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harts/chart2.xml" ContentType="application/vnd.openxmlformats-officedocument.drawingml.chart+xml"/>
  <Override PartName="/xl/charts/style6.xml" ContentType="application/vnd.ms-office.chartstyle+xml"/>
  <Override PartName="/xl/charts/colors6.xml" ContentType="application/vnd.ms-office.chartcolorstyle+xml"/>
  <Override PartName="/xl/charts/chart3.xml" ContentType="application/vnd.openxmlformats-officedocument.drawingml.chart+xml"/>
  <Override PartName="/xl/charts/style7.xml" ContentType="application/vnd.ms-office.chartstyle+xml"/>
  <Override PartName="/xl/charts/colors7.xml" ContentType="application/vnd.ms-office.chartcolorstyle+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https://d.docs.live.net/497dd457502fd559/Documents/LSE_DA101_Assignment/"/>
    </mc:Choice>
  </mc:AlternateContent>
  <xr:revisionPtr revIDLastSave="660" documentId="8_{B73300DF-E11A-4C2C-84B8-86912B9F4741}" xr6:coauthVersionLast="47" xr6:coauthVersionMax="47" xr10:uidLastSave="{FF6B108C-F311-46D2-B695-59EF9EA2C782}"/>
  <bookViews>
    <workbookView xWindow="-108" yWindow="-108" windowWidth="23256" windowHeight="13896" tabRatio="742" xr2:uid="{14291633-5CCC-41AB-ABD6-36FBFFF6F2B3}"/>
  </bookViews>
  <sheets>
    <sheet name="marketing_data" sheetId="1" r:id="rId1"/>
    <sheet name="ad_data - Copy" sheetId="8" r:id="rId2"/>
    <sheet name="Ident_Outliers" sheetId="4" r:id="rId3"/>
    <sheet name="m_d_NoOutliers" sheetId="3" r:id="rId4"/>
    <sheet name="m_d_NoOutliers_&lt;65" sheetId="9" r:id="rId5"/>
    <sheet name="90-100" sheetId="7" r:id="rId6"/>
    <sheet name="Summary" sheetId="6" r:id="rId7"/>
    <sheet name="Tasks_M2" sheetId="5" r:id="rId8"/>
  </sheets>
  <definedNames>
    <definedName name="_xlnm._FilterDatabase" localSheetId="1" hidden="1">'ad_data - Copy'!$A$1:$F$2217</definedName>
    <definedName name="_xlnm._FilterDatabase" localSheetId="3" hidden="1">m_d_NoOutliers!$A$1:$AH$2206</definedName>
    <definedName name="_xlnm._FilterDatabase" localSheetId="4" hidden="1">'m_d_NoOutliers_&lt;65'!$A$1:$AP$2206</definedName>
    <definedName name="_xlnm._FilterDatabase" localSheetId="0" hidden="1">marketing_data!$A$1:$AO$2217</definedName>
    <definedName name="_xlchart.v1.0" hidden="1">m_d_NoOutliers!$I$1</definedName>
    <definedName name="_xlchart.v1.1" hidden="1">m_d_NoOutliers!$I$2:$I$2206</definedName>
    <definedName name="_xlchart.v1.2" hidden="1">marketing_data!$C$1</definedName>
    <definedName name="_xlchart.v1.3" hidden="1">marketing_data!$C$2:$C$2217</definedName>
    <definedName name="_xlchart.v1.4" hidden="1">marketing_data!$I$1</definedName>
    <definedName name="_xlchart.v1.5" hidden="1">marketing_data!$I$2:$I$2217</definedName>
    <definedName name="_xlchart.v1.6" hidden="1">m_d_NoOutliers!$C$1</definedName>
    <definedName name="_xlchart.v1.7" hidden="1">m_d_NoOutliers!$C$2:$C$2206</definedName>
    <definedName name="_xlchart.v1.8" hidden="1">marketing_data!$C$1</definedName>
    <definedName name="_xlchart.v1.9" hidden="1">marketing_data!$C$2:$C$2217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206" i="9" l="1" a="1"/>
  <c r="Q2206" i="9" s="1"/>
  <c r="T2206" i="9" s="1"/>
  <c r="O2206" i="9"/>
  <c r="P2206" i="9" s="1"/>
  <c r="M2206" i="9"/>
  <c r="I2206" i="9"/>
  <c r="C2206" i="9"/>
  <c r="Q2205" i="9" a="1"/>
  <c r="O2205" i="9"/>
  <c r="M2205" i="9"/>
  <c r="I2205" i="9"/>
  <c r="C2205" i="9"/>
  <c r="Q2204" i="9" a="1"/>
  <c r="Q2204" i="9" s="1"/>
  <c r="T2204" i="9" s="1"/>
  <c r="O2204" i="9"/>
  <c r="M2204" i="9"/>
  <c r="I2204" i="9"/>
  <c r="C2204" i="9"/>
  <c r="Q2203" i="9" a="1"/>
  <c r="O2203" i="9"/>
  <c r="M2203" i="9"/>
  <c r="I2203" i="9"/>
  <c r="C2203" i="9"/>
  <c r="Q2202" i="9" a="1"/>
  <c r="Q2202" i="9" s="1"/>
  <c r="T2202" i="9" s="1"/>
  <c r="O2202" i="9"/>
  <c r="P2202" i="9" s="1"/>
  <c r="M2202" i="9"/>
  <c r="I2202" i="9"/>
  <c r="C2202" i="9"/>
  <c r="Q2201" i="9" a="1"/>
  <c r="Q2201" i="9" s="1"/>
  <c r="T2201" i="9" s="1"/>
  <c r="O2201" i="9"/>
  <c r="P2201" i="9" s="1"/>
  <c r="M2201" i="9"/>
  <c r="I2201" i="9"/>
  <c r="C2201" i="9"/>
  <c r="Q2200" i="9" a="1"/>
  <c r="Q2200" i="9" s="1"/>
  <c r="T2200" i="9" s="1"/>
  <c r="O2200" i="9"/>
  <c r="P2200" i="9" s="1"/>
  <c r="M2200" i="9"/>
  <c r="I2200" i="9"/>
  <c r="C2200" i="9"/>
  <c r="Q2199" i="9" a="1"/>
  <c r="O2199" i="9"/>
  <c r="M2199" i="9"/>
  <c r="I2199" i="9"/>
  <c r="C2199" i="9"/>
  <c r="Q2198" i="9" a="1"/>
  <c r="Q2198" i="9" s="1"/>
  <c r="O2198" i="9"/>
  <c r="M2198" i="9"/>
  <c r="I2198" i="9"/>
  <c r="C2198" i="9"/>
  <c r="Q2197" i="9" a="1"/>
  <c r="Q2197" i="9" s="1"/>
  <c r="T2197" i="9" s="1"/>
  <c r="O2197" i="9"/>
  <c r="P2197" i="9" s="1"/>
  <c r="M2197" i="9"/>
  <c r="I2197" i="9"/>
  <c r="C2197" i="9"/>
  <c r="Q2196" i="9" a="1"/>
  <c r="Q2196" i="9" s="1"/>
  <c r="O2196" i="9"/>
  <c r="M2196" i="9"/>
  <c r="I2196" i="9"/>
  <c r="C2196" i="9"/>
  <c r="Q2195" i="9" a="1"/>
  <c r="Q2195" i="9" s="1"/>
  <c r="T2195" i="9" s="1"/>
  <c r="O2195" i="9"/>
  <c r="P2195" i="9" s="1"/>
  <c r="M2195" i="9"/>
  <c r="I2195" i="9"/>
  <c r="C2195" i="9"/>
  <c r="Q2194" i="9" a="1"/>
  <c r="Q2194" i="9" s="1"/>
  <c r="T2194" i="9" s="1"/>
  <c r="O2194" i="9"/>
  <c r="P2194" i="9" s="1"/>
  <c r="M2194" i="9"/>
  <c r="I2194" i="9"/>
  <c r="C2194" i="9"/>
  <c r="Q2193" i="9" a="1"/>
  <c r="O2193" i="9"/>
  <c r="M2193" i="9"/>
  <c r="I2193" i="9"/>
  <c r="C2193" i="9"/>
  <c r="Q2192" i="9" a="1"/>
  <c r="Q2192" i="9" s="1"/>
  <c r="T2192" i="9" s="1"/>
  <c r="P2192" i="9" s="1"/>
  <c r="O2192" i="9"/>
  <c r="M2192" i="9"/>
  <c r="I2192" i="9"/>
  <c r="C2192" i="9"/>
  <c r="Q2191" i="9" a="1"/>
  <c r="O2191" i="9"/>
  <c r="M2191" i="9"/>
  <c r="I2191" i="9"/>
  <c r="C2191" i="9"/>
  <c r="Q2190" i="9" a="1"/>
  <c r="Q2190" i="9" s="1"/>
  <c r="O2190" i="9"/>
  <c r="M2190" i="9"/>
  <c r="I2190" i="9"/>
  <c r="C2190" i="9"/>
  <c r="Q2189" i="9" a="1"/>
  <c r="O2189" i="9"/>
  <c r="M2189" i="9"/>
  <c r="I2189" i="9"/>
  <c r="C2189" i="9"/>
  <c r="Q2188" i="9" a="1"/>
  <c r="Q2188" i="9" s="1"/>
  <c r="T2188" i="9" s="1"/>
  <c r="O2188" i="9"/>
  <c r="P2188" i="9" s="1"/>
  <c r="M2188" i="9"/>
  <c r="I2188" i="9"/>
  <c r="C2188" i="9"/>
  <c r="Q2187" i="9" a="1"/>
  <c r="Q2187" i="9" s="1"/>
  <c r="T2187" i="9" s="1"/>
  <c r="O2187" i="9"/>
  <c r="P2187" i="9" s="1"/>
  <c r="M2187" i="9"/>
  <c r="I2187" i="9"/>
  <c r="C2187" i="9"/>
  <c r="Q2186" i="9" a="1"/>
  <c r="Q2186" i="9" s="1"/>
  <c r="O2186" i="9"/>
  <c r="M2186" i="9"/>
  <c r="I2186" i="9"/>
  <c r="C2186" i="9"/>
  <c r="Q2185" i="9" a="1"/>
  <c r="O2185" i="9"/>
  <c r="M2185" i="9"/>
  <c r="I2185" i="9"/>
  <c r="C2185" i="9"/>
  <c r="Q2184" i="9" a="1"/>
  <c r="Q2184" i="9" s="1"/>
  <c r="T2184" i="9" s="1"/>
  <c r="O2184" i="9"/>
  <c r="P2184" i="9" s="1"/>
  <c r="M2184" i="9"/>
  <c r="I2184" i="9"/>
  <c r="C2184" i="9"/>
  <c r="Q2183" i="9" a="1"/>
  <c r="O2183" i="9"/>
  <c r="M2183" i="9"/>
  <c r="I2183" i="9"/>
  <c r="C2183" i="9"/>
  <c r="Q2182" i="9" a="1"/>
  <c r="Q2182" i="9" s="1"/>
  <c r="O2182" i="9"/>
  <c r="M2182" i="9"/>
  <c r="I2182" i="9"/>
  <c r="C2182" i="9"/>
  <c r="Q2181" i="9" a="1"/>
  <c r="O2181" i="9"/>
  <c r="M2181" i="9"/>
  <c r="I2181" i="9"/>
  <c r="C2181" i="9"/>
  <c r="Q2180" i="9" a="1"/>
  <c r="Q2180" i="9" s="1"/>
  <c r="O2180" i="9"/>
  <c r="M2180" i="9"/>
  <c r="I2180" i="9"/>
  <c r="C2180" i="9"/>
  <c r="Q2179" i="9" a="1"/>
  <c r="O2179" i="9"/>
  <c r="M2179" i="9"/>
  <c r="I2179" i="9"/>
  <c r="C2179" i="9"/>
  <c r="Q2178" i="9" a="1"/>
  <c r="Q2178" i="9" s="1"/>
  <c r="O2178" i="9"/>
  <c r="M2178" i="9"/>
  <c r="I2178" i="9"/>
  <c r="C2178" i="9"/>
  <c r="Q2177" i="9" a="1"/>
  <c r="Q2177" i="9" s="1"/>
  <c r="T2177" i="9" s="1"/>
  <c r="O2177" i="9"/>
  <c r="P2177" i="9" s="1"/>
  <c r="M2177" i="9"/>
  <c r="I2177" i="9"/>
  <c r="C2177" i="9"/>
  <c r="Q2176" i="9" a="1"/>
  <c r="Q2176" i="9" s="1"/>
  <c r="T2176" i="9" s="1"/>
  <c r="O2176" i="9"/>
  <c r="P2176" i="9" s="1"/>
  <c r="M2176" i="9"/>
  <c r="I2176" i="9"/>
  <c r="C2176" i="9"/>
  <c r="Q2175" i="9" a="1"/>
  <c r="O2175" i="9"/>
  <c r="M2175" i="9"/>
  <c r="I2175" i="9"/>
  <c r="C2175" i="9"/>
  <c r="Q2174" i="9" a="1"/>
  <c r="Q2174" i="9" s="1"/>
  <c r="T2174" i="9" s="1"/>
  <c r="O2174" i="9"/>
  <c r="P2174" i="9" s="1"/>
  <c r="M2174" i="9"/>
  <c r="I2174" i="9"/>
  <c r="C2174" i="9"/>
  <c r="Q2173" i="9" a="1"/>
  <c r="O2173" i="9"/>
  <c r="M2173" i="9"/>
  <c r="I2173" i="9"/>
  <c r="C2173" i="9"/>
  <c r="Q2172" i="9" a="1"/>
  <c r="Q2172" i="9" s="1"/>
  <c r="T2172" i="9" s="1"/>
  <c r="O2172" i="9"/>
  <c r="P2172" i="9" s="1"/>
  <c r="M2172" i="9"/>
  <c r="I2172" i="9"/>
  <c r="C2172" i="9"/>
  <c r="Q2171" i="9" a="1"/>
  <c r="O2171" i="9"/>
  <c r="M2171" i="9"/>
  <c r="I2171" i="9"/>
  <c r="C2171" i="9"/>
  <c r="Q2170" i="9" a="1"/>
  <c r="Q2170" i="9" s="1"/>
  <c r="O2170" i="9"/>
  <c r="M2170" i="9"/>
  <c r="I2170" i="9"/>
  <c r="C2170" i="9"/>
  <c r="Q2169" i="9" a="1"/>
  <c r="Q2169" i="9" s="1"/>
  <c r="T2169" i="9" s="1"/>
  <c r="O2169" i="9"/>
  <c r="P2169" i="9" s="1"/>
  <c r="M2169" i="9"/>
  <c r="I2169" i="9"/>
  <c r="C2169" i="9"/>
  <c r="Q2168" i="9" a="1"/>
  <c r="Q2168" i="9" s="1"/>
  <c r="O2168" i="9"/>
  <c r="M2168" i="9"/>
  <c r="I2168" i="9"/>
  <c r="C2168" i="9"/>
  <c r="Q2167" i="9" a="1"/>
  <c r="O2167" i="9"/>
  <c r="M2167" i="9"/>
  <c r="I2167" i="9"/>
  <c r="C2167" i="9"/>
  <c r="Q2166" i="9" a="1"/>
  <c r="Q2166" i="9" s="1"/>
  <c r="O2166" i="9"/>
  <c r="M2166" i="9"/>
  <c r="I2166" i="9"/>
  <c r="C2166" i="9"/>
  <c r="Q2165" i="9" a="1"/>
  <c r="O2165" i="9"/>
  <c r="M2165" i="9"/>
  <c r="I2165" i="9"/>
  <c r="C2165" i="9"/>
  <c r="Q2164" i="9" a="1"/>
  <c r="Q2164" i="9" s="1"/>
  <c r="T2164" i="9" s="1"/>
  <c r="O2164" i="9"/>
  <c r="P2164" i="9" s="1"/>
  <c r="M2164" i="9"/>
  <c r="I2164" i="9"/>
  <c r="C2164" i="9"/>
  <c r="Q2163" i="9" a="1"/>
  <c r="O2163" i="9"/>
  <c r="M2163" i="9"/>
  <c r="I2163" i="9"/>
  <c r="C2163" i="9"/>
  <c r="Q2162" i="9" a="1"/>
  <c r="Q2162" i="9" s="1"/>
  <c r="T2162" i="9" s="1"/>
  <c r="O2162" i="9"/>
  <c r="P2162" i="9" s="1"/>
  <c r="M2162" i="9"/>
  <c r="I2162" i="9"/>
  <c r="C2162" i="9"/>
  <c r="Q2161" i="9" a="1"/>
  <c r="O2161" i="9"/>
  <c r="M2161" i="9"/>
  <c r="I2161" i="9"/>
  <c r="C2161" i="9"/>
  <c r="Q2160" i="9" a="1"/>
  <c r="Q2160" i="9" s="1"/>
  <c r="O2160" i="9"/>
  <c r="M2160" i="9"/>
  <c r="I2160" i="9"/>
  <c r="C2160" i="9"/>
  <c r="Q2159" i="9" a="1"/>
  <c r="Q2159" i="9" s="1"/>
  <c r="T2159" i="9" s="1"/>
  <c r="O2159" i="9"/>
  <c r="P2159" i="9" s="1"/>
  <c r="M2159" i="9"/>
  <c r="I2159" i="9"/>
  <c r="C2159" i="9"/>
  <c r="Q2158" i="9" a="1"/>
  <c r="Q2158" i="9" s="1"/>
  <c r="O2158" i="9"/>
  <c r="M2158" i="9"/>
  <c r="I2158" i="9"/>
  <c r="C2158" i="9"/>
  <c r="Q2157" i="9" a="1"/>
  <c r="O2157" i="9"/>
  <c r="M2157" i="9"/>
  <c r="I2157" i="9"/>
  <c r="C2157" i="9"/>
  <c r="Q2156" i="9" a="1"/>
  <c r="Q2156" i="9" s="1"/>
  <c r="O2156" i="9"/>
  <c r="M2156" i="9"/>
  <c r="I2156" i="9"/>
  <c r="C2156" i="9"/>
  <c r="Q2155" i="9" a="1"/>
  <c r="O2155" i="9"/>
  <c r="M2155" i="9"/>
  <c r="I2155" i="9"/>
  <c r="C2155" i="9"/>
  <c r="Q2154" i="9" a="1"/>
  <c r="Q2154" i="9" s="1"/>
  <c r="O2154" i="9"/>
  <c r="M2154" i="9"/>
  <c r="I2154" i="9"/>
  <c r="C2154" i="9"/>
  <c r="Q2153" i="9" a="1"/>
  <c r="O2153" i="9"/>
  <c r="M2153" i="9"/>
  <c r="I2153" i="9"/>
  <c r="C2153" i="9"/>
  <c r="Q2152" i="9" a="1"/>
  <c r="Q2152" i="9" s="1"/>
  <c r="O2152" i="9"/>
  <c r="M2152" i="9"/>
  <c r="I2152" i="9"/>
  <c r="C2152" i="9"/>
  <c r="Q2151" i="9" a="1"/>
  <c r="O2151" i="9"/>
  <c r="M2151" i="9"/>
  <c r="I2151" i="9"/>
  <c r="C2151" i="9"/>
  <c r="Q2150" i="9" a="1"/>
  <c r="Q2150" i="9" s="1"/>
  <c r="T2150" i="9" s="1"/>
  <c r="O2150" i="9"/>
  <c r="P2150" i="9" s="1"/>
  <c r="M2150" i="9"/>
  <c r="I2150" i="9"/>
  <c r="C2150" i="9"/>
  <c r="Q2149" i="9" a="1"/>
  <c r="O2149" i="9"/>
  <c r="M2149" i="9"/>
  <c r="I2149" i="9"/>
  <c r="C2149" i="9"/>
  <c r="Q2148" i="9" a="1"/>
  <c r="Q2148" i="9" s="1"/>
  <c r="O2148" i="9"/>
  <c r="M2148" i="9"/>
  <c r="I2148" i="9"/>
  <c r="C2148" i="9"/>
  <c r="Q2147" i="9" a="1"/>
  <c r="O2147" i="9"/>
  <c r="M2147" i="9"/>
  <c r="I2147" i="9"/>
  <c r="C2147" i="9"/>
  <c r="Q2146" i="9" a="1"/>
  <c r="Q2146" i="9" s="1"/>
  <c r="O2146" i="9"/>
  <c r="M2146" i="9"/>
  <c r="I2146" i="9"/>
  <c r="C2146" i="9"/>
  <c r="Q2145" i="9" a="1"/>
  <c r="O2145" i="9"/>
  <c r="M2145" i="9"/>
  <c r="I2145" i="9"/>
  <c r="C2145" i="9"/>
  <c r="Q2144" i="9" a="1"/>
  <c r="Q2144" i="9" s="1"/>
  <c r="O2144" i="9"/>
  <c r="M2144" i="9"/>
  <c r="I2144" i="9"/>
  <c r="C2144" i="9"/>
  <c r="Q2143" i="9" a="1"/>
  <c r="O2143" i="9"/>
  <c r="M2143" i="9"/>
  <c r="I2143" i="9"/>
  <c r="C2143" i="9"/>
  <c r="Q2142" i="9" a="1"/>
  <c r="Q2142" i="9" s="1"/>
  <c r="O2142" i="9"/>
  <c r="M2142" i="9"/>
  <c r="I2142" i="9"/>
  <c r="C2142" i="9"/>
  <c r="Q2141" i="9" a="1"/>
  <c r="O2141" i="9"/>
  <c r="M2141" i="9"/>
  <c r="I2141" i="9"/>
  <c r="C2141" i="9"/>
  <c r="Q2140" i="9" a="1"/>
  <c r="Q2140" i="9" s="1"/>
  <c r="T2140" i="9" s="1"/>
  <c r="O2140" i="9"/>
  <c r="P2140" i="9" s="1"/>
  <c r="M2140" i="9"/>
  <c r="I2140" i="9"/>
  <c r="C2140" i="9"/>
  <c r="Q2139" i="9" a="1"/>
  <c r="O2139" i="9"/>
  <c r="M2139" i="9"/>
  <c r="I2139" i="9"/>
  <c r="C2139" i="9"/>
  <c r="Q2138" i="9" a="1"/>
  <c r="Q2138" i="9" s="1"/>
  <c r="O2138" i="9"/>
  <c r="M2138" i="9"/>
  <c r="I2138" i="9"/>
  <c r="C2138" i="9"/>
  <c r="Q2137" i="9" a="1"/>
  <c r="O2137" i="9"/>
  <c r="M2137" i="9"/>
  <c r="I2137" i="9"/>
  <c r="C2137" i="9"/>
  <c r="Q2136" i="9" a="1"/>
  <c r="Q2136" i="9" s="1"/>
  <c r="O2136" i="9"/>
  <c r="M2136" i="9"/>
  <c r="I2136" i="9"/>
  <c r="C2136" i="9"/>
  <c r="Q2135" i="9" a="1"/>
  <c r="Q2135" i="9" s="1"/>
  <c r="T2135" i="9" s="1"/>
  <c r="O2135" i="9"/>
  <c r="P2135" i="9" s="1"/>
  <c r="M2135" i="9"/>
  <c r="I2135" i="9"/>
  <c r="C2135" i="9"/>
  <c r="Q2134" i="9" a="1"/>
  <c r="Q2134" i="9" s="1"/>
  <c r="O2134" i="9"/>
  <c r="M2134" i="9"/>
  <c r="I2134" i="9"/>
  <c r="C2134" i="9"/>
  <c r="Q2133" i="9" a="1"/>
  <c r="O2133" i="9"/>
  <c r="M2133" i="9"/>
  <c r="I2133" i="9"/>
  <c r="C2133" i="9"/>
  <c r="Q2132" i="9" a="1"/>
  <c r="Q2132" i="9" s="1"/>
  <c r="O2132" i="9"/>
  <c r="M2132" i="9"/>
  <c r="I2132" i="9"/>
  <c r="C2132" i="9"/>
  <c r="Q2131" i="9" a="1"/>
  <c r="O2131" i="9"/>
  <c r="M2131" i="9"/>
  <c r="I2131" i="9"/>
  <c r="C2131" i="9"/>
  <c r="Q2130" i="9" a="1"/>
  <c r="Q2130" i="9" s="1"/>
  <c r="O2130" i="9"/>
  <c r="M2130" i="9"/>
  <c r="I2130" i="9"/>
  <c r="C2130" i="9"/>
  <c r="Q2129" i="9" a="1"/>
  <c r="O2129" i="9"/>
  <c r="M2129" i="9"/>
  <c r="I2129" i="9"/>
  <c r="C2129" i="9"/>
  <c r="Q2128" i="9" a="1"/>
  <c r="Q2128" i="9" s="1"/>
  <c r="T2128" i="9" s="1"/>
  <c r="O2128" i="9"/>
  <c r="P2128" i="9" s="1"/>
  <c r="M2128" i="9"/>
  <c r="I2128" i="9"/>
  <c r="C2128" i="9"/>
  <c r="Q2127" i="9" a="1"/>
  <c r="O2127" i="9"/>
  <c r="M2127" i="9"/>
  <c r="I2127" i="9"/>
  <c r="C2127" i="9"/>
  <c r="Q2126" i="9" a="1"/>
  <c r="O2126" i="9"/>
  <c r="M2126" i="9"/>
  <c r="I2126" i="9"/>
  <c r="C2126" i="9"/>
  <c r="Q2125" i="9" a="1"/>
  <c r="O2125" i="9"/>
  <c r="M2125" i="9"/>
  <c r="I2125" i="9"/>
  <c r="C2125" i="9"/>
  <c r="Q2124" i="9" a="1"/>
  <c r="Q2124" i="9" s="1"/>
  <c r="T2124" i="9" s="1"/>
  <c r="P2124" i="9"/>
  <c r="O2124" i="9"/>
  <c r="M2124" i="9"/>
  <c r="I2124" i="9"/>
  <c r="C2124" i="9"/>
  <c r="Q2123" i="9" a="1"/>
  <c r="O2123" i="9"/>
  <c r="M2123" i="9"/>
  <c r="I2123" i="9"/>
  <c r="C2123" i="9"/>
  <c r="Q2122" i="9" a="1"/>
  <c r="Q2122" i="9" s="1"/>
  <c r="T2122" i="9" s="1"/>
  <c r="O2122" i="9"/>
  <c r="P2122" i="9" s="1"/>
  <c r="M2122" i="9"/>
  <c r="I2122" i="9"/>
  <c r="C2122" i="9"/>
  <c r="Q2121" i="9" a="1"/>
  <c r="Q2121" i="9" s="1"/>
  <c r="T2121" i="9" s="1"/>
  <c r="O2121" i="9"/>
  <c r="P2121" i="9" s="1"/>
  <c r="M2121" i="9"/>
  <c r="I2121" i="9"/>
  <c r="C2121" i="9"/>
  <c r="Q2120" i="9" a="1"/>
  <c r="Q2120" i="9" s="1"/>
  <c r="O2120" i="9"/>
  <c r="M2120" i="9"/>
  <c r="I2120" i="9"/>
  <c r="C2120" i="9"/>
  <c r="Q2119" i="9" a="1"/>
  <c r="O2119" i="9"/>
  <c r="M2119" i="9"/>
  <c r="I2119" i="9"/>
  <c r="C2119" i="9"/>
  <c r="Q2118" i="9" a="1"/>
  <c r="Q2118" i="9" s="1"/>
  <c r="O2118" i="9"/>
  <c r="M2118" i="9"/>
  <c r="I2118" i="9"/>
  <c r="C2118" i="9"/>
  <c r="Q2117" i="9" a="1"/>
  <c r="O2117" i="9"/>
  <c r="M2117" i="9"/>
  <c r="I2117" i="9"/>
  <c r="C2117" i="9"/>
  <c r="Q2116" i="9" a="1"/>
  <c r="Q2116" i="9" s="1"/>
  <c r="T2116" i="9" s="1"/>
  <c r="O2116" i="9"/>
  <c r="P2116" i="9" s="1"/>
  <c r="M2116" i="9"/>
  <c r="I2116" i="9"/>
  <c r="C2116" i="9"/>
  <c r="Q2115" i="9" a="1"/>
  <c r="Q2115" i="9" s="1"/>
  <c r="T2115" i="9" s="1"/>
  <c r="O2115" i="9"/>
  <c r="P2115" i="9" s="1"/>
  <c r="M2115" i="9"/>
  <c r="I2115" i="9"/>
  <c r="C2115" i="9"/>
  <c r="Q2114" i="9" a="1"/>
  <c r="Q2114" i="9" s="1"/>
  <c r="T2114" i="9" s="1"/>
  <c r="O2114" i="9"/>
  <c r="P2114" i="9" s="1"/>
  <c r="M2114" i="9"/>
  <c r="I2114" i="9"/>
  <c r="C2114" i="9"/>
  <c r="Q2113" i="9" a="1"/>
  <c r="O2113" i="9"/>
  <c r="M2113" i="9"/>
  <c r="I2113" i="9"/>
  <c r="C2113" i="9"/>
  <c r="Q2112" i="9" a="1"/>
  <c r="Q2112" i="9" s="1"/>
  <c r="T2112" i="9" s="1"/>
  <c r="O2112" i="9"/>
  <c r="P2112" i="9" s="1"/>
  <c r="M2112" i="9"/>
  <c r="I2112" i="9"/>
  <c r="C2112" i="9"/>
  <c r="Q2111" i="9" a="1"/>
  <c r="O2111" i="9"/>
  <c r="M2111" i="9"/>
  <c r="I2111" i="9"/>
  <c r="C2111" i="9"/>
  <c r="Q2110" i="9" a="1"/>
  <c r="Q2110" i="9" s="1"/>
  <c r="T2110" i="9" s="1"/>
  <c r="O2110" i="9"/>
  <c r="P2110" i="9" s="1"/>
  <c r="M2110" i="9"/>
  <c r="I2110" i="9"/>
  <c r="C2110" i="9"/>
  <c r="Q2109" i="9" a="1"/>
  <c r="Q2109" i="9" s="1"/>
  <c r="T2109" i="9" s="1"/>
  <c r="O2109" i="9"/>
  <c r="P2109" i="9" s="1"/>
  <c r="M2109" i="9"/>
  <c r="I2109" i="9"/>
  <c r="C2109" i="9"/>
  <c r="Q2108" i="9" a="1"/>
  <c r="Q2108" i="9" s="1"/>
  <c r="T2108" i="9" s="1"/>
  <c r="O2108" i="9"/>
  <c r="P2108" i="9" s="1"/>
  <c r="M2108" i="9"/>
  <c r="I2108" i="9"/>
  <c r="C2108" i="9"/>
  <c r="Q2107" i="9" a="1"/>
  <c r="Q2107" i="9" s="1"/>
  <c r="T2107" i="9" s="1"/>
  <c r="O2107" i="9"/>
  <c r="P2107" i="9" s="1"/>
  <c r="M2107" i="9"/>
  <c r="I2107" i="9"/>
  <c r="C2107" i="9"/>
  <c r="Q2106" i="9" a="1"/>
  <c r="O2106" i="9"/>
  <c r="M2106" i="9"/>
  <c r="I2106" i="9"/>
  <c r="C2106" i="9"/>
  <c r="Q2105" i="9" a="1"/>
  <c r="Q2105" i="9" s="1"/>
  <c r="O2105" i="9"/>
  <c r="M2105" i="9"/>
  <c r="I2105" i="9"/>
  <c r="C2105" i="9"/>
  <c r="Q2104" i="9" a="1"/>
  <c r="Q2104" i="9" s="1"/>
  <c r="O2104" i="9"/>
  <c r="M2104" i="9"/>
  <c r="I2104" i="9"/>
  <c r="C2104" i="9"/>
  <c r="Q2103" i="9" a="1"/>
  <c r="Q2103" i="9" s="1"/>
  <c r="O2103" i="9"/>
  <c r="M2103" i="9"/>
  <c r="I2103" i="9"/>
  <c r="C2103" i="9"/>
  <c r="Q2102" i="9" a="1"/>
  <c r="O2102" i="9"/>
  <c r="M2102" i="9"/>
  <c r="I2102" i="9"/>
  <c r="C2102" i="9"/>
  <c r="T2101" i="9"/>
  <c r="Q2101" i="9" a="1"/>
  <c r="Q2101" i="9" s="1"/>
  <c r="O2101" i="9"/>
  <c r="M2101" i="9"/>
  <c r="I2101" i="9"/>
  <c r="C2101" i="9"/>
  <c r="Q2100" i="9" a="1"/>
  <c r="Q2100" i="9" s="1"/>
  <c r="T2100" i="9" s="1"/>
  <c r="O2100" i="9"/>
  <c r="P2100" i="9" s="1"/>
  <c r="M2100" i="9"/>
  <c r="I2100" i="9"/>
  <c r="C2100" i="9"/>
  <c r="Q2099" i="9" a="1"/>
  <c r="Q2099" i="9" s="1"/>
  <c r="T2099" i="9" s="1"/>
  <c r="O2099" i="9"/>
  <c r="P2099" i="9" s="1"/>
  <c r="M2099" i="9"/>
  <c r="I2099" i="9"/>
  <c r="C2099" i="9"/>
  <c r="T2098" i="9"/>
  <c r="P2098" i="9" s="1"/>
  <c r="Q2098" i="9" a="1"/>
  <c r="Q2098" i="9" s="1"/>
  <c r="O2098" i="9"/>
  <c r="M2098" i="9"/>
  <c r="I2098" i="9"/>
  <c r="C2098" i="9"/>
  <c r="Q2097" i="9" a="1"/>
  <c r="Q2097" i="9" s="1"/>
  <c r="T2097" i="9" s="1"/>
  <c r="O2097" i="9"/>
  <c r="P2097" i="9" s="1"/>
  <c r="M2097" i="9"/>
  <c r="I2097" i="9"/>
  <c r="C2097" i="9"/>
  <c r="Q2096" i="9" a="1"/>
  <c r="Q2096" i="9" s="1"/>
  <c r="O2096" i="9"/>
  <c r="M2096" i="9"/>
  <c r="I2096" i="9"/>
  <c r="C2096" i="9"/>
  <c r="Q2095" i="9" a="1"/>
  <c r="O2095" i="9"/>
  <c r="M2095" i="9"/>
  <c r="I2095" i="9"/>
  <c r="C2095" i="9"/>
  <c r="Q2094" i="9" a="1"/>
  <c r="Q2094" i="9" s="1"/>
  <c r="O2094" i="9"/>
  <c r="M2094" i="9"/>
  <c r="I2094" i="9"/>
  <c r="C2094" i="9"/>
  <c r="Q2093" i="9" a="1"/>
  <c r="O2093" i="9"/>
  <c r="M2093" i="9"/>
  <c r="I2093" i="9"/>
  <c r="C2093" i="9"/>
  <c r="Q2092" i="9" a="1"/>
  <c r="O2092" i="9"/>
  <c r="M2092" i="9"/>
  <c r="I2092" i="9"/>
  <c r="C2092" i="9"/>
  <c r="Q2091" i="9" a="1"/>
  <c r="Q2091" i="9" s="1"/>
  <c r="T2091" i="9" s="1"/>
  <c r="O2091" i="9"/>
  <c r="P2091" i="9" s="1"/>
  <c r="M2091" i="9"/>
  <c r="I2091" i="9"/>
  <c r="C2091" i="9"/>
  <c r="Q2090" i="9" a="1"/>
  <c r="Q2090" i="9" s="1"/>
  <c r="O2090" i="9"/>
  <c r="M2090" i="9"/>
  <c r="I2090" i="9"/>
  <c r="C2090" i="9"/>
  <c r="Q2089" i="9" a="1"/>
  <c r="Q2089" i="9" s="1"/>
  <c r="T2089" i="9" s="1"/>
  <c r="O2089" i="9"/>
  <c r="P2089" i="9" s="1"/>
  <c r="M2089" i="9"/>
  <c r="I2089" i="9"/>
  <c r="C2089" i="9"/>
  <c r="Q2088" i="9" a="1"/>
  <c r="Q2088" i="9" s="1"/>
  <c r="T2088" i="9" s="1"/>
  <c r="O2088" i="9"/>
  <c r="P2088" i="9" s="1"/>
  <c r="M2088" i="9"/>
  <c r="I2088" i="9"/>
  <c r="C2088" i="9"/>
  <c r="Q2087" i="9" a="1"/>
  <c r="O2087" i="9"/>
  <c r="M2087" i="9"/>
  <c r="I2087" i="9"/>
  <c r="C2087" i="9"/>
  <c r="Q2086" i="9" a="1"/>
  <c r="Q2086" i="9" s="1"/>
  <c r="T2086" i="9" s="1"/>
  <c r="O2086" i="9"/>
  <c r="P2086" i="9" s="1"/>
  <c r="M2086" i="9"/>
  <c r="I2086" i="9"/>
  <c r="C2086" i="9"/>
  <c r="Q2085" i="9" a="1"/>
  <c r="Q2085" i="9" s="1"/>
  <c r="T2085" i="9" s="1"/>
  <c r="O2085" i="9"/>
  <c r="P2085" i="9" s="1"/>
  <c r="M2085" i="9"/>
  <c r="I2085" i="9"/>
  <c r="C2085" i="9"/>
  <c r="Q2084" i="9" a="1"/>
  <c r="O2084" i="9"/>
  <c r="M2084" i="9"/>
  <c r="I2084" i="9"/>
  <c r="C2084" i="9"/>
  <c r="Q2083" i="9" a="1"/>
  <c r="Q2083" i="9" s="1"/>
  <c r="T2083" i="9" s="1"/>
  <c r="O2083" i="9"/>
  <c r="P2083" i="9" s="1"/>
  <c r="M2083" i="9"/>
  <c r="I2083" i="9"/>
  <c r="C2083" i="9"/>
  <c r="Q2082" i="9" a="1"/>
  <c r="Q2082" i="9" s="1"/>
  <c r="T2082" i="9" s="1"/>
  <c r="O2082" i="9"/>
  <c r="P2082" i="9" s="1"/>
  <c r="M2082" i="9"/>
  <c r="I2082" i="9"/>
  <c r="C2082" i="9"/>
  <c r="Q2081" i="9" a="1"/>
  <c r="O2081" i="9"/>
  <c r="M2081" i="9"/>
  <c r="I2081" i="9"/>
  <c r="C2081" i="9"/>
  <c r="Q2080" i="9" a="1"/>
  <c r="Q2080" i="9" s="1"/>
  <c r="T2080" i="9" s="1"/>
  <c r="O2080" i="9"/>
  <c r="P2080" i="9" s="1"/>
  <c r="M2080" i="9"/>
  <c r="I2080" i="9"/>
  <c r="C2080" i="9"/>
  <c r="Q2079" i="9" a="1"/>
  <c r="Q2079" i="9" s="1"/>
  <c r="T2079" i="9" s="1"/>
  <c r="O2079" i="9"/>
  <c r="M2079" i="9"/>
  <c r="I2079" i="9"/>
  <c r="C2079" i="9"/>
  <c r="Q2078" i="9" a="1"/>
  <c r="Q2078" i="9" s="1"/>
  <c r="O2078" i="9"/>
  <c r="M2078" i="9"/>
  <c r="I2078" i="9"/>
  <c r="C2078" i="9"/>
  <c r="Q2077" i="9" a="1"/>
  <c r="Q2077" i="9" s="1"/>
  <c r="O2077" i="9"/>
  <c r="M2077" i="9"/>
  <c r="I2077" i="9"/>
  <c r="C2077" i="9"/>
  <c r="Q2076" i="9" a="1"/>
  <c r="Q2076" i="9" s="1"/>
  <c r="T2076" i="9" s="1"/>
  <c r="O2076" i="9"/>
  <c r="P2076" i="9" s="1"/>
  <c r="M2076" i="9"/>
  <c r="I2076" i="9"/>
  <c r="C2076" i="9"/>
  <c r="Q2075" i="9" a="1"/>
  <c r="Q2075" i="9" s="1"/>
  <c r="T2075" i="9" s="1"/>
  <c r="O2075" i="9"/>
  <c r="P2075" i="9" s="1"/>
  <c r="M2075" i="9"/>
  <c r="I2075" i="9"/>
  <c r="C2075" i="9"/>
  <c r="Q2074" i="9" a="1"/>
  <c r="Q2074" i="9" s="1"/>
  <c r="O2074" i="9"/>
  <c r="M2074" i="9"/>
  <c r="I2074" i="9"/>
  <c r="C2074" i="9"/>
  <c r="Q2073" i="9" a="1"/>
  <c r="Q2073" i="9" s="1"/>
  <c r="T2073" i="9" s="1"/>
  <c r="O2073" i="9"/>
  <c r="P2073" i="9" s="1"/>
  <c r="M2073" i="9"/>
  <c r="I2073" i="9"/>
  <c r="C2073" i="9"/>
  <c r="Q2072" i="9" a="1"/>
  <c r="Q2072" i="9" s="1"/>
  <c r="T2072" i="9" s="1"/>
  <c r="O2072" i="9"/>
  <c r="P2072" i="9" s="1"/>
  <c r="M2072" i="9"/>
  <c r="I2072" i="9"/>
  <c r="C2072" i="9"/>
  <c r="Q2071" i="9" a="1"/>
  <c r="Q2071" i="9" s="1"/>
  <c r="O2071" i="9"/>
  <c r="M2071" i="9"/>
  <c r="I2071" i="9"/>
  <c r="C2071" i="9"/>
  <c r="Q2070" i="9" a="1"/>
  <c r="O2070" i="9"/>
  <c r="M2070" i="9"/>
  <c r="I2070" i="9"/>
  <c r="C2070" i="9"/>
  <c r="Q2069" i="9" a="1"/>
  <c r="Q2069" i="9" s="1"/>
  <c r="T2069" i="9" s="1"/>
  <c r="O2069" i="9"/>
  <c r="P2069" i="9" s="1"/>
  <c r="M2069" i="9"/>
  <c r="I2069" i="9"/>
  <c r="C2069" i="9"/>
  <c r="Q2068" i="9" a="1"/>
  <c r="Q2068" i="9" s="1"/>
  <c r="T2068" i="9" s="1"/>
  <c r="O2068" i="9"/>
  <c r="P2068" i="9" s="1"/>
  <c r="M2068" i="9"/>
  <c r="I2068" i="9"/>
  <c r="C2068" i="9"/>
  <c r="Q2067" i="9" a="1"/>
  <c r="O2067" i="9"/>
  <c r="M2067" i="9"/>
  <c r="I2067" i="9"/>
  <c r="C2067" i="9"/>
  <c r="Q2066" i="9" a="1"/>
  <c r="Q2066" i="9" s="1"/>
  <c r="T2066" i="9" s="1"/>
  <c r="O2066" i="9"/>
  <c r="P2066" i="9" s="1"/>
  <c r="M2066" i="9"/>
  <c r="I2066" i="9"/>
  <c r="C2066" i="9"/>
  <c r="Q2065" i="9" a="1"/>
  <c r="Q2065" i="9" s="1"/>
  <c r="T2065" i="9" s="1"/>
  <c r="O2065" i="9"/>
  <c r="P2065" i="9" s="1"/>
  <c r="M2065" i="9"/>
  <c r="I2065" i="9"/>
  <c r="C2065" i="9"/>
  <c r="Q2064" i="9" a="1"/>
  <c r="O2064" i="9"/>
  <c r="M2064" i="9"/>
  <c r="I2064" i="9"/>
  <c r="C2064" i="9"/>
  <c r="Q2063" i="9" a="1"/>
  <c r="Q2063" i="9" s="1"/>
  <c r="O2063" i="9"/>
  <c r="M2063" i="9"/>
  <c r="I2063" i="9"/>
  <c r="C2063" i="9"/>
  <c r="T2062" i="9"/>
  <c r="Q2062" i="9" a="1"/>
  <c r="Q2062" i="9" s="1"/>
  <c r="O2062" i="9"/>
  <c r="P2062" i="9" s="1"/>
  <c r="M2062" i="9"/>
  <c r="I2062" i="9"/>
  <c r="C2062" i="9"/>
  <c r="Q2061" i="9" a="1"/>
  <c r="O2061" i="9"/>
  <c r="M2061" i="9"/>
  <c r="I2061" i="9"/>
  <c r="C2061" i="9"/>
  <c r="Q2060" i="9" a="1"/>
  <c r="O2060" i="9"/>
  <c r="M2060" i="9"/>
  <c r="I2060" i="9"/>
  <c r="C2060" i="9"/>
  <c r="Q2059" i="9" a="1"/>
  <c r="Q2059" i="9" s="1"/>
  <c r="O2059" i="9"/>
  <c r="M2059" i="9"/>
  <c r="I2059" i="9"/>
  <c r="C2059" i="9"/>
  <c r="Q2058" i="9" a="1"/>
  <c r="Q2058" i="9" s="1"/>
  <c r="T2058" i="9" s="1"/>
  <c r="P2058" i="9"/>
  <c r="O2058" i="9"/>
  <c r="M2058" i="9"/>
  <c r="I2058" i="9"/>
  <c r="C2058" i="9"/>
  <c r="Q2057" i="9" a="1"/>
  <c r="Q2057" i="9" s="1"/>
  <c r="O2057" i="9"/>
  <c r="M2057" i="9"/>
  <c r="I2057" i="9"/>
  <c r="C2057" i="9"/>
  <c r="Q2056" i="9" a="1"/>
  <c r="Q2056" i="9" s="1"/>
  <c r="T2056" i="9" s="1"/>
  <c r="O2056" i="9"/>
  <c r="P2056" i="9" s="1"/>
  <c r="M2056" i="9"/>
  <c r="I2056" i="9"/>
  <c r="C2056" i="9"/>
  <c r="Q2055" i="9" a="1"/>
  <c r="Q2055" i="9" s="1"/>
  <c r="T2055" i="9" s="1"/>
  <c r="O2055" i="9"/>
  <c r="P2055" i="9" s="1"/>
  <c r="M2055" i="9"/>
  <c r="I2055" i="9"/>
  <c r="C2055" i="9"/>
  <c r="Q2054" i="9" a="1"/>
  <c r="Q2054" i="9" s="1"/>
  <c r="T2054" i="9" s="1"/>
  <c r="O2054" i="9"/>
  <c r="M2054" i="9"/>
  <c r="I2054" i="9"/>
  <c r="C2054" i="9"/>
  <c r="Q2053" i="9" a="1"/>
  <c r="Q2053" i="9" s="1"/>
  <c r="O2053" i="9"/>
  <c r="M2053" i="9"/>
  <c r="I2053" i="9"/>
  <c r="C2053" i="9"/>
  <c r="Q2052" i="9" a="1"/>
  <c r="Q2052" i="9" s="1"/>
  <c r="T2052" i="9" s="1"/>
  <c r="O2052" i="9"/>
  <c r="P2052" i="9" s="1"/>
  <c r="M2052" i="9"/>
  <c r="I2052" i="9"/>
  <c r="C2052" i="9"/>
  <c r="Q2051" i="9" a="1"/>
  <c r="O2051" i="9"/>
  <c r="M2051" i="9"/>
  <c r="I2051" i="9"/>
  <c r="C2051" i="9"/>
  <c r="Q2050" i="9" a="1"/>
  <c r="Q2050" i="9" s="1"/>
  <c r="T2050" i="9" s="1"/>
  <c r="O2050" i="9"/>
  <c r="P2050" i="9" s="1"/>
  <c r="M2050" i="9"/>
  <c r="I2050" i="9"/>
  <c r="C2050" i="9"/>
  <c r="Q2049" i="9" a="1"/>
  <c r="Q2049" i="9" s="1"/>
  <c r="O2049" i="9"/>
  <c r="M2049" i="9"/>
  <c r="I2049" i="9"/>
  <c r="C2049" i="9"/>
  <c r="Q2048" i="9" a="1"/>
  <c r="Q2048" i="9" s="1"/>
  <c r="O2048" i="9"/>
  <c r="M2048" i="9"/>
  <c r="I2048" i="9"/>
  <c r="C2048" i="9"/>
  <c r="Q2047" i="9" a="1"/>
  <c r="Q2047" i="9" s="1"/>
  <c r="O2047" i="9"/>
  <c r="M2047" i="9"/>
  <c r="I2047" i="9"/>
  <c r="C2047" i="9"/>
  <c r="Q2046" i="9" a="1"/>
  <c r="Q2046" i="9" s="1"/>
  <c r="T2046" i="9" s="1"/>
  <c r="O2046" i="9"/>
  <c r="P2046" i="9" s="1"/>
  <c r="M2046" i="9"/>
  <c r="I2046" i="9"/>
  <c r="C2046" i="9"/>
  <c r="Q2045" i="9" a="1"/>
  <c r="Q2045" i="9" s="1"/>
  <c r="T2045" i="9" s="1"/>
  <c r="O2045" i="9"/>
  <c r="P2045" i="9" s="1"/>
  <c r="M2045" i="9"/>
  <c r="I2045" i="9"/>
  <c r="C2045" i="9"/>
  <c r="Q2044" i="9" a="1"/>
  <c r="Q2044" i="9" s="1"/>
  <c r="T2044" i="9" s="1"/>
  <c r="O2044" i="9"/>
  <c r="P2044" i="9" s="1"/>
  <c r="M2044" i="9"/>
  <c r="I2044" i="9"/>
  <c r="C2044" i="9"/>
  <c r="Q2043" i="9" a="1"/>
  <c r="Q2043" i="9" s="1"/>
  <c r="T2043" i="9" s="1"/>
  <c r="O2043" i="9"/>
  <c r="P2043" i="9" s="1"/>
  <c r="M2043" i="9"/>
  <c r="I2043" i="9"/>
  <c r="C2043" i="9"/>
  <c r="Q2042" i="9" a="1"/>
  <c r="Q2042" i="9" s="1"/>
  <c r="T2042" i="9" s="1"/>
  <c r="O2042" i="9"/>
  <c r="P2042" i="9" s="1"/>
  <c r="M2042" i="9"/>
  <c r="I2042" i="9"/>
  <c r="C2042" i="9"/>
  <c r="Q2041" i="9" a="1"/>
  <c r="Q2041" i="9" s="1"/>
  <c r="O2041" i="9"/>
  <c r="M2041" i="9"/>
  <c r="I2041" i="9"/>
  <c r="C2041" i="9"/>
  <c r="Q2040" i="9" a="1"/>
  <c r="Q2040" i="9" s="1"/>
  <c r="T2040" i="9" s="1"/>
  <c r="O2040" i="9"/>
  <c r="P2040" i="9" s="1"/>
  <c r="M2040" i="9"/>
  <c r="I2040" i="9"/>
  <c r="C2040" i="9"/>
  <c r="Q2039" i="9" a="1"/>
  <c r="Q2039" i="9" s="1"/>
  <c r="T2039" i="9" s="1"/>
  <c r="O2039" i="9"/>
  <c r="P2039" i="9" s="1"/>
  <c r="M2039" i="9"/>
  <c r="I2039" i="9"/>
  <c r="C2039" i="9"/>
  <c r="Q2038" i="9" a="1"/>
  <c r="Q2038" i="9" s="1"/>
  <c r="O2038" i="9"/>
  <c r="M2038" i="9"/>
  <c r="I2038" i="9"/>
  <c r="C2038" i="9"/>
  <c r="Q2037" i="9" a="1"/>
  <c r="Q2037" i="9" s="1"/>
  <c r="T2037" i="9" s="1"/>
  <c r="O2037" i="9"/>
  <c r="P2037" i="9" s="1"/>
  <c r="M2037" i="9"/>
  <c r="I2037" i="9"/>
  <c r="C2037" i="9"/>
  <c r="Q2036" i="9" a="1"/>
  <c r="Q2036" i="9" s="1"/>
  <c r="O2036" i="9"/>
  <c r="M2036" i="9"/>
  <c r="I2036" i="9"/>
  <c r="C2036" i="9"/>
  <c r="Q2035" i="9" a="1"/>
  <c r="O2035" i="9"/>
  <c r="M2035" i="9"/>
  <c r="I2035" i="9"/>
  <c r="C2035" i="9"/>
  <c r="Q2034" i="9" a="1"/>
  <c r="Q2034" i="9" s="1"/>
  <c r="T2034" i="9" s="1"/>
  <c r="O2034" i="9"/>
  <c r="P2034" i="9" s="1"/>
  <c r="M2034" i="9"/>
  <c r="I2034" i="9"/>
  <c r="C2034" i="9"/>
  <c r="Q2033" i="9" a="1"/>
  <c r="Q2033" i="9" s="1"/>
  <c r="T2033" i="9" s="1"/>
  <c r="O2033" i="9"/>
  <c r="P2033" i="9" s="1"/>
  <c r="M2033" i="9"/>
  <c r="I2033" i="9"/>
  <c r="C2033" i="9"/>
  <c r="Q2032" i="9" a="1"/>
  <c r="Q2032" i="9" s="1"/>
  <c r="O2032" i="9"/>
  <c r="M2032" i="9"/>
  <c r="I2032" i="9"/>
  <c r="C2032" i="9"/>
  <c r="Q2031" i="9" a="1"/>
  <c r="Q2031" i="9" s="1"/>
  <c r="T2031" i="9" s="1"/>
  <c r="O2031" i="9"/>
  <c r="M2031" i="9"/>
  <c r="I2031" i="9"/>
  <c r="C2031" i="9"/>
  <c r="Q2030" i="9" a="1"/>
  <c r="O2030" i="9"/>
  <c r="M2030" i="9"/>
  <c r="I2030" i="9"/>
  <c r="C2030" i="9"/>
  <c r="Q2029" i="9" a="1"/>
  <c r="Q2029" i="9" s="1"/>
  <c r="T2029" i="9" s="1"/>
  <c r="O2029" i="9"/>
  <c r="P2029" i="9" s="1"/>
  <c r="M2029" i="9"/>
  <c r="I2029" i="9"/>
  <c r="C2029" i="9"/>
  <c r="Q2028" i="9" a="1"/>
  <c r="Q2028" i="9" s="1"/>
  <c r="T2028" i="9" s="1"/>
  <c r="O2028" i="9"/>
  <c r="P2028" i="9" s="1"/>
  <c r="M2028" i="9"/>
  <c r="I2028" i="9"/>
  <c r="C2028" i="9"/>
  <c r="Q2027" i="9" a="1"/>
  <c r="O2027" i="9"/>
  <c r="M2027" i="9"/>
  <c r="I2027" i="9"/>
  <c r="C2027" i="9"/>
  <c r="Q2026" i="9" a="1"/>
  <c r="Q2026" i="9" s="1"/>
  <c r="O2026" i="9"/>
  <c r="M2026" i="9"/>
  <c r="I2026" i="9"/>
  <c r="C2026" i="9"/>
  <c r="Q2025" i="9" a="1"/>
  <c r="O2025" i="9"/>
  <c r="M2025" i="9"/>
  <c r="I2025" i="9"/>
  <c r="C2025" i="9"/>
  <c r="Q2024" i="9" a="1"/>
  <c r="Q2024" i="9" s="1"/>
  <c r="O2024" i="9"/>
  <c r="M2024" i="9"/>
  <c r="I2024" i="9"/>
  <c r="C2024" i="9"/>
  <c r="Q2023" i="9" a="1"/>
  <c r="O2023" i="9"/>
  <c r="M2023" i="9"/>
  <c r="I2023" i="9"/>
  <c r="C2023" i="9"/>
  <c r="Q2022" i="9" a="1"/>
  <c r="Q2022" i="9" s="1"/>
  <c r="T2022" i="9" s="1"/>
  <c r="O2022" i="9"/>
  <c r="P2022" i="9" s="1"/>
  <c r="M2022" i="9"/>
  <c r="I2022" i="9"/>
  <c r="C2022" i="9"/>
  <c r="Q2021" i="9" a="1"/>
  <c r="O2021" i="9"/>
  <c r="M2021" i="9"/>
  <c r="I2021" i="9"/>
  <c r="C2021" i="9"/>
  <c r="Q2020" i="9" a="1"/>
  <c r="Q2020" i="9" s="1"/>
  <c r="T2020" i="9" s="1"/>
  <c r="O2020" i="9"/>
  <c r="P2020" i="9" s="1"/>
  <c r="M2020" i="9"/>
  <c r="I2020" i="9"/>
  <c r="C2020" i="9"/>
  <c r="Q2019" i="9" a="1"/>
  <c r="Q2019" i="9" s="1"/>
  <c r="O2019" i="9"/>
  <c r="M2019" i="9"/>
  <c r="I2019" i="9"/>
  <c r="C2019" i="9"/>
  <c r="Q2018" i="9" a="1"/>
  <c r="Q2018" i="9" s="1"/>
  <c r="O2018" i="9"/>
  <c r="M2018" i="9"/>
  <c r="I2018" i="9"/>
  <c r="C2018" i="9"/>
  <c r="Q2017" i="9" a="1"/>
  <c r="Q2017" i="9" s="1"/>
  <c r="O2017" i="9"/>
  <c r="M2017" i="9"/>
  <c r="I2017" i="9"/>
  <c r="C2017" i="9"/>
  <c r="Q2016" i="9" a="1"/>
  <c r="Q2016" i="9" s="1"/>
  <c r="T2016" i="9" s="1"/>
  <c r="O2016" i="9"/>
  <c r="P2016" i="9" s="1"/>
  <c r="M2016" i="9"/>
  <c r="I2016" i="9"/>
  <c r="C2016" i="9"/>
  <c r="Q2015" i="9" a="1"/>
  <c r="O2015" i="9"/>
  <c r="M2015" i="9"/>
  <c r="I2015" i="9"/>
  <c r="C2015" i="9"/>
  <c r="Q2014" i="9" a="1"/>
  <c r="Q2014" i="9" s="1"/>
  <c r="O2014" i="9"/>
  <c r="M2014" i="9"/>
  <c r="I2014" i="9"/>
  <c r="C2014" i="9"/>
  <c r="Q2013" i="9" a="1"/>
  <c r="Q2013" i="9" s="1"/>
  <c r="T2013" i="9" s="1"/>
  <c r="O2013" i="9"/>
  <c r="P2013" i="9" s="1"/>
  <c r="M2013" i="9"/>
  <c r="I2013" i="9"/>
  <c r="C2013" i="9"/>
  <c r="Q2012" i="9" a="1"/>
  <c r="Q2012" i="9" s="1"/>
  <c r="T2012" i="9" s="1"/>
  <c r="O2012" i="9"/>
  <c r="P2012" i="9" s="1"/>
  <c r="M2012" i="9"/>
  <c r="I2012" i="9"/>
  <c r="C2012" i="9"/>
  <c r="Q2011" i="9" a="1"/>
  <c r="Q2011" i="9" s="1"/>
  <c r="T2011" i="9" s="1"/>
  <c r="O2011" i="9"/>
  <c r="P2011" i="9" s="1"/>
  <c r="M2011" i="9"/>
  <c r="I2011" i="9"/>
  <c r="C2011" i="9"/>
  <c r="Q2010" i="9" a="1"/>
  <c r="Q2010" i="9" s="1"/>
  <c r="O2010" i="9"/>
  <c r="M2010" i="9"/>
  <c r="I2010" i="9"/>
  <c r="C2010" i="9"/>
  <c r="Q2009" i="9"/>
  <c r="T2009" i="9" s="1"/>
  <c r="Q2009" i="9" a="1"/>
  <c r="O2009" i="9"/>
  <c r="M2009" i="9"/>
  <c r="I2009" i="9"/>
  <c r="C2009" i="9"/>
  <c r="Q2008" i="9" a="1"/>
  <c r="Q2008" i="9" s="1"/>
  <c r="O2008" i="9"/>
  <c r="M2008" i="9"/>
  <c r="I2008" i="9"/>
  <c r="C2008" i="9"/>
  <c r="Q2007" i="9" a="1"/>
  <c r="O2007" i="9"/>
  <c r="M2007" i="9"/>
  <c r="I2007" i="9"/>
  <c r="C2007" i="9"/>
  <c r="Q2006" i="9" a="1"/>
  <c r="Q2006" i="9" s="1"/>
  <c r="T2006" i="9" s="1"/>
  <c r="O2006" i="9"/>
  <c r="P2006" i="9" s="1"/>
  <c r="M2006" i="9"/>
  <c r="I2006" i="9"/>
  <c r="C2006" i="9"/>
  <c r="Q2005" i="9" a="1"/>
  <c r="Q2005" i="9" s="1"/>
  <c r="T2005" i="9" s="1"/>
  <c r="O2005" i="9"/>
  <c r="P2005" i="9" s="1"/>
  <c r="M2005" i="9"/>
  <c r="I2005" i="9"/>
  <c r="C2005" i="9"/>
  <c r="Q2004" i="9" a="1"/>
  <c r="Q2004" i="9" s="1"/>
  <c r="O2004" i="9"/>
  <c r="M2004" i="9"/>
  <c r="I2004" i="9"/>
  <c r="C2004" i="9"/>
  <c r="Q2003" i="9" a="1"/>
  <c r="Q2003" i="9" s="1"/>
  <c r="T2003" i="9" s="1"/>
  <c r="O2003" i="9"/>
  <c r="P2003" i="9" s="1"/>
  <c r="M2003" i="9"/>
  <c r="I2003" i="9"/>
  <c r="C2003" i="9"/>
  <c r="Q2002" i="9" a="1"/>
  <c r="Q2002" i="9" s="1"/>
  <c r="O2002" i="9"/>
  <c r="M2002" i="9"/>
  <c r="I2002" i="9"/>
  <c r="C2002" i="9"/>
  <c r="Q2001" i="9" a="1"/>
  <c r="Q2001" i="9" s="1"/>
  <c r="O2001" i="9"/>
  <c r="M2001" i="9"/>
  <c r="I2001" i="9"/>
  <c r="C2001" i="9"/>
  <c r="Q2000" i="9" a="1"/>
  <c r="Q2000" i="9" s="1"/>
  <c r="O2000" i="9"/>
  <c r="M2000" i="9"/>
  <c r="I2000" i="9"/>
  <c r="C2000" i="9"/>
  <c r="Q1999" i="9" a="1"/>
  <c r="Q1999" i="9" s="1"/>
  <c r="O1999" i="9"/>
  <c r="M1999" i="9"/>
  <c r="I1999" i="9"/>
  <c r="C1999" i="9"/>
  <c r="Q1998" i="9" a="1"/>
  <c r="Q1998" i="9" s="1"/>
  <c r="O1998" i="9"/>
  <c r="M1998" i="9"/>
  <c r="I1998" i="9"/>
  <c r="C1998" i="9"/>
  <c r="Q1997" i="9" a="1"/>
  <c r="O1997" i="9"/>
  <c r="M1997" i="9"/>
  <c r="I1997" i="9"/>
  <c r="C1997" i="9"/>
  <c r="Q1996" i="9" a="1"/>
  <c r="O1996" i="9"/>
  <c r="M1996" i="9"/>
  <c r="I1996" i="9"/>
  <c r="C1996" i="9"/>
  <c r="Q1995" i="9" a="1"/>
  <c r="Q1995" i="9" s="1"/>
  <c r="T1995" i="9" s="1"/>
  <c r="O1995" i="9"/>
  <c r="P1995" i="9" s="1"/>
  <c r="M1995" i="9"/>
  <c r="I1995" i="9"/>
  <c r="C1995" i="9"/>
  <c r="Q1994" i="9" a="1"/>
  <c r="Q1994" i="9" s="1"/>
  <c r="O1994" i="9"/>
  <c r="M1994" i="9"/>
  <c r="I1994" i="9"/>
  <c r="C1994" i="9"/>
  <c r="Q1993" i="9" a="1"/>
  <c r="Q1993" i="9" s="1"/>
  <c r="T1993" i="9" s="1"/>
  <c r="O1993" i="9"/>
  <c r="M1993" i="9"/>
  <c r="I1993" i="9"/>
  <c r="C1993" i="9"/>
  <c r="Q1992" i="9" a="1"/>
  <c r="O1992" i="9"/>
  <c r="M1992" i="9"/>
  <c r="I1992" i="9"/>
  <c r="C1992" i="9"/>
  <c r="Q1991" i="9" a="1"/>
  <c r="Q1991" i="9" s="1"/>
  <c r="T1991" i="9" s="1"/>
  <c r="O1991" i="9"/>
  <c r="P1991" i="9" s="1"/>
  <c r="M1991" i="9"/>
  <c r="I1991" i="9"/>
  <c r="C1991" i="9"/>
  <c r="Q1990" i="9" a="1"/>
  <c r="Q1990" i="9" s="1"/>
  <c r="O1990" i="9"/>
  <c r="M1990" i="9"/>
  <c r="I1990" i="9"/>
  <c r="C1990" i="9"/>
  <c r="Q1989" i="9" a="1"/>
  <c r="O1989" i="9"/>
  <c r="M1989" i="9"/>
  <c r="I1989" i="9"/>
  <c r="C1989" i="9"/>
  <c r="Q1988" i="9" a="1"/>
  <c r="Q1988" i="9" s="1"/>
  <c r="O1988" i="9"/>
  <c r="M1988" i="9"/>
  <c r="I1988" i="9"/>
  <c r="C1988" i="9"/>
  <c r="Q1987" i="9" a="1"/>
  <c r="Q1987" i="9" s="1"/>
  <c r="T1987" i="9" s="1"/>
  <c r="O1987" i="9"/>
  <c r="P1987" i="9" s="1"/>
  <c r="M1987" i="9"/>
  <c r="I1987" i="9"/>
  <c r="C1987" i="9"/>
  <c r="Q1986" i="9" a="1"/>
  <c r="Q1986" i="9" s="1"/>
  <c r="O1986" i="9"/>
  <c r="M1986" i="9"/>
  <c r="I1986" i="9"/>
  <c r="C1986" i="9"/>
  <c r="Q1985" i="9" a="1"/>
  <c r="O1985" i="9"/>
  <c r="M1985" i="9"/>
  <c r="I1985" i="9"/>
  <c r="C1985" i="9"/>
  <c r="Q1984" i="9" a="1"/>
  <c r="Q1984" i="9" s="1"/>
  <c r="O1984" i="9"/>
  <c r="M1984" i="9"/>
  <c r="I1984" i="9"/>
  <c r="C1984" i="9"/>
  <c r="Q1983" i="9" a="1"/>
  <c r="O1983" i="9"/>
  <c r="M1983" i="9"/>
  <c r="I1983" i="9"/>
  <c r="C1983" i="9"/>
  <c r="Q1982" i="9" a="1"/>
  <c r="Q1982" i="9" s="1"/>
  <c r="O1982" i="9"/>
  <c r="M1982" i="9"/>
  <c r="I1982" i="9"/>
  <c r="C1982" i="9"/>
  <c r="Q1981" i="9" a="1"/>
  <c r="Q1981" i="9" s="1"/>
  <c r="T1981" i="9" s="1"/>
  <c r="O1981" i="9"/>
  <c r="P1981" i="9" s="1"/>
  <c r="M1981" i="9"/>
  <c r="I1981" i="9"/>
  <c r="C1981" i="9"/>
  <c r="Q1980" i="9" a="1"/>
  <c r="O1980" i="9"/>
  <c r="M1980" i="9"/>
  <c r="I1980" i="9"/>
  <c r="C1980" i="9"/>
  <c r="Q1979" i="9" a="1"/>
  <c r="Q1979" i="9" s="1"/>
  <c r="T1979" i="9" s="1"/>
  <c r="O1979" i="9"/>
  <c r="M1979" i="9"/>
  <c r="I1979" i="9"/>
  <c r="C1979" i="9"/>
  <c r="Q1978" i="9" a="1"/>
  <c r="Q1978" i="9" s="1"/>
  <c r="T1978" i="9" s="1"/>
  <c r="O1978" i="9"/>
  <c r="P1978" i="9" s="1"/>
  <c r="M1978" i="9"/>
  <c r="I1978" i="9"/>
  <c r="C1978" i="9"/>
  <c r="Q1977" i="9" a="1"/>
  <c r="Q1977" i="9" s="1"/>
  <c r="T1977" i="9" s="1"/>
  <c r="O1977" i="9"/>
  <c r="M1977" i="9"/>
  <c r="I1977" i="9"/>
  <c r="C1977" i="9"/>
  <c r="Q1976" i="9" a="1"/>
  <c r="Q1976" i="9" s="1"/>
  <c r="T1976" i="9" s="1"/>
  <c r="O1976" i="9"/>
  <c r="P1976" i="9" s="1"/>
  <c r="M1976" i="9"/>
  <c r="I1976" i="9"/>
  <c r="C1976" i="9"/>
  <c r="Q1975" i="9" a="1"/>
  <c r="Q1975" i="9" s="1"/>
  <c r="T1975" i="9" s="1"/>
  <c r="O1975" i="9"/>
  <c r="P1975" i="9" s="1"/>
  <c r="M1975" i="9"/>
  <c r="I1975" i="9"/>
  <c r="C1975" i="9"/>
  <c r="Q1974" i="9" a="1"/>
  <c r="Q1974" i="9" s="1"/>
  <c r="T1974" i="9" s="1"/>
  <c r="P1974" i="9"/>
  <c r="O1974" i="9"/>
  <c r="M1974" i="9"/>
  <c r="I1974" i="9"/>
  <c r="C1974" i="9"/>
  <c r="Q1973" i="9" a="1"/>
  <c r="O1973" i="9"/>
  <c r="M1973" i="9"/>
  <c r="I1973" i="9"/>
  <c r="C1973" i="9"/>
  <c r="Q1972" i="9" a="1"/>
  <c r="Q1972" i="9" s="1"/>
  <c r="T1972" i="9" s="1"/>
  <c r="P1972" i="9"/>
  <c r="O1972" i="9"/>
  <c r="M1972" i="9"/>
  <c r="I1972" i="9"/>
  <c r="C1972" i="9"/>
  <c r="Q1971" i="9" a="1"/>
  <c r="Q1971" i="9" s="1"/>
  <c r="T1971" i="9" s="1"/>
  <c r="O1971" i="9"/>
  <c r="P1971" i="9" s="1"/>
  <c r="M1971" i="9"/>
  <c r="I1971" i="9"/>
  <c r="C1971" i="9"/>
  <c r="Q1970" i="9" a="1"/>
  <c r="Q1970" i="9" s="1"/>
  <c r="O1970" i="9"/>
  <c r="M1970" i="9"/>
  <c r="I1970" i="9"/>
  <c r="C1970" i="9"/>
  <c r="Q1969" i="9" a="1"/>
  <c r="O1969" i="9"/>
  <c r="M1969" i="9"/>
  <c r="I1969" i="9"/>
  <c r="C1969" i="9"/>
  <c r="Q1968" i="9" a="1"/>
  <c r="Q1968" i="9" s="1"/>
  <c r="T1968" i="9" s="1"/>
  <c r="O1968" i="9"/>
  <c r="P1968" i="9" s="1"/>
  <c r="M1968" i="9"/>
  <c r="I1968" i="9"/>
  <c r="C1968" i="9"/>
  <c r="Q1967" i="9" a="1"/>
  <c r="Q1967" i="9" s="1"/>
  <c r="T1967" i="9" s="1"/>
  <c r="O1967" i="9"/>
  <c r="P1967" i="9" s="1"/>
  <c r="M1967" i="9"/>
  <c r="I1967" i="9"/>
  <c r="C1967" i="9"/>
  <c r="Q1966" i="9" a="1"/>
  <c r="Q1966" i="9" s="1"/>
  <c r="O1966" i="9"/>
  <c r="M1966" i="9"/>
  <c r="I1966" i="9"/>
  <c r="C1966" i="9"/>
  <c r="Q1965" i="9" a="1"/>
  <c r="O1965" i="9"/>
  <c r="M1965" i="9"/>
  <c r="I1965" i="9"/>
  <c r="C1965" i="9"/>
  <c r="Q1964" i="9" a="1"/>
  <c r="O1964" i="9"/>
  <c r="M1964" i="9"/>
  <c r="I1964" i="9"/>
  <c r="C1964" i="9"/>
  <c r="Q1963" i="9" a="1"/>
  <c r="Q1963" i="9" s="1"/>
  <c r="T1963" i="9" s="1"/>
  <c r="O1963" i="9"/>
  <c r="M1963" i="9"/>
  <c r="I1963" i="9"/>
  <c r="C1963" i="9"/>
  <c r="T1962" i="9"/>
  <c r="P1962" i="9" s="1"/>
  <c r="Q1962" i="9" a="1"/>
  <c r="Q1962" i="9" s="1"/>
  <c r="O1962" i="9"/>
  <c r="M1962" i="9"/>
  <c r="I1962" i="9"/>
  <c r="C1962" i="9"/>
  <c r="Q1961" i="9" a="1"/>
  <c r="O1961" i="9"/>
  <c r="M1961" i="9"/>
  <c r="I1961" i="9"/>
  <c r="C1961" i="9"/>
  <c r="Q1960" i="9" a="1"/>
  <c r="Q1960" i="9" s="1"/>
  <c r="O1960" i="9"/>
  <c r="M1960" i="9"/>
  <c r="I1960" i="9"/>
  <c r="C1960" i="9"/>
  <c r="Q1959" i="9" a="1"/>
  <c r="Q1959" i="9" s="1"/>
  <c r="T1959" i="9" s="1"/>
  <c r="O1959" i="9"/>
  <c r="P1959" i="9" s="1"/>
  <c r="M1959" i="9"/>
  <c r="I1959" i="9"/>
  <c r="C1959" i="9"/>
  <c r="Q1958" i="9" a="1"/>
  <c r="Q1958" i="9" s="1"/>
  <c r="O1958" i="9"/>
  <c r="M1958" i="9"/>
  <c r="I1958" i="9"/>
  <c r="C1958" i="9"/>
  <c r="Q1957" i="9" a="1"/>
  <c r="O1957" i="9"/>
  <c r="M1957" i="9"/>
  <c r="I1957" i="9"/>
  <c r="C1957" i="9"/>
  <c r="Q1956" i="9" a="1"/>
  <c r="Q1956" i="9" s="1"/>
  <c r="O1956" i="9"/>
  <c r="M1956" i="9"/>
  <c r="I1956" i="9"/>
  <c r="C1956" i="9"/>
  <c r="Q1955" i="9" a="1"/>
  <c r="Q1955" i="9" s="1"/>
  <c r="T1955" i="9" s="1"/>
  <c r="O1955" i="9"/>
  <c r="P1955" i="9" s="1"/>
  <c r="M1955" i="9"/>
  <c r="I1955" i="9"/>
  <c r="C1955" i="9"/>
  <c r="Q1954" i="9" a="1"/>
  <c r="Q1954" i="9" s="1"/>
  <c r="T1954" i="9" s="1"/>
  <c r="O1954" i="9"/>
  <c r="P1954" i="9" s="1"/>
  <c r="M1954" i="9"/>
  <c r="I1954" i="9"/>
  <c r="C1954" i="9"/>
  <c r="Q1953" i="9" a="1"/>
  <c r="O1953" i="9"/>
  <c r="M1953" i="9"/>
  <c r="I1953" i="9"/>
  <c r="C1953" i="9"/>
  <c r="Q1952" i="9" a="1"/>
  <c r="Q1952" i="9" s="1"/>
  <c r="T1952" i="9" s="1"/>
  <c r="O1952" i="9"/>
  <c r="P1952" i="9" s="1"/>
  <c r="M1952" i="9"/>
  <c r="I1952" i="9"/>
  <c r="C1952" i="9"/>
  <c r="Q1951" i="9" a="1"/>
  <c r="Q1951" i="9" s="1"/>
  <c r="T1951" i="9" s="1"/>
  <c r="O1951" i="9"/>
  <c r="P1951" i="9" s="1"/>
  <c r="M1951" i="9"/>
  <c r="I1951" i="9"/>
  <c r="C1951" i="9"/>
  <c r="Q1950" i="9" a="1"/>
  <c r="Q1950" i="9" s="1"/>
  <c r="T1950" i="9" s="1"/>
  <c r="P1950" i="9"/>
  <c r="O1950" i="9"/>
  <c r="M1950" i="9"/>
  <c r="I1950" i="9"/>
  <c r="C1950" i="9"/>
  <c r="Q1949" i="9" a="1"/>
  <c r="Q1949" i="9" s="1"/>
  <c r="T1949" i="9" s="1"/>
  <c r="O1949" i="9"/>
  <c r="P1949" i="9" s="1"/>
  <c r="M1949" i="9"/>
  <c r="I1949" i="9"/>
  <c r="C1949" i="9"/>
  <c r="Q1948" i="9" a="1"/>
  <c r="O1948" i="9"/>
  <c r="M1948" i="9"/>
  <c r="I1948" i="9"/>
  <c r="C1948" i="9"/>
  <c r="Q1947" i="9" a="1"/>
  <c r="Q1947" i="9" s="1"/>
  <c r="O1947" i="9"/>
  <c r="M1947" i="9"/>
  <c r="I1947" i="9"/>
  <c r="C1947" i="9"/>
  <c r="Q1946" i="9" a="1"/>
  <c r="Q1946" i="9" s="1"/>
  <c r="T1946" i="9" s="1"/>
  <c r="O1946" i="9"/>
  <c r="P1946" i="9" s="1"/>
  <c r="M1946" i="9"/>
  <c r="I1946" i="9"/>
  <c r="C1946" i="9"/>
  <c r="Q1945" i="9" a="1"/>
  <c r="Q1945" i="9" s="1"/>
  <c r="T1945" i="9" s="1"/>
  <c r="O1945" i="9"/>
  <c r="M1945" i="9"/>
  <c r="I1945" i="9"/>
  <c r="C1945" i="9"/>
  <c r="Q1944" i="9" a="1"/>
  <c r="Q1944" i="9" s="1"/>
  <c r="O1944" i="9"/>
  <c r="M1944" i="9"/>
  <c r="I1944" i="9"/>
  <c r="C1944" i="9"/>
  <c r="Q1943" i="9" a="1"/>
  <c r="Q1943" i="9" s="1"/>
  <c r="T1943" i="9" s="1"/>
  <c r="O1943" i="9"/>
  <c r="M1943" i="9"/>
  <c r="I1943" i="9"/>
  <c r="C1943" i="9"/>
  <c r="Q1942" i="9" a="1"/>
  <c r="Q1942" i="9" s="1"/>
  <c r="O1942" i="9"/>
  <c r="M1942" i="9"/>
  <c r="I1942" i="9"/>
  <c r="C1942" i="9"/>
  <c r="Q1941" i="9" a="1"/>
  <c r="Q1941" i="9" s="1"/>
  <c r="T1941" i="9" s="1"/>
  <c r="O1941" i="9"/>
  <c r="P1941" i="9" s="1"/>
  <c r="M1941" i="9"/>
  <c r="I1941" i="9"/>
  <c r="C1941" i="9"/>
  <c r="Q1940" i="9" a="1"/>
  <c r="Q1940" i="9" s="1"/>
  <c r="T1940" i="9" s="1"/>
  <c r="O1940" i="9"/>
  <c r="P1940" i="9" s="1"/>
  <c r="M1940" i="9"/>
  <c r="I1940" i="9"/>
  <c r="C1940" i="9"/>
  <c r="Q1939" i="9" a="1"/>
  <c r="Q1939" i="9" s="1"/>
  <c r="T1939" i="9" s="1"/>
  <c r="O1939" i="9"/>
  <c r="P1939" i="9" s="1"/>
  <c r="M1939" i="9"/>
  <c r="I1939" i="9"/>
  <c r="C1939" i="9"/>
  <c r="Q1938" i="9" a="1"/>
  <c r="Q1938" i="9" s="1"/>
  <c r="O1938" i="9"/>
  <c r="M1938" i="9"/>
  <c r="I1938" i="9"/>
  <c r="C1938" i="9"/>
  <c r="Q1937" i="9" a="1"/>
  <c r="Q1937" i="9" s="1"/>
  <c r="O1937" i="9"/>
  <c r="M1937" i="9"/>
  <c r="I1937" i="9"/>
  <c r="C1937" i="9"/>
  <c r="Q1936" i="9" a="1"/>
  <c r="Q1936" i="9" s="1"/>
  <c r="O1936" i="9"/>
  <c r="M1936" i="9"/>
  <c r="I1936" i="9"/>
  <c r="C1936" i="9"/>
  <c r="Q1935" i="9" a="1"/>
  <c r="Q1935" i="9" s="1"/>
  <c r="O1935" i="9"/>
  <c r="M1935" i="9"/>
  <c r="I1935" i="9"/>
  <c r="C1935" i="9"/>
  <c r="Q1934" i="9" a="1"/>
  <c r="Q1934" i="9" s="1"/>
  <c r="O1934" i="9"/>
  <c r="M1934" i="9"/>
  <c r="I1934" i="9"/>
  <c r="C1934" i="9"/>
  <c r="Q1933" i="9" a="1"/>
  <c r="O1933" i="9"/>
  <c r="M1933" i="9"/>
  <c r="I1933" i="9"/>
  <c r="C1933" i="9"/>
  <c r="Q1932" i="9" a="1"/>
  <c r="Q1932" i="9" s="1"/>
  <c r="T1932" i="9" s="1"/>
  <c r="P1932" i="9"/>
  <c r="O1932" i="9"/>
  <c r="M1932" i="9"/>
  <c r="I1932" i="9"/>
  <c r="C1932" i="9"/>
  <c r="Q1931" i="9" a="1"/>
  <c r="O1931" i="9"/>
  <c r="M1931" i="9"/>
  <c r="I1931" i="9"/>
  <c r="C1931" i="9"/>
  <c r="Q1930" i="9" a="1"/>
  <c r="O1930" i="9"/>
  <c r="M1930" i="9"/>
  <c r="I1930" i="9"/>
  <c r="C1930" i="9"/>
  <c r="Q1929" i="9" a="1"/>
  <c r="Q1929" i="9" s="1"/>
  <c r="T1929" i="9" s="1"/>
  <c r="O1929" i="9"/>
  <c r="P1929" i="9" s="1"/>
  <c r="M1929" i="9"/>
  <c r="I1929" i="9"/>
  <c r="C1929" i="9"/>
  <c r="Q1928" i="9" a="1"/>
  <c r="Q1928" i="9" s="1"/>
  <c r="T1928" i="9" s="1"/>
  <c r="O1928" i="9"/>
  <c r="P1928" i="9" s="1"/>
  <c r="M1928" i="9"/>
  <c r="I1928" i="9"/>
  <c r="C1928" i="9"/>
  <c r="Q1927" i="9" a="1"/>
  <c r="O1927" i="9"/>
  <c r="M1927" i="9"/>
  <c r="I1927" i="9"/>
  <c r="C1927" i="9"/>
  <c r="Q1926" i="9" a="1"/>
  <c r="Q1926" i="9" s="1"/>
  <c r="T1926" i="9" s="1"/>
  <c r="O1926" i="9"/>
  <c r="P1926" i="9" s="1"/>
  <c r="M1926" i="9"/>
  <c r="I1926" i="9"/>
  <c r="C1926" i="9"/>
  <c r="Q1925" i="9" a="1"/>
  <c r="Q1925" i="9" s="1"/>
  <c r="O1925" i="9"/>
  <c r="M1925" i="9"/>
  <c r="I1925" i="9"/>
  <c r="C1925" i="9"/>
  <c r="Q1924" i="9" a="1"/>
  <c r="Q1924" i="9" s="1"/>
  <c r="O1924" i="9"/>
  <c r="M1924" i="9"/>
  <c r="I1924" i="9"/>
  <c r="C1924" i="9"/>
  <c r="Q1923" i="9" a="1"/>
  <c r="Q1923" i="9" s="1"/>
  <c r="T1923" i="9" s="1"/>
  <c r="O1923" i="9"/>
  <c r="P1923" i="9" s="1"/>
  <c r="M1923" i="9"/>
  <c r="I1923" i="9"/>
  <c r="C1923" i="9"/>
  <c r="Q1922" i="9" a="1"/>
  <c r="Q1922" i="9" s="1"/>
  <c r="T1922" i="9" s="1"/>
  <c r="O1922" i="9"/>
  <c r="P1922" i="9" s="1"/>
  <c r="M1922" i="9"/>
  <c r="I1922" i="9"/>
  <c r="C1922" i="9"/>
  <c r="Q1921" i="9" a="1"/>
  <c r="Q1921" i="9" s="1"/>
  <c r="T1921" i="9" s="1"/>
  <c r="O1921" i="9"/>
  <c r="P1921" i="9" s="1"/>
  <c r="M1921" i="9"/>
  <c r="I1921" i="9"/>
  <c r="C1921" i="9"/>
  <c r="Q1920" i="9" a="1"/>
  <c r="Q1920" i="9" s="1"/>
  <c r="T1920" i="9" s="1"/>
  <c r="O1920" i="9"/>
  <c r="P1920" i="9" s="1"/>
  <c r="M1920" i="9"/>
  <c r="I1920" i="9"/>
  <c r="C1920" i="9"/>
  <c r="Q1919" i="9" a="1"/>
  <c r="Q1919" i="9" s="1"/>
  <c r="T1919" i="9" s="1"/>
  <c r="O1919" i="9"/>
  <c r="M1919" i="9"/>
  <c r="I1919" i="9"/>
  <c r="C1919" i="9"/>
  <c r="Q1918" i="9" a="1"/>
  <c r="Q1918" i="9" s="1"/>
  <c r="T1918" i="9" s="1"/>
  <c r="O1918" i="9"/>
  <c r="P1918" i="9" s="1"/>
  <c r="M1918" i="9"/>
  <c r="I1918" i="9"/>
  <c r="C1918" i="9"/>
  <c r="Q1917" i="9" a="1"/>
  <c r="Q1917" i="9" s="1"/>
  <c r="T1917" i="9" s="1"/>
  <c r="O1917" i="9"/>
  <c r="P1917" i="9" s="1"/>
  <c r="M1917" i="9"/>
  <c r="I1917" i="9"/>
  <c r="C1917" i="9"/>
  <c r="Q1916" i="9" a="1"/>
  <c r="Q1916" i="9" s="1"/>
  <c r="T1916" i="9" s="1"/>
  <c r="O1916" i="9"/>
  <c r="P1916" i="9" s="1"/>
  <c r="M1916" i="9"/>
  <c r="I1916" i="9"/>
  <c r="C1916" i="9"/>
  <c r="Q1915" i="9" a="1"/>
  <c r="Q1915" i="9" s="1"/>
  <c r="T1915" i="9" s="1"/>
  <c r="O1915" i="9"/>
  <c r="P1915" i="9" s="1"/>
  <c r="M1915" i="9"/>
  <c r="I1915" i="9"/>
  <c r="C1915" i="9"/>
  <c r="Q1914" i="9" a="1"/>
  <c r="Q1914" i="9" s="1"/>
  <c r="O1914" i="9"/>
  <c r="M1914" i="9"/>
  <c r="I1914" i="9"/>
  <c r="C1914" i="9"/>
  <c r="Q1913" i="9" a="1"/>
  <c r="O1913" i="9"/>
  <c r="M1913" i="9"/>
  <c r="I1913" i="9"/>
  <c r="C1913" i="9"/>
  <c r="Q1912" i="9" a="1"/>
  <c r="O1912" i="9"/>
  <c r="M1912" i="9"/>
  <c r="I1912" i="9"/>
  <c r="C1912" i="9"/>
  <c r="Q1911" i="9" a="1"/>
  <c r="O1911" i="9"/>
  <c r="M1911" i="9"/>
  <c r="I1911" i="9"/>
  <c r="C1911" i="9"/>
  <c r="Q1910" i="9" a="1"/>
  <c r="Q1910" i="9" s="1"/>
  <c r="O1910" i="9"/>
  <c r="M1910" i="9"/>
  <c r="I1910" i="9"/>
  <c r="C1910" i="9"/>
  <c r="Q1909" i="9" a="1"/>
  <c r="Q1909" i="9" s="1"/>
  <c r="T1909" i="9" s="1"/>
  <c r="O1909" i="9"/>
  <c r="M1909" i="9"/>
  <c r="I1909" i="9"/>
  <c r="C1909" i="9"/>
  <c r="Q1908" i="9" a="1"/>
  <c r="Q1908" i="9" s="1"/>
  <c r="O1908" i="9"/>
  <c r="M1908" i="9"/>
  <c r="I1908" i="9"/>
  <c r="C1908" i="9"/>
  <c r="Q1907" i="9" a="1"/>
  <c r="Q1907" i="9" s="1"/>
  <c r="O1907" i="9"/>
  <c r="M1907" i="9"/>
  <c r="I1907" i="9"/>
  <c r="C1907" i="9"/>
  <c r="Q1906" i="9" a="1"/>
  <c r="Q1906" i="9" s="1"/>
  <c r="T1906" i="9" s="1"/>
  <c r="O1906" i="9"/>
  <c r="P1906" i="9" s="1"/>
  <c r="M1906" i="9"/>
  <c r="I1906" i="9"/>
  <c r="C1906" i="9"/>
  <c r="Q1905" i="9" a="1"/>
  <c r="O1905" i="9"/>
  <c r="M1905" i="9"/>
  <c r="I1905" i="9"/>
  <c r="C1905" i="9"/>
  <c r="Q1904" i="9" a="1"/>
  <c r="Q1904" i="9" s="1"/>
  <c r="O1904" i="9"/>
  <c r="M1904" i="9"/>
  <c r="I1904" i="9"/>
  <c r="C1904" i="9"/>
  <c r="Q1903" i="9" a="1"/>
  <c r="Q1903" i="9" s="1"/>
  <c r="T1903" i="9" s="1"/>
  <c r="O1903" i="9"/>
  <c r="M1903" i="9"/>
  <c r="I1903" i="9"/>
  <c r="C1903" i="9"/>
  <c r="Q1902" i="9" a="1"/>
  <c r="Q1902" i="9" s="1"/>
  <c r="O1902" i="9"/>
  <c r="M1902" i="9"/>
  <c r="I1902" i="9"/>
  <c r="C1902" i="9"/>
  <c r="Q1901" i="9" a="1"/>
  <c r="O1901" i="9"/>
  <c r="M1901" i="9"/>
  <c r="I1901" i="9"/>
  <c r="C1901" i="9"/>
  <c r="Q1900" i="9" a="1"/>
  <c r="Q1900" i="9" s="1"/>
  <c r="T1900" i="9" s="1"/>
  <c r="O1900" i="9"/>
  <c r="P1900" i="9" s="1"/>
  <c r="M1900" i="9"/>
  <c r="I1900" i="9"/>
  <c r="C1900" i="9"/>
  <c r="Q1899" i="9" a="1"/>
  <c r="Q1899" i="9" s="1"/>
  <c r="T1899" i="9" s="1"/>
  <c r="O1899" i="9"/>
  <c r="P1899" i="9" s="1"/>
  <c r="M1899" i="9"/>
  <c r="I1899" i="9"/>
  <c r="C1899" i="9"/>
  <c r="Q1898" i="9" a="1"/>
  <c r="Q1898" i="9" s="1"/>
  <c r="O1898" i="9"/>
  <c r="M1898" i="9"/>
  <c r="I1898" i="9"/>
  <c r="C1898" i="9"/>
  <c r="Q1897" i="9" a="1"/>
  <c r="O1897" i="9"/>
  <c r="M1897" i="9"/>
  <c r="I1897" i="9"/>
  <c r="C1897" i="9"/>
  <c r="Q1896" i="9" a="1"/>
  <c r="Q1896" i="9" s="1"/>
  <c r="T1896" i="9" s="1"/>
  <c r="O1896" i="9"/>
  <c r="P1896" i="9" s="1"/>
  <c r="M1896" i="9"/>
  <c r="I1896" i="9"/>
  <c r="C1896" i="9"/>
  <c r="Q1895" i="9" a="1"/>
  <c r="O1895" i="9"/>
  <c r="M1895" i="9"/>
  <c r="I1895" i="9"/>
  <c r="C1895" i="9"/>
  <c r="Q1894" i="9" a="1"/>
  <c r="O1894" i="9"/>
  <c r="M1894" i="9"/>
  <c r="I1894" i="9"/>
  <c r="C1894" i="9"/>
  <c r="Q1893" i="9" a="1"/>
  <c r="Q1893" i="9" s="1"/>
  <c r="O1893" i="9"/>
  <c r="M1893" i="9"/>
  <c r="I1893" i="9"/>
  <c r="C1893" i="9"/>
  <c r="Q1892" i="9" a="1"/>
  <c r="Q1892" i="9" s="1"/>
  <c r="T1892" i="9" s="1"/>
  <c r="O1892" i="9"/>
  <c r="P1892" i="9" s="1"/>
  <c r="M1892" i="9"/>
  <c r="I1892" i="9"/>
  <c r="C1892" i="9"/>
  <c r="Q1891" i="9" a="1"/>
  <c r="Q1891" i="9" s="1"/>
  <c r="T1891" i="9" s="1"/>
  <c r="O1891" i="9"/>
  <c r="P1891" i="9" s="1"/>
  <c r="M1891" i="9"/>
  <c r="I1891" i="9"/>
  <c r="C1891" i="9"/>
  <c r="Q1890" i="9" a="1"/>
  <c r="Q1890" i="9" s="1"/>
  <c r="O1890" i="9"/>
  <c r="M1890" i="9"/>
  <c r="I1890" i="9"/>
  <c r="C1890" i="9"/>
  <c r="Q1889" i="9" a="1"/>
  <c r="Q1889" i="9" s="1"/>
  <c r="T1889" i="9" s="1"/>
  <c r="O1889" i="9"/>
  <c r="P1889" i="9" s="1"/>
  <c r="M1889" i="9"/>
  <c r="I1889" i="9"/>
  <c r="C1889" i="9"/>
  <c r="Q1888" i="9" a="1"/>
  <c r="Q1888" i="9" s="1"/>
  <c r="O1888" i="9"/>
  <c r="M1888" i="9"/>
  <c r="I1888" i="9"/>
  <c r="C1888" i="9"/>
  <c r="Q1887" i="9" a="1"/>
  <c r="Q1887" i="9" s="1"/>
  <c r="T1887" i="9" s="1"/>
  <c r="O1887" i="9"/>
  <c r="M1887" i="9"/>
  <c r="I1887" i="9"/>
  <c r="C1887" i="9"/>
  <c r="Q1886" i="9" a="1"/>
  <c r="Q1886" i="9" s="1"/>
  <c r="T1886" i="9" s="1"/>
  <c r="O1886" i="9"/>
  <c r="P1886" i="9" s="1"/>
  <c r="M1886" i="9"/>
  <c r="I1886" i="9"/>
  <c r="C1886" i="9"/>
  <c r="Q1885" i="9" a="1"/>
  <c r="O1885" i="9"/>
  <c r="M1885" i="9"/>
  <c r="I1885" i="9"/>
  <c r="C1885" i="9"/>
  <c r="Q1884" i="9" a="1"/>
  <c r="O1884" i="9"/>
  <c r="M1884" i="9"/>
  <c r="I1884" i="9"/>
  <c r="C1884" i="9"/>
  <c r="Q1883" i="9" a="1"/>
  <c r="Q1883" i="9" s="1"/>
  <c r="T1883" i="9" s="1"/>
  <c r="O1883" i="9"/>
  <c r="M1883" i="9"/>
  <c r="I1883" i="9"/>
  <c r="C1883" i="9"/>
  <c r="Q1882" i="9" a="1"/>
  <c r="O1882" i="9"/>
  <c r="M1882" i="9"/>
  <c r="I1882" i="9"/>
  <c r="C1882" i="9"/>
  <c r="Q1881" i="9" a="1"/>
  <c r="Q1881" i="9" s="1"/>
  <c r="T1881" i="9" s="1"/>
  <c r="O1881" i="9"/>
  <c r="P1881" i="9" s="1"/>
  <c r="M1881" i="9"/>
  <c r="I1881" i="9"/>
  <c r="C1881" i="9"/>
  <c r="Q1880" i="9" a="1"/>
  <c r="Q1880" i="9" s="1"/>
  <c r="T1880" i="9" s="1"/>
  <c r="O1880" i="9"/>
  <c r="P1880" i="9" s="1"/>
  <c r="M1880" i="9"/>
  <c r="I1880" i="9"/>
  <c r="C1880" i="9"/>
  <c r="Q1879" i="9" a="1"/>
  <c r="Q1879" i="9" s="1"/>
  <c r="O1879" i="9"/>
  <c r="M1879" i="9"/>
  <c r="I1879" i="9"/>
  <c r="C1879" i="9"/>
  <c r="Q1878" i="9" a="1"/>
  <c r="O1878" i="9"/>
  <c r="M1878" i="9"/>
  <c r="I1878" i="9"/>
  <c r="C1878" i="9"/>
  <c r="Q1877" i="9" a="1"/>
  <c r="Q1877" i="9" s="1"/>
  <c r="O1877" i="9"/>
  <c r="M1877" i="9"/>
  <c r="I1877" i="9"/>
  <c r="C1877" i="9"/>
  <c r="Q1876" i="9" a="1"/>
  <c r="O1876" i="9"/>
  <c r="M1876" i="9"/>
  <c r="I1876" i="9"/>
  <c r="C1876" i="9"/>
  <c r="Q1875" i="9" a="1"/>
  <c r="O1875" i="9"/>
  <c r="M1875" i="9"/>
  <c r="I1875" i="9"/>
  <c r="C1875" i="9"/>
  <c r="Q1874" i="9" a="1"/>
  <c r="O1874" i="9"/>
  <c r="M1874" i="9"/>
  <c r="I1874" i="9"/>
  <c r="C1874" i="9"/>
  <c r="Q1873" i="9" a="1"/>
  <c r="Q1873" i="9" s="1"/>
  <c r="T1873" i="9" s="1"/>
  <c r="O1873" i="9"/>
  <c r="P1873" i="9" s="1"/>
  <c r="M1873" i="9"/>
  <c r="I1873" i="9"/>
  <c r="C1873" i="9"/>
  <c r="Q1872" i="9" a="1"/>
  <c r="O1872" i="9"/>
  <c r="M1872" i="9"/>
  <c r="I1872" i="9"/>
  <c r="C1872" i="9"/>
  <c r="Q1871" i="9" a="1"/>
  <c r="Q1871" i="9" s="1"/>
  <c r="T1871" i="9" s="1"/>
  <c r="P1871" i="9" s="1"/>
  <c r="O1871" i="9"/>
  <c r="M1871" i="9"/>
  <c r="I1871" i="9"/>
  <c r="C1871" i="9"/>
  <c r="Q1870" i="9" a="1"/>
  <c r="Q1870" i="9" s="1"/>
  <c r="T1870" i="9" s="1"/>
  <c r="O1870" i="9"/>
  <c r="P1870" i="9" s="1"/>
  <c r="M1870" i="9"/>
  <c r="I1870" i="9"/>
  <c r="C1870" i="9"/>
  <c r="Q1869" i="9" a="1"/>
  <c r="Q1869" i="9" s="1"/>
  <c r="T1869" i="9" s="1"/>
  <c r="O1869" i="9"/>
  <c r="P1869" i="9" s="1"/>
  <c r="M1869" i="9"/>
  <c r="I1869" i="9"/>
  <c r="C1869" i="9"/>
  <c r="Q1868" i="9" a="1"/>
  <c r="Q1868" i="9" s="1"/>
  <c r="T1868" i="9" s="1"/>
  <c r="O1868" i="9"/>
  <c r="M1868" i="9"/>
  <c r="I1868" i="9"/>
  <c r="C1868" i="9"/>
  <c r="Q1867" i="9" a="1"/>
  <c r="O1867" i="9"/>
  <c r="M1867" i="9"/>
  <c r="I1867" i="9"/>
  <c r="C1867" i="9"/>
  <c r="Q1866" i="9" a="1"/>
  <c r="Q1866" i="9" s="1"/>
  <c r="T1866" i="9" s="1"/>
  <c r="O1866" i="9"/>
  <c r="P1866" i="9" s="1"/>
  <c r="M1866" i="9"/>
  <c r="I1866" i="9"/>
  <c r="C1866" i="9"/>
  <c r="Q1865" i="9" a="1"/>
  <c r="O1865" i="9"/>
  <c r="M1865" i="9"/>
  <c r="I1865" i="9"/>
  <c r="C1865" i="9"/>
  <c r="Q1864" i="9" a="1"/>
  <c r="Q1864" i="9" s="1"/>
  <c r="T1864" i="9" s="1"/>
  <c r="O1864" i="9"/>
  <c r="P1864" i="9" s="1"/>
  <c r="M1864" i="9"/>
  <c r="I1864" i="9"/>
  <c r="C1864" i="9"/>
  <c r="Q1863" i="9" a="1"/>
  <c r="O1863" i="9"/>
  <c r="M1863" i="9"/>
  <c r="I1863" i="9"/>
  <c r="C1863" i="9"/>
  <c r="Q1862" i="9" a="1"/>
  <c r="Q1862" i="9" s="1"/>
  <c r="T1862" i="9" s="1"/>
  <c r="O1862" i="9"/>
  <c r="P1862" i="9" s="1"/>
  <c r="M1862" i="9"/>
  <c r="I1862" i="9"/>
  <c r="C1862" i="9"/>
  <c r="Q1861" i="9" a="1"/>
  <c r="Q1861" i="9" s="1"/>
  <c r="T1861" i="9" s="1"/>
  <c r="O1861" i="9"/>
  <c r="P1861" i="9" s="1"/>
  <c r="M1861" i="9"/>
  <c r="I1861" i="9"/>
  <c r="C1861" i="9"/>
  <c r="Q1860" i="9" a="1"/>
  <c r="Q1860" i="9" s="1"/>
  <c r="T1860" i="9" s="1"/>
  <c r="O1860" i="9"/>
  <c r="P1860" i="9" s="1"/>
  <c r="M1860" i="9"/>
  <c r="I1860" i="9"/>
  <c r="C1860" i="9"/>
  <c r="Q1859" i="9" a="1"/>
  <c r="O1859" i="9"/>
  <c r="M1859" i="9"/>
  <c r="I1859" i="9"/>
  <c r="C1859" i="9"/>
  <c r="Q1858" i="9" a="1"/>
  <c r="Q1858" i="9" s="1"/>
  <c r="T1858" i="9" s="1"/>
  <c r="O1858" i="9"/>
  <c r="P1858" i="9" s="1"/>
  <c r="M1858" i="9"/>
  <c r="I1858" i="9"/>
  <c r="C1858" i="9"/>
  <c r="Q1857" i="9" a="1"/>
  <c r="Q1857" i="9" s="1"/>
  <c r="T1857" i="9" s="1"/>
  <c r="O1857" i="9"/>
  <c r="P1857" i="9" s="1"/>
  <c r="M1857" i="9"/>
  <c r="I1857" i="9"/>
  <c r="C1857" i="9"/>
  <c r="Q1856" i="9" a="1"/>
  <c r="Q1856" i="9" s="1"/>
  <c r="T1856" i="9" s="1"/>
  <c r="O1856" i="9"/>
  <c r="P1856" i="9" s="1"/>
  <c r="M1856" i="9"/>
  <c r="I1856" i="9"/>
  <c r="C1856" i="9"/>
  <c r="Q1855" i="9" a="1"/>
  <c r="Q1855" i="9" s="1"/>
  <c r="T1855" i="9" s="1"/>
  <c r="O1855" i="9"/>
  <c r="P1855" i="9" s="1"/>
  <c r="M1855" i="9"/>
  <c r="I1855" i="9"/>
  <c r="C1855" i="9"/>
  <c r="Q1854" i="9" a="1"/>
  <c r="Q1854" i="9" s="1"/>
  <c r="T1854" i="9" s="1"/>
  <c r="O1854" i="9"/>
  <c r="M1854" i="9"/>
  <c r="I1854" i="9"/>
  <c r="C1854" i="9"/>
  <c r="Q1853" i="9" a="1"/>
  <c r="Q1853" i="9" s="1"/>
  <c r="T1853" i="9" s="1"/>
  <c r="P1853" i="9" s="1"/>
  <c r="O1853" i="9"/>
  <c r="M1853" i="9"/>
  <c r="I1853" i="9"/>
  <c r="C1853" i="9"/>
  <c r="Q1852" i="9" a="1"/>
  <c r="Q1852" i="9" s="1"/>
  <c r="T1852" i="9" s="1"/>
  <c r="O1852" i="9"/>
  <c r="M1852" i="9"/>
  <c r="I1852" i="9"/>
  <c r="C1852" i="9"/>
  <c r="Q1851" i="9" a="1"/>
  <c r="Q1851" i="9" s="1"/>
  <c r="O1851" i="9"/>
  <c r="M1851" i="9"/>
  <c r="I1851" i="9"/>
  <c r="C1851" i="9"/>
  <c r="Q1850" i="9" a="1"/>
  <c r="Q1850" i="9" s="1"/>
  <c r="O1850" i="9"/>
  <c r="M1850" i="9"/>
  <c r="I1850" i="9"/>
  <c r="C1850" i="9"/>
  <c r="Q1849" i="9"/>
  <c r="T1849" i="9" s="1"/>
  <c r="Q1849" i="9" a="1"/>
  <c r="O1849" i="9"/>
  <c r="P1849" i="9" s="1"/>
  <c r="M1849" i="9"/>
  <c r="I1849" i="9"/>
  <c r="C1849" i="9"/>
  <c r="Q1848" i="9" a="1"/>
  <c r="Q1848" i="9" s="1"/>
  <c r="O1848" i="9"/>
  <c r="M1848" i="9"/>
  <c r="I1848" i="9"/>
  <c r="C1848" i="9"/>
  <c r="Q1847" i="9" a="1"/>
  <c r="Q1847" i="9" s="1"/>
  <c r="T1847" i="9" s="1"/>
  <c r="O1847" i="9"/>
  <c r="P1847" i="9" s="1"/>
  <c r="M1847" i="9"/>
  <c r="I1847" i="9"/>
  <c r="C1847" i="9"/>
  <c r="Q1846" i="9" a="1"/>
  <c r="O1846" i="9"/>
  <c r="M1846" i="9"/>
  <c r="I1846" i="9"/>
  <c r="C1846" i="9"/>
  <c r="Q1845" i="9" a="1"/>
  <c r="Q1845" i="9" s="1"/>
  <c r="O1845" i="9"/>
  <c r="M1845" i="9"/>
  <c r="I1845" i="9"/>
  <c r="C1845" i="9"/>
  <c r="Q1844" i="9" a="1"/>
  <c r="Q1844" i="9" s="1"/>
  <c r="T1844" i="9" s="1"/>
  <c r="O1844" i="9"/>
  <c r="M1844" i="9"/>
  <c r="I1844" i="9"/>
  <c r="C1844" i="9"/>
  <c r="Q1843" i="9" a="1"/>
  <c r="O1843" i="9"/>
  <c r="M1843" i="9"/>
  <c r="I1843" i="9"/>
  <c r="C1843" i="9"/>
  <c r="Q1842" i="9" a="1"/>
  <c r="Q1842" i="9" s="1"/>
  <c r="T1842" i="9" s="1"/>
  <c r="O1842" i="9"/>
  <c r="M1842" i="9"/>
  <c r="I1842" i="9"/>
  <c r="C1842" i="9"/>
  <c r="Q1841" i="9" a="1"/>
  <c r="O1841" i="9"/>
  <c r="M1841" i="9"/>
  <c r="I1841" i="9"/>
  <c r="C1841" i="9"/>
  <c r="Q1840" i="9" a="1"/>
  <c r="Q1840" i="9" s="1"/>
  <c r="T1840" i="9" s="1"/>
  <c r="O1840" i="9"/>
  <c r="P1840" i="9" s="1"/>
  <c r="M1840" i="9"/>
  <c r="I1840" i="9"/>
  <c r="C1840" i="9"/>
  <c r="Q1839" i="9" a="1"/>
  <c r="Q1839" i="9" s="1"/>
  <c r="O1839" i="9"/>
  <c r="M1839" i="9"/>
  <c r="I1839" i="9"/>
  <c r="C1839" i="9"/>
  <c r="Q1838" i="9" a="1"/>
  <c r="Q1838" i="9" s="1"/>
  <c r="T1838" i="9" s="1"/>
  <c r="O1838" i="9"/>
  <c r="P1838" i="9" s="1"/>
  <c r="M1838" i="9"/>
  <c r="I1838" i="9"/>
  <c r="C1838" i="9"/>
  <c r="Q1837" i="9" a="1"/>
  <c r="Q1837" i="9" s="1"/>
  <c r="T1837" i="9" s="1"/>
  <c r="P1837" i="9"/>
  <c r="O1837" i="9"/>
  <c r="M1837" i="9"/>
  <c r="I1837" i="9"/>
  <c r="C1837" i="9"/>
  <c r="Q1836" i="9" a="1"/>
  <c r="Q1836" i="9" s="1"/>
  <c r="T1836" i="9" s="1"/>
  <c r="O1836" i="9"/>
  <c r="M1836" i="9"/>
  <c r="I1836" i="9"/>
  <c r="C1836" i="9"/>
  <c r="Q1835" i="9" a="1"/>
  <c r="Q1835" i="9" s="1"/>
  <c r="O1835" i="9"/>
  <c r="M1835" i="9"/>
  <c r="I1835" i="9"/>
  <c r="C1835" i="9"/>
  <c r="Q1834" i="9" a="1"/>
  <c r="Q1834" i="9" s="1"/>
  <c r="T1834" i="9" s="1"/>
  <c r="O1834" i="9"/>
  <c r="P1834" i="9" s="1"/>
  <c r="M1834" i="9"/>
  <c r="I1834" i="9"/>
  <c r="C1834" i="9"/>
  <c r="Q1833" i="9" a="1"/>
  <c r="O1833" i="9"/>
  <c r="M1833" i="9"/>
  <c r="I1833" i="9"/>
  <c r="C1833" i="9"/>
  <c r="Q1832" i="9" a="1"/>
  <c r="Q1832" i="9" s="1"/>
  <c r="T1832" i="9" s="1"/>
  <c r="O1832" i="9"/>
  <c r="P1832" i="9" s="1"/>
  <c r="M1832" i="9"/>
  <c r="I1832" i="9"/>
  <c r="C1832" i="9"/>
  <c r="Q1831" i="9" a="1"/>
  <c r="Q1831" i="9" s="1"/>
  <c r="T1831" i="9" s="1"/>
  <c r="O1831" i="9"/>
  <c r="P1831" i="9" s="1"/>
  <c r="M1831" i="9"/>
  <c r="I1831" i="9"/>
  <c r="C1831" i="9"/>
  <c r="Q1830" i="9" a="1"/>
  <c r="Q1830" i="9" s="1"/>
  <c r="T1830" i="9" s="1"/>
  <c r="O1830" i="9"/>
  <c r="M1830" i="9"/>
  <c r="I1830" i="9"/>
  <c r="C1830" i="9"/>
  <c r="Q1829" i="9" a="1"/>
  <c r="Q1829" i="9" s="1"/>
  <c r="T1829" i="9" s="1"/>
  <c r="P1829" i="9" s="1"/>
  <c r="O1829" i="9"/>
  <c r="M1829" i="9"/>
  <c r="I1829" i="9"/>
  <c r="C1829" i="9"/>
  <c r="Q1828" i="9" a="1"/>
  <c r="O1828" i="9"/>
  <c r="M1828" i="9"/>
  <c r="I1828" i="9"/>
  <c r="C1828" i="9"/>
  <c r="Q1827" i="9" a="1"/>
  <c r="Q1827" i="9" s="1"/>
  <c r="T1827" i="9" s="1"/>
  <c r="O1827" i="9"/>
  <c r="P1827" i="9" s="1"/>
  <c r="M1827" i="9"/>
  <c r="I1827" i="9"/>
  <c r="C1827" i="9"/>
  <c r="Q1826" i="9" a="1"/>
  <c r="O1826" i="9"/>
  <c r="M1826" i="9"/>
  <c r="I1826" i="9"/>
  <c r="C1826" i="9"/>
  <c r="Q1825" i="9" a="1"/>
  <c r="Q1825" i="9" s="1"/>
  <c r="T1825" i="9" s="1"/>
  <c r="O1825" i="9"/>
  <c r="P1825" i="9" s="1"/>
  <c r="M1825" i="9"/>
  <c r="I1825" i="9"/>
  <c r="C1825" i="9"/>
  <c r="Q1824" i="9" a="1"/>
  <c r="Q1824" i="9" s="1"/>
  <c r="T1824" i="9" s="1"/>
  <c r="O1824" i="9"/>
  <c r="P1824" i="9" s="1"/>
  <c r="M1824" i="9"/>
  <c r="I1824" i="9"/>
  <c r="C1824" i="9"/>
  <c r="Q1823" i="9" a="1"/>
  <c r="Q1823" i="9" s="1"/>
  <c r="O1823" i="9"/>
  <c r="M1823" i="9"/>
  <c r="I1823" i="9"/>
  <c r="C1823" i="9"/>
  <c r="Q1822" i="9" a="1"/>
  <c r="Q1822" i="9" s="1"/>
  <c r="T1822" i="9" s="1"/>
  <c r="O1822" i="9"/>
  <c r="P1822" i="9" s="1"/>
  <c r="M1822" i="9"/>
  <c r="I1822" i="9"/>
  <c r="C1822" i="9"/>
  <c r="Q1821" i="9" a="1"/>
  <c r="Q1821" i="9" s="1"/>
  <c r="T1821" i="9" s="1"/>
  <c r="P1821" i="9" s="1"/>
  <c r="O1821" i="9"/>
  <c r="M1821" i="9"/>
  <c r="I1821" i="9"/>
  <c r="C1821" i="9"/>
  <c r="Q1820" i="9" a="1"/>
  <c r="Q1820" i="9" s="1"/>
  <c r="T1820" i="9" s="1"/>
  <c r="O1820" i="9"/>
  <c r="P1820" i="9" s="1"/>
  <c r="M1820" i="9"/>
  <c r="I1820" i="9"/>
  <c r="C1820" i="9"/>
  <c r="Q1819" i="9" a="1"/>
  <c r="Q1819" i="9" s="1"/>
  <c r="O1819" i="9"/>
  <c r="M1819" i="9"/>
  <c r="I1819" i="9"/>
  <c r="C1819" i="9"/>
  <c r="Q1818" i="9" a="1"/>
  <c r="Q1818" i="9" s="1"/>
  <c r="T1818" i="9" s="1"/>
  <c r="O1818" i="9"/>
  <c r="P1818" i="9" s="1"/>
  <c r="M1818" i="9"/>
  <c r="I1818" i="9"/>
  <c r="C1818" i="9"/>
  <c r="Q1817" i="9" a="1"/>
  <c r="Q1817" i="9" s="1"/>
  <c r="T1817" i="9" s="1"/>
  <c r="P1817" i="9" s="1"/>
  <c r="O1817" i="9"/>
  <c r="M1817" i="9"/>
  <c r="I1817" i="9"/>
  <c r="C1817" i="9"/>
  <c r="Q1816" i="9"/>
  <c r="Q1816" i="9" a="1"/>
  <c r="O1816" i="9"/>
  <c r="M1816" i="9"/>
  <c r="I1816" i="9"/>
  <c r="C1816" i="9"/>
  <c r="Q1815" i="9" a="1"/>
  <c r="Q1815" i="9" s="1"/>
  <c r="T1815" i="9" s="1"/>
  <c r="O1815" i="9"/>
  <c r="P1815" i="9" s="1"/>
  <c r="M1815" i="9"/>
  <c r="I1815" i="9"/>
  <c r="C1815" i="9"/>
  <c r="Q1814" i="9" a="1"/>
  <c r="Q1814" i="9" s="1"/>
  <c r="T1814" i="9" s="1"/>
  <c r="O1814" i="9"/>
  <c r="P1814" i="9" s="1"/>
  <c r="M1814" i="9"/>
  <c r="I1814" i="9"/>
  <c r="C1814" i="9"/>
  <c r="Q1813" i="9" a="1"/>
  <c r="Q1813" i="9" s="1"/>
  <c r="T1813" i="9" s="1"/>
  <c r="P1813" i="9" s="1"/>
  <c r="O1813" i="9"/>
  <c r="M1813" i="9"/>
  <c r="I1813" i="9"/>
  <c r="C1813" i="9"/>
  <c r="Q1812" i="9" a="1"/>
  <c r="Q1812" i="9" s="1"/>
  <c r="T1812" i="9" s="1"/>
  <c r="O1812" i="9"/>
  <c r="P1812" i="9" s="1"/>
  <c r="M1812" i="9"/>
  <c r="I1812" i="9"/>
  <c r="C1812" i="9"/>
  <c r="Q1811" i="9" a="1"/>
  <c r="Q1811" i="9" s="1"/>
  <c r="T1811" i="9" s="1"/>
  <c r="O1811" i="9"/>
  <c r="M1811" i="9"/>
  <c r="I1811" i="9"/>
  <c r="C1811" i="9"/>
  <c r="Q1810" i="9" a="1"/>
  <c r="Q1810" i="9" s="1"/>
  <c r="T1810" i="9" s="1"/>
  <c r="O1810" i="9"/>
  <c r="P1810" i="9" s="1"/>
  <c r="M1810" i="9"/>
  <c r="I1810" i="9"/>
  <c r="C1810" i="9"/>
  <c r="Q1809" i="9" a="1"/>
  <c r="O1809" i="9"/>
  <c r="M1809" i="9"/>
  <c r="I1809" i="9"/>
  <c r="C1809" i="9"/>
  <c r="Q1808" i="9" a="1"/>
  <c r="O1808" i="9"/>
  <c r="M1808" i="9"/>
  <c r="I1808" i="9"/>
  <c r="C1808" i="9"/>
  <c r="Q1807" i="9" a="1"/>
  <c r="Q1807" i="9" s="1"/>
  <c r="O1807" i="9"/>
  <c r="M1807" i="9"/>
  <c r="I1807" i="9"/>
  <c r="C1807" i="9"/>
  <c r="Q1806" i="9" a="1"/>
  <c r="Q1806" i="9" s="1"/>
  <c r="O1806" i="9"/>
  <c r="M1806" i="9"/>
  <c r="I1806" i="9"/>
  <c r="C1806" i="9"/>
  <c r="Q1805" i="9" a="1"/>
  <c r="Q1805" i="9" s="1"/>
  <c r="T1805" i="9" s="1"/>
  <c r="O1805" i="9"/>
  <c r="P1805" i="9" s="1"/>
  <c r="M1805" i="9"/>
  <c r="I1805" i="9"/>
  <c r="C1805" i="9"/>
  <c r="Q1804" i="9" a="1"/>
  <c r="Q1804" i="9" s="1"/>
  <c r="T1804" i="9" s="1"/>
  <c r="O1804" i="9"/>
  <c r="P1804" i="9" s="1"/>
  <c r="M1804" i="9"/>
  <c r="I1804" i="9"/>
  <c r="C1804" i="9"/>
  <c r="Q1803" i="9" a="1"/>
  <c r="Q1803" i="9" s="1"/>
  <c r="T1803" i="9" s="1"/>
  <c r="P1803" i="9" s="1"/>
  <c r="O1803" i="9"/>
  <c r="M1803" i="9"/>
  <c r="I1803" i="9"/>
  <c r="C1803" i="9"/>
  <c r="Q1802" i="9" a="1"/>
  <c r="Q1802" i="9" s="1"/>
  <c r="O1802" i="9"/>
  <c r="M1802" i="9"/>
  <c r="I1802" i="9"/>
  <c r="C1802" i="9"/>
  <c r="Q1801" i="9" a="1"/>
  <c r="Q1801" i="9" s="1"/>
  <c r="O1801" i="9"/>
  <c r="M1801" i="9"/>
  <c r="I1801" i="9"/>
  <c r="C1801" i="9"/>
  <c r="Q1800" i="9" a="1"/>
  <c r="Q1800" i="9" s="1"/>
  <c r="T1800" i="9" s="1"/>
  <c r="O1800" i="9"/>
  <c r="M1800" i="9"/>
  <c r="I1800" i="9"/>
  <c r="C1800" i="9"/>
  <c r="Q1799" i="9" a="1"/>
  <c r="Q1799" i="9" s="1"/>
  <c r="T1799" i="9" s="1"/>
  <c r="O1799" i="9"/>
  <c r="P1799" i="9" s="1"/>
  <c r="M1799" i="9"/>
  <c r="I1799" i="9"/>
  <c r="C1799" i="9"/>
  <c r="Q1798" i="9" a="1"/>
  <c r="O1798" i="9"/>
  <c r="M1798" i="9"/>
  <c r="I1798" i="9"/>
  <c r="C1798" i="9"/>
  <c r="Q1797" i="9" a="1"/>
  <c r="Q1797" i="9" s="1"/>
  <c r="T1797" i="9" s="1"/>
  <c r="O1797" i="9"/>
  <c r="M1797" i="9"/>
  <c r="I1797" i="9"/>
  <c r="C1797" i="9"/>
  <c r="Q1796" i="9" a="1"/>
  <c r="Q1796" i="9" s="1"/>
  <c r="T1796" i="9" s="1"/>
  <c r="O1796" i="9"/>
  <c r="M1796" i="9"/>
  <c r="I1796" i="9"/>
  <c r="C1796" i="9"/>
  <c r="Q1795" i="9" a="1"/>
  <c r="Q1795" i="9" s="1"/>
  <c r="T1795" i="9" s="1"/>
  <c r="O1795" i="9"/>
  <c r="M1795" i="9"/>
  <c r="I1795" i="9"/>
  <c r="C1795" i="9"/>
  <c r="Q1794" i="9" a="1"/>
  <c r="Q1794" i="9" s="1"/>
  <c r="T1794" i="9" s="1"/>
  <c r="O1794" i="9"/>
  <c r="P1794" i="9" s="1"/>
  <c r="M1794" i="9"/>
  <c r="I1794" i="9"/>
  <c r="C1794" i="9"/>
  <c r="Q1793" i="9" a="1"/>
  <c r="O1793" i="9"/>
  <c r="M1793" i="9"/>
  <c r="I1793" i="9"/>
  <c r="C1793" i="9"/>
  <c r="Q1792" i="9" a="1"/>
  <c r="Q1792" i="9" s="1"/>
  <c r="T1792" i="9" s="1"/>
  <c r="O1792" i="9"/>
  <c r="P1792" i="9" s="1"/>
  <c r="M1792" i="9"/>
  <c r="I1792" i="9"/>
  <c r="C1792" i="9"/>
  <c r="Q1791" i="9" a="1"/>
  <c r="Q1791" i="9" s="1"/>
  <c r="O1791" i="9"/>
  <c r="M1791" i="9"/>
  <c r="I1791" i="9"/>
  <c r="C1791" i="9"/>
  <c r="Q1790" i="9" a="1"/>
  <c r="Q1790" i="9" s="1"/>
  <c r="T1790" i="9" s="1"/>
  <c r="O1790" i="9"/>
  <c r="P1790" i="9" s="1"/>
  <c r="M1790" i="9"/>
  <c r="I1790" i="9"/>
  <c r="C1790" i="9"/>
  <c r="Q1789" i="9" a="1"/>
  <c r="Q1789" i="9" s="1"/>
  <c r="T1789" i="9" s="1"/>
  <c r="O1789" i="9"/>
  <c r="P1789" i="9" s="1"/>
  <c r="M1789" i="9"/>
  <c r="I1789" i="9"/>
  <c r="C1789" i="9"/>
  <c r="Q1788" i="9" a="1"/>
  <c r="Q1788" i="9" s="1"/>
  <c r="O1788" i="9"/>
  <c r="M1788" i="9"/>
  <c r="I1788" i="9"/>
  <c r="C1788" i="9"/>
  <c r="Q1787" i="9" a="1"/>
  <c r="Q1787" i="9" s="1"/>
  <c r="T1787" i="9" s="1"/>
  <c r="O1787" i="9"/>
  <c r="P1787" i="9" s="1"/>
  <c r="M1787" i="9"/>
  <c r="I1787" i="9"/>
  <c r="C1787" i="9"/>
  <c r="Q1786" i="9" a="1"/>
  <c r="Q1786" i="9" s="1"/>
  <c r="O1786" i="9"/>
  <c r="M1786" i="9"/>
  <c r="I1786" i="9"/>
  <c r="C1786" i="9"/>
  <c r="Q1785" i="9" a="1"/>
  <c r="Q1785" i="9" s="1"/>
  <c r="T1785" i="9" s="1"/>
  <c r="O1785" i="9"/>
  <c r="P1785" i="9" s="1"/>
  <c r="M1785" i="9"/>
  <c r="I1785" i="9"/>
  <c r="C1785" i="9"/>
  <c r="Q1784" i="9" a="1"/>
  <c r="Q1784" i="9" s="1"/>
  <c r="O1784" i="9"/>
  <c r="M1784" i="9"/>
  <c r="I1784" i="9"/>
  <c r="C1784" i="9"/>
  <c r="Q1783" i="9" a="1"/>
  <c r="O1783" i="9"/>
  <c r="M1783" i="9"/>
  <c r="I1783" i="9"/>
  <c r="C1783" i="9"/>
  <c r="Q1782" i="9" a="1"/>
  <c r="Q1782" i="9" s="1"/>
  <c r="T1782" i="9" s="1"/>
  <c r="O1782" i="9"/>
  <c r="P1782" i="9" s="1"/>
  <c r="M1782" i="9"/>
  <c r="I1782" i="9"/>
  <c r="C1782" i="9"/>
  <c r="Q1781" i="9" a="1"/>
  <c r="Q1781" i="9" s="1"/>
  <c r="T1781" i="9" s="1"/>
  <c r="O1781" i="9"/>
  <c r="P1781" i="9" s="1"/>
  <c r="M1781" i="9"/>
  <c r="I1781" i="9"/>
  <c r="C1781" i="9"/>
  <c r="Q1780" i="9" a="1"/>
  <c r="Q1780" i="9" s="1"/>
  <c r="O1780" i="9"/>
  <c r="M1780" i="9"/>
  <c r="I1780" i="9"/>
  <c r="C1780" i="9"/>
  <c r="Q1779" i="9" a="1"/>
  <c r="Q1779" i="9" s="1"/>
  <c r="T1779" i="9" s="1"/>
  <c r="O1779" i="9"/>
  <c r="P1779" i="9" s="1"/>
  <c r="M1779" i="9"/>
  <c r="I1779" i="9"/>
  <c r="C1779" i="9"/>
  <c r="Q1778" i="9" a="1"/>
  <c r="Q1778" i="9" s="1"/>
  <c r="T1778" i="9" s="1"/>
  <c r="P1778" i="9"/>
  <c r="O1778" i="9"/>
  <c r="M1778" i="9"/>
  <c r="I1778" i="9"/>
  <c r="C1778" i="9"/>
  <c r="Q1777" i="9" a="1"/>
  <c r="Q1777" i="9" s="1"/>
  <c r="O1777" i="9"/>
  <c r="M1777" i="9"/>
  <c r="I1777" i="9"/>
  <c r="C1777" i="9"/>
  <c r="Q1776" i="9" a="1"/>
  <c r="Q1776" i="9" s="1"/>
  <c r="O1776" i="9"/>
  <c r="M1776" i="9"/>
  <c r="I1776" i="9"/>
  <c r="C1776" i="9"/>
  <c r="T1775" i="9"/>
  <c r="P1775" i="9" s="1"/>
  <c r="Q1775" i="9" a="1"/>
  <c r="Q1775" i="9" s="1"/>
  <c r="O1775" i="9"/>
  <c r="M1775" i="9"/>
  <c r="I1775" i="9"/>
  <c r="C1775" i="9"/>
  <c r="Q1774" i="9" a="1"/>
  <c r="Q1774" i="9" s="1"/>
  <c r="T1774" i="9" s="1"/>
  <c r="O1774" i="9"/>
  <c r="P1774" i="9" s="1"/>
  <c r="M1774" i="9"/>
  <c r="I1774" i="9"/>
  <c r="C1774" i="9"/>
  <c r="Q1773" i="9" a="1"/>
  <c r="Q1773" i="9" s="1"/>
  <c r="O1773" i="9"/>
  <c r="M1773" i="9"/>
  <c r="I1773" i="9"/>
  <c r="C1773" i="9"/>
  <c r="Q1772" i="9" a="1"/>
  <c r="Q1772" i="9" s="1"/>
  <c r="T1772" i="9" s="1"/>
  <c r="P1772" i="9"/>
  <c r="O1772" i="9"/>
  <c r="M1772" i="9"/>
  <c r="I1772" i="9"/>
  <c r="C1772" i="9"/>
  <c r="Q1771" i="9" a="1"/>
  <c r="Q1771" i="9" s="1"/>
  <c r="O1771" i="9"/>
  <c r="M1771" i="9"/>
  <c r="I1771" i="9"/>
  <c r="C1771" i="9"/>
  <c r="Q1770" i="9" a="1"/>
  <c r="Q1770" i="9" s="1"/>
  <c r="T1770" i="9" s="1"/>
  <c r="O1770" i="9"/>
  <c r="P1770" i="9" s="1"/>
  <c r="M1770" i="9"/>
  <c r="I1770" i="9"/>
  <c r="C1770" i="9"/>
  <c r="T1769" i="9"/>
  <c r="P1769" i="9" s="1"/>
  <c r="Q1769" i="9" a="1"/>
  <c r="Q1769" i="9" s="1"/>
  <c r="O1769" i="9"/>
  <c r="M1769" i="9"/>
  <c r="I1769" i="9"/>
  <c r="C1769" i="9"/>
  <c r="Q1768" i="9" a="1"/>
  <c r="Q1768" i="9" s="1"/>
  <c r="O1768" i="9"/>
  <c r="M1768" i="9"/>
  <c r="I1768" i="9"/>
  <c r="C1768" i="9"/>
  <c r="Q1767" i="9" a="1"/>
  <c r="Q1767" i="9" s="1"/>
  <c r="T1767" i="9" s="1"/>
  <c r="O1767" i="9"/>
  <c r="P1767" i="9" s="1"/>
  <c r="M1767" i="9"/>
  <c r="I1767" i="9"/>
  <c r="C1767" i="9"/>
  <c r="Q1766" i="9" a="1"/>
  <c r="Q1766" i="9" s="1"/>
  <c r="T1766" i="9" s="1"/>
  <c r="O1766" i="9"/>
  <c r="P1766" i="9" s="1"/>
  <c r="M1766" i="9"/>
  <c r="I1766" i="9"/>
  <c r="C1766" i="9"/>
  <c r="Q1765" i="9" a="1"/>
  <c r="Q1765" i="9" s="1"/>
  <c r="O1765" i="9"/>
  <c r="M1765" i="9"/>
  <c r="I1765" i="9"/>
  <c r="C1765" i="9"/>
  <c r="Q1764" i="9" a="1"/>
  <c r="Q1764" i="9" s="1"/>
  <c r="O1764" i="9"/>
  <c r="M1764" i="9"/>
  <c r="I1764" i="9"/>
  <c r="C1764" i="9"/>
  <c r="Q1763" i="9" a="1"/>
  <c r="Q1763" i="9" s="1"/>
  <c r="T1763" i="9" s="1"/>
  <c r="O1763" i="9"/>
  <c r="P1763" i="9" s="1"/>
  <c r="M1763" i="9"/>
  <c r="I1763" i="9"/>
  <c r="C1763" i="9"/>
  <c r="Q1762" i="9" a="1"/>
  <c r="Q1762" i="9" s="1"/>
  <c r="T1762" i="9" s="1"/>
  <c r="P1762" i="9"/>
  <c r="O1762" i="9"/>
  <c r="M1762" i="9"/>
  <c r="I1762" i="9"/>
  <c r="C1762" i="9"/>
  <c r="Q1761" i="9" a="1"/>
  <c r="Q1761" i="9" s="1"/>
  <c r="T1761" i="9" s="1"/>
  <c r="O1761" i="9"/>
  <c r="P1761" i="9" s="1"/>
  <c r="M1761" i="9"/>
  <c r="I1761" i="9"/>
  <c r="C1761" i="9"/>
  <c r="Q1760" i="9" a="1"/>
  <c r="Q1760" i="9" s="1"/>
  <c r="O1760" i="9"/>
  <c r="M1760" i="9"/>
  <c r="I1760" i="9"/>
  <c r="C1760" i="9"/>
  <c r="Q1759" i="9" a="1"/>
  <c r="Q1759" i="9" s="1"/>
  <c r="O1759" i="9"/>
  <c r="M1759" i="9"/>
  <c r="I1759" i="9"/>
  <c r="C1759" i="9"/>
  <c r="Q1758" i="9" a="1"/>
  <c r="Q1758" i="9" s="1"/>
  <c r="O1758" i="9"/>
  <c r="M1758" i="9"/>
  <c r="I1758" i="9"/>
  <c r="C1758" i="9"/>
  <c r="Q1757" i="9" a="1"/>
  <c r="Q1757" i="9" s="1"/>
  <c r="O1757" i="9"/>
  <c r="M1757" i="9"/>
  <c r="I1757" i="9"/>
  <c r="C1757" i="9"/>
  <c r="Q1756" i="9" a="1"/>
  <c r="Q1756" i="9" s="1"/>
  <c r="T1756" i="9" s="1"/>
  <c r="O1756" i="9"/>
  <c r="P1756" i="9" s="1"/>
  <c r="M1756" i="9"/>
  <c r="I1756" i="9"/>
  <c r="C1756" i="9"/>
  <c r="Q1755" i="9" a="1"/>
  <c r="Q1755" i="9" s="1"/>
  <c r="O1755" i="9"/>
  <c r="M1755" i="9"/>
  <c r="I1755" i="9"/>
  <c r="C1755" i="9"/>
  <c r="Q1754" i="9" a="1"/>
  <c r="Q1754" i="9" s="1"/>
  <c r="O1754" i="9"/>
  <c r="M1754" i="9"/>
  <c r="I1754" i="9"/>
  <c r="C1754" i="9"/>
  <c r="Q1753" i="9" a="1"/>
  <c r="Q1753" i="9" s="1"/>
  <c r="O1753" i="9"/>
  <c r="M1753" i="9"/>
  <c r="I1753" i="9"/>
  <c r="C1753" i="9"/>
  <c r="Q1752" i="9" a="1"/>
  <c r="Q1752" i="9" s="1"/>
  <c r="O1752" i="9"/>
  <c r="M1752" i="9"/>
  <c r="I1752" i="9"/>
  <c r="C1752" i="9"/>
  <c r="Q1751" i="9" a="1"/>
  <c r="O1751" i="9"/>
  <c r="M1751" i="9"/>
  <c r="I1751" i="9"/>
  <c r="C1751" i="9"/>
  <c r="Q1750" i="9" a="1"/>
  <c r="Q1750" i="9" s="1"/>
  <c r="O1750" i="9"/>
  <c r="M1750" i="9"/>
  <c r="I1750" i="9"/>
  <c r="C1750" i="9"/>
  <c r="Q1749" i="9" a="1"/>
  <c r="Q1749" i="9" s="1"/>
  <c r="O1749" i="9"/>
  <c r="M1749" i="9"/>
  <c r="I1749" i="9"/>
  <c r="C1749" i="9"/>
  <c r="Q1748" i="9" a="1"/>
  <c r="Q1748" i="9" s="1"/>
  <c r="O1748" i="9"/>
  <c r="M1748" i="9"/>
  <c r="I1748" i="9"/>
  <c r="C1748" i="9"/>
  <c r="Q1747" i="9" a="1"/>
  <c r="Q1747" i="9" s="1"/>
  <c r="T1747" i="9" s="1"/>
  <c r="O1747" i="9"/>
  <c r="P1747" i="9" s="1"/>
  <c r="M1747" i="9"/>
  <c r="I1747" i="9"/>
  <c r="C1747" i="9"/>
  <c r="Q1746" i="9" a="1"/>
  <c r="Q1746" i="9" s="1"/>
  <c r="O1746" i="9"/>
  <c r="M1746" i="9"/>
  <c r="I1746" i="9"/>
  <c r="C1746" i="9"/>
  <c r="Q1745" i="9" a="1"/>
  <c r="Q1745" i="9" s="1"/>
  <c r="O1745" i="9"/>
  <c r="M1745" i="9"/>
  <c r="I1745" i="9"/>
  <c r="C1745" i="9"/>
  <c r="Q1744" i="9" a="1"/>
  <c r="Q1744" i="9" s="1"/>
  <c r="T1744" i="9" s="1"/>
  <c r="O1744" i="9"/>
  <c r="P1744" i="9" s="1"/>
  <c r="M1744" i="9"/>
  <c r="I1744" i="9"/>
  <c r="C1744" i="9"/>
  <c r="Q1743" i="9" a="1"/>
  <c r="Q1743" i="9" s="1"/>
  <c r="T1743" i="9" s="1"/>
  <c r="O1743" i="9"/>
  <c r="P1743" i="9" s="1"/>
  <c r="M1743" i="9"/>
  <c r="I1743" i="9"/>
  <c r="C1743" i="9"/>
  <c r="Q1742" i="9" a="1"/>
  <c r="Q1742" i="9" s="1"/>
  <c r="O1742" i="9"/>
  <c r="M1742" i="9"/>
  <c r="I1742" i="9"/>
  <c r="C1742" i="9"/>
  <c r="Q1741" i="9" a="1"/>
  <c r="Q1741" i="9" s="1"/>
  <c r="O1741" i="9"/>
  <c r="M1741" i="9"/>
  <c r="I1741" i="9"/>
  <c r="C1741" i="9"/>
  <c r="Q1740" i="9" a="1"/>
  <c r="Q1740" i="9" s="1"/>
  <c r="T1740" i="9" s="1"/>
  <c r="O1740" i="9"/>
  <c r="P1740" i="9" s="1"/>
  <c r="M1740" i="9"/>
  <c r="I1740" i="9"/>
  <c r="C1740" i="9"/>
  <c r="Q1739" i="9" a="1"/>
  <c r="Q1739" i="9" s="1"/>
  <c r="T1739" i="9" s="1"/>
  <c r="O1739" i="9"/>
  <c r="P1739" i="9" s="1"/>
  <c r="M1739" i="9"/>
  <c r="I1739" i="9"/>
  <c r="C1739" i="9"/>
  <c r="Q1738" i="9" a="1"/>
  <c r="Q1738" i="9" s="1"/>
  <c r="O1738" i="9"/>
  <c r="M1738" i="9"/>
  <c r="I1738" i="9"/>
  <c r="C1738" i="9"/>
  <c r="Q1737" i="9" a="1"/>
  <c r="Q1737" i="9" s="1"/>
  <c r="T1737" i="9" s="1"/>
  <c r="P1737" i="9"/>
  <c r="O1737" i="9"/>
  <c r="M1737" i="9"/>
  <c r="I1737" i="9"/>
  <c r="C1737" i="9"/>
  <c r="Q1736" i="9" a="1"/>
  <c r="Q1736" i="9" s="1"/>
  <c r="O1736" i="9"/>
  <c r="M1736" i="9"/>
  <c r="I1736" i="9"/>
  <c r="C1736" i="9"/>
  <c r="Q1735" i="9" a="1"/>
  <c r="O1735" i="9"/>
  <c r="M1735" i="9"/>
  <c r="I1735" i="9"/>
  <c r="C1735" i="9"/>
  <c r="Q1734" i="9" a="1"/>
  <c r="Q1734" i="9" s="1"/>
  <c r="T1734" i="9" s="1"/>
  <c r="O1734" i="9"/>
  <c r="P1734" i="9" s="1"/>
  <c r="M1734" i="9"/>
  <c r="I1734" i="9"/>
  <c r="C1734" i="9"/>
  <c r="Q1733" i="9" a="1"/>
  <c r="Q1733" i="9" s="1"/>
  <c r="O1733" i="9"/>
  <c r="M1733" i="9"/>
  <c r="I1733" i="9"/>
  <c r="C1733" i="9"/>
  <c r="Q1732" i="9" a="1"/>
  <c r="Q1732" i="9" s="1"/>
  <c r="T1732" i="9" s="1"/>
  <c r="O1732" i="9"/>
  <c r="P1732" i="9" s="1"/>
  <c r="M1732" i="9"/>
  <c r="I1732" i="9"/>
  <c r="C1732" i="9"/>
  <c r="Q1731" i="9" a="1"/>
  <c r="Q1731" i="9" s="1"/>
  <c r="O1731" i="9"/>
  <c r="M1731" i="9"/>
  <c r="I1731" i="9"/>
  <c r="C1731" i="9"/>
  <c r="Q1730" i="9" a="1"/>
  <c r="Q1730" i="9" s="1"/>
  <c r="O1730" i="9"/>
  <c r="M1730" i="9"/>
  <c r="I1730" i="9"/>
  <c r="C1730" i="9"/>
  <c r="Q1729" i="9" a="1"/>
  <c r="Q1729" i="9" s="1"/>
  <c r="O1729" i="9"/>
  <c r="M1729" i="9"/>
  <c r="I1729" i="9"/>
  <c r="C1729" i="9"/>
  <c r="Q1728" i="9" a="1"/>
  <c r="Q1728" i="9" s="1"/>
  <c r="O1728" i="9"/>
  <c r="M1728" i="9"/>
  <c r="I1728" i="9"/>
  <c r="C1728" i="9"/>
  <c r="Q1727" i="9" a="1"/>
  <c r="Q1727" i="9" s="1"/>
  <c r="O1727" i="9"/>
  <c r="M1727" i="9"/>
  <c r="I1727" i="9"/>
  <c r="C1727" i="9"/>
  <c r="Q1726" i="9" a="1"/>
  <c r="Q1726" i="9" s="1"/>
  <c r="O1726" i="9"/>
  <c r="M1726" i="9"/>
  <c r="I1726" i="9"/>
  <c r="C1726" i="9"/>
  <c r="Q1725" i="9" a="1"/>
  <c r="Q1725" i="9" s="1"/>
  <c r="O1725" i="9"/>
  <c r="M1725" i="9"/>
  <c r="I1725" i="9"/>
  <c r="C1725" i="9"/>
  <c r="Q1724" i="9" a="1"/>
  <c r="Q1724" i="9" s="1"/>
  <c r="T1724" i="9" s="1"/>
  <c r="O1724" i="9"/>
  <c r="P1724" i="9" s="1"/>
  <c r="M1724" i="9"/>
  <c r="I1724" i="9"/>
  <c r="C1724" i="9"/>
  <c r="Q1723" i="9" a="1"/>
  <c r="Q1723" i="9" s="1"/>
  <c r="O1723" i="9"/>
  <c r="M1723" i="9"/>
  <c r="I1723" i="9"/>
  <c r="C1723" i="9"/>
  <c r="Q1722" i="9" a="1"/>
  <c r="Q1722" i="9" s="1"/>
  <c r="T1722" i="9" s="1"/>
  <c r="O1722" i="9"/>
  <c r="P1722" i="9" s="1"/>
  <c r="M1722" i="9"/>
  <c r="I1722" i="9"/>
  <c r="C1722" i="9"/>
  <c r="T1721" i="9"/>
  <c r="Q1721" i="9" a="1"/>
  <c r="Q1721" i="9" s="1"/>
  <c r="O1721" i="9"/>
  <c r="P1721" i="9" s="1"/>
  <c r="M1721" i="9"/>
  <c r="I1721" i="9"/>
  <c r="C1721" i="9"/>
  <c r="Q1720" i="9" a="1"/>
  <c r="Q1720" i="9" s="1"/>
  <c r="O1720" i="9"/>
  <c r="M1720" i="9"/>
  <c r="I1720" i="9"/>
  <c r="C1720" i="9"/>
  <c r="Q1719" i="9" a="1"/>
  <c r="Q1719" i="9" s="1"/>
  <c r="T1719" i="9" s="1"/>
  <c r="O1719" i="9"/>
  <c r="P1719" i="9" s="1"/>
  <c r="M1719" i="9"/>
  <c r="I1719" i="9"/>
  <c r="C1719" i="9"/>
  <c r="Q1718" i="9" a="1"/>
  <c r="Q1718" i="9" s="1"/>
  <c r="O1718" i="9"/>
  <c r="M1718" i="9"/>
  <c r="I1718" i="9"/>
  <c r="C1718" i="9"/>
  <c r="Q1717" i="9" a="1"/>
  <c r="Q1717" i="9" s="1"/>
  <c r="T1717" i="9" s="1"/>
  <c r="O1717" i="9"/>
  <c r="P1717" i="9" s="1"/>
  <c r="M1717" i="9"/>
  <c r="I1717" i="9"/>
  <c r="C1717" i="9"/>
  <c r="Q1716" i="9" a="1"/>
  <c r="Q1716" i="9" s="1"/>
  <c r="O1716" i="9"/>
  <c r="M1716" i="9"/>
  <c r="I1716" i="9"/>
  <c r="C1716" i="9"/>
  <c r="Q1715" i="9" a="1"/>
  <c r="Q1715" i="9" s="1"/>
  <c r="O1715" i="9"/>
  <c r="M1715" i="9"/>
  <c r="I1715" i="9"/>
  <c r="C1715" i="9"/>
  <c r="Q1714" i="9" a="1"/>
  <c r="Q1714" i="9" s="1"/>
  <c r="T1714" i="9" s="1"/>
  <c r="O1714" i="9"/>
  <c r="P1714" i="9" s="1"/>
  <c r="M1714" i="9"/>
  <c r="I1714" i="9"/>
  <c r="C1714" i="9"/>
  <c r="Q1713" i="9" a="1"/>
  <c r="Q1713" i="9" s="1"/>
  <c r="T1713" i="9" s="1"/>
  <c r="P1713" i="9"/>
  <c r="O1713" i="9"/>
  <c r="M1713" i="9"/>
  <c r="I1713" i="9"/>
  <c r="C1713" i="9"/>
  <c r="Q1712" i="9" a="1"/>
  <c r="Q1712" i="9" s="1"/>
  <c r="O1712" i="9"/>
  <c r="M1712" i="9"/>
  <c r="I1712" i="9"/>
  <c r="C1712" i="9"/>
  <c r="Q1711" i="9" a="1"/>
  <c r="O1711" i="9"/>
  <c r="M1711" i="9"/>
  <c r="I1711" i="9"/>
  <c r="C1711" i="9"/>
  <c r="Q1710" i="9" a="1"/>
  <c r="Q1710" i="9" s="1"/>
  <c r="O1710" i="9"/>
  <c r="M1710" i="9"/>
  <c r="I1710" i="9"/>
  <c r="C1710" i="9"/>
  <c r="Q1709" i="9" a="1"/>
  <c r="Q1709" i="9" s="1"/>
  <c r="O1709" i="9"/>
  <c r="M1709" i="9"/>
  <c r="I1709" i="9"/>
  <c r="C1709" i="9"/>
  <c r="Q1708" i="9" a="1"/>
  <c r="Q1708" i="9" s="1"/>
  <c r="T1708" i="9" s="1"/>
  <c r="O1708" i="9"/>
  <c r="P1708" i="9" s="1"/>
  <c r="M1708" i="9"/>
  <c r="I1708" i="9"/>
  <c r="C1708" i="9"/>
  <c r="Q1707" i="9" a="1"/>
  <c r="Q1707" i="9" s="1"/>
  <c r="O1707" i="9"/>
  <c r="M1707" i="9"/>
  <c r="I1707" i="9"/>
  <c r="C1707" i="9"/>
  <c r="Q1706" i="9" a="1"/>
  <c r="Q1706" i="9" s="1"/>
  <c r="T1706" i="9" s="1"/>
  <c r="O1706" i="9"/>
  <c r="P1706" i="9" s="1"/>
  <c r="M1706" i="9"/>
  <c r="I1706" i="9"/>
  <c r="C1706" i="9"/>
  <c r="Q1705" i="9" a="1"/>
  <c r="Q1705" i="9" s="1"/>
  <c r="T1705" i="9" s="1"/>
  <c r="O1705" i="9"/>
  <c r="P1705" i="9" s="1"/>
  <c r="M1705" i="9"/>
  <c r="I1705" i="9"/>
  <c r="C1705" i="9"/>
  <c r="Q1704" i="9" a="1"/>
  <c r="Q1704" i="9" s="1"/>
  <c r="T1704" i="9" s="1"/>
  <c r="O1704" i="9"/>
  <c r="P1704" i="9" s="1"/>
  <c r="M1704" i="9"/>
  <c r="I1704" i="9"/>
  <c r="C1704" i="9"/>
  <c r="Q1703" i="9" a="1"/>
  <c r="O1703" i="9"/>
  <c r="M1703" i="9"/>
  <c r="I1703" i="9"/>
  <c r="C1703" i="9"/>
  <c r="Q1702" i="9" a="1"/>
  <c r="Q1702" i="9" s="1"/>
  <c r="O1702" i="9"/>
  <c r="M1702" i="9"/>
  <c r="I1702" i="9"/>
  <c r="C1702" i="9"/>
  <c r="Q1701" i="9" a="1"/>
  <c r="Q1701" i="9" s="1"/>
  <c r="O1701" i="9"/>
  <c r="M1701" i="9"/>
  <c r="I1701" i="9"/>
  <c r="C1701" i="9"/>
  <c r="T1700" i="9"/>
  <c r="Q1700" i="9" a="1"/>
  <c r="Q1700" i="9" s="1"/>
  <c r="O1700" i="9"/>
  <c r="M1700" i="9"/>
  <c r="I1700" i="9"/>
  <c r="C1700" i="9"/>
  <c r="Q1699" i="9" a="1"/>
  <c r="Q1699" i="9" s="1"/>
  <c r="T1699" i="9" s="1"/>
  <c r="O1699" i="9"/>
  <c r="P1699" i="9" s="1"/>
  <c r="M1699" i="9"/>
  <c r="I1699" i="9"/>
  <c r="C1699" i="9"/>
  <c r="Q1698" i="9" a="1"/>
  <c r="Q1698" i="9" s="1"/>
  <c r="O1698" i="9"/>
  <c r="M1698" i="9"/>
  <c r="I1698" i="9"/>
  <c r="C1698" i="9"/>
  <c r="Q1697" i="9" a="1"/>
  <c r="Q1697" i="9" s="1"/>
  <c r="T1697" i="9" s="1"/>
  <c r="O1697" i="9"/>
  <c r="P1697" i="9" s="1"/>
  <c r="M1697" i="9"/>
  <c r="I1697" i="9"/>
  <c r="C1697" i="9"/>
  <c r="Q1696" i="9" a="1"/>
  <c r="Q1696" i="9" s="1"/>
  <c r="T1696" i="9" s="1"/>
  <c r="O1696" i="9"/>
  <c r="P1696" i="9" s="1"/>
  <c r="M1696" i="9"/>
  <c r="I1696" i="9"/>
  <c r="C1696" i="9"/>
  <c r="T1695" i="9"/>
  <c r="Q1695" i="9" a="1"/>
  <c r="Q1695" i="9" s="1"/>
  <c r="O1695" i="9"/>
  <c r="M1695" i="9"/>
  <c r="I1695" i="9"/>
  <c r="C1695" i="9"/>
  <c r="Q1694" i="9" a="1"/>
  <c r="Q1694" i="9" s="1"/>
  <c r="T1694" i="9" s="1"/>
  <c r="O1694" i="9"/>
  <c r="P1694" i="9" s="1"/>
  <c r="M1694" i="9"/>
  <c r="I1694" i="9"/>
  <c r="C1694" i="9"/>
  <c r="Q1693" i="9" a="1"/>
  <c r="Q1693" i="9" s="1"/>
  <c r="O1693" i="9"/>
  <c r="M1693" i="9"/>
  <c r="I1693" i="9"/>
  <c r="C1693" i="9"/>
  <c r="Q1692" i="9" a="1"/>
  <c r="Q1692" i="9" s="1"/>
  <c r="O1692" i="9"/>
  <c r="M1692" i="9"/>
  <c r="I1692" i="9"/>
  <c r="C1692" i="9"/>
  <c r="Q1691" i="9" a="1"/>
  <c r="Q1691" i="9" s="1"/>
  <c r="T1691" i="9" s="1"/>
  <c r="P1691" i="9"/>
  <c r="O1691" i="9"/>
  <c r="M1691" i="9"/>
  <c r="I1691" i="9"/>
  <c r="C1691" i="9"/>
  <c r="Q1690" i="9" a="1"/>
  <c r="Q1690" i="9" s="1"/>
  <c r="O1690" i="9"/>
  <c r="M1690" i="9"/>
  <c r="I1690" i="9"/>
  <c r="C1690" i="9"/>
  <c r="Q1689" i="9" a="1"/>
  <c r="Q1689" i="9" s="1"/>
  <c r="O1689" i="9"/>
  <c r="M1689" i="9"/>
  <c r="I1689" i="9"/>
  <c r="C1689" i="9"/>
  <c r="Q1688" i="9" a="1"/>
  <c r="Q1688" i="9" s="1"/>
  <c r="T1688" i="9" s="1"/>
  <c r="O1688" i="9"/>
  <c r="P1688" i="9" s="1"/>
  <c r="M1688" i="9"/>
  <c r="I1688" i="9"/>
  <c r="C1688" i="9"/>
  <c r="Q1687" i="9" a="1"/>
  <c r="O1687" i="9"/>
  <c r="M1687" i="9"/>
  <c r="I1687" i="9"/>
  <c r="C1687" i="9"/>
  <c r="Q1686" i="9" a="1"/>
  <c r="Q1686" i="9" s="1"/>
  <c r="T1686" i="9" s="1"/>
  <c r="O1686" i="9"/>
  <c r="P1686" i="9" s="1"/>
  <c r="M1686" i="9"/>
  <c r="I1686" i="9"/>
  <c r="C1686" i="9"/>
  <c r="Q1685" i="9" a="1"/>
  <c r="Q1685" i="9" s="1"/>
  <c r="T1685" i="9" s="1"/>
  <c r="O1685" i="9"/>
  <c r="P1685" i="9" s="1"/>
  <c r="M1685" i="9"/>
  <c r="I1685" i="9"/>
  <c r="C1685" i="9"/>
  <c r="Q1684" i="9" a="1"/>
  <c r="Q1684" i="9" s="1"/>
  <c r="T1684" i="9" s="1"/>
  <c r="O1684" i="9"/>
  <c r="P1684" i="9" s="1"/>
  <c r="M1684" i="9"/>
  <c r="I1684" i="9"/>
  <c r="C1684" i="9"/>
  <c r="Q1683" i="9" a="1"/>
  <c r="Q1683" i="9" s="1"/>
  <c r="T1683" i="9" s="1"/>
  <c r="O1683" i="9"/>
  <c r="P1683" i="9" s="1"/>
  <c r="M1683" i="9"/>
  <c r="I1683" i="9"/>
  <c r="C1683" i="9"/>
  <c r="Q1682" i="9" a="1"/>
  <c r="Q1682" i="9" s="1"/>
  <c r="O1682" i="9"/>
  <c r="M1682" i="9"/>
  <c r="I1682" i="9"/>
  <c r="C1682" i="9"/>
  <c r="Q1681" i="9" a="1"/>
  <c r="Q1681" i="9" s="1"/>
  <c r="O1681" i="9"/>
  <c r="M1681" i="9"/>
  <c r="I1681" i="9"/>
  <c r="C1681" i="9"/>
  <c r="Q1680" i="9" a="1"/>
  <c r="Q1680" i="9" s="1"/>
  <c r="T1680" i="9" s="1"/>
  <c r="O1680" i="9"/>
  <c r="P1680" i="9" s="1"/>
  <c r="M1680" i="9"/>
  <c r="I1680" i="9"/>
  <c r="C1680" i="9"/>
  <c r="Q1679" i="9" a="1"/>
  <c r="Q1679" i="9" s="1"/>
  <c r="T1679" i="9" s="1"/>
  <c r="O1679" i="9"/>
  <c r="P1679" i="9" s="1"/>
  <c r="M1679" i="9"/>
  <c r="I1679" i="9"/>
  <c r="C1679" i="9"/>
  <c r="Q1678" i="9" a="1"/>
  <c r="Q1678" i="9" s="1"/>
  <c r="O1678" i="9"/>
  <c r="M1678" i="9"/>
  <c r="I1678" i="9"/>
  <c r="C1678" i="9"/>
  <c r="Q1677" i="9" a="1"/>
  <c r="Q1677" i="9" s="1"/>
  <c r="O1677" i="9"/>
  <c r="M1677" i="9"/>
  <c r="I1677" i="9"/>
  <c r="C1677" i="9"/>
  <c r="Q1676" i="9" a="1"/>
  <c r="Q1676" i="9" s="1"/>
  <c r="T1676" i="9" s="1"/>
  <c r="O1676" i="9"/>
  <c r="P1676" i="9" s="1"/>
  <c r="M1676" i="9"/>
  <c r="I1676" i="9"/>
  <c r="C1676" i="9"/>
  <c r="Q1675" i="9" a="1"/>
  <c r="Q1675" i="9" s="1"/>
  <c r="O1675" i="9"/>
  <c r="M1675" i="9"/>
  <c r="I1675" i="9"/>
  <c r="C1675" i="9"/>
  <c r="Q1674" i="9" a="1"/>
  <c r="Q1674" i="9" s="1"/>
  <c r="O1674" i="9"/>
  <c r="M1674" i="9"/>
  <c r="I1674" i="9"/>
  <c r="C1674" i="9"/>
  <c r="T1673" i="9"/>
  <c r="Q1673" i="9" a="1"/>
  <c r="Q1673" i="9" s="1"/>
  <c r="P1673" i="9"/>
  <c r="O1673" i="9"/>
  <c r="M1673" i="9"/>
  <c r="I1673" i="9"/>
  <c r="C1673" i="9"/>
  <c r="Q1672" i="9" a="1"/>
  <c r="Q1672" i="9" s="1"/>
  <c r="O1672" i="9"/>
  <c r="M1672" i="9"/>
  <c r="I1672" i="9"/>
  <c r="C1672" i="9"/>
  <c r="Q1671" i="9" a="1"/>
  <c r="Q1671" i="9" s="1"/>
  <c r="T1671" i="9" s="1"/>
  <c r="O1671" i="9"/>
  <c r="P1671" i="9" s="1"/>
  <c r="M1671" i="9"/>
  <c r="I1671" i="9"/>
  <c r="C1671" i="9"/>
  <c r="Q1670" i="9" a="1"/>
  <c r="Q1670" i="9" s="1"/>
  <c r="O1670" i="9"/>
  <c r="M1670" i="9"/>
  <c r="I1670" i="9"/>
  <c r="C1670" i="9"/>
  <c r="Q1669" i="9" a="1"/>
  <c r="Q1669" i="9" s="1"/>
  <c r="T1669" i="9" s="1"/>
  <c r="P1669" i="9"/>
  <c r="O1669" i="9"/>
  <c r="M1669" i="9"/>
  <c r="I1669" i="9"/>
  <c r="C1669" i="9"/>
  <c r="Q1668" i="9" a="1"/>
  <c r="Q1668" i="9" s="1"/>
  <c r="O1668" i="9"/>
  <c r="M1668" i="9"/>
  <c r="I1668" i="9"/>
  <c r="C1668" i="9"/>
  <c r="Q1667" i="9" a="1"/>
  <c r="Q1667" i="9" s="1"/>
  <c r="O1667" i="9"/>
  <c r="M1667" i="9"/>
  <c r="I1667" i="9"/>
  <c r="C1667" i="9"/>
  <c r="Q1666" i="9" a="1"/>
  <c r="Q1666" i="9" s="1"/>
  <c r="O1666" i="9"/>
  <c r="M1666" i="9"/>
  <c r="I1666" i="9"/>
  <c r="C1666" i="9"/>
  <c r="Q1665" i="9" a="1"/>
  <c r="Q1665" i="9" s="1"/>
  <c r="T1665" i="9" s="1"/>
  <c r="O1665" i="9"/>
  <c r="P1665" i="9" s="1"/>
  <c r="M1665" i="9"/>
  <c r="I1665" i="9"/>
  <c r="C1665" i="9"/>
  <c r="Q1664" i="9" a="1"/>
  <c r="Q1664" i="9" s="1"/>
  <c r="T1664" i="9" s="1"/>
  <c r="O1664" i="9"/>
  <c r="M1664" i="9"/>
  <c r="I1664" i="9"/>
  <c r="C1664" i="9"/>
  <c r="Q1663" i="9" a="1"/>
  <c r="Q1663" i="9" s="1"/>
  <c r="T1663" i="9" s="1"/>
  <c r="O1663" i="9"/>
  <c r="P1663" i="9" s="1"/>
  <c r="M1663" i="9"/>
  <c r="I1663" i="9"/>
  <c r="C1663" i="9"/>
  <c r="T1662" i="9"/>
  <c r="Q1662" i="9" a="1"/>
  <c r="Q1662" i="9" s="1"/>
  <c r="O1662" i="9"/>
  <c r="M1662" i="9"/>
  <c r="I1662" i="9"/>
  <c r="C1662" i="9"/>
  <c r="Q1661" i="9" a="1"/>
  <c r="Q1661" i="9" s="1"/>
  <c r="T1661" i="9" s="1"/>
  <c r="O1661" i="9"/>
  <c r="P1661" i="9" s="1"/>
  <c r="M1661" i="9"/>
  <c r="I1661" i="9"/>
  <c r="C1661" i="9"/>
  <c r="Q1660" i="9" a="1"/>
  <c r="Q1660" i="9" s="1"/>
  <c r="O1660" i="9"/>
  <c r="M1660" i="9"/>
  <c r="I1660" i="9"/>
  <c r="C1660" i="9"/>
  <c r="Q1659" i="9" a="1"/>
  <c r="Q1659" i="9" s="1"/>
  <c r="O1659" i="9"/>
  <c r="M1659" i="9"/>
  <c r="I1659" i="9"/>
  <c r="C1659" i="9"/>
  <c r="T1658" i="9"/>
  <c r="Q1658" i="9" a="1"/>
  <c r="Q1658" i="9" s="1"/>
  <c r="O1658" i="9"/>
  <c r="M1658" i="9"/>
  <c r="I1658" i="9"/>
  <c r="C1658" i="9"/>
  <c r="Q1657" i="9" a="1"/>
  <c r="Q1657" i="9" s="1"/>
  <c r="T1657" i="9" s="1"/>
  <c r="O1657" i="9"/>
  <c r="P1657" i="9" s="1"/>
  <c r="M1657" i="9"/>
  <c r="I1657" i="9"/>
  <c r="C1657" i="9"/>
  <c r="Q1656" i="9" a="1"/>
  <c r="Q1656" i="9" s="1"/>
  <c r="O1656" i="9"/>
  <c r="M1656" i="9"/>
  <c r="I1656" i="9"/>
  <c r="C1656" i="9"/>
  <c r="Q1655" i="9" a="1"/>
  <c r="O1655" i="9"/>
  <c r="M1655" i="9"/>
  <c r="I1655" i="9"/>
  <c r="C1655" i="9"/>
  <c r="Q1654" i="9" a="1"/>
  <c r="Q1654" i="9" s="1"/>
  <c r="O1654" i="9"/>
  <c r="M1654" i="9"/>
  <c r="I1654" i="9"/>
  <c r="C1654" i="9"/>
  <c r="Q1653" i="9" a="1"/>
  <c r="Q1653" i="9" s="1"/>
  <c r="T1653" i="9" s="1"/>
  <c r="O1653" i="9"/>
  <c r="P1653" i="9" s="1"/>
  <c r="M1653" i="9"/>
  <c r="I1653" i="9"/>
  <c r="C1653" i="9"/>
  <c r="Q1652" i="9" a="1"/>
  <c r="Q1652" i="9" s="1"/>
  <c r="O1652" i="9"/>
  <c r="M1652" i="9"/>
  <c r="I1652" i="9"/>
  <c r="C1652" i="9"/>
  <c r="Q1651" i="9" a="1"/>
  <c r="Q1651" i="9" s="1"/>
  <c r="O1651" i="9"/>
  <c r="M1651" i="9"/>
  <c r="I1651" i="9"/>
  <c r="C1651" i="9"/>
  <c r="Q1650" i="9" a="1"/>
  <c r="Q1650" i="9" s="1"/>
  <c r="T1650" i="9" s="1"/>
  <c r="O1650" i="9"/>
  <c r="P1650" i="9" s="1"/>
  <c r="M1650" i="9"/>
  <c r="I1650" i="9"/>
  <c r="C1650" i="9"/>
  <c r="Q1649" i="9" a="1"/>
  <c r="Q1649" i="9" s="1"/>
  <c r="T1649" i="9" s="1"/>
  <c r="O1649" i="9"/>
  <c r="P1649" i="9" s="1"/>
  <c r="M1649" i="9"/>
  <c r="I1649" i="9"/>
  <c r="C1649" i="9"/>
  <c r="Q1648" i="9" a="1"/>
  <c r="O1648" i="9"/>
  <c r="M1648" i="9"/>
  <c r="I1648" i="9"/>
  <c r="C1648" i="9"/>
  <c r="Q1647" i="9" a="1"/>
  <c r="Q1647" i="9" s="1"/>
  <c r="T1647" i="9" s="1"/>
  <c r="O1647" i="9"/>
  <c r="P1647" i="9" s="1"/>
  <c r="M1647" i="9"/>
  <c r="I1647" i="9"/>
  <c r="C1647" i="9"/>
  <c r="Q1646" i="9" a="1"/>
  <c r="Q1646" i="9" s="1"/>
  <c r="O1646" i="9"/>
  <c r="M1646" i="9"/>
  <c r="I1646" i="9"/>
  <c r="C1646" i="9"/>
  <c r="Q1645" i="9" a="1"/>
  <c r="Q1645" i="9" s="1"/>
  <c r="T1645" i="9" s="1"/>
  <c r="O1645" i="9"/>
  <c r="P1645" i="9" s="1"/>
  <c r="M1645" i="9"/>
  <c r="I1645" i="9"/>
  <c r="C1645" i="9"/>
  <c r="Q1644" i="9" a="1"/>
  <c r="Q1644" i="9" s="1"/>
  <c r="T1644" i="9" s="1"/>
  <c r="O1644" i="9"/>
  <c r="P1644" i="9" s="1"/>
  <c r="M1644" i="9"/>
  <c r="I1644" i="9"/>
  <c r="C1644" i="9"/>
  <c r="Q1643" i="9" a="1"/>
  <c r="Q1643" i="9" s="1"/>
  <c r="O1643" i="9"/>
  <c r="M1643" i="9"/>
  <c r="I1643" i="9"/>
  <c r="C1643" i="9"/>
  <c r="Q1642" i="9" a="1"/>
  <c r="Q1642" i="9" s="1"/>
  <c r="O1642" i="9"/>
  <c r="M1642" i="9"/>
  <c r="I1642" i="9"/>
  <c r="C1642" i="9"/>
  <c r="Q1641" i="9" a="1"/>
  <c r="Q1641" i="9" s="1"/>
  <c r="T1641" i="9" s="1"/>
  <c r="O1641" i="9"/>
  <c r="P1641" i="9" s="1"/>
  <c r="M1641" i="9"/>
  <c r="I1641" i="9"/>
  <c r="C1641" i="9"/>
  <c r="Q1640" i="9" a="1"/>
  <c r="Q1640" i="9" s="1"/>
  <c r="T1640" i="9" s="1"/>
  <c r="O1640" i="9"/>
  <c r="P1640" i="9" s="1"/>
  <c r="M1640" i="9"/>
  <c r="I1640" i="9"/>
  <c r="C1640" i="9"/>
  <c r="Q1639" i="9" a="1"/>
  <c r="O1639" i="9"/>
  <c r="M1639" i="9"/>
  <c r="I1639" i="9"/>
  <c r="C1639" i="9"/>
  <c r="Q1638" i="9" a="1"/>
  <c r="Q1638" i="9" s="1"/>
  <c r="O1638" i="9"/>
  <c r="M1638" i="9"/>
  <c r="I1638" i="9"/>
  <c r="C1638" i="9"/>
  <c r="Q1637" i="9" a="1"/>
  <c r="Q1637" i="9" s="1"/>
  <c r="O1637" i="9"/>
  <c r="M1637" i="9"/>
  <c r="I1637" i="9"/>
  <c r="C1637" i="9"/>
  <c r="Q1636" i="9" a="1"/>
  <c r="Q1636" i="9" s="1"/>
  <c r="O1636" i="9"/>
  <c r="M1636" i="9"/>
  <c r="I1636" i="9"/>
  <c r="C1636" i="9"/>
  <c r="Q1635" i="9" a="1"/>
  <c r="Q1635" i="9" s="1"/>
  <c r="O1635" i="9"/>
  <c r="M1635" i="9"/>
  <c r="I1635" i="9"/>
  <c r="C1635" i="9"/>
  <c r="Q1634" i="9" a="1"/>
  <c r="Q1634" i="9" s="1"/>
  <c r="T1634" i="9" s="1"/>
  <c r="P1634" i="9"/>
  <c r="O1634" i="9"/>
  <c r="M1634" i="9"/>
  <c r="I1634" i="9"/>
  <c r="C1634" i="9"/>
  <c r="Q1633" i="9" a="1"/>
  <c r="O1633" i="9"/>
  <c r="M1633" i="9"/>
  <c r="I1633" i="9"/>
  <c r="C1633" i="9"/>
  <c r="Q1632" i="9" a="1"/>
  <c r="Q1632" i="9" s="1"/>
  <c r="T1632" i="9" s="1"/>
  <c r="O1632" i="9"/>
  <c r="P1632" i="9" s="1"/>
  <c r="M1632" i="9"/>
  <c r="I1632" i="9"/>
  <c r="C1632" i="9"/>
  <c r="Q1631" i="9" a="1"/>
  <c r="Q1631" i="9" s="1"/>
  <c r="O1631" i="9"/>
  <c r="M1631" i="9"/>
  <c r="I1631" i="9"/>
  <c r="C1631" i="9"/>
  <c r="Q1630" i="9" a="1"/>
  <c r="Q1630" i="9" s="1"/>
  <c r="O1630" i="9"/>
  <c r="M1630" i="9"/>
  <c r="I1630" i="9"/>
  <c r="C1630" i="9"/>
  <c r="Q1629" i="9" a="1"/>
  <c r="Q1629" i="9" s="1"/>
  <c r="O1629" i="9"/>
  <c r="M1629" i="9"/>
  <c r="I1629" i="9"/>
  <c r="C1629" i="9"/>
  <c r="Q1628" i="9" a="1"/>
  <c r="Q1628" i="9" s="1"/>
  <c r="T1628" i="9" s="1"/>
  <c r="O1628" i="9"/>
  <c r="P1628" i="9" s="1"/>
  <c r="M1628" i="9"/>
  <c r="I1628" i="9"/>
  <c r="C1628" i="9"/>
  <c r="Q1627" i="9" a="1"/>
  <c r="Q1627" i="9" s="1"/>
  <c r="O1627" i="9"/>
  <c r="M1627" i="9"/>
  <c r="I1627" i="9"/>
  <c r="C1627" i="9"/>
  <c r="Q1626" i="9" a="1"/>
  <c r="Q1626" i="9" s="1"/>
  <c r="O1626" i="9"/>
  <c r="M1626" i="9"/>
  <c r="I1626" i="9"/>
  <c r="C1626" i="9"/>
  <c r="Q1625" i="9" a="1"/>
  <c r="Q1625" i="9" s="1"/>
  <c r="T1625" i="9" s="1"/>
  <c r="P1625" i="9"/>
  <c r="O1625" i="9"/>
  <c r="M1625" i="9"/>
  <c r="I1625" i="9"/>
  <c r="C1625" i="9"/>
  <c r="Q1624" i="9" a="1"/>
  <c r="Q1624" i="9" s="1"/>
  <c r="O1624" i="9"/>
  <c r="M1624" i="9"/>
  <c r="I1624" i="9"/>
  <c r="C1624" i="9"/>
  <c r="Q1623" i="9" a="1"/>
  <c r="Q1623" i="9" s="1"/>
  <c r="T1623" i="9" s="1"/>
  <c r="O1623" i="9"/>
  <c r="P1623" i="9" s="1"/>
  <c r="M1623" i="9"/>
  <c r="I1623" i="9"/>
  <c r="C1623" i="9"/>
  <c r="Q1622" i="9" a="1"/>
  <c r="Q1622" i="9" s="1"/>
  <c r="O1622" i="9"/>
  <c r="M1622" i="9"/>
  <c r="I1622" i="9"/>
  <c r="C1622" i="9"/>
  <c r="Q1621" i="9" a="1"/>
  <c r="Q1621" i="9" s="1"/>
  <c r="O1621" i="9"/>
  <c r="M1621" i="9"/>
  <c r="I1621" i="9"/>
  <c r="C1621" i="9"/>
  <c r="Q1620" i="9" a="1"/>
  <c r="Q1620" i="9" s="1"/>
  <c r="O1620" i="9"/>
  <c r="M1620" i="9"/>
  <c r="I1620" i="9"/>
  <c r="C1620" i="9"/>
  <c r="Q1619" i="9" a="1"/>
  <c r="Q1619" i="9" s="1"/>
  <c r="T1619" i="9" s="1"/>
  <c r="O1619" i="9"/>
  <c r="P1619" i="9" s="1"/>
  <c r="M1619" i="9"/>
  <c r="I1619" i="9"/>
  <c r="C1619" i="9"/>
  <c r="Q1618" i="9" a="1"/>
  <c r="Q1618" i="9" s="1"/>
  <c r="O1618" i="9"/>
  <c r="M1618" i="9"/>
  <c r="I1618" i="9"/>
  <c r="C1618" i="9"/>
  <c r="Q1617" i="9" a="1"/>
  <c r="Q1617" i="9" s="1"/>
  <c r="T1617" i="9" s="1"/>
  <c r="O1617" i="9"/>
  <c r="P1617" i="9" s="1"/>
  <c r="M1617" i="9"/>
  <c r="I1617" i="9"/>
  <c r="C1617" i="9"/>
  <c r="Q1616" i="9" a="1"/>
  <c r="Q1616" i="9" s="1"/>
  <c r="T1616" i="9" s="1"/>
  <c r="O1616" i="9"/>
  <c r="P1616" i="9" s="1"/>
  <c r="M1616" i="9"/>
  <c r="I1616" i="9"/>
  <c r="C1616" i="9"/>
  <c r="T1615" i="9"/>
  <c r="P1615" i="9" s="1"/>
  <c r="Q1615" i="9" a="1"/>
  <c r="Q1615" i="9" s="1"/>
  <c r="O1615" i="9"/>
  <c r="M1615" i="9"/>
  <c r="I1615" i="9"/>
  <c r="C1615" i="9"/>
  <c r="Q1614" i="9" a="1"/>
  <c r="Q1614" i="9" s="1"/>
  <c r="T1614" i="9" s="1"/>
  <c r="O1614" i="9"/>
  <c r="P1614" i="9" s="1"/>
  <c r="M1614" i="9"/>
  <c r="I1614" i="9"/>
  <c r="C1614" i="9"/>
  <c r="Q1613" i="9" a="1"/>
  <c r="Q1613" i="9" s="1"/>
  <c r="O1613" i="9"/>
  <c r="M1613" i="9"/>
  <c r="I1613" i="9"/>
  <c r="C1613" i="9"/>
  <c r="T1612" i="9"/>
  <c r="Q1612" i="9" a="1"/>
  <c r="Q1612" i="9" s="1"/>
  <c r="O1612" i="9"/>
  <c r="P1612" i="9" s="1"/>
  <c r="M1612" i="9"/>
  <c r="I1612" i="9"/>
  <c r="C1612" i="9"/>
  <c r="Q1611" i="9" a="1"/>
  <c r="Q1611" i="9" s="1"/>
  <c r="O1611" i="9"/>
  <c r="M1611" i="9"/>
  <c r="I1611" i="9"/>
  <c r="C1611" i="9"/>
  <c r="Q1610" i="9" a="1"/>
  <c r="Q1610" i="9" s="1"/>
  <c r="T1610" i="9" s="1"/>
  <c r="O1610" i="9"/>
  <c r="P1610" i="9" s="1"/>
  <c r="M1610" i="9"/>
  <c r="I1610" i="9"/>
  <c r="C1610" i="9"/>
  <c r="Q1609" i="9" a="1"/>
  <c r="Q1609" i="9" s="1"/>
  <c r="T1609" i="9" s="1"/>
  <c r="O1609" i="9"/>
  <c r="P1609" i="9" s="1"/>
  <c r="M1609" i="9"/>
  <c r="I1609" i="9"/>
  <c r="C1609" i="9"/>
  <c r="Q1608" i="9" a="1"/>
  <c r="Q1608" i="9" s="1"/>
  <c r="T1608" i="9" s="1"/>
  <c r="P1608" i="9"/>
  <c r="O1608" i="9"/>
  <c r="M1608" i="9"/>
  <c r="I1608" i="9"/>
  <c r="C1608" i="9"/>
  <c r="Q1607" i="9" a="1"/>
  <c r="O1607" i="9"/>
  <c r="M1607" i="9"/>
  <c r="I1607" i="9"/>
  <c r="C1607" i="9"/>
  <c r="Q1606" i="9" a="1"/>
  <c r="Q1606" i="9" s="1"/>
  <c r="T1606" i="9" s="1"/>
  <c r="O1606" i="9"/>
  <c r="P1606" i="9" s="1"/>
  <c r="M1606" i="9"/>
  <c r="I1606" i="9"/>
  <c r="C1606" i="9"/>
  <c r="Q1605" i="9" a="1"/>
  <c r="Q1605" i="9" s="1"/>
  <c r="O1605" i="9"/>
  <c r="M1605" i="9"/>
  <c r="I1605" i="9"/>
  <c r="C1605" i="9"/>
  <c r="T1604" i="9"/>
  <c r="Q1604" i="9" a="1"/>
  <c r="Q1604" i="9" s="1"/>
  <c r="O1604" i="9"/>
  <c r="P1604" i="9" s="1"/>
  <c r="M1604" i="9"/>
  <c r="I1604" i="9"/>
  <c r="C1604" i="9"/>
  <c r="Q1603" i="9" a="1"/>
  <c r="Q1603" i="9" s="1"/>
  <c r="O1603" i="9"/>
  <c r="M1603" i="9"/>
  <c r="I1603" i="9"/>
  <c r="C1603" i="9"/>
  <c r="Q1602" i="9" a="1"/>
  <c r="Q1602" i="9" s="1"/>
  <c r="O1602" i="9"/>
  <c r="M1602" i="9"/>
  <c r="I1602" i="9"/>
  <c r="C1602" i="9"/>
  <c r="Q1601" i="9" a="1"/>
  <c r="O1601" i="9"/>
  <c r="M1601" i="9"/>
  <c r="I1601" i="9"/>
  <c r="C1601" i="9"/>
  <c r="Q1600" i="9" a="1"/>
  <c r="Q1600" i="9" s="1"/>
  <c r="T1600" i="9" s="1"/>
  <c r="O1600" i="9"/>
  <c r="P1600" i="9" s="1"/>
  <c r="M1600" i="9"/>
  <c r="I1600" i="9"/>
  <c r="C1600" i="9"/>
  <c r="Q1599" i="9" a="1"/>
  <c r="Q1599" i="9" s="1"/>
  <c r="O1599" i="9"/>
  <c r="M1599" i="9"/>
  <c r="I1599" i="9"/>
  <c r="C1599" i="9"/>
  <c r="Q1598" i="9" a="1"/>
  <c r="Q1598" i="9" s="1"/>
  <c r="O1598" i="9"/>
  <c r="M1598" i="9"/>
  <c r="I1598" i="9"/>
  <c r="C1598" i="9"/>
  <c r="Q1597" i="9" a="1"/>
  <c r="Q1597" i="9" s="1"/>
  <c r="T1597" i="9" s="1"/>
  <c r="O1597" i="9"/>
  <c r="P1597" i="9" s="1"/>
  <c r="M1597" i="9"/>
  <c r="I1597" i="9"/>
  <c r="C1597" i="9"/>
  <c r="T1596" i="9"/>
  <c r="Q1596" i="9" a="1"/>
  <c r="Q1596" i="9" s="1"/>
  <c r="O1596" i="9"/>
  <c r="P1596" i="9" s="1"/>
  <c r="M1596" i="9"/>
  <c r="I1596" i="9"/>
  <c r="C1596" i="9"/>
  <c r="Q1595" i="9" a="1"/>
  <c r="Q1595" i="9" s="1"/>
  <c r="O1595" i="9"/>
  <c r="M1595" i="9"/>
  <c r="I1595" i="9"/>
  <c r="C1595" i="9"/>
  <c r="Q1594" i="9" a="1"/>
  <c r="Q1594" i="9" s="1"/>
  <c r="O1594" i="9"/>
  <c r="M1594" i="9"/>
  <c r="I1594" i="9"/>
  <c r="C1594" i="9"/>
  <c r="Q1593" i="9" a="1"/>
  <c r="Q1593" i="9" s="1"/>
  <c r="T1593" i="9" s="1"/>
  <c r="O1593" i="9"/>
  <c r="P1593" i="9" s="1"/>
  <c r="M1593" i="9"/>
  <c r="I1593" i="9"/>
  <c r="C1593" i="9"/>
  <c r="Q1592" i="9" a="1"/>
  <c r="Q1592" i="9" s="1"/>
  <c r="O1592" i="9"/>
  <c r="M1592" i="9"/>
  <c r="I1592" i="9"/>
  <c r="C1592" i="9"/>
  <c r="Q1591" i="9" a="1"/>
  <c r="O1591" i="9"/>
  <c r="M1591" i="9"/>
  <c r="I1591" i="9"/>
  <c r="C1591" i="9"/>
  <c r="Q1590" i="9" a="1"/>
  <c r="Q1590" i="9" s="1"/>
  <c r="O1590" i="9"/>
  <c r="M1590" i="9"/>
  <c r="I1590" i="9"/>
  <c r="C1590" i="9"/>
  <c r="Q1589" i="9" a="1"/>
  <c r="Q1589" i="9" s="1"/>
  <c r="T1589" i="9" s="1"/>
  <c r="O1589" i="9"/>
  <c r="P1589" i="9" s="1"/>
  <c r="M1589" i="9"/>
  <c r="I1589" i="9"/>
  <c r="C1589" i="9"/>
  <c r="Q1588" i="9" a="1"/>
  <c r="Q1588" i="9" s="1"/>
  <c r="T1588" i="9" s="1"/>
  <c r="O1588" i="9"/>
  <c r="P1588" i="9" s="1"/>
  <c r="M1588" i="9"/>
  <c r="I1588" i="9"/>
  <c r="C1588" i="9"/>
  <c r="Q1587" i="9" a="1"/>
  <c r="Q1587" i="9" s="1"/>
  <c r="O1587" i="9"/>
  <c r="M1587" i="9"/>
  <c r="I1587" i="9"/>
  <c r="C1587" i="9"/>
  <c r="Q1586" i="9" a="1"/>
  <c r="Q1586" i="9" s="1"/>
  <c r="O1586" i="9"/>
  <c r="M1586" i="9"/>
  <c r="I1586" i="9"/>
  <c r="C1586" i="9"/>
  <c r="Q1585" i="9" a="1"/>
  <c r="Q1585" i="9" s="1"/>
  <c r="T1585" i="9" s="1"/>
  <c r="O1585" i="9"/>
  <c r="P1585" i="9" s="1"/>
  <c r="M1585" i="9"/>
  <c r="I1585" i="9"/>
  <c r="C1585" i="9"/>
  <c r="Q1584" i="9" a="1"/>
  <c r="O1584" i="9"/>
  <c r="M1584" i="9"/>
  <c r="I1584" i="9"/>
  <c r="C1584" i="9"/>
  <c r="Q1583" i="9" a="1"/>
  <c r="Q1583" i="9" s="1"/>
  <c r="O1583" i="9"/>
  <c r="M1583" i="9"/>
  <c r="I1583" i="9"/>
  <c r="C1583" i="9"/>
  <c r="Q1582" i="9" a="1"/>
  <c r="Q1582" i="9" s="1"/>
  <c r="O1582" i="9"/>
  <c r="M1582" i="9"/>
  <c r="I1582" i="9"/>
  <c r="C1582" i="9"/>
  <c r="Q1581" i="9" a="1"/>
  <c r="Q1581" i="9" s="1"/>
  <c r="O1581" i="9"/>
  <c r="M1581" i="9"/>
  <c r="I1581" i="9"/>
  <c r="C1581" i="9"/>
  <c r="Q1580" i="9" a="1"/>
  <c r="Q1580" i="9" s="1"/>
  <c r="T1580" i="9" s="1"/>
  <c r="P1580" i="9"/>
  <c r="O1580" i="9"/>
  <c r="M1580" i="9"/>
  <c r="I1580" i="9"/>
  <c r="C1580" i="9"/>
  <c r="Q1579" i="9" a="1"/>
  <c r="Q1579" i="9" s="1"/>
  <c r="T1579" i="9" s="1"/>
  <c r="O1579" i="9"/>
  <c r="P1579" i="9" s="1"/>
  <c r="M1579" i="9"/>
  <c r="I1579" i="9"/>
  <c r="C1579" i="9"/>
  <c r="T1578" i="9"/>
  <c r="Q1578" i="9" a="1"/>
  <c r="Q1578" i="9" s="1"/>
  <c r="O1578" i="9"/>
  <c r="M1578" i="9"/>
  <c r="I1578" i="9"/>
  <c r="C1578" i="9"/>
  <c r="T1577" i="9"/>
  <c r="Q1577" i="9" a="1"/>
  <c r="Q1577" i="9" s="1"/>
  <c r="O1577" i="9"/>
  <c r="M1577" i="9"/>
  <c r="I1577" i="9"/>
  <c r="C1577" i="9"/>
  <c r="Q1576" i="9" a="1"/>
  <c r="Q1576" i="9" s="1"/>
  <c r="O1576" i="9"/>
  <c r="M1576" i="9"/>
  <c r="I1576" i="9"/>
  <c r="C1576" i="9"/>
  <c r="Q1575" i="9" a="1"/>
  <c r="O1575" i="9"/>
  <c r="M1575" i="9"/>
  <c r="I1575" i="9"/>
  <c r="C1575" i="9"/>
  <c r="Q1574" i="9" a="1"/>
  <c r="Q1574" i="9" s="1"/>
  <c r="T1574" i="9" s="1"/>
  <c r="O1574" i="9"/>
  <c r="P1574" i="9" s="1"/>
  <c r="M1574" i="9"/>
  <c r="I1574" i="9"/>
  <c r="C1574" i="9"/>
  <c r="Q1573" i="9" a="1"/>
  <c r="O1573" i="9"/>
  <c r="M1573" i="9"/>
  <c r="I1573" i="9"/>
  <c r="C1573" i="9"/>
  <c r="T1572" i="9"/>
  <c r="Q1572" i="9" a="1"/>
  <c r="Q1572" i="9" s="1"/>
  <c r="O1572" i="9"/>
  <c r="P1572" i="9" s="1"/>
  <c r="M1572" i="9"/>
  <c r="I1572" i="9"/>
  <c r="C1572" i="9"/>
  <c r="Q1571" i="9" a="1"/>
  <c r="O1571" i="9"/>
  <c r="M1571" i="9"/>
  <c r="I1571" i="9"/>
  <c r="C1571" i="9"/>
  <c r="Q1570" i="9" a="1"/>
  <c r="Q1570" i="9" s="1"/>
  <c r="T1570" i="9" s="1"/>
  <c r="O1570" i="9"/>
  <c r="P1570" i="9" s="1"/>
  <c r="M1570" i="9"/>
  <c r="I1570" i="9"/>
  <c r="C1570" i="9"/>
  <c r="Q1569" i="9" a="1"/>
  <c r="O1569" i="9"/>
  <c r="M1569" i="9"/>
  <c r="I1569" i="9"/>
  <c r="C1569" i="9"/>
  <c r="Q1568" i="9" a="1"/>
  <c r="Q1568" i="9" s="1"/>
  <c r="O1568" i="9"/>
  <c r="M1568" i="9"/>
  <c r="I1568" i="9"/>
  <c r="C1568" i="9"/>
  <c r="Q1567" i="9" a="1"/>
  <c r="Q1567" i="9" s="1"/>
  <c r="O1567" i="9"/>
  <c r="M1567" i="9"/>
  <c r="I1567" i="9"/>
  <c r="C1567" i="9"/>
  <c r="Q1566" i="9" a="1"/>
  <c r="Q1566" i="9" s="1"/>
  <c r="T1566" i="9" s="1"/>
  <c r="O1566" i="9"/>
  <c r="P1566" i="9" s="1"/>
  <c r="M1566" i="9"/>
  <c r="I1566" i="9"/>
  <c r="C1566" i="9"/>
  <c r="Q1565" i="9" a="1"/>
  <c r="Q1565" i="9" s="1"/>
  <c r="O1565" i="9"/>
  <c r="M1565" i="9"/>
  <c r="I1565" i="9"/>
  <c r="C1565" i="9"/>
  <c r="T1564" i="9"/>
  <c r="Q1564" i="9" a="1"/>
  <c r="Q1564" i="9" s="1"/>
  <c r="O1564" i="9"/>
  <c r="M1564" i="9"/>
  <c r="I1564" i="9"/>
  <c r="C1564" i="9"/>
  <c r="Q1563" i="9" a="1"/>
  <c r="Q1563" i="9" s="1"/>
  <c r="O1563" i="9"/>
  <c r="M1563" i="9"/>
  <c r="I1563" i="9"/>
  <c r="C1563" i="9"/>
  <c r="T1562" i="9"/>
  <c r="Q1562" i="9" a="1"/>
  <c r="Q1562" i="9" s="1"/>
  <c r="O1562" i="9"/>
  <c r="M1562" i="9"/>
  <c r="I1562" i="9"/>
  <c r="C1562" i="9"/>
  <c r="Q1561" i="9" a="1"/>
  <c r="Q1561" i="9" s="1"/>
  <c r="O1561" i="9"/>
  <c r="M1561" i="9"/>
  <c r="I1561" i="9"/>
  <c r="C1561" i="9"/>
  <c r="Q1560" i="9" a="1"/>
  <c r="Q1560" i="9" s="1"/>
  <c r="T1560" i="9" s="1"/>
  <c r="P1560" i="9"/>
  <c r="O1560" i="9"/>
  <c r="M1560" i="9"/>
  <c r="I1560" i="9"/>
  <c r="C1560" i="9"/>
  <c r="Q1559" i="9" a="1"/>
  <c r="Q1559" i="9" s="1"/>
  <c r="T1559" i="9" s="1"/>
  <c r="P1559" i="9"/>
  <c r="O1559" i="9"/>
  <c r="M1559" i="9"/>
  <c r="I1559" i="9"/>
  <c r="C1559" i="9"/>
  <c r="Q1558" i="9" a="1"/>
  <c r="O1558" i="9"/>
  <c r="M1558" i="9"/>
  <c r="I1558" i="9"/>
  <c r="C1558" i="9"/>
  <c r="Q1557" i="9" a="1"/>
  <c r="Q1557" i="9" s="1"/>
  <c r="T1557" i="9" s="1"/>
  <c r="O1557" i="9"/>
  <c r="P1557" i="9" s="1"/>
  <c r="M1557" i="9"/>
  <c r="I1557" i="9"/>
  <c r="C1557" i="9"/>
  <c r="Q1556" i="9" a="1"/>
  <c r="Q1556" i="9" s="1"/>
  <c r="T1556" i="9" s="1"/>
  <c r="O1556" i="9"/>
  <c r="P1556" i="9" s="1"/>
  <c r="M1556" i="9"/>
  <c r="I1556" i="9"/>
  <c r="C1556" i="9"/>
  <c r="Q1555" i="9" a="1"/>
  <c r="Q1555" i="9" s="1"/>
  <c r="T1555" i="9" s="1"/>
  <c r="O1555" i="9"/>
  <c r="P1555" i="9" s="1"/>
  <c r="M1555" i="9"/>
  <c r="I1555" i="9"/>
  <c r="C1555" i="9"/>
  <c r="Q1554" i="9" a="1"/>
  <c r="Q1554" i="9" s="1"/>
  <c r="O1554" i="9"/>
  <c r="M1554" i="9"/>
  <c r="I1554" i="9"/>
  <c r="C1554" i="9"/>
  <c r="Q1553" i="9" a="1"/>
  <c r="Q1553" i="9" s="1"/>
  <c r="T1553" i="9" s="1"/>
  <c r="O1553" i="9"/>
  <c r="P1553" i="9" s="1"/>
  <c r="M1553" i="9"/>
  <c r="I1553" i="9"/>
  <c r="C1553" i="9"/>
  <c r="Q1552" i="9" a="1"/>
  <c r="Q1552" i="9" s="1"/>
  <c r="T1552" i="9" s="1"/>
  <c r="O1552" i="9"/>
  <c r="P1552" i="9" s="1"/>
  <c r="M1552" i="9"/>
  <c r="I1552" i="9"/>
  <c r="C1552" i="9"/>
  <c r="Q1551" i="9" a="1"/>
  <c r="Q1551" i="9" s="1"/>
  <c r="O1551" i="9"/>
  <c r="M1551" i="9"/>
  <c r="I1551" i="9"/>
  <c r="C1551" i="9"/>
  <c r="Q1550" i="9" a="1"/>
  <c r="Q1550" i="9" s="1"/>
  <c r="T1550" i="9" s="1"/>
  <c r="O1550" i="9"/>
  <c r="P1550" i="9" s="1"/>
  <c r="M1550" i="9"/>
  <c r="I1550" i="9"/>
  <c r="C1550" i="9"/>
  <c r="Q1549" i="9" a="1"/>
  <c r="Q1549" i="9" s="1"/>
  <c r="O1549" i="9"/>
  <c r="M1549" i="9"/>
  <c r="I1549" i="9"/>
  <c r="C1549" i="9"/>
  <c r="Q1548" i="9" a="1"/>
  <c r="Q1548" i="9" s="1"/>
  <c r="O1548" i="9"/>
  <c r="M1548" i="9"/>
  <c r="I1548" i="9"/>
  <c r="C1548" i="9"/>
  <c r="Q1547" i="9" a="1"/>
  <c r="O1547" i="9"/>
  <c r="M1547" i="9"/>
  <c r="I1547" i="9"/>
  <c r="C1547" i="9"/>
  <c r="Q1546" i="9" a="1"/>
  <c r="Q1546" i="9" s="1"/>
  <c r="O1546" i="9"/>
  <c r="M1546" i="9"/>
  <c r="I1546" i="9"/>
  <c r="C1546" i="9"/>
  <c r="Q1545" i="9" a="1"/>
  <c r="Q1545" i="9" s="1"/>
  <c r="T1545" i="9" s="1"/>
  <c r="O1545" i="9"/>
  <c r="P1545" i="9" s="1"/>
  <c r="M1545" i="9"/>
  <c r="I1545" i="9"/>
  <c r="C1545" i="9"/>
  <c r="Q1544" i="9" a="1"/>
  <c r="Q1544" i="9" s="1"/>
  <c r="O1544" i="9"/>
  <c r="M1544" i="9"/>
  <c r="I1544" i="9"/>
  <c r="C1544" i="9"/>
  <c r="Q1543" i="9" a="1"/>
  <c r="Q1543" i="9" s="1"/>
  <c r="O1543" i="9"/>
  <c r="M1543" i="9"/>
  <c r="I1543" i="9"/>
  <c r="C1543" i="9"/>
  <c r="Q1542" i="9" a="1"/>
  <c r="O1542" i="9"/>
  <c r="M1542" i="9"/>
  <c r="I1542" i="9"/>
  <c r="C1542" i="9"/>
  <c r="Q1541" i="9" a="1"/>
  <c r="O1541" i="9"/>
  <c r="M1541" i="9"/>
  <c r="I1541" i="9"/>
  <c r="C1541" i="9"/>
  <c r="Q1540" i="9" a="1"/>
  <c r="Q1540" i="9" s="1"/>
  <c r="O1540" i="9"/>
  <c r="M1540" i="9"/>
  <c r="I1540" i="9"/>
  <c r="C1540" i="9"/>
  <c r="Q1539" i="9" a="1"/>
  <c r="Q1539" i="9" s="1"/>
  <c r="O1539" i="9"/>
  <c r="M1539" i="9"/>
  <c r="I1539" i="9"/>
  <c r="C1539" i="9"/>
  <c r="Q1538" i="9" a="1"/>
  <c r="Q1538" i="9" s="1"/>
  <c r="O1538" i="9"/>
  <c r="M1538" i="9"/>
  <c r="I1538" i="9"/>
  <c r="C1538" i="9"/>
  <c r="Q1537" i="9" a="1"/>
  <c r="O1537" i="9"/>
  <c r="M1537" i="9"/>
  <c r="I1537" i="9"/>
  <c r="C1537" i="9"/>
  <c r="Q1536" i="9" a="1"/>
  <c r="Q1536" i="9" s="1"/>
  <c r="O1536" i="9"/>
  <c r="M1536" i="9"/>
  <c r="I1536" i="9"/>
  <c r="C1536" i="9"/>
  <c r="Q1535" i="9" a="1"/>
  <c r="Q1535" i="9" s="1"/>
  <c r="O1535" i="9"/>
  <c r="M1535" i="9"/>
  <c r="I1535" i="9"/>
  <c r="C1535" i="9"/>
  <c r="T1534" i="9"/>
  <c r="Q1534" i="9" a="1"/>
  <c r="Q1534" i="9" s="1"/>
  <c r="O1534" i="9"/>
  <c r="P1534" i="9" s="1"/>
  <c r="M1534" i="9"/>
  <c r="I1534" i="9"/>
  <c r="C1534" i="9"/>
  <c r="Q1533" i="9" a="1"/>
  <c r="Q1533" i="9" s="1"/>
  <c r="T1533" i="9" s="1"/>
  <c r="O1533" i="9"/>
  <c r="P1533" i="9" s="1"/>
  <c r="M1533" i="9"/>
  <c r="I1533" i="9"/>
  <c r="C1533" i="9"/>
  <c r="Q1532" i="9" a="1"/>
  <c r="Q1532" i="9" s="1"/>
  <c r="T1532" i="9" s="1"/>
  <c r="O1532" i="9"/>
  <c r="P1532" i="9" s="1"/>
  <c r="M1532" i="9"/>
  <c r="I1532" i="9"/>
  <c r="C1532" i="9"/>
  <c r="Q1531" i="9" a="1"/>
  <c r="Q1531" i="9" s="1"/>
  <c r="T1531" i="9" s="1"/>
  <c r="O1531" i="9"/>
  <c r="P1531" i="9" s="1"/>
  <c r="M1531" i="9"/>
  <c r="I1531" i="9"/>
  <c r="C1531" i="9"/>
  <c r="Q1530" i="9" a="1"/>
  <c r="Q1530" i="9" s="1"/>
  <c r="O1530" i="9"/>
  <c r="M1530" i="9"/>
  <c r="I1530" i="9"/>
  <c r="C1530" i="9"/>
  <c r="Q1529" i="9" a="1"/>
  <c r="Q1529" i="9" s="1"/>
  <c r="O1529" i="9"/>
  <c r="M1529" i="9"/>
  <c r="I1529" i="9"/>
  <c r="C1529" i="9"/>
  <c r="Q1528" i="9" a="1"/>
  <c r="Q1528" i="9" s="1"/>
  <c r="O1528" i="9"/>
  <c r="M1528" i="9"/>
  <c r="I1528" i="9"/>
  <c r="C1528" i="9"/>
  <c r="Q1527" i="9" a="1"/>
  <c r="Q1527" i="9" s="1"/>
  <c r="O1527" i="9"/>
  <c r="M1527" i="9"/>
  <c r="I1527" i="9"/>
  <c r="C1527" i="9"/>
  <c r="Q1526" i="9" a="1"/>
  <c r="Q1526" i="9" s="1"/>
  <c r="T1526" i="9" s="1"/>
  <c r="O1526" i="9"/>
  <c r="P1526" i="9" s="1"/>
  <c r="M1526" i="9"/>
  <c r="I1526" i="9"/>
  <c r="C1526" i="9"/>
  <c r="Q1525" i="9" a="1"/>
  <c r="O1525" i="9"/>
  <c r="M1525" i="9"/>
  <c r="I1525" i="9"/>
  <c r="C1525" i="9"/>
  <c r="T1524" i="9"/>
  <c r="Q1524" i="9" a="1"/>
  <c r="Q1524" i="9" s="1"/>
  <c r="O1524" i="9"/>
  <c r="M1524" i="9"/>
  <c r="I1524" i="9"/>
  <c r="C1524" i="9"/>
  <c r="Q1523" i="9" a="1"/>
  <c r="Q1523" i="9" s="1"/>
  <c r="T1523" i="9" s="1"/>
  <c r="O1523" i="9"/>
  <c r="P1523" i="9" s="1"/>
  <c r="M1523" i="9"/>
  <c r="I1523" i="9"/>
  <c r="C1523" i="9"/>
  <c r="Q1522" i="9" a="1"/>
  <c r="Q1522" i="9" s="1"/>
  <c r="O1522" i="9"/>
  <c r="M1522" i="9"/>
  <c r="I1522" i="9"/>
  <c r="C1522" i="9"/>
  <c r="Q1521" i="9" a="1"/>
  <c r="O1521" i="9"/>
  <c r="M1521" i="9"/>
  <c r="I1521" i="9"/>
  <c r="C1521" i="9"/>
  <c r="Q1520" i="9" a="1"/>
  <c r="Q1520" i="9" s="1"/>
  <c r="T1520" i="9" s="1"/>
  <c r="O1520" i="9"/>
  <c r="P1520" i="9" s="1"/>
  <c r="M1520" i="9"/>
  <c r="I1520" i="9"/>
  <c r="C1520" i="9"/>
  <c r="T1519" i="9"/>
  <c r="Q1519" i="9" a="1"/>
  <c r="Q1519" i="9" s="1"/>
  <c r="O1519" i="9"/>
  <c r="M1519" i="9"/>
  <c r="I1519" i="9"/>
  <c r="C1519" i="9"/>
  <c r="Q1518" i="9" a="1"/>
  <c r="O1518" i="9"/>
  <c r="M1518" i="9"/>
  <c r="I1518" i="9"/>
  <c r="C1518" i="9"/>
  <c r="Q1517" i="9" a="1"/>
  <c r="Q1517" i="9" s="1"/>
  <c r="T1517" i="9" s="1"/>
  <c r="O1517" i="9"/>
  <c r="P1517" i="9" s="1"/>
  <c r="M1517" i="9"/>
  <c r="I1517" i="9"/>
  <c r="C1517" i="9"/>
  <c r="Q1516" i="9" a="1"/>
  <c r="Q1516" i="9" s="1"/>
  <c r="T1516" i="9" s="1"/>
  <c r="O1516" i="9"/>
  <c r="P1516" i="9" s="1"/>
  <c r="M1516" i="9"/>
  <c r="I1516" i="9"/>
  <c r="C1516" i="9"/>
  <c r="Q1515" i="9" a="1"/>
  <c r="O1515" i="9"/>
  <c r="M1515" i="9"/>
  <c r="I1515" i="9"/>
  <c r="C1515" i="9"/>
  <c r="Q1514" i="9" a="1"/>
  <c r="Q1514" i="9" s="1"/>
  <c r="O1514" i="9"/>
  <c r="M1514" i="9"/>
  <c r="I1514" i="9"/>
  <c r="C1514" i="9"/>
  <c r="T1513" i="9"/>
  <c r="Q1513" i="9" a="1"/>
  <c r="Q1513" i="9" s="1"/>
  <c r="O1513" i="9"/>
  <c r="P1513" i="9" s="1"/>
  <c r="M1513" i="9"/>
  <c r="I1513" i="9"/>
  <c r="C1513" i="9"/>
  <c r="Q1512" i="9" a="1"/>
  <c r="Q1512" i="9" s="1"/>
  <c r="T1512" i="9" s="1"/>
  <c r="P1512" i="9"/>
  <c r="O1512" i="9"/>
  <c r="M1512" i="9"/>
  <c r="I1512" i="9"/>
  <c r="C1512" i="9"/>
  <c r="Q1511" i="9" a="1"/>
  <c r="Q1511" i="9" s="1"/>
  <c r="O1511" i="9"/>
  <c r="M1511" i="9"/>
  <c r="I1511" i="9"/>
  <c r="C1511" i="9"/>
  <c r="Q1510" i="9" a="1"/>
  <c r="O1510" i="9"/>
  <c r="M1510" i="9"/>
  <c r="I1510" i="9"/>
  <c r="C1510" i="9"/>
  <c r="Q1509" i="9" a="1"/>
  <c r="O1509" i="9"/>
  <c r="M1509" i="9"/>
  <c r="I1509" i="9"/>
  <c r="C1509" i="9"/>
  <c r="T1508" i="9"/>
  <c r="Q1508" i="9" a="1"/>
  <c r="Q1508" i="9" s="1"/>
  <c r="O1508" i="9"/>
  <c r="M1508" i="9"/>
  <c r="I1508" i="9"/>
  <c r="C1508" i="9"/>
  <c r="Q1507" i="9" a="1"/>
  <c r="O1507" i="9"/>
  <c r="M1507" i="9"/>
  <c r="I1507" i="9"/>
  <c r="C1507" i="9"/>
  <c r="Q1506" i="9" a="1"/>
  <c r="Q1506" i="9" s="1"/>
  <c r="T1506" i="9" s="1"/>
  <c r="O1506" i="9"/>
  <c r="M1506" i="9"/>
  <c r="I1506" i="9"/>
  <c r="C1506" i="9"/>
  <c r="Q1505" i="9" a="1"/>
  <c r="Q1505" i="9" s="1"/>
  <c r="T1505" i="9" s="1"/>
  <c r="O1505" i="9"/>
  <c r="P1505" i="9" s="1"/>
  <c r="M1505" i="9"/>
  <c r="I1505" i="9"/>
  <c r="C1505" i="9"/>
  <c r="Q1504" i="9"/>
  <c r="T1504" i="9" s="1"/>
  <c r="Q1504" i="9" a="1"/>
  <c r="O1504" i="9"/>
  <c r="P1504" i="9" s="1"/>
  <c r="M1504" i="9"/>
  <c r="I1504" i="9"/>
  <c r="C1504" i="9"/>
  <c r="Q1503" i="9" a="1"/>
  <c r="Q1503" i="9" s="1"/>
  <c r="T1503" i="9" s="1"/>
  <c r="O1503" i="9"/>
  <c r="M1503" i="9"/>
  <c r="I1503" i="9"/>
  <c r="C1503" i="9"/>
  <c r="Q1502" i="9" a="1"/>
  <c r="Q1502" i="9" s="1"/>
  <c r="T1502" i="9" s="1"/>
  <c r="O1502" i="9"/>
  <c r="M1502" i="9"/>
  <c r="I1502" i="9"/>
  <c r="C1502" i="9"/>
  <c r="Q1501" i="9" a="1"/>
  <c r="Q1501" i="9" s="1"/>
  <c r="T1501" i="9" s="1"/>
  <c r="P1501" i="9" s="1"/>
  <c r="O1501" i="9"/>
  <c r="M1501" i="9"/>
  <c r="I1501" i="9"/>
  <c r="C1501" i="9"/>
  <c r="Q1500" i="9"/>
  <c r="Q1500" i="9" a="1"/>
  <c r="T1500" i="9" s="1"/>
  <c r="O1500" i="9"/>
  <c r="M1500" i="9"/>
  <c r="I1500" i="9"/>
  <c r="C1500" i="9"/>
  <c r="Q1499" i="9" a="1"/>
  <c r="Q1499" i="9" s="1"/>
  <c r="T1499" i="9" s="1"/>
  <c r="O1499" i="9"/>
  <c r="M1499" i="9"/>
  <c r="I1499" i="9"/>
  <c r="C1499" i="9"/>
  <c r="Q1498" i="9" a="1"/>
  <c r="Q1498" i="9" s="1"/>
  <c r="T1498" i="9" s="1"/>
  <c r="O1498" i="9"/>
  <c r="P1498" i="9" s="1"/>
  <c r="M1498" i="9"/>
  <c r="I1498" i="9"/>
  <c r="C1498" i="9"/>
  <c r="Q1497" i="9"/>
  <c r="Q1497" i="9" a="1"/>
  <c r="O1497" i="9"/>
  <c r="M1497" i="9"/>
  <c r="I1497" i="9"/>
  <c r="C1497" i="9"/>
  <c r="Q1496" i="9" a="1"/>
  <c r="Q1496" i="9" s="1"/>
  <c r="O1496" i="9"/>
  <c r="M1496" i="9"/>
  <c r="I1496" i="9"/>
  <c r="C1496" i="9"/>
  <c r="Q1495" i="9"/>
  <c r="Q1495" i="9" a="1"/>
  <c r="O1495" i="9"/>
  <c r="M1495" i="9"/>
  <c r="I1495" i="9"/>
  <c r="C1495" i="9"/>
  <c r="Q1494" i="9" a="1"/>
  <c r="O1494" i="9"/>
  <c r="M1494" i="9"/>
  <c r="I1494" i="9"/>
  <c r="C1494" i="9"/>
  <c r="Q1493" i="9"/>
  <c r="T1493" i="9" s="1"/>
  <c r="Q1493" i="9" a="1"/>
  <c r="O1493" i="9"/>
  <c r="M1493" i="9"/>
  <c r="I1493" i="9"/>
  <c r="C1493" i="9"/>
  <c r="Q1492" i="9" a="1"/>
  <c r="Q1492" i="9" s="1"/>
  <c r="T1492" i="9" s="1"/>
  <c r="O1492" i="9"/>
  <c r="P1492" i="9" s="1"/>
  <c r="M1492" i="9"/>
  <c r="I1492" i="9"/>
  <c r="C1492" i="9"/>
  <c r="Q1491" i="9" a="1"/>
  <c r="O1491" i="9"/>
  <c r="M1491" i="9"/>
  <c r="I1491" i="9"/>
  <c r="C1491" i="9"/>
  <c r="Q1490" i="9" a="1"/>
  <c r="Q1490" i="9" s="1"/>
  <c r="T1490" i="9" s="1"/>
  <c r="O1490" i="9"/>
  <c r="M1490" i="9"/>
  <c r="I1490" i="9"/>
  <c r="C1490" i="9"/>
  <c r="Q1489" i="9" a="1"/>
  <c r="Q1489" i="9" s="1"/>
  <c r="T1489" i="9" s="1"/>
  <c r="O1489" i="9"/>
  <c r="P1489" i="9" s="1"/>
  <c r="M1489" i="9"/>
  <c r="I1489" i="9"/>
  <c r="C1489" i="9"/>
  <c r="Q1488" i="9" a="1"/>
  <c r="Q1488" i="9" s="1"/>
  <c r="T1488" i="9" s="1"/>
  <c r="O1488" i="9"/>
  <c r="M1488" i="9"/>
  <c r="I1488" i="9"/>
  <c r="C1488" i="9"/>
  <c r="Q1487" i="9" a="1"/>
  <c r="Q1487" i="9" s="1"/>
  <c r="T1487" i="9" s="1"/>
  <c r="O1487" i="9"/>
  <c r="M1487" i="9"/>
  <c r="I1487" i="9"/>
  <c r="C1487" i="9"/>
  <c r="Q1486" i="9"/>
  <c r="Q1486" i="9" a="1"/>
  <c r="O1486" i="9"/>
  <c r="M1486" i="9"/>
  <c r="I1486" i="9"/>
  <c r="C1486" i="9"/>
  <c r="Q1485" i="9" a="1"/>
  <c r="Q1485" i="9" s="1"/>
  <c r="T1485" i="9" s="1"/>
  <c r="O1485" i="9"/>
  <c r="M1485" i="9"/>
  <c r="I1485" i="9"/>
  <c r="C1485" i="9"/>
  <c r="Q1484" i="9" a="1"/>
  <c r="Q1484" i="9" s="1"/>
  <c r="T1484" i="9" s="1"/>
  <c r="O1484" i="9"/>
  <c r="P1484" i="9" s="1"/>
  <c r="M1484" i="9"/>
  <c r="I1484" i="9"/>
  <c r="C1484" i="9"/>
  <c r="Q1483" i="9" a="1"/>
  <c r="Q1483" i="9" s="1"/>
  <c r="T1483" i="9" s="1"/>
  <c r="O1483" i="9"/>
  <c r="P1483" i="9" s="1"/>
  <c r="M1483" i="9"/>
  <c r="I1483" i="9"/>
  <c r="C1483" i="9"/>
  <c r="Q1482" i="9" a="1"/>
  <c r="O1482" i="9"/>
  <c r="M1482" i="9"/>
  <c r="I1482" i="9"/>
  <c r="C1482" i="9"/>
  <c r="Q1481" i="9" a="1"/>
  <c r="Q1481" i="9" s="1"/>
  <c r="T1481" i="9" s="1"/>
  <c r="O1481" i="9"/>
  <c r="M1481" i="9"/>
  <c r="I1481" i="9"/>
  <c r="C1481" i="9"/>
  <c r="Q1480" i="9" a="1"/>
  <c r="Q1480" i="9" s="1"/>
  <c r="T1480" i="9" s="1"/>
  <c r="O1480" i="9"/>
  <c r="P1480" i="9" s="1"/>
  <c r="M1480" i="9"/>
  <c r="I1480" i="9"/>
  <c r="C1480" i="9"/>
  <c r="Q1479" i="9" a="1"/>
  <c r="Q1479" i="9" s="1"/>
  <c r="T1479" i="9" s="1"/>
  <c r="O1479" i="9"/>
  <c r="P1479" i="9" s="1"/>
  <c r="M1479" i="9"/>
  <c r="I1479" i="9"/>
  <c r="C1479" i="9"/>
  <c r="Q1478" i="9" a="1"/>
  <c r="Q1478" i="9" s="1"/>
  <c r="T1478" i="9" s="1"/>
  <c r="O1478" i="9"/>
  <c r="M1478" i="9"/>
  <c r="I1478" i="9"/>
  <c r="C1478" i="9"/>
  <c r="Q1477" i="9"/>
  <c r="T1477" i="9" s="1"/>
  <c r="Q1477" i="9" a="1"/>
  <c r="O1477" i="9"/>
  <c r="P1477" i="9" s="1"/>
  <c r="M1477" i="9"/>
  <c r="I1477" i="9"/>
  <c r="C1477" i="9"/>
  <c r="Q1476" i="9" a="1"/>
  <c r="Q1476" i="9" s="1"/>
  <c r="T1476" i="9" s="1"/>
  <c r="O1476" i="9"/>
  <c r="P1476" i="9" s="1"/>
  <c r="M1476" i="9"/>
  <c r="I1476" i="9"/>
  <c r="C1476" i="9"/>
  <c r="Q1475" i="9" a="1"/>
  <c r="Q1475" i="9" s="1"/>
  <c r="T1475" i="9" s="1"/>
  <c r="O1475" i="9"/>
  <c r="M1475" i="9"/>
  <c r="I1475" i="9"/>
  <c r="C1475" i="9"/>
  <c r="Q1474" i="9" a="1"/>
  <c r="Q1474" i="9" s="1"/>
  <c r="T1474" i="9" s="1"/>
  <c r="O1474" i="9"/>
  <c r="P1474" i="9" s="1"/>
  <c r="M1474" i="9"/>
  <c r="I1474" i="9"/>
  <c r="C1474" i="9"/>
  <c r="Q1473" i="9" a="1"/>
  <c r="Q1473" i="9" s="1"/>
  <c r="T1473" i="9" s="1"/>
  <c r="O1473" i="9"/>
  <c r="P1473" i="9" s="1"/>
  <c r="M1473" i="9"/>
  <c r="I1473" i="9"/>
  <c r="C1473" i="9"/>
  <c r="Q1472" i="9" a="1"/>
  <c r="O1472" i="9"/>
  <c r="M1472" i="9"/>
  <c r="I1472" i="9"/>
  <c r="C1472" i="9"/>
  <c r="Q1471" i="9" a="1"/>
  <c r="Q1471" i="9" s="1"/>
  <c r="T1471" i="9" s="1"/>
  <c r="O1471" i="9"/>
  <c r="M1471" i="9"/>
  <c r="I1471" i="9"/>
  <c r="C1471" i="9"/>
  <c r="Q1470" i="9" a="1"/>
  <c r="Q1470" i="9" s="1"/>
  <c r="O1470" i="9"/>
  <c r="M1470" i="9"/>
  <c r="I1470" i="9"/>
  <c r="C1470" i="9"/>
  <c r="Q1469" i="9"/>
  <c r="T1469" i="9" s="1"/>
  <c r="Q1469" i="9" a="1"/>
  <c r="P1469" i="9"/>
  <c r="O1469" i="9"/>
  <c r="M1469" i="9"/>
  <c r="I1469" i="9"/>
  <c r="C1469" i="9"/>
  <c r="Q1468" i="9" a="1"/>
  <c r="Q1468" i="9" s="1"/>
  <c r="O1468" i="9"/>
  <c r="M1468" i="9"/>
  <c r="I1468" i="9"/>
  <c r="C1468" i="9"/>
  <c r="Q1467" i="9" a="1"/>
  <c r="Q1467" i="9" s="1"/>
  <c r="T1467" i="9" s="1"/>
  <c r="O1467" i="9"/>
  <c r="P1467" i="9" s="1"/>
  <c r="M1467" i="9"/>
  <c r="I1467" i="9"/>
  <c r="C1467" i="9"/>
  <c r="Q1466" i="9" a="1"/>
  <c r="Q1466" i="9" s="1"/>
  <c r="T1466" i="9" s="1"/>
  <c r="O1466" i="9"/>
  <c r="P1466" i="9" s="1"/>
  <c r="M1466" i="9"/>
  <c r="I1466" i="9"/>
  <c r="C1466" i="9"/>
  <c r="Q1465" i="9" a="1"/>
  <c r="Q1465" i="9" s="1"/>
  <c r="T1465" i="9" s="1"/>
  <c r="O1465" i="9"/>
  <c r="P1465" i="9" s="1"/>
  <c r="M1465" i="9"/>
  <c r="I1465" i="9"/>
  <c r="C1465" i="9"/>
  <c r="Q1464" i="9" a="1"/>
  <c r="Q1464" i="9" s="1"/>
  <c r="T1464" i="9" s="1"/>
  <c r="O1464" i="9"/>
  <c r="M1464" i="9"/>
  <c r="I1464" i="9"/>
  <c r="C1464" i="9"/>
  <c r="Q1463" i="9" a="1"/>
  <c r="Q1463" i="9" s="1"/>
  <c r="T1463" i="9" s="1"/>
  <c r="P1463" i="9"/>
  <c r="O1463" i="9"/>
  <c r="M1463" i="9"/>
  <c r="I1463" i="9"/>
  <c r="C1463" i="9"/>
  <c r="Q1462" i="9" a="1"/>
  <c r="O1462" i="9"/>
  <c r="M1462" i="9"/>
  <c r="I1462" i="9"/>
  <c r="C1462" i="9"/>
  <c r="Q1461" i="9" a="1"/>
  <c r="Q1461" i="9" s="1"/>
  <c r="T1461" i="9" s="1"/>
  <c r="O1461" i="9"/>
  <c r="M1461" i="9"/>
  <c r="I1461" i="9"/>
  <c r="C1461" i="9"/>
  <c r="Q1460" i="9" a="1"/>
  <c r="O1460" i="9"/>
  <c r="M1460" i="9"/>
  <c r="I1460" i="9"/>
  <c r="C1460" i="9"/>
  <c r="Q1459" i="9" a="1"/>
  <c r="O1459" i="9"/>
  <c r="M1459" i="9"/>
  <c r="I1459" i="9"/>
  <c r="C1459" i="9"/>
  <c r="Q1458" i="9" a="1"/>
  <c r="Q1458" i="9" s="1"/>
  <c r="T1458" i="9" s="1"/>
  <c r="O1458" i="9"/>
  <c r="P1458" i="9" s="1"/>
  <c r="M1458" i="9"/>
  <c r="I1458" i="9"/>
  <c r="C1458" i="9"/>
  <c r="Q1457" i="9" a="1"/>
  <c r="Q1457" i="9" s="1"/>
  <c r="T1457" i="9" s="1"/>
  <c r="O1457" i="9"/>
  <c r="M1457" i="9"/>
  <c r="I1457" i="9"/>
  <c r="C1457" i="9"/>
  <c r="T1456" i="9"/>
  <c r="Q1456" i="9" a="1"/>
  <c r="Q1456" i="9" s="1"/>
  <c r="O1456" i="9"/>
  <c r="M1456" i="9"/>
  <c r="I1456" i="9"/>
  <c r="C1456" i="9"/>
  <c r="Q1455" i="9" a="1"/>
  <c r="Q1455" i="9" s="1"/>
  <c r="T1455" i="9" s="1"/>
  <c r="O1455" i="9"/>
  <c r="M1455" i="9"/>
  <c r="I1455" i="9"/>
  <c r="C1455" i="9"/>
  <c r="Q1454" i="9" a="1"/>
  <c r="Q1454" i="9" s="1"/>
  <c r="T1454" i="9" s="1"/>
  <c r="O1454" i="9"/>
  <c r="P1454" i="9" s="1"/>
  <c r="M1454" i="9"/>
  <c r="I1454" i="9"/>
  <c r="C1454" i="9"/>
  <c r="Q1453" i="9" a="1"/>
  <c r="Q1453" i="9" s="1"/>
  <c r="T1453" i="9" s="1"/>
  <c r="O1453" i="9"/>
  <c r="M1453" i="9"/>
  <c r="I1453" i="9"/>
  <c r="C1453" i="9"/>
  <c r="Q1452" i="9" a="1"/>
  <c r="O1452" i="9"/>
  <c r="M1452" i="9"/>
  <c r="I1452" i="9"/>
  <c r="C1452" i="9"/>
  <c r="Q1451" i="9"/>
  <c r="T1451" i="9" s="1"/>
  <c r="Q1451" i="9" a="1"/>
  <c r="O1451" i="9"/>
  <c r="P1451" i="9" s="1"/>
  <c r="M1451" i="9"/>
  <c r="I1451" i="9"/>
  <c r="C1451" i="9"/>
  <c r="Q1450" i="9" a="1"/>
  <c r="O1450" i="9"/>
  <c r="M1450" i="9"/>
  <c r="I1450" i="9"/>
  <c r="C1450" i="9"/>
  <c r="Q1449" i="9" a="1"/>
  <c r="Q1449" i="9" s="1"/>
  <c r="T1449" i="9" s="1"/>
  <c r="O1449" i="9"/>
  <c r="P1449" i="9" s="1"/>
  <c r="M1449" i="9"/>
  <c r="I1449" i="9"/>
  <c r="C1449" i="9"/>
  <c r="T1448" i="9"/>
  <c r="Q1448" i="9" a="1"/>
  <c r="Q1448" i="9" s="1"/>
  <c r="O1448" i="9"/>
  <c r="P1448" i="9" s="1"/>
  <c r="M1448" i="9"/>
  <c r="I1448" i="9"/>
  <c r="C1448" i="9"/>
  <c r="Q1447" i="9"/>
  <c r="T1447" i="9" s="1"/>
  <c r="Q1447" i="9" a="1"/>
  <c r="O1447" i="9"/>
  <c r="M1447" i="9"/>
  <c r="I1447" i="9"/>
  <c r="C1447" i="9"/>
  <c r="Q1446" i="9"/>
  <c r="T1446" i="9" s="1"/>
  <c r="Q1446" i="9" a="1"/>
  <c r="O1446" i="9"/>
  <c r="P1446" i="9" s="1"/>
  <c r="M1446" i="9"/>
  <c r="I1446" i="9"/>
  <c r="C1446" i="9"/>
  <c r="Q1445" i="9" a="1"/>
  <c r="Q1445" i="9" s="1"/>
  <c r="T1445" i="9" s="1"/>
  <c r="O1445" i="9"/>
  <c r="M1445" i="9"/>
  <c r="I1445" i="9"/>
  <c r="C1445" i="9"/>
  <c r="Q1444" i="9" a="1"/>
  <c r="Q1444" i="9" s="1"/>
  <c r="T1444" i="9" s="1"/>
  <c r="O1444" i="9"/>
  <c r="M1444" i="9"/>
  <c r="I1444" i="9"/>
  <c r="C1444" i="9"/>
  <c r="Q1443" i="9"/>
  <c r="Q1443" i="9" a="1"/>
  <c r="O1443" i="9"/>
  <c r="M1443" i="9"/>
  <c r="I1443" i="9"/>
  <c r="C1443" i="9"/>
  <c r="Q1442" i="9" a="1"/>
  <c r="Q1442" i="9" s="1"/>
  <c r="T1442" i="9" s="1"/>
  <c r="O1442" i="9"/>
  <c r="P1442" i="9" s="1"/>
  <c r="M1442" i="9"/>
  <c r="I1442" i="9"/>
  <c r="C1442" i="9"/>
  <c r="Q1441" i="9" a="1"/>
  <c r="O1441" i="9"/>
  <c r="M1441" i="9"/>
  <c r="I1441" i="9"/>
  <c r="C1441" i="9"/>
  <c r="Q1440" i="9" a="1"/>
  <c r="O1440" i="9"/>
  <c r="M1440" i="9"/>
  <c r="I1440" i="9"/>
  <c r="C1440" i="9"/>
  <c r="Q1439" i="9" a="1"/>
  <c r="Q1439" i="9" s="1"/>
  <c r="T1439" i="9" s="1"/>
  <c r="O1439" i="9"/>
  <c r="P1439" i="9" s="1"/>
  <c r="M1439" i="9"/>
  <c r="I1439" i="9"/>
  <c r="C1439" i="9"/>
  <c r="Q1438" i="9" a="1"/>
  <c r="Q1438" i="9" s="1"/>
  <c r="T1438" i="9" s="1"/>
  <c r="O1438" i="9"/>
  <c r="P1438" i="9" s="1"/>
  <c r="M1438" i="9"/>
  <c r="I1438" i="9"/>
  <c r="C1438" i="9"/>
  <c r="Q1437" i="9" a="1"/>
  <c r="O1437" i="9"/>
  <c r="M1437" i="9"/>
  <c r="I1437" i="9"/>
  <c r="C1437" i="9"/>
  <c r="Q1436" i="9" a="1"/>
  <c r="Q1436" i="9" s="1"/>
  <c r="T1436" i="9" s="1"/>
  <c r="O1436" i="9"/>
  <c r="P1436" i="9" s="1"/>
  <c r="M1436" i="9"/>
  <c r="I1436" i="9"/>
  <c r="C1436" i="9"/>
  <c r="Q1435" i="9" a="1"/>
  <c r="Q1435" i="9" s="1"/>
  <c r="T1435" i="9" s="1"/>
  <c r="P1435" i="9" s="1"/>
  <c r="O1435" i="9"/>
  <c r="M1435" i="9"/>
  <c r="I1435" i="9"/>
  <c r="C1435" i="9"/>
  <c r="Q1434" i="9" a="1"/>
  <c r="Q1434" i="9" s="1"/>
  <c r="T1434" i="9" s="1"/>
  <c r="O1434" i="9"/>
  <c r="P1434" i="9" s="1"/>
  <c r="M1434" i="9"/>
  <c r="I1434" i="9"/>
  <c r="C1434" i="9"/>
  <c r="Q1433" i="9" a="1"/>
  <c r="O1433" i="9"/>
  <c r="M1433" i="9"/>
  <c r="I1433" i="9"/>
  <c r="C1433" i="9"/>
  <c r="Q1432" i="9" a="1"/>
  <c r="Q1432" i="9" s="1"/>
  <c r="T1432" i="9" s="1"/>
  <c r="O1432" i="9"/>
  <c r="M1432" i="9"/>
  <c r="I1432" i="9"/>
  <c r="C1432" i="9"/>
  <c r="Q1431" i="9" a="1"/>
  <c r="Q1431" i="9" s="1"/>
  <c r="O1431" i="9"/>
  <c r="M1431" i="9"/>
  <c r="I1431" i="9"/>
  <c r="C1431" i="9"/>
  <c r="Q1430" i="9" a="1"/>
  <c r="Q1430" i="9" s="1"/>
  <c r="T1430" i="9" s="1"/>
  <c r="O1430" i="9"/>
  <c r="P1430" i="9" s="1"/>
  <c r="M1430" i="9"/>
  <c r="I1430" i="9"/>
  <c r="C1430" i="9"/>
  <c r="Q1429" i="9" a="1"/>
  <c r="Q1429" i="9" s="1"/>
  <c r="T1429" i="9" s="1"/>
  <c r="O1429" i="9"/>
  <c r="P1429" i="9" s="1"/>
  <c r="M1429" i="9"/>
  <c r="I1429" i="9"/>
  <c r="C1429" i="9"/>
  <c r="Q1428" i="9" a="1"/>
  <c r="O1428" i="9"/>
  <c r="M1428" i="9"/>
  <c r="I1428" i="9"/>
  <c r="C1428" i="9"/>
  <c r="Q1427" i="9" a="1"/>
  <c r="Q1427" i="9" s="1"/>
  <c r="T1427" i="9" s="1"/>
  <c r="O1427" i="9"/>
  <c r="M1427" i="9"/>
  <c r="I1427" i="9"/>
  <c r="C1427" i="9"/>
  <c r="Q1426" i="9" a="1"/>
  <c r="O1426" i="9"/>
  <c r="M1426" i="9"/>
  <c r="I1426" i="9"/>
  <c r="C1426" i="9"/>
  <c r="Q1425" i="9" a="1"/>
  <c r="Q1425" i="9" s="1"/>
  <c r="T1425" i="9" s="1"/>
  <c r="O1425" i="9"/>
  <c r="P1425" i="9" s="1"/>
  <c r="M1425" i="9"/>
  <c r="I1425" i="9"/>
  <c r="C1425" i="9"/>
  <c r="Q1424" i="9" a="1"/>
  <c r="Q1424" i="9" s="1"/>
  <c r="T1424" i="9" s="1"/>
  <c r="P1424" i="9"/>
  <c r="O1424" i="9"/>
  <c r="M1424" i="9"/>
  <c r="I1424" i="9"/>
  <c r="C1424" i="9"/>
  <c r="Q1423" i="9"/>
  <c r="T1423" i="9" s="1"/>
  <c r="Q1423" i="9" a="1"/>
  <c r="O1423" i="9"/>
  <c r="M1423" i="9"/>
  <c r="I1423" i="9"/>
  <c r="C1423" i="9"/>
  <c r="Q1422" i="9" a="1"/>
  <c r="Q1422" i="9" s="1"/>
  <c r="T1422" i="9" s="1"/>
  <c r="O1422" i="9"/>
  <c r="P1422" i="9" s="1"/>
  <c r="M1422" i="9"/>
  <c r="I1422" i="9"/>
  <c r="C1422" i="9"/>
  <c r="Q1421" i="9" a="1"/>
  <c r="Q1421" i="9" s="1"/>
  <c r="T1421" i="9" s="1"/>
  <c r="O1421" i="9"/>
  <c r="M1421" i="9"/>
  <c r="I1421" i="9"/>
  <c r="C1421" i="9"/>
  <c r="Q1420" i="9" a="1"/>
  <c r="Q1420" i="9" s="1"/>
  <c r="T1420" i="9" s="1"/>
  <c r="O1420" i="9"/>
  <c r="P1420" i="9" s="1"/>
  <c r="M1420" i="9"/>
  <c r="I1420" i="9"/>
  <c r="C1420" i="9"/>
  <c r="Q1419" i="9" a="1"/>
  <c r="Q1419" i="9" s="1"/>
  <c r="T1419" i="9" s="1"/>
  <c r="O1419" i="9"/>
  <c r="P1419" i="9" s="1"/>
  <c r="M1419" i="9"/>
  <c r="I1419" i="9"/>
  <c r="C1419" i="9"/>
  <c r="Q1418" i="9" a="1"/>
  <c r="O1418" i="9"/>
  <c r="M1418" i="9"/>
  <c r="I1418" i="9"/>
  <c r="C1418" i="9"/>
  <c r="Q1417" i="9"/>
  <c r="Q1417" i="9" a="1"/>
  <c r="O1417" i="9"/>
  <c r="M1417" i="9"/>
  <c r="I1417" i="9"/>
  <c r="C1417" i="9"/>
  <c r="Q1416" i="9" a="1"/>
  <c r="Q1416" i="9" s="1"/>
  <c r="T1416" i="9" s="1"/>
  <c r="P1416" i="9"/>
  <c r="O1416" i="9"/>
  <c r="M1416" i="9"/>
  <c r="I1416" i="9"/>
  <c r="C1416" i="9"/>
  <c r="Q1415" i="9" a="1"/>
  <c r="Q1415" i="9" s="1"/>
  <c r="O1415" i="9"/>
  <c r="M1415" i="9"/>
  <c r="I1415" i="9"/>
  <c r="C1415" i="9"/>
  <c r="Q1414" i="9" a="1"/>
  <c r="Q1414" i="9" s="1"/>
  <c r="O1414" i="9"/>
  <c r="M1414" i="9"/>
  <c r="I1414" i="9"/>
  <c r="C1414" i="9"/>
  <c r="Q1413" i="9" a="1"/>
  <c r="Q1413" i="9" s="1"/>
  <c r="T1413" i="9" s="1"/>
  <c r="O1413" i="9"/>
  <c r="P1413" i="9" s="1"/>
  <c r="M1413" i="9"/>
  <c r="I1413" i="9"/>
  <c r="C1413" i="9"/>
  <c r="Q1412" i="9" a="1"/>
  <c r="Q1412" i="9" s="1"/>
  <c r="T1412" i="9" s="1"/>
  <c r="O1412" i="9"/>
  <c r="P1412" i="9" s="1"/>
  <c r="M1412" i="9"/>
  <c r="I1412" i="9"/>
  <c r="C1412" i="9"/>
  <c r="Q1411" i="9" a="1"/>
  <c r="Q1411" i="9" s="1"/>
  <c r="T1411" i="9" s="1"/>
  <c r="O1411" i="9"/>
  <c r="P1411" i="9" s="1"/>
  <c r="M1411" i="9"/>
  <c r="I1411" i="9"/>
  <c r="C1411" i="9"/>
  <c r="Q1410" i="9" a="1"/>
  <c r="Q1410" i="9" s="1"/>
  <c r="T1410" i="9" s="1"/>
  <c r="O1410" i="9"/>
  <c r="P1410" i="9" s="1"/>
  <c r="M1410" i="9"/>
  <c r="I1410" i="9"/>
  <c r="C1410" i="9"/>
  <c r="Q1409" i="9" a="1"/>
  <c r="O1409" i="9"/>
  <c r="M1409" i="9"/>
  <c r="I1409" i="9"/>
  <c r="C1409" i="9"/>
  <c r="Q1408" i="9"/>
  <c r="Q1408" i="9" a="1"/>
  <c r="O1408" i="9"/>
  <c r="M1408" i="9"/>
  <c r="I1408" i="9"/>
  <c r="C1408" i="9"/>
  <c r="Q1407" i="9" a="1"/>
  <c r="Q1407" i="9" s="1"/>
  <c r="T1407" i="9" s="1"/>
  <c r="O1407" i="9"/>
  <c r="M1407" i="9"/>
  <c r="I1407" i="9"/>
  <c r="C1407" i="9"/>
  <c r="Q1406" i="9" a="1"/>
  <c r="Q1406" i="9" s="1"/>
  <c r="T1406" i="9" s="1"/>
  <c r="O1406" i="9"/>
  <c r="P1406" i="9" s="1"/>
  <c r="M1406" i="9"/>
  <c r="I1406" i="9"/>
  <c r="C1406" i="9"/>
  <c r="Q1405" i="9"/>
  <c r="T1405" i="9" s="1"/>
  <c r="Q1405" i="9" a="1"/>
  <c r="O1405" i="9"/>
  <c r="P1405" i="9" s="1"/>
  <c r="M1405" i="9"/>
  <c r="I1405" i="9"/>
  <c r="C1405" i="9"/>
  <c r="Q1404" i="9" a="1"/>
  <c r="Q1404" i="9" s="1"/>
  <c r="O1404" i="9"/>
  <c r="M1404" i="9"/>
  <c r="I1404" i="9"/>
  <c r="C1404" i="9"/>
  <c r="Q1403" i="9" a="1"/>
  <c r="Q1403" i="9" s="1"/>
  <c r="T1403" i="9" s="1"/>
  <c r="O1403" i="9"/>
  <c r="P1403" i="9" s="1"/>
  <c r="M1403" i="9"/>
  <c r="I1403" i="9"/>
  <c r="C1403" i="9"/>
  <c r="Q1402" i="9" a="1"/>
  <c r="Q1402" i="9" s="1"/>
  <c r="O1402" i="9"/>
  <c r="M1402" i="9"/>
  <c r="I1402" i="9"/>
  <c r="C1402" i="9"/>
  <c r="Q1401" i="9" a="1"/>
  <c r="O1401" i="9"/>
  <c r="M1401" i="9"/>
  <c r="I1401" i="9"/>
  <c r="C1401" i="9"/>
  <c r="Q1400" i="9" a="1"/>
  <c r="Q1400" i="9" s="1"/>
  <c r="T1400" i="9" s="1"/>
  <c r="O1400" i="9"/>
  <c r="P1400" i="9" s="1"/>
  <c r="M1400" i="9"/>
  <c r="I1400" i="9"/>
  <c r="C1400" i="9"/>
  <c r="T1399" i="9"/>
  <c r="P1399" i="9" s="1"/>
  <c r="Q1399" i="9" a="1"/>
  <c r="Q1399" i="9" s="1"/>
  <c r="O1399" i="9"/>
  <c r="M1399" i="9"/>
  <c r="I1399" i="9"/>
  <c r="C1399" i="9"/>
  <c r="Q1398" i="9" a="1"/>
  <c r="Q1398" i="9" s="1"/>
  <c r="T1398" i="9" s="1"/>
  <c r="O1398" i="9"/>
  <c r="P1398" i="9" s="1"/>
  <c r="M1398" i="9"/>
  <c r="I1398" i="9"/>
  <c r="C1398" i="9"/>
  <c r="Q1397" i="9" a="1"/>
  <c r="Q1397" i="9" s="1"/>
  <c r="T1397" i="9" s="1"/>
  <c r="O1397" i="9"/>
  <c r="P1397" i="9" s="1"/>
  <c r="M1397" i="9"/>
  <c r="I1397" i="9"/>
  <c r="C1397" i="9"/>
  <c r="Q1396" i="9" a="1"/>
  <c r="Q1396" i="9" s="1"/>
  <c r="T1396" i="9" s="1"/>
  <c r="O1396" i="9"/>
  <c r="P1396" i="9" s="1"/>
  <c r="M1396" i="9"/>
  <c r="I1396" i="9"/>
  <c r="C1396" i="9"/>
  <c r="Q1395" i="9" a="1"/>
  <c r="O1395" i="9"/>
  <c r="M1395" i="9"/>
  <c r="I1395" i="9"/>
  <c r="C1395" i="9"/>
  <c r="Q1394" i="9" a="1"/>
  <c r="O1394" i="9"/>
  <c r="M1394" i="9"/>
  <c r="I1394" i="9"/>
  <c r="C1394" i="9"/>
  <c r="Q1393" i="9" a="1"/>
  <c r="Q1393" i="9" s="1"/>
  <c r="O1393" i="9"/>
  <c r="M1393" i="9"/>
  <c r="I1393" i="9"/>
  <c r="C1393" i="9"/>
  <c r="Q1392" i="9" a="1"/>
  <c r="Q1392" i="9" s="1"/>
  <c r="O1392" i="9"/>
  <c r="M1392" i="9"/>
  <c r="I1392" i="9"/>
  <c r="C1392" i="9"/>
  <c r="Q1391" i="9"/>
  <c r="T1391" i="9" s="1"/>
  <c r="Q1391" i="9" a="1"/>
  <c r="O1391" i="9"/>
  <c r="P1391" i="9" s="1"/>
  <c r="M1391" i="9"/>
  <c r="I1391" i="9"/>
  <c r="C1391" i="9"/>
  <c r="Q1390" i="9" a="1"/>
  <c r="Q1390" i="9" s="1"/>
  <c r="T1390" i="9" s="1"/>
  <c r="O1390" i="9"/>
  <c r="P1390" i="9" s="1"/>
  <c r="M1390" i="9"/>
  <c r="I1390" i="9"/>
  <c r="C1390" i="9"/>
  <c r="Q1389" i="9" a="1"/>
  <c r="O1389" i="9"/>
  <c r="M1389" i="9"/>
  <c r="I1389" i="9"/>
  <c r="C1389" i="9"/>
  <c r="Q1388" i="9"/>
  <c r="Q1388" i="9" a="1"/>
  <c r="O1388" i="9"/>
  <c r="M1388" i="9"/>
  <c r="I1388" i="9"/>
  <c r="C1388" i="9"/>
  <c r="Q1387" i="9" a="1"/>
  <c r="O1387" i="9"/>
  <c r="M1387" i="9"/>
  <c r="I1387" i="9"/>
  <c r="C1387" i="9"/>
  <c r="Q1386" i="9" a="1"/>
  <c r="O1386" i="9"/>
  <c r="M1386" i="9"/>
  <c r="I1386" i="9"/>
  <c r="C1386" i="9"/>
  <c r="Q1385" i="9" a="1"/>
  <c r="O1385" i="9"/>
  <c r="M1385" i="9"/>
  <c r="I1385" i="9"/>
  <c r="C1385" i="9"/>
  <c r="Q1384" i="9" a="1"/>
  <c r="O1384" i="9"/>
  <c r="M1384" i="9"/>
  <c r="I1384" i="9"/>
  <c r="C1384" i="9"/>
  <c r="Q1383" i="9" a="1"/>
  <c r="Q1383" i="9" s="1"/>
  <c r="O1383" i="9"/>
  <c r="M1383" i="9"/>
  <c r="I1383" i="9"/>
  <c r="C1383" i="9"/>
  <c r="Q1382" i="9"/>
  <c r="T1382" i="9" s="1"/>
  <c r="Q1382" i="9" a="1"/>
  <c r="P1382" i="9"/>
  <c r="O1382" i="9"/>
  <c r="M1382" i="9"/>
  <c r="I1382" i="9"/>
  <c r="C1382" i="9"/>
  <c r="Q1381" i="9" a="1"/>
  <c r="Q1381" i="9" s="1"/>
  <c r="T1381" i="9" s="1"/>
  <c r="O1381" i="9"/>
  <c r="P1381" i="9" s="1"/>
  <c r="M1381" i="9"/>
  <c r="I1381" i="9"/>
  <c r="C1381" i="9"/>
  <c r="Q1380" i="9" a="1"/>
  <c r="Q1380" i="9" s="1"/>
  <c r="O1380" i="9"/>
  <c r="M1380" i="9"/>
  <c r="I1380" i="9"/>
  <c r="C1380" i="9"/>
  <c r="Q1379" i="9" a="1"/>
  <c r="Q1379" i="9" s="1"/>
  <c r="T1379" i="9" s="1"/>
  <c r="O1379" i="9"/>
  <c r="P1379" i="9" s="1"/>
  <c r="M1379" i="9"/>
  <c r="I1379" i="9"/>
  <c r="C1379" i="9"/>
  <c r="Q1378" i="9" a="1"/>
  <c r="O1378" i="9"/>
  <c r="M1378" i="9"/>
  <c r="I1378" i="9"/>
  <c r="C1378" i="9"/>
  <c r="Q1377" i="9" a="1"/>
  <c r="Q1377" i="9" s="1"/>
  <c r="T1377" i="9" s="1"/>
  <c r="O1377" i="9"/>
  <c r="P1377" i="9" s="1"/>
  <c r="M1377" i="9"/>
  <c r="I1377" i="9"/>
  <c r="C1377" i="9"/>
  <c r="Q1376" i="9" a="1"/>
  <c r="Q1376" i="9" s="1"/>
  <c r="T1376" i="9" s="1"/>
  <c r="O1376" i="9"/>
  <c r="P1376" i="9" s="1"/>
  <c r="M1376" i="9"/>
  <c r="I1376" i="9"/>
  <c r="C1376" i="9"/>
  <c r="Q1375" i="9" a="1"/>
  <c r="Q1375" i="9" s="1"/>
  <c r="T1375" i="9" s="1"/>
  <c r="P1375" i="9" s="1"/>
  <c r="O1375" i="9"/>
  <c r="M1375" i="9"/>
  <c r="I1375" i="9"/>
  <c r="C1375" i="9"/>
  <c r="Q1374" i="9" a="1"/>
  <c r="O1374" i="9"/>
  <c r="M1374" i="9"/>
  <c r="I1374" i="9"/>
  <c r="C1374" i="9"/>
  <c r="Q1373" i="9" a="1"/>
  <c r="Q1373" i="9" s="1"/>
  <c r="T1373" i="9" s="1"/>
  <c r="O1373" i="9"/>
  <c r="P1373" i="9" s="1"/>
  <c r="M1373" i="9"/>
  <c r="I1373" i="9"/>
  <c r="C1373" i="9"/>
  <c r="Q1372" i="9" a="1"/>
  <c r="Q1372" i="9" s="1"/>
  <c r="T1372" i="9" s="1"/>
  <c r="P1372" i="9"/>
  <c r="O1372" i="9"/>
  <c r="M1372" i="9"/>
  <c r="I1372" i="9"/>
  <c r="C1372" i="9"/>
  <c r="Q1371" i="9" a="1"/>
  <c r="Q1371" i="9" s="1"/>
  <c r="T1371" i="9" s="1"/>
  <c r="O1371" i="9"/>
  <c r="P1371" i="9" s="1"/>
  <c r="M1371" i="9"/>
  <c r="I1371" i="9"/>
  <c r="C1371" i="9"/>
  <c r="Q1370" i="9" a="1"/>
  <c r="Q1370" i="9" s="1"/>
  <c r="T1370" i="9" s="1"/>
  <c r="O1370" i="9"/>
  <c r="P1370" i="9" s="1"/>
  <c r="M1370" i="9"/>
  <c r="I1370" i="9"/>
  <c r="C1370" i="9"/>
  <c r="Q1369" i="9" a="1"/>
  <c r="O1369" i="9"/>
  <c r="M1369" i="9"/>
  <c r="I1369" i="9"/>
  <c r="C1369" i="9"/>
  <c r="Q1368" i="9" a="1"/>
  <c r="O1368" i="9"/>
  <c r="M1368" i="9"/>
  <c r="I1368" i="9"/>
  <c r="C1368" i="9"/>
  <c r="Q1367" i="9" a="1"/>
  <c r="Q1367" i="9" s="1"/>
  <c r="T1367" i="9" s="1"/>
  <c r="O1367" i="9"/>
  <c r="M1367" i="9"/>
  <c r="I1367" i="9"/>
  <c r="C1367" i="9"/>
  <c r="Q1366" i="9" a="1"/>
  <c r="O1366" i="9"/>
  <c r="M1366" i="9"/>
  <c r="I1366" i="9"/>
  <c r="C1366" i="9"/>
  <c r="Q1365" i="9" a="1"/>
  <c r="Q1365" i="9" s="1"/>
  <c r="T1365" i="9" s="1"/>
  <c r="O1365" i="9"/>
  <c r="P1365" i="9" s="1"/>
  <c r="M1365" i="9"/>
  <c r="I1365" i="9"/>
  <c r="C1365" i="9"/>
  <c r="Q1364" i="9" a="1"/>
  <c r="Q1364" i="9" s="1"/>
  <c r="T1364" i="9" s="1"/>
  <c r="O1364" i="9"/>
  <c r="P1364" i="9" s="1"/>
  <c r="M1364" i="9"/>
  <c r="I1364" i="9"/>
  <c r="C1364" i="9"/>
  <c r="Q1363" i="9" a="1"/>
  <c r="Q1363" i="9" s="1"/>
  <c r="T1363" i="9" s="1"/>
  <c r="O1363" i="9"/>
  <c r="P1363" i="9" s="1"/>
  <c r="M1363" i="9"/>
  <c r="I1363" i="9"/>
  <c r="C1363" i="9"/>
  <c r="Q1362" i="9" a="1"/>
  <c r="O1362" i="9"/>
  <c r="M1362" i="9"/>
  <c r="I1362" i="9"/>
  <c r="C1362" i="9"/>
  <c r="Q1361" i="9" a="1"/>
  <c r="Q1361" i="9" s="1"/>
  <c r="T1361" i="9" s="1"/>
  <c r="O1361" i="9"/>
  <c r="P1361" i="9" s="1"/>
  <c r="M1361" i="9"/>
  <c r="I1361" i="9"/>
  <c r="C1361" i="9"/>
  <c r="Q1360" i="9" a="1"/>
  <c r="Q1360" i="9" s="1"/>
  <c r="O1360" i="9"/>
  <c r="M1360" i="9"/>
  <c r="I1360" i="9"/>
  <c r="C1360" i="9"/>
  <c r="Q1359" i="9" a="1"/>
  <c r="Q1359" i="9" s="1"/>
  <c r="T1359" i="9" s="1"/>
  <c r="O1359" i="9"/>
  <c r="M1359" i="9"/>
  <c r="I1359" i="9"/>
  <c r="C1359" i="9"/>
  <c r="Q1358" i="9" a="1"/>
  <c r="Q1358" i="9" s="1"/>
  <c r="O1358" i="9"/>
  <c r="M1358" i="9"/>
  <c r="I1358" i="9"/>
  <c r="C1358" i="9"/>
  <c r="Q1357" i="9" a="1"/>
  <c r="O1357" i="9"/>
  <c r="M1357" i="9"/>
  <c r="I1357" i="9"/>
  <c r="C1357" i="9"/>
  <c r="Q1356" i="9" a="1"/>
  <c r="Q1356" i="9" s="1"/>
  <c r="T1356" i="9" s="1"/>
  <c r="O1356" i="9"/>
  <c r="P1356" i="9" s="1"/>
  <c r="M1356" i="9"/>
  <c r="I1356" i="9"/>
  <c r="C1356" i="9"/>
  <c r="Q1355" i="9" a="1"/>
  <c r="Q1355" i="9" s="1"/>
  <c r="T1355" i="9" s="1"/>
  <c r="O1355" i="9"/>
  <c r="P1355" i="9" s="1"/>
  <c r="M1355" i="9"/>
  <c r="I1355" i="9"/>
  <c r="C1355" i="9"/>
  <c r="Q1354" i="9" a="1"/>
  <c r="O1354" i="9"/>
  <c r="M1354" i="9"/>
  <c r="I1354" i="9"/>
  <c r="C1354" i="9"/>
  <c r="Q1353" i="9" a="1"/>
  <c r="Q1353" i="9" s="1"/>
  <c r="T1353" i="9" s="1"/>
  <c r="O1353" i="9"/>
  <c r="M1353" i="9"/>
  <c r="I1353" i="9"/>
  <c r="C1353" i="9"/>
  <c r="Q1352" i="9" a="1"/>
  <c r="O1352" i="9"/>
  <c r="M1352" i="9"/>
  <c r="I1352" i="9"/>
  <c r="C1352" i="9"/>
  <c r="Q1351" i="9" a="1"/>
  <c r="Q1351" i="9" s="1"/>
  <c r="O1351" i="9"/>
  <c r="M1351" i="9"/>
  <c r="I1351" i="9"/>
  <c r="C1351" i="9"/>
  <c r="Q1350" i="9"/>
  <c r="T1350" i="9" s="1"/>
  <c r="Q1350" i="9" a="1"/>
  <c r="P1350" i="9"/>
  <c r="O1350" i="9"/>
  <c r="M1350" i="9"/>
  <c r="I1350" i="9"/>
  <c r="C1350" i="9"/>
  <c r="Q1349" i="9" a="1"/>
  <c r="O1349" i="9"/>
  <c r="M1349" i="9"/>
  <c r="I1349" i="9"/>
  <c r="C1349" i="9"/>
  <c r="Q1348" i="9" a="1"/>
  <c r="O1348" i="9"/>
  <c r="M1348" i="9"/>
  <c r="I1348" i="9"/>
  <c r="C1348" i="9"/>
  <c r="Q1347" i="9" a="1"/>
  <c r="Q1347" i="9" s="1"/>
  <c r="O1347" i="9"/>
  <c r="M1347" i="9"/>
  <c r="I1347" i="9"/>
  <c r="C1347" i="9"/>
  <c r="Q1346" i="9" a="1"/>
  <c r="O1346" i="9"/>
  <c r="M1346" i="9"/>
  <c r="I1346" i="9"/>
  <c r="C1346" i="9"/>
  <c r="Q1345" i="9" a="1"/>
  <c r="Q1345" i="9" s="1"/>
  <c r="O1345" i="9"/>
  <c r="M1345" i="9"/>
  <c r="I1345" i="9"/>
  <c r="C1345" i="9"/>
  <c r="Q1344" i="9" a="1"/>
  <c r="Q1344" i="9" s="1"/>
  <c r="O1344" i="9"/>
  <c r="M1344" i="9"/>
  <c r="I1344" i="9"/>
  <c r="C1344" i="9"/>
  <c r="Q1343" i="9" a="1"/>
  <c r="Q1343" i="9" s="1"/>
  <c r="T1343" i="9" s="1"/>
  <c r="O1343" i="9"/>
  <c r="M1343" i="9"/>
  <c r="I1343" i="9"/>
  <c r="C1343" i="9"/>
  <c r="Q1342" i="9" a="1"/>
  <c r="Q1342" i="9" s="1"/>
  <c r="T1342" i="9" s="1"/>
  <c r="O1342" i="9"/>
  <c r="P1342" i="9" s="1"/>
  <c r="M1342" i="9"/>
  <c r="I1342" i="9"/>
  <c r="C1342" i="9"/>
  <c r="Q1341" i="9" a="1"/>
  <c r="Q1341" i="9" s="1"/>
  <c r="T1341" i="9" s="1"/>
  <c r="O1341" i="9"/>
  <c r="P1341" i="9" s="1"/>
  <c r="M1341" i="9"/>
  <c r="I1341" i="9"/>
  <c r="C1341" i="9"/>
  <c r="Q1340" i="9" a="1"/>
  <c r="O1340" i="9"/>
  <c r="M1340" i="9"/>
  <c r="I1340" i="9"/>
  <c r="C1340" i="9"/>
  <c r="Q1339" i="9" a="1"/>
  <c r="Q1339" i="9" s="1"/>
  <c r="O1339" i="9"/>
  <c r="M1339" i="9"/>
  <c r="I1339" i="9"/>
  <c r="C1339" i="9"/>
  <c r="Q1338" i="9" a="1"/>
  <c r="Q1338" i="9" s="1"/>
  <c r="T1338" i="9" s="1"/>
  <c r="O1338" i="9"/>
  <c r="P1338" i="9" s="1"/>
  <c r="M1338" i="9"/>
  <c r="I1338" i="9"/>
  <c r="C1338" i="9"/>
  <c r="Q1337" i="9" a="1"/>
  <c r="O1337" i="9"/>
  <c r="M1337" i="9"/>
  <c r="I1337" i="9"/>
  <c r="C1337" i="9"/>
  <c r="Q1336" i="9" a="1"/>
  <c r="Q1336" i="9" s="1"/>
  <c r="O1336" i="9"/>
  <c r="M1336" i="9"/>
  <c r="I1336" i="9"/>
  <c r="C1336" i="9"/>
  <c r="Q1335" i="9" a="1"/>
  <c r="Q1335" i="9" s="1"/>
  <c r="T1335" i="9" s="1"/>
  <c r="O1335" i="9"/>
  <c r="M1335" i="9"/>
  <c r="I1335" i="9"/>
  <c r="C1335" i="9"/>
  <c r="Q1334" i="9" a="1"/>
  <c r="O1334" i="9"/>
  <c r="M1334" i="9"/>
  <c r="I1334" i="9"/>
  <c r="C1334" i="9"/>
  <c r="Q1333" i="9" a="1"/>
  <c r="Q1333" i="9" s="1"/>
  <c r="T1333" i="9" s="1"/>
  <c r="O1333" i="9"/>
  <c r="M1333" i="9"/>
  <c r="I1333" i="9"/>
  <c r="C1333" i="9"/>
  <c r="Q1332" i="9"/>
  <c r="Q1332" i="9" a="1"/>
  <c r="O1332" i="9"/>
  <c r="M1332" i="9"/>
  <c r="I1332" i="9"/>
  <c r="C1332" i="9"/>
  <c r="Q1331" i="9" a="1"/>
  <c r="Q1331" i="9" s="1"/>
  <c r="O1331" i="9"/>
  <c r="M1331" i="9"/>
  <c r="I1331" i="9"/>
  <c r="C1331" i="9"/>
  <c r="Q1330" i="9" a="1"/>
  <c r="O1330" i="9"/>
  <c r="M1330" i="9"/>
  <c r="I1330" i="9"/>
  <c r="C1330" i="9"/>
  <c r="T1329" i="9"/>
  <c r="Q1329" i="9" a="1"/>
  <c r="Q1329" i="9" s="1"/>
  <c r="O1329" i="9"/>
  <c r="P1329" i="9" s="1"/>
  <c r="M1329" i="9"/>
  <c r="I1329" i="9"/>
  <c r="C1329" i="9"/>
  <c r="Q1328" i="9" a="1"/>
  <c r="Q1328" i="9" s="1"/>
  <c r="O1328" i="9"/>
  <c r="M1328" i="9"/>
  <c r="I1328" i="9"/>
  <c r="C1328" i="9"/>
  <c r="Q1327" i="9" a="1"/>
  <c r="Q1327" i="9" s="1"/>
  <c r="T1327" i="9" s="1"/>
  <c r="O1327" i="9"/>
  <c r="M1327" i="9"/>
  <c r="I1327" i="9"/>
  <c r="C1327" i="9"/>
  <c r="Q1326" i="9" a="1"/>
  <c r="O1326" i="9"/>
  <c r="M1326" i="9"/>
  <c r="I1326" i="9"/>
  <c r="C1326" i="9"/>
  <c r="Q1325" i="9" a="1"/>
  <c r="Q1325" i="9" s="1"/>
  <c r="O1325" i="9"/>
  <c r="M1325" i="9"/>
  <c r="I1325" i="9"/>
  <c r="C1325" i="9"/>
  <c r="Q1324" i="9" a="1"/>
  <c r="O1324" i="9"/>
  <c r="M1324" i="9"/>
  <c r="I1324" i="9"/>
  <c r="C1324" i="9"/>
  <c r="T1323" i="9"/>
  <c r="P1323" i="9" s="1"/>
  <c r="Q1323" i="9" a="1"/>
  <c r="Q1323" i="9" s="1"/>
  <c r="O1323" i="9"/>
  <c r="M1323" i="9"/>
  <c r="I1323" i="9"/>
  <c r="C1323" i="9"/>
  <c r="Q1322" i="9" a="1"/>
  <c r="Q1322" i="9" s="1"/>
  <c r="T1322" i="9" s="1"/>
  <c r="P1322" i="9"/>
  <c r="O1322" i="9"/>
  <c r="M1322" i="9"/>
  <c r="I1322" i="9"/>
  <c r="C1322" i="9"/>
  <c r="Q1321" i="9" a="1"/>
  <c r="Q1321" i="9" s="1"/>
  <c r="T1321" i="9" s="1"/>
  <c r="O1321" i="9"/>
  <c r="P1321" i="9" s="1"/>
  <c r="M1321" i="9"/>
  <c r="I1321" i="9"/>
  <c r="C1321" i="9"/>
  <c r="Q1320" i="9" a="1"/>
  <c r="O1320" i="9"/>
  <c r="M1320" i="9"/>
  <c r="I1320" i="9"/>
  <c r="C1320" i="9"/>
  <c r="Q1319" i="9" a="1"/>
  <c r="Q1319" i="9" s="1"/>
  <c r="T1319" i="9" s="1"/>
  <c r="O1319" i="9"/>
  <c r="M1319" i="9"/>
  <c r="I1319" i="9"/>
  <c r="C1319" i="9"/>
  <c r="Q1318" i="9" a="1"/>
  <c r="Q1318" i="9" s="1"/>
  <c r="O1318" i="9"/>
  <c r="M1318" i="9"/>
  <c r="I1318" i="9"/>
  <c r="C1318" i="9"/>
  <c r="Q1317" i="9" a="1"/>
  <c r="Q1317" i="9" s="1"/>
  <c r="T1317" i="9" s="1"/>
  <c r="O1317" i="9"/>
  <c r="P1317" i="9" s="1"/>
  <c r="M1317" i="9"/>
  <c r="I1317" i="9"/>
  <c r="C1317" i="9"/>
  <c r="Q1316" i="9" a="1"/>
  <c r="Q1316" i="9" s="1"/>
  <c r="O1316" i="9"/>
  <c r="M1316" i="9"/>
  <c r="I1316" i="9"/>
  <c r="C1316" i="9"/>
  <c r="Q1315" i="9" a="1"/>
  <c r="O1315" i="9"/>
  <c r="M1315" i="9"/>
  <c r="I1315" i="9"/>
  <c r="C1315" i="9"/>
  <c r="Q1314" i="9" a="1"/>
  <c r="O1314" i="9"/>
  <c r="M1314" i="9"/>
  <c r="I1314" i="9"/>
  <c r="C1314" i="9"/>
  <c r="Q1313" i="9" a="1"/>
  <c r="Q1313" i="9" s="1"/>
  <c r="O1313" i="9"/>
  <c r="M1313" i="9"/>
  <c r="I1313" i="9"/>
  <c r="C1313" i="9"/>
  <c r="Q1312" i="9" a="1"/>
  <c r="Q1312" i="9" s="1"/>
  <c r="T1312" i="9" s="1"/>
  <c r="O1312" i="9"/>
  <c r="P1312" i="9" s="1"/>
  <c r="M1312" i="9"/>
  <c r="I1312" i="9"/>
  <c r="C1312" i="9"/>
  <c r="T1311" i="9"/>
  <c r="Q1311" i="9" a="1"/>
  <c r="Q1311" i="9" s="1"/>
  <c r="O1311" i="9"/>
  <c r="M1311" i="9"/>
  <c r="I1311" i="9"/>
  <c r="C1311" i="9"/>
  <c r="Q1310" i="9" a="1"/>
  <c r="Q1310" i="9" s="1"/>
  <c r="O1310" i="9"/>
  <c r="M1310" i="9"/>
  <c r="I1310" i="9"/>
  <c r="C1310" i="9"/>
  <c r="Q1309" i="9" a="1"/>
  <c r="Q1309" i="9" s="1"/>
  <c r="T1309" i="9" s="1"/>
  <c r="O1309" i="9"/>
  <c r="P1309" i="9" s="1"/>
  <c r="M1309" i="9"/>
  <c r="I1309" i="9"/>
  <c r="C1309" i="9"/>
  <c r="Q1308" i="9" a="1"/>
  <c r="Q1308" i="9" s="1"/>
  <c r="T1308" i="9" s="1"/>
  <c r="O1308" i="9"/>
  <c r="P1308" i="9" s="1"/>
  <c r="M1308" i="9"/>
  <c r="I1308" i="9"/>
  <c r="C1308" i="9"/>
  <c r="Q1307" i="9" a="1"/>
  <c r="Q1307" i="9" s="1"/>
  <c r="T1307" i="9" s="1"/>
  <c r="P1307" i="9"/>
  <c r="O1307" i="9"/>
  <c r="M1307" i="9"/>
  <c r="I1307" i="9"/>
  <c r="C1307" i="9"/>
  <c r="Q1306" i="9" a="1"/>
  <c r="Q1306" i="9" s="1"/>
  <c r="O1306" i="9"/>
  <c r="M1306" i="9"/>
  <c r="I1306" i="9"/>
  <c r="C1306" i="9"/>
  <c r="Q1305" i="9" a="1"/>
  <c r="O1305" i="9"/>
  <c r="M1305" i="9"/>
  <c r="I1305" i="9"/>
  <c r="C1305" i="9"/>
  <c r="Q1304" i="9"/>
  <c r="Q1304" i="9" a="1"/>
  <c r="O1304" i="9"/>
  <c r="M1304" i="9"/>
  <c r="I1304" i="9"/>
  <c r="C1304" i="9"/>
  <c r="Q1303" i="9" a="1"/>
  <c r="Q1303" i="9" s="1"/>
  <c r="T1303" i="9" s="1"/>
  <c r="O1303" i="9"/>
  <c r="M1303" i="9"/>
  <c r="I1303" i="9"/>
  <c r="C1303" i="9"/>
  <c r="Q1302" i="9" a="1"/>
  <c r="O1302" i="9"/>
  <c r="M1302" i="9"/>
  <c r="I1302" i="9"/>
  <c r="C1302" i="9"/>
  <c r="Q1301" i="9" a="1"/>
  <c r="Q1301" i="9" s="1"/>
  <c r="T1301" i="9" s="1"/>
  <c r="O1301" i="9"/>
  <c r="M1301" i="9"/>
  <c r="I1301" i="9"/>
  <c r="C1301" i="9"/>
  <c r="Q1300" i="9" a="1"/>
  <c r="Q1300" i="9" s="1"/>
  <c r="T1300" i="9" s="1"/>
  <c r="O1300" i="9"/>
  <c r="M1300" i="9"/>
  <c r="I1300" i="9"/>
  <c r="C1300" i="9"/>
  <c r="Q1299" i="9" a="1"/>
  <c r="Q1299" i="9" s="1"/>
  <c r="T1299" i="9" s="1"/>
  <c r="O1299" i="9"/>
  <c r="M1299" i="9"/>
  <c r="I1299" i="9"/>
  <c r="C1299" i="9"/>
  <c r="Q1298" i="9" a="1"/>
  <c r="Q1298" i="9" s="1"/>
  <c r="T1298" i="9" s="1"/>
  <c r="P1298" i="9" s="1"/>
  <c r="O1298" i="9"/>
  <c r="M1298" i="9"/>
  <c r="I1298" i="9"/>
  <c r="C1298" i="9"/>
  <c r="Q1297" i="9"/>
  <c r="T1297" i="9" s="1"/>
  <c r="Q1297" i="9" a="1"/>
  <c r="O1297" i="9"/>
  <c r="M1297" i="9"/>
  <c r="I1297" i="9"/>
  <c r="C1297" i="9"/>
  <c r="Q1296" i="9" a="1"/>
  <c r="Q1296" i="9" s="1"/>
  <c r="T1296" i="9" s="1"/>
  <c r="O1296" i="9"/>
  <c r="P1296" i="9" s="1"/>
  <c r="M1296" i="9"/>
  <c r="I1296" i="9"/>
  <c r="C1296" i="9"/>
  <c r="Q1295" i="9" a="1"/>
  <c r="Q1295" i="9" s="1"/>
  <c r="T1295" i="9" s="1"/>
  <c r="O1295" i="9"/>
  <c r="P1295" i="9" s="1"/>
  <c r="M1295" i="9"/>
  <c r="I1295" i="9"/>
  <c r="C1295" i="9"/>
  <c r="Q1294" i="9" a="1"/>
  <c r="O1294" i="9"/>
  <c r="M1294" i="9"/>
  <c r="I1294" i="9"/>
  <c r="C1294" i="9"/>
  <c r="Q1293" i="9" a="1"/>
  <c r="O1293" i="9"/>
  <c r="M1293" i="9"/>
  <c r="I1293" i="9"/>
  <c r="C1293" i="9"/>
  <c r="Q1292" i="9" a="1"/>
  <c r="Q1292" i="9" s="1"/>
  <c r="T1292" i="9" s="1"/>
  <c r="P1292" i="9"/>
  <c r="O1292" i="9"/>
  <c r="M1292" i="9"/>
  <c r="I1292" i="9"/>
  <c r="C1292" i="9"/>
  <c r="Q1291" i="9" a="1"/>
  <c r="Q1291" i="9" s="1"/>
  <c r="T1291" i="9" s="1"/>
  <c r="O1291" i="9"/>
  <c r="P1291" i="9" s="1"/>
  <c r="M1291" i="9"/>
  <c r="I1291" i="9"/>
  <c r="C1291" i="9"/>
  <c r="Q1290" i="9" a="1"/>
  <c r="O1290" i="9"/>
  <c r="M1290" i="9"/>
  <c r="I1290" i="9"/>
  <c r="C1290" i="9"/>
  <c r="Q1289" i="9" a="1"/>
  <c r="O1289" i="9"/>
  <c r="M1289" i="9"/>
  <c r="I1289" i="9"/>
  <c r="C1289" i="9"/>
  <c r="Q1288" i="9" a="1"/>
  <c r="O1288" i="9"/>
  <c r="M1288" i="9"/>
  <c r="I1288" i="9"/>
  <c r="C1288" i="9"/>
  <c r="Q1287" i="9" a="1"/>
  <c r="Q1287" i="9" s="1"/>
  <c r="T1287" i="9" s="1"/>
  <c r="O1287" i="9"/>
  <c r="P1287" i="9" s="1"/>
  <c r="M1287" i="9"/>
  <c r="I1287" i="9"/>
  <c r="C1287" i="9"/>
  <c r="Q1286" i="9" a="1"/>
  <c r="Q1286" i="9" s="1"/>
  <c r="T1286" i="9" s="1"/>
  <c r="O1286" i="9"/>
  <c r="M1286" i="9"/>
  <c r="I1286" i="9"/>
  <c r="C1286" i="9"/>
  <c r="Q1285" i="9" a="1"/>
  <c r="O1285" i="9"/>
  <c r="M1285" i="9"/>
  <c r="I1285" i="9"/>
  <c r="C1285" i="9"/>
  <c r="Q1284" i="9"/>
  <c r="Q1284" i="9" a="1"/>
  <c r="O1284" i="9"/>
  <c r="M1284" i="9"/>
  <c r="I1284" i="9"/>
  <c r="C1284" i="9"/>
  <c r="Q1283" i="9" a="1"/>
  <c r="Q1283" i="9" s="1"/>
  <c r="T1283" i="9" s="1"/>
  <c r="O1283" i="9"/>
  <c r="M1283" i="9"/>
  <c r="I1283" i="9"/>
  <c r="C1283" i="9"/>
  <c r="Q1282" i="9" a="1"/>
  <c r="Q1282" i="9" s="1"/>
  <c r="O1282" i="9"/>
  <c r="M1282" i="9"/>
  <c r="I1282" i="9"/>
  <c r="C1282" i="9"/>
  <c r="Q1281" i="9" a="1"/>
  <c r="Q1281" i="9" s="1"/>
  <c r="T1281" i="9" s="1"/>
  <c r="O1281" i="9"/>
  <c r="P1281" i="9" s="1"/>
  <c r="M1281" i="9"/>
  <c r="I1281" i="9"/>
  <c r="C1281" i="9"/>
  <c r="Q1280" i="9" a="1"/>
  <c r="O1280" i="9"/>
  <c r="M1280" i="9"/>
  <c r="I1280" i="9"/>
  <c r="C1280" i="9"/>
  <c r="Q1279" i="9" a="1"/>
  <c r="Q1279" i="9" s="1"/>
  <c r="T1279" i="9" s="1"/>
  <c r="O1279" i="9"/>
  <c r="P1279" i="9" s="1"/>
  <c r="M1279" i="9"/>
  <c r="I1279" i="9"/>
  <c r="C1279" i="9"/>
  <c r="Q1278" i="9" a="1"/>
  <c r="Q1278" i="9" s="1"/>
  <c r="T1278" i="9" s="1"/>
  <c r="P1278" i="9" s="1"/>
  <c r="O1278" i="9"/>
  <c r="M1278" i="9"/>
  <c r="I1278" i="9"/>
  <c r="C1278" i="9"/>
  <c r="Q1277" i="9" a="1"/>
  <c r="Q1277" i="9" s="1"/>
  <c r="T1277" i="9" s="1"/>
  <c r="O1277" i="9"/>
  <c r="P1277" i="9" s="1"/>
  <c r="M1277" i="9"/>
  <c r="I1277" i="9"/>
  <c r="C1277" i="9"/>
  <c r="Q1276" i="9" a="1"/>
  <c r="Q1276" i="9" s="1"/>
  <c r="T1276" i="9" s="1"/>
  <c r="P1276" i="9" s="1"/>
  <c r="O1276" i="9"/>
  <c r="M1276" i="9"/>
  <c r="I1276" i="9"/>
  <c r="C1276" i="9"/>
  <c r="Q1275" i="9" a="1"/>
  <c r="Q1275" i="9" s="1"/>
  <c r="T1275" i="9" s="1"/>
  <c r="O1275" i="9"/>
  <c r="P1275" i="9" s="1"/>
  <c r="M1275" i="9"/>
  <c r="I1275" i="9"/>
  <c r="C1275" i="9"/>
  <c r="Q1274" i="9" a="1"/>
  <c r="O1274" i="9"/>
  <c r="M1274" i="9"/>
  <c r="I1274" i="9"/>
  <c r="C1274" i="9"/>
  <c r="Q1273" i="9" a="1"/>
  <c r="Q1273" i="9" s="1"/>
  <c r="O1273" i="9"/>
  <c r="M1273" i="9"/>
  <c r="I1273" i="9"/>
  <c r="C1273" i="9"/>
  <c r="Q1272" i="9" a="1"/>
  <c r="Q1272" i="9" s="1"/>
  <c r="T1272" i="9" s="1"/>
  <c r="O1272" i="9"/>
  <c r="P1272" i="9" s="1"/>
  <c r="M1272" i="9"/>
  <c r="I1272" i="9"/>
  <c r="C1272" i="9"/>
  <c r="Q1271" i="9" a="1"/>
  <c r="O1271" i="9"/>
  <c r="M1271" i="9"/>
  <c r="I1271" i="9"/>
  <c r="C1271" i="9"/>
  <c r="Q1270" i="9" a="1"/>
  <c r="Q1270" i="9" s="1"/>
  <c r="T1270" i="9" s="1"/>
  <c r="O1270" i="9"/>
  <c r="M1270" i="9"/>
  <c r="I1270" i="9"/>
  <c r="C1270" i="9"/>
  <c r="Q1269" i="9" a="1"/>
  <c r="Q1269" i="9" s="1"/>
  <c r="T1269" i="9" s="1"/>
  <c r="O1269" i="9"/>
  <c r="P1269" i="9" s="1"/>
  <c r="M1269" i="9"/>
  <c r="I1269" i="9"/>
  <c r="C1269" i="9"/>
  <c r="Q1268" i="9" a="1"/>
  <c r="Q1268" i="9" s="1"/>
  <c r="T1268" i="9" s="1"/>
  <c r="P1268" i="9" s="1"/>
  <c r="O1268" i="9"/>
  <c r="M1268" i="9"/>
  <c r="I1268" i="9"/>
  <c r="C1268" i="9"/>
  <c r="Q1267" i="9" a="1"/>
  <c r="Q1267" i="9" s="1"/>
  <c r="T1267" i="9" s="1"/>
  <c r="O1267" i="9"/>
  <c r="M1267" i="9"/>
  <c r="I1267" i="9"/>
  <c r="C1267" i="9"/>
  <c r="Q1266" i="9" a="1"/>
  <c r="Q1266" i="9" s="1"/>
  <c r="T1266" i="9" s="1"/>
  <c r="O1266" i="9"/>
  <c r="P1266" i="9" s="1"/>
  <c r="M1266" i="9"/>
  <c r="I1266" i="9"/>
  <c r="C1266" i="9"/>
  <c r="Q1265" i="9" a="1"/>
  <c r="O1265" i="9"/>
  <c r="M1265" i="9"/>
  <c r="I1265" i="9"/>
  <c r="C1265" i="9"/>
  <c r="Q1264" i="9" a="1"/>
  <c r="Q1264" i="9" s="1"/>
  <c r="T1264" i="9" s="1"/>
  <c r="O1264" i="9"/>
  <c r="M1264" i="9"/>
  <c r="I1264" i="9"/>
  <c r="C1264" i="9"/>
  <c r="Q1263" i="9" a="1"/>
  <c r="O1263" i="9"/>
  <c r="M1263" i="9"/>
  <c r="I1263" i="9"/>
  <c r="C1263" i="9"/>
  <c r="Q1262" i="9"/>
  <c r="Q1262" i="9" a="1"/>
  <c r="O1262" i="9"/>
  <c r="M1262" i="9"/>
  <c r="I1262" i="9"/>
  <c r="C1262" i="9"/>
  <c r="Q1261" i="9" a="1"/>
  <c r="Q1261" i="9" s="1"/>
  <c r="T1261" i="9" s="1"/>
  <c r="O1261" i="9"/>
  <c r="M1261" i="9"/>
  <c r="I1261" i="9"/>
  <c r="C1261" i="9"/>
  <c r="Q1260" i="9" a="1"/>
  <c r="Q1260" i="9" s="1"/>
  <c r="T1260" i="9" s="1"/>
  <c r="O1260" i="9"/>
  <c r="P1260" i="9" s="1"/>
  <c r="M1260" i="9"/>
  <c r="I1260" i="9"/>
  <c r="C1260" i="9"/>
  <c r="Q1259" i="9" a="1"/>
  <c r="Q1259" i="9" s="1"/>
  <c r="T1259" i="9" s="1"/>
  <c r="O1259" i="9"/>
  <c r="M1259" i="9"/>
  <c r="I1259" i="9"/>
  <c r="C1259" i="9"/>
  <c r="Q1258" i="9"/>
  <c r="Q1258" i="9" a="1"/>
  <c r="O1258" i="9"/>
  <c r="M1258" i="9"/>
  <c r="I1258" i="9"/>
  <c r="C1258" i="9"/>
  <c r="Q1257" i="9" a="1"/>
  <c r="O1257" i="9"/>
  <c r="M1257" i="9"/>
  <c r="I1257" i="9"/>
  <c r="C1257" i="9"/>
  <c r="Q1256" i="9" a="1"/>
  <c r="O1256" i="9"/>
  <c r="M1256" i="9"/>
  <c r="I1256" i="9"/>
  <c r="C1256" i="9"/>
  <c r="Q1255" i="9"/>
  <c r="T1255" i="9" s="1"/>
  <c r="Q1255" i="9" a="1"/>
  <c r="O1255" i="9"/>
  <c r="P1255" i="9" s="1"/>
  <c r="M1255" i="9"/>
  <c r="I1255" i="9"/>
  <c r="C1255" i="9"/>
  <c r="Q1254" i="9" a="1"/>
  <c r="Q1254" i="9" s="1"/>
  <c r="T1254" i="9" s="1"/>
  <c r="O1254" i="9"/>
  <c r="M1254" i="9"/>
  <c r="I1254" i="9"/>
  <c r="C1254" i="9"/>
  <c r="Q1253" i="9" a="1"/>
  <c r="Q1253" i="9" s="1"/>
  <c r="T1253" i="9" s="1"/>
  <c r="O1253" i="9"/>
  <c r="M1253" i="9"/>
  <c r="I1253" i="9"/>
  <c r="C1253" i="9"/>
  <c r="Q1252" i="9" a="1"/>
  <c r="Q1252" i="9" s="1"/>
  <c r="T1252" i="9" s="1"/>
  <c r="O1252" i="9"/>
  <c r="P1252" i="9" s="1"/>
  <c r="M1252" i="9"/>
  <c r="I1252" i="9"/>
  <c r="C1252" i="9"/>
  <c r="Q1251" i="9" a="1"/>
  <c r="Q1251" i="9" s="1"/>
  <c r="T1251" i="9" s="1"/>
  <c r="O1251" i="9"/>
  <c r="M1251" i="9"/>
  <c r="I1251" i="9"/>
  <c r="C1251" i="9"/>
  <c r="Q1250" i="9" a="1"/>
  <c r="Q1250" i="9" s="1"/>
  <c r="T1250" i="9" s="1"/>
  <c r="O1250" i="9"/>
  <c r="P1250" i="9" s="1"/>
  <c r="M1250" i="9"/>
  <c r="I1250" i="9"/>
  <c r="C1250" i="9"/>
  <c r="Q1249" i="9" a="1"/>
  <c r="Q1249" i="9" s="1"/>
  <c r="O1249" i="9"/>
  <c r="M1249" i="9"/>
  <c r="I1249" i="9"/>
  <c r="C1249" i="9"/>
  <c r="Q1248" i="9" a="1"/>
  <c r="O1248" i="9"/>
  <c r="M1248" i="9"/>
  <c r="I1248" i="9"/>
  <c r="C1248" i="9"/>
  <c r="Q1247" i="9" a="1"/>
  <c r="Q1247" i="9" s="1"/>
  <c r="T1247" i="9" s="1"/>
  <c r="O1247" i="9"/>
  <c r="P1247" i="9" s="1"/>
  <c r="M1247" i="9"/>
  <c r="I1247" i="9"/>
  <c r="C1247" i="9"/>
  <c r="Q1246" i="9" a="1"/>
  <c r="Q1246" i="9" s="1"/>
  <c r="T1246" i="9" s="1"/>
  <c r="O1246" i="9"/>
  <c r="P1246" i="9" s="1"/>
  <c r="M1246" i="9"/>
  <c r="I1246" i="9"/>
  <c r="C1246" i="9"/>
  <c r="Q1245" i="9" a="1"/>
  <c r="Q1245" i="9" s="1"/>
  <c r="T1245" i="9" s="1"/>
  <c r="O1245" i="9"/>
  <c r="P1245" i="9" s="1"/>
  <c r="M1245" i="9"/>
  <c r="I1245" i="9"/>
  <c r="C1245" i="9"/>
  <c r="Q1244" i="9" a="1"/>
  <c r="Q1244" i="9" s="1"/>
  <c r="T1244" i="9" s="1"/>
  <c r="O1244" i="9"/>
  <c r="M1244" i="9"/>
  <c r="I1244" i="9"/>
  <c r="C1244" i="9"/>
  <c r="Q1243" i="9" a="1"/>
  <c r="Q1243" i="9" s="1"/>
  <c r="T1243" i="9" s="1"/>
  <c r="O1243" i="9"/>
  <c r="P1243" i="9" s="1"/>
  <c r="M1243" i="9"/>
  <c r="I1243" i="9"/>
  <c r="C1243" i="9"/>
  <c r="Q1242" i="9" a="1"/>
  <c r="O1242" i="9"/>
  <c r="M1242" i="9"/>
  <c r="I1242" i="9"/>
  <c r="C1242" i="9"/>
  <c r="Q1241" i="9" a="1"/>
  <c r="O1241" i="9"/>
  <c r="M1241" i="9"/>
  <c r="I1241" i="9"/>
  <c r="C1241" i="9"/>
  <c r="Q1240" i="9" a="1"/>
  <c r="O1240" i="9"/>
  <c r="M1240" i="9"/>
  <c r="I1240" i="9"/>
  <c r="C1240" i="9"/>
  <c r="Q1239" i="9" a="1"/>
  <c r="Q1239" i="9" s="1"/>
  <c r="T1239" i="9" s="1"/>
  <c r="O1239" i="9"/>
  <c r="P1239" i="9" s="1"/>
  <c r="M1239" i="9"/>
  <c r="I1239" i="9"/>
  <c r="C1239" i="9"/>
  <c r="Q1238" i="9" a="1"/>
  <c r="Q1238" i="9" s="1"/>
  <c r="T1238" i="9" s="1"/>
  <c r="O1238" i="9"/>
  <c r="P1238" i="9" s="1"/>
  <c r="M1238" i="9"/>
  <c r="I1238" i="9"/>
  <c r="C1238" i="9"/>
  <c r="Q1237" i="9" a="1"/>
  <c r="Q1237" i="9" s="1"/>
  <c r="T1237" i="9" s="1"/>
  <c r="O1237" i="9"/>
  <c r="P1237" i="9" s="1"/>
  <c r="M1237" i="9"/>
  <c r="I1237" i="9"/>
  <c r="C1237" i="9"/>
  <c r="Q1236" i="9" a="1"/>
  <c r="Q1236" i="9" s="1"/>
  <c r="T1236" i="9" s="1"/>
  <c r="O1236" i="9"/>
  <c r="P1236" i="9" s="1"/>
  <c r="M1236" i="9"/>
  <c r="I1236" i="9"/>
  <c r="C1236" i="9"/>
  <c r="Q1235" i="9" a="1"/>
  <c r="Q1235" i="9" s="1"/>
  <c r="O1235" i="9"/>
  <c r="M1235" i="9"/>
  <c r="I1235" i="9"/>
  <c r="C1235" i="9"/>
  <c r="T1234" i="9"/>
  <c r="Q1234" i="9" a="1"/>
  <c r="Q1234" i="9" s="1"/>
  <c r="O1234" i="9"/>
  <c r="M1234" i="9"/>
  <c r="I1234" i="9"/>
  <c r="C1234" i="9"/>
  <c r="Q1233" i="9" a="1"/>
  <c r="Q1233" i="9" s="1"/>
  <c r="T1233" i="9" s="1"/>
  <c r="O1233" i="9"/>
  <c r="P1233" i="9" s="1"/>
  <c r="M1233" i="9"/>
  <c r="I1233" i="9"/>
  <c r="C1233" i="9"/>
  <c r="Q1232" i="9" a="1"/>
  <c r="O1232" i="9"/>
  <c r="M1232" i="9"/>
  <c r="I1232" i="9"/>
  <c r="C1232" i="9"/>
  <c r="Q1231" i="9" a="1"/>
  <c r="O1231" i="9"/>
  <c r="M1231" i="9"/>
  <c r="I1231" i="9"/>
  <c r="C1231" i="9"/>
  <c r="Q1230" i="9" a="1"/>
  <c r="Q1230" i="9" s="1"/>
  <c r="T1230" i="9" s="1"/>
  <c r="O1230" i="9"/>
  <c r="P1230" i="9" s="1"/>
  <c r="M1230" i="9"/>
  <c r="I1230" i="9"/>
  <c r="C1230" i="9"/>
  <c r="Q1229" i="9" a="1"/>
  <c r="Q1229" i="9" s="1"/>
  <c r="T1229" i="9" s="1"/>
  <c r="O1229" i="9"/>
  <c r="M1229" i="9"/>
  <c r="I1229" i="9"/>
  <c r="C1229" i="9"/>
  <c r="Q1228" i="9" a="1"/>
  <c r="Q1228" i="9" s="1"/>
  <c r="T1228" i="9" s="1"/>
  <c r="P1228" i="9"/>
  <c r="O1228" i="9"/>
  <c r="M1228" i="9"/>
  <c r="I1228" i="9"/>
  <c r="C1228" i="9"/>
  <c r="Q1227" i="9" a="1"/>
  <c r="Q1227" i="9" s="1"/>
  <c r="T1227" i="9" s="1"/>
  <c r="O1227" i="9"/>
  <c r="M1227" i="9"/>
  <c r="I1227" i="9"/>
  <c r="C1227" i="9"/>
  <c r="Q1226" i="9" a="1"/>
  <c r="Q1226" i="9" s="1"/>
  <c r="O1226" i="9"/>
  <c r="M1226" i="9"/>
  <c r="I1226" i="9"/>
  <c r="C1226" i="9"/>
  <c r="Q1225" i="9" a="1"/>
  <c r="O1225" i="9"/>
  <c r="M1225" i="9"/>
  <c r="I1225" i="9"/>
  <c r="C1225" i="9"/>
  <c r="Q1224" i="9" a="1"/>
  <c r="Q1224" i="9" s="1"/>
  <c r="T1224" i="9" s="1"/>
  <c r="O1224" i="9"/>
  <c r="P1224" i="9" s="1"/>
  <c r="M1224" i="9"/>
  <c r="I1224" i="9"/>
  <c r="C1224" i="9"/>
  <c r="Q1223" i="9" a="1"/>
  <c r="O1223" i="9"/>
  <c r="M1223" i="9"/>
  <c r="I1223" i="9"/>
  <c r="C1223" i="9"/>
  <c r="Q1222" i="9" a="1"/>
  <c r="Q1222" i="9" s="1"/>
  <c r="O1222" i="9"/>
  <c r="M1222" i="9"/>
  <c r="I1222" i="9"/>
  <c r="C1222" i="9"/>
  <c r="Q1221" i="9" a="1"/>
  <c r="Q1221" i="9" s="1"/>
  <c r="T1221" i="9" s="1"/>
  <c r="O1221" i="9"/>
  <c r="M1221" i="9"/>
  <c r="I1221" i="9"/>
  <c r="C1221" i="9"/>
  <c r="Q1220" i="9" a="1"/>
  <c r="Q1220" i="9" s="1"/>
  <c r="T1220" i="9" s="1"/>
  <c r="O1220" i="9"/>
  <c r="M1220" i="9"/>
  <c r="I1220" i="9"/>
  <c r="C1220" i="9"/>
  <c r="Q1219" i="9" a="1"/>
  <c r="O1219" i="9"/>
  <c r="M1219" i="9"/>
  <c r="I1219" i="9"/>
  <c r="C1219" i="9"/>
  <c r="Q1218" i="9" a="1"/>
  <c r="Q1218" i="9" s="1"/>
  <c r="T1218" i="9" s="1"/>
  <c r="P1218" i="9"/>
  <c r="O1218" i="9"/>
  <c r="M1218" i="9"/>
  <c r="I1218" i="9"/>
  <c r="C1218" i="9"/>
  <c r="Q1217" i="9" a="1"/>
  <c r="Q1217" i="9" s="1"/>
  <c r="T1217" i="9" s="1"/>
  <c r="O1217" i="9"/>
  <c r="P1217" i="9" s="1"/>
  <c r="M1217" i="9"/>
  <c r="I1217" i="9"/>
  <c r="C1217" i="9"/>
  <c r="Q1216" i="9" a="1"/>
  <c r="O1216" i="9"/>
  <c r="M1216" i="9"/>
  <c r="I1216" i="9"/>
  <c r="C1216" i="9"/>
  <c r="Q1215" i="9" a="1"/>
  <c r="Q1215" i="9" s="1"/>
  <c r="T1215" i="9" s="1"/>
  <c r="O1215" i="9"/>
  <c r="P1215" i="9" s="1"/>
  <c r="M1215" i="9"/>
  <c r="I1215" i="9"/>
  <c r="C1215" i="9"/>
  <c r="T1214" i="9"/>
  <c r="Q1214" i="9" a="1"/>
  <c r="Q1214" i="9" s="1"/>
  <c r="O1214" i="9"/>
  <c r="P1214" i="9" s="1"/>
  <c r="M1214" i="9"/>
  <c r="I1214" i="9"/>
  <c r="C1214" i="9"/>
  <c r="Q1213" i="9" a="1"/>
  <c r="Q1213" i="9" s="1"/>
  <c r="O1213" i="9"/>
  <c r="M1213" i="9"/>
  <c r="I1213" i="9"/>
  <c r="C1213" i="9"/>
  <c r="Q1212" i="9" a="1"/>
  <c r="Q1212" i="9" s="1"/>
  <c r="T1212" i="9" s="1"/>
  <c r="O1212" i="9"/>
  <c r="P1212" i="9" s="1"/>
  <c r="M1212" i="9"/>
  <c r="I1212" i="9"/>
  <c r="C1212" i="9"/>
  <c r="Q1211" i="9" a="1"/>
  <c r="O1211" i="9"/>
  <c r="M1211" i="9"/>
  <c r="I1211" i="9"/>
  <c r="C1211" i="9"/>
  <c r="Q1210" i="9" a="1"/>
  <c r="Q1210" i="9" s="1"/>
  <c r="T1210" i="9" s="1"/>
  <c r="O1210" i="9"/>
  <c r="P1210" i="9" s="1"/>
  <c r="M1210" i="9"/>
  <c r="I1210" i="9"/>
  <c r="C1210" i="9"/>
  <c r="Q1209" i="9" a="1"/>
  <c r="O1209" i="9"/>
  <c r="M1209" i="9"/>
  <c r="I1209" i="9"/>
  <c r="C1209" i="9"/>
  <c r="Q1208" i="9" a="1"/>
  <c r="Q1208" i="9" s="1"/>
  <c r="T1208" i="9" s="1"/>
  <c r="O1208" i="9"/>
  <c r="P1208" i="9" s="1"/>
  <c r="M1208" i="9"/>
  <c r="I1208" i="9"/>
  <c r="C1208" i="9"/>
  <c r="Q1207" i="9" a="1"/>
  <c r="O1207" i="9"/>
  <c r="M1207" i="9"/>
  <c r="I1207" i="9"/>
  <c r="C1207" i="9"/>
  <c r="Q1206" i="9" a="1"/>
  <c r="O1206" i="9"/>
  <c r="M1206" i="9"/>
  <c r="I1206" i="9"/>
  <c r="C1206" i="9"/>
  <c r="Q1205" i="9" a="1"/>
  <c r="Q1205" i="9" s="1"/>
  <c r="T1205" i="9" s="1"/>
  <c r="O1205" i="9"/>
  <c r="P1205" i="9" s="1"/>
  <c r="M1205" i="9"/>
  <c r="I1205" i="9"/>
  <c r="C1205" i="9"/>
  <c r="Q1204" i="9" a="1"/>
  <c r="O1204" i="9"/>
  <c r="M1204" i="9"/>
  <c r="I1204" i="9"/>
  <c r="C1204" i="9"/>
  <c r="Q1203" i="9" a="1"/>
  <c r="Q1203" i="9" s="1"/>
  <c r="T1203" i="9" s="1"/>
  <c r="O1203" i="9"/>
  <c r="M1203" i="9"/>
  <c r="I1203" i="9"/>
  <c r="C1203" i="9"/>
  <c r="Q1202" i="9" a="1"/>
  <c r="Q1202" i="9" s="1"/>
  <c r="T1202" i="9" s="1"/>
  <c r="O1202" i="9"/>
  <c r="P1202" i="9" s="1"/>
  <c r="M1202" i="9"/>
  <c r="I1202" i="9"/>
  <c r="C1202" i="9"/>
  <c r="Q1201" i="9" a="1"/>
  <c r="O1201" i="9"/>
  <c r="M1201" i="9"/>
  <c r="I1201" i="9"/>
  <c r="C1201" i="9"/>
  <c r="Q1200" i="9" a="1"/>
  <c r="Q1200" i="9" s="1"/>
  <c r="T1200" i="9" s="1"/>
  <c r="O1200" i="9"/>
  <c r="P1200" i="9" s="1"/>
  <c r="M1200" i="9"/>
  <c r="I1200" i="9"/>
  <c r="C1200" i="9"/>
  <c r="Q1199" i="9" a="1"/>
  <c r="Q1199" i="9" s="1"/>
  <c r="T1199" i="9" s="1"/>
  <c r="O1199" i="9"/>
  <c r="P1199" i="9" s="1"/>
  <c r="M1199" i="9"/>
  <c r="I1199" i="9"/>
  <c r="C1199" i="9"/>
  <c r="Q1198" i="9" a="1"/>
  <c r="O1198" i="9"/>
  <c r="M1198" i="9"/>
  <c r="I1198" i="9"/>
  <c r="C1198" i="9"/>
  <c r="Q1197" i="9" a="1"/>
  <c r="O1197" i="9"/>
  <c r="M1197" i="9"/>
  <c r="I1197" i="9"/>
  <c r="C1197" i="9"/>
  <c r="Q1196" i="9" a="1"/>
  <c r="O1196" i="9"/>
  <c r="M1196" i="9"/>
  <c r="I1196" i="9"/>
  <c r="C1196" i="9"/>
  <c r="Q1195" i="9" a="1"/>
  <c r="Q1195" i="9" s="1"/>
  <c r="T1195" i="9" s="1"/>
  <c r="O1195" i="9"/>
  <c r="M1195" i="9"/>
  <c r="I1195" i="9"/>
  <c r="C1195" i="9"/>
  <c r="Q1194" i="9" a="1"/>
  <c r="O1194" i="9"/>
  <c r="M1194" i="9"/>
  <c r="I1194" i="9"/>
  <c r="C1194" i="9"/>
  <c r="Q1193" i="9" a="1"/>
  <c r="Q1193" i="9" s="1"/>
  <c r="T1193" i="9" s="1"/>
  <c r="O1193" i="9"/>
  <c r="P1193" i="9" s="1"/>
  <c r="M1193" i="9"/>
  <c r="I1193" i="9"/>
  <c r="C1193" i="9"/>
  <c r="Q1192" i="9" a="1"/>
  <c r="Q1192" i="9" s="1"/>
  <c r="T1192" i="9" s="1"/>
  <c r="O1192" i="9"/>
  <c r="P1192" i="9" s="1"/>
  <c r="M1192" i="9"/>
  <c r="I1192" i="9"/>
  <c r="C1192" i="9"/>
  <c r="Q1191" i="9" a="1"/>
  <c r="Q1191" i="9" s="1"/>
  <c r="O1191" i="9"/>
  <c r="M1191" i="9"/>
  <c r="I1191" i="9"/>
  <c r="C1191" i="9"/>
  <c r="Q1190" i="9" a="1"/>
  <c r="Q1190" i="9" s="1"/>
  <c r="T1190" i="9" s="1"/>
  <c r="P1190" i="9" s="1"/>
  <c r="O1190" i="9"/>
  <c r="M1190" i="9"/>
  <c r="I1190" i="9"/>
  <c r="C1190" i="9"/>
  <c r="Q1189" i="9" a="1"/>
  <c r="O1189" i="9"/>
  <c r="M1189" i="9"/>
  <c r="I1189" i="9"/>
  <c r="C1189" i="9"/>
  <c r="Q1188" i="9" a="1"/>
  <c r="Q1188" i="9" s="1"/>
  <c r="T1188" i="9" s="1"/>
  <c r="O1188" i="9"/>
  <c r="P1188" i="9" s="1"/>
  <c r="M1188" i="9"/>
  <c r="I1188" i="9"/>
  <c r="C1188" i="9"/>
  <c r="Q1187" i="9" a="1"/>
  <c r="O1187" i="9"/>
  <c r="M1187" i="9"/>
  <c r="I1187" i="9"/>
  <c r="C1187" i="9"/>
  <c r="Q1186" i="9" a="1"/>
  <c r="Q1186" i="9" s="1"/>
  <c r="T1186" i="9" s="1"/>
  <c r="P1186" i="9" s="1"/>
  <c r="O1186" i="9"/>
  <c r="M1186" i="9"/>
  <c r="I1186" i="9"/>
  <c r="C1186" i="9"/>
  <c r="Q1185" i="9" a="1"/>
  <c r="Q1185" i="9" s="1"/>
  <c r="T1185" i="9" s="1"/>
  <c r="O1185" i="9"/>
  <c r="P1185" i="9" s="1"/>
  <c r="M1185" i="9"/>
  <c r="I1185" i="9"/>
  <c r="C1185" i="9"/>
  <c r="Q1184" i="9" a="1"/>
  <c r="O1184" i="9"/>
  <c r="M1184" i="9"/>
  <c r="I1184" i="9"/>
  <c r="C1184" i="9"/>
  <c r="Q1183" i="9" a="1"/>
  <c r="Q1183" i="9" s="1"/>
  <c r="T1183" i="9" s="1"/>
  <c r="O1183" i="9"/>
  <c r="P1183" i="9" s="1"/>
  <c r="M1183" i="9"/>
  <c r="I1183" i="9"/>
  <c r="C1183" i="9"/>
  <c r="Q1182" i="9" a="1"/>
  <c r="O1182" i="9"/>
  <c r="M1182" i="9"/>
  <c r="I1182" i="9"/>
  <c r="C1182" i="9"/>
  <c r="Q1181" i="9" a="1"/>
  <c r="O1181" i="9"/>
  <c r="M1181" i="9"/>
  <c r="I1181" i="9"/>
  <c r="C1181" i="9"/>
  <c r="Q1180" i="9" a="1"/>
  <c r="Q1180" i="9" s="1"/>
  <c r="O1180" i="9"/>
  <c r="M1180" i="9"/>
  <c r="I1180" i="9"/>
  <c r="C1180" i="9"/>
  <c r="Q1179" i="9" a="1"/>
  <c r="O1179" i="9"/>
  <c r="M1179" i="9"/>
  <c r="I1179" i="9"/>
  <c r="C1179" i="9"/>
  <c r="Q1178" i="9"/>
  <c r="T1178" i="9" s="1"/>
  <c r="P1178" i="9" s="1"/>
  <c r="Q1178" i="9" a="1"/>
  <c r="O1178" i="9"/>
  <c r="M1178" i="9"/>
  <c r="I1178" i="9"/>
  <c r="C1178" i="9"/>
  <c r="Q1177" i="9" a="1"/>
  <c r="O1177" i="9"/>
  <c r="M1177" i="9"/>
  <c r="I1177" i="9"/>
  <c r="C1177" i="9"/>
  <c r="Q1176" i="9" a="1"/>
  <c r="O1176" i="9"/>
  <c r="M1176" i="9"/>
  <c r="I1176" i="9"/>
  <c r="C1176" i="9"/>
  <c r="Q1175" i="9" a="1"/>
  <c r="O1175" i="9"/>
  <c r="M1175" i="9"/>
  <c r="I1175" i="9"/>
  <c r="C1175" i="9"/>
  <c r="Q1174" i="9" a="1"/>
  <c r="O1174" i="9"/>
  <c r="M1174" i="9"/>
  <c r="I1174" i="9"/>
  <c r="C1174" i="9"/>
  <c r="Q1173" i="9" a="1"/>
  <c r="O1173" i="9"/>
  <c r="M1173" i="9"/>
  <c r="I1173" i="9"/>
  <c r="C1173" i="9"/>
  <c r="Q1172" i="9" a="1"/>
  <c r="Q1172" i="9" s="1"/>
  <c r="T1172" i="9" s="1"/>
  <c r="P1172" i="9"/>
  <c r="O1172" i="9"/>
  <c r="M1172" i="9"/>
  <c r="I1172" i="9"/>
  <c r="C1172" i="9"/>
  <c r="Q1171" i="9" a="1"/>
  <c r="O1171" i="9"/>
  <c r="M1171" i="9"/>
  <c r="I1171" i="9"/>
  <c r="C1171" i="9"/>
  <c r="Q1170" i="9" a="1"/>
  <c r="Q1170" i="9" s="1"/>
  <c r="T1170" i="9" s="1"/>
  <c r="O1170" i="9"/>
  <c r="M1170" i="9"/>
  <c r="I1170" i="9"/>
  <c r="C1170" i="9"/>
  <c r="Q1169" i="9" a="1"/>
  <c r="Q1169" i="9" s="1"/>
  <c r="T1169" i="9" s="1"/>
  <c r="O1169" i="9"/>
  <c r="P1169" i="9" s="1"/>
  <c r="M1169" i="9"/>
  <c r="I1169" i="9"/>
  <c r="C1169" i="9"/>
  <c r="Q1168" i="9"/>
  <c r="T1168" i="9" s="1"/>
  <c r="Q1168" i="9" a="1"/>
  <c r="O1168" i="9"/>
  <c r="P1168" i="9" s="1"/>
  <c r="M1168" i="9"/>
  <c r="I1168" i="9"/>
  <c r="C1168" i="9"/>
  <c r="Q1167" i="9" a="1"/>
  <c r="O1167" i="9"/>
  <c r="M1167" i="9"/>
  <c r="I1167" i="9"/>
  <c r="C1167" i="9"/>
  <c r="T1166" i="9"/>
  <c r="P1166" i="9" s="1"/>
  <c r="Q1166" i="9"/>
  <c r="Q1166" i="9" a="1"/>
  <c r="O1166" i="9"/>
  <c r="M1166" i="9"/>
  <c r="I1166" i="9"/>
  <c r="C1166" i="9"/>
  <c r="Q1165" i="9" a="1"/>
  <c r="O1165" i="9"/>
  <c r="M1165" i="9"/>
  <c r="I1165" i="9"/>
  <c r="C1165" i="9"/>
  <c r="Q1164" i="9" a="1"/>
  <c r="Q1164" i="9" s="1"/>
  <c r="O1164" i="9"/>
  <c r="M1164" i="9"/>
  <c r="I1164" i="9"/>
  <c r="C1164" i="9"/>
  <c r="Q1163" i="9" a="1"/>
  <c r="Q1163" i="9" s="1"/>
  <c r="T1163" i="9" s="1"/>
  <c r="O1163" i="9"/>
  <c r="P1163" i="9" s="1"/>
  <c r="M1163" i="9"/>
  <c r="I1163" i="9"/>
  <c r="C1163" i="9"/>
  <c r="Q1162" i="9" a="1"/>
  <c r="Q1162" i="9" s="1"/>
  <c r="T1162" i="9" s="1"/>
  <c r="O1162" i="9"/>
  <c r="M1162" i="9"/>
  <c r="I1162" i="9"/>
  <c r="C1162" i="9"/>
  <c r="Q1161" i="9" a="1"/>
  <c r="O1161" i="9"/>
  <c r="M1161" i="9"/>
  <c r="I1161" i="9"/>
  <c r="C1161" i="9"/>
  <c r="Q1160" i="9" a="1"/>
  <c r="O1160" i="9"/>
  <c r="M1160" i="9"/>
  <c r="I1160" i="9"/>
  <c r="C1160" i="9"/>
  <c r="Q1159" i="9" a="1"/>
  <c r="Q1159" i="9" s="1"/>
  <c r="T1159" i="9" s="1"/>
  <c r="O1159" i="9"/>
  <c r="P1159" i="9" s="1"/>
  <c r="M1159" i="9"/>
  <c r="I1159" i="9"/>
  <c r="C1159" i="9"/>
  <c r="Q1158" i="9" a="1"/>
  <c r="Q1158" i="9" s="1"/>
  <c r="O1158" i="9"/>
  <c r="M1158" i="9"/>
  <c r="I1158" i="9"/>
  <c r="C1158" i="9"/>
  <c r="Q1157" i="9" a="1"/>
  <c r="O1157" i="9"/>
  <c r="M1157" i="9"/>
  <c r="I1157" i="9"/>
  <c r="C1157" i="9"/>
  <c r="Q1156" i="9" a="1"/>
  <c r="Q1156" i="9" s="1"/>
  <c r="T1156" i="9" s="1"/>
  <c r="P1156" i="9" s="1"/>
  <c r="O1156" i="9"/>
  <c r="M1156" i="9"/>
  <c r="I1156" i="9"/>
  <c r="C1156" i="9"/>
  <c r="Q1155" i="9" a="1"/>
  <c r="O1155" i="9"/>
  <c r="M1155" i="9"/>
  <c r="I1155" i="9"/>
  <c r="C1155" i="9"/>
  <c r="Q1154" i="9" a="1"/>
  <c r="Q1154" i="9" s="1"/>
  <c r="T1154" i="9" s="1"/>
  <c r="P1154" i="9"/>
  <c r="O1154" i="9"/>
  <c r="M1154" i="9"/>
  <c r="I1154" i="9"/>
  <c r="C1154" i="9"/>
  <c r="Q1153" i="9" a="1"/>
  <c r="O1153" i="9"/>
  <c r="M1153" i="9"/>
  <c r="I1153" i="9"/>
  <c r="C1153" i="9"/>
  <c r="Q1152" i="9" a="1"/>
  <c r="Q1152" i="9" s="1"/>
  <c r="T1152" i="9" s="1"/>
  <c r="O1152" i="9"/>
  <c r="P1152" i="9" s="1"/>
  <c r="M1152" i="9"/>
  <c r="I1152" i="9"/>
  <c r="C1152" i="9"/>
  <c r="Q1151" i="9" a="1"/>
  <c r="Q1151" i="9" s="1"/>
  <c r="T1151" i="9" s="1"/>
  <c r="O1151" i="9"/>
  <c r="P1151" i="9" s="1"/>
  <c r="M1151" i="9"/>
  <c r="I1151" i="9"/>
  <c r="C1151" i="9"/>
  <c r="Q1150" i="9" a="1"/>
  <c r="O1150" i="9"/>
  <c r="M1150" i="9"/>
  <c r="I1150" i="9"/>
  <c r="C1150" i="9"/>
  <c r="Q1149" i="9" a="1"/>
  <c r="Q1149" i="9" s="1"/>
  <c r="T1149" i="9" s="1"/>
  <c r="O1149" i="9"/>
  <c r="P1149" i="9" s="1"/>
  <c r="M1149" i="9"/>
  <c r="I1149" i="9"/>
  <c r="C1149" i="9"/>
  <c r="Q1148" i="9" a="1"/>
  <c r="Q1148" i="9" s="1"/>
  <c r="T1148" i="9" s="1"/>
  <c r="P1148" i="9" s="1"/>
  <c r="O1148" i="9"/>
  <c r="M1148" i="9"/>
  <c r="I1148" i="9"/>
  <c r="C1148" i="9"/>
  <c r="Q1147" i="9" a="1"/>
  <c r="O1147" i="9"/>
  <c r="M1147" i="9"/>
  <c r="I1147" i="9"/>
  <c r="C1147" i="9"/>
  <c r="Q1146" i="9" a="1"/>
  <c r="Q1146" i="9" s="1"/>
  <c r="T1146" i="9" s="1"/>
  <c r="O1146" i="9"/>
  <c r="P1146" i="9" s="1"/>
  <c r="M1146" i="9"/>
  <c r="I1146" i="9"/>
  <c r="C1146" i="9"/>
  <c r="Q1145" i="9" a="1"/>
  <c r="O1145" i="9"/>
  <c r="M1145" i="9"/>
  <c r="I1145" i="9"/>
  <c r="C1145" i="9"/>
  <c r="Q1144" i="9" a="1"/>
  <c r="O1144" i="9"/>
  <c r="M1144" i="9"/>
  <c r="I1144" i="9"/>
  <c r="C1144" i="9"/>
  <c r="Q1143" i="9" a="1"/>
  <c r="O1143" i="9"/>
  <c r="M1143" i="9"/>
  <c r="I1143" i="9"/>
  <c r="C1143" i="9"/>
  <c r="Q1142" i="9" a="1"/>
  <c r="Q1142" i="9" s="1"/>
  <c r="O1142" i="9"/>
  <c r="M1142" i="9"/>
  <c r="I1142" i="9"/>
  <c r="C1142" i="9"/>
  <c r="Q1141" i="9" a="1"/>
  <c r="O1141" i="9"/>
  <c r="M1141" i="9"/>
  <c r="I1141" i="9"/>
  <c r="C1141" i="9"/>
  <c r="T1140" i="9"/>
  <c r="Q1140" i="9" a="1"/>
  <c r="Q1140" i="9" s="1"/>
  <c r="O1140" i="9"/>
  <c r="P1140" i="9" s="1"/>
  <c r="M1140" i="9"/>
  <c r="I1140" i="9"/>
  <c r="C1140" i="9"/>
  <c r="Q1139" i="9" a="1"/>
  <c r="O1139" i="9"/>
  <c r="M1139" i="9"/>
  <c r="I1139" i="9"/>
  <c r="C1139" i="9"/>
  <c r="Q1138" i="9" a="1"/>
  <c r="Q1138" i="9" s="1"/>
  <c r="T1138" i="9" s="1"/>
  <c r="O1138" i="9"/>
  <c r="M1138" i="9"/>
  <c r="I1138" i="9"/>
  <c r="C1138" i="9"/>
  <c r="Q1137" i="9" a="1"/>
  <c r="O1137" i="9"/>
  <c r="M1137" i="9"/>
  <c r="I1137" i="9"/>
  <c r="C1137" i="9"/>
  <c r="Q1136" i="9" a="1"/>
  <c r="Q1136" i="9" s="1"/>
  <c r="O1136" i="9"/>
  <c r="M1136" i="9"/>
  <c r="I1136" i="9"/>
  <c r="C1136" i="9"/>
  <c r="Q1135" i="9" a="1"/>
  <c r="O1135" i="9"/>
  <c r="M1135" i="9"/>
  <c r="I1135" i="9"/>
  <c r="C1135" i="9"/>
  <c r="Q1134" i="9" a="1"/>
  <c r="Q1134" i="9" s="1"/>
  <c r="T1134" i="9" s="1"/>
  <c r="O1134" i="9"/>
  <c r="P1134" i="9" s="1"/>
  <c r="M1134" i="9"/>
  <c r="I1134" i="9"/>
  <c r="C1134" i="9"/>
  <c r="Q1133" i="9" a="1"/>
  <c r="O1133" i="9"/>
  <c r="M1133" i="9"/>
  <c r="I1133" i="9"/>
  <c r="C1133" i="9"/>
  <c r="Q1132" i="9" a="1"/>
  <c r="Q1132" i="9" s="1"/>
  <c r="O1132" i="9"/>
  <c r="M1132" i="9"/>
  <c r="I1132" i="9"/>
  <c r="C1132" i="9"/>
  <c r="Q1131" i="9" a="1"/>
  <c r="O1131" i="9"/>
  <c r="M1131" i="9"/>
  <c r="I1131" i="9"/>
  <c r="C1131" i="9"/>
  <c r="Q1130" i="9" a="1"/>
  <c r="Q1130" i="9" s="1"/>
  <c r="T1130" i="9" s="1"/>
  <c r="O1130" i="9"/>
  <c r="P1130" i="9" s="1"/>
  <c r="M1130" i="9"/>
  <c r="I1130" i="9"/>
  <c r="C1130" i="9"/>
  <c r="Q1129" i="9" a="1"/>
  <c r="O1129" i="9"/>
  <c r="M1129" i="9"/>
  <c r="I1129" i="9"/>
  <c r="C1129" i="9"/>
  <c r="Q1128" i="9" a="1"/>
  <c r="Q1128" i="9" s="1"/>
  <c r="O1128" i="9"/>
  <c r="M1128" i="9"/>
  <c r="I1128" i="9"/>
  <c r="C1128" i="9"/>
  <c r="Q1127" i="9" a="1"/>
  <c r="O1127" i="9"/>
  <c r="M1127" i="9"/>
  <c r="I1127" i="9"/>
  <c r="C1127" i="9"/>
  <c r="Q1126" i="9" a="1"/>
  <c r="Q1126" i="9" s="1"/>
  <c r="T1126" i="9" s="1"/>
  <c r="O1126" i="9"/>
  <c r="P1126" i="9" s="1"/>
  <c r="M1126" i="9"/>
  <c r="I1126" i="9"/>
  <c r="C1126" i="9"/>
  <c r="Q1125" i="9" a="1"/>
  <c r="O1125" i="9"/>
  <c r="M1125" i="9"/>
  <c r="I1125" i="9"/>
  <c r="C1125" i="9"/>
  <c r="Q1124" i="9" a="1"/>
  <c r="Q1124" i="9" s="1"/>
  <c r="T1124" i="9" s="1"/>
  <c r="O1124" i="9"/>
  <c r="P1124" i="9" s="1"/>
  <c r="M1124" i="9"/>
  <c r="I1124" i="9"/>
  <c r="C1124" i="9"/>
  <c r="Q1123" i="9" a="1"/>
  <c r="Q1123" i="9" s="1"/>
  <c r="T1123" i="9" s="1"/>
  <c r="O1123" i="9"/>
  <c r="P1123" i="9" s="1"/>
  <c r="M1123" i="9"/>
  <c r="I1123" i="9"/>
  <c r="C1123" i="9"/>
  <c r="Q1122" i="9" a="1"/>
  <c r="Q1122" i="9" s="1"/>
  <c r="T1122" i="9" s="1"/>
  <c r="O1122" i="9"/>
  <c r="P1122" i="9" s="1"/>
  <c r="M1122" i="9"/>
  <c r="I1122" i="9"/>
  <c r="C1122" i="9"/>
  <c r="Q1121" i="9" a="1"/>
  <c r="O1121" i="9"/>
  <c r="M1121" i="9"/>
  <c r="I1121" i="9"/>
  <c r="C1121" i="9"/>
  <c r="Q1120" i="9" a="1"/>
  <c r="Q1120" i="9" s="1"/>
  <c r="O1120" i="9"/>
  <c r="M1120" i="9"/>
  <c r="I1120" i="9"/>
  <c r="C1120" i="9"/>
  <c r="Q1119" i="9" a="1"/>
  <c r="Q1119" i="9" s="1"/>
  <c r="T1119" i="9" s="1"/>
  <c r="O1119" i="9"/>
  <c r="P1119" i="9" s="1"/>
  <c r="M1119" i="9"/>
  <c r="I1119" i="9"/>
  <c r="C1119" i="9"/>
  <c r="Q1118" i="9" a="1"/>
  <c r="Q1118" i="9" s="1"/>
  <c r="T1118" i="9" s="1"/>
  <c r="O1118" i="9"/>
  <c r="P1118" i="9" s="1"/>
  <c r="M1118" i="9"/>
  <c r="I1118" i="9"/>
  <c r="C1118" i="9"/>
  <c r="Q1117" i="9" a="1"/>
  <c r="Q1117" i="9" s="1"/>
  <c r="T1117" i="9" s="1"/>
  <c r="O1117" i="9"/>
  <c r="P1117" i="9" s="1"/>
  <c r="M1117" i="9"/>
  <c r="I1117" i="9"/>
  <c r="C1117" i="9"/>
  <c r="Q1116" i="9" a="1"/>
  <c r="Q1116" i="9" s="1"/>
  <c r="O1116" i="9"/>
  <c r="M1116" i="9"/>
  <c r="I1116" i="9"/>
  <c r="C1116" i="9"/>
  <c r="Q1115" i="9" a="1"/>
  <c r="Q1115" i="9" s="1"/>
  <c r="T1115" i="9" s="1"/>
  <c r="O1115" i="9"/>
  <c r="P1115" i="9" s="1"/>
  <c r="M1115" i="9"/>
  <c r="I1115" i="9"/>
  <c r="C1115" i="9"/>
  <c r="Q1114" i="9" a="1"/>
  <c r="Q1114" i="9" s="1"/>
  <c r="O1114" i="9"/>
  <c r="M1114" i="9"/>
  <c r="I1114" i="9"/>
  <c r="C1114" i="9"/>
  <c r="Q1113" i="9" a="1"/>
  <c r="O1113" i="9"/>
  <c r="M1113" i="9"/>
  <c r="I1113" i="9"/>
  <c r="C1113" i="9"/>
  <c r="T1112" i="9"/>
  <c r="Q1112" i="9" a="1"/>
  <c r="Q1112" i="9" s="1"/>
  <c r="O1112" i="9"/>
  <c r="P1112" i="9" s="1"/>
  <c r="M1112" i="9"/>
  <c r="I1112" i="9"/>
  <c r="C1112" i="9"/>
  <c r="Q1111" i="9" a="1"/>
  <c r="O1111" i="9"/>
  <c r="M1111" i="9"/>
  <c r="I1111" i="9"/>
  <c r="C1111" i="9"/>
  <c r="Q1110" i="9" a="1"/>
  <c r="O1110" i="9"/>
  <c r="M1110" i="9"/>
  <c r="I1110" i="9"/>
  <c r="C1110" i="9"/>
  <c r="Q1109" i="9" a="1"/>
  <c r="O1109" i="9"/>
  <c r="M1109" i="9"/>
  <c r="I1109" i="9"/>
  <c r="C1109" i="9"/>
  <c r="Q1108" i="9" a="1"/>
  <c r="Q1108" i="9" s="1"/>
  <c r="O1108" i="9"/>
  <c r="M1108" i="9"/>
  <c r="I1108" i="9"/>
  <c r="C1108" i="9"/>
  <c r="Q1107" i="9" a="1"/>
  <c r="O1107" i="9"/>
  <c r="M1107" i="9"/>
  <c r="I1107" i="9"/>
  <c r="C1107" i="9"/>
  <c r="Q1106" i="9" a="1"/>
  <c r="Q1106" i="9" s="1"/>
  <c r="O1106" i="9"/>
  <c r="M1106" i="9"/>
  <c r="I1106" i="9"/>
  <c r="C1106" i="9"/>
  <c r="Q1105" i="9" a="1"/>
  <c r="Q1105" i="9" s="1"/>
  <c r="T1105" i="9" s="1"/>
  <c r="O1105" i="9"/>
  <c r="P1105" i="9" s="1"/>
  <c r="M1105" i="9"/>
  <c r="I1105" i="9"/>
  <c r="C1105" i="9"/>
  <c r="Q1104" i="9" a="1"/>
  <c r="O1104" i="9"/>
  <c r="M1104" i="9"/>
  <c r="I1104" i="9"/>
  <c r="C1104" i="9"/>
  <c r="Q1103" i="9" a="1"/>
  <c r="Q1103" i="9" s="1"/>
  <c r="T1103" i="9" s="1"/>
  <c r="O1103" i="9"/>
  <c r="P1103" i="9" s="1"/>
  <c r="M1103" i="9"/>
  <c r="I1103" i="9"/>
  <c r="C1103" i="9"/>
  <c r="T1102" i="9"/>
  <c r="Q1102" i="9" a="1"/>
  <c r="Q1102" i="9" s="1"/>
  <c r="O1102" i="9"/>
  <c r="M1102" i="9"/>
  <c r="I1102" i="9"/>
  <c r="C1102" i="9"/>
  <c r="Q1101" i="9" a="1"/>
  <c r="Q1101" i="9" s="1"/>
  <c r="T1101" i="9" s="1"/>
  <c r="O1101" i="9"/>
  <c r="P1101" i="9" s="1"/>
  <c r="M1101" i="9"/>
  <c r="I1101" i="9"/>
  <c r="C1101" i="9"/>
  <c r="Q1100" i="9" a="1"/>
  <c r="Q1100" i="9" s="1"/>
  <c r="O1100" i="9"/>
  <c r="M1100" i="9"/>
  <c r="I1100" i="9"/>
  <c r="C1100" i="9"/>
  <c r="Q1099" i="9" a="1"/>
  <c r="O1099" i="9"/>
  <c r="M1099" i="9"/>
  <c r="I1099" i="9"/>
  <c r="C1099" i="9"/>
  <c r="Q1098" i="9" a="1"/>
  <c r="Q1098" i="9" s="1"/>
  <c r="O1098" i="9"/>
  <c r="M1098" i="9"/>
  <c r="I1098" i="9"/>
  <c r="C1098" i="9"/>
  <c r="Q1097" i="9" a="1"/>
  <c r="Q1097" i="9" s="1"/>
  <c r="T1097" i="9" s="1"/>
  <c r="O1097" i="9"/>
  <c r="P1097" i="9" s="1"/>
  <c r="M1097" i="9"/>
  <c r="I1097" i="9"/>
  <c r="C1097" i="9"/>
  <c r="T1096" i="9"/>
  <c r="P1096" i="9" s="1"/>
  <c r="Q1096" i="9" a="1"/>
  <c r="Q1096" i="9" s="1"/>
  <c r="O1096" i="9"/>
  <c r="M1096" i="9"/>
  <c r="I1096" i="9"/>
  <c r="C1096" i="9"/>
  <c r="Q1095" i="9" a="1"/>
  <c r="Q1095" i="9" s="1"/>
  <c r="T1095" i="9" s="1"/>
  <c r="O1095" i="9"/>
  <c r="P1095" i="9" s="1"/>
  <c r="M1095" i="9"/>
  <c r="I1095" i="9"/>
  <c r="C1095" i="9"/>
  <c r="Q1094" i="9" a="1"/>
  <c r="Q1094" i="9" s="1"/>
  <c r="T1094" i="9" s="1"/>
  <c r="O1094" i="9"/>
  <c r="P1094" i="9" s="1"/>
  <c r="M1094" i="9"/>
  <c r="I1094" i="9"/>
  <c r="C1094" i="9"/>
  <c r="Q1093" i="9" a="1"/>
  <c r="O1093" i="9"/>
  <c r="M1093" i="9"/>
  <c r="I1093" i="9"/>
  <c r="C1093" i="9"/>
  <c r="Q1092" i="9" a="1"/>
  <c r="Q1092" i="9" s="1"/>
  <c r="T1092" i="9" s="1"/>
  <c r="O1092" i="9"/>
  <c r="P1092" i="9" s="1"/>
  <c r="M1092" i="9"/>
  <c r="I1092" i="9"/>
  <c r="C1092" i="9"/>
  <c r="Q1091" i="9" a="1"/>
  <c r="O1091" i="9"/>
  <c r="M1091" i="9"/>
  <c r="I1091" i="9"/>
  <c r="C1091" i="9"/>
  <c r="Q1090" i="9" a="1"/>
  <c r="Q1090" i="9" s="1"/>
  <c r="O1090" i="9"/>
  <c r="M1090" i="9"/>
  <c r="I1090" i="9"/>
  <c r="C1090" i="9"/>
  <c r="Q1089" i="9" a="1"/>
  <c r="Q1089" i="9" s="1"/>
  <c r="T1089" i="9" s="1"/>
  <c r="O1089" i="9"/>
  <c r="P1089" i="9" s="1"/>
  <c r="M1089" i="9"/>
  <c r="I1089" i="9"/>
  <c r="C1089" i="9"/>
  <c r="Q1088" i="9" a="1"/>
  <c r="Q1088" i="9" s="1"/>
  <c r="O1088" i="9"/>
  <c r="M1088" i="9"/>
  <c r="I1088" i="9"/>
  <c r="C1088" i="9"/>
  <c r="Q1087" i="9" a="1"/>
  <c r="Q1087" i="9" s="1"/>
  <c r="T1087" i="9" s="1"/>
  <c r="O1087" i="9"/>
  <c r="P1087" i="9" s="1"/>
  <c r="M1087" i="9"/>
  <c r="I1087" i="9"/>
  <c r="C1087" i="9"/>
  <c r="Q1086" i="9" a="1"/>
  <c r="Q1086" i="9" s="1"/>
  <c r="T1086" i="9" s="1"/>
  <c r="P1086" i="9"/>
  <c r="O1086" i="9"/>
  <c r="M1086" i="9"/>
  <c r="I1086" i="9"/>
  <c r="C1086" i="9"/>
  <c r="Q1085" i="9" a="1"/>
  <c r="Q1085" i="9" s="1"/>
  <c r="T1085" i="9" s="1"/>
  <c r="O1085" i="9"/>
  <c r="P1085" i="9" s="1"/>
  <c r="M1085" i="9"/>
  <c r="I1085" i="9"/>
  <c r="C1085" i="9"/>
  <c r="Q1084" i="9" a="1"/>
  <c r="Q1084" i="9" s="1"/>
  <c r="O1084" i="9"/>
  <c r="M1084" i="9"/>
  <c r="I1084" i="9"/>
  <c r="C1084" i="9"/>
  <c r="Q1083" i="9" a="1"/>
  <c r="O1083" i="9"/>
  <c r="M1083" i="9"/>
  <c r="I1083" i="9"/>
  <c r="C1083" i="9"/>
  <c r="Q1082" i="9" a="1"/>
  <c r="Q1082" i="9" s="1"/>
  <c r="O1082" i="9"/>
  <c r="M1082" i="9"/>
  <c r="I1082" i="9"/>
  <c r="C1082" i="9"/>
  <c r="Q1081" i="9" a="1"/>
  <c r="Q1081" i="9" s="1"/>
  <c r="T1081" i="9" s="1"/>
  <c r="O1081" i="9"/>
  <c r="P1081" i="9" s="1"/>
  <c r="M1081" i="9"/>
  <c r="I1081" i="9"/>
  <c r="C1081" i="9"/>
  <c r="Q1080" i="9" a="1"/>
  <c r="Q1080" i="9" s="1"/>
  <c r="T1080" i="9" s="1"/>
  <c r="P1080" i="9"/>
  <c r="O1080" i="9"/>
  <c r="M1080" i="9"/>
  <c r="I1080" i="9"/>
  <c r="C1080" i="9"/>
  <c r="Q1079" i="9" a="1"/>
  <c r="O1079" i="9"/>
  <c r="M1079" i="9"/>
  <c r="I1079" i="9"/>
  <c r="C1079" i="9"/>
  <c r="Q1078" i="9" a="1"/>
  <c r="Q1078" i="9" s="1"/>
  <c r="O1078" i="9"/>
  <c r="M1078" i="9"/>
  <c r="I1078" i="9"/>
  <c r="C1078" i="9"/>
  <c r="Q1077" i="9" a="1"/>
  <c r="Q1077" i="9" s="1"/>
  <c r="T1077" i="9" s="1"/>
  <c r="O1077" i="9"/>
  <c r="P1077" i="9" s="1"/>
  <c r="M1077" i="9"/>
  <c r="I1077" i="9"/>
  <c r="C1077" i="9"/>
  <c r="Q1076" i="9" a="1"/>
  <c r="Q1076" i="9" s="1"/>
  <c r="O1076" i="9"/>
  <c r="M1076" i="9"/>
  <c r="I1076" i="9"/>
  <c r="C1076" i="9"/>
  <c r="Q1075" i="9" a="1"/>
  <c r="O1075" i="9"/>
  <c r="M1075" i="9"/>
  <c r="I1075" i="9"/>
  <c r="C1075" i="9"/>
  <c r="Q1074" i="9" a="1"/>
  <c r="Q1074" i="9" s="1"/>
  <c r="T1074" i="9" s="1"/>
  <c r="O1074" i="9"/>
  <c r="P1074" i="9" s="1"/>
  <c r="M1074" i="9"/>
  <c r="I1074" i="9"/>
  <c r="C1074" i="9"/>
  <c r="Q1073" i="9" a="1"/>
  <c r="O1073" i="9"/>
  <c r="M1073" i="9"/>
  <c r="I1073" i="9"/>
  <c r="C1073" i="9"/>
  <c r="Q1072" i="9" a="1"/>
  <c r="O1072" i="9"/>
  <c r="M1072" i="9"/>
  <c r="I1072" i="9"/>
  <c r="C1072" i="9"/>
  <c r="Q1071" i="9" a="1"/>
  <c r="Q1071" i="9" s="1"/>
  <c r="T1071" i="9" s="1"/>
  <c r="O1071" i="9"/>
  <c r="P1071" i="9" s="1"/>
  <c r="M1071" i="9"/>
  <c r="I1071" i="9"/>
  <c r="C1071" i="9"/>
  <c r="Q1070" i="9" a="1"/>
  <c r="Q1070" i="9" s="1"/>
  <c r="T1070" i="9" s="1"/>
  <c r="O1070" i="9"/>
  <c r="P1070" i="9" s="1"/>
  <c r="M1070" i="9"/>
  <c r="I1070" i="9"/>
  <c r="C1070" i="9"/>
  <c r="Q1069" i="9" a="1"/>
  <c r="O1069" i="9"/>
  <c r="M1069" i="9"/>
  <c r="I1069" i="9"/>
  <c r="C1069" i="9"/>
  <c r="Q1068" i="9" a="1"/>
  <c r="Q1068" i="9" s="1"/>
  <c r="T1068" i="9" s="1"/>
  <c r="O1068" i="9"/>
  <c r="P1068" i="9" s="1"/>
  <c r="M1068" i="9"/>
  <c r="I1068" i="9"/>
  <c r="C1068" i="9"/>
  <c r="Q1067" i="9" a="1"/>
  <c r="Q1067" i="9" s="1"/>
  <c r="T1067" i="9" s="1"/>
  <c r="O1067" i="9"/>
  <c r="P1067" i="9" s="1"/>
  <c r="M1067" i="9"/>
  <c r="I1067" i="9"/>
  <c r="C1067" i="9"/>
  <c r="Q1066" i="9" a="1"/>
  <c r="Q1066" i="9" s="1"/>
  <c r="T1066" i="9" s="1"/>
  <c r="O1066" i="9"/>
  <c r="P1066" i="9" s="1"/>
  <c r="M1066" i="9"/>
  <c r="I1066" i="9"/>
  <c r="C1066" i="9"/>
  <c r="Q1065" i="9" a="1"/>
  <c r="O1065" i="9"/>
  <c r="M1065" i="9"/>
  <c r="I1065" i="9"/>
  <c r="C1065" i="9"/>
  <c r="Q1064" i="9" a="1"/>
  <c r="Q1064" i="9" s="1"/>
  <c r="T1064" i="9" s="1"/>
  <c r="O1064" i="9"/>
  <c r="P1064" i="9" s="1"/>
  <c r="M1064" i="9"/>
  <c r="I1064" i="9"/>
  <c r="C1064" i="9"/>
  <c r="Q1063" i="9" a="1"/>
  <c r="Q1063" i="9" s="1"/>
  <c r="T1063" i="9" s="1"/>
  <c r="O1063" i="9"/>
  <c r="P1063" i="9" s="1"/>
  <c r="M1063" i="9"/>
  <c r="I1063" i="9"/>
  <c r="C1063" i="9"/>
  <c r="Q1062" i="9" a="1"/>
  <c r="Q1062" i="9" s="1"/>
  <c r="O1062" i="9"/>
  <c r="M1062" i="9"/>
  <c r="I1062" i="9"/>
  <c r="C1062" i="9"/>
  <c r="Q1061" i="9" a="1"/>
  <c r="O1061" i="9"/>
  <c r="M1061" i="9"/>
  <c r="I1061" i="9"/>
  <c r="C1061" i="9"/>
  <c r="Q1060" i="9" a="1"/>
  <c r="Q1060" i="9" s="1"/>
  <c r="T1060" i="9" s="1"/>
  <c r="O1060" i="9"/>
  <c r="P1060" i="9" s="1"/>
  <c r="M1060" i="9"/>
  <c r="I1060" i="9"/>
  <c r="C1060" i="9"/>
  <c r="Q1059" i="9" a="1"/>
  <c r="O1059" i="9"/>
  <c r="M1059" i="9"/>
  <c r="I1059" i="9"/>
  <c r="C1059" i="9"/>
  <c r="Q1058" i="9" a="1"/>
  <c r="Q1058" i="9" s="1"/>
  <c r="O1058" i="9"/>
  <c r="M1058" i="9"/>
  <c r="I1058" i="9"/>
  <c r="C1058" i="9"/>
  <c r="Q1057" i="9" a="1"/>
  <c r="Q1057" i="9" s="1"/>
  <c r="T1057" i="9" s="1"/>
  <c r="O1057" i="9"/>
  <c r="P1057" i="9" s="1"/>
  <c r="M1057" i="9"/>
  <c r="I1057" i="9"/>
  <c r="C1057" i="9"/>
  <c r="Q1056" i="9" a="1"/>
  <c r="Q1056" i="9" s="1"/>
  <c r="O1056" i="9"/>
  <c r="M1056" i="9"/>
  <c r="I1056" i="9"/>
  <c r="C1056" i="9"/>
  <c r="Q1055" i="9" a="1"/>
  <c r="Q1055" i="9" s="1"/>
  <c r="T1055" i="9" s="1"/>
  <c r="O1055" i="9"/>
  <c r="P1055" i="9" s="1"/>
  <c r="M1055" i="9"/>
  <c r="I1055" i="9"/>
  <c r="C1055" i="9"/>
  <c r="Q1054" i="9" a="1"/>
  <c r="Q1054" i="9" s="1"/>
  <c r="T1054" i="9" s="1"/>
  <c r="O1054" i="9"/>
  <c r="P1054" i="9" s="1"/>
  <c r="M1054" i="9"/>
  <c r="I1054" i="9"/>
  <c r="C1054" i="9"/>
  <c r="Q1053" i="9" a="1"/>
  <c r="O1053" i="9"/>
  <c r="M1053" i="9"/>
  <c r="I1053" i="9"/>
  <c r="C1053" i="9"/>
  <c r="Q1052" i="9" a="1"/>
  <c r="Q1052" i="9" s="1"/>
  <c r="T1052" i="9" s="1"/>
  <c r="O1052" i="9"/>
  <c r="P1052" i="9" s="1"/>
  <c r="M1052" i="9"/>
  <c r="I1052" i="9"/>
  <c r="C1052" i="9"/>
  <c r="Q1051" i="9" a="1"/>
  <c r="O1051" i="9"/>
  <c r="M1051" i="9"/>
  <c r="I1051" i="9"/>
  <c r="C1051" i="9"/>
  <c r="Q1050" i="9" a="1"/>
  <c r="Q1050" i="9" s="1"/>
  <c r="O1050" i="9"/>
  <c r="M1050" i="9"/>
  <c r="I1050" i="9"/>
  <c r="C1050" i="9"/>
  <c r="Q1049" i="9" a="1"/>
  <c r="O1049" i="9"/>
  <c r="M1049" i="9"/>
  <c r="I1049" i="9"/>
  <c r="C1049" i="9"/>
  <c r="Q1048" i="9" a="1"/>
  <c r="Q1048" i="9" s="1"/>
  <c r="T1048" i="9" s="1"/>
  <c r="O1048" i="9"/>
  <c r="P1048" i="9" s="1"/>
  <c r="M1048" i="9"/>
  <c r="I1048" i="9"/>
  <c r="C1048" i="9"/>
  <c r="Q1047" i="9" a="1"/>
  <c r="O1047" i="9"/>
  <c r="M1047" i="9"/>
  <c r="I1047" i="9"/>
  <c r="C1047" i="9"/>
  <c r="Q1046" i="9" a="1"/>
  <c r="Q1046" i="9" s="1"/>
  <c r="T1046" i="9" s="1"/>
  <c r="O1046" i="9"/>
  <c r="P1046" i="9" s="1"/>
  <c r="M1046" i="9"/>
  <c r="I1046" i="9"/>
  <c r="C1046" i="9"/>
  <c r="Q1045" i="9" a="1"/>
  <c r="O1045" i="9"/>
  <c r="M1045" i="9"/>
  <c r="I1045" i="9"/>
  <c r="C1045" i="9"/>
  <c r="Q1044" i="9" a="1"/>
  <c r="Q1044" i="9" s="1"/>
  <c r="T1044" i="9" s="1"/>
  <c r="O1044" i="9"/>
  <c r="P1044" i="9" s="1"/>
  <c r="M1044" i="9"/>
  <c r="I1044" i="9"/>
  <c r="C1044" i="9"/>
  <c r="Q1043" i="9" a="1"/>
  <c r="O1043" i="9"/>
  <c r="M1043" i="9"/>
  <c r="I1043" i="9"/>
  <c r="C1043" i="9"/>
  <c r="Q1042" i="9" a="1"/>
  <c r="Q1042" i="9" s="1"/>
  <c r="O1042" i="9"/>
  <c r="M1042" i="9"/>
  <c r="I1042" i="9"/>
  <c r="C1042" i="9"/>
  <c r="Q1041" i="9" a="1"/>
  <c r="Q1041" i="9" s="1"/>
  <c r="T1041" i="9" s="1"/>
  <c r="O1041" i="9"/>
  <c r="M1041" i="9"/>
  <c r="I1041" i="9"/>
  <c r="C1041" i="9"/>
  <c r="Q1040" i="9" a="1"/>
  <c r="Q1040" i="9" s="1"/>
  <c r="O1040" i="9"/>
  <c r="M1040" i="9"/>
  <c r="I1040" i="9"/>
  <c r="C1040" i="9"/>
  <c r="Q1039" i="9" a="1"/>
  <c r="Q1039" i="9" s="1"/>
  <c r="O1039" i="9"/>
  <c r="M1039" i="9"/>
  <c r="I1039" i="9"/>
  <c r="C1039" i="9"/>
  <c r="Q1038" i="9" a="1"/>
  <c r="Q1038" i="9" s="1"/>
  <c r="O1038" i="9"/>
  <c r="M1038" i="9"/>
  <c r="I1038" i="9"/>
  <c r="C1038" i="9"/>
  <c r="Q1037" i="9" a="1"/>
  <c r="Q1037" i="9" s="1"/>
  <c r="T1037" i="9" s="1"/>
  <c r="O1037" i="9"/>
  <c r="P1037" i="9" s="1"/>
  <c r="M1037" i="9"/>
  <c r="I1037" i="9"/>
  <c r="C1037" i="9"/>
  <c r="Q1036" i="9" a="1"/>
  <c r="Q1036" i="9" s="1"/>
  <c r="T1036" i="9" s="1"/>
  <c r="O1036" i="9"/>
  <c r="P1036" i="9" s="1"/>
  <c r="M1036" i="9"/>
  <c r="I1036" i="9"/>
  <c r="C1036" i="9"/>
  <c r="Q1035" i="9" a="1"/>
  <c r="Q1035" i="9" s="1"/>
  <c r="O1035" i="9"/>
  <c r="M1035" i="9"/>
  <c r="I1035" i="9"/>
  <c r="C1035" i="9"/>
  <c r="Q1034" i="9" a="1"/>
  <c r="Q1034" i="9" s="1"/>
  <c r="T1034" i="9" s="1"/>
  <c r="O1034" i="9"/>
  <c r="P1034" i="9" s="1"/>
  <c r="M1034" i="9"/>
  <c r="I1034" i="9"/>
  <c r="C1034" i="9"/>
  <c r="Q1033" i="9" a="1"/>
  <c r="Q1033" i="9" s="1"/>
  <c r="O1033" i="9"/>
  <c r="M1033" i="9"/>
  <c r="I1033" i="9"/>
  <c r="C1033" i="9"/>
  <c r="Q1032" i="9" a="1"/>
  <c r="O1032" i="9"/>
  <c r="M1032" i="9"/>
  <c r="I1032" i="9"/>
  <c r="C1032" i="9"/>
  <c r="Q1031" i="9" a="1"/>
  <c r="Q1031" i="9" s="1"/>
  <c r="T1031" i="9" s="1"/>
  <c r="O1031" i="9"/>
  <c r="P1031" i="9" s="1"/>
  <c r="M1031" i="9"/>
  <c r="I1031" i="9"/>
  <c r="C1031" i="9"/>
  <c r="Q1030" i="9" a="1"/>
  <c r="Q1030" i="9" s="1"/>
  <c r="O1030" i="9"/>
  <c r="M1030" i="9"/>
  <c r="I1030" i="9"/>
  <c r="C1030" i="9"/>
  <c r="Q1029" i="9" a="1"/>
  <c r="Q1029" i="9" s="1"/>
  <c r="O1029" i="9"/>
  <c r="M1029" i="9"/>
  <c r="I1029" i="9"/>
  <c r="C1029" i="9"/>
  <c r="Q1028" i="9" a="1"/>
  <c r="Q1028" i="9" s="1"/>
  <c r="O1028" i="9"/>
  <c r="M1028" i="9"/>
  <c r="I1028" i="9"/>
  <c r="C1028" i="9"/>
  <c r="Q1027" i="9" a="1"/>
  <c r="Q1027" i="9" s="1"/>
  <c r="O1027" i="9"/>
  <c r="M1027" i="9"/>
  <c r="I1027" i="9"/>
  <c r="C1027" i="9"/>
  <c r="Q1026" i="9" a="1"/>
  <c r="Q1026" i="9" s="1"/>
  <c r="O1026" i="9"/>
  <c r="M1026" i="9"/>
  <c r="I1026" i="9"/>
  <c r="C1026" i="9"/>
  <c r="Q1025" i="9" a="1"/>
  <c r="O1025" i="9"/>
  <c r="M1025" i="9"/>
  <c r="I1025" i="9"/>
  <c r="C1025" i="9"/>
  <c r="T1024" i="9"/>
  <c r="Q1024" i="9" a="1"/>
  <c r="Q1024" i="9" s="1"/>
  <c r="O1024" i="9"/>
  <c r="M1024" i="9"/>
  <c r="I1024" i="9"/>
  <c r="C1024" i="9"/>
  <c r="Q1023" i="9" a="1"/>
  <c r="Q1023" i="9" s="1"/>
  <c r="O1023" i="9"/>
  <c r="M1023" i="9"/>
  <c r="I1023" i="9"/>
  <c r="C1023" i="9"/>
  <c r="Q1022" i="9" a="1"/>
  <c r="Q1022" i="9" s="1"/>
  <c r="O1022" i="9"/>
  <c r="M1022" i="9"/>
  <c r="I1022" i="9"/>
  <c r="C1022" i="9"/>
  <c r="Q1021" i="9" a="1"/>
  <c r="Q1021" i="9" s="1"/>
  <c r="T1021" i="9" s="1"/>
  <c r="O1021" i="9"/>
  <c r="P1021" i="9" s="1"/>
  <c r="M1021" i="9"/>
  <c r="I1021" i="9"/>
  <c r="C1021" i="9"/>
  <c r="Q1020" i="9" a="1"/>
  <c r="Q1020" i="9" s="1"/>
  <c r="O1020" i="9"/>
  <c r="M1020" i="9"/>
  <c r="I1020" i="9"/>
  <c r="C1020" i="9"/>
  <c r="Q1019" i="9" a="1"/>
  <c r="Q1019" i="9" s="1"/>
  <c r="O1019" i="9"/>
  <c r="M1019" i="9"/>
  <c r="I1019" i="9"/>
  <c r="C1019" i="9"/>
  <c r="Q1018" i="9" a="1"/>
  <c r="Q1018" i="9" s="1"/>
  <c r="T1018" i="9" s="1"/>
  <c r="O1018" i="9"/>
  <c r="P1018" i="9" s="1"/>
  <c r="M1018" i="9"/>
  <c r="I1018" i="9"/>
  <c r="C1018" i="9"/>
  <c r="Q1017" i="9" a="1"/>
  <c r="O1017" i="9"/>
  <c r="M1017" i="9"/>
  <c r="I1017" i="9"/>
  <c r="C1017" i="9"/>
  <c r="Q1016" i="9" a="1"/>
  <c r="Q1016" i="9" s="1"/>
  <c r="O1016" i="9"/>
  <c r="M1016" i="9"/>
  <c r="I1016" i="9"/>
  <c r="C1016" i="9"/>
  <c r="Q1015" i="9" a="1"/>
  <c r="Q1015" i="9" s="1"/>
  <c r="T1015" i="9" s="1"/>
  <c r="O1015" i="9"/>
  <c r="P1015" i="9" s="1"/>
  <c r="M1015" i="9"/>
  <c r="I1015" i="9"/>
  <c r="C1015" i="9"/>
  <c r="Q1014" i="9" a="1"/>
  <c r="Q1014" i="9" s="1"/>
  <c r="O1014" i="9"/>
  <c r="M1014" i="9"/>
  <c r="I1014" i="9"/>
  <c r="C1014" i="9"/>
  <c r="Q1013" i="9" a="1"/>
  <c r="Q1013" i="9" s="1"/>
  <c r="O1013" i="9"/>
  <c r="M1013" i="9"/>
  <c r="I1013" i="9"/>
  <c r="C1013" i="9"/>
  <c r="Q1012" i="9" a="1"/>
  <c r="Q1012" i="9" s="1"/>
  <c r="T1012" i="9" s="1"/>
  <c r="O1012" i="9"/>
  <c r="P1012" i="9" s="1"/>
  <c r="M1012" i="9"/>
  <c r="I1012" i="9"/>
  <c r="C1012" i="9"/>
  <c r="Q1011" i="9" a="1"/>
  <c r="Q1011" i="9" s="1"/>
  <c r="O1011" i="9"/>
  <c r="M1011" i="9"/>
  <c r="I1011" i="9"/>
  <c r="C1011" i="9"/>
  <c r="Q1010" i="9" a="1"/>
  <c r="Q1010" i="9" s="1"/>
  <c r="O1010" i="9"/>
  <c r="M1010" i="9"/>
  <c r="I1010" i="9"/>
  <c r="C1010" i="9"/>
  <c r="Q1009" i="9" a="1"/>
  <c r="Q1009" i="9" s="1"/>
  <c r="O1009" i="9"/>
  <c r="M1009" i="9"/>
  <c r="I1009" i="9"/>
  <c r="C1009" i="9"/>
  <c r="Q1008" i="9" a="1"/>
  <c r="Q1008" i="9" s="1"/>
  <c r="T1008" i="9" s="1"/>
  <c r="O1008" i="9"/>
  <c r="P1008" i="9" s="1"/>
  <c r="M1008" i="9"/>
  <c r="I1008" i="9"/>
  <c r="C1008" i="9"/>
  <c r="Q1007" i="9" a="1"/>
  <c r="Q1007" i="9" s="1"/>
  <c r="O1007" i="9"/>
  <c r="M1007" i="9"/>
  <c r="I1007" i="9"/>
  <c r="C1007" i="9"/>
  <c r="Q1006" i="9" a="1"/>
  <c r="Q1006" i="9" s="1"/>
  <c r="O1006" i="9"/>
  <c r="M1006" i="9"/>
  <c r="I1006" i="9"/>
  <c r="C1006" i="9"/>
  <c r="Q1005" i="9" a="1"/>
  <c r="O1005" i="9"/>
  <c r="M1005" i="9"/>
  <c r="I1005" i="9"/>
  <c r="C1005" i="9"/>
  <c r="Q1004" i="9" a="1"/>
  <c r="Q1004" i="9" s="1"/>
  <c r="T1004" i="9" s="1"/>
  <c r="O1004" i="9"/>
  <c r="P1004" i="9" s="1"/>
  <c r="M1004" i="9"/>
  <c r="I1004" i="9"/>
  <c r="C1004" i="9"/>
  <c r="Q1003" i="9" a="1"/>
  <c r="Q1003" i="9" s="1"/>
  <c r="T1003" i="9" s="1"/>
  <c r="O1003" i="9"/>
  <c r="P1003" i="9" s="1"/>
  <c r="M1003" i="9"/>
  <c r="I1003" i="9"/>
  <c r="C1003" i="9"/>
  <c r="Q1002" i="9" a="1"/>
  <c r="Q1002" i="9" s="1"/>
  <c r="O1002" i="9"/>
  <c r="M1002" i="9"/>
  <c r="I1002" i="9"/>
  <c r="C1002" i="9"/>
  <c r="Q1001" i="9" a="1"/>
  <c r="Q1001" i="9" s="1"/>
  <c r="O1001" i="9"/>
  <c r="M1001" i="9"/>
  <c r="I1001" i="9"/>
  <c r="C1001" i="9"/>
  <c r="Q1000" i="9" a="1"/>
  <c r="O1000" i="9"/>
  <c r="M1000" i="9"/>
  <c r="I1000" i="9"/>
  <c r="C1000" i="9"/>
  <c r="Q999" i="9" a="1"/>
  <c r="Q999" i="9" s="1"/>
  <c r="T999" i="9" s="1"/>
  <c r="O999" i="9"/>
  <c r="P999" i="9" s="1"/>
  <c r="M999" i="9"/>
  <c r="I999" i="9"/>
  <c r="C999" i="9"/>
  <c r="Q998" i="9" a="1"/>
  <c r="Q998" i="9" s="1"/>
  <c r="O998" i="9"/>
  <c r="M998" i="9"/>
  <c r="I998" i="9"/>
  <c r="C998" i="9"/>
  <c r="Q997" i="9" a="1"/>
  <c r="Q997" i="9" s="1"/>
  <c r="T997" i="9" s="1"/>
  <c r="O997" i="9"/>
  <c r="P997" i="9" s="1"/>
  <c r="M997" i="9"/>
  <c r="I997" i="9"/>
  <c r="C997" i="9"/>
  <c r="Q996" i="9" a="1"/>
  <c r="Q996" i="9" s="1"/>
  <c r="O996" i="9"/>
  <c r="M996" i="9"/>
  <c r="I996" i="9"/>
  <c r="C996" i="9"/>
  <c r="Q995" i="9" a="1"/>
  <c r="Q995" i="9" s="1"/>
  <c r="T995" i="9" s="1"/>
  <c r="O995" i="9"/>
  <c r="P995" i="9" s="1"/>
  <c r="M995" i="9"/>
  <c r="I995" i="9"/>
  <c r="C995" i="9"/>
  <c r="Q994" i="9" a="1"/>
  <c r="Q994" i="9" s="1"/>
  <c r="O994" i="9"/>
  <c r="M994" i="9"/>
  <c r="I994" i="9"/>
  <c r="C994" i="9"/>
  <c r="T993" i="9"/>
  <c r="Q993" i="9" a="1"/>
  <c r="Q993" i="9" s="1"/>
  <c r="O993" i="9"/>
  <c r="P993" i="9" s="1"/>
  <c r="M993" i="9"/>
  <c r="I993" i="9"/>
  <c r="C993" i="9"/>
  <c r="Q992" i="9" a="1"/>
  <c r="O992" i="9"/>
  <c r="M992" i="9"/>
  <c r="I992" i="9"/>
  <c r="C992" i="9"/>
  <c r="Q991" i="9" a="1"/>
  <c r="Q991" i="9" s="1"/>
  <c r="T991" i="9" s="1"/>
  <c r="O991" i="9"/>
  <c r="P991" i="9" s="1"/>
  <c r="M991" i="9"/>
  <c r="I991" i="9"/>
  <c r="C991" i="9"/>
  <c r="Q990" i="9" a="1"/>
  <c r="Q990" i="9" s="1"/>
  <c r="T990" i="9" s="1"/>
  <c r="O990" i="9"/>
  <c r="P990" i="9" s="1"/>
  <c r="M990" i="9"/>
  <c r="I990" i="9"/>
  <c r="C990" i="9"/>
  <c r="Q989" i="9" a="1"/>
  <c r="Q989" i="9" s="1"/>
  <c r="T989" i="9" s="1"/>
  <c r="O989" i="9"/>
  <c r="P989" i="9" s="1"/>
  <c r="M989" i="9"/>
  <c r="I989" i="9"/>
  <c r="C989" i="9"/>
  <c r="Q988" i="9" a="1"/>
  <c r="Q988" i="9" s="1"/>
  <c r="T988" i="9" s="1"/>
  <c r="O988" i="9"/>
  <c r="P988" i="9" s="1"/>
  <c r="M988" i="9"/>
  <c r="I988" i="9"/>
  <c r="C988" i="9"/>
  <c r="Q987" i="9" a="1"/>
  <c r="Q987" i="9" s="1"/>
  <c r="O987" i="9"/>
  <c r="M987" i="9"/>
  <c r="I987" i="9"/>
  <c r="C987" i="9"/>
  <c r="Q986" i="9" a="1"/>
  <c r="Q986" i="9" s="1"/>
  <c r="T986" i="9" s="1"/>
  <c r="O986" i="9"/>
  <c r="P986" i="9" s="1"/>
  <c r="M986" i="9"/>
  <c r="I986" i="9"/>
  <c r="C986" i="9"/>
  <c r="Q985" i="9" a="1"/>
  <c r="Q985" i="9" s="1"/>
  <c r="O985" i="9"/>
  <c r="M985" i="9"/>
  <c r="I985" i="9"/>
  <c r="C985" i="9"/>
  <c r="Q984" i="9" a="1"/>
  <c r="O984" i="9"/>
  <c r="M984" i="9"/>
  <c r="I984" i="9"/>
  <c r="C984" i="9"/>
  <c r="Q983" i="9" a="1"/>
  <c r="Q983" i="9" s="1"/>
  <c r="T983" i="9" s="1"/>
  <c r="O983" i="9"/>
  <c r="P983" i="9" s="1"/>
  <c r="M983" i="9"/>
  <c r="I983" i="9"/>
  <c r="C983" i="9"/>
  <c r="Q982" i="9" a="1"/>
  <c r="Q982" i="9" s="1"/>
  <c r="T982" i="9" s="1"/>
  <c r="O982" i="9"/>
  <c r="P982" i="9" s="1"/>
  <c r="M982" i="9"/>
  <c r="I982" i="9"/>
  <c r="C982" i="9"/>
  <c r="Q981" i="9" a="1"/>
  <c r="Q981" i="9" s="1"/>
  <c r="T981" i="9" s="1"/>
  <c r="O981" i="9"/>
  <c r="P981" i="9" s="1"/>
  <c r="M981" i="9"/>
  <c r="I981" i="9"/>
  <c r="C981" i="9"/>
  <c r="Q980" i="9" a="1"/>
  <c r="Q980" i="9" s="1"/>
  <c r="T980" i="9" s="1"/>
  <c r="O980" i="9"/>
  <c r="P980" i="9" s="1"/>
  <c r="M980" i="9"/>
  <c r="I980" i="9"/>
  <c r="C980" i="9"/>
  <c r="Q979" i="9" a="1"/>
  <c r="Q979" i="9" s="1"/>
  <c r="O979" i="9"/>
  <c r="M979" i="9"/>
  <c r="I979" i="9"/>
  <c r="C979" i="9"/>
  <c r="Q978" i="9" a="1"/>
  <c r="Q978" i="9" s="1"/>
  <c r="O978" i="9"/>
  <c r="M978" i="9"/>
  <c r="I978" i="9"/>
  <c r="C978" i="9"/>
  <c r="Q977" i="9" a="1"/>
  <c r="O977" i="9"/>
  <c r="M977" i="9"/>
  <c r="I977" i="9"/>
  <c r="C977" i="9"/>
  <c r="T976" i="9"/>
  <c r="Q976" i="9" a="1"/>
  <c r="Q976" i="9" s="1"/>
  <c r="O976" i="9"/>
  <c r="M976" i="9"/>
  <c r="I976" i="9"/>
  <c r="C976" i="9"/>
  <c r="Q975" i="9" a="1"/>
  <c r="Q975" i="9" s="1"/>
  <c r="T975" i="9" s="1"/>
  <c r="O975" i="9"/>
  <c r="P975" i="9" s="1"/>
  <c r="M975" i="9"/>
  <c r="I975" i="9"/>
  <c r="C975" i="9"/>
  <c r="Q974" i="9" a="1"/>
  <c r="Q974" i="9" s="1"/>
  <c r="T974" i="9" s="1"/>
  <c r="O974" i="9"/>
  <c r="P974" i="9" s="1"/>
  <c r="M974" i="9"/>
  <c r="I974" i="9"/>
  <c r="C974" i="9"/>
  <c r="Q973" i="9" a="1"/>
  <c r="O973" i="9"/>
  <c r="M973" i="9"/>
  <c r="I973" i="9"/>
  <c r="C973" i="9"/>
  <c r="Q972" i="9" a="1"/>
  <c r="Q972" i="9" s="1"/>
  <c r="T972" i="9" s="1"/>
  <c r="O972" i="9"/>
  <c r="P972" i="9" s="1"/>
  <c r="M972" i="9"/>
  <c r="I972" i="9"/>
  <c r="C972" i="9"/>
  <c r="Q971" i="9" a="1"/>
  <c r="Q971" i="9" s="1"/>
  <c r="T971" i="9" s="1"/>
  <c r="O971" i="9"/>
  <c r="P971" i="9" s="1"/>
  <c r="M971" i="9"/>
  <c r="I971" i="9"/>
  <c r="C971" i="9"/>
  <c r="Q970" i="9" a="1"/>
  <c r="Q970" i="9" s="1"/>
  <c r="T970" i="9" s="1"/>
  <c r="O970" i="9"/>
  <c r="P970" i="9" s="1"/>
  <c r="M970" i="9"/>
  <c r="I970" i="9"/>
  <c r="C970" i="9"/>
  <c r="Q969" i="9" a="1"/>
  <c r="Q969" i="9" s="1"/>
  <c r="O969" i="9"/>
  <c r="M969" i="9"/>
  <c r="I969" i="9"/>
  <c r="C969" i="9"/>
  <c r="Q968" i="9" a="1"/>
  <c r="Q968" i="9" s="1"/>
  <c r="T968" i="9" s="1"/>
  <c r="O968" i="9"/>
  <c r="P968" i="9" s="1"/>
  <c r="M968" i="9"/>
  <c r="I968" i="9"/>
  <c r="C968" i="9"/>
  <c r="Q967" i="9" a="1"/>
  <c r="Q967" i="9" s="1"/>
  <c r="O967" i="9"/>
  <c r="M967" i="9"/>
  <c r="I967" i="9"/>
  <c r="C967" i="9"/>
  <c r="Q966" i="9" a="1"/>
  <c r="Q966" i="9" s="1"/>
  <c r="T966" i="9" s="1"/>
  <c r="O966" i="9"/>
  <c r="P966" i="9" s="1"/>
  <c r="M966" i="9"/>
  <c r="I966" i="9"/>
  <c r="C966" i="9"/>
  <c r="Q965" i="9" a="1"/>
  <c r="O965" i="9"/>
  <c r="M965" i="9"/>
  <c r="I965" i="9"/>
  <c r="C965" i="9"/>
  <c r="Q964" i="9" a="1"/>
  <c r="Q964" i="9" s="1"/>
  <c r="O964" i="9"/>
  <c r="M964" i="9"/>
  <c r="I964" i="9"/>
  <c r="C964" i="9"/>
  <c r="Q963" i="9" a="1"/>
  <c r="Q963" i="9" s="1"/>
  <c r="T963" i="9" s="1"/>
  <c r="O963" i="9"/>
  <c r="P963" i="9" s="1"/>
  <c r="M963" i="9"/>
  <c r="I963" i="9"/>
  <c r="C963" i="9"/>
  <c r="Q962" i="9" a="1"/>
  <c r="Q962" i="9" s="1"/>
  <c r="T962" i="9" s="1"/>
  <c r="O962" i="9"/>
  <c r="P962" i="9" s="1"/>
  <c r="M962" i="9"/>
  <c r="I962" i="9"/>
  <c r="C962" i="9"/>
  <c r="Q961" i="9" a="1"/>
  <c r="Q961" i="9" s="1"/>
  <c r="O961" i="9"/>
  <c r="M961" i="9"/>
  <c r="I961" i="9"/>
  <c r="C961" i="9"/>
  <c r="Q960" i="9" a="1"/>
  <c r="Q960" i="9" s="1"/>
  <c r="O960" i="9"/>
  <c r="M960" i="9"/>
  <c r="I960" i="9"/>
  <c r="C960" i="9"/>
  <c r="Q959" i="9" a="1"/>
  <c r="Q959" i="9" s="1"/>
  <c r="O959" i="9"/>
  <c r="M959" i="9"/>
  <c r="I959" i="9"/>
  <c r="C959" i="9"/>
  <c r="Q958" i="9" a="1"/>
  <c r="Q958" i="9" s="1"/>
  <c r="O958" i="9"/>
  <c r="M958" i="9"/>
  <c r="I958" i="9"/>
  <c r="C958" i="9"/>
  <c r="Q957" i="9" a="1"/>
  <c r="Q957" i="9" s="1"/>
  <c r="T957" i="9" s="1"/>
  <c r="O957" i="9"/>
  <c r="P957" i="9" s="1"/>
  <c r="M957" i="9"/>
  <c r="I957" i="9"/>
  <c r="C957" i="9"/>
  <c r="Q956" i="9" a="1"/>
  <c r="Q956" i="9" s="1"/>
  <c r="T956" i="9" s="1"/>
  <c r="O956" i="9"/>
  <c r="P956" i="9" s="1"/>
  <c r="M956" i="9"/>
  <c r="I956" i="9"/>
  <c r="C956" i="9"/>
  <c r="Q955" i="9" a="1"/>
  <c r="Q955" i="9" s="1"/>
  <c r="O955" i="9"/>
  <c r="M955" i="9"/>
  <c r="I955" i="9"/>
  <c r="C955" i="9"/>
  <c r="Q954" i="9" a="1"/>
  <c r="O954" i="9"/>
  <c r="M954" i="9"/>
  <c r="I954" i="9"/>
  <c r="C954" i="9"/>
  <c r="Q953" i="9" a="1"/>
  <c r="Q953" i="9" s="1"/>
  <c r="O953" i="9"/>
  <c r="M953" i="9"/>
  <c r="I953" i="9"/>
  <c r="C953" i="9"/>
  <c r="Q952" i="9" a="1"/>
  <c r="O952" i="9"/>
  <c r="M952" i="9"/>
  <c r="I952" i="9"/>
  <c r="C952" i="9"/>
  <c r="Q951" i="9" a="1"/>
  <c r="Q951" i="9" s="1"/>
  <c r="T951" i="9" s="1"/>
  <c r="O951" i="9"/>
  <c r="P951" i="9" s="1"/>
  <c r="M951" i="9"/>
  <c r="I951" i="9"/>
  <c r="C951" i="9"/>
  <c r="Q950" i="9" a="1"/>
  <c r="Q950" i="9" s="1"/>
  <c r="O950" i="9"/>
  <c r="M950" i="9"/>
  <c r="I950" i="9"/>
  <c r="C950" i="9"/>
  <c r="Q949" i="9" a="1"/>
  <c r="Q949" i="9" s="1"/>
  <c r="O949" i="9"/>
  <c r="M949" i="9"/>
  <c r="I949" i="9"/>
  <c r="C949" i="9"/>
  <c r="Q948" i="9" a="1"/>
  <c r="Q948" i="9" s="1"/>
  <c r="O948" i="9"/>
  <c r="M948" i="9"/>
  <c r="I948" i="9"/>
  <c r="C948" i="9"/>
  <c r="Q947" i="9" a="1"/>
  <c r="Q947" i="9" s="1"/>
  <c r="T947" i="9" s="1"/>
  <c r="O947" i="9"/>
  <c r="P947" i="9" s="1"/>
  <c r="M947" i="9"/>
  <c r="I947" i="9"/>
  <c r="C947" i="9"/>
  <c r="Q946" i="9" a="1"/>
  <c r="Q946" i="9" s="1"/>
  <c r="O946" i="9"/>
  <c r="M946" i="9"/>
  <c r="I946" i="9"/>
  <c r="C946" i="9"/>
  <c r="Q945" i="9" a="1"/>
  <c r="Q945" i="9" s="1"/>
  <c r="O945" i="9"/>
  <c r="M945" i="9"/>
  <c r="I945" i="9"/>
  <c r="C945" i="9"/>
  <c r="Q944" i="9" a="1"/>
  <c r="O944" i="9"/>
  <c r="M944" i="9"/>
  <c r="I944" i="9"/>
  <c r="C944" i="9"/>
  <c r="Q943" i="9" a="1"/>
  <c r="Q943" i="9" s="1"/>
  <c r="O943" i="9"/>
  <c r="M943" i="9"/>
  <c r="I943" i="9"/>
  <c r="C943" i="9"/>
  <c r="Q942" i="9" a="1"/>
  <c r="Q942" i="9" s="1"/>
  <c r="O942" i="9"/>
  <c r="M942" i="9"/>
  <c r="I942" i="9"/>
  <c r="C942" i="9"/>
  <c r="Q941" i="9" a="1"/>
  <c r="Q941" i="9" s="1"/>
  <c r="O941" i="9"/>
  <c r="M941" i="9"/>
  <c r="I941" i="9"/>
  <c r="C941" i="9"/>
  <c r="Q940" i="9" a="1"/>
  <c r="O940" i="9"/>
  <c r="M940" i="9"/>
  <c r="I940" i="9"/>
  <c r="C940" i="9"/>
  <c r="Q939" i="9" a="1"/>
  <c r="Q939" i="9" s="1"/>
  <c r="O939" i="9"/>
  <c r="M939" i="9"/>
  <c r="I939" i="9"/>
  <c r="C939" i="9"/>
  <c r="Q938" i="9" a="1"/>
  <c r="Q938" i="9" s="1"/>
  <c r="T938" i="9" s="1"/>
  <c r="O938" i="9"/>
  <c r="P938" i="9" s="1"/>
  <c r="M938" i="9"/>
  <c r="I938" i="9"/>
  <c r="C938" i="9"/>
  <c r="Q937" i="9" a="1"/>
  <c r="Q937" i="9" s="1"/>
  <c r="T937" i="9" s="1"/>
  <c r="O937" i="9"/>
  <c r="P937" i="9" s="1"/>
  <c r="M937" i="9"/>
  <c r="I937" i="9"/>
  <c r="C937" i="9"/>
  <c r="Q936" i="9" a="1"/>
  <c r="Q936" i="9" s="1"/>
  <c r="O936" i="9"/>
  <c r="M936" i="9"/>
  <c r="I936" i="9"/>
  <c r="C936" i="9"/>
  <c r="Q935" i="9" a="1"/>
  <c r="Q935" i="9" s="1"/>
  <c r="T935" i="9" s="1"/>
  <c r="O935" i="9"/>
  <c r="P935" i="9" s="1"/>
  <c r="M935" i="9"/>
  <c r="I935" i="9"/>
  <c r="C935" i="9"/>
  <c r="Q934" i="9" a="1"/>
  <c r="Q934" i="9" s="1"/>
  <c r="O934" i="9"/>
  <c r="M934" i="9"/>
  <c r="I934" i="9"/>
  <c r="C934" i="9"/>
  <c r="Q933" i="9" a="1"/>
  <c r="Q933" i="9" s="1"/>
  <c r="O933" i="9"/>
  <c r="M933" i="9"/>
  <c r="I933" i="9"/>
  <c r="C933" i="9"/>
  <c r="Q932" i="9" a="1"/>
  <c r="Q932" i="9" s="1"/>
  <c r="T932" i="9" s="1"/>
  <c r="O932" i="9"/>
  <c r="P932" i="9" s="1"/>
  <c r="M932" i="9"/>
  <c r="I932" i="9"/>
  <c r="C932" i="9"/>
  <c r="Q931" i="9" a="1"/>
  <c r="O931" i="9"/>
  <c r="M931" i="9"/>
  <c r="I931" i="9"/>
  <c r="C931" i="9"/>
  <c r="Q930" i="9" a="1"/>
  <c r="Q930" i="9" s="1"/>
  <c r="T930" i="9" s="1"/>
  <c r="O930" i="9"/>
  <c r="P930" i="9" s="1"/>
  <c r="M930" i="9"/>
  <c r="I930" i="9"/>
  <c r="C930" i="9"/>
  <c r="Q929" i="9" a="1"/>
  <c r="Q929" i="9" s="1"/>
  <c r="O929" i="9"/>
  <c r="M929" i="9"/>
  <c r="I929" i="9"/>
  <c r="C929" i="9"/>
  <c r="Q928" i="9" a="1"/>
  <c r="Q928" i="9" s="1"/>
  <c r="O928" i="9"/>
  <c r="M928" i="9"/>
  <c r="I928" i="9"/>
  <c r="C928" i="9"/>
  <c r="Q927" i="9" a="1"/>
  <c r="Q927" i="9" s="1"/>
  <c r="O927" i="9"/>
  <c r="M927" i="9"/>
  <c r="I927" i="9"/>
  <c r="C927" i="9"/>
  <c r="Q926" i="9" a="1"/>
  <c r="Q926" i="9" s="1"/>
  <c r="T926" i="9" s="1"/>
  <c r="O926" i="9"/>
  <c r="P926" i="9" s="1"/>
  <c r="M926" i="9"/>
  <c r="I926" i="9"/>
  <c r="C926" i="9"/>
  <c r="Q925" i="9" a="1"/>
  <c r="O925" i="9"/>
  <c r="M925" i="9"/>
  <c r="I925" i="9"/>
  <c r="C925" i="9"/>
  <c r="Q924" i="9" a="1"/>
  <c r="Q924" i="9" s="1"/>
  <c r="O924" i="9"/>
  <c r="M924" i="9"/>
  <c r="I924" i="9"/>
  <c r="C924" i="9"/>
  <c r="Q923" i="9" a="1"/>
  <c r="Q923" i="9" s="1"/>
  <c r="O923" i="9"/>
  <c r="M923" i="9"/>
  <c r="I923" i="9"/>
  <c r="C923" i="9"/>
  <c r="Q922" i="9" a="1"/>
  <c r="Q922" i="9" s="1"/>
  <c r="T922" i="9" s="1"/>
  <c r="O922" i="9"/>
  <c r="P922" i="9" s="1"/>
  <c r="M922" i="9"/>
  <c r="I922" i="9"/>
  <c r="C922" i="9"/>
  <c r="Q921" i="9" a="1"/>
  <c r="Q921" i="9" s="1"/>
  <c r="O921" i="9"/>
  <c r="M921" i="9"/>
  <c r="I921" i="9"/>
  <c r="C921" i="9"/>
  <c r="Q920" i="9" a="1"/>
  <c r="Q920" i="9" s="1"/>
  <c r="T920" i="9" s="1"/>
  <c r="O920" i="9"/>
  <c r="P920" i="9" s="1"/>
  <c r="M920" i="9"/>
  <c r="I920" i="9"/>
  <c r="C920" i="9"/>
  <c r="Q919" i="9" a="1"/>
  <c r="Q919" i="9" s="1"/>
  <c r="O919" i="9"/>
  <c r="M919" i="9"/>
  <c r="I919" i="9"/>
  <c r="C919" i="9"/>
  <c r="Q918" i="9" a="1"/>
  <c r="O918" i="9"/>
  <c r="M918" i="9"/>
  <c r="I918" i="9"/>
  <c r="C918" i="9"/>
  <c r="Q917" i="9" a="1"/>
  <c r="Q917" i="9" s="1"/>
  <c r="O917" i="9"/>
  <c r="M917" i="9"/>
  <c r="I917" i="9"/>
  <c r="C917" i="9"/>
  <c r="Q916" i="9" a="1"/>
  <c r="Q916" i="9" s="1"/>
  <c r="T916" i="9" s="1"/>
  <c r="O916" i="9"/>
  <c r="P916" i="9" s="1"/>
  <c r="M916" i="9"/>
  <c r="I916" i="9"/>
  <c r="C916" i="9"/>
  <c r="Q915" i="9" a="1"/>
  <c r="Q915" i="9" s="1"/>
  <c r="T915" i="9" s="1"/>
  <c r="O915" i="9"/>
  <c r="P915" i="9" s="1"/>
  <c r="M915" i="9"/>
  <c r="I915" i="9"/>
  <c r="C915" i="9"/>
  <c r="Q914" i="9" a="1"/>
  <c r="O914" i="9"/>
  <c r="M914" i="9"/>
  <c r="I914" i="9"/>
  <c r="C914" i="9"/>
  <c r="Q913" i="9" a="1"/>
  <c r="Q913" i="9" s="1"/>
  <c r="O913" i="9"/>
  <c r="M913" i="9"/>
  <c r="I913" i="9"/>
  <c r="C913" i="9"/>
  <c r="Q912" i="9" a="1"/>
  <c r="O912" i="9"/>
  <c r="M912" i="9"/>
  <c r="I912" i="9"/>
  <c r="C912" i="9"/>
  <c r="Q911" i="9" a="1"/>
  <c r="Q911" i="9" s="1"/>
  <c r="O911" i="9"/>
  <c r="M911" i="9"/>
  <c r="I911" i="9"/>
  <c r="C911" i="9"/>
  <c r="Q910" i="9" a="1"/>
  <c r="O910" i="9"/>
  <c r="M910" i="9"/>
  <c r="I910" i="9"/>
  <c r="C910" i="9"/>
  <c r="T909" i="9"/>
  <c r="Q909" i="9" a="1"/>
  <c r="Q909" i="9" s="1"/>
  <c r="O909" i="9"/>
  <c r="P909" i="9" s="1"/>
  <c r="M909" i="9"/>
  <c r="I909" i="9"/>
  <c r="C909" i="9"/>
  <c r="Q908" i="9" a="1"/>
  <c r="O908" i="9"/>
  <c r="M908" i="9"/>
  <c r="I908" i="9"/>
  <c r="C908" i="9"/>
  <c r="Q907" i="9" a="1"/>
  <c r="Q907" i="9" s="1"/>
  <c r="O907" i="9"/>
  <c r="M907" i="9"/>
  <c r="I907" i="9"/>
  <c r="C907" i="9"/>
  <c r="Q906" i="9" a="1"/>
  <c r="Q906" i="9" s="1"/>
  <c r="T906" i="9" s="1"/>
  <c r="O906" i="9"/>
  <c r="P906" i="9" s="1"/>
  <c r="M906" i="9"/>
  <c r="I906" i="9"/>
  <c r="C906" i="9"/>
  <c r="Q905" i="9" a="1"/>
  <c r="Q905" i="9" s="1"/>
  <c r="O905" i="9"/>
  <c r="M905" i="9"/>
  <c r="I905" i="9"/>
  <c r="C905" i="9"/>
  <c r="Q904" i="9" a="1"/>
  <c r="O904" i="9"/>
  <c r="M904" i="9"/>
  <c r="I904" i="9"/>
  <c r="C904" i="9"/>
  <c r="Q903" i="9" a="1"/>
  <c r="Q903" i="9" s="1"/>
  <c r="O903" i="9"/>
  <c r="M903" i="9"/>
  <c r="I903" i="9"/>
  <c r="C903" i="9"/>
  <c r="Q902" i="9" a="1"/>
  <c r="O902" i="9"/>
  <c r="M902" i="9"/>
  <c r="I902" i="9"/>
  <c r="C902" i="9"/>
  <c r="Q901" i="9" a="1"/>
  <c r="Q901" i="9" s="1"/>
  <c r="O901" i="9"/>
  <c r="M901" i="9"/>
  <c r="I901" i="9"/>
  <c r="C901" i="9"/>
  <c r="Q900" i="9" a="1"/>
  <c r="Q900" i="9" s="1"/>
  <c r="T900" i="9" s="1"/>
  <c r="O900" i="9"/>
  <c r="M900" i="9"/>
  <c r="I900" i="9"/>
  <c r="C900" i="9"/>
  <c r="T899" i="9"/>
  <c r="P899" i="9" s="1"/>
  <c r="Q899" i="9" a="1"/>
  <c r="Q899" i="9" s="1"/>
  <c r="O899" i="9"/>
  <c r="M899" i="9"/>
  <c r="I899" i="9"/>
  <c r="C899" i="9"/>
  <c r="Q898" i="9" a="1"/>
  <c r="Q898" i="9" s="1"/>
  <c r="T898" i="9" s="1"/>
  <c r="O898" i="9"/>
  <c r="P898" i="9" s="1"/>
  <c r="M898" i="9"/>
  <c r="I898" i="9"/>
  <c r="C898" i="9"/>
  <c r="Q897" i="9" a="1"/>
  <c r="Q897" i="9" s="1"/>
  <c r="O897" i="9"/>
  <c r="M897" i="9"/>
  <c r="I897" i="9"/>
  <c r="C897" i="9"/>
  <c r="Q896" i="9" a="1"/>
  <c r="Q896" i="9" s="1"/>
  <c r="T896" i="9" s="1"/>
  <c r="O896" i="9"/>
  <c r="P896" i="9" s="1"/>
  <c r="M896" i="9"/>
  <c r="I896" i="9"/>
  <c r="C896" i="9"/>
  <c r="Q895" i="9" a="1"/>
  <c r="Q895" i="9" s="1"/>
  <c r="T895" i="9" s="1"/>
  <c r="O895" i="9"/>
  <c r="P895" i="9" s="1"/>
  <c r="M895" i="9"/>
  <c r="I895" i="9"/>
  <c r="C895" i="9"/>
  <c r="Q894" i="9" a="1"/>
  <c r="Q894" i="9" s="1"/>
  <c r="O894" i="9"/>
  <c r="M894" i="9"/>
  <c r="I894" i="9"/>
  <c r="C894" i="9"/>
  <c r="Q893" i="9" a="1"/>
  <c r="Q893" i="9" s="1"/>
  <c r="T893" i="9" s="1"/>
  <c r="O893" i="9"/>
  <c r="P893" i="9" s="1"/>
  <c r="M893" i="9"/>
  <c r="I893" i="9"/>
  <c r="C893" i="9"/>
  <c r="Q892" i="9" a="1"/>
  <c r="Q892" i="9" s="1"/>
  <c r="T892" i="9" s="1"/>
  <c r="O892" i="9"/>
  <c r="P892" i="9" s="1"/>
  <c r="M892" i="9"/>
  <c r="I892" i="9"/>
  <c r="C892" i="9"/>
  <c r="Q891" i="9" a="1"/>
  <c r="O891" i="9"/>
  <c r="M891" i="9"/>
  <c r="I891" i="9"/>
  <c r="C891" i="9"/>
  <c r="Q890" i="9" a="1"/>
  <c r="Q890" i="9" s="1"/>
  <c r="T890" i="9" s="1"/>
  <c r="O890" i="9"/>
  <c r="P890" i="9" s="1"/>
  <c r="M890" i="9"/>
  <c r="I890" i="9"/>
  <c r="C890" i="9"/>
  <c r="Q889" i="9" a="1"/>
  <c r="Q889" i="9" s="1"/>
  <c r="O889" i="9"/>
  <c r="M889" i="9"/>
  <c r="I889" i="9"/>
  <c r="C889" i="9"/>
  <c r="Q888" i="9" a="1"/>
  <c r="Q888" i="9" s="1"/>
  <c r="T888" i="9" s="1"/>
  <c r="O888" i="9"/>
  <c r="P888" i="9" s="1"/>
  <c r="M888" i="9"/>
  <c r="I888" i="9"/>
  <c r="C888" i="9"/>
  <c r="Q887" i="9" a="1"/>
  <c r="Q887" i="9" s="1"/>
  <c r="T887" i="9" s="1"/>
  <c r="O887" i="9"/>
  <c r="P887" i="9" s="1"/>
  <c r="M887" i="9"/>
  <c r="I887" i="9"/>
  <c r="C887" i="9"/>
  <c r="Q886" i="9" a="1"/>
  <c r="Q886" i="9" s="1"/>
  <c r="T886" i="9" s="1"/>
  <c r="O886" i="9"/>
  <c r="M886" i="9"/>
  <c r="I886" i="9"/>
  <c r="C886" i="9"/>
  <c r="Q885" i="9" a="1"/>
  <c r="Q885" i="9" s="1"/>
  <c r="O885" i="9"/>
  <c r="M885" i="9"/>
  <c r="I885" i="9"/>
  <c r="C885" i="9"/>
  <c r="Q884" i="9" a="1"/>
  <c r="O884" i="9"/>
  <c r="M884" i="9"/>
  <c r="I884" i="9"/>
  <c r="C884" i="9"/>
  <c r="Q883" i="9" a="1"/>
  <c r="Q883" i="9" s="1"/>
  <c r="T883" i="9" s="1"/>
  <c r="O883" i="9"/>
  <c r="P883" i="9" s="1"/>
  <c r="M883" i="9"/>
  <c r="I883" i="9"/>
  <c r="C883" i="9"/>
  <c r="Q882" i="9" a="1"/>
  <c r="Q882" i="9" s="1"/>
  <c r="O882" i="9"/>
  <c r="M882" i="9"/>
  <c r="I882" i="9"/>
  <c r="C882" i="9"/>
  <c r="Q881" i="9" a="1"/>
  <c r="Q881" i="9" s="1"/>
  <c r="O881" i="9"/>
  <c r="M881" i="9"/>
  <c r="I881" i="9"/>
  <c r="C881" i="9"/>
  <c r="Q880" i="9" a="1"/>
  <c r="Q880" i="9" s="1"/>
  <c r="T880" i="9" s="1"/>
  <c r="O880" i="9"/>
  <c r="P880" i="9" s="1"/>
  <c r="M880" i="9"/>
  <c r="I880" i="9"/>
  <c r="C880" i="9"/>
  <c r="Q879" i="9" a="1"/>
  <c r="Q879" i="9" s="1"/>
  <c r="O879" i="9"/>
  <c r="M879" i="9"/>
  <c r="I879" i="9"/>
  <c r="C879" i="9"/>
  <c r="Q878" i="9" a="1"/>
  <c r="Q878" i="9" s="1"/>
  <c r="O878" i="9"/>
  <c r="M878" i="9"/>
  <c r="I878" i="9"/>
  <c r="C878" i="9"/>
  <c r="Q877" i="9" a="1"/>
  <c r="Q877" i="9" s="1"/>
  <c r="O877" i="9"/>
  <c r="M877" i="9"/>
  <c r="I877" i="9"/>
  <c r="C877" i="9"/>
  <c r="Q876" i="9"/>
  <c r="T876" i="9" s="1"/>
  <c r="Q876" i="9" a="1"/>
  <c r="O876" i="9"/>
  <c r="P876" i="9" s="1"/>
  <c r="M876" i="9"/>
  <c r="I876" i="9"/>
  <c r="C876" i="9"/>
  <c r="Q875" i="9" a="1"/>
  <c r="Q875" i="9" s="1"/>
  <c r="O875" i="9"/>
  <c r="M875" i="9"/>
  <c r="I875" i="9"/>
  <c r="C875" i="9"/>
  <c r="Q874" i="9" a="1"/>
  <c r="Q874" i="9" s="1"/>
  <c r="T874" i="9" s="1"/>
  <c r="O874" i="9"/>
  <c r="P874" i="9" s="1"/>
  <c r="M874" i="9"/>
  <c r="I874" i="9"/>
  <c r="C874" i="9"/>
  <c r="Q873" i="9" a="1"/>
  <c r="Q873" i="9" s="1"/>
  <c r="T873" i="9" s="1"/>
  <c r="O873" i="9"/>
  <c r="P873" i="9" s="1"/>
  <c r="M873" i="9"/>
  <c r="I873" i="9"/>
  <c r="C873" i="9"/>
  <c r="Q872" i="9" a="1"/>
  <c r="Q872" i="9" s="1"/>
  <c r="T872" i="9" s="1"/>
  <c r="O872" i="9"/>
  <c r="P872" i="9" s="1"/>
  <c r="M872" i="9"/>
  <c r="I872" i="9"/>
  <c r="C872" i="9"/>
  <c r="Q871" i="9" a="1"/>
  <c r="Q871" i="9" s="1"/>
  <c r="O871" i="9"/>
  <c r="M871" i="9"/>
  <c r="I871" i="9"/>
  <c r="C871" i="9"/>
  <c r="Q870" i="9" a="1"/>
  <c r="Q870" i="9" s="1"/>
  <c r="T870" i="9" s="1"/>
  <c r="O870" i="9"/>
  <c r="P870" i="9" s="1"/>
  <c r="M870" i="9"/>
  <c r="I870" i="9"/>
  <c r="C870" i="9"/>
  <c r="Q869" i="9" a="1"/>
  <c r="Q869" i="9" s="1"/>
  <c r="T869" i="9" s="1"/>
  <c r="O869" i="9"/>
  <c r="P869" i="9" s="1"/>
  <c r="M869" i="9"/>
  <c r="I869" i="9"/>
  <c r="C869" i="9"/>
  <c r="Q868" i="9" a="1"/>
  <c r="Q868" i="9" s="1"/>
  <c r="T868" i="9" s="1"/>
  <c r="O868" i="9"/>
  <c r="M868" i="9"/>
  <c r="I868" i="9"/>
  <c r="C868" i="9"/>
  <c r="Q867" i="9" a="1"/>
  <c r="Q867" i="9" s="1"/>
  <c r="O867" i="9"/>
  <c r="M867" i="9"/>
  <c r="I867" i="9"/>
  <c r="C867" i="9"/>
  <c r="Q866" i="9"/>
  <c r="T866" i="9" s="1"/>
  <c r="Q866" i="9" a="1"/>
  <c r="O866" i="9"/>
  <c r="P866" i="9" s="1"/>
  <c r="M866" i="9"/>
  <c r="I866" i="9"/>
  <c r="C866" i="9"/>
  <c r="Q865" i="9" a="1"/>
  <c r="Q865" i="9" s="1"/>
  <c r="T865" i="9" s="1"/>
  <c r="O865" i="9"/>
  <c r="P865" i="9" s="1"/>
  <c r="M865" i="9"/>
  <c r="I865" i="9"/>
  <c r="C865" i="9"/>
  <c r="Q864" i="9" a="1"/>
  <c r="O864" i="9"/>
  <c r="M864" i="9"/>
  <c r="I864" i="9"/>
  <c r="C864" i="9"/>
  <c r="Q863" i="9" a="1"/>
  <c r="Q863" i="9" s="1"/>
  <c r="O863" i="9"/>
  <c r="M863" i="9"/>
  <c r="I863" i="9"/>
  <c r="C863" i="9"/>
  <c r="Q862" i="9" a="1"/>
  <c r="Q862" i="9" s="1"/>
  <c r="T862" i="9" s="1"/>
  <c r="O862" i="9"/>
  <c r="P862" i="9" s="1"/>
  <c r="M862" i="9"/>
  <c r="I862" i="9"/>
  <c r="C862" i="9"/>
  <c r="Q861" i="9" a="1"/>
  <c r="Q861" i="9" s="1"/>
  <c r="T861" i="9" s="1"/>
  <c r="O861" i="9"/>
  <c r="P861" i="9" s="1"/>
  <c r="M861" i="9"/>
  <c r="I861" i="9"/>
  <c r="C861" i="9"/>
  <c r="Q860" i="9" a="1"/>
  <c r="Q860" i="9" s="1"/>
  <c r="T860" i="9" s="1"/>
  <c r="O860" i="9"/>
  <c r="M860" i="9"/>
  <c r="I860" i="9"/>
  <c r="C860" i="9"/>
  <c r="Q859" i="9" a="1"/>
  <c r="Q859" i="9" s="1"/>
  <c r="O859" i="9"/>
  <c r="M859" i="9"/>
  <c r="I859" i="9"/>
  <c r="C859" i="9"/>
  <c r="Q858" i="9" a="1"/>
  <c r="O858" i="9"/>
  <c r="M858" i="9"/>
  <c r="I858" i="9"/>
  <c r="C858" i="9"/>
  <c r="Q857" i="9" a="1"/>
  <c r="Q857" i="9" s="1"/>
  <c r="T857" i="9" s="1"/>
  <c r="P857" i="9"/>
  <c r="O857" i="9"/>
  <c r="M857" i="9"/>
  <c r="I857" i="9"/>
  <c r="C857" i="9"/>
  <c r="Q856" i="9" a="1"/>
  <c r="O856" i="9"/>
  <c r="M856" i="9"/>
  <c r="I856" i="9"/>
  <c r="C856" i="9"/>
  <c r="Q855" i="9" a="1"/>
  <c r="O855" i="9"/>
  <c r="M855" i="9"/>
  <c r="I855" i="9"/>
  <c r="C855" i="9"/>
  <c r="Q854" i="9" a="1"/>
  <c r="Q854" i="9" s="1"/>
  <c r="T854" i="9" s="1"/>
  <c r="O854" i="9"/>
  <c r="M854" i="9"/>
  <c r="I854" i="9"/>
  <c r="C854" i="9"/>
  <c r="Q853" i="9" a="1"/>
  <c r="Q853" i="9" s="1"/>
  <c r="O853" i="9"/>
  <c r="M853" i="9"/>
  <c r="I853" i="9"/>
  <c r="C853" i="9"/>
  <c r="Q852" i="9" a="1"/>
  <c r="Q852" i="9" s="1"/>
  <c r="T852" i="9" s="1"/>
  <c r="O852" i="9"/>
  <c r="P852" i="9" s="1"/>
  <c r="M852" i="9"/>
  <c r="I852" i="9"/>
  <c r="C852" i="9"/>
  <c r="Q851" i="9" a="1"/>
  <c r="Q851" i="9" s="1"/>
  <c r="T851" i="9" s="1"/>
  <c r="O851" i="9"/>
  <c r="P851" i="9" s="1"/>
  <c r="M851" i="9"/>
  <c r="I851" i="9"/>
  <c r="C851" i="9"/>
  <c r="Q850" i="9"/>
  <c r="Q850" i="9" a="1"/>
  <c r="O850" i="9"/>
  <c r="M850" i="9"/>
  <c r="I850" i="9"/>
  <c r="C850" i="9"/>
  <c r="Q849" i="9" a="1"/>
  <c r="Q849" i="9" s="1"/>
  <c r="T849" i="9" s="1"/>
  <c r="O849" i="9"/>
  <c r="P849" i="9" s="1"/>
  <c r="M849" i="9"/>
  <c r="I849" i="9"/>
  <c r="C849" i="9"/>
  <c r="Q848" i="9" a="1"/>
  <c r="Q848" i="9" s="1"/>
  <c r="T848" i="9" s="1"/>
  <c r="O848" i="9"/>
  <c r="P848" i="9" s="1"/>
  <c r="M848" i="9"/>
  <c r="I848" i="9"/>
  <c r="C848" i="9"/>
  <c r="T847" i="9"/>
  <c r="Q847" i="9" a="1"/>
  <c r="Q847" i="9" s="1"/>
  <c r="O847" i="9"/>
  <c r="M847" i="9"/>
  <c r="I847" i="9"/>
  <c r="C847" i="9"/>
  <c r="Q846" i="9" a="1"/>
  <c r="Q846" i="9" s="1"/>
  <c r="T846" i="9" s="1"/>
  <c r="O846" i="9"/>
  <c r="M846" i="9"/>
  <c r="I846" i="9"/>
  <c r="C846" i="9"/>
  <c r="Q845" i="9" a="1"/>
  <c r="Q845" i="9" s="1"/>
  <c r="O845" i="9"/>
  <c r="M845" i="9"/>
  <c r="I845" i="9"/>
  <c r="C845" i="9"/>
  <c r="Q844" i="9" a="1"/>
  <c r="Q844" i="9" s="1"/>
  <c r="O844" i="9"/>
  <c r="M844" i="9"/>
  <c r="I844" i="9"/>
  <c r="C844" i="9"/>
  <c r="Q843" i="9" a="1"/>
  <c r="Q843" i="9" s="1"/>
  <c r="T843" i="9" s="1"/>
  <c r="O843" i="9"/>
  <c r="P843" i="9" s="1"/>
  <c r="M843" i="9"/>
  <c r="I843" i="9"/>
  <c r="C843" i="9"/>
  <c r="Q842" i="9" a="1"/>
  <c r="Q842" i="9" s="1"/>
  <c r="T842" i="9" s="1"/>
  <c r="O842" i="9"/>
  <c r="P842" i="9" s="1"/>
  <c r="M842" i="9"/>
  <c r="I842" i="9"/>
  <c r="C842" i="9"/>
  <c r="Q841" i="9" a="1"/>
  <c r="Q841" i="9" s="1"/>
  <c r="T841" i="9" s="1"/>
  <c r="O841" i="9"/>
  <c r="P841" i="9" s="1"/>
  <c r="M841" i="9"/>
  <c r="I841" i="9"/>
  <c r="C841" i="9"/>
  <c r="Q840" i="9" a="1"/>
  <c r="Q840" i="9" s="1"/>
  <c r="T840" i="9" s="1"/>
  <c r="O840" i="9"/>
  <c r="P840" i="9" s="1"/>
  <c r="M840" i="9"/>
  <c r="I840" i="9"/>
  <c r="C840" i="9"/>
  <c r="Q839" i="9" a="1"/>
  <c r="Q839" i="9" s="1"/>
  <c r="T839" i="9" s="1"/>
  <c r="O839" i="9"/>
  <c r="P839" i="9" s="1"/>
  <c r="M839" i="9"/>
  <c r="I839" i="9"/>
  <c r="C839" i="9"/>
  <c r="Q838" i="9" a="1"/>
  <c r="O838" i="9"/>
  <c r="M838" i="9"/>
  <c r="I838" i="9"/>
  <c r="C838" i="9"/>
  <c r="Q837" i="9" a="1"/>
  <c r="Q837" i="9" s="1"/>
  <c r="O837" i="9"/>
  <c r="M837" i="9"/>
  <c r="I837" i="9"/>
  <c r="C837" i="9"/>
  <c r="Q836" i="9" a="1"/>
  <c r="Q836" i="9" s="1"/>
  <c r="T836" i="9" s="1"/>
  <c r="O836" i="9"/>
  <c r="M836" i="9"/>
  <c r="I836" i="9"/>
  <c r="C836" i="9"/>
  <c r="Q835" i="9" a="1"/>
  <c r="Q835" i="9" s="1"/>
  <c r="O835" i="9"/>
  <c r="M835" i="9"/>
  <c r="I835" i="9"/>
  <c r="C835" i="9"/>
  <c r="Q834" i="9"/>
  <c r="Q834" i="9" a="1"/>
  <c r="O834" i="9"/>
  <c r="M834" i="9"/>
  <c r="I834" i="9"/>
  <c r="C834" i="9"/>
  <c r="Q833" i="9" a="1"/>
  <c r="Q833" i="9" s="1"/>
  <c r="O833" i="9"/>
  <c r="M833" i="9"/>
  <c r="I833" i="9"/>
  <c r="C833" i="9"/>
  <c r="Q832" i="9" a="1"/>
  <c r="Q832" i="9" s="1"/>
  <c r="T832" i="9" s="1"/>
  <c r="O832" i="9"/>
  <c r="P832" i="9" s="1"/>
  <c r="M832" i="9"/>
  <c r="I832" i="9"/>
  <c r="C832" i="9"/>
  <c r="T831" i="9"/>
  <c r="Q831" i="9" a="1"/>
  <c r="Q831" i="9" s="1"/>
  <c r="O831" i="9"/>
  <c r="P831" i="9" s="1"/>
  <c r="M831" i="9"/>
  <c r="I831" i="9"/>
  <c r="C831" i="9"/>
  <c r="Q830" i="9" a="1"/>
  <c r="O830" i="9"/>
  <c r="M830" i="9"/>
  <c r="I830" i="9"/>
  <c r="C830" i="9"/>
  <c r="Q829" i="9" a="1"/>
  <c r="Q829" i="9" s="1"/>
  <c r="T829" i="9" s="1"/>
  <c r="O829" i="9"/>
  <c r="P829" i="9" s="1"/>
  <c r="M829" i="9"/>
  <c r="I829" i="9"/>
  <c r="C829" i="9"/>
  <c r="Q828" i="9" a="1"/>
  <c r="Q828" i="9" s="1"/>
  <c r="T828" i="9" s="1"/>
  <c r="P828" i="9" s="1"/>
  <c r="O828" i="9"/>
  <c r="M828" i="9"/>
  <c r="I828" i="9"/>
  <c r="C828" i="9"/>
  <c r="Q827" i="9" a="1"/>
  <c r="Q827" i="9" s="1"/>
  <c r="T827" i="9" s="1"/>
  <c r="O827" i="9"/>
  <c r="P827" i="9" s="1"/>
  <c r="M827" i="9"/>
  <c r="I827" i="9"/>
  <c r="C827" i="9"/>
  <c r="Q826" i="9" a="1"/>
  <c r="Q826" i="9" s="1"/>
  <c r="T826" i="9" s="1"/>
  <c r="O826" i="9"/>
  <c r="M826" i="9"/>
  <c r="I826" i="9"/>
  <c r="C826" i="9"/>
  <c r="Q825" i="9"/>
  <c r="T825" i="9" s="1"/>
  <c r="Q825" i="9" a="1"/>
  <c r="O825" i="9"/>
  <c r="P825" i="9" s="1"/>
  <c r="M825" i="9"/>
  <c r="I825" i="9"/>
  <c r="C825" i="9"/>
  <c r="Q824" i="9" a="1"/>
  <c r="Q824" i="9" s="1"/>
  <c r="T824" i="9" s="1"/>
  <c r="O824" i="9"/>
  <c r="P824" i="9" s="1"/>
  <c r="M824" i="9"/>
  <c r="I824" i="9"/>
  <c r="C824" i="9"/>
  <c r="Q823" i="9" a="1"/>
  <c r="Q823" i="9" s="1"/>
  <c r="T823" i="9" s="1"/>
  <c r="O823" i="9"/>
  <c r="P823" i="9" s="1"/>
  <c r="M823" i="9"/>
  <c r="I823" i="9"/>
  <c r="C823" i="9"/>
  <c r="Q822" i="9" a="1"/>
  <c r="O822" i="9"/>
  <c r="M822" i="9"/>
  <c r="I822" i="9"/>
  <c r="C822" i="9"/>
  <c r="Q821" i="9" a="1"/>
  <c r="Q821" i="9" s="1"/>
  <c r="T821" i="9" s="1"/>
  <c r="O821" i="9"/>
  <c r="M821" i="9"/>
  <c r="I821" i="9"/>
  <c r="C821" i="9"/>
  <c r="Q820" i="9" a="1"/>
  <c r="Q820" i="9" s="1"/>
  <c r="T820" i="9" s="1"/>
  <c r="O820" i="9"/>
  <c r="P820" i="9" s="1"/>
  <c r="M820" i="9"/>
  <c r="I820" i="9"/>
  <c r="C820" i="9"/>
  <c r="Q819" i="9" a="1"/>
  <c r="Q819" i="9" s="1"/>
  <c r="O819" i="9"/>
  <c r="M819" i="9"/>
  <c r="I819" i="9"/>
  <c r="C819" i="9"/>
  <c r="Q818" i="9" a="1"/>
  <c r="Q818" i="9" s="1"/>
  <c r="O818" i="9"/>
  <c r="M818" i="9"/>
  <c r="I818" i="9"/>
  <c r="C818" i="9"/>
  <c r="Q817" i="9" a="1"/>
  <c r="Q817" i="9" s="1"/>
  <c r="T817" i="9" s="1"/>
  <c r="O817" i="9"/>
  <c r="P817" i="9" s="1"/>
  <c r="M817" i="9"/>
  <c r="I817" i="9"/>
  <c r="C817" i="9"/>
  <c r="Q816" i="9" a="1"/>
  <c r="Q816" i="9" s="1"/>
  <c r="O816" i="9"/>
  <c r="M816" i="9"/>
  <c r="I816" i="9"/>
  <c r="C816" i="9"/>
  <c r="Q815" i="9" a="1"/>
  <c r="Q815" i="9" s="1"/>
  <c r="T815" i="9" s="1"/>
  <c r="O815" i="9"/>
  <c r="P815" i="9" s="1"/>
  <c r="M815" i="9"/>
  <c r="I815" i="9"/>
  <c r="C815" i="9"/>
  <c r="Q814" i="9" a="1"/>
  <c r="Q814" i="9" s="1"/>
  <c r="T814" i="9" s="1"/>
  <c r="O814" i="9"/>
  <c r="M814" i="9"/>
  <c r="I814" i="9"/>
  <c r="C814" i="9"/>
  <c r="Q813" i="9" a="1"/>
  <c r="Q813" i="9" s="1"/>
  <c r="T813" i="9" s="1"/>
  <c r="O813" i="9"/>
  <c r="P813" i="9" s="1"/>
  <c r="M813" i="9"/>
  <c r="I813" i="9"/>
  <c r="C813" i="9"/>
  <c r="Q812" i="9" a="1"/>
  <c r="Q812" i="9" s="1"/>
  <c r="T812" i="9" s="1"/>
  <c r="O812" i="9"/>
  <c r="P812" i="9" s="1"/>
  <c r="M812" i="9"/>
  <c r="I812" i="9"/>
  <c r="C812" i="9"/>
  <c r="Q811" i="9" a="1"/>
  <c r="Q811" i="9" s="1"/>
  <c r="T811" i="9" s="1"/>
  <c r="O811" i="9"/>
  <c r="M811" i="9"/>
  <c r="I811" i="9"/>
  <c r="C811" i="9"/>
  <c r="Q810" i="9" a="1"/>
  <c r="Q810" i="9" s="1"/>
  <c r="T810" i="9" s="1"/>
  <c r="O810" i="9"/>
  <c r="M810" i="9"/>
  <c r="I810" i="9"/>
  <c r="C810" i="9"/>
  <c r="Q809" i="9" a="1"/>
  <c r="Q809" i="9" s="1"/>
  <c r="T809" i="9" s="1"/>
  <c r="O809" i="9"/>
  <c r="M809" i="9"/>
  <c r="I809" i="9"/>
  <c r="C809" i="9"/>
  <c r="Q808" i="9" a="1"/>
  <c r="Q808" i="9" s="1"/>
  <c r="T808" i="9" s="1"/>
  <c r="O808" i="9"/>
  <c r="P808" i="9" s="1"/>
  <c r="M808" i="9"/>
  <c r="I808" i="9"/>
  <c r="C808" i="9"/>
  <c r="Q807" i="9" a="1"/>
  <c r="Q807" i="9" s="1"/>
  <c r="T807" i="9" s="1"/>
  <c r="O807" i="9"/>
  <c r="P807" i="9" s="1"/>
  <c r="M807" i="9"/>
  <c r="I807" i="9"/>
  <c r="C807" i="9"/>
  <c r="Q806" i="9" a="1"/>
  <c r="Q806" i="9" s="1"/>
  <c r="T806" i="9" s="1"/>
  <c r="O806" i="9"/>
  <c r="P806" i="9" s="1"/>
  <c r="M806" i="9"/>
  <c r="I806" i="9"/>
  <c r="C806" i="9"/>
  <c r="Q805" i="9" a="1"/>
  <c r="Q805" i="9" s="1"/>
  <c r="T805" i="9" s="1"/>
  <c r="O805" i="9"/>
  <c r="M805" i="9"/>
  <c r="I805" i="9"/>
  <c r="C805" i="9"/>
  <c r="Q804" i="9" a="1"/>
  <c r="Q804" i="9" s="1"/>
  <c r="T804" i="9" s="1"/>
  <c r="P804" i="9" s="1"/>
  <c r="O804" i="9"/>
  <c r="M804" i="9"/>
  <c r="I804" i="9"/>
  <c r="C804" i="9"/>
  <c r="Q803" i="9" a="1"/>
  <c r="Q803" i="9" s="1"/>
  <c r="T803" i="9" s="1"/>
  <c r="O803" i="9"/>
  <c r="P803" i="9" s="1"/>
  <c r="M803" i="9"/>
  <c r="I803" i="9"/>
  <c r="C803" i="9"/>
  <c r="Q802" i="9" a="1"/>
  <c r="Q802" i="9" s="1"/>
  <c r="T802" i="9" s="1"/>
  <c r="O802" i="9"/>
  <c r="M802" i="9"/>
  <c r="I802" i="9"/>
  <c r="C802" i="9"/>
  <c r="Q801" i="9" a="1"/>
  <c r="Q801" i="9" s="1"/>
  <c r="T801" i="9" s="1"/>
  <c r="P801" i="9" s="1"/>
  <c r="O801" i="9"/>
  <c r="M801" i="9"/>
  <c r="I801" i="9"/>
  <c r="C801" i="9"/>
  <c r="Q800" i="9" a="1"/>
  <c r="Q800" i="9" s="1"/>
  <c r="T800" i="9" s="1"/>
  <c r="O800" i="9"/>
  <c r="P800" i="9" s="1"/>
  <c r="M800" i="9"/>
  <c r="I800" i="9"/>
  <c r="C800" i="9"/>
  <c r="Q799" i="9" a="1"/>
  <c r="Q799" i="9" s="1"/>
  <c r="T799" i="9" s="1"/>
  <c r="P799" i="9"/>
  <c r="O799" i="9"/>
  <c r="M799" i="9"/>
  <c r="I799" i="9"/>
  <c r="C799" i="9"/>
  <c r="Q798" i="9" a="1"/>
  <c r="Q798" i="9" s="1"/>
  <c r="T798" i="9" s="1"/>
  <c r="O798" i="9"/>
  <c r="P798" i="9" s="1"/>
  <c r="M798" i="9"/>
  <c r="I798" i="9"/>
  <c r="C798" i="9"/>
  <c r="Q797" i="9" a="1"/>
  <c r="Q797" i="9" s="1"/>
  <c r="T797" i="9" s="1"/>
  <c r="O797" i="9"/>
  <c r="M797" i="9"/>
  <c r="I797" i="9"/>
  <c r="C797" i="9"/>
  <c r="Q796" i="9" a="1"/>
  <c r="Q796" i="9" s="1"/>
  <c r="T796" i="9" s="1"/>
  <c r="O796" i="9"/>
  <c r="M796" i="9"/>
  <c r="I796" i="9"/>
  <c r="C796" i="9"/>
  <c r="Q795" i="9" a="1"/>
  <c r="Q795" i="9" s="1"/>
  <c r="O795" i="9"/>
  <c r="M795" i="9"/>
  <c r="I795" i="9"/>
  <c r="C795" i="9"/>
  <c r="Q794" i="9" a="1"/>
  <c r="Q794" i="9" s="1"/>
  <c r="T794" i="9" s="1"/>
  <c r="O794" i="9"/>
  <c r="M794" i="9"/>
  <c r="I794" i="9"/>
  <c r="C794" i="9"/>
  <c r="Q793" i="9" a="1"/>
  <c r="Q793" i="9" s="1"/>
  <c r="T793" i="9" s="1"/>
  <c r="O793" i="9"/>
  <c r="P793" i="9" s="1"/>
  <c r="M793" i="9"/>
  <c r="I793" i="9"/>
  <c r="C793" i="9"/>
  <c r="Q792" i="9" a="1"/>
  <c r="Q792" i="9" s="1"/>
  <c r="T792" i="9" s="1"/>
  <c r="O792" i="9"/>
  <c r="P792" i="9" s="1"/>
  <c r="M792" i="9"/>
  <c r="I792" i="9"/>
  <c r="C792" i="9"/>
  <c r="Q791" i="9" a="1"/>
  <c r="Q791" i="9" s="1"/>
  <c r="T791" i="9" s="1"/>
  <c r="O791" i="9"/>
  <c r="P791" i="9" s="1"/>
  <c r="M791" i="9"/>
  <c r="I791" i="9"/>
  <c r="C791" i="9"/>
  <c r="Q790" i="9" a="1"/>
  <c r="Q790" i="9" s="1"/>
  <c r="T790" i="9" s="1"/>
  <c r="O790" i="9"/>
  <c r="M790" i="9"/>
  <c r="I790" i="9"/>
  <c r="C790" i="9"/>
  <c r="Q789" i="9" a="1"/>
  <c r="Q789" i="9" s="1"/>
  <c r="T789" i="9" s="1"/>
  <c r="O789" i="9"/>
  <c r="P789" i="9" s="1"/>
  <c r="M789" i="9"/>
  <c r="I789" i="9"/>
  <c r="C789" i="9"/>
  <c r="Q788" i="9" a="1"/>
  <c r="Q788" i="9" s="1"/>
  <c r="T788" i="9" s="1"/>
  <c r="O788" i="9"/>
  <c r="M788" i="9"/>
  <c r="I788" i="9"/>
  <c r="C788" i="9"/>
  <c r="Q787" i="9" a="1"/>
  <c r="Q787" i="9" s="1"/>
  <c r="O787" i="9"/>
  <c r="M787" i="9"/>
  <c r="I787" i="9"/>
  <c r="C787" i="9"/>
  <c r="Q786" i="9" a="1"/>
  <c r="Q786" i="9" s="1"/>
  <c r="T786" i="9" s="1"/>
  <c r="O786" i="9"/>
  <c r="P786" i="9" s="1"/>
  <c r="M786" i="9"/>
  <c r="I786" i="9"/>
  <c r="C786" i="9"/>
  <c r="Q785" i="9" a="1"/>
  <c r="Q785" i="9" s="1"/>
  <c r="O785" i="9"/>
  <c r="M785" i="9"/>
  <c r="I785" i="9"/>
  <c r="C785" i="9"/>
  <c r="Q784" i="9" a="1"/>
  <c r="Q784" i="9" s="1"/>
  <c r="T784" i="9" s="1"/>
  <c r="O784" i="9"/>
  <c r="M784" i="9"/>
  <c r="I784" i="9"/>
  <c r="C784" i="9"/>
  <c r="Q783" i="9" a="1"/>
  <c r="Q783" i="9" s="1"/>
  <c r="O783" i="9"/>
  <c r="M783" i="9"/>
  <c r="I783" i="9"/>
  <c r="C783" i="9"/>
  <c r="Q782" i="9" a="1"/>
  <c r="Q782" i="9" s="1"/>
  <c r="T782" i="9" s="1"/>
  <c r="O782" i="9"/>
  <c r="M782" i="9"/>
  <c r="I782" i="9"/>
  <c r="C782" i="9"/>
  <c r="Q781" i="9" a="1"/>
  <c r="Q781" i="9" s="1"/>
  <c r="T781" i="9" s="1"/>
  <c r="O781" i="9"/>
  <c r="P781" i="9" s="1"/>
  <c r="M781" i="9"/>
  <c r="I781" i="9"/>
  <c r="C781" i="9"/>
  <c r="Q780" i="9" a="1"/>
  <c r="Q780" i="9" s="1"/>
  <c r="T780" i="9" s="1"/>
  <c r="O780" i="9"/>
  <c r="P780" i="9" s="1"/>
  <c r="M780" i="9"/>
  <c r="I780" i="9"/>
  <c r="C780" i="9"/>
  <c r="Q779" i="9" a="1"/>
  <c r="Q779" i="9" s="1"/>
  <c r="T779" i="9" s="1"/>
  <c r="O779" i="9"/>
  <c r="P779" i="9" s="1"/>
  <c r="M779" i="9"/>
  <c r="I779" i="9"/>
  <c r="C779" i="9"/>
  <c r="Q778" i="9" a="1"/>
  <c r="Q778" i="9" s="1"/>
  <c r="T778" i="9" s="1"/>
  <c r="O778" i="9"/>
  <c r="P778" i="9" s="1"/>
  <c r="M778" i="9"/>
  <c r="I778" i="9"/>
  <c r="C778" i="9"/>
  <c r="Q777" i="9" a="1"/>
  <c r="Q777" i="9" s="1"/>
  <c r="T777" i="9" s="1"/>
  <c r="O777" i="9"/>
  <c r="P777" i="9" s="1"/>
  <c r="M777" i="9"/>
  <c r="I777" i="9"/>
  <c r="C777" i="9"/>
  <c r="Q776" i="9" a="1"/>
  <c r="Q776" i="9" s="1"/>
  <c r="T776" i="9" s="1"/>
  <c r="O776" i="9"/>
  <c r="M776" i="9"/>
  <c r="I776" i="9"/>
  <c r="C776" i="9"/>
  <c r="Q775" i="9" a="1"/>
  <c r="Q775" i="9" s="1"/>
  <c r="O775" i="9"/>
  <c r="M775" i="9"/>
  <c r="I775" i="9"/>
  <c r="C775" i="9"/>
  <c r="Q774" i="9" a="1"/>
  <c r="Q774" i="9" s="1"/>
  <c r="T774" i="9" s="1"/>
  <c r="O774" i="9"/>
  <c r="P774" i="9" s="1"/>
  <c r="M774" i="9"/>
  <c r="I774" i="9"/>
  <c r="C774" i="9"/>
  <c r="Q773" i="9" a="1"/>
  <c r="Q773" i="9" s="1"/>
  <c r="T773" i="9" s="1"/>
  <c r="O773" i="9"/>
  <c r="P773" i="9" s="1"/>
  <c r="M773" i="9"/>
  <c r="I773" i="9"/>
  <c r="C773" i="9"/>
  <c r="Q772" i="9" a="1"/>
  <c r="Q772" i="9" s="1"/>
  <c r="T772" i="9" s="1"/>
  <c r="O772" i="9"/>
  <c r="M772" i="9"/>
  <c r="I772" i="9"/>
  <c r="C772" i="9"/>
  <c r="Q771" i="9" a="1"/>
  <c r="Q771" i="9" s="1"/>
  <c r="T771" i="9" s="1"/>
  <c r="O771" i="9"/>
  <c r="P771" i="9" s="1"/>
  <c r="M771" i="9"/>
  <c r="I771" i="9"/>
  <c r="C771" i="9"/>
  <c r="Q770" i="9" a="1"/>
  <c r="Q770" i="9" s="1"/>
  <c r="T770" i="9" s="1"/>
  <c r="O770" i="9"/>
  <c r="M770" i="9"/>
  <c r="I770" i="9"/>
  <c r="C770" i="9"/>
  <c r="Q769" i="9" a="1"/>
  <c r="Q769" i="9" s="1"/>
  <c r="O769" i="9"/>
  <c r="M769" i="9"/>
  <c r="I769" i="9"/>
  <c r="C769" i="9"/>
  <c r="Q768" i="9" a="1"/>
  <c r="Q768" i="9" s="1"/>
  <c r="T768" i="9" s="1"/>
  <c r="O768" i="9"/>
  <c r="P768" i="9" s="1"/>
  <c r="M768" i="9"/>
  <c r="I768" i="9"/>
  <c r="C768" i="9"/>
  <c r="Q767" i="9" a="1"/>
  <c r="Q767" i="9" s="1"/>
  <c r="T767" i="9" s="1"/>
  <c r="O767" i="9"/>
  <c r="P767" i="9" s="1"/>
  <c r="M767" i="9"/>
  <c r="I767" i="9"/>
  <c r="C767" i="9"/>
  <c r="Q766" i="9" a="1"/>
  <c r="Q766" i="9" s="1"/>
  <c r="T766" i="9" s="1"/>
  <c r="O766" i="9"/>
  <c r="P766" i="9" s="1"/>
  <c r="M766" i="9"/>
  <c r="I766" i="9"/>
  <c r="C766" i="9"/>
  <c r="Q765" i="9" a="1"/>
  <c r="Q765" i="9" s="1"/>
  <c r="T765" i="9" s="1"/>
  <c r="P765" i="9"/>
  <c r="O765" i="9"/>
  <c r="M765" i="9"/>
  <c r="I765" i="9"/>
  <c r="C765" i="9"/>
  <c r="Q764" i="9" a="1"/>
  <c r="Q764" i="9" s="1"/>
  <c r="T764" i="9" s="1"/>
  <c r="O764" i="9"/>
  <c r="M764" i="9"/>
  <c r="I764" i="9"/>
  <c r="C764" i="9"/>
  <c r="Q763" i="9" a="1"/>
  <c r="Q763" i="9" s="1"/>
  <c r="T763" i="9" s="1"/>
  <c r="O763" i="9"/>
  <c r="P763" i="9" s="1"/>
  <c r="M763" i="9"/>
  <c r="I763" i="9"/>
  <c r="C763" i="9"/>
  <c r="T762" i="9"/>
  <c r="Q762" i="9" a="1"/>
  <c r="Q762" i="9" s="1"/>
  <c r="O762" i="9"/>
  <c r="P762" i="9" s="1"/>
  <c r="M762" i="9"/>
  <c r="I762" i="9"/>
  <c r="C762" i="9"/>
  <c r="Q761" i="9" a="1"/>
  <c r="Q761" i="9" s="1"/>
  <c r="O761" i="9"/>
  <c r="M761" i="9"/>
  <c r="I761" i="9"/>
  <c r="C761" i="9"/>
  <c r="Q760" i="9" a="1"/>
  <c r="Q760" i="9" s="1"/>
  <c r="T760" i="9" s="1"/>
  <c r="O760" i="9"/>
  <c r="P760" i="9" s="1"/>
  <c r="M760" i="9"/>
  <c r="I760" i="9"/>
  <c r="C760" i="9"/>
  <c r="Q759" i="9" a="1"/>
  <c r="Q759" i="9" s="1"/>
  <c r="O759" i="9"/>
  <c r="M759" i="9"/>
  <c r="I759" i="9"/>
  <c r="C759" i="9"/>
  <c r="Q758" i="9" a="1"/>
  <c r="Q758" i="9" s="1"/>
  <c r="T758" i="9" s="1"/>
  <c r="O758" i="9"/>
  <c r="P758" i="9" s="1"/>
  <c r="M758" i="9"/>
  <c r="I758" i="9"/>
  <c r="C758" i="9"/>
  <c r="Q757" i="9" a="1"/>
  <c r="Q757" i="9" s="1"/>
  <c r="O757" i="9"/>
  <c r="M757" i="9"/>
  <c r="I757" i="9"/>
  <c r="C757" i="9"/>
  <c r="Q756" i="9" a="1"/>
  <c r="Q756" i="9" s="1"/>
  <c r="T756" i="9" s="1"/>
  <c r="P756" i="9"/>
  <c r="O756" i="9"/>
  <c r="M756" i="9"/>
  <c r="I756" i="9"/>
  <c r="C756" i="9"/>
  <c r="Q755" i="9" a="1"/>
  <c r="Q755" i="9" s="1"/>
  <c r="T755" i="9" s="1"/>
  <c r="O755" i="9"/>
  <c r="P755" i="9" s="1"/>
  <c r="M755" i="9"/>
  <c r="I755" i="9"/>
  <c r="C755" i="9"/>
  <c r="Q754" i="9" a="1"/>
  <c r="Q754" i="9" s="1"/>
  <c r="T754" i="9" s="1"/>
  <c r="P754" i="9" s="1"/>
  <c r="O754" i="9"/>
  <c r="M754" i="9"/>
  <c r="I754" i="9"/>
  <c r="C754" i="9"/>
  <c r="Q753" i="9" a="1"/>
  <c r="Q753" i="9" s="1"/>
  <c r="O753" i="9"/>
  <c r="M753" i="9"/>
  <c r="I753" i="9"/>
  <c r="C753" i="9"/>
  <c r="Q752" i="9" a="1"/>
  <c r="Q752" i="9" s="1"/>
  <c r="T752" i="9" s="1"/>
  <c r="O752" i="9"/>
  <c r="P752" i="9" s="1"/>
  <c r="M752" i="9"/>
  <c r="I752" i="9"/>
  <c r="C752" i="9"/>
  <c r="Q751" i="9" a="1"/>
  <c r="Q751" i="9" s="1"/>
  <c r="O751" i="9"/>
  <c r="M751" i="9"/>
  <c r="I751" i="9"/>
  <c r="C751" i="9"/>
  <c r="Q750" i="9" a="1"/>
  <c r="Q750" i="9" s="1"/>
  <c r="T750" i="9" s="1"/>
  <c r="O750" i="9"/>
  <c r="P750" i="9" s="1"/>
  <c r="M750" i="9"/>
  <c r="I750" i="9"/>
  <c r="C750" i="9"/>
  <c r="Q749" i="9" a="1"/>
  <c r="O749" i="9"/>
  <c r="M749" i="9"/>
  <c r="I749" i="9"/>
  <c r="C749" i="9"/>
  <c r="Q748" i="9" a="1"/>
  <c r="Q748" i="9" s="1"/>
  <c r="T748" i="9" s="1"/>
  <c r="P748" i="9"/>
  <c r="O748" i="9"/>
  <c r="M748" i="9"/>
  <c r="I748" i="9"/>
  <c r="C748" i="9"/>
  <c r="Q747" i="9" a="1"/>
  <c r="O747" i="9"/>
  <c r="M747" i="9"/>
  <c r="I747" i="9"/>
  <c r="C747" i="9"/>
  <c r="Q746" i="9" a="1"/>
  <c r="Q746" i="9" s="1"/>
  <c r="O746" i="9"/>
  <c r="M746" i="9"/>
  <c r="I746" i="9"/>
  <c r="C746" i="9"/>
  <c r="Q745" i="9" a="1"/>
  <c r="O745" i="9"/>
  <c r="M745" i="9"/>
  <c r="I745" i="9"/>
  <c r="C745" i="9"/>
  <c r="Q744" i="9" a="1"/>
  <c r="Q744" i="9" s="1"/>
  <c r="T744" i="9" s="1"/>
  <c r="O744" i="9"/>
  <c r="P744" i="9" s="1"/>
  <c r="M744" i="9"/>
  <c r="I744" i="9"/>
  <c r="C744" i="9"/>
  <c r="Q743" i="9" a="1"/>
  <c r="O743" i="9"/>
  <c r="M743" i="9"/>
  <c r="I743" i="9"/>
  <c r="C743" i="9"/>
  <c r="Q742" i="9" a="1"/>
  <c r="Q742" i="9" s="1"/>
  <c r="O742" i="9"/>
  <c r="M742" i="9"/>
  <c r="I742" i="9"/>
  <c r="C742" i="9"/>
  <c r="Q741" i="9" a="1"/>
  <c r="O741" i="9"/>
  <c r="M741" i="9"/>
  <c r="I741" i="9"/>
  <c r="C741" i="9"/>
  <c r="Q740" i="9" a="1"/>
  <c r="Q740" i="9" s="1"/>
  <c r="O740" i="9"/>
  <c r="M740" i="9"/>
  <c r="I740" i="9"/>
  <c r="C740" i="9"/>
  <c r="Q739" i="9" a="1"/>
  <c r="Q739" i="9" s="1"/>
  <c r="T739" i="9" s="1"/>
  <c r="O739" i="9"/>
  <c r="P739" i="9" s="1"/>
  <c r="M739" i="9"/>
  <c r="I739" i="9"/>
  <c r="C739" i="9"/>
  <c r="Q738" i="9" a="1"/>
  <c r="Q738" i="9" s="1"/>
  <c r="O738" i="9"/>
  <c r="M738" i="9"/>
  <c r="I738" i="9"/>
  <c r="C738" i="9"/>
  <c r="Q737" i="9" a="1"/>
  <c r="Q737" i="9" s="1"/>
  <c r="T737" i="9" s="1"/>
  <c r="O737" i="9"/>
  <c r="P737" i="9" s="1"/>
  <c r="M737" i="9"/>
  <c r="I737" i="9"/>
  <c r="C737" i="9"/>
  <c r="Q736" i="9" a="1"/>
  <c r="Q736" i="9" s="1"/>
  <c r="O736" i="9"/>
  <c r="M736" i="9"/>
  <c r="I736" i="9"/>
  <c r="C736" i="9"/>
  <c r="Q735" i="9" a="1"/>
  <c r="Q735" i="9" s="1"/>
  <c r="T735" i="9" s="1"/>
  <c r="O735" i="9"/>
  <c r="P735" i="9" s="1"/>
  <c r="M735" i="9"/>
  <c r="I735" i="9"/>
  <c r="C735" i="9"/>
  <c r="Q734" i="9" a="1"/>
  <c r="Q734" i="9" s="1"/>
  <c r="T734" i="9" s="1"/>
  <c r="P734" i="9"/>
  <c r="O734" i="9"/>
  <c r="M734" i="9"/>
  <c r="I734" i="9"/>
  <c r="C734" i="9"/>
  <c r="Q733" i="9" a="1"/>
  <c r="O733" i="9"/>
  <c r="M733" i="9"/>
  <c r="I733" i="9"/>
  <c r="C733" i="9"/>
  <c r="Q732" i="9" a="1"/>
  <c r="Q732" i="9" s="1"/>
  <c r="O732" i="9"/>
  <c r="M732" i="9"/>
  <c r="I732" i="9"/>
  <c r="C732" i="9"/>
  <c r="Q731" i="9" a="1"/>
  <c r="O731" i="9"/>
  <c r="M731" i="9"/>
  <c r="I731" i="9"/>
  <c r="C731" i="9"/>
  <c r="Q730" i="9" a="1"/>
  <c r="Q730" i="9" s="1"/>
  <c r="T730" i="9" s="1"/>
  <c r="O730" i="9"/>
  <c r="P730" i="9" s="1"/>
  <c r="M730" i="9"/>
  <c r="I730" i="9"/>
  <c r="C730" i="9"/>
  <c r="Q729" i="9" a="1"/>
  <c r="O729" i="9"/>
  <c r="M729" i="9"/>
  <c r="I729" i="9"/>
  <c r="C729" i="9"/>
  <c r="Q728" i="9" a="1"/>
  <c r="Q728" i="9" s="1"/>
  <c r="O728" i="9"/>
  <c r="M728" i="9"/>
  <c r="I728" i="9"/>
  <c r="C728" i="9"/>
  <c r="Q727" i="9" a="1"/>
  <c r="Q727" i="9" s="1"/>
  <c r="T727" i="9" s="1"/>
  <c r="O727" i="9"/>
  <c r="P727" i="9" s="1"/>
  <c r="M727" i="9"/>
  <c r="I727" i="9"/>
  <c r="C727" i="9"/>
  <c r="Q726" i="9" a="1"/>
  <c r="Q726" i="9" s="1"/>
  <c r="T726" i="9" s="1"/>
  <c r="O726" i="9"/>
  <c r="P726" i="9" s="1"/>
  <c r="M726" i="9"/>
  <c r="I726" i="9"/>
  <c r="C726" i="9"/>
  <c r="Q725" i="9" a="1"/>
  <c r="O725" i="9"/>
  <c r="M725" i="9"/>
  <c r="I725" i="9"/>
  <c r="C725" i="9"/>
  <c r="Q724" i="9" a="1"/>
  <c r="Q724" i="9" s="1"/>
  <c r="T724" i="9" s="1"/>
  <c r="O724" i="9"/>
  <c r="P724" i="9" s="1"/>
  <c r="M724" i="9"/>
  <c r="I724" i="9"/>
  <c r="C724" i="9"/>
  <c r="Q723" i="9" a="1"/>
  <c r="O723" i="9"/>
  <c r="M723" i="9"/>
  <c r="I723" i="9"/>
  <c r="C723" i="9"/>
  <c r="Q722" i="9" a="1"/>
  <c r="Q722" i="9" s="1"/>
  <c r="T722" i="9" s="1"/>
  <c r="O722" i="9"/>
  <c r="P722" i="9" s="1"/>
  <c r="M722" i="9"/>
  <c r="I722" i="9"/>
  <c r="C722" i="9"/>
  <c r="Q721" i="9" a="1"/>
  <c r="O721" i="9"/>
  <c r="M721" i="9"/>
  <c r="I721" i="9"/>
  <c r="C721" i="9"/>
  <c r="Q720" i="9" a="1"/>
  <c r="Q720" i="9" s="1"/>
  <c r="O720" i="9"/>
  <c r="M720" i="9"/>
  <c r="I720" i="9"/>
  <c r="C720" i="9"/>
  <c r="Q719" i="9" a="1"/>
  <c r="O719" i="9"/>
  <c r="M719" i="9"/>
  <c r="I719" i="9"/>
  <c r="C719" i="9"/>
  <c r="Q718" i="9" a="1"/>
  <c r="Q718" i="9" s="1"/>
  <c r="T718" i="9" s="1"/>
  <c r="O718" i="9"/>
  <c r="P718" i="9" s="1"/>
  <c r="M718" i="9"/>
  <c r="I718" i="9"/>
  <c r="C718" i="9"/>
  <c r="Q717" i="9" a="1"/>
  <c r="O717" i="9"/>
  <c r="M717" i="9"/>
  <c r="I717" i="9"/>
  <c r="C717" i="9"/>
  <c r="Q716" i="9" a="1"/>
  <c r="Q716" i="9" s="1"/>
  <c r="T716" i="9" s="1"/>
  <c r="O716" i="9"/>
  <c r="P716" i="9" s="1"/>
  <c r="M716" i="9"/>
  <c r="I716" i="9"/>
  <c r="C716" i="9"/>
  <c r="Q715" i="9" a="1"/>
  <c r="O715" i="9"/>
  <c r="M715" i="9"/>
  <c r="I715" i="9"/>
  <c r="C715" i="9"/>
  <c r="Q714" i="9" a="1"/>
  <c r="Q714" i="9" s="1"/>
  <c r="O714" i="9"/>
  <c r="M714" i="9"/>
  <c r="I714" i="9"/>
  <c r="C714" i="9"/>
  <c r="Q713" i="9" a="1"/>
  <c r="Q713" i="9" s="1"/>
  <c r="T713" i="9" s="1"/>
  <c r="O713" i="9"/>
  <c r="P713" i="9" s="1"/>
  <c r="M713" i="9"/>
  <c r="I713" i="9"/>
  <c r="C713" i="9"/>
  <c r="Q712" i="9" a="1"/>
  <c r="Q712" i="9" s="1"/>
  <c r="O712" i="9"/>
  <c r="M712" i="9"/>
  <c r="I712" i="9"/>
  <c r="C712" i="9"/>
  <c r="Q711" i="9" a="1"/>
  <c r="Q711" i="9" s="1"/>
  <c r="T711" i="9" s="1"/>
  <c r="P711" i="9"/>
  <c r="O711" i="9"/>
  <c r="M711" i="9"/>
  <c r="I711" i="9"/>
  <c r="C711" i="9"/>
  <c r="Q710" i="9" a="1"/>
  <c r="Q710" i="9" s="1"/>
  <c r="O710" i="9"/>
  <c r="M710" i="9"/>
  <c r="I710" i="9"/>
  <c r="C710" i="9"/>
  <c r="Q709" i="9" a="1"/>
  <c r="Q709" i="9" s="1"/>
  <c r="T709" i="9" s="1"/>
  <c r="O709" i="9"/>
  <c r="P709" i="9" s="1"/>
  <c r="M709" i="9"/>
  <c r="I709" i="9"/>
  <c r="C709" i="9"/>
  <c r="Q708" i="9" a="1"/>
  <c r="Q708" i="9" s="1"/>
  <c r="T708" i="9" s="1"/>
  <c r="O708" i="9"/>
  <c r="P708" i="9" s="1"/>
  <c r="M708" i="9"/>
  <c r="I708" i="9"/>
  <c r="C708" i="9"/>
  <c r="Q707" i="9" a="1"/>
  <c r="O707" i="9"/>
  <c r="M707" i="9"/>
  <c r="I707" i="9"/>
  <c r="C707" i="9"/>
  <c r="Q706" i="9" a="1"/>
  <c r="Q706" i="9" s="1"/>
  <c r="T706" i="9" s="1"/>
  <c r="O706" i="9"/>
  <c r="P706" i="9" s="1"/>
  <c r="M706" i="9"/>
  <c r="I706" i="9"/>
  <c r="C706" i="9"/>
  <c r="Q705" i="9" a="1"/>
  <c r="Q705" i="9" s="1"/>
  <c r="T705" i="9" s="1"/>
  <c r="O705" i="9"/>
  <c r="P705" i="9" s="1"/>
  <c r="M705" i="9"/>
  <c r="I705" i="9"/>
  <c r="C705" i="9"/>
  <c r="Q704" i="9" a="1"/>
  <c r="Q704" i="9" s="1"/>
  <c r="O704" i="9"/>
  <c r="M704" i="9"/>
  <c r="I704" i="9"/>
  <c r="C704" i="9"/>
  <c r="Q703" i="9" a="1"/>
  <c r="O703" i="9"/>
  <c r="M703" i="9"/>
  <c r="I703" i="9"/>
  <c r="C703" i="9"/>
  <c r="Q702" i="9" a="1"/>
  <c r="Q702" i="9" s="1"/>
  <c r="O702" i="9"/>
  <c r="M702" i="9"/>
  <c r="I702" i="9"/>
  <c r="C702" i="9"/>
  <c r="Q701" i="9" a="1"/>
  <c r="O701" i="9"/>
  <c r="M701" i="9"/>
  <c r="I701" i="9"/>
  <c r="C701" i="9"/>
  <c r="Q700" i="9" a="1"/>
  <c r="Q700" i="9" s="1"/>
  <c r="T700" i="9" s="1"/>
  <c r="O700" i="9"/>
  <c r="P700" i="9" s="1"/>
  <c r="M700" i="9"/>
  <c r="I700" i="9"/>
  <c r="C700" i="9"/>
  <c r="Q699" i="9" a="1"/>
  <c r="O699" i="9"/>
  <c r="M699" i="9"/>
  <c r="I699" i="9"/>
  <c r="C699" i="9"/>
  <c r="Q698" i="9" a="1"/>
  <c r="Q698" i="9" s="1"/>
  <c r="T698" i="9" s="1"/>
  <c r="O698" i="9"/>
  <c r="P698" i="9" s="1"/>
  <c r="M698" i="9"/>
  <c r="I698" i="9"/>
  <c r="C698" i="9"/>
  <c r="Q697" i="9" a="1"/>
  <c r="O697" i="9"/>
  <c r="M697" i="9"/>
  <c r="I697" i="9"/>
  <c r="C697" i="9"/>
  <c r="Q696" i="9" a="1"/>
  <c r="Q696" i="9" s="1"/>
  <c r="T696" i="9" s="1"/>
  <c r="P696" i="9"/>
  <c r="O696" i="9"/>
  <c r="M696" i="9"/>
  <c r="I696" i="9"/>
  <c r="C696" i="9"/>
  <c r="Q695" i="9" a="1"/>
  <c r="O695" i="9"/>
  <c r="M695" i="9"/>
  <c r="I695" i="9"/>
  <c r="C695" i="9"/>
  <c r="T694" i="9"/>
  <c r="Q694" i="9" a="1"/>
  <c r="Q694" i="9" s="1"/>
  <c r="O694" i="9"/>
  <c r="P694" i="9" s="1"/>
  <c r="M694" i="9"/>
  <c r="I694" i="9"/>
  <c r="C694" i="9"/>
  <c r="Q693" i="9" a="1"/>
  <c r="O693" i="9"/>
  <c r="M693" i="9"/>
  <c r="I693" i="9"/>
  <c r="C693" i="9"/>
  <c r="Q692" i="9" a="1"/>
  <c r="Q692" i="9" s="1"/>
  <c r="O692" i="9"/>
  <c r="M692" i="9"/>
  <c r="I692" i="9"/>
  <c r="C692" i="9"/>
  <c r="Q691" i="9" a="1"/>
  <c r="O691" i="9"/>
  <c r="M691" i="9"/>
  <c r="I691" i="9"/>
  <c r="C691" i="9"/>
  <c r="Q690" i="9" a="1"/>
  <c r="Q690" i="9" s="1"/>
  <c r="T690" i="9" s="1"/>
  <c r="O690" i="9"/>
  <c r="P690" i="9" s="1"/>
  <c r="M690" i="9"/>
  <c r="I690" i="9"/>
  <c r="C690" i="9"/>
  <c r="Q689" i="9" a="1"/>
  <c r="Q689" i="9" s="1"/>
  <c r="T689" i="9" s="1"/>
  <c r="O689" i="9"/>
  <c r="P689" i="9" s="1"/>
  <c r="M689" i="9"/>
  <c r="I689" i="9"/>
  <c r="C689" i="9"/>
  <c r="Q688" i="9" a="1"/>
  <c r="Q688" i="9" s="1"/>
  <c r="O688" i="9"/>
  <c r="M688" i="9"/>
  <c r="I688" i="9"/>
  <c r="C688" i="9"/>
  <c r="Q687" i="9" a="1"/>
  <c r="O687" i="9"/>
  <c r="M687" i="9"/>
  <c r="I687" i="9"/>
  <c r="C687" i="9"/>
  <c r="Q686" i="9" a="1"/>
  <c r="Q686" i="9" s="1"/>
  <c r="O686" i="9"/>
  <c r="M686" i="9"/>
  <c r="I686" i="9"/>
  <c r="C686" i="9"/>
  <c r="Q685" i="9" a="1"/>
  <c r="O685" i="9"/>
  <c r="M685" i="9"/>
  <c r="I685" i="9"/>
  <c r="C685" i="9"/>
  <c r="Q684" i="9" a="1"/>
  <c r="Q684" i="9" s="1"/>
  <c r="O684" i="9"/>
  <c r="M684" i="9"/>
  <c r="I684" i="9"/>
  <c r="C684" i="9"/>
  <c r="Q683" i="9" a="1"/>
  <c r="Q683" i="9" s="1"/>
  <c r="T683" i="9" s="1"/>
  <c r="P683" i="9"/>
  <c r="O683" i="9"/>
  <c r="M683" i="9"/>
  <c r="I683" i="9"/>
  <c r="C683" i="9"/>
  <c r="Q682" i="9" a="1"/>
  <c r="Q682" i="9" s="1"/>
  <c r="T682" i="9" s="1"/>
  <c r="O682" i="9"/>
  <c r="P682" i="9" s="1"/>
  <c r="M682" i="9"/>
  <c r="I682" i="9"/>
  <c r="C682" i="9"/>
  <c r="Q681" i="9" a="1"/>
  <c r="O681" i="9"/>
  <c r="M681" i="9"/>
  <c r="I681" i="9"/>
  <c r="C681" i="9"/>
  <c r="Q680" i="9" a="1"/>
  <c r="Q680" i="9" s="1"/>
  <c r="T680" i="9" s="1"/>
  <c r="O680" i="9"/>
  <c r="P680" i="9" s="1"/>
  <c r="M680" i="9"/>
  <c r="I680" i="9"/>
  <c r="C680" i="9"/>
  <c r="Q679" i="9" a="1"/>
  <c r="Q679" i="9" s="1"/>
  <c r="T679" i="9" s="1"/>
  <c r="O679" i="9"/>
  <c r="P679" i="9" s="1"/>
  <c r="M679" i="9"/>
  <c r="I679" i="9"/>
  <c r="C679" i="9"/>
  <c r="Q678" i="9" a="1"/>
  <c r="Q678" i="9" s="1"/>
  <c r="O678" i="9"/>
  <c r="M678" i="9"/>
  <c r="I678" i="9"/>
  <c r="C678" i="9"/>
  <c r="Q677" i="9" a="1"/>
  <c r="O677" i="9"/>
  <c r="M677" i="9"/>
  <c r="I677" i="9"/>
  <c r="C677" i="9"/>
  <c r="Q676" i="9" a="1"/>
  <c r="Q676" i="9" s="1"/>
  <c r="O676" i="9"/>
  <c r="M676" i="9"/>
  <c r="I676" i="9"/>
  <c r="C676" i="9"/>
  <c r="Q675" i="9" a="1"/>
  <c r="O675" i="9"/>
  <c r="M675" i="9"/>
  <c r="I675" i="9"/>
  <c r="C675" i="9"/>
  <c r="Q674" i="9" a="1"/>
  <c r="Q674" i="9" s="1"/>
  <c r="T674" i="9" s="1"/>
  <c r="O674" i="9"/>
  <c r="P674" i="9" s="1"/>
  <c r="M674" i="9"/>
  <c r="I674" i="9"/>
  <c r="C674" i="9"/>
  <c r="Q673" i="9" a="1"/>
  <c r="Q673" i="9" s="1"/>
  <c r="T673" i="9" s="1"/>
  <c r="O673" i="9"/>
  <c r="P673" i="9" s="1"/>
  <c r="M673" i="9"/>
  <c r="I673" i="9"/>
  <c r="C673" i="9"/>
  <c r="Q672" i="9" a="1"/>
  <c r="Q672" i="9" s="1"/>
  <c r="T672" i="9" s="1"/>
  <c r="O672" i="9"/>
  <c r="P672" i="9" s="1"/>
  <c r="M672" i="9"/>
  <c r="I672" i="9"/>
  <c r="C672" i="9"/>
  <c r="Q671" i="9" a="1"/>
  <c r="Q671" i="9" s="1"/>
  <c r="T671" i="9" s="1"/>
  <c r="O671" i="9"/>
  <c r="P671" i="9" s="1"/>
  <c r="M671" i="9"/>
  <c r="I671" i="9"/>
  <c r="C671" i="9"/>
  <c r="Q670" i="9" a="1"/>
  <c r="Q670" i="9" s="1"/>
  <c r="O670" i="9"/>
  <c r="M670" i="9"/>
  <c r="I670" i="9"/>
  <c r="C670" i="9"/>
  <c r="Q669" i="9" a="1"/>
  <c r="O669" i="9"/>
  <c r="M669" i="9"/>
  <c r="I669" i="9"/>
  <c r="C669" i="9"/>
  <c r="Q668" i="9" a="1"/>
  <c r="Q668" i="9" s="1"/>
  <c r="T668" i="9" s="1"/>
  <c r="P668" i="9"/>
  <c r="O668" i="9"/>
  <c r="M668" i="9"/>
  <c r="I668" i="9"/>
  <c r="C668" i="9"/>
  <c r="Q667" i="9" a="1"/>
  <c r="Q667" i="9" s="1"/>
  <c r="T667" i="9" s="1"/>
  <c r="O667" i="9"/>
  <c r="P667" i="9" s="1"/>
  <c r="M667" i="9"/>
  <c r="I667" i="9"/>
  <c r="C667" i="9"/>
  <c r="T666" i="9"/>
  <c r="Q666" i="9" a="1"/>
  <c r="Q666" i="9" s="1"/>
  <c r="O666" i="9"/>
  <c r="P666" i="9" s="1"/>
  <c r="M666" i="9"/>
  <c r="I666" i="9"/>
  <c r="C666" i="9"/>
  <c r="Q665" i="9" a="1"/>
  <c r="O665" i="9"/>
  <c r="M665" i="9"/>
  <c r="I665" i="9"/>
  <c r="C665" i="9"/>
  <c r="Q664" i="9" a="1"/>
  <c r="Q664" i="9" s="1"/>
  <c r="O664" i="9"/>
  <c r="M664" i="9"/>
  <c r="I664" i="9"/>
  <c r="C664" i="9"/>
  <c r="Q663" i="9" a="1"/>
  <c r="Q663" i="9" s="1"/>
  <c r="T663" i="9" s="1"/>
  <c r="O663" i="9"/>
  <c r="P663" i="9" s="1"/>
  <c r="M663" i="9"/>
  <c r="I663" i="9"/>
  <c r="C663" i="9"/>
  <c r="Q662" i="9" a="1"/>
  <c r="Q662" i="9" s="1"/>
  <c r="T662" i="9" s="1"/>
  <c r="O662" i="9"/>
  <c r="P662" i="9" s="1"/>
  <c r="M662" i="9"/>
  <c r="I662" i="9"/>
  <c r="C662" i="9"/>
  <c r="Q661" i="9" a="1"/>
  <c r="O661" i="9"/>
  <c r="M661" i="9"/>
  <c r="I661" i="9"/>
  <c r="C661" i="9"/>
  <c r="Q660" i="9" a="1"/>
  <c r="Q660" i="9" s="1"/>
  <c r="O660" i="9"/>
  <c r="M660" i="9"/>
  <c r="I660" i="9"/>
  <c r="C660" i="9"/>
  <c r="Q659" i="9" a="1"/>
  <c r="Q659" i="9" s="1"/>
  <c r="T659" i="9" s="1"/>
  <c r="O659" i="9"/>
  <c r="P659" i="9" s="1"/>
  <c r="M659" i="9"/>
  <c r="I659" i="9"/>
  <c r="C659" i="9"/>
  <c r="Q658" i="9" a="1"/>
  <c r="Q658" i="9" s="1"/>
  <c r="O658" i="9"/>
  <c r="M658" i="9"/>
  <c r="I658" i="9"/>
  <c r="C658" i="9"/>
  <c r="Q657" i="9" a="1"/>
  <c r="O657" i="9"/>
  <c r="M657" i="9"/>
  <c r="I657" i="9"/>
  <c r="C657" i="9"/>
  <c r="Q656" i="9" a="1"/>
  <c r="O656" i="9"/>
  <c r="M656" i="9"/>
  <c r="I656" i="9"/>
  <c r="C656" i="9"/>
  <c r="Q655" i="9" a="1"/>
  <c r="O655" i="9"/>
  <c r="M655" i="9"/>
  <c r="I655" i="9"/>
  <c r="C655" i="9"/>
  <c r="Q654" i="9" a="1"/>
  <c r="Q654" i="9" s="1"/>
  <c r="T654" i="9" s="1"/>
  <c r="O654" i="9"/>
  <c r="P654" i="9" s="1"/>
  <c r="M654" i="9"/>
  <c r="I654" i="9"/>
  <c r="C654" i="9"/>
  <c r="Q653" i="9" a="1"/>
  <c r="Q653" i="9" s="1"/>
  <c r="T653" i="9" s="1"/>
  <c r="P653" i="9"/>
  <c r="O653" i="9"/>
  <c r="M653" i="9"/>
  <c r="I653" i="9"/>
  <c r="C653" i="9"/>
  <c r="Q652" i="9" a="1"/>
  <c r="Q652" i="9" s="1"/>
  <c r="T652" i="9" s="1"/>
  <c r="O652" i="9"/>
  <c r="P652" i="9" s="1"/>
  <c r="M652" i="9"/>
  <c r="I652" i="9"/>
  <c r="C652" i="9"/>
  <c r="Q651" i="9" a="1"/>
  <c r="O651" i="9"/>
  <c r="M651" i="9"/>
  <c r="I651" i="9"/>
  <c r="C651" i="9"/>
  <c r="Q650" i="9" a="1"/>
  <c r="Q650" i="9" s="1"/>
  <c r="O650" i="9"/>
  <c r="M650" i="9"/>
  <c r="I650" i="9"/>
  <c r="C650" i="9"/>
  <c r="Q649" i="9" a="1"/>
  <c r="O649" i="9"/>
  <c r="M649" i="9"/>
  <c r="I649" i="9"/>
  <c r="C649" i="9"/>
  <c r="Q648" i="9" a="1"/>
  <c r="Q648" i="9" s="1"/>
  <c r="O648" i="9"/>
  <c r="M648" i="9"/>
  <c r="I648" i="9"/>
  <c r="C648" i="9"/>
  <c r="Q647" i="9" a="1"/>
  <c r="Q647" i="9" s="1"/>
  <c r="T647" i="9" s="1"/>
  <c r="O647" i="9"/>
  <c r="P647" i="9" s="1"/>
  <c r="M647" i="9"/>
  <c r="I647" i="9"/>
  <c r="C647" i="9"/>
  <c r="Q646" i="9" a="1"/>
  <c r="Q646" i="9" s="1"/>
  <c r="O646" i="9"/>
  <c r="M646" i="9"/>
  <c r="I646" i="9"/>
  <c r="C646" i="9"/>
  <c r="Q645" i="9" a="1"/>
  <c r="Q645" i="9" s="1"/>
  <c r="T645" i="9" s="1"/>
  <c r="O645" i="9"/>
  <c r="P645" i="9" s="1"/>
  <c r="M645" i="9"/>
  <c r="I645" i="9"/>
  <c r="C645" i="9"/>
  <c r="Q644" i="9" a="1"/>
  <c r="Q644" i="9" s="1"/>
  <c r="T644" i="9" s="1"/>
  <c r="O644" i="9"/>
  <c r="P644" i="9" s="1"/>
  <c r="M644" i="9"/>
  <c r="I644" i="9"/>
  <c r="C644" i="9"/>
  <c r="Q643" i="9" a="1"/>
  <c r="Q643" i="9" s="1"/>
  <c r="T643" i="9" s="1"/>
  <c r="O643" i="9"/>
  <c r="P643" i="9" s="1"/>
  <c r="M643" i="9"/>
  <c r="I643" i="9"/>
  <c r="C643" i="9"/>
  <c r="Q642" i="9" a="1"/>
  <c r="Q642" i="9" s="1"/>
  <c r="O642" i="9"/>
  <c r="M642" i="9"/>
  <c r="I642" i="9"/>
  <c r="C642" i="9"/>
  <c r="Q641" i="9" a="1"/>
  <c r="O641" i="9"/>
  <c r="M641" i="9"/>
  <c r="I641" i="9"/>
  <c r="C641" i="9"/>
  <c r="Q640" i="9" a="1"/>
  <c r="Q640" i="9" s="1"/>
  <c r="T640" i="9" s="1"/>
  <c r="O640" i="9"/>
  <c r="P640" i="9" s="1"/>
  <c r="M640" i="9"/>
  <c r="I640" i="9"/>
  <c r="C640" i="9"/>
  <c r="Q639" i="9" a="1"/>
  <c r="O639" i="9"/>
  <c r="M639" i="9"/>
  <c r="I639" i="9"/>
  <c r="C639" i="9"/>
  <c r="Q638" i="9" a="1"/>
  <c r="Q638" i="9" s="1"/>
  <c r="T638" i="9" s="1"/>
  <c r="O638" i="9"/>
  <c r="P638" i="9" s="1"/>
  <c r="M638" i="9"/>
  <c r="I638" i="9"/>
  <c r="C638" i="9"/>
  <c r="Q637" i="9" a="1"/>
  <c r="O637" i="9"/>
  <c r="M637" i="9"/>
  <c r="I637" i="9"/>
  <c r="C637" i="9"/>
  <c r="Q636" i="9" a="1"/>
  <c r="Q636" i="9" s="1"/>
  <c r="O636" i="9"/>
  <c r="M636" i="9"/>
  <c r="I636" i="9"/>
  <c r="C636" i="9"/>
  <c r="Q635" i="9" a="1"/>
  <c r="Q635" i="9" s="1"/>
  <c r="T635" i="9" s="1"/>
  <c r="O635" i="9"/>
  <c r="P635" i="9" s="1"/>
  <c r="M635" i="9"/>
  <c r="I635" i="9"/>
  <c r="C635" i="9"/>
  <c r="Q634" i="9" a="1"/>
  <c r="Q634" i="9" s="1"/>
  <c r="O634" i="9"/>
  <c r="M634" i="9"/>
  <c r="I634" i="9"/>
  <c r="C634" i="9"/>
  <c r="Q633" i="9" a="1"/>
  <c r="O633" i="9"/>
  <c r="M633" i="9"/>
  <c r="I633" i="9"/>
  <c r="C633" i="9"/>
  <c r="T632" i="9"/>
  <c r="Q632" i="9" a="1"/>
  <c r="Q632" i="9" s="1"/>
  <c r="O632" i="9"/>
  <c r="P632" i="9" s="1"/>
  <c r="M632" i="9"/>
  <c r="I632" i="9"/>
  <c r="C632" i="9"/>
  <c r="Q631" i="9" a="1"/>
  <c r="O631" i="9"/>
  <c r="M631" i="9"/>
  <c r="I631" i="9"/>
  <c r="C631" i="9"/>
  <c r="Q630" i="9" a="1"/>
  <c r="Q630" i="9" s="1"/>
  <c r="O630" i="9"/>
  <c r="M630" i="9"/>
  <c r="I630" i="9"/>
  <c r="C630" i="9"/>
  <c r="Q629" i="9" a="1"/>
  <c r="O629" i="9"/>
  <c r="M629" i="9"/>
  <c r="I629" i="9"/>
  <c r="C629" i="9"/>
  <c r="Q628" i="9" a="1"/>
  <c r="Q628" i="9" s="1"/>
  <c r="O628" i="9"/>
  <c r="M628" i="9"/>
  <c r="I628" i="9"/>
  <c r="C628" i="9"/>
  <c r="Q627" i="9" a="1"/>
  <c r="Q627" i="9" s="1"/>
  <c r="T627" i="9" s="1"/>
  <c r="O627" i="9"/>
  <c r="P627" i="9" s="1"/>
  <c r="M627" i="9"/>
  <c r="I627" i="9"/>
  <c r="C627" i="9"/>
  <c r="Q626" i="9" a="1"/>
  <c r="Q626" i="9" s="1"/>
  <c r="T626" i="9" s="1"/>
  <c r="O626" i="9"/>
  <c r="P626" i="9" s="1"/>
  <c r="M626" i="9"/>
  <c r="I626" i="9"/>
  <c r="C626" i="9"/>
  <c r="Q625" i="9" a="1"/>
  <c r="O625" i="9"/>
  <c r="M625" i="9"/>
  <c r="I625" i="9"/>
  <c r="C625" i="9"/>
  <c r="Q624" i="9" a="1"/>
  <c r="Q624" i="9" s="1"/>
  <c r="T624" i="9" s="1"/>
  <c r="O624" i="9"/>
  <c r="P624" i="9" s="1"/>
  <c r="M624" i="9"/>
  <c r="I624" i="9"/>
  <c r="C624" i="9"/>
  <c r="Q623" i="9" a="1"/>
  <c r="Q623" i="9" s="1"/>
  <c r="T623" i="9" s="1"/>
  <c r="O623" i="9"/>
  <c r="P623" i="9" s="1"/>
  <c r="M623" i="9"/>
  <c r="I623" i="9"/>
  <c r="C623" i="9"/>
  <c r="Q622" i="9" a="1"/>
  <c r="Q622" i="9" s="1"/>
  <c r="T622" i="9" s="1"/>
  <c r="O622" i="9"/>
  <c r="P622" i="9" s="1"/>
  <c r="M622" i="9"/>
  <c r="I622" i="9"/>
  <c r="C622" i="9"/>
  <c r="Q621" i="9" a="1"/>
  <c r="O621" i="9"/>
  <c r="M621" i="9"/>
  <c r="I621" i="9"/>
  <c r="C621" i="9"/>
  <c r="Q620" i="9" a="1"/>
  <c r="Q620" i="9" s="1"/>
  <c r="T620" i="9" s="1"/>
  <c r="O620" i="9"/>
  <c r="P620" i="9" s="1"/>
  <c r="M620" i="9"/>
  <c r="I620" i="9"/>
  <c r="C620" i="9"/>
  <c r="Q619" i="9" a="1"/>
  <c r="Q619" i="9" s="1"/>
  <c r="T619" i="9" s="1"/>
  <c r="O619" i="9"/>
  <c r="P619" i="9" s="1"/>
  <c r="M619" i="9"/>
  <c r="I619" i="9"/>
  <c r="C619" i="9"/>
  <c r="Q618" i="9" a="1"/>
  <c r="Q618" i="9" s="1"/>
  <c r="O618" i="9"/>
  <c r="M618" i="9"/>
  <c r="I618" i="9"/>
  <c r="C618" i="9"/>
  <c r="Q617" i="9" a="1"/>
  <c r="O617" i="9"/>
  <c r="M617" i="9"/>
  <c r="I617" i="9"/>
  <c r="C617" i="9"/>
  <c r="Q616" i="9" a="1"/>
  <c r="Q616" i="9" s="1"/>
  <c r="O616" i="9"/>
  <c r="M616" i="9"/>
  <c r="I616" i="9"/>
  <c r="C616" i="9"/>
  <c r="Q615" i="9" a="1"/>
  <c r="O615" i="9"/>
  <c r="M615" i="9"/>
  <c r="I615" i="9"/>
  <c r="C615" i="9"/>
  <c r="Q614" i="9" a="1"/>
  <c r="Q614" i="9" s="1"/>
  <c r="T614" i="9" s="1"/>
  <c r="O614" i="9"/>
  <c r="P614" i="9" s="1"/>
  <c r="M614" i="9"/>
  <c r="I614" i="9"/>
  <c r="C614" i="9"/>
  <c r="Q613" i="9" a="1"/>
  <c r="Q613" i="9" s="1"/>
  <c r="T613" i="9" s="1"/>
  <c r="O613" i="9"/>
  <c r="P613" i="9" s="1"/>
  <c r="M613" i="9"/>
  <c r="I613" i="9"/>
  <c r="C613" i="9"/>
  <c r="Q612" i="9" a="1"/>
  <c r="Q612" i="9" s="1"/>
  <c r="O612" i="9"/>
  <c r="M612" i="9"/>
  <c r="I612" i="9"/>
  <c r="C612" i="9"/>
  <c r="Q611" i="9" a="1"/>
  <c r="O611" i="9"/>
  <c r="M611" i="9"/>
  <c r="I611" i="9"/>
  <c r="C611" i="9"/>
  <c r="Q610" i="9" a="1"/>
  <c r="Q610" i="9" s="1"/>
  <c r="O610" i="9"/>
  <c r="M610" i="9"/>
  <c r="I610" i="9"/>
  <c r="C610" i="9"/>
  <c r="Q609" i="9" a="1"/>
  <c r="Q609" i="9" s="1"/>
  <c r="T609" i="9" s="1"/>
  <c r="O609" i="9"/>
  <c r="P609" i="9" s="1"/>
  <c r="M609" i="9"/>
  <c r="I609" i="9"/>
  <c r="C609" i="9"/>
  <c r="Q608" i="9" a="1"/>
  <c r="Q608" i="9" s="1"/>
  <c r="T608" i="9" s="1"/>
  <c r="O608" i="9"/>
  <c r="P608" i="9" s="1"/>
  <c r="M608" i="9"/>
  <c r="I608" i="9"/>
  <c r="C608" i="9"/>
  <c r="Q607" i="9" a="1"/>
  <c r="O607" i="9"/>
  <c r="M607" i="9"/>
  <c r="I607" i="9"/>
  <c r="C607" i="9"/>
  <c r="Q606" i="9" a="1"/>
  <c r="Q606" i="9" s="1"/>
  <c r="T606" i="9" s="1"/>
  <c r="O606" i="9"/>
  <c r="P606" i="9" s="1"/>
  <c r="M606" i="9"/>
  <c r="I606" i="9"/>
  <c r="C606" i="9"/>
  <c r="Q605" i="9" a="1"/>
  <c r="Q605" i="9" s="1"/>
  <c r="T605" i="9" s="1"/>
  <c r="O605" i="9"/>
  <c r="P605" i="9" s="1"/>
  <c r="M605" i="9"/>
  <c r="I605" i="9"/>
  <c r="C605" i="9"/>
  <c r="Q604" i="9" a="1"/>
  <c r="Q604" i="9" s="1"/>
  <c r="O604" i="9"/>
  <c r="M604" i="9"/>
  <c r="I604" i="9"/>
  <c r="C604" i="9"/>
  <c r="Q603" i="9" a="1"/>
  <c r="Q603" i="9" s="1"/>
  <c r="T603" i="9" s="1"/>
  <c r="O603" i="9"/>
  <c r="P603" i="9" s="1"/>
  <c r="M603" i="9"/>
  <c r="I603" i="9"/>
  <c r="C603" i="9"/>
  <c r="Q602" i="9" a="1"/>
  <c r="Q602" i="9" s="1"/>
  <c r="O602" i="9"/>
  <c r="M602" i="9"/>
  <c r="I602" i="9"/>
  <c r="C602" i="9"/>
  <c r="Q601" i="9" a="1"/>
  <c r="Q601" i="9" s="1"/>
  <c r="T601" i="9" s="1"/>
  <c r="O601" i="9"/>
  <c r="P601" i="9" s="1"/>
  <c r="M601" i="9"/>
  <c r="I601" i="9"/>
  <c r="C601" i="9"/>
  <c r="Q600" i="9" a="1"/>
  <c r="Q600" i="9" s="1"/>
  <c r="T600" i="9" s="1"/>
  <c r="P600" i="9"/>
  <c r="O600" i="9"/>
  <c r="M600" i="9"/>
  <c r="I600" i="9"/>
  <c r="C600" i="9"/>
  <c r="Q599" i="9" a="1"/>
  <c r="Q599" i="9" s="1"/>
  <c r="T599" i="9" s="1"/>
  <c r="O599" i="9"/>
  <c r="P599" i="9" s="1"/>
  <c r="M599" i="9"/>
  <c r="I599" i="9"/>
  <c r="C599" i="9"/>
  <c r="Q598" i="9" a="1"/>
  <c r="Q598" i="9" s="1"/>
  <c r="O598" i="9"/>
  <c r="M598" i="9"/>
  <c r="I598" i="9"/>
  <c r="C598" i="9"/>
  <c r="Q597" i="9" a="1"/>
  <c r="Q597" i="9" s="1"/>
  <c r="T597" i="9" s="1"/>
  <c r="O597" i="9"/>
  <c r="P597" i="9" s="1"/>
  <c r="M597" i="9"/>
  <c r="I597" i="9"/>
  <c r="C597" i="9"/>
  <c r="Q596" i="9" a="1"/>
  <c r="Q596" i="9" s="1"/>
  <c r="T596" i="9" s="1"/>
  <c r="O596" i="9"/>
  <c r="P596" i="9" s="1"/>
  <c r="M596" i="9"/>
  <c r="I596" i="9"/>
  <c r="C596" i="9"/>
  <c r="Q595" i="9" a="1"/>
  <c r="O595" i="9"/>
  <c r="M595" i="9"/>
  <c r="I595" i="9"/>
  <c r="C595" i="9"/>
  <c r="Q594" i="9" a="1"/>
  <c r="Q594" i="9" s="1"/>
  <c r="O594" i="9"/>
  <c r="M594" i="9"/>
  <c r="I594" i="9"/>
  <c r="C594" i="9"/>
  <c r="Q593" i="9" a="1"/>
  <c r="O593" i="9"/>
  <c r="M593" i="9"/>
  <c r="I593" i="9"/>
  <c r="C593" i="9"/>
  <c r="Q592" i="9" a="1"/>
  <c r="Q592" i="9" s="1"/>
  <c r="O592" i="9"/>
  <c r="M592" i="9"/>
  <c r="I592" i="9"/>
  <c r="C592" i="9"/>
  <c r="Q591" i="9" a="1"/>
  <c r="Q591" i="9" s="1"/>
  <c r="T591" i="9" s="1"/>
  <c r="O591" i="9"/>
  <c r="P591" i="9" s="1"/>
  <c r="M591" i="9"/>
  <c r="I591" i="9"/>
  <c r="C591" i="9"/>
  <c r="Q590" i="9" a="1"/>
  <c r="Q590" i="9" s="1"/>
  <c r="O590" i="9"/>
  <c r="M590" i="9"/>
  <c r="I590" i="9"/>
  <c r="C590" i="9"/>
  <c r="Q589" i="9" a="1"/>
  <c r="O589" i="9"/>
  <c r="M589" i="9"/>
  <c r="I589" i="9"/>
  <c r="C589" i="9"/>
  <c r="Q588" i="9" a="1"/>
  <c r="Q588" i="9" s="1"/>
  <c r="O588" i="9"/>
  <c r="M588" i="9"/>
  <c r="I588" i="9"/>
  <c r="C588" i="9"/>
  <c r="Q587" i="9" a="1"/>
  <c r="O587" i="9"/>
  <c r="M587" i="9"/>
  <c r="I587" i="9"/>
  <c r="C587" i="9"/>
  <c r="Q586" i="9" a="1"/>
  <c r="Q586" i="9" s="1"/>
  <c r="T586" i="9" s="1"/>
  <c r="O586" i="9"/>
  <c r="P586" i="9" s="1"/>
  <c r="M586" i="9"/>
  <c r="I586" i="9"/>
  <c r="C586" i="9"/>
  <c r="Q585" i="9" a="1"/>
  <c r="Q585" i="9" s="1"/>
  <c r="T585" i="9" s="1"/>
  <c r="O585" i="9"/>
  <c r="P585" i="9" s="1"/>
  <c r="M585" i="9"/>
  <c r="I585" i="9"/>
  <c r="C585" i="9"/>
  <c r="Q584" i="9" a="1"/>
  <c r="Q584" i="9" s="1"/>
  <c r="O584" i="9"/>
  <c r="M584" i="9"/>
  <c r="I584" i="9"/>
  <c r="C584" i="9"/>
  <c r="Q583" i="9" a="1"/>
  <c r="O583" i="9"/>
  <c r="M583" i="9"/>
  <c r="I583" i="9"/>
  <c r="C583" i="9"/>
  <c r="Q582" i="9" a="1"/>
  <c r="Q582" i="9" s="1"/>
  <c r="O582" i="9"/>
  <c r="M582" i="9"/>
  <c r="I582" i="9"/>
  <c r="C582" i="9"/>
  <c r="Q581" i="9" a="1"/>
  <c r="O581" i="9"/>
  <c r="M581" i="9"/>
  <c r="I581" i="9"/>
  <c r="C581" i="9"/>
  <c r="Q580" i="9" a="1"/>
  <c r="Q580" i="9" s="1"/>
  <c r="O580" i="9"/>
  <c r="M580" i="9"/>
  <c r="I580" i="9"/>
  <c r="C580" i="9"/>
  <c r="Q579" i="9" a="1"/>
  <c r="Q579" i="9" s="1"/>
  <c r="T579" i="9" s="1"/>
  <c r="P579" i="9"/>
  <c r="O579" i="9"/>
  <c r="M579" i="9"/>
  <c r="I579" i="9"/>
  <c r="C579" i="9"/>
  <c r="Q578" i="9" a="1"/>
  <c r="Q578" i="9" s="1"/>
  <c r="O578" i="9"/>
  <c r="M578" i="9"/>
  <c r="I578" i="9"/>
  <c r="C578" i="9"/>
  <c r="Q577" i="9" a="1"/>
  <c r="O577" i="9"/>
  <c r="M577" i="9"/>
  <c r="I577" i="9"/>
  <c r="C577" i="9"/>
  <c r="Q576" i="9" a="1"/>
  <c r="Q576" i="9" s="1"/>
  <c r="T576" i="9" s="1"/>
  <c r="O576" i="9"/>
  <c r="P576" i="9" s="1"/>
  <c r="M576" i="9"/>
  <c r="I576" i="9"/>
  <c r="C576" i="9"/>
  <c r="Q575" i="9" a="1"/>
  <c r="O575" i="9"/>
  <c r="M575" i="9"/>
  <c r="I575" i="9"/>
  <c r="C575" i="9"/>
  <c r="Q574" i="9" a="1"/>
  <c r="Q574" i="9" s="1"/>
  <c r="O574" i="9"/>
  <c r="M574" i="9"/>
  <c r="I574" i="9"/>
  <c r="C574" i="9"/>
  <c r="Q573" i="9" a="1"/>
  <c r="Q573" i="9" s="1"/>
  <c r="T573" i="9" s="1"/>
  <c r="O573" i="9"/>
  <c r="P573" i="9" s="1"/>
  <c r="M573" i="9"/>
  <c r="I573" i="9"/>
  <c r="C573" i="9"/>
  <c r="Q572" i="9" a="1"/>
  <c r="Q572" i="9" s="1"/>
  <c r="O572" i="9"/>
  <c r="M572" i="9"/>
  <c r="I572" i="9"/>
  <c r="C572" i="9"/>
  <c r="Q571" i="9" a="1"/>
  <c r="Q571" i="9" s="1"/>
  <c r="T571" i="9" s="1"/>
  <c r="O571" i="9"/>
  <c r="P571" i="9" s="1"/>
  <c r="M571" i="9"/>
  <c r="I571" i="9"/>
  <c r="C571" i="9"/>
  <c r="Q570" i="9" a="1"/>
  <c r="Q570" i="9" s="1"/>
  <c r="T570" i="9" s="1"/>
  <c r="O570" i="9"/>
  <c r="P570" i="9" s="1"/>
  <c r="M570" i="9"/>
  <c r="I570" i="9"/>
  <c r="C570" i="9"/>
  <c r="Q569" i="9" a="1"/>
  <c r="O569" i="9"/>
  <c r="M569" i="9"/>
  <c r="I569" i="9"/>
  <c r="C569" i="9"/>
  <c r="Q568" i="9" a="1"/>
  <c r="Q568" i="9" s="1"/>
  <c r="O568" i="9"/>
  <c r="M568" i="9"/>
  <c r="I568" i="9"/>
  <c r="C568" i="9"/>
  <c r="Q567" i="9" a="1"/>
  <c r="Q567" i="9" s="1"/>
  <c r="T567" i="9" s="1"/>
  <c r="O567" i="9"/>
  <c r="P567" i="9" s="1"/>
  <c r="M567" i="9"/>
  <c r="I567" i="9"/>
  <c r="C567" i="9"/>
  <c r="Q566" i="9" a="1"/>
  <c r="Q566" i="9" s="1"/>
  <c r="T566" i="9" s="1"/>
  <c r="P566" i="9"/>
  <c r="O566" i="9"/>
  <c r="M566" i="9"/>
  <c r="I566" i="9"/>
  <c r="C566" i="9"/>
  <c r="Q565" i="9" a="1"/>
  <c r="Q565" i="9" s="1"/>
  <c r="T565" i="9" s="1"/>
  <c r="O565" i="9"/>
  <c r="P565" i="9" s="1"/>
  <c r="M565" i="9"/>
  <c r="I565" i="9"/>
  <c r="C565" i="9"/>
  <c r="Q564" i="9" a="1"/>
  <c r="Q564" i="9" s="1"/>
  <c r="T564" i="9" s="1"/>
  <c r="O564" i="9"/>
  <c r="P564" i="9" s="1"/>
  <c r="M564" i="9"/>
  <c r="I564" i="9"/>
  <c r="C564" i="9"/>
  <c r="Q563" i="9" a="1"/>
  <c r="Q563" i="9" s="1"/>
  <c r="T563" i="9" s="1"/>
  <c r="O563" i="9"/>
  <c r="P563" i="9" s="1"/>
  <c r="M563" i="9"/>
  <c r="I563" i="9"/>
  <c r="C563" i="9"/>
  <c r="Q562" i="9" a="1"/>
  <c r="Q562" i="9" s="1"/>
  <c r="T562" i="9" s="1"/>
  <c r="O562" i="9"/>
  <c r="P562" i="9" s="1"/>
  <c r="M562" i="9"/>
  <c r="I562" i="9"/>
  <c r="C562" i="9"/>
  <c r="Q561" i="9" a="1"/>
  <c r="Q561" i="9" s="1"/>
  <c r="T561" i="9" s="1"/>
  <c r="O561" i="9"/>
  <c r="P561" i="9" s="1"/>
  <c r="M561" i="9"/>
  <c r="I561" i="9"/>
  <c r="C561" i="9"/>
  <c r="Q560" i="9" a="1"/>
  <c r="Q560" i="9" s="1"/>
  <c r="T560" i="9" s="1"/>
  <c r="P560" i="9"/>
  <c r="O560" i="9"/>
  <c r="M560" i="9"/>
  <c r="I560" i="9"/>
  <c r="C560" i="9"/>
  <c r="Q559" i="9" a="1"/>
  <c r="O559" i="9"/>
  <c r="M559" i="9"/>
  <c r="I559" i="9"/>
  <c r="C559" i="9"/>
  <c r="Q558" i="9" a="1"/>
  <c r="Q558" i="9" s="1"/>
  <c r="T558" i="9" s="1"/>
  <c r="O558" i="9"/>
  <c r="P558" i="9" s="1"/>
  <c r="M558" i="9"/>
  <c r="I558" i="9"/>
  <c r="C558" i="9"/>
  <c r="T557" i="9"/>
  <c r="Q557" i="9" a="1"/>
  <c r="Q557" i="9" s="1"/>
  <c r="O557" i="9"/>
  <c r="M557" i="9"/>
  <c r="I557" i="9"/>
  <c r="C557" i="9"/>
  <c r="Q556" i="9" a="1"/>
  <c r="Q556" i="9" s="1"/>
  <c r="O556" i="9"/>
  <c r="M556" i="9"/>
  <c r="I556" i="9"/>
  <c r="C556" i="9"/>
  <c r="Q555" i="9" a="1"/>
  <c r="Q555" i="9" s="1"/>
  <c r="O555" i="9"/>
  <c r="M555" i="9"/>
  <c r="I555" i="9"/>
  <c r="C555" i="9"/>
  <c r="Q554" i="9" a="1"/>
  <c r="Q554" i="9" s="1"/>
  <c r="O554" i="9"/>
  <c r="M554" i="9"/>
  <c r="I554" i="9"/>
  <c r="C554" i="9"/>
  <c r="Q553" i="9" a="1"/>
  <c r="Q553" i="9" s="1"/>
  <c r="O553" i="9"/>
  <c r="M553" i="9"/>
  <c r="I553" i="9"/>
  <c r="C553" i="9"/>
  <c r="Q552" i="9" a="1"/>
  <c r="Q552" i="9" s="1"/>
  <c r="T552" i="9" s="1"/>
  <c r="O552" i="9"/>
  <c r="P552" i="9" s="1"/>
  <c r="M552" i="9"/>
  <c r="I552" i="9"/>
  <c r="C552" i="9"/>
  <c r="Q551" i="9" a="1"/>
  <c r="Q551" i="9" s="1"/>
  <c r="O551" i="9"/>
  <c r="M551" i="9"/>
  <c r="I551" i="9"/>
  <c r="C551" i="9"/>
  <c r="Q550" i="9" a="1"/>
  <c r="Q550" i="9" s="1"/>
  <c r="O550" i="9"/>
  <c r="M550" i="9"/>
  <c r="I550" i="9"/>
  <c r="C550" i="9"/>
  <c r="Q549" i="9" a="1"/>
  <c r="Q549" i="9" s="1"/>
  <c r="O549" i="9"/>
  <c r="M549" i="9"/>
  <c r="I549" i="9"/>
  <c r="C549" i="9"/>
  <c r="T548" i="9"/>
  <c r="Q548" i="9" a="1"/>
  <c r="Q548" i="9" s="1"/>
  <c r="O548" i="9"/>
  <c r="P548" i="9" s="1"/>
  <c r="M548" i="9"/>
  <c r="I548" i="9"/>
  <c r="C548" i="9"/>
  <c r="Q547" i="9" a="1"/>
  <c r="Q547" i="9" s="1"/>
  <c r="T547" i="9" s="1"/>
  <c r="O547" i="9"/>
  <c r="P547" i="9" s="1"/>
  <c r="M547" i="9"/>
  <c r="I547" i="9"/>
  <c r="C547" i="9"/>
  <c r="Q546" i="9" a="1"/>
  <c r="Q546" i="9" s="1"/>
  <c r="T546" i="9" s="1"/>
  <c r="O546" i="9"/>
  <c r="P546" i="9" s="1"/>
  <c r="M546" i="9"/>
  <c r="I546" i="9"/>
  <c r="C546" i="9"/>
  <c r="Q545" i="9" a="1"/>
  <c r="Q545" i="9" s="1"/>
  <c r="T545" i="9" s="1"/>
  <c r="O545" i="9"/>
  <c r="P545" i="9" s="1"/>
  <c r="M545" i="9"/>
  <c r="I545" i="9"/>
  <c r="C545" i="9"/>
  <c r="Q544" i="9" a="1"/>
  <c r="Q544" i="9" s="1"/>
  <c r="T544" i="9" s="1"/>
  <c r="O544" i="9"/>
  <c r="P544" i="9" s="1"/>
  <c r="M544" i="9"/>
  <c r="I544" i="9"/>
  <c r="C544" i="9"/>
  <c r="Q543" i="9" a="1"/>
  <c r="Q543" i="9" s="1"/>
  <c r="T543" i="9" s="1"/>
  <c r="O543" i="9"/>
  <c r="P543" i="9" s="1"/>
  <c r="M543" i="9"/>
  <c r="I543" i="9"/>
  <c r="C543" i="9"/>
  <c r="Q542" i="9" a="1"/>
  <c r="Q542" i="9" s="1"/>
  <c r="T542" i="9" s="1"/>
  <c r="O542" i="9"/>
  <c r="P542" i="9" s="1"/>
  <c r="M542" i="9"/>
  <c r="I542" i="9"/>
  <c r="C542" i="9"/>
  <c r="Q541" i="9" a="1"/>
  <c r="Q541" i="9" s="1"/>
  <c r="T541" i="9" s="1"/>
  <c r="O541" i="9"/>
  <c r="P541" i="9" s="1"/>
  <c r="M541" i="9"/>
  <c r="I541" i="9"/>
  <c r="C541" i="9"/>
  <c r="Q540" i="9" a="1"/>
  <c r="Q540" i="9" s="1"/>
  <c r="T540" i="9" s="1"/>
  <c r="O540" i="9"/>
  <c r="P540" i="9" s="1"/>
  <c r="M540" i="9"/>
  <c r="I540" i="9"/>
  <c r="C540" i="9"/>
  <c r="Q539" i="9" a="1"/>
  <c r="O539" i="9"/>
  <c r="M539" i="9"/>
  <c r="I539" i="9"/>
  <c r="C539" i="9"/>
  <c r="Q538" i="9" a="1"/>
  <c r="Q538" i="9" s="1"/>
  <c r="O538" i="9"/>
  <c r="M538" i="9"/>
  <c r="I538" i="9"/>
  <c r="C538" i="9"/>
  <c r="Q537" i="9" a="1"/>
  <c r="Q537" i="9" s="1"/>
  <c r="O537" i="9"/>
  <c r="M537" i="9"/>
  <c r="I537" i="9"/>
  <c r="C537" i="9"/>
  <c r="Q536" i="9" a="1"/>
  <c r="Q536" i="9" s="1"/>
  <c r="T536" i="9" s="1"/>
  <c r="O536" i="9"/>
  <c r="P536" i="9" s="1"/>
  <c r="M536" i="9"/>
  <c r="I536" i="9"/>
  <c r="C536" i="9"/>
  <c r="Q535" i="9" a="1"/>
  <c r="Q535" i="9" s="1"/>
  <c r="O535" i="9"/>
  <c r="M535" i="9"/>
  <c r="I535" i="9"/>
  <c r="C535" i="9"/>
  <c r="Q534" i="9" a="1"/>
  <c r="Q534" i="9" s="1"/>
  <c r="O534" i="9"/>
  <c r="M534" i="9"/>
  <c r="I534" i="9"/>
  <c r="C534" i="9"/>
  <c r="Q533" i="9" a="1"/>
  <c r="Q533" i="9" s="1"/>
  <c r="T533" i="9" s="1"/>
  <c r="O533" i="9"/>
  <c r="P533" i="9" s="1"/>
  <c r="M533" i="9"/>
  <c r="I533" i="9"/>
  <c r="C533" i="9"/>
  <c r="Q532" i="9" a="1"/>
  <c r="Q532" i="9" s="1"/>
  <c r="O532" i="9"/>
  <c r="M532" i="9"/>
  <c r="I532" i="9"/>
  <c r="C532" i="9"/>
  <c r="Q531" i="9" a="1"/>
  <c r="Q531" i="9" s="1"/>
  <c r="O531" i="9"/>
  <c r="M531" i="9"/>
  <c r="I531" i="9"/>
  <c r="C531" i="9"/>
  <c r="Q530" i="9" a="1"/>
  <c r="Q530" i="9" s="1"/>
  <c r="T530" i="9" s="1"/>
  <c r="O530" i="9"/>
  <c r="P530" i="9" s="1"/>
  <c r="M530" i="9"/>
  <c r="I530" i="9"/>
  <c r="C530" i="9"/>
  <c r="Q529" i="9" a="1"/>
  <c r="O529" i="9"/>
  <c r="M529" i="9"/>
  <c r="I529" i="9"/>
  <c r="C529" i="9"/>
  <c r="Q528" i="9" a="1"/>
  <c r="Q528" i="9" s="1"/>
  <c r="O528" i="9"/>
  <c r="M528" i="9"/>
  <c r="I528" i="9"/>
  <c r="C528" i="9"/>
  <c r="Q527" i="9" a="1"/>
  <c r="Q527" i="9" s="1"/>
  <c r="T527" i="9" s="1"/>
  <c r="O527" i="9"/>
  <c r="P527" i="9" s="1"/>
  <c r="M527" i="9"/>
  <c r="I527" i="9"/>
  <c r="C527" i="9"/>
  <c r="Q526" i="9" a="1"/>
  <c r="Q526" i="9" s="1"/>
  <c r="T526" i="9" s="1"/>
  <c r="O526" i="9"/>
  <c r="P526" i="9" s="1"/>
  <c r="M526" i="9"/>
  <c r="I526" i="9"/>
  <c r="C526" i="9"/>
  <c r="Q525" i="9" a="1"/>
  <c r="Q525" i="9" s="1"/>
  <c r="O525" i="9"/>
  <c r="M525" i="9"/>
  <c r="I525" i="9"/>
  <c r="C525" i="9"/>
  <c r="Q524" i="9" a="1"/>
  <c r="Q524" i="9" s="1"/>
  <c r="O524" i="9"/>
  <c r="M524" i="9"/>
  <c r="I524" i="9"/>
  <c r="C524" i="9"/>
  <c r="Q523" i="9" a="1"/>
  <c r="Q523" i="9" s="1"/>
  <c r="T523" i="9" s="1"/>
  <c r="O523" i="9"/>
  <c r="P523" i="9" s="1"/>
  <c r="M523" i="9"/>
  <c r="I523" i="9"/>
  <c r="C523" i="9"/>
  <c r="Q522" i="9" a="1"/>
  <c r="Q522" i="9" s="1"/>
  <c r="O522" i="9"/>
  <c r="M522" i="9"/>
  <c r="I522" i="9"/>
  <c r="C522" i="9"/>
  <c r="Q521" i="9" a="1"/>
  <c r="Q521" i="9" s="1"/>
  <c r="T521" i="9" s="1"/>
  <c r="O521" i="9"/>
  <c r="P521" i="9" s="1"/>
  <c r="M521" i="9"/>
  <c r="I521" i="9"/>
  <c r="C521" i="9"/>
  <c r="Q520" i="9" a="1"/>
  <c r="Q520" i="9" s="1"/>
  <c r="O520" i="9"/>
  <c r="M520" i="9"/>
  <c r="I520" i="9"/>
  <c r="C520" i="9"/>
  <c r="Q519" i="9" a="1"/>
  <c r="Q519" i="9" s="1"/>
  <c r="T519" i="9" s="1"/>
  <c r="O519" i="9"/>
  <c r="P519" i="9" s="1"/>
  <c r="M519" i="9"/>
  <c r="I519" i="9"/>
  <c r="C519" i="9"/>
  <c r="Q518" i="9" a="1"/>
  <c r="Q518" i="9" s="1"/>
  <c r="T518" i="9" s="1"/>
  <c r="O518" i="9"/>
  <c r="M518" i="9"/>
  <c r="I518" i="9"/>
  <c r="C518" i="9"/>
  <c r="Q517" i="9" a="1"/>
  <c r="Q517" i="9" s="1"/>
  <c r="T517" i="9" s="1"/>
  <c r="O517" i="9"/>
  <c r="P517" i="9" s="1"/>
  <c r="M517" i="9"/>
  <c r="I517" i="9"/>
  <c r="C517" i="9"/>
  <c r="Q516" i="9" a="1"/>
  <c r="Q516" i="9" s="1"/>
  <c r="T516" i="9" s="1"/>
  <c r="O516" i="9"/>
  <c r="P516" i="9" s="1"/>
  <c r="M516" i="9"/>
  <c r="I516" i="9"/>
  <c r="C516" i="9"/>
  <c r="Q515" i="9" a="1"/>
  <c r="O515" i="9"/>
  <c r="M515" i="9"/>
  <c r="I515" i="9"/>
  <c r="C515" i="9"/>
  <c r="Q514" i="9" a="1"/>
  <c r="Q514" i="9" s="1"/>
  <c r="T514" i="9" s="1"/>
  <c r="O514" i="9"/>
  <c r="M514" i="9"/>
  <c r="I514" i="9"/>
  <c r="C514" i="9"/>
  <c r="Q513" i="9" a="1"/>
  <c r="O513" i="9"/>
  <c r="M513" i="9"/>
  <c r="I513" i="9"/>
  <c r="C513" i="9"/>
  <c r="Q512" i="9" a="1"/>
  <c r="Q512" i="9" s="1"/>
  <c r="T512" i="9" s="1"/>
  <c r="O512" i="9"/>
  <c r="M512" i="9"/>
  <c r="I512" i="9"/>
  <c r="C512" i="9"/>
  <c r="Q511" i="9" a="1"/>
  <c r="O511" i="9"/>
  <c r="M511" i="9"/>
  <c r="I511" i="9"/>
  <c r="C511" i="9"/>
  <c r="Q510" i="9" a="1"/>
  <c r="O510" i="9"/>
  <c r="M510" i="9"/>
  <c r="I510" i="9"/>
  <c r="C510" i="9"/>
  <c r="Q509" i="9" a="1"/>
  <c r="O509" i="9"/>
  <c r="M509" i="9"/>
  <c r="I509" i="9"/>
  <c r="C509" i="9"/>
  <c r="Q508" i="9" a="1"/>
  <c r="Q508" i="9" s="1"/>
  <c r="T508" i="9" s="1"/>
  <c r="O508" i="9"/>
  <c r="P508" i="9" s="1"/>
  <c r="M508" i="9"/>
  <c r="I508" i="9"/>
  <c r="C508" i="9"/>
  <c r="Q507" i="9" a="1"/>
  <c r="Q507" i="9" s="1"/>
  <c r="T507" i="9" s="1"/>
  <c r="O507" i="9"/>
  <c r="P507" i="9" s="1"/>
  <c r="M507" i="9"/>
  <c r="I507" i="9"/>
  <c r="C507" i="9"/>
  <c r="Q506" i="9" a="1"/>
  <c r="O506" i="9"/>
  <c r="M506" i="9"/>
  <c r="I506" i="9"/>
  <c r="C506" i="9"/>
  <c r="Q505" i="9" a="1"/>
  <c r="Q505" i="9" s="1"/>
  <c r="T505" i="9" s="1"/>
  <c r="O505" i="9"/>
  <c r="P505" i="9" s="1"/>
  <c r="M505" i="9"/>
  <c r="I505" i="9"/>
  <c r="C505" i="9"/>
  <c r="Q504" i="9" a="1"/>
  <c r="O504" i="9"/>
  <c r="M504" i="9"/>
  <c r="I504" i="9"/>
  <c r="C504" i="9"/>
  <c r="Q503" i="9" a="1"/>
  <c r="O503" i="9"/>
  <c r="M503" i="9"/>
  <c r="I503" i="9"/>
  <c r="C503" i="9"/>
  <c r="Q502" i="9" a="1"/>
  <c r="O502" i="9"/>
  <c r="M502" i="9"/>
  <c r="I502" i="9"/>
  <c r="C502" i="9"/>
  <c r="Q501" i="9" a="1"/>
  <c r="Q501" i="9" s="1"/>
  <c r="T501" i="9" s="1"/>
  <c r="O501" i="9"/>
  <c r="P501" i="9" s="1"/>
  <c r="M501" i="9"/>
  <c r="I501" i="9"/>
  <c r="C501" i="9"/>
  <c r="Q500" i="9" a="1"/>
  <c r="Q500" i="9" s="1"/>
  <c r="T500" i="9" s="1"/>
  <c r="O500" i="9"/>
  <c r="P500" i="9" s="1"/>
  <c r="M500" i="9"/>
  <c r="I500" i="9"/>
  <c r="C500" i="9"/>
  <c r="Q499" i="9" a="1"/>
  <c r="O499" i="9"/>
  <c r="M499" i="9"/>
  <c r="I499" i="9"/>
  <c r="C499" i="9"/>
  <c r="Q498" i="9" a="1"/>
  <c r="O498" i="9"/>
  <c r="M498" i="9"/>
  <c r="I498" i="9"/>
  <c r="C498" i="9"/>
  <c r="Q497" i="9" a="1"/>
  <c r="O497" i="9"/>
  <c r="M497" i="9"/>
  <c r="I497" i="9"/>
  <c r="C497" i="9"/>
  <c r="Q496" i="9" a="1"/>
  <c r="O496" i="9"/>
  <c r="M496" i="9"/>
  <c r="I496" i="9"/>
  <c r="C496" i="9"/>
  <c r="Q495" i="9" a="1"/>
  <c r="Q495" i="9" s="1"/>
  <c r="T495" i="9" s="1"/>
  <c r="O495" i="9"/>
  <c r="P495" i="9" s="1"/>
  <c r="M495" i="9"/>
  <c r="I495" i="9"/>
  <c r="C495" i="9"/>
  <c r="Q494" i="9" a="1"/>
  <c r="Q494" i="9" s="1"/>
  <c r="T494" i="9" s="1"/>
  <c r="O494" i="9"/>
  <c r="P494" i="9" s="1"/>
  <c r="M494" i="9"/>
  <c r="I494" i="9"/>
  <c r="C494" i="9"/>
  <c r="Q493" i="9" a="1"/>
  <c r="Q493" i="9" s="1"/>
  <c r="T493" i="9" s="1"/>
  <c r="O493" i="9"/>
  <c r="P493" i="9" s="1"/>
  <c r="M493" i="9"/>
  <c r="I493" i="9"/>
  <c r="C493" i="9"/>
  <c r="Q492" i="9" a="1"/>
  <c r="O492" i="9"/>
  <c r="M492" i="9"/>
  <c r="I492" i="9"/>
  <c r="C492" i="9"/>
  <c r="Q491" i="9" a="1"/>
  <c r="O491" i="9"/>
  <c r="M491" i="9"/>
  <c r="I491" i="9"/>
  <c r="C491" i="9"/>
  <c r="Q490" i="9" a="1"/>
  <c r="O490" i="9"/>
  <c r="M490" i="9"/>
  <c r="I490" i="9"/>
  <c r="C490" i="9"/>
  <c r="Q489" i="9" a="1"/>
  <c r="O489" i="9"/>
  <c r="M489" i="9"/>
  <c r="I489" i="9"/>
  <c r="C489" i="9"/>
  <c r="Q488" i="9" a="1"/>
  <c r="O488" i="9"/>
  <c r="M488" i="9"/>
  <c r="I488" i="9"/>
  <c r="C488" i="9"/>
  <c r="Q487" i="9" a="1"/>
  <c r="O487" i="9"/>
  <c r="M487" i="9"/>
  <c r="I487" i="9"/>
  <c r="C487" i="9"/>
  <c r="Q486" i="9" a="1"/>
  <c r="Q486" i="9" s="1"/>
  <c r="T486" i="9" s="1"/>
  <c r="P486" i="9"/>
  <c r="O486" i="9"/>
  <c r="M486" i="9"/>
  <c r="I486" i="9"/>
  <c r="C486" i="9"/>
  <c r="Q485" i="9" a="1"/>
  <c r="O485" i="9"/>
  <c r="M485" i="9"/>
  <c r="I485" i="9"/>
  <c r="C485" i="9"/>
  <c r="Q484" i="9" a="1"/>
  <c r="Q484" i="9" s="1"/>
  <c r="T484" i="9" s="1"/>
  <c r="O484" i="9"/>
  <c r="P484" i="9" s="1"/>
  <c r="M484" i="9"/>
  <c r="I484" i="9"/>
  <c r="C484" i="9"/>
  <c r="Q483" i="9" a="1"/>
  <c r="O483" i="9"/>
  <c r="M483" i="9"/>
  <c r="I483" i="9"/>
  <c r="C483" i="9"/>
  <c r="Q482" i="9" a="1"/>
  <c r="Q482" i="9" s="1"/>
  <c r="T482" i="9" s="1"/>
  <c r="P482" i="9"/>
  <c r="O482" i="9"/>
  <c r="M482" i="9"/>
  <c r="I482" i="9"/>
  <c r="C482" i="9"/>
  <c r="Q481" i="9" a="1"/>
  <c r="Q481" i="9" s="1"/>
  <c r="T481" i="9" s="1"/>
  <c r="O481" i="9"/>
  <c r="P481" i="9" s="1"/>
  <c r="M481" i="9"/>
  <c r="I481" i="9"/>
  <c r="C481" i="9"/>
  <c r="Q480" i="9" a="1"/>
  <c r="Q480" i="9" s="1"/>
  <c r="T480" i="9" s="1"/>
  <c r="O480" i="9"/>
  <c r="P480" i="9" s="1"/>
  <c r="M480" i="9"/>
  <c r="I480" i="9"/>
  <c r="C480" i="9"/>
  <c r="Q479" i="9" a="1"/>
  <c r="Q479" i="9" s="1"/>
  <c r="T479" i="9" s="1"/>
  <c r="O479" i="9"/>
  <c r="P479" i="9" s="1"/>
  <c r="M479" i="9"/>
  <c r="I479" i="9"/>
  <c r="C479" i="9"/>
  <c r="Q478" i="9" a="1"/>
  <c r="Q478" i="9" s="1"/>
  <c r="T478" i="9" s="1"/>
  <c r="O478" i="9"/>
  <c r="P478" i="9" s="1"/>
  <c r="M478" i="9"/>
  <c r="I478" i="9"/>
  <c r="C478" i="9"/>
  <c r="Q477" i="9" a="1"/>
  <c r="O477" i="9"/>
  <c r="M477" i="9"/>
  <c r="I477" i="9"/>
  <c r="C477" i="9"/>
  <c r="Q476" i="9" a="1"/>
  <c r="Q476" i="9" s="1"/>
  <c r="O476" i="9"/>
  <c r="M476" i="9"/>
  <c r="I476" i="9"/>
  <c r="C476" i="9"/>
  <c r="Q475" i="9" a="1"/>
  <c r="Q475" i="9" s="1"/>
  <c r="T475" i="9" s="1"/>
  <c r="O475" i="9"/>
  <c r="P475" i="9" s="1"/>
  <c r="M475" i="9"/>
  <c r="I475" i="9"/>
  <c r="C475" i="9"/>
  <c r="Q474" i="9" a="1"/>
  <c r="Q474" i="9" s="1"/>
  <c r="O474" i="9"/>
  <c r="M474" i="9"/>
  <c r="I474" i="9"/>
  <c r="C474" i="9"/>
  <c r="Q473" i="9" a="1"/>
  <c r="O473" i="9"/>
  <c r="M473" i="9"/>
  <c r="I473" i="9"/>
  <c r="C473" i="9"/>
  <c r="Q472" i="9" a="1"/>
  <c r="Q472" i="9" s="1"/>
  <c r="T472" i="9" s="1"/>
  <c r="O472" i="9"/>
  <c r="P472" i="9" s="1"/>
  <c r="M472" i="9"/>
  <c r="I472" i="9"/>
  <c r="C472" i="9"/>
  <c r="Q471" i="9" a="1"/>
  <c r="O471" i="9"/>
  <c r="M471" i="9"/>
  <c r="I471" i="9"/>
  <c r="C471" i="9"/>
  <c r="Q470" i="9" a="1"/>
  <c r="Q470" i="9" s="1"/>
  <c r="T470" i="9" s="1"/>
  <c r="O470" i="9"/>
  <c r="P470" i="9" s="1"/>
  <c r="M470" i="9"/>
  <c r="I470" i="9"/>
  <c r="C470" i="9"/>
  <c r="Q469" i="9" a="1"/>
  <c r="O469" i="9"/>
  <c r="M469" i="9"/>
  <c r="I469" i="9"/>
  <c r="C469" i="9"/>
  <c r="Q468" i="9" a="1"/>
  <c r="Q468" i="9" s="1"/>
  <c r="T468" i="9" s="1"/>
  <c r="O468" i="9"/>
  <c r="P468" i="9" s="1"/>
  <c r="M468" i="9"/>
  <c r="I468" i="9"/>
  <c r="C468" i="9"/>
  <c r="Q467" i="9" a="1"/>
  <c r="O467" i="9"/>
  <c r="M467" i="9"/>
  <c r="I467" i="9"/>
  <c r="C467" i="9"/>
  <c r="T466" i="9"/>
  <c r="Q466" i="9" a="1"/>
  <c r="Q466" i="9" s="1"/>
  <c r="O466" i="9"/>
  <c r="P466" i="9" s="1"/>
  <c r="M466" i="9"/>
  <c r="I466" i="9"/>
  <c r="C466" i="9"/>
  <c r="Q465" i="9" a="1"/>
  <c r="O465" i="9"/>
  <c r="M465" i="9"/>
  <c r="I465" i="9"/>
  <c r="C465" i="9"/>
  <c r="Q464" i="9" a="1"/>
  <c r="Q464" i="9" s="1"/>
  <c r="T464" i="9" s="1"/>
  <c r="O464" i="9"/>
  <c r="P464" i="9" s="1"/>
  <c r="M464" i="9"/>
  <c r="I464" i="9"/>
  <c r="C464" i="9"/>
  <c r="Q463" i="9" a="1"/>
  <c r="O463" i="9"/>
  <c r="M463" i="9"/>
  <c r="I463" i="9"/>
  <c r="C463" i="9"/>
  <c r="Q462" i="9" a="1"/>
  <c r="Q462" i="9" s="1"/>
  <c r="T462" i="9" s="1"/>
  <c r="O462" i="9"/>
  <c r="P462" i="9" s="1"/>
  <c r="M462" i="9"/>
  <c r="I462" i="9"/>
  <c r="C462" i="9"/>
  <c r="Q461" i="9" a="1"/>
  <c r="O461" i="9"/>
  <c r="M461" i="9"/>
  <c r="I461" i="9"/>
  <c r="C461" i="9"/>
  <c r="Q460" i="9" a="1"/>
  <c r="Q460" i="9" s="1"/>
  <c r="O460" i="9"/>
  <c r="M460" i="9"/>
  <c r="I460" i="9"/>
  <c r="C460" i="9"/>
  <c r="Q459" i="9" a="1"/>
  <c r="Q459" i="9" s="1"/>
  <c r="T459" i="9" s="1"/>
  <c r="O459" i="9"/>
  <c r="P459" i="9" s="1"/>
  <c r="M459" i="9"/>
  <c r="I459" i="9"/>
  <c r="C459" i="9"/>
  <c r="Q458" i="9" a="1"/>
  <c r="Q458" i="9" s="1"/>
  <c r="O458" i="9"/>
  <c r="M458" i="9"/>
  <c r="I458" i="9"/>
  <c r="C458" i="9"/>
  <c r="Q457" i="9" a="1"/>
  <c r="O457" i="9"/>
  <c r="M457" i="9"/>
  <c r="I457" i="9"/>
  <c r="C457" i="9"/>
  <c r="Q456" i="9" a="1"/>
  <c r="Q456" i="9" s="1"/>
  <c r="T456" i="9" s="1"/>
  <c r="O456" i="9"/>
  <c r="P456" i="9" s="1"/>
  <c r="M456" i="9"/>
  <c r="I456" i="9"/>
  <c r="C456" i="9"/>
  <c r="Q455" i="9" a="1"/>
  <c r="Q455" i="9" s="1"/>
  <c r="T455" i="9" s="1"/>
  <c r="O455" i="9"/>
  <c r="P455" i="9" s="1"/>
  <c r="M455" i="9"/>
  <c r="I455" i="9"/>
  <c r="C455" i="9"/>
  <c r="Q454" i="9" a="1"/>
  <c r="Q454" i="9" s="1"/>
  <c r="O454" i="9"/>
  <c r="M454" i="9"/>
  <c r="I454" i="9"/>
  <c r="C454" i="9"/>
  <c r="Q453" i="9" a="1"/>
  <c r="Q453" i="9" s="1"/>
  <c r="T453" i="9" s="1"/>
  <c r="O453" i="9"/>
  <c r="P453" i="9" s="1"/>
  <c r="M453" i="9"/>
  <c r="I453" i="9"/>
  <c r="C453" i="9"/>
  <c r="Q452" i="9" a="1"/>
  <c r="Q452" i="9" s="1"/>
  <c r="O452" i="9"/>
  <c r="M452" i="9"/>
  <c r="I452" i="9"/>
  <c r="C452" i="9"/>
  <c r="Q451" i="9" a="1"/>
  <c r="O451" i="9"/>
  <c r="M451" i="9"/>
  <c r="I451" i="9"/>
  <c r="C451" i="9"/>
  <c r="Q450" i="9" a="1"/>
  <c r="Q450" i="9" s="1"/>
  <c r="O450" i="9"/>
  <c r="M450" i="9"/>
  <c r="I450" i="9"/>
  <c r="C450" i="9"/>
  <c r="Q449" i="9" a="1"/>
  <c r="O449" i="9"/>
  <c r="M449" i="9"/>
  <c r="I449" i="9"/>
  <c r="C449" i="9"/>
  <c r="Q448" i="9" a="1"/>
  <c r="Q448" i="9" s="1"/>
  <c r="T448" i="9" s="1"/>
  <c r="O448" i="9"/>
  <c r="P448" i="9" s="1"/>
  <c r="M448" i="9"/>
  <c r="I448" i="9"/>
  <c r="C448" i="9"/>
  <c r="Q447" i="9" a="1"/>
  <c r="Q447" i="9" s="1"/>
  <c r="T447" i="9" s="1"/>
  <c r="O447" i="9"/>
  <c r="P447" i="9" s="1"/>
  <c r="M447" i="9"/>
  <c r="I447" i="9"/>
  <c r="C447" i="9"/>
  <c r="Q446" i="9" a="1"/>
  <c r="Q446" i="9" s="1"/>
  <c r="T446" i="9" s="1"/>
  <c r="O446" i="9"/>
  <c r="P446" i="9" s="1"/>
  <c r="M446" i="9"/>
  <c r="I446" i="9"/>
  <c r="C446" i="9"/>
  <c r="Q445" i="9" a="1"/>
  <c r="O445" i="9"/>
  <c r="M445" i="9"/>
  <c r="I445" i="9"/>
  <c r="C445" i="9"/>
  <c r="Q444" i="9" a="1"/>
  <c r="Q444" i="9" s="1"/>
  <c r="O444" i="9"/>
  <c r="M444" i="9"/>
  <c r="I444" i="9"/>
  <c r="C444" i="9"/>
  <c r="Q443" i="9" a="1"/>
  <c r="O443" i="9"/>
  <c r="M443" i="9"/>
  <c r="I443" i="9"/>
  <c r="C443" i="9"/>
  <c r="Q442" i="9" a="1"/>
  <c r="Q442" i="9" s="1"/>
  <c r="T442" i="9" s="1"/>
  <c r="O442" i="9"/>
  <c r="P442" i="9" s="1"/>
  <c r="M442" i="9"/>
  <c r="I442" i="9"/>
  <c r="C442" i="9"/>
  <c r="Q441" i="9" a="1"/>
  <c r="Q441" i="9" s="1"/>
  <c r="T441" i="9" s="1"/>
  <c r="O441" i="9"/>
  <c r="P441" i="9" s="1"/>
  <c r="M441" i="9"/>
  <c r="I441" i="9"/>
  <c r="C441" i="9"/>
  <c r="Q440" i="9" a="1"/>
  <c r="Q440" i="9" s="1"/>
  <c r="O440" i="9"/>
  <c r="M440" i="9"/>
  <c r="I440" i="9"/>
  <c r="C440" i="9"/>
  <c r="Q439" i="9" a="1"/>
  <c r="O439" i="9"/>
  <c r="M439" i="9"/>
  <c r="I439" i="9"/>
  <c r="C439" i="9"/>
  <c r="Q438" i="9" a="1"/>
  <c r="Q438" i="9" s="1"/>
  <c r="T438" i="9" s="1"/>
  <c r="O438" i="9"/>
  <c r="P438" i="9" s="1"/>
  <c r="M438" i="9"/>
  <c r="I438" i="9"/>
  <c r="C438" i="9"/>
  <c r="Q437" i="9" a="1"/>
  <c r="Q437" i="9" s="1"/>
  <c r="T437" i="9" s="1"/>
  <c r="O437" i="9"/>
  <c r="P437" i="9" s="1"/>
  <c r="M437" i="9"/>
  <c r="I437" i="9"/>
  <c r="C437" i="9"/>
  <c r="Q436" i="9" a="1"/>
  <c r="Q436" i="9" s="1"/>
  <c r="T436" i="9" s="1"/>
  <c r="O436" i="9"/>
  <c r="P436" i="9" s="1"/>
  <c r="M436" i="9"/>
  <c r="I436" i="9"/>
  <c r="C436" i="9"/>
  <c r="Q435" i="9" a="1"/>
  <c r="Q435" i="9" s="1"/>
  <c r="T435" i="9" s="1"/>
  <c r="O435" i="9"/>
  <c r="P435" i="9" s="1"/>
  <c r="M435" i="9"/>
  <c r="I435" i="9"/>
  <c r="C435" i="9"/>
  <c r="Q434" i="9" a="1"/>
  <c r="Q434" i="9" s="1"/>
  <c r="O434" i="9"/>
  <c r="M434" i="9"/>
  <c r="I434" i="9"/>
  <c r="C434" i="9"/>
  <c r="Q433" i="9" a="1"/>
  <c r="Q433" i="9" s="1"/>
  <c r="T433" i="9" s="1"/>
  <c r="O433" i="9"/>
  <c r="P433" i="9" s="1"/>
  <c r="M433" i="9"/>
  <c r="I433" i="9"/>
  <c r="C433" i="9"/>
  <c r="Q432" i="9" a="1"/>
  <c r="Q432" i="9" s="1"/>
  <c r="O432" i="9"/>
  <c r="M432" i="9"/>
  <c r="I432" i="9"/>
  <c r="C432" i="9"/>
  <c r="Q431" i="9" a="1"/>
  <c r="Q431" i="9" s="1"/>
  <c r="T431" i="9" s="1"/>
  <c r="O431" i="9"/>
  <c r="P431" i="9" s="1"/>
  <c r="M431" i="9"/>
  <c r="I431" i="9"/>
  <c r="C431" i="9"/>
  <c r="Q430" i="9" a="1"/>
  <c r="Q430" i="9" s="1"/>
  <c r="T430" i="9" s="1"/>
  <c r="O430" i="9"/>
  <c r="P430" i="9" s="1"/>
  <c r="M430" i="9"/>
  <c r="I430" i="9"/>
  <c r="C430" i="9"/>
  <c r="Q429" i="9" a="1"/>
  <c r="O429" i="9"/>
  <c r="M429" i="9"/>
  <c r="I429" i="9"/>
  <c r="C429" i="9"/>
  <c r="Q428" i="9" a="1"/>
  <c r="Q428" i="9" s="1"/>
  <c r="T428" i="9" s="1"/>
  <c r="O428" i="9"/>
  <c r="P428" i="9" s="1"/>
  <c r="M428" i="9"/>
  <c r="I428" i="9"/>
  <c r="C428" i="9"/>
  <c r="Q427" i="9" a="1"/>
  <c r="O427" i="9"/>
  <c r="M427" i="9"/>
  <c r="I427" i="9"/>
  <c r="C427" i="9"/>
  <c r="Q426" i="9" a="1"/>
  <c r="Q426" i="9" s="1"/>
  <c r="O426" i="9"/>
  <c r="M426" i="9"/>
  <c r="I426" i="9"/>
  <c r="C426" i="9"/>
  <c r="Q425" i="9" a="1"/>
  <c r="O425" i="9"/>
  <c r="M425" i="9"/>
  <c r="I425" i="9"/>
  <c r="C425" i="9"/>
  <c r="Q424" i="9" a="1"/>
  <c r="Q424" i="9" s="1"/>
  <c r="T424" i="9" s="1"/>
  <c r="O424" i="9"/>
  <c r="P424" i="9" s="1"/>
  <c r="M424" i="9"/>
  <c r="I424" i="9"/>
  <c r="C424" i="9"/>
  <c r="Q423" i="9" a="1"/>
  <c r="Q423" i="9" s="1"/>
  <c r="T423" i="9" s="1"/>
  <c r="O423" i="9"/>
  <c r="P423" i="9" s="1"/>
  <c r="M423" i="9"/>
  <c r="I423" i="9"/>
  <c r="C423" i="9"/>
  <c r="Q422" i="9" a="1"/>
  <c r="Q422" i="9" s="1"/>
  <c r="O422" i="9"/>
  <c r="M422" i="9"/>
  <c r="I422" i="9"/>
  <c r="C422" i="9"/>
  <c r="Q421" i="9" a="1"/>
  <c r="O421" i="9"/>
  <c r="M421" i="9"/>
  <c r="I421" i="9"/>
  <c r="C421" i="9"/>
  <c r="Q420" i="9" a="1"/>
  <c r="Q420" i="9" s="1"/>
  <c r="O420" i="9"/>
  <c r="M420" i="9"/>
  <c r="I420" i="9"/>
  <c r="C420" i="9"/>
  <c r="Q419" i="9" a="1"/>
  <c r="O419" i="9"/>
  <c r="M419" i="9"/>
  <c r="I419" i="9"/>
  <c r="C419" i="9"/>
  <c r="Q418" i="9" a="1"/>
  <c r="Q418" i="9" s="1"/>
  <c r="T418" i="9" s="1"/>
  <c r="O418" i="9"/>
  <c r="P418" i="9" s="1"/>
  <c r="M418" i="9"/>
  <c r="I418" i="9"/>
  <c r="C418" i="9"/>
  <c r="Q417" i="9" a="1"/>
  <c r="O417" i="9"/>
  <c r="M417" i="9"/>
  <c r="I417" i="9"/>
  <c r="C417" i="9"/>
  <c r="Q416" i="9" a="1"/>
  <c r="Q416" i="9" s="1"/>
  <c r="O416" i="9"/>
  <c r="M416" i="9"/>
  <c r="I416" i="9"/>
  <c r="C416" i="9"/>
  <c r="Q415" i="9" a="1"/>
  <c r="Q415" i="9" s="1"/>
  <c r="T415" i="9" s="1"/>
  <c r="O415" i="9"/>
  <c r="P415" i="9" s="1"/>
  <c r="M415" i="9"/>
  <c r="I415" i="9"/>
  <c r="C415" i="9"/>
  <c r="Q414" i="9" a="1"/>
  <c r="Q414" i="9" s="1"/>
  <c r="O414" i="9"/>
  <c r="M414" i="9"/>
  <c r="I414" i="9"/>
  <c r="C414" i="9"/>
  <c r="Q413" i="9" a="1"/>
  <c r="Q413" i="9" s="1"/>
  <c r="T413" i="9" s="1"/>
  <c r="O413" i="9"/>
  <c r="P413" i="9" s="1"/>
  <c r="M413" i="9"/>
  <c r="I413" i="9"/>
  <c r="C413" i="9"/>
  <c r="Q412" i="9" a="1"/>
  <c r="O412" i="9"/>
  <c r="M412" i="9"/>
  <c r="I412" i="9"/>
  <c r="C412" i="9"/>
  <c r="Q411" i="9" a="1"/>
  <c r="O411" i="9"/>
  <c r="M411" i="9"/>
  <c r="I411" i="9"/>
  <c r="C411" i="9"/>
  <c r="Q410" i="9" a="1"/>
  <c r="Q410" i="9" s="1"/>
  <c r="T410" i="9" s="1"/>
  <c r="O410" i="9"/>
  <c r="P410" i="9" s="1"/>
  <c r="M410" i="9"/>
  <c r="I410" i="9"/>
  <c r="C410" i="9"/>
  <c r="Q409" i="9" a="1"/>
  <c r="Q409" i="9" s="1"/>
  <c r="T409" i="9" s="1"/>
  <c r="O409" i="9"/>
  <c r="P409" i="9" s="1"/>
  <c r="M409" i="9"/>
  <c r="I409" i="9"/>
  <c r="C409" i="9"/>
  <c r="Q408" i="9" a="1"/>
  <c r="Q408" i="9" s="1"/>
  <c r="T408" i="9" s="1"/>
  <c r="O408" i="9"/>
  <c r="P408" i="9" s="1"/>
  <c r="M408" i="9"/>
  <c r="I408" i="9"/>
  <c r="C408" i="9"/>
  <c r="Q407" i="9" a="1"/>
  <c r="O407" i="9"/>
  <c r="M407" i="9"/>
  <c r="I407" i="9"/>
  <c r="C407" i="9"/>
  <c r="T406" i="9"/>
  <c r="Q406" i="9" a="1"/>
  <c r="Q406" i="9" s="1"/>
  <c r="O406" i="9"/>
  <c r="P406" i="9" s="1"/>
  <c r="M406" i="9"/>
  <c r="I406" i="9"/>
  <c r="C406" i="9"/>
  <c r="Q405" i="9" a="1"/>
  <c r="O405" i="9"/>
  <c r="M405" i="9"/>
  <c r="I405" i="9"/>
  <c r="C405" i="9"/>
  <c r="Q404" i="9" a="1"/>
  <c r="Q404" i="9" s="1"/>
  <c r="T404" i="9" s="1"/>
  <c r="O404" i="9"/>
  <c r="P404" i="9" s="1"/>
  <c r="M404" i="9"/>
  <c r="I404" i="9"/>
  <c r="C404" i="9"/>
  <c r="Q403" i="9" a="1"/>
  <c r="Q403" i="9" s="1"/>
  <c r="T403" i="9" s="1"/>
  <c r="O403" i="9"/>
  <c r="P403" i="9" s="1"/>
  <c r="M403" i="9"/>
  <c r="I403" i="9"/>
  <c r="C403" i="9"/>
  <c r="Q402" i="9" a="1"/>
  <c r="Q402" i="9" s="1"/>
  <c r="T402" i="9" s="1"/>
  <c r="O402" i="9"/>
  <c r="P402" i="9" s="1"/>
  <c r="M402" i="9"/>
  <c r="I402" i="9"/>
  <c r="C402" i="9"/>
  <c r="Q401" i="9" a="1"/>
  <c r="Q401" i="9" s="1"/>
  <c r="T401" i="9" s="1"/>
  <c r="O401" i="9"/>
  <c r="P401" i="9" s="1"/>
  <c r="M401" i="9"/>
  <c r="I401" i="9"/>
  <c r="C401" i="9"/>
  <c r="Q400" i="9" a="1"/>
  <c r="Q400" i="9" s="1"/>
  <c r="O400" i="9"/>
  <c r="M400" i="9"/>
  <c r="I400" i="9"/>
  <c r="C400" i="9"/>
  <c r="Q399" i="9" a="1"/>
  <c r="O399" i="9"/>
  <c r="M399" i="9"/>
  <c r="I399" i="9"/>
  <c r="C399" i="9"/>
  <c r="Q398" i="9" a="1"/>
  <c r="Q398" i="9" s="1"/>
  <c r="O398" i="9"/>
  <c r="M398" i="9"/>
  <c r="I398" i="9"/>
  <c r="C398" i="9"/>
  <c r="Q397" i="9" a="1"/>
  <c r="Q397" i="9" s="1"/>
  <c r="O397" i="9"/>
  <c r="M397" i="9"/>
  <c r="I397" i="9"/>
  <c r="C397" i="9"/>
  <c r="Q396" i="9" a="1"/>
  <c r="Q396" i="9" s="1"/>
  <c r="T396" i="9" s="1"/>
  <c r="O396" i="9"/>
  <c r="P396" i="9" s="1"/>
  <c r="M396" i="9"/>
  <c r="I396" i="9"/>
  <c r="C396" i="9"/>
  <c r="Q395" i="9" a="1"/>
  <c r="Q395" i="9" s="1"/>
  <c r="T395" i="9" s="1"/>
  <c r="O395" i="9"/>
  <c r="P395" i="9" s="1"/>
  <c r="M395" i="9"/>
  <c r="I395" i="9"/>
  <c r="C395" i="9"/>
  <c r="Q394" i="9" a="1"/>
  <c r="Q394" i="9" s="1"/>
  <c r="T394" i="9" s="1"/>
  <c r="O394" i="9"/>
  <c r="P394" i="9" s="1"/>
  <c r="M394" i="9"/>
  <c r="I394" i="9"/>
  <c r="C394" i="9"/>
  <c r="Q393" i="9" a="1"/>
  <c r="Q393" i="9" s="1"/>
  <c r="T393" i="9" s="1"/>
  <c r="O393" i="9"/>
  <c r="P393" i="9" s="1"/>
  <c r="M393" i="9"/>
  <c r="I393" i="9"/>
  <c r="C393" i="9"/>
  <c r="Q392" i="9" a="1"/>
  <c r="Q392" i="9" s="1"/>
  <c r="O392" i="9"/>
  <c r="M392" i="9"/>
  <c r="I392" i="9"/>
  <c r="C392" i="9"/>
  <c r="Q391" i="9" a="1"/>
  <c r="Q391" i="9" s="1"/>
  <c r="T391" i="9" s="1"/>
  <c r="O391" i="9"/>
  <c r="M391" i="9"/>
  <c r="I391" i="9"/>
  <c r="C391" i="9"/>
  <c r="Q390" i="9" a="1"/>
  <c r="Q390" i="9" s="1"/>
  <c r="O390" i="9"/>
  <c r="M390" i="9"/>
  <c r="I390" i="9"/>
  <c r="C390" i="9"/>
  <c r="Q389" i="9" a="1"/>
  <c r="Q389" i="9" s="1"/>
  <c r="T389" i="9" s="1"/>
  <c r="O389" i="9"/>
  <c r="P389" i="9" s="1"/>
  <c r="M389" i="9"/>
  <c r="I389" i="9"/>
  <c r="C389" i="9"/>
  <c r="Q388" i="9" a="1"/>
  <c r="Q388" i="9" s="1"/>
  <c r="T388" i="9" s="1"/>
  <c r="O388" i="9"/>
  <c r="P388" i="9" s="1"/>
  <c r="M388" i="9"/>
  <c r="I388" i="9"/>
  <c r="C388" i="9"/>
  <c r="Q387" i="9" a="1"/>
  <c r="Q387" i="9" s="1"/>
  <c r="T387" i="9" s="1"/>
  <c r="O387" i="9"/>
  <c r="P387" i="9" s="1"/>
  <c r="M387" i="9"/>
  <c r="I387" i="9"/>
  <c r="C387" i="9"/>
  <c r="Q386" i="9" a="1"/>
  <c r="Q386" i="9" s="1"/>
  <c r="O386" i="9"/>
  <c r="M386" i="9"/>
  <c r="I386" i="9"/>
  <c r="C386" i="9"/>
  <c r="Q385" i="9" a="1"/>
  <c r="Q385" i="9" s="1"/>
  <c r="T385" i="9" s="1"/>
  <c r="O385" i="9"/>
  <c r="M385" i="9"/>
  <c r="I385" i="9"/>
  <c r="C385" i="9"/>
  <c r="Q384" i="9" a="1"/>
  <c r="Q384" i="9" s="1"/>
  <c r="O384" i="9"/>
  <c r="M384" i="9"/>
  <c r="I384" i="9"/>
  <c r="C384" i="9"/>
  <c r="Q383" i="9" a="1"/>
  <c r="Q383" i="9" s="1"/>
  <c r="T383" i="9" s="1"/>
  <c r="O383" i="9"/>
  <c r="P383" i="9" s="1"/>
  <c r="M383" i="9"/>
  <c r="I383" i="9"/>
  <c r="C383" i="9"/>
  <c r="Q382" i="9" a="1"/>
  <c r="Q382" i="9" s="1"/>
  <c r="T382" i="9" s="1"/>
  <c r="O382" i="9"/>
  <c r="P382" i="9" s="1"/>
  <c r="M382" i="9"/>
  <c r="I382" i="9"/>
  <c r="C382" i="9"/>
  <c r="Q381" i="9" a="1"/>
  <c r="Q381" i="9" s="1"/>
  <c r="T381" i="9" s="1"/>
  <c r="O381" i="9"/>
  <c r="M381" i="9"/>
  <c r="I381" i="9"/>
  <c r="C381" i="9"/>
  <c r="Q380" i="9" a="1"/>
  <c r="Q380" i="9" s="1"/>
  <c r="T380" i="9" s="1"/>
  <c r="O380" i="9"/>
  <c r="P380" i="9" s="1"/>
  <c r="M380" i="9"/>
  <c r="I380" i="9"/>
  <c r="C380" i="9"/>
  <c r="Q379" i="9" a="1"/>
  <c r="Q379" i="9" s="1"/>
  <c r="T379" i="9" s="1"/>
  <c r="O379" i="9"/>
  <c r="M379" i="9"/>
  <c r="I379" i="9"/>
  <c r="C379" i="9"/>
  <c r="Q378" i="9" a="1"/>
  <c r="O378" i="9"/>
  <c r="M378" i="9"/>
  <c r="I378" i="9"/>
  <c r="C378" i="9"/>
  <c r="Q377" i="9" a="1"/>
  <c r="Q377" i="9" s="1"/>
  <c r="T377" i="9" s="1"/>
  <c r="O377" i="9"/>
  <c r="M377" i="9"/>
  <c r="I377" i="9"/>
  <c r="C377" i="9"/>
  <c r="Q376" i="9" a="1"/>
  <c r="O376" i="9"/>
  <c r="M376" i="9"/>
  <c r="I376" i="9"/>
  <c r="C376" i="9"/>
  <c r="Q375" i="9" a="1"/>
  <c r="Q375" i="9" s="1"/>
  <c r="T375" i="9" s="1"/>
  <c r="O375" i="9"/>
  <c r="M375" i="9"/>
  <c r="I375" i="9"/>
  <c r="C375" i="9"/>
  <c r="Q374" i="9" a="1"/>
  <c r="Q374" i="9" s="1"/>
  <c r="T374" i="9" s="1"/>
  <c r="O374" i="9"/>
  <c r="P374" i="9" s="1"/>
  <c r="M374" i="9"/>
  <c r="I374" i="9"/>
  <c r="C374" i="9"/>
  <c r="Q373" i="9" a="1"/>
  <c r="Q373" i="9" s="1"/>
  <c r="T373" i="9" s="1"/>
  <c r="P373" i="9"/>
  <c r="O373" i="9"/>
  <c r="M373" i="9"/>
  <c r="I373" i="9"/>
  <c r="C373" i="9"/>
  <c r="Q372" i="9" a="1"/>
  <c r="Q372" i="9" s="1"/>
  <c r="O372" i="9"/>
  <c r="M372" i="9"/>
  <c r="I372" i="9"/>
  <c r="C372" i="9"/>
  <c r="Q371" i="9" a="1"/>
  <c r="O371" i="9"/>
  <c r="M371" i="9"/>
  <c r="I371" i="9"/>
  <c r="C371" i="9"/>
  <c r="Q370" i="9" a="1"/>
  <c r="O370" i="9"/>
  <c r="M370" i="9"/>
  <c r="I370" i="9"/>
  <c r="C370" i="9"/>
  <c r="Q369" i="9" a="1"/>
  <c r="Q369" i="9" s="1"/>
  <c r="T369" i="9" s="1"/>
  <c r="O369" i="9"/>
  <c r="P369" i="9" s="1"/>
  <c r="M369" i="9"/>
  <c r="I369" i="9"/>
  <c r="C369" i="9"/>
  <c r="Q368" i="9" a="1"/>
  <c r="Q368" i="9" s="1"/>
  <c r="T368" i="9" s="1"/>
  <c r="O368" i="9"/>
  <c r="P368" i="9" s="1"/>
  <c r="M368" i="9"/>
  <c r="I368" i="9"/>
  <c r="C368" i="9"/>
  <c r="Q367" i="9" a="1"/>
  <c r="O367" i="9"/>
  <c r="M367" i="9"/>
  <c r="I367" i="9"/>
  <c r="C367" i="9"/>
  <c r="Q366" i="9" a="1"/>
  <c r="Q366" i="9" s="1"/>
  <c r="O366" i="9"/>
  <c r="M366" i="9"/>
  <c r="I366" i="9"/>
  <c r="C366" i="9"/>
  <c r="Q365" i="9" a="1"/>
  <c r="Q365" i="9" s="1"/>
  <c r="O365" i="9"/>
  <c r="M365" i="9"/>
  <c r="I365" i="9"/>
  <c r="C365" i="9"/>
  <c r="Q364" i="9" a="1"/>
  <c r="Q364" i="9" s="1"/>
  <c r="T364" i="9" s="1"/>
  <c r="O364" i="9"/>
  <c r="P364" i="9" s="1"/>
  <c r="M364" i="9"/>
  <c r="I364" i="9"/>
  <c r="C364" i="9"/>
  <c r="Q363" i="9" a="1"/>
  <c r="O363" i="9"/>
  <c r="M363" i="9"/>
  <c r="I363" i="9"/>
  <c r="C363" i="9"/>
  <c r="Q362" i="9" a="1"/>
  <c r="Q362" i="9" s="1"/>
  <c r="T362" i="9" s="1"/>
  <c r="O362" i="9"/>
  <c r="P362" i="9" s="1"/>
  <c r="M362" i="9"/>
  <c r="I362" i="9"/>
  <c r="C362" i="9"/>
  <c r="Q361" i="9" a="1"/>
  <c r="Q361" i="9" s="1"/>
  <c r="T361" i="9" s="1"/>
  <c r="O361" i="9"/>
  <c r="P361" i="9" s="1"/>
  <c r="M361" i="9"/>
  <c r="I361" i="9"/>
  <c r="C361" i="9"/>
  <c r="Q360" i="9" a="1"/>
  <c r="Q360" i="9" s="1"/>
  <c r="T360" i="9" s="1"/>
  <c r="O360" i="9"/>
  <c r="P360" i="9" s="1"/>
  <c r="M360" i="9"/>
  <c r="I360" i="9"/>
  <c r="C360" i="9"/>
  <c r="Q359" i="9" a="1"/>
  <c r="O359" i="9"/>
  <c r="M359" i="9"/>
  <c r="I359" i="9"/>
  <c r="C359" i="9"/>
  <c r="Q358" i="9" a="1"/>
  <c r="Q358" i="9" s="1"/>
  <c r="O358" i="9"/>
  <c r="M358" i="9"/>
  <c r="I358" i="9"/>
  <c r="C358" i="9"/>
  <c r="Q357" i="9" a="1"/>
  <c r="Q357" i="9" s="1"/>
  <c r="T357" i="9" s="1"/>
  <c r="O357" i="9"/>
  <c r="P357" i="9" s="1"/>
  <c r="M357" i="9"/>
  <c r="I357" i="9"/>
  <c r="C357" i="9"/>
  <c r="Q356" i="9" a="1"/>
  <c r="Q356" i="9" s="1"/>
  <c r="T356" i="9" s="1"/>
  <c r="O356" i="9"/>
  <c r="P356" i="9" s="1"/>
  <c r="M356" i="9"/>
  <c r="I356" i="9"/>
  <c r="C356" i="9"/>
  <c r="Q355" i="9" a="1"/>
  <c r="O355" i="9"/>
  <c r="M355" i="9"/>
  <c r="I355" i="9"/>
  <c r="C355" i="9"/>
  <c r="Q354" i="9" a="1"/>
  <c r="Q354" i="9" s="1"/>
  <c r="O354" i="9"/>
  <c r="M354" i="9"/>
  <c r="I354" i="9"/>
  <c r="C354" i="9"/>
  <c r="Q353" i="9" a="1"/>
  <c r="O353" i="9"/>
  <c r="M353" i="9"/>
  <c r="I353" i="9"/>
  <c r="C353" i="9"/>
  <c r="Q352" i="9" a="1"/>
  <c r="Q352" i="9" s="1"/>
  <c r="T352" i="9" s="1"/>
  <c r="O352" i="9"/>
  <c r="P352" i="9" s="1"/>
  <c r="M352" i="9"/>
  <c r="I352" i="9"/>
  <c r="C352" i="9"/>
  <c r="Q351" i="9" a="1"/>
  <c r="O351" i="9"/>
  <c r="M351" i="9"/>
  <c r="I351" i="9"/>
  <c r="C351" i="9"/>
  <c r="Q350" i="9" a="1"/>
  <c r="Q350" i="9" s="1"/>
  <c r="T350" i="9" s="1"/>
  <c r="O350" i="9"/>
  <c r="P350" i="9" s="1"/>
  <c r="M350" i="9"/>
  <c r="I350" i="9"/>
  <c r="C350" i="9"/>
  <c r="Q349" i="9" a="1"/>
  <c r="O349" i="9"/>
  <c r="M349" i="9"/>
  <c r="I349" i="9"/>
  <c r="C349" i="9"/>
  <c r="Q348" i="9" a="1"/>
  <c r="Q348" i="9" s="1"/>
  <c r="T348" i="9" s="1"/>
  <c r="O348" i="9"/>
  <c r="P348" i="9" s="1"/>
  <c r="M348" i="9"/>
  <c r="I348" i="9"/>
  <c r="C348" i="9"/>
  <c r="Q347" i="9" a="1"/>
  <c r="Q347" i="9" s="1"/>
  <c r="T347" i="9" s="1"/>
  <c r="O347" i="9"/>
  <c r="P347" i="9" s="1"/>
  <c r="M347" i="9"/>
  <c r="I347" i="9"/>
  <c r="C347" i="9"/>
  <c r="Q346" i="9" a="1"/>
  <c r="Q346" i="9" s="1"/>
  <c r="T346" i="9" s="1"/>
  <c r="O346" i="9"/>
  <c r="P346" i="9" s="1"/>
  <c r="M346" i="9"/>
  <c r="I346" i="9"/>
  <c r="C346" i="9"/>
  <c r="Q345" i="9" a="1"/>
  <c r="Q345" i="9" s="1"/>
  <c r="T345" i="9" s="1"/>
  <c r="P345" i="9"/>
  <c r="O345" i="9"/>
  <c r="M345" i="9"/>
  <c r="I345" i="9"/>
  <c r="C345" i="9"/>
  <c r="Q344" i="9" a="1"/>
  <c r="Q344" i="9" s="1"/>
  <c r="O344" i="9"/>
  <c r="M344" i="9"/>
  <c r="I344" i="9"/>
  <c r="C344" i="9"/>
  <c r="Q343" i="9" a="1"/>
  <c r="Q343" i="9" s="1"/>
  <c r="T343" i="9" s="1"/>
  <c r="O343" i="9"/>
  <c r="P343" i="9" s="1"/>
  <c r="M343" i="9"/>
  <c r="I343" i="9"/>
  <c r="C343" i="9"/>
  <c r="Q342" i="9" a="1"/>
  <c r="Q342" i="9" s="1"/>
  <c r="O342" i="9"/>
  <c r="M342" i="9"/>
  <c r="I342" i="9"/>
  <c r="C342" i="9"/>
  <c r="Q341" i="9" a="1"/>
  <c r="Q341" i="9" s="1"/>
  <c r="T341" i="9" s="1"/>
  <c r="O341" i="9"/>
  <c r="P341" i="9" s="1"/>
  <c r="M341" i="9"/>
  <c r="I341" i="9"/>
  <c r="C341" i="9"/>
  <c r="Q340" i="9" a="1"/>
  <c r="O340" i="9"/>
  <c r="M340" i="9"/>
  <c r="I340" i="9"/>
  <c r="C340" i="9"/>
  <c r="Q339" i="9" a="1"/>
  <c r="Q339" i="9" s="1"/>
  <c r="T339" i="9" s="1"/>
  <c r="O339" i="9"/>
  <c r="P339" i="9" s="1"/>
  <c r="M339" i="9"/>
  <c r="I339" i="9"/>
  <c r="C339" i="9"/>
  <c r="Q338" i="9" a="1"/>
  <c r="Q338" i="9" s="1"/>
  <c r="O338" i="9"/>
  <c r="M338" i="9"/>
  <c r="I338" i="9"/>
  <c r="C338" i="9"/>
  <c r="Q337" i="9" a="1"/>
  <c r="O337" i="9"/>
  <c r="M337" i="9"/>
  <c r="I337" i="9"/>
  <c r="C337" i="9"/>
  <c r="Q336" i="9" a="1"/>
  <c r="O336" i="9"/>
  <c r="M336" i="9"/>
  <c r="I336" i="9"/>
  <c r="C336" i="9"/>
  <c r="Q335" i="9" a="1"/>
  <c r="O335" i="9"/>
  <c r="M335" i="9"/>
  <c r="I335" i="9"/>
  <c r="C335" i="9"/>
  <c r="Q334" i="9" a="1"/>
  <c r="Q334" i="9" s="1"/>
  <c r="T334" i="9" s="1"/>
  <c r="O334" i="9"/>
  <c r="P334" i="9" s="1"/>
  <c r="M334" i="9"/>
  <c r="I334" i="9"/>
  <c r="C334" i="9"/>
  <c r="Q333" i="9" a="1"/>
  <c r="O333" i="9"/>
  <c r="M333" i="9"/>
  <c r="I333" i="9"/>
  <c r="C333" i="9"/>
  <c r="Q332" i="9" a="1"/>
  <c r="Q332" i="9" s="1"/>
  <c r="O332" i="9"/>
  <c r="M332" i="9"/>
  <c r="I332" i="9"/>
  <c r="C332" i="9"/>
  <c r="Q331" i="9" a="1"/>
  <c r="Q331" i="9" s="1"/>
  <c r="T331" i="9" s="1"/>
  <c r="O331" i="9"/>
  <c r="P331" i="9" s="1"/>
  <c r="M331" i="9"/>
  <c r="I331" i="9"/>
  <c r="C331" i="9"/>
  <c r="Q330" i="9" a="1"/>
  <c r="Q330" i="9" s="1"/>
  <c r="O330" i="9"/>
  <c r="M330" i="9"/>
  <c r="I330" i="9"/>
  <c r="C330" i="9"/>
  <c r="Q329" i="9" a="1"/>
  <c r="O329" i="9"/>
  <c r="M329" i="9"/>
  <c r="I329" i="9"/>
  <c r="C329" i="9"/>
  <c r="Q328" i="9" a="1"/>
  <c r="Q328" i="9" s="1"/>
  <c r="O328" i="9"/>
  <c r="M328" i="9"/>
  <c r="I328" i="9"/>
  <c r="C328" i="9"/>
  <c r="Q327" i="9" a="1"/>
  <c r="Q327" i="9" s="1"/>
  <c r="T327" i="9" s="1"/>
  <c r="O327" i="9"/>
  <c r="P327" i="9" s="1"/>
  <c r="M327" i="9"/>
  <c r="I327" i="9"/>
  <c r="C327" i="9"/>
  <c r="Q326" i="9" a="1"/>
  <c r="Q326" i="9" s="1"/>
  <c r="O326" i="9"/>
  <c r="M326" i="9"/>
  <c r="I326" i="9"/>
  <c r="C326" i="9"/>
  <c r="Q325" i="9" a="1"/>
  <c r="O325" i="9"/>
  <c r="M325" i="9"/>
  <c r="I325" i="9"/>
  <c r="C325" i="9"/>
  <c r="Q324" i="9" a="1"/>
  <c r="O324" i="9"/>
  <c r="M324" i="9"/>
  <c r="I324" i="9"/>
  <c r="C324" i="9"/>
  <c r="Q323" i="9" a="1"/>
  <c r="O323" i="9"/>
  <c r="M323" i="9"/>
  <c r="I323" i="9"/>
  <c r="C323" i="9"/>
  <c r="Q322" i="9" a="1"/>
  <c r="Q322" i="9" s="1"/>
  <c r="O322" i="9"/>
  <c r="M322" i="9"/>
  <c r="I322" i="9"/>
  <c r="C322" i="9"/>
  <c r="Q321" i="9" a="1"/>
  <c r="O321" i="9"/>
  <c r="M321" i="9"/>
  <c r="I321" i="9"/>
  <c r="C321" i="9"/>
  <c r="Q320" i="9" a="1"/>
  <c r="Q320" i="9" s="1"/>
  <c r="T320" i="9" s="1"/>
  <c r="O320" i="9"/>
  <c r="P320" i="9" s="1"/>
  <c r="M320" i="9"/>
  <c r="I320" i="9"/>
  <c r="C320" i="9"/>
  <c r="Q319" i="9" a="1"/>
  <c r="Q319" i="9" s="1"/>
  <c r="T319" i="9" s="1"/>
  <c r="O319" i="9"/>
  <c r="P319" i="9" s="1"/>
  <c r="M319" i="9"/>
  <c r="I319" i="9"/>
  <c r="C319" i="9"/>
  <c r="Q318" i="9" a="1"/>
  <c r="O318" i="9"/>
  <c r="M318" i="9"/>
  <c r="I318" i="9"/>
  <c r="C318" i="9"/>
  <c r="Q317" i="9" a="1"/>
  <c r="Q317" i="9" s="1"/>
  <c r="T317" i="9" s="1"/>
  <c r="O317" i="9"/>
  <c r="P317" i="9" s="1"/>
  <c r="M317" i="9"/>
  <c r="I317" i="9"/>
  <c r="C317" i="9"/>
  <c r="Q316" i="9" a="1"/>
  <c r="Q316" i="9" s="1"/>
  <c r="T316" i="9" s="1"/>
  <c r="O316" i="9"/>
  <c r="P316" i="9" s="1"/>
  <c r="M316" i="9"/>
  <c r="I316" i="9"/>
  <c r="C316" i="9"/>
  <c r="Q315" i="9" a="1"/>
  <c r="O315" i="9"/>
  <c r="M315" i="9"/>
  <c r="I315" i="9"/>
  <c r="C315" i="9"/>
  <c r="Q314" i="9" a="1"/>
  <c r="O314" i="9"/>
  <c r="M314" i="9"/>
  <c r="I314" i="9"/>
  <c r="C314" i="9"/>
  <c r="Q313" i="9" a="1"/>
  <c r="O313" i="9"/>
  <c r="M313" i="9"/>
  <c r="I313" i="9"/>
  <c r="C313" i="9"/>
  <c r="Q312" i="9" a="1"/>
  <c r="Q312" i="9" s="1"/>
  <c r="T312" i="9" s="1"/>
  <c r="O312" i="9"/>
  <c r="P312" i="9" s="1"/>
  <c r="M312" i="9"/>
  <c r="I312" i="9"/>
  <c r="C312" i="9"/>
  <c r="Q311" i="9" a="1"/>
  <c r="Q311" i="9" s="1"/>
  <c r="T311" i="9" s="1"/>
  <c r="O311" i="9"/>
  <c r="P311" i="9" s="1"/>
  <c r="M311" i="9"/>
  <c r="I311" i="9"/>
  <c r="C311" i="9"/>
  <c r="Q310" i="9" a="1"/>
  <c r="Q310" i="9" s="1"/>
  <c r="T310" i="9" s="1"/>
  <c r="O310" i="9"/>
  <c r="P310" i="9" s="1"/>
  <c r="M310" i="9"/>
  <c r="I310" i="9"/>
  <c r="C310" i="9"/>
  <c r="Q309" i="9" a="1"/>
  <c r="O309" i="9"/>
  <c r="M309" i="9"/>
  <c r="I309" i="9"/>
  <c r="C309" i="9"/>
  <c r="Q308" i="9" a="1"/>
  <c r="Q308" i="9" s="1"/>
  <c r="T308" i="9" s="1"/>
  <c r="O308" i="9"/>
  <c r="P308" i="9" s="1"/>
  <c r="M308" i="9"/>
  <c r="I308" i="9"/>
  <c r="C308" i="9"/>
  <c r="Q307" i="9" a="1"/>
  <c r="O307" i="9"/>
  <c r="M307" i="9"/>
  <c r="I307" i="9"/>
  <c r="C307" i="9"/>
  <c r="Q306" i="9" a="1"/>
  <c r="Q306" i="9" s="1"/>
  <c r="O306" i="9"/>
  <c r="M306" i="9"/>
  <c r="I306" i="9"/>
  <c r="C306" i="9"/>
  <c r="Q305" i="9" a="1"/>
  <c r="O305" i="9"/>
  <c r="M305" i="9"/>
  <c r="I305" i="9"/>
  <c r="C305" i="9"/>
  <c r="Q304" i="9" a="1"/>
  <c r="Q304" i="9" s="1"/>
  <c r="T304" i="9" s="1"/>
  <c r="O304" i="9"/>
  <c r="P304" i="9" s="1"/>
  <c r="M304" i="9"/>
  <c r="I304" i="9"/>
  <c r="C304" i="9"/>
  <c r="Q303" i="9" a="1"/>
  <c r="O303" i="9"/>
  <c r="M303" i="9"/>
  <c r="I303" i="9"/>
  <c r="C303" i="9"/>
  <c r="Q302" i="9" a="1"/>
  <c r="O302" i="9"/>
  <c r="M302" i="9"/>
  <c r="I302" i="9"/>
  <c r="C302" i="9"/>
  <c r="Q301" i="9" a="1"/>
  <c r="Q301" i="9" s="1"/>
  <c r="T301" i="9" s="1"/>
  <c r="O301" i="9"/>
  <c r="P301" i="9" s="1"/>
  <c r="M301" i="9"/>
  <c r="I301" i="9"/>
  <c r="C301" i="9"/>
  <c r="Q300" i="9" a="1"/>
  <c r="Q300" i="9" s="1"/>
  <c r="T300" i="9" s="1"/>
  <c r="O300" i="9"/>
  <c r="P300" i="9" s="1"/>
  <c r="M300" i="9"/>
  <c r="I300" i="9"/>
  <c r="C300" i="9"/>
  <c r="Q299" i="9" a="1"/>
  <c r="Q299" i="9" s="1"/>
  <c r="T299" i="9" s="1"/>
  <c r="O299" i="9"/>
  <c r="P299" i="9" s="1"/>
  <c r="M299" i="9"/>
  <c r="I299" i="9"/>
  <c r="C299" i="9"/>
  <c r="Q298" i="9" a="1"/>
  <c r="Q298" i="9" s="1"/>
  <c r="O298" i="9"/>
  <c r="M298" i="9"/>
  <c r="I298" i="9"/>
  <c r="C298" i="9"/>
  <c r="Q297" i="9" a="1"/>
  <c r="O297" i="9"/>
  <c r="M297" i="9"/>
  <c r="I297" i="9"/>
  <c r="C297" i="9"/>
  <c r="Q296" i="9" a="1"/>
  <c r="Q296" i="9" s="1"/>
  <c r="O296" i="9"/>
  <c r="M296" i="9"/>
  <c r="I296" i="9"/>
  <c r="C296" i="9"/>
  <c r="Q295" i="9" a="1"/>
  <c r="O295" i="9"/>
  <c r="M295" i="9"/>
  <c r="I295" i="9"/>
  <c r="C295" i="9"/>
  <c r="Q294" i="9" a="1"/>
  <c r="Q294" i="9" s="1"/>
  <c r="O294" i="9"/>
  <c r="M294" i="9"/>
  <c r="I294" i="9"/>
  <c r="C294" i="9"/>
  <c r="Q293" i="9" a="1"/>
  <c r="O293" i="9"/>
  <c r="M293" i="9"/>
  <c r="I293" i="9"/>
  <c r="C293" i="9"/>
  <c r="Q292" i="9" a="1"/>
  <c r="O292" i="9"/>
  <c r="M292" i="9"/>
  <c r="I292" i="9"/>
  <c r="C292" i="9"/>
  <c r="Q291" i="9" a="1"/>
  <c r="Q291" i="9" s="1"/>
  <c r="T291" i="9" s="1"/>
  <c r="O291" i="9"/>
  <c r="P291" i="9" s="1"/>
  <c r="M291" i="9"/>
  <c r="I291" i="9"/>
  <c r="C291" i="9"/>
  <c r="Q290" i="9" a="1"/>
  <c r="Q290" i="9" s="1"/>
  <c r="T290" i="9" s="1"/>
  <c r="O290" i="9"/>
  <c r="P290" i="9" s="1"/>
  <c r="M290" i="9"/>
  <c r="I290" i="9"/>
  <c r="C290" i="9"/>
  <c r="Q289" i="9" a="1"/>
  <c r="Q289" i="9" s="1"/>
  <c r="T289" i="9" s="1"/>
  <c r="O289" i="9"/>
  <c r="P289" i="9" s="1"/>
  <c r="M289" i="9"/>
  <c r="I289" i="9"/>
  <c r="C289" i="9"/>
  <c r="Q288" i="9" a="1"/>
  <c r="O288" i="9"/>
  <c r="M288" i="9"/>
  <c r="I288" i="9"/>
  <c r="C288" i="9"/>
  <c r="Q287" i="9" a="1"/>
  <c r="O287" i="9"/>
  <c r="M287" i="9"/>
  <c r="I287" i="9"/>
  <c r="C287" i="9"/>
  <c r="Q286" i="9" a="1"/>
  <c r="Q286" i="9" s="1"/>
  <c r="T286" i="9" s="1"/>
  <c r="O286" i="9"/>
  <c r="P286" i="9" s="1"/>
  <c r="M286" i="9"/>
  <c r="I286" i="9"/>
  <c r="C286" i="9"/>
  <c r="Q285" i="9" a="1"/>
  <c r="O285" i="9"/>
  <c r="M285" i="9"/>
  <c r="I285" i="9"/>
  <c r="C285" i="9"/>
  <c r="Q284" i="9" a="1"/>
  <c r="Q284" i="9" s="1"/>
  <c r="T284" i="9" s="1"/>
  <c r="P284" i="9"/>
  <c r="O284" i="9"/>
  <c r="M284" i="9"/>
  <c r="I284" i="9"/>
  <c r="C284" i="9"/>
  <c r="Q283" i="9" a="1"/>
  <c r="O283" i="9"/>
  <c r="M283" i="9"/>
  <c r="I283" i="9"/>
  <c r="C283" i="9"/>
  <c r="Q282" i="9" a="1"/>
  <c r="O282" i="9"/>
  <c r="M282" i="9"/>
  <c r="I282" i="9"/>
  <c r="C282" i="9"/>
  <c r="Q281" i="9" a="1"/>
  <c r="O281" i="9"/>
  <c r="M281" i="9"/>
  <c r="I281" i="9"/>
  <c r="C281" i="9"/>
  <c r="Q280" i="9" a="1"/>
  <c r="Q280" i="9" s="1"/>
  <c r="T280" i="9" s="1"/>
  <c r="O280" i="9"/>
  <c r="P280" i="9" s="1"/>
  <c r="M280" i="9"/>
  <c r="I280" i="9"/>
  <c r="C280" i="9"/>
  <c r="Q279" i="9" a="1"/>
  <c r="Q279" i="9" s="1"/>
  <c r="T279" i="9" s="1"/>
  <c r="O279" i="9"/>
  <c r="P279" i="9" s="1"/>
  <c r="M279" i="9"/>
  <c r="I279" i="9"/>
  <c r="C279" i="9"/>
  <c r="Q278" i="9" a="1"/>
  <c r="Q278" i="9" s="1"/>
  <c r="O278" i="9"/>
  <c r="M278" i="9"/>
  <c r="I278" i="9"/>
  <c r="C278" i="9"/>
  <c r="Q277" i="9" a="1"/>
  <c r="O277" i="9"/>
  <c r="M277" i="9"/>
  <c r="I277" i="9"/>
  <c r="C277" i="9"/>
  <c r="Q276" i="9" a="1"/>
  <c r="Q276" i="9" s="1"/>
  <c r="T276" i="9" s="1"/>
  <c r="O276" i="9"/>
  <c r="P276" i="9" s="1"/>
  <c r="M276" i="9"/>
  <c r="I276" i="9"/>
  <c r="C276" i="9"/>
  <c r="Q275" i="9" a="1"/>
  <c r="O275" i="9"/>
  <c r="M275" i="9"/>
  <c r="I275" i="9"/>
  <c r="C275" i="9"/>
  <c r="Q274" i="9" a="1"/>
  <c r="O274" i="9"/>
  <c r="M274" i="9"/>
  <c r="I274" i="9"/>
  <c r="C274" i="9"/>
  <c r="Q273" i="9" a="1"/>
  <c r="Q273" i="9" s="1"/>
  <c r="T273" i="9" s="1"/>
  <c r="O273" i="9"/>
  <c r="P273" i="9" s="1"/>
  <c r="M273" i="9"/>
  <c r="I273" i="9"/>
  <c r="C273" i="9"/>
  <c r="Q272" i="9" a="1"/>
  <c r="O272" i="9"/>
  <c r="M272" i="9"/>
  <c r="I272" i="9"/>
  <c r="C272" i="9"/>
  <c r="Q271" i="9" a="1"/>
  <c r="O271" i="9"/>
  <c r="M271" i="9"/>
  <c r="I271" i="9"/>
  <c r="C271" i="9"/>
  <c r="Q270" i="9" a="1"/>
  <c r="Q270" i="9" s="1"/>
  <c r="T270" i="9" s="1"/>
  <c r="O270" i="9"/>
  <c r="P270" i="9" s="1"/>
  <c r="M270" i="9"/>
  <c r="I270" i="9"/>
  <c r="C270" i="9"/>
  <c r="Q269" i="9" a="1"/>
  <c r="O269" i="9"/>
  <c r="M269" i="9"/>
  <c r="I269" i="9"/>
  <c r="C269" i="9"/>
  <c r="Q268" i="9" a="1"/>
  <c r="Q268" i="9" s="1"/>
  <c r="O268" i="9"/>
  <c r="M268" i="9"/>
  <c r="I268" i="9"/>
  <c r="C268" i="9"/>
  <c r="Q267" i="9" a="1"/>
  <c r="O267" i="9"/>
  <c r="M267" i="9"/>
  <c r="I267" i="9"/>
  <c r="C267" i="9"/>
  <c r="Q266" i="9" a="1"/>
  <c r="Q266" i="9" s="1"/>
  <c r="T266" i="9" s="1"/>
  <c r="O266" i="9"/>
  <c r="P266" i="9" s="1"/>
  <c r="M266" i="9"/>
  <c r="I266" i="9"/>
  <c r="C266" i="9"/>
  <c r="Q265" i="9" a="1"/>
  <c r="O265" i="9"/>
  <c r="M265" i="9"/>
  <c r="I265" i="9"/>
  <c r="C265" i="9"/>
  <c r="Q264" i="9" a="1"/>
  <c r="Q264" i="9" s="1"/>
  <c r="T264" i="9" s="1"/>
  <c r="O264" i="9"/>
  <c r="P264" i="9" s="1"/>
  <c r="M264" i="9"/>
  <c r="I264" i="9"/>
  <c r="C264" i="9"/>
  <c r="Q263" i="9" a="1"/>
  <c r="Q263" i="9" s="1"/>
  <c r="T263" i="9" s="1"/>
  <c r="O263" i="9"/>
  <c r="P263" i="9" s="1"/>
  <c r="M263" i="9"/>
  <c r="I263" i="9"/>
  <c r="C263" i="9"/>
  <c r="Q262" i="9" a="1"/>
  <c r="Q262" i="9" s="1"/>
  <c r="T262" i="9" s="1"/>
  <c r="O262" i="9"/>
  <c r="P262" i="9" s="1"/>
  <c r="M262" i="9"/>
  <c r="I262" i="9"/>
  <c r="C262" i="9"/>
  <c r="Q261" i="9" a="1"/>
  <c r="Q261" i="9" s="1"/>
  <c r="T261" i="9" s="1"/>
  <c r="O261" i="9"/>
  <c r="P261" i="9" s="1"/>
  <c r="M261" i="9"/>
  <c r="I261" i="9"/>
  <c r="C261" i="9"/>
  <c r="Q260" i="9" a="1"/>
  <c r="O260" i="9"/>
  <c r="M260" i="9"/>
  <c r="I260" i="9"/>
  <c r="C260" i="9"/>
  <c r="Q259" i="9" a="1"/>
  <c r="O259" i="9"/>
  <c r="M259" i="9"/>
  <c r="I259" i="9"/>
  <c r="C259" i="9"/>
  <c r="Q258" i="9" a="1"/>
  <c r="Q258" i="9" s="1"/>
  <c r="T258" i="9" s="1"/>
  <c r="O258" i="9"/>
  <c r="P258" i="9" s="1"/>
  <c r="M258" i="9"/>
  <c r="I258" i="9"/>
  <c r="C258" i="9"/>
  <c r="Q257" i="9" a="1"/>
  <c r="O257" i="9"/>
  <c r="M257" i="9"/>
  <c r="I257" i="9"/>
  <c r="C257" i="9"/>
  <c r="Q256" i="9" a="1"/>
  <c r="Q256" i="9" s="1"/>
  <c r="T256" i="9" s="1"/>
  <c r="O256" i="9"/>
  <c r="P256" i="9" s="1"/>
  <c r="M256" i="9"/>
  <c r="I256" i="9"/>
  <c r="C256" i="9"/>
  <c r="Q255" i="9" a="1"/>
  <c r="Q255" i="9" s="1"/>
  <c r="T255" i="9" s="1"/>
  <c r="O255" i="9"/>
  <c r="P255" i="9" s="1"/>
  <c r="M255" i="9"/>
  <c r="I255" i="9"/>
  <c r="C255" i="9"/>
  <c r="Q254" i="9" a="1"/>
  <c r="Q254" i="9" s="1"/>
  <c r="T254" i="9" s="1"/>
  <c r="O254" i="9"/>
  <c r="P254" i="9" s="1"/>
  <c r="M254" i="9"/>
  <c r="I254" i="9"/>
  <c r="C254" i="9"/>
  <c r="Q253" i="9" a="1"/>
  <c r="O253" i="9"/>
  <c r="M253" i="9"/>
  <c r="I253" i="9"/>
  <c r="C253" i="9"/>
  <c r="Q252" i="9" a="1"/>
  <c r="Q252" i="9" s="1"/>
  <c r="O252" i="9"/>
  <c r="M252" i="9"/>
  <c r="I252" i="9"/>
  <c r="C252" i="9"/>
  <c r="Q251" i="9" a="1"/>
  <c r="Q251" i="9" s="1"/>
  <c r="T251" i="9" s="1"/>
  <c r="O251" i="9"/>
  <c r="P251" i="9" s="1"/>
  <c r="M251" i="9"/>
  <c r="I251" i="9"/>
  <c r="C251" i="9"/>
  <c r="Q250" i="9" a="1"/>
  <c r="O250" i="9"/>
  <c r="M250" i="9"/>
  <c r="I250" i="9"/>
  <c r="C250" i="9"/>
  <c r="Q249" i="9" a="1"/>
  <c r="Q249" i="9" s="1"/>
  <c r="O249" i="9"/>
  <c r="M249" i="9"/>
  <c r="I249" i="9"/>
  <c r="C249" i="9"/>
  <c r="Q248" i="9" a="1"/>
  <c r="Q248" i="9" s="1"/>
  <c r="T248" i="9" s="1"/>
  <c r="O248" i="9"/>
  <c r="P248" i="9" s="1"/>
  <c r="M248" i="9"/>
  <c r="I248" i="9"/>
  <c r="C248" i="9"/>
  <c r="Q247" i="9" a="1"/>
  <c r="Q247" i="9" s="1"/>
  <c r="T247" i="9" s="1"/>
  <c r="P247" i="9"/>
  <c r="O247" i="9"/>
  <c r="M247" i="9"/>
  <c r="I247" i="9"/>
  <c r="C247" i="9"/>
  <c r="Q246" i="9" a="1"/>
  <c r="Q246" i="9" s="1"/>
  <c r="T246" i="9" s="1"/>
  <c r="O246" i="9"/>
  <c r="P246" i="9" s="1"/>
  <c r="M246" i="9"/>
  <c r="I246" i="9"/>
  <c r="C246" i="9"/>
  <c r="Q245" i="9" a="1"/>
  <c r="Q245" i="9" s="1"/>
  <c r="T245" i="9" s="1"/>
  <c r="O245" i="9"/>
  <c r="P245" i="9" s="1"/>
  <c r="M245" i="9"/>
  <c r="I245" i="9"/>
  <c r="C245" i="9"/>
  <c r="Q244" i="9" a="1"/>
  <c r="O244" i="9"/>
  <c r="M244" i="9"/>
  <c r="I244" i="9"/>
  <c r="C244" i="9"/>
  <c r="Q243" i="9" a="1"/>
  <c r="Q243" i="9" s="1"/>
  <c r="T243" i="9" s="1"/>
  <c r="O243" i="9"/>
  <c r="P243" i="9" s="1"/>
  <c r="M243" i="9"/>
  <c r="I243" i="9"/>
  <c r="C243" i="9"/>
  <c r="Q242" i="9" a="1"/>
  <c r="Q242" i="9" s="1"/>
  <c r="T242" i="9" s="1"/>
  <c r="O242" i="9"/>
  <c r="P242" i="9" s="1"/>
  <c r="M242" i="9"/>
  <c r="I242" i="9"/>
  <c r="C242" i="9"/>
  <c r="Q241" i="9" a="1"/>
  <c r="Q241" i="9" s="1"/>
  <c r="T241" i="9" s="1"/>
  <c r="O241" i="9"/>
  <c r="P241" i="9" s="1"/>
  <c r="M241" i="9"/>
  <c r="I241" i="9"/>
  <c r="C241" i="9"/>
  <c r="Q240" i="9" a="1"/>
  <c r="Q240" i="9" s="1"/>
  <c r="T240" i="9" s="1"/>
  <c r="O240" i="9"/>
  <c r="P240" i="9" s="1"/>
  <c r="M240" i="9"/>
  <c r="I240" i="9"/>
  <c r="C240" i="9"/>
  <c r="Q239" i="9" a="1"/>
  <c r="O239" i="9"/>
  <c r="M239" i="9"/>
  <c r="I239" i="9"/>
  <c r="C239" i="9"/>
  <c r="Q238" i="9" a="1"/>
  <c r="Q238" i="9" s="1"/>
  <c r="T238" i="9" s="1"/>
  <c r="O238" i="9"/>
  <c r="P238" i="9" s="1"/>
  <c r="M238" i="9"/>
  <c r="I238" i="9"/>
  <c r="C238" i="9"/>
  <c r="Q237" i="9" a="1"/>
  <c r="Q237" i="9" s="1"/>
  <c r="T237" i="9" s="1"/>
  <c r="O237" i="9"/>
  <c r="P237" i="9" s="1"/>
  <c r="M237" i="9"/>
  <c r="I237" i="9"/>
  <c r="C237" i="9"/>
  <c r="Q236" i="9" a="1"/>
  <c r="O236" i="9"/>
  <c r="M236" i="9"/>
  <c r="I236" i="9"/>
  <c r="C236" i="9"/>
  <c r="Q235" i="9" a="1"/>
  <c r="Q235" i="9" s="1"/>
  <c r="T235" i="9" s="1"/>
  <c r="O235" i="9"/>
  <c r="P235" i="9" s="1"/>
  <c r="M235" i="9"/>
  <c r="I235" i="9"/>
  <c r="C235" i="9"/>
  <c r="Q234" i="9" a="1"/>
  <c r="Q234" i="9" s="1"/>
  <c r="O234" i="9"/>
  <c r="M234" i="9"/>
  <c r="I234" i="9"/>
  <c r="C234" i="9"/>
  <c r="Q233" i="9" a="1"/>
  <c r="Q233" i="9" s="1"/>
  <c r="T233" i="9" s="1"/>
  <c r="O233" i="9"/>
  <c r="P233" i="9" s="1"/>
  <c r="M233" i="9"/>
  <c r="I233" i="9"/>
  <c r="C233" i="9"/>
  <c r="Q232" i="9" a="1"/>
  <c r="Q232" i="9" s="1"/>
  <c r="T232" i="9" s="1"/>
  <c r="O232" i="9"/>
  <c r="P232" i="9" s="1"/>
  <c r="M232" i="9"/>
  <c r="I232" i="9"/>
  <c r="C232" i="9"/>
  <c r="Q231" i="9" a="1"/>
  <c r="O231" i="9"/>
  <c r="M231" i="9"/>
  <c r="I231" i="9"/>
  <c r="C231" i="9"/>
  <c r="Q230" i="9" a="1"/>
  <c r="O230" i="9"/>
  <c r="M230" i="9"/>
  <c r="I230" i="9"/>
  <c r="C230" i="9"/>
  <c r="Q229" i="9" a="1"/>
  <c r="O229" i="9"/>
  <c r="M229" i="9"/>
  <c r="I229" i="9"/>
  <c r="C229" i="9"/>
  <c r="Q228" i="9" a="1"/>
  <c r="Q228" i="9" s="1"/>
  <c r="T228" i="9" s="1"/>
  <c r="O228" i="9"/>
  <c r="P228" i="9" s="1"/>
  <c r="M228" i="9"/>
  <c r="I228" i="9"/>
  <c r="C228" i="9"/>
  <c r="Q227" i="9" a="1"/>
  <c r="Q227" i="9" s="1"/>
  <c r="T227" i="9" s="1"/>
  <c r="O227" i="9"/>
  <c r="P227" i="9" s="1"/>
  <c r="M227" i="9"/>
  <c r="I227" i="9"/>
  <c r="C227" i="9"/>
  <c r="Q226" i="9" a="1"/>
  <c r="Q226" i="9" s="1"/>
  <c r="T226" i="9" s="1"/>
  <c r="O226" i="9"/>
  <c r="P226" i="9" s="1"/>
  <c r="M226" i="9"/>
  <c r="I226" i="9"/>
  <c r="C226" i="9"/>
  <c r="Q225" i="9" a="1"/>
  <c r="Q225" i="9" s="1"/>
  <c r="T225" i="9" s="1"/>
  <c r="O225" i="9"/>
  <c r="P225" i="9" s="1"/>
  <c r="M225" i="9"/>
  <c r="I225" i="9"/>
  <c r="C225" i="9"/>
  <c r="Q224" i="9" a="1"/>
  <c r="O224" i="9"/>
  <c r="M224" i="9"/>
  <c r="I224" i="9"/>
  <c r="C224" i="9"/>
  <c r="Q223" i="9" a="1"/>
  <c r="O223" i="9"/>
  <c r="M223" i="9"/>
  <c r="I223" i="9"/>
  <c r="C223" i="9"/>
  <c r="Q222" i="9" a="1"/>
  <c r="Q222" i="9" s="1"/>
  <c r="T222" i="9" s="1"/>
  <c r="O222" i="9"/>
  <c r="P222" i="9" s="1"/>
  <c r="M222" i="9"/>
  <c r="I222" i="9"/>
  <c r="C222" i="9"/>
  <c r="Q221" i="9" a="1"/>
  <c r="O221" i="9"/>
  <c r="M221" i="9"/>
  <c r="I221" i="9"/>
  <c r="C221" i="9"/>
  <c r="Q220" i="9" a="1"/>
  <c r="O220" i="9"/>
  <c r="M220" i="9"/>
  <c r="I220" i="9"/>
  <c r="C220" i="9"/>
  <c r="Q219" i="9" a="1"/>
  <c r="O219" i="9"/>
  <c r="M219" i="9"/>
  <c r="I219" i="9"/>
  <c r="C219" i="9"/>
  <c r="Q218" i="9" a="1"/>
  <c r="O218" i="9"/>
  <c r="M218" i="9"/>
  <c r="I218" i="9"/>
  <c r="C218" i="9"/>
  <c r="Q217" i="9" a="1"/>
  <c r="Q217" i="9" s="1"/>
  <c r="T217" i="9" s="1"/>
  <c r="O217" i="9"/>
  <c r="P217" i="9" s="1"/>
  <c r="M217" i="9"/>
  <c r="I217" i="9"/>
  <c r="C217" i="9"/>
  <c r="Q216" i="9" a="1"/>
  <c r="O216" i="9"/>
  <c r="M216" i="9"/>
  <c r="I216" i="9"/>
  <c r="C216" i="9"/>
  <c r="Q215" i="9" a="1"/>
  <c r="O215" i="9"/>
  <c r="M215" i="9"/>
  <c r="I215" i="9"/>
  <c r="C215" i="9"/>
  <c r="Q214" i="9" a="1"/>
  <c r="O214" i="9"/>
  <c r="M214" i="9"/>
  <c r="I214" i="9"/>
  <c r="C214" i="9"/>
  <c r="Q213" i="9" a="1"/>
  <c r="O213" i="9"/>
  <c r="M213" i="9"/>
  <c r="I213" i="9"/>
  <c r="C213" i="9"/>
  <c r="Q212" i="9" a="1"/>
  <c r="O212" i="9"/>
  <c r="M212" i="9"/>
  <c r="I212" i="9"/>
  <c r="C212" i="9"/>
  <c r="Q211" i="9" a="1"/>
  <c r="O211" i="9"/>
  <c r="M211" i="9"/>
  <c r="I211" i="9"/>
  <c r="C211" i="9"/>
  <c r="Q210" i="9" a="1"/>
  <c r="Q210" i="9" s="1"/>
  <c r="T210" i="9" s="1"/>
  <c r="O210" i="9"/>
  <c r="P210" i="9" s="1"/>
  <c r="M210" i="9"/>
  <c r="I210" i="9"/>
  <c r="C210" i="9"/>
  <c r="Q209" i="9" a="1"/>
  <c r="O209" i="9"/>
  <c r="M209" i="9"/>
  <c r="I209" i="9"/>
  <c r="C209" i="9"/>
  <c r="Q208" i="9" a="1"/>
  <c r="Q208" i="9" s="1"/>
  <c r="T208" i="9" s="1"/>
  <c r="O208" i="9"/>
  <c r="P208" i="9" s="1"/>
  <c r="M208" i="9"/>
  <c r="I208" i="9"/>
  <c r="C208" i="9"/>
  <c r="Q207" i="9" a="1"/>
  <c r="Q207" i="9" s="1"/>
  <c r="T207" i="9" s="1"/>
  <c r="O207" i="9"/>
  <c r="P207" i="9" s="1"/>
  <c r="M207" i="9"/>
  <c r="I207" i="9"/>
  <c r="C207" i="9"/>
  <c r="Q206" i="9" a="1"/>
  <c r="Q206" i="9" s="1"/>
  <c r="T206" i="9" s="1"/>
  <c r="O206" i="9"/>
  <c r="P206" i="9" s="1"/>
  <c r="M206" i="9"/>
  <c r="I206" i="9"/>
  <c r="C206" i="9"/>
  <c r="Q205" i="9" a="1"/>
  <c r="O205" i="9"/>
  <c r="M205" i="9"/>
  <c r="I205" i="9"/>
  <c r="C205" i="9"/>
  <c r="Q204" i="9" a="1"/>
  <c r="Q204" i="9" s="1"/>
  <c r="T204" i="9" s="1"/>
  <c r="O204" i="9"/>
  <c r="P204" i="9" s="1"/>
  <c r="M204" i="9"/>
  <c r="I204" i="9"/>
  <c r="C204" i="9"/>
  <c r="Q203" i="9" a="1"/>
  <c r="Q203" i="9" s="1"/>
  <c r="T203" i="9" s="1"/>
  <c r="O203" i="9"/>
  <c r="P203" i="9" s="1"/>
  <c r="M203" i="9"/>
  <c r="I203" i="9"/>
  <c r="C203" i="9"/>
  <c r="Q202" i="9" a="1"/>
  <c r="Q202" i="9" s="1"/>
  <c r="T202" i="9" s="1"/>
  <c r="O202" i="9"/>
  <c r="P202" i="9" s="1"/>
  <c r="M202" i="9"/>
  <c r="I202" i="9"/>
  <c r="C202" i="9"/>
  <c r="Q201" i="9" a="1"/>
  <c r="O201" i="9"/>
  <c r="M201" i="9"/>
  <c r="I201" i="9"/>
  <c r="C201" i="9"/>
  <c r="Q200" i="9" a="1"/>
  <c r="O200" i="9"/>
  <c r="M200" i="9"/>
  <c r="I200" i="9"/>
  <c r="C200" i="9"/>
  <c r="Q199" i="9" a="1"/>
  <c r="Q199" i="9" s="1"/>
  <c r="T199" i="9" s="1"/>
  <c r="O199" i="9"/>
  <c r="P199" i="9" s="1"/>
  <c r="M199" i="9"/>
  <c r="I199" i="9"/>
  <c r="C199" i="9"/>
  <c r="Q198" i="9" a="1"/>
  <c r="O198" i="9"/>
  <c r="M198" i="9"/>
  <c r="I198" i="9"/>
  <c r="C198" i="9"/>
  <c r="Q197" i="9" a="1"/>
  <c r="O197" i="9"/>
  <c r="M197" i="9"/>
  <c r="I197" i="9"/>
  <c r="C197" i="9"/>
  <c r="Q196" i="9" a="1"/>
  <c r="O196" i="9"/>
  <c r="M196" i="9"/>
  <c r="I196" i="9"/>
  <c r="C196" i="9"/>
  <c r="Q195" i="9" a="1"/>
  <c r="O195" i="9"/>
  <c r="M195" i="9"/>
  <c r="I195" i="9"/>
  <c r="C195" i="9"/>
  <c r="Q194" i="9" a="1"/>
  <c r="O194" i="9"/>
  <c r="M194" i="9"/>
  <c r="I194" i="9"/>
  <c r="C194" i="9"/>
  <c r="Q193" i="9" a="1"/>
  <c r="O193" i="9"/>
  <c r="M193" i="9"/>
  <c r="I193" i="9"/>
  <c r="C193" i="9"/>
  <c r="Q192" i="9" a="1"/>
  <c r="O192" i="9"/>
  <c r="M192" i="9"/>
  <c r="I192" i="9"/>
  <c r="C192" i="9"/>
  <c r="Q191" i="9" a="1"/>
  <c r="Q191" i="9" s="1"/>
  <c r="T191" i="9" s="1"/>
  <c r="O191" i="9"/>
  <c r="P191" i="9" s="1"/>
  <c r="M191" i="9"/>
  <c r="I191" i="9"/>
  <c r="C191" i="9"/>
  <c r="Q190" i="9" a="1"/>
  <c r="Q190" i="9" s="1"/>
  <c r="T190" i="9" s="1"/>
  <c r="O190" i="9"/>
  <c r="P190" i="9" s="1"/>
  <c r="M190" i="9"/>
  <c r="I190" i="9"/>
  <c r="C190" i="9"/>
  <c r="Q189" i="9" a="1"/>
  <c r="O189" i="9"/>
  <c r="M189" i="9"/>
  <c r="I189" i="9"/>
  <c r="C189" i="9"/>
  <c r="Q188" i="9" a="1"/>
  <c r="O188" i="9"/>
  <c r="M188" i="9"/>
  <c r="I188" i="9"/>
  <c r="C188" i="9"/>
  <c r="Q187" i="9" a="1"/>
  <c r="Q187" i="9" s="1"/>
  <c r="T187" i="9" s="1"/>
  <c r="O187" i="9"/>
  <c r="P187" i="9" s="1"/>
  <c r="M187" i="9"/>
  <c r="I187" i="9"/>
  <c r="C187" i="9"/>
  <c r="Q186" i="9" a="1"/>
  <c r="Q186" i="9" s="1"/>
  <c r="T186" i="9" s="1"/>
  <c r="O186" i="9"/>
  <c r="P186" i="9" s="1"/>
  <c r="M186" i="9"/>
  <c r="I186" i="9"/>
  <c r="C186" i="9"/>
  <c r="Q185" i="9" a="1"/>
  <c r="O185" i="9"/>
  <c r="M185" i="9"/>
  <c r="I185" i="9"/>
  <c r="C185" i="9"/>
  <c r="Q184" i="9" a="1"/>
  <c r="Q184" i="9" s="1"/>
  <c r="T184" i="9" s="1"/>
  <c r="O184" i="9"/>
  <c r="P184" i="9" s="1"/>
  <c r="M184" i="9"/>
  <c r="I184" i="9"/>
  <c r="C184" i="9"/>
  <c r="Q183" i="9" a="1"/>
  <c r="Q183" i="9" s="1"/>
  <c r="T183" i="9" s="1"/>
  <c r="O183" i="9"/>
  <c r="P183" i="9" s="1"/>
  <c r="M183" i="9"/>
  <c r="I183" i="9"/>
  <c r="C183" i="9"/>
  <c r="Q182" i="9" a="1"/>
  <c r="Q182" i="9" s="1"/>
  <c r="T182" i="9" s="1"/>
  <c r="O182" i="9"/>
  <c r="P182" i="9" s="1"/>
  <c r="M182" i="9"/>
  <c r="I182" i="9"/>
  <c r="C182" i="9"/>
  <c r="Q181" i="9" a="1"/>
  <c r="O181" i="9"/>
  <c r="M181" i="9"/>
  <c r="I181" i="9"/>
  <c r="C181" i="9"/>
  <c r="Q180" i="9" a="1"/>
  <c r="O180" i="9"/>
  <c r="M180" i="9"/>
  <c r="I180" i="9"/>
  <c r="C180" i="9"/>
  <c r="Q179" i="9" a="1"/>
  <c r="O179" i="9"/>
  <c r="M179" i="9"/>
  <c r="I179" i="9"/>
  <c r="C179" i="9"/>
  <c r="Q178" i="9" a="1"/>
  <c r="Q178" i="9" s="1"/>
  <c r="T178" i="9" s="1"/>
  <c r="O178" i="9"/>
  <c r="P178" i="9" s="1"/>
  <c r="M178" i="9"/>
  <c r="I178" i="9"/>
  <c r="C178" i="9"/>
  <c r="Q177" i="9" a="1"/>
  <c r="O177" i="9"/>
  <c r="M177" i="9"/>
  <c r="I177" i="9"/>
  <c r="C177" i="9"/>
  <c r="Q176" i="9" a="1"/>
  <c r="O176" i="9"/>
  <c r="M176" i="9"/>
  <c r="I176" i="9"/>
  <c r="C176" i="9"/>
  <c r="Q175" i="9" a="1"/>
  <c r="O175" i="9"/>
  <c r="M175" i="9"/>
  <c r="I175" i="9"/>
  <c r="C175" i="9"/>
  <c r="Q174" i="9" a="1"/>
  <c r="Q174" i="9" s="1"/>
  <c r="T174" i="9" s="1"/>
  <c r="O174" i="9"/>
  <c r="P174" i="9" s="1"/>
  <c r="M174" i="9"/>
  <c r="I174" i="9"/>
  <c r="C174" i="9"/>
  <c r="Q173" i="9" a="1"/>
  <c r="Q173" i="9" s="1"/>
  <c r="T173" i="9" s="1"/>
  <c r="O173" i="9"/>
  <c r="P173" i="9" s="1"/>
  <c r="M173" i="9"/>
  <c r="I173" i="9"/>
  <c r="C173" i="9"/>
  <c r="Q172" i="9" a="1"/>
  <c r="Q172" i="9" s="1"/>
  <c r="T172" i="9" s="1"/>
  <c r="O172" i="9"/>
  <c r="P172" i="9" s="1"/>
  <c r="M172" i="9"/>
  <c r="I172" i="9"/>
  <c r="C172" i="9"/>
  <c r="Q171" i="9" a="1"/>
  <c r="O171" i="9"/>
  <c r="M171" i="9"/>
  <c r="I171" i="9"/>
  <c r="C171" i="9"/>
  <c r="Q170" i="9" a="1"/>
  <c r="Q170" i="9" s="1"/>
  <c r="T170" i="9" s="1"/>
  <c r="O170" i="9"/>
  <c r="P170" i="9" s="1"/>
  <c r="M170" i="9"/>
  <c r="I170" i="9"/>
  <c r="C170" i="9"/>
  <c r="Q169" i="9" a="1"/>
  <c r="O169" i="9"/>
  <c r="M169" i="9"/>
  <c r="I169" i="9"/>
  <c r="C169" i="9"/>
  <c r="Q168" i="9" a="1"/>
  <c r="Q168" i="9" s="1"/>
  <c r="T168" i="9" s="1"/>
  <c r="O168" i="9"/>
  <c r="P168" i="9" s="1"/>
  <c r="M168" i="9"/>
  <c r="I168" i="9"/>
  <c r="C168" i="9"/>
  <c r="Q167" i="9" a="1"/>
  <c r="O167" i="9"/>
  <c r="M167" i="9"/>
  <c r="I167" i="9"/>
  <c r="C167" i="9"/>
  <c r="Q166" i="9" a="1"/>
  <c r="Q166" i="9" s="1"/>
  <c r="T166" i="9" s="1"/>
  <c r="O166" i="9"/>
  <c r="P166" i="9" s="1"/>
  <c r="M166" i="9"/>
  <c r="I166" i="9"/>
  <c r="C166" i="9"/>
  <c r="Q165" i="9" a="1"/>
  <c r="O165" i="9"/>
  <c r="M165" i="9"/>
  <c r="I165" i="9"/>
  <c r="C165" i="9"/>
  <c r="Q164" i="9" a="1"/>
  <c r="Q164" i="9" s="1"/>
  <c r="T164" i="9" s="1"/>
  <c r="O164" i="9"/>
  <c r="P164" i="9" s="1"/>
  <c r="M164" i="9"/>
  <c r="I164" i="9"/>
  <c r="C164" i="9"/>
  <c r="Q163" i="9" a="1"/>
  <c r="O163" i="9"/>
  <c r="M163" i="9"/>
  <c r="I163" i="9"/>
  <c r="C163" i="9"/>
  <c r="Q162" i="9" a="1"/>
  <c r="Q162" i="9" s="1"/>
  <c r="T162" i="9" s="1"/>
  <c r="O162" i="9"/>
  <c r="P162" i="9" s="1"/>
  <c r="M162" i="9"/>
  <c r="I162" i="9"/>
  <c r="C162" i="9"/>
  <c r="Q161" i="9" a="1"/>
  <c r="O161" i="9"/>
  <c r="M161" i="9"/>
  <c r="I161" i="9"/>
  <c r="C161" i="9"/>
  <c r="Q160" i="9" a="1"/>
  <c r="Q160" i="9" s="1"/>
  <c r="T160" i="9" s="1"/>
  <c r="O160" i="9"/>
  <c r="P160" i="9" s="1"/>
  <c r="M160" i="9"/>
  <c r="I160" i="9"/>
  <c r="C160" i="9"/>
  <c r="Q159" i="9" a="1"/>
  <c r="O159" i="9"/>
  <c r="M159" i="9"/>
  <c r="I159" i="9"/>
  <c r="C159" i="9"/>
  <c r="Q158" i="9" a="1"/>
  <c r="O158" i="9"/>
  <c r="M158" i="9"/>
  <c r="I158" i="9"/>
  <c r="C158" i="9"/>
  <c r="Q157" i="9" a="1"/>
  <c r="Q157" i="9" s="1"/>
  <c r="T157" i="9" s="1"/>
  <c r="O157" i="9"/>
  <c r="P157" i="9" s="1"/>
  <c r="M157" i="9"/>
  <c r="I157" i="9"/>
  <c r="C157" i="9"/>
  <c r="Q156" i="9" a="1"/>
  <c r="O156" i="9"/>
  <c r="M156" i="9"/>
  <c r="I156" i="9"/>
  <c r="C156" i="9"/>
  <c r="Q155" i="9" a="1"/>
  <c r="Q155" i="9" s="1"/>
  <c r="T155" i="9" s="1"/>
  <c r="O155" i="9"/>
  <c r="P155" i="9" s="1"/>
  <c r="M155" i="9"/>
  <c r="I155" i="9"/>
  <c r="C155" i="9"/>
  <c r="Q154" i="9" a="1"/>
  <c r="O154" i="9"/>
  <c r="M154" i="9"/>
  <c r="I154" i="9"/>
  <c r="C154" i="9"/>
  <c r="Q153" i="9" a="1"/>
  <c r="O153" i="9"/>
  <c r="M153" i="9"/>
  <c r="I153" i="9"/>
  <c r="C153" i="9"/>
  <c r="Q152" i="9" a="1"/>
  <c r="Q152" i="9" s="1"/>
  <c r="T152" i="9" s="1"/>
  <c r="O152" i="9"/>
  <c r="P152" i="9" s="1"/>
  <c r="M152" i="9"/>
  <c r="I152" i="9"/>
  <c r="C152" i="9"/>
  <c r="Q151" i="9" a="1"/>
  <c r="O151" i="9"/>
  <c r="M151" i="9"/>
  <c r="I151" i="9"/>
  <c r="C151" i="9"/>
  <c r="Q150" i="9" a="1"/>
  <c r="Q150" i="9" s="1"/>
  <c r="T150" i="9" s="1"/>
  <c r="O150" i="9"/>
  <c r="P150" i="9" s="1"/>
  <c r="M150" i="9"/>
  <c r="I150" i="9"/>
  <c r="C150" i="9"/>
  <c r="Q149" i="9" a="1"/>
  <c r="O149" i="9"/>
  <c r="M149" i="9"/>
  <c r="I149" i="9"/>
  <c r="C149" i="9"/>
  <c r="Q148" i="9" a="1"/>
  <c r="O148" i="9"/>
  <c r="M148" i="9"/>
  <c r="I148" i="9"/>
  <c r="C148" i="9"/>
  <c r="Q147" i="9" a="1"/>
  <c r="Q147" i="9" s="1"/>
  <c r="T147" i="9" s="1"/>
  <c r="O147" i="9"/>
  <c r="P147" i="9" s="1"/>
  <c r="M147" i="9"/>
  <c r="I147" i="9"/>
  <c r="C147" i="9"/>
  <c r="Q146" i="9" a="1"/>
  <c r="O146" i="9"/>
  <c r="M146" i="9"/>
  <c r="I146" i="9"/>
  <c r="C146" i="9"/>
  <c r="Q145" i="9" a="1"/>
  <c r="Q145" i="9" s="1"/>
  <c r="T145" i="9" s="1"/>
  <c r="O145" i="9"/>
  <c r="P145" i="9" s="1"/>
  <c r="M145" i="9"/>
  <c r="I145" i="9"/>
  <c r="C145" i="9"/>
  <c r="Q144" i="9" a="1"/>
  <c r="Q144" i="9" s="1"/>
  <c r="T144" i="9" s="1"/>
  <c r="O144" i="9"/>
  <c r="P144" i="9" s="1"/>
  <c r="M144" i="9"/>
  <c r="I144" i="9"/>
  <c r="C144" i="9"/>
  <c r="Q143" i="9" a="1"/>
  <c r="O143" i="9"/>
  <c r="M143" i="9"/>
  <c r="I143" i="9"/>
  <c r="C143" i="9"/>
  <c r="Q142" i="9" a="1"/>
  <c r="O142" i="9"/>
  <c r="M142" i="9"/>
  <c r="I142" i="9"/>
  <c r="C142" i="9"/>
  <c r="Q141" i="9" a="1"/>
  <c r="O141" i="9"/>
  <c r="M141" i="9"/>
  <c r="I141" i="9"/>
  <c r="C141" i="9"/>
  <c r="Q140" i="9" a="1"/>
  <c r="O140" i="9"/>
  <c r="M140" i="9"/>
  <c r="I140" i="9"/>
  <c r="C140" i="9"/>
  <c r="Q139" i="9" a="1"/>
  <c r="O139" i="9"/>
  <c r="M139" i="9"/>
  <c r="I139" i="9"/>
  <c r="C139" i="9"/>
  <c r="Q138" i="9" a="1"/>
  <c r="O138" i="9"/>
  <c r="M138" i="9"/>
  <c r="I138" i="9"/>
  <c r="C138" i="9"/>
  <c r="Q137" i="9" a="1"/>
  <c r="Q137" i="9" s="1"/>
  <c r="T137" i="9" s="1"/>
  <c r="O137" i="9"/>
  <c r="P137" i="9" s="1"/>
  <c r="M137" i="9"/>
  <c r="I137" i="9"/>
  <c r="C137" i="9"/>
  <c r="Q136" i="9" a="1"/>
  <c r="Q136" i="9" s="1"/>
  <c r="T136" i="9" s="1"/>
  <c r="O136" i="9"/>
  <c r="P136" i="9" s="1"/>
  <c r="M136" i="9"/>
  <c r="I136" i="9"/>
  <c r="C136" i="9"/>
  <c r="Q135" i="9" a="1"/>
  <c r="O135" i="9"/>
  <c r="M135" i="9"/>
  <c r="I135" i="9"/>
  <c r="C135" i="9"/>
  <c r="Q134" i="9" a="1"/>
  <c r="Q134" i="9" s="1"/>
  <c r="T134" i="9" s="1"/>
  <c r="O134" i="9"/>
  <c r="P134" i="9" s="1"/>
  <c r="M134" i="9"/>
  <c r="I134" i="9"/>
  <c r="C134" i="9"/>
  <c r="Q133" i="9" a="1"/>
  <c r="Q133" i="9" s="1"/>
  <c r="T133" i="9" s="1"/>
  <c r="O133" i="9"/>
  <c r="P133" i="9" s="1"/>
  <c r="M133" i="9"/>
  <c r="I133" i="9"/>
  <c r="C133" i="9"/>
  <c r="Q132" i="9" a="1"/>
  <c r="O132" i="9"/>
  <c r="M132" i="9"/>
  <c r="I132" i="9"/>
  <c r="C132" i="9"/>
  <c r="Q131" i="9" a="1"/>
  <c r="O131" i="9"/>
  <c r="M131" i="9"/>
  <c r="I131" i="9"/>
  <c r="C131" i="9"/>
  <c r="Q130" i="9" a="1"/>
  <c r="Q130" i="9" s="1"/>
  <c r="T130" i="9" s="1"/>
  <c r="O130" i="9"/>
  <c r="P130" i="9" s="1"/>
  <c r="M130" i="9"/>
  <c r="I130" i="9"/>
  <c r="C130" i="9"/>
  <c r="Q129" i="9" a="1"/>
  <c r="O129" i="9"/>
  <c r="M129" i="9"/>
  <c r="I129" i="9"/>
  <c r="C129" i="9"/>
  <c r="Q128" i="9" a="1"/>
  <c r="O128" i="9"/>
  <c r="M128" i="9"/>
  <c r="I128" i="9"/>
  <c r="C128" i="9"/>
  <c r="Q127" i="9" a="1"/>
  <c r="Q127" i="9" s="1"/>
  <c r="T127" i="9" s="1"/>
  <c r="O127" i="9"/>
  <c r="P127" i="9" s="1"/>
  <c r="M127" i="9"/>
  <c r="I127" i="9"/>
  <c r="C127" i="9"/>
  <c r="Q126" i="9" a="1"/>
  <c r="O126" i="9"/>
  <c r="M126" i="9"/>
  <c r="I126" i="9"/>
  <c r="C126" i="9"/>
  <c r="Q125" i="9" a="1"/>
  <c r="O125" i="9"/>
  <c r="M125" i="9"/>
  <c r="I125" i="9"/>
  <c r="C125" i="9"/>
  <c r="Q124" i="9" a="1"/>
  <c r="Q124" i="9" s="1"/>
  <c r="T124" i="9" s="1"/>
  <c r="O124" i="9"/>
  <c r="P124" i="9" s="1"/>
  <c r="M124" i="9"/>
  <c r="I124" i="9"/>
  <c r="C124" i="9"/>
  <c r="Q123" i="9" a="1"/>
  <c r="Q123" i="9" s="1"/>
  <c r="T123" i="9" s="1"/>
  <c r="O123" i="9"/>
  <c r="P123" i="9" s="1"/>
  <c r="M123" i="9"/>
  <c r="I123" i="9"/>
  <c r="C123" i="9"/>
  <c r="Q122" i="9" a="1"/>
  <c r="O122" i="9"/>
  <c r="M122" i="9"/>
  <c r="I122" i="9"/>
  <c r="C122" i="9"/>
  <c r="Q121" i="9" a="1"/>
  <c r="O121" i="9"/>
  <c r="M121" i="9"/>
  <c r="I121" i="9"/>
  <c r="C121" i="9"/>
  <c r="Q120" i="9" a="1"/>
  <c r="Q120" i="9" s="1"/>
  <c r="T120" i="9" s="1"/>
  <c r="O120" i="9"/>
  <c r="P120" i="9" s="1"/>
  <c r="M120" i="9"/>
  <c r="I120" i="9"/>
  <c r="C120" i="9"/>
  <c r="Q119" i="9" a="1"/>
  <c r="O119" i="9"/>
  <c r="M119" i="9"/>
  <c r="I119" i="9"/>
  <c r="C119" i="9"/>
  <c r="Q118" i="9" a="1"/>
  <c r="Q118" i="9" s="1"/>
  <c r="T118" i="9" s="1"/>
  <c r="O118" i="9"/>
  <c r="P118" i="9" s="1"/>
  <c r="M118" i="9"/>
  <c r="I118" i="9"/>
  <c r="C118" i="9"/>
  <c r="Q117" i="9" a="1"/>
  <c r="Q117" i="9" s="1"/>
  <c r="T117" i="9" s="1"/>
  <c r="O117" i="9"/>
  <c r="P117" i="9" s="1"/>
  <c r="M117" i="9"/>
  <c r="I117" i="9"/>
  <c r="C117" i="9"/>
  <c r="Q116" i="9" a="1"/>
  <c r="Q116" i="9" s="1"/>
  <c r="T116" i="9" s="1"/>
  <c r="O116" i="9"/>
  <c r="P116" i="9" s="1"/>
  <c r="M116" i="9"/>
  <c r="I116" i="9"/>
  <c r="C116" i="9"/>
  <c r="Q115" i="9" a="1"/>
  <c r="Q115" i="9" s="1"/>
  <c r="T115" i="9" s="1"/>
  <c r="O115" i="9"/>
  <c r="P115" i="9" s="1"/>
  <c r="M115" i="9"/>
  <c r="I115" i="9"/>
  <c r="C115" i="9"/>
  <c r="Q114" i="9" a="1"/>
  <c r="O114" i="9"/>
  <c r="M114" i="9"/>
  <c r="I114" i="9"/>
  <c r="C114" i="9"/>
  <c r="Q113" i="9" a="1"/>
  <c r="O113" i="9"/>
  <c r="M113" i="9"/>
  <c r="I113" i="9"/>
  <c r="C113" i="9"/>
  <c r="Q112" i="9" a="1"/>
  <c r="Q112" i="9" s="1"/>
  <c r="T112" i="9" s="1"/>
  <c r="O112" i="9"/>
  <c r="P112" i="9" s="1"/>
  <c r="M112" i="9"/>
  <c r="I112" i="9"/>
  <c r="C112" i="9"/>
  <c r="Q111" i="9" a="1"/>
  <c r="Q111" i="9" s="1"/>
  <c r="T111" i="9" s="1"/>
  <c r="O111" i="9"/>
  <c r="P111" i="9" s="1"/>
  <c r="M111" i="9"/>
  <c r="I111" i="9"/>
  <c r="C111" i="9"/>
  <c r="Q110" i="9" a="1"/>
  <c r="O110" i="9"/>
  <c r="M110" i="9"/>
  <c r="I110" i="9"/>
  <c r="C110" i="9"/>
  <c r="Q109" i="9" a="1"/>
  <c r="Q109" i="9" s="1"/>
  <c r="T109" i="9" s="1"/>
  <c r="O109" i="9"/>
  <c r="P109" i="9" s="1"/>
  <c r="M109" i="9"/>
  <c r="I109" i="9"/>
  <c r="C109" i="9"/>
  <c r="Q108" i="9" a="1"/>
  <c r="O108" i="9"/>
  <c r="M108" i="9"/>
  <c r="I108" i="9"/>
  <c r="C108" i="9"/>
  <c r="Q107" i="9" a="1"/>
  <c r="O107" i="9"/>
  <c r="M107" i="9"/>
  <c r="I107" i="9"/>
  <c r="C107" i="9"/>
  <c r="Q106" i="9" a="1"/>
  <c r="O106" i="9"/>
  <c r="M106" i="9"/>
  <c r="I106" i="9"/>
  <c r="C106" i="9"/>
  <c r="Q105" i="9" a="1"/>
  <c r="O105" i="9"/>
  <c r="M105" i="9"/>
  <c r="I105" i="9"/>
  <c r="C105" i="9"/>
  <c r="Q104" i="9" a="1"/>
  <c r="Q104" i="9" s="1"/>
  <c r="T104" i="9" s="1"/>
  <c r="O104" i="9"/>
  <c r="P104" i="9" s="1"/>
  <c r="M104" i="9"/>
  <c r="I104" i="9"/>
  <c r="C104" i="9"/>
  <c r="Q103" i="9" a="1"/>
  <c r="Q103" i="9" s="1"/>
  <c r="T103" i="9" s="1"/>
  <c r="O103" i="9"/>
  <c r="P103" i="9" s="1"/>
  <c r="M103" i="9"/>
  <c r="I103" i="9"/>
  <c r="C103" i="9"/>
  <c r="Q102" i="9" a="1"/>
  <c r="O102" i="9"/>
  <c r="M102" i="9"/>
  <c r="I102" i="9"/>
  <c r="C102" i="9"/>
  <c r="Q101" i="9" a="1"/>
  <c r="O101" i="9"/>
  <c r="M101" i="9"/>
  <c r="I101" i="9"/>
  <c r="C101" i="9"/>
  <c r="Q100" i="9" a="1"/>
  <c r="O100" i="9"/>
  <c r="M100" i="9"/>
  <c r="I100" i="9"/>
  <c r="C100" i="9"/>
  <c r="Q99" i="9" a="1"/>
  <c r="O99" i="9"/>
  <c r="M99" i="9"/>
  <c r="I99" i="9"/>
  <c r="C99" i="9"/>
  <c r="Q98" i="9" a="1"/>
  <c r="Q98" i="9" s="1"/>
  <c r="T98" i="9" s="1"/>
  <c r="O98" i="9"/>
  <c r="P98" i="9" s="1"/>
  <c r="M98" i="9"/>
  <c r="I98" i="9"/>
  <c r="C98" i="9"/>
  <c r="Q97" i="9" a="1"/>
  <c r="O97" i="9"/>
  <c r="M97" i="9"/>
  <c r="I97" i="9"/>
  <c r="C97" i="9"/>
  <c r="Q96" i="9" a="1"/>
  <c r="O96" i="9"/>
  <c r="M96" i="9"/>
  <c r="I96" i="9"/>
  <c r="C96" i="9"/>
  <c r="Q95" i="9" a="1"/>
  <c r="O95" i="9"/>
  <c r="M95" i="9"/>
  <c r="I95" i="9"/>
  <c r="C95" i="9"/>
  <c r="Q94" i="9" a="1"/>
  <c r="Q94" i="9" s="1"/>
  <c r="T94" i="9" s="1"/>
  <c r="O94" i="9"/>
  <c r="P94" i="9" s="1"/>
  <c r="M94" i="9"/>
  <c r="I94" i="9"/>
  <c r="C94" i="9"/>
  <c r="Q93" i="9" a="1"/>
  <c r="O93" i="9"/>
  <c r="M93" i="9"/>
  <c r="I93" i="9"/>
  <c r="C93" i="9"/>
  <c r="Q92" i="9" a="1"/>
  <c r="Q92" i="9" s="1"/>
  <c r="T92" i="9" s="1"/>
  <c r="O92" i="9"/>
  <c r="P92" i="9" s="1"/>
  <c r="M92" i="9"/>
  <c r="I92" i="9"/>
  <c r="C92" i="9"/>
  <c r="Q91" i="9" a="1"/>
  <c r="O91" i="9"/>
  <c r="M91" i="9"/>
  <c r="I91" i="9"/>
  <c r="C91" i="9"/>
  <c r="Q90" i="9" a="1"/>
  <c r="O90" i="9"/>
  <c r="M90" i="9"/>
  <c r="I90" i="9"/>
  <c r="C90" i="9"/>
  <c r="Q89" i="9" a="1"/>
  <c r="Q89" i="9" s="1"/>
  <c r="T89" i="9" s="1"/>
  <c r="O89" i="9"/>
  <c r="P89" i="9" s="1"/>
  <c r="M89" i="9"/>
  <c r="I89" i="9"/>
  <c r="C89" i="9"/>
  <c r="Q88" i="9" a="1"/>
  <c r="O88" i="9"/>
  <c r="M88" i="9"/>
  <c r="I88" i="9"/>
  <c r="C88" i="9"/>
  <c r="Q87" i="9" a="1"/>
  <c r="Q87" i="9" s="1"/>
  <c r="T87" i="9" s="1"/>
  <c r="O87" i="9"/>
  <c r="P87" i="9" s="1"/>
  <c r="M87" i="9"/>
  <c r="I87" i="9"/>
  <c r="C87" i="9"/>
  <c r="Q86" i="9" a="1"/>
  <c r="O86" i="9"/>
  <c r="M86" i="9"/>
  <c r="I86" i="9"/>
  <c r="C86" i="9"/>
  <c r="Q85" i="9" a="1"/>
  <c r="O85" i="9"/>
  <c r="M85" i="9"/>
  <c r="I85" i="9"/>
  <c r="C85" i="9"/>
  <c r="Q84" i="9" a="1"/>
  <c r="O84" i="9"/>
  <c r="M84" i="9"/>
  <c r="I84" i="9"/>
  <c r="C84" i="9"/>
  <c r="Q83" i="9" a="1"/>
  <c r="O83" i="9"/>
  <c r="M83" i="9"/>
  <c r="I83" i="9"/>
  <c r="C83" i="9"/>
  <c r="Q82" i="9" a="1"/>
  <c r="O82" i="9"/>
  <c r="M82" i="9"/>
  <c r="I82" i="9"/>
  <c r="C82" i="9"/>
  <c r="Q81" i="9" a="1"/>
  <c r="O81" i="9"/>
  <c r="M81" i="9"/>
  <c r="I81" i="9"/>
  <c r="C81" i="9"/>
  <c r="Q80" i="9" a="1"/>
  <c r="Q80" i="9" s="1"/>
  <c r="T80" i="9" s="1"/>
  <c r="O80" i="9"/>
  <c r="P80" i="9" s="1"/>
  <c r="M80" i="9"/>
  <c r="I80" i="9"/>
  <c r="C80" i="9"/>
  <c r="Q79" i="9" a="1"/>
  <c r="O79" i="9"/>
  <c r="M79" i="9"/>
  <c r="I79" i="9"/>
  <c r="C79" i="9"/>
  <c r="Q78" i="9" a="1"/>
  <c r="Q78" i="9" s="1"/>
  <c r="T78" i="9" s="1"/>
  <c r="O78" i="9"/>
  <c r="P78" i="9" s="1"/>
  <c r="M78" i="9"/>
  <c r="I78" i="9"/>
  <c r="C78" i="9"/>
  <c r="Q77" i="9" a="1"/>
  <c r="O77" i="9"/>
  <c r="M77" i="9"/>
  <c r="I77" i="9"/>
  <c r="C77" i="9"/>
  <c r="Q76" i="9" a="1"/>
  <c r="Q76" i="9" s="1"/>
  <c r="T76" i="9" s="1"/>
  <c r="O76" i="9"/>
  <c r="P76" i="9" s="1"/>
  <c r="M76" i="9"/>
  <c r="I76" i="9"/>
  <c r="C76" i="9"/>
  <c r="Q75" i="9" a="1"/>
  <c r="O75" i="9"/>
  <c r="M75" i="9"/>
  <c r="I75" i="9"/>
  <c r="C75" i="9"/>
  <c r="Q74" i="9" a="1"/>
  <c r="Q74" i="9" s="1"/>
  <c r="T74" i="9" s="1"/>
  <c r="O74" i="9"/>
  <c r="P74" i="9" s="1"/>
  <c r="M74" i="9"/>
  <c r="I74" i="9"/>
  <c r="C74" i="9"/>
  <c r="Q73" i="9" a="1"/>
  <c r="O73" i="9"/>
  <c r="M73" i="9"/>
  <c r="I73" i="9"/>
  <c r="C73" i="9"/>
  <c r="Q72" i="9" a="1"/>
  <c r="O72" i="9"/>
  <c r="M72" i="9"/>
  <c r="I72" i="9"/>
  <c r="C72" i="9"/>
  <c r="Q71" i="9" a="1"/>
  <c r="O71" i="9"/>
  <c r="M71" i="9"/>
  <c r="I71" i="9"/>
  <c r="C71" i="9"/>
  <c r="Q70" i="9" a="1"/>
  <c r="O70" i="9"/>
  <c r="M70" i="9"/>
  <c r="I70" i="9"/>
  <c r="C70" i="9"/>
  <c r="Q69" i="9" a="1"/>
  <c r="O69" i="9"/>
  <c r="M69" i="9"/>
  <c r="I69" i="9"/>
  <c r="C69" i="9"/>
  <c r="Q68" i="9" a="1"/>
  <c r="O68" i="9"/>
  <c r="M68" i="9"/>
  <c r="I68" i="9"/>
  <c r="C68" i="9"/>
  <c r="Q67" i="9" a="1"/>
  <c r="O67" i="9"/>
  <c r="M67" i="9"/>
  <c r="I67" i="9"/>
  <c r="C67" i="9"/>
  <c r="Q66" i="9" a="1"/>
  <c r="O66" i="9"/>
  <c r="M66" i="9"/>
  <c r="I66" i="9"/>
  <c r="C66" i="9"/>
  <c r="Q65" i="9" a="1"/>
  <c r="Q65" i="9" s="1"/>
  <c r="T65" i="9" s="1"/>
  <c r="O65" i="9"/>
  <c r="P65" i="9" s="1"/>
  <c r="M65" i="9"/>
  <c r="I65" i="9"/>
  <c r="C65" i="9"/>
  <c r="Q64" i="9" a="1"/>
  <c r="Q64" i="9" s="1"/>
  <c r="T64" i="9" s="1"/>
  <c r="O64" i="9"/>
  <c r="P64" i="9" s="1"/>
  <c r="M64" i="9"/>
  <c r="I64" i="9"/>
  <c r="C64" i="9"/>
  <c r="Q63" i="9" a="1"/>
  <c r="O63" i="9"/>
  <c r="M63" i="9"/>
  <c r="I63" i="9"/>
  <c r="C63" i="9"/>
  <c r="Q62" i="9" a="1"/>
  <c r="Q62" i="9" s="1"/>
  <c r="T62" i="9" s="1"/>
  <c r="O62" i="9"/>
  <c r="P62" i="9" s="1"/>
  <c r="M62" i="9"/>
  <c r="I62" i="9"/>
  <c r="C62" i="9"/>
  <c r="Q61" i="9" a="1"/>
  <c r="O61" i="9"/>
  <c r="M61" i="9"/>
  <c r="I61" i="9"/>
  <c r="C61" i="9"/>
  <c r="Q60" i="9" a="1"/>
  <c r="O60" i="9"/>
  <c r="M60" i="9"/>
  <c r="I60" i="9"/>
  <c r="C60" i="9"/>
  <c r="Q59" i="9" a="1"/>
  <c r="Q59" i="9" s="1"/>
  <c r="T59" i="9" s="1"/>
  <c r="O59" i="9"/>
  <c r="P59" i="9" s="1"/>
  <c r="M59" i="9"/>
  <c r="I59" i="9"/>
  <c r="C59" i="9"/>
  <c r="Q58" i="9" a="1"/>
  <c r="Q58" i="9" s="1"/>
  <c r="T58" i="9" s="1"/>
  <c r="O58" i="9"/>
  <c r="P58" i="9" s="1"/>
  <c r="M58" i="9"/>
  <c r="I58" i="9"/>
  <c r="C58" i="9"/>
  <c r="Q57" i="9" a="1"/>
  <c r="Q57" i="9" s="1"/>
  <c r="T57" i="9" s="1"/>
  <c r="O57" i="9"/>
  <c r="P57" i="9" s="1"/>
  <c r="M57" i="9"/>
  <c r="I57" i="9"/>
  <c r="C57" i="9"/>
  <c r="Q56" i="9" a="1"/>
  <c r="O56" i="9"/>
  <c r="M56" i="9"/>
  <c r="I56" i="9"/>
  <c r="C56" i="9"/>
  <c r="Q55" i="9" a="1"/>
  <c r="Q55" i="9" s="1"/>
  <c r="T55" i="9" s="1"/>
  <c r="O55" i="9"/>
  <c r="P55" i="9" s="1"/>
  <c r="M55" i="9"/>
  <c r="I55" i="9"/>
  <c r="C55" i="9"/>
  <c r="Q54" i="9" a="1"/>
  <c r="O54" i="9"/>
  <c r="M54" i="9"/>
  <c r="I54" i="9"/>
  <c r="C54" i="9"/>
  <c r="Q53" i="9" a="1"/>
  <c r="Q53" i="9" s="1"/>
  <c r="T53" i="9" s="1"/>
  <c r="O53" i="9"/>
  <c r="P53" i="9" s="1"/>
  <c r="M53" i="9"/>
  <c r="I53" i="9"/>
  <c r="C53" i="9"/>
  <c r="Q52" i="9" a="1"/>
  <c r="Q52" i="9" s="1"/>
  <c r="T52" i="9" s="1"/>
  <c r="O52" i="9"/>
  <c r="P52" i="9" s="1"/>
  <c r="M52" i="9"/>
  <c r="I52" i="9"/>
  <c r="C52" i="9"/>
  <c r="Q51" i="9" a="1"/>
  <c r="O51" i="9"/>
  <c r="M51" i="9"/>
  <c r="I51" i="9"/>
  <c r="C51" i="9"/>
  <c r="Q50" i="9" a="1"/>
  <c r="O50" i="9"/>
  <c r="M50" i="9"/>
  <c r="I50" i="9"/>
  <c r="C50" i="9"/>
  <c r="Q49" i="9" a="1"/>
  <c r="O49" i="9"/>
  <c r="M49" i="9"/>
  <c r="I49" i="9"/>
  <c r="C49" i="9"/>
  <c r="Q48" i="9" a="1"/>
  <c r="O48" i="9"/>
  <c r="M48" i="9"/>
  <c r="I48" i="9"/>
  <c r="C48" i="9"/>
  <c r="Q47" i="9" a="1"/>
  <c r="O47" i="9"/>
  <c r="M47" i="9"/>
  <c r="I47" i="9"/>
  <c r="C47" i="9"/>
  <c r="Q46" i="9" a="1"/>
  <c r="Q46" i="9" s="1"/>
  <c r="T46" i="9" s="1"/>
  <c r="O46" i="9"/>
  <c r="P46" i="9" s="1"/>
  <c r="M46" i="9"/>
  <c r="I46" i="9"/>
  <c r="C46" i="9"/>
  <c r="Q45" i="9" a="1"/>
  <c r="O45" i="9"/>
  <c r="M45" i="9"/>
  <c r="I45" i="9"/>
  <c r="C45" i="9"/>
  <c r="Q44" i="9" a="1"/>
  <c r="Q44" i="9" s="1"/>
  <c r="T44" i="9" s="1"/>
  <c r="O44" i="9"/>
  <c r="P44" i="9" s="1"/>
  <c r="M44" i="9"/>
  <c r="I44" i="9"/>
  <c r="C44" i="9"/>
  <c r="Q43" i="9" a="1"/>
  <c r="O43" i="9"/>
  <c r="M43" i="9"/>
  <c r="I43" i="9"/>
  <c r="C43" i="9"/>
  <c r="Q42" i="9" a="1"/>
  <c r="Q42" i="9" s="1"/>
  <c r="T42" i="9" s="1"/>
  <c r="O42" i="9"/>
  <c r="P42" i="9" s="1"/>
  <c r="M42" i="9"/>
  <c r="I42" i="9"/>
  <c r="C42" i="9"/>
  <c r="Q41" i="9" a="1"/>
  <c r="Q41" i="9" s="1"/>
  <c r="T41" i="9" s="1"/>
  <c r="O41" i="9"/>
  <c r="P41" i="9" s="1"/>
  <c r="M41" i="9"/>
  <c r="I41" i="9"/>
  <c r="C41" i="9"/>
  <c r="Q40" i="9" a="1"/>
  <c r="Q40" i="9" s="1"/>
  <c r="T40" i="9" s="1"/>
  <c r="O40" i="9"/>
  <c r="P40" i="9" s="1"/>
  <c r="M40" i="9"/>
  <c r="I40" i="9"/>
  <c r="C40" i="9"/>
  <c r="Q39" i="9" a="1"/>
  <c r="O39" i="9"/>
  <c r="M39" i="9"/>
  <c r="I39" i="9"/>
  <c r="C39" i="9"/>
  <c r="Q38" i="9" a="1"/>
  <c r="Q38" i="9" s="1"/>
  <c r="T38" i="9" s="1"/>
  <c r="O38" i="9"/>
  <c r="P38" i="9" s="1"/>
  <c r="M38" i="9"/>
  <c r="I38" i="9"/>
  <c r="C38" i="9"/>
  <c r="Q37" i="9" a="1"/>
  <c r="O37" i="9"/>
  <c r="M37" i="9"/>
  <c r="I37" i="9"/>
  <c r="C37" i="9"/>
  <c r="Q36" i="9" a="1"/>
  <c r="Q36" i="9" s="1"/>
  <c r="T36" i="9" s="1"/>
  <c r="O36" i="9"/>
  <c r="P36" i="9" s="1"/>
  <c r="M36" i="9"/>
  <c r="I36" i="9"/>
  <c r="C36" i="9"/>
  <c r="Q35" i="9" a="1"/>
  <c r="Q35" i="9" s="1"/>
  <c r="T35" i="9" s="1"/>
  <c r="O35" i="9"/>
  <c r="P35" i="9" s="1"/>
  <c r="M35" i="9"/>
  <c r="I35" i="9"/>
  <c r="C35" i="9"/>
  <c r="Q34" i="9" a="1"/>
  <c r="Q34" i="9" s="1"/>
  <c r="T34" i="9" s="1"/>
  <c r="O34" i="9"/>
  <c r="P34" i="9" s="1"/>
  <c r="M34" i="9"/>
  <c r="I34" i="9"/>
  <c r="C34" i="9"/>
  <c r="Q33" i="9" a="1"/>
  <c r="O33" i="9"/>
  <c r="M33" i="9"/>
  <c r="I33" i="9"/>
  <c r="C33" i="9"/>
  <c r="Q32" i="9" a="1"/>
  <c r="O32" i="9"/>
  <c r="M32" i="9"/>
  <c r="I32" i="9"/>
  <c r="C32" i="9"/>
  <c r="Q31" i="9" a="1"/>
  <c r="Q31" i="9" s="1"/>
  <c r="T31" i="9" s="1"/>
  <c r="O31" i="9"/>
  <c r="P31" i="9" s="1"/>
  <c r="M31" i="9"/>
  <c r="I31" i="9"/>
  <c r="C31" i="9"/>
  <c r="Q30" i="9" a="1"/>
  <c r="Q30" i="9" s="1"/>
  <c r="T30" i="9" s="1"/>
  <c r="O30" i="9"/>
  <c r="P30" i="9" s="1"/>
  <c r="M30" i="9"/>
  <c r="I30" i="9"/>
  <c r="C30" i="9"/>
  <c r="Q29" i="9" a="1"/>
  <c r="O29" i="9"/>
  <c r="M29" i="9"/>
  <c r="I29" i="9"/>
  <c r="C29" i="9"/>
  <c r="Q28" i="9" a="1"/>
  <c r="O28" i="9"/>
  <c r="M28" i="9"/>
  <c r="I28" i="9"/>
  <c r="C28" i="9"/>
  <c r="Q27" i="9" a="1"/>
  <c r="Q27" i="9" s="1"/>
  <c r="T27" i="9" s="1"/>
  <c r="O27" i="9"/>
  <c r="P27" i="9" s="1"/>
  <c r="M27" i="9"/>
  <c r="I27" i="9"/>
  <c r="C27" i="9"/>
  <c r="Q26" i="9" a="1"/>
  <c r="O26" i="9"/>
  <c r="M26" i="9"/>
  <c r="I26" i="9"/>
  <c r="C26" i="9"/>
  <c r="Q25" i="9" a="1"/>
  <c r="O25" i="9"/>
  <c r="M25" i="9"/>
  <c r="I25" i="9"/>
  <c r="C25" i="9"/>
  <c r="Q24" i="9" a="1"/>
  <c r="Q24" i="9" s="1"/>
  <c r="T24" i="9" s="1"/>
  <c r="O24" i="9"/>
  <c r="P24" i="9" s="1"/>
  <c r="M24" i="9"/>
  <c r="I24" i="9"/>
  <c r="C24" i="9"/>
  <c r="Q23" i="9" a="1"/>
  <c r="O23" i="9"/>
  <c r="M23" i="9"/>
  <c r="I23" i="9"/>
  <c r="C23" i="9"/>
  <c r="Q22" i="9" a="1"/>
  <c r="O22" i="9"/>
  <c r="M22" i="9"/>
  <c r="I22" i="9"/>
  <c r="C22" i="9"/>
  <c r="Q21" i="9" a="1"/>
  <c r="O21" i="9"/>
  <c r="M21" i="9"/>
  <c r="I21" i="9"/>
  <c r="C21" i="9"/>
  <c r="Q20" i="9" a="1"/>
  <c r="O20" i="9"/>
  <c r="M20" i="9"/>
  <c r="I20" i="9"/>
  <c r="C20" i="9"/>
  <c r="Q19" i="9" a="1"/>
  <c r="O19" i="9"/>
  <c r="M19" i="9"/>
  <c r="I19" i="9"/>
  <c r="C19" i="9"/>
  <c r="Q18" i="9" a="1"/>
  <c r="Q18" i="9" s="1"/>
  <c r="T18" i="9" s="1"/>
  <c r="O18" i="9"/>
  <c r="P18" i="9" s="1"/>
  <c r="M18" i="9"/>
  <c r="I18" i="9"/>
  <c r="C18" i="9"/>
  <c r="Q17" i="9" a="1"/>
  <c r="Q17" i="9" s="1"/>
  <c r="T17" i="9" s="1"/>
  <c r="O17" i="9"/>
  <c r="P17" i="9" s="1"/>
  <c r="M17" i="9"/>
  <c r="I17" i="9"/>
  <c r="C17" i="9"/>
  <c r="Q16" i="9" a="1"/>
  <c r="Q16" i="9" s="1"/>
  <c r="T16" i="9" s="1"/>
  <c r="O16" i="9"/>
  <c r="P16" i="9" s="1"/>
  <c r="M16" i="9"/>
  <c r="I16" i="9"/>
  <c r="C16" i="9"/>
  <c r="Q15" i="9" a="1"/>
  <c r="O15" i="9"/>
  <c r="M15" i="9"/>
  <c r="I15" i="9"/>
  <c r="C15" i="9"/>
  <c r="Q14" i="9" a="1"/>
  <c r="O14" i="9"/>
  <c r="M14" i="9"/>
  <c r="I14" i="9"/>
  <c r="C14" i="9"/>
  <c r="Q13" i="9" a="1"/>
  <c r="Q13" i="9" s="1"/>
  <c r="T13" i="9" s="1"/>
  <c r="O13" i="9"/>
  <c r="P13" i="9" s="1"/>
  <c r="M13" i="9"/>
  <c r="I13" i="9"/>
  <c r="C13" i="9"/>
  <c r="Q12" i="9" a="1"/>
  <c r="Q12" i="9" s="1"/>
  <c r="T12" i="9" s="1"/>
  <c r="O12" i="9"/>
  <c r="P12" i="9" s="1"/>
  <c r="M12" i="9"/>
  <c r="I12" i="9"/>
  <c r="C12" i="9"/>
  <c r="Q11" i="9" a="1"/>
  <c r="Q11" i="9" s="1"/>
  <c r="T11" i="9" s="1"/>
  <c r="O11" i="9"/>
  <c r="P11" i="9" s="1"/>
  <c r="M11" i="9"/>
  <c r="I11" i="9"/>
  <c r="C11" i="9"/>
  <c r="Q10" i="9" a="1"/>
  <c r="O10" i="9"/>
  <c r="M10" i="9"/>
  <c r="I10" i="9"/>
  <c r="C10" i="9"/>
  <c r="Q9" i="9" a="1"/>
  <c r="O9" i="9"/>
  <c r="M9" i="9"/>
  <c r="I9" i="9"/>
  <c r="C9" i="9"/>
  <c r="Q8" i="9" a="1"/>
  <c r="Q8" i="9" s="1"/>
  <c r="T8" i="9" s="1"/>
  <c r="O8" i="9"/>
  <c r="P8" i="9" s="1"/>
  <c r="M8" i="9"/>
  <c r="I8" i="9"/>
  <c r="C8" i="9"/>
  <c r="Q7" i="9" a="1"/>
  <c r="Q7" i="9" s="1"/>
  <c r="T7" i="9" s="1"/>
  <c r="O7" i="9"/>
  <c r="P7" i="9" s="1"/>
  <c r="M7" i="9"/>
  <c r="I7" i="9"/>
  <c r="C7" i="9"/>
  <c r="Q6" i="9" a="1"/>
  <c r="Q6" i="9" s="1"/>
  <c r="T6" i="9" s="1"/>
  <c r="O6" i="9"/>
  <c r="P6" i="9" s="1"/>
  <c r="M6" i="9"/>
  <c r="I6" i="9"/>
  <c r="C6" i="9"/>
  <c r="Q5" i="9" a="1"/>
  <c r="O5" i="9"/>
  <c r="M5" i="9"/>
  <c r="I5" i="9"/>
  <c r="C5" i="9"/>
  <c r="Q4" i="9" a="1"/>
  <c r="O4" i="9"/>
  <c r="M4" i="9"/>
  <c r="I4" i="9"/>
  <c r="C4" i="9"/>
  <c r="Q3" i="9" a="1"/>
  <c r="O3" i="9"/>
  <c r="M3" i="9"/>
  <c r="I3" i="9"/>
  <c r="C3" i="9"/>
  <c r="Q2" i="9" a="1"/>
  <c r="Q2" i="9" s="1"/>
  <c r="T2" i="9" s="1"/>
  <c r="O2" i="9"/>
  <c r="P2" i="9" s="1"/>
  <c r="M2" i="9"/>
  <c r="I2" i="9"/>
  <c r="C2" i="9"/>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1187" i="1"/>
  <c r="AM1188" i="1"/>
  <c r="AM1189" i="1"/>
  <c r="AM1190" i="1"/>
  <c r="AM1191" i="1"/>
  <c r="AM1192" i="1"/>
  <c r="AM1193" i="1"/>
  <c r="AM1194" i="1"/>
  <c r="AM1195" i="1"/>
  <c r="AM1196" i="1"/>
  <c r="AM1197" i="1"/>
  <c r="AM1198" i="1"/>
  <c r="AM1199" i="1"/>
  <c r="AM1200" i="1"/>
  <c r="AM1201" i="1"/>
  <c r="AM1202" i="1"/>
  <c r="AM1203" i="1"/>
  <c r="AM1204" i="1"/>
  <c r="AM1205" i="1"/>
  <c r="AM1206" i="1"/>
  <c r="AM1207" i="1"/>
  <c r="AM1208" i="1"/>
  <c r="AM1209" i="1"/>
  <c r="AM1210" i="1"/>
  <c r="AM1211" i="1"/>
  <c r="AM1212" i="1"/>
  <c r="AM1213" i="1"/>
  <c r="AM1214" i="1"/>
  <c r="AM1215" i="1"/>
  <c r="AM1216" i="1"/>
  <c r="AM1217" i="1"/>
  <c r="AM1218" i="1"/>
  <c r="AM1219" i="1"/>
  <c r="AM1220" i="1"/>
  <c r="AM1221" i="1"/>
  <c r="AM1222" i="1"/>
  <c r="AM1223" i="1"/>
  <c r="AM1224" i="1"/>
  <c r="AM1225" i="1"/>
  <c r="AM1226" i="1"/>
  <c r="AM1227" i="1"/>
  <c r="AM1228" i="1"/>
  <c r="AM1229" i="1"/>
  <c r="AM1230" i="1"/>
  <c r="AM1231" i="1"/>
  <c r="AM1232" i="1"/>
  <c r="AM1233" i="1"/>
  <c r="AM1234" i="1"/>
  <c r="AM1235" i="1"/>
  <c r="AM1236" i="1"/>
  <c r="AM1237" i="1"/>
  <c r="AM1238" i="1"/>
  <c r="AM1239" i="1"/>
  <c r="AM1240" i="1"/>
  <c r="AM1241" i="1"/>
  <c r="AM1242" i="1"/>
  <c r="AM1243" i="1"/>
  <c r="AM1244" i="1"/>
  <c r="AM1245" i="1"/>
  <c r="AM1246" i="1"/>
  <c r="AM1247" i="1"/>
  <c r="AM1248" i="1"/>
  <c r="AM1249" i="1"/>
  <c r="AM1250" i="1"/>
  <c r="AM1251" i="1"/>
  <c r="AM1252" i="1"/>
  <c r="AM1253" i="1"/>
  <c r="AM1254" i="1"/>
  <c r="AM1255" i="1"/>
  <c r="AM1256" i="1"/>
  <c r="AM1257" i="1"/>
  <c r="AM1258" i="1"/>
  <c r="AM1259" i="1"/>
  <c r="AM1260" i="1"/>
  <c r="AM1261" i="1"/>
  <c r="AM1262" i="1"/>
  <c r="AM1263" i="1"/>
  <c r="AM1264" i="1"/>
  <c r="AM1265" i="1"/>
  <c r="AM1266" i="1"/>
  <c r="AM1267" i="1"/>
  <c r="AM1268" i="1"/>
  <c r="AM1269" i="1"/>
  <c r="AM1270" i="1"/>
  <c r="AM1271" i="1"/>
  <c r="AM1272" i="1"/>
  <c r="AM1273" i="1"/>
  <c r="AM1274" i="1"/>
  <c r="AM1275" i="1"/>
  <c r="AM1276" i="1"/>
  <c r="AM1277" i="1"/>
  <c r="AM1278" i="1"/>
  <c r="AM1279" i="1"/>
  <c r="AM1280" i="1"/>
  <c r="AM1281" i="1"/>
  <c r="AM1282" i="1"/>
  <c r="AM1283" i="1"/>
  <c r="AM1284" i="1"/>
  <c r="AM1285" i="1"/>
  <c r="AM1286" i="1"/>
  <c r="AM1287" i="1"/>
  <c r="AM1288" i="1"/>
  <c r="AM1289" i="1"/>
  <c r="AM1290" i="1"/>
  <c r="AM1291" i="1"/>
  <c r="AM1292" i="1"/>
  <c r="AM1293" i="1"/>
  <c r="AM1294" i="1"/>
  <c r="AM1295" i="1"/>
  <c r="AM1296" i="1"/>
  <c r="AM1297" i="1"/>
  <c r="AM1298" i="1"/>
  <c r="AM1299" i="1"/>
  <c r="AM1300" i="1"/>
  <c r="AM1301" i="1"/>
  <c r="AM1302" i="1"/>
  <c r="AM1303" i="1"/>
  <c r="AM1304" i="1"/>
  <c r="AM1305" i="1"/>
  <c r="AM1306" i="1"/>
  <c r="AM1307" i="1"/>
  <c r="AM1308" i="1"/>
  <c r="AM1309" i="1"/>
  <c r="AM1310" i="1"/>
  <c r="AM1311" i="1"/>
  <c r="AM1312" i="1"/>
  <c r="AM1313" i="1"/>
  <c r="AM1314" i="1"/>
  <c r="AM1315" i="1"/>
  <c r="AM1316" i="1"/>
  <c r="AM1317" i="1"/>
  <c r="AM1318" i="1"/>
  <c r="AM1319" i="1"/>
  <c r="AM1320" i="1"/>
  <c r="AM1321" i="1"/>
  <c r="AM1322" i="1"/>
  <c r="AM1323" i="1"/>
  <c r="AM1324" i="1"/>
  <c r="AM1325" i="1"/>
  <c r="AM1326" i="1"/>
  <c r="AM1327" i="1"/>
  <c r="AM1328" i="1"/>
  <c r="AM1329" i="1"/>
  <c r="AM1330" i="1"/>
  <c r="AM1331" i="1"/>
  <c r="AM1332" i="1"/>
  <c r="AM1333" i="1"/>
  <c r="AM1334" i="1"/>
  <c r="AM1335" i="1"/>
  <c r="AM1336" i="1"/>
  <c r="AM1337" i="1"/>
  <c r="AM1338" i="1"/>
  <c r="AM1339" i="1"/>
  <c r="AM1340" i="1"/>
  <c r="AM1341" i="1"/>
  <c r="AM1342" i="1"/>
  <c r="AM1343" i="1"/>
  <c r="AM1344" i="1"/>
  <c r="AM1345" i="1"/>
  <c r="AM1346" i="1"/>
  <c r="AM1347" i="1"/>
  <c r="AM1348" i="1"/>
  <c r="AM1349" i="1"/>
  <c r="AM1350" i="1"/>
  <c r="AM1351" i="1"/>
  <c r="AM1352" i="1"/>
  <c r="AM1353" i="1"/>
  <c r="AM1354" i="1"/>
  <c r="AM1355" i="1"/>
  <c r="AM1356" i="1"/>
  <c r="AM1357" i="1"/>
  <c r="AM1358" i="1"/>
  <c r="AM1359" i="1"/>
  <c r="AM1360" i="1"/>
  <c r="AM1361" i="1"/>
  <c r="AM1362" i="1"/>
  <c r="AM1363" i="1"/>
  <c r="AM1364" i="1"/>
  <c r="AM1365" i="1"/>
  <c r="AM1366" i="1"/>
  <c r="AM1367" i="1"/>
  <c r="AM1368" i="1"/>
  <c r="AM1369" i="1"/>
  <c r="AM1370" i="1"/>
  <c r="AM1371" i="1"/>
  <c r="AM1372" i="1"/>
  <c r="AM1373" i="1"/>
  <c r="AM1374" i="1"/>
  <c r="AM1375" i="1"/>
  <c r="AM1376" i="1"/>
  <c r="AM1377" i="1"/>
  <c r="AM1378" i="1"/>
  <c r="AM1379" i="1"/>
  <c r="AM1380" i="1"/>
  <c r="AM1381" i="1"/>
  <c r="AM1382" i="1"/>
  <c r="AM1383" i="1"/>
  <c r="AM1384" i="1"/>
  <c r="AM1385" i="1"/>
  <c r="AM1386" i="1"/>
  <c r="AM1387" i="1"/>
  <c r="AM1388" i="1"/>
  <c r="AM1389" i="1"/>
  <c r="AM1390" i="1"/>
  <c r="AM1391" i="1"/>
  <c r="AM1392" i="1"/>
  <c r="AM1393" i="1"/>
  <c r="AM1394" i="1"/>
  <c r="AM1395" i="1"/>
  <c r="AM1396" i="1"/>
  <c r="AM1397" i="1"/>
  <c r="AM1398" i="1"/>
  <c r="AM1399" i="1"/>
  <c r="AM1400" i="1"/>
  <c r="AM1401" i="1"/>
  <c r="AM1402" i="1"/>
  <c r="AM1403" i="1"/>
  <c r="AM1404" i="1"/>
  <c r="AM1405" i="1"/>
  <c r="AM1406" i="1"/>
  <c r="AM1407" i="1"/>
  <c r="AM1408" i="1"/>
  <c r="AM1409" i="1"/>
  <c r="AM1410" i="1"/>
  <c r="AM1411" i="1"/>
  <c r="AM1412" i="1"/>
  <c r="AM1413" i="1"/>
  <c r="AM1414" i="1"/>
  <c r="AM1415" i="1"/>
  <c r="AM1416" i="1"/>
  <c r="AM1417" i="1"/>
  <c r="AM1418" i="1"/>
  <c r="AM1419" i="1"/>
  <c r="AM1420" i="1"/>
  <c r="AM1421" i="1"/>
  <c r="AM1422" i="1"/>
  <c r="AM1423" i="1"/>
  <c r="AM1424" i="1"/>
  <c r="AM1425" i="1"/>
  <c r="AM1426" i="1"/>
  <c r="AM1427" i="1"/>
  <c r="AM1428" i="1"/>
  <c r="AM1429" i="1"/>
  <c r="AM1430" i="1"/>
  <c r="AM1431" i="1"/>
  <c r="AM1432" i="1"/>
  <c r="AM1433" i="1"/>
  <c r="AM1434" i="1"/>
  <c r="AM1435" i="1"/>
  <c r="AM1436" i="1"/>
  <c r="AM1437" i="1"/>
  <c r="AM1438" i="1"/>
  <c r="AM1439" i="1"/>
  <c r="AM1440" i="1"/>
  <c r="AM1441" i="1"/>
  <c r="AM1442" i="1"/>
  <c r="AM1443" i="1"/>
  <c r="AM1444" i="1"/>
  <c r="AM1445" i="1"/>
  <c r="AM1446" i="1"/>
  <c r="AM1447" i="1"/>
  <c r="AM1448" i="1"/>
  <c r="AM1449" i="1"/>
  <c r="AM1450" i="1"/>
  <c r="AM1451" i="1"/>
  <c r="AM1452" i="1"/>
  <c r="AM1453" i="1"/>
  <c r="AM1454" i="1"/>
  <c r="AM1455" i="1"/>
  <c r="AM1456" i="1"/>
  <c r="AM1457" i="1"/>
  <c r="AM1458" i="1"/>
  <c r="AM1459" i="1"/>
  <c r="AM1460" i="1"/>
  <c r="AM1461" i="1"/>
  <c r="AM1462" i="1"/>
  <c r="AM1463" i="1"/>
  <c r="AM1464" i="1"/>
  <c r="AM1465" i="1"/>
  <c r="AM1466" i="1"/>
  <c r="AM1467" i="1"/>
  <c r="AM1468" i="1"/>
  <c r="AM1469" i="1"/>
  <c r="AM1470" i="1"/>
  <c r="AM1471" i="1"/>
  <c r="AM1472" i="1"/>
  <c r="AM1473" i="1"/>
  <c r="AM1474" i="1"/>
  <c r="AM1475" i="1"/>
  <c r="AM1476" i="1"/>
  <c r="AM1477" i="1"/>
  <c r="AM1478" i="1"/>
  <c r="AM1479" i="1"/>
  <c r="AM1480" i="1"/>
  <c r="AM1481" i="1"/>
  <c r="AM1482" i="1"/>
  <c r="AM1483" i="1"/>
  <c r="AM1484" i="1"/>
  <c r="AM1485" i="1"/>
  <c r="AM1486" i="1"/>
  <c r="AM1487" i="1"/>
  <c r="AM1488" i="1"/>
  <c r="AM1489" i="1"/>
  <c r="AM1490" i="1"/>
  <c r="AM1491" i="1"/>
  <c r="AM1492" i="1"/>
  <c r="AM1493" i="1"/>
  <c r="AM1494" i="1"/>
  <c r="AM1495" i="1"/>
  <c r="AM1496" i="1"/>
  <c r="AM1497" i="1"/>
  <c r="AM1498" i="1"/>
  <c r="AM1499" i="1"/>
  <c r="AM1500" i="1"/>
  <c r="AM1501" i="1"/>
  <c r="AM1502" i="1"/>
  <c r="AM1503" i="1"/>
  <c r="AM1504" i="1"/>
  <c r="AM1505" i="1"/>
  <c r="AM1506" i="1"/>
  <c r="AM1507" i="1"/>
  <c r="AM1508" i="1"/>
  <c r="AM1509" i="1"/>
  <c r="AM1510" i="1"/>
  <c r="AM1511" i="1"/>
  <c r="AM1512" i="1"/>
  <c r="AM1513" i="1"/>
  <c r="AM1514" i="1"/>
  <c r="AM1515" i="1"/>
  <c r="AM1516" i="1"/>
  <c r="AM1517" i="1"/>
  <c r="AM1518" i="1"/>
  <c r="AM1519" i="1"/>
  <c r="AM1520" i="1"/>
  <c r="AM1521" i="1"/>
  <c r="AM1522" i="1"/>
  <c r="AM1523" i="1"/>
  <c r="AM1524" i="1"/>
  <c r="AM1525" i="1"/>
  <c r="AM1526" i="1"/>
  <c r="AM1527" i="1"/>
  <c r="AM1528" i="1"/>
  <c r="AM1529" i="1"/>
  <c r="AM1530" i="1"/>
  <c r="AM1531" i="1"/>
  <c r="AM1532" i="1"/>
  <c r="AM1533" i="1"/>
  <c r="AM1534" i="1"/>
  <c r="AM1535" i="1"/>
  <c r="AM1536" i="1"/>
  <c r="AM1537" i="1"/>
  <c r="AM1538" i="1"/>
  <c r="AM1539" i="1"/>
  <c r="AM1540" i="1"/>
  <c r="AM1541" i="1"/>
  <c r="AM1542" i="1"/>
  <c r="AM1543" i="1"/>
  <c r="AM1544" i="1"/>
  <c r="AM1545" i="1"/>
  <c r="AM1546" i="1"/>
  <c r="AM1547" i="1"/>
  <c r="AM1548" i="1"/>
  <c r="AM1549" i="1"/>
  <c r="AM1550" i="1"/>
  <c r="AM1551" i="1"/>
  <c r="AM1552" i="1"/>
  <c r="AM1553" i="1"/>
  <c r="AM1554" i="1"/>
  <c r="AM1555" i="1"/>
  <c r="AM1556" i="1"/>
  <c r="AM1557" i="1"/>
  <c r="AM1558" i="1"/>
  <c r="AM1559" i="1"/>
  <c r="AM1560" i="1"/>
  <c r="AM1561" i="1"/>
  <c r="AM1562" i="1"/>
  <c r="AM1563" i="1"/>
  <c r="AM1564" i="1"/>
  <c r="AM1565" i="1"/>
  <c r="AM1566" i="1"/>
  <c r="AM1567" i="1"/>
  <c r="AM1568" i="1"/>
  <c r="AM1569" i="1"/>
  <c r="AM1570" i="1"/>
  <c r="AM1571" i="1"/>
  <c r="AM1572" i="1"/>
  <c r="AM1573" i="1"/>
  <c r="AM1574" i="1"/>
  <c r="AM1575" i="1"/>
  <c r="AM1576" i="1"/>
  <c r="AM1577" i="1"/>
  <c r="AM1578" i="1"/>
  <c r="AM1579" i="1"/>
  <c r="AM1580" i="1"/>
  <c r="AM1581" i="1"/>
  <c r="AM1582" i="1"/>
  <c r="AM1583" i="1"/>
  <c r="AM1584" i="1"/>
  <c r="AM1585" i="1"/>
  <c r="AM1586" i="1"/>
  <c r="AM1587" i="1"/>
  <c r="AM1588" i="1"/>
  <c r="AM1589" i="1"/>
  <c r="AM1590" i="1"/>
  <c r="AM1591" i="1"/>
  <c r="AM1592" i="1"/>
  <c r="AM1593" i="1"/>
  <c r="AM1594" i="1"/>
  <c r="AM1595" i="1"/>
  <c r="AM1596" i="1"/>
  <c r="AM1597" i="1"/>
  <c r="AM1598" i="1"/>
  <c r="AM1599" i="1"/>
  <c r="AM1600" i="1"/>
  <c r="AM1601" i="1"/>
  <c r="AM1602" i="1"/>
  <c r="AM1603" i="1"/>
  <c r="AM1604" i="1"/>
  <c r="AM1605" i="1"/>
  <c r="AM1606" i="1"/>
  <c r="AM1607" i="1"/>
  <c r="AM1608" i="1"/>
  <c r="AM1609" i="1"/>
  <c r="AM1610" i="1"/>
  <c r="AM1611" i="1"/>
  <c r="AM1612" i="1"/>
  <c r="AM1613" i="1"/>
  <c r="AM1614" i="1"/>
  <c r="AM1615" i="1"/>
  <c r="AM1616" i="1"/>
  <c r="AM1617" i="1"/>
  <c r="AM1618" i="1"/>
  <c r="AM1619" i="1"/>
  <c r="AM1620" i="1"/>
  <c r="AM1621" i="1"/>
  <c r="AM1622" i="1"/>
  <c r="AM1623" i="1"/>
  <c r="AM1624" i="1"/>
  <c r="AM1625" i="1"/>
  <c r="AM1626" i="1"/>
  <c r="AM1627" i="1"/>
  <c r="AM1628" i="1"/>
  <c r="AM1629" i="1"/>
  <c r="AM1630" i="1"/>
  <c r="AM1631" i="1"/>
  <c r="AM1632" i="1"/>
  <c r="AM1633" i="1"/>
  <c r="AM1634" i="1"/>
  <c r="AM1635" i="1"/>
  <c r="AM1636" i="1"/>
  <c r="AM1637" i="1"/>
  <c r="AM1638" i="1"/>
  <c r="AM1639" i="1"/>
  <c r="AM1640" i="1"/>
  <c r="AM1641" i="1"/>
  <c r="AM1642" i="1"/>
  <c r="AM1643" i="1"/>
  <c r="AM1644" i="1"/>
  <c r="AM1645" i="1"/>
  <c r="AM1646" i="1"/>
  <c r="AM1647" i="1"/>
  <c r="AM1648" i="1"/>
  <c r="AM1649" i="1"/>
  <c r="AM1650" i="1"/>
  <c r="AM1651" i="1"/>
  <c r="AM1652" i="1"/>
  <c r="AM1653" i="1"/>
  <c r="AM1654" i="1"/>
  <c r="AM1655" i="1"/>
  <c r="AM1656" i="1"/>
  <c r="AM1657" i="1"/>
  <c r="AM1658" i="1"/>
  <c r="AM1659" i="1"/>
  <c r="AM1660" i="1"/>
  <c r="AM1661" i="1"/>
  <c r="AM1662" i="1"/>
  <c r="AM1663" i="1"/>
  <c r="AM1664" i="1"/>
  <c r="AM1665" i="1"/>
  <c r="AM1666" i="1"/>
  <c r="AM1667" i="1"/>
  <c r="AM1668" i="1"/>
  <c r="AM1669" i="1"/>
  <c r="AM1670" i="1"/>
  <c r="AM1671" i="1"/>
  <c r="AM1672" i="1"/>
  <c r="AM1673" i="1"/>
  <c r="AM1674" i="1"/>
  <c r="AM1675" i="1"/>
  <c r="AM1676" i="1"/>
  <c r="AM1677" i="1"/>
  <c r="AM1678" i="1"/>
  <c r="AM1679" i="1"/>
  <c r="AM1680" i="1"/>
  <c r="AM1681" i="1"/>
  <c r="AM1682" i="1"/>
  <c r="AM1683" i="1"/>
  <c r="AM1684" i="1"/>
  <c r="AM1685" i="1"/>
  <c r="AM1686" i="1"/>
  <c r="AM1687" i="1"/>
  <c r="AM1688" i="1"/>
  <c r="AM1689" i="1"/>
  <c r="AM1690" i="1"/>
  <c r="AM1691" i="1"/>
  <c r="AM1692" i="1"/>
  <c r="AM1693" i="1"/>
  <c r="AM1694" i="1"/>
  <c r="AM1695" i="1"/>
  <c r="AM1696" i="1"/>
  <c r="AM1697" i="1"/>
  <c r="AM1698" i="1"/>
  <c r="AM1699" i="1"/>
  <c r="AM1700" i="1"/>
  <c r="AM1701" i="1"/>
  <c r="AM1702" i="1"/>
  <c r="AM1703" i="1"/>
  <c r="AM1704" i="1"/>
  <c r="AM1705" i="1"/>
  <c r="AM1706" i="1"/>
  <c r="AM1707" i="1"/>
  <c r="AM1708" i="1"/>
  <c r="AM1709" i="1"/>
  <c r="AM1710" i="1"/>
  <c r="AM1711" i="1"/>
  <c r="AM1712" i="1"/>
  <c r="AM1713" i="1"/>
  <c r="AM1714" i="1"/>
  <c r="AM1715" i="1"/>
  <c r="AM1716" i="1"/>
  <c r="AM1717" i="1"/>
  <c r="AM1718" i="1"/>
  <c r="AM1719" i="1"/>
  <c r="AM1720" i="1"/>
  <c r="AM1721" i="1"/>
  <c r="AM1722" i="1"/>
  <c r="AM1723" i="1"/>
  <c r="AM1724" i="1"/>
  <c r="AM1725" i="1"/>
  <c r="AM1726" i="1"/>
  <c r="AM1727" i="1"/>
  <c r="AM1728" i="1"/>
  <c r="AM1729" i="1"/>
  <c r="AM1730" i="1"/>
  <c r="AM1731" i="1"/>
  <c r="AM1732" i="1"/>
  <c r="AM1733" i="1"/>
  <c r="AM1734" i="1"/>
  <c r="AM1735" i="1"/>
  <c r="AM1736" i="1"/>
  <c r="AM1737" i="1"/>
  <c r="AM1738" i="1"/>
  <c r="AM1739" i="1"/>
  <c r="AM1740" i="1"/>
  <c r="AM1741" i="1"/>
  <c r="AM1742" i="1"/>
  <c r="AM1743" i="1"/>
  <c r="AM1744" i="1"/>
  <c r="AM1745" i="1"/>
  <c r="AM1746" i="1"/>
  <c r="AM1747" i="1"/>
  <c r="AM1748" i="1"/>
  <c r="AM1749" i="1"/>
  <c r="AM1750" i="1"/>
  <c r="AM1751" i="1"/>
  <c r="AM1752" i="1"/>
  <c r="AM1753" i="1"/>
  <c r="AM1754" i="1"/>
  <c r="AM1755" i="1"/>
  <c r="AM1756" i="1"/>
  <c r="AM1757" i="1"/>
  <c r="AM1758" i="1"/>
  <c r="AM1759" i="1"/>
  <c r="AM1760" i="1"/>
  <c r="AM1761" i="1"/>
  <c r="AM1762" i="1"/>
  <c r="AM1763" i="1"/>
  <c r="AM1764" i="1"/>
  <c r="AM1765" i="1"/>
  <c r="AM1766" i="1"/>
  <c r="AM1767" i="1"/>
  <c r="AM1768" i="1"/>
  <c r="AM1769" i="1"/>
  <c r="AM1770" i="1"/>
  <c r="AM1771" i="1"/>
  <c r="AM1772" i="1"/>
  <c r="AM1773" i="1"/>
  <c r="AM1774" i="1"/>
  <c r="AM1775" i="1"/>
  <c r="AM1776" i="1"/>
  <c r="AM1777" i="1"/>
  <c r="AM1778" i="1"/>
  <c r="AM1779" i="1"/>
  <c r="AM1780" i="1"/>
  <c r="AM1781" i="1"/>
  <c r="AM1782" i="1"/>
  <c r="AM1783" i="1"/>
  <c r="AM1784" i="1"/>
  <c r="AM1785" i="1"/>
  <c r="AM1786" i="1"/>
  <c r="AM1787" i="1"/>
  <c r="AM1788" i="1"/>
  <c r="AM1789" i="1"/>
  <c r="AM1790" i="1"/>
  <c r="AM1791" i="1"/>
  <c r="AM1792" i="1"/>
  <c r="AM1793" i="1"/>
  <c r="AM1794" i="1"/>
  <c r="AM1795" i="1"/>
  <c r="AM1796" i="1"/>
  <c r="AM1797" i="1"/>
  <c r="AM1798" i="1"/>
  <c r="AM1799" i="1"/>
  <c r="AM1800" i="1"/>
  <c r="AM1801" i="1"/>
  <c r="AM1802" i="1"/>
  <c r="AM1803" i="1"/>
  <c r="AM1804" i="1"/>
  <c r="AM1805" i="1"/>
  <c r="AM1806" i="1"/>
  <c r="AM1807" i="1"/>
  <c r="AM1808" i="1"/>
  <c r="AM1809" i="1"/>
  <c r="AM1810" i="1"/>
  <c r="AM1811" i="1"/>
  <c r="AM1812" i="1"/>
  <c r="AM1813" i="1"/>
  <c r="AM1814" i="1"/>
  <c r="AM1815" i="1"/>
  <c r="AM1816" i="1"/>
  <c r="AM1817" i="1"/>
  <c r="AM1818" i="1"/>
  <c r="AM1819" i="1"/>
  <c r="AM1820" i="1"/>
  <c r="AM1821" i="1"/>
  <c r="AM1822" i="1"/>
  <c r="AM1823" i="1"/>
  <c r="AM1824" i="1"/>
  <c r="AM1825" i="1"/>
  <c r="AM1826" i="1"/>
  <c r="AM1827" i="1"/>
  <c r="AM1828" i="1"/>
  <c r="AM1829" i="1"/>
  <c r="AM1830" i="1"/>
  <c r="AM1831" i="1"/>
  <c r="AM1832" i="1"/>
  <c r="AM1833" i="1"/>
  <c r="AM1834" i="1"/>
  <c r="AM1835" i="1"/>
  <c r="AM1836" i="1"/>
  <c r="AM1837" i="1"/>
  <c r="AM1838" i="1"/>
  <c r="AM1839" i="1"/>
  <c r="AM1840" i="1"/>
  <c r="AM1841" i="1"/>
  <c r="AM1842" i="1"/>
  <c r="AM1843" i="1"/>
  <c r="AM1844" i="1"/>
  <c r="AM1845" i="1"/>
  <c r="AM1846" i="1"/>
  <c r="AM1847" i="1"/>
  <c r="AM1848" i="1"/>
  <c r="AM1849" i="1"/>
  <c r="AM1850" i="1"/>
  <c r="AM1851" i="1"/>
  <c r="AM1852" i="1"/>
  <c r="AM1853" i="1"/>
  <c r="AM1854" i="1"/>
  <c r="AM1855" i="1"/>
  <c r="AM1856" i="1"/>
  <c r="AM1857" i="1"/>
  <c r="AM1858" i="1"/>
  <c r="AM1859" i="1"/>
  <c r="AM1860" i="1"/>
  <c r="AM1861" i="1"/>
  <c r="AM1862" i="1"/>
  <c r="AM1863" i="1"/>
  <c r="AM1864" i="1"/>
  <c r="AM1865" i="1"/>
  <c r="AM1866" i="1"/>
  <c r="AM1867" i="1"/>
  <c r="AM1868" i="1"/>
  <c r="AM1869" i="1"/>
  <c r="AM1870" i="1"/>
  <c r="AM1871" i="1"/>
  <c r="AM1872" i="1"/>
  <c r="AM1873" i="1"/>
  <c r="AM1874" i="1"/>
  <c r="AM1875" i="1"/>
  <c r="AM1876" i="1"/>
  <c r="AM1877" i="1"/>
  <c r="AM1878" i="1"/>
  <c r="AM1879" i="1"/>
  <c r="AM1880" i="1"/>
  <c r="AM1881" i="1"/>
  <c r="AM1882" i="1"/>
  <c r="AM1883" i="1"/>
  <c r="AM1884" i="1"/>
  <c r="AM1885" i="1"/>
  <c r="AM1886" i="1"/>
  <c r="AM1887" i="1"/>
  <c r="AM1888" i="1"/>
  <c r="AM1889" i="1"/>
  <c r="AM1890" i="1"/>
  <c r="AM1891" i="1"/>
  <c r="AM1892" i="1"/>
  <c r="AM1893" i="1"/>
  <c r="AM1894" i="1"/>
  <c r="AM1895" i="1"/>
  <c r="AM1896" i="1"/>
  <c r="AM1897" i="1"/>
  <c r="AM1898" i="1"/>
  <c r="AM1899" i="1"/>
  <c r="AM1900" i="1"/>
  <c r="AM1901" i="1"/>
  <c r="AM1902" i="1"/>
  <c r="AM1903" i="1"/>
  <c r="AM1904" i="1"/>
  <c r="AM1905" i="1"/>
  <c r="AM1906" i="1"/>
  <c r="AM1907" i="1"/>
  <c r="AM1908" i="1"/>
  <c r="AM1909" i="1"/>
  <c r="AM1910" i="1"/>
  <c r="AM1911" i="1"/>
  <c r="AM1912" i="1"/>
  <c r="AM1913" i="1"/>
  <c r="AM1914" i="1"/>
  <c r="AM1915" i="1"/>
  <c r="AM1916" i="1"/>
  <c r="AM1917" i="1"/>
  <c r="AM1918" i="1"/>
  <c r="AM1919" i="1"/>
  <c r="AM1920" i="1"/>
  <c r="AM1921" i="1"/>
  <c r="AM1922" i="1"/>
  <c r="AM1923" i="1"/>
  <c r="AM1924" i="1"/>
  <c r="AM1925" i="1"/>
  <c r="AM1926" i="1"/>
  <c r="AM1927" i="1"/>
  <c r="AM1928" i="1"/>
  <c r="AM1929" i="1"/>
  <c r="AM1930" i="1"/>
  <c r="AM1931" i="1"/>
  <c r="AM1932" i="1"/>
  <c r="AM1933" i="1"/>
  <c r="AM1934" i="1"/>
  <c r="AM1935" i="1"/>
  <c r="AM1936" i="1"/>
  <c r="AM1937" i="1"/>
  <c r="AM1938" i="1"/>
  <c r="AM1939" i="1"/>
  <c r="AM1940" i="1"/>
  <c r="AM1941" i="1"/>
  <c r="AM1942" i="1"/>
  <c r="AM1943" i="1"/>
  <c r="AM1944" i="1"/>
  <c r="AM1945" i="1"/>
  <c r="AM1946" i="1"/>
  <c r="AM1947" i="1"/>
  <c r="AM1948" i="1"/>
  <c r="AM1949" i="1"/>
  <c r="AM1950" i="1"/>
  <c r="AM1951" i="1"/>
  <c r="AM1952" i="1"/>
  <c r="AM1953" i="1"/>
  <c r="AM1954" i="1"/>
  <c r="AM1955" i="1"/>
  <c r="AM1956" i="1"/>
  <c r="AM1957" i="1"/>
  <c r="AM1958" i="1"/>
  <c r="AM1959" i="1"/>
  <c r="AM1960" i="1"/>
  <c r="AM1961" i="1"/>
  <c r="AM1962" i="1"/>
  <c r="AM1963" i="1"/>
  <c r="AM1964" i="1"/>
  <c r="AM1965" i="1"/>
  <c r="AM1966" i="1"/>
  <c r="AM1967" i="1"/>
  <c r="AM1968" i="1"/>
  <c r="AM1969" i="1"/>
  <c r="AM1970" i="1"/>
  <c r="AM1971" i="1"/>
  <c r="AM1972" i="1"/>
  <c r="AM1973" i="1"/>
  <c r="AM1974" i="1"/>
  <c r="AM1975" i="1"/>
  <c r="AM1976" i="1"/>
  <c r="AM1977" i="1"/>
  <c r="AM1978" i="1"/>
  <c r="AM1979" i="1"/>
  <c r="AM1980" i="1"/>
  <c r="AM1981" i="1"/>
  <c r="AM1982" i="1"/>
  <c r="AM1983" i="1"/>
  <c r="AM1984" i="1"/>
  <c r="AM1985" i="1"/>
  <c r="AM1986" i="1"/>
  <c r="AM1987" i="1"/>
  <c r="AM1988" i="1"/>
  <c r="AM1989" i="1"/>
  <c r="AM1990" i="1"/>
  <c r="AM1991" i="1"/>
  <c r="AM1992" i="1"/>
  <c r="AM1993" i="1"/>
  <c r="AM1994" i="1"/>
  <c r="AM1995" i="1"/>
  <c r="AM1996" i="1"/>
  <c r="AM1997" i="1"/>
  <c r="AM1998" i="1"/>
  <c r="AM1999" i="1"/>
  <c r="AM2000" i="1"/>
  <c r="AM2001" i="1"/>
  <c r="AM2002" i="1"/>
  <c r="AM2003" i="1"/>
  <c r="AM2004" i="1"/>
  <c r="AM2005" i="1"/>
  <c r="AM2006" i="1"/>
  <c r="AM2007" i="1"/>
  <c r="AM2008" i="1"/>
  <c r="AM2009" i="1"/>
  <c r="AM2010" i="1"/>
  <c r="AM2011" i="1"/>
  <c r="AM2012" i="1"/>
  <c r="AM2013" i="1"/>
  <c r="AM2014" i="1"/>
  <c r="AM2015" i="1"/>
  <c r="AM2016" i="1"/>
  <c r="AM2017" i="1"/>
  <c r="AM2018" i="1"/>
  <c r="AM2019" i="1"/>
  <c r="AM2020" i="1"/>
  <c r="AM2021" i="1"/>
  <c r="AM2022" i="1"/>
  <c r="AM2023" i="1"/>
  <c r="AM2024" i="1"/>
  <c r="AM2025" i="1"/>
  <c r="AM2026" i="1"/>
  <c r="AM2027" i="1"/>
  <c r="AM2028" i="1"/>
  <c r="AM2029" i="1"/>
  <c r="AM2030" i="1"/>
  <c r="AM2031" i="1"/>
  <c r="AM2032" i="1"/>
  <c r="AM2033" i="1"/>
  <c r="AM2034" i="1"/>
  <c r="AM2035" i="1"/>
  <c r="AM2036" i="1"/>
  <c r="AM2037" i="1"/>
  <c r="AM2038" i="1"/>
  <c r="AM2039" i="1"/>
  <c r="AM2040" i="1"/>
  <c r="AM2041" i="1"/>
  <c r="AM2042" i="1"/>
  <c r="AM2043" i="1"/>
  <c r="AM2044" i="1"/>
  <c r="AM2045" i="1"/>
  <c r="AM2046" i="1"/>
  <c r="AM2047" i="1"/>
  <c r="AM2048" i="1"/>
  <c r="AM2049" i="1"/>
  <c r="AM2050" i="1"/>
  <c r="AM2051" i="1"/>
  <c r="AM2052" i="1"/>
  <c r="AM2053" i="1"/>
  <c r="AM2054" i="1"/>
  <c r="AM2055" i="1"/>
  <c r="AM2056" i="1"/>
  <c r="AM2057" i="1"/>
  <c r="AM2058" i="1"/>
  <c r="AM2059" i="1"/>
  <c r="AM2060" i="1"/>
  <c r="AM2061" i="1"/>
  <c r="AM2062" i="1"/>
  <c r="AM2063" i="1"/>
  <c r="AM2064" i="1"/>
  <c r="AM2065" i="1"/>
  <c r="AM2066" i="1"/>
  <c r="AM2067" i="1"/>
  <c r="AM2068" i="1"/>
  <c r="AM2069" i="1"/>
  <c r="AM2070" i="1"/>
  <c r="AM2071" i="1"/>
  <c r="AM2072" i="1"/>
  <c r="AM2073" i="1"/>
  <c r="AM2074" i="1"/>
  <c r="AM2075" i="1"/>
  <c r="AM2076" i="1"/>
  <c r="AM2077" i="1"/>
  <c r="AM2078" i="1"/>
  <c r="AM2079" i="1"/>
  <c r="AM2080" i="1"/>
  <c r="AM2081" i="1"/>
  <c r="AM2082" i="1"/>
  <c r="AM2083" i="1"/>
  <c r="AM2084" i="1"/>
  <c r="AM2085" i="1"/>
  <c r="AM2086" i="1"/>
  <c r="AM2087" i="1"/>
  <c r="AM2088" i="1"/>
  <c r="AM2089" i="1"/>
  <c r="AM2090" i="1"/>
  <c r="AM2091" i="1"/>
  <c r="AM2092" i="1"/>
  <c r="AM2093" i="1"/>
  <c r="AM2094" i="1"/>
  <c r="AM2095" i="1"/>
  <c r="AM2096" i="1"/>
  <c r="AM2097" i="1"/>
  <c r="AM2098" i="1"/>
  <c r="AM2099" i="1"/>
  <c r="AM2100" i="1"/>
  <c r="AM2101" i="1"/>
  <c r="AM2102" i="1"/>
  <c r="AM2103" i="1"/>
  <c r="AM2104" i="1"/>
  <c r="AM2105" i="1"/>
  <c r="AM2106" i="1"/>
  <c r="AM2107" i="1"/>
  <c r="AM2108" i="1"/>
  <c r="AM2109" i="1"/>
  <c r="AM2110" i="1"/>
  <c r="AM2111" i="1"/>
  <c r="AM2112" i="1"/>
  <c r="AM2113" i="1"/>
  <c r="AM2114" i="1"/>
  <c r="AM2115" i="1"/>
  <c r="AM2116" i="1"/>
  <c r="AM2117" i="1"/>
  <c r="AM2118" i="1"/>
  <c r="AM2119" i="1"/>
  <c r="AM2120" i="1"/>
  <c r="AM2121" i="1"/>
  <c r="AM2122" i="1"/>
  <c r="AM2123" i="1"/>
  <c r="AM2124" i="1"/>
  <c r="AM2125" i="1"/>
  <c r="AM2126" i="1"/>
  <c r="AM2127" i="1"/>
  <c r="AM2128" i="1"/>
  <c r="AM2129" i="1"/>
  <c r="AM2130" i="1"/>
  <c r="AM2131" i="1"/>
  <c r="AM2132" i="1"/>
  <c r="AM2133" i="1"/>
  <c r="AM2134" i="1"/>
  <c r="AM2135" i="1"/>
  <c r="AM2136" i="1"/>
  <c r="AM2137" i="1"/>
  <c r="AM2138" i="1"/>
  <c r="AM2139" i="1"/>
  <c r="AM2140" i="1"/>
  <c r="AM2141" i="1"/>
  <c r="AM2142" i="1"/>
  <c r="AM2143" i="1"/>
  <c r="AM2144" i="1"/>
  <c r="AM2145" i="1"/>
  <c r="AM2146" i="1"/>
  <c r="AM2147" i="1"/>
  <c r="AM2148" i="1"/>
  <c r="AM2149" i="1"/>
  <c r="AM2150" i="1"/>
  <c r="AM2151" i="1"/>
  <c r="AM2152" i="1"/>
  <c r="AM2153" i="1"/>
  <c r="AM2154" i="1"/>
  <c r="AM2155" i="1"/>
  <c r="AM2156" i="1"/>
  <c r="AM2157" i="1"/>
  <c r="AM2158" i="1"/>
  <c r="AM2159" i="1"/>
  <c r="AM2160" i="1"/>
  <c r="AM2161" i="1"/>
  <c r="AM2162" i="1"/>
  <c r="AM2163" i="1"/>
  <c r="AM2164" i="1"/>
  <c r="AM2165" i="1"/>
  <c r="AM2166" i="1"/>
  <c r="AM2167" i="1"/>
  <c r="AM2168" i="1"/>
  <c r="AM2169" i="1"/>
  <c r="AM2170" i="1"/>
  <c r="AM2171" i="1"/>
  <c r="AM2172" i="1"/>
  <c r="AM2173" i="1"/>
  <c r="AM2174" i="1"/>
  <c r="AM2175" i="1"/>
  <c r="AM2176" i="1"/>
  <c r="AM2177" i="1"/>
  <c r="AM2178" i="1"/>
  <c r="AM2179" i="1"/>
  <c r="AM2180" i="1"/>
  <c r="AM2181" i="1"/>
  <c r="AM2182" i="1"/>
  <c r="AM2183" i="1"/>
  <c r="AM2184" i="1"/>
  <c r="AM2185" i="1"/>
  <c r="AM2186" i="1"/>
  <c r="AM2187" i="1"/>
  <c r="AM2188" i="1"/>
  <c r="AM2189" i="1"/>
  <c r="AM2190" i="1"/>
  <c r="AM2191" i="1"/>
  <c r="AM2192" i="1"/>
  <c r="AM2193" i="1"/>
  <c r="AM2194" i="1"/>
  <c r="AM2195" i="1"/>
  <c r="AM2196" i="1"/>
  <c r="AM2197" i="1"/>
  <c r="AM2198" i="1"/>
  <c r="AM2199" i="1"/>
  <c r="AM2200" i="1"/>
  <c r="AM2201" i="1"/>
  <c r="AM2202" i="1"/>
  <c r="AM2203" i="1"/>
  <c r="AM2204" i="1"/>
  <c r="AM2205" i="1"/>
  <c r="AM2206" i="1"/>
  <c r="AM2207" i="1"/>
  <c r="AM2208" i="1"/>
  <c r="AM2209" i="1"/>
  <c r="AM2210" i="1"/>
  <c r="AM2211" i="1"/>
  <c r="AM2212" i="1"/>
  <c r="AM2213" i="1"/>
  <c r="AM2214" i="1"/>
  <c r="AM2215" i="1"/>
  <c r="AM2216" i="1"/>
  <c r="AM2217" i="1"/>
  <c r="AM3" i="1"/>
  <c r="AM2" i="1"/>
  <c r="H3" i="8"/>
  <c r="H4" i="8"/>
  <c r="H5" i="8"/>
  <c r="H6" i="8"/>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205" i="8"/>
  <c r="H206" i="8"/>
  <c r="H207" i="8"/>
  <c r="H208" i="8"/>
  <c r="H209" i="8"/>
  <c r="H210" i="8"/>
  <c r="H211" i="8"/>
  <c r="H212" i="8"/>
  <c r="H213" i="8"/>
  <c r="H214" i="8"/>
  <c r="H215" i="8"/>
  <c r="H216" i="8"/>
  <c r="H217" i="8"/>
  <c r="H218" i="8"/>
  <c r="H219" i="8"/>
  <c r="H220" i="8"/>
  <c r="H221" i="8"/>
  <c r="H222" i="8"/>
  <c r="H223" i="8"/>
  <c r="H224" i="8"/>
  <c r="H225" i="8"/>
  <c r="H226" i="8"/>
  <c r="H227" i="8"/>
  <c r="H228" i="8"/>
  <c r="H229" i="8"/>
  <c r="H230" i="8"/>
  <c r="H231" i="8"/>
  <c r="H232" i="8"/>
  <c r="H233" i="8"/>
  <c r="H234" i="8"/>
  <c r="H235" i="8"/>
  <c r="H236" i="8"/>
  <c r="H237" i="8"/>
  <c r="H238" i="8"/>
  <c r="H239" i="8"/>
  <c r="H240" i="8"/>
  <c r="H241" i="8"/>
  <c r="H242" i="8"/>
  <c r="H243" i="8"/>
  <c r="H244" i="8"/>
  <c r="H245" i="8"/>
  <c r="H246" i="8"/>
  <c r="H247" i="8"/>
  <c r="H248" i="8"/>
  <c r="H249" i="8"/>
  <c r="H250" i="8"/>
  <c r="H251" i="8"/>
  <c r="H252" i="8"/>
  <c r="H253" i="8"/>
  <c r="H254" i="8"/>
  <c r="H255" i="8"/>
  <c r="H256" i="8"/>
  <c r="H257" i="8"/>
  <c r="H258" i="8"/>
  <c r="H259" i="8"/>
  <c r="H260" i="8"/>
  <c r="H261" i="8"/>
  <c r="H262" i="8"/>
  <c r="H263" i="8"/>
  <c r="H264" i="8"/>
  <c r="H265" i="8"/>
  <c r="H266" i="8"/>
  <c r="H267" i="8"/>
  <c r="H268" i="8"/>
  <c r="H269" i="8"/>
  <c r="H270" i="8"/>
  <c r="H271" i="8"/>
  <c r="H272" i="8"/>
  <c r="H273" i="8"/>
  <c r="H274" i="8"/>
  <c r="H275" i="8"/>
  <c r="H276" i="8"/>
  <c r="H277" i="8"/>
  <c r="H278" i="8"/>
  <c r="H279" i="8"/>
  <c r="H280" i="8"/>
  <c r="H281" i="8"/>
  <c r="H282" i="8"/>
  <c r="H283" i="8"/>
  <c r="H284" i="8"/>
  <c r="H285" i="8"/>
  <c r="H286" i="8"/>
  <c r="H287" i="8"/>
  <c r="H288" i="8"/>
  <c r="H289" i="8"/>
  <c r="H290" i="8"/>
  <c r="H291" i="8"/>
  <c r="H292" i="8"/>
  <c r="H293" i="8"/>
  <c r="H294" i="8"/>
  <c r="H295" i="8"/>
  <c r="H296" i="8"/>
  <c r="H297" i="8"/>
  <c r="H298" i="8"/>
  <c r="H299" i="8"/>
  <c r="H300" i="8"/>
  <c r="H301" i="8"/>
  <c r="H302" i="8"/>
  <c r="H303" i="8"/>
  <c r="H304" i="8"/>
  <c r="H305" i="8"/>
  <c r="H306" i="8"/>
  <c r="H307" i="8"/>
  <c r="H308" i="8"/>
  <c r="H309" i="8"/>
  <c r="H310" i="8"/>
  <c r="H311" i="8"/>
  <c r="H312" i="8"/>
  <c r="H313" i="8"/>
  <c r="H314" i="8"/>
  <c r="H315" i="8"/>
  <c r="H316" i="8"/>
  <c r="H317" i="8"/>
  <c r="H318" i="8"/>
  <c r="H319" i="8"/>
  <c r="H320" i="8"/>
  <c r="H321" i="8"/>
  <c r="H322" i="8"/>
  <c r="H323" i="8"/>
  <c r="H324" i="8"/>
  <c r="H325" i="8"/>
  <c r="H326" i="8"/>
  <c r="H327" i="8"/>
  <c r="H328" i="8"/>
  <c r="H329" i="8"/>
  <c r="H330" i="8"/>
  <c r="H331" i="8"/>
  <c r="H332" i="8"/>
  <c r="H333" i="8"/>
  <c r="H334" i="8"/>
  <c r="H335" i="8"/>
  <c r="H336" i="8"/>
  <c r="H337" i="8"/>
  <c r="H338" i="8"/>
  <c r="H339" i="8"/>
  <c r="H340" i="8"/>
  <c r="H341" i="8"/>
  <c r="H342" i="8"/>
  <c r="H343" i="8"/>
  <c r="H344" i="8"/>
  <c r="H345" i="8"/>
  <c r="H346" i="8"/>
  <c r="H347" i="8"/>
  <c r="H348" i="8"/>
  <c r="H349" i="8"/>
  <c r="H350" i="8"/>
  <c r="H351" i="8"/>
  <c r="H352" i="8"/>
  <c r="H353" i="8"/>
  <c r="H354" i="8"/>
  <c r="H355" i="8"/>
  <c r="H356" i="8"/>
  <c r="H357" i="8"/>
  <c r="H358" i="8"/>
  <c r="H359" i="8"/>
  <c r="H360" i="8"/>
  <c r="H361" i="8"/>
  <c r="H362" i="8"/>
  <c r="H363" i="8"/>
  <c r="H364" i="8"/>
  <c r="H365" i="8"/>
  <c r="H366" i="8"/>
  <c r="H367" i="8"/>
  <c r="H368" i="8"/>
  <c r="H369" i="8"/>
  <c r="H370" i="8"/>
  <c r="H371" i="8"/>
  <c r="H372" i="8"/>
  <c r="H373" i="8"/>
  <c r="H374" i="8"/>
  <c r="H375" i="8"/>
  <c r="H376" i="8"/>
  <c r="H377" i="8"/>
  <c r="H378" i="8"/>
  <c r="H379" i="8"/>
  <c r="H380" i="8"/>
  <c r="H381" i="8"/>
  <c r="H382" i="8"/>
  <c r="H383" i="8"/>
  <c r="H384" i="8"/>
  <c r="H385" i="8"/>
  <c r="H386" i="8"/>
  <c r="H387" i="8"/>
  <c r="H388" i="8"/>
  <c r="H389" i="8"/>
  <c r="H390" i="8"/>
  <c r="H391" i="8"/>
  <c r="H392" i="8"/>
  <c r="H393" i="8"/>
  <c r="H394" i="8"/>
  <c r="H395" i="8"/>
  <c r="H396" i="8"/>
  <c r="H397" i="8"/>
  <c r="H398" i="8"/>
  <c r="H399" i="8"/>
  <c r="H400" i="8"/>
  <c r="H401" i="8"/>
  <c r="H402" i="8"/>
  <c r="H403" i="8"/>
  <c r="H404" i="8"/>
  <c r="H405" i="8"/>
  <c r="H406" i="8"/>
  <c r="H407" i="8"/>
  <c r="H408" i="8"/>
  <c r="H409" i="8"/>
  <c r="H410" i="8"/>
  <c r="H411" i="8"/>
  <c r="H412" i="8"/>
  <c r="H413" i="8"/>
  <c r="H414" i="8"/>
  <c r="H415" i="8"/>
  <c r="H416" i="8"/>
  <c r="H417" i="8"/>
  <c r="H418" i="8"/>
  <c r="H419" i="8"/>
  <c r="H420" i="8"/>
  <c r="H421" i="8"/>
  <c r="H422" i="8"/>
  <c r="H423" i="8"/>
  <c r="H424" i="8"/>
  <c r="H425" i="8"/>
  <c r="H426" i="8"/>
  <c r="H427" i="8"/>
  <c r="H428" i="8"/>
  <c r="H429" i="8"/>
  <c r="H430" i="8"/>
  <c r="H431" i="8"/>
  <c r="H432" i="8"/>
  <c r="H433" i="8"/>
  <c r="H434" i="8"/>
  <c r="H435" i="8"/>
  <c r="H436" i="8"/>
  <c r="H437" i="8"/>
  <c r="H438" i="8"/>
  <c r="H439" i="8"/>
  <c r="H440" i="8"/>
  <c r="H441" i="8"/>
  <c r="H442" i="8"/>
  <c r="H443" i="8"/>
  <c r="H444" i="8"/>
  <c r="H445" i="8"/>
  <c r="H446" i="8"/>
  <c r="H447" i="8"/>
  <c r="H448" i="8"/>
  <c r="H449" i="8"/>
  <c r="H450" i="8"/>
  <c r="H451" i="8"/>
  <c r="H452" i="8"/>
  <c r="H453" i="8"/>
  <c r="H454" i="8"/>
  <c r="H455" i="8"/>
  <c r="H456" i="8"/>
  <c r="H457" i="8"/>
  <c r="H458" i="8"/>
  <c r="H459" i="8"/>
  <c r="H460" i="8"/>
  <c r="H461" i="8"/>
  <c r="H462" i="8"/>
  <c r="H463" i="8"/>
  <c r="H464" i="8"/>
  <c r="H465" i="8"/>
  <c r="H466" i="8"/>
  <c r="H467" i="8"/>
  <c r="H468" i="8"/>
  <c r="H469" i="8"/>
  <c r="H470" i="8"/>
  <c r="H471" i="8"/>
  <c r="H472" i="8"/>
  <c r="H473" i="8"/>
  <c r="H474" i="8"/>
  <c r="H475" i="8"/>
  <c r="H476" i="8"/>
  <c r="H477" i="8"/>
  <c r="H478" i="8"/>
  <c r="H479" i="8"/>
  <c r="H480" i="8"/>
  <c r="H481" i="8"/>
  <c r="H482" i="8"/>
  <c r="H483" i="8"/>
  <c r="H484" i="8"/>
  <c r="H485" i="8"/>
  <c r="H486" i="8"/>
  <c r="H487" i="8"/>
  <c r="H488" i="8"/>
  <c r="H489" i="8"/>
  <c r="H490" i="8"/>
  <c r="H491" i="8"/>
  <c r="H492" i="8"/>
  <c r="H493" i="8"/>
  <c r="H494" i="8"/>
  <c r="H495" i="8"/>
  <c r="H496" i="8"/>
  <c r="H497" i="8"/>
  <c r="H498" i="8"/>
  <c r="H499" i="8"/>
  <c r="H500" i="8"/>
  <c r="H501" i="8"/>
  <c r="H502" i="8"/>
  <c r="H503" i="8"/>
  <c r="H504" i="8"/>
  <c r="H505" i="8"/>
  <c r="H506" i="8"/>
  <c r="H507" i="8"/>
  <c r="H508" i="8"/>
  <c r="H509" i="8"/>
  <c r="H510" i="8"/>
  <c r="H511" i="8"/>
  <c r="H512" i="8"/>
  <c r="H513" i="8"/>
  <c r="H514" i="8"/>
  <c r="H515" i="8"/>
  <c r="H516" i="8"/>
  <c r="H517" i="8"/>
  <c r="H518" i="8"/>
  <c r="H519" i="8"/>
  <c r="H520" i="8"/>
  <c r="H521" i="8"/>
  <c r="H522" i="8"/>
  <c r="H523" i="8"/>
  <c r="H524" i="8"/>
  <c r="H525" i="8"/>
  <c r="H526" i="8"/>
  <c r="H527" i="8"/>
  <c r="H528" i="8"/>
  <c r="H529" i="8"/>
  <c r="H530" i="8"/>
  <c r="H531" i="8"/>
  <c r="H532" i="8"/>
  <c r="H533" i="8"/>
  <c r="H534" i="8"/>
  <c r="H535" i="8"/>
  <c r="H536" i="8"/>
  <c r="H537" i="8"/>
  <c r="H538" i="8"/>
  <c r="H539" i="8"/>
  <c r="H540" i="8"/>
  <c r="H541" i="8"/>
  <c r="H542" i="8"/>
  <c r="H543" i="8"/>
  <c r="H544" i="8"/>
  <c r="H545" i="8"/>
  <c r="H546" i="8"/>
  <c r="H547" i="8"/>
  <c r="H548" i="8"/>
  <c r="H549" i="8"/>
  <c r="H550" i="8"/>
  <c r="H551" i="8"/>
  <c r="H552" i="8"/>
  <c r="H553" i="8"/>
  <c r="H554" i="8"/>
  <c r="H555" i="8"/>
  <c r="H556" i="8"/>
  <c r="H557" i="8"/>
  <c r="H558" i="8"/>
  <c r="H559" i="8"/>
  <c r="H560" i="8"/>
  <c r="H561" i="8"/>
  <c r="H562" i="8"/>
  <c r="H563" i="8"/>
  <c r="H564" i="8"/>
  <c r="H565" i="8"/>
  <c r="H566" i="8"/>
  <c r="H567" i="8"/>
  <c r="H568" i="8"/>
  <c r="H569" i="8"/>
  <c r="H570" i="8"/>
  <c r="H571" i="8"/>
  <c r="H572" i="8"/>
  <c r="H573" i="8"/>
  <c r="H574" i="8"/>
  <c r="H575" i="8"/>
  <c r="H576" i="8"/>
  <c r="H577" i="8"/>
  <c r="H578" i="8"/>
  <c r="H579" i="8"/>
  <c r="H580" i="8"/>
  <c r="H581" i="8"/>
  <c r="H582" i="8"/>
  <c r="H583" i="8"/>
  <c r="H584" i="8"/>
  <c r="H585" i="8"/>
  <c r="H586" i="8"/>
  <c r="H587" i="8"/>
  <c r="H588" i="8"/>
  <c r="H589" i="8"/>
  <c r="H590" i="8"/>
  <c r="H591" i="8"/>
  <c r="H592" i="8"/>
  <c r="H593" i="8"/>
  <c r="H594" i="8"/>
  <c r="H595" i="8"/>
  <c r="H596" i="8"/>
  <c r="H597" i="8"/>
  <c r="H598" i="8"/>
  <c r="H599" i="8"/>
  <c r="H600" i="8"/>
  <c r="H601" i="8"/>
  <c r="H602" i="8"/>
  <c r="H603" i="8"/>
  <c r="H604" i="8"/>
  <c r="H605" i="8"/>
  <c r="H606" i="8"/>
  <c r="H607" i="8"/>
  <c r="H608" i="8"/>
  <c r="H609" i="8"/>
  <c r="H610" i="8"/>
  <c r="H611" i="8"/>
  <c r="H612" i="8"/>
  <c r="H613" i="8"/>
  <c r="H614" i="8"/>
  <c r="H615" i="8"/>
  <c r="H616" i="8"/>
  <c r="H617" i="8"/>
  <c r="H618" i="8"/>
  <c r="H619" i="8"/>
  <c r="H620" i="8"/>
  <c r="H621" i="8"/>
  <c r="H622" i="8"/>
  <c r="H623" i="8"/>
  <c r="H624" i="8"/>
  <c r="H625" i="8"/>
  <c r="H626" i="8"/>
  <c r="H627" i="8"/>
  <c r="H628" i="8"/>
  <c r="H629" i="8"/>
  <c r="H630" i="8"/>
  <c r="H631" i="8"/>
  <c r="H632" i="8"/>
  <c r="H633" i="8"/>
  <c r="H634" i="8"/>
  <c r="H635" i="8"/>
  <c r="H636" i="8"/>
  <c r="H637" i="8"/>
  <c r="H638" i="8"/>
  <c r="H639" i="8"/>
  <c r="H640" i="8"/>
  <c r="H641" i="8"/>
  <c r="H642" i="8"/>
  <c r="H643" i="8"/>
  <c r="H644" i="8"/>
  <c r="H645" i="8"/>
  <c r="H646" i="8"/>
  <c r="H647" i="8"/>
  <c r="H648" i="8"/>
  <c r="H649" i="8"/>
  <c r="H650" i="8"/>
  <c r="H651" i="8"/>
  <c r="H652" i="8"/>
  <c r="H653" i="8"/>
  <c r="H654" i="8"/>
  <c r="H655" i="8"/>
  <c r="H656" i="8"/>
  <c r="H657" i="8"/>
  <c r="H658" i="8"/>
  <c r="H659" i="8"/>
  <c r="H660" i="8"/>
  <c r="H661" i="8"/>
  <c r="H662" i="8"/>
  <c r="H663" i="8"/>
  <c r="H664" i="8"/>
  <c r="H665" i="8"/>
  <c r="H666" i="8"/>
  <c r="H667" i="8"/>
  <c r="H668" i="8"/>
  <c r="H669" i="8"/>
  <c r="H670" i="8"/>
  <c r="H671" i="8"/>
  <c r="H672" i="8"/>
  <c r="H673" i="8"/>
  <c r="H674" i="8"/>
  <c r="H675" i="8"/>
  <c r="H676" i="8"/>
  <c r="H677" i="8"/>
  <c r="H678" i="8"/>
  <c r="H679" i="8"/>
  <c r="H680" i="8"/>
  <c r="H681" i="8"/>
  <c r="H682" i="8"/>
  <c r="H683" i="8"/>
  <c r="H684" i="8"/>
  <c r="H685" i="8"/>
  <c r="H686" i="8"/>
  <c r="H687" i="8"/>
  <c r="H688" i="8"/>
  <c r="H689" i="8"/>
  <c r="H690" i="8"/>
  <c r="H691" i="8"/>
  <c r="H692" i="8"/>
  <c r="H693" i="8"/>
  <c r="H694" i="8"/>
  <c r="H695" i="8"/>
  <c r="H696" i="8"/>
  <c r="H697" i="8"/>
  <c r="H698" i="8"/>
  <c r="H699" i="8"/>
  <c r="H700" i="8"/>
  <c r="H701" i="8"/>
  <c r="H702" i="8"/>
  <c r="H703" i="8"/>
  <c r="H704" i="8"/>
  <c r="H705" i="8"/>
  <c r="H706" i="8"/>
  <c r="H707" i="8"/>
  <c r="H708" i="8"/>
  <c r="H709" i="8"/>
  <c r="H710" i="8"/>
  <c r="H711" i="8"/>
  <c r="H712" i="8"/>
  <c r="H713" i="8"/>
  <c r="H714" i="8"/>
  <c r="H715" i="8"/>
  <c r="H716" i="8"/>
  <c r="H717" i="8"/>
  <c r="H718" i="8"/>
  <c r="H719" i="8"/>
  <c r="H720" i="8"/>
  <c r="H721" i="8"/>
  <c r="H722" i="8"/>
  <c r="H723" i="8"/>
  <c r="H724" i="8"/>
  <c r="H725" i="8"/>
  <c r="H726" i="8"/>
  <c r="H727" i="8"/>
  <c r="H728" i="8"/>
  <c r="H729" i="8"/>
  <c r="H730" i="8"/>
  <c r="H731" i="8"/>
  <c r="H732" i="8"/>
  <c r="H733" i="8"/>
  <c r="H734" i="8"/>
  <c r="H735" i="8"/>
  <c r="H736" i="8"/>
  <c r="H737" i="8"/>
  <c r="H738" i="8"/>
  <c r="H739" i="8"/>
  <c r="H740" i="8"/>
  <c r="H741" i="8"/>
  <c r="H742" i="8"/>
  <c r="H743" i="8"/>
  <c r="H744" i="8"/>
  <c r="H745" i="8"/>
  <c r="H746" i="8"/>
  <c r="H747" i="8"/>
  <c r="H748" i="8"/>
  <c r="H749" i="8"/>
  <c r="H750" i="8"/>
  <c r="H751" i="8"/>
  <c r="H752" i="8"/>
  <c r="H753" i="8"/>
  <c r="H754" i="8"/>
  <c r="H755" i="8"/>
  <c r="H756" i="8"/>
  <c r="H757" i="8"/>
  <c r="H758" i="8"/>
  <c r="H759" i="8"/>
  <c r="H760" i="8"/>
  <c r="H761" i="8"/>
  <c r="H762" i="8"/>
  <c r="H763" i="8"/>
  <c r="H764" i="8"/>
  <c r="H765" i="8"/>
  <c r="H766" i="8"/>
  <c r="H767" i="8"/>
  <c r="H768" i="8"/>
  <c r="H769" i="8"/>
  <c r="H770" i="8"/>
  <c r="H771" i="8"/>
  <c r="H772" i="8"/>
  <c r="H773" i="8"/>
  <c r="H774" i="8"/>
  <c r="H775" i="8"/>
  <c r="H776" i="8"/>
  <c r="H777" i="8"/>
  <c r="H778" i="8"/>
  <c r="H779" i="8"/>
  <c r="H780" i="8"/>
  <c r="H781" i="8"/>
  <c r="H782" i="8"/>
  <c r="H783" i="8"/>
  <c r="H784" i="8"/>
  <c r="H785" i="8"/>
  <c r="H786" i="8"/>
  <c r="H787" i="8"/>
  <c r="H788" i="8"/>
  <c r="H789" i="8"/>
  <c r="H790" i="8"/>
  <c r="H791" i="8"/>
  <c r="H792" i="8"/>
  <c r="H793" i="8"/>
  <c r="H794" i="8"/>
  <c r="H795" i="8"/>
  <c r="H796" i="8"/>
  <c r="H797" i="8"/>
  <c r="H798" i="8"/>
  <c r="H799" i="8"/>
  <c r="H800" i="8"/>
  <c r="H801" i="8"/>
  <c r="H802" i="8"/>
  <c r="H803" i="8"/>
  <c r="H804" i="8"/>
  <c r="H805" i="8"/>
  <c r="H806" i="8"/>
  <c r="H807" i="8"/>
  <c r="H808" i="8"/>
  <c r="H809" i="8"/>
  <c r="H810" i="8"/>
  <c r="H811" i="8"/>
  <c r="H812" i="8"/>
  <c r="H813" i="8"/>
  <c r="H814" i="8"/>
  <c r="H815" i="8"/>
  <c r="H816" i="8"/>
  <c r="H817" i="8"/>
  <c r="H818" i="8"/>
  <c r="H819" i="8"/>
  <c r="H820" i="8"/>
  <c r="H821" i="8"/>
  <c r="H822" i="8"/>
  <c r="H823" i="8"/>
  <c r="H824" i="8"/>
  <c r="H825" i="8"/>
  <c r="H826" i="8"/>
  <c r="H827" i="8"/>
  <c r="H828" i="8"/>
  <c r="H829" i="8"/>
  <c r="H830" i="8"/>
  <c r="H831" i="8"/>
  <c r="H832" i="8"/>
  <c r="H833" i="8"/>
  <c r="H834" i="8"/>
  <c r="H835" i="8"/>
  <c r="H836" i="8"/>
  <c r="H837" i="8"/>
  <c r="H838" i="8"/>
  <c r="H839" i="8"/>
  <c r="H840" i="8"/>
  <c r="H841" i="8"/>
  <c r="H842" i="8"/>
  <c r="H843" i="8"/>
  <c r="H844" i="8"/>
  <c r="H845" i="8"/>
  <c r="H846" i="8"/>
  <c r="H847" i="8"/>
  <c r="H848" i="8"/>
  <c r="H849" i="8"/>
  <c r="H850" i="8"/>
  <c r="H851" i="8"/>
  <c r="H852" i="8"/>
  <c r="H853" i="8"/>
  <c r="H854" i="8"/>
  <c r="H855" i="8"/>
  <c r="H856" i="8"/>
  <c r="H857" i="8"/>
  <c r="H858" i="8"/>
  <c r="H859" i="8"/>
  <c r="H860" i="8"/>
  <c r="H861" i="8"/>
  <c r="H862" i="8"/>
  <c r="H863" i="8"/>
  <c r="H864" i="8"/>
  <c r="H865" i="8"/>
  <c r="H866" i="8"/>
  <c r="H867" i="8"/>
  <c r="H868" i="8"/>
  <c r="H869" i="8"/>
  <c r="H870" i="8"/>
  <c r="H871" i="8"/>
  <c r="H872" i="8"/>
  <c r="H873" i="8"/>
  <c r="H874" i="8"/>
  <c r="H875" i="8"/>
  <c r="H876" i="8"/>
  <c r="H877" i="8"/>
  <c r="H878" i="8"/>
  <c r="H879" i="8"/>
  <c r="H880" i="8"/>
  <c r="H881" i="8"/>
  <c r="H882" i="8"/>
  <c r="H883" i="8"/>
  <c r="H884" i="8"/>
  <c r="H885" i="8"/>
  <c r="H886" i="8"/>
  <c r="H887" i="8"/>
  <c r="H888" i="8"/>
  <c r="H889" i="8"/>
  <c r="H890" i="8"/>
  <c r="H891" i="8"/>
  <c r="H892" i="8"/>
  <c r="H893" i="8"/>
  <c r="H894" i="8"/>
  <c r="H895" i="8"/>
  <c r="H896" i="8"/>
  <c r="H897" i="8"/>
  <c r="H898" i="8"/>
  <c r="H899" i="8"/>
  <c r="H900" i="8"/>
  <c r="H901" i="8"/>
  <c r="H902" i="8"/>
  <c r="H903" i="8"/>
  <c r="H904" i="8"/>
  <c r="H905" i="8"/>
  <c r="H906" i="8"/>
  <c r="H907" i="8"/>
  <c r="H908" i="8"/>
  <c r="H909" i="8"/>
  <c r="H910" i="8"/>
  <c r="H911" i="8"/>
  <c r="H912" i="8"/>
  <c r="H913" i="8"/>
  <c r="H914" i="8"/>
  <c r="H915" i="8"/>
  <c r="H916" i="8"/>
  <c r="H917" i="8"/>
  <c r="H918" i="8"/>
  <c r="H919" i="8"/>
  <c r="H920" i="8"/>
  <c r="H921" i="8"/>
  <c r="H922" i="8"/>
  <c r="H923" i="8"/>
  <c r="H924" i="8"/>
  <c r="H925" i="8"/>
  <c r="H926" i="8"/>
  <c r="H927" i="8"/>
  <c r="H928" i="8"/>
  <c r="H929" i="8"/>
  <c r="H930" i="8"/>
  <c r="H931" i="8"/>
  <c r="H932" i="8"/>
  <c r="H933" i="8"/>
  <c r="H934" i="8"/>
  <c r="H935" i="8"/>
  <c r="H936" i="8"/>
  <c r="H937" i="8"/>
  <c r="H938" i="8"/>
  <c r="H939" i="8"/>
  <c r="H940" i="8"/>
  <c r="H941" i="8"/>
  <c r="H942" i="8"/>
  <c r="H943" i="8"/>
  <c r="H944" i="8"/>
  <c r="H945" i="8"/>
  <c r="H946" i="8"/>
  <c r="H947" i="8"/>
  <c r="H948" i="8"/>
  <c r="H949" i="8"/>
  <c r="H950" i="8"/>
  <c r="H951" i="8"/>
  <c r="H952" i="8"/>
  <c r="H953" i="8"/>
  <c r="H954" i="8"/>
  <c r="H955" i="8"/>
  <c r="H956" i="8"/>
  <c r="H957" i="8"/>
  <c r="H958" i="8"/>
  <c r="H959" i="8"/>
  <c r="H960" i="8"/>
  <c r="H961" i="8"/>
  <c r="H962" i="8"/>
  <c r="H963" i="8"/>
  <c r="H964" i="8"/>
  <c r="H965" i="8"/>
  <c r="H966" i="8"/>
  <c r="H967" i="8"/>
  <c r="H968" i="8"/>
  <c r="H969" i="8"/>
  <c r="H970" i="8"/>
  <c r="H971" i="8"/>
  <c r="H972" i="8"/>
  <c r="H973" i="8"/>
  <c r="H974" i="8"/>
  <c r="H975" i="8"/>
  <c r="H976" i="8"/>
  <c r="H977" i="8"/>
  <c r="H978" i="8"/>
  <c r="H979" i="8"/>
  <c r="H980" i="8"/>
  <c r="H981" i="8"/>
  <c r="H982" i="8"/>
  <c r="H983" i="8"/>
  <c r="H984" i="8"/>
  <c r="H985" i="8"/>
  <c r="H986" i="8"/>
  <c r="H987" i="8"/>
  <c r="H988" i="8"/>
  <c r="H989" i="8"/>
  <c r="H990" i="8"/>
  <c r="H991" i="8"/>
  <c r="H992" i="8"/>
  <c r="H993" i="8"/>
  <c r="H994" i="8"/>
  <c r="H995" i="8"/>
  <c r="H996" i="8"/>
  <c r="H997" i="8"/>
  <c r="H998" i="8"/>
  <c r="H999" i="8"/>
  <c r="H1000" i="8"/>
  <c r="H1001" i="8"/>
  <c r="H1002" i="8"/>
  <c r="H1003" i="8"/>
  <c r="H1004" i="8"/>
  <c r="H1005" i="8"/>
  <c r="H1006" i="8"/>
  <c r="H1007" i="8"/>
  <c r="H1008" i="8"/>
  <c r="H1009" i="8"/>
  <c r="H1010" i="8"/>
  <c r="H1011" i="8"/>
  <c r="H1012" i="8"/>
  <c r="H1013" i="8"/>
  <c r="H1014" i="8"/>
  <c r="H1015" i="8"/>
  <c r="H1016" i="8"/>
  <c r="H1017" i="8"/>
  <c r="H1018" i="8"/>
  <c r="H1019" i="8"/>
  <c r="H1020" i="8"/>
  <c r="H1021" i="8"/>
  <c r="H1022" i="8"/>
  <c r="H1023" i="8"/>
  <c r="H1024" i="8"/>
  <c r="H1025" i="8"/>
  <c r="H1026" i="8"/>
  <c r="H1027" i="8"/>
  <c r="H1028" i="8"/>
  <c r="H1029" i="8"/>
  <c r="H1030" i="8"/>
  <c r="H1031" i="8"/>
  <c r="H1032" i="8"/>
  <c r="H1033" i="8"/>
  <c r="H1034" i="8"/>
  <c r="H1035" i="8"/>
  <c r="H1036" i="8"/>
  <c r="H1037" i="8"/>
  <c r="H1038" i="8"/>
  <c r="H1039" i="8"/>
  <c r="H1040" i="8"/>
  <c r="H1041" i="8"/>
  <c r="H1042" i="8"/>
  <c r="H1043" i="8"/>
  <c r="H1044" i="8"/>
  <c r="H1045" i="8"/>
  <c r="H1046" i="8"/>
  <c r="H1047" i="8"/>
  <c r="H1048" i="8"/>
  <c r="H1049" i="8"/>
  <c r="H1050" i="8"/>
  <c r="H1051" i="8"/>
  <c r="H1052" i="8"/>
  <c r="H1053" i="8"/>
  <c r="H1054" i="8"/>
  <c r="H1055" i="8"/>
  <c r="H1056" i="8"/>
  <c r="H1057" i="8"/>
  <c r="H1058" i="8"/>
  <c r="H1059" i="8"/>
  <c r="H1060" i="8"/>
  <c r="H1061" i="8"/>
  <c r="H1062" i="8"/>
  <c r="H1063" i="8"/>
  <c r="H1064" i="8"/>
  <c r="H1065" i="8"/>
  <c r="H1066" i="8"/>
  <c r="H1067" i="8"/>
  <c r="H1068" i="8"/>
  <c r="H1069" i="8"/>
  <c r="H1070" i="8"/>
  <c r="H1071" i="8"/>
  <c r="H1072" i="8"/>
  <c r="H1073" i="8"/>
  <c r="H1074" i="8"/>
  <c r="H1075" i="8"/>
  <c r="H1076" i="8"/>
  <c r="H1077" i="8"/>
  <c r="H1078" i="8"/>
  <c r="H1079" i="8"/>
  <c r="H1080" i="8"/>
  <c r="H1081" i="8"/>
  <c r="H1082" i="8"/>
  <c r="H1083" i="8"/>
  <c r="H1084" i="8"/>
  <c r="H1085" i="8"/>
  <c r="H1086" i="8"/>
  <c r="H1087" i="8"/>
  <c r="H1088" i="8"/>
  <c r="H1089" i="8"/>
  <c r="H1090" i="8"/>
  <c r="H1091" i="8"/>
  <c r="H1092" i="8"/>
  <c r="H1093" i="8"/>
  <c r="H1094" i="8"/>
  <c r="H1095" i="8"/>
  <c r="H1096" i="8"/>
  <c r="H1097" i="8"/>
  <c r="H1098" i="8"/>
  <c r="H1099" i="8"/>
  <c r="H1100" i="8"/>
  <c r="H1101" i="8"/>
  <c r="H1102" i="8"/>
  <c r="H1103" i="8"/>
  <c r="H1104" i="8"/>
  <c r="H1105" i="8"/>
  <c r="H1106" i="8"/>
  <c r="H1107" i="8"/>
  <c r="H1108" i="8"/>
  <c r="H1109" i="8"/>
  <c r="H1110" i="8"/>
  <c r="H1111" i="8"/>
  <c r="H1112" i="8"/>
  <c r="H1113" i="8"/>
  <c r="H1114" i="8"/>
  <c r="H1115" i="8"/>
  <c r="H1116" i="8"/>
  <c r="H1117" i="8"/>
  <c r="H1118" i="8"/>
  <c r="H1119" i="8"/>
  <c r="H1120" i="8"/>
  <c r="H1121" i="8"/>
  <c r="H1122" i="8"/>
  <c r="H1123" i="8"/>
  <c r="H1124" i="8"/>
  <c r="H1125" i="8"/>
  <c r="H1126" i="8"/>
  <c r="H1127" i="8"/>
  <c r="H1128" i="8"/>
  <c r="H1129" i="8"/>
  <c r="H1130" i="8"/>
  <c r="H1131" i="8"/>
  <c r="H1132" i="8"/>
  <c r="H1133" i="8"/>
  <c r="H1134" i="8"/>
  <c r="H1135" i="8"/>
  <c r="H1136" i="8"/>
  <c r="H1137" i="8"/>
  <c r="H1138" i="8"/>
  <c r="H1139" i="8"/>
  <c r="H1140" i="8"/>
  <c r="H1141" i="8"/>
  <c r="H1142" i="8"/>
  <c r="H1143" i="8"/>
  <c r="H1144" i="8"/>
  <c r="H1145" i="8"/>
  <c r="H1146" i="8"/>
  <c r="H1147" i="8"/>
  <c r="H1148" i="8"/>
  <c r="H1149" i="8"/>
  <c r="H1150" i="8"/>
  <c r="H1151" i="8"/>
  <c r="H1152" i="8"/>
  <c r="H1153" i="8"/>
  <c r="H1154" i="8"/>
  <c r="H1155" i="8"/>
  <c r="H1156" i="8"/>
  <c r="H1157" i="8"/>
  <c r="H1158" i="8"/>
  <c r="H1159" i="8"/>
  <c r="H1160" i="8"/>
  <c r="H1161" i="8"/>
  <c r="H1162" i="8"/>
  <c r="H1163" i="8"/>
  <c r="H1164" i="8"/>
  <c r="H1165" i="8"/>
  <c r="H1166" i="8"/>
  <c r="H1167" i="8"/>
  <c r="H1168" i="8"/>
  <c r="H1169" i="8"/>
  <c r="H1170" i="8"/>
  <c r="H1171" i="8"/>
  <c r="H1172" i="8"/>
  <c r="H1173" i="8"/>
  <c r="H1174" i="8"/>
  <c r="H1175" i="8"/>
  <c r="H1176" i="8"/>
  <c r="H1177" i="8"/>
  <c r="H1178" i="8"/>
  <c r="H1179" i="8"/>
  <c r="H1180" i="8"/>
  <c r="H1181" i="8"/>
  <c r="H1182" i="8"/>
  <c r="H1183" i="8"/>
  <c r="H1184" i="8"/>
  <c r="H1185" i="8"/>
  <c r="H1186" i="8"/>
  <c r="H1187" i="8"/>
  <c r="H1188" i="8"/>
  <c r="H1189" i="8"/>
  <c r="H1190" i="8"/>
  <c r="H1191" i="8"/>
  <c r="H1192" i="8"/>
  <c r="H1193" i="8"/>
  <c r="H1194" i="8"/>
  <c r="H1195" i="8"/>
  <c r="H1196" i="8"/>
  <c r="H1197" i="8"/>
  <c r="H1198" i="8"/>
  <c r="H1199" i="8"/>
  <c r="H1200" i="8"/>
  <c r="H1201" i="8"/>
  <c r="H1202" i="8"/>
  <c r="H1203" i="8"/>
  <c r="H1204" i="8"/>
  <c r="H1205" i="8"/>
  <c r="H1206" i="8"/>
  <c r="H1207" i="8"/>
  <c r="H1208" i="8"/>
  <c r="H1209" i="8"/>
  <c r="H1210" i="8"/>
  <c r="H1211" i="8"/>
  <c r="H1212" i="8"/>
  <c r="H1213" i="8"/>
  <c r="H1214" i="8"/>
  <c r="H1215" i="8"/>
  <c r="H1216" i="8"/>
  <c r="H1217" i="8"/>
  <c r="H1218" i="8"/>
  <c r="H1219" i="8"/>
  <c r="H1220" i="8"/>
  <c r="H1221" i="8"/>
  <c r="H1222" i="8"/>
  <c r="H1223" i="8"/>
  <c r="H1224" i="8"/>
  <c r="H1225" i="8"/>
  <c r="H1226" i="8"/>
  <c r="H1227" i="8"/>
  <c r="H1228" i="8"/>
  <c r="H1229" i="8"/>
  <c r="H1230" i="8"/>
  <c r="H1231" i="8"/>
  <c r="H1232" i="8"/>
  <c r="H1233" i="8"/>
  <c r="H1234" i="8"/>
  <c r="H1235" i="8"/>
  <c r="H1236" i="8"/>
  <c r="H1237" i="8"/>
  <c r="H1238" i="8"/>
  <c r="H1239" i="8"/>
  <c r="H1240" i="8"/>
  <c r="H1241" i="8"/>
  <c r="H1242" i="8"/>
  <c r="H1243" i="8"/>
  <c r="H1244" i="8"/>
  <c r="H1245" i="8"/>
  <c r="H1246" i="8"/>
  <c r="H1247" i="8"/>
  <c r="H1248" i="8"/>
  <c r="H1249" i="8"/>
  <c r="H1250" i="8"/>
  <c r="H1251" i="8"/>
  <c r="H1252" i="8"/>
  <c r="H1253" i="8"/>
  <c r="H1254" i="8"/>
  <c r="H1255" i="8"/>
  <c r="H1256" i="8"/>
  <c r="H1257" i="8"/>
  <c r="H1258" i="8"/>
  <c r="H1259" i="8"/>
  <c r="H1260" i="8"/>
  <c r="H1261" i="8"/>
  <c r="H1262" i="8"/>
  <c r="H1263" i="8"/>
  <c r="H1264" i="8"/>
  <c r="H1265" i="8"/>
  <c r="H1266" i="8"/>
  <c r="H1267" i="8"/>
  <c r="H1268" i="8"/>
  <c r="H1269" i="8"/>
  <c r="H1270" i="8"/>
  <c r="H1271" i="8"/>
  <c r="H1272" i="8"/>
  <c r="H1273" i="8"/>
  <c r="H1274" i="8"/>
  <c r="H1275" i="8"/>
  <c r="H1276" i="8"/>
  <c r="H1277" i="8"/>
  <c r="H1278" i="8"/>
  <c r="H1279" i="8"/>
  <c r="H1280" i="8"/>
  <c r="H1281" i="8"/>
  <c r="H1282" i="8"/>
  <c r="H1283" i="8"/>
  <c r="H1284" i="8"/>
  <c r="H1285" i="8"/>
  <c r="H1286" i="8"/>
  <c r="H1287" i="8"/>
  <c r="H1288" i="8"/>
  <c r="H1289" i="8"/>
  <c r="H1290" i="8"/>
  <c r="H1291" i="8"/>
  <c r="H1292" i="8"/>
  <c r="H1293" i="8"/>
  <c r="H1294" i="8"/>
  <c r="H1295" i="8"/>
  <c r="H1296" i="8"/>
  <c r="H1297" i="8"/>
  <c r="H1298" i="8"/>
  <c r="H1299" i="8"/>
  <c r="H1300" i="8"/>
  <c r="H1301" i="8"/>
  <c r="H1302" i="8"/>
  <c r="H1303" i="8"/>
  <c r="H1304" i="8"/>
  <c r="H1305" i="8"/>
  <c r="H1306" i="8"/>
  <c r="H1307" i="8"/>
  <c r="H1308" i="8"/>
  <c r="H1309" i="8"/>
  <c r="H1310" i="8"/>
  <c r="H1311" i="8"/>
  <c r="H1312" i="8"/>
  <c r="H1313" i="8"/>
  <c r="H1314" i="8"/>
  <c r="H1315" i="8"/>
  <c r="H1316" i="8"/>
  <c r="H1317" i="8"/>
  <c r="H1318" i="8"/>
  <c r="H1319" i="8"/>
  <c r="H1320" i="8"/>
  <c r="H1321" i="8"/>
  <c r="H1322" i="8"/>
  <c r="H1323" i="8"/>
  <c r="H1324" i="8"/>
  <c r="H1325" i="8"/>
  <c r="H1326" i="8"/>
  <c r="H1327" i="8"/>
  <c r="H1328" i="8"/>
  <c r="H1329" i="8"/>
  <c r="H1330" i="8"/>
  <c r="H1331" i="8"/>
  <c r="H1332" i="8"/>
  <c r="H1333" i="8"/>
  <c r="H1334" i="8"/>
  <c r="H1335" i="8"/>
  <c r="H1336" i="8"/>
  <c r="H1337" i="8"/>
  <c r="H1338" i="8"/>
  <c r="H1339" i="8"/>
  <c r="H1340" i="8"/>
  <c r="H1341" i="8"/>
  <c r="H1342" i="8"/>
  <c r="H1343" i="8"/>
  <c r="H1344" i="8"/>
  <c r="H1345" i="8"/>
  <c r="H1346" i="8"/>
  <c r="H1347" i="8"/>
  <c r="H1348" i="8"/>
  <c r="H1349" i="8"/>
  <c r="H1350" i="8"/>
  <c r="H1351" i="8"/>
  <c r="H1352" i="8"/>
  <c r="H1353" i="8"/>
  <c r="H1354" i="8"/>
  <c r="H1355" i="8"/>
  <c r="H1356" i="8"/>
  <c r="H1357" i="8"/>
  <c r="H1358" i="8"/>
  <c r="H1359" i="8"/>
  <c r="H1360" i="8"/>
  <c r="H1361" i="8"/>
  <c r="H1362" i="8"/>
  <c r="H1363" i="8"/>
  <c r="H1364" i="8"/>
  <c r="H1365" i="8"/>
  <c r="H1366" i="8"/>
  <c r="H1367" i="8"/>
  <c r="H1368" i="8"/>
  <c r="H1369" i="8"/>
  <c r="H1370" i="8"/>
  <c r="H1371" i="8"/>
  <c r="H1372" i="8"/>
  <c r="H1373" i="8"/>
  <c r="H1374" i="8"/>
  <c r="H1375" i="8"/>
  <c r="H1376" i="8"/>
  <c r="H1377" i="8"/>
  <c r="H1378" i="8"/>
  <c r="H1379" i="8"/>
  <c r="H1380" i="8"/>
  <c r="H1381" i="8"/>
  <c r="H1382" i="8"/>
  <c r="H1383" i="8"/>
  <c r="H1384" i="8"/>
  <c r="H1385" i="8"/>
  <c r="H1386" i="8"/>
  <c r="H1387" i="8"/>
  <c r="H1388" i="8"/>
  <c r="H1389" i="8"/>
  <c r="H1390" i="8"/>
  <c r="H1391" i="8"/>
  <c r="H1392" i="8"/>
  <c r="H1393" i="8"/>
  <c r="H1394" i="8"/>
  <c r="H1395" i="8"/>
  <c r="H1396" i="8"/>
  <c r="H1397" i="8"/>
  <c r="H1398" i="8"/>
  <c r="H1399" i="8"/>
  <c r="H1400" i="8"/>
  <c r="H1401" i="8"/>
  <c r="H1402" i="8"/>
  <c r="H1403" i="8"/>
  <c r="H1404" i="8"/>
  <c r="H1405" i="8"/>
  <c r="H1406" i="8"/>
  <c r="H1407" i="8"/>
  <c r="H1408" i="8"/>
  <c r="H1409" i="8"/>
  <c r="H1410" i="8"/>
  <c r="H1411" i="8"/>
  <c r="H1412" i="8"/>
  <c r="H1413" i="8"/>
  <c r="H1414" i="8"/>
  <c r="H1415" i="8"/>
  <c r="H1416" i="8"/>
  <c r="H1417" i="8"/>
  <c r="H1418" i="8"/>
  <c r="H1419" i="8"/>
  <c r="H1420" i="8"/>
  <c r="H1421" i="8"/>
  <c r="H1422" i="8"/>
  <c r="H1423" i="8"/>
  <c r="H1424" i="8"/>
  <c r="H1425" i="8"/>
  <c r="H1426" i="8"/>
  <c r="H1427" i="8"/>
  <c r="H1428" i="8"/>
  <c r="H1429" i="8"/>
  <c r="H1430" i="8"/>
  <c r="H1431" i="8"/>
  <c r="H1432" i="8"/>
  <c r="H1433" i="8"/>
  <c r="H1434" i="8"/>
  <c r="H1435" i="8"/>
  <c r="H1436" i="8"/>
  <c r="H1437" i="8"/>
  <c r="H1438" i="8"/>
  <c r="H1439" i="8"/>
  <c r="H1440" i="8"/>
  <c r="H1441" i="8"/>
  <c r="H1442" i="8"/>
  <c r="H1443" i="8"/>
  <c r="H1444" i="8"/>
  <c r="H1445" i="8"/>
  <c r="H1446" i="8"/>
  <c r="H1447" i="8"/>
  <c r="H1448" i="8"/>
  <c r="H1449" i="8"/>
  <c r="H1450" i="8"/>
  <c r="H1451" i="8"/>
  <c r="H1452" i="8"/>
  <c r="H1453" i="8"/>
  <c r="H1454" i="8"/>
  <c r="H1455" i="8"/>
  <c r="H1456" i="8"/>
  <c r="H1457" i="8"/>
  <c r="H1458" i="8"/>
  <c r="H1459" i="8"/>
  <c r="H1460" i="8"/>
  <c r="H1461" i="8"/>
  <c r="H1462" i="8"/>
  <c r="H1463" i="8"/>
  <c r="H1464" i="8"/>
  <c r="H1465" i="8"/>
  <c r="H1466" i="8"/>
  <c r="H1467" i="8"/>
  <c r="H1468" i="8"/>
  <c r="H1469" i="8"/>
  <c r="H1470" i="8"/>
  <c r="H1471" i="8"/>
  <c r="H1472" i="8"/>
  <c r="H1473" i="8"/>
  <c r="H1474" i="8"/>
  <c r="H1475" i="8"/>
  <c r="H1476" i="8"/>
  <c r="H1477" i="8"/>
  <c r="H1478" i="8"/>
  <c r="H1479" i="8"/>
  <c r="H1480" i="8"/>
  <c r="H1481" i="8"/>
  <c r="H1482" i="8"/>
  <c r="H1483" i="8"/>
  <c r="H1484" i="8"/>
  <c r="H1485" i="8"/>
  <c r="H1486" i="8"/>
  <c r="H1487" i="8"/>
  <c r="H1488" i="8"/>
  <c r="H1489" i="8"/>
  <c r="H1490" i="8"/>
  <c r="H1491" i="8"/>
  <c r="H1492" i="8"/>
  <c r="H1493" i="8"/>
  <c r="H1494" i="8"/>
  <c r="H1495" i="8"/>
  <c r="H1496" i="8"/>
  <c r="H1497" i="8"/>
  <c r="H1498" i="8"/>
  <c r="H1499" i="8"/>
  <c r="H1500" i="8"/>
  <c r="H1501" i="8"/>
  <c r="H1502" i="8"/>
  <c r="H1503" i="8"/>
  <c r="H1504" i="8"/>
  <c r="H1505" i="8"/>
  <c r="H1506" i="8"/>
  <c r="H1507" i="8"/>
  <c r="H1508" i="8"/>
  <c r="H1509" i="8"/>
  <c r="H1510" i="8"/>
  <c r="H1511" i="8"/>
  <c r="H1512" i="8"/>
  <c r="H1513" i="8"/>
  <c r="H1514" i="8"/>
  <c r="H1515" i="8"/>
  <c r="H1516" i="8"/>
  <c r="H1517" i="8"/>
  <c r="H1518" i="8"/>
  <c r="H1519" i="8"/>
  <c r="H1520" i="8"/>
  <c r="H1521" i="8"/>
  <c r="H1522" i="8"/>
  <c r="H1523" i="8"/>
  <c r="H1524" i="8"/>
  <c r="H1525" i="8"/>
  <c r="H1526" i="8"/>
  <c r="H1527" i="8"/>
  <c r="H1528" i="8"/>
  <c r="H1529" i="8"/>
  <c r="H1530" i="8"/>
  <c r="H1531" i="8"/>
  <c r="H1532" i="8"/>
  <c r="H1533" i="8"/>
  <c r="H1534" i="8"/>
  <c r="H1535" i="8"/>
  <c r="H1536" i="8"/>
  <c r="H1537" i="8"/>
  <c r="H1538" i="8"/>
  <c r="H1539" i="8"/>
  <c r="H1540" i="8"/>
  <c r="H1541" i="8"/>
  <c r="H1542" i="8"/>
  <c r="H1543" i="8"/>
  <c r="H1544" i="8"/>
  <c r="H1545" i="8"/>
  <c r="H1546" i="8"/>
  <c r="H1547" i="8"/>
  <c r="H1548" i="8"/>
  <c r="H1549" i="8"/>
  <c r="H1550" i="8"/>
  <c r="H1551" i="8"/>
  <c r="H1552" i="8"/>
  <c r="H1553" i="8"/>
  <c r="H1554" i="8"/>
  <c r="H1555" i="8"/>
  <c r="H1556" i="8"/>
  <c r="H1557" i="8"/>
  <c r="H1558" i="8"/>
  <c r="H1559" i="8"/>
  <c r="H1560" i="8"/>
  <c r="H1561" i="8"/>
  <c r="H1562" i="8"/>
  <c r="H1563" i="8"/>
  <c r="H1564" i="8"/>
  <c r="H1565" i="8"/>
  <c r="H1566" i="8"/>
  <c r="H1567" i="8"/>
  <c r="H1568" i="8"/>
  <c r="H1569" i="8"/>
  <c r="H1570" i="8"/>
  <c r="H1571" i="8"/>
  <c r="H1572" i="8"/>
  <c r="H1573" i="8"/>
  <c r="H1574" i="8"/>
  <c r="H1575" i="8"/>
  <c r="H1576" i="8"/>
  <c r="H1577" i="8"/>
  <c r="H1578" i="8"/>
  <c r="H1579" i="8"/>
  <c r="H1580" i="8"/>
  <c r="H1581" i="8"/>
  <c r="H1582" i="8"/>
  <c r="H1583" i="8"/>
  <c r="H1584" i="8"/>
  <c r="H1585" i="8"/>
  <c r="H1586" i="8"/>
  <c r="H1587" i="8"/>
  <c r="H1588" i="8"/>
  <c r="H1589" i="8"/>
  <c r="H1590" i="8"/>
  <c r="H1591" i="8"/>
  <c r="H1592" i="8"/>
  <c r="H1593" i="8"/>
  <c r="H1594" i="8"/>
  <c r="H1595" i="8"/>
  <c r="H1596" i="8"/>
  <c r="H1597" i="8"/>
  <c r="H1598" i="8"/>
  <c r="H1599" i="8"/>
  <c r="H1600" i="8"/>
  <c r="H1601" i="8"/>
  <c r="H1602" i="8"/>
  <c r="H1603" i="8"/>
  <c r="H1604" i="8"/>
  <c r="H1605" i="8"/>
  <c r="H1606" i="8"/>
  <c r="H1607" i="8"/>
  <c r="H1608" i="8"/>
  <c r="H1609" i="8"/>
  <c r="H1610" i="8"/>
  <c r="H1611" i="8"/>
  <c r="H1612" i="8"/>
  <c r="H1613" i="8"/>
  <c r="H1614" i="8"/>
  <c r="H1615" i="8"/>
  <c r="H1616" i="8"/>
  <c r="H1617" i="8"/>
  <c r="H1618" i="8"/>
  <c r="H1619" i="8"/>
  <c r="H1620" i="8"/>
  <c r="H1621" i="8"/>
  <c r="H1622" i="8"/>
  <c r="H1623" i="8"/>
  <c r="H1624" i="8"/>
  <c r="H1625" i="8"/>
  <c r="H1626" i="8"/>
  <c r="H1627" i="8"/>
  <c r="H1628" i="8"/>
  <c r="H1629" i="8"/>
  <c r="H1630" i="8"/>
  <c r="H1631" i="8"/>
  <c r="H1632" i="8"/>
  <c r="H1633" i="8"/>
  <c r="H1634" i="8"/>
  <c r="H1635" i="8"/>
  <c r="H1636" i="8"/>
  <c r="H1637" i="8"/>
  <c r="H1638" i="8"/>
  <c r="H1639" i="8"/>
  <c r="H1640" i="8"/>
  <c r="H1641" i="8"/>
  <c r="H1642" i="8"/>
  <c r="H1643" i="8"/>
  <c r="H1644" i="8"/>
  <c r="H1645" i="8"/>
  <c r="H1646" i="8"/>
  <c r="H1647" i="8"/>
  <c r="H1648" i="8"/>
  <c r="H1649" i="8"/>
  <c r="H1650" i="8"/>
  <c r="H1651" i="8"/>
  <c r="H1652" i="8"/>
  <c r="H1653" i="8"/>
  <c r="H1654" i="8"/>
  <c r="H1655" i="8"/>
  <c r="H1656" i="8"/>
  <c r="H1657" i="8"/>
  <c r="H1658" i="8"/>
  <c r="H1659" i="8"/>
  <c r="H1660" i="8"/>
  <c r="H1661" i="8"/>
  <c r="H1662" i="8"/>
  <c r="H1663" i="8"/>
  <c r="H1664" i="8"/>
  <c r="H1665" i="8"/>
  <c r="H1666" i="8"/>
  <c r="H1667" i="8"/>
  <c r="H1668" i="8"/>
  <c r="H1669" i="8"/>
  <c r="H1670" i="8"/>
  <c r="H1671" i="8"/>
  <c r="H1672" i="8"/>
  <c r="H1673" i="8"/>
  <c r="H1674" i="8"/>
  <c r="H1675" i="8"/>
  <c r="H1676" i="8"/>
  <c r="H1677" i="8"/>
  <c r="H1678" i="8"/>
  <c r="H1679" i="8"/>
  <c r="H1680" i="8"/>
  <c r="H1681" i="8"/>
  <c r="H1682" i="8"/>
  <c r="H1683" i="8"/>
  <c r="H1684" i="8"/>
  <c r="H1685" i="8"/>
  <c r="H1686" i="8"/>
  <c r="H1687" i="8"/>
  <c r="H1688" i="8"/>
  <c r="H1689" i="8"/>
  <c r="H1690" i="8"/>
  <c r="H1691" i="8"/>
  <c r="H1692" i="8"/>
  <c r="H1693" i="8"/>
  <c r="H1694" i="8"/>
  <c r="H1695" i="8"/>
  <c r="H1696" i="8"/>
  <c r="H1697" i="8"/>
  <c r="H1698" i="8"/>
  <c r="H1699" i="8"/>
  <c r="H1700" i="8"/>
  <c r="H1701" i="8"/>
  <c r="H1702" i="8"/>
  <c r="H1703" i="8"/>
  <c r="H1704" i="8"/>
  <c r="H1705" i="8"/>
  <c r="H1706" i="8"/>
  <c r="H1707" i="8"/>
  <c r="H1708" i="8"/>
  <c r="H1709" i="8"/>
  <c r="H1710" i="8"/>
  <c r="H1711" i="8"/>
  <c r="H1712" i="8"/>
  <c r="H1713" i="8"/>
  <c r="H1714" i="8"/>
  <c r="H1715" i="8"/>
  <c r="H1716" i="8"/>
  <c r="H1717" i="8"/>
  <c r="H1718" i="8"/>
  <c r="H1719" i="8"/>
  <c r="H1720" i="8"/>
  <c r="H1721" i="8"/>
  <c r="H1722" i="8"/>
  <c r="H1723" i="8"/>
  <c r="H1724" i="8"/>
  <c r="H1725" i="8"/>
  <c r="H1726" i="8"/>
  <c r="H1727" i="8"/>
  <c r="H1728" i="8"/>
  <c r="H1729" i="8"/>
  <c r="H1730" i="8"/>
  <c r="H1731" i="8"/>
  <c r="H1732" i="8"/>
  <c r="H1733" i="8"/>
  <c r="H1734" i="8"/>
  <c r="H1735" i="8"/>
  <c r="H1736" i="8"/>
  <c r="H1737" i="8"/>
  <c r="H1738" i="8"/>
  <c r="H1739" i="8"/>
  <c r="H1740" i="8"/>
  <c r="H1741" i="8"/>
  <c r="H1742" i="8"/>
  <c r="H1743" i="8"/>
  <c r="H1744" i="8"/>
  <c r="H1745" i="8"/>
  <c r="H1746" i="8"/>
  <c r="H1747" i="8"/>
  <c r="H1748" i="8"/>
  <c r="H1749" i="8"/>
  <c r="H1750" i="8"/>
  <c r="H1751" i="8"/>
  <c r="H1752" i="8"/>
  <c r="H1753" i="8"/>
  <c r="H1754" i="8"/>
  <c r="H1755" i="8"/>
  <c r="H1756" i="8"/>
  <c r="H1757" i="8"/>
  <c r="H1758" i="8"/>
  <c r="H1759" i="8"/>
  <c r="H1760" i="8"/>
  <c r="H1761" i="8"/>
  <c r="H1762" i="8"/>
  <c r="H1763" i="8"/>
  <c r="H1764" i="8"/>
  <c r="H1765" i="8"/>
  <c r="H1766" i="8"/>
  <c r="H1767" i="8"/>
  <c r="H1768" i="8"/>
  <c r="H1769" i="8"/>
  <c r="H1770" i="8"/>
  <c r="H1771" i="8"/>
  <c r="H1772" i="8"/>
  <c r="H1773" i="8"/>
  <c r="H1774" i="8"/>
  <c r="H1775" i="8"/>
  <c r="H1776" i="8"/>
  <c r="H1777" i="8"/>
  <c r="H1778" i="8"/>
  <c r="H1779" i="8"/>
  <c r="H1780" i="8"/>
  <c r="H1781" i="8"/>
  <c r="H1782" i="8"/>
  <c r="H1783" i="8"/>
  <c r="H1784" i="8"/>
  <c r="H1785" i="8"/>
  <c r="H1786" i="8"/>
  <c r="H1787" i="8"/>
  <c r="H1788" i="8"/>
  <c r="H1789" i="8"/>
  <c r="H1790" i="8"/>
  <c r="H1791" i="8"/>
  <c r="H1792" i="8"/>
  <c r="H1793" i="8"/>
  <c r="H1794" i="8"/>
  <c r="H1795" i="8"/>
  <c r="H1796" i="8"/>
  <c r="H1797" i="8"/>
  <c r="H1798" i="8"/>
  <c r="H1799" i="8"/>
  <c r="H1800" i="8"/>
  <c r="H1801" i="8"/>
  <c r="H1802" i="8"/>
  <c r="H1803" i="8"/>
  <c r="H1804" i="8"/>
  <c r="H1805" i="8"/>
  <c r="H1806" i="8"/>
  <c r="H1807" i="8"/>
  <c r="H1808" i="8"/>
  <c r="H1809" i="8"/>
  <c r="H1810" i="8"/>
  <c r="H1811" i="8"/>
  <c r="H1812" i="8"/>
  <c r="H1813" i="8"/>
  <c r="H1814" i="8"/>
  <c r="H1815" i="8"/>
  <c r="H1816" i="8"/>
  <c r="H1817" i="8"/>
  <c r="H1818" i="8"/>
  <c r="H1819" i="8"/>
  <c r="H1820" i="8"/>
  <c r="H1821" i="8"/>
  <c r="H1822" i="8"/>
  <c r="H1823" i="8"/>
  <c r="H1824" i="8"/>
  <c r="H1825" i="8"/>
  <c r="H1826" i="8"/>
  <c r="H1827" i="8"/>
  <c r="H1828" i="8"/>
  <c r="H1829" i="8"/>
  <c r="H1830" i="8"/>
  <c r="H1831" i="8"/>
  <c r="H1832" i="8"/>
  <c r="H1833" i="8"/>
  <c r="H1834" i="8"/>
  <c r="H1835" i="8"/>
  <c r="H1836" i="8"/>
  <c r="H1837" i="8"/>
  <c r="H1838" i="8"/>
  <c r="H1839" i="8"/>
  <c r="H1840" i="8"/>
  <c r="H1841" i="8"/>
  <c r="H1842" i="8"/>
  <c r="H1843" i="8"/>
  <c r="H1844" i="8"/>
  <c r="H1845" i="8"/>
  <c r="H1846" i="8"/>
  <c r="H1847" i="8"/>
  <c r="H1848" i="8"/>
  <c r="H1849" i="8"/>
  <c r="H1850" i="8"/>
  <c r="H1851" i="8"/>
  <c r="H1852" i="8"/>
  <c r="H1853" i="8"/>
  <c r="H1854" i="8"/>
  <c r="H1855" i="8"/>
  <c r="H1856" i="8"/>
  <c r="H1857" i="8"/>
  <c r="H1858" i="8"/>
  <c r="H1859" i="8"/>
  <c r="H1860" i="8"/>
  <c r="H1861" i="8"/>
  <c r="H1862" i="8"/>
  <c r="H1863" i="8"/>
  <c r="H1864" i="8"/>
  <c r="H1865" i="8"/>
  <c r="H1866" i="8"/>
  <c r="H1867" i="8"/>
  <c r="H1868" i="8"/>
  <c r="H1869" i="8"/>
  <c r="H1870" i="8"/>
  <c r="H1871" i="8"/>
  <c r="H1872" i="8"/>
  <c r="H1873" i="8"/>
  <c r="H1874" i="8"/>
  <c r="H1875" i="8"/>
  <c r="H1876" i="8"/>
  <c r="H1877" i="8"/>
  <c r="H1878" i="8"/>
  <c r="H1879" i="8"/>
  <c r="H1880" i="8"/>
  <c r="H1881" i="8"/>
  <c r="H1882" i="8"/>
  <c r="H1883" i="8"/>
  <c r="H1884" i="8"/>
  <c r="H1885" i="8"/>
  <c r="H1886" i="8"/>
  <c r="H1887" i="8"/>
  <c r="H1888" i="8"/>
  <c r="H1889" i="8"/>
  <c r="H1890" i="8"/>
  <c r="H1891" i="8"/>
  <c r="H1892" i="8"/>
  <c r="H1893" i="8"/>
  <c r="H1894" i="8"/>
  <c r="H1895" i="8"/>
  <c r="H1896" i="8"/>
  <c r="H1897" i="8"/>
  <c r="H1898" i="8"/>
  <c r="H1899" i="8"/>
  <c r="H1900" i="8"/>
  <c r="H1901" i="8"/>
  <c r="H1902" i="8"/>
  <c r="H1903" i="8"/>
  <c r="H1904" i="8"/>
  <c r="H1905" i="8"/>
  <c r="H1906" i="8"/>
  <c r="H1907" i="8"/>
  <c r="H1908" i="8"/>
  <c r="H1909" i="8"/>
  <c r="H1910" i="8"/>
  <c r="H1911" i="8"/>
  <c r="H1912" i="8"/>
  <c r="H1913" i="8"/>
  <c r="H1914" i="8"/>
  <c r="H1915" i="8"/>
  <c r="H1916" i="8"/>
  <c r="H1917" i="8"/>
  <c r="H1918" i="8"/>
  <c r="H1919" i="8"/>
  <c r="H1920" i="8"/>
  <c r="H1921" i="8"/>
  <c r="H1922" i="8"/>
  <c r="H1923" i="8"/>
  <c r="H1924" i="8"/>
  <c r="H1925" i="8"/>
  <c r="H1926" i="8"/>
  <c r="H1927" i="8"/>
  <c r="H1928" i="8"/>
  <c r="H1929" i="8"/>
  <c r="H1930" i="8"/>
  <c r="H1931" i="8"/>
  <c r="H1932" i="8"/>
  <c r="H1933" i="8"/>
  <c r="H1934" i="8"/>
  <c r="H1935" i="8"/>
  <c r="H1936" i="8"/>
  <c r="H1937" i="8"/>
  <c r="H1938" i="8"/>
  <c r="H1939" i="8"/>
  <c r="H1940" i="8"/>
  <c r="H1941" i="8"/>
  <c r="H1942" i="8"/>
  <c r="H1943" i="8"/>
  <c r="H1944" i="8"/>
  <c r="H1945" i="8"/>
  <c r="H1946" i="8"/>
  <c r="H1947" i="8"/>
  <c r="H1948" i="8"/>
  <c r="H1949" i="8"/>
  <c r="H1950" i="8"/>
  <c r="H1951" i="8"/>
  <c r="H1952" i="8"/>
  <c r="H1953" i="8"/>
  <c r="H1954" i="8"/>
  <c r="H1955" i="8"/>
  <c r="H1956" i="8"/>
  <c r="H1957" i="8"/>
  <c r="H1958" i="8"/>
  <c r="H1959" i="8"/>
  <c r="H1960" i="8"/>
  <c r="H1961" i="8"/>
  <c r="H1962" i="8"/>
  <c r="H1963" i="8"/>
  <c r="H1964" i="8"/>
  <c r="H1965" i="8"/>
  <c r="H1966" i="8"/>
  <c r="H1967" i="8"/>
  <c r="H1968" i="8"/>
  <c r="H1969" i="8"/>
  <c r="H1970" i="8"/>
  <c r="H1971" i="8"/>
  <c r="H1972" i="8"/>
  <c r="H1973" i="8"/>
  <c r="H1974" i="8"/>
  <c r="H1975" i="8"/>
  <c r="H1976" i="8"/>
  <c r="H1977" i="8"/>
  <c r="H1978" i="8"/>
  <c r="H1979" i="8"/>
  <c r="H1980" i="8"/>
  <c r="H1981" i="8"/>
  <c r="H1982" i="8"/>
  <c r="H1983" i="8"/>
  <c r="H1984" i="8"/>
  <c r="H1985" i="8"/>
  <c r="H1986" i="8"/>
  <c r="H1987" i="8"/>
  <c r="H1988" i="8"/>
  <c r="H1989" i="8"/>
  <c r="H1990" i="8"/>
  <c r="H1991" i="8"/>
  <c r="H1992" i="8"/>
  <c r="H1993" i="8"/>
  <c r="H1994" i="8"/>
  <c r="H1995" i="8"/>
  <c r="H1996" i="8"/>
  <c r="H1997" i="8"/>
  <c r="H1998" i="8"/>
  <c r="H1999" i="8"/>
  <c r="H2000" i="8"/>
  <c r="H2001" i="8"/>
  <c r="H2002" i="8"/>
  <c r="H2003" i="8"/>
  <c r="H2004" i="8"/>
  <c r="H2005" i="8"/>
  <c r="H2006" i="8"/>
  <c r="H2007" i="8"/>
  <c r="H2008" i="8"/>
  <c r="H2009" i="8"/>
  <c r="H2010" i="8"/>
  <c r="H2011" i="8"/>
  <c r="H2012" i="8"/>
  <c r="H2013" i="8"/>
  <c r="H2014" i="8"/>
  <c r="H2015" i="8"/>
  <c r="H2016" i="8"/>
  <c r="H2017" i="8"/>
  <c r="H2018" i="8"/>
  <c r="H2019" i="8"/>
  <c r="H2020" i="8"/>
  <c r="H2021" i="8"/>
  <c r="H2022" i="8"/>
  <c r="H2023" i="8"/>
  <c r="H2024" i="8"/>
  <c r="H2025" i="8"/>
  <c r="H2026" i="8"/>
  <c r="H2027" i="8"/>
  <c r="H2028" i="8"/>
  <c r="H2029" i="8"/>
  <c r="H2030" i="8"/>
  <c r="H2031" i="8"/>
  <c r="H2032" i="8"/>
  <c r="H2033" i="8"/>
  <c r="H2034" i="8"/>
  <c r="H2035" i="8"/>
  <c r="H2036" i="8"/>
  <c r="H2037" i="8"/>
  <c r="H2038" i="8"/>
  <c r="H2039" i="8"/>
  <c r="H2040" i="8"/>
  <c r="H2041" i="8"/>
  <c r="H2042" i="8"/>
  <c r="H2043" i="8"/>
  <c r="H2044" i="8"/>
  <c r="H2045" i="8"/>
  <c r="H2046" i="8"/>
  <c r="H2047" i="8"/>
  <c r="H2048" i="8"/>
  <c r="H2049" i="8"/>
  <c r="H2050" i="8"/>
  <c r="H2051" i="8"/>
  <c r="H2052" i="8"/>
  <c r="H2053" i="8"/>
  <c r="H2054" i="8"/>
  <c r="H2055" i="8"/>
  <c r="H2056" i="8"/>
  <c r="H2057" i="8"/>
  <c r="H2058" i="8"/>
  <c r="H2059" i="8"/>
  <c r="H2060" i="8"/>
  <c r="H2061" i="8"/>
  <c r="H2062" i="8"/>
  <c r="H2063" i="8"/>
  <c r="H2064" i="8"/>
  <c r="H2065" i="8"/>
  <c r="H2066" i="8"/>
  <c r="H2067" i="8"/>
  <c r="H2068" i="8"/>
  <c r="H2069" i="8"/>
  <c r="H2070" i="8"/>
  <c r="H2071" i="8"/>
  <c r="H2072" i="8"/>
  <c r="H2073" i="8"/>
  <c r="H2074" i="8"/>
  <c r="H2075" i="8"/>
  <c r="H2076" i="8"/>
  <c r="H2077" i="8"/>
  <c r="H2078" i="8"/>
  <c r="H2079" i="8"/>
  <c r="H2080" i="8"/>
  <c r="H2081" i="8"/>
  <c r="H2082" i="8"/>
  <c r="H2083" i="8"/>
  <c r="H2084" i="8"/>
  <c r="H2085" i="8"/>
  <c r="H2086" i="8"/>
  <c r="H2087" i="8"/>
  <c r="H2088" i="8"/>
  <c r="H2089" i="8"/>
  <c r="H2090" i="8"/>
  <c r="H2091" i="8"/>
  <c r="H2092" i="8"/>
  <c r="H2093" i="8"/>
  <c r="H2094" i="8"/>
  <c r="H2095" i="8"/>
  <c r="H2096" i="8"/>
  <c r="H2097" i="8"/>
  <c r="H2098" i="8"/>
  <c r="H2099" i="8"/>
  <c r="H2100" i="8"/>
  <c r="H2101" i="8"/>
  <c r="H2102" i="8"/>
  <c r="H2103" i="8"/>
  <c r="H2104" i="8"/>
  <c r="H2105" i="8"/>
  <c r="H2106" i="8"/>
  <c r="H2107" i="8"/>
  <c r="H2108" i="8"/>
  <c r="H2109" i="8"/>
  <c r="H2110" i="8"/>
  <c r="H2111" i="8"/>
  <c r="H2112" i="8"/>
  <c r="H2113" i="8"/>
  <c r="H2114" i="8"/>
  <c r="H2115" i="8"/>
  <c r="H2116" i="8"/>
  <c r="H2117" i="8"/>
  <c r="H2118" i="8"/>
  <c r="H2119" i="8"/>
  <c r="H2120" i="8"/>
  <c r="H2121" i="8"/>
  <c r="H2122" i="8"/>
  <c r="H2123" i="8"/>
  <c r="H2124" i="8"/>
  <c r="H2125" i="8"/>
  <c r="H2126" i="8"/>
  <c r="H2127" i="8"/>
  <c r="H2128" i="8"/>
  <c r="H2129" i="8"/>
  <c r="H2130" i="8"/>
  <c r="H2131" i="8"/>
  <c r="H2132" i="8"/>
  <c r="H2133" i="8"/>
  <c r="H2134" i="8"/>
  <c r="H2135" i="8"/>
  <c r="H2136" i="8"/>
  <c r="H2137" i="8"/>
  <c r="H2138" i="8"/>
  <c r="H2139" i="8"/>
  <c r="H2140" i="8"/>
  <c r="H2141" i="8"/>
  <c r="H2142" i="8"/>
  <c r="H2143" i="8"/>
  <c r="H2144" i="8"/>
  <c r="H2145" i="8"/>
  <c r="H2146" i="8"/>
  <c r="H2147" i="8"/>
  <c r="H2148" i="8"/>
  <c r="H2149" i="8"/>
  <c r="H2150" i="8"/>
  <c r="H2151" i="8"/>
  <c r="H2152" i="8"/>
  <c r="H2153" i="8"/>
  <c r="H2154" i="8"/>
  <c r="H2155" i="8"/>
  <c r="H2156" i="8"/>
  <c r="H2157" i="8"/>
  <c r="H2158" i="8"/>
  <c r="H2159" i="8"/>
  <c r="H2160" i="8"/>
  <c r="H2161" i="8"/>
  <c r="H2162" i="8"/>
  <c r="H2163" i="8"/>
  <c r="H2164" i="8"/>
  <c r="H2165" i="8"/>
  <c r="H2166" i="8"/>
  <c r="H2167" i="8"/>
  <c r="H2168" i="8"/>
  <c r="H2169" i="8"/>
  <c r="H2170" i="8"/>
  <c r="H2171" i="8"/>
  <c r="H2172" i="8"/>
  <c r="H2173" i="8"/>
  <c r="H2174" i="8"/>
  <c r="H2175" i="8"/>
  <c r="H2176" i="8"/>
  <c r="H2177" i="8"/>
  <c r="H2178" i="8"/>
  <c r="H2179" i="8"/>
  <c r="H2180" i="8"/>
  <c r="H2181" i="8"/>
  <c r="H2182" i="8"/>
  <c r="H2183" i="8"/>
  <c r="H2184" i="8"/>
  <c r="H2185" i="8"/>
  <c r="H2186" i="8"/>
  <c r="H2187" i="8"/>
  <c r="H2188" i="8"/>
  <c r="H2189" i="8"/>
  <c r="H2190" i="8"/>
  <c r="H2191" i="8"/>
  <c r="H2192" i="8"/>
  <c r="H2193" i="8"/>
  <c r="H2194" i="8"/>
  <c r="H2195" i="8"/>
  <c r="H2196" i="8"/>
  <c r="H2197" i="8"/>
  <c r="H2198" i="8"/>
  <c r="H2199" i="8"/>
  <c r="H2200" i="8"/>
  <c r="H2201" i="8"/>
  <c r="H2202" i="8"/>
  <c r="H2203" i="8"/>
  <c r="H2204" i="8"/>
  <c r="H2205" i="8"/>
  <c r="H2206" i="8"/>
  <c r="H2207" i="8"/>
  <c r="H2208" i="8"/>
  <c r="H2209" i="8"/>
  <c r="H2210" i="8"/>
  <c r="H2211" i="8"/>
  <c r="H2212" i="8"/>
  <c r="H2213" i="8"/>
  <c r="H2214" i="8"/>
  <c r="H2215" i="8"/>
  <c r="H2216" i="8"/>
  <c r="H2217" i="8"/>
  <c r="H2" i="8"/>
  <c r="G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397" i="8"/>
  <c r="G398" i="8"/>
  <c r="G399" i="8"/>
  <c r="G400" i="8"/>
  <c r="G401" i="8"/>
  <c r="G402" i="8"/>
  <c r="G403" i="8"/>
  <c r="G404" i="8"/>
  <c r="G405" i="8"/>
  <c r="G406" i="8"/>
  <c r="G407" i="8"/>
  <c r="G408" i="8"/>
  <c r="G409" i="8"/>
  <c r="G410" i="8"/>
  <c r="G411" i="8"/>
  <c r="G412" i="8"/>
  <c r="G413" i="8"/>
  <c r="G414" i="8"/>
  <c r="G415" i="8"/>
  <c r="G416" i="8"/>
  <c r="G417" i="8"/>
  <c r="G418" i="8"/>
  <c r="G419" i="8"/>
  <c r="G420" i="8"/>
  <c r="G421" i="8"/>
  <c r="G422" i="8"/>
  <c r="G423" i="8"/>
  <c r="G424" i="8"/>
  <c r="G425" i="8"/>
  <c r="G426" i="8"/>
  <c r="G427" i="8"/>
  <c r="G428" i="8"/>
  <c r="G429" i="8"/>
  <c r="G430" i="8"/>
  <c r="G431" i="8"/>
  <c r="G432" i="8"/>
  <c r="G433" i="8"/>
  <c r="G434" i="8"/>
  <c r="G435" i="8"/>
  <c r="G436" i="8"/>
  <c r="G437" i="8"/>
  <c r="G438" i="8"/>
  <c r="G439" i="8"/>
  <c r="G440" i="8"/>
  <c r="G441" i="8"/>
  <c r="G442" i="8"/>
  <c r="G443" i="8"/>
  <c r="G444" i="8"/>
  <c r="G445" i="8"/>
  <c r="G446" i="8"/>
  <c r="G447" i="8"/>
  <c r="G448" i="8"/>
  <c r="G449" i="8"/>
  <c r="G450" i="8"/>
  <c r="G451" i="8"/>
  <c r="G452" i="8"/>
  <c r="G453" i="8"/>
  <c r="G454" i="8"/>
  <c r="G455" i="8"/>
  <c r="G456" i="8"/>
  <c r="G457" i="8"/>
  <c r="G458" i="8"/>
  <c r="G459" i="8"/>
  <c r="G460" i="8"/>
  <c r="G461" i="8"/>
  <c r="G462" i="8"/>
  <c r="G463" i="8"/>
  <c r="G464" i="8"/>
  <c r="G465" i="8"/>
  <c r="G466" i="8"/>
  <c r="G467" i="8"/>
  <c r="G468" i="8"/>
  <c r="G469" i="8"/>
  <c r="G470" i="8"/>
  <c r="G471" i="8"/>
  <c r="G472" i="8"/>
  <c r="G473" i="8"/>
  <c r="G474" i="8"/>
  <c r="G475" i="8"/>
  <c r="G476" i="8"/>
  <c r="G477" i="8"/>
  <c r="G478" i="8"/>
  <c r="G479" i="8"/>
  <c r="G480" i="8"/>
  <c r="G481" i="8"/>
  <c r="G482" i="8"/>
  <c r="G483" i="8"/>
  <c r="G484" i="8"/>
  <c r="G485" i="8"/>
  <c r="G486" i="8"/>
  <c r="G487" i="8"/>
  <c r="G488" i="8"/>
  <c r="G489" i="8"/>
  <c r="G490" i="8"/>
  <c r="G491" i="8"/>
  <c r="G492" i="8"/>
  <c r="G493" i="8"/>
  <c r="G494" i="8"/>
  <c r="G495" i="8"/>
  <c r="G496" i="8"/>
  <c r="G497" i="8"/>
  <c r="G498" i="8"/>
  <c r="G499" i="8"/>
  <c r="G500" i="8"/>
  <c r="G501" i="8"/>
  <c r="G502" i="8"/>
  <c r="G503" i="8"/>
  <c r="G504" i="8"/>
  <c r="G505" i="8"/>
  <c r="G506" i="8"/>
  <c r="G507" i="8"/>
  <c r="G508" i="8"/>
  <c r="G509" i="8"/>
  <c r="G510" i="8"/>
  <c r="G511" i="8"/>
  <c r="G512" i="8"/>
  <c r="G513" i="8"/>
  <c r="G514" i="8"/>
  <c r="G515" i="8"/>
  <c r="G516" i="8"/>
  <c r="G517" i="8"/>
  <c r="G518" i="8"/>
  <c r="G519" i="8"/>
  <c r="G520" i="8"/>
  <c r="G521" i="8"/>
  <c r="G522" i="8"/>
  <c r="G523" i="8"/>
  <c r="G524" i="8"/>
  <c r="G525" i="8"/>
  <c r="G526" i="8"/>
  <c r="G527" i="8"/>
  <c r="G528" i="8"/>
  <c r="G529" i="8"/>
  <c r="G530" i="8"/>
  <c r="G531" i="8"/>
  <c r="G532" i="8"/>
  <c r="G533" i="8"/>
  <c r="G534" i="8"/>
  <c r="G535" i="8"/>
  <c r="G536" i="8"/>
  <c r="G537" i="8"/>
  <c r="G538" i="8"/>
  <c r="G539" i="8"/>
  <c r="G540" i="8"/>
  <c r="G541" i="8"/>
  <c r="G542" i="8"/>
  <c r="G543" i="8"/>
  <c r="G544" i="8"/>
  <c r="G545" i="8"/>
  <c r="G546" i="8"/>
  <c r="G547" i="8"/>
  <c r="G548" i="8"/>
  <c r="G549" i="8"/>
  <c r="G550" i="8"/>
  <c r="G551" i="8"/>
  <c r="G552" i="8"/>
  <c r="G553" i="8"/>
  <c r="G554" i="8"/>
  <c r="G555" i="8"/>
  <c r="G556" i="8"/>
  <c r="G557" i="8"/>
  <c r="G558" i="8"/>
  <c r="G559" i="8"/>
  <c r="G560" i="8"/>
  <c r="G561" i="8"/>
  <c r="G562" i="8"/>
  <c r="G563" i="8"/>
  <c r="G564" i="8"/>
  <c r="G565" i="8"/>
  <c r="G566" i="8"/>
  <c r="G567" i="8"/>
  <c r="G568" i="8"/>
  <c r="G569" i="8"/>
  <c r="G570" i="8"/>
  <c r="G571" i="8"/>
  <c r="G572" i="8"/>
  <c r="G573" i="8"/>
  <c r="G574" i="8"/>
  <c r="G575" i="8"/>
  <c r="G576" i="8"/>
  <c r="G577" i="8"/>
  <c r="G578" i="8"/>
  <c r="G579" i="8"/>
  <c r="G580" i="8"/>
  <c r="G581" i="8"/>
  <c r="G582" i="8"/>
  <c r="G583" i="8"/>
  <c r="G584" i="8"/>
  <c r="G585" i="8"/>
  <c r="G586" i="8"/>
  <c r="G587" i="8"/>
  <c r="G588" i="8"/>
  <c r="G589" i="8"/>
  <c r="G590" i="8"/>
  <c r="G591" i="8"/>
  <c r="G592" i="8"/>
  <c r="G593" i="8"/>
  <c r="G594" i="8"/>
  <c r="G595" i="8"/>
  <c r="G596" i="8"/>
  <c r="G597" i="8"/>
  <c r="G598" i="8"/>
  <c r="G599" i="8"/>
  <c r="G600" i="8"/>
  <c r="G601" i="8"/>
  <c r="G602" i="8"/>
  <c r="G603" i="8"/>
  <c r="G604" i="8"/>
  <c r="G605" i="8"/>
  <c r="G606" i="8"/>
  <c r="G607" i="8"/>
  <c r="G608" i="8"/>
  <c r="G609" i="8"/>
  <c r="G610" i="8"/>
  <c r="G611" i="8"/>
  <c r="G612" i="8"/>
  <c r="G613" i="8"/>
  <c r="G614" i="8"/>
  <c r="G615" i="8"/>
  <c r="G616" i="8"/>
  <c r="G617" i="8"/>
  <c r="G618" i="8"/>
  <c r="G619" i="8"/>
  <c r="G620" i="8"/>
  <c r="G621" i="8"/>
  <c r="G622" i="8"/>
  <c r="G623" i="8"/>
  <c r="G624" i="8"/>
  <c r="G625" i="8"/>
  <c r="G626" i="8"/>
  <c r="G627" i="8"/>
  <c r="G628" i="8"/>
  <c r="G629" i="8"/>
  <c r="G630" i="8"/>
  <c r="G631" i="8"/>
  <c r="G632" i="8"/>
  <c r="G633" i="8"/>
  <c r="G634" i="8"/>
  <c r="G635" i="8"/>
  <c r="G636" i="8"/>
  <c r="G637" i="8"/>
  <c r="G638" i="8"/>
  <c r="G639" i="8"/>
  <c r="G640" i="8"/>
  <c r="G641" i="8"/>
  <c r="G642" i="8"/>
  <c r="G643" i="8"/>
  <c r="G644" i="8"/>
  <c r="G645" i="8"/>
  <c r="G646" i="8"/>
  <c r="G647" i="8"/>
  <c r="G648" i="8"/>
  <c r="G649" i="8"/>
  <c r="G650" i="8"/>
  <c r="G651" i="8"/>
  <c r="G652" i="8"/>
  <c r="G653" i="8"/>
  <c r="G654" i="8"/>
  <c r="G655" i="8"/>
  <c r="G656" i="8"/>
  <c r="G657" i="8"/>
  <c r="G658" i="8"/>
  <c r="G659" i="8"/>
  <c r="G660" i="8"/>
  <c r="G661" i="8"/>
  <c r="G662" i="8"/>
  <c r="G663" i="8"/>
  <c r="G664" i="8"/>
  <c r="G665" i="8"/>
  <c r="G666" i="8"/>
  <c r="G667" i="8"/>
  <c r="G668" i="8"/>
  <c r="G669" i="8"/>
  <c r="G670" i="8"/>
  <c r="G671" i="8"/>
  <c r="G672" i="8"/>
  <c r="G673" i="8"/>
  <c r="G674" i="8"/>
  <c r="G675" i="8"/>
  <c r="G676" i="8"/>
  <c r="G677" i="8"/>
  <c r="G678" i="8"/>
  <c r="G679" i="8"/>
  <c r="G680" i="8"/>
  <c r="G681" i="8"/>
  <c r="G682" i="8"/>
  <c r="G683" i="8"/>
  <c r="G684" i="8"/>
  <c r="G685" i="8"/>
  <c r="G686" i="8"/>
  <c r="G687" i="8"/>
  <c r="G688" i="8"/>
  <c r="G689" i="8"/>
  <c r="G690" i="8"/>
  <c r="G691" i="8"/>
  <c r="G692" i="8"/>
  <c r="G693" i="8"/>
  <c r="G694" i="8"/>
  <c r="G695" i="8"/>
  <c r="G696" i="8"/>
  <c r="G697" i="8"/>
  <c r="G698" i="8"/>
  <c r="G699" i="8"/>
  <c r="G700" i="8"/>
  <c r="G701" i="8"/>
  <c r="G702" i="8"/>
  <c r="G703" i="8"/>
  <c r="G704" i="8"/>
  <c r="G705" i="8"/>
  <c r="G706" i="8"/>
  <c r="G707" i="8"/>
  <c r="G708" i="8"/>
  <c r="G709" i="8"/>
  <c r="G710" i="8"/>
  <c r="G711" i="8"/>
  <c r="G712" i="8"/>
  <c r="G713" i="8"/>
  <c r="G714" i="8"/>
  <c r="G715" i="8"/>
  <c r="G716" i="8"/>
  <c r="G717" i="8"/>
  <c r="G718" i="8"/>
  <c r="G719" i="8"/>
  <c r="G720" i="8"/>
  <c r="G721" i="8"/>
  <c r="G722" i="8"/>
  <c r="G723" i="8"/>
  <c r="G724" i="8"/>
  <c r="G725" i="8"/>
  <c r="G726" i="8"/>
  <c r="G727" i="8"/>
  <c r="G728" i="8"/>
  <c r="G729" i="8"/>
  <c r="G730" i="8"/>
  <c r="G731" i="8"/>
  <c r="G732" i="8"/>
  <c r="G733" i="8"/>
  <c r="G734" i="8"/>
  <c r="G735" i="8"/>
  <c r="G736" i="8"/>
  <c r="G737" i="8"/>
  <c r="G738" i="8"/>
  <c r="G739" i="8"/>
  <c r="G740" i="8"/>
  <c r="G741" i="8"/>
  <c r="G742" i="8"/>
  <c r="G743" i="8"/>
  <c r="G744" i="8"/>
  <c r="G745" i="8"/>
  <c r="G746" i="8"/>
  <c r="G747" i="8"/>
  <c r="G748" i="8"/>
  <c r="G749" i="8"/>
  <c r="G750" i="8"/>
  <c r="G751" i="8"/>
  <c r="G752" i="8"/>
  <c r="G753" i="8"/>
  <c r="G754" i="8"/>
  <c r="G755" i="8"/>
  <c r="G756" i="8"/>
  <c r="G757" i="8"/>
  <c r="G758" i="8"/>
  <c r="G759" i="8"/>
  <c r="G760" i="8"/>
  <c r="G761" i="8"/>
  <c r="G762" i="8"/>
  <c r="G763" i="8"/>
  <c r="G764" i="8"/>
  <c r="G765" i="8"/>
  <c r="G766" i="8"/>
  <c r="G767" i="8"/>
  <c r="G768" i="8"/>
  <c r="G769" i="8"/>
  <c r="G770" i="8"/>
  <c r="G771" i="8"/>
  <c r="G772" i="8"/>
  <c r="G773" i="8"/>
  <c r="G774" i="8"/>
  <c r="G775" i="8"/>
  <c r="G776" i="8"/>
  <c r="G777" i="8"/>
  <c r="G778" i="8"/>
  <c r="G779" i="8"/>
  <c r="G780" i="8"/>
  <c r="G781" i="8"/>
  <c r="G782" i="8"/>
  <c r="G783" i="8"/>
  <c r="G784" i="8"/>
  <c r="G785" i="8"/>
  <c r="G786" i="8"/>
  <c r="G787" i="8"/>
  <c r="G788" i="8"/>
  <c r="G789" i="8"/>
  <c r="G790" i="8"/>
  <c r="G791" i="8"/>
  <c r="G792" i="8"/>
  <c r="G793" i="8"/>
  <c r="G794" i="8"/>
  <c r="G795" i="8"/>
  <c r="G796" i="8"/>
  <c r="G797" i="8"/>
  <c r="G798" i="8"/>
  <c r="G799" i="8"/>
  <c r="G800" i="8"/>
  <c r="G801" i="8"/>
  <c r="G802" i="8"/>
  <c r="G803" i="8"/>
  <c r="G804" i="8"/>
  <c r="G805" i="8"/>
  <c r="G806" i="8"/>
  <c r="G807" i="8"/>
  <c r="G808" i="8"/>
  <c r="G809" i="8"/>
  <c r="G810" i="8"/>
  <c r="G811" i="8"/>
  <c r="G812" i="8"/>
  <c r="G813" i="8"/>
  <c r="G814" i="8"/>
  <c r="G815" i="8"/>
  <c r="G816" i="8"/>
  <c r="G817" i="8"/>
  <c r="G818" i="8"/>
  <c r="G819" i="8"/>
  <c r="G820" i="8"/>
  <c r="G821" i="8"/>
  <c r="G822" i="8"/>
  <c r="G823" i="8"/>
  <c r="G824" i="8"/>
  <c r="G825" i="8"/>
  <c r="G826" i="8"/>
  <c r="G827" i="8"/>
  <c r="G828" i="8"/>
  <c r="G829" i="8"/>
  <c r="G830" i="8"/>
  <c r="G831" i="8"/>
  <c r="G832" i="8"/>
  <c r="G833" i="8"/>
  <c r="G834" i="8"/>
  <c r="G835" i="8"/>
  <c r="G836" i="8"/>
  <c r="G837" i="8"/>
  <c r="G838" i="8"/>
  <c r="G839" i="8"/>
  <c r="G840" i="8"/>
  <c r="G841" i="8"/>
  <c r="G842" i="8"/>
  <c r="G843" i="8"/>
  <c r="G844" i="8"/>
  <c r="G845" i="8"/>
  <c r="G846" i="8"/>
  <c r="G847" i="8"/>
  <c r="G848" i="8"/>
  <c r="G849" i="8"/>
  <c r="G850" i="8"/>
  <c r="G851" i="8"/>
  <c r="G852" i="8"/>
  <c r="G853" i="8"/>
  <c r="G854" i="8"/>
  <c r="G855" i="8"/>
  <c r="G856" i="8"/>
  <c r="G857" i="8"/>
  <c r="G858" i="8"/>
  <c r="G859" i="8"/>
  <c r="G860" i="8"/>
  <c r="G861" i="8"/>
  <c r="G862" i="8"/>
  <c r="G863" i="8"/>
  <c r="G864" i="8"/>
  <c r="G865" i="8"/>
  <c r="G866" i="8"/>
  <c r="G867" i="8"/>
  <c r="G868" i="8"/>
  <c r="G869" i="8"/>
  <c r="G870" i="8"/>
  <c r="G871" i="8"/>
  <c r="G872" i="8"/>
  <c r="G873" i="8"/>
  <c r="G874" i="8"/>
  <c r="G875" i="8"/>
  <c r="G876" i="8"/>
  <c r="G877" i="8"/>
  <c r="G878" i="8"/>
  <c r="G879" i="8"/>
  <c r="G880" i="8"/>
  <c r="G881" i="8"/>
  <c r="G882" i="8"/>
  <c r="G883" i="8"/>
  <c r="G884" i="8"/>
  <c r="G885" i="8"/>
  <c r="G886" i="8"/>
  <c r="G887" i="8"/>
  <c r="G888" i="8"/>
  <c r="G889" i="8"/>
  <c r="G890" i="8"/>
  <c r="G891" i="8"/>
  <c r="G892" i="8"/>
  <c r="G893" i="8"/>
  <c r="G894" i="8"/>
  <c r="G895" i="8"/>
  <c r="G896" i="8"/>
  <c r="G897" i="8"/>
  <c r="G898" i="8"/>
  <c r="G899" i="8"/>
  <c r="G900" i="8"/>
  <c r="G901" i="8"/>
  <c r="G902" i="8"/>
  <c r="G903" i="8"/>
  <c r="G904" i="8"/>
  <c r="G905" i="8"/>
  <c r="G906" i="8"/>
  <c r="G907" i="8"/>
  <c r="G908" i="8"/>
  <c r="G909" i="8"/>
  <c r="G910" i="8"/>
  <c r="G911" i="8"/>
  <c r="G912" i="8"/>
  <c r="G913" i="8"/>
  <c r="G914" i="8"/>
  <c r="G915" i="8"/>
  <c r="G916" i="8"/>
  <c r="G917" i="8"/>
  <c r="G918" i="8"/>
  <c r="G919" i="8"/>
  <c r="G920" i="8"/>
  <c r="G921" i="8"/>
  <c r="G922" i="8"/>
  <c r="G923" i="8"/>
  <c r="G924" i="8"/>
  <c r="G925" i="8"/>
  <c r="G926" i="8"/>
  <c r="G927" i="8"/>
  <c r="G928" i="8"/>
  <c r="G929" i="8"/>
  <c r="G930" i="8"/>
  <c r="G931" i="8"/>
  <c r="G932" i="8"/>
  <c r="G933" i="8"/>
  <c r="G934" i="8"/>
  <c r="G935" i="8"/>
  <c r="G936" i="8"/>
  <c r="G937" i="8"/>
  <c r="G938" i="8"/>
  <c r="G939" i="8"/>
  <c r="G940" i="8"/>
  <c r="G941" i="8"/>
  <c r="G942" i="8"/>
  <c r="G943" i="8"/>
  <c r="G944" i="8"/>
  <c r="G945" i="8"/>
  <c r="G946" i="8"/>
  <c r="G947" i="8"/>
  <c r="G948" i="8"/>
  <c r="G949" i="8"/>
  <c r="G950" i="8"/>
  <c r="G951" i="8"/>
  <c r="G952" i="8"/>
  <c r="G953" i="8"/>
  <c r="G954" i="8"/>
  <c r="G955" i="8"/>
  <c r="G956" i="8"/>
  <c r="G957" i="8"/>
  <c r="G958" i="8"/>
  <c r="G959" i="8"/>
  <c r="G960" i="8"/>
  <c r="G961" i="8"/>
  <c r="G962" i="8"/>
  <c r="G963" i="8"/>
  <c r="G964" i="8"/>
  <c r="G965" i="8"/>
  <c r="G966" i="8"/>
  <c r="G967" i="8"/>
  <c r="G968" i="8"/>
  <c r="G969" i="8"/>
  <c r="G970" i="8"/>
  <c r="G971" i="8"/>
  <c r="G972" i="8"/>
  <c r="G973" i="8"/>
  <c r="G974" i="8"/>
  <c r="G975" i="8"/>
  <c r="G976" i="8"/>
  <c r="G977" i="8"/>
  <c r="G978" i="8"/>
  <c r="G979" i="8"/>
  <c r="G980" i="8"/>
  <c r="G981" i="8"/>
  <c r="G982" i="8"/>
  <c r="G983" i="8"/>
  <c r="G984" i="8"/>
  <c r="G985" i="8"/>
  <c r="G986" i="8"/>
  <c r="G987" i="8"/>
  <c r="G988" i="8"/>
  <c r="G989" i="8"/>
  <c r="G990" i="8"/>
  <c r="G991" i="8"/>
  <c r="G992" i="8"/>
  <c r="G993" i="8"/>
  <c r="G994" i="8"/>
  <c r="G995" i="8"/>
  <c r="G996" i="8"/>
  <c r="G997" i="8"/>
  <c r="G998" i="8"/>
  <c r="G999" i="8"/>
  <c r="G1000" i="8"/>
  <c r="G1001" i="8"/>
  <c r="G1002" i="8"/>
  <c r="G1003" i="8"/>
  <c r="G1004" i="8"/>
  <c r="G1005" i="8"/>
  <c r="G1006" i="8"/>
  <c r="G1007" i="8"/>
  <c r="G1008" i="8"/>
  <c r="G1009" i="8"/>
  <c r="G1010" i="8"/>
  <c r="G1011" i="8"/>
  <c r="G1012" i="8"/>
  <c r="G1013" i="8"/>
  <c r="G1014" i="8"/>
  <c r="G1015" i="8"/>
  <c r="G1016" i="8"/>
  <c r="G1017" i="8"/>
  <c r="G1018" i="8"/>
  <c r="G1019" i="8"/>
  <c r="G1020" i="8"/>
  <c r="G1021" i="8"/>
  <c r="G1022" i="8"/>
  <c r="G1023" i="8"/>
  <c r="G1024" i="8"/>
  <c r="G1025" i="8"/>
  <c r="G1026" i="8"/>
  <c r="G1027" i="8"/>
  <c r="G1028" i="8"/>
  <c r="G1029" i="8"/>
  <c r="G1030" i="8"/>
  <c r="G1031" i="8"/>
  <c r="G1032" i="8"/>
  <c r="G1033" i="8"/>
  <c r="G1034" i="8"/>
  <c r="G1035" i="8"/>
  <c r="G1036" i="8"/>
  <c r="G1037" i="8"/>
  <c r="G1038" i="8"/>
  <c r="G1039" i="8"/>
  <c r="G1040" i="8"/>
  <c r="G1041" i="8"/>
  <c r="G1042" i="8"/>
  <c r="G1043" i="8"/>
  <c r="G1044" i="8"/>
  <c r="G1045" i="8"/>
  <c r="G1046" i="8"/>
  <c r="G1047" i="8"/>
  <c r="G1048" i="8"/>
  <c r="G1049" i="8"/>
  <c r="G1050" i="8"/>
  <c r="G1051" i="8"/>
  <c r="G1052" i="8"/>
  <c r="G1053" i="8"/>
  <c r="G1054" i="8"/>
  <c r="G1055" i="8"/>
  <c r="G1056" i="8"/>
  <c r="G1057" i="8"/>
  <c r="G1058" i="8"/>
  <c r="G1059" i="8"/>
  <c r="G1060" i="8"/>
  <c r="G1061" i="8"/>
  <c r="G1062" i="8"/>
  <c r="G1063" i="8"/>
  <c r="G1064" i="8"/>
  <c r="G1065" i="8"/>
  <c r="G1066" i="8"/>
  <c r="G1067" i="8"/>
  <c r="G1068" i="8"/>
  <c r="G1069" i="8"/>
  <c r="G1070" i="8"/>
  <c r="G1071" i="8"/>
  <c r="G1072" i="8"/>
  <c r="G1073" i="8"/>
  <c r="G1074" i="8"/>
  <c r="G1075" i="8"/>
  <c r="G1076" i="8"/>
  <c r="G1077" i="8"/>
  <c r="G1078" i="8"/>
  <c r="G1079" i="8"/>
  <c r="G1080" i="8"/>
  <c r="G1081" i="8"/>
  <c r="G1082" i="8"/>
  <c r="G1083" i="8"/>
  <c r="G1084" i="8"/>
  <c r="G1085" i="8"/>
  <c r="G1086" i="8"/>
  <c r="G1087" i="8"/>
  <c r="G1088" i="8"/>
  <c r="G1089" i="8"/>
  <c r="G1090" i="8"/>
  <c r="G1091" i="8"/>
  <c r="G1092" i="8"/>
  <c r="G1093" i="8"/>
  <c r="G1094" i="8"/>
  <c r="G1095" i="8"/>
  <c r="G1096" i="8"/>
  <c r="G1097" i="8"/>
  <c r="G1098" i="8"/>
  <c r="G1099" i="8"/>
  <c r="G1100" i="8"/>
  <c r="G1101" i="8"/>
  <c r="G1102" i="8"/>
  <c r="G1103" i="8"/>
  <c r="G1104" i="8"/>
  <c r="G1105" i="8"/>
  <c r="G1106" i="8"/>
  <c r="G1107" i="8"/>
  <c r="G1108" i="8"/>
  <c r="G1109" i="8"/>
  <c r="G1110" i="8"/>
  <c r="G1111" i="8"/>
  <c r="G1112" i="8"/>
  <c r="G1113" i="8"/>
  <c r="G1114" i="8"/>
  <c r="G1115" i="8"/>
  <c r="G1116" i="8"/>
  <c r="G1117" i="8"/>
  <c r="G1118" i="8"/>
  <c r="G1119" i="8"/>
  <c r="G1120" i="8"/>
  <c r="G1121" i="8"/>
  <c r="G1122" i="8"/>
  <c r="G1123" i="8"/>
  <c r="G1124" i="8"/>
  <c r="G1125" i="8"/>
  <c r="G1126" i="8"/>
  <c r="G1127" i="8"/>
  <c r="G1128" i="8"/>
  <c r="G1129" i="8"/>
  <c r="G1130" i="8"/>
  <c r="G1131" i="8"/>
  <c r="G1132" i="8"/>
  <c r="G1133" i="8"/>
  <c r="G1134" i="8"/>
  <c r="G1135" i="8"/>
  <c r="G1136" i="8"/>
  <c r="G1137" i="8"/>
  <c r="G1138" i="8"/>
  <c r="G1139" i="8"/>
  <c r="G1140" i="8"/>
  <c r="G1141" i="8"/>
  <c r="G1142" i="8"/>
  <c r="G1143" i="8"/>
  <c r="G1144" i="8"/>
  <c r="G1145" i="8"/>
  <c r="G1146" i="8"/>
  <c r="G1147" i="8"/>
  <c r="G1148" i="8"/>
  <c r="G1149" i="8"/>
  <c r="G1150" i="8"/>
  <c r="G1151" i="8"/>
  <c r="G1152" i="8"/>
  <c r="G1153" i="8"/>
  <c r="G1154" i="8"/>
  <c r="G1155" i="8"/>
  <c r="G1156" i="8"/>
  <c r="G1157" i="8"/>
  <c r="G1158" i="8"/>
  <c r="G1159" i="8"/>
  <c r="G1160" i="8"/>
  <c r="G1161" i="8"/>
  <c r="G1162" i="8"/>
  <c r="G1163" i="8"/>
  <c r="G1164" i="8"/>
  <c r="G1165" i="8"/>
  <c r="G1166" i="8"/>
  <c r="G1167" i="8"/>
  <c r="G1168" i="8"/>
  <c r="G1169" i="8"/>
  <c r="G1170" i="8"/>
  <c r="G1171" i="8"/>
  <c r="G1172" i="8"/>
  <c r="G1173" i="8"/>
  <c r="G1174" i="8"/>
  <c r="G1175" i="8"/>
  <c r="G1176" i="8"/>
  <c r="G1177" i="8"/>
  <c r="G1178" i="8"/>
  <c r="G1179" i="8"/>
  <c r="G1180" i="8"/>
  <c r="G1181" i="8"/>
  <c r="G1182" i="8"/>
  <c r="G1183" i="8"/>
  <c r="G1184" i="8"/>
  <c r="G1185" i="8"/>
  <c r="G1186" i="8"/>
  <c r="G1187" i="8"/>
  <c r="G1188" i="8"/>
  <c r="G1189" i="8"/>
  <c r="G1190" i="8"/>
  <c r="G1191" i="8"/>
  <c r="G1192" i="8"/>
  <c r="G1193" i="8"/>
  <c r="G1194" i="8"/>
  <c r="G1195" i="8"/>
  <c r="G1196" i="8"/>
  <c r="G1197" i="8"/>
  <c r="G1198" i="8"/>
  <c r="G1199" i="8"/>
  <c r="G1200" i="8"/>
  <c r="G1201" i="8"/>
  <c r="G1202" i="8"/>
  <c r="G1203" i="8"/>
  <c r="G1204" i="8"/>
  <c r="G1205" i="8"/>
  <c r="G1206" i="8"/>
  <c r="G1207" i="8"/>
  <c r="G1208" i="8"/>
  <c r="G1209" i="8"/>
  <c r="G1210" i="8"/>
  <c r="G1211" i="8"/>
  <c r="G1212" i="8"/>
  <c r="G1213" i="8"/>
  <c r="G1214" i="8"/>
  <c r="G1215" i="8"/>
  <c r="G1216" i="8"/>
  <c r="G1217" i="8"/>
  <c r="G1218" i="8"/>
  <c r="G1219" i="8"/>
  <c r="G1220" i="8"/>
  <c r="G1221" i="8"/>
  <c r="G1222" i="8"/>
  <c r="G1223" i="8"/>
  <c r="G1224" i="8"/>
  <c r="G1225" i="8"/>
  <c r="G1226" i="8"/>
  <c r="G1227" i="8"/>
  <c r="G1228" i="8"/>
  <c r="G1229" i="8"/>
  <c r="G1230" i="8"/>
  <c r="G1231" i="8"/>
  <c r="G1232" i="8"/>
  <c r="G1233" i="8"/>
  <c r="G1234" i="8"/>
  <c r="G1235" i="8"/>
  <c r="G1236" i="8"/>
  <c r="G1237" i="8"/>
  <c r="G1238" i="8"/>
  <c r="G1239" i="8"/>
  <c r="G1240" i="8"/>
  <c r="G1241" i="8"/>
  <c r="G1242" i="8"/>
  <c r="G1243" i="8"/>
  <c r="G1244" i="8"/>
  <c r="G1245" i="8"/>
  <c r="G1246" i="8"/>
  <c r="G1247" i="8"/>
  <c r="G1248" i="8"/>
  <c r="G1249" i="8"/>
  <c r="G1250" i="8"/>
  <c r="G1251" i="8"/>
  <c r="G1252" i="8"/>
  <c r="G1253" i="8"/>
  <c r="G1254" i="8"/>
  <c r="G1255" i="8"/>
  <c r="G1256" i="8"/>
  <c r="G1257" i="8"/>
  <c r="G1258" i="8"/>
  <c r="G1259" i="8"/>
  <c r="G1260" i="8"/>
  <c r="G1261" i="8"/>
  <c r="G1262" i="8"/>
  <c r="G1263" i="8"/>
  <c r="G1264" i="8"/>
  <c r="G1265" i="8"/>
  <c r="G1266" i="8"/>
  <c r="G1267" i="8"/>
  <c r="G1268" i="8"/>
  <c r="G1269" i="8"/>
  <c r="G1270" i="8"/>
  <c r="G1271" i="8"/>
  <c r="G1272" i="8"/>
  <c r="G1273" i="8"/>
  <c r="G1274" i="8"/>
  <c r="G1275" i="8"/>
  <c r="G1276" i="8"/>
  <c r="G1277" i="8"/>
  <c r="G1278" i="8"/>
  <c r="G1279" i="8"/>
  <c r="G1280" i="8"/>
  <c r="G1281" i="8"/>
  <c r="G1282" i="8"/>
  <c r="G1283" i="8"/>
  <c r="G1284" i="8"/>
  <c r="G1285" i="8"/>
  <c r="G1286" i="8"/>
  <c r="G1287" i="8"/>
  <c r="G1288" i="8"/>
  <c r="G1289" i="8"/>
  <c r="G1290" i="8"/>
  <c r="G1291" i="8"/>
  <c r="G1292" i="8"/>
  <c r="G1293" i="8"/>
  <c r="G1294" i="8"/>
  <c r="G1295" i="8"/>
  <c r="G1296" i="8"/>
  <c r="G1297" i="8"/>
  <c r="G1298" i="8"/>
  <c r="G1299" i="8"/>
  <c r="G1300" i="8"/>
  <c r="G1301" i="8"/>
  <c r="G1302" i="8"/>
  <c r="G1303" i="8"/>
  <c r="G1304" i="8"/>
  <c r="G1305" i="8"/>
  <c r="G1306" i="8"/>
  <c r="G1307" i="8"/>
  <c r="G1308" i="8"/>
  <c r="G1309" i="8"/>
  <c r="G1310" i="8"/>
  <c r="G1311" i="8"/>
  <c r="G1312" i="8"/>
  <c r="G1313" i="8"/>
  <c r="G1314" i="8"/>
  <c r="G1315" i="8"/>
  <c r="G1316" i="8"/>
  <c r="G1317" i="8"/>
  <c r="G1318" i="8"/>
  <c r="G1319" i="8"/>
  <c r="G1320" i="8"/>
  <c r="G1321" i="8"/>
  <c r="G1322" i="8"/>
  <c r="G1323" i="8"/>
  <c r="G1324" i="8"/>
  <c r="G1325" i="8"/>
  <c r="G1326" i="8"/>
  <c r="G1327" i="8"/>
  <c r="G1328" i="8"/>
  <c r="G1329" i="8"/>
  <c r="G1330" i="8"/>
  <c r="G1331" i="8"/>
  <c r="G1332" i="8"/>
  <c r="G1333" i="8"/>
  <c r="G1334" i="8"/>
  <c r="G1335" i="8"/>
  <c r="G1336" i="8"/>
  <c r="G1337" i="8"/>
  <c r="G1338" i="8"/>
  <c r="G1339" i="8"/>
  <c r="G1340" i="8"/>
  <c r="G1341" i="8"/>
  <c r="G1342" i="8"/>
  <c r="G1343" i="8"/>
  <c r="G1344" i="8"/>
  <c r="G1345" i="8"/>
  <c r="G1346" i="8"/>
  <c r="G1347" i="8"/>
  <c r="G1348" i="8"/>
  <c r="G1349" i="8"/>
  <c r="G1350" i="8"/>
  <c r="G1351" i="8"/>
  <c r="G1352" i="8"/>
  <c r="G1353" i="8"/>
  <c r="G1354" i="8"/>
  <c r="G1355" i="8"/>
  <c r="G1356" i="8"/>
  <c r="G1357" i="8"/>
  <c r="G1358" i="8"/>
  <c r="G1359" i="8"/>
  <c r="G1360" i="8"/>
  <c r="G1361" i="8"/>
  <c r="G1362" i="8"/>
  <c r="G1363" i="8"/>
  <c r="G1364" i="8"/>
  <c r="G1365" i="8"/>
  <c r="G1366" i="8"/>
  <c r="G1367" i="8"/>
  <c r="G1368" i="8"/>
  <c r="G1369" i="8"/>
  <c r="G1370" i="8"/>
  <c r="G1371" i="8"/>
  <c r="G1372" i="8"/>
  <c r="G1373" i="8"/>
  <c r="G1374" i="8"/>
  <c r="G1375" i="8"/>
  <c r="G1376" i="8"/>
  <c r="G1377" i="8"/>
  <c r="G1378" i="8"/>
  <c r="G1379" i="8"/>
  <c r="G1380" i="8"/>
  <c r="G1381" i="8"/>
  <c r="G1382" i="8"/>
  <c r="G1383" i="8"/>
  <c r="G1384" i="8"/>
  <c r="G1385" i="8"/>
  <c r="G1386" i="8"/>
  <c r="G1387" i="8"/>
  <c r="G1388" i="8"/>
  <c r="G1389" i="8"/>
  <c r="G1390" i="8"/>
  <c r="G1391" i="8"/>
  <c r="G1392" i="8"/>
  <c r="G1393" i="8"/>
  <c r="G1394" i="8"/>
  <c r="G1395" i="8"/>
  <c r="G1396" i="8"/>
  <c r="G1397" i="8"/>
  <c r="G1398" i="8"/>
  <c r="G1399" i="8"/>
  <c r="G1400" i="8"/>
  <c r="G1401" i="8"/>
  <c r="G1402" i="8"/>
  <c r="G1403" i="8"/>
  <c r="G1404" i="8"/>
  <c r="G1405" i="8"/>
  <c r="G1406" i="8"/>
  <c r="G1407" i="8"/>
  <c r="G1408" i="8"/>
  <c r="G1409" i="8"/>
  <c r="G1410" i="8"/>
  <c r="G1411" i="8"/>
  <c r="G1412" i="8"/>
  <c r="G1413" i="8"/>
  <c r="G1414" i="8"/>
  <c r="G1415" i="8"/>
  <c r="G1416" i="8"/>
  <c r="G1417" i="8"/>
  <c r="G1418" i="8"/>
  <c r="G1419" i="8"/>
  <c r="G1420" i="8"/>
  <c r="G1421" i="8"/>
  <c r="G1422" i="8"/>
  <c r="G1423" i="8"/>
  <c r="G1424" i="8"/>
  <c r="G1425" i="8"/>
  <c r="G1426" i="8"/>
  <c r="G1427" i="8"/>
  <c r="G1428" i="8"/>
  <c r="G1429" i="8"/>
  <c r="G1430" i="8"/>
  <c r="G1431" i="8"/>
  <c r="G1432" i="8"/>
  <c r="G1433" i="8"/>
  <c r="G1434" i="8"/>
  <c r="G1435" i="8"/>
  <c r="G1436" i="8"/>
  <c r="G1437" i="8"/>
  <c r="G1438" i="8"/>
  <c r="G1439" i="8"/>
  <c r="G1440" i="8"/>
  <c r="G1441" i="8"/>
  <c r="G1442" i="8"/>
  <c r="G1443" i="8"/>
  <c r="G1444" i="8"/>
  <c r="G1445" i="8"/>
  <c r="G1446" i="8"/>
  <c r="G1447" i="8"/>
  <c r="G1448" i="8"/>
  <c r="G1449" i="8"/>
  <c r="G1450" i="8"/>
  <c r="G1451" i="8"/>
  <c r="G1452" i="8"/>
  <c r="G1453" i="8"/>
  <c r="G1454" i="8"/>
  <c r="G1455" i="8"/>
  <c r="G1456" i="8"/>
  <c r="G1457" i="8"/>
  <c r="G1458" i="8"/>
  <c r="G1459" i="8"/>
  <c r="G1460" i="8"/>
  <c r="G1461" i="8"/>
  <c r="G1462" i="8"/>
  <c r="G1463" i="8"/>
  <c r="G1464" i="8"/>
  <c r="G1465" i="8"/>
  <c r="G1466" i="8"/>
  <c r="G1467" i="8"/>
  <c r="G1468" i="8"/>
  <c r="G1469" i="8"/>
  <c r="G1470" i="8"/>
  <c r="G1471" i="8"/>
  <c r="G1472" i="8"/>
  <c r="G1473" i="8"/>
  <c r="G1474" i="8"/>
  <c r="G1475" i="8"/>
  <c r="G1476" i="8"/>
  <c r="G1477" i="8"/>
  <c r="G1478" i="8"/>
  <c r="G1479" i="8"/>
  <c r="G1480" i="8"/>
  <c r="G1481" i="8"/>
  <c r="G1482" i="8"/>
  <c r="G1483" i="8"/>
  <c r="G1484" i="8"/>
  <c r="G1485" i="8"/>
  <c r="G1486" i="8"/>
  <c r="G1487" i="8"/>
  <c r="G1488" i="8"/>
  <c r="G1489" i="8"/>
  <c r="G1490" i="8"/>
  <c r="G1491" i="8"/>
  <c r="G1492" i="8"/>
  <c r="G1493" i="8"/>
  <c r="G1494" i="8"/>
  <c r="G1495" i="8"/>
  <c r="G1496" i="8"/>
  <c r="G1497" i="8"/>
  <c r="G1498" i="8"/>
  <c r="G1499" i="8"/>
  <c r="G1500" i="8"/>
  <c r="G1501" i="8"/>
  <c r="G1502" i="8"/>
  <c r="G1503" i="8"/>
  <c r="G1504" i="8"/>
  <c r="G1505" i="8"/>
  <c r="G1506" i="8"/>
  <c r="G1507" i="8"/>
  <c r="G1508" i="8"/>
  <c r="G1509" i="8"/>
  <c r="G1510" i="8"/>
  <c r="G1511" i="8"/>
  <c r="G1512" i="8"/>
  <c r="G1513" i="8"/>
  <c r="G1514" i="8"/>
  <c r="G1515" i="8"/>
  <c r="G1516" i="8"/>
  <c r="G1517" i="8"/>
  <c r="G1518" i="8"/>
  <c r="G1519" i="8"/>
  <c r="G1520" i="8"/>
  <c r="G1521" i="8"/>
  <c r="G1522" i="8"/>
  <c r="G1523" i="8"/>
  <c r="G1524" i="8"/>
  <c r="G1525" i="8"/>
  <c r="G1526" i="8"/>
  <c r="G1527" i="8"/>
  <c r="G1528" i="8"/>
  <c r="G1529" i="8"/>
  <c r="G1530" i="8"/>
  <c r="G1531" i="8"/>
  <c r="G1532" i="8"/>
  <c r="G1533" i="8"/>
  <c r="G1534" i="8"/>
  <c r="G1535" i="8"/>
  <c r="G1536" i="8"/>
  <c r="G1537" i="8"/>
  <c r="G1538" i="8"/>
  <c r="G1539" i="8"/>
  <c r="G1540" i="8"/>
  <c r="G1541" i="8"/>
  <c r="G1542" i="8"/>
  <c r="G1543" i="8"/>
  <c r="G1544" i="8"/>
  <c r="G1545" i="8"/>
  <c r="G1546" i="8"/>
  <c r="G1547" i="8"/>
  <c r="G1548" i="8"/>
  <c r="G1549" i="8"/>
  <c r="G1550" i="8"/>
  <c r="G1551" i="8"/>
  <c r="G1552" i="8"/>
  <c r="G1553" i="8"/>
  <c r="G1554" i="8"/>
  <c r="G1555" i="8"/>
  <c r="G1556" i="8"/>
  <c r="G1557" i="8"/>
  <c r="G1558" i="8"/>
  <c r="G1559" i="8"/>
  <c r="G1560" i="8"/>
  <c r="G1561" i="8"/>
  <c r="G1562" i="8"/>
  <c r="G1563" i="8"/>
  <c r="G1564" i="8"/>
  <c r="G1565" i="8"/>
  <c r="G1566" i="8"/>
  <c r="G1567" i="8"/>
  <c r="G1568" i="8"/>
  <c r="G1569" i="8"/>
  <c r="G1570" i="8"/>
  <c r="G1571" i="8"/>
  <c r="G1572" i="8"/>
  <c r="G1573" i="8"/>
  <c r="G1574" i="8"/>
  <c r="G1575" i="8"/>
  <c r="G1576" i="8"/>
  <c r="G1577" i="8"/>
  <c r="G1578" i="8"/>
  <c r="G1579" i="8"/>
  <c r="G1580" i="8"/>
  <c r="G1581" i="8"/>
  <c r="G1582" i="8"/>
  <c r="G1583" i="8"/>
  <c r="G1584" i="8"/>
  <c r="G1585" i="8"/>
  <c r="G1586" i="8"/>
  <c r="G1587" i="8"/>
  <c r="G1588" i="8"/>
  <c r="G1589" i="8"/>
  <c r="G1590" i="8"/>
  <c r="G1591" i="8"/>
  <c r="G1592" i="8"/>
  <c r="G1593" i="8"/>
  <c r="G1594" i="8"/>
  <c r="G1595" i="8"/>
  <c r="G1596" i="8"/>
  <c r="G1597" i="8"/>
  <c r="G1598" i="8"/>
  <c r="G1599" i="8"/>
  <c r="G1600" i="8"/>
  <c r="G1601" i="8"/>
  <c r="G1602" i="8"/>
  <c r="G1603" i="8"/>
  <c r="G1604" i="8"/>
  <c r="G1605" i="8"/>
  <c r="G1606" i="8"/>
  <c r="G1607" i="8"/>
  <c r="G1608" i="8"/>
  <c r="G1609" i="8"/>
  <c r="G1610" i="8"/>
  <c r="G1611" i="8"/>
  <c r="G1612" i="8"/>
  <c r="G1613" i="8"/>
  <c r="G1614" i="8"/>
  <c r="G1615" i="8"/>
  <c r="G1616" i="8"/>
  <c r="G1617" i="8"/>
  <c r="G1618" i="8"/>
  <c r="G1619" i="8"/>
  <c r="G1620" i="8"/>
  <c r="G1621" i="8"/>
  <c r="G1622" i="8"/>
  <c r="G1623" i="8"/>
  <c r="G1624" i="8"/>
  <c r="G1625" i="8"/>
  <c r="G1626" i="8"/>
  <c r="G1627" i="8"/>
  <c r="G1628" i="8"/>
  <c r="G1629" i="8"/>
  <c r="G1630" i="8"/>
  <c r="G1631" i="8"/>
  <c r="G1632" i="8"/>
  <c r="G1633" i="8"/>
  <c r="G1634" i="8"/>
  <c r="G1635" i="8"/>
  <c r="G1636" i="8"/>
  <c r="G1637" i="8"/>
  <c r="G1638" i="8"/>
  <c r="G1639" i="8"/>
  <c r="G1640" i="8"/>
  <c r="G1641" i="8"/>
  <c r="G1642" i="8"/>
  <c r="G1643" i="8"/>
  <c r="G1644" i="8"/>
  <c r="G1645" i="8"/>
  <c r="G1646" i="8"/>
  <c r="G1647" i="8"/>
  <c r="G1648" i="8"/>
  <c r="G1649" i="8"/>
  <c r="G1650" i="8"/>
  <c r="G1651" i="8"/>
  <c r="G1652" i="8"/>
  <c r="G1653" i="8"/>
  <c r="G1654" i="8"/>
  <c r="G1655" i="8"/>
  <c r="G1656" i="8"/>
  <c r="G1657" i="8"/>
  <c r="G1658" i="8"/>
  <c r="G1659" i="8"/>
  <c r="G1660" i="8"/>
  <c r="G1661" i="8"/>
  <c r="G1662" i="8"/>
  <c r="G1663" i="8"/>
  <c r="G1664" i="8"/>
  <c r="G1665" i="8"/>
  <c r="G1666" i="8"/>
  <c r="G1667" i="8"/>
  <c r="G1668" i="8"/>
  <c r="G1669" i="8"/>
  <c r="G1670" i="8"/>
  <c r="G1671" i="8"/>
  <c r="G1672" i="8"/>
  <c r="G1673" i="8"/>
  <c r="G1674" i="8"/>
  <c r="G1675" i="8"/>
  <c r="G1676" i="8"/>
  <c r="G1677" i="8"/>
  <c r="G1678" i="8"/>
  <c r="G1679" i="8"/>
  <c r="G1680" i="8"/>
  <c r="G1681" i="8"/>
  <c r="G1682" i="8"/>
  <c r="G1683" i="8"/>
  <c r="G1684" i="8"/>
  <c r="G1685" i="8"/>
  <c r="G1686" i="8"/>
  <c r="G1687" i="8"/>
  <c r="G1688" i="8"/>
  <c r="G1689" i="8"/>
  <c r="G1690" i="8"/>
  <c r="G1691" i="8"/>
  <c r="G1692" i="8"/>
  <c r="G1693" i="8"/>
  <c r="G1694" i="8"/>
  <c r="G1695" i="8"/>
  <c r="G1696" i="8"/>
  <c r="G1697" i="8"/>
  <c r="G1698" i="8"/>
  <c r="G1699" i="8"/>
  <c r="G1700" i="8"/>
  <c r="G1701" i="8"/>
  <c r="G1702" i="8"/>
  <c r="G1703" i="8"/>
  <c r="G1704" i="8"/>
  <c r="G1705" i="8"/>
  <c r="G1706" i="8"/>
  <c r="G1707" i="8"/>
  <c r="G1708" i="8"/>
  <c r="G1709" i="8"/>
  <c r="G1710" i="8"/>
  <c r="G1711" i="8"/>
  <c r="G1712" i="8"/>
  <c r="G1713" i="8"/>
  <c r="G1714" i="8"/>
  <c r="G1715" i="8"/>
  <c r="G1716" i="8"/>
  <c r="G1717" i="8"/>
  <c r="G1718" i="8"/>
  <c r="G1719" i="8"/>
  <c r="G1720" i="8"/>
  <c r="G1721" i="8"/>
  <c r="G1722" i="8"/>
  <c r="G1723" i="8"/>
  <c r="G1724" i="8"/>
  <c r="G1725" i="8"/>
  <c r="G1726" i="8"/>
  <c r="G1727" i="8"/>
  <c r="G1728" i="8"/>
  <c r="G1729" i="8"/>
  <c r="G1730" i="8"/>
  <c r="G1731" i="8"/>
  <c r="G1732" i="8"/>
  <c r="G1733" i="8"/>
  <c r="G1734" i="8"/>
  <c r="G1735" i="8"/>
  <c r="G1736" i="8"/>
  <c r="G1737" i="8"/>
  <c r="G1738" i="8"/>
  <c r="G1739" i="8"/>
  <c r="G1740" i="8"/>
  <c r="G1741" i="8"/>
  <c r="G1742" i="8"/>
  <c r="G1743" i="8"/>
  <c r="G1744" i="8"/>
  <c r="G1745" i="8"/>
  <c r="G1746" i="8"/>
  <c r="G1747" i="8"/>
  <c r="G1748" i="8"/>
  <c r="G1749" i="8"/>
  <c r="G1750" i="8"/>
  <c r="G1751" i="8"/>
  <c r="G1752" i="8"/>
  <c r="G1753" i="8"/>
  <c r="G1754" i="8"/>
  <c r="G1755" i="8"/>
  <c r="G1756" i="8"/>
  <c r="G1757" i="8"/>
  <c r="G1758" i="8"/>
  <c r="G1759" i="8"/>
  <c r="G1760" i="8"/>
  <c r="G1761" i="8"/>
  <c r="G1762" i="8"/>
  <c r="G1763" i="8"/>
  <c r="G1764" i="8"/>
  <c r="G1765" i="8"/>
  <c r="G1766" i="8"/>
  <c r="G1767" i="8"/>
  <c r="G1768" i="8"/>
  <c r="G1769" i="8"/>
  <c r="G1770" i="8"/>
  <c r="G1771" i="8"/>
  <c r="G1772" i="8"/>
  <c r="G1773" i="8"/>
  <c r="G1774" i="8"/>
  <c r="G1775" i="8"/>
  <c r="G1776" i="8"/>
  <c r="G1777" i="8"/>
  <c r="G1778" i="8"/>
  <c r="G1779" i="8"/>
  <c r="G1780" i="8"/>
  <c r="G1781" i="8"/>
  <c r="G1782" i="8"/>
  <c r="G1783" i="8"/>
  <c r="G1784" i="8"/>
  <c r="G1785" i="8"/>
  <c r="G1786" i="8"/>
  <c r="G1787" i="8"/>
  <c r="G1788" i="8"/>
  <c r="G1789" i="8"/>
  <c r="G1790" i="8"/>
  <c r="G1791" i="8"/>
  <c r="G1792" i="8"/>
  <c r="G1793" i="8"/>
  <c r="G1794" i="8"/>
  <c r="G1795" i="8"/>
  <c r="G1796" i="8"/>
  <c r="G1797" i="8"/>
  <c r="G1798" i="8"/>
  <c r="G1799" i="8"/>
  <c r="G1800" i="8"/>
  <c r="G1801" i="8"/>
  <c r="G1802" i="8"/>
  <c r="G1803" i="8"/>
  <c r="G1804" i="8"/>
  <c r="G1805" i="8"/>
  <c r="G1806" i="8"/>
  <c r="G1807" i="8"/>
  <c r="G1808" i="8"/>
  <c r="G1809" i="8"/>
  <c r="G1810" i="8"/>
  <c r="G1811" i="8"/>
  <c r="G1812" i="8"/>
  <c r="G1813" i="8"/>
  <c r="G1814" i="8"/>
  <c r="G1815" i="8"/>
  <c r="G1816" i="8"/>
  <c r="G1817" i="8"/>
  <c r="G1818" i="8"/>
  <c r="G1819" i="8"/>
  <c r="G1820" i="8"/>
  <c r="G1821" i="8"/>
  <c r="G1822" i="8"/>
  <c r="G1823" i="8"/>
  <c r="G1824" i="8"/>
  <c r="G1825" i="8"/>
  <c r="G1826" i="8"/>
  <c r="G1827" i="8"/>
  <c r="G1828" i="8"/>
  <c r="G1829" i="8"/>
  <c r="G1830" i="8"/>
  <c r="G1831" i="8"/>
  <c r="G1832" i="8"/>
  <c r="G1833" i="8"/>
  <c r="G1834" i="8"/>
  <c r="G1835" i="8"/>
  <c r="G1836" i="8"/>
  <c r="G1837" i="8"/>
  <c r="G1838" i="8"/>
  <c r="G1839" i="8"/>
  <c r="G1840" i="8"/>
  <c r="G1841" i="8"/>
  <c r="G1842" i="8"/>
  <c r="G1843" i="8"/>
  <c r="G1844" i="8"/>
  <c r="G1845" i="8"/>
  <c r="G1846" i="8"/>
  <c r="G1847" i="8"/>
  <c r="G1848" i="8"/>
  <c r="G1849" i="8"/>
  <c r="G1850" i="8"/>
  <c r="G1851" i="8"/>
  <c r="G1852" i="8"/>
  <c r="G1853" i="8"/>
  <c r="G1854" i="8"/>
  <c r="G1855" i="8"/>
  <c r="G1856" i="8"/>
  <c r="G1857" i="8"/>
  <c r="G1858" i="8"/>
  <c r="G1859" i="8"/>
  <c r="G1860" i="8"/>
  <c r="G1861" i="8"/>
  <c r="G1862" i="8"/>
  <c r="G1863" i="8"/>
  <c r="G1864" i="8"/>
  <c r="G1865" i="8"/>
  <c r="G1866" i="8"/>
  <c r="G1867" i="8"/>
  <c r="G1868" i="8"/>
  <c r="G1869" i="8"/>
  <c r="G1870" i="8"/>
  <c r="G1871" i="8"/>
  <c r="G1872" i="8"/>
  <c r="G1873" i="8"/>
  <c r="G1874" i="8"/>
  <c r="G1875" i="8"/>
  <c r="G1876" i="8"/>
  <c r="G1877" i="8"/>
  <c r="G1878" i="8"/>
  <c r="G1879" i="8"/>
  <c r="G1880" i="8"/>
  <c r="G1881" i="8"/>
  <c r="G1882" i="8"/>
  <c r="G1883" i="8"/>
  <c r="G1884" i="8"/>
  <c r="G1885" i="8"/>
  <c r="G1886" i="8"/>
  <c r="G1887" i="8"/>
  <c r="G1888" i="8"/>
  <c r="G1889" i="8"/>
  <c r="G1890" i="8"/>
  <c r="G1891" i="8"/>
  <c r="G1892" i="8"/>
  <c r="G1893" i="8"/>
  <c r="G1894" i="8"/>
  <c r="G1895" i="8"/>
  <c r="G1896" i="8"/>
  <c r="G1897" i="8"/>
  <c r="G1898" i="8"/>
  <c r="G1899" i="8"/>
  <c r="G1900" i="8"/>
  <c r="G1901" i="8"/>
  <c r="G1902" i="8"/>
  <c r="G1903" i="8"/>
  <c r="G1904" i="8"/>
  <c r="G1905" i="8"/>
  <c r="G1906" i="8"/>
  <c r="G1907" i="8"/>
  <c r="G1908" i="8"/>
  <c r="G1909" i="8"/>
  <c r="G1910" i="8"/>
  <c r="G1911" i="8"/>
  <c r="G1912" i="8"/>
  <c r="G1913" i="8"/>
  <c r="G1914" i="8"/>
  <c r="G1915" i="8"/>
  <c r="G1916" i="8"/>
  <c r="G1917" i="8"/>
  <c r="G1918" i="8"/>
  <c r="G1919" i="8"/>
  <c r="G1920" i="8"/>
  <c r="G1921" i="8"/>
  <c r="G1922" i="8"/>
  <c r="G1923" i="8"/>
  <c r="G1924" i="8"/>
  <c r="G1925" i="8"/>
  <c r="G1926" i="8"/>
  <c r="G1927" i="8"/>
  <c r="G1928" i="8"/>
  <c r="G1929" i="8"/>
  <c r="G1930" i="8"/>
  <c r="G1931" i="8"/>
  <c r="G1932" i="8"/>
  <c r="G1933" i="8"/>
  <c r="G1934" i="8"/>
  <c r="G1935" i="8"/>
  <c r="G1936" i="8"/>
  <c r="G1937" i="8"/>
  <c r="G1938" i="8"/>
  <c r="G1939" i="8"/>
  <c r="G1940" i="8"/>
  <c r="G1941" i="8"/>
  <c r="G1942" i="8"/>
  <c r="G1943" i="8"/>
  <c r="G1944" i="8"/>
  <c r="G1945" i="8"/>
  <c r="G1946" i="8"/>
  <c r="G1947" i="8"/>
  <c r="G1948" i="8"/>
  <c r="G1949" i="8"/>
  <c r="G1950" i="8"/>
  <c r="G1951" i="8"/>
  <c r="G1952" i="8"/>
  <c r="G1953" i="8"/>
  <c r="G1954" i="8"/>
  <c r="G1955" i="8"/>
  <c r="G1956" i="8"/>
  <c r="G1957" i="8"/>
  <c r="G1958" i="8"/>
  <c r="G1959" i="8"/>
  <c r="G1960" i="8"/>
  <c r="G1961" i="8"/>
  <c r="G1962" i="8"/>
  <c r="G1963" i="8"/>
  <c r="G1964" i="8"/>
  <c r="G1965" i="8"/>
  <c r="G1966" i="8"/>
  <c r="G1967" i="8"/>
  <c r="G1968" i="8"/>
  <c r="G1969" i="8"/>
  <c r="G1970" i="8"/>
  <c r="G1971" i="8"/>
  <c r="G1972" i="8"/>
  <c r="G1973" i="8"/>
  <c r="G1974" i="8"/>
  <c r="G1975" i="8"/>
  <c r="G1976" i="8"/>
  <c r="G1977" i="8"/>
  <c r="G1978" i="8"/>
  <c r="G1979" i="8"/>
  <c r="G1980" i="8"/>
  <c r="G1981" i="8"/>
  <c r="G1982" i="8"/>
  <c r="G1983" i="8"/>
  <c r="G1984" i="8"/>
  <c r="G1985" i="8"/>
  <c r="G1986" i="8"/>
  <c r="G1987" i="8"/>
  <c r="G1988" i="8"/>
  <c r="G1989" i="8"/>
  <c r="G1990" i="8"/>
  <c r="G1991" i="8"/>
  <c r="G1992" i="8"/>
  <c r="G1993" i="8"/>
  <c r="G1994" i="8"/>
  <c r="G1995" i="8"/>
  <c r="G1996" i="8"/>
  <c r="G1997" i="8"/>
  <c r="G1998" i="8"/>
  <c r="G1999" i="8"/>
  <c r="G2000" i="8"/>
  <c r="G2001" i="8"/>
  <c r="G2002" i="8"/>
  <c r="G2003" i="8"/>
  <c r="G2004" i="8"/>
  <c r="G2005" i="8"/>
  <c r="G2006" i="8"/>
  <c r="G2007" i="8"/>
  <c r="G2008" i="8"/>
  <c r="G2009" i="8"/>
  <c r="G2010" i="8"/>
  <c r="G2011" i="8"/>
  <c r="G2012" i="8"/>
  <c r="G2013" i="8"/>
  <c r="G2014" i="8"/>
  <c r="G2015" i="8"/>
  <c r="G2016" i="8"/>
  <c r="G2017" i="8"/>
  <c r="G2018" i="8"/>
  <c r="G2019" i="8"/>
  <c r="G2020" i="8"/>
  <c r="G2021" i="8"/>
  <c r="G2022" i="8"/>
  <c r="G2023" i="8"/>
  <c r="G2024" i="8"/>
  <c r="G2025" i="8"/>
  <c r="G2026" i="8"/>
  <c r="G2027" i="8"/>
  <c r="G2028" i="8"/>
  <c r="G2029" i="8"/>
  <c r="G2030" i="8"/>
  <c r="G2031" i="8"/>
  <c r="G2032" i="8"/>
  <c r="G2033" i="8"/>
  <c r="G2034" i="8"/>
  <c r="G2035" i="8"/>
  <c r="G2036" i="8"/>
  <c r="G2037" i="8"/>
  <c r="G2038" i="8"/>
  <c r="G2039" i="8"/>
  <c r="G2040" i="8"/>
  <c r="G2041" i="8"/>
  <c r="G2042" i="8"/>
  <c r="G2043" i="8"/>
  <c r="G2044" i="8"/>
  <c r="G2045" i="8"/>
  <c r="G2046" i="8"/>
  <c r="G2047" i="8"/>
  <c r="G2048" i="8"/>
  <c r="G2049" i="8"/>
  <c r="G2050" i="8"/>
  <c r="G2051" i="8"/>
  <c r="G2052" i="8"/>
  <c r="G2053" i="8"/>
  <c r="G2054" i="8"/>
  <c r="G2055" i="8"/>
  <c r="G2056" i="8"/>
  <c r="G2057" i="8"/>
  <c r="G2058" i="8"/>
  <c r="G2059" i="8"/>
  <c r="G2060" i="8"/>
  <c r="G2061" i="8"/>
  <c r="G2062" i="8"/>
  <c r="G2063" i="8"/>
  <c r="G2064" i="8"/>
  <c r="G2065" i="8"/>
  <c r="G2066" i="8"/>
  <c r="G2067" i="8"/>
  <c r="G2068" i="8"/>
  <c r="G2069" i="8"/>
  <c r="G2070" i="8"/>
  <c r="G2071" i="8"/>
  <c r="G2072" i="8"/>
  <c r="G2073" i="8"/>
  <c r="G2074" i="8"/>
  <c r="G2075" i="8"/>
  <c r="G2076" i="8"/>
  <c r="G2077" i="8"/>
  <c r="G2078" i="8"/>
  <c r="G2079" i="8"/>
  <c r="G2080" i="8"/>
  <c r="G2081" i="8"/>
  <c r="G2082" i="8"/>
  <c r="G2083" i="8"/>
  <c r="G2084" i="8"/>
  <c r="G2085" i="8"/>
  <c r="G2086" i="8"/>
  <c r="G2087" i="8"/>
  <c r="G2088" i="8"/>
  <c r="G2089" i="8"/>
  <c r="G2090" i="8"/>
  <c r="G2091" i="8"/>
  <c r="G2092" i="8"/>
  <c r="G2093" i="8"/>
  <c r="G2094" i="8"/>
  <c r="G2095" i="8"/>
  <c r="G2096" i="8"/>
  <c r="G2097" i="8"/>
  <c r="G2098" i="8"/>
  <c r="G2099" i="8"/>
  <c r="G2100" i="8"/>
  <c r="G2101" i="8"/>
  <c r="G2102" i="8"/>
  <c r="G2103" i="8"/>
  <c r="G2104" i="8"/>
  <c r="G2105" i="8"/>
  <c r="G2106" i="8"/>
  <c r="G2107" i="8"/>
  <c r="G2108" i="8"/>
  <c r="G2109" i="8"/>
  <c r="G2110" i="8"/>
  <c r="G2111" i="8"/>
  <c r="G2112" i="8"/>
  <c r="G2113" i="8"/>
  <c r="G2114" i="8"/>
  <c r="G2115" i="8"/>
  <c r="G2116" i="8"/>
  <c r="G2117" i="8"/>
  <c r="G2118" i="8"/>
  <c r="G2119" i="8"/>
  <c r="G2120" i="8"/>
  <c r="G2121" i="8"/>
  <c r="G2122" i="8"/>
  <c r="G2123" i="8"/>
  <c r="G2124" i="8"/>
  <c r="G2125" i="8"/>
  <c r="G2126" i="8"/>
  <c r="G2127" i="8"/>
  <c r="G2128" i="8"/>
  <c r="G2129" i="8"/>
  <c r="G2130" i="8"/>
  <c r="G2131" i="8"/>
  <c r="G2132" i="8"/>
  <c r="G2133" i="8"/>
  <c r="G2134" i="8"/>
  <c r="G2135" i="8"/>
  <c r="G2136" i="8"/>
  <c r="G2137" i="8"/>
  <c r="G2138" i="8"/>
  <c r="G2139" i="8"/>
  <c r="G2140" i="8"/>
  <c r="G2141" i="8"/>
  <c r="G2142" i="8"/>
  <c r="G2143" i="8"/>
  <c r="G2144" i="8"/>
  <c r="G2145" i="8"/>
  <c r="G2146" i="8"/>
  <c r="G2147" i="8"/>
  <c r="G2148" i="8"/>
  <c r="G2149" i="8"/>
  <c r="G2150" i="8"/>
  <c r="G2151" i="8"/>
  <c r="G2152" i="8"/>
  <c r="G2153" i="8"/>
  <c r="G2154" i="8"/>
  <c r="G2155" i="8"/>
  <c r="G2156" i="8"/>
  <c r="G2157" i="8"/>
  <c r="G2158" i="8"/>
  <c r="G2159" i="8"/>
  <c r="G2160" i="8"/>
  <c r="G2161" i="8"/>
  <c r="G2162" i="8"/>
  <c r="G2163" i="8"/>
  <c r="G2164" i="8"/>
  <c r="G2165" i="8"/>
  <c r="G2166" i="8"/>
  <c r="G2167" i="8"/>
  <c r="G2168" i="8"/>
  <c r="G2169" i="8"/>
  <c r="G2170" i="8"/>
  <c r="G2171" i="8"/>
  <c r="G2172" i="8"/>
  <c r="G2173" i="8"/>
  <c r="G2174" i="8"/>
  <c r="G2175" i="8"/>
  <c r="G2176" i="8"/>
  <c r="G2177" i="8"/>
  <c r="G2178" i="8"/>
  <c r="G2179" i="8"/>
  <c r="G2180" i="8"/>
  <c r="G2181" i="8"/>
  <c r="G2182" i="8"/>
  <c r="G2183" i="8"/>
  <c r="G2184" i="8"/>
  <c r="G2185" i="8"/>
  <c r="G2186" i="8"/>
  <c r="G2187" i="8"/>
  <c r="G2188" i="8"/>
  <c r="G2189" i="8"/>
  <c r="G2190" i="8"/>
  <c r="G2191" i="8"/>
  <c r="G2192" i="8"/>
  <c r="G2193" i="8"/>
  <c r="G2194" i="8"/>
  <c r="G2195" i="8"/>
  <c r="G2196" i="8"/>
  <c r="G2197" i="8"/>
  <c r="G2198" i="8"/>
  <c r="G2199" i="8"/>
  <c r="G2200" i="8"/>
  <c r="G2201" i="8"/>
  <c r="G2202" i="8"/>
  <c r="G2203" i="8"/>
  <c r="G2204" i="8"/>
  <c r="G2205" i="8"/>
  <c r="G2206" i="8"/>
  <c r="G2207" i="8"/>
  <c r="G2208" i="8"/>
  <c r="G2209" i="8"/>
  <c r="G2210" i="8"/>
  <c r="G2211" i="8"/>
  <c r="G2212" i="8"/>
  <c r="G2213" i="8"/>
  <c r="G2214" i="8"/>
  <c r="G2215" i="8"/>
  <c r="G2216" i="8"/>
  <c r="G2217" i="8"/>
  <c r="G2" i="8"/>
  <c r="C37" i="6"/>
  <c r="C27" i="6"/>
  <c r="C28" i="6"/>
  <c r="C29" i="6"/>
  <c r="C30" i="6"/>
  <c r="C31" i="6"/>
  <c r="C32" i="6"/>
  <c r="C33" i="6"/>
  <c r="C34" i="6"/>
  <c r="C35" i="6"/>
  <c r="C36" i="6"/>
  <c r="C26" i="6"/>
  <c r="C70" i="6"/>
  <c r="C60" i="6"/>
  <c r="C61" i="6"/>
  <c r="C62" i="6"/>
  <c r="C63" i="6"/>
  <c r="C64" i="6"/>
  <c r="C65" i="6"/>
  <c r="C66" i="6"/>
  <c r="C67" i="6"/>
  <c r="C68" i="6"/>
  <c r="C69" i="6"/>
  <c r="C59" i="6"/>
  <c r="Q65" i="6"/>
  <c r="B59" i="6"/>
  <c r="A60" i="6" s="1"/>
  <c r="B60" i="6" s="1"/>
  <c r="A61" i="6" s="1"/>
  <c r="B61" i="6" s="1"/>
  <c r="A62" i="6" s="1"/>
  <c r="B62" i="6" s="1"/>
  <c r="A63" i="6" s="1"/>
  <c r="B63" i="6" s="1"/>
  <c r="A64" i="6" s="1"/>
  <c r="B64" i="6" s="1"/>
  <c r="A65" i="6" s="1"/>
  <c r="B65" i="6" s="1"/>
  <c r="A66" i="6" s="1"/>
  <c r="B66" i="6" s="1"/>
  <c r="A67" i="6" s="1"/>
  <c r="B67" i="6" s="1"/>
  <c r="A68" i="6" s="1"/>
  <c r="B68" i="6" s="1"/>
  <c r="A69" i="6" s="1"/>
  <c r="B69" i="6" s="1"/>
  <c r="A70" i="6" s="1"/>
  <c r="B70" i="6" s="1"/>
  <c r="F16" i="6"/>
  <c r="F17" i="6"/>
  <c r="F18" i="6"/>
  <c r="F19" i="6"/>
  <c r="F20" i="6"/>
  <c r="F15" i="6"/>
  <c r="A18" i="5"/>
  <c r="B15" i="6"/>
  <c r="B20" i="6"/>
  <c r="B17" i="6"/>
  <c r="B16" i="6"/>
  <c r="B19" i="6"/>
  <c r="B18" i="6"/>
  <c r="B7" i="6"/>
  <c r="T1100" i="9" l="1"/>
  <c r="T1009" i="9"/>
  <c r="T1142" i="9"/>
  <c r="P1142" i="9" s="1"/>
  <c r="P1695" i="9"/>
  <c r="P1367" i="9"/>
  <c r="P772" i="9"/>
  <c r="P976" i="9"/>
  <c r="T985" i="9"/>
  <c r="P1500" i="9"/>
  <c r="T1754" i="9"/>
  <c r="T2038" i="9"/>
  <c r="T2047" i="9"/>
  <c r="P2047" i="9" s="1"/>
  <c r="T1497" i="9"/>
  <c r="P1497" i="9" s="1"/>
  <c r="P2204" i="9"/>
  <c r="P782" i="9"/>
  <c r="P847" i="9"/>
  <c r="Q908" i="9"/>
  <c r="T908" i="9" s="1"/>
  <c r="P908" i="9" s="1"/>
  <c r="T917" i="9"/>
  <c r="T1116" i="9"/>
  <c r="P1116" i="9" s="1"/>
  <c r="P1343" i="9"/>
  <c r="T1678" i="9"/>
  <c r="P846" i="9"/>
  <c r="P936" i="9"/>
  <c r="T1727" i="9"/>
  <c r="P1727" i="9" s="1"/>
  <c r="T2154" i="9"/>
  <c r="P2154" i="9" s="1"/>
  <c r="T553" i="9"/>
  <c r="P553" i="9" s="1"/>
  <c r="T646" i="9"/>
  <c r="P646" i="9" s="1"/>
  <c r="P1170" i="9"/>
  <c r="T1956" i="9"/>
  <c r="P1956" i="9" s="1"/>
  <c r="P826" i="9"/>
  <c r="T936" i="9"/>
  <c r="T1132" i="9"/>
  <c r="P1132" i="9" s="1"/>
  <c r="P1353" i="9"/>
  <c r="T1898" i="9"/>
  <c r="T1970" i="9"/>
  <c r="P1970" i="9" s="1"/>
  <c r="T434" i="9"/>
  <c r="T746" i="9"/>
  <c r="T863" i="9"/>
  <c r="P863" i="9" s="1"/>
  <c r="T924" i="9"/>
  <c r="T1002" i="9"/>
  <c r="T1120" i="9"/>
  <c r="P1447" i="9"/>
  <c r="P1519" i="9"/>
  <c r="T1738" i="9"/>
  <c r="P1738" i="9" s="1"/>
  <c r="T1108" i="9"/>
  <c r="P1108" i="9" s="1"/>
  <c r="T2180" i="9"/>
  <c r="P2180" i="9" s="1"/>
  <c r="T450" i="9"/>
  <c r="T1986" i="9"/>
  <c r="P1986" i="9" s="1"/>
  <c r="T397" i="9"/>
  <c r="T400" i="9"/>
  <c r="T712" i="9"/>
  <c r="P712" i="9" s="1"/>
  <c r="P821" i="9"/>
  <c r="T934" i="9"/>
  <c r="P934" i="9" s="1"/>
  <c r="T1040" i="9"/>
  <c r="P1040" i="9" s="1"/>
  <c r="T1136" i="9"/>
  <c r="P1136" i="9" s="1"/>
  <c r="P1244" i="9"/>
  <c r="P1499" i="9"/>
  <c r="T1551" i="9"/>
  <c r="P1551" i="9" s="1"/>
  <c r="P518" i="9"/>
  <c r="P788" i="9"/>
  <c r="P794" i="9"/>
  <c r="T1023" i="9"/>
  <c r="P1264" i="9"/>
  <c r="P1300" i="9"/>
  <c r="P1359" i="9"/>
  <c r="T1415" i="9"/>
  <c r="T1759" i="9"/>
  <c r="T1934" i="9"/>
  <c r="P1934" i="9" s="1"/>
  <c r="T1441" i="9"/>
  <c r="P1742" i="9"/>
  <c r="T933" i="9"/>
  <c r="P933" i="9" s="1"/>
  <c r="T1039" i="9"/>
  <c r="P1039" i="9" s="1"/>
  <c r="T1222" i="9"/>
  <c r="P1222" i="9" s="1"/>
  <c r="Q1441" i="9"/>
  <c r="T1620" i="9"/>
  <c r="T1626" i="9"/>
  <c r="T1780" i="9"/>
  <c r="T1908" i="9"/>
  <c r="P1908" i="9" s="1"/>
  <c r="T2096" i="9"/>
  <c r="P2096" i="9" s="1"/>
  <c r="T2105" i="9"/>
  <c r="T2142" i="9"/>
  <c r="P835" i="9"/>
  <c r="T422" i="9"/>
  <c r="T879" i="9"/>
  <c r="P879" i="9" s="1"/>
  <c r="T903" i="9"/>
  <c r="P903" i="9" s="1"/>
  <c r="T1088" i="9"/>
  <c r="P1088" i="9" s="1"/>
  <c r="Q1285" i="9"/>
  <c r="T1285" i="9" s="1"/>
  <c r="P1285" i="9" s="1"/>
  <c r="Q1507" i="9"/>
  <c r="T1507" i="9" s="1"/>
  <c r="P1507" i="9" s="1"/>
  <c r="T1561" i="9"/>
  <c r="P1561" i="9" s="1"/>
  <c r="T1742" i="9"/>
  <c r="T2063" i="9"/>
  <c r="P2063" i="9" s="1"/>
  <c r="T894" i="9"/>
  <c r="P894" i="9" s="1"/>
  <c r="T531" i="9"/>
  <c r="P531" i="9" s="1"/>
  <c r="T676" i="9"/>
  <c r="P676" i="9" s="1"/>
  <c r="T835" i="9"/>
  <c r="T844" i="9"/>
  <c r="P844" i="9" s="1"/>
  <c r="T871" i="9"/>
  <c r="P871" i="9" s="1"/>
  <c r="T1496" i="9"/>
  <c r="T1540" i="9"/>
  <c r="T1594" i="9"/>
  <c r="P1594" i="9" s="1"/>
  <c r="T1692" i="9"/>
  <c r="P1692" i="9" s="1"/>
  <c r="T1748" i="9"/>
  <c r="P1748" i="9" s="1"/>
  <c r="P1754" i="9"/>
  <c r="T1947" i="9"/>
  <c r="P1947" i="9" s="1"/>
  <c r="T2170" i="9"/>
  <c r="P2170" i="9" s="1"/>
  <c r="T2182" i="9"/>
  <c r="P2182" i="9" s="1"/>
  <c r="T588" i="9"/>
  <c r="Q822" i="9"/>
  <c r="T822" i="9" s="1"/>
  <c r="P822" i="9" s="1"/>
  <c r="T928" i="9"/>
  <c r="P928" i="9" s="1"/>
  <c r="T946" i="9"/>
  <c r="T949" i="9"/>
  <c r="P949" i="9" s="1"/>
  <c r="T1235" i="9"/>
  <c r="P1445" i="9"/>
  <c r="P1562" i="9"/>
  <c r="T1710" i="9"/>
  <c r="P1710" i="9" s="1"/>
  <c r="T1728" i="9"/>
  <c r="T1802" i="9"/>
  <c r="P1811" i="9"/>
  <c r="T2146" i="9"/>
  <c r="P2146" i="9" s="1"/>
  <c r="T426" i="9"/>
  <c r="P836" i="9"/>
  <c r="T877" i="9"/>
  <c r="P877" i="9" s="1"/>
  <c r="T1007" i="9"/>
  <c r="P1286" i="9"/>
  <c r="T1468" i="9"/>
  <c r="P1468" i="9" s="1"/>
  <c r="T1630" i="9"/>
  <c r="P1630" i="9" s="1"/>
  <c r="T1636" i="9"/>
  <c r="P1844" i="9"/>
  <c r="P375" i="9"/>
  <c r="P1577" i="9"/>
  <c r="P1678" i="9"/>
  <c r="T414" i="9"/>
  <c r="P414" i="9" s="1"/>
  <c r="T532" i="9"/>
  <c r="P532" i="9" s="1"/>
  <c r="P796" i="9"/>
  <c r="P814" i="9"/>
  <c r="T1056" i="9"/>
  <c r="T1128" i="9"/>
  <c r="P1128" i="9" s="1"/>
  <c r="T1158" i="9"/>
  <c r="P1158" i="9" s="1"/>
  <c r="P1311" i="9"/>
  <c r="T1514" i="9"/>
  <c r="T1568" i="9"/>
  <c r="T1583" i="9"/>
  <c r="P1583" i="9" s="1"/>
  <c r="T1598" i="9"/>
  <c r="P811" i="9"/>
  <c r="P1002" i="9"/>
  <c r="T1013" i="9"/>
  <c r="P1013" i="9" s="1"/>
  <c r="T1016" i="9"/>
  <c r="P1016" i="9" s="1"/>
  <c r="P1254" i="9"/>
  <c r="T1431" i="9"/>
  <c r="P1431" i="9" s="1"/>
  <c r="P1658" i="9"/>
  <c r="T1776" i="9"/>
  <c r="T2014" i="9"/>
  <c r="P2014" i="9" s="1"/>
  <c r="P514" i="9"/>
  <c r="P557" i="9"/>
  <c r="T742" i="9"/>
  <c r="P742" i="9" s="1"/>
  <c r="T1084" i="9"/>
  <c r="P1084" i="9" s="1"/>
  <c r="T1284" i="9"/>
  <c r="P1284" i="9" s="1"/>
  <c r="T1417" i="9"/>
  <c r="P1788" i="9"/>
  <c r="P1797" i="9"/>
  <c r="T2156" i="9"/>
  <c r="P2156" i="9" s="1"/>
  <c r="P1138" i="9"/>
  <c r="P1335" i="9"/>
  <c r="T1753" i="9"/>
  <c r="P1753" i="9" s="1"/>
  <c r="T1788" i="9"/>
  <c r="T1839" i="9"/>
  <c r="T1925" i="9"/>
  <c r="T2036" i="9"/>
  <c r="P2036" i="9" s="1"/>
  <c r="T2071" i="9"/>
  <c r="P797" i="9"/>
  <c r="P1524" i="9"/>
  <c r="P1578" i="9"/>
  <c r="P1662" i="9"/>
  <c r="T578" i="9"/>
  <c r="P578" i="9" s="1"/>
  <c r="T584" i="9"/>
  <c r="P584" i="9" s="1"/>
  <c r="T598" i="9"/>
  <c r="P598" i="9" s="1"/>
  <c r="T634" i="9"/>
  <c r="P634" i="9" s="1"/>
  <c r="P770" i="9"/>
  <c r="P802" i="9"/>
  <c r="P805" i="9"/>
  <c r="T845" i="9"/>
  <c r="P845" i="9" s="1"/>
  <c r="T525" i="9"/>
  <c r="P525" i="9" s="1"/>
  <c r="T688" i="9"/>
  <c r="P688" i="9" s="1"/>
  <c r="P776" i="9"/>
  <c r="P860" i="9"/>
  <c r="Q940" i="9"/>
  <c r="T940" i="9"/>
  <c r="P940" i="9" s="1"/>
  <c r="T960" i="9"/>
  <c r="P960" i="9" s="1"/>
  <c r="Q1025" i="9"/>
  <c r="T1025" i="9" s="1"/>
  <c r="P1025" i="9" s="1"/>
  <c r="Q1992" i="9"/>
  <c r="T1992" i="9" s="1"/>
  <c r="P1992" i="9" s="1"/>
  <c r="T365" i="9"/>
  <c r="P365" i="9" s="1"/>
  <c r="Q910" i="9"/>
  <c r="T910" i="9" s="1"/>
  <c r="P910" i="9" s="1"/>
  <c r="Q925" i="9"/>
  <c r="T925" i="9" s="1"/>
  <c r="P925" i="9" s="1"/>
  <c r="Q363" i="9"/>
  <c r="T363" i="9" s="1"/>
  <c r="P363" i="9" s="1"/>
  <c r="Q371" i="9"/>
  <c r="T371" i="9" s="1"/>
  <c r="P371" i="9" s="1"/>
  <c r="P426" i="9"/>
  <c r="P450" i="9"/>
  <c r="Q984" i="9"/>
  <c r="T984" i="9" s="1"/>
  <c r="P984" i="9" s="1"/>
  <c r="P1220" i="9"/>
  <c r="T819" i="9"/>
  <c r="P819" i="9" s="1"/>
  <c r="P377" i="9"/>
  <c r="T474" i="9"/>
  <c r="P474" i="9" s="1"/>
  <c r="T618" i="9"/>
  <c r="P618" i="9" s="1"/>
  <c r="Q952" i="9"/>
  <c r="T952" i="9" s="1"/>
  <c r="P952" i="9" s="1"/>
  <c r="Q1110" i="9"/>
  <c r="T1110" i="9" s="1"/>
  <c r="P1110" i="9" s="1"/>
  <c r="Q1459" i="9"/>
  <c r="T1459" i="9" s="1"/>
  <c r="P1459" i="9" s="1"/>
  <c r="Q891" i="9"/>
  <c r="T891" i="9" s="1"/>
  <c r="P891" i="9" s="1"/>
  <c r="Q914" i="9"/>
  <c r="T914" i="9" s="1"/>
  <c r="P914" i="9" s="1"/>
  <c r="Q1104" i="9"/>
  <c r="T1104" i="9"/>
  <c r="P1104" i="9" s="1"/>
  <c r="T1164" i="9"/>
  <c r="P1164" i="9" s="1"/>
  <c r="Q1433" i="9"/>
  <c r="T1433" i="9" s="1"/>
  <c r="P1433" i="9" s="1"/>
  <c r="Q1648" i="9"/>
  <c r="T1648" i="9" s="1"/>
  <c r="P1648" i="9" s="1"/>
  <c r="Q1912" i="9"/>
  <c r="T1912" i="9" s="1"/>
  <c r="P1912" i="9" s="1"/>
  <c r="T234" i="9"/>
  <c r="P234" i="9" s="1"/>
  <c r="Q1017" i="9"/>
  <c r="T1017" i="9" s="1"/>
  <c r="P1017" i="9" s="1"/>
  <c r="T1029" i="9"/>
  <c r="Q1072" i="9"/>
  <c r="T1072" i="9" s="1"/>
  <c r="P1072" i="9" s="1"/>
  <c r="Q1194" i="9"/>
  <c r="T1194" i="9" s="1"/>
  <c r="P1194" i="9" s="1"/>
  <c r="Q1209" i="9"/>
  <c r="T1209" i="9" s="1"/>
  <c r="P1209" i="9" s="1"/>
  <c r="T252" i="9"/>
  <c r="P252" i="9" s="1"/>
  <c r="P512" i="9"/>
  <c r="T610" i="9"/>
  <c r="P610" i="9" s="1"/>
  <c r="T658" i="9"/>
  <c r="P658" i="9" s="1"/>
  <c r="P809" i="9"/>
  <c r="P886" i="9"/>
  <c r="T941" i="9"/>
  <c r="P941" i="9" s="1"/>
  <c r="Q1182" i="9"/>
  <c r="T1182" i="9" s="1"/>
  <c r="P1182" i="9" s="1"/>
  <c r="Q1387" i="9"/>
  <c r="T1387" i="9" s="1"/>
  <c r="P1387" i="9" s="1"/>
  <c r="T537" i="9"/>
  <c r="P537" i="9" s="1"/>
  <c r="P588" i="9"/>
  <c r="T616" i="9"/>
  <c r="P616" i="9" s="1"/>
  <c r="P746" i="9"/>
  <c r="Q944" i="9"/>
  <c r="T944" i="9" s="1"/>
  <c r="P944" i="9" s="1"/>
  <c r="Q1865" i="9"/>
  <c r="T1865" i="9" s="1"/>
  <c r="P1865" i="9" s="1"/>
  <c r="P397" i="9"/>
  <c r="P400" i="9"/>
  <c r="T454" i="9"/>
  <c r="T594" i="9"/>
  <c r="P594" i="9" s="1"/>
  <c r="T602" i="9"/>
  <c r="P602" i="9" s="1"/>
  <c r="T630" i="9"/>
  <c r="P630" i="9" s="1"/>
  <c r="T692" i="9"/>
  <c r="P692" i="9" s="1"/>
  <c r="T818" i="9"/>
  <c r="P818" i="9" s="1"/>
  <c r="T950" i="9"/>
  <c r="P950" i="9" s="1"/>
  <c r="T306" i="9"/>
  <c r="P306" i="9" s="1"/>
  <c r="P381" i="9"/>
  <c r="T524" i="9"/>
  <c r="P524" i="9" s="1"/>
  <c r="Q912" i="9"/>
  <c r="T912" i="9" s="1"/>
  <c r="P912" i="9" s="1"/>
  <c r="Q918" i="9"/>
  <c r="T918" i="9" s="1"/>
  <c r="P918" i="9" s="1"/>
  <c r="P924" i="9"/>
  <c r="P1024" i="9"/>
  <c r="P1102" i="9"/>
  <c r="Q1150" i="9"/>
  <c r="T1150" i="9" s="1"/>
  <c r="P1150" i="9" s="1"/>
  <c r="P1162" i="9"/>
  <c r="Q1201" i="9"/>
  <c r="T1201" i="9" s="1"/>
  <c r="P1201" i="9" s="1"/>
  <c r="Q1293" i="9"/>
  <c r="T1293" i="9" s="1"/>
  <c r="P1293" i="9" s="1"/>
  <c r="T1443" i="9"/>
  <c r="P1443" i="9" s="1"/>
  <c r="Q1711" i="9"/>
  <c r="T1711" i="9" s="1"/>
  <c r="P1711" i="9" s="1"/>
  <c r="Q2095" i="9"/>
  <c r="T2095" i="9" s="1"/>
  <c r="P2095" i="9" s="1"/>
  <c r="Q830" i="9"/>
  <c r="T830" i="9" s="1"/>
  <c r="P830" i="9" s="1"/>
  <c r="Q1144" i="9"/>
  <c r="T1144" i="9" s="1"/>
  <c r="P1144" i="9" s="1"/>
  <c r="Q1204" i="9"/>
  <c r="T1204" i="9" s="1"/>
  <c r="P1204" i="9" s="1"/>
  <c r="Q1895" i="9"/>
  <c r="T1895" i="9" s="1"/>
  <c r="P1895" i="9" s="1"/>
  <c r="Q2092" i="9"/>
  <c r="T2092" i="9"/>
  <c r="P2092" i="9" s="1"/>
  <c r="Q367" i="9"/>
  <c r="T367" i="9" s="1"/>
  <c r="P367" i="9" s="1"/>
  <c r="T556" i="9"/>
  <c r="P556" i="9" s="1"/>
  <c r="T684" i="9"/>
  <c r="P684" i="9" s="1"/>
  <c r="P810" i="9"/>
  <c r="T867" i="9"/>
  <c r="P867" i="9" s="1"/>
  <c r="T878" i="9"/>
  <c r="P878" i="9" s="1"/>
  <c r="Q965" i="9"/>
  <c r="T965" i="9" s="1"/>
  <c r="P965" i="9" s="1"/>
  <c r="T1076" i="9"/>
  <c r="P1076" i="9" s="1"/>
  <c r="T1180" i="9"/>
  <c r="P1180" i="9" s="1"/>
  <c r="T1495" i="9"/>
  <c r="P1495" i="9" s="1"/>
  <c r="P422" i="9"/>
  <c r="P434" i="9"/>
  <c r="T816" i="9"/>
  <c r="P816" i="9" s="1"/>
  <c r="T859" i="9"/>
  <c r="P859" i="9" s="1"/>
  <c r="Q977" i="9"/>
  <c r="T977" i="9"/>
  <c r="P977" i="9" s="1"/>
  <c r="Q1174" i="9"/>
  <c r="T1174" i="9" s="1"/>
  <c r="P1174" i="9" s="1"/>
  <c r="Q1931" i="9"/>
  <c r="T1931" i="9" s="1"/>
  <c r="P1931" i="9" s="1"/>
  <c r="Q2126" i="9"/>
  <c r="T2126" i="9" s="1"/>
  <c r="P2126" i="9" s="1"/>
  <c r="P379" i="9"/>
  <c r="T458" i="9"/>
  <c r="P458" i="9" s="1"/>
  <c r="T538" i="9"/>
  <c r="P538" i="9" s="1"/>
  <c r="T592" i="9"/>
  <c r="P592" i="9" s="1"/>
  <c r="T628" i="9"/>
  <c r="P628" i="9" s="1"/>
  <c r="P764" i="9"/>
  <c r="P784" i="9"/>
  <c r="P790" i="9"/>
  <c r="T942" i="9"/>
  <c r="P942" i="9" s="1"/>
  <c r="Q992" i="9"/>
  <c r="T992" i="9" s="1"/>
  <c r="P992" i="9" s="1"/>
  <c r="Q1219" i="9"/>
  <c r="T1219" i="9" s="1"/>
  <c r="P1219" i="9" s="1"/>
  <c r="Q1518" i="9"/>
  <c r="T1518" i="9"/>
  <c r="P1518" i="9" s="1"/>
  <c r="T850" i="9"/>
  <c r="P850" i="9" s="1"/>
  <c r="P946" i="9"/>
  <c r="P1301" i="9"/>
  <c r="P1485" i="9"/>
  <c r="P1598" i="9"/>
  <c r="P1423" i="9"/>
  <c r="P1564" i="9"/>
  <c r="P1626" i="9"/>
  <c r="P1759" i="9"/>
  <c r="P1795" i="9"/>
  <c r="P1898" i="9"/>
  <c r="T2132" i="9"/>
  <c r="P2132" i="9" s="1"/>
  <c r="T2138" i="9"/>
  <c r="P2138" i="9" s="1"/>
  <c r="T2158" i="9"/>
  <c r="P2158" i="9" s="1"/>
  <c r="T2178" i="9"/>
  <c r="P2178" i="9" s="1"/>
  <c r="T1191" i="9"/>
  <c r="P1191" i="9" s="1"/>
  <c r="T1249" i="9"/>
  <c r="P1249" i="9" s="1"/>
  <c r="P1503" i="9"/>
  <c r="T1890" i="9"/>
  <c r="P1890" i="9" s="1"/>
  <c r="T2198" i="9"/>
  <c r="P2198" i="9" s="1"/>
  <c r="P1475" i="9"/>
  <c r="T1567" i="9"/>
  <c r="P1567" i="9" s="1"/>
  <c r="T1646" i="9"/>
  <c r="P1646" i="9" s="1"/>
  <c r="T2004" i="9"/>
  <c r="P2004" i="9" s="1"/>
  <c r="Q1241" i="9"/>
  <c r="T1241" i="9" s="1"/>
  <c r="P1241" i="9" s="1"/>
  <c r="P1270" i="9"/>
  <c r="Q1385" i="9"/>
  <c r="T1385" i="9" s="1"/>
  <c r="P1385" i="9" s="1"/>
  <c r="Q1409" i="9"/>
  <c r="T1409" i="9" s="1"/>
  <c r="P1409" i="9" s="1"/>
  <c r="T1536" i="9"/>
  <c r="P1536" i="9" s="1"/>
  <c r="T1668" i="9"/>
  <c r="P1668" i="9" s="1"/>
  <c r="T1690" i="9"/>
  <c r="P1690" i="9" s="1"/>
  <c r="Q1874" i="9"/>
  <c r="T1874" i="9" s="1"/>
  <c r="P1874" i="9" s="1"/>
  <c r="T1984" i="9"/>
  <c r="P1984" i="9" s="1"/>
  <c r="T2090" i="9"/>
  <c r="P2090" i="9" s="1"/>
  <c r="T2104" i="9"/>
  <c r="P2104" i="9" s="1"/>
  <c r="T2118" i="9"/>
  <c r="P2118" i="9" s="1"/>
  <c r="P900" i="9"/>
  <c r="Q1160" i="9"/>
  <c r="T1160" i="9" s="1"/>
  <c r="P1160" i="9" s="1"/>
  <c r="Q1197" i="9"/>
  <c r="T1197" i="9" s="1"/>
  <c r="P1197" i="9" s="1"/>
  <c r="Q1223" i="9"/>
  <c r="T1223" i="9" s="1"/>
  <c r="P1223" i="9" s="1"/>
  <c r="T1226" i="9"/>
  <c r="P1226" i="9" s="1"/>
  <c r="Q1265" i="9"/>
  <c r="T1265" i="9" s="1"/>
  <c r="P1265" i="9" s="1"/>
  <c r="T1273" i="9"/>
  <c r="P1273" i="9" s="1"/>
  <c r="P1407" i="9"/>
  <c r="T1548" i="9"/>
  <c r="P1548" i="9" s="1"/>
  <c r="T1660" i="9"/>
  <c r="P1660" i="9" s="1"/>
  <c r="T1893" i="9"/>
  <c r="T2059" i="9"/>
  <c r="P2059" i="9" s="1"/>
  <c r="T2190" i="9"/>
  <c r="P2190" i="9" s="1"/>
  <c r="P1120" i="9"/>
  <c r="P1229" i="9"/>
  <c r="P1455" i="9"/>
  <c r="P917" i="9"/>
  <c r="Q1176" i="9"/>
  <c r="T1176" i="9" s="1"/>
  <c r="P1176" i="9" s="1"/>
  <c r="Q1184" i="9"/>
  <c r="T1184" i="9" s="1"/>
  <c r="P1184" i="9" s="1"/>
  <c r="Q1289" i="9"/>
  <c r="T1289" i="9" s="1"/>
  <c r="P1289" i="9" s="1"/>
  <c r="Q1491" i="9"/>
  <c r="T1491" i="9" s="1"/>
  <c r="P1491" i="9" s="1"/>
  <c r="P1568" i="9"/>
  <c r="T1582" i="9"/>
  <c r="P1582" i="9" s="1"/>
  <c r="P1636" i="9"/>
  <c r="T1652" i="9"/>
  <c r="P1652" i="9" s="1"/>
  <c r="T1674" i="9"/>
  <c r="P1674" i="9" s="1"/>
  <c r="T1726" i="9"/>
  <c r="P1726" i="9" s="1"/>
  <c r="Q1828" i="9"/>
  <c r="T1828" i="9" s="1"/>
  <c r="P1828" i="9" s="1"/>
  <c r="T1888" i="9"/>
  <c r="P1888" i="9" s="1"/>
  <c r="T1924" i="9"/>
  <c r="P1924" i="9" s="1"/>
  <c r="T1960" i="9"/>
  <c r="P1960" i="9" s="1"/>
  <c r="Q2015" i="9"/>
  <c r="T2015" i="9" s="1"/>
  <c r="P2015" i="9" s="1"/>
  <c r="P2054" i="9"/>
  <c r="T2196" i="9"/>
  <c r="P2196" i="9" s="1"/>
  <c r="P868" i="9"/>
  <c r="T958" i="9"/>
  <c r="P958" i="9" s="1"/>
  <c r="P1009" i="9"/>
  <c r="T1020" i="9"/>
  <c r="P1020" i="9" s="1"/>
  <c r="P1029" i="9"/>
  <c r="P1056" i="9"/>
  <c r="P1100" i="9"/>
  <c r="P1234" i="9"/>
  <c r="T1351" i="9"/>
  <c r="P1351" i="9" s="1"/>
  <c r="T1383" i="9"/>
  <c r="T1486" i="9"/>
  <c r="P1514" i="9"/>
  <c r="T1599" i="9"/>
  <c r="P1599" i="9" s="1"/>
  <c r="P1780" i="9"/>
  <c r="T1807" i="9"/>
  <c r="P1807" i="9" s="1"/>
  <c r="T1823" i="9"/>
  <c r="P1823" i="9" s="1"/>
  <c r="P1839" i="9"/>
  <c r="T1850" i="9"/>
  <c r="Q1872" i="9"/>
  <c r="T1872" i="9" s="1"/>
  <c r="P1872" i="9" s="1"/>
  <c r="T2002" i="9"/>
  <c r="P2002" i="9" s="1"/>
  <c r="T2010" i="9"/>
  <c r="P2010" i="9" s="1"/>
  <c r="T2032" i="9"/>
  <c r="P2032" i="9" s="1"/>
  <c r="P2038" i="9"/>
  <c r="P2142" i="9"/>
  <c r="T1258" i="9"/>
  <c r="P1258" i="9" s="1"/>
  <c r="T1282" i="9"/>
  <c r="P1282" i="9" s="1"/>
  <c r="P1427" i="9"/>
  <c r="T1848" i="9"/>
  <c r="T2148" i="9"/>
  <c r="P2148" i="9" s="1"/>
  <c r="P1261" i="9"/>
  <c r="P1327" i="9"/>
  <c r="P1453" i="9"/>
  <c r="Q1232" i="9"/>
  <c r="T1232" i="9" s="1"/>
  <c r="P1232" i="9" s="1"/>
  <c r="Q1349" i="9"/>
  <c r="T1349" i="9" s="1"/>
  <c r="P1349" i="9" s="1"/>
  <c r="P1415" i="9"/>
  <c r="Q1437" i="9"/>
  <c r="T1437" i="9" s="1"/>
  <c r="P1437" i="9" s="1"/>
  <c r="T1529" i="9"/>
  <c r="P1529" i="9" s="1"/>
  <c r="T1642" i="9"/>
  <c r="P1642" i="9" s="1"/>
  <c r="T1758" i="9"/>
  <c r="P1758" i="9" s="1"/>
  <c r="T1791" i="9"/>
  <c r="P1791" i="9" s="1"/>
  <c r="Q1859" i="9"/>
  <c r="T1859" i="9" s="1"/>
  <c r="P1859" i="9" s="1"/>
  <c r="T1988" i="9"/>
  <c r="P1988" i="9" s="1"/>
  <c r="T1994" i="9"/>
  <c r="P1994" i="9" s="1"/>
  <c r="T2024" i="9"/>
  <c r="P2024" i="9" s="1"/>
  <c r="Q2027" i="9"/>
  <c r="T2027" i="9" s="1"/>
  <c r="P2027" i="9" s="1"/>
  <c r="T882" i="9"/>
  <c r="P882" i="9" s="1"/>
  <c r="P1303" i="9"/>
  <c r="T1313" i="9"/>
  <c r="P1313" i="9" s="1"/>
  <c r="P1502" i="9"/>
  <c r="T1716" i="9"/>
  <c r="P1716" i="9" s="1"/>
  <c r="T1786" i="9"/>
  <c r="P1786" i="9" s="1"/>
  <c r="T1944" i="9"/>
  <c r="P1944" i="9" s="1"/>
  <c r="T2008" i="9"/>
  <c r="P2008" i="9" s="1"/>
  <c r="T2049" i="9"/>
  <c r="P2049" i="9" s="1"/>
  <c r="T2077" i="9"/>
  <c r="T2134" i="9"/>
  <c r="P2134" i="9" s="1"/>
  <c r="P1487" i="9"/>
  <c r="P1620" i="9"/>
  <c r="P1700" i="9"/>
  <c r="T834" i="9"/>
  <c r="P834" i="9" s="1"/>
  <c r="Q1240" i="9"/>
  <c r="T1240" i="9" s="1"/>
  <c r="P1240" i="9" s="1"/>
  <c r="Q1290" i="9"/>
  <c r="T1290" i="9" s="1"/>
  <c r="P1290" i="9" s="1"/>
  <c r="T1535" i="9"/>
  <c r="P1535" i="9" s="1"/>
  <c r="T1631" i="9"/>
  <c r="P1631" i="9" s="1"/>
  <c r="T1689" i="9"/>
  <c r="P1689" i="9" s="1"/>
  <c r="T1764" i="9"/>
  <c r="P1764" i="9" s="1"/>
  <c r="Q1808" i="9"/>
  <c r="T1808" i="9" s="1"/>
  <c r="P1808" i="9" s="1"/>
  <c r="Q1983" i="9"/>
  <c r="T1983" i="9" s="1"/>
  <c r="P1983" i="9" s="1"/>
  <c r="T2103" i="9"/>
  <c r="T2166" i="9"/>
  <c r="P2166" i="9" s="1"/>
  <c r="T2186" i="9"/>
  <c r="P2186" i="9" s="1"/>
  <c r="T10" i="9"/>
  <c r="P10" i="9" s="1"/>
  <c r="Q10" i="9"/>
  <c r="T39" i="9"/>
  <c r="P39" i="9" s="1"/>
  <c r="Q39" i="9"/>
  <c r="Q71" i="9"/>
  <c r="T71" i="9" s="1"/>
  <c r="P71" i="9" s="1"/>
  <c r="Q239" i="9"/>
  <c r="T239" i="9" s="1"/>
  <c r="P239" i="9" s="1"/>
  <c r="Q48" i="9"/>
  <c r="T48" i="9" s="1"/>
  <c r="P48" i="9" s="1"/>
  <c r="Q54" i="9"/>
  <c r="T54" i="9" s="1"/>
  <c r="P54" i="9" s="1"/>
  <c r="Q25" i="9"/>
  <c r="T25" i="9" s="1"/>
  <c r="P25" i="9" s="1"/>
  <c r="Q28" i="9"/>
  <c r="T28" i="9" s="1"/>
  <c r="P28" i="9" s="1"/>
  <c r="Q60" i="9"/>
  <c r="T60" i="9" s="1"/>
  <c r="P60" i="9" s="1"/>
  <c r="Q125" i="9"/>
  <c r="T125" i="9" s="1"/>
  <c r="P125" i="9" s="1"/>
  <c r="Q141" i="9"/>
  <c r="T141" i="9" s="1"/>
  <c r="P141" i="9" s="1"/>
  <c r="Q189" i="9"/>
  <c r="T189" i="9" s="1"/>
  <c r="P189" i="9" s="1"/>
  <c r="Q205" i="9"/>
  <c r="T205" i="9" s="1"/>
  <c r="P205" i="9" s="1"/>
  <c r="Q221" i="9"/>
  <c r="T221" i="9" s="1"/>
  <c r="P221" i="9" s="1"/>
  <c r="Q288" i="9"/>
  <c r="T288" i="9" s="1"/>
  <c r="P288" i="9" s="1"/>
  <c r="Q163" i="9"/>
  <c r="T163" i="9" s="1"/>
  <c r="P163" i="9" s="1"/>
  <c r="Q19" i="9"/>
  <c r="T19" i="9" s="1"/>
  <c r="P19" i="9" s="1"/>
  <c r="Q63" i="9"/>
  <c r="T63" i="9" s="1"/>
  <c r="P63" i="9" s="1"/>
  <c r="Q66" i="9"/>
  <c r="T66" i="9" s="1"/>
  <c r="P66" i="9" s="1"/>
  <c r="Q95" i="9"/>
  <c r="T95" i="9" s="1"/>
  <c r="P95" i="9" s="1"/>
  <c r="Q335" i="9"/>
  <c r="T335" i="9" s="1"/>
  <c r="P335" i="9" s="1"/>
  <c r="Q211" i="9"/>
  <c r="T211" i="9" s="1"/>
  <c r="P211" i="9" s="1"/>
  <c r="Q5" i="9"/>
  <c r="T5" i="9" s="1"/>
  <c r="P5" i="9" s="1"/>
  <c r="Q37" i="9"/>
  <c r="T37" i="9" s="1"/>
  <c r="P37" i="9" s="1"/>
  <c r="Q69" i="9"/>
  <c r="T69" i="9" s="1"/>
  <c r="P69" i="9" s="1"/>
  <c r="Q72" i="9"/>
  <c r="T72" i="9" s="1"/>
  <c r="P72" i="9" s="1"/>
  <c r="Q101" i="9"/>
  <c r="T101" i="9" s="1"/>
  <c r="P101" i="9" s="1"/>
  <c r="Q119" i="9"/>
  <c r="T119" i="9" s="1"/>
  <c r="P119" i="9" s="1"/>
  <c r="Q135" i="9"/>
  <c r="T135" i="9" s="1"/>
  <c r="P135" i="9" s="1"/>
  <c r="Q151" i="9"/>
  <c r="T151" i="9" s="1"/>
  <c r="P151" i="9" s="1"/>
  <c r="Q167" i="9"/>
  <c r="T167" i="9" s="1"/>
  <c r="P167" i="9" s="1"/>
  <c r="Q215" i="9"/>
  <c r="T215" i="9" s="1"/>
  <c r="P215" i="9" s="1"/>
  <c r="Q231" i="9"/>
  <c r="T231" i="9" s="1"/>
  <c r="P231" i="9" s="1"/>
  <c r="Q303" i="9"/>
  <c r="T303" i="9" s="1"/>
  <c r="P303" i="9" s="1"/>
  <c r="Q14" i="9"/>
  <c r="T14" i="9" s="1"/>
  <c r="P14" i="9" s="1"/>
  <c r="Q43" i="9"/>
  <c r="T43" i="9" s="1"/>
  <c r="P43" i="9" s="1"/>
  <c r="Q75" i="9"/>
  <c r="T75" i="9" s="1"/>
  <c r="P75" i="9" s="1"/>
  <c r="Q107" i="9"/>
  <c r="T107" i="9" s="1"/>
  <c r="P107" i="9" s="1"/>
  <c r="Q195" i="9"/>
  <c r="T195" i="9" s="1"/>
  <c r="P195" i="9" s="1"/>
  <c r="Q2129" i="9"/>
  <c r="T2129" i="9" s="1"/>
  <c r="P2129" i="9" s="1"/>
  <c r="Q20" i="9"/>
  <c r="T20" i="9" s="1"/>
  <c r="P20" i="9" s="1"/>
  <c r="Q49" i="9"/>
  <c r="T49" i="9" s="1"/>
  <c r="P49" i="9" s="1"/>
  <c r="Q81" i="9"/>
  <c r="T81" i="9" s="1"/>
  <c r="P81" i="9" s="1"/>
  <c r="Q84" i="9"/>
  <c r="T84" i="9" s="1"/>
  <c r="P84" i="9" s="1"/>
  <c r="Q113" i="9"/>
  <c r="T113" i="9" s="1"/>
  <c r="P113" i="9" s="1"/>
  <c r="Q129" i="9"/>
  <c r="T129" i="9" s="1"/>
  <c r="P129" i="9" s="1"/>
  <c r="Q161" i="9"/>
  <c r="T161" i="9" s="1"/>
  <c r="P161" i="9" s="1"/>
  <c r="Q177" i="9"/>
  <c r="T177" i="9" s="1"/>
  <c r="P177" i="9" s="1"/>
  <c r="Q193" i="9"/>
  <c r="T193" i="9" s="1"/>
  <c r="P193" i="9" s="1"/>
  <c r="Q209" i="9"/>
  <c r="T209" i="9" s="1"/>
  <c r="P209" i="9" s="1"/>
  <c r="Q271" i="9"/>
  <c r="T271" i="9" s="1"/>
  <c r="P271" i="9" s="1"/>
  <c r="Q315" i="9"/>
  <c r="T315" i="9" s="1"/>
  <c r="P315" i="9" s="1"/>
  <c r="Q487" i="9"/>
  <c r="T487" i="9" s="1"/>
  <c r="P487" i="9" s="1"/>
  <c r="Q23" i="9"/>
  <c r="T23" i="9" s="1"/>
  <c r="P23" i="9" s="1"/>
  <c r="Q26" i="9"/>
  <c r="T26" i="9" s="1"/>
  <c r="P26" i="9" s="1"/>
  <c r="Q90" i="9"/>
  <c r="T90" i="9" s="1"/>
  <c r="P90" i="9" s="1"/>
  <c r="Q283" i="9"/>
  <c r="T283" i="9" s="1"/>
  <c r="P283" i="9" s="1"/>
  <c r="Q2161" i="9"/>
  <c r="T2161" i="9" s="1"/>
  <c r="P2161" i="9" s="1"/>
  <c r="Q86" i="9"/>
  <c r="T86" i="9" s="1"/>
  <c r="P86" i="9" s="1"/>
  <c r="Q29" i="9"/>
  <c r="T29" i="9" s="1"/>
  <c r="P29" i="9" s="1"/>
  <c r="T32" i="9"/>
  <c r="P32" i="9" s="1"/>
  <c r="Q32" i="9"/>
  <c r="Q61" i="9"/>
  <c r="T61" i="9" s="1"/>
  <c r="P61" i="9" s="1"/>
  <c r="Q93" i="9"/>
  <c r="T93" i="9" s="1"/>
  <c r="P93" i="9" s="1"/>
  <c r="Q139" i="9"/>
  <c r="T139" i="9" s="1"/>
  <c r="P139" i="9" s="1"/>
  <c r="Q171" i="9"/>
  <c r="T171" i="9" s="1"/>
  <c r="P171" i="9" s="1"/>
  <c r="Q219" i="9"/>
  <c r="T219" i="9" s="1"/>
  <c r="P219" i="9" s="1"/>
  <c r="Q378" i="9"/>
  <c r="T378" i="9" s="1"/>
  <c r="P378" i="9" s="1"/>
  <c r="Q3" i="9"/>
  <c r="T3" i="9" s="1"/>
  <c r="P3" i="9" s="1"/>
  <c r="Q67" i="9"/>
  <c r="T67" i="9" s="1"/>
  <c r="P67" i="9" s="1"/>
  <c r="Q70" i="9"/>
  <c r="T70" i="9" s="1"/>
  <c r="P70" i="9" s="1"/>
  <c r="Q99" i="9"/>
  <c r="T99" i="9" s="1"/>
  <c r="P99" i="9" s="1"/>
  <c r="Q51" i="9"/>
  <c r="T51" i="9" s="1"/>
  <c r="P51" i="9" s="1"/>
  <c r="Q9" i="9"/>
  <c r="T9" i="9" s="1"/>
  <c r="P9" i="9" s="1"/>
  <c r="Q73" i="9"/>
  <c r="T73" i="9" s="1"/>
  <c r="P73" i="9" s="1"/>
  <c r="Q105" i="9"/>
  <c r="T105" i="9" s="1"/>
  <c r="P105" i="9" s="1"/>
  <c r="Q149" i="9"/>
  <c r="T149" i="9" s="1"/>
  <c r="P149" i="9" s="1"/>
  <c r="Q165" i="9"/>
  <c r="T165" i="9" s="1"/>
  <c r="P165" i="9" s="1"/>
  <c r="Q181" i="9"/>
  <c r="T181" i="9" s="1"/>
  <c r="P181" i="9" s="1"/>
  <c r="Q197" i="9"/>
  <c r="T197" i="9" s="1"/>
  <c r="P197" i="9" s="1"/>
  <c r="Q213" i="9"/>
  <c r="T213" i="9" s="1"/>
  <c r="P213" i="9" s="1"/>
  <c r="Q229" i="9"/>
  <c r="T229" i="9" s="1"/>
  <c r="P229" i="9" s="1"/>
  <c r="Q77" i="9"/>
  <c r="T77" i="9" s="1"/>
  <c r="P77" i="9" s="1"/>
  <c r="Q250" i="9"/>
  <c r="T250" i="9" s="1"/>
  <c r="P250" i="9" s="1"/>
  <c r="Q15" i="9"/>
  <c r="T15" i="9" s="1"/>
  <c r="P15" i="9" s="1"/>
  <c r="Q47" i="9"/>
  <c r="T47" i="9" s="1"/>
  <c r="P47" i="9" s="1"/>
  <c r="Q50" i="9"/>
  <c r="T50" i="9" s="1"/>
  <c r="P50" i="9" s="1"/>
  <c r="Q79" i="9"/>
  <c r="T79" i="9" s="1"/>
  <c r="P79" i="9" s="1"/>
  <c r="Q82" i="9"/>
  <c r="T82" i="9" s="1"/>
  <c r="P82" i="9" s="1"/>
  <c r="Q179" i="9"/>
  <c r="T179" i="9" s="1"/>
  <c r="P179" i="9" s="1"/>
  <c r="Q83" i="9"/>
  <c r="T83" i="9" s="1"/>
  <c r="P83" i="9" s="1"/>
  <c r="Q21" i="9"/>
  <c r="T21" i="9" s="1"/>
  <c r="P21" i="9" s="1"/>
  <c r="Q56" i="9"/>
  <c r="T56" i="9" s="1"/>
  <c r="P56" i="9" s="1"/>
  <c r="Q85" i="9"/>
  <c r="T85" i="9" s="1"/>
  <c r="P85" i="9" s="1"/>
  <c r="Q88" i="9"/>
  <c r="T88" i="9" s="1"/>
  <c r="P88" i="9" s="1"/>
  <c r="Q143" i="9"/>
  <c r="T143" i="9" s="1"/>
  <c r="P143" i="9" s="1"/>
  <c r="Q159" i="9"/>
  <c r="T159" i="9" s="1"/>
  <c r="P159" i="9" s="1"/>
  <c r="Q175" i="9"/>
  <c r="T175" i="9" s="1"/>
  <c r="P175" i="9" s="1"/>
  <c r="Q223" i="9"/>
  <c r="T223" i="9" s="1"/>
  <c r="P223" i="9" s="1"/>
  <c r="Q425" i="9"/>
  <c r="T425" i="9" s="1"/>
  <c r="P425" i="9" s="1"/>
  <c r="Q45" i="9"/>
  <c r="T45" i="9" s="1"/>
  <c r="P45" i="9" s="1"/>
  <c r="Q131" i="9"/>
  <c r="T131" i="9" s="1"/>
  <c r="P131" i="9" s="1"/>
  <c r="Q91" i="9"/>
  <c r="T91" i="9" s="1"/>
  <c r="P91" i="9" s="1"/>
  <c r="T140" i="9"/>
  <c r="P140" i="9" s="1"/>
  <c r="Q340" i="9"/>
  <c r="T340" i="9" s="1"/>
  <c r="P340" i="9" s="1"/>
  <c r="Q22" i="9"/>
  <c r="T22" i="9" s="1"/>
  <c r="P22" i="9" s="1"/>
  <c r="Q4" i="9"/>
  <c r="T4" i="9" s="1"/>
  <c r="P4" i="9" s="1"/>
  <c r="Q33" i="9"/>
  <c r="T33" i="9" s="1"/>
  <c r="P33" i="9" s="1"/>
  <c r="Q68" i="9"/>
  <c r="T68" i="9" s="1"/>
  <c r="P68" i="9" s="1"/>
  <c r="Q97" i="9"/>
  <c r="T97" i="9" s="1"/>
  <c r="P97" i="9" s="1"/>
  <c r="Q121" i="9"/>
  <c r="T121" i="9" s="1"/>
  <c r="P121" i="9" s="1"/>
  <c r="Q153" i="9"/>
  <c r="T153" i="9" s="1"/>
  <c r="P153" i="9" s="1"/>
  <c r="Q169" i="9"/>
  <c r="T169" i="9" s="1"/>
  <c r="P169" i="9" s="1"/>
  <c r="Q185" i="9"/>
  <c r="T185" i="9" s="1"/>
  <c r="P185" i="9" s="1"/>
  <c r="Q201" i="9"/>
  <c r="T201" i="9" s="1"/>
  <c r="P201" i="9" s="1"/>
  <c r="T278" i="9"/>
  <c r="P278" i="9" s="1"/>
  <c r="Q305" i="9"/>
  <c r="T305" i="9" s="1"/>
  <c r="P305" i="9" s="1"/>
  <c r="Q337" i="9"/>
  <c r="T337" i="9" s="1"/>
  <c r="P337" i="9" s="1"/>
  <c r="T342" i="9"/>
  <c r="P342" i="9" s="1"/>
  <c r="Q293" i="9"/>
  <c r="T293" i="9" s="1"/>
  <c r="P293" i="9" s="1"/>
  <c r="T298" i="9"/>
  <c r="P298" i="9" s="1"/>
  <c r="Q325" i="9"/>
  <c r="T325" i="9" s="1"/>
  <c r="P325" i="9" s="1"/>
  <c r="T330" i="9"/>
  <c r="P330" i="9" s="1"/>
  <c r="Q259" i="9"/>
  <c r="T259" i="9" s="1"/>
  <c r="P259" i="9" s="1"/>
  <c r="Q281" i="9"/>
  <c r="T281" i="9" s="1"/>
  <c r="P281" i="9" s="1"/>
  <c r="Q313" i="9"/>
  <c r="T313" i="9" s="1"/>
  <c r="P313" i="9" s="1"/>
  <c r="T318" i="9"/>
  <c r="P318" i="9" s="1"/>
  <c r="P391" i="9"/>
  <c r="Q449" i="9"/>
  <c r="T449" i="9" s="1"/>
  <c r="P449" i="9" s="1"/>
  <c r="Q1111" i="9"/>
  <c r="T1111" i="9" s="1"/>
  <c r="P1111" i="9" s="1"/>
  <c r="T296" i="9"/>
  <c r="P296" i="9" s="1"/>
  <c r="Q318" i="9"/>
  <c r="Q323" i="9"/>
  <c r="T323" i="9" s="1"/>
  <c r="P323" i="9" s="1"/>
  <c r="T328" i="9"/>
  <c r="P328" i="9" s="1"/>
  <c r="Q376" i="9"/>
  <c r="T376" i="9" s="1"/>
  <c r="P376" i="9" s="1"/>
  <c r="T386" i="9"/>
  <c r="P386" i="9" s="1"/>
  <c r="Q257" i="9"/>
  <c r="T257" i="9" s="1"/>
  <c r="P257" i="9" s="1"/>
  <c r="Q269" i="9"/>
  <c r="T269" i="9" s="1"/>
  <c r="P269" i="9" s="1"/>
  <c r="Q333" i="9"/>
  <c r="T333" i="9" s="1"/>
  <c r="P333" i="9" s="1"/>
  <c r="T338" i="9"/>
  <c r="P338" i="9" s="1"/>
  <c r="Q399" i="9"/>
  <c r="T399" i="9"/>
  <c r="P399" i="9" s="1"/>
  <c r="Q473" i="9"/>
  <c r="T473" i="9" s="1"/>
  <c r="P473" i="9" s="1"/>
  <c r="Q244" i="9"/>
  <c r="T244" i="9" s="1"/>
  <c r="P244" i="9" s="1"/>
  <c r="Q274" i="9"/>
  <c r="T274" i="9" s="1"/>
  <c r="P274" i="9" s="1"/>
  <c r="Q529" i="9"/>
  <c r="T529" i="9"/>
  <c r="P529" i="9" s="1"/>
  <c r="T664" i="9"/>
  <c r="P664" i="9" s="1"/>
  <c r="T294" i="9"/>
  <c r="P294" i="9" s="1"/>
  <c r="Q321" i="9"/>
  <c r="T321" i="9" s="1"/>
  <c r="P321" i="9" s="1"/>
  <c r="T326" i="9"/>
  <c r="P326" i="9" s="1"/>
  <c r="T358" i="9"/>
  <c r="P358" i="9" s="1"/>
  <c r="T372" i="9"/>
  <c r="P372" i="9" s="1"/>
  <c r="T384" i="9"/>
  <c r="P384" i="9" s="1"/>
  <c r="Q417" i="9"/>
  <c r="T417" i="9" s="1"/>
  <c r="P417" i="9" s="1"/>
  <c r="Q267" i="9"/>
  <c r="T267" i="9" s="1"/>
  <c r="P267" i="9" s="1"/>
  <c r="Q253" i="9"/>
  <c r="T253" i="9" s="1"/>
  <c r="P253" i="9" s="1"/>
  <c r="Q272" i="9"/>
  <c r="T272" i="9" s="1"/>
  <c r="P272" i="9" s="1"/>
  <c r="Q277" i="9"/>
  <c r="T277" i="9" s="1"/>
  <c r="P277" i="9" s="1"/>
  <c r="Q309" i="9"/>
  <c r="T309" i="9" s="1"/>
  <c r="P309" i="9" s="1"/>
  <c r="Q336" i="9"/>
  <c r="T336" i="9" s="1"/>
  <c r="P336" i="9" s="1"/>
  <c r="Q465" i="9"/>
  <c r="T465" i="9" s="1"/>
  <c r="P465" i="9" s="1"/>
  <c r="Q504" i="9"/>
  <c r="T504" i="9" s="1"/>
  <c r="P504" i="9" s="1"/>
  <c r="Q236" i="9"/>
  <c r="T236" i="9" s="1"/>
  <c r="P236" i="9" s="1"/>
  <c r="Q260" i="9"/>
  <c r="T260" i="9" s="1"/>
  <c r="P260" i="9" s="1"/>
  <c r="Q282" i="9"/>
  <c r="T282" i="9" s="1"/>
  <c r="P282" i="9" s="1"/>
  <c r="Q287" i="9"/>
  <c r="T287" i="9" s="1"/>
  <c r="P287" i="9" s="1"/>
  <c r="Q314" i="9"/>
  <c r="T314" i="9" s="1"/>
  <c r="P314" i="9" s="1"/>
  <c r="Q370" i="9"/>
  <c r="T370" i="9" s="1"/>
  <c r="P370" i="9" s="1"/>
  <c r="Q96" i="9"/>
  <c r="T96" i="9" s="1"/>
  <c r="P96" i="9" s="1"/>
  <c r="Q100" i="9"/>
  <c r="T100" i="9" s="1"/>
  <c r="P100" i="9" s="1"/>
  <c r="Q102" i="9"/>
  <c r="T102" i="9" s="1"/>
  <c r="P102" i="9" s="1"/>
  <c r="Q106" i="9"/>
  <c r="T106" i="9" s="1"/>
  <c r="P106" i="9" s="1"/>
  <c r="Q108" i="9"/>
  <c r="T108" i="9" s="1"/>
  <c r="P108" i="9" s="1"/>
  <c r="Q110" i="9"/>
  <c r="T110" i="9" s="1"/>
  <c r="P110" i="9" s="1"/>
  <c r="Q114" i="9"/>
  <c r="T114" i="9" s="1"/>
  <c r="P114" i="9" s="1"/>
  <c r="Q122" i="9"/>
  <c r="T122" i="9" s="1"/>
  <c r="P122" i="9" s="1"/>
  <c r="Q126" i="9"/>
  <c r="T126" i="9" s="1"/>
  <c r="P126" i="9" s="1"/>
  <c r="Q128" i="9"/>
  <c r="T128" i="9" s="1"/>
  <c r="P128" i="9" s="1"/>
  <c r="Q132" i="9"/>
  <c r="T132" i="9" s="1"/>
  <c r="P132" i="9" s="1"/>
  <c r="Q138" i="9"/>
  <c r="T138" i="9" s="1"/>
  <c r="P138" i="9" s="1"/>
  <c r="Q140" i="9"/>
  <c r="Q142" i="9"/>
  <c r="T142" i="9" s="1"/>
  <c r="P142" i="9" s="1"/>
  <c r="Q146" i="9"/>
  <c r="T146" i="9" s="1"/>
  <c r="P146" i="9" s="1"/>
  <c r="Q148" i="9"/>
  <c r="T148" i="9" s="1"/>
  <c r="P148" i="9" s="1"/>
  <c r="Q154" i="9"/>
  <c r="T154" i="9" s="1"/>
  <c r="P154" i="9" s="1"/>
  <c r="Q156" i="9"/>
  <c r="T156" i="9" s="1"/>
  <c r="P156" i="9" s="1"/>
  <c r="Q158" i="9"/>
  <c r="T158" i="9" s="1"/>
  <c r="P158" i="9" s="1"/>
  <c r="Q176" i="9"/>
  <c r="T176" i="9" s="1"/>
  <c r="P176" i="9" s="1"/>
  <c r="Q180" i="9"/>
  <c r="T180" i="9" s="1"/>
  <c r="P180" i="9" s="1"/>
  <c r="Q188" i="9"/>
  <c r="T188" i="9" s="1"/>
  <c r="P188" i="9" s="1"/>
  <c r="Q192" i="9"/>
  <c r="T192" i="9" s="1"/>
  <c r="P192" i="9" s="1"/>
  <c r="Q194" i="9"/>
  <c r="T194" i="9" s="1"/>
  <c r="P194" i="9" s="1"/>
  <c r="Q196" i="9"/>
  <c r="T196" i="9" s="1"/>
  <c r="P196" i="9" s="1"/>
  <c r="Q198" i="9"/>
  <c r="T198" i="9" s="1"/>
  <c r="P198" i="9" s="1"/>
  <c r="Q200" i="9"/>
  <c r="T200" i="9" s="1"/>
  <c r="P200" i="9" s="1"/>
  <c r="Q212" i="9"/>
  <c r="T212" i="9" s="1"/>
  <c r="P212" i="9" s="1"/>
  <c r="Q214" i="9"/>
  <c r="T214" i="9" s="1"/>
  <c r="P214" i="9" s="1"/>
  <c r="Q216" i="9"/>
  <c r="T216" i="9" s="1"/>
  <c r="P216" i="9" s="1"/>
  <c r="Q218" i="9"/>
  <c r="T218" i="9" s="1"/>
  <c r="P218" i="9" s="1"/>
  <c r="Q220" i="9"/>
  <c r="T220" i="9" s="1"/>
  <c r="P220" i="9" s="1"/>
  <c r="Q224" i="9"/>
  <c r="T224" i="9" s="1"/>
  <c r="P224" i="9" s="1"/>
  <c r="Q230" i="9"/>
  <c r="T230" i="9" s="1"/>
  <c r="P230" i="9" s="1"/>
  <c r="Q265" i="9"/>
  <c r="T265" i="9" s="1"/>
  <c r="P265" i="9" s="1"/>
  <c r="Q292" i="9"/>
  <c r="T292" i="9" s="1"/>
  <c r="P292" i="9" s="1"/>
  <c r="T297" i="9"/>
  <c r="P297" i="9" s="1"/>
  <c r="Q297" i="9"/>
  <c r="Q324" i="9"/>
  <c r="T324" i="9" s="1"/>
  <c r="P324" i="9" s="1"/>
  <c r="Q329" i="9"/>
  <c r="T329" i="9" s="1"/>
  <c r="P329" i="9" s="1"/>
  <c r="T392" i="9"/>
  <c r="P392" i="9" s="1"/>
  <c r="T249" i="9"/>
  <c r="P249" i="9" s="1"/>
  <c r="Q275" i="9"/>
  <c r="T275" i="9" s="1"/>
  <c r="P275" i="9" s="1"/>
  <c r="Q302" i="9"/>
  <c r="T302" i="9" s="1"/>
  <c r="P302" i="9" s="1"/>
  <c r="Q307" i="9"/>
  <c r="T307" i="9" s="1"/>
  <c r="P307" i="9" s="1"/>
  <c r="T344" i="9"/>
  <c r="P344" i="9" s="1"/>
  <c r="P385" i="9"/>
  <c r="Q285" i="9"/>
  <c r="T285" i="9" s="1"/>
  <c r="P285" i="9" s="1"/>
  <c r="T322" i="9"/>
  <c r="P322" i="9" s="1"/>
  <c r="T354" i="9"/>
  <c r="P354" i="9" s="1"/>
  <c r="T366" i="9"/>
  <c r="P366" i="9" s="1"/>
  <c r="Q412" i="9"/>
  <c r="T412" i="9" s="1"/>
  <c r="P412" i="9" s="1"/>
  <c r="P454" i="9"/>
  <c r="T268" i="9"/>
  <c r="P268" i="9" s="1"/>
  <c r="Q295" i="9"/>
  <c r="T295" i="9" s="1"/>
  <c r="P295" i="9" s="1"/>
  <c r="T332" i="9"/>
  <c r="P332" i="9" s="1"/>
  <c r="T390" i="9"/>
  <c r="P390" i="9" s="1"/>
  <c r="Q457" i="9"/>
  <c r="T457" i="9" s="1"/>
  <c r="P457" i="9" s="1"/>
  <c r="Q498" i="9"/>
  <c r="T498" i="9" s="1"/>
  <c r="P498" i="9" s="1"/>
  <c r="Q490" i="9"/>
  <c r="T490" i="9" s="1"/>
  <c r="P490" i="9" s="1"/>
  <c r="T420" i="9"/>
  <c r="P420" i="9" s="1"/>
  <c r="T444" i="9"/>
  <c r="P444" i="9" s="1"/>
  <c r="T452" i="9"/>
  <c r="P452" i="9" s="1"/>
  <c r="T460" i="9"/>
  <c r="P460" i="9" s="1"/>
  <c r="T476" i="9"/>
  <c r="P476" i="9" s="1"/>
  <c r="Q496" i="9"/>
  <c r="T496" i="9" s="1"/>
  <c r="P496" i="9" s="1"/>
  <c r="Q499" i="9"/>
  <c r="T499" i="9" s="1"/>
  <c r="P499" i="9" s="1"/>
  <c r="T522" i="9"/>
  <c r="P522" i="9" s="1"/>
  <c r="Q407" i="9"/>
  <c r="T407" i="9" s="1"/>
  <c r="P407" i="9" s="1"/>
  <c r="Q439" i="9"/>
  <c r="T439" i="9" s="1"/>
  <c r="P439" i="9" s="1"/>
  <c r="Q463" i="9"/>
  <c r="T463" i="9" s="1"/>
  <c r="P463" i="9" s="1"/>
  <c r="Q471" i="9"/>
  <c r="T471" i="9" s="1"/>
  <c r="P471" i="9" s="1"/>
  <c r="Q502" i="9"/>
  <c r="T502" i="9" s="1"/>
  <c r="P502" i="9" s="1"/>
  <c r="Q656" i="9"/>
  <c r="T656" i="9" s="1"/>
  <c r="P656" i="9" s="1"/>
  <c r="Q715" i="9"/>
  <c r="T715" i="9" s="1"/>
  <c r="P715" i="9" s="1"/>
  <c r="Q485" i="9"/>
  <c r="T485" i="9" s="1"/>
  <c r="P485" i="9" s="1"/>
  <c r="Q707" i="9"/>
  <c r="T707" i="9" s="1"/>
  <c r="P707" i="9" s="1"/>
  <c r="Q931" i="9"/>
  <c r="T931" i="9" s="1"/>
  <c r="P931" i="9" s="1"/>
  <c r="Q488" i="9"/>
  <c r="T488" i="9" s="1"/>
  <c r="P488" i="9" s="1"/>
  <c r="Q491" i="9"/>
  <c r="T491" i="9" s="1"/>
  <c r="P491" i="9" s="1"/>
  <c r="Q1047" i="9"/>
  <c r="T1047" i="9" s="1"/>
  <c r="P1047" i="9" s="1"/>
  <c r="Q405" i="9"/>
  <c r="T405" i="9" s="1"/>
  <c r="P405" i="9" s="1"/>
  <c r="Q421" i="9"/>
  <c r="T421" i="9" s="1"/>
  <c r="P421" i="9" s="1"/>
  <c r="Q429" i="9"/>
  <c r="T429" i="9" s="1"/>
  <c r="P429" i="9" s="1"/>
  <c r="Q445" i="9"/>
  <c r="T445" i="9" s="1"/>
  <c r="P445" i="9" s="1"/>
  <c r="Q461" i="9"/>
  <c r="T461" i="9" s="1"/>
  <c r="P461" i="9" s="1"/>
  <c r="Q469" i="9"/>
  <c r="T469" i="9" s="1"/>
  <c r="P469" i="9" s="1"/>
  <c r="Q477" i="9"/>
  <c r="T477" i="9" s="1"/>
  <c r="P477" i="9" s="1"/>
  <c r="Q497" i="9"/>
  <c r="T497" i="9" s="1"/>
  <c r="P497" i="9" s="1"/>
  <c r="T554" i="9"/>
  <c r="P554" i="9" s="1"/>
  <c r="Q581" i="9"/>
  <c r="T581" i="9" s="1"/>
  <c r="P581" i="9" s="1"/>
  <c r="Q637" i="9"/>
  <c r="T637" i="9" s="1"/>
  <c r="P637" i="9" s="1"/>
  <c r="Q503" i="9"/>
  <c r="T503" i="9" s="1"/>
  <c r="P503" i="9" s="1"/>
  <c r="Q349" i="9"/>
  <c r="T349" i="9" s="1"/>
  <c r="P349" i="9" s="1"/>
  <c r="Q351" i="9"/>
  <c r="T351" i="9" s="1"/>
  <c r="P351" i="9" s="1"/>
  <c r="Q353" i="9"/>
  <c r="T353" i="9" s="1"/>
  <c r="P353" i="9" s="1"/>
  <c r="Q355" i="9"/>
  <c r="T355" i="9" s="1"/>
  <c r="P355" i="9" s="1"/>
  <c r="Q359" i="9"/>
  <c r="T359" i="9" s="1"/>
  <c r="P359" i="9" s="1"/>
  <c r="Q506" i="9"/>
  <c r="T506" i="9" s="1"/>
  <c r="P506" i="9" s="1"/>
  <c r="Q539" i="9"/>
  <c r="T539" i="9" s="1"/>
  <c r="P539" i="9" s="1"/>
  <c r="Q699" i="9"/>
  <c r="T699" i="9"/>
  <c r="P699" i="9" s="1"/>
  <c r="T416" i="9"/>
  <c r="P416" i="9" s="1"/>
  <c r="T432" i="9"/>
  <c r="P432" i="9" s="1"/>
  <c r="T440" i="9"/>
  <c r="P440" i="9" s="1"/>
  <c r="Q483" i="9"/>
  <c r="T483" i="9" s="1"/>
  <c r="P483" i="9" s="1"/>
  <c r="Q745" i="9"/>
  <c r="T745" i="9"/>
  <c r="P745" i="9" s="1"/>
  <c r="Q411" i="9"/>
  <c r="T411" i="9" s="1"/>
  <c r="P411" i="9" s="1"/>
  <c r="Q419" i="9"/>
  <c r="T419" i="9" s="1"/>
  <c r="P419" i="9" s="1"/>
  <c r="Q427" i="9"/>
  <c r="T427" i="9" s="1"/>
  <c r="P427" i="9" s="1"/>
  <c r="Q443" i="9"/>
  <c r="T443" i="9" s="1"/>
  <c r="P443" i="9" s="1"/>
  <c r="Q451" i="9"/>
  <c r="T451" i="9" s="1"/>
  <c r="P451" i="9" s="1"/>
  <c r="Q467" i="9"/>
  <c r="T467" i="9" s="1"/>
  <c r="P467" i="9" s="1"/>
  <c r="Q489" i="9"/>
  <c r="T489" i="9" s="1"/>
  <c r="P489" i="9" s="1"/>
  <c r="Q621" i="9"/>
  <c r="T621" i="9" s="1"/>
  <c r="P621" i="9" s="1"/>
  <c r="T398" i="9"/>
  <c r="P398" i="9" s="1"/>
  <c r="Q492" i="9"/>
  <c r="T492" i="9" s="1"/>
  <c r="P492" i="9" s="1"/>
  <c r="Q669" i="9"/>
  <c r="T669" i="9" s="1"/>
  <c r="P669" i="9" s="1"/>
  <c r="Q677" i="9"/>
  <c r="T677" i="9" s="1"/>
  <c r="P677" i="9" s="1"/>
  <c r="Q685" i="9"/>
  <c r="T685" i="9" s="1"/>
  <c r="P685" i="9" s="1"/>
  <c r="Q723" i="9"/>
  <c r="T723" i="9" s="1"/>
  <c r="P723" i="9" s="1"/>
  <c r="Q731" i="9"/>
  <c r="T731" i="9" s="1"/>
  <c r="P731" i="9" s="1"/>
  <c r="Q589" i="9"/>
  <c r="T589" i="9" s="1"/>
  <c r="P589" i="9" s="1"/>
  <c r="Q629" i="9"/>
  <c r="T629" i="9" s="1"/>
  <c r="P629" i="9" s="1"/>
  <c r="Q691" i="9"/>
  <c r="T691" i="9"/>
  <c r="P691" i="9" s="1"/>
  <c r="Q902" i="9"/>
  <c r="T902" i="9" s="1"/>
  <c r="P902" i="9" s="1"/>
  <c r="Q510" i="9"/>
  <c r="T510" i="9" s="1"/>
  <c r="P510" i="9" s="1"/>
  <c r="T520" i="9"/>
  <c r="P520" i="9" s="1"/>
  <c r="Q559" i="9"/>
  <c r="T559" i="9" s="1"/>
  <c r="P559" i="9" s="1"/>
  <c r="T648" i="9"/>
  <c r="P648" i="9" s="1"/>
  <c r="Q651" i="9"/>
  <c r="T651" i="9" s="1"/>
  <c r="P651" i="9" s="1"/>
  <c r="T702" i="9"/>
  <c r="P702" i="9" s="1"/>
  <c r="T710" i="9"/>
  <c r="P710" i="9" s="1"/>
  <c r="Q721" i="9"/>
  <c r="T721" i="9" s="1"/>
  <c r="P721" i="9" s="1"/>
  <c r="Q729" i="9"/>
  <c r="T729" i="9" s="1"/>
  <c r="P729" i="9" s="1"/>
  <c r="Q1005" i="9"/>
  <c r="T1005" i="9" s="1"/>
  <c r="P1005" i="9" s="1"/>
  <c r="T1027" i="9"/>
  <c r="Q569" i="9"/>
  <c r="T569" i="9" s="1"/>
  <c r="P569" i="9" s="1"/>
  <c r="Q595" i="9"/>
  <c r="T595" i="9"/>
  <c r="P595" i="9" s="1"/>
  <c r="Q675" i="9"/>
  <c r="T675" i="9" s="1"/>
  <c r="P675" i="9" s="1"/>
  <c r="T889" i="9"/>
  <c r="P889" i="9" s="1"/>
  <c r="Q1348" i="9"/>
  <c r="T1348" i="9" s="1"/>
  <c r="P1348" i="9" s="1"/>
  <c r="T534" i="9"/>
  <c r="P534" i="9" s="1"/>
  <c r="T550" i="9"/>
  <c r="P550" i="9" s="1"/>
  <c r="T574" i="9"/>
  <c r="P574" i="9" s="1"/>
  <c r="T670" i="9"/>
  <c r="P670" i="9" s="1"/>
  <c r="T678" i="9"/>
  <c r="P678" i="9" s="1"/>
  <c r="T686" i="9"/>
  <c r="P686" i="9" s="1"/>
  <c r="Q697" i="9"/>
  <c r="T697" i="9" s="1"/>
  <c r="P697" i="9" s="1"/>
  <c r="T732" i="9"/>
  <c r="P732" i="9" s="1"/>
  <c r="T740" i="9"/>
  <c r="P740" i="9" s="1"/>
  <c r="Q743" i="9"/>
  <c r="T743" i="9" s="1"/>
  <c r="P743" i="9" s="1"/>
  <c r="Q587" i="9"/>
  <c r="T587" i="9" s="1"/>
  <c r="P587" i="9" s="1"/>
  <c r="Q611" i="9"/>
  <c r="T611" i="9" s="1"/>
  <c r="P611" i="9" s="1"/>
  <c r="Q665" i="9"/>
  <c r="T665" i="9" s="1"/>
  <c r="P665" i="9" s="1"/>
  <c r="Q855" i="9"/>
  <c r="T855" i="9" s="1"/>
  <c r="P855" i="9" s="1"/>
  <c r="T1022" i="9"/>
  <c r="P1022" i="9" s="1"/>
  <c r="Q657" i="9"/>
  <c r="T657" i="9" s="1"/>
  <c r="P657" i="9" s="1"/>
  <c r="Q681" i="9"/>
  <c r="T681" i="9" s="1"/>
  <c r="P681" i="9" s="1"/>
  <c r="Q1000" i="9"/>
  <c r="T1000" i="9" s="1"/>
  <c r="P1000" i="9" s="1"/>
  <c r="T555" i="9"/>
  <c r="P555" i="9" s="1"/>
  <c r="T572" i="9"/>
  <c r="P572" i="9" s="1"/>
  <c r="Q577" i="9"/>
  <c r="T577" i="9"/>
  <c r="P577" i="9" s="1"/>
  <c r="T582" i="9"/>
  <c r="P582" i="9" s="1"/>
  <c r="T590" i="9"/>
  <c r="P590" i="9" s="1"/>
  <c r="Q641" i="9"/>
  <c r="T641" i="9" s="1"/>
  <c r="P641" i="9" s="1"/>
  <c r="Q649" i="9"/>
  <c r="T649" i="9" s="1"/>
  <c r="P649" i="9" s="1"/>
  <c r="Q703" i="9"/>
  <c r="T703" i="9" s="1"/>
  <c r="P703" i="9" s="1"/>
  <c r="Q719" i="9"/>
  <c r="T719" i="9" s="1"/>
  <c r="P719" i="9" s="1"/>
  <c r="Q749" i="9"/>
  <c r="T749" i="9" s="1"/>
  <c r="P749" i="9" s="1"/>
  <c r="Q1305" i="9"/>
  <c r="T1305" i="9" s="1"/>
  <c r="P1305" i="9" s="1"/>
  <c r="Q593" i="9"/>
  <c r="T593" i="9" s="1"/>
  <c r="P593" i="9" s="1"/>
  <c r="Q617" i="9"/>
  <c r="T617" i="9" s="1"/>
  <c r="P617" i="9" s="1"/>
  <c r="Q633" i="9"/>
  <c r="T633" i="9" s="1"/>
  <c r="P633" i="9" s="1"/>
  <c r="T660" i="9"/>
  <c r="P660" i="9" s="1"/>
  <c r="Q695" i="9"/>
  <c r="T695" i="9" s="1"/>
  <c r="P695" i="9" s="1"/>
  <c r="T738" i="9"/>
  <c r="P738" i="9" s="1"/>
  <c r="Q973" i="9"/>
  <c r="T973" i="9" s="1"/>
  <c r="P973" i="9" s="1"/>
  <c r="Q1135" i="9"/>
  <c r="T1135" i="9" s="1"/>
  <c r="P1135" i="9" s="1"/>
  <c r="Q625" i="9"/>
  <c r="T625" i="9"/>
  <c r="P625" i="9" s="1"/>
  <c r="Q687" i="9"/>
  <c r="T687" i="9" s="1"/>
  <c r="P687" i="9" s="1"/>
  <c r="Q733" i="9"/>
  <c r="T733" i="9" s="1"/>
  <c r="P733" i="9" s="1"/>
  <c r="Q741" i="9"/>
  <c r="T741" i="9" s="1"/>
  <c r="P741" i="9" s="1"/>
  <c r="Q954" i="9"/>
  <c r="T954" i="9" s="1"/>
  <c r="P954" i="9" s="1"/>
  <c r="Q509" i="9"/>
  <c r="T509" i="9" s="1"/>
  <c r="P509" i="9" s="1"/>
  <c r="Q511" i="9"/>
  <c r="T511" i="9" s="1"/>
  <c r="P511" i="9" s="1"/>
  <c r="Q513" i="9"/>
  <c r="T513" i="9" s="1"/>
  <c r="P513" i="9" s="1"/>
  <c r="Q515" i="9"/>
  <c r="T515" i="9" s="1"/>
  <c r="P515" i="9" s="1"/>
  <c r="T528" i="9"/>
  <c r="P528" i="9" s="1"/>
  <c r="Q575" i="9"/>
  <c r="T575" i="9" s="1"/>
  <c r="P575" i="9" s="1"/>
  <c r="T636" i="9"/>
  <c r="P636" i="9" s="1"/>
  <c r="T714" i="9"/>
  <c r="P714" i="9" s="1"/>
  <c r="Q725" i="9"/>
  <c r="T725" i="9" s="1"/>
  <c r="P725" i="9" s="1"/>
  <c r="T535" i="9"/>
  <c r="P535" i="9" s="1"/>
  <c r="T551" i="9"/>
  <c r="P551" i="9" s="1"/>
  <c r="T580" i="9"/>
  <c r="P580" i="9" s="1"/>
  <c r="T604" i="9"/>
  <c r="P604" i="9" s="1"/>
  <c r="T612" i="9"/>
  <c r="P612" i="9" s="1"/>
  <c r="Q639" i="9"/>
  <c r="T639" i="9" s="1"/>
  <c r="P639" i="9" s="1"/>
  <c r="Q655" i="9"/>
  <c r="T655" i="9" s="1"/>
  <c r="P655" i="9" s="1"/>
  <c r="Q717" i="9"/>
  <c r="T717" i="9" s="1"/>
  <c r="P717" i="9" s="1"/>
  <c r="Q747" i="9"/>
  <c r="T747" i="9" s="1"/>
  <c r="P747" i="9" s="1"/>
  <c r="Q1079" i="9"/>
  <c r="T1079" i="9" s="1"/>
  <c r="P1079" i="9" s="1"/>
  <c r="Q1127" i="9"/>
  <c r="T1127" i="9" s="1"/>
  <c r="P1127" i="9" s="1"/>
  <c r="Q583" i="9"/>
  <c r="T583" i="9"/>
  <c r="P583" i="9" s="1"/>
  <c r="Q631" i="9"/>
  <c r="T631" i="9" s="1"/>
  <c r="P631" i="9" s="1"/>
  <c r="Q693" i="9"/>
  <c r="T693" i="9" s="1"/>
  <c r="P693" i="9" s="1"/>
  <c r="Q701" i="9"/>
  <c r="T701" i="9" s="1"/>
  <c r="P701" i="9" s="1"/>
  <c r="T736" i="9"/>
  <c r="P736" i="9" s="1"/>
  <c r="Q838" i="9"/>
  <c r="T838" i="9" s="1"/>
  <c r="P838" i="9" s="1"/>
  <c r="T864" i="9"/>
  <c r="P864" i="9" s="1"/>
  <c r="T549" i="9"/>
  <c r="P549" i="9" s="1"/>
  <c r="T568" i="9"/>
  <c r="P568" i="9" s="1"/>
  <c r="Q607" i="9"/>
  <c r="T607" i="9" s="1"/>
  <c r="P607" i="9" s="1"/>
  <c r="Q615" i="9"/>
  <c r="T615" i="9" s="1"/>
  <c r="P615" i="9" s="1"/>
  <c r="T642" i="9"/>
  <c r="P642" i="9" s="1"/>
  <c r="T650" i="9"/>
  <c r="P650" i="9" s="1"/>
  <c r="Q661" i="9"/>
  <c r="T661" i="9" s="1"/>
  <c r="P661" i="9" s="1"/>
  <c r="T704" i="9"/>
  <c r="P704" i="9" s="1"/>
  <c r="T720" i="9"/>
  <c r="P720" i="9" s="1"/>
  <c r="T728" i="9"/>
  <c r="P728" i="9" s="1"/>
  <c r="P854" i="9"/>
  <c r="Q904" i="9"/>
  <c r="T904" i="9" s="1"/>
  <c r="P904" i="9" s="1"/>
  <c r="Q1032" i="9"/>
  <c r="T1032" i="9" s="1"/>
  <c r="P1032" i="9" s="1"/>
  <c r="T751" i="9"/>
  <c r="P751" i="9" s="1"/>
  <c r="T753" i="9"/>
  <c r="P753" i="9" s="1"/>
  <c r="T757" i="9"/>
  <c r="P757" i="9" s="1"/>
  <c r="T759" i="9"/>
  <c r="P759" i="9" s="1"/>
  <c r="T761" i="9"/>
  <c r="P761" i="9" s="1"/>
  <c r="T769" i="9"/>
  <c r="P769" i="9" s="1"/>
  <c r="T775" i="9"/>
  <c r="P775" i="9" s="1"/>
  <c r="T783" i="9"/>
  <c r="P783" i="9" s="1"/>
  <c r="T785" i="9"/>
  <c r="P785" i="9" s="1"/>
  <c r="T787" i="9"/>
  <c r="P787" i="9" s="1"/>
  <c r="T795" i="9"/>
  <c r="P795" i="9" s="1"/>
  <c r="P1027" i="9"/>
  <c r="Q1143" i="9"/>
  <c r="T1143" i="9" s="1"/>
  <c r="P1143" i="9" s="1"/>
  <c r="Q1157" i="9"/>
  <c r="T1157" i="9" s="1"/>
  <c r="P1157" i="9" s="1"/>
  <c r="T1310" i="9"/>
  <c r="P1310" i="9" s="1"/>
  <c r="T1213" i="9"/>
  <c r="T853" i="9"/>
  <c r="P853" i="9" s="1"/>
  <c r="T885" i="9"/>
  <c r="P885" i="9" s="1"/>
  <c r="T913" i="9"/>
  <c r="P913" i="9" s="1"/>
  <c r="T929" i="9"/>
  <c r="P929" i="9" s="1"/>
  <c r="T945" i="9"/>
  <c r="P945" i="9" s="1"/>
  <c r="T961" i="9"/>
  <c r="P961" i="9" s="1"/>
  <c r="T978" i="9"/>
  <c r="P978" i="9" s="1"/>
  <c r="T1010" i="9"/>
  <c r="P1010" i="9" s="1"/>
  <c r="T1042" i="9"/>
  <c r="P1042" i="9" s="1"/>
  <c r="T1050" i="9"/>
  <c r="P1050" i="9" s="1"/>
  <c r="T1058" i="9"/>
  <c r="P1058" i="9" s="1"/>
  <c r="T1082" i="9"/>
  <c r="P1082" i="9" s="1"/>
  <c r="T1090" i="9"/>
  <c r="P1090" i="9" s="1"/>
  <c r="T1098" i="9"/>
  <c r="P1098" i="9" s="1"/>
  <c r="T1106" i="9"/>
  <c r="P1106" i="9" s="1"/>
  <c r="T1114" i="9"/>
  <c r="P1114" i="9" s="1"/>
  <c r="T1280" i="9"/>
  <c r="P1280" i="9" s="1"/>
  <c r="Q1472" i="9"/>
  <c r="T1472" i="9" s="1"/>
  <c r="P1472" i="9" s="1"/>
  <c r="Q1045" i="9"/>
  <c r="T1045" i="9" s="1"/>
  <c r="P1045" i="9" s="1"/>
  <c r="Q1053" i="9"/>
  <c r="T1053" i="9" s="1"/>
  <c r="P1053" i="9" s="1"/>
  <c r="Q1061" i="9"/>
  <c r="T1061" i="9" s="1"/>
  <c r="P1061" i="9" s="1"/>
  <c r="Q1069" i="9"/>
  <c r="T1069" i="9" s="1"/>
  <c r="P1069" i="9" s="1"/>
  <c r="Q1093" i="9"/>
  <c r="T1093" i="9" s="1"/>
  <c r="P1093" i="9" s="1"/>
  <c r="Q1109" i="9"/>
  <c r="T1109" i="9" s="1"/>
  <c r="P1109" i="9" s="1"/>
  <c r="Q1125" i="9"/>
  <c r="T1125" i="9" s="1"/>
  <c r="P1125" i="9" s="1"/>
  <c r="Q1133" i="9"/>
  <c r="T1133" i="9" s="1"/>
  <c r="P1133" i="9" s="1"/>
  <c r="Q1141" i="9"/>
  <c r="T1141" i="9" s="1"/>
  <c r="P1141" i="9" s="1"/>
  <c r="Q1155" i="9"/>
  <c r="T1155" i="9" s="1"/>
  <c r="P1155" i="9" s="1"/>
  <c r="T1262" i="9"/>
  <c r="P1262" i="9" s="1"/>
  <c r="Q864" i="9"/>
  <c r="T881" i="9"/>
  <c r="P881" i="9" s="1"/>
  <c r="T911" i="9"/>
  <c r="P911" i="9" s="1"/>
  <c r="T927" i="9"/>
  <c r="P927" i="9" s="1"/>
  <c r="T943" i="9"/>
  <c r="P943" i="9" s="1"/>
  <c r="T959" i="9"/>
  <c r="P959" i="9" s="1"/>
  <c r="T998" i="9"/>
  <c r="P998" i="9" s="1"/>
  <c r="P1023" i="9"/>
  <c r="T1030" i="9"/>
  <c r="P1030" i="9" s="1"/>
  <c r="T1035" i="9"/>
  <c r="P1035" i="9" s="1"/>
  <c r="Q1147" i="9"/>
  <c r="T1147" i="9" s="1"/>
  <c r="P1147" i="9" s="1"/>
  <c r="Q1161" i="9"/>
  <c r="T1161" i="9" s="1"/>
  <c r="P1161" i="9" s="1"/>
  <c r="Q1324" i="9"/>
  <c r="T1324" i="9" s="1"/>
  <c r="P1324" i="9" s="1"/>
  <c r="Q1211" i="9"/>
  <c r="T1211" i="9" s="1"/>
  <c r="P1211" i="9" s="1"/>
  <c r="Q858" i="9"/>
  <c r="T858" i="9" s="1"/>
  <c r="P858" i="9" s="1"/>
  <c r="T875" i="9"/>
  <c r="P875" i="9" s="1"/>
  <c r="T907" i="9"/>
  <c r="P907" i="9" s="1"/>
  <c r="T948" i="9"/>
  <c r="P948" i="9" s="1"/>
  <c r="T964" i="9"/>
  <c r="P964" i="9" s="1"/>
  <c r="T969" i="9"/>
  <c r="P969" i="9" s="1"/>
  <c r="T996" i="9"/>
  <c r="P996" i="9" s="1"/>
  <c r="T1001" i="9"/>
  <c r="P1001" i="9" s="1"/>
  <c r="T1028" i="9"/>
  <c r="P1028" i="9" s="1"/>
  <c r="T1033" i="9"/>
  <c r="P1033" i="9" s="1"/>
  <c r="Q1043" i="9"/>
  <c r="T1043" i="9" s="1"/>
  <c r="P1043" i="9" s="1"/>
  <c r="Q1051" i="9"/>
  <c r="T1051" i="9" s="1"/>
  <c r="P1051" i="9" s="1"/>
  <c r="Q1059" i="9"/>
  <c r="T1059" i="9" s="1"/>
  <c r="P1059" i="9" s="1"/>
  <c r="Q1075" i="9"/>
  <c r="T1075" i="9" s="1"/>
  <c r="P1075" i="9" s="1"/>
  <c r="Q1083" i="9"/>
  <c r="T1083" i="9" s="1"/>
  <c r="P1083" i="9" s="1"/>
  <c r="Q1091" i="9"/>
  <c r="T1091" i="9" s="1"/>
  <c r="P1091" i="9" s="1"/>
  <c r="Q1099" i="9"/>
  <c r="T1099" i="9" s="1"/>
  <c r="P1099" i="9" s="1"/>
  <c r="Q1107" i="9"/>
  <c r="T1107" i="9" s="1"/>
  <c r="P1107" i="9" s="1"/>
  <c r="Q1131" i="9"/>
  <c r="T1131" i="9" s="1"/>
  <c r="P1131" i="9" s="1"/>
  <c r="Q1139" i="9"/>
  <c r="T1139" i="9" s="1"/>
  <c r="P1139" i="9" s="1"/>
  <c r="Q1153" i="9"/>
  <c r="T1153" i="9" s="1"/>
  <c r="P1153" i="9" s="1"/>
  <c r="Q1198" i="9"/>
  <c r="T1198" i="9" s="1"/>
  <c r="P1198" i="9" s="1"/>
  <c r="Q856" i="9"/>
  <c r="T856" i="9" s="1"/>
  <c r="P856" i="9" s="1"/>
  <c r="T905" i="9"/>
  <c r="P905" i="9" s="1"/>
  <c r="T923" i="9"/>
  <c r="P923" i="9" s="1"/>
  <c r="T939" i="9"/>
  <c r="P939" i="9" s="1"/>
  <c r="T955" i="9"/>
  <c r="P955" i="9" s="1"/>
  <c r="T979" i="9"/>
  <c r="P979" i="9" s="1"/>
  <c r="T1006" i="9"/>
  <c r="P1006" i="9" s="1"/>
  <c r="T1011" i="9"/>
  <c r="P1011" i="9" s="1"/>
  <c r="T1038" i="9"/>
  <c r="P1038" i="9" s="1"/>
  <c r="Q1386" i="9"/>
  <c r="T1386" i="9" s="1"/>
  <c r="P1386" i="9" s="1"/>
  <c r="P1041" i="9"/>
  <c r="Q1145" i="9"/>
  <c r="T1145" i="9" s="1"/>
  <c r="P1145" i="9" s="1"/>
  <c r="T1336" i="9"/>
  <c r="P1336" i="9" s="1"/>
  <c r="T837" i="9"/>
  <c r="P837" i="9" s="1"/>
  <c r="Q884" i="9"/>
  <c r="T884" i="9" s="1"/>
  <c r="P884" i="9" s="1"/>
  <c r="T901" i="9"/>
  <c r="P901" i="9" s="1"/>
  <c r="T921" i="9"/>
  <c r="P921" i="9" s="1"/>
  <c r="T953" i="9"/>
  <c r="P953" i="9" s="1"/>
  <c r="T967" i="9"/>
  <c r="P967" i="9" s="1"/>
  <c r="T994" i="9"/>
  <c r="P994" i="9" s="1"/>
  <c r="T1026" i="9"/>
  <c r="P1026" i="9" s="1"/>
  <c r="T1062" i="9"/>
  <c r="P1062" i="9" s="1"/>
  <c r="T1078" i="9"/>
  <c r="P1078" i="9" s="1"/>
  <c r="Q1196" i="9"/>
  <c r="T1196" i="9" s="1"/>
  <c r="P1196" i="9" s="1"/>
  <c r="Q1362" i="9"/>
  <c r="T1362" i="9" s="1"/>
  <c r="P1362" i="9" s="1"/>
  <c r="Q1049" i="9"/>
  <c r="T1049" i="9" s="1"/>
  <c r="P1049" i="9" s="1"/>
  <c r="Q1065" i="9"/>
  <c r="T1065" i="9" s="1"/>
  <c r="P1065" i="9" s="1"/>
  <c r="Q1073" i="9"/>
  <c r="T1073" i="9" s="1"/>
  <c r="P1073" i="9" s="1"/>
  <c r="Q1113" i="9"/>
  <c r="T1113" i="9" s="1"/>
  <c r="P1113" i="9" s="1"/>
  <c r="Q1121" i="9"/>
  <c r="T1121" i="9" s="1"/>
  <c r="P1121" i="9" s="1"/>
  <c r="Q1129" i="9"/>
  <c r="T1129" i="9" s="1"/>
  <c r="P1129" i="9" s="1"/>
  <c r="Q1137" i="9"/>
  <c r="T1137" i="9" s="1"/>
  <c r="P1137" i="9" s="1"/>
  <c r="T833" i="9"/>
  <c r="P833" i="9" s="1"/>
  <c r="T897" i="9"/>
  <c r="P897" i="9" s="1"/>
  <c r="T919" i="9"/>
  <c r="P919" i="9" s="1"/>
  <c r="T987" i="9"/>
  <c r="P987" i="9" s="1"/>
  <c r="P1007" i="9"/>
  <c r="T1014" i="9"/>
  <c r="P1014" i="9" s="1"/>
  <c r="T1019" i="9"/>
  <c r="P1019" i="9" s="1"/>
  <c r="Q1294" i="9"/>
  <c r="T1294" i="9" s="1"/>
  <c r="P1294" i="9" s="1"/>
  <c r="P985" i="9"/>
  <c r="P1213" i="9"/>
  <c r="T1345" i="9"/>
  <c r="P1345" i="9" s="1"/>
  <c r="Q1357" i="9"/>
  <c r="T1357" i="9" s="1"/>
  <c r="P1357" i="9" s="1"/>
  <c r="T1393" i="9"/>
  <c r="P1393" i="9" s="1"/>
  <c r="P1457" i="9"/>
  <c r="Q1687" i="9"/>
  <c r="T1687" i="9" s="1"/>
  <c r="P1687" i="9" s="1"/>
  <c r="Q1389" i="9"/>
  <c r="T1389" i="9" s="1"/>
  <c r="P1389" i="9" s="1"/>
  <c r="Q1809" i="9"/>
  <c r="T1809" i="9" s="1"/>
  <c r="P1809" i="9" s="1"/>
  <c r="P1203" i="9"/>
  <c r="Q1207" i="9"/>
  <c r="T1207" i="9" s="1"/>
  <c r="P1207" i="9" s="1"/>
  <c r="P1235" i="9"/>
  <c r="Q1256" i="9"/>
  <c r="T1256" i="9" s="1"/>
  <c r="P1256" i="9" s="1"/>
  <c r="P1267" i="9"/>
  <c r="Q1271" i="9"/>
  <c r="T1271" i="9" s="1"/>
  <c r="P1271" i="9" s="1"/>
  <c r="Q1288" i="9"/>
  <c r="T1288" i="9" s="1"/>
  <c r="P1288" i="9" s="1"/>
  <c r="P1299" i="9"/>
  <c r="Q1315" i="9"/>
  <c r="T1315" i="9" s="1"/>
  <c r="P1315" i="9" s="1"/>
  <c r="Q1334" i="9"/>
  <c r="T1334" i="9" s="1"/>
  <c r="P1334" i="9" s="1"/>
  <c r="T1339" i="9"/>
  <c r="P1339" i="9" s="1"/>
  <c r="T1358" i="9"/>
  <c r="P1358" i="9" s="1"/>
  <c r="Q1401" i="9"/>
  <c r="T1401" i="9" s="1"/>
  <c r="P1401" i="9" s="1"/>
  <c r="P1478" i="9"/>
  <c r="P1297" i="9"/>
  <c r="T1332" i="9"/>
  <c r="P1332" i="9" s="1"/>
  <c r="Q1346" i="9"/>
  <c r="T1346" i="9" s="1"/>
  <c r="P1346" i="9" s="1"/>
  <c r="Q1394" i="9"/>
  <c r="T1394" i="9" s="1"/>
  <c r="P1394" i="9" s="1"/>
  <c r="Q1418" i="9"/>
  <c r="T1418" i="9" s="1"/>
  <c r="P1418" i="9" s="1"/>
  <c r="T1325" i="9"/>
  <c r="P1325" i="9" s="1"/>
  <c r="T1380" i="9"/>
  <c r="P1380" i="9" s="1"/>
  <c r="Q1494" i="9"/>
  <c r="T1494" i="9" s="1"/>
  <c r="P1494" i="9" s="1"/>
  <c r="Q1337" i="9"/>
  <c r="T1337" i="9" s="1"/>
  <c r="P1337" i="9" s="1"/>
  <c r="Q1440" i="9"/>
  <c r="T1440" i="9" s="1"/>
  <c r="P1440" i="9" s="1"/>
  <c r="Q1537" i="9"/>
  <c r="T1537" i="9"/>
  <c r="P1537" i="9" s="1"/>
  <c r="P1195" i="9"/>
  <c r="Q1216" i="9"/>
  <c r="T1216" i="9" s="1"/>
  <c r="P1216" i="9" s="1"/>
  <c r="P1227" i="9"/>
  <c r="Q1231" i="9"/>
  <c r="T1231" i="9" s="1"/>
  <c r="P1231" i="9" s="1"/>
  <c r="Q1248" i="9"/>
  <c r="T1248" i="9" s="1"/>
  <c r="P1248" i="9" s="1"/>
  <c r="P1259" i="9"/>
  <c r="Q1263" i="9"/>
  <c r="T1263" i="9" s="1"/>
  <c r="P1263" i="9" s="1"/>
  <c r="Q1280" i="9"/>
  <c r="Q1368" i="9"/>
  <c r="T1368" i="9" s="1"/>
  <c r="P1368" i="9" s="1"/>
  <c r="P1421" i="9"/>
  <c r="T1304" i="9"/>
  <c r="P1304" i="9" s="1"/>
  <c r="T1316" i="9"/>
  <c r="P1316" i="9" s="1"/>
  <c r="Q1330" i="9"/>
  <c r="T1330" i="9" s="1"/>
  <c r="P1330" i="9" s="1"/>
  <c r="P1333" i="9"/>
  <c r="Q1378" i="9"/>
  <c r="T1378" i="9" s="1"/>
  <c r="P1378" i="9" s="1"/>
  <c r="P1383" i="9"/>
  <c r="P1221" i="9"/>
  <c r="Q1225" i="9"/>
  <c r="T1225" i="9" s="1"/>
  <c r="P1225" i="9" s="1"/>
  <c r="Q1242" i="9"/>
  <c r="T1242" i="9" s="1"/>
  <c r="P1242" i="9" s="1"/>
  <c r="P1253" i="9"/>
  <c r="Q1257" i="9"/>
  <c r="T1257" i="9" s="1"/>
  <c r="P1257" i="9" s="1"/>
  <c r="Q1274" i="9"/>
  <c r="T1274" i="9" s="1"/>
  <c r="P1274" i="9" s="1"/>
  <c r="Q1340" i="9"/>
  <c r="T1340" i="9" s="1"/>
  <c r="P1340" i="9" s="1"/>
  <c r="T1347" i="9"/>
  <c r="P1347" i="9" s="1"/>
  <c r="Q1366" i="9"/>
  <c r="T1366" i="9" s="1"/>
  <c r="P1366" i="9" s="1"/>
  <c r="Q1395" i="9"/>
  <c r="T1395" i="9" s="1"/>
  <c r="P1395" i="9" s="1"/>
  <c r="P1251" i="9"/>
  <c r="P1283" i="9"/>
  <c r="P1319" i="9"/>
  <c r="Q1354" i="9"/>
  <c r="T1354" i="9" s="1"/>
  <c r="P1354" i="9" s="1"/>
  <c r="Q1426" i="9"/>
  <c r="T1426" i="9" s="1"/>
  <c r="P1426" i="9" s="1"/>
  <c r="Q1165" i="9"/>
  <c r="T1165" i="9" s="1"/>
  <c r="P1165" i="9" s="1"/>
  <c r="Q1167" i="9"/>
  <c r="T1167" i="9" s="1"/>
  <c r="P1167" i="9" s="1"/>
  <c r="Q1171" i="9"/>
  <c r="T1171" i="9" s="1"/>
  <c r="P1171" i="9" s="1"/>
  <c r="Q1173" i="9"/>
  <c r="T1173" i="9" s="1"/>
  <c r="P1173" i="9" s="1"/>
  <c r="Q1175" i="9"/>
  <c r="T1175" i="9" s="1"/>
  <c r="P1175" i="9" s="1"/>
  <c r="Q1177" i="9"/>
  <c r="T1177" i="9" s="1"/>
  <c r="P1177" i="9" s="1"/>
  <c r="Q1179" i="9"/>
  <c r="T1179" i="9" s="1"/>
  <c r="P1179" i="9" s="1"/>
  <c r="Q1181" i="9"/>
  <c r="T1181" i="9" s="1"/>
  <c r="P1181" i="9" s="1"/>
  <c r="Q1187" i="9"/>
  <c r="T1187" i="9" s="1"/>
  <c r="P1187" i="9" s="1"/>
  <c r="Q1189" i="9"/>
  <c r="T1189" i="9" s="1"/>
  <c r="P1189" i="9" s="1"/>
  <c r="Q1206" i="9"/>
  <c r="T1206" i="9" s="1"/>
  <c r="P1206" i="9" s="1"/>
  <c r="Q1302" i="9"/>
  <c r="T1302" i="9" s="1"/>
  <c r="P1302" i="9" s="1"/>
  <c r="Q1314" i="9"/>
  <c r="T1314" i="9" s="1"/>
  <c r="P1314" i="9" s="1"/>
  <c r="Q1326" i="9"/>
  <c r="T1326" i="9" s="1"/>
  <c r="P1326" i="9" s="1"/>
  <c r="T1388" i="9"/>
  <c r="P1388" i="9" s="1"/>
  <c r="P1417" i="9"/>
  <c r="Q1462" i="9"/>
  <c r="T1462" i="9" s="1"/>
  <c r="P1462" i="9" s="1"/>
  <c r="T1331" i="9"/>
  <c r="P1331" i="9" s="1"/>
  <c r="Q1369" i="9"/>
  <c r="T1369" i="9" s="1"/>
  <c r="P1369" i="9" s="1"/>
  <c r="Q1374" i="9"/>
  <c r="T1374" i="9" s="1"/>
  <c r="P1374" i="9" s="1"/>
  <c r="Q1510" i="9"/>
  <c r="T1510" i="9" s="1"/>
  <c r="P1510" i="9" s="1"/>
  <c r="T1306" i="9"/>
  <c r="P1306" i="9" s="1"/>
  <c r="T1402" i="9"/>
  <c r="P1402" i="9" s="1"/>
  <c r="P1471" i="9"/>
  <c r="Q1428" i="9"/>
  <c r="T1428" i="9" s="1"/>
  <c r="P1428" i="9" s="1"/>
  <c r="T1328" i="9"/>
  <c r="P1328" i="9" s="1"/>
  <c r="T1360" i="9"/>
  <c r="P1360" i="9" s="1"/>
  <c r="T1392" i="9"/>
  <c r="P1392" i="9" s="1"/>
  <c r="Q1521" i="9"/>
  <c r="T1521" i="9" s="1"/>
  <c r="P1521" i="9" s="1"/>
  <c r="Q1633" i="9"/>
  <c r="T1633" i="9" s="1"/>
  <c r="P1633" i="9" s="1"/>
  <c r="Q1460" i="9"/>
  <c r="T1460" i="9" s="1"/>
  <c r="P1460" i="9" s="1"/>
  <c r="P1481" i="9"/>
  <c r="P1506" i="9"/>
  <c r="P1490" i="9"/>
  <c r="T1527" i="9"/>
  <c r="P1527" i="9" s="1"/>
  <c r="T1511" i="9"/>
  <c r="P1511" i="9" s="1"/>
  <c r="T1318" i="9"/>
  <c r="P1318" i="9" s="1"/>
  <c r="Q1320" i="9"/>
  <c r="T1320" i="9" s="1"/>
  <c r="P1320" i="9" s="1"/>
  <c r="Q1352" i="9"/>
  <c r="T1352" i="9" s="1"/>
  <c r="P1352" i="9" s="1"/>
  <c r="Q1384" i="9"/>
  <c r="T1384" i="9" s="1"/>
  <c r="P1384" i="9" s="1"/>
  <c r="T1414" i="9"/>
  <c r="P1414" i="9" s="1"/>
  <c r="P1461" i="9"/>
  <c r="P1493" i="9"/>
  <c r="T1470" i="9"/>
  <c r="P1470" i="9" s="1"/>
  <c r="T1344" i="9"/>
  <c r="P1344" i="9" s="1"/>
  <c r="T1408" i="9"/>
  <c r="P1408" i="9" s="1"/>
  <c r="Q1452" i="9"/>
  <c r="T1452" i="9" s="1"/>
  <c r="P1452" i="9" s="1"/>
  <c r="Q1509" i="9"/>
  <c r="T1509" i="9" s="1"/>
  <c r="P1509" i="9" s="1"/>
  <c r="T1539" i="9"/>
  <c r="P1539" i="9" s="1"/>
  <c r="Q1542" i="9"/>
  <c r="T1542" i="9" s="1"/>
  <c r="P1542" i="9" s="1"/>
  <c r="Q1703" i="9"/>
  <c r="T1703" i="9" s="1"/>
  <c r="P1703" i="9" s="1"/>
  <c r="P1441" i="9"/>
  <c r="Q1584" i="9"/>
  <c r="T1584" i="9" s="1"/>
  <c r="P1584" i="9" s="1"/>
  <c r="T1404" i="9"/>
  <c r="P1404" i="9" s="1"/>
  <c r="Q1450" i="9"/>
  <c r="T1450" i="9" s="1"/>
  <c r="P1450" i="9" s="1"/>
  <c r="Q1482" i="9"/>
  <c r="T1482" i="9" s="1"/>
  <c r="P1482" i="9" s="1"/>
  <c r="P1444" i="9"/>
  <c r="P1508" i="9"/>
  <c r="Q1573" i="9"/>
  <c r="T1573" i="9" s="1"/>
  <c r="P1573" i="9" s="1"/>
  <c r="T1760" i="9"/>
  <c r="P1760" i="9" s="1"/>
  <c r="T1879" i="9"/>
  <c r="P1879" i="9" s="1"/>
  <c r="Q1547" i="9"/>
  <c r="T1547" i="9"/>
  <c r="P1547" i="9" s="1"/>
  <c r="Q1639" i="9"/>
  <c r="T1639" i="9" s="1"/>
  <c r="P1639" i="9" s="1"/>
  <c r="Q1833" i="9"/>
  <c r="T1833" i="9" s="1"/>
  <c r="P1833" i="9" s="1"/>
  <c r="Q1571" i="9"/>
  <c r="T1571" i="9" s="1"/>
  <c r="P1571" i="9" s="1"/>
  <c r="Q1655" i="9"/>
  <c r="T1655" i="9" s="1"/>
  <c r="P1655" i="9" s="1"/>
  <c r="P1432" i="9"/>
  <c r="P1464" i="9"/>
  <c r="P1496" i="9"/>
  <c r="P1728" i="9"/>
  <c r="Q1783" i="9"/>
  <c r="T1783" i="9" s="1"/>
  <c r="P1783" i="9" s="1"/>
  <c r="P1540" i="9"/>
  <c r="Q1558" i="9"/>
  <c r="T1558" i="9"/>
  <c r="P1558" i="9" s="1"/>
  <c r="Q1601" i="9"/>
  <c r="T1601" i="9" s="1"/>
  <c r="P1601" i="9" s="1"/>
  <c r="Q1607" i="9"/>
  <c r="T1607" i="9" s="1"/>
  <c r="P1607" i="9" s="1"/>
  <c r="Q1826" i="9"/>
  <c r="T1826" i="9" s="1"/>
  <c r="P1826" i="9" s="1"/>
  <c r="P1848" i="9"/>
  <c r="T1712" i="9"/>
  <c r="P1712" i="9" s="1"/>
  <c r="P1456" i="9"/>
  <c r="P1488" i="9"/>
  <c r="Q1569" i="9"/>
  <c r="T1569" i="9" s="1"/>
  <c r="P1569" i="9" s="1"/>
  <c r="P1486" i="9"/>
  <c r="T1530" i="9"/>
  <c r="P1530" i="9" s="1"/>
  <c r="T1543" i="9"/>
  <c r="P1543" i="9" s="1"/>
  <c r="Q1575" i="9"/>
  <c r="T1575" i="9"/>
  <c r="P1575" i="9" s="1"/>
  <c r="Q1591" i="9"/>
  <c r="T1591" i="9" s="1"/>
  <c r="P1591" i="9" s="1"/>
  <c r="Q1751" i="9"/>
  <c r="T1751" i="9"/>
  <c r="P1751" i="9" s="1"/>
  <c r="T1816" i="9"/>
  <c r="P1816" i="9" s="1"/>
  <c r="Q1525" i="9"/>
  <c r="T1525" i="9" s="1"/>
  <c r="P1525" i="9" s="1"/>
  <c r="P1664" i="9"/>
  <c r="P1776" i="9"/>
  <c r="Q1515" i="9"/>
  <c r="T1515" i="9" s="1"/>
  <c r="P1515" i="9" s="1"/>
  <c r="Q1735" i="9"/>
  <c r="T1735" i="9"/>
  <c r="P1735" i="9" s="1"/>
  <c r="Q1541" i="9"/>
  <c r="T1541" i="9" s="1"/>
  <c r="P1541" i="9" s="1"/>
  <c r="T1546" i="9"/>
  <c r="P1546" i="9" s="1"/>
  <c r="T1522" i="9"/>
  <c r="P1522" i="9" s="1"/>
  <c r="T1538" i="9"/>
  <c r="P1538" i="9" s="1"/>
  <c r="T1554" i="9"/>
  <c r="P1554" i="9" s="1"/>
  <c r="T1586" i="9"/>
  <c r="P1586" i="9" s="1"/>
  <c r="T1602" i="9"/>
  <c r="P1602" i="9" s="1"/>
  <c r="T1618" i="9"/>
  <c r="P1618" i="9" s="1"/>
  <c r="T1666" i="9"/>
  <c r="P1666" i="9" s="1"/>
  <c r="T1682" i="9"/>
  <c r="P1682" i="9" s="1"/>
  <c r="T1698" i="9"/>
  <c r="P1698" i="9" s="1"/>
  <c r="T1730" i="9"/>
  <c r="P1730" i="9" s="1"/>
  <c r="T1746" i="9"/>
  <c r="P1746" i="9" s="1"/>
  <c r="T1835" i="9"/>
  <c r="P1835" i="9" s="1"/>
  <c r="P1800" i="9"/>
  <c r="Q1843" i="9"/>
  <c r="T1843" i="9" s="1"/>
  <c r="P1843" i="9" s="1"/>
  <c r="Q1985" i="9"/>
  <c r="T1985" i="9" s="1"/>
  <c r="P1985" i="9" s="1"/>
  <c r="T1605" i="9"/>
  <c r="P1605" i="9" s="1"/>
  <c r="T1621" i="9"/>
  <c r="P1621" i="9" s="1"/>
  <c r="T1637" i="9"/>
  <c r="P1637" i="9" s="1"/>
  <c r="T1701" i="9"/>
  <c r="P1701" i="9" s="1"/>
  <c r="T1733" i="9"/>
  <c r="P1733" i="9" s="1"/>
  <c r="T1749" i="9"/>
  <c r="P1749" i="9" s="1"/>
  <c r="T1765" i="9"/>
  <c r="P1765" i="9" s="1"/>
  <c r="Q1846" i="9"/>
  <c r="T1846" i="9" s="1"/>
  <c r="P1846" i="9" s="1"/>
  <c r="T1877" i="9"/>
  <c r="P1877" i="9" s="1"/>
  <c r="Q1882" i="9"/>
  <c r="T1882" i="9" s="1"/>
  <c r="P1882" i="9" s="1"/>
  <c r="T1587" i="9"/>
  <c r="P1587" i="9" s="1"/>
  <c r="T1603" i="9"/>
  <c r="P1603" i="9" s="1"/>
  <c r="T1635" i="9"/>
  <c r="P1635" i="9" s="1"/>
  <c r="T1651" i="9"/>
  <c r="P1651" i="9" s="1"/>
  <c r="T1667" i="9"/>
  <c r="P1667" i="9" s="1"/>
  <c r="T1715" i="9"/>
  <c r="P1715" i="9" s="1"/>
  <c r="T1731" i="9"/>
  <c r="P1731" i="9" s="1"/>
  <c r="Q1793" i="9"/>
  <c r="T1793" i="9" s="1"/>
  <c r="P1793" i="9" s="1"/>
  <c r="T1819" i="9"/>
  <c r="P1819" i="9" s="1"/>
  <c r="T1851" i="9"/>
  <c r="P1851" i="9" s="1"/>
  <c r="Q2051" i="9"/>
  <c r="T2051" i="9" s="1"/>
  <c r="P2051" i="9" s="1"/>
  <c r="Q1953" i="9"/>
  <c r="T1953" i="9" s="1"/>
  <c r="P1953" i="9" s="1"/>
  <c r="T1681" i="9"/>
  <c r="P1681" i="9" s="1"/>
  <c r="T1729" i="9"/>
  <c r="P1729" i="9" s="1"/>
  <c r="T1745" i="9"/>
  <c r="P1745" i="9" s="1"/>
  <c r="T1777" i="9"/>
  <c r="P1777" i="9" s="1"/>
  <c r="P1796" i="9"/>
  <c r="Q1798" i="9"/>
  <c r="T1798" i="9" s="1"/>
  <c r="P1798" i="9" s="1"/>
  <c r="Q1867" i="9"/>
  <c r="T1867" i="9" s="1"/>
  <c r="P1867" i="9" s="1"/>
  <c r="Q1913" i="9"/>
  <c r="T1913" i="9" s="1"/>
  <c r="P1913" i="9" s="1"/>
  <c r="T1528" i="9"/>
  <c r="P1528" i="9" s="1"/>
  <c r="T1544" i="9"/>
  <c r="P1544" i="9" s="1"/>
  <c r="T1576" i="9"/>
  <c r="P1576" i="9" s="1"/>
  <c r="T1592" i="9"/>
  <c r="P1592" i="9" s="1"/>
  <c r="T1624" i="9"/>
  <c r="P1624" i="9" s="1"/>
  <c r="T1656" i="9"/>
  <c r="P1656" i="9" s="1"/>
  <c r="T1672" i="9"/>
  <c r="P1672" i="9" s="1"/>
  <c r="T1720" i="9"/>
  <c r="P1720" i="9" s="1"/>
  <c r="T1736" i="9"/>
  <c r="P1736" i="9" s="1"/>
  <c r="T1752" i="9"/>
  <c r="P1752" i="9" s="1"/>
  <c r="T1768" i="9"/>
  <c r="P1768" i="9" s="1"/>
  <c r="T1784" i="9"/>
  <c r="P1784" i="9" s="1"/>
  <c r="Q1973" i="9"/>
  <c r="T1973" i="9" s="1"/>
  <c r="P1973" i="9" s="1"/>
  <c r="T2000" i="9"/>
  <c r="P2000" i="9" s="1"/>
  <c r="Q1875" i="9"/>
  <c r="T1875" i="9" s="1"/>
  <c r="P1875" i="9" s="1"/>
  <c r="T1590" i="9"/>
  <c r="P1590" i="9" s="1"/>
  <c r="T1622" i="9"/>
  <c r="P1622" i="9" s="1"/>
  <c r="T1638" i="9"/>
  <c r="P1638" i="9" s="1"/>
  <c r="T1654" i="9"/>
  <c r="P1654" i="9" s="1"/>
  <c r="T1670" i="9"/>
  <c r="P1670" i="9" s="1"/>
  <c r="T1702" i="9"/>
  <c r="P1702" i="9" s="1"/>
  <c r="T1718" i="9"/>
  <c r="P1718" i="9" s="1"/>
  <c r="T1750" i="9"/>
  <c r="P1750" i="9" s="1"/>
  <c r="Q1911" i="9"/>
  <c r="T1911" i="9" s="1"/>
  <c r="P1911" i="9" s="1"/>
  <c r="Q2030" i="9"/>
  <c r="T2030" i="9" s="1"/>
  <c r="P2030" i="9" s="1"/>
  <c r="T1549" i="9"/>
  <c r="P1549" i="9" s="1"/>
  <c r="T1565" i="9"/>
  <c r="P1565" i="9" s="1"/>
  <c r="T1581" i="9"/>
  <c r="P1581" i="9" s="1"/>
  <c r="T1613" i="9"/>
  <c r="P1613" i="9" s="1"/>
  <c r="T1629" i="9"/>
  <c r="P1629" i="9" s="1"/>
  <c r="T1677" i="9"/>
  <c r="P1677" i="9" s="1"/>
  <c r="T1693" i="9"/>
  <c r="P1693" i="9" s="1"/>
  <c r="T1709" i="9"/>
  <c r="P1709" i="9" s="1"/>
  <c r="T1725" i="9"/>
  <c r="P1725" i="9" s="1"/>
  <c r="T1741" i="9"/>
  <c r="P1741" i="9" s="1"/>
  <c r="T1757" i="9"/>
  <c r="P1757" i="9" s="1"/>
  <c r="T1773" i="9"/>
  <c r="P1773" i="9" s="1"/>
  <c r="T1801" i="9"/>
  <c r="P1801" i="9" s="1"/>
  <c r="T1563" i="9"/>
  <c r="P1563" i="9" s="1"/>
  <c r="T1595" i="9"/>
  <c r="P1595" i="9" s="1"/>
  <c r="T1611" i="9"/>
  <c r="P1611" i="9" s="1"/>
  <c r="T1627" i="9"/>
  <c r="P1627" i="9" s="1"/>
  <c r="T1643" i="9"/>
  <c r="P1643" i="9" s="1"/>
  <c r="T1659" i="9"/>
  <c r="P1659" i="9" s="1"/>
  <c r="T1675" i="9"/>
  <c r="P1675" i="9" s="1"/>
  <c r="T1707" i="9"/>
  <c r="P1707" i="9" s="1"/>
  <c r="T1723" i="9"/>
  <c r="P1723" i="9" s="1"/>
  <c r="T1755" i="9"/>
  <c r="P1755" i="9" s="1"/>
  <c r="T1771" i="9"/>
  <c r="P1771" i="9" s="1"/>
  <c r="T1806" i="9"/>
  <c r="P1806" i="9" s="1"/>
  <c r="T1845" i="9"/>
  <c r="P1845" i="9" s="1"/>
  <c r="P1903" i="9"/>
  <c r="Q1930" i="9"/>
  <c r="T1930" i="9" s="1"/>
  <c r="P1930" i="9" s="1"/>
  <c r="T1938" i="9"/>
  <c r="P1938" i="9" s="1"/>
  <c r="Q2025" i="9"/>
  <c r="T2025" i="9" s="1"/>
  <c r="P2025" i="9" s="1"/>
  <c r="P1830" i="9"/>
  <c r="P1943" i="9"/>
  <c r="T1982" i="9"/>
  <c r="P1982" i="9" s="1"/>
  <c r="Q2147" i="9"/>
  <c r="T2147" i="9" s="1"/>
  <c r="P2147" i="9" s="1"/>
  <c r="P1854" i="9"/>
  <c r="Q1901" i="9"/>
  <c r="T1901" i="9" s="1"/>
  <c r="P1901" i="9" s="1"/>
  <c r="Q1980" i="9"/>
  <c r="T1980" i="9" s="1"/>
  <c r="P1980" i="9" s="1"/>
  <c r="Q1841" i="9"/>
  <c r="T1841" i="9" s="1"/>
  <c r="P1841" i="9" s="1"/>
  <c r="P1852" i="9"/>
  <c r="Q1884" i="9"/>
  <c r="T1884" i="9" s="1"/>
  <c r="P1884" i="9" s="1"/>
  <c r="P1887" i="9"/>
  <c r="P1909" i="9"/>
  <c r="Q1948" i="9"/>
  <c r="T1948" i="9" s="1"/>
  <c r="P1948" i="9" s="1"/>
  <c r="T2018" i="9"/>
  <c r="P2018" i="9" s="1"/>
  <c r="Q2023" i="9"/>
  <c r="T2023" i="9" s="1"/>
  <c r="P2023" i="9" s="1"/>
  <c r="P1850" i="9"/>
  <c r="P1919" i="9"/>
  <c r="T1936" i="9"/>
  <c r="P1936" i="9" s="1"/>
  <c r="T1998" i="9"/>
  <c r="P1998" i="9" s="1"/>
  <c r="Q2060" i="9"/>
  <c r="T2060" i="9" s="1"/>
  <c r="P2060" i="9" s="1"/>
  <c r="Q2093" i="9"/>
  <c r="T2093" i="9" s="1"/>
  <c r="P2093" i="9" s="1"/>
  <c r="Q1894" i="9"/>
  <c r="T1894" i="9" s="1"/>
  <c r="P1894" i="9" s="1"/>
  <c r="P2031" i="9"/>
  <c r="T1904" i="9"/>
  <c r="P1904" i="9" s="1"/>
  <c r="Q1961" i="9"/>
  <c r="T1961" i="9" s="1"/>
  <c r="P1961" i="9" s="1"/>
  <c r="T1966" i="9"/>
  <c r="P1966" i="9" s="1"/>
  <c r="T2001" i="9"/>
  <c r="P2001" i="9" s="1"/>
  <c r="Q2021" i="9"/>
  <c r="T2021" i="9" s="1"/>
  <c r="P2021" i="9" s="1"/>
  <c r="T1914" i="9"/>
  <c r="P1914" i="9" s="1"/>
  <c r="Q2102" i="9"/>
  <c r="T2102" i="9" s="1"/>
  <c r="P2102" i="9" s="1"/>
  <c r="Q2171" i="9"/>
  <c r="T2171" i="9" s="1"/>
  <c r="P2171" i="9" s="1"/>
  <c r="P1842" i="9"/>
  <c r="Q1863" i="9"/>
  <c r="T1863" i="9" s="1"/>
  <c r="P1863" i="9" s="1"/>
  <c r="Q1878" i="9"/>
  <c r="T1878" i="9" s="1"/>
  <c r="P1878" i="9" s="1"/>
  <c r="Q1885" i="9"/>
  <c r="T1885" i="9" s="1"/>
  <c r="P1885" i="9" s="1"/>
  <c r="Q1996" i="9"/>
  <c r="T1996" i="9" s="1"/>
  <c r="P1996" i="9" s="1"/>
  <c r="T2026" i="9"/>
  <c r="P2026" i="9" s="1"/>
  <c r="Q1876" i="9"/>
  <c r="T1876" i="9" s="1"/>
  <c r="P1876" i="9" s="1"/>
  <c r="Q1897" i="9"/>
  <c r="T1897" i="9" s="1"/>
  <c r="P1897" i="9" s="1"/>
  <c r="T1902" i="9"/>
  <c r="P1902" i="9" s="1"/>
  <c r="T1907" i="9"/>
  <c r="P1907" i="9" s="1"/>
  <c r="Q1927" i="9"/>
  <c r="T1927" i="9" s="1"/>
  <c r="P1927" i="9" s="1"/>
  <c r="T1937" i="9"/>
  <c r="P1937" i="9" s="1"/>
  <c r="Q1969" i="9"/>
  <c r="T1969" i="9" s="1"/>
  <c r="P1969" i="9" s="1"/>
  <c r="Q1989" i="9"/>
  <c r="T1989" i="9" s="1"/>
  <c r="P1989" i="9" s="1"/>
  <c r="T1999" i="9"/>
  <c r="P1999" i="9" s="1"/>
  <c r="T2019" i="9"/>
  <c r="P2019" i="9" s="1"/>
  <c r="T2074" i="9"/>
  <c r="P2074" i="9" s="1"/>
  <c r="P1925" i="9"/>
  <c r="Q1964" i="9"/>
  <c r="T1964" i="9" s="1"/>
  <c r="P1964" i="9" s="1"/>
  <c r="P1836" i="9"/>
  <c r="P1868" i="9"/>
  <c r="Q1957" i="9"/>
  <c r="T1957" i="9" s="1"/>
  <c r="P1957" i="9" s="1"/>
  <c r="P1802" i="9"/>
  <c r="P1893" i="9"/>
  <c r="Q1905" i="9"/>
  <c r="T1905" i="9" s="1"/>
  <c r="P1905" i="9" s="1"/>
  <c r="T1935" i="9"/>
  <c r="P1935" i="9" s="1"/>
  <c r="Q2007" i="9"/>
  <c r="T2007" i="9" s="1"/>
  <c r="P2007" i="9" s="1"/>
  <c r="T2017" i="9"/>
  <c r="P2017" i="9" s="1"/>
  <c r="Q2064" i="9"/>
  <c r="T2064" i="9" s="1"/>
  <c r="P2064" i="9" s="1"/>
  <c r="Q2061" i="9"/>
  <c r="T2061" i="9" s="1"/>
  <c r="P2061" i="9" s="1"/>
  <c r="P2079" i="9"/>
  <c r="Q2087" i="9"/>
  <c r="T2087" i="9" s="1"/>
  <c r="P2087" i="9" s="1"/>
  <c r="Q2106" i="9"/>
  <c r="T2106" i="9" s="1"/>
  <c r="P2106" i="9" s="1"/>
  <c r="Q2155" i="9"/>
  <c r="T2155" i="9" s="1"/>
  <c r="P2155" i="9" s="1"/>
  <c r="Q2153" i="9"/>
  <c r="T2153" i="9" s="1"/>
  <c r="P2153" i="9" s="1"/>
  <c r="Q2193" i="9"/>
  <c r="T2193" i="9" s="1"/>
  <c r="P2193" i="9" s="1"/>
  <c r="T2057" i="9"/>
  <c r="P2057" i="9" s="1"/>
  <c r="Q2035" i="9"/>
  <c r="T2035" i="9" s="1"/>
  <c r="P2035" i="9" s="1"/>
  <c r="Q2139" i="9"/>
  <c r="T2139" i="9" s="1"/>
  <c r="P2139" i="9" s="1"/>
  <c r="Q2179" i="9"/>
  <c r="T2179" i="9" s="1"/>
  <c r="P2179" i="9" s="1"/>
  <c r="Q2067" i="9"/>
  <c r="T2067" i="9" s="1"/>
  <c r="P2067" i="9" s="1"/>
  <c r="Q2113" i="9"/>
  <c r="T2113" i="9" s="1"/>
  <c r="P2113" i="9" s="1"/>
  <c r="Q2145" i="9"/>
  <c r="T2145" i="9" s="1"/>
  <c r="P2145" i="9" s="1"/>
  <c r="Q2185" i="9"/>
  <c r="T2185" i="9" s="1"/>
  <c r="P2185" i="9" s="1"/>
  <c r="Q2070" i="9"/>
  <c r="T2070" i="9" s="1"/>
  <c r="P2070" i="9" s="1"/>
  <c r="Q2131" i="9"/>
  <c r="T2131" i="9" s="1"/>
  <c r="P2131" i="9" s="1"/>
  <c r="T2078" i="9"/>
  <c r="P2078" i="9" s="1"/>
  <c r="Q2137" i="9"/>
  <c r="T2137" i="9" s="1"/>
  <c r="P2137" i="9" s="1"/>
  <c r="P1883" i="9"/>
  <c r="T1910" i="9"/>
  <c r="P1910" i="9" s="1"/>
  <c r="Q1933" i="9"/>
  <c r="T1933" i="9" s="1"/>
  <c r="P1933" i="9" s="1"/>
  <c r="T1942" i="9"/>
  <c r="P1942" i="9" s="1"/>
  <c r="T1958" i="9"/>
  <c r="P1958" i="9" s="1"/>
  <c r="P1963" i="9"/>
  <c r="Q1965" i="9"/>
  <c r="T1965" i="9" s="1"/>
  <c r="P1965" i="9" s="1"/>
  <c r="P1979" i="9"/>
  <c r="T1990" i="9"/>
  <c r="P1990" i="9" s="1"/>
  <c r="Q1997" i="9"/>
  <c r="T1997" i="9" s="1"/>
  <c r="P1997" i="9" s="1"/>
  <c r="T2048" i="9"/>
  <c r="P2048" i="9" s="1"/>
  <c r="T2053" i="9"/>
  <c r="P2053" i="9" s="1"/>
  <c r="Q2081" i="9"/>
  <c r="T2081" i="9" s="1"/>
  <c r="P2081" i="9" s="1"/>
  <c r="P2103" i="9"/>
  <c r="Q2163" i="9"/>
  <c r="T2163" i="9" s="1"/>
  <c r="P2163" i="9" s="1"/>
  <c r="T2041" i="9"/>
  <c r="P2041" i="9" s="1"/>
  <c r="P2071" i="9"/>
  <c r="P1945" i="9"/>
  <c r="P1977" i="9"/>
  <c r="P1993" i="9"/>
  <c r="P2009" i="9"/>
  <c r="Q2084" i="9"/>
  <c r="T2084" i="9" s="1"/>
  <c r="P2084" i="9" s="1"/>
  <c r="Q2123" i="9"/>
  <c r="T2123" i="9" s="1"/>
  <c r="P2123" i="9" s="1"/>
  <c r="P2105" i="9"/>
  <c r="P2101" i="9"/>
  <c r="Q2111" i="9"/>
  <c r="T2111" i="9" s="1"/>
  <c r="P2111" i="9" s="1"/>
  <c r="Q2119" i="9"/>
  <c r="T2119" i="9" s="1"/>
  <c r="P2119" i="9" s="1"/>
  <c r="Q2127" i="9"/>
  <c r="T2127" i="9" s="1"/>
  <c r="P2127" i="9" s="1"/>
  <c r="Q2143" i="9"/>
  <c r="T2143" i="9" s="1"/>
  <c r="P2143" i="9" s="1"/>
  <c r="Q2151" i="9"/>
  <c r="T2151" i="9" s="1"/>
  <c r="P2151" i="9" s="1"/>
  <c r="Q2167" i="9"/>
  <c r="T2167" i="9" s="1"/>
  <c r="P2167" i="9" s="1"/>
  <c r="Q2175" i="9"/>
  <c r="T2175" i="9" s="1"/>
  <c r="P2175" i="9" s="1"/>
  <c r="Q2183" i="9"/>
  <c r="T2183" i="9" s="1"/>
  <c r="P2183" i="9" s="1"/>
  <c r="Q2191" i="9"/>
  <c r="T2191" i="9" s="1"/>
  <c r="P2191" i="9" s="1"/>
  <c r="Q2199" i="9"/>
  <c r="T2199" i="9" s="1"/>
  <c r="P2199" i="9" s="1"/>
  <c r="T2130" i="9"/>
  <c r="P2130" i="9" s="1"/>
  <c r="P2077" i="9"/>
  <c r="Q2117" i="9"/>
  <c r="T2117" i="9" s="1"/>
  <c r="P2117" i="9" s="1"/>
  <c r="Q2125" i="9"/>
  <c r="T2125" i="9" s="1"/>
  <c r="P2125" i="9" s="1"/>
  <c r="Q2133" i="9"/>
  <c r="T2133" i="9" s="1"/>
  <c r="P2133" i="9" s="1"/>
  <c r="Q2141" i="9"/>
  <c r="T2141" i="9" s="1"/>
  <c r="P2141" i="9" s="1"/>
  <c r="Q2149" i="9"/>
  <c r="T2149" i="9" s="1"/>
  <c r="P2149" i="9" s="1"/>
  <c r="Q2157" i="9"/>
  <c r="T2157" i="9" s="1"/>
  <c r="P2157" i="9" s="1"/>
  <c r="Q2165" i="9"/>
  <c r="T2165" i="9" s="1"/>
  <c r="P2165" i="9" s="1"/>
  <c r="Q2173" i="9"/>
  <c r="T2173" i="9" s="1"/>
  <c r="P2173" i="9" s="1"/>
  <c r="Q2181" i="9"/>
  <c r="T2181" i="9" s="1"/>
  <c r="P2181" i="9" s="1"/>
  <c r="Q2189" i="9"/>
  <c r="T2189" i="9" s="1"/>
  <c r="P2189" i="9" s="1"/>
  <c r="T2094" i="9"/>
  <c r="P2094" i="9" s="1"/>
  <c r="T2120" i="9"/>
  <c r="P2120" i="9" s="1"/>
  <c r="T2136" i="9"/>
  <c r="P2136" i="9" s="1"/>
  <c r="T2144" i="9"/>
  <c r="P2144" i="9" s="1"/>
  <c r="T2152" i="9"/>
  <c r="P2152" i="9" s="1"/>
  <c r="T2160" i="9"/>
  <c r="P2160" i="9" s="1"/>
  <c r="T2168" i="9"/>
  <c r="P2168" i="9" s="1"/>
  <c r="Q2203" i="9"/>
  <c r="T2203" i="9" s="1"/>
  <c r="P2203" i="9" s="1"/>
  <c r="Q2205" i="9"/>
  <c r="T2205" i="9" s="1"/>
  <c r="P2205" i="9" s="1"/>
  <c r="G1" i="8"/>
  <c r="B26" i="6"/>
  <c r="B21" i="6"/>
  <c r="A27" i="6" l="1"/>
  <c r="B27" i="6"/>
  <c r="C17" i="6"/>
  <c r="C16" i="6"/>
  <c r="C19" i="6"/>
  <c r="C20" i="6"/>
  <c r="C18" i="6"/>
  <c r="C15" i="6"/>
  <c r="B8" i="6"/>
  <c r="B5" i="6"/>
  <c r="B6" i="6"/>
  <c r="B3" i="6"/>
  <c r="B9" i="6"/>
  <c r="B10" i="6"/>
  <c r="B4" i="6"/>
  <c r="A28" i="6" l="1"/>
  <c r="B28" i="6"/>
  <c r="T13" i="6"/>
  <c r="B11" i="6"/>
  <c r="C7" i="6" s="1"/>
  <c r="A29" i="6" l="1"/>
  <c r="B29" i="6"/>
  <c r="C10" i="6"/>
  <c r="C4" i="6"/>
  <c r="C6" i="6"/>
  <c r="C9" i="6"/>
  <c r="C8" i="6"/>
  <c r="C3" i="6"/>
  <c r="C5" i="6"/>
  <c r="A30" i="6" l="1"/>
  <c r="B30" i="6"/>
  <c r="Q2200" i="3" a="1"/>
  <c r="Q2200" i="3" s="1"/>
  <c r="T2200" i="3" s="1"/>
  <c r="O2200" i="3"/>
  <c r="P2200" i="3" s="1"/>
  <c r="M2200" i="3"/>
  <c r="I2200" i="3"/>
  <c r="C2200" i="3"/>
  <c r="Q2103" i="3" a="1"/>
  <c r="O2103" i="3"/>
  <c r="M2103" i="3"/>
  <c r="I2103" i="3"/>
  <c r="C2103" i="3"/>
  <c r="Q2044" i="3" a="1"/>
  <c r="Q2044" i="3" s="1"/>
  <c r="T2044" i="3" s="1"/>
  <c r="O2044" i="3"/>
  <c r="P2044" i="3" s="1"/>
  <c r="M2044" i="3"/>
  <c r="I2044" i="3"/>
  <c r="C2044" i="3"/>
  <c r="Q1863" i="3" a="1"/>
  <c r="O1863" i="3"/>
  <c r="M1863" i="3"/>
  <c r="I1863" i="3"/>
  <c r="C1863" i="3"/>
  <c r="Q1803" i="3" a="1"/>
  <c r="O1803" i="3"/>
  <c r="M1803" i="3"/>
  <c r="I1803" i="3"/>
  <c r="C1803" i="3"/>
  <c r="Q1740" i="3" a="1"/>
  <c r="Q1740" i="3" s="1"/>
  <c r="T1740" i="3" s="1"/>
  <c r="O1740" i="3"/>
  <c r="P1740" i="3" s="1"/>
  <c r="M1740" i="3"/>
  <c r="I1740" i="3"/>
  <c r="C1740" i="3"/>
  <c r="Q1652" i="3" a="1"/>
  <c r="O1652" i="3"/>
  <c r="M1652" i="3"/>
  <c r="I1652" i="3"/>
  <c r="C1652" i="3"/>
  <c r="Q1547" i="3" a="1"/>
  <c r="O1547" i="3"/>
  <c r="M1547" i="3"/>
  <c r="I1547" i="3"/>
  <c r="C1547" i="3"/>
  <c r="Q1410" i="3" a="1"/>
  <c r="Q1410" i="3" s="1"/>
  <c r="T1410" i="3" s="1"/>
  <c r="O1410" i="3"/>
  <c r="P1410" i="3" s="1"/>
  <c r="M1410" i="3"/>
  <c r="I1410" i="3"/>
  <c r="C1410" i="3"/>
  <c r="Q1148" i="3" a="1"/>
  <c r="O1148" i="3"/>
  <c r="M1148" i="3"/>
  <c r="I1148" i="3"/>
  <c r="C1148" i="3"/>
  <c r="Q767" i="3" a="1"/>
  <c r="Q767" i="3" s="1"/>
  <c r="T767" i="3" s="1"/>
  <c r="O767" i="3"/>
  <c r="P767" i="3" s="1"/>
  <c r="M767" i="3"/>
  <c r="I767" i="3"/>
  <c r="C767" i="3"/>
  <c r="Q762" i="3" a="1"/>
  <c r="Q762" i="3" s="1"/>
  <c r="T762" i="3" s="1"/>
  <c r="O762" i="3"/>
  <c r="P762" i="3" s="1"/>
  <c r="M762" i="3"/>
  <c r="I762" i="3"/>
  <c r="C762" i="3"/>
  <c r="Q630" i="3" a="1"/>
  <c r="O630" i="3"/>
  <c r="M630" i="3"/>
  <c r="I630" i="3"/>
  <c r="C630" i="3"/>
  <c r="Q523" i="3" a="1"/>
  <c r="Q523" i="3" s="1"/>
  <c r="T523" i="3" s="1"/>
  <c r="O523" i="3"/>
  <c r="P523" i="3" s="1"/>
  <c r="M523" i="3"/>
  <c r="I523" i="3"/>
  <c r="C523" i="3"/>
  <c r="Q269" i="3" a="1"/>
  <c r="O269" i="3"/>
  <c r="M269" i="3"/>
  <c r="I269" i="3"/>
  <c r="C269" i="3"/>
  <c r="Q237" i="3" a="1"/>
  <c r="Q237" i="3" s="1"/>
  <c r="T237" i="3" s="1"/>
  <c r="O237" i="3"/>
  <c r="P237" i="3" s="1"/>
  <c r="M237" i="3"/>
  <c r="I237" i="3"/>
  <c r="C237" i="3"/>
  <c r="Q2167" i="3" a="1"/>
  <c r="O2167" i="3"/>
  <c r="M2167" i="3"/>
  <c r="I2167" i="3"/>
  <c r="C2167" i="3"/>
  <c r="Q2141" i="3" a="1"/>
  <c r="O2141" i="3"/>
  <c r="M2141" i="3"/>
  <c r="I2141" i="3"/>
  <c r="C2141" i="3"/>
  <c r="Q2020" i="3" a="1"/>
  <c r="Q2020" i="3" s="1"/>
  <c r="T2020" i="3" s="1"/>
  <c r="O2020" i="3"/>
  <c r="P2020" i="3" s="1"/>
  <c r="M2020" i="3"/>
  <c r="I2020" i="3"/>
  <c r="C2020" i="3"/>
  <c r="Q1805" i="3" a="1"/>
  <c r="Q1805" i="3" s="1"/>
  <c r="T1805" i="3" s="1"/>
  <c r="O1805" i="3"/>
  <c r="P1805" i="3" s="1"/>
  <c r="M1805" i="3"/>
  <c r="I1805" i="3"/>
  <c r="C1805" i="3"/>
  <c r="Q1781" i="3" a="1"/>
  <c r="Q1781" i="3" s="1"/>
  <c r="T1781" i="3" s="1"/>
  <c r="O1781" i="3"/>
  <c r="P1781" i="3" s="1"/>
  <c r="M1781" i="3"/>
  <c r="I1781" i="3"/>
  <c r="C1781" i="3"/>
  <c r="Q1756" i="3" a="1"/>
  <c r="Q1756" i="3" s="1"/>
  <c r="T1756" i="3" s="1"/>
  <c r="O1756" i="3"/>
  <c r="P1756" i="3" s="1"/>
  <c r="M1756" i="3"/>
  <c r="I1756" i="3"/>
  <c r="C1756" i="3"/>
  <c r="Q1450" i="3" a="1"/>
  <c r="O1450" i="3"/>
  <c r="M1450" i="3"/>
  <c r="I1450" i="3"/>
  <c r="C1450" i="3"/>
  <c r="Q1423" i="3" a="1"/>
  <c r="O1423" i="3"/>
  <c r="M1423" i="3"/>
  <c r="I1423" i="3"/>
  <c r="C1423" i="3"/>
  <c r="Q1216" i="3" a="1"/>
  <c r="O1216" i="3"/>
  <c r="M1216" i="3"/>
  <c r="I1216" i="3"/>
  <c r="C1216" i="3"/>
  <c r="Q1076" i="3" a="1"/>
  <c r="O1076" i="3"/>
  <c r="M1076" i="3"/>
  <c r="I1076" i="3"/>
  <c r="C1076" i="3"/>
  <c r="Q1063" i="3" a="1"/>
  <c r="Q1063" i="3" s="1"/>
  <c r="T1063" i="3" s="1"/>
  <c r="O1063" i="3"/>
  <c r="P1063" i="3" s="1"/>
  <c r="M1063" i="3"/>
  <c r="I1063" i="3"/>
  <c r="C1063" i="3"/>
  <c r="Q1059" i="3" a="1"/>
  <c r="O1059" i="3"/>
  <c r="M1059" i="3"/>
  <c r="I1059" i="3"/>
  <c r="C1059" i="3"/>
  <c r="Q1022" i="3" a="1"/>
  <c r="O1022" i="3"/>
  <c r="M1022" i="3"/>
  <c r="I1022" i="3"/>
  <c r="C1022" i="3"/>
  <c r="Q854" i="3" a="1"/>
  <c r="O854" i="3"/>
  <c r="M854" i="3"/>
  <c r="I854" i="3"/>
  <c r="C854" i="3"/>
  <c r="Q763" i="3" a="1"/>
  <c r="Q763" i="3" s="1"/>
  <c r="T763" i="3" s="1"/>
  <c r="O763" i="3"/>
  <c r="P763" i="3" s="1"/>
  <c r="M763" i="3"/>
  <c r="I763" i="3"/>
  <c r="C763" i="3"/>
  <c r="Q613" i="3" a="1"/>
  <c r="Q613" i="3" s="1"/>
  <c r="T613" i="3" s="1"/>
  <c r="O613" i="3"/>
  <c r="P613" i="3" s="1"/>
  <c r="M613" i="3"/>
  <c r="I613" i="3"/>
  <c r="C613" i="3"/>
  <c r="Q533" i="3" a="1"/>
  <c r="Q533" i="3" s="1"/>
  <c r="T533" i="3" s="1"/>
  <c r="O533" i="3"/>
  <c r="P533" i="3" s="1"/>
  <c r="M533" i="3"/>
  <c r="I533" i="3"/>
  <c r="C533" i="3"/>
  <c r="Q335" i="3" a="1"/>
  <c r="O335" i="3"/>
  <c r="M335" i="3"/>
  <c r="I335" i="3"/>
  <c r="C335" i="3"/>
  <c r="Q323" i="3" a="1"/>
  <c r="O323" i="3"/>
  <c r="M323" i="3"/>
  <c r="I323" i="3"/>
  <c r="C323" i="3"/>
  <c r="Q310" i="3" a="1"/>
  <c r="Q310" i="3" s="1"/>
  <c r="T310" i="3" s="1"/>
  <c r="O310" i="3"/>
  <c r="P310" i="3" s="1"/>
  <c r="M310" i="3"/>
  <c r="I310" i="3"/>
  <c r="C310" i="3"/>
  <c r="Q264" i="3" a="1"/>
  <c r="Q264" i="3" s="1"/>
  <c r="T264" i="3" s="1"/>
  <c r="O264" i="3"/>
  <c r="P264" i="3" s="1"/>
  <c r="M264" i="3"/>
  <c r="I264" i="3"/>
  <c r="C264" i="3"/>
  <c r="Q2196" i="3" a="1"/>
  <c r="O2196" i="3"/>
  <c r="M2196" i="3"/>
  <c r="I2196" i="3"/>
  <c r="C2196" i="3"/>
  <c r="Q1875" i="3" a="1"/>
  <c r="O1875" i="3"/>
  <c r="M1875" i="3"/>
  <c r="I1875" i="3"/>
  <c r="C1875" i="3"/>
  <c r="Q1605" i="3" a="1"/>
  <c r="O1605" i="3"/>
  <c r="M1605" i="3"/>
  <c r="I1605" i="3"/>
  <c r="C1605" i="3"/>
  <c r="Q1569" i="3" a="1"/>
  <c r="O1569" i="3"/>
  <c r="M1569" i="3"/>
  <c r="I1569" i="3"/>
  <c r="C1569" i="3"/>
  <c r="Q1540" i="3" a="1"/>
  <c r="O1540" i="3"/>
  <c r="M1540" i="3"/>
  <c r="I1540" i="3"/>
  <c r="C1540" i="3"/>
  <c r="Q1393" i="3" a="1"/>
  <c r="O1393" i="3"/>
  <c r="M1393" i="3"/>
  <c r="I1393" i="3"/>
  <c r="C1393" i="3"/>
  <c r="Q1201" i="3" a="1"/>
  <c r="O1201" i="3"/>
  <c r="M1201" i="3"/>
  <c r="I1201" i="3"/>
  <c r="C1201" i="3"/>
  <c r="Q1173" i="3" a="1"/>
  <c r="O1173" i="3"/>
  <c r="M1173" i="3"/>
  <c r="I1173" i="3"/>
  <c r="C1173" i="3"/>
  <c r="Q1107" i="3" a="1"/>
  <c r="O1107" i="3"/>
  <c r="M1107" i="3"/>
  <c r="I1107" i="3"/>
  <c r="C1107" i="3"/>
  <c r="Q918" i="3" a="1"/>
  <c r="O918" i="3"/>
  <c r="M918" i="3"/>
  <c r="I918" i="3"/>
  <c r="C918" i="3"/>
  <c r="Q882" i="3" a="1"/>
  <c r="O882" i="3"/>
  <c r="M882" i="3"/>
  <c r="I882" i="3"/>
  <c r="C882" i="3"/>
  <c r="Q771" i="3" a="1"/>
  <c r="Q771" i="3" s="1"/>
  <c r="T771" i="3" s="1"/>
  <c r="O771" i="3"/>
  <c r="P771" i="3" s="1"/>
  <c r="M771" i="3"/>
  <c r="I771" i="3"/>
  <c r="C771" i="3"/>
  <c r="Q695" i="3" a="1"/>
  <c r="O695" i="3"/>
  <c r="M695" i="3"/>
  <c r="I695" i="3"/>
  <c r="C695" i="3"/>
  <c r="Q685" i="3" a="1"/>
  <c r="O685" i="3"/>
  <c r="M685" i="3"/>
  <c r="I685" i="3"/>
  <c r="C685" i="3"/>
  <c r="Q548" i="3" a="1"/>
  <c r="Q548" i="3" s="1"/>
  <c r="T548" i="3" s="1"/>
  <c r="O548" i="3"/>
  <c r="P548" i="3" s="1"/>
  <c r="M548" i="3"/>
  <c r="I548" i="3"/>
  <c r="C548" i="3"/>
  <c r="Q521" i="3" a="1"/>
  <c r="Q521" i="3" s="1"/>
  <c r="T521" i="3" s="1"/>
  <c r="O521" i="3"/>
  <c r="P521" i="3" s="1"/>
  <c r="M521" i="3"/>
  <c r="I521" i="3"/>
  <c r="C521" i="3"/>
  <c r="Q360" i="3" a="1"/>
  <c r="Q360" i="3" s="1"/>
  <c r="T360" i="3" s="1"/>
  <c r="O360" i="3"/>
  <c r="P360" i="3" s="1"/>
  <c r="M360" i="3"/>
  <c r="I360" i="3"/>
  <c r="C360" i="3"/>
  <c r="Q308" i="3" a="1"/>
  <c r="Q308" i="3" s="1"/>
  <c r="T308" i="3" s="1"/>
  <c r="O308" i="3"/>
  <c r="P308" i="3" s="1"/>
  <c r="M308" i="3"/>
  <c r="I308" i="3"/>
  <c r="C308" i="3"/>
  <c r="Q287" i="3" a="1"/>
  <c r="O287" i="3"/>
  <c r="M287" i="3"/>
  <c r="I287" i="3"/>
  <c r="C287" i="3"/>
  <c r="Q282" i="3" a="1"/>
  <c r="O282" i="3"/>
  <c r="M282" i="3"/>
  <c r="I282" i="3"/>
  <c r="C282" i="3"/>
  <c r="Q2199" i="3" a="1"/>
  <c r="O2199" i="3"/>
  <c r="M2199" i="3"/>
  <c r="I2199" i="3"/>
  <c r="C2199" i="3"/>
  <c r="Q2116" i="3" a="1"/>
  <c r="Q2116" i="3" s="1"/>
  <c r="T2116" i="3" s="1"/>
  <c r="O2116" i="3"/>
  <c r="P2116" i="3" s="1"/>
  <c r="M2116" i="3"/>
  <c r="I2116" i="3"/>
  <c r="C2116" i="3"/>
  <c r="Q2095" i="3" a="1"/>
  <c r="O2095" i="3"/>
  <c r="M2095" i="3"/>
  <c r="I2095" i="3"/>
  <c r="C2095" i="3"/>
  <c r="Q1980" i="3" a="1"/>
  <c r="O1980" i="3"/>
  <c r="M1980" i="3"/>
  <c r="I1980" i="3"/>
  <c r="C1980" i="3"/>
  <c r="Q1826" i="3" a="1"/>
  <c r="O1826" i="3"/>
  <c r="M1826" i="3"/>
  <c r="I1826" i="3"/>
  <c r="C1826" i="3"/>
  <c r="Q1626" i="3" a="1"/>
  <c r="O1626" i="3"/>
  <c r="M1626" i="3"/>
  <c r="I1626" i="3"/>
  <c r="C1626" i="3"/>
  <c r="Q1564" i="3" a="1"/>
  <c r="O1564" i="3"/>
  <c r="M1564" i="3"/>
  <c r="I1564" i="3"/>
  <c r="C1564" i="3"/>
  <c r="Q1562" i="3" a="1"/>
  <c r="O1562" i="3"/>
  <c r="M1562" i="3"/>
  <c r="I1562" i="3"/>
  <c r="C1562" i="3"/>
  <c r="Q1549" i="3" a="1"/>
  <c r="O1549" i="3"/>
  <c r="M1549" i="3"/>
  <c r="I1549" i="3"/>
  <c r="C1549" i="3"/>
  <c r="Q1433" i="3" a="1"/>
  <c r="O1433" i="3"/>
  <c r="M1433" i="3"/>
  <c r="I1433" i="3"/>
  <c r="C1433" i="3"/>
  <c r="Q1066" i="3" a="1"/>
  <c r="Q1066" i="3" s="1"/>
  <c r="T1066" i="3" s="1"/>
  <c r="O1066" i="3"/>
  <c r="P1066" i="3" s="1"/>
  <c r="M1066" i="3"/>
  <c r="I1066" i="3"/>
  <c r="C1066" i="3"/>
  <c r="Q1048" i="3" a="1"/>
  <c r="Q1048" i="3" s="1"/>
  <c r="T1048" i="3" s="1"/>
  <c r="O1048" i="3"/>
  <c r="P1048" i="3" s="1"/>
  <c r="M1048" i="3"/>
  <c r="I1048" i="3"/>
  <c r="C1048" i="3"/>
  <c r="Q1034" i="3" a="1"/>
  <c r="Q1034" i="3" s="1"/>
  <c r="T1034" i="3" s="1"/>
  <c r="O1034" i="3"/>
  <c r="P1034" i="3" s="1"/>
  <c r="M1034" i="3"/>
  <c r="I1034" i="3"/>
  <c r="C1034" i="3"/>
  <c r="Q1009" i="3" a="1"/>
  <c r="O1009" i="3"/>
  <c r="M1009" i="3"/>
  <c r="I1009" i="3"/>
  <c r="C1009" i="3"/>
  <c r="Q865" i="3" a="1"/>
  <c r="Q865" i="3" s="1"/>
  <c r="T865" i="3" s="1"/>
  <c r="O865" i="3"/>
  <c r="P865" i="3" s="1"/>
  <c r="M865" i="3"/>
  <c r="I865" i="3"/>
  <c r="C865" i="3"/>
  <c r="Q658" i="3" a="1"/>
  <c r="O658" i="3"/>
  <c r="M658" i="3"/>
  <c r="I658" i="3"/>
  <c r="C658" i="3"/>
  <c r="Q624" i="3" a="1"/>
  <c r="Q624" i="3" s="1"/>
  <c r="T624" i="3" s="1"/>
  <c r="O624" i="3"/>
  <c r="P624" i="3" s="1"/>
  <c r="M624" i="3"/>
  <c r="I624" i="3"/>
  <c r="C624" i="3"/>
  <c r="Q575" i="3" a="1"/>
  <c r="O575" i="3"/>
  <c r="M575" i="3"/>
  <c r="I575" i="3"/>
  <c r="C575" i="3"/>
  <c r="Q456" i="3" a="1"/>
  <c r="Q456" i="3" s="1"/>
  <c r="T456" i="3" s="1"/>
  <c r="O456" i="3"/>
  <c r="P456" i="3" s="1"/>
  <c r="M456" i="3"/>
  <c r="I456" i="3"/>
  <c r="C456" i="3"/>
  <c r="Q301" i="3" a="1"/>
  <c r="Q301" i="3" s="1"/>
  <c r="T301" i="3" s="1"/>
  <c r="O301" i="3"/>
  <c r="P301" i="3" s="1"/>
  <c r="M301" i="3"/>
  <c r="I301" i="3"/>
  <c r="C301" i="3"/>
  <c r="Q208" i="3" a="1"/>
  <c r="Q208" i="3" s="1"/>
  <c r="T208" i="3" s="1"/>
  <c r="O208" i="3"/>
  <c r="P208" i="3" s="1"/>
  <c r="M208" i="3"/>
  <c r="I208" i="3"/>
  <c r="C208" i="3"/>
  <c r="Q156" i="3" a="1"/>
  <c r="O156" i="3"/>
  <c r="M156" i="3"/>
  <c r="I156" i="3"/>
  <c r="C156" i="3"/>
  <c r="Q155" i="3" a="1"/>
  <c r="Q155" i="3" s="1"/>
  <c r="T155" i="3" s="1"/>
  <c r="O155" i="3"/>
  <c r="P155" i="3" s="1"/>
  <c r="M155" i="3"/>
  <c r="I155" i="3"/>
  <c r="C155" i="3"/>
  <c r="Q2012" i="3" a="1"/>
  <c r="Q2012" i="3" s="1"/>
  <c r="T2012" i="3" s="1"/>
  <c r="O2012" i="3"/>
  <c r="P2012" i="3" s="1"/>
  <c r="M2012" i="3"/>
  <c r="I2012" i="3"/>
  <c r="C2012" i="3"/>
  <c r="Q1896" i="3" a="1"/>
  <c r="Q1896" i="3" s="1"/>
  <c r="T1896" i="3" s="1"/>
  <c r="O1896" i="3"/>
  <c r="P1896" i="3" s="1"/>
  <c r="M1896" i="3"/>
  <c r="I1896" i="3"/>
  <c r="C1896" i="3"/>
  <c r="Q1841" i="3" a="1"/>
  <c r="O1841" i="3"/>
  <c r="M1841" i="3"/>
  <c r="I1841" i="3"/>
  <c r="C1841" i="3"/>
  <c r="Q1772" i="3" a="1"/>
  <c r="Q1772" i="3" s="1"/>
  <c r="T1772" i="3" s="1"/>
  <c r="O1772" i="3"/>
  <c r="P1772" i="3" s="1"/>
  <c r="M1772" i="3"/>
  <c r="I1772" i="3"/>
  <c r="C1772" i="3"/>
  <c r="Q1717" i="3" a="1"/>
  <c r="Q1717" i="3" s="1"/>
  <c r="T1717" i="3" s="1"/>
  <c r="O1717" i="3"/>
  <c r="P1717" i="3" s="1"/>
  <c r="M1717" i="3"/>
  <c r="I1717" i="3"/>
  <c r="C1717" i="3"/>
  <c r="Q1701" i="3" a="1"/>
  <c r="O1701" i="3"/>
  <c r="M1701" i="3"/>
  <c r="I1701" i="3"/>
  <c r="C1701" i="3"/>
  <c r="Q1686" i="3" a="1"/>
  <c r="Q1686" i="3" s="1"/>
  <c r="T1686" i="3" s="1"/>
  <c r="O1686" i="3"/>
  <c r="P1686" i="3" s="1"/>
  <c r="M1686" i="3"/>
  <c r="I1686" i="3"/>
  <c r="C1686" i="3"/>
  <c r="Q1629" i="3" a="1"/>
  <c r="O1629" i="3"/>
  <c r="M1629" i="3"/>
  <c r="I1629" i="3"/>
  <c r="C1629" i="3"/>
  <c r="Q1585" i="3" a="1"/>
  <c r="Q1585" i="3" s="1"/>
  <c r="T1585" i="3" s="1"/>
  <c r="O1585" i="3"/>
  <c r="P1585" i="3" s="1"/>
  <c r="M1585" i="3"/>
  <c r="I1585" i="3"/>
  <c r="C1585" i="3"/>
  <c r="Q1251" i="3" a="1"/>
  <c r="O1251" i="3"/>
  <c r="M1251" i="3"/>
  <c r="I1251" i="3"/>
  <c r="C1251" i="3"/>
  <c r="Q1146" i="3" a="1"/>
  <c r="Q1146" i="3" s="1"/>
  <c r="T1146" i="3" s="1"/>
  <c r="O1146" i="3"/>
  <c r="P1146" i="3" s="1"/>
  <c r="M1146" i="3"/>
  <c r="I1146" i="3"/>
  <c r="C1146" i="3"/>
  <c r="Q1078" i="3" a="1"/>
  <c r="O1078" i="3"/>
  <c r="M1078" i="3"/>
  <c r="I1078" i="3"/>
  <c r="C1078" i="3"/>
  <c r="Q1073" i="3" a="1"/>
  <c r="O1073" i="3"/>
  <c r="M1073" i="3"/>
  <c r="I1073" i="3"/>
  <c r="C1073" i="3"/>
  <c r="Q1027" i="3" a="1"/>
  <c r="O1027" i="3"/>
  <c r="M1027" i="3"/>
  <c r="I1027" i="3"/>
  <c r="C1027" i="3"/>
  <c r="Q1025" i="3" a="1"/>
  <c r="O1025" i="3"/>
  <c r="M1025" i="3"/>
  <c r="I1025" i="3"/>
  <c r="C1025" i="3"/>
  <c r="Q852" i="3" a="1"/>
  <c r="Q852" i="3" s="1"/>
  <c r="T852" i="3" s="1"/>
  <c r="O852" i="3"/>
  <c r="P852" i="3" s="1"/>
  <c r="M852" i="3"/>
  <c r="I852" i="3"/>
  <c r="C852" i="3"/>
  <c r="Q354" i="3" a="1"/>
  <c r="O354" i="3"/>
  <c r="M354" i="3"/>
  <c r="I354" i="3"/>
  <c r="C354" i="3"/>
  <c r="Q226" i="3" a="1"/>
  <c r="Q226" i="3" s="1"/>
  <c r="T226" i="3" s="1"/>
  <c r="O226" i="3"/>
  <c r="P226" i="3" s="1"/>
  <c r="M226" i="3"/>
  <c r="I226" i="3"/>
  <c r="C226" i="3"/>
  <c r="Q2009" i="3" a="1"/>
  <c r="O2009" i="3"/>
  <c r="M2009" i="3"/>
  <c r="I2009" i="3"/>
  <c r="C2009" i="3"/>
  <c r="Q1795" i="3" a="1"/>
  <c r="O1795" i="3"/>
  <c r="M1795" i="3"/>
  <c r="I1795" i="3"/>
  <c r="C1795" i="3"/>
  <c r="Q1762" i="3" a="1"/>
  <c r="Q1762" i="3" s="1"/>
  <c r="T1762" i="3" s="1"/>
  <c r="O1762" i="3"/>
  <c r="P1762" i="3" s="1"/>
  <c r="M1762" i="3"/>
  <c r="I1762" i="3"/>
  <c r="C1762" i="3"/>
  <c r="Q1554" i="3" a="1"/>
  <c r="O1554" i="3"/>
  <c r="M1554" i="3"/>
  <c r="I1554" i="3"/>
  <c r="C1554" i="3"/>
  <c r="Q1526" i="3" a="1"/>
  <c r="Q1526" i="3" s="1"/>
  <c r="T1526" i="3" s="1"/>
  <c r="O1526" i="3"/>
  <c r="P1526" i="3" s="1"/>
  <c r="M1526" i="3"/>
  <c r="I1526" i="3"/>
  <c r="C1526" i="3"/>
  <c r="Q1518" i="3" a="1"/>
  <c r="O1518" i="3"/>
  <c r="M1518" i="3"/>
  <c r="I1518" i="3"/>
  <c r="C1518" i="3"/>
  <c r="Q1515" i="3" a="1"/>
  <c r="O1515" i="3"/>
  <c r="M1515" i="3"/>
  <c r="I1515" i="3"/>
  <c r="C1515" i="3"/>
  <c r="Q1454" i="3" a="1"/>
  <c r="Q1454" i="3" s="1"/>
  <c r="T1454" i="3" s="1"/>
  <c r="O1454" i="3"/>
  <c r="P1454" i="3" s="1"/>
  <c r="M1454" i="3"/>
  <c r="I1454" i="3"/>
  <c r="C1454" i="3"/>
  <c r="Q1383" i="3" a="1"/>
  <c r="O1383" i="3"/>
  <c r="M1383" i="3"/>
  <c r="I1383" i="3"/>
  <c r="C1383" i="3"/>
  <c r="Q1307" i="3" a="1"/>
  <c r="Q1307" i="3" s="1"/>
  <c r="T1307" i="3" s="1"/>
  <c r="O1307" i="3"/>
  <c r="P1307" i="3" s="1"/>
  <c r="M1307" i="3"/>
  <c r="I1307" i="3"/>
  <c r="C1307" i="3"/>
  <c r="Q1252" i="3" a="1"/>
  <c r="Q1252" i="3" s="1"/>
  <c r="T1252" i="3" s="1"/>
  <c r="O1252" i="3"/>
  <c r="P1252" i="3" s="1"/>
  <c r="M1252" i="3"/>
  <c r="I1252" i="3"/>
  <c r="C1252" i="3"/>
  <c r="Q1207" i="3" a="1"/>
  <c r="O1207" i="3"/>
  <c r="M1207" i="3"/>
  <c r="I1207" i="3"/>
  <c r="C1207" i="3"/>
  <c r="Q1128" i="3" a="1"/>
  <c r="O1128" i="3"/>
  <c r="M1128" i="3"/>
  <c r="I1128" i="3"/>
  <c r="C1128" i="3"/>
  <c r="Q1019" i="3" a="1"/>
  <c r="O1019" i="3"/>
  <c r="M1019" i="3"/>
  <c r="I1019" i="3"/>
  <c r="C1019" i="3"/>
  <c r="Q1017" i="3" a="1"/>
  <c r="O1017" i="3"/>
  <c r="M1017" i="3"/>
  <c r="I1017" i="3"/>
  <c r="C1017" i="3"/>
  <c r="Q989" i="3" a="1"/>
  <c r="Q989" i="3" s="1"/>
  <c r="T989" i="3" s="1"/>
  <c r="O989" i="3"/>
  <c r="P989" i="3" s="1"/>
  <c r="M989" i="3"/>
  <c r="I989" i="3"/>
  <c r="C989" i="3"/>
  <c r="Q887" i="3" a="1"/>
  <c r="Q887" i="3" s="1"/>
  <c r="T887" i="3" s="1"/>
  <c r="O887" i="3"/>
  <c r="P887" i="3" s="1"/>
  <c r="M887" i="3"/>
  <c r="I887" i="3"/>
  <c r="C887" i="3"/>
  <c r="Q562" i="3" a="1"/>
  <c r="Q562" i="3" s="1"/>
  <c r="T562" i="3" s="1"/>
  <c r="O562" i="3"/>
  <c r="P562" i="3" s="1"/>
  <c r="M562" i="3"/>
  <c r="I562" i="3"/>
  <c r="C562" i="3"/>
  <c r="Q530" i="3" a="1"/>
  <c r="Q530" i="3" s="1"/>
  <c r="T530" i="3" s="1"/>
  <c r="O530" i="3"/>
  <c r="P530" i="3" s="1"/>
  <c r="M530" i="3"/>
  <c r="I530" i="3"/>
  <c r="C530" i="3"/>
  <c r="Q455" i="3" a="1"/>
  <c r="Q455" i="3" s="1"/>
  <c r="T455" i="3" s="1"/>
  <c r="O455" i="3"/>
  <c r="P455" i="3" s="1"/>
  <c r="M455" i="3"/>
  <c r="I455" i="3"/>
  <c r="C455" i="3"/>
  <c r="Q414" i="3" a="1"/>
  <c r="O414" i="3"/>
  <c r="M414" i="3"/>
  <c r="I414" i="3"/>
  <c r="C414" i="3"/>
  <c r="Q350" i="3" a="1"/>
  <c r="Q350" i="3" s="1"/>
  <c r="T350" i="3" s="1"/>
  <c r="O350" i="3"/>
  <c r="P350" i="3" s="1"/>
  <c r="M350" i="3"/>
  <c r="I350" i="3"/>
  <c r="C350" i="3"/>
  <c r="Q210" i="3" a="1"/>
  <c r="Q210" i="3" s="1"/>
  <c r="T210" i="3" s="1"/>
  <c r="O210" i="3"/>
  <c r="P210" i="3" s="1"/>
  <c r="M210" i="3"/>
  <c r="I210" i="3"/>
  <c r="C210" i="3"/>
  <c r="Q177" i="3" a="1"/>
  <c r="O177" i="3"/>
  <c r="M177" i="3"/>
  <c r="I177" i="3"/>
  <c r="C177" i="3"/>
  <c r="Q24" i="3" a="1"/>
  <c r="Q24" i="3" s="1"/>
  <c r="T24" i="3" s="1"/>
  <c r="O24" i="3"/>
  <c r="P24" i="3" s="1"/>
  <c r="M24" i="3"/>
  <c r="I24" i="3"/>
  <c r="C24" i="3"/>
  <c r="Q12" i="3" a="1"/>
  <c r="Q12" i="3" s="1"/>
  <c r="T12" i="3" s="1"/>
  <c r="O12" i="3"/>
  <c r="P12" i="3" s="1"/>
  <c r="M12" i="3"/>
  <c r="I12" i="3"/>
  <c r="C12" i="3"/>
  <c r="Q2177" i="3" a="1"/>
  <c r="Q2177" i="3" s="1"/>
  <c r="T2177" i="3" s="1"/>
  <c r="O2177" i="3"/>
  <c r="P2177" i="3" s="1"/>
  <c r="M2177" i="3"/>
  <c r="I2177" i="3"/>
  <c r="C2177" i="3"/>
  <c r="Q2140" i="3" a="1"/>
  <c r="Q2140" i="3" s="1"/>
  <c r="T2140" i="3" s="1"/>
  <c r="O2140" i="3"/>
  <c r="P2140" i="3" s="1"/>
  <c r="M2140" i="3"/>
  <c r="I2140" i="3"/>
  <c r="C2140" i="3"/>
  <c r="Q1948" i="3" a="1"/>
  <c r="O1948" i="3"/>
  <c r="M1948" i="3"/>
  <c r="I1948" i="3"/>
  <c r="C1948" i="3"/>
  <c r="Q1888" i="3" a="1"/>
  <c r="O1888" i="3"/>
  <c r="M1888" i="3"/>
  <c r="I1888" i="3"/>
  <c r="C1888" i="3"/>
  <c r="Q1860" i="3" a="1"/>
  <c r="Q1860" i="3" s="1"/>
  <c r="T1860" i="3" s="1"/>
  <c r="O1860" i="3"/>
  <c r="P1860" i="3" s="1"/>
  <c r="M1860" i="3"/>
  <c r="I1860" i="3"/>
  <c r="C1860" i="3"/>
  <c r="Q1814" i="3" a="1"/>
  <c r="Q1814" i="3" s="1"/>
  <c r="T1814" i="3" s="1"/>
  <c r="O1814" i="3"/>
  <c r="P1814" i="3" s="1"/>
  <c r="M1814" i="3"/>
  <c r="I1814" i="3"/>
  <c r="C1814" i="3"/>
  <c r="Q1644" i="3" a="1"/>
  <c r="Q1644" i="3" s="1"/>
  <c r="T1644" i="3" s="1"/>
  <c r="O1644" i="3"/>
  <c r="P1644" i="3" s="1"/>
  <c r="M1644" i="3"/>
  <c r="I1644" i="3"/>
  <c r="C1644" i="3"/>
  <c r="Q1642" i="3" a="1"/>
  <c r="O1642" i="3"/>
  <c r="M1642" i="3"/>
  <c r="I1642" i="3"/>
  <c r="C1642" i="3"/>
  <c r="Q1491" i="3" a="1"/>
  <c r="O1491" i="3"/>
  <c r="M1491" i="3"/>
  <c r="I1491" i="3"/>
  <c r="C1491" i="3"/>
  <c r="Q1488" i="3" a="1"/>
  <c r="O1488" i="3"/>
  <c r="M1488" i="3"/>
  <c r="I1488" i="3"/>
  <c r="C1488" i="3"/>
  <c r="Q1322" i="3" a="1"/>
  <c r="Q1322" i="3" s="1"/>
  <c r="T1322" i="3" s="1"/>
  <c r="O1322" i="3"/>
  <c r="P1322" i="3" s="1"/>
  <c r="M1322" i="3"/>
  <c r="I1322" i="3"/>
  <c r="C1322" i="3"/>
  <c r="Q1159" i="3" a="1"/>
  <c r="Q1159" i="3" s="1"/>
  <c r="T1159" i="3" s="1"/>
  <c r="O1159" i="3"/>
  <c r="P1159" i="3" s="1"/>
  <c r="M1159" i="3"/>
  <c r="I1159" i="3"/>
  <c r="C1159" i="3"/>
  <c r="Q1116" i="3" a="1"/>
  <c r="O1116" i="3"/>
  <c r="M1116" i="3"/>
  <c r="I1116" i="3"/>
  <c r="C1116" i="3"/>
  <c r="Q1033" i="3" a="1"/>
  <c r="O1033" i="3"/>
  <c r="M1033" i="3"/>
  <c r="I1033" i="3"/>
  <c r="C1033" i="3"/>
  <c r="Q947" i="3" a="1"/>
  <c r="Q947" i="3" s="1"/>
  <c r="T947" i="3" s="1"/>
  <c r="O947" i="3"/>
  <c r="P947" i="3" s="1"/>
  <c r="M947" i="3"/>
  <c r="I947" i="3"/>
  <c r="C947" i="3"/>
  <c r="Q807" i="3" a="1"/>
  <c r="Q807" i="3" s="1"/>
  <c r="T807" i="3" s="1"/>
  <c r="O807" i="3"/>
  <c r="P807" i="3" s="1"/>
  <c r="M807" i="3"/>
  <c r="I807" i="3"/>
  <c r="C807" i="3"/>
  <c r="Q706" i="3" a="1"/>
  <c r="Q706" i="3" s="1"/>
  <c r="T706" i="3" s="1"/>
  <c r="O706" i="3"/>
  <c r="P706" i="3" s="1"/>
  <c r="M706" i="3"/>
  <c r="I706" i="3"/>
  <c r="C706" i="3"/>
  <c r="Q590" i="3" a="1"/>
  <c r="O590" i="3"/>
  <c r="M590" i="3"/>
  <c r="I590" i="3"/>
  <c r="C590" i="3"/>
  <c r="Q450" i="3" a="1"/>
  <c r="O450" i="3"/>
  <c r="M450" i="3"/>
  <c r="I450" i="3"/>
  <c r="C450" i="3"/>
  <c r="Q402" i="3" a="1"/>
  <c r="Q402" i="3" s="1"/>
  <c r="T402" i="3" s="1"/>
  <c r="O402" i="3"/>
  <c r="P402" i="3" s="1"/>
  <c r="M402" i="3"/>
  <c r="I402" i="3"/>
  <c r="C402" i="3"/>
  <c r="Q51" i="3" a="1"/>
  <c r="O51" i="3"/>
  <c r="M51" i="3"/>
  <c r="I51" i="3"/>
  <c r="C51" i="3"/>
  <c r="Q2184" i="3" a="1"/>
  <c r="Q2184" i="3" s="1"/>
  <c r="T2184" i="3" s="1"/>
  <c r="O2184" i="3"/>
  <c r="P2184" i="3" s="1"/>
  <c r="M2184" i="3"/>
  <c r="I2184" i="3"/>
  <c r="C2184" i="3"/>
  <c r="Q2026" i="3" a="1"/>
  <c r="O2026" i="3"/>
  <c r="M2026" i="3"/>
  <c r="I2026" i="3"/>
  <c r="C2026" i="3"/>
  <c r="Q2022" i="3" a="1"/>
  <c r="Q2022" i="3" s="1"/>
  <c r="T2022" i="3" s="1"/>
  <c r="O2022" i="3"/>
  <c r="P2022" i="3" s="1"/>
  <c r="M2022" i="3"/>
  <c r="I2022" i="3"/>
  <c r="C2022" i="3"/>
  <c r="Q1903" i="3" a="1"/>
  <c r="O1903" i="3"/>
  <c r="M1903" i="3"/>
  <c r="I1903" i="3"/>
  <c r="C1903" i="3"/>
  <c r="Q1858" i="3" a="1"/>
  <c r="Q1858" i="3" s="1"/>
  <c r="T1858" i="3" s="1"/>
  <c r="O1858" i="3"/>
  <c r="P1858" i="3" s="1"/>
  <c r="M1858" i="3"/>
  <c r="I1858" i="3"/>
  <c r="C1858" i="3"/>
  <c r="Q1836" i="3" a="1"/>
  <c r="O1836" i="3"/>
  <c r="M1836" i="3"/>
  <c r="I1836" i="3"/>
  <c r="C1836" i="3"/>
  <c r="Q1829" i="3" a="1"/>
  <c r="O1829" i="3"/>
  <c r="M1829" i="3"/>
  <c r="I1829" i="3"/>
  <c r="C1829" i="3"/>
  <c r="Q1777" i="3" a="1"/>
  <c r="O1777" i="3"/>
  <c r="M1777" i="3"/>
  <c r="I1777" i="3"/>
  <c r="C1777" i="3"/>
  <c r="Q1556" i="3" a="1"/>
  <c r="Q1556" i="3" s="1"/>
  <c r="T1556" i="3" s="1"/>
  <c r="O1556" i="3"/>
  <c r="P1556" i="3" s="1"/>
  <c r="M1556" i="3"/>
  <c r="I1556" i="3"/>
  <c r="C1556" i="3"/>
  <c r="Q1466" i="3" a="1"/>
  <c r="Q1466" i="3" s="1"/>
  <c r="T1466" i="3" s="1"/>
  <c r="O1466" i="3"/>
  <c r="P1466" i="3" s="1"/>
  <c r="M1466" i="3"/>
  <c r="I1466" i="3"/>
  <c r="C1466" i="3"/>
  <c r="Q1435" i="3" a="1"/>
  <c r="Q1435" i="3" s="1"/>
  <c r="O1435" i="3"/>
  <c r="M1435" i="3"/>
  <c r="I1435" i="3"/>
  <c r="C1435" i="3"/>
  <c r="Q1404" i="3" a="1"/>
  <c r="O1404" i="3"/>
  <c r="M1404" i="3"/>
  <c r="I1404" i="3"/>
  <c r="C1404" i="3"/>
  <c r="Q1305" i="3" a="1"/>
  <c r="Q1305" i="3" s="1"/>
  <c r="O1305" i="3"/>
  <c r="M1305" i="3"/>
  <c r="I1305" i="3"/>
  <c r="C1305" i="3"/>
  <c r="Q1271" i="3" a="1"/>
  <c r="O1271" i="3"/>
  <c r="M1271" i="3"/>
  <c r="I1271" i="3"/>
  <c r="C1271" i="3"/>
  <c r="Q1240" i="3" a="1"/>
  <c r="O1240" i="3"/>
  <c r="M1240" i="3"/>
  <c r="I1240" i="3"/>
  <c r="C1240" i="3"/>
  <c r="Q1082" i="3" a="1"/>
  <c r="Q1082" i="3" s="1"/>
  <c r="O1082" i="3"/>
  <c r="M1082" i="3"/>
  <c r="I1082" i="3"/>
  <c r="C1082" i="3"/>
  <c r="Q1070" i="3" a="1"/>
  <c r="Q1070" i="3" s="1"/>
  <c r="T1070" i="3" s="1"/>
  <c r="O1070" i="3"/>
  <c r="P1070" i="3" s="1"/>
  <c r="M1070" i="3"/>
  <c r="I1070" i="3"/>
  <c r="C1070" i="3"/>
  <c r="Q1008" i="3" a="1"/>
  <c r="Q1008" i="3" s="1"/>
  <c r="T1008" i="3" s="1"/>
  <c r="O1008" i="3"/>
  <c r="P1008" i="3" s="1"/>
  <c r="M1008" i="3"/>
  <c r="I1008" i="3"/>
  <c r="C1008" i="3"/>
  <c r="Q956" i="3" a="1"/>
  <c r="Q956" i="3" s="1"/>
  <c r="T956" i="3" s="1"/>
  <c r="O956" i="3"/>
  <c r="P956" i="3" s="1"/>
  <c r="M956" i="3"/>
  <c r="I956" i="3"/>
  <c r="C956" i="3"/>
  <c r="Q892" i="3" a="1"/>
  <c r="Q892" i="3" s="1"/>
  <c r="T892" i="3" s="1"/>
  <c r="O892" i="3"/>
  <c r="P892" i="3" s="1"/>
  <c r="M892" i="3"/>
  <c r="I892" i="3"/>
  <c r="C892" i="3"/>
  <c r="Q851" i="3" a="1"/>
  <c r="Q851" i="3" s="1"/>
  <c r="T851" i="3" s="1"/>
  <c r="O851" i="3"/>
  <c r="P851" i="3" s="1"/>
  <c r="M851" i="3"/>
  <c r="I851" i="3"/>
  <c r="C851" i="3"/>
  <c r="Q818" i="3" a="1"/>
  <c r="Q818" i="3" s="1"/>
  <c r="O818" i="3"/>
  <c r="M818" i="3"/>
  <c r="I818" i="3"/>
  <c r="C818" i="3"/>
  <c r="Q749" i="3" a="1"/>
  <c r="Q749" i="3" s="1"/>
  <c r="O749" i="3"/>
  <c r="M749" i="3"/>
  <c r="I749" i="3"/>
  <c r="C749" i="3"/>
  <c r="Q726" i="3" a="1"/>
  <c r="Q726" i="3" s="1"/>
  <c r="T726" i="3" s="1"/>
  <c r="O726" i="3"/>
  <c r="P726" i="3" s="1"/>
  <c r="M726" i="3"/>
  <c r="I726" i="3"/>
  <c r="C726" i="3"/>
  <c r="Q632" i="3" a="1"/>
  <c r="Q632" i="3" s="1"/>
  <c r="T632" i="3" s="1"/>
  <c r="O632" i="3"/>
  <c r="P632" i="3" s="1"/>
  <c r="M632" i="3"/>
  <c r="I632" i="3"/>
  <c r="C632" i="3"/>
  <c r="Q525" i="3" a="1"/>
  <c r="Q525" i="3" s="1"/>
  <c r="O525" i="3"/>
  <c r="M525" i="3"/>
  <c r="I525" i="3"/>
  <c r="C525" i="3"/>
  <c r="Q433" i="3" a="1"/>
  <c r="Q433" i="3" s="1"/>
  <c r="T433" i="3" s="1"/>
  <c r="O433" i="3"/>
  <c r="P433" i="3" s="1"/>
  <c r="M433" i="3"/>
  <c r="I433" i="3"/>
  <c r="C433" i="3"/>
  <c r="Q425" i="3" a="1"/>
  <c r="Q425" i="3" s="1"/>
  <c r="O425" i="3"/>
  <c r="M425" i="3"/>
  <c r="I425" i="3"/>
  <c r="C425" i="3"/>
  <c r="Q372" i="3" a="1"/>
  <c r="O372" i="3"/>
  <c r="M372" i="3"/>
  <c r="I372" i="3"/>
  <c r="C372" i="3"/>
  <c r="Q289" i="3" a="1"/>
  <c r="Q289" i="3" s="1"/>
  <c r="T289" i="3" s="1"/>
  <c r="O289" i="3"/>
  <c r="P289" i="3" s="1"/>
  <c r="M289" i="3"/>
  <c r="I289" i="3"/>
  <c r="C289" i="3"/>
  <c r="Q2201" i="3" a="1"/>
  <c r="Q2201" i="3" s="1"/>
  <c r="T2201" i="3" s="1"/>
  <c r="O2201" i="3"/>
  <c r="P2201" i="3" s="1"/>
  <c r="M2201" i="3"/>
  <c r="I2201" i="3"/>
  <c r="C2201" i="3"/>
  <c r="Q2120" i="3" a="1"/>
  <c r="Q2120" i="3" s="1"/>
  <c r="O2120" i="3"/>
  <c r="M2120" i="3"/>
  <c r="I2120" i="3"/>
  <c r="C2120" i="3"/>
  <c r="Q1977" i="3" a="1"/>
  <c r="Q1977" i="3" s="1"/>
  <c r="O1977" i="3"/>
  <c r="M1977" i="3"/>
  <c r="I1977" i="3"/>
  <c r="C1977" i="3"/>
  <c r="Q1850" i="3" a="1"/>
  <c r="Q1850" i="3" s="1"/>
  <c r="O1850" i="3"/>
  <c r="M1850" i="3"/>
  <c r="I1850" i="3"/>
  <c r="C1850" i="3"/>
  <c r="Q1793" i="3" a="1"/>
  <c r="Q1793" i="3" s="1"/>
  <c r="O1793" i="3"/>
  <c r="M1793" i="3"/>
  <c r="I1793" i="3"/>
  <c r="C1793" i="3"/>
  <c r="Q1774" i="3" a="1"/>
  <c r="Q1774" i="3" s="1"/>
  <c r="T1774" i="3" s="1"/>
  <c r="O1774" i="3"/>
  <c r="P1774" i="3" s="1"/>
  <c r="M1774" i="3"/>
  <c r="I1774" i="3"/>
  <c r="C1774" i="3"/>
  <c r="Q1258" i="3" a="1"/>
  <c r="Q1258" i="3" s="1"/>
  <c r="O1258" i="3"/>
  <c r="M1258" i="3"/>
  <c r="I1258" i="3"/>
  <c r="C1258" i="3"/>
  <c r="Q1246" i="3" a="1"/>
  <c r="Q1246" i="3" s="1"/>
  <c r="T1246" i="3" s="1"/>
  <c r="O1246" i="3"/>
  <c r="P1246" i="3" s="1"/>
  <c r="M1246" i="3"/>
  <c r="I1246" i="3"/>
  <c r="C1246" i="3"/>
  <c r="Q884" i="3" a="1"/>
  <c r="O884" i="3"/>
  <c r="M884" i="3"/>
  <c r="I884" i="3"/>
  <c r="C884" i="3"/>
  <c r="Q874" i="3" a="1"/>
  <c r="Q874" i="3" s="1"/>
  <c r="T874" i="3" s="1"/>
  <c r="O874" i="3"/>
  <c r="P874" i="3" s="1"/>
  <c r="M874" i="3"/>
  <c r="I874" i="3"/>
  <c r="C874" i="3"/>
  <c r="Q777" i="3" a="1"/>
  <c r="Q777" i="3" s="1"/>
  <c r="T777" i="3" s="1"/>
  <c r="O777" i="3"/>
  <c r="P777" i="3" s="1"/>
  <c r="M777" i="3"/>
  <c r="I777" i="3"/>
  <c r="C777" i="3"/>
  <c r="Q754" i="3" a="1"/>
  <c r="Q754" i="3" s="1"/>
  <c r="O754" i="3"/>
  <c r="M754" i="3"/>
  <c r="I754" i="3"/>
  <c r="C754" i="3"/>
  <c r="Q663" i="3" a="1"/>
  <c r="Q663" i="3" s="1"/>
  <c r="T663" i="3" s="1"/>
  <c r="O663" i="3"/>
  <c r="P663" i="3" s="1"/>
  <c r="M663" i="3"/>
  <c r="I663" i="3"/>
  <c r="C663" i="3"/>
  <c r="Q591" i="3" a="1"/>
  <c r="Q591" i="3" s="1"/>
  <c r="T591" i="3" s="1"/>
  <c r="O591" i="3"/>
  <c r="P591" i="3" s="1"/>
  <c r="M591" i="3"/>
  <c r="I591" i="3"/>
  <c r="C591" i="3"/>
  <c r="Q200" i="3" a="1"/>
  <c r="O200" i="3"/>
  <c r="M200" i="3"/>
  <c r="I200" i="3"/>
  <c r="C200" i="3"/>
  <c r="Q181" i="3" a="1"/>
  <c r="O181" i="3"/>
  <c r="M181" i="3"/>
  <c r="I181" i="3"/>
  <c r="C181" i="3"/>
  <c r="Q135" i="3" a="1"/>
  <c r="Q135" i="3" s="1"/>
  <c r="O135" i="3"/>
  <c r="M135" i="3"/>
  <c r="I135" i="3"/>
  <c r="C135" i="3"/>
  <c r="Q110" i="3" a="1"/>
  <c r="Q110" i="3" s="1"/>
  <c r="O110" i="3"/>
  <c r="M110" i="3"/>
  <c r="I110" i="3"/>
  <c r="C110" i="3"/>
  <c r="Q2165" i="3" a="1"/>
  <c r="Q2165" i="3" s="1"/>
  <c r="O2165" i="3"/>
  <c r="M2165" i="3"/>
  <c r="I2165" i="3"/>
  <c r="C2165" i="3"/>
  <c r="Q2121" i="3" a="1"/>
  <c r="Q2121" i="3" s="1"/>
  <c r="T2121" i="3" s="1"/>
  <c r="O2121" i="3"/>
  <c r="P2121" i="3" s="1"/>
  <c r="M2121" i="3"/>
  <c r="I2121" i="3"/>
  <c r="C2121" i="3"/>
  <c r="Q2052" i="3" a="1"/>
  <c r="Q2052" i="3" s="1"/>
  <c r="T2052" i="3" s="1"/>
  <c r="O2052" i="3"/>
  <c r="P2052" i="3" s="1"/>
  <c r="M2052" i="3"/>
  <c r="I2052" i="3"/>
  <c r="C2052" i="3"/>
  <c r="Q1951" i="3" a="1"/>
  <c r="Q1951" i="3" s="1"/>
  <c r="T1951" i="3" s="1"/>
  <c r="O1951" i="3"/>
  <c r="P1951" i="3" s="1"/>
  <c r="M1951" i="3"/>
  <c r="I1951" i="3"/>
  <c r="C1951" i="3"/>
  <c r="Q1941" i="3" a="1"/>
  <c r="Q1941" i="3" s="1"/>
  <c r="T1941" i="3" s="1"/>
  <c r="O1941" i="3"/>
  <c r="P1941" i="3" s="1"/>
  <c r="M1941" i="3"/>
  <c r="I1941" i="3"/>
  <c r="C1941" i="3"/>
  <c r="Q1667" i="3" a="1"/>
  <c r="Q1667" i="3" s="1"/>
  <c r="O1667" i="3"/>
  <c r="M1667" i="3"/>
  <c r="I1667" i="3"/>
  <c r="C1667" i="3"/>
  <c r="Q1387" i="3" a="1"/>
  <c r="O1387" i="3"/>
  <c r="M1387" i="3"/>
  <c r="I1387" i="3"/>
  <c r="C1387" i="3"/>
  <c r="Q1344" i="3" a="1"/>
  <c r="O1344" i="3"/>
  <c r="M1344" i="3"/>
  <c r="I1344" i="3"/>
  <c r="C1344" i="3"/>
  <c r="Q1293" i="3" a="1"/>
  <c r="Q1293" i="3" s="1"/>
  <c r="O1293" i="3"/>
  <c r="M1293" i="3"/>
  <c r="I1293" i="3"/>
  <c r="C1293" i="3"/>
  <c r="Q1220" i="3" a="1"/>
  <c r="Q1220" i="3" s="1"/>
  <c r="O1220" i="3"/>
  <c r="M1220" i="3"/>
  <c r="I1220" i="3"/>
  <c r="C1220" i="3"/>
  <c r="Q1214" i="3" a="1"/>
  <c r="Q1214" i="3" s="1"/>
  <c r="T1214" i="3" s="1"/>
  <c r="O1214" i="3"/>
  <c r="P1214" i="3" s="1"/>
  <c r="M1214" i="3"/>
  <c r="I1214" i="3"/>
  <c r="C1214" i="3"/>
  <c r="Q1083" i="3" a="1"/>
  <c r="Q1083" i="3" s="1"/>
  <c r="O1083" i="3"/>
  <c r="M1083" i="3"/>
  <c r="I1083" i="3"/>
  <c r="C1083" i="3"/>
  <c r="Q1064" i="3" a="1"/>
  <c r="Q1064" i="3" s="1"/>
  <c r="T1064" i="3" s="1"/>
  <c r="O1064" i="3"/>
  <c r="P1064" i="3" s="1"/>
  <c r="M1064" i="3"/>
  <c r="I1064" i="3"/>
  <c r="C1064" i="3"/>
  <c r="Q720" i="3" a="1"/>
  <c r="Q720" i="3" s="1"/>
  <c r="O720" i="3"/>
  <c r="M720" i="3"/>
  <c r="I720" i="3"/>
  <c r="C720" i="3"/>
  <c r="Q719" i="3" a="1"/>
  <c r="Q719" i="3" s="1"/>
  <c r="O719" i="3"/>
  <c r="M719" i="3"/>
  <c r="I719" i="3"/>
  <c r="C719" i="3"/>
  <c r="Q474" i="3" a="1"/>
  <c r="O474" i="3"/>
  <c r="M474" i="3"/>
  <c r="I474" i="3"/>
  <c r="C474" i="3"/>
  <c r="Q355" i="3" a="1"/>
  <c r="Q355" i="3" s="1"/>
  <c r="O355" i="3"/>
  <c r="M355" i="3"/>
  <c r="I355" i="3"/>
  <c r="C355" i="3"/>
  <c r="Q67" i="3" a="1"/>
  <c r="Q67" i="3" s="1"/>
  <c r="O67" i="3"/>
  <c r="M67" i="3"/>
  <c r="I67" i="3"/>
  <c r="C67" i="3"/>
  <c r="Q30" i="3" a="1"/>
  <c r="Q30" i="3" s="1"/>
  <c r="T30" i="3" s="1"/>
  <c r="O30" i="3"/>
  <c r="P30" i="3" s="1"/>
  <c r="M30" i="3"/>
  <c r="I30" i="3"/>
  <c r="C30" i="3"/>
  <c r="Q29" i="3" a="1"/>
  <c r="Q29" i="3" s="1"/>
  <c r="O29" i="3"/>
  <c r="M29" i="3"/>
  <c r="I29" i="3"/>
  <c r="C29" i="3"/>
  <c r="Q1927" i="3" a="1"/>
  <c r="Q1927" i="3" s="1"/>
  <c r="O1927" i="3"/>
  <c r="M1927" i="3"/>
  <c r="I1927" i="3"/>
  <c r="C1927" i="3"/>
  <c r="Q1636" i="3" a="1"/>
  <c r="Q1636" i="3" s="1"/>
  <c r="O1636" i="3"/>
  <c r="M1636" i="3"/>
  <c r="I1636" i="3"/>
  <c r="C1636" i="3"/>
  <c r="Q1616" i="3" a="1"/>
  <c r="Q1616" i="3" s="1"/>
  <c r="T1616" i="3" s="1"/>
  <c r="O1616" i="3"/>
  <c r="P1616" i="3" s="1"/>
  <c r="M1616" i="3"/>
  <c r="I1616" i="3"/>
  <c r="C1616" i="3"/>
  <c r="Q1614" i="3" a="1"/>
  <c r="Q1614" i="3" s="1"/>
  <c r="T1614" i="3" s="1"/>
  <c r="O1614" i="3"/>
  <c r="P1614" i="3" s="1"/>
  <c r="M1614" i="3"/>
  <c r="I1614" i="3"/>
  <c r="C1614" i="3"/>
  <c r="Q1590" i="3" a="1"/>
  <c r="Q1590" i="3" s="1"/>
  <c r="O1590" i="3"/>
  <c r="M1590" i="3"/>
  <c r="I1590" i="3"/>
  <c r="C1590" i="3"/>
  <c r="Q1568" i="3" a="1"/>
  <c r="Q1568" i="3" s="1"/>
  <c r="O1568" i="3"/>
  <c r="M1568" i="3"/>
  <c r="I1568" i="3"/>
  <c r="C1568" i="3"/>
  <c r="Q1535" i="3" a="1"/>
  <c r="O1535" i="3"/>
  <c r="M1535" i="3"/>
  <c r="I1535" i="3"/>
  <c r="C1535" i="3"/>
  <c r="Q1296" i="3" a="1"/>
  <c r="Q1296" i="3" s="1"/>
  <c r="T1296" i="3" s="1"/>
  <c r="O1296" i="3"/>
  <c r="P1296" i="3" s="1"/>
  <c r="M1296" i="3"/>
  <c r="I1296" i="3"/>
  <c r="C1296" i="3"/>
  <c r="Q1202" i="3" a="1"/>
  <c r="Q1202" i="3" s="1"/>
  <c r="T1202" i="3" s="1"/>
  <c r="O1202" i="3"/>
  <c r="P1202" i="3" s="1"/>
  <c r="M1202" i="3"/>
  <c r="I1202" i="3"/>
  <c r="C1202" i="3"/>
  <c r="Q1130" i="3" a="1"/>
  <c r="Q1130" i="3" s="1"/>
  <c r="T1130" i="3" s="1"/>
  <c r="O1130" i="3"/>
  <c r="P1130" i="3" s="1"/>
  <c r="M1130" i="3"/>
  <c r="I1130" i="3"/>
  <c r="C1130" i="3"/>
  <c r="Q1104" i="3" a="1"/>
  <c r="Q1104" i="3" s="1"/>
  <c r="O1104" i="3"/>
  <c r="M1104" i="3"/>
  <c r="I1104" i="3"/>
  <c r="C1104" i="3"/>
  <c r="Q811" i="3" a="1"/>
  <c r="O811" i="3"/>
  <c r="M811" i="3"/>
  <c r="I811" i="3"/>
  <c r="C811" i="3"/>
  <c r="Q657" i="3" a="1"/>
  <c r="Q657" i="3" s="1"/>
  <c r="O657" i="3"/>
  <c r="M657" i="3"/>
  <c r="I657" i="3"/>
  <c r="C657" i="3"/>
  <c r="Q640" i="3" a="1"/>
  <c r="Q640" i="3" s="1"/>
  <c r="T640" i="3" s="1"/>
  <c r="O640" i="3"/>
  <c r="P640" i="3" s="1"/>
  <c r="M640" i="3"/>
  <c r="I640" i="3"/>
  <c r="C640" i="3"/>
  <c r="Q628" i="3" a="1"/>
  <c r="O628" i="3"/>
  <c r="M628" i="3"/>
  <c r="I628" i="3"/>
  <c r="C628" i="3"/>
  <c r="Q587" i="3" a="1"/>
  <c r="Q587" i="3" s="1"/>
  <c r="O587" i="3"/>
  <c r="M587" i="3"/>
  <c r="I587" i="3"/>
  <c r="C587" i="3"/>
  <c r="Q432" i="3" a="1"/>
  <c r="Q432" i="3" s="1"/>
  <c r="O432" i="3"/>
  <c r="M432" i="3"/>
  <c r="I432" i="3"/>
  <c r="C432" i="3"/>
  <c r="Q398" i="3" a="1"/>
  <c r="Q398" i="3" s="1"/>
  <c r="O398" i="3"/>
  <c r="M398" i="3"/>
  <c r="I398" i="3"/>
  <c r="C398" i="3"/>
  <c r="Q132" i="3" a="1"/>
  <c r="O132" i="3"/>
  <c r="M132" i="3"/>
  <c r="I132" i="3"/>
  <c r="C132" i="3"/>
  <c r="Q78" i="3" a="1"/>
  <c r="Q78" i="3" s="1"/>
  <c r="T78" i="3" s="1"/>
  <c r="O78" i="3"/>
  <c r="P78" i="3" s="1"/>
  <c r="M78" i="3"/>
  <c r="I78" i="3"/>
  <c r="C78" i="3"/>
  <c r="Q2108" i="3" a="1"/>
  <c r="Q2108" i="3" s="1"/>
  <c r="T2108" i="3" s="1"/>
  <c r="O2108" i="3"/>
  <c r="P2108" i="3" s="1"/>
  <c r="M2108" i="3"/>
  <c r="I2108" i="3"/>
  <c r="C2108" i="3"/>
  <c r="Q2077" i="3" a="1"/>
  <c r="Q2077" i="3" s="1"/>
  <c r="O2077" i="3"/>
  <c r="M2077" i="3"/>
  <c r="I2077" i="3"/>
  <c r="C2077" i="3"/>
  <c r="Q1861" i="3" a="1"/>
  <c r="Q1861" i="3" s="1"/>
  <c r="T1861" i="3" s="1"/>
  <c r="O1861" i="3"/>
  <c r="P1861" i="3" s="1"/>
  <c r="M1861" i="3"/>
  <c r="I1861" i="3"/>
  <c r="C1861" i="3"/>
  <c r="Q1669" i="3" a="1"/>
  <c r="Q1669" i="3" s="1"/>
  <c r="T1669" i="3" s="1"/>
  <c r="O1669" i="3"/>
  <c r="P1669" i="3" s="1"/>
  <c r="M1669" i="3"/>
  <c r="I1669" i="3"/>
  <c r="C1669" i="3"/>
  <c r="Q1594" i="3" a="1"/>
  <c r="O1594" i="3"/>
  <c r="M1594" i="3"/>
  <c r="I1594" i="3"/>
  <c r="C1594" i="3"/>
  <c r="Q1584" i="3" a="1"/>
  <c r="Q1584" i="3" s="1"/>
  <c r="O1584" i="3"/>
  <c r="M1584" i="3"/>
  <c r="I1584" i="3"/>
  <c r="C1584" i="3"/>
  <c r="Q1273" i="3" a="1"/>
  <c r="O1273" i="3"/>
  <c r="M1273" i="3"/>
  <c r="I1273" i="3"/>
  <c r="C1273" i="3"/>
  <c r="Q1169" i="3" a="1"/>
  <c r="Q1169" i="3" s="1"/>
  <c r="T1169" i="3" s="1"/>
  <c r="O1169" i="3"/>
  <c r="P1169" i="3" s="1"/>
  <c r="M1169" i="3"/>
  <c r="I1169" i="3"/>
  <c r="C1169" i="3"/>
  <c r="Q806" i="3" a="1"/>
  <c r="Q806" i="3" s="1"/>
  <c r="T806" i="3" s="1"/>
  <c r="O806" i="3"/>
  <c r="P806" i="3" s="1"/>
  <c r="M806" i="3"/>
  <c r="I806" i="3"/>
  <c r="C806" i="3"/>
  <c r="Q671" i="3" a="1"/>
  <c r="Q671" i="3" s="1"/>
  <c r="T671" i="3" s="1"/>
  <c r="O671" i="3"/>
  <c r="P671" i="3" s="1"/>
  <c r="M671" i="3"/>
  <c r="I671" i="3"/>
  <c r="C671" i="3"/>
  <c r="Q619" i="3" a="1"/>
  <c r="Q619" i="3" s="1"/>
  <c r="T619" i="3" s="1"/>
  <c r="O619" i="3"/>
  <c r="P619" i="3" s="1"/>
  <c r="M619" i="3"/>
  <c r="I619" i="3"/>
  <c r="C619" i="3"/>
  <c r="Q605" i="3" a="1"/>
  <c r="Q605" i="3" s="1"/>
  <c r="T605" i="3" s="1"/>
  <c r="O605" i="3"/>
  <c r="P605" i="3" s="1"/>
  <c r="M605" i="3"/>
  <c r="I605" i="3"/>
  <c r="C605" i="3"/>
  <c r="Q599" i="3" a="1"/>
  <c r="Q599" i="3" s="1"/>
  <c r="T599" i="3" s="1"/>
  <c r="O599" i="3"/>
  <c r="P599" i="3" s="1"/>
  <c r="M599" i="3"/>
  <c r="I599" i="3"/>
  <c r="C599" i="3"/>
  <c r="Q596" i="3" a="1"/>
  <c r="Q596" i="3" s="1"/>
  <c r="T596" i="3" s="1"/>
  <c r="O596" i="3"/>
  <c r="P596" i="3" s="1"/>
  <c r="M596" i="3"/>
  <c r="I596" i="3"/>
  <c r="C596" i="3"/>
  <c r="Q381" i="3" a="1"/>
  <c r="O381" i="3"/>
  <c r="M381" i="3"/>
  <c r="I381" i="3"/>
  <c r="C381" i="3"/>
  <c r="Q195" i="3" a="1"/>
  <c r="O195" i="3"/>
  <c r="M195" i="3"/>
  <c r="I195" i="3"/>
  <c r="C195" i="3"/>
  <c r="Q2098" i="3" a="1"/>
  <c r="Q2098" i="3" s="1"/>
  <c r="O2098" i="3"/>
  <c r="M2098" i="3"/>
  <c r="I2098" i="3"/>
  <c r="C2098" i="3"/>
  <c r="Q2091" i="3" a="1"/>
  <c r="Q2091" i="3" s="1"/>
  <c r="T2091" i="3" s="1"/>
  <c r="O2091" i="3"/>
  <c r="P2091" i="3" s="1"/>
  <c r="M2091" i="3"/>
  <c r="I2091" i="3"/>
  <c r="C2091" i="3"/>
  <c r="Q1983" i="3" a="1"/>
  <c r="O1983" i="3"/>
  <c r="M1983" i="3"/>
  <c r="I1983" i="3"/>
  <c r="C1983" i="3"/>
  <c r="Q1979" i="3" a="1"/>
  <c r="Q1979" i="3" s="1"/>
  <c r="O1979" i="3"/>
  <c r="M1979" i="3"/>
  <c r="I1979" i="3"/>
  <c r="C1979" i="3"/>
  <c r="Q1910" i="3" a="1"/>
  <c r="O1910" i="3"/>
  <c r="M1910" i="3"/>
  <c r="I1910" i="3"/>
  <c r="C1910" i="3"/>
  <c r="Q1751" i="3" a="1"/>
  <c r="Q1751" i="3" s="1"/>
  <c r="O1751" i="3"/>
  <c r="M1751" i="3"/>
  <c r="I1751" i="3"/>
  <c r="C1751" i="3"/>
  <c r="Q1734" i="3" a="1"/>
  <c r="Q1734" i="3" s="1"/>
  <c r="T1734" i="3" s="1"/>
  <c r="O1734" i="3"/>
  <c r="P1734" i="3" s="1"/>
  <c r="M1734" i="3"/>
  <c r="I1734" i="3"/>
  <c r="C1734" i="3"/>
  <c r="Q1706" i="3" a="1"/>
  <c r="Q1706" i="3" s="1"/>
  <c r="T1706" i="3" s="1"/>
  <c r="O1706" i="3"/>
  <c r="P1706" i="3" s="1"/>
  <c r="M1706" i="3"/>
  <c r="I1706" i="3"/>
  <c r="C1706" i="3"/>
  <c r="Q1608" i="3" a="1"/>
  <c r="Q1608" i="3" s="1"/>
  <c r="T1608" i="3" s="1"/>
  <c r="O1608" i="3"/>
  <c r="P1608" i="3" s="1"/>
  <c r="M1608" i="3"/>
  <c r="I1608" i="3"/>
  <c r="C1608" i="3"/>
  <c r="Q1551" i="3" a="1"/>
  <c r="Q1551" i="3" s="1"/>
  <c r="O1551" i="3"/>
  <c r="M1551" i="3"/>
  <c r="I1551" i="3"/>
  <c r="C1551" i="3"/>
  <c r="Q1417" i="3" a="1"/>
  <c r="O1417" i="3"/>
  <c r="M1417" i="3"/>
  <c r="I1417" i="3"/>
  <c r="C1417" i="3"/>
  <c r="Q1362" i="3" a="1"/>
  <c r="Q1362" i="3" s="1"/>
  <c r="O1362" i="3"/>
  <c r="M1362" i="3"/>
  <c r="I1362" i="3"/>
  <c r="C1362" i="3"/>
  <c r="Q1313" i="3" a="1"/>
  <c r="Q1313" i="3" s="1"/>
  <c r="O1313" i="3"/>
  <c r="M1313" i="3"/>
  <c r="I1313" i="3"/>
  <c r="C1313" i="3"/>
  <c r="Q1306" i="3" a="1"/>
  <c r="Q1306" i="3" s="1"/>
  <c r="O1306" i="3"/>
  <c r="M1306" i="3"/>
  <c r="I1306" i="3"/>
  <c r="C1306" i="3"/>
  <c r="Q1189" i="3" a="1"/>
  <c r="O1189" i="3"/>
  <c r="M1189" i="3"/>
  <c r="I1189" i="3"/>
  <c r="C1189" i="3"/>
  <c r="Q1122" i="3" a="1"/>
  <c r="Q1122" i="3" s="1"/>
  <c r="T1122" i="3" s="1"/>
  <c r="O1122" i="3"/>
  <c r="P1122" i="3" s="1"/>
  <c r="M1122" i="3"/>
  <c r="I1122" i="3"/>
  <c r="C1122" i="3"/>
  <c r="Q980" i="3" a="1"/>
  <c r="Q980" i="3" s="1"/>
  <c r="T980" i="3" s="1"/>
  <c r="O980" i="3"/>
  <c r="P980" i="3" s="1"/>
  <c r="M980" i="3"/>
  <c r="I980" i="3"/>
  <c r="C980" i="3"/>
  <c r="Q931" i="3" a="1"/>
  <c r="Q931" i="3" s="1"/>
  <c r="O931" i="3"/>
  <c r="M931" i="3"/>
  <c r="I931" i="3"/>
  <c r="C931" i="3"/>
  <c r="Q810" i="3" a="1"/>
  <c r="O810" i="3"/>
  <c r="M810" i="3"/>
  <c r="I810" i="3"/>
  <c r="C810" i="3"/>
  <c r="Q795" i="3" a="1"/>
  <c r="Q795" i="3" s="1"/>
  <c r="O795" i="3"/>
  <c r="M795" i="3"/>
  <c r="I795" i="3"/>
  <c r="C795" i="3"/>
  <c r="Q784" i="3" a="1"/>
  <c r="O784" i="3"/>
  <c r="M784" i="3"/>
  <c r="I784" i="3"/>
  <c r="C784" i="3"/>
  <c r="Q753" i="3" a="1"/>
  <c r="Q753" i="3" s="1"/>
  <c r="O753" i="3"/>
  <c r="M753" i="3"/>
  <c r="I753" i="3"/>
  <c r="C753" i="3"/>
  <c r="Q715" i="3" a="1"/>
  <c r="O715" i="3"/>
  <c r="M715" i="3"/>
  <c r="I715" i="3"/>
  <c r="C715" i="3"/>
  <c r="Q654" i="3" a="1"/>
  <c r="Q654" i="3" s="1"/>
  <c r="T654" i="3" s="1"/>
  <c r="O654" i="3"/>
  <c r="P654" i="3" s="1"/>
  <c r="M654" i="3"/>
  <c r="I654" i="3"/>
  <c r="C654" i="3"/>
  <c r="Q186" i="3" a="1"/>
  <c r="Q186" i="3" s="1"/>
  <c r="T186" i="3" s="1"/>
  <c r="O186" i="3"/>
  <c r="P186" i="3" s="1"/>
  <c r="M186" i="3"/>
  <c r="I186" i="3"/>
  <c r="C186" i="3"/>
  <c r="Q2204" i="3" a="1"/>
  <c r="O2204" i="3"/>
  <c r="M2204" i="3"/>
  <c r="I2204" i="3"/>
  <c r="C2204" i="3"/>
  <c r="Q2164" i="3" a="1"/>
  <c r="Q2164" i="3" s="1"/>
  <c r="T2164" i="3" s="1"/>
  <c r="O2164" i="3"/>
  <c r="P2164" i="3" s="1"/>
  <c r="M2164" i="3"/>
  <c r="I2164" i="3"/>
  <c r="C2164" i="3"/>
  <c r="Q2117" i="3" a="1"/>
  <c r="Q2117" i="3" s="1"/>
  <c r="O2117" i="3"/>
  <c r="M2117" i="3"/>
  <c r="I2117" i="3"/>
  <c r="C2117" i="3"/>
  <c r="Q1815" i="3" a="1"/>
  <c r="Q1815" i="3" s="1"/>
  <c r="T1815" i="3" s="1"/>
  <c r="O1815" i="3"/>
  <c r="P1815" i="3" s="1"/>
  <c r="M1815" i="3"/>
  <c r="I1815" i="3"/>
  <c r="C1815" i="3"/>
  <c r="Q1766" i="3" a="1"/>
  <c r="Q1766" i="3" s="1"/>
  <c r="T1766" i="3" s="1"/>
  <c r="O1766" i="3"/>
  <c r="P1766" i="3" s="1"/>
  <c r="M1766" i="3"/>
  <c r="I1766" i="3"/>
  <c r="C1766" i="3"/>
  <c r="Q1759" i="3" a="1"/>
  <c r="O1759" i="3"/>
  <c r="M1759" i="3"/>
  <c r="I1759" i="3"/>
  <c r="C1759" i="3"/>
  <c r="Q1659" i="3" a="1"/>
  <c r="Q1659" i="3" s="1"/>
  <c r="O1659" i="3"/>
  <c r="M1659" i="3"/>
  <c r="I1659" i="3"/>
  <c r="C1659" i="3"/>
  <c r="Q1620" i="3" a="1"/>
  <c r="O1620" i="3"/>
  <c r="M1620" i="3"/>
  <c r="I1620" i="3"/>
  <c r="C1620" i="3"/>
  <c r="Q1578" i="3" a="1"/>
  <c r="O1578" i="3"/>
  <c r="M1578" i="3"/>
  <c r="I1578" i="3"/>
  <c r="C1578" i="3"/>
  <c r="Q1574" i="3" a="1"/>
  <c r="Q1574" i="3" s="1"/>
  <c r="T1574" i="3" s="1"/>
  <c r="O1574" i="3"/>
  <c r="P1574" i="3" s="1"/>
  <c r="M1574" i="3"/>
  <c r="I1574" i="3"/>
  <c r="C1574" i="3"/>
  <c r="Q1300" i="3" a="1"/>
  <c r="O1300" i="3"/>
  <c r="M1300" i="3"/>
  <c r="I1300" i="3"/>
  <c r="C1300" i="3"/>
  <c r="Q1275" i="3" a="1"/>
  <c r="Q1275" i="3" s="1"/>
  <c r="T1275" i="3" s="1"/>
  <c r="O1275" i="3"/>
  <c r="P1275" i="3" s="1"/>
  <c r="M1275" i="3"/>
  <c r="I1275" i="3"/>
  <c r="C1275" i="3"/>
  <c r="Q1230" i="3" a="1"/>
  <c r="Q1230" i="3" s="1"/>
  <c r="T1230" i="3" s="1"/>
  <c r="O1230" i="3"/>
  <c r="P1230" i="3" s="1"/>
  <c r="M1230" i="3"/>
  <c r="I1230" i="3"/>
  <c r="C1230" i="3"/>
  <c r="Q896" i="3" a="1"/>
  <c r="Q896" i="3" s="1"/>
  <c r="T896" i="3" s="1"/>
  <c r="O896" i="3"/>
  <c r="P896" i="3" s="1"/>
  <c r="M896" i="3"/>
  <c r="I896" i="3"/>
  <c r="C896" i="3"/>
  <c r="Q842" i="3" a="1"/>
  <c r="Q842" i="3" s="1"/>
  <c r="T842" i="3" s="1"/>
  <c r="O842" i="3"/>
  <c r="P842" i="3" s="1"/>
  <c r="M842" i="3"/>
  <c r="I842" i="3"/>
  <c r="C842" i="3"/>
  <c r="Q819" i="3" a="1"/>
  <c r="O819" i="3"/>
  <c r="M819" i="3"/>
  <c r="I819" i="3"/>
  <c r="C819" i="3"/>
  <c r="Q742" i="3" a="1"/>
  <c r="Q742" i="3" s="1"/>
  <c r="O742" i="3"/>
  <c r="M742" i="3"/>
  <c r="I742" i="3"/>
  <c r="C742" i="3"/>
  <c r="Q688" i="3" a="1"/>
  <c r="O688" i="3"/>
  <c r="M688" i="3"/>
  <c r="I688" i="3"/>
  <c r="C688" i="3"/>
  <c r="Q633" i="3" a="1"/>
  <c r="Q633" i="3" s="1"/>
  <c r="O633" i="3"/>
  <c r="M633" i="3"/>
  <c r="I633" i="3"/>
  <c r="C633" i="3"/>
  <c r="Q612" i="3" a="1"/>
  <c r="O612" i="3"/>
  <c r="M612" i="3"/>
  <c r="I612" i="3"/>
  <c r="C612" i="3"/>
  <c r="Q504" i="3" a="1"/>
  <c r="Q504" i="3" s="1"/>
  <c r="O504" i="3"/>
  <c r="M504" i="3"/>
  <c r="I504" i="3"/>
  <c r="C504" i="3"/>
  <c r="Q327" i="3" a="1"/>
  <c r="Q327" i="3" s="1"/>
  <c r="T327" i="3" s="1"/>
  <c r="O327" i="3"/>
  <c r="P327" i="3" s="1"/>
  <c r="M327" i="3"/>
  <c r="I327" i="3"/>
  <c r="C327" i="3"/>
  <c r="Q260" i="3" a="1"/>
  <c r="Q260" i="3" s="1"/>
  <c r="O260" i="3"/>
  <c r="M260" i="3"/>
  <c r="I260" i="3"/>
  <c r="C260" i="3"/>
  <c r="Q167" i="3" a="1"/>
  <c r="Q167" i="3" s="1"/>
  <c r="T167" i="3" s="1"/>
  <c r="O167" i="3"/>
  <c r="M167" i="3"/>
  <c r="I167" i="3"/>
  <c r="C167" i="3"/>
  <c r="Q154" i="3" a="1"/>
  <c r="Q154" i="3" s="1"/>
  <c r="O154" i="3"/>
  <c r="M154" i="3"/>
  <c r="I154" i="3"/>
  <c r="C154" i="3"/>
  <c r="Q102" i="3" a="1"/>
  <c r="Q102" i="3" s="1"/>
  <c r="T102" i="3" s="1"/>
  <c r="O102" i="3"/>
  <c r="M102" i="3"/>
  <c r="I102" i="3"/>
  <c r="C102" i="3"/>
  <c r="Q1994" i="3" a="1"/>
  <c r="Q1994" i="3" s="1"/>
  <c r="O1994" i="3"/>
  <c r="M1994" i="3"/>
  <c r="I1994" i="3"/>
  <c r="C1994" i="3"/>
  <c r="Q1828" i="3" a="1"/>
  <c r="O1828" i="3"/>
  <c r="M1828" i="3"/>
  <c r="I1828" i="3"/>
  <c r="C1828" i="3"/>
  <c r="Q1674" i="3" a="1"/>
  <c r="Q1674" i="3" s="1"/>
  <c r="O1674" i="3"/>
  <c r="M1674" i="3"/>
  <c r="I1674" i="3"/>
  <c r="C1674" i="3"/>
  <c r="Q1378" i="3" a="1"/>
  <c r="O1378" i="3"/>
  <c r="M1378" i="3"/>
  <c r="I1378" i="3"/>
  <c r="C1378" i="3"/>
  <c r="Q1211" i="3" a="1"/>
  <c r="Q1211" i="3" s="1"/>
  <c r="O1211" i="3"/>
  <c r="M1211" i="3"/>
  <c r="I1211" i="3"/>
  <c r="C1211" i="3"/>
  <c r="Q1154" i="3" a="1"/>
  <c r="Q1154" i="3" s="1"/>
  <c r="T1154" i="3" s="1"/>
  <c r="O1154" i="3"/>
  <c r="P1154" i="3" s="1"/>
  <c r="M1154" i="3"/>
  <c r="I1154" i="3"/>
  <c r="C1154" i="3"/>
  <c r="Q1149" i="3" a="1"/>
  <c r="Q1149" i="3" s="1"/>
  <c r="T1149" i="3" s="1"/>
  <c r="O1149" i="3"/>
  <c r="P1149" i="3" s="1"/>
  <c r="M1149" i="3"/>
  <c r="I1149" i="3"/>
  <c r="C1149" i="3"/>
  <c r="Q991" i="3" a="1"/>
  <c r="Q991" i="3" s="1"/>
  <c r="T991" i="3" s="1"/>
  <c r="O991" i="3"/>
  <c r="P991" i="3" s="1"/>
  <c r="M991" i="3"/>
  <c r="I991" i="3"/>
  <c r="C991" i="3"/>
  <c r="Q940" i="3" a="1"/>
  <c r="Q940" i="3" s="1"/>
  <c r="O940" i="3"/>
  <c r="M940" i="3"/>
  <c r="I940" i="3"/>
  <c r="C940" i="3"/>
  <c r="Q910" i="3" a="1"/>
  <c r="Q910" i="3" s="1"/>
  <c r="O910" i="3"/>
  <c r="M910" i="3"/>
  <c r="I910" i="3"/>
  <c r="C910" i="3"/>
  <c r="Q879" i="3" a="1"/>
  <c r="Q879" i="3" s="1"/>
  <c r="O879" i="3"/>
  <c r="M879" i="3"/>
  <c r="I879" i="3"/>
  <c r="C879" i="3"/>
  <c r="Q813" i="3" a="1"/>
  <c r="Q813" i="3" s="1"/>
  <c r="T813" i="3" s="1"/>
  <c r="O813" i="3"/>
  <c r="P813" i="3" s="1"/>
  <c r="M813" i="3"/>
  <c r="I813" i="3"/>
  <c r="C813" i="3"/>
  <c r="Q743" i="3" a="1"/>
  <c r="Q743" i="3" s="1"/>
  <c r="T743" i="3" s="1"/>
  <c r="O743" i="3"/>
  <c r="M743" i="3"/>
  <c r="I743" i="3"/>
  <c r="C743" i="3"/>
  <c r="Q510" i="3" a="1"/>
  <c r="Q510" i="3" s="1"/>
  <c r="T510" i="3" s="1"/>
  <c r="O510" i="3"/>
  <c r="M510" i="3"/>
  <c r="I510" i="3"/>
  <c r="C510" i="3"/>
  <c r="Q422" i="3" a="1"/>
  <c r="Q422" i="3" s="1"/>
  <c r="O422" i="3"/>
  <c r="M422" i="3"/>
  <c r="I422" i="3"/>
  <c r="C422" i="3"/>
  <c r="Q312" i="3" a="1"/>
  <c r="Q312" i="3" s="1"/>
  <c r="T312" i="3" s="1"/>
  <c r="O312" i="3"/>
  <c r="P312" i="3" s="1"/>
  <c r="M312" i="3"/>
  <c r="I312" i="3"/>
  <c r="C312" i="3"/>
  <c r="Q9" i="3" a="1"/>
  <c r="Q9" i="3" s="1"/>
  <c r="O9" i="3"/>
  <c r="M9" i="3"/>
  <c r="I9" i="3"/>
  <c r="C9" i="3"/>
  <c r="Q2133" i="3" a="1"/>
  <c r="Q2133" i="3" s="1"/>
  <c r="T2133" i="3" s="1"/>
  <c r="O2133" i="3"/>
  <c r="M2133" i="3"/>
  <c r="I2133" i="3"/>
  <c r="C2133" i="3"/>
  <c r="Q2055" i="3" a="1"/>
  <c r="Q2055" i="3" s="1"/>
  <c r="T2055" i="3" s="1"/>
  <c r="O2055" i="3"/>
  <c r="P2055" i="3" s="1"/>
  <c r="M2055" i="3"/>
  <c r="I2055" i="3"/>
  <c r="C2055" i="3"/>
  <c r="Q2013" i="3" a="1"/>
  <c r="Q2013" i="3" s="1"/>
  <c r="T2013" i="3" s="1"/>
  <c r="O2013" i="3"/>
  <c r="P2013" i="3" s="1"/>
  <c r="M2013" i="3"/>
  <c r="I2013" i="3"/>
  <c r="C2013" i="3"/>
  <c r="Q1921" i="3" a="1"/>
  <c r="Q1921" i="3" s="1"/>
  <c r="T1921" i="3" s="1"/>
  <c r="O1921" i="3"/>
  <c r="P1921" i="3" s="1"/>
  <c r="M1921" i="3"/>
  <c r="I1921" i="3"/>
  <c r="C1921" i="3"/>
  <c r="Q1911" i="3" a="1"/>
  <c r="Q1911" i="3" s="1"/>
  <c r="O1911" i="3"/>
  <c r="M1911" i="3"/>
  <c r="I1911" i="3"/>
  <c r="C1911" i="3"/>
  <c r="Q1883" i="3" a="1"/>
  <c r="O1883" i="3"/>
  <c r="M1883" i="3"/>
  <c r="I1883" i="3"/>
  <c r="C1883" i="3"/>
  <c r="Q1776" i="3" a="1"/>
  <c r="O1776" i="3"/>
  <c r="M1776" i="3"/>
  <c r="I1776" i="3"/>
  <c r="C1776" i="3"/>
  <c r="Q1730" i="3" a="1"/>
  <c r="O1730" i="3"/>
  <c r="M1730" i="3"/>
  <c r="I1730" i="3"/>
  <c r="C1730" i="3"/>
  <c r="Q1721" i="3" a="1"/>
  <c r="Q1721" i="3" s="1"/>
  <c r="T1721" i="3" s="1"/>
  <c r="O1721" i="3"/>
  <c r="P1721" i="3" s="1"/>
  <c r="M1721" i="3"/>
  <c r="I1721" i="3"/>
  <c r="C1721" i="3"/>
  <c r="Q1583" i="3" a="1"/>
  <c r="Q1583" i="3" s="1"/>
  <c r="O1583" i="3"/>
  <c r="M1583" i="3"/>
  <c r="I1583" i="3"/>
  <c r="C1583" i="3"/>
  <c r="Q1581" i="3" a="1"/>
  <c r="Q1581" i="3" s="1"/>
  <c r="T1581" i="3" s="1"/>
  <c r="O1581" i="3"/>
  <c r="M1581" i="3"/>
  <c r="I1581" i="3"/>
  <c r="C1581" i="3"/>
  <c r="Q1302" i="3" a="1"/>
  <c r="Q1302" i="3" s="1"/>
  <c r="O1302" i="3"/>
  <c r="M1302" i="3"/>
  <c r="I1302" i="3"/>
  <c r="C1302" i="3"/>
  <c r="Q1243" i="3" a="1"/>
  <c r="Q1243" i="3" s="1"/>
  <c r="T1243" i="3" s="1"/>
  <c r="O1243" i="3"/>
  <c r="P1243" i="3" s="1"/>
  <c r="M1243" i="3"/>
  <c r="I1243" i="3"/>
  <c r="C1243" i="3"/>
  <c r="Q1010" i="3" a="1"/>
  <c r="Q1010" i="3" s="1"/>
  <c r="O1010" i="3"/>
  <c r="M1010" i="3"/>
  <c r="I1010" i="3"/>
  <c r="C1010" i="3"/>
  <c r="Q858" i="3" a="1"/>
  <c r="Q858" i="3" s="1"/>
  <c r="T858" i="3" s="1"/>
  <c r="O858" i="3"/>
  <c r="M858" i="3"/>
  <c r="I858" i="3"/>
  <c r="C858" i="3"/>
  <c r="Q732" i="3" a="1"/>
  <c r="Q732" i="3" s="1"/>
  <c r="O732" i="3"/>
  <c r="M732" i="3"/>
  <c r="I732" i="3"/>
  <c r="C732" i="3"/>
  <c r="Q601" i="3" a="1"/>
  <c r="Q601" i="3" s="1"/>
  <c r="T601" i="3" s="1"/>
  <c r="O601" i="3"/>
  <c r="P601" i="3" s="1"/>
  <c r="M601" i="3"/>
  <c r="I601" i="3"/>
  <c r="C601" i="3"/>
  <c r="Q390" i="3" a="1"/>
  <c r="Q390" i="3" s="1"/>
  <c r="O390" i="3"/>
  <c r="M390" i="3"/>
  <c r="I390" i="3"/>
  <c r="C390" i="3"/>
  <c r="Q266" i="3" a="1"/>
  <c r="Q266" i="3" s="1"/>
  <c r="T266" i="3" s="1"/>
  <c r="O266" i="3"/>
  <c r="P266" i="3" s="1"/>
  <c r="M266" i="3"/>
  <c r="I266" i="3"/>
  <c r="C266" i="3"/>
  <c r="Q244" i="3" a="1"/>
  <c r="Q244" i="3" s="1"/>
  <c r="O244" i="3"/>
  <c r="M244" i="3"/>
  <c r="I244" i="3"/>
  <c r="C244" i="3"/>
  <c r="Q236" i="3" a="1"/>
  <c r="Q236" i="3" s="1"/>
  <c r="T236" i="3" s="1"/>
  <c r="O236" i="3"/>
  <c r="M236" i="3"/>
  <c r="I236" i="3"/>
  <c r="C236" i="3"/>
  <c r="Q32" i="3" a="1"/>
  <c r="Q32" i="3" s="1"/>
  <c r="O32" i="3"/>
  <c r="M32" i="3"/>
  <c r="I32" i="3"/>
  <c r="C32" i="3"/>
  <c r="Q3" i="3" a="1"/>
  <c r="Q3" i="3" s="1"/>
  <c r="O3" i="3"/>
  <c r="M3" i="3"/>
  <c r="I3" i="3"/>
  <c r="C3" i="3"/>
  <c r="Q2194" i="3" a="1"/>
  <c r="Q2194" i="3" s="1"/>
  <c r="T2194" i="3" s="1"/>
  <c r="O2194" i="3"/>
  <c r="P2194" i="3" s="1"/>
  <c r="M2194" i="3"/>
  <c r="I2194" i="3"/>
  <c r="C2194" i="3"/>
  <c r="Q1843" i="3" a="1"/>
  <c r="Q1843" i="3" s="1"/>
  <c r="O1843" i="3"/>
  <c r="M1843" i="3"/>
  <c r="I1843" i="3"/>
  <c r="C1843" i="3"/>
  <c r="Q1792" i="3" a="1"/>
  <c r="Q1792" i="3" s="1"/>
  <c r="T1792" i="3" s="1"/>
  <c r="O1792" i="3"/>
  <c r="P1792" i="3" s="1"/>
  <c r="M1792" i="3"/>
  <c r="I1792" i="3"/>
  <c r="C1792" i="3"/>
  <c r="Q1739" i="3" a="1"/>
  <c r="Q1739" i="3" s="1"/>
  <c r="T1739" i="3" s="1"/>
  <c r="O1739" i="3"/>
  <c r="P1739" i="3" s="1"/>
  <c r="M1739" i="3"/>
  <c r="I1739" i="3"/>
  <c r="C1739" i="3"/>
  <c r="Q1731" i="3" a="1"/>
  <c r="Q1731" i="3" s="1"/>
  <c r="O1731" i="3"/>
  <c r="M1731" i="3"/>
  <c r="I1731" i="3"/>
  <c r="C1731" i="3"/>
  <c r="Q1611" i="3" a="1"/>
  <c r="Q1611" i="3" s="1"/>
  <c r="O1611" i="3"/>
  <c r="M1611" i="3"/>
  <c r="I1611" i="3"/>
  <c r="C1611" i="3"/>
  <c r="Q1514" i="3" a="1"/>
  <c r="O1514" i="3"/>
  <c r="M1514" i="3"/>
  <c r="I1514" i="3"/>
  <c r="C1514" i="3"/>
  <c r="Q1470" i="3" a="1"/>
  <c r="Q1470" i="3" s="1"/>
  <c r="O1470" i="3"/>
  <c r="M1470" i="3"/>
  <c r="I1470" i="3"/>
  <c r="C1470" i="3"/>
  <c r="Q1456" i="3" a="1"/>
  <c r="O1456" i="3"/>
  <c r="M1456" i="3"/>
  <c r="I1456" i="3"/>
  <c r="C1456" i="3"/>
  <c r="Q1340" i="3" a="1"/>
  <c r="Q1340" i="3" s="1"/>
  <c r="O1340" i="3"/>
  <c r="M1340" i="3"/>
  <c r="I1340" i="3"/>
  <c r="C1340" i="3"/>
  <c r="Q1164" i="3" a="1"/>
  <c r="Q1164" i="3" s="1"/>
  <c r="O1164" i="3"/>
  <c r="M1164" i="3"/>
  <c r="I1164" i="3"/>
  <c r="C1164" i="3"/>
  <c r="Q1144" i="3" a="1"/>
  <c r="Q1144" i="3" s="1"/>
  <c r="O1144" i="3"/>
  <c r="M1144" i="3"/>
  <c r="I1144" i="3"/>
  <c r="C1144" i="3"/>
  <c r="Q1051" i="3" a="1"/>
  <c r="Q1051" i="3" s="1"/>
  <c r="O1051" i="3"/>
  <c r="M1051" i="3"/>
  <c r="I1051" i="3"/>
  <c r="C1051" i="3"/>
  <c r="Q920" i="3" a="1"/>
  <c r="Q920" i="3" s="1"/>
  <c r="T920" i="3" s="1"/>
  <c r="O920" i="3"/>
  <c r="P920" i="3" s="1"/>
  <c r="M920" i="3"/>
  <c r="I920" i="3"/>
  <c r="C920" i="3"/>
  <c r="Q741" i="3" a="1"/>
  <c r="Q741" i="3" s="1"/>
  <c r="O741" i="3"/>
  <c r="M741" i="3"/>
  <c r="I741" i="3"/>
  <c r="C741" i="3"/>
  <c r="Q728" i="3" a="1"/>
  <c r="Q728" i="3" s="1"/>
  <c r="O728" i="3"/>
  <c r="M728" i="3"/>
  <c r="I728" i="3"/>
  <c r="C728" i="3"/>
  <c r="Q684" i="3" a="1"/>
  <c r="Q684" i="3" s="1"/>
  <c r="O684" i="3"/>
  <c r="M684" i="3"/>
  <c r="I684" i="3"/>
  <c r="C684" i="3"/>
  <c r="Q660" i="3" a="1"/>
  <c r="Q660" i="3" s="1"/>
  <c r="O660" i="3"/>
  <c r="M660" i="3"/>
  <c r="I660" i="3"/>
  <c r="C660" i="3"/>
  <c r="Q618" i="3" a="1"/>
  <c r="Q618" i="3" s="1"/>
  <c r="O618" i="3"/>
  <c r="M618" i="3"/>
  <c r="I618" i="3"/>
  <c r="C618" i="3"/>
  <c r="Q556" i="3" a="1"/>
  <c r="Q556" i="3" s="1"/>
  <c r="O556" i="3"/>
  <c r="M556" i="3"/>
  <c r="I556" i="3"/>
  <c r="C556" i="3"/>
  <c r="Q20" i="3" a="1"/>
  <c r="Q20" i="3" s="1"/>
  <c r="O20" i="3"/>
  <c r="M20" i="3"/>
  <c r="I20" i="3"/>
  <c r="C20" i="3"/>
  <c r="Q2137" i="3" a="1"/>
  <c r="Q2137" i="3" s="1"/>
  <c r="O2137" i="3"/>
  <c r="M2137" i="3"/>
  <c r="I2137" i="3"/>
  <c r="C2137" i="3"/>
  <c r="Q2058" i="3" a="1"/>
  <c r="Q2058" i="3" s="1"/>
  <c r="T2058" i="3" s="1"/>
  <c r="O2058" i="3"/>
  <c r="P2058" i="3" s="1"/>
  <c r="M2058" i="3"/>
  <c r="I2058" i="3"/>
  <c r="C2058" i="3"/>
  <c r="Q2014" i="3" a="1"/>
  <c r="Q2014" i="3" s="1"/>
  <c r="O2014" i="3"/>
  <c r="M2014" i="3"/>
  <c r="I2014" i="3"/>
  <c r="C2014" i="3"/>
  <c r="Q1954" i="3" a="1"/>
  <c r="Q1954" i="3" s="1"/>
  <c r="T1954" i="3" s="1"/>
  <c r="O1954" i="3"/>
  <c r="P1954" i="3" s="1"/>
  <c r="M1954" i="3"/>
  <c r="I1954" i="3"/>
  <c r="C1954" i="3"/>
  <c r="Q1818" i="3" a="1"/>
  <c r="Q1818" i="3" s="1"/>
  <c r="T1818" i="3" s="1"/>
  <c r="O1818" i="3"/>
  <c r="P1818" i="3" s="1"/>
  <c r="M1818" i="3"/>
  <c r="I1818" i="3"/>
  <c r="C1818" i="3"/>
  <c r="Q1798" i="3" a="1"/>
  <c r="Q1798" i="3" s="1"/>
  <c r="O1798" i="3"/>
  <c r="M1798" i="3"/>
  <c r="I1798" i="3"/>
  <c r="C1798" i="3"/>
  <c r="Q1336" i="3" a="1"/>
  <c r="Q1336" i="3" s="1"/>
  <c r="O1336" i="3"/>
  <c r="M1336" i="3"/>
  <c r="I1336" i="3"/>
  <c r="C1336" i="3"/>
  <c r="Q1325" i="3" a="1"/>
  <c r="Q1325" i="3" s="1"/>
  <c r="O1325" i="3"/>
  <c r="M1325" i="3"/>
  <c r="I1325" i="3"/>
  <c r="C1325" i="3"/>
  <c r="Q1315" i="3" a="1"/>
  <c r="Q1315" i="3" s="1"/>
  <c r="O1315" i="3"/>
  <c r="M1315" i="3"/>
  <c r="I1315" i="3"/>
  <c r="C1315" i="3"/>
  <c r="Q1058" i="3" a="1"/>
  <c r="Q1058" i="3" s="1"/>
  <c r="O1058" i="3"/>
  <c r="M1058" i="3"/>
  <c r="I1058" i="3"/>
  <c r="C1058" i="3"/>
  <c r="Q1001" i="3" a="1"/>
  <c r="Q1001" i="3" s="1"/>
  <c r="O1001" i="3"/>
  <c r="M1001" i="3"/>
  <c r="I1001" i="3"/>
  <c r="C1001" i="3"/>
  <c r="Q850" i="3" a="1"/>
  <c r="Q850" i="3" s="1"/>
  <c r="O850" i="3"/>
  <c r="M850" i="3"/>
  <c r="I850" i="3"/>
  <c r="C850" i="3"/>
  <c r="Q802" i="3" a="1"/>
  <c r="Q802" i="3" s="1"/>
  <c r="O802" i="3"/>
  <c r="M802" i="3"/>
  <c r="I802" i="3"/>
  <c r="C802" i="3"/>
  <c r="Q558" i="3" a="1"/>
  <c r="Q558" i="3" s="1"/>
  <c r="T558" i="3" s="1"/>
  <c r="O558" i="3"/>
  <c r="P558" i="3" s="1"/>
  <c r="M558" i="3"/>
  <c r="I558" i="3"/>
  <c r="C558" i="3"/>
  <c r="Q461" i="3" a="1"/>
  <c r="Q461" i="3" s="1"/>
  <c r="O461" i="3"/>
  <c r="M461" i="3"/>
  <c r="I461" i="3"/>
  <c r="C461" i="3"/>
  <c r="Q329" i="3" a="1"/>
  <c r="Q329" i="3" s="1"/>
  <c r="O329" i="3"/>
  <c r="M329" i="3"/>
  <c r="I329" i="3"/>
  <c r="C329" i="3"/>
  <c r="Q283" i="3" a="1"/>
  <c r="Q283" i="3" s="1"/>
  <c r="O283" i="3"/>
  <c r="M283" i="3"/>
  <c r="I283" i="3"/>
  <c r="C283" i="3"/>
  <c r="Q179" i="3" a="1"/>
  <c r="Q179" i="3" s="1"/>
  <c r="O179" i="3"/>
  <c r="M179" i="3"/>
  <c r="I179" i="3"/>
  <c r="C179" i="3"/>
  <c r="Q112" i="3" a="1"/>
  <c r="Q112" i="3" s="1"/>
  <c r="T112" i="3" s="1"/>
  <c r="O112" i="3"/>
  <c r="P112" i="3" s="1"/>
  <c r="M112" i="3"/>
  <c r="I112" i="3"/>
  <c r="C112" i="3"/>
  <c r="Q62" i="3" a="1"/>
  <c r="Q62" i="3" s="1"/>
  <c r="T62" i="3" s="1"/>
  <c r="O62" i="3"/>
  <c r="P62" i="3" s="1"/>
  <c r="M62" i="3"/>
  <c r="I62" i="3"/>
  <c r="C62" i="3"/>
  <c r="Q2202" i="3" a="1"/>
  <c r="Q2202" i="3" s="1"/>
  <c r="T2202" i="3" s="1"/>
  <c r="O2202" i="3"/>
  <c r="P2202" i="3" s="1"/>
  <c r="M2202" i="3"/>
  <c r="I2202" i="3"/>
  <c r="C2202" i="3"/>
  <c r="Q2192" i="3" a="1"/>
  <c r="Q2192" i="3" s="1"/>
  <c r="O2192" i="3"/>
  <c r="M2192" i="3"/>
  <c r="I2192" i="3"/>
  <c r="C2192" i="3"/>
  <c r="Q2173" i="3" a="1"/>
  <c r="Q2173" i="3" s="1"/>
  <c r="O2173" i="3"/>
  <c r="M2173" i="3"/>
  <c r="I2173" i="3"/>
  <c r="C2173" i="3"/>
  <c r="Q2142" i="3" a="1"/>
  <c r="Q2142" i="3" s="1"/>
  <c r="O2142" i="3"/>
  <c r="M2142" i="3"/>
  <c r="I2142" i="3"/>
  <c r="C2142" i="3"/>
  <c r="Q2107" i="3" a="1"/>
  <c r="Q2107" i="3" s="1"/>
  <c r="T2107" i="3" s="1"/>
  <c r="O2107" i="3"/>
  <c r="P2107" i="3" s="1"/>
  <c r="M2107" i="3"/>
  <c r="I2107" i="3"/>
  <c r="C2107" i="3"/>
  <c r="Q2097" i="3" a="1"/>
  <c r="Q2097" i="3" s="1"/>
  <c r="T2097" i="3" s="1"/>
  <c r="O2097" i="3"/>
  <c r="P2097" i="3" s="1"/>
  <c r="M2097" i="3"/>
  <c r="I2097" i="3"/>
  <c r="C2097" i="3"/>
  <c r="Q2023" i="3" a="1"/>
  <c r="Q2023" i="3" s="1"/>
  <c r="O2023" i="3"/>
  <c r="M2023" i="3"/>
  <c r="I2023" i="3"/>
  <c r="C2023" i="3"/>
  <c r="Q1876" i="3" a="1"/>
  <c r="Q1876" i="3" s="1"/>
  <c r="O1876" i="3"/>
  <c r="M1876" i="3"/>
  <c r="I1876" i="3"/>
  <c r="C1876" i="3"/>
  <c r="Q1817" i="3" a="1"/>
  <c r="Q1817" i="3" s="1"/>
  <c r="O1817" i="3"/>
  <c r="M1817" i="3"/>
  <c r="I1817" i="3"/>
  <c r="C1817" i="3"/>
  <c r="Q1668" i="3" a="1"/>
  <c r="Q1668" i="3" s="1"/>
  <c r="O1668" i="3"/>
  <c r="M1668" i="3"/>
  <c r="I1668" i="3"/>
  <c r="C1668" i="3"/>
  <c r="Q1575" i="3" a="1"/>
  <c r="Q1575" i="3" s="1"/>
  <c r="O1575" i="3"/>
  <c r="M1575" i="3"/>
  <c r="I1575" i="3"/>
  <c r="C1575" i="3"/>
  <c r="Q1384" i="3" a="1"/>
  <c r="Q1384" i="3" s="1"/>
  <c r="O1384" i="3"/>
  <c r="M1384" i="3"/>
  <c r="I1384" i="3"/>
  <c r="C1384" i="3"/>
  <c r="Q1350" i="3" a="1"/>
  <c r="Q1350" i="3" s="1"/>
  <c r="T1350" i="3" s="1"/>
  <c r="O1350" i="3"/>
  <c r="P1350" i="3" s="1"/>
  <c r="M1350" i="3"/>
  <c r="I1350" i="3"/>
  <c r="C1350" i="3"/>
  <c r="Q1231" i="3" a="1"/>
  <c r="Q1231" i="3" s="1"/>
  <c r="O1231" i="3"/>
  <c r="M1231" i="3"/>
  <c r="I1231" i="3"/>
  <c r="C1231" i="3"/>
  <c r="Q1157" i="3" a="1"/>
  <c r="Q1157" i="3" s="1"/>
  <c r="O1157" i="3"/>
  <c r="M1157" i="3"/>
  <c r="I1157" i="3"/>
  <c r="C1157" i="3"/>
  <c r="Q988" i="3" a="1"/>
  <c r="Q988" i="3" s="1"/>
  <c r="T988" i="3" s="1"/>
  <c r="O988" i="3"/>
  <c r="P988" i="3" s="1"/>
  <c r="M988" i="3"/>
  <c r="I988" i="3"/>
  <c r="C988" i="3"/>
  <c r="Q950" i="3" a="1"/>
  <c r="Q950" i="3" s="1"/>
  <c r="O950" i="3"/>
  <c r="M950" i="3"/>
  <c r="I950" i="3"/>
  <c r="C950" i="3"/>
  <c r="Q948" i="3" a="1"/>
  <c r="Q948" i="3" s="1"/>
  <c r="O948" i="3"/>
  <c r="M948" i="3"/>
  <c r="I948" i="3"/>
  <c r="C948" i="3"/>
  <c r="Q944" i="3" a="1"/>
  <c r="Q944" i="3" s="1"/>
  <c r="O944" i="3"/>
  <c r="M944" i="3"/>
  <c r="I944" i="3"/>
  <c r="C944" i="3"/>
  <c r="Q673" i="3" a="1"/>
  <c r="Q673" i="3" s="1"/>
  <c r="T673" i="3" s="1"/>
  <c r="O673" i="3"/>
  <c r="P673" i="3" s="1"/>
  <c r="M673" i="3"/>
  <c r="I673" i="3"/>
  <c r="C673" i="3"/>
  <c r="Q666" i="3" a="1"/>
  <c r="Q666" i="3" s="1"/>
  <c r="T666" i="3" s="1"/>
  <c r="O666" i="3"/>
  <c r="P666" i="3" s="1"/>
  <c r="M666" i="3"/>
  <c r="I666" i="3"/>
  <c r="C666" i="3"/>
  <c r="Q563" i="3" a="1"/>
  <c r="Q563" i="3" s="1"/>
  <c r="T563" i="3" s="1"/>
  <c r="O563" i="3"/>
  <c r="P563" i="3" s="1"/>
  <c r="M563" i="3"/>
  <c r="I563" i="3"/>
  <c r="C563" i="3"/>
  <c r="Q496" i="3" a="1"/>
  <c r="Q496" i="3" s="1"/>
  <c r="O496" i="3"/>
  <c r="M496" i="3"/>
  <c r="I496" i="3"/>
  <c r="C496" i="3"/>
  <c r="Q429" i="3" a="1"/>
  <c r="Q429" i="3" s="1"/>
  <c r="O429" i="3"/>
  <c r="M429" i="3"/>
  <c r="I429" i="3"/>
  <c r="C429" i="3"/>
  <c r="Q415" i="3" a="1"/>
  <c r="Q415" i="3" s="1"/>
  <c r="T415" i="3" s="1"/>
  <c r="O415" i="3"/>
  <c r="P415" i="3" s="1"/>
  <c r="M415" i="3"/>
  <c r="I415" i="3"/>
  <c r="C415" i="3"/>
  <c r="Q8" i="3" a="1"/>
  <c r="Q8" i="3" s="1"/>
  <c r="T8" i="3" s="1"/>
  <c r="O8" i="3"/>
  <c r="P8" i="3" s="1"/>
  <c r="M8" i="3"/>
  <c r="I8" i="3"/>
  <c r="C8" i="3"/>
  <c r="Q2074" i="3" a="1"/>
  <c r="Q2074" i="3" s="1"/>
  <c r="O2074" i="3"/>
  <c r="M2074" i="3"/>
  <c r="I2074" i="3"/>
  <c r="C2074" i="3"/>
  <c r="Q1906" i="3" a="1"/>
  <c r="Q1906" i="3" s="1"/>
  <c r="T1906" i="3" s="1"/>
  <c r="O1906" i="3"/>
  <c r="P1906" i="3" s="1"/>
  <c r="M1906" i="3"/>
  <c r="I1906" i="3"/>
  <c r="C1906" i="3"/>
  <c r="Q1725" i="3" a="1"/>
  <c r="Q1725" i="3" s="1"/>
  <c r="O1725" i="3"/>
  <c r="M1725" i="3"/>
  <c r="I1725" i="3"/>
  <c r="C1725" i="3"/>
  <c r="Q1711" i="3" a="1"/>
  <c r="Q1711" i="3" s="1"/>
  <c r="O1711" i="3"/>
  <c r="M1711" i="3"/>
  <c r="I1711" i="3"/>
  <c r="C1711" i="3"/>
  <c r="Q1707" i="3" a="1"/>
  <c r="O1707" i="3"/>
  <c r="M1707" i="3"/>
  <c r="I1707" i="3"/>
  <c r="C1707" i="3"/>
  <c r="Q1622" i="3" a="1"/>
  <c r="Q1622" i="3" s="1"/>
  <c r="O1622" i="3"/>
  <c r="M1622" i="3"/>
  <c r="I1622" i="3"/>
  <c r="C1622" i="3"/>
  <c r="Q1458" i="3" a="1"/>
  <c r="Q1458" i="3" s="1"/>
  <c r="T1458" i="3" s="1"/>
  <c r="O1458" i="3"/>
  <c r="P1458" i="3" s="1"/>
  <c r="M1458" i="3"/>
  <c r="I1458" i="3"/>
  <c r="C1458" i="3"/>
  <c r="Q1429" i="3" a="1"/>
  <c r="Q1429" i="3" s="1"/>
  <c r="T1429" i="3" s="1"/>
  <c r="O1429" i="3"/>
  <c r="P1429" i="3" s="1"/>
  <c r="M1429" i="3"/>
  <c r="I1429" i="3"/>
  <c r="C1429" i="3"/>
  <c r="Q1403" i="3" a="1"/>
  <c r="Q1403" i="3" s="1"/>
  <c r="T1403" i="3" s="1"/>
  <c r="O1403" i="3"/>
  <c r="P1403" i="3" s="1"/>
  <c r="M1403" i="3"/>
  <c r="I1403" i="3"/>
  <c r="C1403" i="3"/>
  <c r="Q1367" i="3" a="1"/>
  <c r="Q1367" i="3" s="1"/>
  <c r="O1367" i="3"/>
  <c r="M1367" i="3"/>
  <c r="I1367" i="3"/>
  <c r="C1367" i="3"/>
  <c r="Q1364" i="3" a="1"/>
  <c r="Q1364" i="3" s="1"/>
  <c r="T1364" i="3" s="1"/>
  <c r="O1364" i="3"/>
  <c r="P1364" i="3" s="1"/>
  <c r="M1364" i="3"/>
  <c r="I1364" i="3"/>
  <c r="C1364" i="3"/>
  <c r="Q1158" i="3" a="1"/>
  <c r="Q1158" i="3" s="1"/>
  <c r="O1158" i="3"/>
  <c r="M1158" i="3"/>
  <c r="I1158" i="3"/>
  <c r="C1158" i="3"/>
  <c r="Q1150" i="3" a="1"/>
  <c r="O1150" i="3"/>
  <c r="M1150" i="3"/>
  <c r="I1150" i="3"/>
  <c r="C1150" i="3"/>
  <c r="Q1105" i="3" a="1"/>
  <c r="Q1105" i="3" s="1"/>
  <c r="T1105" i="3" s="1"/>
  <c r="O1105" i="3"/>
  <c r="P1105" i="3" s="1"/>
  <c r="M1105" i="3"/>
  <c r="I1105" i="3"/>
  <c r="C1105" i="3"/>
  <c r="Q1005" i="3" a="1"/>
  <c r="Q1005" i="3" s="1"/>
  <c r="O1005" i="3"/>
  <c r="M1005" i="3"/>
  <c r="I1005" i="3"/>
  <c r="C1005" i="3"/>
  <c r="Q904" i="3" a="1"/>
  <c r="Q904" i="3" s="1"/>
  <c r="O904" i="3"/>
  <c r="M904" i="3"/>
  <c r="I904" i="3"/>
  <c r="C904" i="3"/>
  <c r="Q805" i="3" a="1"/>
  <c r="Q805" i="3" s="1"/>
  <c r="O805" i="3"/>
  <c r="M805" i="3"/>
  <c r="I805" i="3"/>
  <c r="C805" i="3"/>
  <c r="Q713" i="3" a="1"/>
  <c r="Q713" i="3" s="1"/>
  <c r="T713" i="3" s="1"/>
  <c r="O713" i="3"/>
  <c r="P713" i="3" s="1"/>
  <c r="M713" i="3"/>
  <c r="I713" i="3"/>
  <c r="C713" i="3"/>
  <c r="Q689" i="3" a="1"/>
  <c r="Q689" i="3" s="1"/>
  <c r="T689" i="3" s="1"/>
  <c r="O689" i="3"/>
  <c r="P689" i="3" s="1"/>
  <c r="M689" i="3"/>
  <c r="I689" i="3"/>
  <c r="C689" i="3"/>
  <c r="Q675" i="3" a="1"/>
  <c r="O675" i="3"/>
  <c r="M675" i="3"/>
  <c r="I675" i="3"/>
  <c r="C675" i="3"/>
  <c r="Q574" i="3" a="1"/>
  <c r="O574" i="3"/>
  <c r="M574" i="3"/>
  <c r="I574" i="3"/>
  <c r="C574" i="3"/>
  <c r="Q476" i="3" a="1"/>
  <c r="Q476" i="3" s="1"/>
  <c r="O476" i="3"/>
  <c r="M476" i="3"/>
  <c r="I476" i="3"/>
  <c r="C476" i="3"/>
  <c r="Q446" i="3" a="1"/>
  <c r="Q446" i="3" s="1"/>
  <c r="T446" i="3" s="1"/>
  <c r="O446" i="3"/>
  <c r="P446" i="3" s="1"/>
  <c r="M446" i="3"/>
  <c r="I446" i="3"/>
  <c r="C446" i="3"/>
  <c r="Q435" i="3" a="1"/>
  <c r="Q435" i="3" s="1"/>
  <c r="T435" i="3" s="1"/>
  <c r="O435" i="3"/>
  <c r="P435" i="3" s="1"/>
  <c r="M435" i="3"/>
  <c r="I435" i="3"/>
  <c r="C435" i="3"/>
  <c r="Q366" i="3" a="1"/>
  <c r="Q366" i="3" s="1"/>
  <c r="O366" i="3"/>
  <c r="M366" i="3"/>
  <c r="I366" i="3"/>
  <c r="C366" i="3"/>
  <c r="Q321" i="3" a="1"/>
  <c r="Q321" i="3" s="1"/>
  <c r="O321" i="3"/>
  <c r="M321" i="3"/>
  <c r="I321" i="3"/>
  <c r="C321" i="3"/>
  <c r="Q291" i="3" a="1"/>
  <c r="Q291" i="3" s="1"/>
  <c r="T291" i="3" s="1"/>
  <c r="O291" i="3"/>
  <c r="P291" i="3" s="1"/>
  <c r="M291" i="3"/>
  <c r="I291" i="3"/>
  <c r="C291" i="3"/>
  <c r="Q2130" i="3" a="1"/>
  <c r="Q2130" i="3" s="1"/>
  <c r="O2130" i="3"/>
  <c r="M2130" i="3"/>
  <c r="I2130" i="3"/>
  <c r="C2130" i="3"/>
  <c r="Q2109" i="3" a="1"/>
  <c r="Q2109" i="3" s="1"/>
  <c r="T2109" i="3" s="1"/>
  <c r="O2109" i="3"/>
  <c r="P2109" i="3" s="1"/>
  <c r="M2109" i="3"/>
  <c r="I2109" i="3"/>
  <c r="C2109" i="3"/>
  <c r="Q2064" i="3" a="1"/>
  <c r="O2064" i="3"/>
  <c r="M2064" i="3"/>
  <c r="I2064" i="3"/>
  <c r="C2064" i="3"/>
  <c r="Q2033" i="3" a="1"/>
  <c r="Q2033" i="3" s="1"/>
  <c r="T2033" i="3" s="1"/>
  <c r="O2033" i="3"/>
  <c r="P2033" i="3" s="1"/>
  <c r="M2033" i="3"/>
  <c r="I2033" i="3"/>
  <c r="C2033" i="3"/>
  <c r="Q1891" i="3" a="1"/>
  <c r="Q1891" i="3" s="1"/>
  <c r="T1891" i="3" s="1"/>
  <c r="O1891" i="3"/>
  <c r="P1891" i="3" s="1"/>
  <c r="M1891" i="3"/>
  <c r="I1891" i="3"/>
  <c r="C1891" i="3"/>
  <c r="Q1728" i="3" a="1"/>
  <c r="O1728" i="3"/>
  <c r="M1728" i="3"/>
  <c r="I1728" i="3"/>
  <c r="C1728" i="3"/>
  <c r="Q1683" i="3" a="1"/>
  <c r="Q1683" i="3" s="1"/>
  <c r="T1683" i="3" s="1"/>
  <c r="O1683" i="3"/>
  <c r="P1683" i="3" s="1"/>
  <c r="M1683" i="3"/>
  <c r="I1683" i="3"/>
  <c r="C1683" i="3"/>
  <c r="Q1648" i="3" a="1"/>
  <c r="O1648" i="3"/>
  <c r="M1648" i="3"/>
  <c r="I1648" i="3"/>
  <c r="C1648" i="3"/>
  <c r="Q1637" i="3" a="1"/>
  <c r="O1637" i="3"/>
  <c r="M1637" i="3"/>
  <c r="I1637" i="3"/>
  <c r="C1637" i="3"/>
  <c r="Q1371" i="3" a="1"/>
  <c r="Q1371" i="3" s="1"/>
  <c r="T1371" i="3" s="1"/>
  <c r="O1371" i="3"/>
  <c r="P1371" i="3" s="1"/>
  <c r="M1371" i="3"/>
  <c r="I1371" i="3"/>
  <c r="C1371" i="3"/>
  <c r="Q1152" i="3" a="1"/>
  <c r="Q1152" i="3" s="1"/>
  <c r="T1152" i="3" s="1"/>
  <c r="O1152" i="3"/>
  <c r="P1152" i="3" s="1"/>
  <c r="M1152" i="3"/>
  <c r="I1152" i="3"/>
  <c r="C1152" i="3"/>
  <c r="Q1102" i="3" a="1"/>
  <c r="O1102" i="3"/>
  <c r="M1102" i="3"/>
  <c r="I1102" i="3"/>
  <c r="C1102" i="3"/>
  <c r="Q625" i="3" a="1"/>
  <c r="O625" i="3"/>
  <c r="M625" i="3"/>
  <c r="I625" i="3"/>
  <c r="C625" i="3"/>
  <c r="Q349" i="3" a="1"/>
  <c r="O349" i="3"/>
  <c r="M349" i="3"/>
  <c r="I349" i="3"/>
  <c r="C349" i="3"/>
  <c r="Q254" i="3" a="1"/>
  <c r="Q254" i="3" s="1"/>
  <c r="T254" i="3" s="1"/>
  <c r="O254" i="3"/>
  <c r="P254" i="3" s="1"/>
  <c r="M254" i="3"/>
  <c r="I254" i="3"/>
  <c r="C254" i="3"/>
  <c r="Q197" i="3" a="1"/>
  <c r="O197" i="3"/>
  <c r="M197" i="3"/>
  <c r="I197" i="3"/>
  <c r="C197" i="3"/>
  <c r="Q49" i="3" a="1"/>
  <c r="O49" i="3"/>
  <c r="M49" i="3"/>
  <c r="I49" i="3"/>
  <c r="C49" i="3"/>
  <c r="Q2181" i="3" a="1"/>
  <c r="O2181" i="3"/>
  <c r="M2181" i="3"/>
  <c r="I2181" i="3"/>
  <c r="C2181" i="3"/>
  <c r="Q2166" i="3" a="1"/>
  <c r="O2166" i="3"/>
  <c r="M2166" i="3"/>
  <c r="I2166" i="3"/>
  <c r="C2166" i="3"/>
  <c r="Q2100" i="3" a="1"/>
  <c r="Q2100" i="3" s="1"/>
  <c r="T2100" i="3" s="1"/>
  <c r="O2100" i="3"/>
  <c r="P2100" i="3" s="1"/>
  <c r="M2100" i="3"/>
  <c r="I2100" i="3"/>
  <c r="C2100" i="3"/>
  <c r="Q2076" i="3" a="1"/>
  <c r="Q2076" i="3" s="1"/>
  <c r="T2076" i="3" s="1"/>
  <c r="O2076" i="3"/>
  <c r="P2076" i="3" s="1"/>
  <c r="M2076" i="3"/>
  <c r="I2076" i="3"/>
  <c r="C2076" i="3"/>
  <c r="Q1697" i="3" a="1"/>
  <c r="Q1697" i="3" s="1"/>
  <c r="T1697" i="3" s="1"/>
  <c r="O1697" i="3"/>
  <c r="P1697" i="3" s="1"/>
  <c r="M1697" i="3"/>
  <c r="I1697" i="3"/>
  <c r="C1697" i="3"/>
  <c r="Q1520" i="3" a="1"/>
  <c r="Q1520" i="3" s="1"/>
  <c r="T1520" i="3" s="1"/>
  <c r="O1520" i="3"/>
  <c r="P1520" i="3" s="1"/>
  <c r="M1520" i="3"/>
  <c r="I1520" i="3"/>
  <c r="C1520" i="3"/>
  <c r="Q1446" i="3" a="1"/>
  <c r="Q1446" i="3" s="1"/>
  <c r="T1446" i="3" s="1"/>
  <c r="O1446" i="3"/>
  <c r="P1446" i="3" s="1"/>
  <c r="M1446" i="3"/>
  <c r="I1446" i="3"/>
  <c r="C1446" i="3"/>
  <c r="Q1436" i="3" a="1"/>
  <c r="Q1436" i="3" s="1"/>
  <c r="T1436" i="3" s="1"/>
  <c r="O1436" i="3"/>
  <c r="P1436" i="3" s="1"/>
  <c r="M1436" i="3"/>
  <c r="I1436" i="3"/>
  <c r="C1436" i="3"/>
  <c r="Q1372" i="3" a="1"/>
  <c r="Q1372" i="3" s="1"/>
  <c r="T1372" i="3" s="1"/>
  <c r="O1372" i="3"/>
  <c r="P1372" i="3" s="1"/>
  <c r="M1372" i="3"/>
  <c r="I1372" i="3"/>
  <c r="C1372" i="3"/>
  <c r="Q1182" i="3" a="1"/>
  <c r="O1182" i="3"/>
  <c r="M1182" i="3"/>
  <c r="I1182" i="3"/>
  <c r="C1182" i="3"/>
  <c r="Q1089" i="3" a="1"/>
  <c r="Q1089" i="3" s="1"/>
  <c r="T1089" i="3" s="1"/>
  <c r="O1089" i="3"/>
  <c r="P1089" i="3" s="1"/>
  <c r="M1089" i="3"/>
  <c r="I1089" i="3"/>
  <c r="C1089" i="3"/>
  <c r="Q1020" i="3" a="1"/>
  <c r="O1020" i="3"/>
  <c r="M1020" i="3"/>
  <c r="I1020" i="3"/>
  <c r="C1020" i="3"/>
  <c r="Q992" i="3" a="1"/>
  <c r="O992" i="3"/>
  <c r="M992" i="3"/>
  <c r="I992" i="3"/>
  <c r="C992" i="3"/>
  <c r="Q966" i="3" a="1"/>
  <c r="Q966" i="3" s="1"/>
  <c r="T966" i="3" s="1"/>
  <c r="O966" i="3"/>
  <c r="P966" i="3" s="1"/>
  <c r="M966" i="3"/>
  <c r="I966" i="3"/>
  <c r="C966" i="3"/>
  <c r="Q917" i="3" a="1"/>
  <c r="O917" i="3"/>
  <c r="M917" i="3"/>
  <c r="I917" i="3"/>
  <c r="C917" i="3"/>
  <c r="Q900" i="3" a="1"/>
  <c r="O900" i="3"/>
  <c r="M900" i="3"/>
  <c r="I900" i="3"/>
  <c r="C900" i="3"/>
  <c r="Q873" i="3" a="1"/>
  <c r="Q873" i="3" s="1"/>
  <c r="T873" i="3" s="1"/>
  <c r="O873" i="3"/>
  <c r="P873" i="3" s="1"/>
  <c r="M873" i="3"/>
  <c r="I873" i="3"/>
  <c r="C873" i="3"/>
  <c r="Q849" i="3" a="1"/>
  <c r="Q849" i="3" s="1"/>
  <c r="T849" i="3" s="1"/>
  <c r="O849" i="3"/>
  <c r="P849" i="3" s="1"/>
  <c r="M849" i="3"/>
  <c r="I849" i="3"/>
  <c r="C849" i="3"/>
  <c r="Q551" i="3" a="1"/>
  <c r="O551" i="3"/>
  <c r="M551" i="3"/>
  <c r="I551" i="3"/>
  <c r="C551" i="3"/>
  <c r="Q465" i="3" a="1"/>
  <c r="O465" i="3"/>
  <c r="M465" i="3"/>
  <c r="I465" i="3"/>
  <c r="C465" i="3"/>
  <c r="Q262" i="3" a="1"/>
  <c r="Q262" i="3" s="1"/>
  <c r="T262" i="3" s="1"/>
  <c r="O262" i="3"/>
  <c r="P262" i="3" s="1"/>
  <c r="M262" i="3"/>
  <c r="I262" i="3"/>
  <c r="C262" i="3"/>
  <c r="Q250" i="3" a="1"/>
  <c r="O250" i="3"/>
  <c r="M250" i="3"/>
  <c r="I250" i="3"/>
  <c r="C250" i="3"/>
  <c r="Q231" i="3" a="1"/>
  <c r="O231" i="3"/>
  <c r="M231" i="3"/>
  <c r="I231" i="3"/>
  <c r="C231" i="3"/>
  <c r="Q146" i="3" a="1"/>
  <c r="O146" i="3"/>
  <c r="M146" i="3"/>
  <c r="I146" i="3"/>
  <c r="C146" i="3"/>
  <c r="Q119" i="3" a="1"/>
  <c r="O119" i="3"/>
  <c r="M119" i="3"/>
  <c r="I119" i="3"/>
  <c r="C119" i="3"/>
  <c r="Q18" i="3" a="1"/>
  <c r="Q18" i="3" s="1"/>
  <c r="T18" i="3" s="1"/>
  <c r="O18" i="3"/>
  <c r="P18" i="3" s="1"/>
  <c r="M18" i="3"/>
  <c r="I18" i="3"/>
  <c r="C18" i="3"/>
  <c r="Q2145" i="3" a="1"/>
  <c r="O2145" i="3"/>
  <c r="M2145" i="3"/>
  <c r="I2145" i="3"/>
  <c r="C2145" i="3"/>
  <c r="Q2082" i="3" a="1"/>
  <c r="Q2082" i="3" s="1"/>
  <c r="T2082" i="3" s="1"/>
  <c r="O2082" i="3"/>
  <c r="P2082" i="3" s="1"/>
  <c r="M2082" i="3"/>
  <c r="I2082" i="3"/>
  <c r="C2082" i="3"/>
  <c r="Q2024" i="3" a="1"/>
  <c r="O2024" i="3"/>
  <c r="M2024" i="3"/>
  <c r="I2024" i="3"/>
  <c r="C2024" i="3"/>
  <c r="Q1964" i="3" a="1"/>
  <c r="O1964" i="3"/>
  <c r="M1964" i="3"/>
  <c r="I1964" i="3"/>
  <c r="C1964" i="3"/>
  <c r="Q1849" i="3" a="1"/>
  <c r="Q1849" i="3" s="1"/>
  <c r="T1849" i="3" s="1"/>
  <c r="O1849" i="3"/>
  <c r="P1849" i="3" s="1"/>
  <c r="M1849" i="3"/>
  <c r="I1849" i="3"/>
  <c r="C1849" i="3"/>
  <c r="Q1753" i="3" a="1"/>
  <c r="O1753" i="3"/>
  <c r="M1753" i="3"/>
  <c r="I1753" i="3"/>
  <c r="C1753" i="3"/>
  <c r="Q1505" i="3" a="1"/>
  <c r="Q1505" i="3" s="1"/>
  <c r="T1505" i="3" s="1"/>
  <c r="O1505" i="3"/>
  <c r="P1505" i="3" s="1"/>
  <c r="M1505" i="3"/>
  <c r="I1505" i="3"/>
  <c r="C1505" i="3"/>
  <c r="Q1426" i="3" a="1"/>
  <c r="O1426" i="3"/>
  <c r="M1426" i="3"/>
  <c r="I1426" i="3"/>
  <c r="C1426" i="3"/>
  <c r="Q1418" i="3" a="1"/>
  <c r="O1418" i="3"/>
  <c r="M1418" i="3"/>
  <c r="I1418" i="3"/>
  <c r="C1418" i="3"/>
  <c r="Q1407" i="3" a="1"/>
  <c r="O1407" i="3"/>
  <c r="M1407" i="3"/>
  <c r="I1407" i="3"/>
  <c r="C1407" i="3"/>
  <c r="Q1141" i="3" a="1"/>
  <c r="O1141" i="3"/>
  <c r="M1141" i="3"/>
  <c r="I1141" i="3"/>
  <c r="C1141" i="3"/>
  <c r="Q1080" i="3" a="1"/>
  <c r="Q1080" i="3" s="1"/>
  <c r="T1080" i="3" s="1"/>
  <c r="O1080" i="3"/>
  <c r="P1080" i="3" s="1"/>
  <c r="M1080" i="3"/>
  <c r="I1080" i="3"/>
  <c r="C1080" i="3"/>
  <c r="Q987" i="3" a="1"/>
  <c r="O987" i="3"/>
  <c r="M987" i="3"/>
  <c r="I987" i="3"/>
  <c r="C987" i="3"/>
  <c r="Q901" i="3" a="1"/>
  <c r="O901" i="3"/>
  <c r="M901" i="3"/>
  <c r="I901" i="3"/>
  <c r="C901" i="3"/>
  <c r="Q821" i="3" a="1"/>
  <c r="O821" i="3"/>
  <c r="M821" i="3"/>
  <c r="I821" i="3"/>
  <c r="C821" i="3"/>
  <c r="Q622" i="3" a="1"/>
  <c r="Q622" i="3" s="1"/>
  <c r="T622" i="3" s="1"/>
  <c r="O622" i="3"/>
  <c r="P622" i="3" s="1"/>
  <c r="M622" i="3"/>
  <c r="I622" i="3"/>
  <c r="C622" i="3"/>
  <c r="Q484" i="3" a="1"/>
  <c r="Q484" i="3" s="1"/>
  <c r="T484" i="3" s="1"/>
  <c r="O484" i="3"/>
  <c r="P484" i="3" s="1"/>
  <c r="M484" i="3"/>
  <c r="I484" i="3"/>
  <c r="C484" i="3"/>
  <c r="Q374" i="3" a="1"/>
  <c r="Q374" i="3" s="1"/>
  <c r="T374" i="3" s="1"/>
  <c r="O374" i="3"/>
  <c r="P374" i="3" s="1"/>
  <c r="M374" i="3"/>
  <c r="I374" i="3"/>
  <c r="C374" i="3"/>
  <c r="Q230" i="3" a="1"/>
  <c r="O230" i="3"/>
  <c r="M230" i="3"/>
  <c r="I230" i="3"/>
  <c r="C230" i="3"/>
  <c r="Q221" i="3" a="1"/>
  <c r="O221" i="3"/>
  <c r="M221" i="3"/>
  <c r="I221" i="3"/>
  <c r="C221" i="3"/>
  <c r="Q201" i="3" a="1"/>
  <c r="O201" i="3"/>
  <c r="M201" i="3"/>
  <c r="I201" i="3"/>
  <c r="C201" i="3"/>
  <c r="Q136" i="3" a="1"/>
  <c r="Q136" i="3" s="1"/>
  <c r="T136" i="3" s="1"/>
  <c r="O136" i="3"/>
  <c r="P136" i="3" s="1"/>
  <c r="M136" i="3"/>
  <c r="I136" i="3"/>
  <c r="C136" i="3"/>
  <c r="Q124" i="3" a="1"/>
  <c r="Q124" i="3" s="1"/>
  <c r="T124" i="3" s="1"/>
  <c r="O124" i="3"/>
  <c r="P124" i="3" s="1"/>
  <c r="M124" i="3"/>
  <c r="I124" i="3"/>
  <c r="C124" i="3"/>
  <c r="Q75" i="3" a="1"/>
  <c r="O75" i="3"/>
  <c r="M75" i="3"/>
  <c r="I75" i="3"/>
  <c r="C75" i="3"/>
  <c r="Q37" i="3" a="1"/>
  <c r="O37" i="3"/>
  <c r="M37" i="3"/>
  <c r="I37" i="3"/>
  <c r="C37" i="3"/>
  <c r="Q2160" i="3" a="1"/>
  <c r="O2160" i="3"/>
  <c r="M2160" i="3"/>
  <c r="I2160" i="3"/>
  <c r="C2160" i="3"/>
  <c r="Q2092" i="3" a="1"/>
  <c r="O2092" i="3"/>
  <c r="M2092" i="3"/>
  <c r="I2092" i="3"/>
  <c r="C2092" i="3"/>
  <c r="Q1770" i="3" a="1"/>
  <c r="Q1770" i="3" s="1"/>
  <c r="T1770" i="3" s="1"/>
  <c r="O1770" i="3"/>
  <c r="P1770" i="3" s="1"/>
  <c r="M1770" i="3"/>
  <c r="I1770" i="3"/>
  <c r="C1770" i="3"/>
  <c r="Q1623" i="3" a="1"/>
  <c r="Q1623" i="3" s="1"/>
  <c r="T1623" i="3" s="1"/>
  <c r="O1623" i="3"/>
  <c r="P1623" i="3" s="1"/>
  <c r="M1623" i="3"/>
  <c r="I1623" i="3"/>
  <c r="C1623" i="3"/>
  <c r="Q1523" i="3" a="1"/>
  <c r="Q1523" i="3" s="1"/>
  <c r="T1523" i="3" s="1"/>
  <c r="O1523" i="3"/>
  <c r="P1523" i="3" s="1"/>
  <c r="M1523" i="3"/>
  <c r="I1523" i="3"/>
  <c r="C1523" i="3"/>
  <c r="Q1451" i="3" a="1"/>
  <c r="Q1451" i="3" s="1"/>
  <c r="T1451" i="3" s="1"/>
  <c r="O1451" i="3"/>
  <c r="P1451" i="3" s="1"/>
  <c r="M1451" i="3"/>
  <c r="I1451" i="3"/>
  <c r="C1451" i="3"/>
  <c r="Q1413" i="3" a="1"/>
  <c r="Q1413" i="3" s="1"/>
  <c r="T1413" i="3" s="1"/>
  <c r="O1413" i="3"/>
  <c r="P1413" i="3" s="1"/>
  <c r="M1413" i="3"/>
  <c r="I1413" i="3"/>
  <c r="C1413" i="3"/>
  <c r="Q1411" i="3" a="1"/>
  <c r="Q1411" i="3" s="1"/>
  <c r="T1411" i="3" s="1"/>
  <c r="O1411" i="3"/>
  <c r="P1411" i="3" s="1"/>
  <c r="M1411" i="3"/>
  <c r="I1411" i="3"/>
  <c r="C1411" i="3"/>
  <c r="Q1355" i="3" a="1"/>
  <c r="Q1355" i="3" s="1"/>
  <c r="T1355" i="3" s="1"/>
  <c r="O1355" i="3"/>
  <c r="P1355" i="3" s="1"/>
  <c r="M1355" i="3"/>
  <c r="I1355" i="3"/>
  <c r="C1355" i="3"/>
  <c r="Q1347" i="3" a="1"/>
  <c r="O1347" i="3"/>
  <c r="M1347" i="3"/>
  <c r="I1347" i="3"/>
  <c r="C1347" i="3"/>
  <c r="Q1229" i="3" a="1"/>
  <c r="O1229" i="3"/>
  <c r="M1229" i="3"/>
  <c r="I1229" i="3"/>
  <c r="C1229" i="3"/>
  <c r="Q1196" i="3" a="1"/>
  <c r="O1196" i="3"/>
  <c r="M1196" i="3"/>
  <c r="I1196" i="3"/>
  <c r="C1196" i="3"/>
  <c r="Q845" i="3" a="1"/>
  <c r="O845" i="3"/>
  <c r="M845" i="3"/>
  <c r="I845" i="3"/>
  <c r="C845" i="3"/>
  <c r="Q745" i="3" a="1"/>
  <c r="O745" i="3"/>
  <c r="M745" i="3"/>
  <c r="I745" i="3"/>
  <c r="C745" i="3"/>
  <c r="Q718" i="3" a="1"/>
  <c r="Q718" i="3" s="1"/>
  <c r="T718" i="3" s="1"/>
  <c r="O718" i="3"/>
  <c r="P718" i="3" s="1"/>
  <c r="M718" i="3"/>
  <c r="I718" i="3"/>
  <c r="C718" i="3"/>
  <c r="Q567" i="3" a="1"/>
  <c r="Q567" i="3" s="1"/>
  <c r="T567" i="3" s="1"/>
  <c r="O567" i="3"/>
  <c r="P567" i="3" s="1"/>
  <c r="M567" i="3"/>
  <c r="I567" i="3"/>
  <c r="C567" i="3"/>
  <c r="Q555" i="3" a="1"/>
  <c r="O555" i="3"/>
  <c r="M555" i="3"/>
  <c r="I555" i="3"/>
  <c r="C555" i="3"/>
  <c r="Q89" i="3" a="1"/>
  <c r="Q89" i="3" s="1"/>
  <c r="T89" i="3" s="1"/>
  <c r="O89" i="3"/>
  <c r="P89" i="3" s="1"/>
  <c r="M89" i="3"/>
  <c r="I89" i="3"/>
  <c r="C89" i="3"/>
  <c r="Q11" i="3" a="1"/>
  <c r="Q11" i="3" s="1"/>
  <c r="T11" i="3" s="1"/>
  <c r="O11" i="3"/>
  <c r="P11" i="3" s="1"/>
  <c r="M11" i="3"/>
  <c r="I11" i="3"/>
  <c r="C11" i="3"/>
  <c r="Q2148" i="3" a="1"/>
  <c r="O2148" i="3"/>
  <c r="M2148" i="3"/>
  <c r="I2148" i="3"/>
  <c r="C2148" i="3"/>
  <c r="Q1939" i="3" a="1"/>
  <c r="Q1939" i="3" s="1"/>
  <c r="T1939" i="3" s="1"/>
  <c r="O1939" i="3"/>
  <c r="P1939" i="3" s="1"/>
  <c r="M1939" i="3"/>
  <c r="I1939" i="3"/>
  <c r="C1939" i="3"/>
  <c r="Q1749" i="3" a="1"/>
  <c r="O1749" i="3"/>
  <c r="M1749" i="3"/>
  <c r="I1749" i="3"/>
  <c r="C1749" i="3"/>
  <c r="Q1576" i="3" a="1"/>
  <c r="Q1576" i="3" s="1"/>
  <c r="O1576" i="3"/>
  <c r="M1576" i="3"/>
  <c r="I1576" i="3"/>
  <c r="C1576" i="3"/>
  <c r="Q1194" i="3" a="1"/>
  <c r="Q1194" i="3" s="1"/>
  <c r="O1194" i="3"/>
  <c r="M1194" i="3"/>
  <c r="I1194" i="3"/>
  <c r="C1194" i="3"/>
  <c r="Q888" i="3" a="1"/>
  <c r="Q888" i="3" s="1"/>
  <c r="T888" i="3" s="1"/>
  <c r="O888" i="3"/>
  <c r="P888" i="3" s="1"/>
  <c r="M888" i="3"/>
  <c r="I888" i="3"/>
  <c r="C888" i="3"/>
  <c r="Q848" i="3" a="1"/>
  <c r="Q848" i="3" s="1"/>
  <c r="T848" i="3" s="1"/>
  <c r="O848" i="3"/>
  <c r="P848" i="3" s="1"/>
  <c r="M848" i="3"/>
  <c r="I848" i="3"/>
  <c r="C848" i="3"/>
  <c r="Q840" i="3" a="1"/>
  <c r="Q840" i="3" s="1"/>
  <c r="T840" i="3" s="1"/>
  <c r="O840" i="3"/>
  <c r="P840" i="3" s="1"/>
  <c r="M840" i="3"/>
  <c r="I840" i="3"/>
  <c r="C840" i="3"/>
  <c r="Q812" i="3" a="1"/>
  <c r="Q812" i="3" s="1"/>
  <c r="T812" i="3" s="1"/>
  <c r="O812" i="3"/>
  <c r="P812" i="3" s="1"/>
  <c r="M812" i="3"/>
  <c r="I812" i="3"/>
  <c r="C812" i="3"/>
  <c r="Q790" i="3" a="1"/>
  <c r="Q790" i="3" s="1"/>
  <c r="O790" i="3"/>
  <c r="M790" i="3"/>
  <c r="I790" i="3"/>
  <c r="C790" i="3"/>
  <c r="Q610" i="3" a="1"/>
  <c r="Q610" i="3" s="1"/>
  <c r="O610" i="3"/>
  <c r="M610" i="3"/>
  <c r="I610" i="3"/>
  <c r="C610" i="3"/>
  <c r="Q284" i="3" a="1"/>
  <c r="Q284" i="3" s="1"/>
  <c r="T284" i="3" s="1"/>
  <c r="O284" i="3"/>
  <c r="P284" i="3" s="1"/>
  <c r="M284" i="3"/>
  <c r="I284" i="3"/>
  <c r="C284" i="3"/>
  <c r="Q270" i="3" a="1"/>
  <c r="Q270" i="3" s="1"/>
  <c r="T270" i="3" s="1"/>
  <c r="O270" i="3"/>
  <c r="P270" i="3" s="1"/>
  <c r="M270" i="3"/>
  <c r="I270" i="3"/>
  <c r="C270" i="3"/>
  <c r="Q227" i="3" a="1"/>
  <c r="Q227" i="3" s="1"/>
  <c r="T227" i="3" s="1"/>
  <c r="O227" i="3"/>
  <c r="P227" i="3" s="1"/>
  <c r="M227" i="3"/>
  <c r="I227" i="3"/>
  <c r="C227" i="3"/>
  <c r="Q95" i="3" a="1"/>
  <c r="O95" i="3"/>
  <c r="M95" i="3"/>
  <c r="I95" i="3"/>
  <c r="C95" i="3"/>
  <c r="Q33" i="3" a="1"/>
  <c r="O33" i="3"/>
  <c r="M33" i="3"/>
  <c r="I33" i="3"/>
  <c r="C33" i="3"/>
  <c r="Q2153" i="3" a="1"/>
  <c r="Q2153" i="3" s="1"/>
  <c r="O2153" i="3"/>
  <c r="M2153" i="3"/>
  <c r="I2153" i="3"/>
  <c r="C2153" i="3"/>
  <c r="Q2132" i="3" a="1"/>
  <c r="Q2132" i="3" s="1"/>
  <c r="O2132" i="3"/>
  <c r="M2132" i="3"/>
  <c r="I2132" i="3"/>
  <c r="C2132" i="3"/>
  <c r="Q2037" i="3" a="1"/>
  <c r="Q2037" i="3" s="1"/>
  <c r="T2037" i="3" s="1"/>
  <c r="O2037" i="3"/>
  <c r="P2037" i="3" s="1"/>
  <c r="M2037" i="3"/>
  <c r="I2037" i="3"/>
  <c r="C2037" i="3"/>
  <c r="Q1914" i="3" a="1"/>
  <c r="Q1914" i="3" s="1"/>
  <c r="O1914" i="3"/>
  <c r="M1914" i="3"/>
  <c r="I1914" i="3"/>
  <c r="C1914" i="3"/>
  <c r="Q1873" i="3" a="1"/>
  <c r="Q1873" i="3" s="1"/>
  <c r="T1873" i="3" s="1"/>
  <c r="O1873" i="3"/>
  <c r="P1873" i="3" s="1"/>
  <c r="M1873" i="3"/>
  <c r="I1873" i="3"/>
  <c r="C1873" i="3"/>
  <c r="Q1834" i="3" a="1"/>
  <c r="Q1834" i="3" s="1"/>
  <c r="T1834" i="3" s="1"/>
  <c r="O1834" i="3"/>
  <c r="P1834" i="3" s="1"/>
  <c r="M1834" i="3"/>
  <c r="I1834" i="3"/>
  <c r="C1834" i="3"/>
  <c r="Q1822" i="3" a="1"/>
  <c r="Q1822" i="3" s="1"/>
  <c r="T1822" i="3" s="1"/>
  <c r="O1822" i="3"/>
  <c r="P1822" i="3" s="1"/>
  <c r="M1822" i="3"/>
  <c r="I1822" i="3"/>
  <c r="C1822" i="3"/>
  <c r="Q1768" i="3" a="1"/>
  <c r="Q1768" i="3" s="1"/>
  <c r="O1768" i="3"/>
  <c r="M1768" i="3"/>
  <c r="I1768" i="3"/>
  <c r="C1768" i="3"/>
  <c r="Q1649" i="3" a="1"/>
  <c r="Q1649" i="3" s="1"/>
  <c r="T1649" i="3" s="1"/>
  <c r="O1649" i="3"/>
  <c r="P1649" i="3" s="1"/>
  <c r="M1649" i="3"/>
  <c r="I1649" i="3"/>
  <c r="C1649" i="3"/>
  <c r="Q1638" i="3" a="1"/>
  <c r="Q1638" i="3" s="1"/>
  <c r="O1638" i="3"/>
  <c r="M1638" i="3"/>
  <c r="I1638" i="3"/>
  <c r="C1638" i="3"/>
  <c r="Q1498" i="3" a="1"/>
  <c r="Q1498" i="3" s="1"/>
  <c r="T1498" i="3" s="1"/>
  <c r="O1498" i="3"/>
  <c r="P1498" i="3" s="1"/>
  <c r="M1498" i="3"/>
  <c r="I1498" i="3"/>
  <c r="C1498" i="3"/>
  <c r="Q1447" i="3" a="1"/>
  <c r="Q1447" i="3" s="1"/>
  <c r="O1447" i="3"/>
  <c r="M1447" i="3"/>
  <c r="I1447" i="3"/>
  <c r="C1447" i="3"/>
  <c r="Q1198" i="3" a="1"/>
  <c r="Q1198" i="3" s="1"/>
  <c r="O1198" i="3"/>
  <c r="M1198" i="3"/>
  <c r="I1198" i="3"/>
  <c r="C1198" i="3"/>
  <c r="Q1006" i="3" a="1"/>
  <c r="O1006" i="3"/>
  <c r="M1006" i="3"/>
  <c r="I1006" i="3"/>
  <c r="C1006" i="3"/>
  <c r="Q960" i="3" a="1"/>
  <c r="O960" i="3"/>
  <c r="M960" i="3"/>
  <c r="I960" i="3"/>
  <c r="C960" i="3"/>
  <c r="Q899" i="3" a="1"/>
  <c r="Q899" i="3" s="1"/>
  <c r="O899" i="3"/>
  <c r="M899" i="3"/>
  <c r="I899" i="3"/>
  <c r="C899" i="3"/>
  <c r="Q785" i="3" a="1"/>
  <c r="Q785" i="3" s="1"/>
  <c r="O785" i="3"/>
  <c r="M785" i="3"/>
  <c r="I785" i="3"/>
  <c r="C785" i="3"/>
  <c r="Q757" i="3" a="1"/>
  <c r="Q757" i="3" s="1"/>
  <c r="O757" i="3"/>
  <c r="M757" i="3"/>
  <c r="I757" i="3"/>
  <c r="C757" i="3"/>
  <c r="Q698" i="3" a="1"/>
  <c r="Q698" i="3" s="1"/>
  <c r="T698" i="3" s="1"/>
  <c r="O698" i="3"/>
  <c r="P698" i="3" s="1"/>
  <c r="M698" i="3"/>
  <c r="I698" i="3"/>
  <c r="C698" i="3"/>
  <c r="Q634" i="3" a="1"/>
  <c r="Q634" i="3" s="1"/>
  <c r="O634" i="3"/>
  <c r="M634" i="3"/>
  <c r="I634" i="3"/>
  <c r="C634" i="3"/>
  <c r="Q489" i="3" a="1"/>
  <c r="Q489" i="3" s="1"/>
  <c r="O489" i="3"/>
  <c r="M489" i="3"/>
  <c r="I489" i="3"/>
  <c r="C489" i="3"/>
  <c r="Q406" i="3" a="1"/>
  <c r="Q406" i="3" s="1"/>
  <c r="T406" i="3" s="1"/>
  <c r="O406" i="3"/>
  <c r="P406" i="3" s="1"/>
  <c r="M406" i="3"/>
  <c r="I406" i="3"/>
  <c r="C406" i="3"/>
  <c r="Q399" i="3" a="1"/>
  <c r="Q399" i="3" s="1"/>
  <c r="O399" i="3"/>
  <c r="M399" i="3"/>
  <c r="I399" i="3"/>
  <c r="C399" i="3"/>
  <c r="Q371" i="3" a="1"/>
  <c r="Q371" i="3" s="1"/>
  <c r="O371" i="3"/>
  <c r="M371" i="3"/>
  <c r="I371" i="3"/>
  <c r="C371" i="3"/>
  <c r="Q351" i="3" a="1"/>
  <c r="Q351" i="3" s="1"/>
  <c r="O351" i="3"/>
  <c r="M351" i="3"/>
  <c r="I351" i="3"/>
  <c r="C351" i="3"/>
  <c r="Q209" i="3" a="1"/>
  <c r="O209" i="3"/>
  <c r="M209" i="3"/>
  <c r="I209" i="3"/>
  <c r="C209" i="3"/>
  <c r="Q2182" i="3" a="1"/>
  <c r="O2182" i="3"/>
  <c r="M2182" i="3"/>
  <c r="I2182" i="3"/>
  <c r="C2182" i="3"/>
  <c r="Q2176" i="3" a="1"/>
  <c r="Q2176" i="3" s="1"/>
  <c r="T2176" i="3" s="1"/>
  <c r="O2176" i="3"/>
  <c r="P2176" i="3" s="1"/>
  <c r="M2176" i="3"/>
  <c r="I2176" i="3"/>
  <c r="C2176" i="3"/>
  <c r="Q1967" i="3" a="1"/>
  <c r="Q1967" i="3" s="1"/>
  <c r="T1967" i="3" s="1"/>
  <c r="O1967" i="3"/>
  <c r="P1967" i="3" s="1"/>
  <c r="M1967" i="3"/>
  <c r="I1967" i="3"/>
  <c r="C1967" i="3"/>
  <c r="Q1832" i="3" a="1"/>
  <c r="Q1832" i="3" s="1"/>
  <c r="T1832" i="3" s="1"/>
  <c r="O1832" i="3"/>
  <c r="P1832" i="3" s="1"/>
  <c r="M1832" i="3"/>
  <c r="I1832" i="3"/>
  <c r="C1832" i="3"/>
  <c r="Q1394" i="3" a="1"/>
  <c r="O1394" i="3"/>
  <c r="M1394" i="3"/>
  <c r="I1394" i="3"/>
  <c r="C1394" i="3"/>
  <c r="Q1368" i="3" a="1"/>
  <c r="Q1368" i="3" s="1"/>
  <c r="T1368" i="3" s="1"/>
  <c r="O1368" i="3"/>
  <c r="M1368" i="3"/>
  <c r="I1368" i="3"/>
  <c r="C1368" i="3"/>
  <c r="Q1363" i="3" a="1"/>
  <c r="Q1363" i="3" s="1"/>
  <c r="T1363" i="3" s="1"/>
  <c r="O1363" i="3"/>
  <c r="P1363" i="3" s="1"/>
  <c r="M1363" i="3"/>
  <c r="I1363" i="3"/>
  <c r="C1363" i="3"/>
  <c r="Q1284" i="3" a="1"/>
  <c r="Q1284" i="3" s="1"/>
  <c r="T1284" i="3" s="1"/>
  <c r="O1284" i="3"/>
  <c r="M1284" i="3"/>
  <c r="I1284" i="3"/>
  <c r="C1284" i="3"/>
  <c r="Q1226" i="3" a="1"/>
  <c r="Q1226" i="3" s="1"/>
  <c r="T1226" i="3" s="1"/>
  <c r="O1226" i="3"/>
  <c r="M1226" i="3"/>
  <c r="I1226" i="3"/>
  <c r="C1226" i="3"/>
  <c r="Q902" i="3" a="1"/>
  <c r="Q902" i="3" s="1"/>
  <c r="T902" i="3" s="1"/>
  <c r="O902" i="3"/>
  <c r="M902" i="3"/>
  <c r="I902" i="3"/>
  <c r="C902" i="3"/>
  <c r="Q835" i="3" a="1"/>
  <c r="Q835" i="3" s="1"/>
  <c r="O835" i="3"/>
  <c r="M835" i="3"/>
  <c r="I835" i="3"/>
  <c r="C835" i="3"/>
  <c r="Q827" i="3" a="1"/>
  <c r="Q827" i="3" s="1"/>
  <c r="T827" i="3" s="1"/>
  <c r="O827" i="3"/>
  <c r="P827" i="3" s="1"/>
  <c r="M827" i="3"/>
  <c r="I827" i="3"/>
  <c r="C827" i="3"/>
  <c r="Q782" i="3" a="1"/>
  <c r="Q782" i="3" s="1"/>
  <c r="T782" i="3" s="1"/>
  <c r="O782" i="3"/>
  <c r="M782" i="3"/>
  <c r="I782" i="3"/>
  <c r="C782" i="3"/>
  <c r="Q506" i="3" a="1"/>
  <c r="O506" i="3"/>
  <c r="M506" i="3"/>
  <c r="I506" i="3"/>
  <c r="C506" i="3"/>
  <c r="Q444" i="3" a="1"/>
  <c r="O444" i="3"/>
  <c r="M444" i="3"/>
  <c r="I444" i="3"/>
  <c r="C444" i="3"/>
  <c r="Q413" i="3" a="1"/>
  <c r="Q413" i="3" s="1"/>
  <c r="T413" i="3" s="1"/>
  <c r="O413" i="3"/>
  <c r="P413" i="3" s="1"/>
  <c r="M413" i="3"/>
  <c r="I413" i="3"/>
  <c r="C413" i="3"/>
  <c r="Q411" i="3" a="1"/>
  <c r="Q411" i="3" s="1"/>
  <c r="T411" i="3" s="1"/>
  <c r="O411" i="3"/>
  <c r="M411" i="3"/>
  <c r="I411" i="3"/>
  <c r="C411" i="3"/>
  <c r="Q378" i="3" a="1"/>
  <c r="Q378" i="3" s="1"/>
  <c r="T378" i="3" s="1"/>
  <c r="O378" i="3"/>
  <c r="M378" i="3"/>
  <c r="I378" i="3"/>
  <c r="C378" i="3"/>
  <c r="Q202" i="3" a="1"/>
  <c r="Q202" i="3" s="1"/>
  <c r="T202" i="3" s="1"/>
  <c r="O202" i="3"/>
  <c r="P202" i="3" s="1"/>
  <c r="M202" i="3"/>
  <c r="I202" i="3"/>
  <c r="C202" i="3"/>
  <c r="Q85" i="3" a="1"/>
  <c r="Q85" i="3" s="1"/>
  <c r="O85" i="3"/>
  <c r="M85" i="3"/>
  <c r="I85" i="3"/>
  <c r="C85" i="3"/>
  <c r="Q2115" i="3" a="1"/>
  <c r="Q2115" i="3" s="1"/>
  <c r="T2115" i="3" s="1"/>
  <c r="O2115" i="3"/>
  <c r="P2115" i="3" s="1"/>
  <c r="M2115" i="3"/>
  <c r="I2115" i="3"/>
  <c r="C2115" i="3"/>
  <c r="Q2072" i="3" a="1"/>
  <c r="Q2072" i="3" s="1"/>
  <c r="T2072" i="3" s="1"/>
  <c r="O2072" i="3"/>
  <c r="P2072" i="3" s="1"/>
  <c r="M2072" i="3"/>
  <c r="I2072" i="3"/>
  <c r="C2072" i="3"/>
  <c r="Q2004" i="3" a="1"/>
  <c r="Q2004" i="3" s="1"/>
  <c r="T2004" i="3" s="1"/>
  <c r="O2004" i="3"/>
  <c r="M2004" i="3"/>
  <c r="I2004" i="3"/>
  <c r="C2004" i="3"/>
  <c r="Q1938" i="3" a="1"/>
  <c r="O1938" i="3"/>
  <c r="M1938" i="3"/>
  <c r="I1938" i="3"/>
  <c r="C1938" i="3"/>
  <c r="Q1905" i="3" a="1"/>
  <c r="O1905" i="3"/>
  <c r="M1905" i="3"/>
  <c r="I1905" i="3"/>
  <c r="C1905" i="3"/>
  <c r="Q1635" i="3" a="1"/>
  <c r="O1635" i="3"/>
  <c r="M1635" i="3"/>
  <c r="I1635" i="3"/>
  <c r="C1635" i="3"/>
  <c r="Q1467" i="3" a="1"/>
  <c r="Q1467" i="3" s="1"/>
  <c r="T1467" i="3" s="1"/>
  <c r="O1467" i="3"/>
  <c r="P1467" i="3" s="1"/>
  <c r="M1467" i="3"/>
  <c r="I1467" i="3"/>
  <c r="C1467" i="3"/>
  <c r="Q1342" i="3" a="1"/>
  <c r="Q1342" i="3" s="1"/>
  <c r="T1342" i="3" s="1"/>
  <c r="O1342" i="3"/>
  <c r="P1342" i="3" s="1"/>
  <c r="M1342" i="3"/>
  <c r="I1342" i="3"/>
  <c r="C1342" i="3"/>
  <c r="Q1260" i="3" a="1"/>
  <c r="Q1260" i="3" s="1"/>
  <c r="T1260" i="3" s="1"/>
  <c r="O1260" i="3"/>
  <c r="P1260" i="3" s="1"/>
  <c r="M1260" i="3"/>
  <c r="I1260" i="3"/>
  <c r="C1260" i="3"/>
  <c r="Q1210" i="3" a="1"/>
  <c r="Q1210" i="3" s="1"/>
  <c r="T1210" i="3" s="1"/>
  <c r="O1210" i="3"/>
  <c r="P1210" i="3" s="1"/>
  <c r="M1210" i="3"/>
  <c r="I1210" i="3"/>
  <c r="C1210" i="3"/>
  <c r="Q1143" i="3" a="1"/>
  <c r="O1143" i="3"/>
  <c r="M1143" i="3"/>
  <c r="I1143" i="3"/>
  <c r="C1143" i="3"/>
  <c r="Q1086" i="3" a="1"/>
  <c r="Q1086" i="3" s="1"/>
  <c r="T1086" i="3" s="1"/>
  <c r="O1086" i="3"/>
  <c r="P1086" i="3" s="1"/>
  <c r="M1086" i="3"/>
  <c r="I1086" i="3"/>
  <c r="C1086" i="3"/>
  <c r="Q936" i="3" a="1"/>
  <c r="O936" i="3"/>
  <c r="M936" i="3"/>
  <c r="I936" i="3"/>
  <c r="C936" i="3"/>
  <c r="Q868" i="3" a="1"/>
  <c r="Q868" i="3" s="1"/>
  <c r="T868" i="3" s="1"/>
  <c r="O868" i="3"/>
  <c r="M868" i="3"/>
  <c r="I868" i="3"/>
  <c r="C868" i="3"/>
  <c r="Q817" i="3" a="1"/>
  <c r="Q817" i="3" s="1"/>
  <c r="T817" i="3" s="1"/>
  <c r="O817" i="3"/>
  <c r="P817" i="3" s="1"/>
  <c r="M817" i="3"/>
  <c r="I817" i="3"/>
  <c r="C817" i="3"/>
  <c r="Q778" i="3" a="1"/>
  <c r="Q778" i="3" s="1"/>
  <c r="T778" i="3" s="1"/>
  <c r="O778" i="3"/>
  <c r="P778" i="3" s="1"/>
  <c r="M778" i="3"/>
  <c r="I778" i="3"/>
  <c r="C778" i="3"/>
  <c r="Q776" i="3" a="1"/>
  <c r="Q776" i="3" s="1"/>
  <c r="T776" i="3" s="1"/>
  <c r="O776" i="3"/>
  <c r="M776" i="3"/>
  <c r="I776" i="3"/>
  <c r="C776" i="3"/>
  <c r="Q759" i="3" a="1"/>
  <c r="Q759" i="3" s="1"/>
  <c r="T759" i="3" s="1"/>
  <c r="O759" i="3"/>
  <c r="M759" i="3"/>
  <c r="I759" i="3"/>
  <c r="C759" i="3"/>
  <c r="Q702" i="3" a="1"/>
  <c r="Q702" i="3" s="1"/>
  <c r="O702" i="3"/>
  <c r="M702" i="3"/>
  <c r="I702" i="3"/>
  <c r="C702" i="3"/>
  <c r="Q607" i="3" a="1"/>
  <c r="O607" i="3"/>
  <c r="M607" i="3"/>
  <c r="I607" i="3"/>
  <c r="C607" i="3"/>
  <c r="Q529" i="3" a="1"/>
  <c r="Q529" i="3" s="1"/>
  <c r="O529" i="3"/>
  <c r="M529" i="3"/>
  <c r="I529" i="3"/>
  <c r="C529" i="3"/>
  <c r="Q427" i="3" a="1"/>
  <c r="O427" i="3"/>
  <c r="M427" i="3"/>
  <c r="I427" i="3"/>
  <c r="C427" i="3"/>
  <c r="Q188" i="3" a="1"/>
  <c r="Q188" i="3" s="1"/>
  <c r="T188" i="3" s="1"/>
  <c r="O188" i="3"/>
  <c r="M188" i="3"/>
  <c r="I188" i="3"/>
  <c r="C188" i="3"/>
  <c r="Q107" i="3" a="1"/>
  <c r="Q107" i="3" s="1"/>
  <c r="T107" i="3" s="1"/>
  <c r="O107" i="3"/>
  <c r="M107" i="3"/>
  <c r="I107" i="3"/>
  <c r="C107" i="3"/>
  <c r="Q91" i="3" a="1"/>
  <c r="Q91" i="3" s="1"/>
  <c r="O91" i="3"/>
  <c r="M91" i="3"/>
  <c r="I91" i="3"/>
  <c r="C91" i="3"/>
  <c r="Q45" i="3" a="1"/>
  <c r="Q45" i="3" s="1"/>
  <c r="O45" i="3"/>
  <c r="M45" i="3"/>
  <c r="I45" i="3"/>
  <c r="C45" i="3"/>
  <c r="Q27" i="3" a="1"/>
  <c r="Q27" i="3" s="1"/>
  <c r="T27" i="3" s="1"/>
  <c r="O27" i="3"/>
  <c r="P27" i="3" s="1"/>
  <c r="M27" i="3"/>
  <c r="I27" i="3"/>
  <c r="C27" i="3"/>
  <c r="Q2158" i="3" a="1"/>
  <c r="Q2158" i="3" s="1"/>
  <c r="O2158" i="3"/>
  <c r="M2158" i="3"/>
  <c r="I2158" i="3"/>
  <c r="C2158" i="3"/>
  <c r="Q2151" i="3" a="1"/>
  <c r="Q2151" i="3" s="1"/>
  <c r="O2151" i="3"/>
  <c r="M2151" i="3"/>
  <c r="I2151" i="3"/>
  <c r="C2151" i="3"/>
  <c r="Q2060" i="3" a="1"/>
  <c r="Q2060" i="3" s="1"/>
  <c r="O2060" i="3"/>
  <c r="M2060" i="3"/>
  <c r="I2060" i="3"/>
  <c r="C2060" i="3"/>
  <c r="Q1968" i="3" a="1"/>
  <c r="Q1968" i="3" s="1"/>
  <c r="T1968" i="3" s="1"/>
  <c r="O1968" i="3"/>
  <c r="P1968" i="3" s="1"/>
  <c r="M1968" i="3"/>
  <c r="I1968" i="3"/>
  <c r="C1968" i="3"/>
  <c r="Q1895" i="3" a="1"/>
  <c r="O1895" i="3"/>
  <c r="M1895" i="3"/>
  <c r="I1895" i="3"/>
  <c r="C1895" i="3"/>
  <c r="Q1874" i="3" a="1"/>
  <c r="O1874" i="3"/>
  <c r="M1874" i="3"/>
  <c r="I1874" i="3"/>
  <c r="C1874" i="3"/>
  <c r="Q1767" i="3" a="1"/>
  <c r="Q1767" i="3" s="1"/>
  <c r="T1767" i="3" s="1"/>
  <c r="O1767" i="3"/>
  <c r="P1767" i="3" s="1"/>
  <c r="M1767" i="3"/>
  <c r="I1767" i="3"/>
  <c r="C1767" i="3"/>
  <c r="Q1733" i="3" a="1"/>
  <c r="Q1733" i="3" s="1"/>
  <c r="O1733" i="3"/>
  <c r="M1733" i="3"/>
  <c r="I1733" i="3"/>
  <c r="C1733" i="3"/>
  <c r="Q1570" i="3" a="1"/>
  <c r="Q1570" i="3" s="1"/>
  <c r="T1570" i="3" s="1"/>
  <c r="O1570" i="3"/>
  <c r="P1570" i="3" s="1"/>
  <c r="M1570" i="3"/>
  <c r="I1570" i="3"/>
  <c r="C1570" i="3"/>
  <c r="Q1557" i="3" a="1"/>
  <c r="Q1557" i="3" s="1"/>
  <c r="T1557" i="3" s="1"/>
  <c r="O1557" i="3"/>
  <c r="P1557" i="3" s="1"/>
  <c r="M1557" i="3"/>
  <c r="I1557" i="3"/>
  <c r="C1557" i="3"/>
  <c r="Q1544" i="3" a="1"/>
  <c r="Q1544" i="3" s="1"/>
  <c r="O1544" i="3"/>
  <c r="M1544" i="3"/>
  <c r="I1544" i="3"/>
  <c r="C1544" i="3"/>
  <c r="Q1359" i="3" a="1"/>
  <c r="O1359" i="3"/>
  <c r="M1359" i="3"/>
  <c r="I1359" i="3"/>
  <c r="C1359" i="3"/>
  <c r="Q1262" i="3" a="1"/>
  <c r="Q1262" i="3" s="1"/>
  <c r="T1262" i="3" s="1"/>
  <c r="O1262" i="3"/>
  <c r="M1262" i="3"/>
  <c r="I1262" i="3"/>
  <c r="C1262" i="3"/>
  <c r="Q1248" i="3" a="1"/>
  <c r="Q1248" i="3" s="1"/>
  <c r="O1248" i="3"/>
  <c r="M1248" i="3"/>
  <c r="I1248" i="3"/>
  <c r="C1248" i="3"/>
  <c r="Q1197" i="3" a="1"/>
  <c r="Q1197" i="3" s="1"/>
  <c r="O1197" i="3"/>
  <c r="M1197" i="3"/>
  <c r="I1197" i="3"/>
  <c r="C1197" i="3"/>
  <c r="Q955" i="3" a="1"/>
  <c r="Q955" i="3" s="1"/>
  <c r="O955" i="3"/>
  <c r="M955" i="3"/>
  <c r="I955" i="3"/>
  <c r="C955" i="3"/>
  <c r="Q926" i="3" a="1"/>
  <c r="Q926" i="3" s="1"/>
  <c r="T926" i="3" s="1"/>
  <c r="O926" i="3"/>
  <c r="P926" i="3" s="1"/>
  <c r="M926" i="3"/>
  <c r="I926" i="3"/>
  <c r="C926" i="3"/>
  <c r="Q801" i="3" a="1"/>
  <c r="Q801" i="3" s="1"/>
  <c r="O801" i="3"/>
  <c r="M801" i="3"/>
  <c r="I801" i="3"/>
  <c r="C801" i="3"/>
  <c r="Q740" i="3" a="1"/>
  <c r="Q740" i="3" s="1"/>
  <c r="O740" i="3"/>
  <c r="M740" i="3"/>
  <c r="I740" i="3"/>
  <c r="C740" i="3"/>
  <c r="Q683" i="3" a="1"/>
  <c r="Q683" i="3" s="1"/>
  <c r="T683" i="3" s="1"/>
  <c r="O683" i="3"/>
  <c r="P683" i="3" s="1"/>
  <c r="M683" i="3"/>
  <c r="I683" i="3"/>
  <c r="C683" i="3"/>
  <c r="Q662" i="3" a="1"/>
  <c r="Q662" i="3" s="1"/>
  <c r="T662" i="3" s="1"/>
  <c r="O662" i="3"/>
  <c r="P662" i="3" s="1"/>
  <c r="M662" i="3"/>
  <c r="I662" i="3"/>
  <c r="C662" i="3"/>
  <c r="Q594" i="3" a="1"/>
  <c r="Q594" i="3" s="1"/>
  <c r="O594" i="3"/>
  <c r="M594" i="3"/>
  <c r="I594" i="3"/>
  <c r="C594" i="3"/>
  <c r="Q586" i="3" a="1"/>
  <c r="Q586" i="3" s="1"/>
  <c r="T586" i="3" s="1"/>
  <c r="O586" i="3"/>
  <c r="P586" i="3" s="1"/>
  <c r="M586" i="3"/>
  <c r="I586" i="3"/>
  <c r="C586" i="3"/>
  <c r="Q515" i="3" a="1"/>
  <c r="Q515" i="3" s="1"/>
  <c r="T515" i="3" s="1"/>
  <c r="O515" i="3"/>
  <c r="M515" i="3"/>
  <c r="I515" i="3"/>
  <c r="C515" i="3"/>
  <c r="Q487" i="3" a="1"/>
  <c r="Q487" i="3" s="1"/>
  <c r="T487" i="3" s="1"/>
  <c r="O487" i="3"/>
  <c r="M487" i="3"/>
  <c r="I487" i="3"/>
  <c r="C487" i="3"/>
  <c r="Q302" i="3" a="1"/>
  <c r="Q302" i="3" s="1"/>
  <c r="O302" i="3"/>
  <c r="M302" i="3"/>
  <c r="I302" i="3"/>
  <c r="C302" i="3"/>
  <c r="Q212" i="3" a="1"/>
  <c r="O212" i="3"/>
  <c r="M212" i="3"/>
  <c r="I212" i="3"/>
  <c r="C212" i="3"/>
  <c r="Q123" i="3" a="1"/>
  <c r="Q123" i="3" s="1"/>
  <c r="T123" i="3" s="1"/>
  <c r="O123" i="3"/>
  <c r="P123" i="3" s="1"/>
  <c r="M123" i="3"/>
  <c r="I123" i="3"/>
  <c r="C123" i="3"/>
  <c r="Q109" i="3" a="1"/>
  <c r="Q109" i="3" s="1"/>
  <c r="T109" i="3" s="1"/>
  <c r="O109" i="3"/>
  <c r="P109" i="3" s="1"/>
  <c r="M109" i="3"/>
  <c r="I109" i="3"/>
  <c r="C109" i="3"/>
  <c r="Q2006" i="3" a="1"/>
  <c r="Q2006" i="3" s="1"/>
  <c r="T2006" i="3" s="1"/>
  <c r="O2006" i="3"/>
  <c r="P2006" i="3" s="1"/>
  <c r="M2006" i="3"/>
  <c r="I2006" i="3"/>
  <c r="C2006" i="3"/>
  <c r="Q1735" i="3" a="1"/>
  <c r="O1735" i="3"/>
  <c r="M1735" i="3"/>
  <c r="I1735" i="3"/>
  <c r="C1735" i="3"/>
  <c r="Q1640" i="3" a="1"/>
  <c r="Q1640" i="3" s="1"/>
  <c r="T1640" i="3" s="1"/>
  <c r="O1640" i="3"/>
  <c r="P1640" i="3" s="1"/>
  <c r="M1640" i="3"/>
  <c r="I1640" i="3"/>
  <c r="C1640" i="3"/>
  <c r="Q1471" i="3" a="1"/>
  <c r="Q1471" i="3" s="1"/>
  <c r="O1471" i="3"/>
  <c r="M1471" i="3"/>
  <c r="I1471" i="3"/>
  <c r="C1471" i="3"/>
  <c r="Q1424" i="3" a="1"/>
  <c r="Q1424" i="3" s="1"/>
  <c r="T1424" i="3" s="1"/>
  <c r="O1424" i="3"/>
  <c r="P1424" i="3" s="1"/>
  <c r="M1424" i="3"/>
  <c r="I1424" i="3"/>
  <c r="C1424" i="3"/>
  <c r="Q1343" i="3" a="1"/>
  <c r="Q1343" i="3" s="1"/>
  <c r="T1343" i="3" s="1"/>
  <c r="O1343" i="3"/>
  <c r="M1343" i="3"/>
  <c r="I1343" i="3"/>
  <c r="C1343" i="3"/>
  <c r="Q1321" i="3" a="1"/>
  <c r="Q1321" i="3" s="1"/>
  <c r="T1321" i="3" s="1"/>
  <c r="O1321" i="3"/>
  <c r="P1321" i="3" s="1"/>
  <c r="M1321" i="3"/>
  <c r="I1321" i="3"/>
  <c r="C1321" i="3"/>
  <c r="Q1112" i="3" a="1"/>
  <c r="Q1112" i="3" s="1"/>
  <c r="T1112" i="3" s="1"/>
  <c r="O1112" i="3"/>
  <c r="P1112" i="3" s="1"/>
  <c r="M1112" i="3"/>
  <c r="I1112" i="3"/>
  <c r="C1112" i="3"/>
  <c r="Q1101" i="3" a="1"/>
  <c r="Q1101" i="3" s="1"/>
  <c r="T1101" i="3" s="1"/>
  <c r="O1101" i="3"/>
  <c r="P1101" i="3" s="1"/>
  <c r="M1101" i="3"/>
  <c r="I1101" i="3"/>
  <c r="C1101" i="3"/>
  <c r="Q1039" i="3" a="1"/>
  <c r="Q1039" i="3" s="1"/>
  <c r="O1039" i="3"/>
  <c r="M1039" i="3"/>
  <c r="I1039" i="3"/>
  <c r="C1039" i="3"/>
  <c r="Q823" i="3" a="1"/>
  <c r="Q823" i="3" s="1"/>
  <c r="T823" i="3" s="1"/>
  <c r="O823" i="3"/>
  <c r="P823" i="3" s="1"/>
  <c r="M823" i="3"/>
  <c r="I823" i="3"/>
  <c r="C823" i="3"/>
  <c r="Q678" i="3" a="1"/>
  <c r="Q678" i="3" s="1"/>
  <c r="O678" i="3"/>
  <c r="M678" i="3"/>
  <c r="I678" i="3"/>
  <c r="C678" i="3"/>
  <c r="Q639" i="3" a="1"/>
  <c r="Q639" i="3" s="1"/>
  <c r="T639" i="3" s="1"/>
  <c r="O639" i="3"/>
  <c r="M639" i="3"/>
  <c r="I639" i="3"/>
  <c r="C639" i="3"/>
  <c r="Q540" i="3" a="1"/>
  <c r="Q540" i="3" s="1"/>
  <c r="T540" i="3" s="1"/>
  <c r="O540" i="3"/>
  <c r="P540" i="3" s="1"/>
  <c r="M540" i="3"/>
  <c r="I540" i="3"/>
  <c r="C540" i="3"/>
  <c r="Q516" i="3" a="1"/>
  <c r="Q516" i="3" s="1"/>
  <c r="T516" i="3" s="1"/>
  <c r="O516" i="3"/>
  <c r="P516" i="3" s="1"/>
  <c r="M516" i="3"/>
  <c r="I516" i="3"/>
  <c r="C516" i="3"/>
  <c r="Q324" i="3" a="1"/>
  <c r="Q324" i="3" s="1"/>
  <c r="O324" i="3"/>
  <c r="M324" i="3"/>
  <c r="I324" i="3"/>
  <c r="C324" i="3"/>
  <c r="Q257" i="3" a="1"/>
  <c r="Q257" i="3" s="1"/>
  <c r="T257" i="3" s="1"/>
  <c r="O257" i="3"/>
  <c r="M257" i="3"/>
  <c r="I257" i="3"/>
  <c r="C257" i="3"/>
  <c r="Q92" i="3" a="1"/>
  <c r="Q92" i="3" s="1"/>
  <c r="T92" i="3" s="1"/>
  <c r="O92" i="3"/>
  <c r="P92" i="3" s="1"/>
  <c r="M92" i="3"/>
  <c r="I92" i="3"/>
  <c r="C92" i="3"/>
  <c r="Q2081" i="3" a="1"/>
  <c r="Q2081" i="3" s="1"/>
  <c r="T2081" i="3" s="1"/>
  <c r="O2081" i="3"/>
  <c r="M2081" i="3"/>
  <c r="I2081" i="3"/>
  <c r="C2081" i="3"/>
  <c r="Q2039" i="3" a="1"/>
  <c r="Q2039" i="3" s="1"/>
  <c r="T2039" i="3" s="1"/>
  <c r="O2039" i="3"/>
  <c r="P2039" i="3" s="1"/>
  <c r="M2039" i="3"/>
  <c r="I2039" i="3"/>
  <c r="C2039" i="3"/>
  <c r="Q1924" i="3" a="1"/>
  <c r="Q1924" i="3" s="1"/>
  <c r="T1924" i="3" s="1"/>
  <c r="O1924" i="3"/>
  <c r="M1924" i="3"/>
  <c r="I1924" i="3"/>
  <c r="C1924" i="3"/>
  <c r="Q1741" i="3" a="1"/>
  <c r="Q1741" i="3" s="1"/>
  <c r="O1741" i="3"/>
  <c r="M1741" i="3"/>
  <c r="I1741" i="3"/>
  <c r="C1741" i="3"/>
  <c r="Q1705" i="3" a="1"/>
  <c r="Q1705" i="3" s="1"/>
  <c r="T1705" i="3" s="1"/>
  <c r="O1705" i="3"/>
  <c r="P1705" i="3" s="1"/>
  <c r="M1705" i="3"/>
  <c r="I1705" i="3"/>
  <c r="C1705" i="3"/>
  <c r="Q1559" i="3" a="1"/>
  <c r="Q1559" i="3" s="1"/>
  <c r="T1559" i="3" s="1"/>
  <c r="O1559" i="3"/>
  <c r="P1559" i="3" s="1"/>
  <c r="M1559" i="3"/>
  <c r="I1559" i="3"/>
  <c r="C1559" i="3"/>
  <c r="Q1489" i="3" a="1"/>
  <c r="Q1489" i="3" s="1"/>
  <c r="T1489" i="3" s="1"/>
  <c r="O1489" i="3"/>
  <c r="P1489" i="3" s="1"/>
  <c r="M1489" i="3"/>
  <c r="I1489" i="3"/>
  <c r="C1489" i="3"/>
  <c r="Q1131" i="3" a="1"/>
  <c r="Q1131" i="3" s="1"/>
  <c r="O1131" i="3"/>
  <c r="M1131" i="3"/>
  <c r="I1131" i="3"/>
  <c r="C1131" i="3"/>
  <c r="Q787" i="3" a="1"/>
  <c r="Q787" i="3" s="1"/>
  <c r="T787" i="3" s="1"/>
  <c r="O787" i="3"/>
  <c r="M787" i="3"/>
  <c r="I787" i="3"/>
  <c r="C787" i="3"/>
  <c r="Q765" i="3" a="1"/>
  <c r="Q765" i="3" s="1"/>
  <c r="T765" i="3" s="1"/>
  <c r="O765" i="3"/>
  <c r="P765" i="3" s="1"/>
  <c r="M765" i="3"/>
  <c r="I765" i="3"/>
  <c r="C765" i="3"/>
  <c r="Q637" i="3" a="1"/>
  <c r="Q637" i="3" s="1"/>
  <c r="T637" i="3" s="1"/>
  <c r="O637" i="3"/>
  <c r="M637" i="3"/>
  <c r="I637" i="3"/>
  <c r="C637" i="3"/>
  <c r="Q475" i="3" a="1"/>
  <c r="Q475" i="3" s="1"/>
  <c r="T475" i="3" s="1"/>
  <c r="O475" i="3"/>
  <c r="P475" i="3" s="1"/>
  <c r="M475" i="3"/>
  <c r="I475" i="3"/>
  <c r="C475" i="3"/>
  <c r="Q292" i="3" a="1"/>
  <c r="Q292" i="3" s="1"/>
  <c r="T292" i="3" s="1"/>
  <c r="O292" i="3"/>
  <c r="M292" i="3"/>
  <c r="I292" i="3"/>
  <c r="C292" i="3"/>
  <c r="Q198" i="3" a="1"/>
  <c r="Q198" i="3" s="1"/>
  <c r="O198" i="3"/>
  <c r="M198" i="3"/>
  <c r="I198" i="3"/>
  <c r="C198" i="3"/>
  <c r="Q5" i="3" a="1"/>
  <c r="Q5" i="3" s="1"/>
  <c r="T5" i="3" s="1"/>
  <c r="O5" i="3"/>
  <c r="M5" i="3"/>
  <c r="I5" i="3"/>
  <c r="C5" i="3"/>
  <c r="Q2129" i="3" a="1"/>
  <c r="Q2129" i="3" s="1"/>
  <c r="O2129" i="3"/>
  <c r="M2129" i="3"/>
  <c r="I2129" i="3"/>
  <c r="C2129" i="3"/>
  <c r="Q2126" i="3" a="1"/>
  <c r="O2126" i="3"/>
  <c r="M2126" i="3"/>
  <c r="I2126" i="3"/>
  <c r="C2126" i="3"/>
  <c r="Q1800" i="3" a="1"/>
  <c r="Q1800" i="3" s="1"/>
  <c r="O1800" i="3"/>
  <c r="M1800" i="3"/>
  <c r="I1800" i="3"/>
  <c r="C1800" i="3"/>
  <c r="Q1799" i="3" a="1"/>
  <c r="Q1799" i="3" s="1"/>
  <c r="T1799" i="3" s="1"/>
  <c r="O1799" i="3"/>
  <c r="P1799" i="3" s="1"/>
  <c r="M1799" i="3"/>
  <c r="I1799" i="3"/>
  <c r="C1799" i="3"/>
  <c r="Q1713" i="3" a="1"/>
  <c r="Q1713" i="3" s="1"/>
  <c r="T1713" i="3" s="1"/>
  <c r="O1713" i="3"/>
  <c r="P1713" i="3" s="1"/>
  <c r="M1713" i="3"/>
  <c r="I1713" i="3"/>
  <c r="C1713" i="3"/>
  <c r="Q1539" i="3" a="1"/>
  <c r="O1539" i="3"/>
  <c r="M1539" i="3"/>
  <c r="I1539" i="3"/>
  <c r="C1539" i="3"/>
  <c r="Q1510" i="3" a="1"/>
  <c r="Q1510" i="3" s="1"/>
  <c r="O1510" i="3"/>
  <c r="M1510" i="3"/>
  <c r="I1510" i="3"/>
  <c r="C1510" i="3"/>
  <c r="Q1389" i="3" a="1"/>
  <c r="Q1389" i="3" s="1"/>
  <c r="O1389" i="3"/>
  <c r="M1389" i="3"/>
  <c r="I1389" i="3"/>
  <c r="C1389" i="3"/>
  <c r="Q1236" i="3" a="1"/>
  <c r="Q1236" i="3" s="1"/>
  <c r="T1236" i="3" s="1"/>
  <c r="O1236" i="3"/>
  <c r="P1236" i="3" s="1"/>
  <c r="M1236" i="3"/>
  <c r="I1236" i="3"/>
  <c r="C1236" i="3"/>
  <c r="Q1177" i="3" a="1"/>
  <c r="O1177" i="3"/>
  <c r="M1177" i="3"/>
  <c r="I1177" i="3"/>
  <c r="C1177" i="3"/>
  <c r="Q1142" i="3" a="1"/>
  <c r="Q1142" i="3" s="1"/>
  <c r="O1142" i="3"/>
  <c r="M1142" i="3"/>
  <c r="I1142" i="3"/>
  <c r="C1142" i="3"/>
  <c r="Q1028" i="3" a="1"/>
  <c r="O1028" i="3"/>
  <c r="M1028" i="3"/>
  <c r="I1028" i="3"/>
  <c r="C1028" i="3"/>
  <c r="Q1016" i="3" a="1"/>
  <c r="Q1016" i="3" s="1"/>
  <c r="O1016" i="3"/>
  <c r="M1016" i="3"/>
  <c r="I1016" i="3"/>
  <c r="C1016" i="3"/>
  <c r="Q748" i="3" a="1"/>
  <c r="Q748" i="3" s="1"/>
  <c r="T748" i="3" s="1"/>
  <c r="O748" i="3"/>
  <c r="P748" i="3" s="1"/>
  <c r="M748" i="3"/>
  <c r="I748" i="3"/>
  <c r="C748" i="3"/>
  <c r="Q670" i="3" a="1"/>
  <c r="Q670" i="3" s="1"/>
  <c r="O670" i="3"/>
  <c r="M670" i="3"/>
  <c r="I670" i="3"/>
  <c r="C670" i="3"/>
  <c r="Q560" i="3" a="1"/>
  <c r="Q560" i="3" s="1"/>
  <c r="T560" i="3" s="1"/>
  <c r="O560" i="3"/>
  <c r="P560" i="3" s="1"/>
  <c r="M560" i="3"/>
  <c r="I560" i="3"/>
  <c r="C560" i="3"/>
  <c r="Q493" i="3" a="1"/>
  <c r="Q493" i="3" s="1"/>
  <c r="T493" i="3" s="1"/>
  <c r="O493" i="3"/>
  <c r="P493" i="3" s="1"/>
  <c r="M493" i="3"/>
  <c r="I493" i="3"/>
  <c r="C493" i="3"/>
  <c r="Q473" i="3" a="1"/>
  <c r="O473" i="3"/>
  <c r="M473" i="3"/>
  <c r="I473" i="3"/>
  <c r="C473" i="3"/>
  <c r="Q470" i="3" a="1"/>
  <c r="Q470" i="3" s="1"/>
  <c r="T470" i="3" s="1"/>
  <c r="O470" i="3"/>
  <c r="P470" i="3" s="1"/>
  <c r="M470" i="3"/>
  <c r="I470" i="3"/>
  <c r="C470" i="3"/>
  <c r="Q384" i="3" a="1"/>
  <c r="O384" i="3"/>
  <c r="M384" i="3"/>
  <c r="I384" i="3"/>
  <c r="C384" i="3"/>
  <c r="Q363" i="3" a="1"/>
  <c r="Q363" i="3" s="1"/>
  <c r="O363" i="3"/>
  <c r="M363" i="3"/>
  <c r="I363" i="3"/>
  <c r="C363" i="3"/>
  <c r="Q194" i="3" a="1"/>
  <c r="O194" i="3"/>
  <c r="M194" i="3"/>
  <c r="I194" i="3"/>
  <c r="C194" i="3"/>
  <c r="Q151" i="3" a="1"/>
  <c r="Q151" i="3" s="1"/>
  <c r="O151" i="3"/>
  <c r="M151" i="3"/>
  <c r="I151" i="3"/>
  <c r="C151" i="3"/>
  <c r="Q46" i="3" a="1"/>
  <c r="Q46" i="3" s="1"/>
  <c r="T46" i="3" s="1"/>
  <c r="O46" i="3"/>
  <c r="P46" i="3" s="1"/>
  <c r="M46" i="3"/>
  <c r="I46" i="3"/>
  <c r="C46" i="3"/>
  <c r="Q19" i="3" a="1"/>
  <c r="Q19" i="3" s="1"/>
  <c r="O19" i="3"/>
  <c r="M19" i="3"/>
  <c r="I19" i="3"/>
  <c r="C19" i="3"/>
  <c r="Q2144" i="3" a="1"/>
  <c r="O2144" i="3"/>
  <c r="M2144" i="3"/>
  <c r="I2144" i="3"/>
  <c r="C2144" i="3"/>
  <c r="Q2079" i="3" a="1"/>
  <c r="Q2079" i="3" s="1"/>
  <c r="O2079" i="3"/>
  <c r="M2079" i="3"/>
  <c r="I2079" i="3"/>
  <c r="C2079" i="3"/>
  <c r="Q2070" i="3" a="1"/>
  <c r="O2070" i="3"/>
  <c r="M2070" i="3"/>
  <c r="I2070" i="3"/>
  <c r="C2070" i="3"/>
  <c r="Q2034" i="3" a="1"/>
  <c r="Q2034" i="3" s="1"/>
  <c r="T2034" i="3" s="1"/>
  <c r="O2034" i="3"/>
  <c r="P2034" i="3" s="1"/>
  <c r="M2034" i="3"/>
  <c r="I2034" i="3"/>
  <c r="C2034" i="3"/>
  <c r="Q1908" i="3" a="1"/>
  <c r="Q1908" i="3" s="1"/>
  <c r="T1908" i="3" s="1"/>
  <c r="O1908" i="3"/>
  <c r="M1908" i="3"/>
  <c r="I1908" i="3"/>
  <c r="C1908" i="3"/>
  <c r="Q1862" i="3" a="1"/>
  <c r="Q1862" i="3" s="1"/>
  <c r="T1862" i="3" s="1"/>
  <c r="O1862" i="3"/>
  <c r="P1862" i="3" s="1"/>
  <c r="M1862" i="3"/>
  <c r="I1862" i="3"/>
  <c r="C1862" i="3"/>
  <c r="Q1538" i="3" a="1"/>
  <c r="Q1538" i="3" s="1"/>
  <c r="T1538" i="3" s="1"/>
  <c r="O1538" i="3"/>
  <c r="M1538" i="3"/>
  <c r="I1538" i="3"/>
  <c r="C1538" i="3"/>
  <c r="Q1536" i="3" a="1"/>
  <c r="Q1536" i="3" s="1"/>
  <c r="O1536" i="3"/>
  <c r="M1536" i="3"/>
  <c r="I1536" i="3"/>
  <c r="C1536" i="3"/>
  <c r="Q1478" i="3" a="1"/>
  <c r="Q1478" i="3" s="1"/>
  <c r="T1478" i="3" s="1"/>
  <c r="O1478" i="3"/>
  <c r="M1478" i="3"/>
  <c r="I1478" i="3"/>
  <c r="C1478" i="3"/>
  <c r="Q1311" i="3" a="1"/>
  <c r="O1311" i="3"/>
  <c r="M1311" i="3"/>
  <c r="I1311" i="3"/>
  <c r="C1311" i="3"/>
  <c r="Q1310" i="3" a="1"/>
  <c r="O1310" i="3"/>
  <c r="M1310" i="3"/>
  <c r="I1310" i="3"/>
  <c r="C1310" i="3"/>
  <c r="Q1292" i="3" a="1"/>
  <c r="Q1292" i="3" s="1"/>
  <c r="T1292" i="3" s="1"/>
  <c r="O1292" i="3"/>
  <c r="P1292" i="3" s="1"/>
  <c r="M1292" i="3"/>
  <c r="I1292" i="3"/>
  <c r="C1292" i="3"/>
  <c r="Q1185" i="3" a="1"/>
  <c r="Q1185" i="3" s="1"/>
  <c r="T1185" i="3" s="1"/>
  <c r="O1185" i="3"/>
  <c r="P1185" i="3" s="1"/>
  <c r="M1185" i="3"/>
  <c r="I1185" i="3"/>
  <c r="C1185" i="3"/>
  <c r="Q1030" i="3" a="1"/>
  <c r="Q1030" i="3" s="1"/>
  <c r="O1030" i="3"/>
  <c r="M1030" i="3"/>
  <c r="I1030" i="3"/>
  <c r="C1030" i="3"/>
  <c r="Q707" i="3" a="1"/>
  <c r="Q707" i="3" s="1"/>
  <c r="T707" i="3" s="1"/>
  <c r="O707" i="3"/>
  <c r="M707" i="3"/>
  <c r="I707" i="3"/>
  <c r="C707" i="3"/>
  <c r="Q175" i="3" a="1"/>
  <c r="Q175" i="3" s="1"/>
  <c r="O175" i="3"/>
  <c r="M175" i="3"/>
  <c r="I175" i="3"/>
  <c r="C175" i="3"/>
  <c r="Q103" i="3" a="1"/>
  <c r="Q103" i="3" s="1"/>
  <c r="T103" i="3" s="1"/>
  <c r="O103" i="3"/>
  <c r="P103" i="3" s="1"/>
  <c r="M103" i="3"/>
  <c r="I103" i="3"/>
  <c r="C103" i="3"/>
  <c r="Q2206" i="3" a="1"/>
  <c r="Q2206" i="3" s="1"/>
  <c r="T2206" i="3" s="1"/>
  <c r="O2206" i="3"/>
  <c r="P2206" i="3" s="1"/>
  <c r="M2206" i="3"/>
  <c r="I2206" i="3"/>
  <c r="C2206" i="3"/>
  <c r="Q2125" i="3" a="1"/>
  <c r="Q2125" i="3" s="1"/>
  <c r="O2125" i="3"/>
  <c r="M2125" i="3"/>
  <c r="I2125" i="3"/>
  <c r="C2125" i="3"/>
  <c r="Q2042" i="3" a="1"/>
  <c r="Q2042" i="3" s="1"/>
  <c r="T2042" i="3" s="1"/>
  <c r="O2042" i="3"/>
  <c r="P2042" i="3" s="1"/>
  <c r="M2042" i="3"/>
  <c r="I2042" i="3"/>
  <c r="C2042" i="3"/>
  <c r="Q1827" i="3" a="1"/>
  <c r="Q1827" i="3" s="1"/>
  <c r="T1827" i="3" s="1"/>
  <c r="O1827" i="3"/>
  <c r="P1827" i="3" s="1"/>
  <c r="M1827" i="3"/>
  <c r="I1827" i="3"/>
  <c r="C1827" i="3"/>
  <c r="Q1696" i="3" a="1"/>
  <c r="Q1696" i="3" s="1"/>
  <c r="T1696" i="3" s="1"/>
  <c r="O1696" i="3"/>
  <c r="P1696" i="3" s="1"/>
  <c r="M1696" i="3"/>
  <c r="I1696" i="3"/>
  <c r="C1696" i="3"/>
  <c r="Q1684" i="3" a="1"/>
  <c r="Q1684" i="3" s="1"/>
  <c r="T1684" i="3" s="1"/>
  <c r="O1684" i="3"/>
  <c r="P1684" i="3" s="1"/>
  <c r="M1684" i="3"/>
  <c r="I1684" i="3"/>
  <c r="C1684" i="3"/>
  <c r="Q1598" i="3" a="1"/>
  <c r="Q1598" i="3" s="1"/>
  <c r="O1598" i="3"/>
  <c r="M1598" i="3"/>
  <c r="I1598" i="3"/>
  <c r="C1598" i="3"/>
  <c r="Q1468" i="3" a="1"/>
  <c r="O1468" i="3"/>
  <c r="M1468" i="3"/>
  <c r="I1468" i="3"/>
  <c r="C1468" i="3"/>
  <c r="Q1299" i="3" a="1"/>
  <c r="O1299" i="3"/>
  <c r="M1299" i="3"/>
  <c r="I1299" i="3"/>
  <c r="C1299" i="3"/>
  <c r="Q1291" i="3" a="1"/>
  <c r="Q1291" i="3" s="1"/>
  <c r="T1291" i="3" s="1"/>
  <c r="O1291" i="3"/>
  <c r="P1291" i="3" s="1"/>
  <c r="M1291" i="3"/>
  <c r="I1291" i="3"/>
  <c r="C1291" i="3"/>
  <c r="Q1237" i="3" a="1"/>
  <c r="Q1237" i="3" s="1"/>
  <c r="T1237" i="3" s="1"/>
  <c r="O1237" i="3"/>
  <c r="P1237" i="3" s="1"/>
  <c r="M1237" i="3"/>
  <c r="I1237" i="3"/>
  <c r="C1237" i="3"/>
  <c r="Q1176" i="3" a="1"/>
  <c r="O1176" i="3"/>
  <c r="M1176" i="3"/>
  <c r="I1176" i="3"/>
  <c r="C1176" i="3"/>
  <c r="Q1062" i="3" a="1"/>
  <c r="Q1062" i="3" s="1"/>
  <c r="O1062" i="3"/>
  <c r="M1062" i="3"/>
  <c r="I1062" i="3"/>
  <c r="C1062" i="3"/>
  <c r="Q723" i="3" a="1"/>
  <c r="Q723" i="3" s="1"/>
  <c r="T723" i="3" s="1"/>
  <c r="O723" i="3"/>
  <c r="M723" i="3"/>
  <c r="I723" i="3"/>
  <c r="C723" i="3"/>
  <c r="Q359" i="3" a="1"/>
  <c r="Q359" i="3" s="1"/>
  <c r="O359" i="3"/>
  <c r="M359" i="3"/>
  <c r="I359" i="3"/>
  <c r="C359" i="3"/>
  <c r="Q258" i="3" a="1"/>
  <c r="Q258" i="3" s="1"/>
  <c r="T258" i="3" s="1"/>
  <c r="O258" i="3"/>
  <c r="P258" i="3" s="1"/>
  <c r="M258" i="3"/>
  <c r="I258" i="3"/>
  <c r="C258" i="3"/>
  <c r="Q2183" i="3" a="1"/>
  <c r="Q2183" i="3" s="1"/>
  <c r="O2183" i="3"/>
  <c r="M2183" i="3"/>
  <c r="I2183" i="3"/>
  <c r="C2183" i="3"/>
  <c r="Q2047" i="3" a="1"/>
  <c r="O2047" i="3"/>
  <c r="M2047" i="3"/>
  <c r="I2047" i="3"/>
  <c r="C2047" i="3"/>
  <c r="Q1887" i="3" a="1"/>
  <c r="Q1887" i="3" s="1"/>
  <c r="O1887" i="3"/>
  <c r="M1887" i="3"/>
  <c r="I1887" i="3"/>
  <c r="C1887" i="3"/>
  <c r="Q1816" i="3" a="1"/>
  <c r="Q1816" i="3" s="1"/>
  <c r="O1816" i="3"/>
  <c r="M1816" i="3"/>
  <c r="I1816" i="3"/>
  <c r="C1816" i="3"/>
  <c r="Q1718" i="3" a="1"/>
  <c r="Q1718" i="3" s="1"/>
  <c r="O1718" i="3"/>
  <c r="M1718" i="3"/>
  <c r="I1718" i="3"/>
  <c r="C1718" i="3"/>
  <c r="Q1699" i="3" a="1"/>
  <c r="Q1699" i="3" s="1"/>
  <c r="T1699" i="3" s="1"/>
  <c r="O1699" i="3"/>
  <c r="P1699" i="3" s="1"/>
  <c r="M1699" i="3"/>
  <c r="I1699" i="3"/>
  <c r="C1699" i="3"/>
  <c r="Q1595" i="3" a="1"/>
  <c r="O1595" i="3"/>
  <c r="M1595" i="3"/>
  <c r="I1595" i="3"/>
  <c r="C1595" i="3"/>
  <c r="Q1567" i="3" a="1"/>
  <c r="O1567" i="3"/>
  <c r="M1567" i="3"/>
  <c r="I1567" i="3"/>
  <c r="C1567" i="3"/>
  <c r="Q1509" i="3" a="1"/>
  <c r="Q1509" i="3" s="1"/>
  <c r="O1509" i="3"/>
  <c r="M1509" i="3"/>
  <c r="I1509" i="3"/>
  <c r="C1509" i="3"/>
  <c r="Q1487" i="3" a="1"/>
  <c r="Q1487" i="3" s="1"/>
  <c r="T1487" i="3" s="1"/>
  <c r="O1487" i="3"/>
  <c r="M1487" i="3"/>
  <c r="I1487" i="3"/>
  <c r="C1487" i="3"/>
  <c r="Q1415" i="3" a="1"/>
  <c r="Q1415" i="3" s="1"/>
  <c r="O1415" i="3"/>
  <c r="M1415" i="3"/>
  <c r="I1415" i="3"/>
  <c r="C1415" i="3"/>
  <c r="Q1323" i="3" a="1"/>
  <c r="Q1323" i="3" s="1"/>
  <c r="O1323" i="3"/>
  <c r="M1323" i="3"/>
  <c r="I1323" i="3"/>
  <c r="C1323" i="3"/>
  <c r="Q1283" i="3" a="1"/>
  <c r="Q1283" i="3" s="1"/>
  <c r="O1283" i="3"/>
  <c r="M1283" i="3"/>
  <c r="I1283" i="3"/>
  <c r="C1283" i="3"/>
  <c r="Q1265" i="3" a="1"/>
  <c r="Q1265" i="3" s="1"/>
  <c r="T1265" i="3" s="1"/>
  <c r="O1265" i="3"/>
  <c r="M1265" i="3"/>
  <c r="I1265" i="3"/>
  <c r="C1265" i="3"/>
  <c r="Q1232" i="3" a="1"/>
  <c r="O1232" i="3"/>
  <c r="M1232" i="3"/>
  <c r="I1232" i="3"/>
  <c r="C1232" i="3"/>
  <c r="Q1165" i="3" a="1"/>
  <c r="O1165" i="3"/>
  <c r="M1165" i="3"/>
  <c r="I1165" i="3"/>
  <c r="C1165" i="3"/>
  <c r="Q978" i="3" a="1"/>
  <c r="Q978" i="3" s="1"/>
  <c r="O978" i="3"/>
  <c r="M978" i="3"/>
  <c r="I978" i="3"/>
  <c r="C978" i="3"/>
  <c r="Q838" i="3" a="1"/>
  <c r="O838" i="3"/>
  <c r="M838" i="3"/>
  <c r="I838" i="3"/>
  <c r="C838" i="3"/>
  <c r="Q572" i="3" a="1"/>
  <c r="Q572" i="3" s="1"/>
  <c r="O572" i="3"/>
  <c r="M572" i="3"/>
  <c r="I572" i="3"/>
  <c r="C572" i="3"/>
  <c r="Q531" i="3" a="1"/>
  <c r="O531" i="3"/>
  <c r="M531" i="3"/>
  <c r="I531" i="3"/>
  <c r="C531" i="3"/>
  <c r="Q508" i="3" a="1"/>
  <c r="Q508" i="3" s="1"/>
  <c r="T508" i="3" s="1"/>
  <c r="O508" i="3"/>
  <c r="P508" i="3" s="1"/>
  <c r="M508" i="3"/>
  <c r="I508" i="3"/>
  <c r="C508" i="3"/>
  <c r="Q445" i="3" a="1"/>
  <c r="Q445" i="3" s="1"/>
  <c r="O445" i="3"/>
  <c r="M445" i="3"/>
  <c r="I445" i="3"/>
  <c r="C445" i="3"/>
  <c r="Q443" i="3" a="1"/>
  <c r="O443" i="3"/>
  <c r="M443" i="3"/>
  <c r="I443" i="3"/>
  <c r="C443" i="3"/>
  <c r="Q396" i="3" a="1"/>
  <c r="Q396" i="3" s="1"/>
  <c r="T396" i="3" s="1"/>
  <c r="O396" i="3"/>
  <c r="P396" i="3" s="1"/>
  <c r="M396" i="3"/>
  <c r="I396" i="3"/>
  <c r="C396" i="3"/>
  <c r="Q358" i="3" a="1"/>
  <c r="Q358" i="3" s="1"/>
  <c r="O358" i="3"/>
  <c r="M358" i="3"/>
  <c r="I358" i="3"/>
  <c r="C358" i="3"/>
  <c r="Q322" i="3" a="1"/>
  <c r="Q322" i="3" s="1"/>
  <c r="T322" i="3" s="1"/>
  <c r="O322" i="3"/>
  <c r="M322" i="3"/>
  <c r="I322" i="3"/>
  <c r="C322" i="3"/>
  <c r="Q303" i="3" a="1"/>
  <c r="Q303" i="3" s="1"/>
  <c r="O303" i="3"/>
  <c r="M303" i="3"/>
  <c r="I303" i="3"/>
  <c r="C303" i="3"/>
  <c r="Q245" i="3" a="1"/>
  <c r="Q245" i="3" s="1"/>
  <c r="T245" i="3" s="1"/>
  <c r="O245" i="3"/>
  <c r="P245" i="3" s="1"/>
  <c r="M245" i="3"/>
  <c r="I245" i="3"/>
  <c r="C245" i="3"/>
  <c r="Q101" i="3" a="1"/>
  <c r="Q101" i="3" s="1"/>
  <c r="O101" i="3"/>
  <c r="M101" i="3"/>
  <c r="I101" i="3"/>
  <c r="C101" i="3"/>
  <c r="Q60" i="3" a="1"/>
  <c r="Q60" i="3" s="1"/>
  <c r="T60" i="3" s="1"/>
  <c r="O60" i="3"/>
  <c r="M60" i="3"/>
  <c r="I60" i="3"/>
  <c r="C60" i="3"/>
  <c r="Q2063" i="3" a="1"/>
  <c r="Q2063" i="3" s="1"/>
  <c r="O2063" i="3"/>
  <c r="M2063" i="3"/>
  <c r="I2063" i="3"/>
  <c r="C2063" i="3"/>
  <c r="Q1992" i="3" a="1"/>
  <c r="O1992" i="3"/>
  <c r="M1992" i="3"/>
  <c r="I1992" i="3"/>
  <c r="C1992" i="3"/>
  <c r="Q1670" i="3" a="1"/>
  <c r="Q1670" i="3" s="1"/>
  <c r="O1670" i="3"/>
  <c r="M1670" i="3"/>
  <c r="I1670" i="3"/>
  <c r="C1670" i="3"/>
  <c r="Q1613" i="3" a="1"/>
  <c r="O1613" i="3"/>
  <c r="M1613" i="3"/>
  <c r="I1613" i="3"/>
  <c r="C1613" i="3"/>
  <c r="Q1537" i="3" a="1"/>
  <c r="Q1537" i="3" s="1"/>
  <c r="O1537" i="3"/>
  <c r="M1537" i="3"/>
  <c r="I1537" i="3"/>
  <c r="C1537" i="3"/>
  <c r="Q1529" i="3" a="1"/>
  <c r="O1529" i="3"/>
  <c r="M1529" i="3"/>
  <c r="I1529" i="3"/>
  <c r="C1529" i="3"/>
  <c r="Q1502" i="3" a="1"/>
  <c r="Q1502" i="3" s="1"/>
  <c r="O1502" i="3"/>
  <c r="M1502" i="3"/>
  <c r="I1502" i="3"/>
  <c r="C1502" i="3"/>
  <c r="Q1434" i="3" a="1"/>
  <c r="Q1434" i="3" s="1"/>
  <c r="T1434" i="3" s="1"/>
  <c r="O1434" i="3"/>
  <c r="P1434" i="3" s="1"/>
  <c r="M1434" i="3"/>
  <c r="I1434" i="3"/>
  <c r="C1434" i="3"/>
  <c r="Q1334" i="3" a="1"/>
  <c r="O1334" i="3"/>
  <c r="M1334" i="3"/>
  <c r="I1334" i="3"/>
  <c r="C1334" i="3"/>
  <c r="Q1179" i="3" a="1"/>
  <c r="O1179" i="3"/>
  <c r="M1179" i="3"/>
  <c r="I1179" i="3"/>
  <c r="C1179" i="3"/>
  <c r="Q1174" i="3" a="1"/>
  <c r="Q1174" i="3" s="1"/>
  <c r="O1174" i="3"/>
  <c r="M1174" i="3"/>
  <c r="I1174" i="3"/>
  <c r="C1174" i="3"/>
  <c r="Q1145" i="3" a="1"/>
  <c r="Q1145" i="3" s="1"/>
  <c r="T1145" i="3" s="1"/>
  <c r="O1145" i="3"/>
  <c r="M1145" i="3"/>
  <c r="I1145" i="3"/>
  <c r="C1145" i="3"/>
  <c r="Q1115" i="3" a="1"/>
  <c r="Q1115" i="3" s="1"/>
  <c r="T1115" i="3" s="1"/>
  <c r="O1115" i="3"/>
  <c r="P1115" i="3" s="1"/>
  <c r="M1115" i="3"/>
  <c r="I1115" i="3"/>
  <c r="C1115" i="3"/>
  <c r="Q1052" i="3" a="1"/>
  <c r="Q1052" i="3" s="1"/>
  <c r="T1052" i="3" s="1"/>
  <c r="O1052" i="3"/>
  <c r="P1052" i="3" s="1"/>
  <c r="M1052" i="3"/>
  <c r="I1052" i="3"/>
  <c r="C1052" i="3"/>
  <c r="Q1046" i="3" a="1"/>
  <c r="Q1046" i="3" s="1"/>
  <c r="T1046" i="3" s="1"/>
  <c r="O1046" i="3"/>
  <c r="P1046" i="3" s="1"/>
  <c r="M1046" i="3"/>
  <c r="I1046" i="3"/>
  <c r="C1046" i="3"/>
  <c r="Q1003" i="3" a="1"/>
  <c r="Q1003" i="3" s="1"/>
  <c r="T1003" i="3" s="1"/>
  <c r="O1003" i="3"/>
  <c r="P1003" i="3" s="1"/>
  <c r="M1003" i="3"/>
  <c r="I1003" i="3"/>
  <c r="C1003" i="3"/>
  <c r="Q984" i="3" a="1"/>
  <c r="Q984" i="3" s="1"/>
  <c r="O984" i="3"/>
  <c r="M984" i="3"/>
  <c r="I984" i="3"/>
  <c r="C984" i="3"/>
  <c r="Q942" i="3" a="1"/>
  <c r="O942" i="3"/>
  <c r="M942" i="3"/>
  <c r="I942" i="3"/>
  <c r="C942" i="3"/>
  <c r="Q877" i="3" a="1"/>
  <c r="O877" i="3"/>
  <c r="M877" i="3"/>
  <c r="I877" i="3"/>
  <c r="C877" i="3"/>
  <c r="Q773" i="3" a="1"/>
  <c r="Q773" i="3" s="1"/>
  <c r="T773" i="3" s="1"/>
  <c r="O773" i="3"/>
  <c r="P773" i="3" s="1"/>
  <c r="M773" i="3"/>
  <c r="I773" i="3"/>
  <c r="C773" i="3"/>
  <c r="Q588" i="3" a="1"/>
  <c r="O588" i="3"/>
  <c r="M588" i="3"/>
  <c r="I588" i="3"/>
  <c r="C588" i="3"/>
  <c r="Q340" i="3" a="1"/>
  <c r="O340" i="3"/>
  <c r="M340" i="3"/>
  <c r="I340" i="3"/>
  <c r="C340" i="3"/>
  <c r="Q160" i="3" a="1"/>
  <c r="Q160" i="3" s="1"/>
  <c r="T160" i="3" s="1"/>
  <c r="O160" i="3"/>
  <c r="P160" i="3" s="1"/>
  <c r="M160" i="3"/>
  <c r="I160" i="3"/>
  <c r="C160" i="3"/>
  <c r="Q2071" i="3" a="1"/>
  <c r="O2071" i="3"/>
  <c r="M2071" i="3"/>
  <c r="I2071" i="3"/>
  <c r="C2071" i="3"/>
  <c r="Q1819" i="3" a="1"/>
  <c r="O1819" i="3"/>
  <c r="M1819" i="3"/>
  <c r="I1819" i="3"/>
  <c r="C1819" i="3"/>
  <c r="Q1744" i="3" a="1"/>
  <c r="Q1744" i="3" s="1"/>
  <c r="T1744" i="3" s="1"/>
  <c r="O1744" i="3"/>
  <c r="P1744" i="3" s="1"/>
  <c r="M1744" i="3"/>
  <c r="I1744" i="3"/>
  <c r="C1744" i="3"/>
  <c r="Q1687" i="3" a="1"/>
  <c r="O1687" i="3"/>
  <c r="M1687" i="3"/>
  <c r="I1687" i="3"/>
  <c r="C1687" i="3"/>
  <c r="Q1634" i="3" a="1"/>
  <c r="Q1634" i="3" s="1"/>
  <c r="T1634" i="3" s="1"/>
  <c r="O1634" i="3"/>
  <c r="P1634" i="3" s="1"/>
  <c r="M1634" i="3"/>
  <c r="I1634" i="3"/>
  <c r="C1634" i="3"/>
  <c r="Q1632" i="3" a="1"/>
  <c r="Q1632" i="3" s="1"/>
  <c r="T1632" i="3" s="1"/>
  <c r="O1632" i="3"/>
  <c r="P1632" i="3" s="1"/>
  <c r="M1632" i="3"/>
  <c r="I1632" i="3"/>
  <c r="C1632" i="3"/>
  <c r="Q1601" i="3" a="1"/>
  <c r="Q1601" i="3" s="1"/>
  <c r="O1601" i="3"/>
  <c r="M1601" i="3"/>
  <c r="I1601" i="3"/>
  <c r="C1601" i="3"/>
  <c r="Q1472" i="3" a="1"/>
  <c r="Q1472" i="3" s="1"/>
  <c r="T1472" i="3" s="1"/>
  <c r="O1472" i="3"/>
  <c r="M1472" i="3"/>
  <c r="I1472" i="3"/>
  <c r="C1472" i="3"/>
  <c r="Q1391" i="3" a="1"/>
  <c r="Q1391" i="3" s="1"/>
  <c r="T1391" i="3" s="1"/>
  <c r="O1391" i="3"/>
  <c r="P1391" i="3" s="1"/>
  <c r="M1391" i="3"/>
  <c r="I1391" i="3"/>
  <c r="C1391" i="3"/>
  <c r="Q1358" i="3" a="1"/>
  <c r="O1358" i="3"/>
  <c r="M1358" i="3"/>
  <c r="I1358" i="3"/>
  <c r="C1358" i="3"/>
  <c r="Q1103" i="3" a="1"/>
  <c r="Q1103" i="3" s="1"/>
  <c r="T1103" i="3" s="1"/>
  <c r="O1103" i="3"/>
  <c r="P1103" i="3" s="1"/>
  <c r="M1103" i="3"/>
  <c r="I1103" i="3"/>
  <c r="C1103" i="3"/>
  <c r="Q1054" i="3" a="1"/>
  <c r="Q1054" i="3" s="1"/>
  <c r="T1054" i="3" s="1"/>
  <c r="O1054" i="3"/>
  <c r="P1054" i="3" s="1"/>
  <c r="M1054" i="3"/>
  <c r="I1054" i="3"/>
  <c r="C1054" i="3"/>
  <c r="Q1044" i="3" a="1"/>
  <c r="Q1044" i="3" s="1"/>
  <c r="T1044" i="3" s="1"/>
  <c r="O1044" i="3"/>
  <c r="P1044" i="3" s="1"/>
  <c r="M1044" i="3"/>
  <c r="I1044" i="3"/>
  <c r="C1044" i="3"/>
  <c r="Q1037" i="3" a="1"/>
  <c r="Q1037" i="3" s="1"/>
  <c r="T1037" i="3" s="1"/>
  <c r="O1037" i="3"/>
  <c r="P1037" i="3" s="1"/>
  <c r="M1037" i="3"/>
  <c r="I1037" i="3"/>
  <c r="C1037" i="3"/>
  <c r="Q885" i="3" a="1"/>
  <c r="Q885" i="3" s="1"/>
  <c r="T885" i="3" s="1"/>
  <c r="O885" i="3"/>
  <c r="M885" i="3"/>
  <c r="I885" i="3"/>
  <c r="C885" i="3"/>
  <c r="Q866" i="3" a="1"/>
  <c r="Q866" i="3" s="1"/>
  <c r="T866" i="3" s="1"/>
  <c r="O866" i="3"/>
  <c r="P866" i="3" s="1"/>
  <c r="M866" i="3"/>
  <c r="I866" i="3"/>
  <c r="C866" i="3"/>
  <c r="Q744" i="3" a="1"/>
  <c r="Q744" i="3" s="1"/>
  <c r="T744" i="3" s="1"/>
  <c r="O744" i="3"/>
  <c r="P744" i="3" s="1"/>
  <c r="M744" i="3"/>
  <c r="I744" i="3"/>
  <c r="C744" i="3"/>
  <c r="Q561" i="3" a="1"/>
  <c r="Q561" i="3" s="1"/>
  <c r="T561" i="3" s="1"/>
  <c r="O561" i="3"/>
  <c r="P561" i="3" s="1"/>
  <c r="M561" i="3"/>
  <c r="I561" i="3"/>
  <c r="C561" i="3"/>
  <c r="Q547" i="3" a="1"/>
  <c r="Q547" i="3" s="1"/>
  <c r="T547" i="3" s="1"/>
  <c r="O547" i="3"/>
  <c r="P547" i="3" s="1"/>
  <c r="M547" i="3"/>
  <c r="I547" i="3"/>
  <c r="C547" i="3"/>
  <c r="Q497" i="3" a="1"/>
  <c r="O497" i="3"/>
  <c r="M497" i="3"/>
  <c r="I497" i="3"/>
  <c r="C497" i="3"/>
  <c r="Q145" i="3" a="1"/>
  <c r="Q145" i="3" s="1"/>
  <c r="T145" i="3" s="1"/>
  <c r="O145" i="3"/>
  <c r="P145" i="3" s="1"/>
  <c r="M145" i="3"/>
  <c r="I145" i="3"/>
  <c r="C145" i="3"/>
  <c r="Q97" i="3" a="1"/>
  <c r="O97" i="3"/>
  <c r="M97" i="3"/>
  <c r="I97" i="3"/>
  <c r="C97" i="3"/>
  <c r="Q57" i="3" a="1"/>
  <c r="Q57" i="3" s="1"/>
  <c r="T57" i="3" s="1"/>
  <c r="O57" i="3"/>
  <c r="P57" i="3" s="1"/>
  <c r="M57" i="3"/>
  <c r="I57" i="3"/>
  <c r="C57" i="3"/>
  <c r="Q2174" i="3" a="1"/>
  <c r="Q2174" i="3" s="1"/>
  <c r="T2174" i="3" s="1"/>
  <c r="O2174" i="3"/>
  <c r="P2174" i="3" s="1"/>
  <c r="M2174" i="3"/>
  <c r="I2174" i="3"/>
  <c r="C2174" i="3"/>
  <c r="Q2161" i="3" a="1"/>
  <c r="O2161" i="3"/>
  <c r="M2161" i="3"/>
  <c r="I2161" i="3"/>
  <c r="C2161" i="3"/>
  <c r="Q2051" i="3" a="1"/>
  <c r="O2051" i="3"/>
  <c r="M2051" i="3"/>
  <c r="I2051" i="3"/>
  <c r="C2051" i="3"/>
  <c r="Q1982" i="3" a="1"/>
  <c r="O1982" i="3"/>
  <c r="M1982" i="3"/>
  <c r="I1982" i="3"/>
  <c r="C1982" i="3"/>
  <c r="Q1971" i="3" a="1"/>
  <c r="Q1971" i="3" s="1"/>
  <c r="T1971" i="3" s="1"/>
  <c r="O1971" i="3"/>
  <c r="P1971" i="3" s="1"/>
  <c r="M1971" i="3"/>
  <c r="I1971" i="3"/>
  <c r="C1971" i="3"/>
  <c r="Q1970" i="3" a="1"/>
  <c r="O1970" i="3"/>
  <c r="M1970" i="3"/>
  <c r="I1970" i="3"/>
  <c r="C1970" i="3"/>
  <c r="Q1859" i="3" a="1"/>
  <c r="O1859" i="3"/>
  <c r="M1859" i="3"/>
  <c r="I1859" i="3"/>
  <c r="C1859" i="3"/>
  <c r="Q1681" i="3" a="1"/>
  <c r="O1681" i="3"/>
  <c r="M1681" i="3"/>
  <c r="I1681" i="3"/>
  <c r="C1681" i="3"/>
  <c r="Q1633" i="3" a="1"/>
  <c r="O1633" i="3"/>
  <c r="M1633" i="3"/>
  <c r="I1633" i="3"/>
  <c r="C1633" i="3"/>
  <c r="Q1503" i="3" a="1"/>
  <c r="O1503" i="3"/>
  <c r="M1503" i="3"/>
  <c r="I1503" i="3"/>
  <c r="C1503" i="3"/>
  <c r="Q1268" i="3" a="1"/>
  <c r="O1268" i="3"/>
  <c r="M1268" i="3"/>
  <c r="I1268" i="3"/>
  <c r="C1268" i="3"/>
  <c r="Q1228" i="3" a="1"/>
  <c r="Q1228" i="3" s="1"/>
  <c r="T1228" i="3" s="1"/>
  <c r="O1228" i="3"/>
  <c r="P1228" i="3" s="1"/>
  <c r="M1228" i="3"/>
  <c r="I1228" i="3"/>
  <c r="C1228" i="3"/>
  <c r="Q1117" i="3" a="1"/>
  <c r="Q1117" i="3" s="1"/>
  <c r="T1117" i="3" s="1"/>
  <c r="O1117" i="3"/>
  <c r="P1117" i="3" s="1"/>
  <c r="M1117" i="3"/>
  <c r="I1117" i="3"/>
  <c r="C1117" i="3"/>
  <c r="Q1041" i="3" a="1"/>
  <c r="O1041" i="3"/>
  <c r="M1041" i="3"/>
  <c r="I1041" i="3"/>
  <c r="C1041" i="3"/>
  <c r="Q995" i="3" a="1"/>
  <c r="Q995" i="3" s="1"/>
  <c r="T995" i="3" s="1"/>
  <c r="O995" i="3"/>
  <c r="P995" i="3" s="1"/>
  <c r="M995" i="3"/>
  <c r="I995" i="3"/>
  <c r="C995" i="3"/>
  <c r="Q993" i="3" a="1"/>
  <c r="Q993" i="3" s="1"/>
  <c r="T993" i="3" s="1"/>
  <c r="O993" i="3"/>
  <c r="P993" i="3" s="1"/>
  <c r="M993" i="3"/>
  <c r="I993" i="3"/>
  <c r="C993" i="3"/>
  <c r="Q985" i="3" a="1"/>
  <c r="O985" i="3"/>
  <c r="M985" i="3"/>
  <c r="I985" i="3"/>
  <c r="C985" i="3"/>
  <c r="Q952" i="3" a="1"/>
  <c r="O952" i="3"/>
  <c r="M952" i="3"/>
  <c r="I952" i="3"/>
  <c r="C952" i="3"/>
  <c r="Q90" i="3" a="1"/>
  <c r="O90" i="3"/>
  <c r="M90" i="3"/>
  <c r="I90" i="3"/>
  <c r="C90" i="3"/>
  <c r="Q2131" i="3" a="1"/>
  <c r="O2131" i="3"/>
  <c r="M2131" i="3"/>
  <c r="I2131" i="3"/>
  <c r="C2131" i="3"/>
  <c r="Q2083" i="3" a="1"/>
  <c r="Q2083" i="3" s="1"/>
  <c r="T2083" i="3" s="1"/>
  <c r="O2083" i="3"/>
  <c r="P2083" i="3" s="1"/>
  <c r="M2083" i="3"/>
  <c r="I2083" i="3"/>
  <c r="C2083" i="3"/>
  <c r="Q1810" i="3" a="1"/>
  <c r="Q1810" i="3" s="1"/>
  <c r="T1810" i="3" s="1"/>
  <c r="O1810" i="3"/>
  <c r="P1810" i="3" s="1"/>
  <c r="M1810" i="3"/>
  <c r="I1810" i="3"/>
  <c r="C1810" i="3"/>
  <c r="Q1660" i="3" a="1"/>
  <c r="O1660" i="3"/>
  <c r="M1660" i="3"/>
  <c r="I1660" i="3"/>
  <c r="C1660" i="3"/>
  <c r="Q1651" i="3" a="1"/>
  <c r="O1651" i="3"/>
  <c r="M1651" i="3"/>
  <c r="I1651" i="3"/>
  <c r="C1651" i="3"/>
  <c r="Q1577" i="3" a="1"/>
  <c r="O1577" i="3"/>
  <c r="M1577" i="3"/>
  <c r="I1577" i="3"/>
  <c r="C1577" i="3"/>
  <c r="Q1542" i="3" a="1"/>
  <c r="O1542" i="3"/>
  <c r="M1542" i="3"/>
  <c r="I1542" i="3"/>
  <c r="C1542" i="3"/>
  <c r="Q1495" i="3" a="1"/>
  <c r="O1495" i="3"/>
  <c r="M1495" i="3"/>
  <c r="I1495" i="3"/>
  <c r="C1495" i="3"/>
  <c r="Q1455" i="3" a="1"/>
  <c r="O1455" i="3"/>
  <c r="M1455" i="3"/>
  <c r="I1455" i="3"/>
  <c r="C1455" i="3"/>
  <c r="Q1405" i="3" a="1"/>
  <c r="Q1405" i="3" s="1"/>
  <c r="T1405" i="3" s="1"/>
  <c r="O1405" i="3"/>
  <c r="P1405" i="3" s="1"/>
  <c r="M1405" i="3"/>
  <c r="I1405" i="3"/>
  <c r="C1405" i="3"/>
  <c r="Q1395" i="3" a="1"/>
  <c r="O1395" i="3"/>
  <c r="M1395" i="3"/>
  <c r="I1395" i="3"/>
  <c r="C1395" i="3"/>
  <c r="Q1312" i="3" a="1"/>
  <c r="Q1312" i="3" s="1"/>
  <c r="T1312" i="3" s="1"/>
  <c r="O1312" i="3"/>
  <c r="P1312" i="3" s="1"/>
  <c r="M1312" i="3"/>
  <c r="I1312" i="3"/>
  <c r="C1312" i="3"/>
  <c r="Q1090" i="3" a="1"/>
  <c r="O1090" i="3"/>
  <c r="M1090" i="3"/>
  <c r="I1090" i="3"/>
  <c r="C1090" i="3"/>
  <c r="Q1029" i="3" a="1"/>
  <c r="O1029" i="3"/>
  <c r="M1029" i="3"/>
  <c r="I1029" i="3"/>
  <c r="C1029" i="3"/>
  <c r="Q780" i="3" a="1"/>
  <c r="Q780" i="3" s="1"/>
  <c r="T780" i="3" s="1"/>
  <c r="O780" i="3"/>
  <c r="P780" i="3" s="1"/>
  <c r="M780" i="3"/>
  <c r="I780" i="3"/>
  <c r="C780" i="3"/>
  <c r="Q543" i="3" a="1"/>
  <c r="Q543" i="3" s="1"/>
  <c r="T543" i="3" s="1"/>
  <c r="O543" i="3"/>
  <c r="P543" i="3" s="1"/>
  <c r="M543" i="3"/>
  <c r="I543" i="3"/>
  <c r="C543" i="3"/>
  <c r="Q517" i="3" a="1"/>
  <c r="Q517" i="3" s="1"/>
  <c r="T517" i="3" s="1"/>
  <c r="O517" i="3"/>
  <c r="P517" i="3" s="1"/>
  <c r="M517" i="3"/>
  <c r="I517" i="3"/>
  <c r="C517" i="3"/>
  <c r="Q389" i="3" a="1"/>
  <c r="Q389" i="3" s="1"/>
  <c r="T389" i="3" s="1"/>
  <c r="O389" i="3"/>
  <c r="P389" i="3" s="1"/>
  <c r="M389" i="3"/>
  <c r="I389" i="3"/>
  <c r="C389" i="3"/>
  <c r="Q346" i="3" a="1"/>
  <c r="Q346" i="3" s="1"/>
  <c r="T346" i="3" s="1"/>
  <c r="O346" i="3"/>
  <c r="P346" i="3" s="1"/>
  <c r="M346" i="3"/>
  <c r="I346" i="3"/>
  <c r="C346" i="3"/>
  <c r="Q116" i="3" a="1"/>
  <c r="Q116" i="3" s="1"/>
  <c r="T116" i="3" s="1"/>
  <c r="O116" i="3"/>
  <c r="P116" i="3" s="1"/>
  <c r="M116" i="3"/>
  <c r="I116" i="3"/>
  <c r="C116" i="3"/>
  <c r="Q99" i="3" a="1"/>
  <c r="O99" i="3"/>
  <c r="M99" i="3"/>
  <c r="I99" i="3"/>
  <c r="C99" i="3"/>
  <c r="Q2162" i="3" a="1"/>
  <c r="Q2162" i="3" s="1"/>
  <c r="T2162" i="3" s="1"/>
  <c r="O2162" i="3"/>
  <c r="P2162" i="3" s="1"/>
  <c r="M2162" i="3"/>
  <c r="I2162" i="3"/>
  <c r="C2162" i="3"/>
  <c r="Q2089" i="3" a="1"/>
  <c r="Q2089" i="3" s="1"/>
  <c r="T2089" i="3" s="1"/>
  <c r="O2089" i="3"/>
  <c r="P2089" i="3" s="1"/>
  <c r="M2089" i="3"/>
  <c r="I2089" i="3"/>
  <c r="C2089" i="3"/>
  <c r="Q2040" i="3" a="1"/>
  <c r="Q2040" i="3" s="1"/>
  <c r="T2040" i="3" s="1"/>
  <c r="O2040" i="3"/>
  <c r="P2040" i="3" s="1"/>
  <c r="M2040" i="3"/>
  <c r="I2040" i="3"/>
  <c r="C2040" i="3"/>
  <c r="Q1985" i="3" a="1"/>
  <c r="O1985" i="3"/>
  <c r="M1985" i="3"/>
  <c r="I1985" i="3"/>
  <c r="C1985" i="3"/>
  <c r="Q1889" i="3" a="1"/>
  <c r="Q1889" i="3" s="1"/>
  <c r="T1889" i="3" s="1"/>
  <c r="O1889" i="3"/>
  <c r="P1889" i="3" s="1"/>
  <c r="M1889" i="3"/>
  <c r="I1889" i="3"/>
  <c r="C1889" i="3"/>
  <c r="Q1802" i="3" a="1"/>
  <c r="O1802" i="3"/>
  <c r="M1802" i="3"/>
  <c r="I1802" i="3"/>
  <c r="C1802" i="3"/>
  <c r="Q1572" i="3" a="1"/>
  <c r="Q1572" i="3" s="1"/>
  <c r="T1572" i="3" s="1"/>
  <c r="O1572" i="3"/>
  <c r="P1572" i="3" s="1"/>
  <c r="M1572" i="3"/>
  <c r="I1572" i="3"/>
  <c r="C1572" i="3"/>
  <c r="Q1531" i="3" a="1"/>
  <c r="Q1531" i="3" s="1"/>
  <c r="T1531" i="3" s="1"/>
  <c r="O1531" i="3"/>
  <c r="P1531" i="3" s="1"/>
  <c r="M1531" i="3"/>
  <c r="I1531" i="3"/>
  <c r="C1531" i="3"/>
  <c r="Q1136" i="3" a="1"/>
  <c r="O1136" i="3"/>
  <c r="M1136" i="3"/>
  <c r="I1136" i="3"/>
  <c r="C1136" i="3"/>
  <c r="Q1055" i="3" a="1"/>
  <c r="Q1055" i="3" s="1"/>
  <c r="T1055" i="3" s="1"/>
  <c r="O1055" i="3"/>
  <c r="P1055" i="3" s="1"/>
  <c r="M1055" i="3"/>
  <c r="I1055" i="3"/>
  <c r="C1055" i="3"/>
  <c r="Q1011" i="3" a="1"/>
  <c r="O1011" i="3"/>
  <c r="M1011" i="3"/>
  <c r="I1011" i="3"/>
  <c r="C1011" i="3"/>
  <c r="Q1002" i="3" a="1"/>
  <c r="O1002" i="3"/>
  <c r="M1002" i="3"/>
  <c r="I1002" i="3"/>
  <c r="C1002" i="3"/>
  <c r="Q939" i="3" a="1"/>
  <c r="O939" i="3"/>
  <c r="M939" i="3"/>
  <c r="I939" i="3"/>
  <c r="C939" i="3"/>
  <c r="Q826" i="3" a="1"/>
  <c r="O826" i="3"/>
  <c r="M826" i="3"/>
  <c r="I826" i="3"/>
  <c r="C826" i="3"/>
  <c r="Q646" i="3" a="1"/>
  <c r="O646" i="3"/>
  <c r="M646" i="3"/>
  <c r="I646" i="3"/>
  <c r="C646" i="3"/>
  <c r="Q553" i="3" a="1"/>
  <c r="O553" i="3"/>
  <c r="M553" i="3"/>
  <c r="I553" i="3"/>
  <c r="C553" i="3"/>
  <c r="Q534" i="3" a="1"/>
  <c r="O534" i="3"/>
  <c r="M534" i="3"/>
  <c r="I534" i="3"/>
  <c r="C534" i="3"/>
  <c r="Q347" i="3" a="1"/>
  <c r="Q347" i="3" s="1"/>
  <c r="T347" i="3" s="1"/>
  <c r="O347" i="3"/>
  <c r="P347" i="3" s="1"/>
  <c r="M347" i="3"/>
  <c r="I347" i="3"/>
  <c r="C347" i="3"/>
  <c r="Q207" i="3" a="1"/>
  <c r="Q207" i="3" s="1"/>
  <c r="T207" i="3" s="1"/>
  <c r="O207" i="3"/>
  <c r="P207" i="3" s="1"/>
  <c r="M207" i="3"/>
  <c r="I207" i="3"/>
  <c r="C207" i="3"/>
  <c r="Q173" i="3" a="1"/>
  <c r="Q173" i="3" s="1"/>
  <c r="T173" i="3" s="1"/>
  <c r="O173" i="3"/>
  <c r="P173" i="3" s="1"/>
  <c r="M173" i="3"/>
  <c r="I173" i="3"/>
  <c r="C173" i="3"/>
  <c r="Q104" i="3" a="1"/>
  <c r="Q104" i="3" s="1"/>
  <c r="T104" i="3" s="1"/>
  <c r="O104" i="3"/>
  <c r="P104" i="3" s="1"/>
  <c r="M104" i="3"/>
  <c r="I104" i="3"/>
  <c r="C104" i="3"/>
  <c r="Q7" i="3" a="1"/>
  <c r="Q7" i="3" s="1"/>
  <c r="T7" i="3" s="1"/>
  <c r="O7" i="3"/>
  <c r="P7" i="3" s="1"/>
  <c r="M7" i="3"/>
  <c r="I7" i="3"/>
  <c r="C7" i="3"/>
  <c r="Q2178" i="3" a="1"/>
  <c r="O2178" i="3"/>
  <c r="M2178" i="3"/>
  <c r="I2178" i="3"/>
  <c r="C2178" i="3"/>
  <c r="Q2127" i="3" a="1"/>
  <c r="Q2127" i="3" s="1"/>
  <c r="O2127" i="3"/>
  <c r="M2127" i="3"/>
  <c r="I2127" i="3"/>
  <c r="C2127" i="3"/>
  <c r="Q1990" i="3" a="1"/>
  <c r="Q1990" i="3" s="1"/>
  <c r="O1990" i="3"/>
  <c r="M1990" i="3"/>
  <c r="I1990" i="3"/>
  <c r="C1990" i="3"/>
  <c r="Q1918" i="3" a="1"/>
  <c r="Q1918" i="3" s="1"/>
  <c r="T1918" i="3" s="1"/>
  <c r="O1918" i="3"/>
  <c r="P1918" i="3" s="1"/>
  <c r="M1918" i="3"/>
  <c r="I1918" i="3"/>
  <c r="C1918" i="3"/>
  <c r="Q1835" i="3" a="1"/>
  <c r="O1835" i="3"/>
  <c r="M1835" i="3"/>
  <c r="I1835" i="3"/>
  <c r="C1835" i="3"/>
  <c r="Q1746" i="3" a="1"/>
  <c r="Q1746" i="3" s="1"/>
  <c r="O1746" i="3"/>
  <c r="M1746" i="3"/>
  <c r="I1746" i="3"/>
  <c r="C1746" i="3"/>
  <c r="Q1481" i="3" a="1"/>
  <c r="Q1481" i="3" s="1"/>
  <c r="O1481" i="3"/>
  <c r="M1481" i="3"/>
  <c r="I1481" i="3"/>
  <c r="C1481" i="3"/>
  <c r="Q1453" i="3" a="1"/>
  <c r="Q1453" i="3" s="1"/>
  <c r="O1453" i="3"/>
  <c r="M1453" i="3"/>
  <c r="I1453" i="3"/>
  <c r="C1453" i="3"/>
  <c r="Q1304" i="3" a="1"/>
  <c r="Q1304" i="3" s="1"/>
  <c r="O1304" i="3"/>
  <c r="M1304" i="3"/>
  <c r="I1304" i="3"/>
  <c r="C1304" i="3"/>
  <c r="Q1163" i="3" a="1"/>
  <c r="Q1163" i="3" s="1"/>
  <c r="T1163" i="3" s="1"/>
  <c r="O1163" i="3"/>
  <c r="P1163" i="3" s="1"/>
  <c r="M1163" i="3"/>
  <c r="I1163" i="3"/>
  <c r="C1163" i="3"/>
  <c r="Q772" i="3" a="1"/>
  <c r="Q772" i="3" s="1"/>
  <c r="O772" i="3"/>
  <c r="M772" i="3"/>
  <c r="I772" i="3"/>
  <c r="C772" i="3"/>
  <c r="Q539" i="3" a="1"/>
  <c r="O539" i="3"/>
  <c r="M539" i="3"/>
  <c r="I539" i="3"/>
  <c r="C539" i="3"/>
  <c r="Q451" i="3" a="1"/>
  <c r="Q451" i="3" s="1"/>
  <c r="T451" i="3" s="1"/>
  <c r="O451" i="3"/>
  <c r="M451" i="3"/>
  <c r="I451" i="3"/>
  <c r="C451" i="3"/>
  <c r="Q216" i="3" a="1"/>
  <c r="Q216" i="3" s="1"/>
  <c r="O216" i="3"/>
  <c r="M216" i="3"/>
  <c r="I216" i="3"/>
  <c r="C216" i="3"/>
  <c r="Q2075" i="3" a="1"/>
  <c r="Q2075" i="3" s="1"/>
  <c r="T2075" i="3" s="1"/>
  <c r="O2075" i="3"/>
  <c r="P2075" i="3" s="1"/>
  <c r="M2075" i="3"/>
  <c r="I2075" i="3"/>
  <c r="C2075" i="3"/>
  <c r="Q1998" i="3" a="1"/>
  <c r="Q1998" i="3" s="1"/>
  <c r="O1998" i="3"/>
  <c r="M1998" i="3"/>
  <c r="I1998" i="3"/>
  <c r="C1998" i="3"/>
  <c r="Q1923" i="3" a="1"/>
  <c r="Q1923" i="3" s="1"/>
  <c r="T1923" i="3" s="1"/>
  <c r="O1923" i="3"/>
  <c r="P1923" i="3" s="1"/>
  <c r="M1923" i="3"/>
  <c r="I1923" i="3"/>
  <c r="C1923" i="3"/>
  <c r="Q1511" i="3" a="1"/>
  <c r="Q1511" i="3" s="1"/>
  <c r="O1511" i="3"/>
  <c r="M1511" i="3"/>
  <c r="I1511" i="3"/>
  <c r="C1511" i="3"/>
  <c r="Q1215" i="3" a="1"/>
  <c r="Q1215" i="3" s="1"/>
  <c r="T1215" i="3" s="1"/>
  <c r="O1215" i="3"/>
  <c r="P1215" i="3" s="1"/>
  <c r="M1215" i="3"/>
  <c r="I1215" i="3"/>
  <c r="C1215" i="3"/>
  <c r="Q1178" i="3" a="1"/>
  <c r="Q1178" i="3" s="1"/>
  <c r="O1178" i="3"/>
  <c r="M1178" i="3"/>
  <c r="I1178" i="3"/>
  <c r="C1178" i="3"/>
  <c r="Q1166" i="3" a="1"/>
  <c r="Q1166" i="3" s="1"/>
  <c r="O1166" i="3"/>
  <c r="M1166" i="3"/>
  <c r="I1166" i="3"/>
  <c r="C1166" i="3"/>
  <c r="Q1094" i="3" a="1"/>
  <c r="Q1094" i="3" s="1"/>
  <c r="T1094" i="3" s="1"/>
  <c r="O1094" i="3"/>
  <c r="P1094" i="3" s="1"/>
  <c r="M1094" i="3"/>
  <c r="I1094" i="3"/>
  <c r="C1094" i="3"/>
  <c r="Q1075" i="3" a="1"/>
  <c r="Q1075" i="3" s="1"/>
  <c r="O1075" i="3"/>
  <c r="M1075" i="3"/>
  <c r="I1075" i="3"/>
  <c r="C1075" i="3"/>
  <c r="Q965" i="3" a="1"/>
  <c r="Q965" i="3" s="1"/>
  <c r="O965" i="3"/>
  <c r="M965" i="3"/>
  <c r="I965" i="3"/>
  <c r="C965" i="3"/>
  <c r="Q769" i="3" a="1"/>
  <c r="Q769" i="3" s="1"/>
  <c r="O769" i="3"/>
  <c r="M769" i="3"/>
  <c r="I769" i="3"/>
  <c r="C769" i="3"/>
  <c r="Q665" i="3" a="1"/>
  <c r="Q665" i="3" s="1"/>
  <c r="O665" i="3"/>
  <c r="M665" i="3"/>
  <c r="I665" i="3"/>
  <c r="C665" i="3"/>
  <c r="Q439" i="3" a="1"/>
  <c r="Q439" i="3" s="1"/>
  <c r="O439" i="3"/>
  <c r="M439" i="3"/>
  <c r="I439" i="3"/>
  <c r="C439" i="3"/>
  <c r="Q416" i="3" a="1"/>
  <c r="Q416" i="3" s="1"/>
  <c r="O416" i="3"/>
  <c r="M416" i="3"/>
  <c r="I416" i="3"/>
  <c r="C416" i="3"/>
  <c r="Q170" i="3" a="1"/>
  <c r="Q170" i="3" s="1"/>
  <c r="T170" i="3" s="1"/>
  <c r="O170" i="3"/>
  <c r="P170" i="3" s="1"/>
  <c r="M170" i="3"/>
  <c r="I170" i="3"/>
  <c r="C170" i="3"/>
  <c r="Q2203" i="3" a="1"/>
  <c r="Q2203" i="3" s="1"/>
  <c r="O2203" i="3"/>
  <c r="M2203" i="3"/>
  <c r="I2203" i="3"/>
  <c r="C2203" i="3"/>
  <c r="Q2159" i="3" a="1"/>
  <c r="Q2159" i="3" s="1"/>
  <c r="T2159" i="3" s="1"/>
  <c r="O2159" i="3"/>
  <c r="P2159" i="3" s="1"/>
  <c r="M2159" i="3"/>
  <c r="I2159" i="3"/>
  <c r="C2159" i="3"/>
  <c r="Q2122" i="3" a="1"/>
  <c r="Q2122" i="3" s="1"/>
  <c r="T2122" i="3" s="1"/>
  <c r="O2122" i="3"/>
  <c r="P2122" i="3" s="1"/>
  <c r="M2122" i="3"/>
  <c r="I2122" i="3"/>
  <c r="C2122" i="3"/>
  <c r="Q2059" i="3" a="1"/>
  <c r="Q2059" i="3" s="1"/>
  <c r="O2059" i="3"/>
  <c r="M2059" i="3"/>
  <c r="I2059" i="3"/>
  <c r="C2059" i="3"/>
  <c r="Q1837" i="3" a="1"/>
  <c r="Q1837" i="3" s="1"/>
  <c r="T1837" i="3" s="1"/>
  <c r="O1837" i="3"/>
  <c r="P1837" i="3" s="1"/>
  <c r="M1837" i="3"/>
  <c r="I1837" i="3"/>
  <c r="C1837" i="3"/>
  <c r="Q1761" i="3" a="1"/>
  <c r="Q1761" i="3" s="1"/>
  <c r="T1761" i="3" s="1"/>
  <c r="O1761" i="3"/>
  <c r="P1761" i="3" s="1"/>
  <c r="M1761" i="3"/>
  <c r="I1761" i="3"/>
  <c r="C1761" i="3"/>
  <c r="Q1558" i="3" a="1"/>
  <c r="Q1558" i="3" s="1"/>
  <c r="O1558" i="3"/>
  <c r="M1558" i="3"/>
  <c r="I1558" i="3"/>
  <c r="C1558" i="3"/>
  <c r="Q1508" i="3" a="1"/>
  <c r="Q1508" i="3" s="1"/>
  <c r="O1508" i="3"/>
  <c r="M1508" i="3"/>
  <c r="I1508" i="3"/>
  <c r="C1508" i="3"/>
  <c r="Q1504" i="3" a="1"/>
  <c r="Q1504" i="3" s="1"/>
  <c r="T1504" i="3" s="1"/>
  <c r="O1504" i="3"/>
  <c r="P1504" i="3" s="1"/>
  <c r="M1504" i="3"/>
  <c r="I1504" i="3"/>
  <c r="C1504" i="3"/>
  <c r="Q1386" i="3" a="1"/>
  <c r="O1386" i="3"/>
  <c r="M1386" i="3"/>
  <c r="I1386" i="3"/>
  <c r="C1386" i="3"/>
  <c r="Q1242" i="3" a="1"/>
  <c r="Q1242" i="3" s="1"/>
  <c r="O1242" i="3"/>
  <c r="M1242" i="3"/>
  <c r="I1242" i="3"/>
  <c r="C1242" i="3"/>
  <c r="Q1180" i="3" a="1"/>
  <c r="Q1180" i="3" s="1"/>
  <c r="O1180" i="3"/>
  <c r="M1180" i="3"/>
  <c r="I1180" i="3"/>
  <c r="C1180" i="3"/>
  <c r="Q1175" i="3" a="1"/>
  <c r="O1175" i="3"/>
  <c r="M1175" i="3"/>
  <c r="I1175" i="3"/>
  <c r="C1175" i="3"/>
  <c r="Q789" i="3" a="1"/>
  <c r="Q789" i="3" s="1"/>
  <c r="T789" i="3" s="1"/>
  <c r="O789" i="3"/>
  <c r="P789" i="3" s="1"/>
  <c r="M789" i="3"/>
  <c r="I789" i="3"/>
  <c r="C789" i="3"/>
  <c r="Q696" i="3" a="1"/>
  <c r="Q696" i="3" s="1"/>
  <c r="T696" i="3" s="1"/>
  <c r="O696" i="3"/>
  <c r="P696" i="3" s="1"/>
  <c r="M696" i="3"/>
  <c r="I696" i="3"/>
  <c r="C696" i="3"/>
  <c r="Q499" i="3" a="1"/>
  <c r="Q499" i="3" s="1"/>
  <c r="O499" i="3"/>
  <c r="M499" i="3"/>
  <c r="I499" i="3"/>
  <c r="C499" i="3"/>
  <c r="Q498" i="3" a="1"/>
  <c r="O498" i="3"/>
  <c r="M498" i="3"/>
  <c r="I498" i="3"/>
  <c r="C498" i="3"/>
  <c r="Q460" i="3" a="1"/>
  <c r="Q460" i="3" s="1"/>
  <c r="O460" i="3"/>
  <c r="M460" i="3"/>
  <c r="I460" i="3"/>
  <c r="C460" i="3"/>
  <c r="Q428" i="3" a="1"/>
  <c r="Q428" i="3" s="1"/>
  <c r="T428" i="3" s="1"/>
  <c r="O428" i="3"/>
  <c r="P428" i="3" s="1"/>
  <c r="M428" i="3"/>
  <c r="I428" i="3"/>
  <c r="C428" i="3"/>
  <c r="Q386" i="3" a="1"/>
  <c r="Q386" i="3" s="1"/>
  <c r="O386" i="3"/>
  <c r="M386" i="3"/>
  <c r="I386" i="3"/>
  <c r="C386" i="3"/>
  <c r="Q383" i="3" a="1"/>
  <c r="Q383" i="3" s="1"/>
  <c r="T383" i="3" s="1"/>
  <c r="O383" i="3"/>
  <c r="P383" i="3" s="1"/>
  <c r="M383" i="3"/>
  <c r="I383" i="3"/>
  <c r="C383" i="3"/>
  <c r="Q382" i="3" a="1"/>
  <c r="Q382" i="3" s="1"/>
  <c r="T382" i="3" s="1"/>
  <c r="O382" i="3"/>
  <c r="P382" i="3" s="1"/>
  <c r="M382" i="3"/>
  <c r="I382" i="3"/>
  <c r="C382" i="3"/>
  <c r="Q304" i="3" a="1"/>
  <c r="Q304" i="3" s="1"/>
  <c r="T304" i="3" s="1"/>
  <c r="O304" i="3"/>
  <c r="P304" i="3" s="1"/>
  <c r="M304" i="3"/>
  <c r="I304" i="3"/>
  <c r="C304" i="3"/>
  <c r="Q2138" i="3" a="1"/>
  <c r="Q2138" i="3" s="1"/>
  <c r="O2138" i="3"/>
  <c r="M2138" i="3"/>
  <c r="I2138" i="3"/>
  <c r="C2138" i="3"/>
  <c r="Q2069" i="3" a="1"/>
  <c r="Q2069" i="3" s="1"/>
  <c r="T2069" i="3" s="1"/>
  <c r="O2069" i="3"/>
  <c r="P2069" i="3" s="1"/>
  <c r="M2069" i="3"/>
  <c r="I2069" i="3"/>
  <c r="C2069" i="3"/>
  <c r="Q1978" i="3" a="1"/>
  <c r="Q1978" i="3" s="1"/>
  <c r="T1978" i="3" s="1"/>
  <c r="O1978" i="3"/>
  <c r="P1978" i="3" s="1"/>
  <c r="M1978" i="3"/>
  <c r="I1978" i="3"/>
  <c r="C1978" i="3"/>
  <c r="Q1947" i="3" a="1"/>
  <c r="Q1947" i="3" s="1"/>
  <c r="O1947" i="3"/>
  <c r="M1947" i="3"/>
  <c r="I1947" i="3"/>
  <c r="C1947" i="3"/>
  <c r="Q1881" i="3" a="1"/>
  <c r="Q1881" i="3" s="1"/>
  <c r="T1881" i="3" s="1"/>
  <c r="O1881" i="3"/>
  <c r="P1881" i="3" s="1"/>
  <c r="M1881" i="3"/>
  <c r="I1881" i="3"/>
  <c r="C1881" i="3"/>
  <c r="Q1809" i="3" a="1"/>
  <c r="O1809" i="3"/>
  <c r="M1809" i="3"/>
  <c r="I1809" i="3"/>
  <c r="C1809" i="3"/>
  <c r="Q1807" i="3" a="1"/>
  <c r="Q1807" i="3" s="1"/>
  <c r="O1807" i="3"/>
  <c r="M1807" i="3"/>
  <c r="I1807" i="3"/>
  <c r="C1807" i="3"/>
  <c r="Q1679" i="3" a="1"/>
  <c r="Q1679" i="3" s="1"/>
  <c r="T1679" i="3" s="1"/>
  <c r="O1679" i="3"/>
  <c r="P1679" i="3" s="1"/>
  <c r="M1679" i="3"/>
  <c r="I1679" i="3"/>
  <c r="C1679" i="3"/>
  <c r="Q1619" i="3" a="1"/>
  <c r="Q1619" i="3" s="1"/>
  <c r="T1619" i="3" s="1"/>
  <c r="O1619" i="3"/>
  <c r="P1619" i="3" s="1"/>
  <c r="M1619" i="3"/>
  <c r="I1619" i="3"/>
  <c r="C1619" i="3"/>
  <c r="Q1604" i="3" a="1"/>
  <c r="Q1604" i="3" s="1"/>
  <c r="T1604" i="3" s="1"/>
  <c r="O1604" i="3"/>
  <c r="P1604" i="3" s="1"/>
  <c r="M1604" i="3"/>
  <c r="I1604" i="3"/>
  <c r="C1604" i="3"/>
  <c r="Q1548" i="3" a="1"/>
  <c r="Q1548" i="3" s="1"/>
  <c r="O1548" i="3"/>
  <c r="M1548" i="3"/>
  <c r="I1548" i="3"/>
  <c r="C1548" i="3"/>
  <c r="Q1533" i="3" a="1"/>
  <c r="Q1533" i="3" s="1"/>
  <c r="T1533" i="3" s="1"/>
  <c r="O1533" i="3"/>
  <c r="P1533" i="3" s="1"/>
  <c r="M1533" i="3"/>
  <c r="I1533" i="3"/>
  <c r="C1533" i="3"/>
  <c r="Q1528" i="3" a="1"/>
  <c r="Q1528" i="3" s="1"/>
  <c r="O1528" i="3"/>
  <c r="M1528" i="3"/>
  <c r="I1528" i="3"/>
  <c r="C1528" i="3"/>
  <c r="Q1422" i="3" a="1"/>
  <c r="Q1422" i="3" s="1"/>
  <c r="T1422" i="3" s="1"/>
  <c r="O1422" i="3"/>
  <c r="P1422" i="3" s="1"/>
  <c r="M1422" i="3"/>
  <c r="I1422" i="3"/>
  <c r="C1422" i="3"/>
  <c r="Q1396" i="3" a="1"/>
  <c r="Q1396" i="3" s="1"/>
  <c r="T1396" i="3" s="1"/>
  <c r="O1396" i="3"/>
  <c r="P1396" i="3" s="1"/>
  <c r="M1396" i="3"/>
  <c r="I1396" i="3"/>
  <c r="C1396" i="3"/>
  <c r="Q1337" i="3" a="1"/>
  <c r="Q1337" i="3" s="1"/>
  <c r="O1337" i="3"/>
  <c r="M1337" i="3"/>
  <c r="I1337" i="3"/>
  <c r="C1337" i="3"/>
  <c r="Q1326" i="3" a="1"/>
  <c r="Q1326" i="3" s="1"/>
  <c r="O1326" i="3"/>
  <c r="M1326" i="3"/>
  <c r="I1326" i="3"/>
  <c r="C1326" i="3"/>
  <c r="Q1308" i="3" a="1"/>
  <c r="Q1308" i="3" s="1"/>
  <c r="T1308" i="3" s="1"/>
  <c r="O1308" i="3"/>
  <c r="P1308" i="3" s="1"/>
  <c r="M1308" i="3"/>
  <c r="I1308" i="3"/>
  <c r="C1308" i="3"/>
  <c r="Q1221" i="3" a="1"/>
  <c r="O1221" i="3"/>
  <c r="M1221" i="3"/>
  <c r="I1221" i="3"/>
  <c r="C1221" i="3"/>
  <c r="Q1208" i="3" a="1"/>
  <c r="Q1208" i="3" s="1"/>
  <c r="T1208" i="3" s="1"/>
  <c r="O1208" i="3"/>
  <c r="P1208" i="3" s="1"/>
  <c r="M1208" i="3"/>
  <c r="I1208" i="3"/>
  <c r="C1208" i="3"/>
  <c r="Q1168" i="3" a="1"/>
  <c r="Q1168" i="3" s="1"/>
  <c r="T1168" i="3" s="1"/>
  <c r="O1168" i="3"/>
  <c r="P1168" i="3" s="1"/>
  <c r="M1168" i="3"/>
  <c r="I1168" i="3"/>
  <c r="C1168" i="3"/>
  <c r="Q1167" i="3" a="1"/>
  <c r="O1167" i="3"/>
  <c r="M1167" i="3"/>
  <c r="I1167" i="3"/>
  <c r="C1167" i="3"/>
  <c r="Q1092" i="3" a="1"/>
  <c r="Q1092" i="3" s="1"/>
  <c r="T1092" i="3" s="1"/>
  <c r="O1092" i="3"/>
  <c r="P1092" i="3" s="1"/>
  <c r="M1092" i="3"/>
  <c r="I1092" i="3"/>
  <c r="C1092" i="3"/>
  <c r="Q836" i="3" a="1"/>
  <c r="Q836" i="3" s="1"/>
  <c r="O836" i="3"/>
  <c r="M836" i="3"/>
  <c r="I836" i="3"/>
  <c r="C836" i="3"/>
  <c r="Q825" i="3" a="1"/>
  <c r="Q825" i="3" s="1"/>
  <c r="T825" i="3" s="1"/>
  <c r="O825" i="3"/>
  <c r="P825" i="3" s="1"/>
  <c r="M825" i="3"/>
  <c r="I825" i="3"/>
  <c r="C825" i="3"/>
  <c r="Q734" i="3" a="1"/>
  <c r="Q734" i="3" s="1"/>
  <c r="T734" i="3" s="1"/>
  <c r="O734" i="3"/>
  <c r="P734" i="3" s="1"/>
  <c r="M734" i="3"/>
  <c r="I734" i="3"/>
  <c r="C734" i="3"/>
  <c r="Q668" i="3" a="1"/>
  <c r="Q668" i="3" s="1"/>
  <c r="T668" i="3" s="1"/>
  <c r="O668" i="3"/>
  <c r="P668" i="3" s="1"/>
  <c r="M668" i="3"/>
  <c r="I668" i="3"/>
  <c r="C668" i="3"/>
  <c r="Q652" i="3" a="1"/>
  <c r="Q652" i="3" s="1"/>
  <c r="T652" i="3" s="1"/>
  <c r="O652" i="3"/>
  <c r="P652" i="3" s="1"/>
  <c r="M652" i="3"/>
  <c r="I652" i="3"/>
  <c r="C652" i="3"/>
  <c r="Q509" i="3" a="1"/>
  <c r="Q509" i="3" s="1"/>
  <c r="O509" i="3"/>
  <c r="M509" i="3"/>
  <c r="I509" i="3"/>
  <c r="C509" i="3"/>
  <c r="Q501" i="3" a="1"/>
  <c r="Q501" i="3" s="1"/>
  <c r="T501" i="3" s="1"/>
  <c r="O501" i="3"/>
  <c r="P501" i="3" s="1"/>
  <c r="M501" i="3"/>
  <c r="I501" i="3"/>
  <c r="C501" i="3"/>
  <c r="Q276" i="3" a="1"/>
  <c r="Q276" i="3" s="1"/>
  <c r="T276" i="3" s="1"/>
  <c r="O276" i="3"/>
  <c r="P276" i="3" s="1"/>
  <c r="M276" i="3"/>
  <c r="I276" i="3"/>
  <c r="C276" i="3"/>
  <c r="Q232" i="3" a="1"/>
  <c r="Q232" i="3" s="1"/>
  <c r="T232" i="3" s="1"/>
  <c r="O232" i="3"/>
  <c r="P232" i="3" s="1"/>
  <c r="M232" i="3"/>
  <c r="I232" i="3"/>
  <c r="C232" i="3"/>
  <c r="Q196" i="3" a="1"/>
  <c r="Q196" i="3" s="1"/>
  <c r="O196" i="3"/>
  <c r="M196" i="3"/>
  <c r="I196" i="3"/>
  <c r="C196" i="3"/>
  <c r="Q174" i="3" a="1"/>
  <c r="Q174" i="3" s="1"/>
  <c r="T174" i="3" s="1"/>
  <c r="O174" i="3"/>
  <c r="P174" i="3" s="1"/>
  <c r="M174" i="3"/>
  <c r="I174" i="3"/>
  <c r="C174" i="3"/>
  <c r="Q125" i="3" a="1"/>
  <c r="O125" i="3"/>
  <c r="M125" i="3"/>
  <c r="I125" i="3"/>
  <c r="C125" i="3"/>
  <c r="Q53" i="3" a="1"/>
  <c r="Q53" i="3" s="1"/>
  <c r="T53" i="3" s="1"/>
  <c r="O53" i="3"/>
  <c r="P53" i="3" s="1"/>
  <c r="M53" i="3"/>
  <c r="I53" i="3"/>
  <c r="C53" i="3"/>
  <c r="Q14" i="3" a="1"/>
  <c r="Q14" i="3" s="1"/>
  <c r="O14" i="3"/>
  <c r="M14" i="3"/>
  <c r="I14" i="3"/>
  <c r="C14" i="3"/>
  <c r="Q2172" i="3" a="1"/>
  <c r="Q2172" i="3" s="1"/>
  <c r="T2172" i="3" s="1"/>
  <c r="O2172" i="3"/>
  <c r="P2172" i="3" s="1"/>
  <c r="M2172" i="3"/>
  <c r="I2172" i="3"/>
  <c r="C2172" i="3"/>
  <c r="Q2102" i="3" a="1"/>
  <c r="Q2102" i="3" s="1"/>
  <c r="O2102" i="3"/>
  <c r="M2102" i="3"/>
  <c r="I2102" i="3"/>
  <c r="C2102" i="3"/>
  <c r="Q2000" i="3" a="1"/>
  <c r="Q2000" i="3" s="1"/>
  <c r="O2000" i="3"/>
  <c r="M2000" i="3"/>
  <c r="I2000" i="3"/>
  <c r="C2000" i="3"/>
  <c r="Q1944" i="3" a="1"/>
  <c r="Q1944" i="3" s="1"/>
  <c r="O1944" i="3"/>
  <c r="M1944" i="3"/>
  <c r="I1944" i="3"/>
  <c r="C1944" i="3"/>
  <c r="Q1851" i="3" a="1"/>
  <c r="Q1851" i="3" s="1"/>
  <c r="O1851" i="3"/>
  <c r="M1851" i="3"/>
  <c r="I1851" i="3"/>
  <c r="C1851" i="3"/>
  <c r="Q1787" i="3" a="1"/>
  <c r="Q1787" i="3" s="1"/>
  <c r="T1787" i="3" s="1"/>
  <c r="O1787" i="3"/>
  <c r="P1787" i="3" s="1"/>
  <c r="M1787" i="3"/>
  <c r="I1787" i="3"/>
  <c r="C1787" i="3"/>
  <c r="Q1757" i="3" a="1"/>
  <c r="Q1757" i="3" s="1"/>
  <c r="O1757" i="3"/>
  <c r="M1757" i="3"/>
  <c r="I1757" i="3"/>
  <c r="C1757" i="3"/>
  <c r="Q1666" i="3" a="1"/>
  <c r="Q1666" i="3" s="1"/>
  <c r="O1666" i="3"/>
  <c r="M1666" i="3"/>
  <c r="I1666" i="3"/>
  <c r="C1666" i="3"/>
  <c r="Q1492" i="3" a="1"/>
  <c r="Q1492" i="3" s="1"/>
  <c r="T1492" i="3" s="1"/>
  <c r="O1492" i="3"/>
  <c r="P1492" i="3" s="1"/>
  <c r="M1492" i="3"/>
  <c r="I1492" i="3"/>
  <c r="C1492" i="3"/>
  <c r="Q1420" i="3" a="1"/>
  <c r="Q1420" i="3" s="1"/>
  <c r="T1420" i="3" s="1"/>
  <c r="O1420" i="3"/>
  <c r="P1420" i="3" s="1"/>
  <c r="M1420" i="3"/>
  <c r="I1420" i="3"/>
  <c r="C1420" i="3"/>
  <c r="Q1259" i="3" a="1"/>
  <c r="Q1259" i="3" s="1"/>
  <c r="O1259" i="3"/>
  <c r="M1259" i="3"/>
  <c r="I1259" i="3"/>
  <c r="C1259" i="3"/>
  <c r="Q949" i="3" a="1"/>
  <c r="Q949" i="3" s="1"/>
  <c r="O949" i="3"/>
  <c r="M949" i="3"/>
  <c r="I949" i="3"/>
  <c r="C949" i="3"/>
  <c r="Q930" i="3" a="1"/>
  <c r="Q930" i="3" s="1"/>
  <c r="T930" i="3" s="1"/>
  <c r="O930" i="3"/>
  <c r="P930" i="3" s="1"/>
  <c r="M930" i="3"/>
  <c r="I930" i="3"/>
  <c r="C930" i="3"/>
  <c r="Q828" i="3" a="1"/>
  <c r="O828" i="3"/>
  <c r="M828" i="3"/>
  <c r="I828" i="3"/>
  <c r="C828" i="3"/>
  <c r="Q577" i="3" a="1"/>
  <c r="O577" i="3"/>
  <c r="M577" i="3"/>
  <c r="I577" i="3"/>
  <c r="C577" i="3"/>
  <c r="Q313" i="3" a="1"/>
  <c r="Q313" i="3" s="1"/>
  <c r="O313" i="3"/>
  <c r="M313" i="3"/>
  <c r="I313" i="3"/>
  <c r="C313" i="3"/>
  <c r="Q169" i="3" a="1"/>
  <c r="O169" i="3"/>
  <c r="M169" i="3"/>
  <c r="I169" i="3"/>
  <c r="C169" i="3"/>
  <c r="Q106" i="3" a="1"/>
  <c r="Q106" i="3" s="1"/>
  <c r="O106" i="3"/>
  <c r="M106" i="3"/>
  <c r="I106" i="3"/>
  <c r="C106" i="3"/>
  <c r="Q93" i="3" a="1"/>
  <c r="Q93" i="3" s="1"/>
  <c r="O93" i="3"/>
  <c r="M93" i="3"/>
  <c r="I93" i="3"/>
  <c r="C93" i="3"/>
  <c r="Q72" i="3" a="1"/>
  <c r="Q72" i="3" s="1"/>
  <c r="O72" i="3"/>
  <c r="M72" i="3"/>
  <c r="I72" i="3"/>
  <c r="C72" i="3"/>
  <c r="Q2169" i="3" a="1"/>
  <c r="Q2169" i="3" s="1"/>
  <c r="T2169" i="3" s="1"/>
  <c r="O2169" i="3"/>
  <c r="P2169" i="3" s="1"/>
  <c r="M2169" i="3"/>
  <c r="I2169" i="3"/>
  <c r="C2169" i="3"/>
  <c r="Q2049" i="3" a="1"/>
  <c r="Q2049" i="3" s="1"/>
  <c r="O2049" i="3"/>
  <c r="M2049" i="3"/>
  <c r="I2049" i="3"/>
  <c r="C2049" i="3"/>
  <c r="Q1981" i="3" a="1"/>
  <c r="Q1981" i="3" s="1"/>
  <c r="T1981" i="3" s="1"/>
  <c r="O1981" i="3"/>
  <c r="P1981" i="3" s="1"/>
  <c r="M1981" i="3"/>
  <c r="I1981" i="3"/>
  <c r="C1981" i="3"/>
  <c r="Q1957" i="3" a="1"/>
  <c r="Q1957" i="3" s="1"/>
  <c r="O1957" i="3"/>
  <c r="M1957" i="3"/>
  <c r="I1957" i="3"/>
  <c r="C1957" i="3"/>
  <c r="Q1946" i="3" a="1"/>
  <c r="Q1946" i="3" s="1"/>
  <c r="T1946" i="3" s="1"/>
  <c r="O1946" i="3"/>
  <c r="P1946" i="3" s="1"/>
  <c r="M1946" i="3"/>
  <c r="I1946" i="3"/>
  <c r="C1946" i="3"/>
  <c r="Q1882" i="3" a="1"/>
  <c r="Q1882" i="3" s="1"/>
  <c r="O1882" i="3"/>
  <c r="M1882" i="3"/>
  <c r="I1882" i="3"/>
  <c r="C1882" i="3"/>
  <c r="Q1778" i="3" a="1"/>
  <c r="Q1778" i="3" s="1"/>
  <c r="T1778" i="3" s="1"/>
  <c r="O1778" i="3"/>
  <c r="P1778" i="3" s="1"/>
  <c r="M1778" i="3"/>
  <c r="I1778" i="3"/>
  <c r="C1778" i="3"/>
  <c r="Q1752" i="3" a="1"/>
  <c r="Q1752" i="3" s="1"/>
  <c r="O1752" i="3"/>
  <c r="M1752" i="3"/>
  <c r="I1752" i="3"/>
  <c r="C1752" i="3"/>
  <c r="Q1661" i="3" a="1"/>
  <c r="Q1661" i="3" s="1"/>
  <c r="T1661" i="3" s="1"/>
  <c r="O1661" i="3"/>
  <c r="P1661" i="3" s="1"/>
  <c r="M1661" i="3"/>
  <c r="I1661" i="3"/>
  <c r="C1661" i="3"/>
  <c r="Q1555" i="3" a="1"/>
  <c r="Q1555" i="3" s="1"/>
  <c r="T1555" i="3" s="1"/>
  <c r="O1555" i="3"/>
  <c r="P1555" i="3" s="1"/>
  <c r="M1555" i="3"/>
  <c r="I1555" i="3"/>
  <c r="C1555" i="3"/>
  <c r="Q1532" i="3" a="1"/>
  <c r="Q1532" i="3" s="1"/>
  <c r="T1532" i="3" s="1"/>
  <c r="O1532" i="3"/>
  <c r="P1532" i="3" s="1"/>
  <c r="M1532" i="3"/>
  <c r="I1532" i="3"/>
  <c r="C1532" i="3"/>
  <c r="Q1475" i="3" a="1"/>
  <c r="O1475" i="3"/>
  <c r="M1475" i="3"/>
  <c r="I1475" i="3"/>
  <c r="C1475" i="3"/>
  <c r="Q1465" i="3" a="1"/>
  <c r="Q1465" i="3" s="1"/>
  <c r="T1465" i="3" s="1"/>
  <c r="O1465" i="3"/>
  <c r="P1465" i="3" s="1"/>
  <c r="M1465" i="3"/>
  <c r="I1465" i="3"/>
  <c r="C1465" i="3"/>
  <c r="Q1437" i="3" a="1"/>
  <c r="O1437" i="3"/>
  <c r="M1437" i="3"/>
  <c r="I1437" i="3"/>
  <c r="C1437" i="3"/>
  <c r="Q1250" i="3" a="1"/>
  <c r="Q1250" i="3" s="1"/>
  <c r="T1250" i="3" s="1"/>
  <c r="O1250" i="3"/>
  <c r="P1250" i="3" s="1"/>
  <c r="M1250" i="3"/>
  <c r="I1250" i="3"/>
  <c r="C1250" i="3"/>
  <c r="Q1190" i="3" a="1"/>
  <c r="O1190" i="3"/>
  <c r="M1190" i="3"/>
  <c r="I1190" i="3"/>
  <c r="C1190" i="3"/>
  <c r="Q1172" i="3" a="1"/>
  <c r="Q1172" i="3" s="1"/>
  <c r="T1172" i="3" s="1"/>
  <c r="O1172" i="3"/>
  <c r="P1172" i="3" s="1"/>
  <c r="M1172" i="3"/>
  <c r="I1172" i="3"/>
  <c r="C1172" i="3"/>
  <c r="Q1047" i="3" a="1"/>
  <c r="Q1047" i="3" s="1"/>
  <c r="T1047" i="3" s="1"/>
  <c r="O1047" i="3"/>
  <c r="M1047" i="3"/>
  <c r="I1047" i="3"/>
  <c r="C1047" i="3"/>
  <c r="Q996" i="3" a="1"/>
  <c r="Q996" i="3" s="1"/>
  <c r="O996" i="3"/>
  <c r="M996" i="3"/>
  <c r="I996" i="3"/>
  <c r="C996" i="3"/>
  <c r="Q880" i="3" a="1"/>
  <c r="Q880" i="3" s="1"/>
  <c r="T880" i="3" s="1"/>
  <c r="O880" i="3"/>
  <c r="P880" i="3" s="1"/>
  <c r="M880" i="3"/>
  <c r="I880" i="3"/>
  <c r="C880" i="3"/>
  <c r="Q781" i="3" a="1"/>
  <c r="Q781" i="3" s="1"/>
  <c r="T781" i="3" s="1"/>
  <c r="O781" i="3"/>
  <c r="P781" i="3" s="1"/>
  <c r="M781" i="3"/>
  <c r="I781" i="3"/>
  <c r="C781" i="3"/>
  <c r="Q747" i="3" a="1"/>
  <c r="O747" i="3"/>
  <c r="M747" i="3"/>
  <c r="I747" i="3"/>
  <c r="C747" i="3"/>
  <c r="Q649" i="3" a="1"/>
  <c r="Q649" i="3" s="1"/>
  <c r="O649" i="3"/>
  <c r="M649" i="3"/>
  <c r="I649" i="3"/>
  <c r="C649" i="3"/>
  <c r="Q620" i="3" a="1"/>
  <c r="Q620" i="3" s="1"/>
  <c r="T620" i="3" s="1"/>
  <c r="O620" i="3"/>
  <c r="P620" i="3" s="1"/>
  <c r="M620" i="3"/>
  <c r="I620" i="3"/>
  <c r="C620" i="3"/>
  <c r="Q526" i="3" a="1"/>
  <c r="Q526" i="3" s="1"/>
  <c r="T526" i="3" s="1"/>
  <c r="O526" i="3"/>
  <c r="P526" i="3" s="1"/>
  <c r="M526" i="3"/>
  <c r="I526" i="3"/>
  <c r="C526" i="3"/>
  <c r="Q507" i="3" a="1"/>
  <c r="Q507" i="3" s="1"/>
  <c r="T507" i="3" s="1"/>
  <c r="O507" i="3"/>
  <c r="P507" i="3" s="1"/>
  <c r="M507" i="3"/>
  <c r="I507" i="3"/>
  <c r="C507" i="3"/>
  <c r="Q454" i="3" a="1"/>
  <c r="O454" i="3"/>
  <c r="M454" i="3"/>
  <c r="I454" i="3"/>
  <c r="C454" i="3"/>
  <c r="Q447" i="3" a="1"/>
  <c r="Q447" i="3" s="1"/>
  <c r="T447" i="3" s="1"/>
  <c r="O447" i="3"/>
  <c r="P447" i="3" s="1"/>
  <c r="M447" i="3"/>
  <c r="I447" i="3"/>
  <c r="C447" i="3"/>
  <c r="Q345" i="3" a="1"/>
  <c r="Q345" i="3" s="1"/>
  <c r="T345" i="3" s="1"/>
  <c r="O345" i="3"/>
  <c r="P345" i="3" s="1"/>
  <c r="M345" i="3"/>
  <c r="I345" i="3"/>
  <c r="C345" i="3"/>
  <c r="Q278" i="3" a="1"/>
  <c r="Q278" i="3" s="1"/>
  <c r="T278" i="3" s="1"/>
  <c r="O278" i="3"/>
  <c r="M278" i="3"/>
  <c r="I278" i="3"/>
  <c r="C278" i="3"/>
  <c r="Q259" i="3" a="1"/>
  <c r="Q259" i="3" s="1"/>
  <c r="O259" i="3"/>
  <c r="M259" i="3"/>
  <c r="I259" i="3"/>
  <c r="C259" i="3"/>
  <c r="Q159" i="3" a="1"/>
  <c r="Q159" i="3" s="1"/>
  <c r="T159" i="3" s="1"/>
  <c r="O159" i="3"/>
  <c r="M159" i="3"/>
  <c r="I159" i="3"/>
  <c r="C159" i="3"/>
  <c r="Q2027" i="3" a="1"/>
  <c r="Q2027" i="3" s="1"/>
  <c r="O2027" i="3"/>
  <c r="M2027" i="3"/>
  <c r="I2027" i="3"/>
  <c r="C2027" i="3"/>
  <c r="Q1839" i="3" a="1"/>
  <c r="Q1839" i="3" s="1"/>
  <c r="T1839" i="3" s="1"/>
  <c r="O1839" i="3"/>
  <c r="M1839" i="3"/>
  <c r="I1839" i="3"/>
  <c r="C1839" i="3"/>
  <c r="Q1621" i="3" a="1"/>
  <c r="Q1621" i="3" s="1"/>
  <c r="O1621" i="3"/>
  <c r="M1621" i="3"/>
  <c r="I1621" i="3"/>
  <c r="C1621" i="3"/>
  <c r="Q1617" i="3" a="1"/>
  <c r="Q1617" i="3" s="1"/>
  <c r="T1617" i="3" s="1"/>
  <c r="O1617" i="3"/>
  <c r="P1617" i="3" s="1"/>
  <c r="M1617" i="3"/>
  <c r="I1617" i="3"/>
  <c r="C1617" i="3"/>
  <c r="Q1582" i="3" a="1"/>
  <c r="O1582" i="3"/>
  <c r="M1582" i="3"/>
  <c r="I1582" i="3"/>
  <c r="C1582" i="3"/>
  <c r="Q1561" i="3" a="1"/>
  <c r="O1561" i="3"/>
  <c r="M1561" i="3"/>
  <c r="I1561" i="3"/>
  <c r="C1561" i="3"/>
  <c r="Q1496" i="3" a="1"/>
  <c r="O1496" i="3"/>
  <c r="M1496" i="3"/>
  <c r="I1496" i="3"/>
  <c r="C1496" i="3"/>
  <c r="Q1380" i="3" a="1"/>
  <c r="O1380" i="3"/>
  <c r="M1380" i="3"/>
  <c r="I1380" i="3"/>
  <c r="C1380" i="3"/>
  <c r="Q1222" i="3" a="1"/>
  <c r="O1222" i="3"/>
  <c r="M1222" i="3"/>
  <c r="I1222" i="3"/>
  <c r="C1222" i="3"/>
  <c r="Q1212" i="3" a="1"/>
  <c r="Q1212" i="3" s="1"/>
  <c r="T1212" i="3" s="1"/>
  <c r="O1212" i="3"/>
  <c r="P1212" i="3" s="1"/>
  <c r="M1212" i="3"/>
  <c r="I1212" i="3"/>
  <c r="C1212" i="3"/>
  <c r="Q1200" i="3" a="1"/>
  <c r="Q1200" i="3" s="1"/>
  <c r="T1200" i="3" s="1"/>
  <c r="O1200" i="3"/>
  <c r="P1200" i="3" s="1"/>
  <c r="M1200" i="3"/>
  <c r="I1200" i="3"/>
  <c r="C1200" i="3"/>
  <c r="Q1035" i="3" a="1"/>
  <c r="O1035" i="3"/>
  <c r="M1035" i="3"/>
  <c r="I1035" i="3"/>
  <c r="C1035" i="3"/>
  <c r="Q962" i="3" a="1"/>
  <c r="Q962" i="3" s="1"/>
  <c r="T962" i="3" s="1"/>
  <c r="O962" i="3"/>
  <c r="P962" i="3" s="1"/>
  <c r="M962" i="3"/>
  <c r="I962" i="3"/>
  <c r="C962" i="3"/>
  <c r="Q958" i="3" a="1"/>
  <c r="Q958" i="3" s="1"/>
  <c r="O958" i="3"/>
  <c r="M958" i="3"/>
  <c r="I958" i="3"/>
  <c r="C958" i="3"/>
  <c r="Q659" i="3" a="1"/>
  <c r="Q659" i="3" s="1"/>
  <c r="T659" i="3" s="1"/>
  <c r="O659" i="3"/>
  <c r="P659" i="3" s="1"/>
  <c r="M659" i="3"/>
  <c r="I659" i="3"/>
  <c r="C659" i="3"/>
  <c r="Q593" i="3" a="1"/>
  <c r="Q593" i="3" s="1"/>
  <c r="O593" i="3"/>
  <c r="M593" i="3"/>
  <c r="I593" i="3"/>
  <c r="C593" i="3"/>
  <c r="Q482" i="3" a="1"/>
  <c r="Q482" i="3" s="1"/>
  <c r="T482" i="3" s="1"/>
  <c r="O482" i="3"/>
  <c r="P482" i="3" s="1"/>
  <c r="M482" i="3"/>
  <c r="I482" i="3"/>
  <c r="C482" i="3"/>
  <c r="Q280" i="3" a="1"/>
  <c r="Q280" i="3" s="1"/>
  <c r="T280" i="3" s="1"/>
  <c r="O280" i="3"/>
  <c r="P280" i="3" s="1"/>
  <c r="M280" i="3"/>
  <c r="I280" i="3"/>
  <c r="C280" i="3"/>
  <c r="Q161" i="3" a="1"/>
  <c r="Q161" i="3" s="1"/>
  <c r="O161" i="3"/>
  <c r="M161" i="3"/>
  <c r="I161" i="3"/>
  <c r="C161" i="3"/>
  <c r="Q1991" i="3" a="1"/>
  <c r="Q1991" i="3" s="1"/>
  <c r="T1991" i="3" s="1"/>
  <c r="O1991" i="3"/>
  <c r="P1991" i="3" s="1"/>
  <c r="M1991" i="3"/>
  <c r="I1991" i="3"/>
  <c r="C1991" i="3"/>
  <c r="Q1930" i="3" a="1"/>
  <c r="Q1930" i="3" s="1"/>
  <c r="O1930" i="3"/>
  <c r="M1930" i="3"/>
  <c r="I1930" i="3"/>
  <c r="C1930" i="3"/>
  <c r="Q1779" i="3" a="1"/>
  <c r="Q1779" i="3" s="1"/>
  <c r="T1779" i="3" s="1"/>
  <c r="O1779" i="3"/>
  <c r="P1779" i="3" s="1"/>
  <c r="M1779" i="3"/>
  <c r="I1779" i="3"/>
  <c r="C1779" i="3"/>
  <c r="Q1709" i="3" a="1"/>
  <c r="Q1709" i="3" s="1"/>
  <c r="O1709" i="3"/>
  <c r="M1709" i="3"/>
  <c r="I1709" i="3"/>
  <c r="C1709" i="3"/>
  <c r="Q1676" i="3" a="1"/>
  <c r="Q1676" i="3" s="1"/>
  <c r="T1676" i="3" s="1"/>
  <c r="O1676" i="3"/>
  <c r="P1676" i="3" s="1"/>
  <c r="M1676" i="3"/>
  <c r="I1676" i="3"/>
  <c r="C1676" i="3"/>
  <c r="Q1615" i="3" a="1"/>
  <c r="O1615" i="3"/>
  <c r="M1615" i="3"/>
  <c r="I1615" i="3"/>
  <c r="C1615" i="3"/>
  <c r="Q1449" i="3" a="1"/>
  <c r="Q1449" i="3" s="1"/>
  <c r="T1449" i="3" s="1"/>
  <c r="O1449" i="3"/>
  <c r="P1449" i="3" s="1"/>
  <c r="M1449" i="3"/>
  <c r="I1449" i="3"/>
  <c r="C1449" i="3"/>
  <c r="Q1398" i="3" a="1"/>
  <c r="Q1398" i="3" s="1"/>
  <c r="T1398" i="3" s="1"/>
  <c r="O1398" i="3"/>
  <c r="P1398" i="3" s="1"/>
  <c r="M1398" i="3"/>
  <c r="I1398" i="3"/>
  <c r="C1398" i="3"/>
  <c r="Q1256" i="3" a="1"/>
  <c r="O1256" i="3"/>
  <c r="M1256" i="3"/>
  <c r="I1256" i="3"/>
  <c r="C1256" i="3"/>
  <c r="Q1254" i="3" a="1"/>
  <c r="Q1254" i="3" s="1"/>
  <c r="O1254" i="3"/>
  <c r="M1254" i="3"/>
  <c r="I1254" i="3"/>
  <c r="C1254" i="3"/>
  <c r="Q1151" i="3" a="1"/>
  <c r="Q1151" i="3" s="1"/>
  <c r="T1151" i="3" s="1"/>
  <c r="O1151" i="3"/>
  <c r="P1151" i="3" s="1"/>
  <c r="M1151" i="3"/>
  <c r="I1151" i="3"/>
  <c r="C1151" i="3"/>
  <c r="Q999" i="3" a="1"/>
  <c r="Q999" i="3" s="1"/>
  <c r="T999" i="3" s="1"/>
  <c r="O999" i="3"/>
  <c r="P999" i="3" s="1"/>
  <c r="M999" i="3"/>
  <c r="I999" i="3"/>
  <c r="C999" i="3"/>
  <c r="Q981" i="3" a="1"/>
  <c r="Q981" i="3" s="1"/>
  <c r="T981" i="3" s="1"/>
  <c r="O981" i="3"/>
  <c r="P981" i="3" s="1"/>
  <c r="M981" i="3"/>
  <c r="I981" i="3"/>
  <c r="C981" i="3"/>
  <c r="Q929" i="3" a="1"/>
  <c r="O929" i="3"/>
  <c r="M929" i="3"/>
  <c r="I929" i="3"/>
  <c r="C929" i="3"/>
  <c r="Q691" i="3" a="1"/>
  <c r="Q691" i="3" s="1"/>
  <c r="O691" i="3"/>
  <c r="M691" i="3"/>
  <c r="I691" i="3"/>
  <c r="C691" i="3"/>
  <c r="Q544" i="3" a="1"/>
  <c r="Q544" i="3" s="1"/>
  <c r="T544" i="3" s="1"/>
  <c r="O544" i="3"/>
  <c r="P544" i="3" s="1"/>
  <c r="M544" i="3"/>
  <c r="I544" i="3"/>
  <c r="C544" i="3"/>
  <c r="Q485" i="3" a="1"/>
  <c r="Q485" i="3" s="1"/>
  <c r="O485" i="3"/>
  <c r="M485" i="3"/>
  <c r="I485" i="3"/>
  <c r="C485" i="3"/>
  <c r="Q316" i="3" a="1"/>
  <c r="Q316" i="3" s="1"/>
  <c r="T316" i="3" s="1"/>
  <c r="O316" i="3"/>
  <c r="P316" i="3" s="1"/>
  <c r="M316" i="3"/>
  <c r="I316" i="3"/>
  <c r="C316" i="3"/>
  <c r="Q277" i="3" a="1"/>
  <c r="Q277" i="3" s="1"/>
  <c r="O277" i="3"/>
  <c r="M277" i="3"/>
  <c r="I277" i="3"/>
  <c r="C277" i="3"/>
  <c r="Q55" i="3" a="1"/>
  <c r="Q55" i="3" s="1"/>
  <c r="T55" i="3" s="1"/>
  <c r="O55" i="3"/>
  <c r="P55" i="3" s="1"/>
  <c r="M55" i="3"/>
  <c r="I55" i="3"/>
  <c r="C55" i="3"/>
  <c r="Q41" i="3" a="1"/>
  <c r="Q41" i="3" s="1"/>
  <c r="T41" i="3" s="1"/>
  <c r="O41" i="3"/>
  <c r="P41" i="3" s="1"/>
  <c r="M41" i="3"/>
  <c r="I41" i="3"/>
  <c r="C41" i="3"/>
  <c r="Q2190" i="3" a="1"/>
  <c r="O2190" i="3"/>
  <c r="M2190" i="3"/>
  <c r="I2190" i="3"/>
  <c r="C2190" i="3"/>
  <c r="Q2105" i="3" a="1"/>
  <c r="Q2105" i="3" s="1"/>
  <c r="O2105" i="3"/>
  <c r="M2105" i="3"/>
  <c r="I2105" i="3"/>
  <c r="C2105" i="3"/>
  <c r="Q2099" i="3" a="1"/>
  <c r="Q2099" i="3" s="1"/>
  <c r="T2099" i="3" s="1"/>
  <c r="O2099" i="3"/>
  <c r="P2099" i="3" s="1"/>
  <c r="M2099" i="3"/>
  <c r="I2099" i="3"/>
  <c r="C2099" i="3"/>
  <c r="Q2084" i="3" a="1"/>
  <c r="O2084" i="3"/>
  <c r="M2084" i="3"/>
  <c r="I2084" i="3"/>
  <c r="C2084" i="3"/>
  <c r="Q1897" i="3" a="1"/>
  <c r="Q1897" i="3" s="1"/>
  <c r="O1897" i="3"/>
  <c r="M1897" i="3"/>
  <c r="I1897" i="3"/>
  <c r="C1897" i="3"/>
  <c r="Q1870" i="3" a="1"/>
  <c r="Q1870" i="3" s="1"/>
  <c r="T1870" i="3" s="1"/>
  <c r="O1870" i="3"/>
  <c r="P1870" i="3" s="1"/>
  <c r="M1870" i="3"/>
  <c r="I1870" i="3"/>
  <c r="C1870" i="3"/>
  <c r="Q1639" i="3" a="1"/>
  <c r="Q1639" i="3" s="1"/>
  <c r="O1639" i="3"/>
  <c r="M1639" i="3"/>
  <c r="I1639" i="3"/>
  <c r="C1639" i="3"/>
  <c r="Q1545" i="3" a="1"/>
  <c r="Q1545" i="3" s="1"/>
  <c r="T1545" i="3" s="1"/>
  <c r="O1545" i="3"/>
  <c r="P1545" i="3" s="1"/>
  <c r="M1545" i="3"/>
  <c r="I1545" i="3"/>
  <c r="C1545" i="3"/>
  <c r="Q1392" i="3" a="1"/>
  <c r="O1392" i="3"/>
  <c r="M1392" i="3"/>
  <c r="I1392" i="3"/>
  <c r="C1392" i="3"/>
  <c r="Q1298" i="3" a="1"/>
  <c r="Q1298" i="3" s="1"/>
  <c r="O1298" i="3"/>
  <c r="M1298" i="3"/>
  <c r="I1298" i="3"/>
  <c r="C1298" i="3"/>
  <c r="Q1209" i="3" a="1"/>
  <c r="O1209" i="3"/>
  <c r="M1209" i="3"/>
  <c r="I1209" i="3"/>
  <c r="C1209" i="3"/>
  <c r="Q1139" i="3" a="1"/>
  <c r="Q1139" i="3" s="1"/>
  <c r="O1139" i="3"/>
  <c r="M1139" i="3"/>
  <c r="I1139" i="3"/>
  <c r="C1139" i="3"/>
  <c r="Q1096" i="3" a="1"/>
  <c r="Q1096" i="3" s="1"/>
  <c r="O1096" i="3"/>
  <c r="M1096" i="3"/>
  <c r="I1096" i="3"/>
  <c r="C1096" i="3"/>
  <c r="Q998" i="3" a="1"/>
  <c r="Q998" i="3" s="1"/>
  <c r="O998" i="3"/>
  <c r="M998" i="3"/>
  <c r="I998" i="3"/>
  <c r="C998" i="3"/>
  <c r="Q977" i="3" a="1"/>
  <c r="Q977" i="3" s="1"/>
  <c r="O977" i="3"/>
  <c r="M977" i="3"/>
  <c r="I977" i="3"/>
  <c r="C977" i="3"/>
  <c r="Q925" i="3" a="1"/>
  <c r="Q925" i="3" s="1"/>
  <c r="O925" i="3"/>
  <c r="M925" i="3"/>
  <c r="I925" i="3"/>
  <c r="C925" i="3"/>
  <c r="Q881" i="3" a="1"/>
  <c r="O881" i="3"/>
  <c r="M881" i="3"/>
  <c r="I881" i="3"/>
  <c r="C881" i="3"/>
  <c r="Q864" i="3" a="1"/>
  <c r="Q864" i="3" s="1"/>
  <c r="O864" i="3"/>
  <c r="M864" i="3"/>
  <c r="I864" i="3"/>
  <c r="C864" i="3"/>
  <c r="Q603" i="3" a="1"/>
  <c r="Q603" i="3" s="1"/>
  <c r="T603" i="3" s="1"/>
  <c r="O603" i="3"/>
  <c r="P603" i="3" s="1"/>
  <c r="M603" i="3"/>
  <c r="I603" i="3"/>
  <c r="C603" i="3"/>
  <c r="Q535" i="3" a="1"/>
  <c r="O535" i="3"/>
  <c r="M535" i="3"/>
  <c r="I535" i="3"/>
  <c r="C535" i="3"/>
  <c r="Q453" i="3" a="1"/>
  <c r="Q453" i="3" s="1"/>
  <c r="T453" i="3" s="1"/>
  <c r="O453" i="3"/>
  <c r="P453" i="3" s="1"/>
  <c r="M453" i="3"/>
  <c r="I453" i="3"/>
  <c r="C453" i="3"/>
  <c r="Q448" i="3" a="1"/>
  <c r="Q448" i="3" s="1"/>
  <c r="T448" i="3" s="1"/>
  <c r="O448" i="3"/>
  <c r="P448" i="3" s="1"/>
  <c r="M448" i="3"/>
  <c r="I448" i="3"/>
  <c r="C448" i="3"/>
  <c r="Q395" i="3" a="1"/>
  <c r="Q395" i="3" s="1"/>
  <c r="T395" i="3" s="1"/>
  <c r="O395" i="3"/>
  <c r="P395" i="3" s="1"/>
  <c r="M395" i="3"/>
  <c r="I395" i="3"/>
  <c r="C395" i="3"/>
  <c r="Q369" i="3" a="1"/>
  <c r="Q369" i="3" s="1"/>
  <c r="T369" i="3" s="1"/>
  <c r="O369" i="3"/>
  <c r="P369" i="3" s="1"/>
  <c r="M369" i="3"/>
  <c r="I369" i="3"/>
  <c r="C369" i="3"/>
  <c r="Q344" i="3" a="1"/>
  <c r="O344" i="3"/>
  <c r="M344" i="3"/>
  <c r="I344" i="3"/>
  <c r="C344" i="3"/>
  <c r="Q315" i="3" a="1"/>
  <c r="Q315" i="3" s="1"/>
  <c r="O315" i="3"/>
  <c r="M315" i="3"/>
  <c r="I315" i="3"/>
  <c r="C315" i="3"/>
  <c r="Q142" i="3" a="1"/>
  <c r="O142" i="3"/>
  <c r="M142" i="3"/>
  <c r="I142" i="3"/>
  <c r="C142" i="3"/>
  <c r="Q28" i="3" a="1"/>
  <c r="Q28" i="3" s="1"/>
  <c r="O28" i="3"/>
  <c r="M28" i="3"/>
  <c r="I28" i="3"/>
  <c r="C28" i="3"/>
  <c r="Q1965" i="3" a="1"/>
  <c r="Q1965" i="3" s="1"/>
  <c r="O1965" i="3"/>
  <c r="M1965" i="3"/>
  <c r="I1965" i="3"/>
  <c r="C1965" i="3"/>
  <c r="Q1775" i="3" a="1"/>
  <c r="Q1775" i="3" s="1"/>
  <c r="O1775" i="3"/>
  <c r="M1775" i="3"/>
  <c r="I1775" i="3"/>
  <c r="C1775" i="3"/>
  <c r="Q1365" i="3" a="1"/>
  <c r="Q1365" i="3" s="1"/>
  <c r="T1365" i="3" s="1"/>
  <c r="O1365" i="3"/>
  <c r="P1365" i="3" s="1"/>
  <c r="M1365" i="3"/>
  <c r="I1365" i="3"/>
  <c r="C1365" i="3"/>
  <c r="Q1290" i="3" a="1"/>
  <c r="Q1290" i="3" s="1"/>
  <c r="O1290" i="3"/>
  <c r="M1290" i="3"/>
  <c r="I1290" i="3"/>
  <c r="C1290" i="3"/>
  <c r="Q1084" i="3" a="1"/>
  <c r="O1084" i="3"/>
  <c r="M1084" i="3"/>
  <c r="I1084" i="3"/>
  <c r="C1084" i="3"/>
  <c r="Q1068" i="3" a="1"/>
  <c r="Q1068" i="3" s="1"/>
  <c r="T1068" i="3" s="1"/>
  <c r="O1068" i="3"/>
  <c r="P1068" i="3" s="1"/>
  <c r="M1068" i="3"/>
  <c r="I1068" i="3"/>
  <c r="C1068" i="3"/>
  <c r="Q968" i="3" a="1"/>
  <c r="Q968" i="3" s="1"/>
  <c r="T968" i="3" s="1"/>
  <c r="O968" i="3"/>
  <c r="P968" i="3" s="1"/>
  <c r="M968" i="3"/>
  <c r="I968" i="3"/>
  <c r="C968" i="3"/>
  <c r="Q921" i="3" a="1"/>
  <c r="O921" i="3"/>
  <c r="M921" i="3"/>
  <c r="I921" i="3"/>
  <c r="C921" i="3"/>
  <c r="Q871" i="3" a="1"/>
  <c r="Q871" i="3" s="1"/>
  <c r="O871" i="3"/>
  <c r="M871" i="3"/>
  <c r="I871" i="3"/>
  <c r="C871" i="3"/>
  <c r="Q792" i="3" a="1"/>
  <c r="Q792" i="3" s="1"/>
  <c r="T792" i="3" s="1"/>
  <c r="O792" i="3"/>
  <c r="P792" i="3" s="1"/>
  <c r="M792" i="3"/>
  <c r="I792" i="3"/>
  <c r="C792" i="3"/>
  <c r="Q746" i="3" a="1"/>
  <c r="Q746" i="3" s="1"/>
  <c r="O746" i="3"/>
  <c r="M746" i="3"/>
  <c r="I746" i="3"/>
  <c r="C746" i="3"/>
  <c r="Q611" i="3" a="1"/>
  <c r="Q611" i="3" s="1"/>
  <c r="O611" i="3"/>
  <c r="M611" i="3"/>
  <c r="I611" i="3"/>
  <c r="C611" i="3"/>
  <c r="Q608" i="3" a="1"/>
  <c r="Q608" i="3" s="1"/>
  <c r="T608" i="3" s="1"/>
  <c r="O608" i="3"/>
  <c r="P608" i="3" s="1"/>
  <c r="M608" i="3"/>
  <c r="I608" i="3"/>
  <c r="C608" i="3"/>
  <c r="Q564" i="3" a="1"/>
  <c r="Q564" i="3" s="1"/>
  <c r="T564" i="3" s="1"/>
  <c r="O564" i="3"/>
  <c r="P564" i="3" s="1"/>
  <c r="M564" i="3"/>
  <c r="I564" i="3"/>
  <c r="C564" i="3"/>
  <c r="Q511" i="3" a="1"/>
  <c r="Q511" i="3" s="1"/>
  <c r="O511" i="3"/>
  <c r="M511" i="3"/>
  <c r="I511" i="3"/>
  <c r="C511" i="3"/>
  <c r="Q505" i="3" a="1"/>
  <c r="Q505" i="3" s="1"/>
  <c r="T505" i="3" s="1"/>
  <c r="O505" i="3"/>
  <c r="P505" i="3" s="1"/>
  <c r="M505" i="3"/>
  <c r="I505" i="3"/>
  <c r="C505" i="3"/>
  <c r="Q293" i="3" a="1"/>
  <c r="Q293" i="3" s="1"/>
  <c r="O293" i="3"/>
  <c r="M293" i="3"/>
  <c r="I293" i="3"/>
  <c r="C293" i="3"/>
  <c r="Q261" i="3" a="1"/>
  <c r="Q261" i="3" s="1"/>
  <c r="T261" i="3" s="1"/>
  <c r="O261" i="3"/>
  <c r="P261" i="3" s="1"/>
  <c r="M261" i="3"/>
  <c r="I261" i="3"/>
  <c r="C261" i="3"/>
  <c r="Q185" i="3" a="1"/>
  <c r="O185" i="3"/>
  <c r="M185" i="3"/>
  <c r="I185" i="3"/>
  <c r="C185" i="3"/>
  <c r="Q100" i="3" a="1"/>
  <c r="Q100" i="3" s="1"/>
  <c r="O100" i="3"/>
  <c r="M100" i="3"/>
  <c r="I100" i="3"/>
  <c r="C100" i="3"/>
  <c r="Q59" i="3" a="1"/>
  <c r="Q59" i="3" s="1"/>
  <c r="T59" i="3" s="1"/>
  <c r="O59" i="3"/>
  <c r="P59" i="3" s="1"/>
  <c r="M59" i="3"/>
  <c r="I59" i="3"/>
  <c r="C59" i="3"/>
  <c r="Q17" i="3" a="1"/>
  <c r="Q17" i="3" s="1"/>
  <c r="T17" i="3" s="1"/>
  <c r="O17" i="3"/>
  <c r="P17" i="3" s="1"/>
  <c r="M17" i="3"/>
  <c r="I17" i="3"/>
  <c r="C17" i="3"/>
  <c r="Q2188" i="3" a="1"/>
  <c r="Q2188" i="3" s="1"/>
  <c r="T2188" i="3" s="1"/>
  <c r="O2188" i="3"/>
  <c r="P2188" i="3" s="1"/>
  <c r="M2188" i="3"/>
  <c r="I2188" i="3"/>
  <c r="C2188" i="3"/>
  <c r="Q2078" i="3" a="1"/>
  <c r="O2078" i="3"/>
  <c r="M2078" i="3"/>
  <c r="I2078" i="3"/>
  <c r="C2078" i="3"/>
  <c r="Q2056" i="3" a="1"/>
  <c r="Q2056" i="3" s="1"/>
  <c r="T2056" i="3" s="1"/>
  <c r="O2056" i="3"/>
  <c r="P2056" i="3" s="1"/>
  <c r="M2056" i="3"/>
  <c r="I2056" i="3"/>
  <c r="C2056" i="3"/>
  <c r="Q1959" i="3" a="1"/>
  <c r="Q1959" i="3" s="1"/>
  <c r="T1959" i="3" s="1"/>
  <c r="O1959" i="3"/>
  <c r="P1959" i="3" s="1"/>
  <c r="M1959" i="3"/>
  <c r="I1959" i="3"/>
  <c r="C1959" i="3"/>
  <c r="Q1953" i="3" a="1"/>
  <c r="Q1953" i="3" s="1"/>
  <c r="O1953" i="3"/>
  <c r="M1953" i="3"/>
  <c r="I1953" i="3"/>
  <c r="C1953" i="3"/>
  <c r="Q1949" i="3" a="1"/>
  <c r="Q1949" i="3" s="1"/>
  <c r="T1949" i="3" s="1"/>
  <c r="O1949" i="3"/>
  <c r="P1949" i="3" s="1"/>
  <c r="M1949" i="3"/>
  <c r="I1949" i="3"/>
  <c r="C1949" i="3"/>
  <c r="Q1926" i="3" a="1"/>
  <c r="Q1926" i="3" s="1"/>
  <c r="T1926" i="3" s="1"/>
  <c r="O1926" i="3"/>
  <c r="P1926" i="3" s="1"/>
  <c r="M1926" i="3"/>
  <c r="I1926" i="3"/>
  <c r="C1926" i="3"/>
  <c r="Q1879" i="3" a="1"/>
  <c r="Q1879" i="3" s="1"/>
  <c r="O1879" i="3"/>
  <c r="M1879" i="3"/>
  <c r="I1879" i="3"/>
  <c r="C1879" i="3"/>
  <c r="Q1789" i="3" a="1"/>
  <c r="Q1789" i="3" s="1"/>
  <c r="T1789" i="3" s="1"/>
  <c r="O1789" i="3"/>
  <c r="P1789" i="3" s="1"/>
  <c r="M1789" i="3"/>
  <c r="I1789" i="3"/>
  <c r="C1789" i="3"/>
  <c r="Q1698" i="3" a="1"/>
  <c r="Q1698" i="3" s="1"/>
  <c r="O1698" i="3"/>
  <c r="M1698" i="3"/>
  <c r="I1698" i="3"/>
  <c r="C1698" i="3"/>
  <c r="Q1678" i="3" a="1"/>
  <c r="Q1678" i="3" s="1"/>
  <c r="O1678" i="3"/>
  <c r="M1678" i="3"/>
  <c r="I1678" i="3"/>
  <c r="C1678" i="3"/>
  <c r="Q1610" i="3" a="1"/>
  <c r="Q1610" i="3" s="1"/>
  <c r="T1610" i="3" s="1"/>
  <c r="O1610" i="3"/>
  <c r="P1610" i="3" s="1"/>
  <c r="M1610" i="3"/>
  <c r="I1610" i="3"/>
  <c r="C1610" i="3"/>
  <c r="Q1587" i="3" a="1"/>
  <c r="O1587" i="3"/>
  <c r="M1587" i="3"/>
  <c r="I1587" i="3"/>
  <c r="C1587" i="3"/>
  <c r="Q1524" i="3" a="1"/>
  <c r="Q1524" i="3" s="1"/>
  <c r="O1524" i="3"/>
  <c r="M1524" i="3"/>
  <c r="I1524" i="3"/>
  <c r="C1524" i="3"/>
  <c r="Q1138" i="3" a="1"/>
  <c r="O1138" i="3"/>
  <c r="M1138" i="3"/>
  <c r="I1138" i="3"/>
  <c r="C1138" i="3"/>
  <c r="Q1097" i="3" a="1"/>
  <c r="Q1097" i="3" s="1"/>
  <c r="T1097" i="3" s="1"/>
  <c r="O1097" i="3"/>
  <c r="P1097" i="3" s="1"/>
  <c r="M1097" i="3"/>
  <c r="I1097" i="3"/>
  <c r="C1097" i="3"/>
  <c r="Q1088" i="3" a="1"/>
  <c r="O1088" i="3"/>
  <c r="M1088" i="3"/>
  <c r="I1088" i="3"/>
  <c r="C1088" i="3"/>
  <c r="Q1023" i="3" a="1"/>
  <c r="O1023" i="3"/>
  <c r="M1023" i="3"/>
  <c r="I1023" i="3"/>
  <c r="C1023" i="3"/>
  <c r="Q797" i="3" a="1"/>
  <c r="Q797" i="3" s="1"/>
  <c r="O797" i="3"/>
  <c r="M797" i="3"/>
  <c r="I797" i="3"/>
  <c r="C797" i="3"/>
  <c r="Q766" i="3" a="1"/>
  <c r="Q766" i="3" s="1"/>
  <c r="T766" i="3" s="1"/>
  <c r="O766" i="3"/>
  <c r="P766" i="3" s="1"/>
  <c r="M766" i="3"/>
  <c r="I766" i="3"/>
  <c r="C766" i="3"/>
  <c r="Q602" i="3" a="1"/>
  <c r="Q602" i="3" s="1"/>
  <c r="T602" i="3" s="1"/>
  <c r="O602" i="3"/>
  <c r="M602" i="3"/>
  <c r="I602" i="3"/>
  <c r="C602" i="3"/>
  <c r="Q472" i="3" a="1"/>
  <c r="Q472" i="3" s="1"/>
  <c r="T472" i="3" s="1"/>
  <c r="O472" i="3"/>
  <c r="P472" i="3" s="1"/>
  <c r="M472" i="3"/>
  <c r="I472" i="3"/>
  <c r="C472" i="3"/>
  <c r="Q458" i="3" a="1"/>
  <c r="O458" i="3"/>
  <c r="M458" i="3"/>
  <c r="I458" i="3"/>
  <c r="C458" i="3"/>
  <c r="Q404" i="3" a="1"/>
  <c r="Q404" i="3" s="1"/>
  <c r="T404" i="3" s="1"/>
  <c r="O404" i="3"/>
  <c r="P404" i="3" s="1"/>
  <c r="M404" i="3"/>
  <c r="I404" i="3"/>
  <c r="C404" i="3"/>
  <c r="Q391" i="3" a="1"/>
  <c r="Q391" i="3" s="1"/>
  <c r="T391" i="3" s="1"/>
  <c r="O391" i="3"/>
  <c r="M391" i="3"/>
  <c r="I391" i="3"/>
  <c r="C391" i="3"/>
  <c r="Q375" i="3" a="1"/>
  <c r="Q375" i="3" s="1"/>
  <c r="O375" i="3"/>
  <c r="M375" i="3"/>
  <c r="I375" i="3"/>
  <c r="C375" i="3"/>
  <c r="Q229" i="3" a="1"/>
  <c r="O229" i="3"/>
  <c r="M229" i="3"/>
  <c r="I229" i="3"/>
  <c r="C229" i="3"/>
  <c r="Q211" i="3" a="1"/>
  <c r="Q211" i="3" s="1"/>
  <c r="O211" i="3"/>
  <c r="M211" i="3"/>
  <c r="I211" i="3"/>
  <c r="C211" i="3"/>
  <c r="Q74" i="3" a="1"/>
  <c r="Q74" i="3" s="1"/>
  <c r="T74" i="3" s="1"/>
  <c r="O74" i="3"/>
  <c r="P74" i="3" s="1"/>
  <c r="M74" i="3"/>
  <c r="I74" i="3"/>
  <c r="C74" i="3"/>
  <c r="Q2149" i="3" a="1"/>
  <c r="Q2149" i="3" s="1"/>
  <c r="O2149" i="3"/>
  <c r="M2149" i="3"/>
  <c r="I2149" i="3"/>
  <c r="C2149" i="3"/>
  <c r="Q2147" i="3" a="1"/>
  <c r="Q2147" i="3" s="1"/>
  <c r="T2147" i="3" s="1"/>
  <c r="O2147" i="3"/>
  <c r="M2147" i="3"/>
  <c r="I2147" i="3"/>
  <c r="C2147" i="3"/>
  <c r="Q2143" i="3" a="1"/>
  <c r="Q2143" i="3" s="1"/>
  <c r="O2143" i="3"/>
  <c r="M2143" i="3"/>
  <c r="I2143" i="3"/>
  <c r="C2143" i="3"/>
  <c r="Q2118" i="3" a="1"/>
  <c r="O2118" i="3"/>
  <c r="M2118" i="3"/>
  <c r="I2118" i="3"/>
  <c r="C2118" i="3"/>
  <c r="Q2045" i="3" a="1"/>
  <c r="Q2045" i="3" s="1"/>
  <c r="T2045" i="3" s="1"/>
  <c r="O2045" i="3"/>
  <c r="P2045" i="3" s="1"/>
  <c r="M2045" i="3"/>
  <c r="I2045" i="3"/>
  <c r="C2045" i="3"/>
  <c r="Q2011" i="3" a="1"/>
  <c r="Q2011" i="3" s="1"/>
  <c r="T2011" i="3" s="1"/>
  <c r="O2011" i="3"/>
  <c r="P2011" i="3" s="1"/>
  <c r="M2011" i="3"/>
  <c r="I2011" i="3"/>
  <c r="C2011" i="3"/>
  <c r="Q1973" i="3" a="1"/>
  <c r="Q1973" i="3" s="1"/>
  <c r="O1973" i="3"/>
  <c r="M1973" i="3"/>
  <c r="I1973" i="3"/>
  <c r="C1973" i="3"/>
  <c r="Q1726" i="3" a="1"/>
  <c r="Q1726" i="3" s="1"/>
  <c r="T1726" i="3" s="1"/>
  <c r="O1726" i="3"/>
  <c r="M1726" i="3"/>
  <c r="I1726" i="3"/>
  <c r="C1726" i="3"/>
  <c r="Q1693" i="3" a="1"/>
  <c r="Q1693" i="3" s="1"/>
  <c r="O1693" i="3"/>
  <c r="M1693" i="3"/>
  <c r="I1693" i="3"/>
  <c r="C1693" i="3"/>
  <c r="Q1592" i="3" a="1"/>
  <c r="Q1592" i="3" s="1"/>
  <c r="O1592" i="3"/>
  <c r="M1592" i="3"/>
  <c r="I1592" i="3"/>
  <c r="C1592" i="3"/>
  <c r="Q1501" i="3" a="1"/>
  <c r="Q1501" i="3" s="1"/>
  <c r="O1501" i="3"/>
  <c r="M1501" i="3"/>
  <c r="I1501" i="3"/>
  <c r="C1501" i="3"/>
  <c r="Q1448" i="3" a="1"/>
  <c r="Q1448" i="3" s="1"/>
  <c r="T1448" i="3" s="1"/>
  <c r="O1448" i="3"/>
  <c r="P1448" i="3" s="1"/>
  <c r="M1448" i="3"/>
  <c r="I1448" i="3"/>
  <c r="C1448" i="3"/>
  <c r="Q1382" i="3" a="1"/>
  <c r="Q1382" i="3" s="1"/>
  <c r="T1382" i="3" s="1"/>
  <c r="O1382" i="3"/>
  <c r="P1382" i="3" s="1"/>
  <c r="M1382" i="3"/>
  <c r="I1382" i="3"/>
  <c r="C1382" i="3"/>
  <c r="Q1341" i="3" a="1"/>
  <c r="Q1341" i="3" s="1"/>
  <c r="T1341" i="3" s="1"/>
  <c r="O1341" i="3"/>
  <c r="P1341" i="3" s="1"/>
  <c r="M1341" i="3"/>
  <c r="I1341" i="3"/>
  <c r="C1341" i="3"/>
  <c r="Q1113" i="3" a="1"/>
  <c r="Q1113" i="3" s="1"/>
  <c r="O1113" i="3"/>
  <c r="M1113" i="3"/>
  <c r="I1113" i="3"/>
  <c r="C1113" i="3"/>
  <c r="Q1013" i="3" a="1"/>
  <c r="O1013" i="3"/>
  <c r="M1013" i="3"/>
  <c r="I1013" i="3"/>
  <c r="C1013" i="3"/>
  <c r="Q933" i="3" a="1"/>
  <c r="Q933" i="3" s="1"/>
  <c r="O933" i="3"/>
  <c r="M933" i="3"/>
  <c r="I933" i="3"/>
  <c r="C933" i="3"/>
  <c r="Q758" i="3" a="1"/>
  <c r="Q758" i="3" s="1"/>
  <c r="T758" i="3" s="1"/>
  <c r="O758" i="3"/>
  <c r="P758" i="3" s="1"/>
  <c r="M758" i="3"/>
  <c r="I758" i="3"/>
  <c r="C758" i="3"/>
  <c r="Q705" i="3" a="1"/>
  <c r="Q705" i="3" s="1"/>
  <c r="T705" i="3" s="1"/>
  <c r="O705" i="3"/>
  <c r="P705" i="3" s="1"/>
  <c r="M705" i="3"/>
  <c r="I705" i="3"/>
  <c r="C705" i="3"/>
  <c r="Q694" i="3" a="1"/>
  <c r="Q694" i="3" s="1"/>
  <c r="T694" i="3" s="1"/>
  <c r="O694" i="3"/>
  <c r="P694" i="3" s="1"/>
  <c r="M694" i="3"/>
  <c r="I694" i="3"/>
  <c r="C694" i="3"/>
  <c r="Q676" i="3" a="1"/>
  <c r="O676" i="3"/>
  <c r="M676" i="3"/>
  <c r="I676" i="3"/>
  <c r="C676" i="3"/>
  <c r="Q626" i="3" a="1"/>
  <c r="Q626" i="3" s="1"/>
  <c r="T626" i="3" s="1"/>
  <c r="O626" i="3"/>
  <c r="P626" i="3" s="1"/>
  <c r="M626" i="3"/>
  <c r="I626" i="3"/>
  <c r="C626" i="3"/>
  <c r="Q580" i="3" a="1"/>
  <c r="Q580" i="3" s="1"/>
  <c r="O580" i="3"/>
  <c r="M580" i="3"/>
  <c r="I580" i="3"/>
  <c r="C580" i="3"/>
  <c r="Q559" i="3" a="1"/>
  <c r="Q559" i="3" s="1"/>
  <c r="T559" i="3" s="1"/>
  <c r="O559" i="3"/>
  <c r="M559" i="3"/>
  <c r="I559" i="3"/>
  <c r="C559" i="3"/>
  <c r="Q419" i="3" a="1"/>
  <c r="Q419" i="3" s="1"/>
  <c r="O419" i="3"/>
  <c r="M419" i="3"/>
  <c r="I419" i="3"/>
  <c r="C419" i="3"/>
  <c r="Q332" i="3" a="1"/>
  <c r="O332" i="3"/>
  <c r="M332" i="3"/>
  <c r="I332" i="3"/>
  <c r="C332" i="3"/>
  <c r="Q317" i="3" a="1"/>
  <c r="Q317" i="3" s="1"/>
  <c r="T317" i="3" s="1"/>
  <c r="O317" i="3"/>
  <c r="P317" i="3" s="1"/>
  <c r="M317" i="3"/>
  <c r="I317" i="3"/>
  <c r="C317" i="3"/>
  <c r="Q118" i="3" a="1"/>
  <c r="Q118" i="3" s="1"/>
  <c r="T118" i="3" s="1"/>
  <c r="O118" i="3"/>
  <c r="P118" i="3" s="1"/>
  <c r="M118" i="3"/>
  <c r="I118" i="3"/>
  <c r="C118" i="3"/>
  <c r="Q2168" i="3" a="1"/>
  <c r="O2168" i="3"/>
  <c r="M2168" i="3"/>
  <c r="I2168" i="3"/>
  <c r="C2168" i="3"/>
  <c r="Q2104" i="3" a="1"/>
  <c r="Q2104" i="3" s="1"/>
  <c r="T2104" i="3" s="1"/>
  <c r="O2104" i="3"/>
  <c r="M2104" i="3"/>
  <c r="I2104" i="3"/>
  <c r="C2104" i="3"/>
  <c r="Q2048" i="3" a="1"/>
  <c r="O2048" i="3"/>
  <c r="M2048" i="3"/>
  <c r="I2048" i="3"/>
  <c r="C2048" i="3"/>
  <c r="Q2041" i="3" a="1"/>
  <c r="Q2041" i="3" s="1"/>
  <c r="T2041" i="3" s="1"/>
  <c r="O2041" i="3"/>
  <c r="M2041" i="3"/>
  <c r="I2041" i="3"/>
  <c r="C2041" i="3"/>
  <c r="Q1958" i="3" a="1"/>
  <c r="Q1958" i="3" s="1"/>
  <c r="O1958" i="3"/>
  <c r="M1958" i="3"/>
  <c r="I1958" i="3"/>
  <c r="C1958" i="3"/>
  <c r="Q1813" i="3" a="1"/>
  <c r="O1813" i="3"/>
  <c r="M1813" i="3"/>
  <c r="I1813" i="3"/>
  <c r="C1813" i="3"/>
  <c r="Q1627" i="3" a="1"/>
  <c r="Q1627" i="3" s="1"/>
  <c r="O1627" i="3"/>
  <c r="M1627" i="3"/>
  <c r="I1627" i="3"/>
  <c r="C1627" i="3"/>
  <c r="Q1597" i="3" a="1"/>
  <c r="Q1597" i="3" s="1"/>
  <c r="T1597" i="3" s="1"/>
  <c r="O1597" i="3"/>
  <c r="P1597" i="3" s="1"/>
  <c r="M1597" i="3"/>
  <c r="I1597" i="3"/>
  <c r="C1597" i="3"/>
  <c r="Q1069" i="3" a="1"/>
  <c r="Q1069" i="3" s="1"/>
  <c r="O1069" i="3"/>
  <c r="M1069" i="3"/>
  <c r="I1069" i="3"/>
  <c r="C1069" i="3"/>
  <c r="Q963" i="3" a="1"/>
  <c r="Q963" i="3" s="1"/>
  <c r="T963" i="3" s="1"/>
  <c r="O963" i="3"/>
  <c r="P963" i="3" s="1"/>
  <c r="M963" i="3"/>
  <c r="I963" i="3"/>
  <c r="C963" i="3"/>
  <c r="Q953" i="3" a="1"/>
  <c r="O953" i="3"/>
  <c r="M953" i="3"/>
  <c r="I953" i="3"/>
  <c r="C953" i="3"/>
  <c r="Q875" i="3" a="1"/>
  <c r="Q875" i="3" s="1"/>
  <c r="O875" i="3"/>
  <c r="M875" i="3"/>
  <c r="I875" i="3"/>
  <c r="C875" i="3"/>
  <c r="Q800" i="3" a="1"/>
  <c r="Q800" i="3" s="1"/>
  <c r="T800" i="3" s="1"/>
  <c r="O800" i="3"/>
  <c r="P800" i="3" s="1"/>
  <c r="M800" i="3"/>
  <c r="I800" i="3"/>
  <c r="C800" i="3"/>
  <c r="Q798" i="3" a="1"/>
  <c r="Q798" i="3" s="1"/>
  <c r="T798" i="3" s="1"/>
  <c r="O798" i="3"/>
  <c r="P798" i="3" s="1"/>
  <c r="M798" i="3"/>
  <c r="I798" i="3"/>
  <c r="C798" i="3"/>
  <c r="Q788" i="3" a="1"/>
  <c r="O788" i="3"/>
  <c r="M788" i="3"/>
  <c r="I788" i="3"/>
  <c r="C788" i="3"/>
  <c r="Q717" i="3" a="1"/>
  <c r="Q717" i="3" s="1"/>
  <c r="O717" i="3"/>
  <c r="M717" i="3"/>
  <c r="I717" i="3"/>
  <c r="C717" i="3"/>
  <c r="Q449" i="3" a="1"/>
  <c r="O449" i="3"/>
  <c r="M449" i="3"/>
  <c r="I449" i="3"/>
  <c r="C449" i="3"/>
  <c r="Q330" i="3" a="1"/>
  <c r="O330" i="3"/>
  <c r="M330" i="3"/>
  <c r="I330" i="3"/>
  <c r="C330" i="3"/>
  <c r="Q71" i="3" a="1"/>
  <c r="Q71" i="3" s="1"/>
  <c r="O71" i="3"/>
  <c r="M71" i="3"/>
  <c r="I71" i="3"/>
  <c r="C71" i="3"/>
  <c r="Q2080" i="3" a="1"/>
  <c r="Q2080" i="3" s="1"/>
  <c r="T2080" i="3" s="1"/>
  <c r="O2080" i="3"/>
  <c r="P2080" i="3" s="1"/>
  <c r="M2080" i="3"/>
  <c r="I2080" i="3"/>
  <c r="C2080" i="3"/>
  <c r="Q2054" i="3" a="1"/>
  <c r="Q2054" i="3" s="1"/>
  <c r="O2054" i="3"/>
  <c r="M2054" i="3"/>
  <c r="I2054" i="3"/>
  <c r="C2054" i="3"/>
  <c r="Q1962" i="3" a="1"/>
  <c r="O1962" i="3"/>
  <c r="M1962" i="3"/>
  <c r="I1962" i="3"/>
  <c r="C1962" i="3"/>
  <c r="Q1780" i="3" a="1"/>
  <c r="O1780" i="3"/>
  <c r="M1780" i="3"/>
  <c r="I1780" i="3"/>
  <c r="C1780" i="3"/>
  <c r="Q1655" i="3" a="1"/>
  <c r="O1655" i="3"/>
  <c r="M1655" i="3"/>
  <c r="I1655" i="3"/>
  <c r="C1655" i="3"/>
  <c r="Q1628" i="3" a="1"/>
  <c r="Q1628" i="3" s="1"/>
  <c r="T1628" i="3" s="1"/>
  <c r="O1628" i="3"/>
  <c r="P1628" i="3" s="1"/>
  <c r="M1628" i="3"/>
  <c r="I1628" i="3"/>
  <c r="C1628" i="3"/>
  <c r="Q1483" i="3" a="1"/>
  <c r="Q1483" i="3" s="1"/>
  <c r="T1483" i="3" s="1"/>
  <c r="O1483" i="3"/>
  <c r="P1483" i="3" s="1"/>
  <c r="M1483" i="3"/>
  <c r="I1483" i="3"/>
  <c r="C1483" i="3"/>
  <c r="Q1431" i="3" a="1"/>
  <c r="Q1431" i="3" s="1"/>
  <c r="O1431" i="3"/>
  <c r="M1431" i="3"/>
  <c r="I1431" i="3"/>
  <c r="C1431" i="3"/>
  <c r="Q1425" i="3" a="1"/>
  <c r="Q1425" i="3" s="1"/>
  <c r="T1425" i="3" s="1"/>
  <c r="O1425" i="3"/>
  <c r="P1425" i="3" s="1"/>
  <c r="M1425" i="3"/>
  <c r="I1425" i="3"/>
  <c r="C1425" i="3"/>
  <c r="Q1399" i="3" a="1"/>
  <c r="O1399" i="3"/>
  <c r="M1399" i="3"/>
  <c r="I1399" i="3"/>
  <c r="C1399" i="3"/>
  <c r="Q1294" i="3" a="1"/>
  <c r="O1294" i="3"/>
  <c r="M1294" i="3"/>
  <c r="I1294" i="3"/>
  <c r="C1294" i="3"/>
  <c r="Q1280" i="3" a="1"/>
  <c r="O1280" i="3"/>
  <c r="M1280" i="3"/>
  <c r="I1280" i="3"/>
  <c r="C1280" i="3"/>
  <c r="Q1277" i="3" a="1"/>
  <c r="Q1277" i="3" s="1"/>
  <c r="T1277" i="3" s="1"/>
  <c r="O1277" i="3"/>
  <c r="P1277" i="3" s="1"/>
  <c r="M1277" i="3"/>
  <c r="I1277" i="3"/>
  <c r="C1277" i="3"/>
  <c r="Q1192" i="3" a="1"/>
  <c r="Q1192" i="3" s="1"/>
  <c r="T1192" i="3" s="1"/>
  <c r="O1192" i="3"/>
  <c r="P1192" i="3" s="1"/>
  <c r="M1192" i="3"/>
  <c r="I1192" i="3"/>
  <c r="C1192" i="3"/>
  <c r="Q1042" i="3" a="1"/>
  <c r="O1042" i="3"/>
  <c r="M1042" i="3"/>
  <c r="I1042" i="3"/>
  <c r="C1042" i="3"/>
  <c r="Q979" i="3" a="1"/>
  <c r="O979" i="3"/>
  <c r="M979" i="3"/>
  <c r="I979" i="3"/>
  <c r="C979" i="3"/>
  <c r="Q975" i="3" a="1"/>
  <c r="Q975" i="3" s="1"/>
  <c r="T975" i="3" s="1"/>
  <c r="O975" i="3"/>
  <c r="P975" i="3" s="1"/>
  <c r="M975" i="3"/>
  <c r="I975" i="3"/>
  <c r="C975" i="3"/>
  <c r="Q938" i="3" a="1"/>
  <c r="Q938" i="3" s="1"/>
  <c r="T938" i="3" s="1"/>
  <c r="O938" i="3"/>
  <c r="P938" i="3" s="1"/>
  <c r="M938" i="3"/>
  <c r="I938" i="3"/>
  <c r="C938" i="3"/>
  <c r="Q872" i="3" a="1"/>
  <c r="Q872" i="3" s="1"/>
  <c r="T872" i="3" s="1"/>
  <c r="O872" i="3"/>
  <c r="P872" i="3" s="1"/>
  <c r="M872" i="3"/>
  <c r="I872" i="3"/>
  <c r="C872" i="3"/>
  <c r="Q709" i="3" a="1"/>
  <c r="Q709" i="3" s="1"/>
  <c r="T709" i="3" s="1"/>
  <c r="O709" i="3"/>
  <c r="P709" i="3" s="1"/>
  <c r="M709" i="3"/>
  <c r="I709" i="3"/>
  <c r="C709" i="3"/>
  <c r="Q680" i="3" a="1"/>
  <c r="Q680" i="3" s="1"/>
  <c r="T680" i="3" s="1"/>
  <c r="O680" i="3"/>
  <c r="P680" i="3" s="1"/>
  <c r="M680" i="3"/>
  <c r="I680" i="3"/>
  <c r="C680" i="3"/>
  <c r="Q642" i="3" a="1"/>
  <c r="Q642" i="3" s="1"/>
  <c r="O642" i="3"/>
  <c r="M642" i="3"/>
  <c r="I642" i="3"/>
  <c r="C642" i="3"/>
  <c r="Q576" i="3" a="1"/>
  <c r="Q576" i="3" s="1"/>
  <c r="T576" i="3" s="1"/>
  <c r="O576" i="3"/>
  <c r="P576" i="3" s="1"/>
  <c r="M576" i="3"/>
  <c r="I576" i="3"/>
  <c r="C576" i="3"/>
  <c r="Q479" i="3" a="1"/>
  <c r="Q479" i="3" s="1"/>
  <c r="T479" i="3" s="1"/>
  <c r="O479" i="3"/>
  <c r="P479" i="3" s="1"/>
  <c r="M479" i="3"/>
  <c r="I479" i="3"/>
  <c r="C479" i="3"/>
  <c r="Q457" i="3" a="1"/>
  <c r="O457" i="3"/>
  <c r="M457" i="3"/>
  <c r="I457" i="3"/>
  <c r="C457" i="3"/>
  <c r="Q337" i="3" a="1"/>
  <c r="O337" i="3"/>
  <c r="M337" i="3"/>
  <c r="I337" i="3"/>
  <c r="C337" i="3"/>
  <c r="Q249" i="3" a="1"/>
  <c r="O249" i="3"/>
  <c r="M249" i="3"/>
  <c r="I249" i="3"/>
  <c r="C249" i="3"/>
  <c r="Q152" i="3" a="1"/>
  <c r="Q152" i="3" s="1"/>
  <c r="T152" i="3" s="1"/>
  <c r="O152" i="3"/>
  <c r="P152" i="3" s="1"/>
  <c r="M152" i="3"/>
  <c r="I152" i="3"/>
  <c r="C152" i="3"/>
  <c r="Q69" i="3" a="1"/>
  <c r="O69" i="3"/>
  <c r="M69" i="3"/>
  <c r="I69" i="3"/>
  <c r="C69" i="3"/>
  <c r="Q61" i="3" a="1"/>
  <c r="O61" i="3"/>
  <c r="M61" i="3"/>
  <c r="I61" i="3"/>
  <c r="C61" i="3"/>
  <c r="Q58" i="3" a="1"/>
  <c r="Q58" i="3" s="1"/>
  <c r="T58" i="3" s="1"/>
  <c r="O58" i="3"/>
  <c r="P58" i="3" s="1"/>
  <c r="M58" i="3"/>
  <c r="I58" i="3"/>
  <c r="C58" i="3"/>
  <c r="Q1969" i="3" a="1"/>
  <c r="Q1969" i="3" s="1"/>
  <c r="O1969" i="3"/>
  <c r="M1969" i="3"/>
  <c r="I1969" i="3"/>
  <c r="C1969" i="3"/>
  <c r="Q1961" i="3" a="1"/>
  <c r="O1961" i="3"/>
  <c r="M1961" i="3"/>
  <c r="I1961" i="3"/>
  <c r="C1961" i="3"/>
  <c r="Q1955" i="3" a="1"/>
  <c r="Q1955" i="3" s="1"/>
  <c r="T1955" i="3" s="1"/>
  <c r="O1955" i="3"/>
  <c r="P1955" i="3" s="1"/>
  <c r="M1955" i="3"/>
  <c r="I1955" i="3"/>
  <c r="C1955" i="3"/>
  <c r="Q1869" i="3" a="1"/>
  <c r="Q1869" i="3" s="1"/>
  <c r="T1869" i="3" s="1"/>
  <c r="O1869" i="3"/>
  <c r="P1869" i="3" s="1"/>
  <c r="M1869" i="3"/>
  <c r="I1869" i="3"/>
  <c r="C1869" i="3"/>
  <c r="Q1783" i="3" a="1"/>
  <c r="O1783" i="3"/>
  <c r="M1783" i="3"/>
  <c r="I1783" i="3"/>
  <c r="C1783" i="3"/>
  <c r="Q1708" i="3" a="1"/>
  <c r="Q1708" i="3" s="1"/>
  <c r="T1708" i="3" s="1"/>
  <c r="O1708" i="3"/>
  <c r="P1708" i="3" s="1"/>
  <c r="M1708" i="3"/>
  <c r="I1708" i="3"/>
  <c r="C1708" i="3"/>
  <c r="Q1688" i="3" a="1"/>
  <c r="Q1688" i="3" s="1"/>
  <c r="T1688" i="3" s="1"/>
  <c r="O1688" i="3"/>
  <c r="P1688" i="3" s="1"/>
  <c r="M1688" i="3"/>
  <c r="I1688" i="3"/>
  <c r="C1688" i="3"/>
  <c r="Q1516" i="3" a="1"/>
  <c r="Q1516" i="3" s="1"/>
  <c r="T1516" i="3" s="1"/>
  <c r="O1516" i="3"/>
  <c r="P1516" i="3" s="1"/>
  <c r="M1516" i="3"/>
  <c r="I1516" i="3"/>
  <c r="C1516" i="3"/>
  <c r="Q1270" i="3" a="1"/>
  <c r="Q1270" i="3" s="1"/>
  <c r="O1270" i="3"/>
  <c r="M1270" i="3"/>
  <c r="I1270" i="3"/>
  <c r="C1270" i="3"/>
  <c r="Q967" i="3" a="1"/>
  <c r="O967" i="3"/>
  <c r="M967" i="3"/>
  <c r="I967" i="3"/>
  <c r="C967" i="3"/>
  <c r="Q886" i="3" a="1"/>
  <c r="O886" i="3"/>
  <c r="M886" i="3"/>
  <c r="I886" i="3"/>
  <c r="C886" i="3"/>
  <c r="Q779" i="3" a="1"/>
  <c r="Q779" i="3" s="1"/>
  <c r="T779" i="3" s="1"/>
  <c r="O779" i="3"/>
  <c r="P779" i="3" s="1"/>
  <c r="M779" i="3"/>
  <c r="I779" i="3"/>
  <c r="C779" i="3"/>
  <c r="Q725" i="3" a="1"/>
  <c r="O725" i="3"/>
  <c r="M725" i="3"/>
  <c r="I725" i="3"/>
  <c r="C725" i="3"/>
  <c r="Q480" i="3" a="1"/>
  <c r="Q480" i="3" s="1"/>
  <c r="T480" i="3" s="1"/>
  <c r="O480" i="3"/>
  <c r="P480" i="3" s="1"/>
  <c r="M480" i="3"/>
  <c r="I480" i="3"/>
  <c r="C480" i="3"/>
  <c r="Q193" i="3" a="1"/>
  <c r="Q193" i="3" s="1"/>
  <c r="O193" i="3"/>
  <c r="M193" i="3"/>
  <c r="I193" i="3"/>
  <c r="C193" i="3"/>
  <c r="Q76" i="3" a="1"/>
  <c r="Q76" i="3" s="1"/>
  <c r="T76" i="3" s="1"/>
  <c r="O76" i="3"/>
  <c r="P76" i="3" s="1"/>
  <c r="M76" i="3"/>
  <c r="I76" i="3"/>
  <c r="C76" i="3"/>
  <c r="Q2001" i="3" a="1"/>
  <c r="O2001" i="3"/>
  <c r="M2001" i="3"/>
  <c r="I2001" i="3"/>
  <c r="C2001" i="3"/>
  <c r="Q1677" i="3" a="1"/>
  <c r="O1677" i="3"/>
  <c r="M1677" i="3"/>
  <c r="I1677" i="3"/>
  <c r="C1677" i="3"/>
  <c r="Q1519" i="3" a="1"/>
  <c r="O1519" i="3"/>
  <c r="M1519" i="3"/>
  <c r="I1519" i="3"/>
  <c r="C1519" i="3"/>
  <c r="Q1281" i="3" a="1"/>
  <c r="Q1281" i="3" s="1"/>
  <c r="T1281" i="3" s="1"/>
  <c r="O1281" i="3"/>
  <c r="P1281" i="3" s="1"/>
  <c r="M1281" i="3"/>
  <c r="I1281" i="3"/>
  <c r="C1281" i="3"/>
  <c r="Q1223" i="3" a="1"/>
  <c r="Q1223" i="3" s="1"/>
  <c r="O1223" i="3"/>
  <c r="M1223" i="3"/>
  <c r="I1223" i="3"/>
  <c r="C1223" i="3"/>
  <c r="Q1077" i="3" a="1"/>
  <c r="Q1077" i="3" s="1"/>
  <c r="T1077" i="3" s="1"/>
  <c r="O1077" i="3"/>
  <c r="P1077" i="3" s="1"/>
  <c r="M1077" i="3"/>
  <c r="I1077" i="3"/>
  <c r="C1077" i="3"/>
  <c r="Q820" i="3" a="1"/>
  <c r="Q820" i="3" s="1"/>
  <c r="T820" i="3" s="1"/>
  <c r="O820" i="3"/>
  <c r="P820" i="3" s="1"/>
  <c r="M820" i="3"/>
  <c r="I820" i="3"/>
  <c r="C820" i="3"/>
  <c r="Q441" i="3" a="1"/>
  <c r="Q441" i="3" s="1"/>
  <c r="T441" i="3" s="1"/>
  <c r="O441" i="3"/>
  <c r="P441" i="3" s="1"/>
  <c r="M441" i="3"/>
  <c r="I441" i="3"/>
  <c r="C441" i="3"/>
  <c r="Q405" i="3" a="1"/>
  <c r="O405" i="3"/>
  <c r="M405" i="3"/>
  <c r="I405" i="3"/>
  <c r="C405" i="3"/>
  <c r="Q224" i="3" a="1"/>
  <c r="O224" i="3"/>
  <c r="M224" i="3"/>
  <c r="I224" i="3"/>
  <c r="C224" i="3"/>
  <c r="Q129" i="3" a="1"/>
  <c r="O129" i="3"/>
  <c r="M129" i="3"/>
  <c r="I129" i="3"/>
  <c r="C129" i="3"/>
  <c r="Q2007" i="3" a="1"/>
  <c r="O2007" i="3"/>
  <c r="M2007" i="3"/>
  <c r="I2007" i="3"/>
  <c r="C2007" i="3"/>
  <c r="Q1976" i="3" a="1"/>
  <c r="Q1976" i="3" s="1"/>
  <c r="T1976" i="3" s="1"/>
  <c r="O1976" i="3"/>
  <c r="P1976" i="3" s="1"/>
  <c r="M1976" i="3"/>
  <c r="I1976" i="3"/>
  <c r="C1976" i="3"/>
  <c r="Q1868" i="3" a="1"/>
  <c r="O1868" i="3"/>
  <c r="M1868" i="3"/>
  <c r="I1868" i="3"/>
  <c r="C1868" i="3"/>
  <c r="Q1460" i="3" a="1"/>
  <c r="O1460" i="3"/>
  <c r="M1460" i="3"/>
  <c r="I1460" i="3"/>
  <c r="C1460" i="3"/>
  <c r="Q1349" i="3" a="1"/>
  <c r="O1349" i="3"/>
  <c r="M1349" i="3"/>
  <c r="I1349" i="3"/>
  <c r="C1349" i="3"/>
  <c r="Q1333" i="3" a="1"/>
  <c r="Q1333" i="3" s="1"/>
  <c r="O1333" i="3"/>
  <c r="M1333" i="3"/>
  <c r="I1333" i="3"/>
  <c r="C1333" i="3"/>
  <c r="Q1147" i="3" a="1"/>
  <c r="O1147" i="3"/>
  <c r="M1147" i="3"/>
  <c r="I1147" i="3"/>
  <c r="C1147" i="3"/>
  <c r="Q1137" i="3" a="1"/>
  <c r="Q1137" i="3" s="1"/>
  <c r="O1137" i="3"/>
  <c r="M1137" i="3"/>
  <c r="I1137" i="3"/>
  <c r="C1137" i="3"/>
  <c r="Q1026" i="3" a="1"/>
  <c r="O1026" i="3"/>
  <c r="M1026" i="3"/>
  <c r="I1026" i="3"/>
  <c r="C1026" i="3"/>
  <c r="Q834" i="3" a="1"/>
  <c r="O834" i="3"/>
  <c r="M834" i="3"/>
  <c r="I834" i="3"/>
  <c r="C834" i="3"/>
  <c r="Q770" i="3" a="1"/>
  <c r="O770" i="3"/>
  <c r="M770" i="3"/>
  <c r="I770" i="3"/>
  <c r="C770" i="3"/>
  <c r="Q431" i="3" a="1"/>
  <c r="Q431" i="3" s="1"/>
  <c r="T431" i="3" s="1"/>
  <c r="O431" i="3"/>
  <c r="P431" i="3" s="1"/>
  <c r="M431" i="3"/>
  <c r="I431" i="3"/>
  <c r="C431" i="3"/>
  <c r="Q314" i="3" a="1"/>
  <c r="O314" i="3"/>
  <c r="M314" i="3"/>
  <c r="I314" i="3"/>
  <c r="C314" i="3"/>
  <c r="Q263" i="3" a="1"/>
  <c r="Q263" i="3" s="1"/>
  <c r="T263" i="3" s="1"/>
  <c r="O263" i="3"/>
  <c r="P263" i="3" s="1"/>
  <c r="M263" i="3"/>
  <c r="I263" i="3"/>
  <c r="C263" i="3"/>
  <c r="Q253" i="3" a="1"/>
  <c r="O253" i="3"/>
  <c r="M253" i="3"/>
  <c r="I253" i="3"/>
  <c r="C253" i="3"/>
  <c r="Q219" i="3" a="1"/>
  <c r="O219" i="3"/>
  <c r="M219" i="3"/>
  <c r="I219" i="3"/>
  <c r="C219" i="3"/>
  <c r="Q184" i="3" a="1"/>
  <c r="Q184" i="3" s="1"/>
  <c r="T184" i="3" s="1"/>
  <c r="O184" i="3"/>
  <c r="P184" i="3" s="1"/>
  <c r="M184" i="3"/>
  <c r="I184" i="3"/>
  <c r="C184" i="3"/>
  <c r="Q176" i="3" a="1"/>
  <c r="O176" i="3"/>
  <c r="M176" i="3"/>
  <c r="I176" i="3"/>
  <c r="C176" i="3"/>
  <c r="Q96" i="3" a="1"/>
  <c r="O96" i="3"/>
  <c r="M96" i="3"/>
  <c r="I96" i="3"/>
  <c r="C96" i="3"/>
  <c r="Q34" i="3" a="1"/>
  <c r="Q34" i="3" s="1"/>
  <c r="T34" i="3" s="1"/>
  <c r="O34" i="3"/>
  <c r="P34" i="3" s="1"/>
  <c r="M34" i="3"/>
  <c r="I34" i="3"/>
  <c r="C34" i="3"/>
  <c r="Q2124" i="3" a="1"/>
  <c r="Q2124" i="3" s="1"/>
  <c r="T2124" i="3" s="1"/>
  <c r="O2124" i="3"/>
  <c r="P2124" i="3" s="1"/>
  <c r="M2124" i="3"/>
  <c r="I2124" i="3"/>
  <c r="C2124" i="3"/>
  <c r="Q2106" i="3" a="1"/>
  <c r="O2106" i="3"/>
  <c r="M2106" i="3"/>
  <c r="I2106" i="3"/>
  <c r="C2106" i="3"/>
  <c r="Q1945" i="3" a="1"/>
  <c r="O1945" i="3"/>
  <c r="M1945" i="3"/>
  <c r="I1945" i="3"/>
  <c r="C1945" i="3"/>
  <c r="Q1845" i="3" a="1"/>
  <c r="O1845" i="3"/>
  <c r="M1845" i="3"/>
  <c r="I1845" i="3"/>
  <c r="C1845" i="3"/>
  <c r="Q1552" i="3" a="1"/>
  <c r="Q1552" i="3" s="1"/>
  <c r="T1552" i="3" s="1"/>
  <c r="O1552" i="3"/>
  <c r="P1552" i="3" s="1"/>
  <c r="M1552" i="3"/>
  <c r="I1552" i="3"/>
  <c r="C1552" i="3"/>
  <c r="Q1494" i="3" a="1"/>
  <c r="Q1494" i="3" s="1"/>
  <c r="O1494" i="3"/>
  <c r="M1494" i="3"/>
  <c r="I1494" i="3"/>
  <c r="C1494" i="3"/>
  <c r="Q1484" i="3" a="1"/>
  <c r="Q1484" i="3" s="1"/>
  <c r="T1484" i="3" s="1"/>
  <c r="O1484" i="3"/>
  <c r="P1484" i="3" s="1"/>
  <c r="M1484" i="3"/>
  <c r="I1484" i="3"/>
  <c r="C1484" i="3"/>
  <c r="Q1351" i="3" a="1"/>
  <c r="Q1351" i="3" s="1"/>
  <c r="O1351" i="3"/>
  <c r="M1351" i="3"/>
  <c r="I1351" i="3"/>
  <c r="C1351" i="3"/>
  <c r="Q1274" i="3" a="1"/>
  <c r="O1274" i="3"/>
  <c r="M1274" i="3"/>
  <c r="I1274" i="3"/>
  <c r="C1274" i="3"/>
  <c r="Q1257" i="3" a="1"/>
  <c r="O1257" i="3"/>
  <c r="M1257" i="3"/>
  <c r="I1257" i="3"/>
  <c r="C1257" i="3"/>
  <c r="Q1134" i="3" a="1"/>
  <c r="Q1134" i="3" s="1"/>
  <c r="T1134" i="3" s="1"/>
  <c r="O1134" i="3"/>
  <c r="P1134" i="3" s="1"/>
  <c r="M1134" i="3"/>
  <c r="I1134" i="3"/>
  <c r="C1134" i="3"/>
  <c r="Q1118" i="3" a="1"/>
  <c r="Q1118" i="3" s="1"/>
  <c r="T1118" i="3" s="1"/>
  <c r="O1118" i="3"/>
  <c r="P1118" i="3" s="1"/>
  <c r="M1118" i="3"/>
  <c r="I1118" i="3"/>
  <c r="C1118" i="3"/>
  <c r="Q1114" i="3" a="1"/>
  <c r="O1114" i="3"/>
  <c r="M1114" i="3"/>
  <c r="I1114" i="3"/>
  <c r="C1114" i="3"/>
  <c r="Q932" i="3" a="1"/>
  <c r="Q932" i="3" s="1"/>
  <c r="T932" i="3" s="1"/>
  <c r="O932" i="3"/>
  <c r="P932" i="3" s="1"/>
  <c r="M932" i="3"/>
  <c r="I932" i="3"/>
  <c r="C932" i="3"/>
  <c r="Q815" i="3" a="1"/>
  <c r="Q815" i="3" s="1"/>
  <c r="T815" i="3" s="1"/>
  <c r="O815" i="3"/>
  <c r="P815" i="3" s="1"/>
  <c r="M815" i="3"/>
  <c r="I815" i="3"/>
  <c r="C815" i="3"/>
  <c r="Q592" i="3" a="1"/>
  <c r="Q592" i="3" s="1"/>
  <c r="T592" i="3" s="1"/>
  <c r="O592" i="3"/>
  <c r="M592" i="3"/>
  <c r="I592" i="3"/>
  <c r="C592" i="3"/>
  <c r="Q300" i="3" a="1"/>
  <c r="Q300" i="3" s="1"/>
  <c r="T300" i="3" s="1"/>
  <c r="O300" i="3"/>
  <c r="P300" i="3" s="1"/>
  <c r="M300" i="3"/>
  <c r="I300" i="3"/>
  <c r="C300" i="3"/>
  <c r="Q166" i="3" a="1"/>
  <c r="Q166" i="3" s="1"/>
  <c r="T166" i="3" s="1"/>
  <c r="O166" i="3"/>
  <c r="P166" i="3" s="1"/>
  <c r="M166" i="3"/>
  <c r="I166" i="3"/>
  <c r="C166" i="3"/>
  <c r="Q70" i="3" a="1"/>
  <c r="O70" i="3"/>
  <c r="M70" i="3"/>
  <c r="I70" i="3"/>
  <c r="C70" i="3"/>
  <c r="Q65" i="3" a="1"/>
  <c r="Q65" i="3" s="1"/>
  <c r="T65" i="3" s="1"/>
  <c r="O65" i="3"/>
  <c r="P65" i="3" s="1"/>
  <c r="M65" i="3"/>
  <c r="I65" i="3"/>
  <c r="C65" i="3"/>
  <c r="Q2123" i="3" a="1"/>
  <c r="O2123" i="3"/>
  <c r="M2123" i="3"/>
  <c r="I2123" i="3"/>
  <c r="C2123" i="3"/>
  <c r="Q1833" i="3" a="1"/>
  <c r="O1833" i="3"/>
  <c r="M1833" i="3"/>
  <c r="I1833" i="3"/>
  <c r="C1833" i="3"/>
  <c r="Q1527" i="3" a="1"/>
  <c r="O1527" i="3"/>
  <c r="M1527" i="3"/>
  <c r="I1527" i="3"/>
  <c r="C1527" i="3"/>
  <c r="Q1474" i="3" a="1"/>
  <c r="Q1474" i="3" s="1"/>
  <c r="T1474" i="3" s="1"/>
  <c r="O1474" i="3"/>
  <c r="P1474" i="3" s="1"/>
  <c r="M1474" i="3"/>
  <c r="I1474" i="3"/>
  <c r="C1474" i="3"/>
  <c r="Q1414" i="3" a="1"/>
  <c r="O1414" i="3"/>
  <c r="M1414" i="3"/>
  <c r="I1414" i="3"/>
  <c r="C1414" i="3"/>
  <c r="Q1408" i="3" a="1"/>
  <c r="O1408" i="3"/>
  <c r="M1408" i="3"/>
  <c r="I1408" i="3"/>
  <c r="C1408" i="3"/>
  <c r="Q1348" i="3" a="1"/>
  <c r="Q1348" i="3" s="1"/>
  <c r="O1348" i="3"/>
  <c r="M1348" i="3"/>
  <c r="I1348" i="3"/>
  <c r="C1348" i="3"/>
  <c r="Q1255" i="3" a="1"/>
  <c r="Q1255" i="3" s="1"/>
  <c r="T1255" i="3" s="1"/>
  <c r="O1255" i="3"/>
  <c r="P1255" i="3" s="1"/>
  <c r="M1255" i="3"/>
  <c r="I1255" i="3"/>
  <c r="C1255" i="3"/>
  <c r="Q1161" i="3" a="1"/>
  <c r="Q1161" i="3" s="1"/>
  <c r="O1161" i="3"/>
  <c r="M1161" i="3"/>
  <c r="I1161" i="3"/>
  <c r="C1161" i="3"/>
  <c r="Q861" i="3" a="1"/>
  <c r="Q861" i="3" s="1"/>
  <c r="T861" i="3" s="1"/>
  <c r="O861" i="3"/>
  <c r="P861" i="3" s="1"/>
  <c r="M861" i="3"/>
  <c r="I861" i="3"/>
  <c r="C861" i="3"/>
  <c r="Q799" i="3" a="1"/>
  <c r="Q799" i="3" s="1"/>
  <c r="T799" i="3" s="1"/>
  <c r="O799" i="3"/>
  <c r="P799" i="3" s="1"/>
  <c r="M799" i="3"/>
  <c r="I799" i="3"/>
  <c r="C799" i="3"/>
  <c r="Q604" i="3" a="1"/>
  <c r="O604" i="3"/>
  <c r="M604" i="3"/>
  <c r="I604" i="3"/>
  <c r="C604" i="3"/>
  <c r="Q388" i="3" a="1"/>
  <c r="Q388" i="3" s="1"/>
  <c r="T388" i="3" s="1"/>
  <c r="O388" i="3"/>
  <c r="P388" i="3" s="1"/>
  <c r="M388" i="3"/>
  <c r="I388" i="3"/>
  <c r="C388" i="3"/>
  <c r="Q311" i="3" a="1"/>
  <c r="Q311" i="3" s="1"/>
  <c r="T311" i="3" s="1"/>
  <c r="O311" i="3"/>
  <c r="P311" i="3" s="1"/>
  <c r="M311" i="3"/>
  <c r="I311" i="3"/>
  <c r="C311" i="3"/>
  <c r="Q138" i="3" a="1"/>
  <c r="Q138" i="3" s="1"/>
  <c r="O138" i="3"/>
  <c r="M138" i="3"/>
  <c r="I138" i="3"/>
  <c r="C138" i="3"/>
  <c r="Q2175" i="3" a="1"/>
  <c r="Q2175" i="3" s="1"/>
  <c r="T2175" i="3" s="1"/>
  <c r="O2175" i="3"/>
  <c r="M2175" i="3"/>
  <c r="I2175" i="3"/>
  <c r="C2175" i="3"/>
  <c r="Q1996" i="3" a="1"/>
  <c r="Q1996" i="3" s="1"/>
  <c r="O1996" i="3"/>
  <c r="M1996" i="3"/>
  <c r="I1996" i="3"/>
  <c r="C1996" i="3"/>
  <c r="Q1928" i="3" a="1"/>
  <c r="Q1928" i="3" s="1"/>
  <c r="T1928" i="3" s="1"/>
  <c r="O1928" i="3"/>
  <c r="P1928" i="3" s="1"/>
  <c r="M1928" i="3"/>
  <c r="I1928" i="3"/>
  <c r="C1928" i="3"/>
  <c r="Q1916" i="3" a="1"/>
  <c r="Q1916" i="3" s="1"/>
  <c r="T1916" i="3" s="1"/>
  <c r="O1916" i="3"/>
  <c r="P1916" i="3" s="1"/>
  <c r="M1916" i="3"/>
  <c r="I1916" i="3"/>
  <c r="C1916" i="3"/>
  <c r="Q1784" i="3" a="1"/>
  <c r="O1784" i="3"/>
  <c r="M1784" i="3"/>
  <c r="I1784" i="3"/>
  <c r="C1784" i="3"/>
  <c r="Q1758" i="3" a="1"/>
  <c r="Q1758" i="3" s="1"/>
  <c r="O1758" i="3"/>
  <c r="M1758" i="3"/>
  <c r="I1758" i="3"/>
  <c r="C1758" i="3"/>
  <c r="Q1282" i="3" a="1"/>
  <c r="Q1282" i="3" s="1"/>
  <c r="O1282" i="3"/>
  <c r="M1282" i="3"/>
  <c r="I1282" i="3"/>
  <c r="C1282" i="3"/>
  <c r="Q1279" i="3" a="1"/>
  <c r="Q1279" i="3" s="1"/>
  <c r="T1279" i="3" s="1"/>
  <c r="O1279" i="3"/>
  <c r="P1279" i="3" s="1"/>
  <c r="M1279" i="3"/>
  <c r="I1279" i="3"/>
  <c r="C1279" i="3"/>
  <c r="Q1241" i="3" a="1"/>
  <c r="Q1241" i="3" s="1"/>
  <c r="T1241" i="3" s="1"/>
  <c r="O1241" i="3"/>
  <c r="M1241" i="3"/>
  <c r="I1241" i="3"/>
  <c r="C1241" i="3"/>
  <c r="Q1038" i="3" a="1"/>
  <c r="Q1038" i="3" s="1"/>
  <c r="O1038" i="3"/>
  <c r="M1038" i="3"/>
  <c r="I1038" i="3"/>
  <c r="C1038" i="3"/>
  <c r="Q983" i="3" a="1"/>
  <c r="Q983" i="3" s="1"/>
  <c r="T983" i="3" s="1"/>
  <c r="O983" i="3"/>
  <c r="P983" i="3" s="1"/>
  <c r="M983" i="3"/>
  <c r="I983" i="3"/>
  <c r="C983" i="3"/>
  <c r="Q954" i="3" a="1"/>
  <c r="Q954" i="3" s="1"/>
  <c r="O954" i="3"/>
  <c r="M954" i="3"/>
  <c r="I954" i="3"/>
  <c r="C954" i="3"/>
  <c r="Q716" i="3" a="1"/>
  <c r="Q716" i="3" s="1"/>
  <c r="T716" i="3" s="1"/>
  <c r="O716" i="3"/>
  <c r="P716" i="3" s="1"/>
  <c r="M716" i="3"/>
  <c r="I716" i="3"/>
  <c r="C716" i="3"/>
  <c r="Q700" i="3" a="1"/>
  <c r="Q700" i="3" s="1"/>
  <c r="T700" i="3" s="1"/>
  <c r="O700" i="3"/>
  <c r="P700" i="3" s="1"/>
  <c r="M700" i="3"/>
  <c r="I700" i="3"/>
  <c r="C700" i="3"/>
  <c r="Q631" i="3" a="1"/>
  <c r="O631" i="3"/>
  <c r="M631" i="3"/>
  <c r="I631" i="3"/>
  <c r="C631" i="3"/>
  <c r="Q600" i="3" a="1"/>
  <c r="Q600" i="3" s="1"/>
  <c r="T600" i="3" s="1"/>
  <c r="O600" i="3"/>
  <c r="P600" i="3" s="1"/>
  <c r="M600" i="3"/>
  <c r="I600" i="3"/>
  <c r="C600" i="3"/>
  <c r="Q557" i="3" a="1"/>
  <c r="Q557" i="3" s="1"/>
  <c r="T557" i="3" s="1"/>
  <c r="O557" i="3"/>
  <c r="M557" i="3"/>
  <c r="I557" i="3"/>
  <c r="C557" i="3"/>
  <c r="Q486" i="3" a="1"/>
  <c r="Q486" i="3" s="1"/>
  <c r="T486" i="3" s="1"/>
  <c r="O486" i="3"/>
  <c r="P486" i="3" s="1"/>
  <c r="M486" i="3"/>
  <c r="I486" i="3"/>
  <c r="C486" i="3"/>
  <c r="Q434" i="3" a="1"/>
  <c r="O434" i="3"/>
  <c r="M434" i="3"/>
  <c r="I434" i="3"/>
  <c r="C434" i="3"/>
  <c r="Q377" i="3" a="1"/>
  <c r="Q377" i="3" s="1"/>
  <c r="O377" i="3"/>
  <c r="M377" i="3"/>
  <c r="I377" i="3"/>
  <c r="C377" i="3"/>
  <c r="Q220" i="3" a="1"/>
  <c r="Q220" i="3" s="1"/>
  <c r="T220" i="3" s="1"/>
  <c r="O220" i="3"/>
  <c r="M220" i="3"/>
  <c r="I220" i="3"/>
  <c r="C220" i="3"/>
  <c r="Q218" i="3" a="1"/>
  <c r="Q218" i="3" s="1"/>
  <c r="O218" i="3"/>
  <c r="M218" i="3"/>
  <c r="I218" i="3"/>
  <c r="C218" i="3"/>
  <c r="Q148" i="3" a="1"/>
  <c r="O148" i="3"/>
  <c r="M148" i="3"/>
  <c r="I148" i="3"/>
  <c r="C148" i="3"/>
  <c r="Q86" i="3" a="1"/>
  <c r="Q86" i="3" s="1"/>
  <c r="O86" i="3"/>
  <c r="M86" i="3"/>
  <c r="I86" i="3"/>
  <c r="C86" i="3"/>
  <c r="Q81" i="3" a="1"/>
  <c r="O81" i="3"/>
  <c r="M81" i="3"/>
  <c r="I81" i="3"/>
  <c r="C81" i="3"/>
  <c r="Q2195" i="3" a="1"/>
  <c r="Q2195" i="3" s="1"/>
  <c r="T2195" i="3" s="1"/>
  <c r="O2195" i="3"/>
  <c r="P2195" i="3" s="1"/>
  <c r="M2195" i="3"/>
  <c r="I2195" i="3"/>
  <c r="C2195" i="3"/>
  <c r="Q2038" i="3" a="1"/>
  <c r="O2038" i="3"/>
  <c r="M2038" i="3"/>
  <c r="I2038" i="3"/>
  <c r="C2038" i="3"/>
  <c r="Q1727" i="3" a="1"/>
  <c r="Q1727" i="3" s="1"/>
  <c r="O1727" i="3"/>
  <c r="M1727" i="3"/>
  <c r="I1727" i="3"/>
  <c r="C1727" i="3"/>
  <c r="Q1377" i="3" a="1"/>
  <c r="Q1377" i="3" s="1"/>
  <c r="T1377" i="3" s="1"/>
  <c r="O1377" i="3"/>
  <c r="P1377" i="3" s="1"/>
  <c r="M1377" i="3"/>
  <c r="I1377" i="3"/>
  <c r="C1377" i="3"/>
  <c r="Q1217" i="3" a="1"/>
  <c r="Q1217" i="3" s="1"/>
  <c r="T1217" i="3" s="1"/>
  <c r="O1217" i="3"/>
  <c r="P1217" i="3" s="1"/>
  <c r="M1217" i="3"/>
  <c r="I1217" i="3"/>
  <c r="C1217" i="3"/>
  <c r="Q1188" i="3" a="1"/>
  <c r="Q1188" i="3" s="1"/>
  <c r="T1188" i="3" s="1"/>
  <c r="O1188" i="3"/>
  <c r="P1188" i="3" s="1"/>
  <c r="M1188" i="3"/>
  <c r="I1188" i="3"/>
  <c r="C1188" i="3"/>
  <c r="Q1031" i="3" a="1"/>
  <c r="Q1031" i="3" s="1"/>
  <c r="T1031" i="3" s="1"/>
  <c r="O1031" i="3"/>
  <c r="P1031" i="3" s="1"/>
  <c r="M1031" i="3"/>
  <c r="I1031" i="3"/>
  <c r="C1031" i="3"/>
  <c r="Q1024" i="3" a="1"/>
  <c r="Q1024" i="3" s="1"/>
  <c r="T1024" i="3" s="1"/>
  <c r="O1024" i="3"/>
  <c r="M1024" i="3"/>
  <c r="I1024" i="3"/>
  <c r="C1024" i="3"/>
  <c r="Q969" i="3" a="1"/>
  <c r="Q969" i="3" s="1"/>
  <c r="O969" i="3"/>
  <c r="M969" i="3"/>
  <c r="I969" i="3"/>
  <c r="C969" i="3"/>
  <c r="Q915" i="3" a="1"/>
  <c r="Q915" i="3" s="1"/>
  <c r="T915" i="3" s="1"/>
  <c r="O915" i="3"/>
  <c r="P915" i="3" s="1"/>
  <c r="M915" i="3"/>
  <c r="I915" i="3"/>
  <c r="C915" i="3"/>
  <c r="Q883" i="3" a="1"/>
  <c r="Q883" i="3" s="1"/>
  <c r="T883" i="3" s="1"/>
  <c r="O883" i="3"/>
  <c r="P883" i="3" s="1"/>
  <c r="M883" i="3"/>
  <c r="I883" i="3"/>
  <c r="C883" i="3"/>
  <c r="Q876" i="3" a="1"/>
  <c r="Q876" i="3" s="1"/>
  <c r="T876" i="3" s="1"/>
  <c r="O876" i="3"/>
  <c r="P876" i="3" s="1"/>
  <c r="M876" i="3"/>
  <c r="I876" i="3"/>
  <c r="C876" i="3"/>
  <c r="Q824" i="3" a="1"/>
  <c r="Q824" i="3" s="1"/>
  <c r="T824" i="3" s="1"/>
  <c r="O824" i="3"/>
  <c r="P824" i="3" s="1"/>
  <c r="M824" i="3"/>
  <c r="I824" i="3"/>
  <c r="C824" i="3"/>
  <c r="Q638" i="3" a="1"/>
  <c r="Q638" i="3" s="1"/>
  <c r="T638" i="3" s="1"/>
  <c r="O638" i="3"/>
  <c r="P638" i="3" s="1"/>
  <c r="M638" i="3"/>
  <c r="I638" i="3"/>
  <c r="C638" i="3"/>
  <c r="Q538" i="3" a="1"/>
  <c r="O538" i="3"/>
  <c r="M538" i="3"/>
  <c r="I538" i="3"/>
  <c r="C538" i="3"/>
  <c r="Q438" i="3" a="1"/>
  <c r="Q438" i="3" s="1"/>
  <c r="T438" i="3" s="1"/>
  <c r="O438" i="3"/>
  <c r="P438" i="3" s="1"/>
  <c r="M438" i="3"/>
  <c r="I438" i="3"/>
  <c r="C438" i="3"/>
  <c r="Q299" i="3" a="1"/>
  <c r="Q299" i="3" s="1"/>
  <c r="T299" i="3" s="1"/>
  <c r="O299" i="3"/>
  <c r="P299" i="3" s="1"/>
  <c r="M299" i="3"/>
  <c r="I299" i="3"/>
  <c r="C299" i="3"/>
  <c r="Q213" i="3" a="1"/>
  <c r="Q213" i="3" s="1"/>
  <c r="O213" i="3"/>
  <c r="M213" i="3"/>
  <c r="I213" i="3"/>
  <c r="C213" i="3"/>
  <c r="Q2139" i="3" a="1"/>
  <c r="O2139" i="3"/>
  <c r="M2139" i="3"/>
  <c r="I2139" i="3"/>
  <c r="C2139" i="3"/>
  <c r="Q2036" i="3" a="1"/>
  <c r="Q2036" i="3" s="1"/>
  <c r="O2036" i="3"/>
  <c r="M2036" i="3"/>
  <c r="I2036" i="3"/>
  <c r="C2036" i="3"/>
  <c r="Q1984" i="3" a="1"/>
  <c r="O1984" i="3"/>
  <c r="M1984" i="3"/>
  <c r="I1984" i="3"/>
  <c r="C1984" i="3"/>
  <c r="Q1856" i="3" a="1"/>
  <c r="Q1856" i="3" s="1"/>
  <c r="T1856" i="3" s="1"/>
  <c r="O1856" i="3"/>
  <c r="P1856" i="3" s="1"/>
  <c r="M1856" i="3"/>
  <c r="I1856" i="3"/>
  <c r="C1856" i="3"/>
  <c r="Q1804" i="3" a="1"/>
  <c r="Q1804" i="3" s="1"/>
  <c r="T1804" i="3" s="1"/>
  <c r="O1804" i="3"/>
  <c r="P1804" i="3" s="1"/>
  <c r="M1804" i="3"/>
  <c r="I1804" i="3"/>
  <c r="C1804" i="3"/>
  <c r="Q1790" i="3" a="1"/>
  <c r="Q1790" i="3" s="1"/>
  <c r="T1790" i="3" s="1"/>
  <c r="O1790" i="3"/>
  <c r="P1790" i="3" s="1"/>
  <c r="M1790" i="3"/>
  <c r="I1790" i="3"/>
  <c r="C1790" i="3"/>
  <c r="Q1785" i="3" a="1"/>
  <c r="Q1785" i="3" s="1"/>
  <c r="T1785" i="3" s="1"/>
  <c r="O1785" i="3"/>
  <c r="P1785" i="3" s="1"/>
  <c r="M1785" i="3"/>
  <c r="I1785" i="3"/>
  <c r="C1785" i="3"/>
  <c r="Q1722" i="3" a="1"/>
  <c r="Q1722" i="3" s="1"/>
  <c r="T1722" i="3" s="1"/>
  <c r="O1722" i="3"/>
  <c r="P1722" i="3" s="1"/>
  <c r="M1722" i="3"/>
  <c r="I1722" i="3"/>
  <c r="C1722" i="3"/>
  <c r="Q1704" i="3" a="1"/>
  <c r="Q1704" i="3" s="1"/>
  <c r="T1704" i="3" s="1"/>
  <c r="O1704" i="3"/>
  <c r="P1704" i="3" s="1"/>
  <c r="M1704" i="3"/>
  <c r="I1704" i="3"/>
  <c r="C1704" i="3"/>
  <c r="Q1573" i="3" a="1"/>
  <c r="O1573" i="3"/>
  <c r="M1573" i="3"/>
  <c r="I1573" i="3"/>
  <c r="C1573" i="3"/>
  <c r="Q1238" i="3" a="1"/>
  <c r="Q1238" i="3" s="1"/>
  <c r="T1238" i="3" s="1"/>
  <c r="O1238" i="3"/>
  <c r="P1238" i="3" s="1"/>
  <c r="M1238" i="3"/>
  <c r="I1238" i="3"/>
  <c r="C1238" i="3"/>
  <c r="Q1203" i="3" a="1"/>
  <c r="O1203" i="3"/>
  <c r="M1203" i="3"/>
  <c r="I1203" i="3"/>
  <c r="C1203" i="3"/>
  <c r="Q1120" i="3" a="1"/>
  <c r="O1120" i="3"/>
  <c r="M1120" i="3"/>
  <c r="I1120" i="3"/>
  <c r="C1120" i="3"/>
  <c r="Q853" i="3" a="1"/>
  <c r="O853" i="3"/>
  <c r="M853" i="3"/>
  <c r="I853" i="3"/>
  <c r="C853" i="3"/>
  <c r="Q833" i="3" a="1"/>
  <c r="O833" i="3"/>
  <c r="M833" i="3"/>
  <c r="I833" i="3"/>
  <c r="C833" i="3"/>
  <c r="Q786" i="3" a="1"/>
  <c r="Q786" i="3" s="1"/>
  <c r="T786" i="3" s="1"/>
  <c r="O786" i="3"/>
  <c r="P786" i="3" s="1"/>
  <c r="M786" i="3"/>
  <c r="I786" i="3"/>
  <c r="C786" i="3"/>
  <c r="Q500" i="3" a="1"/>
  <c r="Q500" i="3" s="1"/>
  <c r="T500" i="3" s="1"/>
  <c r="O500" i="3"/>
  <c r="P500" i="3" s="1"/>
  <c r="M500" i="3"/>
  <c r="I500" i="3"/>
  <c r="C500" i="3"/>
  <c r="Q462" i="3" a="1"/>
  <c r="Q462" i="3" s="1"/>
  <c r="T462" i="3" s="1"/>
  <c r="O462" i="3"/>
  <c r="P462" i="3" s="1"/>
  <c r="M462" i="3"/>
  <c r="I462" i="3"/>
  <c r="C462" i="3"/>
  <c r="Q426" i="3" a="1"/>
  <c r="O426" i="3"/>
  <c r="M426" i="3"/>
  <c r="I426" i="3"/>
  <c r="C426" i="3"/>
  <c r="Q392" i="3" a="1"/>
  <c r="O392" i="3"/>
  <c r="M392" i="3"/>
  <c r="I392" i="3"/>
  <c r="C392" i="3"/>
  <c r="Q305" i="3" a="1"/>
  <c r="O305" i="3"/>
  <c r="M305" i="3"/>
  <c r="I305" i="3"/>
  <c r="C305" i="3"/>
  <c r="Q233" i="3" a="1"/>
  <c r="Q233" i="3" s="1"/>
  <c r="T233" i="3" s="1"/>
  <c r="O233" i="3"/>
  <c r="P233" i="3" s="1"/>
  <c r="M233" i="3"/>
  <c r="I233" i="3"/>
  <c r="C233" i="3"/>
  <c r="Q164" i="3" a="1"/>
  <c r="Q164" i="3" s="1"/>
  <c r="T164" i="3" s="1"/>
  <c r="O164" i="3"/>
  <c r="P164" i="3" s="1"/>
  <c r="M164" i="3"/>
  <c r="I164" i="3"/>
  <c r="C164" i="3"/>
  <c r="Q64" i="3" a="1"/>
  <c r="Q64" i="3" s="1"/>
  <c r="T64" i="3" s="1"/>
  <c r="O64" i="3"/>
  <c r="P64" i="3" s="1"/>
  <c r="M64" i="3"/>
  <c r="I64" i="3"/>
  <c r="C64" i="3"/>
  <c r="Q44" i="3" a="1"/>
  <c r="Q44" i="3" s="1"/>
  <c r="T44" i="3" s="1"/>
  <c r="O44" i="3"/>
  <c r="P44" i="3" s="1"/>
  <c r="M44" i="3"/>
  <c r="I44" i="3"/>
  <c r="C44" i="3"/>
  <c r="Q1884" i="3" a="1"/>
  <c r="O1884" i="3"/>
  <c r="M1884" i="3"/>
  <c r="I1884" i="3"/>
  <c r="C1884" i="3"/>
  <c r="Q1865" i="3" a="1"/>
  <c r="O1865" i="3"/>
  <c r="M1865" i="3"/>
  <c r="I1865" i="3"/>
  <c r="C1865" i="3"/>
  <c r="Q1825" i="3" a="1"/>
  <c r="Q1825" i="3" s="1"/>
  <c r="T1825" i="3" s="1"/>
  <c r="O1825" i="3"/>
  <c r="P1825" i="3" s="1"/>
  <c r="M1825" i="3"/>
  <c r="I1825" i="3"/>
  <c r="C1825" i="3"/>
  <c r="Q1811" i="3" a="1"/>
  <c r="O1811" i="3"/>
  <c r="M1811" i="3"/>
  <c r="I1811" i="3"/>
  <c r="C1811" i="3"/>
  <c r="Q1796" i="3" a="1"/>
  <c r="O1796" i="3"/>
  <c r="M1796" i="3"/>
  <c r="I1796" i="3"/>
  <c r="C1796" i="3"/>
  <c r="Q1345" i="3" a="1"/>
  <c r="O1345" i="3"/>
  <c r="M1345" i="3"/>
  <c r="I1345" i="3"/>
  <c r="C1345" i="3"/>
  <c r="Q1297" i="3" a="1"/>
  <c r="O1297" i="3"/>
  <c r="M1297" i="3"/>
  <c r="I1297" i="3"/>
  <c r="C1297" i="3"/>
  <c r="Q1186" i="3" a="1"/>
  <c r="O1186" i="3"/>
  <c r="M1186" i="3"/>
  <c r="I1186" i="3"/>
  <c r="C1186" i="3"/>
  <c r="Q906" i="3" a="1"/>
  <c r="Q906" i="3" s="1"/>
  <c r="T906" i="3" s="1"/>
  <c r="O906" i="3"/>
  <c r="P906" i="3" s="1"/>
  <c r="M906" i="3"/>
  <c r="I906" i="3"/>
  <c r="C906" i="3"/>
  <c r="Q903" i="3" a="1"/>
  <c r="O903" i="3"/>
  <c r="M903" i="3"/>
  <c r="I903" i="3"/>
  <c r="C903" i="3"/>
  <c r="Q891" i="3" a="1"/>
  <c r="O891" i="3"/>
  <c r="M891" i="3"/>
  <c r="I891" i="3"/>
  <c r="C891" i="3"/>
  <c r="Q867" i="3" a="1"/>
  <c r="O867" i="3"/>
  <c r="M867" i="3"/>
  <c r="I867" i="3"/>
  <c r="C867" i="3"/>
  <c r="Q760" i="3" a="1"/>
  <c r="Q760" i="3" s="1"/>
  <c r="T760" i="3" s="1"/>
  <c r="O760" i="3"/>
  <c r="P760" i="3" s="1"/>
  <c r="M760" i="3"/>
  <c r="I760" i="3"/>
  <c r="C760" i="3"/>
  <c r="Q677" i="3" a="1"/>
  <c r="O677" i="3"/>
  <c r="M677" i="3"/>
  <c r="I677" i="3"/>
  <c r="C677" i="3"/>
  <c r="Q536" i="3" a="1"/>
  <c r="Q536" i="3" s="1"/>
  <c r="T536" i="3" s="1"/>
  <c r="O536" i="3"/>
  <c r="P536" i="3" s="1"/>
  <c r="M536" i="3"/>
  <c r="I536" i="3"/>
  <c r="C536" i="3"/>
  <c r="Q338" i="3" a="1"/>
  <c r="O338" i="3"/>
  <c r="M338" i="3"/>
  <c r="I338" i="3"/>
  <c r="C338" i="3"/>
  <c r="Q295" i="3" a="1"/>
  <c r="O295" i="3"/>
  <c r="M295" i="3"/>
  <c r="I295" i="3"/>
  <c r="C295" i="3"/>
  <c r="Q191" i="3" a="1"/>
  <c r="Q191" i="3" s="1"/>
  <c r="T191" i="3" s="1"/>
  <c r="O191" i="3"/>
  <c r="P191" i="3" s="1"/>
  <c r="M191" i="3"/>
  <c r="I191" i="3"/>
  <c r="C191" i="3"/>
  <c r="Q187" i="3" a="1"/>
  <c r="Q187" i="3" s="1"/>
  <c r="T187" i="3" s="1"/>
  <c r="O187" i="3"/>
  <c r="P187" i="3" s="1"/>
  <c r="M187" i="3"/>
  <c r="I187" i="3"/>
  <c r="C187" i="3"/>
  <c r="Q134" i="3" a="1"/>
  <c r="Q134" i="3" s="1"/>
  <c r="T134" i="3" s="1"/>
  <c r="O134" i="3"/>
  <c r="P134" i="3" s="1"/>
  <c r="M134" i="3"/>
  <c r="I134" i="3"/>
  <c r="C134" i="3"/>
  <c r="Q25" i="3" a="1"/>
  <c r="O25" i="3"/>
  <c r="M25" i="3"/>
  <c r="I25" i="3"/>
  <c r="C25" i="3"/>
  <c r="Q23" i="3" a="1"/>
  <c r="O23" i="3"/>
  <c r="M23" i="3"/>
  <c r="I23" i="3"/>
  <c r="C23" i="3"/>
  <c r="Q16" i="3" a="1"/>
  <c r="Q16" i="3" s="1"/>
  <c r="T16" i="3" s="1"/>
  <c r="O16" i="3"/>
  <c r="P16" i="3" s="1"/>
  <c r="M16" i="3"/>
  <c r="I16" i="3"/>
  <c r="C16" i="3"/>
  <c r="Q2035" i="3" a="1"/>
  <c r="O2035" i="3"/>
  <c r="M2035" i="3"/>
  <c r="I2035" i="3"/>
  <c r="C2035" i="3"/>
  <c r="Q2029" i="3" a="1"/>
  <c r="Q2029" i="3" s="1"/>
  <c r="T2029" i="3" s="1"/>
  <c r="O2029" i="3"/>
  <c r="P2029" i="3" s="1"/>
  <c r="M2029" i="3"/>
  <c r="I2029" i="3"/>
  <c r="C2029" i="3"/>
  <c r="Q1878" i="3" a="1"/>
  <c r="O1878" i="3"/>
  <c r="M1878" i="3"/>
  <c r="I1878" i="3"/>
  <c r="C1878" i="3"/>
  <c r="Q1565" i="3" a="1"/>
  <c r="O1565" i="3"/>
  <c r="M1565" i="3"/>
  <c r="I1565" i="3"/>
  <c r="C1565" i="3"/>
  <c r="Q1445" i="3" a="1"/>
  <c r="O1445" i="3"/>
  <c r="M1445" i="3"/>
  <c r="I1445" i="3"/>
  <c r="C1445" i="3"/>
  <c r="Q1443" i="3" a="1"/>
  <c r="O1443" i="3"/>
  <c r="M1443" i="3"/>
  <c r="I1443" i="3"/>
  <c r="C1443" i="3"/>
  <c r="Q1328" i="3" a="1"/>
  <c r="O1328" i="3"/>
  <c r="M1328" i="3"/>
  <c r="I1328" i="3"/>
  <c r="C1328" i="3"/>
  <c r="Q1303" i="3" a="1"/>
  <c r="O1303" i="3"/>
  <c r="M1303" i="3"/>
  <c r="I1303" i="3"/>
  <c r="C1303" i="3"/>
  <c r="Q1286" i="3" a="1"/>
  <c r="O1286" i="3"/>
  <c r="M1286" i="3"/>
  <c r="I1286" i="3"/>
  <c r="C1286" i="3"/>
  <c r="Q973" i="3" a="1"/>
  <c r="O973" i="3"/>
  <c r="M973" i="3"/>
  <c r="I973" i="3"/>
  <c r="C973" i="3"/>
  <c r="Q831" i="3" a="1"/>
  <c r="Q831" i="3" s="1"/>
  <c r="T831" i="3" s="1"/>
  <c r="O831" i="3"/>
  <c r="P831" i="3" s="1"/>
  <c r="M831" i="3"/>
  <c r="I831" i="3"/>
  <c r="C831" i="3"/>
  <c r="Q669" i="3" a="1"/>
  <c r="O669" i="3"/>
  <c r="M669" i="3"/>
  <c r="I669" i="3"/>
  <c r="C669" i="3"/>
  <c r="Q664" i="3" a="1"/>
  <c r="O664" i="3"/>
  <c r="M664" i="3"/>
  <c r="I664" i="3"/>
  <c r="C664" i="3"/>
  <c r="Q520" i="3" a="1"/>
  <c r="O520" i="3"/>
  <c r="M520" i="3"/>
  <c r="I520" i="3"/>
  <c r="C520" i="3"/>
  <c r="Q423" i="3" a="1"/>
  <c r="Q423" i="3" s="1"/>
  <c r="T423" i="3" s="1"/>
  <c r="O423" i="3"/>
  <c r="P423" i="3" s="1"/>
  <c r="M423" i="3"/>
  <c r="I423" i="3"/>
  <c r="C423" i="3"/>
  <c r="Q281" i="3" a="1"/>
  <c r="O281" i="3"/>
  <c r="M281" i="3"/>
  <c r="I281" i="3"/>
  <c r="C281" i="3"/>
  <c r="Q88" i="3" a="1"/>
  <c r="O88" i="3"/>
  <c r="M88" i="3"/>
  <c r="I88" i="3"/>
  <c r="C88" i="3"/>
  <c r="Q2197" i="3" a="1"/>
  <c r="Q2197" i="3" s="1"/>
  <c r="T2197" i="3" s="1"/>
  <c r="O2197" i="3"/>
  <c r="P2197" i="3" s="1"/>
  <c r="M2197" i="3"/>
  <c r="I2197" i="3"/>
  <c r="C2197" i="3"/>
  <c r="Q2093" i="3" a="1"/>
  <c r="O2093" i="3"/>
  <c r="M2093" i="3"/>
  <c r="I2093" i="3"/>
  <c r="C2093" i="3"/>
  <c r="Q2068" i="3" a="1"/>
  <c r="Q2068" i="3" s="1"/>
  <c r="T2068" i="3" s="1"/>
  <c r="O2068" i="3"/>
  <c r="P2068" i="3" s="1"/>
  <c r="M2068" i="3"/>
  <c r="I2068" i="3"/>
  <c r="C2068" i="3"/>
  <c r="Q2057" i="3" a="1"/>
  <c r="O2057" i="3"/>
  <c r="M2057" i="3"/>
  <c r="I2057" i="3"/>
  <c r="C2057" i="3"/>
  <c r="Q1738" i="3" a="1"/>
  <c r="O1738" i="3"/>
  <c r="M1738" i="3"/>
  <c r="I1738" i="3"/>
  <c r="C1738" i="3"/>
  <c r="Q1703" i="3" a="1"/>
  <c r="O1703" i="3"/>
  <c r="M1703" i="3"/>
  <c r="I1703" i="3"/>
  <c r="C1703" i="3"/>
  <c r="Q1550" i="3" a="1"/>
  <c r="Q1550" i="3" s="1"/>
  <c r="T1550" i="3" s="1"/>
  <c r="O1550" i="3"/>
  <c r="P1550" i="3" s="1"/>
  <c r="M1550" i="3"/>
  <c r="I1550" i="3"/>
  <c r="C1550" i="3"/>
  <c r="Q1499" i="3" a="1"/>
  <c r="O1499" i="3"/>
  <c r="M1499" i="3"/>
  <c r="I1499" i="3"/>
  <c r="C1499" i="3"/>
  <c r="Q1452" i="3" a="1"/>
  <c r="O1452" i="3"/>
  <c r="M1452" i="3"/>
  <c r="I1452" i="3"/>
  <c r="C1452" i="3"/>
  <c r="Q1327" i="3" a="1"/>
  <c r="O1327" i="3"/>
  <c r="M1327" i="3"/>
  <c r="I1327" i="3"/>
  <c r="C1327" i="3"/>
  <c r="Q1249" i="3" a="1"/>
  <c r="O1249" i="3"/>
  <c r="M1249" i="3"/>
  <c r="I1249" i="3"/>
  <c r="C1249" i="3"/>
  <c r="Q1133" i="3" a="1"/>
  <c r="O1133" i="3"/>
  <c r="M1133" i="3"/>
  <c r="I1133" i="3"/>
  <c r="C1133" i="3"/>
  <c r="Q1111" i="3" a="1"/>
  <c r="O1111" i="3"/>
  <c r="M1111" i="3"/>
  <c r="I1111" i="3"/>
  <c r="C1111" i="3"/>
  <c r="Q614" i="3" a="1"/>
  <c r="Q614" i="3" s="1"/>
  <c r="T614" i="3" s="1"/>
  <c r="O614" i="3"/>
  <c r="P614" i="3" s="1"/>
  <c r="M614" i="3"/>
  <c r="I614" i="3"/>
  <c r="C614" i="3"/>
  <c r="Q468" i="3" a="1"/>
  <c r="Q468" i="3" s="1"/>
  <c r="T468" i="3" s="1"/>
  <c r="O468" i="3"/>
  <c r="P468" i="3" s="1"/>
  <c r="M468" i="3"/>
  <c r="I468" i="3"/>
  <c r="C468" i="3"/>
  <c r="Q241" i="3" a="1"/>
  <c r="Q241" i="3" s="1"/>
  <c r="T241" i="3" s="1"/>
  <c r="O241" i="3"/>
  <c r="P241" i="3" s="1"/>
  <c r="M241" i="3"/>
  <c r="I241" i="3"/>
  <c r="C241" i="3"/>
  <c r="Q158" i="3" a="1"/>
  <c r="O158" i="3"/>
  <c r="M158" i="3"/>
  <c r="I158" i="3"/>
  <c r="C158" i="3"/>
  <c r="Q2021" i="3" a="1"/>
  <c r="O2021" i="3"/>
  <c r="M2021" i="3"/>
  <c r="I2021" i="3"/>
  <c r="C2021" i="3"/>
  <c r="Q1846" i="3" a="1"/>
  <c r="O1846" i="3"/>
  <c r="M1846" i="3"/>
  <c r="I1846" i="3"/>
  <c r="C1846" i="3"/>
  <c r="Q1823" i="3" a="1"/>
  <c r="O1823" i="3"/>
  <c r="M1823" i="3"/>
  <c r="I1823" i="3"/>
  <c r="C1823" i="3"/>
  <c r="Q1808" i="3" a="1"/>
  <c r="O1808" i="3"/>
  <c r="M1808" i="3"/>
  <c r="I1808" i="3"/>
  <c r="C1808" i="3"/>
  <c r="Q1765" i="3" a="1"/>
  <c r="O1765" i="3"/>
  <c r="M1765" i="3"/>
  <c r="I1765" i="3"/>
  <c r="C1765" i="3"/>
  <c r="Q1724" i="3" a="1"/>
  <c r="Q1724" i="3" s="1"/>
  <c r="T1724" i="3" s="1"/>
  <c r="O1724" i="3"/>
  <c r="P1724" i="3" s="1"/>
  <c r="M1724" i="3"/>
  <c r="I1724" i="3"/>
  <c r="C1724" i="3"/>
  <c r="Q1662" i="3" a="1"/>
  <c r="O1662" i="3"/>
  <c r="M1662" i="3"/>
  <c r="I1662" i="3"/>
  <c r="C1662" i="3"/>
  <c r="Q1464" i="3" a="1"/>
  <c r="O1464" i="3"/>
  <c r="M1464" i="3"/>
  <c r="I1464" i="3"/>
  <c r="C1464" i="3"/>
  <c r="Q1432" i="3" a="1"/>
  <c r="O1432" i="3"/>
  <c r="M1432" i="3"/>
  <c r="I1432" i="3"/>
  <c r="C1432" i="3"/>
  <c r="Q1430" i="3" a="1"/>
  <c r="Q1430" i="3" s="1"/>
  <c r="T1430" i="3" s="1"/>
  <c r="O1430" i="3"/>
  <c r="P1430" i="3" s="1"/>
  <c r="M1430" i="3"/>
  <c r="I1430" i="3"/>
  <c r="C1430" i="3"/>
  <c r="Q1316" i="3" a="1"/>
  <c r="O1316" i="3"/>
  <c r="M1316" i="3"/>
  <c r="I1316" i="3"/>
  <c r="C1316" i="3"/>
  <c r="Q1065" i="3" a="1"/>
  <c r="O1065" i="3"/>
  <c r="M1065" i="3"/>
  <c r="I1065" i="3"/>
  <c r="C1065" i="3"/>
  <c r="Q946" i="3" a="1"/>
  <c r="O946" i="3"/>
  <c r="M946" i="3"/>
  <c r="I946" i="3"/>
  <c r="C946" i="3"/>
  <c r="Q837" i="3" a="1"/>
  <c r="O837" i="3"/>
  <c r="M837" i="3"/>
  <c r="I837" i="3"/>
  <c r="C837" i="3"/>
  <c r="Q793" i="3" a="1"/>
  <c r="Q793" i="3" s="1"/>
  <c r="T793" i="3" s="1"/>
  <c r="O793" i="3"/>
  <c r="P793" i="3" s="1"/>
  <c r="M793" i="3"/>
  <c r="I793" i="3"/>
  <c r="C793" i="3"/>
  <c r="Q752" i="3" a="1"/>
  <c r="Q752" i="3" s="1"/>
  <c r="T752" i="3" s="1"/>
  <c r="O752" i="3"/>
  <c r="P752" i="3" s="1"/>
  <c r="M752" i="3"/>
  <c r="I752" i="3"/>
  <c r="C752" i="3"/>
  <c r="Q731" i="3" a="1"/>
  <c r="Q731" i="3" s="1"/>
  <c r="O731" i="3"/>
  <c r="M731" i="3"/>
  <c r="I731" i="3"/>
  <c r="C731" i="3"/>
  <c r="Q679" i="3" a="1"/>
  <c r="Q679" i="3" s="1"/>
  <c r="T679" i="3" s="1"/>
  <c r="O679" i="3"/>
  <c r="P679" i="3" s="1"/>
  <c r="M679" i="3"/>
  <c r="I679" i="3"/>
  <c r="C679" i="3"/>
  <c r="Q609" i="3" a="1"/>
  <c r="Q609" i="3" s="1"/>
  <c r="T609" i="3" s="1"/>
  <c r="O609" i="3"/>
  <c r="P609" i="3" s="1"/>
  <c r="M609" i="3"/>
  <c r="I609" i="3"/>
  <c r="C609" i="3"/>
  <c r="Q570" i="3" a="1"/>
  <c r="Q570" i="3" s="1"/>
  <c r="T570" i="3" s="1"/>
  <c r="O570" i="3"/>
  <c r="P570" i="3" s="1"/>
  <c r="M570" i="3"/>
  <c r="I570" i="3"/>
  <c r="C570" i="3"/>
  <c r="Q437" i="3" a="1"/>
  <c r="Q437" i="3" s="1"/>
  <c r="T437" i="3" s="1"/>
  <c r="O437" i="3"/>
  <c r="P437" i="3" s="1"/>
  <c r="M437" i="3"/>
  <c r="I437" i="3"/>
  <c r="C437" i="3"/>
  <c r="Q417" i="3" a="1"/>
  <c r="O417" i="3"/>
  <c r="M417" i="3"/>
  <c r="I417" i="3"/>
  <c r="C417" i="3"/>
  <c r="Q128" i="3" a="1"/>
  <c r="Q128" i="3" s="1"/>
  <c r="O128" i="3"/>
  <c r="M128" i="3"/>
  <c r="I128" i="3"/>
  <c r="C128" i="3"/>
  <c r="Q2186" i="3" a="1"/>
  <c r="O2186" i="3"/>
  <c r="M2186" i="3"/>
  <c r="I2186" i="3"/>
  <c r="C2186" i="3"/>
  <c r="Q2170" i="3" a="1"/>
  <c r="Q2170" i="3" s="1"/>
  <c r="O2170" i="3"/>
  <c r="M2170" i="3"/>
  <c r="I2170" i="3"/>
  <c r="C2170" i="3"/>
  <c r="Q2134" i="3" a="1"/>
  <c r="O2134" i="3"/>
  <c r="M2134" i="3"/>
  <c r="I2134" i="3"/>
  <c r="C2134" i="3"/>
  <c r="Q1986" i="3" a="1"/>
  <c r="O1986" i="3"/>
  <c r="M1986" i="3"/>
  <c r="I1986" i="3"/>
  <c r="C1986" i="3"/>
  <c r="Q1919" i="3" a="1"/>
  <c r="O1919" i="3"/>
  <c r="M1919" i="3"/>
  <c r="I1919" i="3"/>
  <c r="C1919" i="3"/>
  <c r="Q1791" i="3" a="1"/>
  <c r="O1791" i="3"/>
  <c r="M1791" i="3"/>
  <c r="I1791" i="3"/>
  <c r="C1791" i="3"/>
  <c r="Q1771" i="3" a="1"/>
  <c r="O1771" i="3"/>
  <c r="M1771" i="3"/>
  <c r="I1771" i="3"/>
  <c r="C1771" i="3"/>
  <c r="Q1695" i="3" a="1"/>
  <c r="Q1695" i="3" s="1"/>
  <c r="O1695" i="3"/>
  <c r="M1695" i="3"/>
  <c r="I1695" i="3"/>
  <c r="C1695" i="3"/>
  <c r="Q1672" i="3" a="1"/>
  <c r="O1672" i="3"/>
  <c r="M1672" i="3"/>
  <c r="I1672" i="3"/>
  <c r="C1672" i="3"/>
  <c r="Q1647" i="3" a="1"/>
  <c r="Q1647" i="3" s="1"/>
  <c r="T1647" i="3" s="1"/>
  <c r="O1647" i="3"/>
  <c r="P1647" i="3" s="1"/>
  <c r="M1647" i="3"/>
  <c r="I1647" i="3"/>
  <c r="C1647" i="3"/>
  <c r="Q1374" i="3" a="1"/>
  <c r="O1374" i="3"/>
  <c r="M1374" i="3"/>
  <c r="I1374" i="3"/>
  <c r="C1374" i="3"/>
  <c r="Q990" i="3" a="1"/>
  <c r="Q990" i="3" s="1"/>
  <c r="T990" i="3" s="1"/>
  <c r="O990" i="3"/>
  <c r="P990" i="3" s="1"/>
  <c r="M990" i="3"/>
  <c r="I990" i="3"/>
  <c r="C990" i="3"/>
  <c r="Q830" i="3" a="1"/>
  <c r="O830" i="3"/>
  <c r="M830" i="3"/>
  <c r="I830" i="3"/>
  <c r="C830" i="3"/>
  <c r="Q701" i="3" a="1"/>
  <c r="Q701" i="3" s="1"/>
  <c r="O701" i="3"/>
  <c r="M701" i="3"/>
  <c r="I701" i="3"/>
  <c r="C701" i="3"/>
  <c r="Q667" i="3" a="1"/>
  <c r="Q667" i="3" s="1"/>
  <c r="T667" i="3" s="1"/>
  <c r="O667" i="3"/>
  <c r="P667" i="3" s="1"/>
  <c r="M667" i="3"/>
  <c r="I667" i="3"/>
  <c r="C667" i="3"/>
  <c r="Q477" i="3" a="1"/>
  <c r="Q477" i="3" s="1"/>
  <c r="O477" i="3"/>
  <c r="M477" i="3"/>
  <c r="I477" i="3"/>
  <c r="C477" i="3"/>
  <c r="Q424" i="3" a="1"/>
  <c r="Q424" i="3" s="1"/>
  <c r="T424" i="3" s="1"/>
  <c r="O424" i="3"/>
  <c r="P424" i="3" s="1"/>
  <c r="M424" i="3"/>
  <c r="I424" i="3"/>
  <c r="C424" i="3"/>
  <c r="Q2191" i="3" a="1"/>
  <c r="Q2191" i="3" s="1"/>
  <c r="O2191" i="3"/>
  <c r="M2191" i="3"/>
  <c r="I2191" i="3"/>
  <c r="C2191" i="3"/>
  <c r="Q2096" i="3" a="1"/>
  <c r="O2096" i="3"/>
  <c r="M2096" i="3"/>
  <c r="I2096" i="3"/>
  <c r="C2096" i="3"/>
  <c r="Q2025" i="3" a="1"/>
  <c r="Q2025" i="3" s="1"/>
  <c r="O2025" i="3"/>
  <c r="M2025" i="3"/>
  <c r="I2025" i="3"/>
  <c r="C2025" i="3"/>
  <c r="Q1603" i="3" a="1"/>
  <c r="O1603" i="3"/>
  <c r="M1603" i="3"/>
  <c r="I1603" i="3"/>
  <c r="C1603" i="3"/>
  <c r="Q1591" i="3" a="1"/>
  <c r="Q1591" i="3" s="1"/>
  <c r="O1591" i="3"/>
  <c r="M1591" i="3"/>
  <c r="I1591" i="3"/>
  <c r="C1591" i="3"/>
  <c r="Q1522" i="3" a="1"/>
  <c r="O1522" i="3"/>
  <c r="M1522" i="3"/>
  <c r="I1522" i="3"/>
  <c r="C1522" i="3"/>
  <c r="Q1517" i="3" a="1"/>
  <c r="Q1517" i="3" s="1"/>
  <c r="T1517" i="3" s="1"/>
  <c r="O1517" i="3"/>
  <c r="P1517" i="3" s="1"/>
  <c r="M1517" i="3"/>
  <c r="I1517" i="3"/>
  <c r="C1517" i="3"/>
  <c r="Q1338" i="3" a="1"/>
  <c r="Q1338" i="3" s="1"/>
  <c r="T1338" i="3" s="1"/>
  <c r="O1338" i="3"/>
  <c r="P1338" i="3" s="1"/>
  <c r="M1338" i="3"/>
  <c r="I1338" i="3"/>
  <c r="C1338" i="3"/>
  <c r="Q1301" i="3" a="1"/>
  <c r="Q1301" i="3" s="1"/>
  <c r="O1301" i="3"/>
  <c r="M1301" i="3"/>
  <c r="I1301" i="3"/>
  <c r="C1301" i="3"/>
  <c r="Q1267" i="3" a="1"/>
  <c r="O1267" i="3"/>
  <c r="M1267" i="3"/>
  <c r="I1267" i="3"/>
  <c r="C1267" i="3"/>
  <c r="Q1206" i="3" a="1"/>
  <c r="Q1206" i="3" s="1"/>
  <c r="O1206" i="3"/>
  <c r="M1206" i="3"/>
  <c r="I1206" i="3"/>
  <c r="C1206" i="3"/>
  <c r="Q1183" i="3" a="1"/>
  <c r="Q1183" i="3" s="1"/>
  <c r="T1183" i="3" s="1"/>
  <c r="O1183" i="3"/>
  <c r="P1183" i="3" s="1"/>
  <c r="M1183" i="3"/>
  <c r="I1183" i="3"/>
  <c r="C1183" i="3"/>
  <c r="Q1087" i="3" a="1"/>
  <c r="Q1087" i="3" s="1"/>
  <c r="T1087" i="3" s="1"/>
  <c r="O1087" i="3"/>
  <c r="P1087" i="3" s="1"/>
  <c r="M1087" i="3"/>
  <c r="I1087" i="3"/>
  <c r="C1087" i="3"/>
  <c r="Q1032" i="3" a="1"/>
  <c r="O1032" i="3"/>
  <c r="M1032" i="3"/>
  <c r="I1032" i="3"/>
  <c r="C1032" i="3"/>
  <c r="Q974" i="3" a="1"/>
  <c r="Q974" i="3" s="1"/>
  <c r="T974" i="3" s="1"/>
  <c r="O974" i="3"/>
  <c r="P974" i="3" s="1"/>
  <c r="M974" i="3"/>
  <c r="I974" i="3"/>
  <c r="C974" i="3"/>
  <c r="Q909" i="3" a="1"/>
  <c r="Q909" i="3" s="1"/>
  <c r="T909" i="3" s="1"/>
  <c r="O909" i="3"/>
  <c r="P909" i="3" s="1"/>
  <c r="M909" i="3"/>
  <c r="I909" i="3"/>
  <c r="C909" i="3"/>
  <c r="Q895" i="3" a="1"/>
  <c r="Q895" i="3" s="1"/>
  <c r="T895" i="3" s="1"/>
  <c r="O895" i="3"/>
  <c r="P895" i="3" s="1"/>
  <c r="M895" i="3"/>
  <c r="I895" i="3"/>
  <c r="C895" i="3"/>
  <c r="Q686" i="3" a="1"/>
  <c r="O686" i="3"/>
  <c r="M686" i="3"/>
  <c r="I686" i="3"/>
  <c r="C686" i="3"/>
  <c r="Q606" i="3" a="1"/>
  <c r="Q606" i="3" s="1"/>
  <c r="T606" i="3" s="1"/>
  <c r="O606" i="3"/>
  <c r="P606" i="3" s="1"/>
  <c r="M606" i="3"/>
  <c r="I606" i="3"/>
  <c r="C606" i="3"/>
  <c r="Q373" i="3" a="1"/>
  <c r="Q373" i="3" s="1"/>
  <c r="T373" i="3" s="1"/>
  <c r="O373" i="3"/>
  <c r="P373" i="3" s="1"/>
  <c r="M373" i="3"/>
  <c r="I373" i="3"/>
  <c r="C373" i="3"/>
  <c r="Q298" i="3" a="1"/>
  <c r="Q298" i="3" s="1"/>
  <c r="O298" i="3"/>
  <c r="M298" i="3"/>
  <c r="I298" i="3"/>
  <c r="C298" i="3"/>
  <c r="Q2154" i="3" a="1"/>
  <c r="O2154" i="3"/>
  <c r="M2154" i="3"/>
  <c r="I2154" i="3"/>
  <c r="C2154" i="3"/>
  <c r="Q2113" i="3" a="1"/>
  <c r="Q2113" i="3" s="1"/>
  <c r="O2113" i="3"/>
  <c r="M2113" i="3"/>
  <c r="I2113" i="3"/>
  <c r="C2113" i="3"/>
  <c r="Q2090" i="3" a="1"/>
  <c r="O2090" i="3"/>
  <c r="M2090" i="3"/>
  <c r="I2090" i="3"/>
  <c r="C2090" i="3"/>
  <c r="Q2067" i="3" a="1"/>
  <c r="Q2067" i="3" s="1"/>
  <c r="O2067" i="3"/>
  <c r="M2067" i="3"/>
  <c r="I2067" i="3"/>
  <c r="C2067" i="3"/>
  <c r="Q2032" i="3" a="1"/>
  <c r="O2032" i="3"/>
  <c r="M2032" i="3"/>
  <c r="I2032" i="3"/>
  <c r="C2032" i="3"/>
  <c r="Q2010" i="3" a="1"/>
  <c r="Q2010" i="3" s="1"/>
  <c r="O2010" i="3"/>
  <c r="M2010" i="3"/>
  <c r="I2010" i="3"/>
  <c r="C2010" i="3"/>
  <c r="Q1748" i="3" a="1"/>
  <c r="Q1748" i="3" s="1"/>
  <c r="O1748" i="3"/>
  <c r="M1748" i="3"/>
  <c r="I1748" i="3"/>
  <c r="C1748" i="3"/>
  <c r="Q1641" i="3" a="1"/>
  <c r="Q1641" i="3" s="1"/>
  <c r="T1641" i="3" s="1"/>
  <c r="O1641" i="3"/>
  <c r="P1641" i="3" s="1"/>
  <c r="M1641" i="3"/>
  <c r="I1641" i="3"/>
  <c r="C1641" i="3"/>
  <c r="Q1589" i="3" a="1"/>
  <c r="Q1589" i="3" s="1"/>
  <c r="T1589" i="3" s="1"/>
  <c r="O1589" i="3"/>
  <c r="P1589" i="3" s="1"/>
  <c r="M1589" i="3"/>
  <c r="I1589" i="3"/>
  <c r="C1589" i="3"/>
  <c r="Q1566" i="3" a="1"/>
  <c r="Q1566" i="3" s="1"/>
  <c r="T1566" i="3" s="1"/>
  <c r="O1566" i="3"/>
  <c r="P1566" i="3" s="1"/>
  <c r="M1566" i="3"/>
  <c r="I1566" i="3"/>
  <c r="C1566" i="3"/>
  <c r="Q1459" i="3" a="1"/>
  <c r="Q1459" i="3" s="1"/>
  <c r="T1459" i="3" s="1"/>
  <c r="O1459" i="3"/>
  <c r="M1459" i="3"/>
  <c r="I1459" i="3"/>
  <c r="C1459" i="3"/>
  <c r="Q1123" i="3" a="1"/>
  <c r="Q1123" i="3" s="1"/>
  <c r="T1123" i="3" s="1"/>
  <c r="O1123" i="3"/>
  <c r="P1123" i="3" s="1"/>
  <c r="M1123" i="3"/>
  <c r="I1123" i="3"/>
  <c r="C1123" i="3"/>
  <c r="Q1057" i="3" a="1"/>
  <c r="Q1057" i="3" s="1"/>
  <c r="T1057" i="3" s="1"/>
  <c r="O1057" i="3"/>
  <c r="P1057" i="3" s="1"/>
  <c r="M1057" i="3"/>
  <c r="I1057" i="3"/>
  <c r="C1057" i="3"/>
  <c r="Q722" i="3" a="1"/>
  <c r="Q722" i="3" s="1"/>
  <c r="T722" i="3" s="1"/>
  <c r="O722" i="3"/>
  <c r="P722" i="3" s="1"/>
  <c r="M722" i="3"/>
  <c r="I722" i="3"/>
  <c r="C722" i="3"/>
  <c r="Q714" i="3" a="1"/>
  <c r="Q714" i="3" s="1"/>
  <c r="T714" i="3" s="1"/>
  <c r="O714" i="3"/>
  <c r="M714" i="3"/>
  <c r="I714" i="3"/>
  <c r="C714" i="3"/>
  <c r="Q513" i="3" a="1"/>
  <c r="O513" i="3"/>
  <c r="M513" i="3"/>
  <c r="I513" i="3"/>
  <c r="C513" i="3"/>
  <c r="Q379" i="3" a="1"/>
  <c r="Q379" i="3" s="1"/>
  <c r="O379" i="3"/>
  <c r="M379" i="3"/>
  <c r="I379" i="3"/>
  <c r="C379" i="3"/>
  <c r="Q2150" i="3" a="1"/>
  <c r="Q2150" i="3" s="1"/>
  <c r="T2150" i="3" s="1"/>
  <c r="O2150" i="3"/>
  <c r="P2150" i="3" s="1"/>
  <c r="M2150" i="3"/>
  <c r="I2150" i="3"/>
  <c r="C2150" i="3"/>
  <c r="Q2135" i="3" a="1"/>
  <c r="Q2135" i="3" s="1"/>
  <c r="T2135" i="3" s="1"/>
  <c r="O2135" i="3"/>
  <c r="P2135" i="3" s="1"/>
  <c r="M2135" i="3"/>
  <c r="I2135" i="3"/>
  <c r="C2135" i="3"/>
  <c r="Q2031" i="3" a="1"/>
  <c r="O2031" i="3"/>
  <c r="M2031" i="3"/>
  <c r="I2031" i="3"/>
  <c r="C2031" i="3"/>
  <c r="Q1988" i="3" a="1"/>
  <c r="Q1988" i="3" s="1"/>
  <c r="O1988" i="3"/>
  <c r="M1988" i="3"/>
  <c r="I1988" i="3"/>
  <c r="C1988" i="3"/>
  <c r="Q1872" i="3" a="1"/>
  <c r="O1872" i="3"/>
  <c r="M1872" i="3"/>
  <c r="I1872" i="3"/>
  <c r="C1872" i="3"/>
  <c r="Q1782" i="3" a="1"/>
  <c r="Q1782" i="3" s="1"/>
  <c r="T1782" i="3" s="1"/>
  <c r="O1782" i="3"/>
  <c r="P1782" i="3" s="1"/>
  <c r="M1782" i="3"/>
  <c r="I1782" i="3"/>
  <c r="C1782" i="3"/>
  <c r="Q1692" i="3" a="1"/>
  <c r="O1692" i="3"/>
  <c r="M1692" i="3"/>
  <c r="I1692" i="3"/>
  <c r="C1692" i="3"/>
  <c r="Q1586" i="3" a="1"/>
  <c r="O1586" i="3"/>
  <c r="M1586" i="3"/>
  <c r="I1586" i="3"/>
  <c r="C1586" i="3"/>
  <c r="Q1571" i="3" a="1"/>
  <c r="O1571" i="3"/>
  <c r="M1571" i="3"/>
  <c r="I1571" i="3"/>
  <c r="C1571" i="3"/>
  <c r="Q1463" i="3" a="1"/>
  <c r="Q1463" i="3" s="1"/>
  <c r="T1463" i="3" s="1"/>
  <c r="O1463" i="3"/>
  <c r="P1463" i="3" s="1"/>
  <c r="M1463" i="3"/>
  <c r="I1463" i="3"/>
  <c r="C1463" i="3"/>
  <c r="Q1385" i="3" a="1"/>
  <c r="O1385" i="3"/>
  <c r="M1385" i="3"/>
  <c r="I1385" i="3"/>
  <c r="C1385" i="3"/>
  <c r="Q1181" i="3" a="1"/>
  <c r="Q1181" i="3" s="1"/>
  <c r="O1181" i="3"/>
  <c r="M1181" i="3"/>
  <c r="I1181" i="3"/>
  <c r="C1181" i="3"/>
  <c r="Q1153" i="3" a="1"/>
  <c r="O1153" i="3"/>
  <c r="M1153" i="3"/>
  <c r="I1153" i="3"/>
  <c r="C1153" i="3"/>
  <c r="Q1140" i="3" a="1"/>
  <c r="Q1140" i="3" s="1"/>
  <c r="T1140" i="3" s="1"/>
  <c r="O1140" i="3"/>
  <c r="P1140" i="3" s="1"/>
  <c r="M1140" i="3"/>
  <c r="I1140" i="3"/>
  <c r="C1140" i="3"/>
  <c r="Q1110" i="3" a="1"/>
  <c r="O1110" i="3"/>
  <c r="M1110" i="3"/>
  <c r="I1110" i="3"/>
  <c r="C1110" i="3"/>
  <c r="Q1091" i="3" a="1"/>
  <c r="Q1091" i="3" s="1"/>
  <c r="O1091" i="3"/>
  <c r="M1091" i="3"/>
  <c r="I1091" i="3"/>
  <c r="C1091" i="3"/>
  <c r="Q916" i="3" a="1"/>
  <c r="Q916" i="3" s="1"/>
  <c r="T916" i="3" s="1"/>
  <c r="O916" i="3"/>
  <c r="P916" i="3" s="1"/>
  <c r="M916" i="3"/>
  <c r="I916" i="3"/>
  <c r="C916" i="3"/>
  <c r="Q860" i="3" a="1"/>
  <c r="Q860" i="3" s="1"/>
  <c r="T860" i="3" s="1"/>
  <c r="O860" i="3"/>
  <c r="M860" i="3"/>
  <c r="I860" i="3"/>
  <c r="C860" i="3"/>
  <c r="Q846" i="3" a="1"/>
  <c r="O846" i="3"/>
  <c r="M846" i="3"/>
  <c r="I846" i="3"/>
  <c r="C846" i="3"/>
  <c r="Q839" i="3" a="1"/>
  <c r="Q839" i="3" s="1"/>
  <c r="T839" i="3" s="1"/>
  <c r="O839" i="3"/>
  <c r="P839" i="3" s="1"/>
  <c r="M839" i="3"/>
  <c r="I839" i="3"/>
  <c r="C839" i="3"/>
  <c r="Q704" i="3" a="1"/>
  <c r="O704" i="3"/>
  <c r="M704" i="3"/>
  <c r="I704" i="3"/>
  <c r="C704" i="3"/>
  <c r="Q697" i="3" a="1"/>
  <c r="Q697" i="3" s="1"/>
  <c r="T697" i="3" s="1"/>
  <c r="O697" i="3"/>
  <c r="M697" i="3"/>
  <c r="I697" i="3"/>
  <c r="C697" i="3"/>
  <c r="Q672" i="3" a="1"/>
  <c r="Q672" i="3" s="1"/>
  <c r="T672" i="3" s="1"/>
  <c r="O672" i="3"/>
  <c r="P672" i="3" s="1"/>
  <c r="M672" i="3"/>
  <c r="I672" i="3"/>
  <c r="C672" i="3"/>
  <c r="Q650" i="3" a="1"/>
  <c r="Q650" i="3" s="1"/>
  <c r="T650" i="3" s="1"/>
  <c r="O650" i="3"/>
  <c r="M650" i="3"/>
  <c r="I650" i="3"/>
  <c r="C650" i="3"/>
  <c r="Q643" i="3" a="1"/>
  <c r="Q643" i="3" s="1"/>
  <c r="T643" i="3" s="1"/>
  <c r="O643" i="3"/>
  <c r="P643" i="3" s="1"/>
  <c r="M643" i="3"/>
  <c r="I643" i="3"/>
  <c r="C643" i="3"/>
  <c r="Q573" i="3" a="1"/>
  <c r="Q573" i="3" s="1"/>
  <c r="T573" i="3" s="1"/>
  <c r="O573" i="3"/>
  <c r="P573" i="3" s="1"/>
  <c r="M573" i="3"/>
  <c r="I573" i="3"/>
  <c r="C573" i="3"/>
  <c r="Q367" i="3" a="1"/>
  <c r="O367" i="3"/>
  <c r="M367" i="3"/>
  <c r="I367" i="3"/>
  <c r="C367" i="3"/>
  <c r="Q275" i="3" a="1"/>
  <c r="Q275" i="3" s="1"/>
  <c r="O275" i="3"/>
  <c r="M275" i="3"/>
  <c r="I275" i="3"/>
  <c r="C275" i="3"/>
  <c r="Q183" i="3" a="1"/>
  <c r="Q183" i="3" s="1"/>
  <c r="T183" i="3" s="1"/>
  <c r="O183" i="3"/>
  <c r="P183" i="3" s="1"/>
  <c r="M183" i="3"/>
  <c r="I183" i="3"/>
  <c r="C183" i="3"/>
  <c r="Q144" i="3" a="1"/>
  <c r="Q144" i="3" s="1"/>
  <c r="T144" i="3" s="1"/>
  <c r="O144" i="3"/>
  <c r="P144" i="3" s="1"/>
  <c r="M144" i="3"/>
  <c r="I144" i="3"/>
  <c r="C144" i="3"/>
  <c r="Q131" i="3" a="1"/>
  <c r="O131" i="3"/>
  <c r="M131" i="3"/>
  <c r="I131" i="3"/>
  <c r="C131" i="3"/>
  <c r="Q105" i="3" a="1"/>
  <c r="Q105" i="3" s="1"/>
  <c r="O105" i="3"/>
  <c r="M105" i="3"/>
  <c r="I105" i="3"/>
  <c r="C105" i="3"/>
  <c r="Q2180" i="3" a="1"/>
  <c r="O2180" i="3"/>
  <c r="M2180" i="3"/>
  <c r="I2180" i="3"/>
  <c r="C2180" i="3"/>
  <c r="Q2088" i="3" a="1"/>
  <c r="Q2088" i="3" s="1"/>
  <c r="T2088" i="3" s="1"/>
  <c r="O2088" i="3"/>
  <c r="P2088" i="3" s="1"/>
  <c r="M2088" i="3"/>
  <c r="I2088" i="3"/>
  <c r="C2088" i="3"/>
  <c r="Q1952" i="3" a="1"/>
  <c r="Q1952" i="3" s="1"/>
  <c r="T1952" i="3" s="1"/>
  <c r="O1952" i="3"/>
  <c r="P1952" i="3" s="1"/>
  <c r="M1952" i="3"/>
  <c r="I1952" i="3"/>
  <c r="C1952" i="3"/>
  <c r="Q1902" i="3" a="1"/>
  <c r="Q1902" i="3" s="1"/>
  <c r="O1902" i="3"/>
  <c r="M1902" i="3"/>
  <c r="I1902" i="3"/>
  <c r="C1902" i="3"/>
  <c r="Q1855" i="3" a="1"/>
  <c r="Q1855" i="3" s="1"/>
  <c r="T1855" i="3" s="1"/>
  <c r="O1855" i="3"/>
  <c r="P1855" i="3" s="1"/>
  <c r="M1855" i="3"/>
  <c r="I1855" i="3"/>
  <c r="C1855" i="3"/>
  <c r="Q1812" i="3" a="1"/>
  <c r="Q1812" i="3" s="1"/>
  <c r="T1812" i="3" s="1"/>
  <c r="O1812" i="3"/>
  <c r="P1812" i="3" s="1"/>
  <c r="M1812" i="3"/>
  <c r="I1812" i="3"/>
  <c r="C1812" i="3"/>
  <c r="Q1691" i="3" a="1"/>
  <c r="Q1691" i="3" s="1"/>
  <c r="T1691" i="3" s="1"/>
  <c r="O1691" i="3"/>
  <c r="P1691" i="3" s="1"/>
  <c r="M1691" i="3"/>
  <c r="I1691" i="3"/>
  <c r="C1691" i="3"/>
  <c r="Q1500" i="3" a="1"/>
  <c r="O1500" i="3"/>
  <c r="M1500" i="3"/>
  <c r="I1500" i="3"/>
  <c r="C1500" i="3"/>
  <c r="Q1497" i="3" a="1"/>
  <c r="O1497" i="3"/>
  <c r="M1497" i="3"/>
  <c r="I1497" i="3"/>
  <c r="C1497" i="3"/>
  <c r="Q1419" i="3" a="1"/>
  <c r="Q1419" i="3" s="1"/>
  <c r="T1419" i="3" s="1"/>
  <c r="O1419" i="3"/>
  <c r="P1419" i="3" s="1"/>
  <c r="M1419" i="3"/>
  <c r="I1419" i="3"/>
  <c r="C1419" i="3"/>
  <c r="Q1390" i="3" a="1"/>
  <c r="Q1390" i="3" s="1"/>
  <c r="T1390" i="3" s="1"/>
  <c r="O1390" i="3"/>
  <c r="P1390" i="3" s="1"/>
  <c r="M1390" i="3"/>
  <c r="I1390" i="3"/>
  <c r="C1390" i="3"/>
  <c r="Q1330" i="3" a="1"/>
  <c r="O1330" i="3"/>
  <c r="M1330" i="3"/>
  <c r="I1330" i="3"/>
  <c r="C1330" i="3"/>
  <c r="Q1224" i="3" a="1"/>
  <c r="Q1224" i="3" s="1"/>
  <c r="T1224" i="3" s="1"/>
  <c r="O1224" i="3"/>
  <c r="P1224" i="3" s="1"/>
  <c r="M1224" i="3"/>
  <c r="I1224" i="3"/>
  <c r="C1224" i="3"/>
  <c r="Q1121" i="3" a="1"/>
  <c r="O1121" i="3"/>
  <c r="M1121" i="3"/>
  <c r="I1121" i="3"/>
  <c r="C1121" i="3"/>
  <c r="Q1050" i="3" a="1"/>
  <c r="Q1050" i="3" s="1"/>
  <c r="O1050" i="3"/>
  <c r="M1050" i="3"/>
  <c r="I1050" i="3"/>
  <c r="C1050" i="3"/>
  <c r="Q1004" i="3" a="1"/>
  <c r="Q1004" i="3" s="1"/>
  <c r="T1004" i="3" s="1"/>
  <c r="O1004" i="3"/>
  <c r="P1004" i="3" s="1"/>
  <c r="M1004" i="3"/>
  <c r="I1004" i="3"/>
  <c r="C1004" i="3"/>
  <c r="Q951" i="3" a="1"/>
  <c r="Q951" i="3" s="1"/>
  <c r="T951" i="3" s="1"/>
  <c r="O951" i="3"/>
  <c r="P951" i="3" s="1"/>
  <c r="M951" i="3"/>
  <c r="I951" i="3"/>
  <c r="C951" i="3"/>
  <c r="Q934" i="3" a="1"/>
  <c r="Q934" i="3" s="1"/>
  <c r="O934" i="3"/>
  <c r="M934" i="3"/>
  <c r="I934" i="3"/>
  <c r="C934" i="3"/>
  <c r="Q923" i="3" a="1"/>
  <c r="O923" i="3"/>
  <c r="M923" i="3"/>
  <c r="I923" i="3"/>
  <c r="C923" i="3"/>
  <c r="Q862" i="3" a="1"/>
  <c r="Q862" i="3" s="1"/>
  <c r="T862" i="3" s="1"/>
  <c r="O862" i="3"/>
  <c r="P862" i="3" s="1"/>
  <c r="M862" i="3"/>
  <c r="I862" i="3"/>
  <c r="C862" i="3"/>
  <c r="Q651" i="3" a="1"/>
  <c r="Q651" i="3" s="1"/>
  <c r="O651" i="3"/>
  <c r="M651" i="3"/>
  <c r="I651" i="3"/>
  <c r="C651" i="3"/>
  <c r="Q635" i="3" a="1"/>
  <c r="Q635" i="3" s="1"/>
  <c r="T635" i="3" s="1"/>
  <c r="O635" i="3"/>
  <c r="P635" i="3" s="1"/>
  <c r="M635" i="3"/>
  <c r="I635" i="3"/>
  <c r="C635" i="3"/>
  <c r="Q519" i="3" a="1"/>
  <c r="Q519" i="3" s="1"/>
  <c r="T519" i="3" s="1"/>
  <c r="O519" i="3"/>
  <c r="P519" i="3" s="1"/>
  <c r="M519" i="3"/>
  <c r="I519" i="3"/>
  <c r="C519" i="3"/>
  <c r="Q394" i="3" a="1"/>
  <c r="Q394" i="3" s="1"/>
  <c r="T394" i="3" s="1"/>
  <c r="O394" i="3"/>
  <c r="P394" i="3" s="1"/>
  <c r="M394" i="3"/>
  <c r="I394" i="3"/>
  <c r="C394" i="3"/>
  <c r="Q361" i="3" a="1"/>
  <c r="Q361" i="3" s="1"/>
  <c r="T361" i="3" s="1"/>
  <c r="O361" i="3"/>
  <c r="P361" i="3" s="1"/>
  <c r="M361" i="3"/>
  <c r="I361" i="3"/>
  <c r="C361" i="3"/>
  <c r="Q285" i="3" a="1"/>
  <c r="Q285" i="3" s="1"/>
  <c r="O285" i="3"/>
  <c r="M285" i="3"/>
  <c r="I285" i="3"/>
  <c r="C285" i="3"/>
  <c r="Q256" i="3" a="1"/>
  <c r="Q256" i="3" s="1"/>
  <c r="T256" i="3" s="1"/>
  <c r="O256" i="3"/>
  <c r="P256" i="3" s="1"/>
  <c r="M256" i="3"/>
  <c r="I256" i="3"/>
  <c r="C256" i="3"/>
  <c r="Q149" i="3" a="1"/>
  <c r="O149" i="3"/>
  <c r="M149" i="3"/>
  <c r="I149" i="3"/>
  <c r="C149" i="3"/>
  <c r="Q127" i="3" a="1"/>
  <c r="Q127" i="3" s="1"/>
  <c r="T127" i="3" s="1"/>
  <c r="O127" i="3"/>
  <c r="P127" i="3" s="1"/>
  <c r="M127" i="3"/>
  <c r="I127" i="3"/>
  <c r="C127" i="3"/>
  <c r="Q2110" i="3" a="1"/>
  <c r="Q2110" i="3" s="1"/>
  <c r="T2110" i="3" s="1"/>
  <c r="O2110" i="3"/>
  <c r="P2110" i="3" s="1"/>
  <c r="M2110" i="3"/>
  <c r="I2110" i="3"/>
  <c r="C2110" i="3"/>
  <c r="Q2085" i="3" a="1"/>
  <c r="Q2085" i="3" s="1"/>
  <c r="T2085" i="3" s="1"/>
  <c r="O2085" i="3"/>
  <c r="P2085" i="3" s="1"/>
  <c r="M2085" i="3"/>
  <c r="I2085" i="3"/>
  <c r="C2085" i="3"/>
  <c r="Q1654" i="3" a="1"/>
  <c r="O1654" i="3"/>
  <c r="M1654" i="3"/>
  <c r="I1654" i="3"/>
  <c r="C1654" i="3"/>
  <c r="Q1506" i="3" a="1"/>
  <c r="Q1506" i="3" s="1"/>
  <c r="O1506" i="3"/>
  <c r="M1506" i="3"/>
  <c r="I1506" i="3"/>
  <c r="C1506" i="3"/>
  <c r="Q1442" i="3" a="1"/>
  <c r="Q1442" i="3" s="1"/>
  <c r="T1442" i="3" s="1"/>
  <c r="O1442" i="3"/>
  <c r="P1442" i="3" s="1"/>
  <c r="M1442" i="3"/>
  <c r="I1442" i="3"/>
  <c r="C1442" i="3"/>
  <c r="Q1357" i="3" a="1"/>
  <c r="O1357" i="3"/>
  <c r="M1357" i="3"/>
  <c r="I1357" i="3"/>
  <c r="C1357" i="3"/>
  <c r="Q1346" i="3" a="1"/>
  <c r="O1346" i="3"/>
  <c r="M1346" i="3"/>
  <c r="I1346" i="3"/>
  <c r="C1346" i="3"/>
  <c r="Q1320" i="3" a="1"/>
  <c r="Q1320" i="3" s="1"/>
  <c r="O1320" i="3"/>
  <c r="M1320" i="3"/>
  <c r="I1320" i="3"/>
  <c r="C1320" i="3"/>
  <c r="Q1278" i="3" a="1"/>
  <c r="Q1278" i="3" s="1"/>
  <c r="T1278" i="3" s="1"/>
  <c r="O1278" i="3"/>
  <c r="M1278" i="3"/>
  <c r="I1278" i="3"/>
  <c r="C1278" i="3"/>
  <c r="Q1272" i="3" a="1"/>
  <c r="Q1272" i="3" s="1"/>
  <c r="T1272" i="3" s="1"/>
  <c r="O1272" i="3"/>
  <c r="P1272" i="3" s="1"/>
  <c r="M1272" i="3"/>
  <c r="I1272" i="3"/>
  <c r="C1272" i="3"/>
  <c r="Q976" i="3" a="1"/>
  <c r="O976" i="3"/>
  <c r="M976" i="3"/>
  <c r="I976" i="3"/>
  <c r="C976" i="3"/>
  <c r="Q959" i="3" a="1"/>
  <c r="Q959" i="3" s="1"/>
  <c r="O959" i="3"/>
  <c r="M959" i="3"/>
  <c r="I959" i="3"/>
  <c r="C959" i="3"/>
  <c r="Q937" i="3" a="1"/>
  <c r="Q937" i="3" s="1"/>
  <c r="T937" i="3" s="1"/>
  <c r="O937" i="3"/>
  <c r="P937" i="3" s="1"/>
  <c r="M937" i="3"/>
  <c r="I937" i="3"/>
  <c r="C937" i="3"/>
  <c r="Q869" i="3" a="1"/>
  <c r="Q869" i="3" s="1"/>
  <c r="T869" i="3" s="1"/>
  <c r="O869" i="3"/>
  <c r="P869" i="3" s="1"/>
  <c r="M869" i="3"/>
  <c r="I869" i="3"/>
  <c r="C869" i="3"/>
  <c r="Q736" i="3" a="1"/>
  <c r="O736" i="3"/>
  <c r="M736" i="3"/>
  <c r="I736" i="3"/>
  <c r="C736" i="3"/>
  <c r="Q655" i="3" a="1"/>
  <c r="O655" i="3"/>
  <c r="M655" i="3"/>
  <c r="I655" i="3"/>
  <c r="C655" i="3"/>
  <c r="Q584" i="3" a="1"/>
  <c r="Q584" i="3" s="1"/>
  <c r="T584" i="3" s="1"/>
  <c r="O584" i="3"/>
  <c r="M584" i="3"/>
  <c r="I584" i="3"/>
  <c r="C584" i="3"/>
  <c r="Q494" i="3" a="1"/>
  <c r="Q494" i="3" s="1"/>
  <c r="T494" i="3" s="1"/>
  <c r="O494" i="3"/>
  <c r="P494" i="3" s="1"/>
  <c r="M494" i="3"/>
  <c r="I494" i="3"/>
  <c r="C494" i="3"/>
  <c r="Q271" i="3" a="1"/>
  <c r="O271" i="3"/>
  <c r="M271" i="3"/>
  <c r="I271" i="3"/>
  <c r="C271" i="3"/>
  <c r="Q228" i="3" a="1"/>
  <c r="Q228" i="3" s="1"/>
  <c r="T228" i="3" s="1"/>
  <c r="O228" i="3"/>
  <c r="P228" i="3" s="1"/>
  <c r="M228" i="3"/>
  <c r="I228" i="3"/>
  <c r="C228" i="3"/>
  <c r="Q94" i="3" a="1"/>
  <c r="Q94" i="3" s="1"/>
  <c r="T94" i="3" s="1"/>
  <c r="O94" i="3"/>
  <c r="P94" i="3" s="1"/>
  <c r="M94" i="3"/>
  <c r="I94" i="3"/>
  <c r="C94" i="3"/>
  <c r="Q50" i="3" a="1"/>
  <c r="O50" i="3"/>
  <c r="M50" i="3"/>
  <c r="I50" i="3"/>
  <c r="C50" i="3"/>
  <c r="Q42" i="3" a="1"/>
  <c r="Q42" i="3" s="1"/>
  <c r="T42" i="3" s="1"/>
  <c r="O42" i="3"/>
  <c r="P42" i="3" s="1"/>
  <c r="M42" i="3"/>
  <c r="I42" i="3"/>
  <c r="C42" i="3"/>
  <c r="Q2112" i="3" a="1"/>
  <c r="Q2112" i="3" s="1"/>
  <c r="T2112" i="3" s="1"/>
  <c r="O2112" i="3"/>
  <c r="P2112" i="3" s="1"/>
  <c r="M2112" i="3"/>
  <c r="I2112" i="3"/>
  <c r="C2112" i="3"/>
  <c r="Q2073" i="3" a="1"/>
  <c r="Q2073" i="3" s="1"/>
  <c r="T2073" i="3" s="1"/>
  <c r="O2073" i="3"/>
  <c r="P2073" i="3" s="1"/>
  <c r="M2073" i="3"/>
  <c r="I2073" i="3"/>
  <c r="C2073" i="3"/>
  <c r="Q2065" i="3" a="1"/>
  <c r="Q2065" i="3" s="1"/>
  <c r="T2065" i="3" s="1"/>
  <c r="O2065" i="3"/>
  <c r="P2065" i="3" s="1"/>
  <c r="M2065" i="3"/>
  <c r="I2065" i="3"/>
  <c r="C2065" i="3"/>
  <c r="Q2005" i="3" a="1"/>
  <c r="Q2005" i="3" s="1"/>
  <c r="T2005" i="3" s="1"/>
  <c r="O2005" i="3"/>
  <c r="P2005" i="3" s="1"/>
  <c r="M2005" i="3"/>
  <c r="I2005" i="3"/>
  <c r="C2005" i="3"/>
  <c r="Q1974" i="3" a="1"/>
  <c r="Q1974" i="3" s="1"/>
  <c r="T1974" i="3" s="1"/>
  <c r="O1974" i="3"/>
  <c r="P1974" i="3" s="1"/>
  <c r="M1974" i="3"/>
  <c r="I1974" i="3"/>
  <c r="C1974" i="3"/>
  <c r="Q1763" i="3" a="1"/>
  <c r="Q1763" i="3" s="1"/>
  <c r="T1763" i="3" s="1"/>
  <c r="O1763" i="3"/>
  <c r="P1763" i="3" s="1"/>
  <c r="M1763" i="3"/>
  <c r="I1763" i="3"/>
  <c r="C1763" i="3"/>
  <c r="Q1702" i="3" a="1"/>
  <c r="Q1702" i="3" s="1"/>
  <c r="O1702" i="3"/>
  <c r="M1702" i="3"/>
  <c r="I1702" i="3"/>
  <c r="C1702" i="3"/>
  <c r="Q1631" i="3" a="1"/>
  <c r="O1631" i="3"/>
  <c r="M1631" i="3"/>
  <c r="I1631" i="3"/>
  <c r="C1631" i="3"/>
  <c r="Q1593" i="3" a="1"/>
  <c r="Q1593" i="3" s="1"/>
  <c r="T1593" i="3" s="1"/>
  <c r="O1593" i="3"/>
  <c r="P1593" i="3" s="1"/>
  <c r="M1593" i="3"/>
  <c r="I1593" i="3"/>
  <c r="C1593" i="3"/>
  <c r="Q1563" i="3" a="1"/>
  <c r="O1563" i="3"/>
  <c r="M1563" i="3"/>
  <c r="I1563" i="3"/>
  <c r="C1563" i="3"/>
  <c r="Q1376" i="3" a="1"/>
  <c r="Q1376" i="3" s="1"/>
  <c r="T1376" i="3" s="1"/>
  <c r="O1376" i="3"/>
  <c r="P1376" i="3" s="1"/>
  <c r="M1376" i="3"/>
  <c r="I1376" i="3"/>
  <c r="C1376" i="3"/>
  <c r="Q1339" i="3" a="1"/>
  <c r="Q1339" i="3" s="1"/>
  <c r="T1339" i="3" s="1"/>
  <c r="O1339" i="3"/>
  <c r="M1339" i="3"/>
  <c r="I1339" i="3"/>
  <c r="C1339" i="3"/>
  <c r="Q1324" i="3" a="1"/>
  <c r="Q1324" i="3" s="1"/>
  <c r="O1324" i="3"/>
  <c r="M1324" i="3"/>
  <c r="I1324" i="3"/>
  <c r="C1324" i="3"/>
  <c r="Q1007" i="3" a="1"/>
  <c r="O1007" i="3"/>
  <c r="M1007" i="3"/>
  <c r="I1007" i="3"/>
  <c r="C1007" i="3"/>
  <c r="Q943" i="3" a="1"/>
  <c r="O943" i="3"/>
  <c r="M943" i="3"/>
  <c r="I943" i="3"/>
  <c r="C943" i="3"/>
  <c r="Q859" i="3" a="1"/>
  <c r="Q859" i="3" s="1"/>
  <c r="O859" i="3"/>
  <c r="M859" i="3"/>
  <c r="I859" i="3"/>
  <c r="C859" i="3"/>
  <c r="Q616" i="3" a="1"/>
  <c r="Q616" i="3" s="1"/>
  <c r="O616" i="3"/>
  <c r="M616" i="3"/>
  <c r="I616" i="3"/>
  <c r="C616" i="3"/>
  <c r="Q552" i="3" a="1"/>
  <c r="Q552" i="3" s="1"/>
  <c r="T552" i="3" s="1"/>
  <c r="O552" i="3"/>
  <c r="P552" i="3" s="1"/>
  <c r="M552" i="3"/>
  <c r="I552" i="3"/>
  <c r="C552" i="3"/>
  <c r="Q542" i="3" a="1"/>
  <c r="Q542" i="3" s="1"/>
  <c r="T542" i="3" s="1"/>
  <c r="O542" i="3"/>
  <c r="P542" i="3" s="1"/>
  <c r="M542" i="3"/>
  <c r="I542" i="3"/>
  <c r="C542" i="3"/>
  <c r="Q436" i="3" a="1"/>
  <c r="Q436" i="3" s="1"/>
  <c r="T436" i="3" s="1"/>
  <c r="O436" i="3"/>
  <c r="P436" i="3" s="1"/>
  <c r="M436" i="3"/>
  <c r="I436" i="3"/>
  <c r="C436" i="3"/>
  <c r="Q255" i="3" a="1"/>
  <c r="Q255" i="3" s="1"/>
  <c r="T255" i="3" s="1"/>
  <c r="O255" i="3"/>
  <c r="P255" i="3" s="1"/>
  <c r="M255" i="3"/>
  <c r="I255" i="3"/>
  <c r="C255" i="3"/>
  <c r="Q239" i="3" a="1"/>
  <c r="Q239" i="3" s="1"/>
  <c r="T239" i="3" s="1"/>
  <c r="O239" i="3"/>
  <c r="M239" i="3"/>
  <c r="I239" i="3"/>
  <c r="C239" i="3"/>
  <c r="Q205" i="3" a="1"/>
  <c r="Q205" i="3" s="1"/>
  <c r="O205" i="3"/>
  <c r="M205" i="3"/>
  <c r="I205" i="3"/>
  <c r="C205" i="3"/>
  <c r="Q192" i="3" a="1"/>
  <c r="O192" i="3"/>
  <c r="M192" i="3"/>
  <c r="I192" i="3"/>
  <c r="C192" i="3"/>
  <c r="Q182" i="3" a="1"/>
  <c r="Q182" i="3" s="1"/>
  <c r="T182" i="3" s="1"/>
  <c r="O182" i="3"/>
  <c r="P182" i="3" s="1"/>
  <c r="M182" i="3"/>
  <c r="I182" i="3"/>
  <c r="C182" i="3"/>
  <c r="Q139" i="3" a="1"/>
  <c r="O139" i="3"/>
  <c r="M139" i="3"/>
  <c r="I139" i="3"/>
  <c r="C139" i="3"/>
  <c r="Q40" i="3" a="1"/>
  <c r="Q40" i="3" s="1"/>
  <c r="T40" i="3" s="1"/>
  <c r="O40" i="3"/>
  <c r="P40" i="3" s="1"/>
  <c r="M40" i="3"/>
  <c r="I40" i="3"/>
  <c r="C40" i="3"/>
  <c r="Q2008" i="3" a="1"/>
  <c r="O2008" i="3"/>
  <c r="M2008" i="3"/>
  <c r="I2008" i="3"/>
  <c r="C2008" i="3"/>
  <c r="Q1989" i="3" a="1"/>
  <c r="Q1989" i="3" s="1"/>
  <c r="O1989" i="3"/>
  <c r="M1989" i="3"/>
  <c r="I1989" i="3"/>
  <c r="C1989" i="3"/>
  <c r="Q1940" i="3" a="1"/>
  <c r="Q1940" i="3" s="1"/>
  <c r="T1940" i="3" s="1"/>
  <c r="O1940" i="3"/>
  <c r="P1940" i="3" s="1"/>
  <c r="M1940" i="3"/>
  <c r="I1940" i="3"/>
  <c r="C1940" i="3"/>
  <c r="Q1907" i="3" a="1"/>
  <c r="O1907" i="3"/>
  <c r="M1907" i="3"/>
  <c r="I1907" i="3"/>
  <c r="C1907" i="3"/>
  <c r="Q1898" i="3" a="1"/>
  <c r="O1898" i="3"/>
  <c r="M1898" i="3"/>
  <c r="I1898" i="3"/>
  <c r="C1898" i="3"/>
  <c r="Q1831" i="3" a="1"/>
  <c r="Q1831" i="3" s="1"/>
  <c r="T1831" i="3" s="1"/>
  <c r="O1831" i="3"/>
  <c r="P1831" i="3" s="1"/>
  <c r="M1831" i="3"/>
  <c r="I1831" i="3"/>
  <c r="C1831" i="3"/>
  <c r="Q1388" i="3" a="1"/>
  <c r="Q1388" i="3" s="1"/>
  <c r="T1388" i="3" s="1"/>
  <c r="O1388" i="3"/>
  <c r="M1388" i="3"/>
  <c r="I1388" i="3"/>
  <c r="C1388" i="3"/>
  <c r="Q1373" i="3" a="1"/>
  <c r="Q1373" i="3" s="1"/>
  <c r="T1373" i="3" s="1"/>
  <c r="O1373" i="3"/>
  <c r="P1373" i="3" s="1"/>
  <c r="M1373" i="3"/>
  <c r="I1373" i="3"/>
  <c r="C1373" i="3"/>
  <c r="Q1106" i="3" a="1"/>
  <c r="O1106" i="3"/>
  <c r="M1106" i="3"/>
  <c r="I1106" i="3"/>
  <c r="C1106" i="3"/>
  <c r="Q1081" i="3" a="1"/>
  <c r="Q1081" i="3" s="1"/>
  <c r="T1081" i="3" s="1"/>
  <c r="O1081" i="3"/>
  <c r="P1081" i="3" s="1"/>
  <c r="M1081" i="3"/>
  <c r="I1081" i="3"/>
  <c r="C1081" i="3"/>
  <c r="Q972" i="3" a="1"/>
  <c r="Q972" i="3" s="1"/>
  <c r="T972" i="3" s="1"/>
  <c r="O972" i="3"/>
  <c r="P972" i="3" s="1"/>
  <c r="M972" i="3"/>
  <c r="I972" i="3"/>
  <c r="C972" i="3"/>
  <c r="Q927" i="3" a="1"/>
  <c r="Q927" i="3" s="1"/>
  <c r="O927" i="3"/>
  <c r="M927" i="3"/>
  <c r="I927" i="3"/>
  <c r="C927" i="3"/>
  <c r="Q843" i="3" a="1"/>
  <c r="Q843" i="3" s="1"/>
  <c r="T843" i="3" s="1"/>
  <c r="O843" i="3"/>
  <c r="P843" i="3" s="1"/>
  <c r="M843" i="3"/>
  <c r="I843" i="3"/>
  <c r="C843" i="3"/>
  <c r="Q814" i="3" a="1"/>
  <c r="Q814" i="3" s="1"/>
  <c r="O814" i="3"/>
  <c r="M814" i="3"/>
  <c r="I814" i="3"/>
  <c r="C814" i="3"/>
  <c r="Q708" i="3" a="1"/>
  <c r="Q708" i="3" s="1"/>
  <c r="T708" i="3" s="1"/>
  <c r="O708" i="3"/>
  <c r="P708" i="3" s="1"/>
  <c r="M708" i="3"/>
  <c r="I708" i="3"/>
  <c r="C708" i="3"/>
  <c r="Q693" i="3" a="1"/>
  <c r="Q693" i="3" s="1"/>
  <c r="O693" i="3"/>
  <c r="M693" i="3"/>
  <c r="I693" i="3"/>
  <c r="C693" i="3"/>
  <c r="Q653" i="3" a="1"/>
  <c r="Q653" i="3" s="1"/>
  <c r="T653" i="3" s="1"/>
  <c r="O653" i="3"/>
  <c r="P653" i="3" s="1"/>
  <c r="M653" i="3"/>
  <c r="I653" i="3"/>
  <c r="C653" i="3"/>
  <c r="Q568" i="3" a="1"/>
  <c r="Q568" i="3" s="1"/>
  <c r="O568" i="3"/>
  <c r="M568" i="3"/>
  <c r="I568" i="3"/>
  <c r="C568" i="3"/>
  <c r="Q376" i="3" a="1"/>
  <c r="O376" i="3"/>
  <c r="M376" i="3"/>
  <c r="I376" i="3"/>
  <c r="C376" i="3"/>
  <c r="Q222" i="3" a="1"/>
  <c r="Q222" i="3" s="1"/>
  <c r="T222" i="3" s="1"/>
  <c r="O222" i="3"/>
  <c r="P222" i="3" s="1"/>
  <c r="M222" i="3"/>
  <c r="I222" i="3"/>
  <c r="C222" i="3"/>
  <c r="Q171" i="3" a="1"/>
  <c r="Q171" i="3" s="1"/>
  <c r="O171" i="3"/>
  <c r="M171" i="3"/>
  <c r="I171" i="3"/>
  <c r="C171" i="3"/>
  <c r="Q2017" i="3" a="1"/>
  <c r="Q2017" i="3" s="1"/>
  <c r="O2017" i="3"/>
  <c r="M2017" i="3"/>
  <c r="I2017" i="3"/>
  <c r="C2017" i="3"/>
  <c r="Q1942" i="3" a="1"/>
  <c r="O1942" i="3"/>
  <c r="M1942" i="3"/>
  <c r="I1942" i="3"/>
  <c r="C1942" i="3"/>
  <c r="Q1917" i="3" a="1"/>
  <c r="Q1917" i="3" s="1"/>
  <c r="T1917" i="3" s="1"/>
  <c r="O1917" i="3"/>
  <c r="P1917" i="3" s="1"/>
  <c r="M1917" i="3"/>
  <c r="I1917" i="3"/>
  <c r="C1917" i="3"/>
  <c r="Q1900" i="3" a="1"/>
  <c r="Q1900" i="3" s="1"/>
  <c r="T1900" i="3" s="1"/>
  <c r="O1900" i="3"/>
  <c r="P1900" i="3" s="1"/>
  <c r="M1900" i="3"/>
  <c r="I1900" i="3"/>
  <c r="C1900" i="3"/>
  <c r="Q1890" i="3" a="1"/>
  <c r="Q1890" i="3" s="1"/>
  <c r="O1890" i="3"/>
  <c r="M1890" i="3"/>
  <c r="I1890" i="3"/>
  <c r="C1890" i="3"/>
  <c r="Q1848" i="3" a="1"/>
  <c r="Q1848" i="3" s="1"/>
  <c r="T1848" i="3" s="1"/>
  <c r="O1848" i="3"/>
  <c r="M1848" i="3"/>
  <c r="I1848" i="3"/>
  <c r="C1848" i="3"/>
  <c r="Q1653" i="3" a="1"/>
  <c r="Q1653" i="3" s="1"/>
  <c r="T1653" i="3" s="1"/>
  <c r="O1653" i="3"/>
  <c r="P1653" i="3" s="1"/>
  <c r="M1653" i="3"/>
  <c r="I1653" i="3"/>
  <c r="C1653" i="3"/>
  <c r="Q1650" i="3" a="1"/>
  <c r="Q1650" i="3" s="1"/>
  <c r="T1650" i="3" s="1"/>
  <c r="O1650" i="3"/>
  <c r="P1650" i="3" s="1"/>
  <c r="M1650" i="3"/>
  <c r="I1650" i="3"/>
  <c r="C1650" i="3"/>
  <c r="Q1624" i="3" a="1"/>
  <c r="Q1624" i="3" s="1"/>
  <c r="O1624" i="3"/>
  <c r="M1624" i="3"/>
  <c r="I1624" i="3"/>
  <c r="C1624" i="3"/>
  <c r="Q1354" i="3" a="1"/>
  <c r="O1354" i="3"/>
  <c r="M1354" i="3"/>
  <c r="I1354" i="3"/>
  <c r="C1354" i="3"/>
  <c r="Q1093" i="3" a="1"/>
  <c r="Q1093" i="3" s="1"/>
  <c r="O1093" i="3"/>
  <c r="M1093" i="3"/>
  <c r="I1093" i="3"/>
  <c r="C1093" i="3"/>
  <c r="Q1071" i="3" a="1"/>
  <c r="Q1071" i="3" s="1"/>
  <c r="T1071" i="3" s="1"/>
  <c r="O1071" i="3"/>
  <c r="P1071" i="3" s="1"/>
  <c r="M1071" i="3"/>
  <c r="I1071" i="3"/>
  <c r="C1071" i="3"/>
  <c r="Q1060" i="3" a="1"/>
  <c r="Q1060" i="3" s="1"/>
  <c r="T1060" i="3" s="1"/>
  <c r="O1060" i="3"/>
  <c r="P1060" i="3" s="1"/>
  <c r="M1060" i="3"/>
  <c r="I1060" i="3"/>
  <c r="C1060" i="3"/>
  <c r="Q1014" i="3" a="1"/>
  <c r="O1014" i="3"/>
  <c r="M1014" i="3"/>
  <c r="I1014" i="3"/>
  <c r="C1014" i="3"/>
  <c r="Q816" i="3" a="1"/>
  <c r="O816" i="3"/>
  <c r="M816" i="3"/>
  <c r="I816" i="3"/>
  <c r="C816" i="3"/>
  <c r="Q682" i="3" a="1"/>
  <c r="Q682" i="3" s="1"/>
  <c r="T682" i="3" s="1"/>
  <c r="O682" i="3"/>
  <c r="P682" i="3" s="1"/>
  <c r="M682" i="3"/>
  <c r="I682" i="3"/>
  <c r="C682" i="3"/>
  <c r="Q541" i="3" a="1"/>
  <c r="Q541" i="3" s="1"/>
  <c r="T541" i="3" s="1"/>
  <c r="O541" i="3"/>
  <c r="P541" i="3" s="1"/>
  <c r="M541" i="3"/>
  <c r="I541" i="3"/>
  <c r="C541" i="3"/>
  <c r="Q524" i="3" a="1"/>
  <c r="O524" i="3"/>
  <c r="M524" i="3"/>
  <c r="I524" i="3"/>
  <c r="C524" i="3"/>
  <c r="Q492" i="3" a="1"/>
  <c r="Q492" i="3" s="1"/>
  <c r="O492" i="3"/>
  <c r="M492" i="3"/>
  <c r="I492" i="3"/>
  <c r="C492" i="3"/>
  <c r="Q400" i="3" a="1"/>
  <c r="O400" i="3"/>
  <c r="M400" i="3"/>
  <c r="I400" i="3"/>
  <c r="C400" i="3"/>
  <c r="Q297" i="3" a="1"/>
  <c r="Q297" i="3" s="1"/>
  <c r="O297" i="3"/>
  <c r="M297" i="3"/>
  <c r="I297" i="3"/>
  <c r="C297" i="3"/>
  <c r="Q272" i="3" a="1"/>
  <c r="O272" i="3"/>
  <c r="M272" i="3"/>
  <c r="I272" i="3"/>
  <c r="C272" i="3"/>
  <c r="Q268" i="3" a="1"/>
  <c r="Q268" i="3" s="1"/>
  <c r="O268" i="3"/>
  <c r="M268" i="3"/>
  <c r="I268" i="3"/>
  <c r="C268" i="3"/>
  <c r="Q180" i="3" a="1"/>
  <c r="O180" i="3"/>
  <c r="M180" i="3"/>
  <c r="I180" i="3"/>
  <c r="C180" i="3"/>
  <c r="Q2062" i="3" a="1"/>
  <c r="Q2062" i="3" s="1"/>
  <c r="T2062" i="3" s="1"/>
  <c r="O2062" i="3"/>
  <c r="P2062" i="3" s="1"/>
  <c r="M2062" i="3"/>
  <c r="I2062" i="3"/>
  <c r="C2062" i="3"/>
  <c r="Q2018" i="3" a="1"/>
  <c r="O2018" i="3"/>
  <c r="M2018" i="3"/>
  <c r="I2018" i="3"/>
  <c r="C2018" i="3"/>
  <c r="Q1997" i="3" a="1"/>
  <c r="O1997" i="3"/>
  <c r="M1997" i="3"/>
  <c r="I1997" i="3"/>
  <c r="C1997" i="3"/>
  <c r="Q1966" i="3" a="1"/>
  <c r="O1966" i="3"/>
  <c r="M1966" i="3"/>
  <c r="I1966" i="3"/>
  <c r="C1966" i="3"/>
  <c r="Q1937" i="3" a="1"/>
  <c r="O1937" i="3"/>
  <c r="M1937" i="3"/>
  <c r="I1937" i="3"/>
  <c r="C1937" i="3"/>
  <c r="Q1936" i="3" a="1"/>
  <c r="O1936" i="3"/>
  <c r="M1936" i="3"/>
  <c r="I1936" i="3"/>
  <c r="C1936" i="3"/>
  <c r="Q1723" i="3" a="1"/>
  <c r="Q1723" i="3" s="1"/>
  <c r="O1723" i="3"/>
  <c r="M1723" i="3"/>
  <c r="I1723" i="3"/>
  <c r="C1723" i="3"/>
  <c r="Q1715" i="3" a="1"/>
  <c r="O1715" i="3"/>
  <c r="M1715" i="3"/>
  <c r="I1715" i="3"/>
  <c r="C1715" i="3"/>
  <c r="Q1658" i="3" a="1"/>
  <c r="Q1658" i="3" s="1"/>
  <c r="O1658" i="3"/>
  <c r="M1658" i="3"/>
  <c r="I1658" i="3"/>
  <c r="C1658" i="3"/>
  <c r="Q1580" i="3" a="1"/>
  <c r="Q1580" i="3" s="1"/>
  <c r="T1580" i="3" s="1"/>
  <c r="O1580" i="3"/>
  <c r="P1580" i="3" s="1"/>
  <c r="M1580" i="3"/>
  <c r="I1580" i="3"/>
  <c r="C1580" i="3"/>
  <c r="Q1530" i="3" a="1"/>
  <c r="O1530" i="3"/>
  <c r="M1530" i="3"/>
  <c r="I1530" i="3"/>
  <c r="C1530" i="3"/>
  <c r="Q1402" i="3" a="1"/>
  <c r="O1402" i="3"/>
  <c r="M1402" i="3"/>
  <c r="I1402" i="3"/>
  <c r="C1402" i="3"/>
  <c r="Q1361" i="3" a="1"/>
  <c r="Q1361" i="3" s="1"/>
  <c r="T1361" i="3" s="1"/>
  <c r="O1361" i="3"/>
  <c r="P1361" i="3" s="1"/>
  <c r="M1361" i="3"/>
  <c r="I1361" i="3"/>
  <c r="C1361" i="3"/>
  <c r="Q1289" i="3" a="1"/>
  <c r="O1289" i="3"/>
  <c r="M1289" i="3"/>
  <c r="I1289" i="3"/>
  <c r="C1289" i="3"/>
  <c r="Q1225" i="3" a="1"/>
  <c r="Q1225" i="3" s="1"/>
  <c r="O1225" i="3"/>
  <c r="M1225" i="3"/>
  <c r="I1225" i="3"/>
  <c r="C1225" i="3"/>
  <c r="Q1127" i="3" a="1"/>
  <c r="O1127" i="3"/>
  <c r="M1127" i="3"/>
  <c r="I1127" i="3"/>
  <c r="C1127" i="3"/>
  <c r="Q1015" i="3" a="1"/>
  <c r="Q1015" i="3" s="1"/>
  <c r="T1015" i="3" s="1"/>
  <c r="O1015" i="3"/>
  <c r="P1015" i="3" s="1"/>
  <c r="M1015" i="3"/>
  <c r="I1015" i="3"/>
  <c r="C1015" i="3"/>
  <c r="Q997" i="3" a="1"/>
  <c r="Q997" i="3" s="1"/>
  <c r="T997" i="3" s="1"/>
  <c r="O997" i="3"/>
  <c r="P997" i="3" s="1"/>
  <c r="M997" i="3"/>
  <c r="I997" i="3"/>
  <c r="C997" i="3"/>
  <c r="Q961" i="3" a="1"/>
  <c r="Q961" i="3" s="1"/>
  <c r="O961" i="3"/>
  <c r="M961" i="3"/>
  <c r="I961" i="3"/>
  <c r="C961" i="3"/>
  <c r="Q894" i="3" a="1"/>
  <c r="O894" i="3"/>
  <c r="M894" i="3"/>
  <c r="I894" i="3"/>
  <c r="C894" i="3"/>
  <c r="Q808" i="3" a="1"/>
  <c r="Q808" i="3" s="1"/>
  <c r="T808" i="3" s="1"/>
  <c r="O808" i="3"/>
  <c r="P808" i="3" s="1"/>
  <c r="M808" i="3"/>
  <c r="I808" i="3"/>
  <c r="C808" i="3"/>
  <c r="Q783" i="3" a="1"/>
  <c r="O783" i="3"/>
  <c r="M783" i="3"/>
  <c r="I783" i="3"/>
  <c r="C783" i="3"/>
  <c r="Q764" i="3" a="1"/>
  <c r="Q764" i="3" s="1"/>
  <c r="O764" i="3"/>
  <c r="M764" i="3"/>
  <c r="I764" i="3"/>
  <c r="C764" i="3"/>
  <c r="Q699" i="3" a="1"/>
  <c r="O699" i="3"/>
  <c r="M699" i="3"/>
  <c r="I699" i="3"/>
  <c r="C699" i="3"/>
  <c r="Q478" i="3" a="1"/>
  <c r="Q478" i="3" s="1"/>
  <c r="T478" i="3" s="1"/>
  <c r="O478" i="3"/>
  <c r="P478" i="3" s="1"/>
  <c r="M478" i="3"/>
  <c r="I478" i="3"/>
  <c r="C478" i="3"/>
  <c r="Q365" i="3" a="1"/>
  <c r="O365" i="3"/>
  <c r="M365" i="3"/>
  <c r="I365" i="3"/>
  <c r="C365" i="3"/>
  <c r="Q309" i="3" a="1"/>
  <c r="Q309" i="3" s="1"/>
  <c r="O309" i="3"/>
  <c r="M309" i="3"/>
  <c r="I309" i="3"/>
  <c r="C309" i="3"/>
  <c r="Q290" i="3" a="1"/>
  <c r="Q290" i="3" s="1"/>
  <c r="T290" i="3" s="1"/>
  <c r="O290" i="3"/>
  <c r="P290" i="3" s="1"/>
  <c r="M290" i="3"/>
  <c r="I290" i="3"/>
  <c r="C290" i="3"/>
  <c r="Q1972" i="3" a="1"/>
  <c r="Q1972" i="3" s="1"/>
  <c r="T1972" i="3" s="1"/>
  <c r="O1972" i="3"/>
  <c r="P1972" i="3" s="1"/>
  <c r="M1972" i="3"/>
  <c r="I1972" i="3"/>
  <c r="C1972" i="3"/>
  <c r="Q1867" i="3" a="1"/>
  <c r="O1867" i="3"/>
  <c r="M1867" i="3"/>
  <c r="I1867" i="3"/>
  <c r="C1867" i="3"/>
  <c r="Q1854" i="3" a="1"/>
  <c r="Q1854" i="3" s="1"/>
  <c r="O1854" i="3"/>
  <c r="M1854" i="3"/>
  <c r="I1854" i="3"/>
  <c r="C1854" i="3"/>
  <c r="Q1853" i="3" a="1"/>
  <c r="O1853" i="3"/>
  <c r="M1853" i="3"/>
  <c r="I1853" i="3"/>
  <c r="C1853" i="3"/>
  <c r="Q1801" i="3" a="1"/>
  <c r="Q1801" i="3" s="1"/>
  <c r="O1801" i="3"/>
  <c r="M1801" i="3"/>
  <c r="I1801" i="3"/>
  <c r="C1801" i="3"/>
  <c r="Q1786" i="3" a="1"/>
  <c r="O1786" i="3"/>
  <c r="M1786" i="3"/>
  <c r="I1786" i="3"/>
  <c r="C1786" i="3"/>
  <c r="Q1737" i="3" a="1"/>
  <c r="Q1737" i="3" s="1"/>
  <c r="T1737" i="3" s="1"/>
  <c r="O1737" i="3"/>
  <c r="P1737" i="3" s="1"/>
  <c r="M1737" i="3"/>
  <c r="I1737" i="3"/>
  <c r="C1737" i="3"/>
  <c r="Q1729" i="3" a="1"/>
  <c r="O1729" i="3"/>
  <c r="M1729" i="3"/>
  <c r="I1729" i="3"/>
  <c r="C1729" i="3"/>
  <c r="Q1665" i="3" a="1"/>
  <c r="Q1665" i="3" s="1"/>
  <c r="T1665" i="3" s="1"/>
  <c r="O1665" i="3"/>
  <c r="P1665" i="3" s="1"/>
  <c r="M1665" i="3"/>
  <c r="I1665" i="3"/>
  <c r="C1665" i="3"/>
  <c r="Q1607" i="3" a="1"/>
  <c r="O1607" i="3"/>
  <c r="M1607" i="3"/>
  <c r="I1607" i="3"/>
  <c r="C1607" i="3"/>
  <c r="Q1369" i="3" a="1"/>
  <c r="Q1369" i="3" s="1"/>
  <c r="O1369" i="3"/>
  <c r="M1369" i="3"/>
  <c r="I1369" i="3"/>
  <c r="C1369" i="3"/>
  <c r="Q1366" i="3" a="1"/>
  <c r="O1366" i="3"/>
  <c r="M1366" i="3"/>
  <c r="I1366" i="3"/>
  <c r="C1366" i="3"/>
  <c r="Q1155" i="3" a="1"/>
  <c r="Q1155" i="3" s="1"/>
  <c r="O1155" i="3"/>
  <c r="M1155" i="3"/>
  <c r="I1155" i="3"/>
  <c r="C1155" i="3"/>
  <c r="Q1045" i="3" a="1"/>
  <c r="O1045" i="3"/>
  <c r="M1045" i="3"/>
  <c r="I1045" i="3"/>
  <c r="C1045" i="3"/>
  <c r="Q1021" i="3" a="1"/>
  <c r="Q1021" i="3" s="1"/>
  <c r="T1021" i="3" s="1"/>
  <c r="O1021" i="3"/>
  <c r="P1021" i="3" s="1"/>
  <c r="M1021" i="3"/>
  <c r="I1021" i="3"/>
  <c r="C1021" i="3"/>
  <c r="Q870" i="3" a="1"/>
  <c r="Q870" i="3" s="1"/>
  <c r="T870" i="3" s="1"/>
  <c r="O870" i="3"/>
  <c r="P870" i="3" s="1"/>
  <c r="M870" i="3"/>
  <c r="I870" i="3"/>
  <c r="C870" i="3"/>
  <c r="Q829" i="3" a="1"/>
  <c r="Q829" i="3" s="1"/>
  <c r="T829" i="3" s="1"/>
  <c r="O829" i="3"/>
  <c r="P829" i="3" s="1"/>
  <c r="M829" i="3"/>
  <c r="I829" i="3"/>
  <c r="C829" i="3"/>
  <c r="Q710" i="3" a="1"/>
  <c r="O710" i="3"/>
  <c r="M710" i="3"/>
  <c r="I710" i="3"/>
  <c r="C710" i="3"/>
  <c r="Q645" i="3" a="1"/>
  <c r="Q645" i="3" s="1"/>
  <c r="T645" i="3" s="1"/>
  <c r="O645" i="3"/>
  <c r="P645" i="3" s="1"/>
  <c r="M645" i="3"/>
  <c r="I645" i="3"/>
  <c r="C645" i="3"/>
  <c r="Q364" i="3" a="1"/>
  <c r="Q364" i="3" s="1"/>
  <c r="T364" i="3" s="1"/>
  <c r="O364" i="3"/>
  <c r="P364" i="3" s="1"/>
  <c r="M364" i="3"/>
  <c r="I364" i="3"/>
  <c r="C364" i="3"/>
  <c r="Q141" i="3" a="1"/>
  <c r="O141" i="3"/>
  <c r="M141" i="3"/>
  <c r="I141" i="3"/>
  <c r="C141" i="3"/>
  <c r="Q120" i="3" a="1"/>
  <c r="Q120" i="3" s="1"/>
  <c r="T120" i="3" s="1"/>
  <c r="O120" i="3"/>
  <c r="P120" i="3" s="1"/>
  <c r="M120" i="3"/>
  <c r="I120" i="3"/>
  <c r="C120" i="3"/>
  <c r="Q98" i="3" a="1"/>
  <c r="Q98" i="3" s="1"/>
  <c r="T98" i="3" s="1"/>
  <c r="O98" i="3"/>
  <c r="P98" i="3" s="1"/>
  <c r="M98" i="3"/>
  <c r="I98" i="3"/>
  <c r="C98" i="3"/>
  <c r="Q13" i="3" a="1"/>
  <c r="Q13" i="3" s="1"/>
  <c r="T13" i="3" s="1"/>
  <c r="O13" i="3"/>
  <c r="P13" i="3" s="1"/>
  <c r="M13" i="3"/>
  <c r="I13" i="3"/>
  <c r="C13" i="3"/>
  <c r="Q4" i="3" a="1"/>
  <c r="Q4" i="3" s="1"/>
  <c r="O4" i="3"/>
  <c r="M4" i="3"/>
  <c r="I4" i="3"/>
  <c r="C4" i="3"/>
  <c r="Q1864" i="3" a="1"/>
  <c r="Q1864" i="3" s="1"/>
  <c r="T1864" i="3" s="1"/>
  <c r="O1864" i="3"/>
  <c r="P1864" i="3" s="1"/>
  <c r="M1864" i="3"/>
  <c r="I1864" i="3"/>
  <c r="C1864" i="3"/>
  <c r="Q1750" i="3" a="1"/>
  <c r="Q1750" i="3" s="1"/>
  <c r="O1750" i="3"/>
  <c r="M1750" i="3"/>
  <c r="I1750" i="3"/>
  <c r="C1750" i="3"/>
  <c r="Q1406" i="3" a="1"/>
  <c r="Q1406" i="3" s="1"/>
  <c r="T1406" i="3" s="1"/>
  <c r="O1406" i="3"/>
  <c r="P1406" i="3" s="1"/>
  <c r="M1406" i="3"/>
  <c r="I1406" i="3"/>
  <c r="C1406" i="3"/>
  <c r="Q1218" i="3" a="1"/>
  <c r="Q1218" i="3" s="1"/>
  <c r="T1218" i="3" s="1"/>
  <c r="O1218" i="3"/>
  <c r="P1218" i="3" s="1"/>
  <c r="M1218" i="3"/>
  <c r="I1218" i="3"/>
  <c r="C1218" i="3"/>
  <c r="Q898" i="3" a="1"/>
  <c r="Q898" i="3" s="1"/>
  <c r="T898" i="3" s="1"/>
  <c r="O898" i="3"/>
  <c r="P898" i="3" s="1"/>
  <c r="M898" i="3"/>
  <c r="I898" i="3"/>
  <c r="C898" i="3"/>
  <c r="Q661" i="3" a="1"/>
  <c r="Q661" i="3" s="1"/>
  <c r="O661" i="3"/>
  <c r="M661" i="3"/>
  <c r="I661" i="3"/>
  <c r="C661" i="3"/>
  <c r="Q569" i="3" a="1"/>
  <c r="O569" i="3"/>
  <c r="M569" i="3"/>
  <c r="I569" i="3"/>
  <c r="C569" i="3"/>
  <c r="Q495" i="3" a="1"/>
  <c r="Q495" i="3" s="1"/>
  <c r="T495" i="3" s="1"/>
  <c r="O495" i="3"/>
  <c r="P495" i="3" s="1"/>
  <c r="M495" i="3"/>
  <c r="I495" i="3"/>
  <c r="C495" i="3"/>
  <c r="Q490" i="3" a="1"/>
  <c r="O490" i="3"/>
  <c r="M490" i="3"/>
  <c r="I490" i="3"/>
  <c r="C490" i="3"/>
  <c r="Q273" i="3" a="1"/>
  <c r="Q273" i="3" s="1"/>
  <c r="T273" i="3" s="1"/>
  <c r="O273" i="3"/>
  <c r="P273" i="3" s="1"/>
  <c r="M273" i="3"/>
  <c r="I273" i="3"/>
  <c r="C273" i="3"/>
  <c r="Q172" i="3" a="1"/>
  <c r="Q172" i="3" s="1"/>
  <c r="T172" i="3" s="1"/>
  <c r="O172" i="3"/>
  <c r="P172" i="3" s="1"/>
  <c r="M172" i="3"/>
  <c r="I172" i="3"/>
  <c r="C172" i="3"/>
  <c r="Q87" i="3" a="1"/>
  <c r="Q87" i="3" s="1"/>
  <c r="T87" i="3" s="1"/>
  <c r="O87" i="3"/>
  <c r="P87" i="3" s="1"/>
  <c r="M87" i="3"/>
  <c r="I87" i="3"/>
  <c r="C87" i="3"/>
  <c r="Q68" i="3" a="1"/>
  <c r="O68" i="3"/>
  <c r="M68" i="3"/>
  <c r="I68" i="3"/>
  <c r="C68" i="3"/>
  <c r="Q2171" i="3" a="1"/>
  <c r="Q2171" i="3" s="1"/>
  <c r="O2171" i="3"/>
  <c r="M2171" i="3"/>
  <c r="I2171" i="3"/>
  <c r="C2171" i="3"/>
  <c r="Q1871" i="3" a="1"/>
  <c r="Q1871" i="3" s="1"/>
  <c r="O1871" i="3"/>
  <c r="M1871" i="3"/>
  <c r="I1871" i="3"/>
  <c r="C1871" i="3"/>
  <c r="Q1700" i="3" a="1"/>
  <c r="O1700" i="3"/>
  <c r="M1700" i="3"/>
  <c r="I1700" i="3"/>
  <c r="C1700" i="3"/>
  <c r="Q1685" i="3" a="1"/>
  <c r="Q1685" i="3" s="1"/>
  <c r="T1685" i="3" s="1"/>
  <c r="O1685" i="3"/>
  <c r="P1685" i="3" s="1"/>
  <c r="M1685" i="3"/>
  <c r="I1685" i="3"/>
  <c r="C1685" i="3"/>
  <c r="Q1657" i="3" a="1"/>
  <c r="Q1657" i="3" s="1"/>
  <c r="T1657" i="3" s="1"/>
  <c r="O1657" i="3"/>
  <c r="P1657" i="3" s="1"/>
  <c r="M1657" i="3"/>
  <c r="I1657" i="3"/>
  <c r="C1657" i="3"/>
  <c r="Q1643" i="3" a="1"/>
  <c r="Q1643" i="3" s="1"/>
  <c r="O1643" i="3"/>
  <c r="M1643" i="3"/>
  <c r="I1643" i="3"/>
  <c r="C1643" i="3"/>
  <c r="Q1162" i="3" a="1"/>
  <c r="O1162" i="3"/>
  <c r="M1162" i="3"/>
  <c r="I1162" i="3"/>
  <c r="C1162" i="3"/>
  <c r="Q1160" i="3" a="1"/>
  <c r="Q1160" i="3" s="1"/>
  <c r="O1160" i="3"/>
  <c r="M1160" i="3"/>
  <c r="I1160" i="3"/>
  <c r="C1160" i="3"/>
  <c r="Q1100" i="3" a="1"/>
  <c r="O1100" i="3"/>
  <c r="M1100" i="3"/>
  <c r="I1100" i="3"/>
  <c r="C1100" i="3"/>
  <c r="Q957" i="3" a="1"/>
  <c r="Q957" i="3" s="1"/>
  <c r="T957" i="3" s="1"/>
  <c r="O957" i="3"/>
  <c r="P957" i="3" s="1"/>
  <c r="M957" i="3"/>
  <c r="I957" i="3"/>
  <c r="C957" i="3"/>
  <c r="Q855" i="3" a="1"/>
  <c r="O855" i="3"/>
  <c r="M855" i="3"/>
  <c r="I855" i="3"/>
  <c r="C855" i="3"/>
  <c r="Q641" i="3" a="1"/>
  <c r="Q641" i="3" s="1"/>
  <c r="O641" i="3"/>
  <c r="M641" i="3"/>
  <c r="I641" i="3"/>
  <c r="C641" i="3"/>
  <c r="Q565" i="3" a="1"/>
  <c r="Q565" i="3" s="1"/>
  <c r="T565" i="3" s="1"/>
  <c r="O565" i="3"/>
  <c r="P565" i="3" s="1"/>
  <c r="M565" i="3"/>
  <c r="I565" i="3"/>
  <c r="C565" i="3"/>
  <c r="Q514" i="3" a="1"/>
  <c r="Q514" i="3" s="1"/>
  <c r="O514" i="3"/>
  <c r="M514" i="3"/>
  <c r="I514" i="3"/>
  <c r="C514" i="3"/>
  <c r="Q430" i="3" a="1"/>
  <c r="Q430" i="3" s="1"/>
  <c r="T430" i="3" s="1"/>
  <c r="O430" i="3"/>
  <c r="P430" i="3" s="1"/>
  <c r="M430" i="3"/>
  <c r="I430" i="3"/>
  <c r="C430" i="3"/>
  <c r="Q403" i="3" a="1"/>
  <c r="Q403" i="3" s="1"/>
  <c r="T403" i="3" s="1"/>
  <c r="O403" i="3"/>
  <c r="P403" i="3" s="1"/>
  <c r="M403" i="3"/>
  <c r="I403" i="3"/>
  <c r="C403" i="3"/>
  <c r="Q247" i="3" a="1"/>
  <c r="Q247" i="3" s="1"/>
  <c r="T247" i="3" s="1"/>
  <c r="O247" i="3"/>
  <c r="P247" i="3" s="1"/>
  <c r="M247" i="3"/>
  <c r="I247" i="3"/>
  <c r="C247" i="3"/>
  <c r="Q243" i="3" a="1"/>
  <c r="Q243" i="3" s="1"/>
  <c r="T243" i="3" s="1"/>
  <c r="O243" i="3"/>
  <c r="P243" i="3" s="1"/>
  <c r="M243" i="3"/>
  <c r="I243" i="3"/>
  <c r="C243" i="3"/>
  <c r="Q242" i="3" a="1"/>
  <c r="Q242" i="3" s="1"/>
  <c r="T242" i="3" s="1"/>
  <c r="O242" i="3"/>
  <c r="P242" i="3" s="1"/>
  <c r="M242" i="3"/>
  <c r="I242" i="3"/>
  <c r="C242" i="3"/>
  <c r="Q140" i="3" a="1"/>
  <c r="Q140" i="3" s="1"/>
  <c r="O140" i="3"/>
  <c r="M140" i="3"/>
  <c r="I140" i="3"/>
  <c r="C140" i="3"/>
  <c r="Q1934" i="3" a="1"/>
  <c r="Q1934" i="3" s="1"/>
  <c r="O1934" i="3"/>
  <c r="M1934" i="3"/>
  <c r="I1934" i="3"/>
  <c r="C1934" i="3"/>
  <c r="Q1742" i="3" a="1"/>
  <c r="O1742" i="3"/>
  <c r="M1742" i="3"/>
  <c r="I1742" i="3"/>
  <c r="C1742" i="3"/>
  <c r="Q1645" i="3" a="1"/>
  <c r="Q1645" i="3" s="1"/>
  <c r="T1645" i="3" s="1"/>
  <c r="O1645" i="3"/>
  <c r="P1645" i="3" s="1"/>
  <c r="M1645" i="3"/>
  <c r="I1645" i="3"/>
  <c r="C1645" i="3"/>
  <c r="Q1625" i="3" a="1"/>
  <c r="Q1625" i="3" s="1"/>
  <c r="T1625" i="3" s="1"/>
  <c r="O1625" i="3"/>
  <c r="P1625" i="3" s="1"/>
  <c r="M1625" i="3"/>
  <c r="I1625" i="3"/>
  <c r="C1625" i="3"/>
  <c r="Q1482" i="3" a="1"/>
  <c r="Q1482" i="3" s="1"/>
  <c r="O1482" i="3"/>
  <c r="M1482" i="3"/>
  <c r="I1482" i="3"/>
  <c r="C1482" i="3"/>
  <c r="Q1479" i="3" a="1"/>
  <c r="Q1479" i="3" s="1"/>
  <c r="T1479" i="3" s="1"/>
  <c r="O1479" i="3"/>
  <c r="P1479" i="3" s="1"/>
  <c r="M1479" i="3"/>
  <c r="I1479" i="3"/>
  <c r="C1479" i="3"/>
  <c r="Q1477" i="3" a="1"/>
  <c r="Q1477" i="3" s="1"/>
  <c r="T1477" i="3" s="1"/>
  <c r="O1477" i="3"/>
  <c r="P1477" i="3" s="1"/>
  <c r="M1477" i="3"/>
  <c r="I1477" i="3"/>
  <c r="C1477" i="3"/>
  <c r="Q1428" i="3" a="1"/>
  <c r="Q1428" i="3" s="1"/>
  <c r="O1428" i="3"/>
  <c r="M1428" i="3"/>
  <c r="I1428" i="3"/>
  <c r="C1428" i="3"/>
  <c r="Q1352" i="3" a="1"/>
  <c r="Q1352" i="3" s="1"/>
  <c r="O1352" i="3"/>
  <c r="M1352" i="3"/>
  <c r="I1352" i="3"/>
  <c r="C1352" i="3"/>
  <c r="Q1266" i="3" a="1"/>
  <c r="Q1266" i="3" s="1"/>
  <c r="T1266" i="3" s="1"/>
  <c r="O1266" i="3"/>
  <c r="P1266" i="3" s="1"/>
  <c r="M1266" i="3"/>
  <c r="I1266" i="3"/>
  <c r="C1266" i="3"/>
  <c r="Q1227" i="3" a="1"/>
  <c r="Q1227" i="3" s="1"/>
  <c r="O1227" i="3"/>
  <c r="M1227" i="3"/>
  <c r="I1227" i="3"/>
  <c r="C1227" i="3"/>
  <c r="Q1132" i="3" a="1"/>
  <c r="Q1132" i="3" s="1"/>
  <c r="O1132" i="3"/>
  <c r="M1132" i="3"/>
  <c r="I1132" i="3"/>
  <c r="C1132" i="3"/>
  <c r="Q1129" i="3" a="1"/>
  <c r="Q1129" i="3" s="1"/>
  <c r="O1129" i="3"/>
  <c r="M1129" i="3"/>
  <c r="I1129" i="3"/>
  <c r="C1129" i="3"/>
  <c r="Q908" i="3" a="1"/>
  <c r="Q908" i="3" s="1"/>
  <c r="O908" i="3"/>
  <c r="M908" i="3"/>
  <c r="I908" i="3"/>
  <c r="C908" i="3"/>
  <c r="Q768" i="3" a="1"/>
  <c r="Q768" i="3" s="1"/>
  <c r="T768" i="3" s="1"/>
  <c r="O768" i="3"/>
  <c r="P768" i="3" s="1"/>
  <c r="M768" i="3"/>
  <c r="I768" i="3"/>
  <c r="C768" i="3"/>
  <c r="Q712" i="3" a="1"/>
  <c r="Q712" i="3" s="1"/>
  <c r="O712" i="3"/>
  <c r="M712" i="3"/>
  <c r="I712" i="3"/>
  <c r="C712" i="3"/>
  <c r="Q512" i="3" a="1"/>
  <c r="O512" i="3"/>
  <c r="M512" i="3"/>
  <c r="I512" i="3"/>
  <c r="C512" i="3"/>
  <c r="Q409" i="3" a="1"/>
  <c r="Q409" i="3" s="1"/>
  <c r="T409" i="3" s="1"/>
  <c r="O409" i="3"/>
  <c r="P409" i="3" s="1"/>
  <c r="M409" i="3"/>
  <c r="I409" i="3"/>
  <c r="C409" i="3"/>
  <c r="Q334" i="3" a="1"/>
  <c r="Q334" i="3" s="1"/>
  <c r="T334" i="3" s="1"/>
  <c r="O334" i="3"/>
  <c r="P334" i="3" s="1"/>
  <c r="M334" i="3"/>
  <c r="I334" i="3"/>
  <c r="C334" i="3"/>
  <c r="Q279" i="3" a="1"/>
  <c r="Q279" i="3" s="1"/>
  <c r="T279" i="3" s="1"/>
  <c r="O279" i="3"/>
  <c r="P279" i="3" s="1"/>
  <c r="M279" i="3"/>
  <c r="I279" i="3"/>
  <c r="C279" i="3"/>
  <c r="Q47" i="3" a="1"/>
  <c r="O47" i="3"/>
  <c r="M47" i="3"/>
  <c r="I47" i="3"/>
  <c r="C47" i="3"/>
  <c r="Q1794" i="3" a="1"/>
  <c r="Q1794" i="3" s="1"/>
  <c r="T1794" i="3" s="1"/>
  <c r="O1794" i="3"/>
  <c r="P1794" i="3" s="1"/>
  <c r="M1794" i="3"/>
  <c r="I1794" i="3"/>
  <c r="C1794" i="3"/>
  <c r="Q1788" i="3" a="1"/>
  <c r="O1788" i="3"/>
  <c r="M1788" i="3"/>
  <c r="I1788" i="3"/>
  <c r="C1788" i="3"/>
  <c r="Q1671" i="3" a="1"/>
  <c r="Q1671" i="3" s="1"/>
  <c r="T1671" i="3" s="1"/>
  <c r="O1671" i="3"/>
  <c r="P1671" i="3" s="1"/>
  <c r="M1671" i="3"/>
  <c r="I1671" i="3"/>
  <c r="C1671" i="3"/>
  <c r="Q1512" i="3" a="1"/>
  <c r="Q1512" i="3" s="1"/>
  <c r="T1512" i="3" s="1"/>
  <c r="O1512" i="3"/>
  <c r="P1512" i="3" s="1"/>
  <c r="M1512" i="3"/>
  <c r="I1512" i="3"/>
  <c r="C1512" i="3"/>
  <c r="Q1493" i="3" a="1"/>
  <c r="O1493" i="3"/>
  <c r="M1493" i="3"/>
  <c r="I1493" i="3"/>
  <c r="C1493" i="3"/>
  <c r="Q1486" i="3" a="1"/>
  <c r="O1486" i="3"/>
  <c r="M1486" i="3"/>
  <c r="I1486" i="3"/>
  <c r="C1486" i="3"/>
  <c r="Q1473" i="3" a="1"/>
  <c r="Q1473" i="3" s="1"/>
  <c r="T1473" i="3" s="1"/>
  <c r="O1473" i="3"/>
  <c r="P1473" i="3" s="1"/>
  <c r="M1473" i="3"/>
  <c r="I1473" i="3"/>
  <c r="C1473" i="3"/>
  <c r="Q1427" i="3" a="1"/>
  <c r="O1427" i="3"/>
  <c r="M1427" i="3"/>
  <c r="I1427" i="3"/>
  <c r="C1427" i="3"/>
  <c r="Q1329" i="3" a="1"/>
  <c r="Q1329" i="3" s="1"/>
  <c r="T1329" i="3" s="1"/>
  <c r="O1329" i="3"/>
  <c r="P1329" i="3" s="1"/>
  <c r="M1329" i="3"/>
  <c r="I1329" i="3"/>
  <c r="C1329" i="3"/>
  <c r="Q1269" i="3" a="1"/>
  <c r="Q1269" i="3" s="1"/>
  <c r="T1269" i="3" s="1"/>
  <c r="O1269" i="3"/>
  <c r="P1269" i="3" s="1"/>
  <c r="M1269" i="3"/>
  <c r="I1269" i="3"/>
  <c r="C1269" i="3"/>
  <c r="Q1239" i="3" a="1"/>
  <c r="Q1239" i="3" s="1"/>
  <c r="T1239" i="3" s="1"/>
  <c r="O1239" i="3"/>
  <c r="P1239" i="3" s="1"/>
  <c r="M1239" i="3"/>
  <c r="I1239" i="3"/>
  <c r="C1239" i="3"/>
  <c r="Q1219" i="3" a="1"/>
  <c r="O1219" i="3"/>
  <c r="M1219" i="3"/>
  <c r="I1219" i="3"/>
  <c r="C1219" i="3"/>
  <c r="Q1199" i="3" a="1"/>
  <c r="Q1199" i="3" s="1"/>
  <c r="T1199" i="3" s="1"/>
  <c r="O1199" i="3"/>
  <c r="P1199" i="3" s="1"/>
  <c r="M1199" i="3"/>
  <c r="I1199" i="3"/>
  <c r="C1199" i="3"/>
  <c r="Q1098" i="3" a="1"/>
  <c r="O1098" i="3"/>
  <c r="M1098" i="3"/>
  <c r="I1098" i="3"/>
  <c r="C1098" i="3"/>
  <c r="Q924" i="3" a="1"/>
  <c r="O924" i="3"/>
  <c r="M924" i="3"/>
  <c r="I924" i="3"/>
  <c r="C924" i="3"/>
  <c r="Q822" i="3" a="1"/>
  <c r="O822" i="3"/>
  <c r="M822" i="3"/>
  <c r="I822" i="3"/>
  <c r="C822" i="3"/>
  <c r="Q629" i="3" a="1"/>
  <c r="O629" i="3"/>
  <c r="M629" i="3"/>
  <c r="I629" i="3"/>
  <c r="C629" i="3"/>
  <c r="Q554" i="3" a="1"/>
  <c r="O554" i="3"/>
  <c r="M554" i="3"/>
  <c r="I554" i="3"/>
  <c r="C554" i="3"/>
  <c r="Q418" i="3" a="1"/>
  <c r="Q418" i="3" s="1"/>
  <c r="T418" i="3" s="1"/>
  <c r="O418" i="3"/>
  <c r="P418" i="3" s="1"/>
  <c r="M418" i="3"/>
  <c r="I418" i="3"/>
  <c r="C418" i="3"/>
  <c r="Q412" i="3" a="1"/>
  <c r="O412" i="3"/>
  <c r="M412" i="3"/>
  <c r="I412" i="3"/>
  <c r="C412" i="3"/>
  <c r="Q385" i="3" a="1"/>
  <c r="O385" i="3"/>
  <c r="M385" i="3"/>
  <c r="I385" i="3"/>
  <c r="C385" i="3"/>
  <c r="Q342" i="3" a="1"/>
  <c r="O342" i="3"/>
  <c r="M342" i="3"/>
  <c r="I342" i="3"/>
  <c r="C342" i="3"/>
  <c r="Q246" i="3" a="1"/>
  <c r="Q246" i="3" s="1"/>
  <c r="T246" i="3" s="1"/>
  <c r="O246" i="3"/>
  <c r="P246" i="3" s="1"/>
  <c r="M246" i="3"/>
  <c r="I246" i="3"/>
  <c r="C246" i="3"/>
  <c r="Q133" i="3" a="1"/>
  <c r="Q133" i="3" s="1"/>
  <c r="T133" i="3" s="1"/>
  <c r="O133" i="3"/>
  <c r="P133" i="3" s="1"/>
  <c r="M133" i="3"/>
  <c r="I133" i="3"/>
  <c r="C133" i="3"/>
  <c r="Q2101" i="3" a="1"/>
  <c r="O2101" i="3"/>
  <c r="M2101" i="3"/>
  <c r="I2101" i="3"/>
  <c r="C2101" i="3"/>
  <c r="Q1995" i="3" a="1"/>
  <c r="Q1995" i="3" s="1"/>
  <c r="T1995" i="3" s="1"/>
  <c r="O1995" i="3"/>
  <c r="P1995" i="3" s="1"/>
  <c r="M1995" i="3"/>
  <c r="I1995" i="3"/>
  <c r="C1995" i="3"/>
  <c r="Q1892" i="3" a="1"/>
  <c r="Q1892" i="3" s="1"/>
  <c r="T1892" i="3" s="1"/>
  <c r="O1892" i="3"/>
  <c r="P1892" i="3" s="1"/>
  <c r="M1892" i="3"/>
  <c r="I1892" i="3"/>
  <c r="C1892" i="3"/>
  <c r="Q1596" i="3" a="1"/>
  <c r="Q1596" i="3" s="1"/>
  <c r="T1596" i="3" s="1"/>
  <c r="O1596" i="3"/>
  <c r="P1596" i="3" s="1"/>
  <c r="M1596" i="3"/>
  <c r="I1596" i="3"/>
  <c r="C1596" i="3"/>
  <c r="Q1288" i="3" a="1"/>
  <c r="O1288" i="3"/>
  <c r="M1288" i="3"/>
  <c r="I1288" i="3"/>
  <c r="C1288" i="3"/>
  <c r="Q1264" i="3" a="1"/>
  <c r="O1264" i="3"/>
  <c r="M1264" i="3"/>
  <c r="I1264" i="3"/>
  <c r="C1264" i="3"/>
  <c r="Q911" i="3" a="1"/>
  <c r="O911" i="3"/>
  <c r="M911" i="3"/>
  <c r="I911" i="3"/>
  <c r="C911" i="3"/>
  <c r="Q889" i="3" a="1"/>
  <c r="O889" i="3"/>
  <c r="M889" i="3"/>
  <c r="I889" i="3"/>
  <c r="C889" i="3"/>
  <c r="Q804" i="3" a="1"/>
  <c r="O804" i="3"/>
  <c r="M804" i="3"/>
  <c r="I804" i="3"/>
  <c r="C804" i="3"/>
  <c r="Q729" i="3" a="1"/>
  <c r="O729" i="3"/>
  <c r="M729" i="3"/>
  <c r="I729" i="3"/>
  <c r="C729" i="3"/>
  <c r="Q721" i="3" a="1"/>
  <c r="O721" i="3"/>
  <c r="M721" i="3"/>
  <c r="I721" i="3"/>
  <c r="C721" i="3"/>
  <c r="Q589" i="3" a="1"/>
  <c r="O589" i="3"/>
  <c r="M589" i="3"/>
  <c r="I589" i="3"/>
  <c r="C589" i="3"/>
  <c r="Q452" i="3" a="1"/>
  <c r="O452" i="3"/>
  <c r="M452" i="3"/>
  <c r="I452" i="3"/>
  <c r="C452" i="3"/>
  <c r="Q356" i="3" a="1"/>
  <c r="Q356" i="3" s="1"/>
  <c r="T356" i="3" s="1"/>
  <c r="O356" i="3"/>
  <c r="P356" i="3" s="1"/>
  <c r="M356" i="3"/>
  <c r="I356" i="3"/>
  <c r="C356" i="3"/>
  <c r="Q348" i="3" a="1"/>
  <c r="Q348" i="3" s="1"/>
  <c r="T348" i="3" s="1"/>
  <c r="O348" i="3"/>
  <c r="P348" i="3" s="1"/>
  <c r="M348" i="3"/>
  <c r="I348" i="3"/>
  <c r="C348" i="3"/>
  <c r="Q143" i="3" a="1"/>
  <c r="O143" i="3"/>
  <c r="M143" i="3"/>
  <c r="I143" i="3"/>
  <c r="C143" i="3"/>
  <c r="Q38" i="3" a="1"/>
  <c r="Q38" i="3" s="1"/>
  <c r="T38" i="3" s="1"/>
  <c r="O38" i="3"/>
  <c r="P38" i="3" s="1"/>
  <c r="M38" i="3"/>
  <c r="I38" i="3"/>
  <c r="C38" i="3"/>
  <c r="Q26" i="3" a="1"/>
  <c r="O26" i="3"/>
  <c r="M26" i="3"/>
  <c r="I26" i="3"/>
  <c r="C26" i="3"/>
  <c r="Q21" i="3" a="1"/>
  <c r="O21" i="3"/>
  <c r="M21" i="3"/>
  <c r="I21" i="3"/>
  <c r="C21" i="3"/>
  <c r="Q2128" i="3" a="1"/>
  <c r="Q2128" i="3" s="1"/>
  <c r="T2128" i="3" s="1"/>
  <c r="O2128" i="3"/>
  <c r="P2128" i="3" s="1"/>
  <c r="M2128" i="3"/>
  <c r="I2128" i="3"/>
  <c r="C2128" i="3"/>
  <c r="Q2087" i="3" a="1"/>
  <c r="O2087" i="3"/>
  <c r="M2087" i="3"/>
  <c r="I2087" i="3"/>
  <c r="C2087" i="3"/>
  <c r="Q2061" i="3" a="1"/>
  <c r="O2061" i="3"/>
  <c r="M2061" i="3"/>
  <c r="I2061" i="3"/>
  <c r="C2061" i="3"/>
  <c r="Q1987" i="3" a="1"/>
  <c r="Q1987" i="3" s="1"/>
  <c r="T1987" i="3" s="1"/>
  <c r="O1987" i="3"/>
  <c r="P1987" i="3" s="1"/>
  <c r="M1987" i="3"/>
  <c r="I1987" i="3"/>
  <c r="C1987" i="3"/>
  <c r="Q1842" i="3" a="1"/>
  <c r="O1842" i="3"/>
  <c r="M1842" i="3"/>
  <c r="I1842" i="3"/>
  <c r="C1842" i="3"/>
  <c r="Q1525" i="3" a="1"/>
  <c r="O1525" i="3"/>
  <c r="M1525" i="3"/>
  <c r="I1525" i="3"/>
  <c r="C1525" i="3"/>
  <c r="Q1490" i="3" a="1"/>
  <c r="O1490" i="3"/>
  <c r="M1490" i="3"/>
  <c r="I1490" i="3"/>
  <c r="C1490" i="3"/>
  <c r="Q1276" i="3" a="1"/>
  <c r="O1276" i="3"/>
  <c r="M1276" i="3"/>
  <c r="I1276" i="3"/>
  <c r="C1276" i="3"/>
  <c r="Q1261" i="3" a="1"/>
  <c r="O1261" i="3"/>
  <c r="M1261" i="3"/>
  <c r="I1261" i="3"/>
  <c r="C1261" i="3"/>
  <c r="Q1056" i="3" a="1"/>
  <c r="O1056" i="3"/>
  <c r="M1056" i="3"/>
  <c r="I1056" i="3"/>
  <c r="C1056" i="3"/>
  <c r="Q897" i="3" a="1"/>
  <c r="O897" i="3"/>
  <c r="M897" i="3"/>
  <c r="I897" i="3"/>
  <c r="C897" i="3"/>
  <c r="Q648" i="3" a="1"/>
  <c r="O648" i="3"/>
  <c r="M648" i="3"/>
  <c r="I648" i="3"/>
  <c r="C648" i="3"/>
  <c r="Q621" i="3" a="1"/>
  <c r="O621" i="3"/>
  <c r="M621" i="3"/>
  <c r="I621" i="3"/>
  <c r="C621" i="3"/>
  <c r="Q421" i="3" a="1"/>
  <c r="O421" i="3"/>
  <c r="M421" i="3"/>
  <c r="I421" i="3"/>
  <c r="C421" i="3"/>
  <c r="Q380" i="3" a="1"/>
  <c r="Q380" i="3" s="1"/>
  <c r="T380" i="3" s="1"/>
  <c r="O380" i="3"/>
  <c r="P380" i="3" s="1"/>
  <c r="M380" i="3"/>
  <c r="I380" i="3"/>
  <c r="C380" i="3"/>
  <c r="Q235" i="3" a="1"/>
  <c r="Q235" i="3" s="1"/>
  <c r="T235" i="3" s="1"/>
  <c r="O235" i="3"/>
  <c r="P235" i="3" s="1"/>
  <c r="M235" i="3"/>
  <c r="I235" i="3"/>
  <c r="C235" i="3"/>
  <c r="Q83" i="3" a="1"/>
  <c r="O83" i="3"/>
  <c r="M83" i="3"/>
  <c r="I83" i="3"/>
  <c r="C83" i="3"/>
  <c r="Q39" i="3" a="1"/>
  <c r="O39" i="3"/>
  <c r="M39" i="3"/>
  <c r="I39" i="3"/>
  <c r="C39" i="3"/>
  <c r="Q15" i="3" a="1"/>
  <c r="O15" i="3"/>
  <c r="M15" i="3"/>
  <c r="I15" i="3"/>
  <c r="C15" i="3"/>
  <c r="Q2189" i="3" a="1"/>
  <c r="O2189" i="3"/>
  <c r="M2189" i="3"/>
  <c r="I2189" i="3"/>
  <c r="C2189" i="3"/>
  <c r="Q2157" i="3" a="1"/>
  <c r="O2157" i="3"/>
  <c r="M2157" i="3"/>
  <c r="I2157" i="3"/>
  <c r="C2157" i="3"/>
  <c r="Q1915" i="3" a="1"/>
  <c r="Q1915" i="3" s="1"/>
  <c r="T1915" i="3" s="1"/>
  <c r="O1915" i="3"/>
  <c r="P1915" i="3" s="1"/>
  <c r="M1915" i="3"/>
  <c r="I1915" i="3"/>
  <c r="C1915" i="3"/>
  <c r="Q1720" i="3" a="1"/>
  <c r="O1720" i="3"/>
  <c r="M1720" i="3"/>
  <c r="I1720" i="3"/>
  <c r="C1720" i="3"/>
  <c r="Q1694" i="3" a="1"/>
  <c r="Q1694" i="3" s="1"/>
  <c r="T1694" i="3" s="1"/>
  <c r="O1694" i="3"/>
  <c r="P1694" i="3" s="1"/>
  <c r="M1694" i="3"/>
  <c r="I1694" i="3"/>
  <c r="C1694" i="3"/>
  <c r="Q1543" i="3" a="1"/>
  <c r="O1543" i="3"/>
  <c r="M1543" i="3"/>
  <c r="I1543" i="3"/>
  <c r="C1543" i="3"/>
  <c r="Q986" i="3" a="1"/>
  <c r="Q986" i="3" s="1"/>
  <c r="T986" i="3" s="1"/>
  <c r="O986" i="3"/>
  <c r="P986" i="3" s="1"/>
  <c r="M986" i="3"/>
  <c r="I986" i="3"/>
  <c r="C986" i="3"/>
  <c r="Q893" i="3" a="1"/>
  <c r="Q893" i="3" s="1"/>
  <c r="T893" i="3" s="1"/>
  <c r="O893" i="3"/>
  <c r="P893" i="3" s="1"/>
  <c r="M893" i="3"/>
  <c r="I893" i="3"/>
  <c r="C893" i="3"/>
  <c r="Q711" i="3" a="1"/>
  <c r="Q711" i="3" s="1"/>
  <c r="T711" i="3" s="1"/>
  <c r="O711" i="3"/>
  <c r="P711" i="3" s="1"/>
  <c r="M711" i="3"/>
  <c r="I711" i="3"/>
  <c r="C711" i="3"/>
  <c r="Q546" i="3" a="1"/>
  <c r="Q546" i="3" s="1"/>
  <c r="T546" i="3" s="1"/>
  <c r="O546" i="3"/>
  <c r="P546" i="3" s="1"/>
  <c r="M546" i="3"/>
  <c r="I546" i="3"/>
  <c r="C546" i="3"/>
  <c r="Q459" i="3" a="1"/>
  <c r="Q459" i="3" s="1"/>
  <c r="T459" i="3" s="1"/>
  <c r="O459" i="3"/>
  <c r="P459" i="3" s="1"/>
  <c r="M459" i="3"/>
  <c r="I459" i="3"/>
  <c r="C459" i="3"/>
  <c r="Q401" i="3" a="1"/>
  <c r="Q401" i="3" s="1"/>
  <c r="T401" i="3" s="1"/>
  <c r="O401" i="3"/>
  <c r="P401" i="3" s="1"/>
  <c r="M401" i="3"/>
  <c r="I401" i="3"/>
  <c r="C401" i="3"/>
  <c r="Q370" i="3" a="1"/>
  <c r="O370" i="3"/>
  <c r="M370" i="3"/>
  <c r="I370" i="3"/>
  <c r="C370" i="3"/>
  <c r="Q352" i="3" a="1"/>
  <c r="Q352" i="3" s="1"/>
  <c r="T352" i="3" s="1"/>
  <c r="O352" i="3"/>
  <c r="P352" i="3" s="1"/>
  <c r="M352" i="3"/>
  <c r="I352" i="3"/>
  <c r="C352" i="3"/>
  <c r="Q333" i="3" a="1"/>
  <c r="O333" i="3"/>
  <c r="M333" i="3"/>
  <c r="I333" i="3"/>
  <c r="C333" i="3"/>
  <c r="Q319" i="3" a="1"/>
  <c r="Q319" i="3" s="1"/>
  <c r="T319" i="3" s="1"/>
  <c r="O319" i="3"/>
  <c r="P319" i="3" s="1"/>
  <c r="M319" i="3"/>
  <c r="I319" i="3"/>
  <c r="C319" i="3"/>
  <c r="Q240" i="3" a="1"/>
  <c r="Q240" i="3" s="1"/>
  <c r="T240" i="3" s="1"/>
  <c r="O240" i="3"/>
  <c r="P240" i="3" s="1"/>
  <c r="M240" i="3"/>
  <c r="I240" i="3"/>
  <c r="C240" i="3"/>
  <c r="Q214" i="3" a="1"/>
  <c r="O214" i="3"/>
  <c r="M214" i="3"/>
  <c r="I214" i="3"/>
  <c r="C214" i="3"/>
  <c r="Q162" i="3" a="1"/>
  <c r="Q162" i="3" s="1"/>
  <c r="T162" i="3" s="1"/>
  <c r="O162" i="3"/>
  <c r="P162" i="3" s="1"/>
  <c r="M162" i="3"/>
  <c r="I162" i="3"/>
  <c r="C162" i="3"/>
  <c r="Q84" i="3" a="1"/>
  <c r="O84" i="3"/>
  <c r="M84" i="3"/>
  <c r="I84" i="3"/>
  <c r="C84" i="3"/>
  <c r="Q79" i="3" a="1"/>
  <c r="O79" i="3"/>
  <c r="M79" i="3"/>
  <c r="I79" i="3"/>
  <c r="C79" i="3"/>
  <c r="Q1950" i="3" a="1"/>
  <c r="Q1950" i="3" s="1"/>
  <c r="T1950" i="3" s="1"/>
  <c r="O1950" i="3"/>
  <c r="P1950" i="3" s="1"/>
  <c r="M1950" i="3"/>
  <c r="I1950" i="3"/>
  <c r="C1950" i="3"/>
  <c r="Q1844" i="3" a="1"/>
  <c r="O1844" i="3"/>
  <c r="M1844" i="3"/>
  <c r="I1844" i="3"/>
  <c r="C1844" i="3"/>
  <c r="Q1773" i="3" a="1"/>
  <c r="O1773" i="3"/>
  <c r="M1773" i="3"/>
  <c r="I1773" i="3"/>
  <c r="C1773" i="3"/>
  <c r="Q1754" i="3" a="1"/>
  <c r="O1754" i="3"/>
  <c r="M1754" i="3"/>
  <c r="I1754" i="3"/>
  <c r="C1754" i="3"/>
  <c r="Q1462" i="3" a="1"/>
  <c r="O1462" i="3"/>
  <c r="M1462" i="3"/>
  <c r="I1462" i="3"/>
  <c r="C1462" i="3"/>
  <c r="Q1263" i="3" a="1"/>
  <c r="O1263" i="3"/>
  <c r="M1263" i="3"/>
  <c r="I1263" i="3"/>
  <c r="C1263" i="3"/>
  <c r="Q1187" i="3" a="1"/>
  <c r="O1187" i="3"/>
  <c r="M1187" i="3"/>
  <c r="I1187" i="3"/>
  <c r="C1187" i="3"/>
  <c r="Q1156" i="3" a="1"/>
  <c r="O1156" i="3"/>
  <c r="M1156" i="3"/>
  <c r="I1156" i="3"/>
  <c r="C1156" i="3"/>
  <c r="Q1053" i="3" a="1"/>
  <c r="O1053" i="3"/>
  <c r="M1053" i="3"/>
  <c r="I1053" i="3"/>
  <c r="C1053" i="3"/>
  <c r="Q1043" i="3" a="1"/>
  <c r="O1043" i="3"/>
  <c r="M1043" i="3"/>
  <c r="I1043" i="3"/>
  <c r="C1043" i="3"/>
  <c r="Q775" i="3" a="1"/>
  <c r="O775" i="3"/>
  <c r="M775" i="3"/>
  <c r="I775" i="3"/>
  <c r="C775" i="3"/>
  <c r="Q727" i="3" a="1"/>
  <c r="Q727" i="3" s="1"/>
  <c r="T727" i="3" s="1"/>
  <c r="O727" i="3"/>
  <c r="P727" i="3" s="1"/>
  <c r="M727" i="3"/>
  <c r="I727" i="3"/>
  <c r="C727" i="3"/>
  <c r="Q692" i="3" a="1"/>
  <c r="O692" i="3"/>
  <c r="M692" i="3"/>
  <c r="I692" i="3"/>
  <c r="C692" i="3"/>
  <c r="Q537" i="3" a="1"/>
  <c r="O537" i="3"/>
  <c r="M537" i="3"/>
  <c r="I537" i="3"/>
  <c r="C537" i="3"/>
  <c r="Q362" i="3" a="1"/>
  <c r="Q362" i="3" s="1"/>
  <c r="T362" i="3" s="1"/>
  <c r="O362" i="3"/>
  <c r="P362" i="3" s="1"/>
  <c r="M362" i="3"/>
  <c r="I362" i="3"/>
  <c r="C362" i="3"/>
  <c r="Q130" i="3" a="1"/>
  <c r="Q130" i="3" s="1"/>
  <c r="T130" i="3" s="1"/>
  <c r="O130" i="3"/>
  <c r="P130" i="3" s="1"/>
  <c r="M130" i="3"/>
  <c r="I130" i="3"/>
  <c r="C130" i="3"/>
  <c r="Q1893" i="3" a="1"/>
  <c r="O1893" i="3"/>
  <c r="M1893" i="3"/>
  <c r="I1893" i="3"/>
  <c r="C1893" i="3"/>
  <c r="Q1866" i="3" a="1"/>
  <c r="Q1866" i="3" s="1"/>
  <c r="T1866" i="3" s="1"/>
  <c r="O1866" i="3"/>
  <c r="P1866" i="3" s="1"/>
  <c r="M1866" i="3"/>
  <c r="I1866" i="3"/>
  <c r="C1866" i="3"/>
  <c r="Q1824" i="3" a="1"/>
  <c r="Q1824" i="3" s="1"/>
  <c r="T1824" i="3" s="1"/>
  <c r="O1824" i="3"/>
  <c r="P1824" i="3" s="1"/>
  <c r="M1824" i="3"/>
  <c r="I1824" i="3"/>
  <c r="C1824" i="3"/>
  <c r="Q1444" i="3" a="1"/>
  <c r="O1444" i="3"/>
  <c r="M1444" i="3"/>
  <c r="I1444" i="3"/>
  <c r="C1444" i="3"/>
  <c r="Q1400" i="3" a="1"/>
  <c r="Q1400" i="3" s="1"/>
  <c r="T1400" i="3" s="1"/>
  <c r="O1400" i="3"/>
  <c r="P1400" i="3" s="1"/>
  <c r="M1400" i="3"/>
  <c r="I1400" i="3"/>
  <c r="C1400" i="3"/>
  <c r="Q1335" i="3" a="1"/>
  <c r="O1335" i="3"/>
  <c r="M1335" i="3"/>
  <c r="I1335" i="3"/>
  <c r="C1335" i="3"/>
  <c r="Q1287" i="3" a="1"/>
  <c r="Q1287" i="3" s="1"/>
  <c r="T1287" i="3" s="1"/>
  <c r="O1287" i="3"/>
  <c r="P1287" i="3" s="1"/>
  <c r="M1287" i="3"/>
  <c r="I1287" i="3"/>
  <c r="C1287" i="3"/>
  <c r="Q1205" i="3" a="1"/>
  <c r="Q1205" i="3" s="1"/>
  <c r="T1205" i="3" s="1"/>
  <c r="O1205" i="3"/>
  <c r="P1205" i="3" s="1"/>
  <c r="M1205" i="3"/>
  <c r="I1205" i="3"/>
  <c r="C1205" i="3"/>
  <c r="Q1204" i="3" a="1"/>
  <c r="Q1204" i="3" s="1"/>
  <c r="O1204" i="3"/>
  <c r="M1204" i="3"/>
  <c r="I1204" i="3"/>
  <c r="C1204" i="3"/>
  <c r="Q1012" i="3" a="1"/>
  <c r="Q1012" i="3" s="1"/>
  <c r="T1012" i="3" s="1"/>
  <c r="O1012" i="3"/>
  <c r="P1012" i="3" s="1"/>
  <c r="M1012" i="3"/>
  <c r="I1012" i="3"/>
  <c r="C1012" i="3"/>
  <c r="Q832" i="3" a="1"/>
  <c r="Q832" i="3" s="1"/>
  <c r="T832" i="3" s="1"/>
  <c r="O832" i="3"/>
  <c r="P832" i="3" s="1"/>
  <c r="M832" i="3"/>
  <c r="I832" i="3"/>
  <c r="C832" i="3"/>
  <c r="Q809" i="3" a="1"/>
  <c r="Q809" i="3" s="1"/>
  <c r="O809" i="3"/>
  <c r="M809" i="3"/>
  <c r="I809" i="3"/>
  <c r="C809" i="3"/>
  <c r="Q791" i="3" a="1"/>
  <c r="Q791" i="3" s="1"/>
  <c r="T791" i="3" s="1"/>
  <c r="O791" i="3"/>
  <c r="P791" i="3" s="1"/>
  <c r="M791" i="3"/>
  <c r="I791" i="3"/>
  <c r="C791" i="3"/>
  <c r="Q774" i="3" a="1"/>
  <c r="Q774" i="3" s="1"/>
  <c r="T774" i="3" s="1"/>
  <c r="O774" i="3"/>
  <c r="P774" i="3" s="1"/>
  <c r="M774" i="3"/>
  <c r="I774" i="3"/>
  <c r="C774" i="3"/>
  <c r="Q387" i="3" a="1"/>
  <c r="Q387" i="3" s="1"/>
  <c r="T387" i="3" s="1"/>
  <c r="O387" i="3"/>
  <c r="P387" i="3" s="1"/>
  <c r="M387" i="3"/>
  <c r="I387" i="3"/>
  <c r="C387" i="3"/>
  <c r="Q331" i="3" a="1"/>
  <c r="Q331" i="3" s="1"/>
  <c r="T331" i="3" s="1"/>
  <c r="O331" i="3"/>
  <c r="P331" i="3" s="1"/>
  <c r="M331" i="3"/>
  <c r="I331" i="3"/>
  <c r="C331" i="3"/>
  <c r="Q153" i="3" a="1"/>
  <c r="O153" i="3"/>
  <c r="M153" i="3"/>
  <c r="I153" i="3"/>
  <c r="C153" i="3"/>
  <c r="Q115" i="3" a="1"/>
  <c r="Q115" i="3" s="1"/>
  <c r="T115" i="3" s="1"/>
  <c r="O115" i="3"/>
  <c r="P115" i="3" s="1"/>
  <c r="M115" i="3"/>
  <c r="I115" i="3"/>
  <c r="C115" i="3"/>
  <c r="Q80" i="3" a="1"/>
  <c r="Q80" i="3" s="1"/>
  <c r="T80" i="3" s="1"/>
  <c r="O80" i="3"/>
  <c r="P80" i="3" s="1"/>
  <c r="M80" i="3"/>
  <c r="I80" i="3"/>
  <c r="C80" i="3"/>
  <c r="Q2146" i="3" a="1"/>
  <c r="O2146" i="3"/>
  <c r="M2146" i="3"/>
  <c r="I2146" i="3"/>
  <c r="C2146" i="3"/>
  <c r="Q1877" i="3" a="1"/>
  <c r="O1877" i="3"/>
  <c r="M1877" i="3"/>
  <c r="I1877" i="3"/>
  <c r="C1877" i="3"/>
  <c r="Q1602" i="3" a="1"/>
  <c r="O1602" i="3"/>
  <c r="M1602" i="3"/>
  <c r="I1602" i="3"/>
  <c r="C1602" i="3"/>
  <c r="Q1480" i="3" a="1"/>
  <c r="Q1480" i="3" s="1"/>
  <c r="T1480" i="3" s="1"/>
  <c r="O1480" i="3"/>
  <c r="P1480" i="3" s="1"/>
  <c r="M1480" i="3"/>
  <c r="I1480" i="3"/>
  <c r="C1480" i="3"/>
  <c r="Q1476" i="3" a="1"/>
  <c r="Q1476" i="3" s="1"/>
  <c r="T1476" i="3" s="1"/>
  <c r="O1476" i="3"/>
  <c r="P1476" i="3" s="1"/>
  <c r="M1476" i="3"/>
  <c r="I1476" i="3"/>
  <c r="C1476" i="3"/>
  <c r="Q1318" i="3" a="1"/>
  <c r="O1318" i="3"/>
  <c r="M1318" i="3"/>
  <c r="I1318" i="3"/>
  <c r="C1318" i="3"/>
  <c r="Q1171" i="3" a="1"/>
  <c r="O1171" i="3"/>
  <c r="M1171" i="3"/>
  <c r="I1171" i="3"/>
  <c r="C1171" i="3"/>
  <c r="Q1135" i="3" a="1"/>
  <c r="O1135" i="3"/>
  <c r="M1135" i="3"/>
  <c r="I1135" i="3"/>
  <c r="C1135" i="3"/>
  <c r="Q1072" i="3" a="1"/>
  <c r="O1072" i="3"/>
  <c r="M1072" i="3"/>
  <c r="I1072" i="3"/>
  <c r="C1072" i="3"/>
  <c r="Q982" i="3" a="1"/>
  <c r="Q982" i="3" s="1"/>
  <c r="T982" i="3" s="1"/>
  <c r="O982" i="3"/>
  <c r="P982" i="3" s="1"/>
  <c r="M982" i="3"/>
  <c r="I982" i="3"/>
  <c r="C982" i="3"/>
  <c r="Q964" i="3" a="1"/>
  <c r="O964" i="3"/>
  <c r="M964" i="3"/>
  <c r="I964" i="3"/>
  <c r="C964" i="3"/>
  <c r="Q945" i="3" a="1"/>
  <c r="O945" i="3"/>
  <c r="M945" i="3"/>
  <c r="I945" i="3"/>
  <c r="C945" i="3"/>
  <c r="Q912" i="3" a="1"/>
  <c r="O912" i="3"/>
  <c r="M912" i="3"/>
  <c r="I912" i="3"/>
  <c r="C912" i="3"/>
  <c r="Q905" i="3" a="1"/>
  <c r="O905" i="3"/>
  <c r="M905" i="3"/>
  <c r="I905" i="3"/>
  <c r="C905" i="3"/>
  <c r="Q803" i="3" a="1"/>
  <c r="Q803" i="3" s="1"/>
  <c r="T803" i="3" s="1"/>
  <c r="O803" i="3"/>
  <c r="P803" i="3" s="1"/>
  <c r="M803" i="3"/>
  <c r="I803" i="3"/>
  <c r="C803" i="3"/>
  <c r="Q687" i="3" a="1"/>
  <c r="O687" i="3"/>
  <c r="M687" i="3"/>
  <c r="I687" i="3"/>
  <c r="C687" i="3"/>
  <c r="Q595" i="3" a="1"/>
  <c r="O595" i="3"/>
  <c r="M595" i="3"/>
  <c r="I595" i="3"/>
  <c r="C595" i="3"/>
  <c r="Q582" i="3" a="1"/>
  <c r="O582" i="3"/>
  <c r="M582" i="3"/>
  <c r="I582" i="3"/>
  <c r="C582" i="3"/>
  <c r="Q488" i="3" a="1"/>
  <c r="O488" i="3"/>
  <c r="M488" i="3"/>
  <c r="I488" i="3"/>
  <c r="C488" i="3"/>
  <c r="Q420" i="3" a="1"/>
  <c r="O420" i="3"/>
  <c r="M420" i="3"/>
  <c r="I420" i="3"/>
  <c r="C420" i="3"/>
  <c r="Q336" i="3" a="1"/>
  <c r="O336" i="3"/>
  <c r="M336" i="3"/>
  <c r="I336" i="3"/>
  <c r="C336" i="3"/>
  <c r="Q325" i="3" a="1"/>
  <c r="O325" i="3"/>
  <c r="M325" i="3"/>
  <c r="I325" i="3"/>
  <c r="C325" i="3"/>
  <c r="Q318" i="3" a="1"/>
  <c r="O318" i="3"/>
  <c r="M318" i="3"/>
  <c r="I318" i="3"/>
  <c r="C318" i="3"/>
  <c r="Q121" i="3" a="1"/>
  <c r="O121" i="3"/>
  <c r="M121" i="3"/>
  <c r="I121" i="3"/>
  <c r="C121" i="3"/>
  <c r="Q108" i="3" a="1"/>
  <c r="O108" i="3"/>
  <c r="M108" i="3"/>
  <c r="I108" i="3"/>
  <c r="C108" i="3"/>
  <c r="Q82" i="3" a="1"/>
  <c r="O82" i="3"/>
  <c r="M82" i="3"/>
  <c r="I82" i="3"/>
  <c r="C82" i="3"/>
  <c r="Q2187" i="3" a="1"/>
  <c r="Q2187" i="3" s="1"/>
  <c r="T2187" i="3" s="1"/>
  <c r="O2187" i="3"/>
  <c r="P2187" i="3" s="1"/>
  <c r="M2187" i="3"/>
  <c r="I2187" i="3"/>
  <c r="C2187" i="3"/>
  <c r="Q1935" i="3" a="1"/>
  <c r="O1935" i="3"/>
  <c r="M1935" i="3"/>
  <c r="I1935" i="3"/>
  <c r="C1935" i="3"/>
  <c r="Q1920" i="3" a="1"/>
  <c r="Q1920" i="3" s="1"/>
  <c r="T1920" i="3" s="1"/>
  <c r="O1920" i="3"/>
  <c r="P1920" i="3" s="1"/>
  <c r="M1920" i="3"/>
  <c r="I1920" i="3"/>
  <c r="C1920" i="3"/>
  <c r="Q1840" i="3" a="1"/>
  <c r="Q1840" i="3" s="1"/>
  <c r="T1840" i="3" s="1"/>
  <c r="O1840" i="3"/>
  <c r="P1840" i="3" s="1"/>
  <c r="M1840" i="3"/>
  <c r="I1840" i="3"/>
  <c r="C1840" i="3"/>
  <c r="Q1755" i="3" a="1"/>
  <c r="O1755" i="3"/>
  <c r="M1755" i="3"/>
  <c r="I1755" i="3"/>
  <c r="C1755" i="3"/>
  <c r="Q1553" i="3" a="1"/>
  <c r="Q1553" i="3" s="1"/>
  <c r="T1553" i="3" s="1"/>
  <c r="O1553" i="3"/>
  <c r="P1553" i="3" s="1"/>
  <c r="M1553" i="3"/>
  <c r="I1553" i="3"/>
  <c r="C1553" i="3"/>
  <c r="Q1507" i="3" a="1"/>
  <c r="O1507" i="3"/>
  <c r="M1507" i="3"/>
  <c r="I1507" i="3"/>
  <c r="C1507" i="3"/>
  <c r="Q1247" i="3" a="1"/>
  <c r="Q1247" i="3" s="1"/>
  <c r="T1247" i="3" s="1"/>
  <c r="O1247" i="3"/>
  <c r="P1247" i="3" s="1"/>
  <c r="M1247" i="3"/>
  <c r="I1247" i="3"/>
  <c r="C1247" i="3"/>
  <c r="Q1244" i="3" a="1"/>
  <c r="O1244" i="3"/>
  <c r="M1244" i="3"/>
  <c r="I1244" i="3"/>
  <c r="C1244" i="3"/>
  <c r="Q1213" i="3" a="1"/>
  <c r="O1213" i="3"/>
  <c r="M1213" i="3"/>
  <c r="I1213" i="3"/>
  <c r="C1213" i="3"/>
  <c r="Q1191" i="3" a="1"/>
  <c r="O1191" i="3"/>
  <c r="M1191" i="3"/>
  <c r="I1191" i="3"/>
  <c r="C1191" i="3"/>
  <c r="Q841" i="3" a="1"/>
  <c r="Q841" i="3" s="1"/>
  <c r="T841" i="3" s="1"/>
  <c r="O841" i="3"/>
  <c r="P841" i="3" s="1"/>
  <c r="M841" i="3"/>
  <c r="I841" i="3"/>
  <c r="C841" i="3"/>
  <c r="Q735" i="3" a="1"/>
  <c r="Q735" i="3" s="1"/>
  <c r="T735" i="3" s="1"/>
  <c r="O735" i="3"/>
  <c r="P735" i="3" s="1"/>
  <c r="M735" i="3"/>
  <c r="I735" i="3"/>
  <c r="C735" i="3"/>
  <c r="Q690" i="3" a="1"/>
  <c r="Q690" i="3" s="1"/>
  <c r="T690" i="3" s="1"/>
  <c r="O690" i="3"/>
  <c r="P690" i="3" s="1"/>
  <c r="M690" i="3"/>
  <c r="I690" i="3"/>
  <c r="C690" i="3"/>
  <c r="Q656" i="3" a="1"/>
  <c r="O656" i="3"/>
  <c r="M656" i="3"/>
  <c r="I656" i="3"/>
  <c r="C656" i="3"/>
  <c r="Q647" i="3" a="1"/>
  <c r="Q647" i="3" s="1"/>
  <c r="T647" i="3" s="1"/>
  <c r="O647" i="3"/>
  <c r="P647" i="3" s="1"/>
  <c r="M647" i="3"/>
  <c r="I647" i="3"/>
  <c r="C647" i="3"/>
  <c r="Q502" i="3" a="1"/>
  <c r="O502" i="3"/>
  <c r="M502" i="3"/>
  <c r="I502" i="3"/>
  <c r="C502" i="3"/>
  <c r="Q463" i="3" a="1"/>
  <c r="O463" i="3"/>
  <c r="M463" i="3"/>
  <c r="I463" i="3"/>
  <c r="C463" i="3"/>
  <c r="Q397" i="3" a="1"/>
  <c r="O397" i="3"/>
  <c r="M397" i="3"/>
  <c r="I397" i="3"/>
  <c r="C397" i="3"/>
  <c r="Q326" i="3" a="1"/>
  <c r="O326" i="3"/>
  <c r="M326" i="3"/>
  <c r="I326" i="3"/>
  <c r="C326" i="3"/>
  <c r="Q307" i="3" a="1"/>
  <c r="O307" i="3"/>
  <c r="M307" i="3"/>
  <c r="I307" i="3"/>
  <c r="C307" i="3"/>
  <c r="Q306" i="3" a="1"/>
  <c r="O306" i="3"/>
  <c r="M306" i="3"/>
  <c r="I306" i="3"/>
  <c r="C306" i="3"/>
  <c r="Q178" i="3" a="1"/>
  <c r="Q178" i="3" s="1"/>
  <c r="T178" i="3" s="1"/>
  <c r="O178" i="3"/>
  <c r="P178" i="3" s="1"/>
  <c r="M178" i="3"/>
  <c r="I178" i="3"/>
  <c r="C178" i="3"/>
  <c r="Q6" i="3" a="1"/>
  <c r="Q6" i="3" s="1"/>
  <c r="T6" i="3" s="1"/>
  <c r="O6" i="3"/>
  <c r="P6" i="3" s="1"/>
  <c r="M6" i="3"/>
  <c r="I6" i="3"/>
  <c r="C6" i="3"/>
  <c r="Q2156" i="3" a="1"/>
  <c r="O2156" i="3"/>
  <c r="M2156" i="3"/>
  <c r="I2156" i="3"/>
  <c r="C2156" i="3"/>
  <c r="Q2019" i="3" a="1"/>
  <c r="O2019" i="3"/>
  <c r="M2019" i="3"/>
  <c r="I2019" i="3"/>
  <c r="C2019" i="3"/>
  <c r="Q2015" i="3" a="1"/>
  <c r="O2015" i="3"/>
  <c r="M2015" i="3"/>
  <c r="I2015" i="3"/>
  <c r="C2015" i="3"/>
  <c r="Q1999" i="3" a="1"/>
  <c r="O1999" i="3"/>
  <c r="M1999" i="3"/>
  <c r="I1999" i="3"/>
  <c r="C1999" i="3"/>
  <c r="Q1963" i="3" a="1"/>
  <c r="O1963" i="3"/>
  <c r="M1963" i="3"/>
  <c r="I1963" i="3"/>
  <c r="C1963" i="3"/>
  <c r="Q1931" i="3" a="1"/>
  <c r="O1931" i="3"/>
  <c r="M1931" i="3"/>
  <c r="I1931" i="3"/>
  <c r="C1931" i="3"/>
  <c r="Q1922" i="3" a="1"/>
  <c r="Q1922" i="3" s="1"/>
  <c r="T1922" i="3" s="1"/>
  <c r="O1922" i="3"/>
  <c r="P1922" i="3" s="1"/>
  <c r="M1922" i="3"/>
  <c r="I1922" i="3"/>
  <c r="C1922" i="3"/>
  <c r="Q1710" i="3" a="1"/>
  <c r="O1710" i="3"/>
  <c r="M1710" i="3"/>
  <c r="I1710" i="3"/>
  <c r="C1710" i="3"/>
  <c r="Q1682" i="3" a="1"/>
  <c r="O1682" i="3"/>
  <c r="M1682" i="3"/>
  <c r="I1682" i="3"/>
  <c r="C1682" i="3"/>
  <c r="Q1673" i="3" a="1"/>
  <c r="Q1673" i="3" s="1"/>
  <c r="T1673" i="3" s="1"/>
  <c r="O1673" i="3"/>
  <c r="P1673" i="3" s="1"/>
  <c r="M1673" i="3"/>
  <c r="I1673" i="3"/>
  <c r="C1673" i="3"/>
  <c r="Q1541" i="3" a="1"/>
  <c r="O1541" i="3"/>
  <c r="M1541" i="3"/>
  <c r="I1541" i="3"/>
  <c r="C1541" i="3"/>
  <c r="Q1534" i="3" a="1"/>
  <c r="Q1534" i="3" s="1"/>
  <c r="T1534" i="3" s="1"/>
  <c r="O1534" i="3"/>
  <c r="P1534" i="3" s="1"/>
  <c r="M1534" i="3"/>
  <c r="I1534" i="3"/>
  <c r="C1534" i="3"/>
  <c r="Q1381" i="3" a="1"/>
  <c r="Q1381" i="3" s="1"/>
  <c r="T1381" i="3" s="1"/>
  <c r="O1381" i="3"/>
  <c r="P1381" i="3" s="1"/>
  <c r="M1381" i="3"/>
  <c r="I1381" i="3"/>
  <c r="C1381" i="3"/>
  <c r="Q1295" i="3" a="1"/>
  <c r="Q1295" i="3" s="1"/>
  <c r="T1295" i="3" s="1"/>
  <c r="O1295" i="3"/>
  <c r="P1295" i="3" s="1"/>
  <c r="M1295" i="3"/>
  <c r="I1295" i="3"/>
  <c r="C1295" i="3"/>
  <c r="Q1195" i="3" a="1"/>
  <c r="O1195" i="3"/>
  <c r="M1195" i="3"/>
  <c r="I1195" i="3"/>
  <c r="C1195" i="3"/>
  <c r="Q1018" i="3" a="1"/>
  <c r="Q1018" i="3" s="1"/>
  <c r="T1018" i="3" s="1"/>
  <c r="O1018" i="3"/>
  <c r="P1018" i="3" s="1"/>
  <c r="M1018" i="3"/>
  <c r="I1018" i="3"/>
  <c r="C1018" i="3"/>
  <c r="Q878" i="3" a="1"/>
  <c r="O878" i="3"/>
  <c r="M878" i="3"/>
  <c r="I878" i="3"/>
  <c r="C878" i="3"/>
  <c r="Q856" i="3" a="1"/>
  <c r="O856" i="3"/>
  <c r="M856" i="3"/>
  <c r="I856" i="3"/>
  <c r="C856" i="3"/>
  <c r="Q703" i="3" a="1"/>
  <c r="O703" i="3"/>
  <c r="M703" i="3"/>
  <c r="I703" i="3"/>
  <c r="C703" i="3"/>
  <c r="Q466" i="3" a="1"/>
  <c r="Q466" i="3" s="1"/>
  <c r="T466" i="3" s="1"/>
  <c r="O466" i="3"/>
  <c r="P466" i="3" s="1"/>
  <c r="M466" i="3"/>
  <c r="I466" i="3"/>
  <c r="C466" i="3"/>
  <c r="Q408" i="3" a="1"/>
  <c r="Q408" i="3" s="1"/>
  <c r="T408" i="3" s="1"/>
  <c r="O408" i="3"/>
  <c r="P408" i="3" s="1"/>
  <c r="M408" i="3"/>
  <c r="I408" i="3"/>
  <c r="C408" i="3"/>
  <c r="Q296" i="3" a="1"/>
  <c r="O296" i="3"/>
  <c r="M296" i="3"/>
  <c r="I296" i="3"/>
  <c r="C296" i="3"/>
  <c r="Q204" i="3" a="1"/>
  <c r="Q204" i="3" s="1"/>
  <c r="T204" i="3" s="1"/>
  <c r="O204" i="3"/>
  <c r="P204" i="3" s="1"/>
  <c r="M204" i="3"/>
  <c r="I204" i="3"/>
  <c r="C204" i="3"/>
  <c r="Q157" i="3" a="1"/>
  <c r="Q157" i="3" s="1"/>
  <c r="T157" i="3" s="1"/>
  <c r="O157" i="3"/>
  <c r="P157" i="3" s="1"/>
  <c r="M157" i="3"/>
  <c r="I157" i="3"/>
  <c r="C157" i="3"/>
  <c r="Q2" i="3" a="1"/>
  <c r="Q2" i="3" s="1"/>
  <c r="T2" i="3" s="1"/>
  <c r="O2" i="3"/>
  <c r="P2" i="3" s="1"/>
  <c r="M2" i="3"/>
  <c r="I2" i="3"/>
  <c r="C2" i="3"/>
  <c r="Q2094" i="3" a="1"/>
  <c r="O2094" i="3"/>
  <c r="M2094" i="3"/>
  <c r="I2094" i="3"/>
  <c r="C2094" i="3"/>
  <c r="Q2016" i="3" a="1"/>
  <c r="Q2016" i="3" s="1"/>
  <c r="T2016" i="3" s="1"/>
  <c r="O2016" i="3"/>
  <c r="P2016" i="3" s="1"/>
  <c r="M2016" i="3"/>
  <c r="I2016" i="3"/>
  <c r="C2016" i="3"/>
  <c r="Q1993" i="3" a="1"/>
  <c r="O1993" i="3"/>
  <c r="M1993" i="3"/>
  <c r="I1993" i="3"/>
  <c r="C1993" i="3"/>
  <c r="Q1933" i="3" a="1"/>
  <c r="O1933" i="3"/>
  <c r="M1933" i="3"/>
  <c r="I1933" i="3"/>
  <c r="C1933" i="3"/>
  <c r="Q1743" i="3" a="1"/>
  <c r="Q1743" i="3" s="1"/>
  <c r="T1743" i="3" s="1"/>
  <c r="O1743" i="3"/>
  <c r="P1743" i="3" s="1"/>
  <c r="M1743" i="3"/>
  <c r="I1743" i="3"/>
  <c r="C1743" i="3"/>
  <c r="Q1719" i="3" a="1"/>
  <c r="Q1719" i="3" s="1"/>
  <c r="T1719" i="3" s="1"/>
  <c r="O1719" i="3"/>
  <c r="P1719" i="3" s="1"/>
  <c r="M1719" i="3"/>
  <c r="I1719" i="3"/>
  <c r="C1719" i="3"/>
  <c r="Q1690" i="3" a="1"/>
  <c r="O1690" i="3"/>
  <c r="M1690" i="3"/>
  <c r="I1690" i="3"/>
  <c r="C1690" i="3"/>
  <c r="Q1689" i="3" a="1"/>
  <c r="O1689" i="3"/>
  <c r="M1689" i="3"/>
  <c r="I1689" i="3"/>
  <c r="C1689" i="3"/>
  <c r="Q1664" i="3" a="1"/>
  <c r="O1664" i="3"/>
  <c r="M1664" i="3"/>
  <c r="I1664" i="3"/>
  <c r="C1664" i="3"/>
  <c r="Q1440" i="3" a="1"/>
  <c r="O1440" i="3"/>
  <c r="M1440" i="3"/>
  <c r="I1440" i="3"/>
  <c r="C1440" i="3"/>
  <c r="Q1356" i="3" a="1"/>
  <c r="Q1356" i="3" s="1"/>
  <c r="T1356" i="3" s="1"/>
  <c r="O1356" i="3"/>
  <c r="P1356" i="3" s="1"/>
  <c r="M1356" i="3"/>
  <c r="I1356" i="3"/>
  <c r="C1356" i="3"/>
  <c r="Q1193" i="3" a="1"/>
  <c r="Q1193" i="3" s="1"/>
  <c r="T1193" i="3" s="1"/>
  <c r="O1193" i="3"/>
  <c r="P1193" i="3" s="1"/>
  <c r="M1193" i="3"/>
  <c r="I1193" i="3"/>
  <c r="C1193" i="3"/>
  <c r="Q1109" i="3" a="1"/>
  <c r="O1109" i="3"/>
  <c r="M1109" i="3"/>
  <c r="I1109" i="3"/>
  <c r="C1109" i="3"/>
  <c r="Q913" i="3" a="1"/>
  <c r="O913" i="3"/>
  <c r="M913" i="3"/>
  <c r="I913" i="3"/>
  <c r="C913" i="3"/>
  <c r="Q730" i="3" a="1"/>
  <c r="Q730" i="3" s="1"/>
  <c r="T730" i="3" s="1"/>
  <c r="O730" i="3"/>
  <c r="P730" i="3" s="1"/>
  <c r="M730" i="3"/>
  <c r="I730" i="3"/>
  <c r="C730" i="3"/>
  <c r="Q681" i="3" a="1"/>
  <c r="O681" i="3"/>
  <c r="M681" i="3"/>
  <c r="I681" i="3"/>
  <c r="C681" i="3"/>
  <c r="Q617" i="3" a="1"/>
  <c r="O617" i="3"/>
  <c r="M617" i="3"/>
  <c r="I617" i="3"/>
  <c r="C617" i="3"/>
  <c r="Q615" i="3" a="1"/>
  <c r="O615" i="3"/>
  <c r="M615" i="3"/>
  <c r="I615" i="3"/>
  <c r="C615" i="3"/>
  <c r="Q597" i="3" a="1"/>
  <c r="Q597" i="3" s="1"/>
  <c r="T597" i="3" s="1"/>
  <c r="O597" i="3"/>
  <c r="P597" i="3" s="1"/>
  <c r="M597" i="3"/>
  <c r="I597" i="3"/>
  <c r="C597" i="3"/>
  <c r="Q528" i="3" a="1"/>
  <c r="O528" i="3"/>
  <c r="M528" i="3"/>
  <c r="I528" i="3"/>
  <c r="C528" i="3"/>
  <c r="Q503" i="3" a="1"/>
  <c r="O503" i="3"/>
  <c r="M503" i="3"/>
  <c r="I503" i="3"/>
  <c r="C503" i="3"/>
  <c r="Q442" i="3" a="1"/>
  <c r="Q442" i="3" s="1"/>
  <c r="T442" i="3" s="1"/>
  <c r="O442" i="3"/>
  <c r="P442" i="3" s="1"/>
  <c r="M442" i="3"/>
  <c r="I442" i="3"/>
  <c r="C442" i="3"/>
  <c r="Q341" i="3" a="1"/>
  <c r="Q341" i="3" s="1"/>
  <c r="T341" i="3" s="1"/>
  <c r="O341" i="3"/>
  <c r="P341" i="3" s="1"/>
  <c r="M341" i="3"/>
  <c r="I341" i="3"/>
  <c r="C341" i="3"/>
  <c r="Q234" i="3" a="1"/>
  <c r="O234" i="3"/>
  <c r="M234" i="3"/>
  <c r="I234" i="3"/>
  <c r="C234" i="3"/>
  <c r="Q215" i="3" a="1"/>
  <c r="O215" i="3"/>
  <c r="M215" i="3"/>
  <c r="I215" i="3"/>
  <c r="C215" i="3"/>
  <c r="Q35" i="3" a="1"/>
  <c r="Q35" i="3" s="1"/>
  <c r="T35" i="3" s="1"/>
  <c r="O35" i="3"/>
  <c r="P35" i="3" s="1"/>
  <c r="M35" i="3"/>
  <c r="I35" i="3"/>
  <c r="C35" i="3"/>
  <c r="Q2198" i="3" a="1"/>
  <c r="O2198" i="3"/>
  <c r="M2198" i="3"/>
  <c r="I2198" i="3"/>
  <c r="C2198" i="3"/>
  <c r="Q2152" i="3" a="1"/>
  <c r="O2152" i="3"/>
  <c r="M2152" i="3"/>
  <c r="I2152" i="3"/>
  <c r="C2152" i="3"/>
  <c r="Q2114" i="3" a="1"/>
  <c r="Q2114" i="3" s="1"/>
  <c r="T2114" i="3" s="1"/>
  <c r="O2114" i="3"/>
  <c r="P2114" i="3" s="1"/>
  <c r="M2114" i="3"/>
  <c r="I2114" i="3"/>
  <c r="C2114" i="3"/>
  <c r="Q2030" i="3" a="1"/>
  <c r="O2030" i="3"/>
  <c r="M2030" i="3"/>
  <c r="I2030" i="3"/>
  <c r="C2030" i="3"/>
  <c r="Q1913" i="3" a="1"/>
  <c r="O1913" i="3"/>
  <c r="M1913" i="3"/>
  <c r="I1913" i="3"/>
  <c r="C1913" i="3"/>
  <c r="Q1904" i="3" a="1"/>
  <c r="O1904" i="3"/>
  <c r="M1904" i="3"/>
  <c r="I1904" i="3"/>
  <c r="C1904" i="3"/>
  <c r="Q1886" i="3" a="1"/>
  <c r="Q1886" i="3" s="1"/>
  <c r="T1886" i="3" s="1"/>
  <c r="O1886" i="3"/>
  <c r="P1886" i="3" s="1"/>
  <c r="M1886" i="3"/>
  <c r="I1886" i="3"/>
  <c r="C1886" i="3"/>
  <c r="Q1747" i="3" a="1"/>
  <c r="Q1747" i="3" s="1"/>
  <c r="T1747" i="3" s="1"/>
  <c r="O1747" i="3"/>
  <c r="P1747" i="3" s="1"/>
  <c r="M1747" i="3"/>
  <c r="I1747" i="3"/>
  <c r="C1747" i="3"/>
  <c r="Q1560" i="3" a="1"/>
  <c r="Q1560" i="3" s="1"/>
  <c r="T1560" i="3" s="1"/>
  <c r="O1560" i="3"/>
  <c r="P1560" i="3" s="1"/>
  <c r="M1560" i="3"/>
  <c r="I1560" i="3"/>
  <c r="C1560" i="3"/>
  <c r="Q1546" i="3" a="1"/>
  <c r="O1546" i="3"/>
  <c r="M1546" i="3"/>
  <c r="I1546" i="3"/>
  <c r="C1546" i="3"/>
  <c r="Q1513" i="3" a="1"/>
  <c r="Q1513" i="3" s="1"/>
  <c r="T1513" i="3" s="1"/>
  <c r="O1513" i="3"/>
  <c r="P1513" i="3" s="1"/>
  <c r="M1513" i="3"/>
  <c r="I1513" i="3"/>
  <c r="C1513" i="3"/>
  <c r="Q1285" i="3" a="1"/>
  <c r="O1285" i="3"/>
  <c r="M1285" i="3"/>
  <c r="I1285" i="3"/>
  <c r="C1285" i="3"/>
  <c r="Q1085" i="3" a="1"/>
  <c r="Q1085" i="3" s="1"/>
  <c r="T1085" i="3" s="1"/>
  <c r="O1085" i="3"/>
  <c r="P1085" i="3" s="1"/>
  <c r="M1085" i="3"/>
  <c r="I1085" i="3"/>
  <c r="C1085" i="3"/>
  <c r="Q994" i="3" a="1"/>
  <c r="O994" i="3"/>
  <c r="M994" i="3"/>
  <c r="I994" i="3"/>
  <c r="C994" i="3"/>
  <c r="Q907" i="3" a="1"/>
  <c r="O907" i="3"/>
  <c r="M907" i="3"/>
  <c r="I907" i="3"/>
  <c r="C907" i="3"/>
  <c r="Q583" i="3" a="1"/>
  <c r="O583" i="3"/>
  <c r="M583" i="3"/>
  <c r="I583" i="3"/>
  <c r="C583" i="3"/>
  <c r="Q566" i="3" a="1"/>
  <c r="Q566" i="3" s="1"/>
  <c r="T566" i="3" s="1"/>
  <c r="O566" i="3"/>
  <c r="P566" i="3" s="1"/>
  <c r="M566" i="3"/>
  <c r="I566" i="3"/>
  <c r="C566" i="3"/>
  <c r="Q469" i="3" a="1"/>
  <c r="O469" i="3"/>
  <c r="M469" i="3"/>
  <c r="I469" i="3"/>
  <c r="C469" i="3"/>
  <c r="Q252" i="3" a="1"/>
  <c r="O252" i="3"/>
  <c r="M252" i="3"/>
  <c r="I252" i="3"/>
  <c r="C252" i="3"/>
  <c r="Q248" i="3" a="1"/>
  <c r="Q248" i="3" s="1"/>
  <c r="T248" i="3" s="1"/>
  <c r="O248" i="3"/>
  <c r="P248" i="3" s="1"/>
  <c r="M248" i="3"/>
  <c r="I248" i="3"/>
  <c r="C248" i="3"/>
  <c r="Q217" i="3" a="1"/>
  <c r="Q217" i="3" s="1"/>
  <c r="T217" i="3" s="1"/>
  <c r="O217" i="3"/>
  <c r="P217" i="3" s="1"/>
  <c r="M217" i="3"/>
  <c r="I217" i="3"/>
  <c r="C217" i="3"/>
  <c r="Q66" i="3" a="1"/>
  <c r="O66" i="3"/>
  <c r="M66" i="3"/>
  <c r="I66" i="3"/>
  <c r="C66" i="3"/>
  <c r="Q54" i="3" a="1"/>
  <c r="O54" i="3"/>
  <c r="M54" i="3"/>
  <c r="I54" i="3"/>
  <c r="C54" i="3"/>
  <c r="Q31" i="3" a="1"/>
  <c r="Q31" i="3" s="1"/>
  <c r="T31" i="3" s="1"/>
  <c r="O31" i="3"/>
  <c r="P31" i="3" s="1"/>
  <c r="M31" i="3"/>
  <c r="I31" i="3"/>
  <c r="C31" i="3"/>
  <c r="Q2163" i="3" a="1"/>
  <c r="O2163" i="3"/>
  <c r="M2163" i="3"/>
  <c r="I2163" i="3"/>
  <c r="C2163" i="3"/>
  <c r="Q2066" i="3" a="1"/>
  <c r="Q2066" i="3" s="1"/>
  <c r="T2066" i="3" s="1"/>
  <c r="O2066" i="3"/>
  <c r="P2066" i="3" s="1"/>
  <c r="M2066" i="3"/>
  <c r="I2066" i="3"/>
  <c r="C2066" i="3"/>
  <c r="Q1909" i="3" a="1"/>
  <c r="O1909" i="3"/>
  <c r="M1909" i="3"/>
  <c r="I1909" i="3"/>
  <c r="C1909" i="3"/>
  <c r="Q1894" i="3" a="1"/>
  <c r="O1894" i="3"/>
  <c r="M1894" i="3"/>
  <c r="I1894" i="3"/>
  <c r="C1894" i="3"/>
  <c r="Q1732" i="3" a="1"/>
  <c r="Q1732" i="3" s="1"/>
  <c r="T1732" i="3" s="1"/>
  <c r="O1732" i="3"/>
  <c r="P1732" i="3" s="1"/>
  <c r="M1732" i="3"/>
  <c r="I1732" i="3"/>
  <c r="C1732" i="3"/>
  <c r="Q1609" i="3" a="1"/>
  <c r="Q1609" i="3" s="1"/>
  <c r="T1609" i="3" s="1"/>
  <c r="O1609" i="3"/>
  <c r="P1609" i="3" s="1"/>
  <c r="M1609" i="3"/>
  <c r="I1609" i="3"/>
  <c r="C1609" i="3"/>
  <c r="Q1360" i="3" a="1"/>
  <c r="Q1360" i="3" s="1"/>
  <c r="O1360" i="3"/>
  <c r="M1360" i="3"/>
  <c r="I1360" i="3"/>
  <c r="C1360" i="3"/>
  <c r="Q1126" i="3" a="1"/>
  <c r="Q1126" i="3" s="1"/>
  <c r="T1126" i="3" s="1"/>
  <c r="O1126" i="3"/>
  <c r="P1126" i="3" s="1"/>
  <c r="M1126" i="3"/>
  <c r="I1126" i="3"/>
  <c r="C1126" i="3"/>
  <c r="Q1095" i="3" a="1"/>
  <c r="Q1095" i="3" s="1"/>
  <c r="T1095" i="3" s="1"/>
  <c r="O1095" i="3"/>
  <c r="P1095" i="3" s="1"/>
  <c r="M1095" i="3"/>
  <c r="I1095" i="3"/>
  <c r="C1095" i="3"/>
  <c r="Q1074" i="3" a="1"/>
  <c r="Q1074" i="3" s="1"/>
  <c r="T1074" i="3" s="1"/>
  <c r="O1074" i="3"/>
  <c r="P1074" i="3" s="1"/>
  <c r="M1074" i="3"/>
  <c r="I1074" i="3"/>
  <c r="C1074" i="3"/>
  <c r="Q1061" i="3" a="1"/>
  <c r="Q1061" i="3" s="1"/>
  <c r="O1061" i="3"/>
  <c r="M1061" i="3"/>
  <c r="I1061" i="3"/>
  <c r="C1061" i="3"/>
  <c r="Q890" i="3" a="1"/>
  <c r="Q890" i="3" s="1"/>
  <c r="T890" i="3" s="1"/>
  <c r="O890" i="3"/>
  <c r="P890" i="3" s="1"/>
  <c r="M890" i="3"/>
  <c r="I890" i="3"/>
  <c r="C890" i="3"/>
  <c r="Q756" i="3" a="1"/>
  <c r="Q756" i="3" s="1"/>
  <c r="T756" i="3" s="1"/>
  <c r="O756" i="3"/>
  <c r="P756" i="3" s="1"/>
  <c r="M756" i="3"/>
  <c r="I756" i="3"/>
  <c r="C756" i="3"/>
  <c r="Q750" i="3" a="1"/>
  <c r="Q750" i="3" s="1"/>
  <c r="T750" i="3" s="1"/>
  <c r="O750" i="3"/>
  <c r="P750" i="3" s="1"/>
  <c r="M750" i="3"/>
  <c r="I750" i="3"/>
  <c r="C750" i="3"/>
  <c r="Q733" i="3" a="1"/>
  <c r="Q733" i="3" s="1"/>
  <c r="O733" i="3"/>
  <c r="M733" i="3"/>
  <c r="I733" i="3"/>
  <c r="C733" i="3"/>
  <c r="Q724" i="3" a="1"/>
  <c r="Q724" i="3" s="1"/>
  <c r="T724" i="3" s="1"/>
  <c r="O724" i="3"/>
  <c r="P724" i="3" s="1"/>
  <c r="M724" i="3"/>
  <c r="I724" i="3"/>
  <c r="C724" i="3"/>
  <c r="Q581" i="3" a="1"/>
  <c r="Q581" i="3" s="1"/>
  <c r="O581" i="3"/>
  <c r="M581" i="3"/>
  <c r="I581" i="3"/>
  <c r="C581" i="3"/>
  <c r="Q353" i="3" a="1"/>
  <c r="Q353" i="3" s="1"/>
  <c r="O353" i="3"/>
  <c r="M353" i="3"/>
  <c r="I353" i="3"/>
  <c r="C353" i="3"/>
  <c r="Q320" i="3" a="1"/>
  <c r="Q320" i="3" s="1"/>
  <c r="T320" i="3" s="1"/>
  <c r="O320" i="3"/>
  <c r="P320" i="3" s="1"/>
  <c r="M320" i="3"/>
  <c r="I320" i="3"/>
  <c r="C320" i="3"/>
  <c r="Q286" i="3" a="1"/>
  <c r="Q286" i="3" s="1"/>
  <c r="T286" i="3" s="1"/>
  <c r="O286" i="3"/>
  <c r="P286" i="3" s="1"/>
  <c r="M286" i="3"/>
  <c r="I286" i="3"/>
  <c r="C286" i="3"/>
  <c r="Q267" i="3" a="1"/>
  <c r="Q267" i="3" s="1"/>
  <c r="O267" i="3"/>
  <c r="M267" i="3"/>
  <c r="I267" i="3"/>
  <c r="C267" i="3"/>
  <c r="Q206" i="3" a="1"/>
  <c r="Q206" i="3" s="1"/>
  <c r="T206" i="3" s="1"/>
  <c r="O206" i="3"/>
  <c r="P206" i="3" s="1"/>
  <c r="M206" i="3"/>
  <c r="I206" i="3"/>
  <c r="C206" i="3"/>
  <c r="Q114" i="3" a="1"/>
  <c r="Q114" i="3" s="1"/>
  <c r="O114" i="3"/>
  <c r="M114" i="3"/>
  <c r="I114" i="3"/>
  <c r="C114" i="3"/>
  <c r="Q48" i="3" a="1"/>
  <c r="Q48" i="3" s="1"/>
  <c r="O48" i="3"/>
  <c r="M48" i="3"/>
  <c r="I48" i="3"/>
  <c r="C48" i="3"/>
  <c r="Q36" i="3" a="1"/>
  <c r="Q36" i="3" s="1"/>
  <c r="T36" i="3" s="1"/>
  <c r="O36" i="3"/>
  <c r="P36" i="3" s="1"/>
  <c r="M36" i="3"/>
  <c r="I36" i="3"/>
  <c r="C36" i="3"/>
  <c r="Q1960" i="3" a="1"/>
  <c r="Q1960" i="3" s="1"/>
  <c r="O1960" i="3"/>
  <c r="M1960" i="3"/>
  <c r="I1960" i="3"/>
  <c r="C1960" i="3"/>
  <c r="Q1714" i="3" a="1"/>
  <c r="Q1714" i="3" s="1"/>
  <c r="T1714" i="3" s="1"/>
  <c r="O1714" i="3"/>
  <c r="P1714" i="3" s="1"/>
  <c r="M1714" i="3"/>
  <c r="I1714" i="3"/>
  <c r="C1714" i="3"/>
  <c r="Q1712" i="3" a="1"/>
  <c r="O1712" i="3"/>
  <c r="M1712" i="3"/>
  <c r="I1712" i="3"/>
  <c r="C1712" i="3"/>
  <c r="Q1630" i="3" a="1"/>
  <c r="Q1630" i="3" s="1"/>
  <c r="T1630" i="3" s="1"/>
  <c r="O1630" i="3"/>
  <c r="M1630" i="3"/>
  <c r="I1630" i="3"/>
  <c r="C1630" i="3"/>
  <c r="Q1612" i="3" a="1"/>
  <c r="Q1612" i="3" s="1"/>
  <c r="T1612" i="3" s="1"/>
  <c r="O1612" i="3"/>
  <c r="P1612" i="3" s="1"/>
  <c r="M1612" i="3"/>
  <c r="I1612" i="3"/>
  <c r="C1612" i="3"/>
  <c r="Q737" i="3" a="1"/>
  <c r="Q737" i="3" s="1"/>
  <c r="T737" i="3" s="1"/>
  <c r="O737" i="3"/>
  <c r="P737" i="3" s="1"/>
  <c r="M737" i="3"/>
  <c r="I737" i="3"/>
  <c r="C737" i="3"/>
  <c r="Q644" i="3" a="1"/>
  <c r="Q644" i="3" s="1"/>
  <c r="T644" i="3" s="1"/>
  <c r="O644" i="3"/>
  <c r="P644" i="3" s="1"/>
  <c r="M644" i="3"/>
  <c r="I644" i="3"/>
  <c r="C644" i="3"/>
  <c r="Q585" i="3" a="1"/>
  <c r="Q585" i="3" s="1"/>
  <c r="T585" i="3" s="1"/>
  <c r="O585" i="3"/>
  <c r="P585" i="3" s="1"/>
  <c r="M585" i="3"/>
  <c r="I585" i="3"/>
  <c r="C585" i="3"/>
  <c r="Q571" i="3" a="1"/>
  <c r="Q571" i="3" s="1"/>
  <c r="T571" i="3" s="1"/>
  <c r="O571" i="3"/>
  <c r="P571" i="3" s="1"/>
  <c r="M571" i="3"/>
  <c r="I571" i="3"/>
  <c r="C571" i="3"/>
  <c r="Q467" i="3" a="1"/>
  <c r="O467" i="3"/>
  <c r="M467" i="3"/>
  <c r="I467" i="3"/>
  <c r="C467" i="3"/>
  <c r="Q117" i="3" a="1"/>
  <c r="Q117" i="3" s="1"/>
  <c r="T117" i="3" s="1"/>
  <c r="O117" i="3"/>
  <c r="P117" i="3" s="1"/>
  <c r="M117" i="3"/>
  <c r="I117" i="3"/>
  <c r="C117" i="3"/>
  <c r="Q56" i="3" a="1"/>
  <c r="O56" i="3"/>
  <c r="M56" i="3"/>
  <c r="I56" i="3"/>
  <c r="C56" i="3"/>
  <c r="Q2193" i="3" a="1"/>
  <c r="Q2193" i="3" s="1"/>
  <c r="O2193" i="3"/>
  <c r="M2193" i="3"/>
  <c r="I2193" i="3"/>
  <c r="C2193" i="3"/>
  <c r="Q2028" i="3" a="1"/>
  <c r="Q2028" i="3" s="1"/>
  <c r="T2028" i="3" s="1"/>
  <c r="O2028" i="3"/>
  <c r="P2028" i="3" s="1"/>
  <c r="M2028" i="3"/>
  <c r="I2028" i="3"/>
  <c r="C2028" i="3"/>
  <c r="Q1838" i="3" a="1"/>
  <c r="Q1838" i="3" s="1"/>
  <c r="T1838" i="3" s="1"/>
  <c r="O1838" i="3"/>
  <c r="P1838" i="3" s="1"/>
  <c r="M1838" i="3"/>
  <c r="I1838" i="3"/>
  <c r="C1838" i="3"/>
  <c r="Q1675" i="3" a="1"/>
  <c r="O1675" i="3"/>
  <c r="M1675" i="3"/>
  <c r="I1675" i="3"/>
  <c r="C1675" i="3"/>
  <c r="Q1656" i="3" a="1"/>
  <c r="O1656" i="3"/>
  <c r="M1656" i="3"/>
  <c r="I1656" i="3"/>
  <c r="C1656" i="3"/>
  <c r="Q1646" i="3" a="1"/>
  <c r="Q1646" i="3" s="1"/>
  <c r="O1646" i="3"/>
  <c r="M1646" i="3"/>
  <c r="I1646" i="3"/>
  <c r="C1646" i="3"/>
  <c r="Q1521" i="3" a="1"/>
  <c r="O1521" i="3"/>
  <c r="M1521" i="3"/>
  <c r="I1521" i="3"/>
  <c r="C1521" i="3"/>
  <c r="Q1379" i="3" a="1"/>
  <c r="Q1379" i="3" s="1"/>
  <c r="T1379" i="3" s="1"/>
  <c r="O1379" i="3"/>
  <c r="P1379" i="3" s="1"/>
  <c r="M1379" i="3"/>
  <c r="I1379" i="3"/>
  <c r="C1379" i="3"/>
  <c r="Q1353" i="3" a="1"/>
  <c r="Q1353" i="3" s="1"/>
  <c r="O1353" i="3"/>
  <c r="M1353" i="3"/>
  <c r="I1353" i="3"/>
  <c r="C1353" i="3"/>
  <c r="Q970" i="3" a="1"/>
  <c r="Q970" i="3" s="1"/>
  <c r="T970" i="3" s="1"/>
  <c r="O970" i="3"/>
  <c r="P970" i="3" s="1"/>
  <c r="M970" i="3"/>
  <c r="I970" i="3"/>
  <c r="C970" i="3"/>
  <c r="Q928" i="3" a="1"/>
  <c r="Q928" i="3" s="1"/>
  <c r="O928" i="3"/>
  <c r="M928" i="3"/>
  <c r="I928" i="3"/>
  <c r="C928" i="3"/>
  <c r="Q739" i="3" a="1"/>
  <c r="Q739" i="3" s="1"/>
  <c r="T739" i="3" s="1"/>
  <c r="O739" i="3"/>
  <c r="P739" i="3" s="1"/>
  <c r="M739" i="3"/>
  <c r="I739" i="3"/>
  <c r="C739" i="3"/>
  <c r="Q598" i="3" a="1"/>
  <c r="O598" i="3"/>
  <c r="M598" i="3"/>
  <c r="I598" i="3"/>
  <c r="C598" i="3"/>
  <c r="Q579" i="3" a="1"/>
  <c r="Q579" i="3" s="1"/>
  <c r="T579" i="3" s="1"/>
  <c r="O579" i="3"/>
  <c r="P579" i="3" s="1"/>
  <c r="M579" i="3"/>
  <c r="I579" i="3"/>
  <c r="C579" i="3"/>
  <c r="Q532" i="3" a="1"/>
  <c r="O532" i="3"/>
  <c r="M532" i="3"/>
  <c r="I532" i="3"/>
  <c r="C532" i="3"/>
  <c r="Q483" i="3" a="1"/>
  <c r="O483" i="3"/>
  <c r="M483" i="3"/>
  <c r="I483" i="3"/>
  <c r="C483" i="3"/>
  <c r="Q288" i="3" a="1"/>
  <c r="Q288" i="3" s="1"/>
  <c r="O288" i="3"/>
  <c r="M288" i="3"/>
  <c r="I288" i="3"/>
  <c r="C288" i="3"/>
  <c r="Q168" i="3" a="1"/>
  <c r="Q168" i="3" s="1"/>
  <c r="T168" i="3" s="1"/>
  <c r="O168" i="3"/>
  <c r="P168" i="3" s="1"/>
  <c r="M168" i="3"/>
  <c r="I168" i="3"/>
  <c r="C168" i="3"/>
  <c r="Q113" i="3" a="1"/>
  <c r="Q113" i="3" s="1"/>
  <c r="O113" i="3"/>
  <c r="M113" i="3"/>
  <c r="I113" i="3"/>
  <c r="C113" i="3"/>
  <c r="Q77" i="3" a="1"/>
  <c r="O77" i="3"/>
  <c r="M77" i="3"/>
  <c r="I77" i="3"/>
  <c r="C77" i="3"/>
  <c r="Q63" i="3" a="1"/>
  <c r="Q63" i="3" s="1"/>
  <c r="O63" i="3"/>
  <c r="M63" i="3"/>
  <c r="I63" i="3"/>
  <c r="C63" i="3"/>
  <c r="Q2086" i="3" a="1"/>
  <c r="Q2086" i="3" s="1"/>
  <c r="T2086" i="3" s="1"/>
  <c r="O2086" i="3"/>
  <c r="P2086" i="3" s="1"/>
  <c r="M2086" i="3"/>
  <c r="I2086" i="3"/>
  <c r="C2086" i="3"/>
  <c r="Q2053" i="3" a="1"/>
  <c r="Q2053" i="3" s="1"/>
  <c r="O2053" i="3"/>
  <c r="M2053" i="3"/>
  <c r="I2053" i="3"/>
  <c r="C2053" i="3"/>
  <c r="Q2003" i="3" a="1"/>
  <c r="Q2003" i="3" s="1"/>
  <c r="T2003" i="3" s="1"/>
  <c r="O2003" i="3"/>
  <c r="P2003" i="3" s="1"/>
  <c r="M2003" i="3"/>
  <c r="I2003" i="3"/>
  <c r="C2003" i="3"/>
  <c r="Q1975" i="3" a="1"/>
  <c r="Q1975" i="3" s="1"/>
  <c r="T1975" i="3" s="1"/>
  <c r="O1975" i="3"/>
  <c r="P1975" i="3" s="1"/>
  <c r="M1975" i="3"/>
  <c r="I1975" i="3"/>
  <c r="C1975" i="3"/>
  <c r="Q1925" i="3" a="1"/>
  <c r="O1925" i="3"/>
  <c r="M1925" i="3"/>
  <c r="I1925" i="3"/>
  <c r="C1925" i="3"/>
  <c r="Q1769" i="3" a="1"/>
  <c r="Q1769" i="3" s="1"/>
  <c r="O1769" i="3"/>
  <c r="M1769" i="3"/>
  <c r="I1769" i="3"/>
  <c r="C1769" i="3"/>
  <c r="Q1375" i="3" a="1"/>
  <c r="O1375" i="3"/>
  <c r="M1375" i="3"/>
  <c r="I1375" i="3"/>
  <c r="C1375" i="3"/>
  <c r="Q922" i="3" a="1"/>
  <c r="Q922" i="3" s="1"/>
  <c r="T922" i="3" s="1"/>
  <c r="O922" i="3"/>
  <c r="P922" i="3" s="1"/>
  <c r="M922" i="3"/>
  <c r="I922" i="3"/>
  <c r="C922" i="3"/>
  <c r="Q863" i="3" a="1"/>
  <c r="O863" i="3"/>
  <c r="M863" i="3"/>
  <c r="I863" i="3"/>
  <c r="C863" i="3"/>
  <c r="Q847" i="3" a="1"/>
  <c r="Q847" i="3" s="1"/>
  <c r="O847" i="3"/>
  <c r="M847" i="3"/>
  <c r="I847" i="3"/>
  <c r="C847" i="3"/>
  <c r="Q410" i="3" a="1"/>
  <c r="Q410" i="3" s="1"/>
  <c r="T410" i="3" s="1"/>
  <c r="O410" i="3"/>
  <c r="P410" i="3" s="1"/>
  <c r="M410" i="3"/>
  <c r="I410" i="3"/>
  <c r="C410" i="3"/>
  <c r="Q393" i="3" a="1"/>
  <c r="Q393" i="3" s="1"/>
  <c r="T393" i="3" s="1"/>
  <c r="O393" i="3"/>
  <c r="P393" i="3" s="1"/>
  <c r="M393" i="3"/>
  <c r="I393" i="3"/>
  <c r="C393" i="3"/>
  <c r="Q251" i="3" a="1"/>
  <c r="Q251" i="3" s="1"/>
  <c r="T251" i="3" s="1"/>
  <c r="O251" i="3"/>
  <c r="P251" i="3" s="1"/>
  <c r="M251" i="3"/>
  <c r="I251" i="3"/>
  <c r="C251" i="3"/>
  <c r="Q189" i="3" a="1"/>
  <c r="Q189" i="3" s="1"/>
  <c r="O189" i="3"/>
  <c r="M189" i="3"/>
  <c r="I189" i="3"/>
  <c r="C189" i="3"/>
  <c r="Q122" i="3" a="1"/>
  <c r="O122" i="3"/>
  <c r="M122" i="3"/>
  <c r="I122" i="3"/>
  <c r="C122" i="3"/>
  <c r="Q2155" i="3" a="1"/>
  <c r="Q2155" i="3" s="1"/>
  <c r="O2155" i="3"/>
  <c r="M2155" i="3"/>
  <c r="I2155" i="3"/>
  <c r="C2155" i="3"/>
  <c r="Q2046" i="3" a="1"/>
  <c r="Q2046" i="3" s="1"/>
  <c r="T2046" i="3" s="1"/>
  <c r="O2046" i="3"/>
  <c r="P2046" i="3" s="1"/>
  <c r="M2046" i="3"/>
  <c r="I2046" i="3"/>
  <c r="C2046" i="3"/>
  <c r="Q1943" i="3" a="1"/>
  <c r="Q1943" i="3" s="1"/>
  <c r="O1943" i="3"/>
  <c r="M1943" i="3"/>
  <c r="I1943" i="3"/>
  <c r="C1943" i="3"/>
  <c r="Q1830" i="3" a="1"/>
  <c r="O1830" i="3"/>
  <c r="M1830" i="3"/>
  <c r="I1830" i="3"/>
  <c r="C1830" i="3"/>
  <c r="Q1797" i="3" a="1"/>
  <c r="Q1797" i="3" s="1"/>
  <c r="O1797" i="3"/>
  <c r="M1797" i="3"/>
  <c r="I1797" i="3"/>
  <c r="C1797" i="3"/>
  <c r="Q1760" i="3" a="1"/>
  <c r="O1760" i="3"/>
  <c r="M1760" i="3"/>
  <c r="I1760" i="3"/>
  <c r="C1760" i="3"/>
  <c r="Q1745" i="3" a="1"/>
  <c r="O1745" i="3"/>
  <c r="M1745" i="3"/>
  <c r="I1745" i="3"/>
  <c r="C1745" i="3"/>
  <c r="Q1736" i="3" a="1"/>
  <c r="O1736" i="3"/>
  <c r="M1736" i="3"/>
  <c r="I1736" i="3"/>
  <c r="C1736" i="3"/>
  <c r="Q1716" i="3" a="1"/>
  <c r="Q1716" i="3" s="1"/>
  <c r="O1716" i="3"/>
  <c r="M1716" i="3"/>
  <c r="I1716" i="3"/>
  <c r="C1716" i="3"/>
  <c r="Q1606" i="3" a="1"/>
  <c r="Q1606" i="3" s="1"/>
  <c r="T1606" i="3" s="1"/>
  <c r="O1606" i="3"/>
  <c r="P1606" i="3" s="1"/>
  <c r="M1606" i="3"/>
  <c r="I1606" i="3"/>
  <c r="C1606" i="3"/>
  <c r="Q1457" i="3" a="1"/>
  <c r="O1457" i="3"/>
  <c r="M1457" i="3"/>
  <c r="I1457" i="3"/>
  <c r="C1457" i="3"/>
  <c r="Q1314" i="3" a="1"/>
  <c r="O1314" i="3"/>
  <c r="M1314" i="3"/>
  <c r="I1314" i="3"/>
  <c r="C1314" i="3"/>
  <c r="Q1170" i="3" a="1"/>
  <c r="O1170" i="3"/>
  <c r="M1170" i="3"/>
  <c r="I1170" i="3"/>
  <c r="C1170" i="3"/>
  <c r="Q935" i="3" a="1"/>
  <c r="Q935" i="3" s="1"/>
  <c r="T935" i="3" s="1"/>
  <c r="O935" i="3"/>
  <c r="P935" i="3" s="1"/>
  <c r="M935" i="3"/>
  <c r="I935" i="3"/>
  <c r="C935" i="3"/>
  <c r="Q844" i="3" a="1"/>
  <c r="O844" i="3"/>
  <c r="M844" i="3"/>
  <c r="I844" i="3"/>
  <c r="C844" i="3"/>
  <c r="Q761" i="3" a="1"/>
  <c r="O761" i="3"/>
  <c r="M761" i="3"/>
  <c r="I761" i="3"/>
  <c r="C761" i="3"/>
  <c r="Q674" i="3" a="1"/>
  <c r="Q674" i="3" s="1"/>
  <c r="T674" i="3" s="1"/>
  <c r="O674" i="3"/>
  <c r="P674" i="3" s="1"/>
  <c r="M674" i="3"/>
  <c r="I674" i="3"/>
  <c r="C674" i="3"/>
  <c r="Q550" i="3" a="1"/>
  <c r="O550" i="3"/>
  <c r="M550" i="3"/>
  <c r="I550" i="3"/>
  <c r="C550" i="3"/>
  <c r="Q527" i="3" a="1"/>
  <c r="Q527" i="3" s="1"/>
  <c r="T527" i="3" s="1"/>
  <c r="O527" i="3"/>
  <c r="P527" i="3" s="1"/>
  <c r="M527" i="3"/>
  <c r="I527" i="3"/>
  <c r="C527" i="3"/>
  <c r="Q518" i="3" a="1"/>
  <c r="O518" i="3"/>
  <c r="M518" i="3"/>
  <c r="I518" i="3"/>
  <c r="C518" i="3"/>
  <c r="Q491" i="3" a="1"/>
  <c r="O491" i="3"/>
  <c r="M491" i="3"/>
  <c r="I491" i="3"/>
  <c r="C491" i="3"/>
  <c r="Q464" i="3" a="1"/>
  <c r="Q464" i="3" s="1"/>
  <c r="T464" i="3" s="1"/>
  <c r="O464" i="3"/>
  <c r="P464" i="3" s="1"/>
  <c r="M464" i="3"/>
  <c r="I464" i="3"/>
  <c r="C464" i="3"/>
  <c r="Q357" i="3" a="1"/>
  <c r="Q357" i="3" s="1"/>
  <c r="T357" i="3" s="1"/>
  <c r="O357" i="3"/>
  <c r="P357" i="3" s="1"/>
  <c r="M357" i="3"/>
  <c r="I357" i="3"/>
  <c r="C357" i="3"/>
  <c r="Q223" i="3" a="1"/>
  <c r="O223" i="3"/>
  <c r="M223" i="3"/>
  <c r="I223" i="3"/>
  <c r="C223" i="3"/>
  <c r="Q73" i="3" a="1"/>
  <c r="Q73" i="3" s="1"/>
  <c r="O73" i="3"/>
  <c r="M73" i="3"/>
  <c r="I73" i="3"/>
  <c r="C73" i="3"/>
  <c r="Q22" i="3" a="1"/>
  <c r="O22" i="3"/>
  <c r="M22" i="3"/>
  <c r="I22" i="3"/>
  <c r="C22" i="3"/>
  <c r="Q2179" i="3" a="1"/>
  <c r="O2179" i="3"/>
  <c r="M2179" i="3"/>
  <c r="I2179" i="3"/>
  <c r="C2179" i="3"/>
  <c r="Q2111" i="3" a="1"/>
  <c r="O2111" i="3"/>
  <c r="M2111" i="3"/>
  <c r="I2111" i="3"/>
  <c r="C2111" i="3"/>
  <c r="Q2043" i="3" a="1"/>
  <c r="Q2043" i="3" s="1"/>
  <c r="T2043" i="3" s="1"/>
  <c r="O2043" i="3"/>
  <c r="P2043" i="3" s="1"/>
  <c r="M2043" i="3"/>
  <c r="I2043" i="3"/>
  <c r="C2043" i="3"/>
  <c r="Q2002" i="3" a="1"/>
  <c r="O2002" i="3"/>
  <c r="M2002" i="3"/>
  <c r="I2002" i="3"/>
  <c r="C2002" i="3"/>
  <c r="Q1880" i="3" a="1"/>
  <c r="Q1880" i="3" s="1"/>
  <c r="T1880" i="3" s="1"/>
  <c r="O1880" i="3"/>
  <c r="P1880" i="3" s="1"/>
  <c r="M1880" i="3"/>
  <c r="I1880" i="3"/>
  <c r="C1880" i="3"/>
  <c r="Q1441" i="3" a="1"/>
  <c r="O1441" i="3"/>
  <c r="M1441" i="3"/>
  <c r="I1441" i="3"/>
  <c r="C1441" i="3"/>
  <c r="Q1438" i="3" a="1"/>
  <c r="Q1438" i="3" s="1"/>
  <c r="T1438" i="3" s="1"/>
  <c r="O1438" i="3"/>
  <c r="P1438" i="3" s="1"/>
  <c r="M1438" i="3"/>
  <c r="I1438" i="3"/>
  <c r="C1438" i="3"/>
  <c r="Q1421" i="3" a="1"/>
  <c r="O1421" i="3"/>
  <c r="M1421" i="3"/>
  <c r="I1421" i="3"/>
  <c r="C1421" i="3"/>
  <c r="Q1401" i="3" a="1"/>
  <c r="O1401" i="3"/>
  <c r="M1401" i="3"/>
  <c r="I1401" i="3"/>
  <c r="C1401" i="3"/>
  <c r="Q1332" i="3" a="1"/>
  <c r="O1332" i="3"/>
  <c r="M1332" i="3"/>
  <c r="I1332" i="3"/>
  <c r="C1332" i="3"/>
  <c r="Q1319" i="3" a="1"/>
  <c r="Q1319" i="3" s="1"/>
  <c r="O1319" i="3"/>
  <c r="M1319" i="3"/>
  <c r="I1319" i="3"/>
  <c r="C1319" i="3"/>
  <c r="Q1317" i="3" a="1"/>
  <c r="Q1317" i="3" s="1"/>
  <c r="T1317" i="3" s="1"/>
  <c r="O1317" i="3"/>
  <c r="P1317" i="3" s="1"/>
  <c r="M1317" i="3"/>
  <c r="I1317" i="3"/>
  <c r="C1317" i="3"/>
  <c r="Q1309" i="3" a="1"/>
  <c r="Q1309" i="3" s="1"/>
  <c r="T1309" i="3" s="1"/>
  <c r="O1309" i="3"/>
  <c r="P1309" i="3" s="1"/>
  <c r="M1309" i="3"/>
  <c r="I1309" i="3"/>
  <c r="C1309" i="3"/>
  <c r="Q1253" i="3" a="1"/>
  <c r="O1253" i="3"/>
  <c r="M1253" i="3"/>
  <c r="I1253" i="3"/>
  <c r="C1253" i="3"/>
  <c r="Q1245" i="3" a="1"/>
  <c r="Q1245" i="3" s="1"/>
  <c r="T1245" i="3" s="1"/>
  <c r="O1245" i="3"/>
  <c r="P1245" i="3" s="1"/>
  <c r="M1245" i="3"/>
  <c r="I1245" i="3"/>
  <c r="C1245" i="3"/>
  <c r="Q971" i="3" a="1"/>
  <c r="Q971" i="3" s="1"/>
  <c r="T971" i="3" s="1"/>
  <c r="O971" i="3"/>
  <c r="P971" i="3" s="1"/>
  <c r="M971" i="3"/>
  <c r="I971" i="3"/>
  <c r="C971" i="3"/>
  <c r="Q919" i="3" a="1"/>
  <c r="Q919" i="3" s="1"/>
  <c r="O919" i="3"/>
  <c r="M919" i="3"/>
  <c r="I919" i="3"/>
  <c r="C919" i="3"/>
  <c r="Q857" i="3" a="1"/>
  <c r="Q857" i="3" s="1"/>
  <c r="T857" i="3" s="1"/>
  <c r="O857" i="3"/>
  <c r="P857" i="3" s="1"/>
  <c r="M857" i="3"/>
  <c r="I857" i="3"/>
  <c r="C857" i="3"/>
  <c r="Q751" i="3" a="1"/>
  <c r="O751" i="3"/>
  <c r="M751" i="3"/>
  <c r="I751" i="3"/>
  <c r="C751" i="3"/>
  <c r="Q578" i="3" a="1"/>
  <c r="O578" i="3"/>
  <c r="M578" i="3"/>
  <c r="I578" i="3"/>
  <c r="C578" i="3"/>
  <c r="Q545" i="3" a="1"/>
  <c r="Q545" i="3" s="1"/>
  <c r="T545" i="3" s="1"/>
  <c r="O545" i="3"/>
  <c r="P545" i="3" s="1"/>
  <c r="M545" i="3"/>
  <c r="I545" i="3"/>
  <c r="C545" i="3"/>
  <c r="Q522" i="3" a="1"/>
  <c r="O522" i="3"/>
  <c r="M522" i="3"/>
  <c r="I522" i="3"/>
  <c r="C522" i="3"/>
  <c r="Q339" i="3" a="1"/>
  <c r="Q339" i="3" s="1"/>
  <c r="T339" i="3" s="1"/>
  <c r="O339" i="3"/>
  <c r="P339" i="3" s="1"/>
  <c r="M339" i="3"/>
  <c r="I339" i="3"/>
  <c r="C339" i="3"/>
  <c r="Q294" i="3" a="1"/>
  <c r="O294" i="3"/>
  <c r="M294" i="3"/>
  <c r="I294" i="3"/>
  <c r="C294" i="3"/>
  <c r="Q274" i="3" a="1"/>
  <c r="Q274" i="3" s="1"/>
  <c r="O274" i="3"/>
  <c r="M274" i="3"/>
  <c r="I274" i="3"/>
  <c r="C274" i="3"/>
  <c r="Q137" i="3" a="1"/>
  <c r="Q137" i="3" s="1"/>
  <c r="T137" i="3" s="1"/>
  <c r="O137" i="3"/>
  <c r="P137" i="3" s="1"/>
  <c r="M137" i="3"/>
  <c r="I137" i="3"/>
  <c r="C137" i="3"/>
  <c r="Q111" i="3" a="1"/>
  <c r="Q111" i="3" s="1"/>
  <c r="T111" i="3" s="1"/>
  <c r="O111" i="3"/>
  <c r="P111" i="3" s="1"/>
  <c r="M111" i="3"/>
  <c r="I111" i="3"/>
  <c r="C111" i="3"/>
  <c r="Q52" i="3" a="1"/>
  <c r="Q52" i="3" s="1"/>
  <c r="T52" i="3" s="1"/>
  <c r="O52" i="3"/>
  <c r="P52" i="3" s="1"/>
  <c r="M52" i="3"/>
  <c r="I52" i="3"/>
  <c r="C52" i="3"/>
  <c r="Q10" i="3" a="1"/>
  <c r="Q10" i="3" s="1"/>
  <c r="O10" i="3"/>
  <c r="M10" i="3"/>
  <c r="I10" i="3"/>
  <c r="C10" i="3"/>
  <c r="Q1901" i="3" a="1"/>
  <c r="O1901" i="3"/>
  <c r="M1901" i="3"/>
  <c r="I1901" i="3"/>
  <c r="C1901" i="3"/>
  <c r="Q1885" i="3" a="1"/>
  <c r="O1885" i="3"/>
  <c r="M1885" i="3"/>
  <c r="I1885" i="3"/>
  <c r="C1885" i="3"/>
  <c r="Q1857" i="3" a="1"/>
  <c r="Q1857" i="3" s="1"/>
  <c r="T1857" i="3" s="1"/>
  <c r="O1857" i="3"/>
  <c r="P1857" i="3" s="1"/>
  <c r="M1857" i="3"/>
  <c r="I1857" i="3"/>
  <c r="C1857" i="3"/>
  <c r="Q1847" i="3" a="1"/>
  <c r="Q1847" i="3" s="1"/>
  <c r="T1847" i="3" s="1"/>
  <c r="O1847" i="3"/>
  <c r="P1847" i="3" s="1"/>
  <c r="M1847" i="3"/>
  <c r="I1847" i="3"/>
  <c r="C1847" i="3"/>
  <c r="Q1820" i="3" a="1"/>
  <c r="Q1820" i="3" s="1"/>
  <c r="T1820" i="3" s="1"/>
  <c r="O1820" i="3"/>
  <c r="P1820" i="3" s="1"/>
  <c r="M1820" i="3"/>
  <c r="I1820" i="3"/>
  <c r="C1820" i="3"/>
  <c r="Q1600" i="3" a="1"/>
  <c r="Q1600" i="3" s="1"/>
  <c r="T1600" i="3" s="1"/>
  <c r="O1600" i="3"/>
  <c r="P1600" i="3" s="1"/>
  <c r="M1600" i="3"/>
  <c r="I1600" i="3"/>
  <c r="C1600" i="3"/>
  <c r="Q1588" i="3" a="1"/>
  <c r="Q1588" i="3" s="1"/>
  <c r="T1588" i="3" s="1"/>
  <c r="O1588" i="3"/>
  <c r="P1588" i="3" s="1"/>
  <c r="M1588" i="3"/>
  <c r="I1588" i="3"/>
  <c r="C1588" i="3"/>
  <c r="Q1439" i="3" a="1"/>
  <c r="Q1439" i="3" s="1"/>
  <c r="T1439" i="3" s="1"/>
  <c r="O1439" i="3"/>
  <c r="P1439" i="3" s="1"/>
  <c r="M1439" i="3"/>
  <c r="I1439" i="3"/>
  <c r="C1439" i="3"/>
  <c r="Q1397" i="3" a="1"/>
  <c r="Q1397" i="3" s="1"/>
  <c r="T1397" i="3" s="1"/>
  <c r="O1397" i="3"/>
  <c r="P1397" i="3" s="1"/>
  <c r="M1397" i="3"/>
  <c r="I1397" i="3"/>
  <c r="C1397" i="3"/>
  <c r="Q1370" i="3" a="1"/>
  <c r="Q1370" i="3" s="1"/>
  <c r="T1370" i="3" s="1"/>
  <c r="O1370" i="3"/>
  <c r="P1370" i="3" s="1"/>
  <c r="M1370" i="3"/>
  <c r="I1370" i="3"/>
  <c r="C1370" i="3"/>
  <c r="Q1331" i="3" a="1"/>
  <c r="O1331" i="3"/>
  <c r="M1331" i="3"/>
  <c r="I1331" i="3"/>
  <c r="C1331" i="3"/>
  <c r="Q1235" i="3" a="1"/>
  <c r="Q1235" i="3" s="1"/>
  <c r="O1235" i="3"/>
  <c r="M1235" i="3"/>
  <c r="I1235" i="3"/>
  <c r="C1235" i="3"/>
  <c r="Q1234" i="3" a="1"/>
  <c r="O1234" i="3"/>
  <c r="M1234" i="3"/>
  <c r="I1234" i="3"/>
  <c r="C1234" i="3"/>
  <c r="Q1233" i="3" a="1"/>
  <c r="Q1233" i="3" s="1"/>
  <c r="T1233" i="3" s="1"/>
  <c r="O1233" i="3"/>
  <c r="P1233" i="3" s="1"/>
  <c r="M1233" i="3"/>
  <c r="I1233" i="3"/>
  <c r="C1233" i="3"/>
  <c r="Q1125" i="3" a="1"/>
  <c r="O1125" i="3"/>
  <c r="M1125" i="3"/>
  <c r="I1125" i="3"/>
  <c r="C1125" i="3"/>
  <c r="Q1124" i="3" a="1"/>
  <c r="Q1124" i="3" s="1"/>
  <c r="T1124" i="3" s="1"/>
  <c r="O1124" i="3"/>
  <c r="P1124" i="3" s="1"/>
  <c r="M1124" i="3"/>
  <c r="I1124" i="3"/>
  <c r="C1124" i="3"/>
  <c r="Q1099" i="3" a="1"/>
  <c r="O1099" i="3"/>
  <c r="M1099" i="3"/>
  <c r="I1099" i="3"/>
  <c r="C1099" i="3"/>
  <c r="Q941" i="3" a="1"/>
  <c r="O941" i="3"/>
  <c r="M941" i="3"/>
  <c r="I941" i="3"/>
  <c r="C941" i="3"/>
  <c r="Q914" i="3" a="1"/>
  <c r="O914" i="3"/>
  <c r="M914" i="3"/>
  <c r="I914" i="3"/>
  <c r="C914" i="3"/>
  <c r="Q796" i="3" a="1"/>
  <c r="Q796" i="3" s="1"/>
  <c r="O796" i="3"/>
  <c r="M796" i="3"/>
  <c r="I796" i="3"/>
  <c r="C796" i="3"/>
  <c r="Q755" i="3" a="1"/>
  <c r="Q755" i="3" s="1"/>
  <c r="T755" i="3" s="1"/>
  <c r="O755" i="3"/>
  <c r="P755" i="3" s="1"/>
  <c r="M755" i="3"/>
  <c r="I755" i="3"/>
  <c r="C755" i="3"/>
  <c r="Q636" i="3" a="1"/>
  <c r="O636" i="3"/>
  <c r="M636" i="3"/>
  <c r="I636" i="3"/>
  <c r="C636" i="3"/>
  <c r="Q623" i="3" a="1"/>
  <c r="Q623" i="3" s="1"/>
  <c r="T623" i="3" s="1"/>
  <c r="O623" i="3"/>
  <c r="P623" i="3" s="1"/>
  <c r="M623" i="3"/>
  <c r="I623" i="3"/>
  <c r="C623" i="3"/>
  <c r="Q440" i="3" a="1"/>
  <c r="O440" i="3"/>
  <c r="M440" i="3"/>
  <c r="I440" i="3"/>
  <c r="C440" i="3"/>
  <c r="Q265" i="3" a="1"/>
  <c r="O265" i="3"/>
  <c r="M265" i="3"/>
  <c r="I265" i="3"/>
  <c r="C265" i="3"/>
  <c r="Q203" i="3" a="1"/>
  <c r="Q203" i="3" s="1"/>
  <c r="T203" i="3" s="1"/>
  <c r="O203" i="3"/>
  <c r="P203" i="3" s="1"/>
  <c r="M203" i="3"/>
  <c r="I203" i="3"/>
  <c r="C203" i="3"/>
  <c r="Q190" i="3" a="1"/>
  <c r="Q190" i="3" s="1"/>
  <c r="T190" i="3" s="1"/>
  <c r="O190" i="3"/>
  <c r="P190" i="3" s="1"/>
  <c r="M190" i="3"/>
  <c r="I190" i="3"/>
  <c r="C190" i="3"/>
  <c r="Q126" i="3" a="1"/>
  <c r="Q126" i="3" s="1"/>
  <c r="O126" i="3"/>
  <c r="M126" i="3"/>
  <c r="I126" i="3"/>
  <c r="C126" i="3"/>
  <c r="Q2136" i="3" a="1"/>
  <c r="O2136" i="3"/>
  <c r="M2136" i="3"/>
  <c r="I2136" i="3"/>
  <c r="C2136" i="3"/>
  <c r="Q2119" i="3" a="1"/>
  <c r="Q2119" i="3" s="1"/>
  <c r="O2119" i="3"/>
  <c r="M2119" i="3"/>
  <c r="I2119" i="3"/>
  <c r="C2119" i="3"/>
  <c r="Q1956" i="3" a="1"/>
  <c r="O1956" i="3"/>
  <c r="M1956" i="3"/>
  <c r="I1956" i="3"/>
  <c r="C1956" i="3"/>
  <c r="Q1929" i="3" a="1"/>
  <c r="Q1929" i="3" s="1"/>
  <c r="T1929" i="3" s="1"/>
  <c r="O1929" i="3"/>
  <c r="P1929" i="3" s="1"/>
  <c r="M1929" i="3"/>
  <c r="I1929" i="3"/>
  <c r="C1929" i="3"/>
  <c r="Q1899" i="3" a="1"/>
  <c r="Q1899" i="3" s="1"/>
  <c r="T1899" i="3" s="1"/>
  <c r="O1899" i="3"/>
  <c r="P1899" i="3" s="1"/>
  <c r="M1899" i="3"/>
  <c r="I1899" i="3"/>
  <c r="C1899" i="3"/>
  <c r="Q1680" i="3" a="1"/>
  <c r="Q1680" i="3" s="1"/>
  <c r="T1680" i="3" s="1"/>
  <c r="O1680" i="3"/>
  <c r="P1680" i="3" s="1"/>
  <c r="M1680" i="3"/>
  <c r="I1680" i="3"/>
  <c r="C1680" i="3"/>
  <c r="Q1599" i="3" a="1"/>
  <c r="Q1599" i="3" s="1"/>
  <c r="O1599" i="3"/>
  <c r="M1599" i="3"/>
  <c r="I1599" i="3"/>
  <c r="C1599" i="3"/>
  <c r="Q1579" i="3" a="1"/>
  <c r="Q1579" i="3" s="1"/>
  <c r="T1579" i="3" s="1"/>
  <c r="O1579" i="3"/>
  <c r="P1579" i="3" s="1"/>
  <c r="M1579" i="3"/>
  <c r="I1579" i="3"/>
  <c r="C1579" i="3"/>
  <c r="Q1485" i="3" a="1"/>
  <c r="O1485" i="3"/>
  <c r="M1485" i="3"/>
  <c r="I1485" i="3"/>
  <c r="C1485" i="3"/>
  <c r="Q1469" i="3" a="1"/>
  <c r="Q1469" i="3" s="1"/>
  <c r="T1469" i="3" s="1"/>
  <c r="O1469" i="3"/>
  <c r="P1469" i="3" s="1"/>
  <c r="M1469" i="3"/>
  <c r="I1469" i="3"/>
  <c r="C1469" i="3"/>
  <c r="Q1461" i="3" a="1"/>
  <c r="O1461" i="3"/>
  <c r="M1461" i="3"/>
  <c r="I1461" i="3"/>
  <c r="C1461" i="3"/>
  <c r="Q1184" i="3" a="1"/>
  <c r="O1184" i="3"/>
  <c r="M1184" i="3"/>
  <c r="I1184" i="3"/>
  <c r="C1184" i="3"/>
  <c r="Q1079" i="3" a="1"/>
  <c r="O1079" i="3"/>
  <c r="M1079" i="3"/>
  <c r="I1079" i="3"/>
  <c r="C1079" i="3"/>
  <c r="Q1049" i="3" a="1"/>
  <c r="O1049" i="3"/>
  <c r="M1049" i="3"/>
  <c r="I1049" i="3"/>
  <c r="C1049" i="3"/>
  <c r="Q1040" i="3" a="1"/>
  <c r="O1040" i="3"/>
  <c r="M1040" i="3"/>
  <c r="I1040" i="3"/>
  <c r="C1040" i="3"/>
  <c r="Q1036" i="3" a="1"/>
  <c r="Q1036" i="3" s="1"/>
  <c r="T1036" i="3" s="1"/>
  <c r="O1036" i="3"/>
  <c r="P1036" i="3" s="1"/>
  <c r="M1036" i="3"/>
  <c r="I1036" i="3"/>
  <c r="C1036" i="3"/>
  <c r="Q794" i="3" a="1"/>
  <c r="O794" i="3"/>
  <c r="M794" i="3"/>
  <c r="I794" i="3"/>
  <c r="C794" i="3"/>
  <c r="Q627" i="3" a="1"/>
  <c r="Q627" i="3" s="1"/>
  <c r="T627" i="3" s="1"/>
  <c r="O627" i="3"/>
  <c r="P627" i="3" s="1"/>
  <c r="M627" i="3"/>
  <c r="I627" i="3"/>
  <c r="C627" i="3"/>
  <c r="Q481" i="3" a="1"/>
  <c r="Q481" i="3" s="1"/>
  <c r="T481" i="3" s="1"/>
  <c r="O481" i="3"/>
  <c r="P481" i="3" s="1"/>
  <c r="M481" i="3"/>
  <c r="I481" i="3"/>
  <c r="C481" i="3"/>
  <c r="Q471" i="3" a="1"/>
  <c r="O471" i="3"/>
  <c r="M471" i="3"/>
  <c r="I471" i="3"/>
  <c r="C471" i="3"/>
  <c r="Q407" i="3" a="1"/>
  <c r="O407" i="3"/>
  <c r="M407" i="3"/>
  <c r="I407" i="3"/>
  <c r="C407" i="3"/>
  <c r="Q343" i="3" a="1"/>
  <c r="Q343" i="3" s="1"/>
  <c r="T343" i="3" s="1"/>
  <c r="O343" i="3"/>
  <c r="P343" i="3" s="1"/>
  <c r="M343" i="3"/>
  <c r="I343" i="3"/>
  <c r="C343" i="3"/>
  <c r="Q328" i="3" a="1"/>
  <c r="O328" i="3"/>
  <c r="M328" i="3"/>
  <c r="I328" i="3"/>
  <c r="C328" i="3"/>
  <c r="Q238" i="3" a="1"/>
  <c r="Q238" i="3" s="1"/>
  <c r="T238" i="3" s="1"/>
  <c r="O238" i="3"/>
  <c r="P238" i="3" s="1"/>
  <c r="M238" i="3"/>
  <c r="I238" i="3"/>
  <c r="C238" i="3"/>
  <c r="Q2205" i="3" a="1"/>
  <c r="O2205" i="3"/>
  <c r="M2205" i="3"/>
  <c r="I2205" i="3"/>
  <c r="C2205" i="3"/>
  <c r="Q2185" i="3" a="1"/>
  <c r="O2185" i="3"/>
  <c r="M2185" i="3"/>
  <c r="I2185" i="3"/>
  <c r="C2185" i="3"/>
  <c r="Q2050" i="3" a="1"/>
  <c r="Q2050" i="3" s="1"/>
  <c r="T2050" i="3" s="1"/>
  <c r="O2050" i="3"/>
  <c r="P2050" i="3" s="1"/>
  <c r="M2050" i="3"/>
  <c r="I2050" i="3"/>
  <c r="C2050" i="3"/>
  <c r="Q1932" i="3" a="1"/>
  <c r="Q1932" i="3" s="1"/>
  <c r="T1932" i="3" s="1"/>
  <c r="O1932" i="3"/>
  <c r="P1932" i="3" s="1"/>
  <c r="M1932" i="3"/>
  <c r="I1932" i="3"/>
  <c r="C1932" i="3"/>
  <c r="Q1912" i="3" a="1"/>
  <c r="O1912" i="3"/>
  <c r="M1912" i="3"/>
  <c r="I1912" i="3"/>
  <c r="C1912" i="3"/>
  <c r="Q1852" i="3" a="1"/>
  <c r="O1852" i="3"/>
  <c r="M1852" i="3"/>
  <c r="I1852" i="3"/>
  <c r="C1852" i="3"/>
  <c r="Q1821" i="3" a="1"/>
  <c r="O1821" i="3"/>
  <c r="M1821" i="3"/>
  <c r="I1821" i="3"/>
  <c r="C1821" i="3"/>
  <c r="Q1806" i="3" a="1"/>
  <c r="O1806" i="3"/>
  <c r="M1806" i="3"/>
  <c r="I1806" i="3"/>
  <c r="C1806" i="3"/>
  <c r="Q1764" i="3" a="1"/>
  <c r="O1764" i="3"/>
  <c r="M1764" i="3"/>
  <c r="I1764" i="3"/>
  <c r="C1764" i="3"/>
  <c r="Q1663" i="3" a="1"/>
  <c r="Q1663" i="3" s="1"/>
  <c r="T1663" i="3" s="1"/>
  <c r="O1663" i="3"/>
  <c r="P1663" i="3" s="1"/>
  <c r="M1663" i="3"/>
  <c r="I1663" i="3"/>
  <c r="C1663" i="3"/>
  <c r="Q1618" i="3" a="1"/>
  <c r="O1618" i="3"/>
  <c r="M1618" i="3"/>
  <c r="I1618" i="3"/>
  <c r="C1618" i="3"/>
  <c r="Q1416" i="3" a="1"/>
  <c r="Q1416" i="3" s="1"/>
  <c r="T1416" i="3" s="1"/>
  <c r="O1416" i="3"/>
  <c r="P1416" i="3" s="1"/>
  <c r="M1416" i="3"/>
  <c r="I1416" i="3"/>
  <c r="C1416" i="3"/>
  <c r="Q1412" i="3" a="1"/>
  <c r="Q1412" i="3" s="1"/>
  <c r="T1412" i="3" s="1"/>
  <c r="O1412" i="3"/>
  <c r="P1412" i="3" s="1"/>
  <c r="M1412" i="3"/>
  <c r="I1412" i="3"/>
  <c r="C1412" i="3"/>
  <c r="Q1409" i="3" a="1"/>
  <c r="O1409" i="3"/>
  <c r="M1409" i="3"/>
  <c r="I1409" i="3"/>
  <c r="C1409" i="3"/>
  <c r="Q1119" i="3" a="1"/>
  <c r="Q1119" i="3" s="1"/>
  <c r="T1119" i="3" s="1"/>
  <c r="O1119" i="3"/>
  <c r="P1119" i="3" s="1"/>
  <c r="M1119" i="3"/>
  <c r="I1119" i="3"/>
  <c r="C1119" i="3"/>
  <c r="Q1108" i="3" a="1"/>
  <c r="O1108" i="3"/>
  <c r="M1108" i="3"/>
  <c r="I1108" i="3"/>
  <c r="C1108" i="3"/>
  <c r="Q1067" i="3" a="1"/>
  <c r="Q1067" i="3" s="1"/>
  <c r="T1067" i="3" s="1"/>
  <c r="O1067" i="3"/>
  <c r="P1067" i="3" s="1"/>
  <c r="M1067" i="3"/>
  <c r="I1067" i="3"/>
  <c r="C1067" i="3"/>
  <c r="Q1000" i="3" a="1"/>
  <c r="O1000" i="3"/>
  <c r="M1000" i="3"/>
  <c r="I1000" i="3"/>
  <c r="C1000" i="3"/>
  <c r="Q738" i="3" a="1"/>
  <c r="O738" i="3"/>
  <c r="M738" i="3"/>
  <c r="I738" i="3"/>
  <c r="C738" i="3"/>
  <c r="Q549" i="3" a="1"/>
  <c r="O549" i="3"/>
  <c r="M549" i="3"/>
  <c r="I549" i="3"/>
  <c r="C549" i="3"/>
  <c r="Q368" i="3" a="1"/>
  <c r="Q368" i="3" s="1"/>
  <c r="T368" i="3" s="1"/>
  <c r="O368" i="3"/>
  <c r="P368" i="3" s="1"/>
  <c r="M368" i="3"/>
  <c r="I368" i="3"/>
  <c r="C368" i="3"/>
  <c r="Q225" i="3" a="1"/>
  <c r="Q225" i="3" s="1"/>
  <c r="T225" i="3" s="1"/>
  <c r="O225" i="3"/>
  <c r="P225" i="3" s="1"/>
  <c r="M225" i="3"/>
  <c r="I225" i="3"/>
  <c r="C225" i="3"/>
  <c r="Q199" i="3" a="1"/>
  <c r="Q199" i="3" s="1"/>
  <c r="T199" i="3" s="1"/>
  <c r="O199" i="3"/>
  <c r="P199" i="3" s="1"/>
  <c r="M199" i="3"/>
  <c r="I199" i="3"/>
  <c r="C199" i="3"/>
  <c r="Q165" i="3" a="1"/>
  <c r="O165" i="3"/>
  <c r="M165" i="3"/>
  <c r="I165" i="3"/>
  <c r="C165" i="3"/>
  <c r="Q163" i="3" a="1"/>
  <c r="Q163" i="3" s="1"/>
  <c r="T163" i="3" s="1"/>
  <c r="O163" i="3"/>
  <c r="M163" i="3"/>
  <c r="I163" i="3"/>
  <c r="C163" i="3"/>
  <c r="Q150" i="3" a="1"/>
  <c r="Q150" i="3" s="1"/>
  <c r="T150" i="3" s="1"/>
  <c r="O150" i="3"/>
  <c r="P150" i="3" s="1"/>
  <c r="M150" i="3"/>
  <c r="I150" i="3"/>
  <c r="C150" i="3"/>
  <c r="Q147" i="3" a="1"/>
  <c r="Q147" i="3" s="1"/>
  <c r="T147" i="3" s="1"/>
  <c r="O147" i="3"/>
  <c r="P147" i="3" s="1"/>
  <c r="M147" i="3"/>
  <c r="I147" i="3"/>
  <c r="C147" i="3"/>
  <c r="Q43" i="3" a="1"/>
  <c r="Q43" i="3" s="1"/>
  <c r="O43" i="3"/>
  <c r="M43" i="3"/>
  <c r="I43" i="3"/>
  <c r="C43" i="3"/>
  <c r="I149" i="1"/>
  <c r="I152" i="1"/>
  <c r="I165" i="1"/>
  <c r="I167" i="1"/>
  <c r="I201" i="1"/>
  <c r="I227" i="1"/>
  <c r="I370" i="1"/>
  <c r="I553" i="1"/>
  <c r="I743" i="1"/>
  <c r="I1005" i="1"/>
  <c r="I1072" i="1"/>
  <c r="I1114" i="1"/>
  <c r="I1125" i="1"/>
  <c r="I1417" i="1"/>
  <c r="I1420" i="1"/>
  <c r="I1424" i="1"/>
  <c r="I1626" i="1"/>
  <c r="I1671" i="1"/>
  <c r="I1772" i="1"/>
  <c r="I1814" i="1"/>
  <c r="I1829" i="1"/>
  <c r="I1860" i="1"/>
  <c r="I1922" i="1"/>
  <c r="I1942" i="1"/>
  <c r="I2061" i="1"/>
  <c r="I2196" i="1"/>
  <c r="I2216" i="1"/>
  <c r="I240" i="1"/>
  <c r="I330" i="1"/>
  <c r="I345" i="1"/>
  <c r="I410" i="1"/>
  <c r="I474" i="1"/>
  <c r="I484" i="1"/>
  <c r="I631" i="1"/>
  <c r="I799" i="1"/>
  <c r="I1041" i="1"/>
  <c r="I1045" i="1"/>
  <c r="I1054" i="1"/>
  <c r="I1084" i="1"/>
  <c r="I1191" i="1"/>
  <c r="I1469" i="1"/>
  <c r="I1477" i="1"/>
  <c r="I1493" i="1"/>
  <c r="I1587" i="1"/>
  <c r="I1607" i="1"/>
  <c r="I1688" i="1"/>
  <c r="I1907" i="1"/>
  <c r="I1939" i="1"/>
  <c r="I1966" i="1"/>
  <c r="I2130" i="1"/>
  <c r="I2147" i="1"/>
  <c r="I128" i="1"/>
  <c r="I192" i="1"/>
  <c r="I205" i="1"/>
  <c r="I267" i="1"/>
  <c r="I443" i="1"/>
  <c r="I627" i="1"/>
  <c r="I640" i="1"/>
  <c r="I760" i="1"/>
  <c r="I801" i="1"/>
  <c r="I919" i="1"/>
  <c r="I946" i="1"/>
  <c r="I1105" i="1"/>
  <c r="I1130" i="1"/>
  <c r="I1132" i="1"/>
  <c r="I1241" i="1"/>
  <c r="I1242" i="1"/>
  <c r="I1243" i="1"/>
  <c r="I1339" i="1"/>
  <c r="I1378" i="1"/>
  <c r="I1405" i="1"/>
  <c r="I1447" i="1"/>
  <c r="I1596" i="1"/>
  <c r="I1608" i="1"/>
  <c r="I1828" i="1"/>
  <c r="I1855" i="1"/>
  <c r="I1865" i="1"/>
  <c r="I1893" i="1"/>
  <c r="I1909" i="1"/>
  <c r="I11" i="1"/>
  <c r="I54" i="1"/>
  <c r="I113" i="1"/>
  <c r="I139" i="1"/>
  <c r="I276" i="1"/>
  <c r="I296" i="1"/>
  <c r="I341" i="1"/>
  <c r="I525" i="1"/>
  <c r="I549" i="1"/>
  <c r="I582" i="1"/>
  <c r="I756" i="1"/>
  <c r="I862" i="1"/>
  <c r="I924" i="1"/>
  <c r="I976" i="1"/>
  <c r="I1253" i="1"/>
  <c r="I1261" i="1"/>
  <c r="I1317" i="1"/>
  <c r="I1325" i="1"/>
  <c r="I1327" i="1"/>
  <c r="I1340" i="1"/>
  <c r="I1409" i="1"/>
  <c r="I1429" i="1"/>
  <c r="I1446" i="1"/>
  <c r="I1449" i="1"/>
  <c r="I1888" i="1"/>
  <c r="I2013" i="1"/>
  <c r="I2054" i="1"/>
  <c r="I2122" i="1"/>
  <c r="I2190" i="1"/>
  <c r="I23" i="1"/>
  <c r="I75" i="1"/>
  <c r="I225" i="1"/>
  <c r="I359" i="1"/>
  <c r="I467" i="1"/>
  <c r="I494" i="1"/>
  <c r="I521" i="1"/>
  <c r="I530" i="1"/>
  <c r="I554" i="1"/>
  <c r="I679" i="1"/>
  <c r="I766" i="1"/>
  <c r="I849" i="1"/>
  <c r="I940" i="1"/>
  <c r="I1177" i="1"/>
  <c r="I1322" i="1"/>
  <c r="I1465" i="1"/>
  <c r="I1614" i="1"/>
  <c r="I1724" i="1"/>
  <c r="I1744" i="1"/>
  <c r="I1753" i="1"/>
  <c r="I1768" i="1"/>
  <c r="I1805" i="1"/>
  <c r="I1838" i="1"/>
  <c r="I1953" i="1"/>
  <c r="I2057" i="1"/>
  <c r="I2166" i="1"/>
  <c r="I124" i="1"/>
  <c r="I191" i="1"/>
  <c r="I253" i="1"/>
  <c r="I396" i="1"/>
  <c r="I413" i="1"/>
  <c r="I852" i="1"/>
  <c r="I868" i="1"/>
  <c r="I927" i="1"/>
  <c r="I1383" i="1"/>
  <c r="I1777" i="1"/>
  <c r="I1935" i="1"/>
  <c r="I1986" i="1"/>
  <c r="I2014" i="1"/>
  <c r="I2064" i="1"/>
  <c r="I2097" i="1"/>
  <c r="I65" i="1"/>
  <c r="I79" i="1"/>
  <c r="I115" i="1"/>
  <c r="I170" i="1"/>
  <c r="I290" i="1"/>
  <c r="I486" i="1"/>
  <c r="I535" i="1"/>
  <c r="I583" i="1"/>
  <c r="I602" i="1"/>
  <c r="I744" i="1"/>
  <c r="I933" i="1"/>
  <c r="I975" i="1"/>
  <c r="I1361" i="1"/>
  <c r="I1387" i="1"/>
  <c r="I1529" i="1"/>
  <c r="I1654" i="1"/>
  <c r="I1664" i="1"/>
  <c r="I1683" i="1"/>
  <c r="I1846" i="1"/>
  <c r="I2039" i="1"/>
  <c r="I2204" i="1"/>
  <c r="I58" i="1"/>
  <c r="I119" i="1"/>
  <c r="I470" i="1"/>
  <c r="I575" i="1"/>
  <c r="I589" i="1"/>
  <c r="I648" i="1"/>
  <c r="I742" i="1"/>
  <c r="I1620" i="1"/>
  <c r="I1638" i="1"/>
  <c r="I1720" i="1"/>
  <c r="I1722" i="1"/>
  <c r="I1970" i="1"/>
  <c r="I38" i="1"/>
  <c r="I50" i="1"/>
  <c r="I116" i="1"/>
  <c r="I208" i="1"/>
  <c r="I269" i="1"/>
  <c r="I288" i="1"/>
  <c r="I322" i="1"/>
  <c r="I355" i="1"/>
  <c r="I585" i="1"/>
  <c r="I729" i="1"/>
  <c r="I738" i="1"/>
  <c r="I755" i="1"/>
  <c r="I761" i="1"/>
  <c r="I895" i="1"/>
  <c r="I1066" i="1"/>
  <c r="I1079" i="1"/>
  <c r="I1101" i="1"/>
  <c r="I1133" i="1"/>
  <c r="I1368" i="1"/>
  <c r="I1617" i="1"/>
  <c r="I1740" i="1"/>
  <c r="I1902" i="1"/>
  <c r="I1919" i="1"/>
  <c r="I2077" i="1"/>
  <c r="I2174" i="1"/>
  <c r="I32" i="1"/>
  <c r="I56" i="1"/>
  <c r="I68" i="1"/>
  <c r="I219" i="1"/>
  <c r="I250" i="1"/>
  <c r="I254" i="1"/>
  <c r="I472" i="1"/>
  <c r="I570" i="1"/>
  <c r="I587" i="1"/>
  <c r="I912" i="1"/>
  <c r="I999" i="1"/>
  <c r="I1091" i="1"/>
  <c r="I1293" i="1"/>
  <c r="I1521" i="1"/>
  <c r="I1554" i="1"/>
  <c r="I1568" i="1"/>
  <c r="I1755" i="1"/>
  <c r="I1894" i="1"/>
  <c r="I1912" i="1"/>
  <c r="I1923" i="1"/>
  <c r="I2041" i="1"/>
  <c r="I2125" i="1"/>
  <c r="I2163" i="1"/>
  <c r="I2209" i="1"/>
  <c r="I37" i="1"/>
  <c r="I217" i="1"/>
  <c r="I236" i="1"/>
  <c r="I343" i="1"/>
  <c r="I445" i="1"/>
  <c r="I506" i="1"/>
  <c r="I531" i="1"/>
  <c r="I601" i="1"/>
  <c r="I619" i="1"/>
  <c r="I621" i="1"/>
  <c r="I686" i="1"/>
  <c r="I735" i="1"/>
  <c r="I918" i="1"/>
  <c r="I1115" i="1"/>
  <c r="I1200" i="1"/>
  <c r="I1364" i="1"/>
  <c r="I1448" i="1"/>
  <c r="I1672" i="1"/>
  <c r="I1697" i="1"/>
  <c r="I1698" i="1"/>
  <c r="I1727" i="1"/>
  <c r="I1751" i="1"/>
  <c r="I1943" i="1"/>
  <c r="I2004" i="1"/>
  <c r="I2027" i="1"/>
  <c r="I2105" i="1"/>
  <c r="I2" i="1"/>
  <c r="I159" i="1"/>
  <c r="I206" i="1"/>
  <c r="I298" i="1"/>
  <c r="I411" i="1"/>
  <c r="I469" i="1"/>
  <c r="I708" i="1"/>
  <c r="I861" i="1"/>
  <c r="I883" i="1"/>
  <c r="I1023" i="1"/>
  <c r="I1202" i="1"/>
  <c r="I1303" i="1"/>
  <c r="I1389" i="1"/>
  <c r="I1542" i="1"/>
  <c r="I1549" i="1"/>
  <c r="I1681" i="1"/>
  <c r="I1690" i="1"/>
  <c r="I1718" i="1"/>
  <c r="I1932" i="1"/>
  <c r="I1941" i="1"/>
  <c r="I1973" i="1"/>
  <c r="I2010" i="1"/>
  <c r="I2026" i="1"/>
  <c r="I2030" i="1"/>
  <c r="I2167" i="1"/>
  <c r="I7" i="1"/>
  <c r="I180" i="1"/>
  <c r="I308" i="1"/>
  <c r="I309" i="1"/>
  <c r="I328" i="1"/>
  <c r="I400" i="1"/>
  <c r="I466" i="1"/>
  <c r="I505" i="1"/>
  <c r="I651" i="1"/>
  <c r="I661" i="1"/>
  <c r="I695" i="1"/>
  <c r="I740" i="1"/>
  <c r="I846" i="1"/>
  <c r="I1198" i="1"/>
  <c r="I1220" i="1"/>
  <c r="I1252" i="1"/>
  <c r="I1255" i="1"/>
  <c r="I1515" i="1"/>
  <c r="I1561" i="1"/>
  <c r="I1763" i="1"/>
  <c r="I1848" i="1"/>
  <c r="I1930" i="1"/>
  <c r="I1945" i="1"/>
  <c r="I2198" i="1"/>
  <c r="I84" i="1"/>
  <c r="I110" i="1"/>
  <c r="I123" i="1"/>
  <c r="I320" i="1"/>
  <c r="I327" i="1"/>
  <c r="I338" i="1"/>
  <c r="I423" i="1"/>
  <c r="I491" i="1"/>
  <c r="I586" i="1"/>
  <c r="I599" i="1"/>
  <c r="I692" i="1"/>
  <c r="I808" i="1"/>
  <c r="I910" i="1"/>
  <c r="I917" i="1"/>
  <c r="I950" i="1"/>
  <c r="I969" i="1"/>
  <c r="I987" i="1"/>
  <c r="I1077" i="1"/>
  <c r="I1142" i="1"/>
  <c r="I1178" i="1"/>
  <c r="I1236" i="1"/>
  <c r="I1326" i="1"/>
  <c r="I1484" i="1"/>
  <c r="I1488" i="1"/>
  <c r="I1610" i="1"/>
  <c r="I1885" i="1"/>
  <c r="I2157" i="1"/>
  <c r="I82" i="1"/>
  <c r="I117" i="1"/>
  <c r="I155" i="1"/>
  <c r="I333" i="1"/>
  <c r="I390" i="1"/>
  <c r="I779" i="1"/>
  <c r="I796" i="1"/>
  <c r="I814" i="1"/>
  <c r="I837" i="1"/>
  <c r="I1017" i="1"/>
  <c r="I1211" i="1"/>
  <c r="I1212" i="1"/>
  <c r="I1295" i="1"/>
  <c r="I1343" i="1"/>
  <c r="I1408" i="1"/>
  <c r="I1452" i="1"/>
  <c r="I1832" i="1"/>
  <c r="I1874" i="1"/>
  <c r="I1901" i="1"/>
  <c r="I132" i="1"/>
  <c r="I364" i="1"/>
  <c r="I540" i="1"/>
  <c r="I697" i="1"/>
  <c r="I732" i="1"/>
  <c r="I780" i="1"/>
  <c r="I1048" i="1"/>
  <c r="I1058" i="1"/>
  <c r="I1163" i="1"/>
  <c r="I1194" i="1"/>
  <c r="I1271" i="1"/>
  <c r="I1470" i="1"/>
  <c r="I1762" i="1"/>
  <c r="I1781" i="1"/>
  <c r="I1852" i="1"/>
  <c r="I1960" i="1"/>
  <c r="I81" i="1"/>
  <c r="I86" i="1"/>
  <c r="I164" i="1"/>
  <c r="I216" i="1"/>
  <c r="I242" i="1"/>
  <c r="I321" i="1"/>
  <c r="I335" i="1"/>
  <c r="I354" i="1"/>
  <c r="I372" i="1"/>
  <c r="I404" i="1"/>
  <c r="I462" i="1"/>
  <c r="I550" i="1"/>
  <c r="I716" i="1"/>
  <c r="I898" i="1"/>
  <c r="I991" i="1"/>
  <c r="I1551" i="1"/>
  <c r="I1702" i="1"/>
  <c r="I1728" i="1"/>
  <c r="I1925" i="1"/>
  <c r="I2168" i="1"/>
  <c r="I2200" i="1"/>
  <c r="I16" i="1"/>
  <c r="I41" i="1"/>
  <c r="I85" i="1"/>
  <c r="I237" i="1"/>
  <c r="I383" i="1"/>
  <c r="I424" i="1"/>
  <c r="I625" i="1"/>
  <c r="I652" i="1"/>
  <c r="I902" i="1"/>
  <c r="I1061" i="1"/>
  <c r="I1269" i="1"/>
  <c r="I1284" i="1"/>
  <c r="I1498" i="1"/>
  <c r="I1533" i="1"/>
  <c r="I1850" i="1"/>
  <c r="I1998" i="1"/>
  <c r="I2072" i="1"/>
  <c r="I2098" i="1"/>
  <c r="I2139" i="1"/>
  <c r="I22" i="1"/>
  <c r="I27" i="1"/>
  <c r="I40" i="1"/>
  <c r="I145" i="1"/>
  <c r="I350" i="1"/>
  <c r="I358" i="1"/>
  <c r="I455" i="1"/>
  <c r="I593" i="1"/>
  <c r="I726" i="1"/>
  <c r="I734" i="1"/>
  <c r="I809" i="1"/>
  <c r="I894" i="1"/>
  <c r="I916" i="1"/>
  <c r="I1272" i="1"/>
  <c r="I1296" i="1"/>
  <c r="I1604" i="1"/>
  <c r="I1900" i="1"/>
  <c r="I2006" i="1"/>
  <c r="I2112" i="1"/>
  <c r="I135" i="1"/>
  <c r="I248" i="1"/>
  <c r="I344" i="1"/>
  <c r="I388" i="1"/>
  <c r="I415" i="1"/>
  <c r="I421" i="1"/>
  <c r="I558" i="1"/>
  <c r="I633" i="1"/>
  <c r="I827" i="1"/>
  <c r="I929" i="1"/>
  <c r="I1104" i="1"/>
  <c r="I1206" i="1"/>
  <c r="I1226" i="1"/>
  <c r="I1247" i="1"/>
  <c r="I1277" i="1"/>
  <c r="I1337" i="1"/>
  <c r="I1435" i="1"/>
  <c r="I1481" i="1"/>
  <c r="I1494" i="1"/>
  <c r="I1501" i="1"/>
  <c r="I1520" i="1"/>
  <c r="I1679" i="1"/>
  <c r="I1796" i="1"/>
  <c r="I1802" i="1"/>
  <c r="I49" i="1"/>
  <c r="I281" i="1"/>
  <c r="I336" i="1"/>
  <c r="I412" i="1"/>
  <c r="I515" i="1"/>
  <c r="I717" i="1"/>
  <c r="I773" i="1"/>
  <c r="I913" i="1"/>
  <c r="I1136" i="1"/>
  <c r="I1139" i="1"/>
  <c r="I1234" i="1"/>
  <c r="I1274" i="1"/>
  <c r="I1360" i="1"/>
  <c r="I1436" i="1"/>
  <c r="I1485" i="1"/>
  <c r="I1487" i="1"/>
  <c r="I1490" i="1"/>
  <c r="I1633" i="1"/>
  <c r="I1653" i="1"/>
  <c r="I1750" i="1"/>
  <c r="I1944" i="1"/>
  <c r="I142" i="1"/>
  <c r="I244" i="1"/>
  <c r="I245" i="1"/>
  <c r="I249" i="1"/>
  <c r="I406" i="1"/>
  <c r="I433" i="1"/>
  <c r="I517" i="1"/>
  <c r="I569" i="1"/>
  <c r="I645" i="1"/>
  <c r="I860" i="1"/>
  <c r="I962" i="1"/>
  <c r="I1106" i="1"/>
  <c r="I1167" i="1"/>
  <c r="I1169" i="1"/>
  <c r="I1651" i="1"/>
  <c r="I1665" i="1"/>
  <c r="I1693" i="1"/>
  <c r="I1708" i="1"/>
  <c r="I1879" i="1"/>
  <c r="I1918" i="1"/>
  <c r="I2182" i="1"/>
  <c r="I70" i="1"/>
  <c r="I89" i="1"/>
  <c r="I174" i="1"/>
  <c r="I275" i="1"/>
  <c r="I493" i="1"/>
  <c r="I498" i="1"/>
  <c r="I573" i="1"/>
  <c r="I666" i="1"/>
  <c r="I903" i="1"/>
  <c r="I1225" i="1"/>
  <c r="I1414" i="1"/>
  <c r="I1758" i="1"/>
  <c r="I1872" i="1"/>
  <c r="I4" i="1"/>
  <c r="I14" i="1"/>
  <c r="I36" i="1"/>
  <c r="I100" i="1"/>
  <c r="I122" i="1"/>
  <c r="I143" i="1"/>
  <c r="I366" i="1"/>
  <c r="I376" i="1"/>
  <c r="I649" i="1"/>
  <c r="I715" i="1"/>
  <c r="I834" i="1"/>
  <c r="I875" i="1"/>
  <c r="I1026" i="1"/>
  <c r="I1050" i="1"/>
  <c r="I1162" i="1"/>
  <c r="I1374" i="1"/>
  <c r="I1377" i="1"/>
  <c r="I1615" i="1"/>
  <c r="I1673" i="1"/>
  <c r="I1737" i="1"/>
  <c r="I1745" i="1"/>
  <c r="I1794" i="1"/>
  <c r="I1809" i="1"/>
  <c r="I1861" i="1"/>
  <c r="I1862" i="1"/>
  <c r="I1875" i="1"/>
  <c r="I1982" i="1"/>
  <c r="I292" i="1"/>
  <c r="I311" i="1"/>
  <c r="I367" i="1"/>
  <c r="I481" i="1"/>
  <c r="I704" i="1"/>
  <c r="I769" i="1"/>
  <c r="I788" i="1"/>
  <c r="I813" i="1"/>
  <c r="I899" i="1"/>
  <c r="I966" i="1"/>
  <c r="I1002" i="1"/>
  <c r="I1020" i="1"/>
  <c r="I1134" i="1"/>
  <c r="I1232" i="1"/>
  <c r="I1297" i="1"/>
  <c r="I1369" i="1"/>
  <c r="I1410" i="1"/>
  <c r="I1538" i="1"/>
  <c r="I1588" i="1"/>
  <c r="I1666" i="1"/>
  <c r="I1723" i="1"/>
  <c r="I1731" i="1"/>
  <c r="I1946" i="1"/>
  <c r="I1947" i="1"/>
  <c r="I1976" i="1"/>
  <c r="I2008" i="1"/>
  <c r="I2029" i="1"/>
  <c r="I2073" i="1"/>
  <c r="I182" i="1"/>
  <c r="I270" i="1"/>
  <c r="I274" i="1"/>
  <c r="I299" i="1"/>
  <c r="I403" i="1"/>
  <c r="I495" i="1"/>
  <c r="I527" i="1"/>
  <c r="I544" i="1"/>
  <c r="I687" i="1"/>
  <c r="I821" i="1"/>
  <c r="I1019" i="1"/>
  <c r="I1065" i="1"/>
  <c r="I1076" i="1"/>
  <c r="I1099" i="1"/>
  <c r="I1362" i="1"/>
  <c r="I1632" i="1"/>
  <c r="I1658" i="1"/>
  <c r="I1661" i="1"/>
  <c r="I1856" i="1"/>
  <c r="I1898" i="1"/>
  <c r="I1908" i="1"/>
  <c r="I1927" i="1"/>
  <c r="I1952" i="1"/>
  <c r="I2028" i="1"/>
  <c r="I173" i="1"/>
  <c r="I224" i="1"/>
  <c r="I379" i="1"/>
  <c r="I572" i="1"/>
  <c r="I658" i="1"/>
  <c r="I698" i="1"/>
  <c r="I713" i="1"/>
  <c r="I819" i="1"/>
  <c r="I848" i="1"/>
  <c r="I932" i="1"/>
  <c r="I977" i="1"/>
  <c r="I1086" i="1"/>
  <c r="I1112" i="1"/>
  <c r="I1381" i="1"/>
  <c r="I1396" i="1"/>
  <c r="I1839" i="1"/>
  <c r="I1906" i="1"/>
  <c r="I1915" i="1"/>
  <c r="I1950" i="1"/>
  <c r="I2000" i="1"/>
  <c r="I2019" i="1"/>
  <c r="I42" i="1"/>
  <c r="I141" i="1"/>
  <c r="I184" i="1"/>
  <c r="I194" i="1"/>
  <c r="I207" i="1"/>
  <c r="I241" i="1"/>
  <c r="I257" i="1"/>
  <c r="I439" i="1"/>
  <c r="I545" i="1"/>
  <c r="I556" i="1"/>
  <c r="I620" i="1"/>
  <c r="I864" i="1"/>
  <c r="I948" i="1"/>
  <c r="I1012" i="1"/>
  <c r="I1332" i="1"/>
  <c r="I1347" i="1"/>
  <c r="I1384" i="1"/>
  <c r="I1571" i="1"/>
  <c r="I1601" i="1"/>
  <c r="I1639" i="1"/>
  <c r="I1710" i="1"/>
  <c r="I1771" i="1"/>
  <c r="I1984" i="1"/>
  <c r="I2016" i="1"/>
  <c r="I2076" i="1"/>
  <c r="I2084" i="1"/>
  <c r="I2123" i="1"/>
  <c r="I44" i="1"/>
  <c r="I52" i="1"/>
  <c r="I96" i="1"/>
  <c r="I230" i="1"/>
  <c r="I273" i="1"/>
  <c r="I497" i="1"/>
  <c r="I588" i="1"/>
  <c r="I660" i="1"/>
  <c r="I741" i="1"/>
  <c r="I874" i="1"/>
  <c r="I942" i="1"/>
  <c r="I964" i="1"/>
  <c r="I981" i="1"/>
  <c r="I1280" i="1"/>
  <c r="I1286" i="1"/>
  <c r="I1328" i="1"/>
  <c r="I1354" i="1"/>
  <c r="I1365" i="1"/>
  <c r="I1450" i="1"/>
  <c r="I1514" i="1"/>
  <c r="I1662" i="1"/>
  <c r="I2096" i="1"/>
  <c r="I2121" i="1"/>
  <c r="I129" i="1"/>
  <c r="I151" i="1"/>
  <c r="I258" i="1"/>
  <c r="I287" i="1"/>
  <c r="I363" i="1"/>
  <c r="I397" i="1"/>
  <c r="I522" i="1"/>
  <c r="I639" i="1"/>
  <c r="I656" i="1"/>
  <c r="I867" i="1"/>
  <c r="I928" i="1"/>
  <c r="I939" i="1"/>
  <c r="I956" i="1"/>
  <c r="I1009" i="1"/>
  <c r="I1055" i="1"/>
  <c r="I1127" i="1"/>
  <c r="I1231" i="1"/>
  <c r="I1338" i="1"/>
  <c r="I1398" i="1"/>
  <c r="I1427" i="1"/>
  <c r="I1505" i="1"/>
  <c r="I1508" i="1"/>
  <c r="I1699" i="1"/>
  <c r="I1820" i="1"/>
  <c r="I1863" i="1"/>
  <c r="I1910" i="1"/>
  <c r="I1962" i="1"/>
  <c r="I2099" i="1"/>
  <c r="I2191" i="1"/>
  <c r="I107" i="1"/>
  <c r="I133" i="1"/>
  <c r="I146" i="1"/>
  <c r="I185" i="1"/>
  <c r="I277" i="1"/>
  <c r="I369" i="1"/>
  <c r="I577" i="1"/>
  <c r="I647" i="1"/>
  <c r="I654" i="1"/>
  <c r="I677" i="1"/>
  <c r="I702" i="1"/>
  <c r="I709" i="1"/>
  <c r="I844" i="1"/>
  <c r="I851" i="1"/>
  <c r="I865" i="1"/>
  <c r="I921" i="1"/>
  <c r="I1097" i="1"/>
  <c r="I1116" i="1"/>
  <c r="I1147" i="1"/>
  <c r="I1160" i="1"/>
  <c r="I1188" i="1"/>
  <c r="I1393" i="1"/>
  <c r="I1471" i="1"/>
  <c r="I1579" i="1"/>
  <c r="I1594" i="1"/>
  <c r="I1700" i="1"/>
  <c r="I1790" i="1"/>
  <c r="I1880" i="1"/>
  <c r="I1999" i="1"/>
  <c r="I2042" i="1"/>
  <c r="I2146" i="1"/>
  <c r="I2161" i="1"/>
  <c r="I382" i="1"/>
  <c r="I516" i="1"/>
  <c r="I719" i="1"/>
  <c r="I727" i="1"/>
  <c r="I1062" i="1"/>
  <c r="I1129" i="1"/>
  <c r="I1467" i="1"/>
  <c r="I1574" i="1"/>
  <c r="I1597" i="1"/>
  <c r="I1649" i="1"/>
  <c r="I1756" i="1"/>
  <c r="I1916" i="1"/>
  <c r="I2021" i="1"/>
  <c r="I2043" i="1"/>
  <c r="I2078" i="1"/>
  <c r="I2101" i="1"/>
  <c r="I2124" i="1"/>
  <c r="I2165" i="1"/>
  <c r="I300" i="1"/>
  <c r="I375" i="1"/>
  <c r="I610" i="1"/>
  <c r="I691" i="1"/>
  <c r="I900" i="1"/>
  <c r="I914" i="1"/>
  <c r="I979" i="1"/>
  <c r="I1037" i="1"/>
  <c r="I1093" i="1"/>
  <c r="I1190" i="1"/>
  <c r="I1213" i="1"/>
  <c r="I1275" i="1"/>
  <c r="I1309" i="1"/>
  <c r="I1346" i="1"/>
  <c r="I1525" i="1"/>
  <c r="I1530" i="1"/>
  <c r="I1599" i="1"/>
  <c r="I1611" i="1"/>
  <c r="I2036" i="1"/>
  <c r="I2107" i="1"/>
  <c r="I2202" i="1"/>
  <c r="I427" i="1"/>
  <c r="I480" i="1"/>
  <c r="I672" i="1"/>
  <c r="I706" i="1"/>
  <c r="I835" i="1"/>
  <c r="I995" i="1"/>
  <c r="I1382" i="1"/>
  <c r="I1655" i="1"/>
  <c r="I1680" i="1"/>
  <c r="I1703" i="1"/>
  <c r="I1779" i="1"/>
  <c r="I1799" i="1"/>
  <c r="I1929" i="1"/>
  <c r="I1997" i="1"/>
  <c r="I2145" i="1"/>
  <c r="I2181" i="1"/>
  <c r="I2197" i="1"/>
  <c r="I130" i="1"/>
  <c r="I420" i="1"/>
  <c r="I440" i="1"/>
  <c r="I574" i="1"/>
  <c r="I613" i="1"/>
  <c r="I684" i="1"/>
  <c r="I736" i="1"/>
  <c r="I757" i="1"/>
  <c r="I798" i="1"/>
  <c r="I842" i="1"/>
  <c r="I951" i="1"/>
  <c r="I1070" i="1"/>
  <c r="I1324" i="1"/>
  <c r="I1438" i="1"/>
  <c r="I1440" i="1"/>
  <c r="I1472" i="1"/>
  <c r="I1670" i="1"/>
  <c r="I1732" i="1"/>
  <c r="I1773" i="1"/>
  <c r="I1816" i="1"/>
  <c r="I1831" i="1"/>
  <c r="I1854" i="1"/>
  <c r="I2032" i="1"/>
  <c r="I160" i="1"/>
  <c r="I243" i="1"/>
  <c r="I471" i="1"/>
  <c r="I618" i="1"/>
  <c r="I1117" i="1"/>
  <c r="I1140" i="1"/>
  <c r="I1257" i="1"/>
  <c r="I1335" i="1"/>
  <c r="I1460" i="1"/>
  <c r="I1507" i="1"/>
  <c r="I1558" i="1"/>
  <c r="I1711" i="1"/>
  <c r="I1746" i="1"/>
  <c r="I2068" i="1"/>
  <c r="I2079" i="1"/>
  <c r="I2104" i="1"/>
  <c r="I2208" i="1"/>
  <c r="I90" i="1"/>
  <c r="I283" i="1"/>
  <c r="I426" i="1"/>
  <c r="I523" i="1"/>
  <c r="I669" i="1"/>
  <c r="I674" i="1"/>
  <c r="I836" i="1"/>
  <c r="I978" i="1"/>
  <c r="I1294" i="1"/>
  <c r="I1311" i="1"/>
  <c r="I1336" i="1"/>
  <c r="I1451" i="1"/>
  <c r="I1453" i="1"/>
  <c r="I1573" i="1"/>
  <c r="I1886" i="1"/>
  <c r="I1985" i="1"/>
  <c r="I2040" i="1"/>
  <c r="I2046" i="1"/>
  <c r="I17" i="1"/>
  <c r="I24" i="1"/>
  <c r="I26" i="1"/>
  <c r="I136" i="1"/>
  <c r="I189" i="1"/>
  <c r="I193" i="1"/>
  <c r="I297" i="1"/>
  <c r="I340" i="1"/>
  <c r="I539" i="1"/>
  <c r="I682" i="1"/>
  <c r="I765" i="1"/>
  <c r="I872" i="1"/>
  <c r="I896" i="1"/>
  <c r="I908" i="1"/>
  <c r="I911" i="1"/>
  <c r="I1131" i="1"/>
  <c r="I1193" i="1"/>
  <c r="I1305" i="1"/>
  <c r="I1353" i="1"/>
  <c r="I1804" i="1"/>
  <c r="I1819" i="1"/>
  <c r="I1833" i="1"/>
  <c r="I1873" i="1"/>
  <c r="I1892" i="1"/>
  <c r="I46" i="1"/>
  <c r="I66" i="1"/>
  <c r="I166" i="1"/>
  <c r="I235" i="1"/>
  <c r="I307" i="1"/>
  <c r="I395" i="1"/>
  <c r="I429" i="1"/>
  <c r="I465" i="1"/>
  <c r="I503" i="1"/>
  <c r="I791" i="1"/>
  <c r="I838" i="1"/>
  <c r="I858" i="1"/>
  <c r="I1126" i="1"/>
  <c r="I1210" i="1"/>
  <c r="I1246" i="1"/>
  <c r="I1581" i="1"/>
  <c r="I1712" i="1"/>
  <c r="I1730" i="1"/>
  <c r="I1793" i="1"/>
  <c r="I1798" i="1"/>
  <c r="I1812" i="1"/>
  <c r="I1864" i="1"/>
  <c r="I1995" i="1"/>
  <c r="I2047" i="1"/>
  <c r="I2150" i="1"/>
  <c r="I215" i="1"/>
  <c r="I301" i="1"/>
  <c r="I441" i="1"/>
  <c r="I541" i="1"/>
  <c r="I642" i="1"/>
  <c r="I829" i="1"/>
  <c r="I881" i="1"/>
  <c r="I888" i="1"/>
  <c r="I920" i="1"/>
  <c r="I974" i="1"/>
  <c r="I1029" i="1"/>
  <c r="I1036" i="1"/>
  <c r="I1195" i="1"/>
  <c r="I1224" i="1"/>
  <c r="I1385" i="1"/>
  <c r="I1735" i="1"/>
  <c r="I2049" i="1"/>
  <c r="I2206" i="1"/>
  <c r="I83" i="1"/>
  <c r="I88" i="1"/>
  <c r="I150" i="1"/>
  <c r="I220" i="1"/>
  <c r="I222" i="1"/>
  <c r="I380" i="1"/>
  <c r="I437" i="1"/>
  <c r="I489" i="1"/>
  <c r="I561" i="1"/>
  <c r="I604" i="1"/>
  <c r="I635" i="1"/>
  <c r="I705" i="1"/>
  <c r="I721" i="1"/>
  <c r="I959" i="1"/>
  <c r="I988" i="1"/>
  <c r="I1043" i="1"/>
  <c r="I1249" i="1"/>
  <c r="I1287" i="1"/>
  <c r="I1290" i="1"/>
  <c r="I1766" i="1"/>
  <c r="I1792" i="1"/>
  <c r="I1926" i="1"/>
  <c r="I1938" i="1"/>
  <c r="I2007" i="1"/>
  <c r="I2186" i="1"/>
  <c r="I140" i="1"/>
  <c r="I313" i="1"/>
  <c r="I391" i="1"/>
  <c r="I608" i="1"/>
  <c r="I804" i="1"/>
  <c r="I866" i="1"/>
  <c r="I1168" i="1"/>
  <c r="I1263" i="1"/>
  <c r="I1356" i="1"/>
  <c r="I1416" i="1"/>
  <c r="I1422" i="1"/>
  <c r="I1482" i="1"/>
  <c r="I1535" i="1"/>
  <c r="I1841" i="1"/>
  <c r="I2134" i="1"/>
  <c r="I67" i="1"/>
  <c r="I72" i="1"/>
  <c r="I168" i="1"/>
  <c r="I302" i="1"/>
  <c r="I596" i="1"/>
  <c r="I820" i="1"/>
  <c r="I937" i="1"/>
  <c r="I1120" i="1"/>
  <c r="I1124" i="1"/>
  <c r="I1141" i="1"/>
  <c r="I1265" i="1"/>
  <c r="I1282" i="1"/>
  <c r="I1359" i="1"/>
  <c r="I1492" i="1"/>
  <c r="I1502" i="1"/>
  <c r="I1560" i="1"/>
  <c r="I1853" i="1"/>
  <c r="I1955" i="1"/>
  <c r="I2117" i="1"/>
  <c r="I2135" i="1"/>
  <c r="I35" i="1"/>
  <c r="I98" i="1"/>
  <c r="I178" i="1"/>
  <c r="I186" i="1"/>
  <c r="I221" i="1"/>
  <c r="I255" i="1"/>
  <c r="I265" i="1"/>
  <c r="I316" i="1"/>
  <c r="I434" i="1"/>
  <c r="I775" i="1"/>
  <c r="I839" i="1"/>
  <c r="I1031" i="1"/>
  <c r="I1144" i="1"/>
  <c r="I1154" i="1"/>
  <c r="I1341" i="1"/>
  <c r="I1357" i="1"/>
  <c r="I1468" i="1"/>
  <c r="I1876" i="1"/>
  <c r="I1987" i="1"/>
  <c r="I2018" i="1"/>
  <c r="I131" i="1"/>
  <c r="I226" i="1"/>
  <c r="I408" i="1"/>
  <c r="I444" i="1"/>
  <c r="I825" i="1"/>
  <c r="I1082" i="1"/>
  <c r="I1230" i="1"/>
  <c r="I1289" i="1"/>
  <c r="I1527" i="1"/>
  <c r="I1685" i="1"/>
  <c r="I2012" i="1"/>
  <c r="I78" i="1"/>
  <c r="I195" i="1"/>
  <c r="I483" i="1"/>
  <c r="I730" i="1"/>
  <c r="I784" i="1"/>
  <c r="I891" i="1"/>
  <c r="I972" i="1"/>
  <c r="I1278" i="1"/>
  <c r="I1524" i="1"/>
  <c r="I1696" i="1"/>
  <c r="I1716" i="1"/>
  <c r="I1791" i="1"/>
  <c r="I1877" i="1"/>
  <c r="I1965" i="1"/>
  <c r="I1971" i="1"/>
  <c r="I1979" i="1"/>
  <c r="I60" i="1"/>
  <c r="I63" i="1"/>
  <c r="I71" i="1"/>
  <c r="I154" i="1"/>
  <c r="I251" i="1"/>
  <c r="I339" i="1"/>
  <c r="I460" i="1"/>
  <c r="I482" i="1"/>
  <c r="I580" i="1"/>
  <c r="I646" i="1"/>
  <c r="I685" i="1"/>
  <c r="I714" i="1"/>
  <c r="I877" i="1"/>
  <c r="I943" i="1"/>
  <c r="I980" i="1"/>
  <c r="I984" i="1"/>
  <c r="I1047" i="1"/>
  <c r="I1199" i="1"/>
  <c r="I1285" i="1"/>
  <c r="I1288" i="1"/>
  <c r="I1302" i="1"/>
  <c r="I1407" i="1"/>
  <c r="I1433" i="1"/>
  <c r="I1439" i="1"/>
  <c r="I1491" i="1"/>
  <c r="I1636" i="1"/>
  <c r="I1663" i="1"/>
  <c r="I1788" i="1"/>
  <c r="I1972" i="1"/>
  <c r="I2065" i="1"/>
  <c r="I2091" i="1"/>
  <c r="I73" i="1"/>
  <c r="I332" i="1"/>
  <c r="I452" i="1"/>
  <c r="I722" i="1"/>
  <c r="I793" i="1"/>
  <c r="I803" i="1"/>
  <c r="I805" i="1"/>
  <c r="I880" i="1"/>
  <c r="I958" i="1"/>
  <c r="I968" i="1"/>
  <c r="I1074" i="1"/>
  <c r="I1605" i="1"/>
  <c r="I1635" i="1"/>
  <c r="I1821" i="1"/>
  <c r="I1968" i="1"/>
  <c r="I2052" i="1"/>
  <c r="I2059" i="1"/>
  <c r="I2115" i="1"/>
  <c r="I2179" i="1"/>
  <c r="I120" i="1"/>
  <c r="I319" i="1"/>
  <c r="I334" i="1"/>
  <c r="I422" i="1"/>
  <c r="I563" i="1"/>
  <c r="I584" i="1"/>
  <c r="I630" i="1"/>
  <c r="I681" i="1"/>
  <c r="I699" i="1"/>
  <c r="I710" i="1"/>
  <c r="I763" i="1"/>
  <c r="I938" i="1"/>
  <c r="I1018" i="1"/>
  <c r="I1119" i="1"/>
  <c r="I1349" i="1"/>
  <c r="I1390" i="1"/>
  <c r="I1456" i="1"/>
  <c r="I1509" i="1"/>
  <c r="I1600" i="1"/>
  <c r="I1701" i="1"/>
  <c r="I1734" i="1"/>
  <c r="I1983" i="1"/>
  <c r="I2022" i="1"/>
  <c r="I2056" i="1"/>
  <c r="I2129" i="1"/>
  <c r="I2154" i="1"/>
  <c r="I2158" i="1"/>
  <c r="I2160" i="1"/>
  <c r="I76" i="1"/>
  <c r="I213" i="1"/>
  <c r="I231" i="1"/>
  <c r="I378" i="1"/>
  <c r="I394" i="1"/>
  <c r="I407" i="1"/>
  <c r="I461" i="1"/>
  <c r="I475" i="1"/>
  <c r="I606" i="1"/>
  <c r="I771" i="1"/>
  <c r="I802" i="1"/>
  <c r="I1028" i="1"/>
  <c r="I1094" i="1"/>
  <c r="I1103" i="1"/>
  <c r="I1145" i="1"/>
  <c r="I1532" i="1"/>
  <c r="I1595" i="1"/>
  <c r="I1618" i="1"/>
  <c r="I1686" i="1"/>
  <c r="I1706" i="1"/>
  <c r="I1797" i="1"/>
  <c r="I1887" i="1"/>
  <c r="I1936" i="1"/>
  <c r="I1959" i="1"/>
  <c r="I1963" i="1"/>
  <c r="I1969" i="1"/>
  <c r="I2067" i="1"/>
  <c r="I2089" i="1"/>
  <c r="I2199" i="1"/>
  <c r="I18" i="1"/>
  <c r="I61" i="1"/>
  <c r="I102" i="1"/>
  <c r="I187" i="1"/>
  <c r="I263" i="1"/>
  <c r="I295" i="1"/>
  <c r="I508" i="1"/>
  <c r="I514" i="1"/>
  <c r="I568" i="1"/>
  <c r="I612" i="1"/>
  <c r="I615" i="1"/>
  <c r="I751" i="1"/>
  <c r="I797" i="1"/>
  <c r="I876" i="1"/>
  <c r="I926" i="1"/>
  <c r="I973" i="1"/>
  <c r="I1073" i="1"/>
  <c r="I1090" i="1"/>
  <c r="I1298" i="1"/>
  <c r="I1373" i="1"/>
  <c r="I1783" i="1"/>
  <c r="I1975" i="1"/>
  <c r="I29" i="1"/>
  <c r="I144" i="1"/>
  <c r="I317" i="1"/>
  <c r="I346" i="1"/>
  <c r="I371" i="1"/>
  <c r="I398" i="1"/>
  <c r="I451" i="1"/>
  <c r="I456" i="1"/>
  <c r="I538" i="1"/>
  <c r="I607" i="1"/>
  <c r="I869" i="1"/>
  <c r="I886" i="1"/>
  <c r="I930" i="1"/>
  <c r="I982" i="1"/>
  <c r="I1003" i="1"/>
  <c r="I1102" i="1"/>
  <c r="I1146" i="1"/>
  <c r="I1216" i="1"/>
  <c r="I1306" i="1"/>
  <c r="I1400" i="1"/>
  <c r="I1553" i="1"/>
  <c r="I1647" i="1"/>
  <c r="I1878" i="1"/>
  <c r="I1905" i="1"/>
  <c r="I2095" i="1"/>
  <c r="I2110" i="1"/>
  <c r="I2116" i="1"/>
  <c r="I2201" i="1"/>
  <c r="I43" i="1"/>
  <c r="I57" i="1"/>
  <c r="I279" i="1"/>
  <c r="I318" i="1"/>
  <c r="I488" i="1"/>
  <c r="I548" i="1"/>
  <c r="I696" i="1"/>
  <c r="I934" i="1"/>
  <c r="I986" i="1"/>
  <c r="I1004" i="1"/>
  <c r="I1158" i="1"/>
  <c r="I1262" i="1"/>
  <c r="I1264" i="1"/>
  <c r="I1406" i="1"/>
  <c r="I1457" i="1"/>
  <c r="I1623" i="1"/>
  <c r="I1684" i="1"/>
  <c r="I1717" i="1"/>
  <c r="I1787" i="1"/>
  <c r="I1940" i="1"/>
  <c r="I2002" i="1"/>
  <c r="I163" i="1"/>
  <c r="I282" i="1"/>
  <c r="I485" i="1"/>
  <c r="I597" i="1"/>
  <c r="I664" i="1"/>
  <c r="I963" i="1"/>
  <c r="I967" i="1"/>
  <c r="I1040" i="1"/>
  <c r="I1207" i="1"/>
  <c r="I1219" i="1"/>
  <c r="I1229" i="1"/>
  <c r="I1388" i="1"/>
  <c r="I1504" i="1"/>
  <c r="I1569" i="1"/>
  <c r="I1590" i="1"/>
  <c r="I1625" i="1"/>
  <c r="I1629" i="1"/>
  <c r="I1847" i="1"/>
  <c r="I2038" i="1"/>
  <c r="I161" i="1"/>
  <c r="I261" i="1"/>
  <c r="I280" i="1"/>
  <c r="I347" i="1"/>
  <c r="I450" i="1"/>
  <c r="I457" i="1"/>
  <c r="I510" i="1"/>
  <c r="I529" i="1"/>
  <c r="I624" i="1"/>
  <c r="I653" i="1"/>
  <c r="I752" i="1"/>
  <c r="I786" i="1"/>
  <c r="I885" i="1"/>
  <c r="I1001" i="1"/>
  <c r="I1052" i="1"/>
  <c r="I1179" i="1"/>
  <c r="I1197" i="1"/>
  <c r="I1258" i="1"/>
  <c r="I1445" i="1"/>
  <c r="I1473" i="1"/>
  <c r="I1483" i="1"/>
  <c r="I1540" i="1"/>
  <c r="I1563" i="1"/>
  <c r="I1669" i="1"/>
  <c r="I1760" i="1"/>
  <c r="I1786" i="1"/>
  <c r="I1890" i="1"/>
  <c r="I1956" i="1"/>
  <c r="I1967" i="1"/>
  <c r="I1992" i="1"/>
  <c r="I2060" i="1"/>
  <c r="I2180" i="1"/>
  <c r="I74" i="1"/>
  <c r="I95" i="1"/>
  <c r="I108" i="1"/>
  <c r="I171" i="1"/>
  <c r="I315" i="1"/>
  <c r="I581" i="1"/>
  <c r="I833" i="1"/>
  <c r="I935" i="1"/>
  <c r="I954" i="1"/>
  <c r="I1267" i="1"/>
  <c r="I1428" i="1"/>
  <c r="I1500" i="1"/>
  <c r="I1674" i="1"/>
  <c r="I1765" i="1"/>
  <c r="I1795" i="1"/>
  <c r="I1859" i="1"/>
  <c r="I1954" i="1"/>
  <c r="I2011" i="1"/>
  <c r="I2113" i="1"/>
  <c r="I2183" i="1"/>
  <c r="I15" i="1"/>
  <c r="I55" i="1"/>
  <c r="I127" i="1"/>
  <c r="I176" i="1"/>
  <c r="I198" i="1"/>
  <c r="I234" i="1"/>
  <c r="I278" i="1"/>
  <c r="I504" i="1"/>
  <c r="I512" i="1"/>
  <c r="I657" i="1"/>
  <c r="I673" i="1"/>
  <c r="I739" i="1"/>
  <c r="I830" i="1"/>
  <c r="I841" i="1"/>
  <c r="I1098" i="1"/>
  <c r="I1174" i="1"/>
  <c r="I1175" i="1"/>
  <c r="I1215" i="1"/>
  <c r="I1228" i="1"/>
  <c r="I1316" i="1"/>
  <c r="I1334" i="1"/>
  <c r="I1345" i="1"/>
  <c r="I1404" i="1"/>
  <c r="I1430" i="1"/>
  <c r="I1536" i="1"/>
  <c r="I1541" i="1"/>
  <c r="I1556" i="1"/>
  <c r="I1612" i="1"/>
  <c r="I1627" i="1"/>
  <c r="I1687" i="1"/>
  <c r="I1815" i="1"/>
  <c r="I1817" i="1"/>
  <c r="I1889" i="1"/>
  <c r="I1957" i="1"/>
  <c r="I1989" i="1"/>
  <c r="I2080" i="1"/>
  <c r="I2149" i="1"/>
  <c r="I306" i="1"/>
  <c r="I385" i="1"/>
  <c r="I386" i="1"/>
  <c r="I389" i="1"/>
  <c r="I431" i="1"/>
  <c r="I463" i="1"/>
  <c r="I501" i="1"/>
  <c r="I502" i="1"/>
  <c r="I701" i="1"/>
  <c r="I794" i="1"/>
  <c r="I1182" i="1"/>
  <c r="I1187" i="1"/>
  <c r="I1250" i="1"/>
  <c r="I1394" i="1"/>
  <c r="I1512" i="1"/>
  <c r="I1516" i="1"/>
  <c r="I1566" i="1"/>
  <c r="I1769" i="1"/>
  <c r="I1845" i="1"/>
  <c r="I2070" i="1"/>
  <c r="I2133" i="1"/>
  <c r="I2170" i="1"/>
  <c r="I2214" i="1"/>
  <c r="I172" i="1"/>
  <c r="I419" i="1"/>
  <c r="I442" i="1"/>
  <c r="I670" i="1"/>
  <c r="I774" i="1"/>
  <c r="I970" i="1"/>
  <c r="I1080" i="1"/>
  <c r="I1100" i="1"/>
  <c r="I1173" i="1"/>
  <c r="I1185" i="1"/>
  <c r="I1222" i="1"/>
  <c r="I1519" i="1"/>
  <c r="I1933" i="1"/>
  <c r="I2009" i="1"/>
  <c r="I2086" i="1"/>
  <c r="I218" i="1"/>
  <c r="I454" i="1"/>
  <c r="I542" i="1"/>
  <c r="I777" i="1"/>
  <c r="I1170" i="1"/>
  <c r="I1312" i="1"/>
  <c r="I1461" i="1"/>
  <c r="I1489" i="1"/>
  <c r="I1754" i="1"/>
  <c r="I1843" i="1"/>
  <c r="I1928" i="1"/>
  <c r="I2001" i="1"/>
  <c r="I2138" i="1"/>
  <c r="I2189" i="1"/>
  <c r="I8" i="1"/>
  <c r="I106" i="1"/>
  <c r="I175" i="1"/>
  <c r="I209" i="1"/>
  <c r="I349" i="1"/>
  <c r="I537" i="1"/>
  <c r="I557" i="1"/>
  <c r="I650" i="1"/>
  <c r="I831" i="1"/>
  <c r="I944" i="1"/>
  <c r="I1007" i="1"/>
  <c r="I1016" i="1"/>
  <c r="I1060" i="1"/>
  <c r="I1143" i="1"/>
  <c r="I1539" i="1"/>
  <c r="I1580" i="1"/>
  <c r="I1810" i="1"/>
  <c r="I1897" i="1"/>
  <c r="I1996" i="1"/>
  <c r="I2051" i="1"/>
  <c r="I2100" i="1"/>
  <c r="I2173" i="1"/>
  <c r="I101" i="1"/>
  <c r="I118" i="1"/>
  <c r="I348" i="1"/>
  <c r="I392" i="1"/>
  <c r="I520" i="1"/>
  <c r="I546" i="1"/>
  <c r="I785" i="1"/>
  <c r="I1034" i="1"/>
  <c r="I1096" i="1"/>
  <c r="I1320" i="1"/>
  <c r="I1403" i="1"/>
  <c r="I1413" i="1"/>
  <c r="I1463" i="1"/>
  <c r="I1503" i="1"/>
  <c r="I1550" i="1"/>
  <c r="I1585" i="1"/>
  <c r="I1659" i="1"/>
  <c r="I1668" i="1"/>
  <c r="I1818" i="1"/>
  <c r="I2094" i="1"/>
  <c r="I2142" i="1"/>
  <c r="I92" i="1"/>
  <c r="I957" i="1"/>
  <c r="I990" i="1"/>
  <c r="I998" i="1"/>
  <c r="I1000" i="1"/>
  <c r="I1046" i="1"/>
  <c r="I1123" i="1"/>
  <c r="I1235" i="1"/>
  <c r="I1276" i="1"/>
  <c r="I1511" i="1"/>
  <c r="I1641" i="1"/>
  <c r="I1689" i="1"/>
  <c r="I1867" i="1"/>
  <c r="I1980" i="1"/>
  <c r="I1981" i="1"/>
  <c r="I1993" i="1"/>
  <c r="I2062" i="1"/>
  <c r="I2172" i="1"/>
  <c r="I2185" i="1"/>
  <c r="I59" i="1"/>
  <c r="I99" i="1"/>
  <c r="I147" i="1"/>
  <c r="I500" i="1"/>
  <c r="I551" i="1"/>
  <c r="I565" i="1"/>
  <c r="I749" i="1"/>
  <c r="I871" i="1"/>
  <c r="I890" i="1"/>
  <c r="I1042" i="1"/>
  <c r="I1049" i="1"/>
  <c r="I1059" i="1"/>
  <c r="I1109" i="1"/>
  <c r="I1366" i="1"/>
  <c r="I1399" i="1"/>
  <c r="I1480" i="1"/>
  <c r="I1609" i="1"/>
  <c r="I1640" i="1"/>
  <c r="I1642" i="1"/>
  <c r="I1695" i="1"/>
  <c r="I1752" i="1"/>
  <c r="I1827" i="1"/>
  <c r="I2082" i="1"/>
  <c r="I162" i="1"/>
  <c r="I342" i="1"/>
  <c r="I592" i="1"/>
  <c r="I778" i="1"/>
  <c r="I882" i="1"/>
  <c r="I947" i="1"/>
  <c r="I989" i="1"/>
  <c r="I1008" i="1"/>
  <c r="I1051" i="1"/>
  <c r="I1057" i="1"/>
  <c r="I1121" i="1"/>
  <c r="I1152" i="1"/>
  <c r="I1181" i="1"/>
  <c r="I1186" i="1"/>
  <c r="I1342" i="1"/>
  <c r="I1442" i="1"/>
  <c r="I1510" i="1"/>
  <c r="I1537" i="1"/>
  <c r="I1545" i="1"/>
  <c r="I1621" i="1"/>
  <c r="I1678" i="1"/>
  <c r="I2003" i="1"/>
  <c r="I2074" i="1"/>
  <c r="I62" i="1"/>
  <c r="I103" i="1"/>
  <c r="I247" i="1"/>
  <c r="I305" i="1"/>
  <c r="I324" i="1"/>
  <c r="I360" i="1"/>
  <c r="I399" i="1"/>
  <c r="I446" i="1"/>
  <c r="I448" i="1"/>
  <c r="I511" i="1"/>
  <c r="I534" i="1"/>
  <c r="I576" i="1"/>
  <c r="I843" i="1"/>
  <c r="I983" i="1"/>
  <c r="I1172" i="1"/>
  <c r="I1240" i="1"/>
  <c r="I1273" i="1"/>
  <c r="I1291" i="1"/>
  <c r="I1331" i="1"/>
  <c r="I1423" i="1"/>
  <c r="I1495" i="1"/>
  <c r="I1517" i="1"/>
  <c r="I1575" i="1"/>
  <c r="I1603" i="1"/>
  <c r="I1707" i="1"/>
  <c r="I1726" i="1"/>
  <c r="I1824" i="1"/>
  <c r="I1895" i="1"/>
  <c r="I2058" i="1"/>
  <c r="I2194" i="1"/>
  <c r="I260" i="1"/>
  <c r="I361" i="1"/>
  <c r="I728" i="1"/>
  <c r="I1067" i="1"/>
  <c r="I1183" i="1"/>
  <c r="I1245" i="1"/>
  <c r="I1299" i="1"/>
  <c r="I1307" i="1"/>
  <c r="I1476" i="1"/>
  <c r="I1606" i="1"/>
  <c r="I1692" i="1"/>
  <c r="I1704" i="1"/>
  <c r="I1835" i="1"/>
  <c r="I2053" i="1"/>
  <c r="I2136" i="1"/>
  <c r="I2217" i="1"/>
  <c r="I105" i="1"/>
  <c r="I177" i="1"/>
  <c r="I712" i="1"/>
  <c r="I1035" i="1"/>
  <c r="I1192" i="1"/>
  <c r="I1300" i="1"/>
  <c r="I1318" i="1"/>
  <c r="I1319" i="1"/>
  <c r="I1486" i="1"/>
  <c r="I1544" i="1"/>
  <c r="I1546" i="1"/>
  <c r="I1870" i="1"/>
  <c r="I1917" i="1"/>
  <c r="I2045" i="1"/>
  <c r="I2081" i="1"/>
  <c r="I2090" i="1"/>
  <c r="I2155" i="1"/>
  <c r="I20" i="1"/>
  <c r="I48" i="1"/>
  <c r="I153" i="1"/>
  <c r="I196" i="1"/>
  <c r="I365" i="1"/>
  <c r="I387" i="1"/>
  <c r="I473" i="1"/>
  <c r="I476" i="1"/>
  <c r="I496" i="1"/>
  <c r="I564" i="1"/>
  <c r="I675" i="1"/>
  <c r="I753" i="1"/>
  <c r="I1021" i="1"/>
  <c r="I1033" i="1"/>
  <c r="I1149" i="1"/>
  <c r="I1184" i="1"/>
  <c r="I1244" i="1"/>
  <c r="I1397" i="1"/>
  <c r="I1518" i="1"/>
  <c r="I1547" i="1"/>
  <c r="I1721" i="1"/>
  <c r="I1807" i="1"/>
  <c r="I1808" i="1"/>
  <c r="I2137" i="1"/>
  <c r="I2140" i="1"/>
  <c r="I6" i="1"/>
  <c r="I200" i="1"/>
  <c r="I294" i="1"/>
  <c r="I478" i="1"/>
  <c r="I641" i="1"/>
  <c r="I770" i="1"/>
  <c r="I792" i="1"/>
  <c r="I1138" i="1"/>
  <c r="I1497" i="1"/>
  <c r="I1567" i="1"/>
  <c r="I1713" i="1"/>
  <c r="I1749" i="1"/>
  <c r="I1934" i="1"/>
  <c r="I2050" i="1"/>
  <c r="I2092" i="1"/>
  <c r="I94" i="1"/>
  <c r="I259" i="1"/>
  <c r="I326" i="1"/>
  <c r="I519" i="1"/>
  <c r="I543" i="1"/>
  <c r="I643" i="1"/>
  <c r="I683" i="1"/>
  <c r="I828" i="1"/>
  <c r="I1044" i="1"/>
  <c r="I1107" i="1"/>
  <c r="I1118" i="1"/>
  <c r="I1329" i="1"/>
  <c r="I1351" i="1"/>
  <c r="I1432" i="1"/>
  <c r="I1479" i="1"/>
  <c r="I1648" i="1"/>
  <c r="I1743" i="1"/>
  <c r="I2017" i="1"/>
  <c r="I111" i="1"/>
  <c r="I125" i="1"/>
  <c r="I214" i="1"/>
  <c r="I304" i="1"/>
  <c r="I490" i="1"/>
  <c r="I518" i="1"/>
  <c r="I590" i="1"/>
  <c r="I598" i="1"/>
  <c r="I667" i="1"/>
  <c r="I688" i="1"/>
  <c r="I745" i="1"/>
  <c r="I806" i="1"/>
  <c r="I931" i="1"/>
  <c r="I960" i="1"/>
  <c r="I1204" i="1"/>
  <c r="I1256" i="1"/>
  <c r="I1270" i="1"/>
  <c r="I1367" i="1"/>
  <c r="I1552" i="1"/>
  <c r="I1565" i="1"/>
  <c r="I1578" i="1"/>
  <c r="I1741" i="1"/>
  <c r="I1775" i="1"/>
  <c r="I1882" i="1"/>
  <c r="I1903" i="1"/>
  <c r="I1978" i="1"/>
  <c r="I2071" i="1"/>
  <c r="I2162" i="1"/>
  <c r="I2169" i="1"/>
  <c r="I28" i="1"/>
  <c r="I47" i="1"/>
  <c r="I93" i="1"/>
  <c r="I109" i="1"/>
  <c r="I190" i="1"/>
  <c r="I430" i="1"/>
  <c r="I532" i="1"/>
  <c r="I611" i="1"/>
  <c r="I707" i="1"/>
  <c r="I764" i="1"/>
  <c r="I781" i="1"/>
  <c r="I783" i="1"/>
  <c r="I822" i="1"/>
  <c r="I873" i="1"/>
  <c r="I941" i="1"/>
  <c r="I1092" i="1"/>
  <c r="I1150" i="1"/>
  <c r="I1217" i="1"/>
  <c r="I1268" i="1"/>
  <c r="I1350" i="1"/>
  <c r="I1475" i="1"/>
  <c r="I1643" i="1"/>
  <c r="I1913" i="1"/>
  <c r="I1948" i="1"/>
  <c r="I2015" i="1"/>
  <c r="I2083" i="1"/>
  <c r="I2126" i="1"/>
  <c r="I87" i="1"/>
  <c r="I204" i="1"/>
  <c r="I381" i="1"/>
  <c r="I414" i="1"/>
  <c r="I416" i="1"/>
  <c r="I447" i="1"/>
  <c r="I509" i="1"/>
  <c r="I787" i="1"/>
  <c r="I832" i="1"/>
  <c r="I840" i="1"/>
  <c r="I907" i="1"/>
  <c r="I1233" i="1"/>
  <c r="I1292" i="1"/>
  <c r="I1371" i="1"/>
  <c r="I1376" i="1"/>
  <c r="I1402" i="1"/>
  <c r="I1840" i="1"/>
  <c r="I1977" i="1"/>
  <c r="I2187" i="1"/>
  <c r="I2193" i="1"/>
  <c r="I211" i="1"/>
  <c r="I353" i="1"/>
  <c r="I373" i="1"/>
  <c r="I402" i="1"/>
  <c r="I409" i="1"/>
  <c r="I492" i="1"/>
  <c r="I638" i="1"/>
  <c r="I703" i="1"/>
  <c r="I762" i="1"/>
  <c r="I790" i="1"/>
  <c r="I904" i="1"/>
  <c r="I965" i="1"/>
  <c r="I1011" i="1"/>
  <c r="I1205" i="1"/>
  <c r="I1455" i="1"/>
  <c r="I1506" i="1"/>
  <c r="I1646" i="1"/>
  <c r="I1657" i="1"/>
  <c r="I1776" i="1"/>
  <c r="I1830" i="1"/>
  <c r="I1842" i="1"/>
  <c r="I1881" i="1"/>
  <c r="I1924" i="1"/>
  <c r="I2048" i="1"/>
  <c r="I2143" i="1"/>
  <c r="I2164" i="1"/>
  <c r="I34" i="1"/>
  <c r="I97" i="1"/>
  <c r="I229" i="1"/>
  <c r="I272" i="1"/>
  <c r="I286" i="1"/>
  <c r="I614" i="1"/>
  <c r="I795" i="1"/>
  <c r="I817" i="1"/>
  <c r="I845" i="1"/>
  <c r="I853" i="1"/>
  <c r="I893" i="1"/>
  <c r="I1201" i="1"/>
  <c r="I1584" i="1"/>
  <c r="I1757" i="1"/>
  <c r="I1949" i="1"/>
  <c r="I2159" i="1"/>
  <c r="I12" i="1"/>
  <c r="I91" i="1"/>
  <c r="I559" i="1"/>
  <c r="I571" i="1"/>
  <c r="I723" i="1"/>
  <c r="I750" i="1"/>
  <c r="I850" i="1"/>
  <c r="I1203" i="1"/>
  <c r="I1237" i="1"/>
  <c r="I1355" i="1"/>
  <c r="I1363" i="1"/>
  <c r="I1419" i="1"/>
  <c r="I1421" i="1"/>
  <c r="I1459" i="1"/>
  <c r="I1531" i="1"/>
  <c r="I1631" i="1"/>
  <c r="I1778" i="1"/>
  <c r="I2103" i="1"/>
  <c r="I2171" i="1"/>
  <c r="I39" i="1"/>
  <c r="I77" i="1"/>
  <c r="I126" i="1"/>
  <c r="I138" i="1"/>
  <c r="I203" i="1"/>
  <c r="I223" i="1"/>
  <c r="I232" i="1"/>
  <c r="I377" i="1"/>
  <c r="I487" i="1"/>
  <c r="I626" i="1"/>
  <c r="I826" i="1"/>
  <c r="I906" i="1"/>
  <c r="I992" i="1"/>
  <c r="I1085" i="1"/>
  <c r="I1148" i="1"/>
  <c r="I1415" i="1"/>
  <c r="I1426" i="1"/>
  <c r="I1434" i="1"/>
  <c r="I1513" i="1"/>
  <c r="I1761" i="1"/>
  <c r="I1857" i="1"/>
  <c r="I1974" i="1"/>
  <c r="I2035" i="1"/>
  <c r="I2093" i="1"/>
  <c r="I2156" i="1"/>
  <c r="I19" i="1"/>
  <c r="I121" i="1"/>
  <c r="I148" i="1"/>
  <c r="I233" i="1"/>
  <c r="I252" i="1"/>
  <c r="I264" i="1"/>
  <c r="I468" i="1"/>
  <c r="I555" i="1"/>
  <c r="I854" i="1"/>
  <c r="I878" i="1"/>
  <c r="I905" i="1"/>
  <c r="I922" i="1"/>
  <c r="I971" i="1"/>
  <c r="I997" i="1"/>
  <c r="I1025" i="1"/>
  <c r="I1095" i="1"/>
  <c r="I1189" i="1"/>
  <c r="I1380" i="1"/>
  <c r="I1444" i="1"/>
  <c r="I1454" i="1"/>
  <c r="I1528" i="1"/>
  <c r="I1705" i="1"/>
  <c r="I2087" i="1"/>
  <c r="I2111" i="1"/>
  <c r="I2177" i="1"/>
  <c r="I2192" i="1"/>
  <c r="I51" i="1"/>
  <c r="I199" i="1"/>
  <c r="I256" i="1"/>
  <c r="I351" i="1"/>
  <c r="I629" i="1"/>
  <c r="I1108" i="1"/>
  <c r="I1159" i="1"/>
  <c r="I1379" i="1"/>
  <c r="I1645" i="1"/>
  <c r="I1656" i="1"/>
  <c r="I1691" i="1"/>
  <c r="I1736" i="1"/>
  <c r="I1899" i="1"/>
  <c r="I2044" i="1"/>
  <c r="I2075" i="1"/>
  <c r="I2120" i="1"/>
  <c r="I2141" i="1"/>
  <c r="I293" i="1"/>
  <c r="I323" i="1"/>
  <c r="I368" i="1"/>
  <c r="I438" i="1"/>
  <c r="I449" i="1"/>
  <c r="I479" i="1"/>
  <c r="I578" i="1"/>
  <c r="I680" i="1"/>
  <c r="I694" i="1"/>
  <c r="I718" i="1"/>
  <c r="I810" i="1"/>
  <c r="I909" i="1"/>
  <c r="I1010" i="1"/>
  <c r="I1111" i="1"/>
  <c r="I1157" i="1"/>
  <c r="I1165" i="1"/>
  <c r="I1372" i="1"/>
  <c r="I1375" i="1"/>
  <c r="I1411" i="1"/>
  <c r="I1437" i="1"/>
  <c r="I1466" i="1"/>
  <c r="I1630" i="1"/>
  <c r="I1715" i="1"/>
  <c r="I1719" i="1"/>
  <c r="I1733" i="1"/>
  <c r="I1914" i="1"/>
  <c r="I2085" i="1"/>
  <c r="I9" i="1"/>
  <c r="I418" i="1"/>
  <c r="I432" i="1"/>
  <c r="I499" i="1"/>
  <c r="I567" i="1"/>
  <c r="I671" i="1"/>
  <c r="I678" i="1"/>
  <c r="I949" i="1"/>
  <c r="I953" i="1"/>
  <c r="I955" i="1"/>
  <c r="I993" i="1"/>
  <c r="I1089" i="1"/>
  <c r="I1164" i="1"/>
  <c r="I1239" i="1"/>
  <c r="I1358" i="1"/>
  <c r="I1392" i="1"/>
  <c r="I1583" i="1"/>
  <c r="I1676" i="1"/>
  <c r="I1825" i="1"/>
  <c r="I1884" i="1"/>
  <c r="I2034" i="1"/>
  <c r="I2108" i="1"/>
  <c r="I2118" i="1"/>
  <c r="I2153" i="1"/>
  <c r="I2184" i="1"/>
  <c r="I2203" i="1"/>
  <c r="I2213" i="1"/>
  <c r="I64" i="1"/>
  <c r="I114" i="1"/>
  <c r="I181" i="1"/>
  <c r="I285" i="1"/>
  <c r="I331" i="1"/>
  <c r="I464" i="1"/>
  <c r="I562" i="1"/>
  <c r="I807" i="1"/>
  <c r="I855" i="1"/>
  <c r="I1006" i="1"/>
  <c r="I1063" i="1"/>
  <c r="I1323" i="1"/>
  <c r="I1333" i="1"/>
  <c r="I1344" i="1"/>
  <c r="I1806" i="1"/>
  <c r="I1826" i="1"/>
  <c r="I1964" i="1"/>
  <c r="I2025" i="1"/>
  <c r="I2069" i="1"/>
  <c r="I2148" i="1"/>
  <c r="I21" i="1"/>
  <c r="I560" i="1"/>
  <c r="I622" i="1"/>
  <c r="I665" i="1"/>
  <c r="I689" i="1"/>
  <c r="I733" i="1"/>
  <c r="I746" i="1"/>
  <c r="I925" i="1"/>
  <c r="I1056" i="1"/>
  <c r="I1151" i="1"/>
  <c r="I1171" i="1"/>
  <c r="I1348" i="1"/>
  <c r="I1464" i="1"/>
  <c r="I1478" i="1"/>
  <c r="I1522" i="1"/>
  <c r="I1619" i="1"/>
  <c r="I1739" i="1"/>
  <c r="I1747" i="1"/>
  <c r="I1800" i="1"/>
  <c r="I1851" i="1"/>
  <c r="I2205" i="1"/>
  <c r="I3" i="1"/>
  <c r="I33" i="1"/>
  <c r="I238" i="1"/>
  <c r="I246" i="1"/>
  <c r="I268" i="1"/>
  <c r="I393" i="1"/>
  <c r="I605" i="1"/>
  <c r="I737" i="1"/>
  <c r="I863" i="1"/>
  <c r="I1015" i="1"/>
  <c r="I1251" i="1"/>
  <c r="I1310" i="1"/>
  <c r="I1589" i="1"/>
  <c r="I1591" i="1"/>
  <c r="I1729" i="1"/>
  <c r="I1738" i="1"/>
  <c r="I1784" i="1"/>
  <c r="I1891" i="1"/>
  <c r="I1921" i="1"/>
  <c r="I1931" i="1"/>
  <c r="I2024" i="1"/>
  <c r="I2066" i="1"/>
  <c r="I2144" i="1"/>
  <c r="I5" i="1"/>
  <c r="I10" i="1"/>
  <c r="I314" i="1"/>
  <c r="I425" i="1"/>
  <c r="I513" i="1"/>
  <c r="I748" i="1"/>
  <c r="I818" i="1"/>
  <c r="I884" i="1"/>
  <c r="I915" i="1"/>
  <c r="I945" i="1"/>
  <c r="I996" i="1"/>
  <c r="I1156" i="1"/>
  <c r="I1161" i="1"/>
  <c r="I1218" i="1"/>
  <c r="I1386" i="1"/>
  <c r="I1682" i="1"/>
  <c r="I1836" i="1"/>
  <c r="I2005" i="1"/>
  <c r="I104" i="1"/>
  <c r="I156" i="1"/>
  <c r="I169" i="1"/>
  <c r="I262" i="1"/>
  <c r="I329" i="1"/>
  <c r="I507" i="1"/>
  <c r="I616" i="1"/>
  <c r="I637" i="1"/>
  <c r="I693" i="1"/>
  <c r="I747" i="1"/>
  <c r="I824" i="1"/>
  <c r="I847" i="1"/>
  <c r="I901" i="1"/>
  <c r="I1238" i="1"/>
  <c r="I1283" i="1"/>
  <c r="I1308" i="1"/>
  <c r="I1582" i="1"/>
  <c r="I1586" i="1"/>
  <c r="I1628" i="1"/>
  <c r="I1667" i="1"/>
  <c r="I1767" i="1"/>
  <c r="I1774" i="1"/>
  <c r="I1823" i="1"/>
  <c r="I2128" i="1"/>
  <c r="I2175" i="1"/>
  <c r="I2215" i="1"/>
  <c r="I188" i="1"/>
  <c r="I659" i="1"/>
  <c r="I720" i="1"/>
  <c r="I758" i="1"/>
  <c r="I789" i="1"/>
  <c r="I800" i="1"/>
  <c r="I815" i="1"/>
  <c r="I936" i="1"/>
  <c r="I985" i="1"/>
  <c r="I1128" i="1"/>
  <c r="I1196" i="1"/>
  <c r="I1314" i="1"/>
  <c r="I1321" i="1"/>
  <c r="I1370" i="1"/>
  <c r="I1425" i="1"/>
  <c r="I1559" i="1"/>
  <c r="I1616" i="1"/>
  <c r="I1714" i="1"/>
  <c r="I1742" i="1"/>
  <c r="I1759" i="1"/>
  <c r="I1920" i="1"/>
  <c r="I1990" i="1"/>
  <c r="I1994" i="1"/>
  <c r="I2102" i="1"/>
  <c r="I2109" i="1"/>
  <c r="I197" i="1"/>
  <c r="I384" i="1"/>
  <c r="I600" i="1"/>
  <c r="I603" i="1"/>
  <c r="I609" i="1"/>
  <c r="I623" i="1"/>
  <c r="I676" i="1"/>
  <c r="I811" i="1"/>
  <c r="I1176" i="1"/>
  <c r="I1281" i="1"/>
  <c r="I1592" i="1"/>
  <c r="I1602" i="1"/>
  <c r="I1677" i="1"/>
  <c r="I1869" i="1"/>
  <c r="I2088" i="1"/>
  <c r="I2119" i="1"/>
  <c r="I80" i="1"/>
  <c r="I134" i="1"/>
  <c r="I401" i="1"/>
  <c r="I435" i="1"/>
  <c r="I591" i="1"/>
  <c r="I632" i="1"/>
  <c r="I644" i="1"/>
  <c r="I662" i="1"/>
  <c r="I816" i="1"/>
  <c r="I1110" i="1"/>
  <c r="I1137" i="1"/>
  <c r="I1209" i="1"/>
  <c r="I1304" i="1"/>
  <c r="I1543" i="1"/>
  <c r="I1576" i="1"/>
  <c r="I1598" i="1"/>
  <c r="I1622" i="1"/>
  <c r="I1624" i="1"/>
  <c r="I1644" i="1"/>
  <c r="I1937" i="1"/>
  <c r="I30" i="1"/>
  <c r="I31" i="1"/>
  <c r="I69" i="1"/>
  <c r="I357" i="1"/>
  <c r="I477" i="1"/>
  <c r="I724" i="1"/>
  <c r="I725" i="1"/>
  <c r="I1069" i="1"/>
  <c r="I1088" i="1"/>
  <c r="I1221" i="1"/>
  <c r="I1227" i="1"/>
  <c r="I1301" i="1"/>
  <c r="I1352" i="1"/>
  <c r="I1395" i="1"/>
  <c r="I1675" i="1"/>
  <c r="I1951" i="1"/>
  <c r="I1961" i="1"/>
  <c r="I2063" i="1"/>
  <c r="I2132" i="1"/>
  <c r="I2176" i="1"/>
  <c r="I112" i="1"/>
  <c r="I137" i="1"/>
  <c r="I183" i="1"/>
  <c r="I202" i="1"/>
  <c r="I595" i="1"/>
  <c r="I668" i="1"/>
  <c r="I759" i="1"/>
  <c r="I782" i="1"/>
  <c r="I879" i="1"/>
  <c r="I889" i="1"/>
  <c r="I1254" i="1"/>
  <c r="I1266" i="1"/>
  <c r="I1782" i="1"/>
  <c r="I1801" i="1"/>
  <c r="I1858" i="1"/>
  <c r="I1988" i="1"/>
  <c r="I2131" i="1"/>
  <c r="I2212" i="1"/>
  <c r="I291" i="1"/>
  <c r="I374" i="1"/>
  <c r="I428" i="1"/>
  <c r="I436" i="1"/>
  <c r="I528" i="1"/>
  <c r="I636" i="1"/>
  <c r="I731" i="1"/>
  <c r="I754" i="1"/>
  <c r="I823" i="1"/>
  <c r="I856" i="1"/>
  <c r="I897" i="1"/>
  <c r="I961" i="1"/>
  <c r="I1013" i="1"/>
  <c r="I1075" i="1"/>
  <c r="I1087" i="1"/>
  <c r="I1248" i="1"/>
  <c r="I1279" i="1"/>
  <c r="I1313" i="1"/>
  <c r="I1412" i="1"/>
  <c r="I1443" i="1"/>
  <c r="I1474" i="1"/>
  <c r="I1564" i="1"/>
  <c r="I1785" i="1"/>
  <c r="I1837" i="1"/>
  <c r="I1844" i="1"/>
  <c r="I1866" i="1"/>
  <c r="I1911" i="1"/>
  <c r="I2033" i="1"/>
  <c r="I2037" i="1"/>
  <c r="I2195" i="1"/>
  <c r="I53" i="1"/>
  <c r="I405" i="1"/>
  <c r="I453" i="1"/>
  <c r="I594" i="1"/>
  <c r="I711" i="1"/>
  <c r="I812" i="1"/>
  <c r="I952" i="1"/>
  <c r="I1038" i="1"/>
  <c r="I1122" i="1"/>
  <c r="I1166" i="1"/>
  <c r="I1330" i="1"/>
  <c r="I1496" i="1"/>
  <c r="I1499" i="1"/>
  <c r="I1650" i="1"/>
  <c r="I1652" i="1"/>
  <c r="I1822" i="1"/>
  <c r="I1868" i="1"/>
  <c r="I1896" i="1"/>
  <c r="I1958" i="1"/>
  <c r="I2151" i="1"/>
  <c r="I2188" i="1"/>
  <c r="I13" i="1"/>
  <c r="I25" i="1"/>
  <c r="I179" i="1"/>
  <c r="I212" i="1"/>
  <c r="I352" i="1"/>
  <c r="I417" i="1"/>
  <c r="I458" i="1"/>
  <c r="I533" i="1"/>
  <c r="I566" i="1"/>
  <c r="I892" i="1"/>
  <c r="I994" i="1"/>
  <c r="I1022" i="1"/>
  <c r="I1024" i="1"/>
  <c r="I1135" i="1"/>
  <c r="I1214" i="1"/>
  <c r="I1260" i="1"/>
  <c r="I1315" i="1"/>
  <c r="I1391" i="1"/>
  <c r="I1462" i="1"/>
  <c r="I1523" i="1"/>
  <c r="I1526" i="1"/>
  <c r="I1534" i="1"/>
  <c r="I1562" i="1"/>
  <c r="I1770" i="1"/>
  <c r="I1803" i="1"/>
  <c r="I2020" i="1"/>
  <c r="I228" i="1"/>
  <c r="I356" i="1"/>
  <c r="I857" i="1"/>
  <c r="I1030" i="1"/>
  <c r="I1032" i="1"/>
  <c r="I1078" i="1"/>
  <c r="I1083" i="1"/>
  <c r="I1153" i="1"/>
  <c r="I1259" i="1"/>
  <c r="I1593" i="1"/>
  <c r="I1637" i="1"/>
  <c r="I1694" i="1"/>
  <c r="I1709" i="1"/>
  <c r="I1725" i="1"/>
  <c r="I1780" i="1"/>
  <c r="I1849" i="1"/>
  <c r="I1904" i="1"/>
  <c r="I2023" i="1"/>
  <c r="I157" i="1"/>
  <c r="I158" i="1"/>
  <c r="I210" i="1"/>
  <c r="I303" i="1"/>
  <c r="I459" i="1"/>
  <c r="I579" i="1"/>
  <c r="I628" i="1"/>
  <c r="I663" i="1"/>
  <c r="I870" i="1"/>
  <c r="I1014" i="1"/>
  <c r="I1039" i="1"/>
  <c r="I1053" i="1"/>
  <c r="I1071" i="1"/>
  <c r="I1441" i="1"/>
  <c r="I1557" i="1"/>
  <c r="I1570" i="1"/>
  <c r="I1572" i="1"/>
  <c r="I1634" i="1"/>
  <c r="I1834" i="1"/>
  <c r="I1991" i="1"/>
  <c r="I2106" i="1"/>
  <c r="I2127" i="1"/>
  <c r="I2210" i="1"/>
  <c r="I284" i="1"/>
  <c r="I289" i="1"/>
  <c r="I310" i="1"/>
  <c r="I362" i="1"/>
  <c r="I524" i="1"/>
  <c r="I552" i="1"/>
  <c r="I690" i="1"/>
  <c r="I700" i="1"/>
  <c r="I776" i="1"/>
  <c r="I887" i="1"/>
  <c r="I923" i="1"/>
  <c r="I1113" i="1"/>
  <c r="I1180" i="1"/>
  <c r="I1208" i="1"/>
  <c r="I1401" i="1"/>
  <c r="I1548" i="1"/>
  <c r="I1577" i="1"/>
  <c r="I1613" i="1"/>
  <c r="I1883" i="1"/>
  <c r="I2207" i="1"/>
  <c r="I266" i="1"/>
  <c r="I312" i="1"/>
  <c r="I325" i="1"/>
  <c r="I337" i="1"/>
  <c r="I536" i="1"/>
  <c r="I547" i="1"/>
  <c r="I617" i="1"/>
  <c r="I768" i="1"/>
  <c r="I859" i="1"/>
  <c r="I1027" i="1"/>
  <c r="I1064" i="1"/>
  <c r="I1068" i="1"/>
  <c r="I1081" i="1"/>
  <c r="I1223" i="1"/>
  <c r="I1431" i="1"/>
  <c r="I1458" i="1"/>
  <c r="I1764" i="1"/>
  <c r="I1789" i="1"/>
  <c r="I1813" i="1"/>
  <c r="I2031" i="1"/>
  <c r="I2152" i="1"/>
  <c r="I2178" i="1"/>
  <c r="I239" i="1"/>
  <c r="I271" i="1"/>
  <c r="I526" i="1"/>
  <c r="I634" i="1"/>
  <c r="I655" i="1"/>
  <c r="I767" i="1"/>
  <c r="I772" i="1"/>
  <c r="I1155" i="1"/>
  <c r="I1418" i="1"/>
  <c r="I1555" i="1"/>
  <c r="I1660" i="1"/>
  <c r="I1748" i="1"/>
  <c r="I1811" i="1"/>
  <c r="I1871" i="1"/>
  <c r="I2055" i="1"/>
  <c r="I2114" i="1"/>
  <c r="I2211" i="1"/>
  <c r="I45" i="1"/>
  <c r="L2216" i="1"/>
  <c r="L165" i="1"/>
  <c r="L1942" i="1"/>
  <c r="L1125" i="1"/>
  <c r="L743" i="1"/>
  <c r="L1417" i="1"/>
  <c r="L1829" i="1"/>
  <c r="L1424" i="1"/>
  <c r="L370" i="1"/>
  <c r="L1814" i="1"/>
  <c r="L1072" i="1"/>
  <c r="L149" i="1"/>
  <c r="L1626" i="1"/>
  <c r="L201" i="1"/>
  <c r="L2061" i="1"/>
  <c r="L152" i="1"/>
  <c r="L227" i="1"/>
  <c r="L1922" i="1"/>
  <c r="L1671" i="1"/>
  <c r="L1772" i="1"/>
  <c r="L2196" i="1"/>
  <c r="L167" i="1"/>
  <c r="L1420" i="1"/>
  <c r="L45" i="1"/>
  <c r="L1005" i="1"/>
  <c r="L1114" i="1"/>
  <c r="L553" i="1"/>
  <c r="L2130" i="1"/>
  <c r="L330" i="1"/>
  <c r="L474" i="1"/>
  <c r="L410" i="1"/>
  <c r="L1041" i="1"/>
  <c r="L1045" i="1"/>
  <c r="L1607" i="1"/>
  <c r="L631" i="1"/>
  <c r="L1688" i="1"/>
  <c r="L240" i="1"/>
  <c r="L1477" i="1"/>
  <c r="L1469" i="1"/>
  <c r="L1084" i="1"/>
  <c r="L799" i="1"/>
  <c r="L1907" i="1"/>
  <c r="L1493" i="1"/>
  <c r="L1054" i="1"/>
  <c r="L345" i="1"/>
  <c r="L1587" i="1"/>
  <c r="L1191" i="1"/>
  <c r="L2147" i="1"/>
  <c r="L484" i="1"/>
  <c r="L1966" i="1"/>
  <c r="L1939" i="1"/>
  <c r="L760" i="1"/>
  <c r="L1893" i="1"/>
  <c r="L919" i="1"/>
  <c r="L1855" i="1"/>
  <c r="L1241" i="1"/>
  <c r="L1608" i="1"/>
  <c r="L205" i="1"/>
  <c r="L1828" i="1"/>
  <c r="L1378" i="1"/>
  <c r="L128" i="1"/>
  <c r="L1242" i="1"/>
  <c r="L1596" i="1"/>
  <c r="L1243" i="1"/>
  <c r="L946" i="1"/>
  <c r="L1339" i="1"/>
  <c r="L1132" i="1"/>
  <c r="L1909" i="1"/>
  <c r="L443" i="1"/>
  <c r="L1865" i="1"/>
  <c r="L1130" i="1"/>
  <c r="L1105" i="1"/>
  <c r="L1447" i="1"/>
  <c r="L801" i="1"/>
  <c r="L267" i="1"/>
  <c r="L192" i="1"/>
  <c r="L640" i="1"/>
  <c r="L1405" i="1"/>
  <c r="L627" i="1"/>
  <c r="L296" i="1"/>
  <c r="L1340" i="1"/>
  <c r="L1327" i="1"/>
  <c r="L1261" i="1"/>
  <c r="L549" i="1"/>
  <c r="L1449" i="1"/>
  <c r="L341" i="1"/>
  <c r="L1409" i="1"/>
  <c r="L2190" i="1"/>
  <c r="L1446" i="1"/>
  <c r="L276" i="1"/>
  <c r="L1429" i="1"/>
  <c r="L54" i="1"/>
  <c r="L756" i="1"/>
  <c r="L139" i="1"/>
  <c r="L1325" i="1"/>
  <c r="L976" i="1"/>
  <c r="L924" i="1"/>
  <c r="L525" i="1"/>
  <c r="L1253" i="1"/>
  <c r="L862" i="1"/>
  <c r="L113" i="1"/>
  <c r="L2013" i="1"/>
  <c r="L2122" i="1"/>
  <c r="L11" i="1"/>
  <c r="L1317" i="1"/>
  <c r="L2054" i="1"/>
  <c r="L1888" i="1"/>
  <c r="L582" i="1"/>
  <c r="L849" i="1"/>
  <c r="L2166" i="1"/>
  <c r="L1953" i="1"/>
  <c r="L1724" i="1"/>
  <c r="L1805" i="1"/>
  <c r="L1768" i="1"/>
  <c r="L1465" i="1"/>
  <c r="L23" i="1"/>
  <c r="L1177" i="1"/>
  <c r="L359" i="1"/>
  <c r="L2057" i="1"/>
  <c r="L1322" i="1"/>
  <c r="L1838" i="1"/>
  <c r="L679" i="1"/>
  <c r="L940" i="1"/>
  <c r="L75" i="1"/>
  <c r="L1614" i="1"/>
  <c r="L1753" i="1"/>
  <c r="L530" i="1"/>
  <c r="L494" i="1"/>
  <c r="L225" i="1"/>
  <c r="L1744" i="1"/>
  <c r="L467" i="1"/>
  <c r="L554" i="1"/>
  <c r="L521" i="1"/>
  <c r="L766" i="1"/>
  <c r="L868" i="1"/>
  <c r="L2064" i="1"/>
  <c r="L927" i="1"/>
  <c r="L852" i="1"/>
  <c r="L1777" i="1"/>
  <c r="L2014" i="1"/>
  <c r="L253" i="1"/>
  <c r="L413" i="1"/>
  <c r="L124" i="1"/>
  <c r="L2097" i="1"/>
  <c r="L1383" i="1"/>
  <c r="L1935" i="1"/>
  <c r="L191" i="1"/>
  <c r="L396" i="1"/>
  <c r="L1986" i="1"/>
  <c r="L933" i="1"/>
  <c r="L535" i="1"/>
  <c r="L583" i="1"/>
  <c r="L115" i="1"/>
  <c r="L486" i="1"/>
  <c r="L2204" i="1"/>
  <c r="L290" i="1"/>
  <c r="L1664" i="1"/>
  <c r="L1683" i="1"/>
  <c r="L1361" i="1"/>
  <c r="L170" i="1"/>
  <c r="L1387" i="1"/>
  <c r="L79" i="1"/>
  <c r="L2039" i="1"/>
  <c r="L602" i="1"/>
  <c r="L975" i="1"/>
  <c r="L1529" i="1"/>
  <c r="L1654" i="1"/>
  <c r="L744" i="1"/>
  <c r="L1846" i="1"/>
  <c r="L65" i="1"/>
  <c r="L1720" i="1"/>
  <c r="L1620" i="1"/>
  <c r="L575" i="1"/>
  <c r="L1638" i="1"/>
  <c r="L589" i="1"/>
  <c r="L1970" i="1"/>
  <c r="L1722" i="1"/>
  <c r="L119" i="1"/>
  <c r="L58" i="1"/>
  <c r="L470" i="1"/>
  <c r="L742" i="1"/>
  <c r="L648" i="1"/>
  <c r="L1368" i="1"/>
  <c r="L729" i="1"/>
  <c r="L269" i="1"/>
  <c r="L585" i="1"/>
  <c r="L50" i="1"/>
  <c r="L755" i="1"/>
  <c r="L355" i="1"/>
  <c r="L288" i="1"/>
  <c r="L208" i="1"/>
  <c r="L2077" i="1"/>
  <c r="L1101" i="1"/>
  <c r="L2174" i="1"/>
  <c r="L1617" i="1"/>
  <c r="L895" i="1"/>
  <c r="L116" i="1"/>
  <c r="L1066" i="1"/>
  <c r="L1902" i="1"/>
  <c r="L1919" i="1"/>
  <c r="L322" i="1"/>
  <c r="L761" i="1"/>
  <c r="L1740" i="1"/>
  <c r="L1079" i="1"/>
  <c r="L38" i="1"/>
  <c r="L738" i="1"/>
  <c r="L1133" i="1"/>
  <c r="L2163" i="1"/>
  <c r="L1293" i="1"/>
  <c r="L2041" i="1"/>
  <c r="L254" i="1"/>
  <c r="L999" i="1"/>
  <c r="L1923" i="1"/>
  <c r="L912" i="1"/>
  <c r="L587" i="1"/>
  <c r="L1912" i="1"/>
  <c r="L68" i="1"/>
  <c r="L56" i="1"/>
  <c r="L1554" i="1"/>
  <c r="L219" i="1"/>
  <c r="L1091" i="1"/>
  <c r="L570" i="1"/>
  <c r="L1521" i="1"/>
  <c r="L250" i="1"/>
  <c r="L472" i="1"/>
  <c r="L2125" i="1"/>
  <c r="L32" i="1"/>
  <c r="L1755" i="1"/>
  <c r="L1894" i="1"/>
  <c r="L2209" i="1"/>
  <c r="L1568" i="1"/>
  <c r="L531" i="1"/>
  <c r="L1697" i="1"/>
  <c r="L619" i="1"/>
  <c r="L601" i="1"/>
  <c r="L686" i="1"/>
  <c r="L343" i="1"/>
  <c r="L1943" i="1"/>
  <c r="L236" i="1"/>
  <c r="L1448" i="1"/>
  <c r="L37" i="1"/>
  <c r="L621" i="1"/>
  <c r="L2105" i="1"/>
  <c r="L506" i="1"/>
  <c r="L1115" i="1"/>
  <c r="L2027" i="1"/>
  <c r="L1672" i="1"/>
  <c r="L2004" i="1"/>
  <c r="L1200" i="1"/>
  <c r="L1698" i="1"/>
  <c r="L918" i="1"/>
  <c r="L217" i="1"/>
  <c r="L1727" i="1"/>
  <c r="L1364" i="1"/>
  <c r="L735" i="1"/>
  <c r="L1751" i="1"/>
  <c r="L445" i="1"/>
  <c r="L1202" i="1"/>
  <c r="L206" i="1"/>
  <c r="L2" i="1"/>
  <c r="L1718" i="1"/>
  <c r="L861" i="1"/>
  <c r="L1303" i="1"/>
  <c r="L1973" i="1"/>
  <c r="L1389" i="1"/>
  <c r="L1932" i="1"/>
  <c r="L2030" i="1"/>
  <c r="L2010" i="1"/>
  <c r="L411" i="1"/>
  <c r="L1542" i="1"/>
  <c r="L1023" i="1"/>
  <c r="L469" i="1"/>
  <c r="L883" i="1"/>
  <c r="L1690" i="1"/>
  <c r="L2167" i="1"/>
  <c r="L298" i="1"/>
  <c r="L1941" i="1"/>
  <c r="L2026" i="1"/>
  <c r="L708" i="1"/>
  <c r="L159" i="1"/>
  <c r="L1549" i="1"/>
  <c r="L1681" i="1"/>
  <c r="L1252" i="1"/>
  <c r="L2198" i="1"/>
  <c r="L1561" i="1"/>
  <c r="L7" i="1"/>
  <c r="L1930" i="1"/>
  <c r="L328" i="1"/>
  <c r="L308" i="1"/>
  <c r="L1763" i="1"/>
  <c r="L1198" i="1"/>
  <c r="L1220" i="1"/>
  <c r="L651" i="1"/>
  <c r="L1255" i="1"/>
  <c r="L180" i="1"/>
  <c r="L661" i="1"/>
  <c r="L400" i="1"/>
  <c r="L846" i="1"/>
  <c r="L740" i="1"/>
  <c r="L309" i="1"/>
  <c r="L695" i="1"/>
  <c r="L1945" i="1"/>
  <c r="L466" i="1"/>
  <c r="L1515" i="1"/>
  <c r="L505" i="1"/>
  <c r="L1848" i="1"/>
  <c r="L950" i="1"/>
  <c r="L338" i="1"/>
  <c r="L320" i="1"/>
  <c r="L969" i="1"/>
  <c r="L110" i="1"/>
  <c r="L1178" i="1"/>
  <c r="L1610" i="1"/>
  <c r="L599" i="1"/>
  <c r="L1077" i="1"/>
  <c r="L692" i="1"/>
  <c r="L917" i="1"/>
  <c r="L808" i="1"/>
  <c r="L586" i="1"/>
  <c r="L987" i="1"/>
  <c r="L2157" i="1"/>
  <c r="L491" i="1"/>
  <c r="L1236" i="1"/>
  <c r="L1885" i="1"/>
  <c r="L327" i="1"/>
  <c r="L910" i="1"/>
  <c r="L84" i="1"/>
  <c r="L1142" i="1"/>
  <c r="L1326" i="1"/>
  <c r="L123" i="1"/>
  <c r="L423" i="1"/>
  <c r="L1488" i="1"/>
  <c r="L1484" i="1"/>
  <c r="L1017" i="1"/>
  <c r="L82" i="1"/>
  <c r="L1343" i="1"/>
  <c r="L390" i="1"/>
  <c r="L1901" i="1"/>
  <c r="L1295" i="1"/>
  <c r="L779" i="1"/>
  <c r="L1874" i="1"/>
  <c r="L117" i="1"/>
  <c r="L1212" i="1"/>
  <c r="L155" i="1"/>
  <c r="L1452" i="1"/>
  <c r="L814" i="1"/>
  <c r="L796" i="1"/>
  <c r="L333" i="1"/>
  <c r="L837" i="1"/>
  <c r="L1408" i="1"/>
  <c r="L1211" i="1"/>
  <c r="L1832" i="1"/>
  <c r="L1058" i="1"/>
  <c r="L1163" i="1"/>
  <c r="L1960" i="1"/>
  <c r="L132" i="1"/>
  <c r="L1048" i="1"/>
  <c r="L697" i="1"/>
  <c r="L364" i="1"/>
  <c r="L1781" i="1"/>
  <c r="L1762" i="1"/>
  <c r="L1852" i="1"/>
  <c r="L780" i="1"/>
  <c r="L732" i="1"/>
  <c r="L1271" i="1"/>
  <c r="L1194" i="1"/>
  <c r="L540" i="1"/>
  <c r="L1470" i="1"/>
  <c r="L321" i="1"/>
  <c r="L462" i="1"/>
  <c r="L86" i="1"/>
  <c r="L404" i="1"/>
  <c r="L1702" i="1"/>
  <c r="L242" i="1"/>
  <c r="L550" i="1"/>
  <c r="L81" i="1"/>
  <c r="L216" i="1"/>
  <c r="L1551" i="1"/>
  <c r="L898" i="1"/>
  <c r="L716" i="1"/>
  <c r="L2200" i="1"/>
  <c r="L164" i="1"/>
  <c r="L991" i="1"/>
  <c r="L1728" i="1"/>
  <c r="L2168" i="1"/>
  <c r="L372" i="1"/>
  <c r="L1925" i="1"/>
  <c r="L354" i="1"/>
  <c r="L335" i="1"/>
  <c r="L85" i="1"/>
  <c r="L383" i="1"/>
  <c r="L237" i="1"/>
  <c r="L1269" i="1"/>
  <c r="L1850" i="1"/>
  <c r="L902" i="1"/>
  <c r="L1061" i="1"/>
  <c r="L1533" i="1"/>
  <c r="L652" i="1"/>
  <c r="L625" i="1"/>
  <c r="L16" i="1"/>
  <c r="L424" i="1"/>
  <c r="L41" i="1"/>
  <c r="L1498" i="1"/>
  <c r="L1284" i="1"/>
  <c r="L2072" i="1"/>
  <c r="L2098" i="1"/>
  <c r="L2139" i="1"/>
  <c r="L1998" i="1"/>
  <c r="L455" i="1"/>
  <c r="L593" i="1"/>
  <c r="L894" i="1"/>
  <c r="L2112" i="1"/>
  <c r="L1296" i="1"/>
  <c r="L22" i="1"/>
  <c r="L2006" i="1"/>
  <c r="L809" i="1"/>
  <c r="L1900" i="1"/>
  <c r="L734" i="1"/>
  <c r="L145" i="1"/>
  <c r="L916" i="1"/>
  <c r="L358" i="1"/>
  <c r="L350" i="1"/>
  <c r="L40" i="1"/>
  <c r="L1272" i="1"/>
  <c r="L27" i="1"/>
  <c r="L726" i="1"/>
  <c r="L1604" i="1"/>
  <c r="L929" i="1"/>
  <c r="L633" i="1"/>
  <c r="L1104" i="1"/>
  <c r="L248" i="1"/>
  <c r="L388" i="1"/>
  <c r="L1481" i="1"/>
  <c r="L827" i="1"/>
  <c r="L344" i="1"/>
  <c r="L1679" i="1"/>
  <c r="L558" i="1"/>
  <c r="L1435" i="1"/>
  <c r="L1802" i="1"/>
  <c r="L1796" i="1"/>
  <c r="L415" i="1"/>
  <c r="L135" i="1"/>
  <c r="L1247" i="1"/>
  <c r="L1206" i="1"/>
  <c r="L1226" i="1"/>
  <c r="L421" i="1"/>
  <c r="L1520" i="1"/>
  <c r="L1501" i="1"/>
  <c r="L1337" i="1"/>
  <c r="L1494" i="1"/>
  <c r="L1277" i="1"/>
  <c r="L1436" i="1"/>
  <c r="L1139" i="1"/>
  <c r="L773" i="1"/>
  <c r="L1944" i="1"/>
  <c r="L49" i="1"/>
  <c r="L1360" i="1"/>
  <c r="L717" i="1"/>
  <c r="L1633" i="1"/>
  <c r="L1653" i="1"/>
  <c r="L1490" i="1"/>
  <c r="L1485" i="1"/>
  <c r="L281" i="1"/>
  <c r="L1136" i="1"/>
  <c r="L913" i="1"/>
  <c r="L1487" i="1"/>
  <c r="L1750" i="1"/>
  <c r="L412" i="1"/>
  <c r="L336" i="1"/>
  <c r="L1234" i="1"/>
  <c r="L515" i="1"/>
  <c r="L1274" i="1"/>
  <c r="L1708" i="1"/>
  <c r="L1665" i="1"/>
  <c r="L433" i="1"/>
  <c r="L245" i="1"/>
  <c r="L1106" i="1"/>
  <c r="L1693" i="1"/>
  <c r="L249" i="1"/>
  <c r="L142" i="1"/>
  <c r="L645" i="1"/>
  <c r="L860" i="1"/>
  <c r="L1169" i="1"/>
  <c r="L1167" i="1"/>
  <c r="L244" i="1"/>
  <c r="L406" i="1"/>
  <c r="L517" i="1"/>
  <c r="L1879" i="1"/>
  <c r="L1651" i="1"/>
  <c r="L569" i="1"/>
  <c r="L962" i="1"/>
  <c r="L2182" i="1"/>
  <c r="L1918" i="1"/>
  <c r="L70" i="1"/>
  <c r="L573" i="1"/>
  <c r="L89" i="1"/>
  <c r="L275" i="1"/>
  <c r="L1872" i="1"/>
  <c r="L498" i="1"/>
  <c r="L903" i="1"/>
  <c r="L174" i="1"/>
  <c r="L493" i="1"/>
  <c r="L1758" i="1"/>
  <c r="L666" i="1"/>
  <c r="L1414" i="1"/>
  <c r="L1225" i="1"/>
  <c r="L143" i="1"/>
  <c r="L834" i="1"/>
  <c r="L36" i="1"/>
  <c r="L1861" i="1"/>
  <c r="L366" i="1"/>
  <c r="L875" i="1"/>
  <c r="L1377" i="1"/>
  <c r="L715" i="1"/>
  <c r="L649" i="1"/>
  <c r="L1162" i="1"/>
  <c r="L1615" i="1"/>
  <c r="L1050" i="1"/>
  <c r="L1794" i="1"/>
  <c r="L100" i="1"/>
  <c r="L1673" i="1"/>
  <c r="L376" i="1"/>
  <c r="L1026" i="1"/>
  <c r="L4" i="1"/>
  <c r="L1745" i="1"/>
  <c r="L1875" i="1"/>
  <c r="L1862" i="1"/>
  <c r="L1982" i="1"/>
  <c r="L122" i="1"/>
  <c r="L14" i="1"/>
  <c r="L1809" i="1"/>
  <c r="L1374" i="1"/>
  <c r="L1737" i="1"/>
  <c r="L1731" i="1"/>
  <c r="L813" i="1"/>
  <c r="L1538" i="1"/>
  <c r="L704" i="1"/>
  <c r="L1369" i="1"/>
  <c r="L769" i="1"/>
  <c r="L966" i="1"/>
  <c r="L2029" i="1"/>
  <c r="L1410" i="1"/>
  <c r="L1588" i="1"/>
  <c r="L899" i="1"/>
  <c r="L1134" i="1"/>
  <c r="L1976" i="1"/>
  <c r="L1947" i="1"/>
  <c r="L1297" i="1"/>
  <c r="L1232" i="1"/>
  <c r="L367" i="1"/>
  <c r="L1946" i="1"/>
  <c r="L1002" i="1"/>
  <c r="L1666" i="1"/>
  <c r="L2008" i="1"/>
  <c r="L311" i="1"/>
  <c r="L788" i="1"/>
  <c r="L292" i="1"/>
  <c r="L1020" i="1"/>
  <c r="L2073" i="1"/>
  <c r="L481" i="1"/>
  <c r="L1723" i="1"/>
  <c r="L1908" i="1"/>
  <c r="L1856" i="1"/>
  <c r="L274" i="1"/>
  <c r="L1632" i="1"/>
  <c r="L403" i="1"/>
  <c r="L1661" i="1"/>
  <c r="L527" i="1"/>
  <c r="L1898" i="1"/>
  <c r="L1362" i="1"/>
  <c r="L821" i="1"/>
  <c r="L544" i="1"/>
  <c r="L1065" i="1"/>
  <c r="L1019" i="1"/>
  <c r="L299" i="1"/>
  <c r="L2028" i="1"/>
  <c r="L495" i="1"/>
  <c r="L1927" i="1"/>
  <c r="L1658" i="1"/>
  <c r="L270" i="1"/>
  <c r="L1099" i="1"/>
  <c r="L1076" i="1"/>
  <c r="L687" i="1"/>
  <c r="L1952" i="1"/>
  <c r="L182" i="1"/>
  <c r="L819" i="1"/>
  <c r="L224" i="1"/>
  <c r="L977" i="1"/>
  <c r="L173" i="1"/>
  <c r="L1906" i="1"/>
  <c r="L1381" i="1"/>
  <c r="L1396" i="1"/>
  <c r="L1839" i="1"/>
  <c r="L1915" i="1"/>
  <c r="L932" i="1"/>
  <c r="L1950" i="1"/>
  <c r="L379" i="1"/>
  <c r="L2000" i="1"/>
  <c r="L713" i="1"/>
  <c r="L2019" i="1"/>
  <c r="L1112" i="1"/>
  <c r="L848" i="1"/>
  <c r="L658" i="1"/>
  <c r="L698" i="1"/>
  <c r="L572" i="1"/>
  <c r="L1086" i="1"/>
  <c r="L1571" i="1"/>
  <c r="L1601" i="1"/>
  <c r="L2076" i="1"/>
  <c r="L620" i="1"/>
  <c r="L1347" i="1"/>
  <c r="L42" i="1"/>
  <c r="L2123" i="1"/>
  <c r="L1984" i="1"/>
  <c r="L439" i="1"/>
  <c r="L864" i="1"/>
  <c r="L141" i="1"/>
  <c r="L241" i="1"/>
  <c r="L1771" i="1"/>
  <c r="L556" i="1"/>
  <c r="L257" i="1"/>
  <c r="L2016" i="1"/>
  <c r="L1384" i="1"/>
  <c r="L207" i="1"/>
  <c r="L1332" i="1"/>
  <c r="L1639" i="1"/>
  <c r="L948" i="1"/>
  <c r="L184" i="1"/>
  <c r="L1710" i="1"/>
  <c r="L2084" i="1"/>
  <c r="L1012" i="1"/>
  <c r="L545" i="1"/>
  <c r="L194" i="1"/>
  <c r="L874" i="1"/>
  <c r="L497" i="1"/>
  <c r="L1280" i="1"/>
  <c r="L1514" i="1"/>
  <c r="L1354" i="1"/>
  <c r="L1328" i="1"/>
  <c r="L2121" i="1"/>
  <c r="L588" i="1"/>
  <c r="L1662" i="1"/>
  <c r="L964" i="1"/>
  <c r="L741" i="1"/>
  <c r="L52" i="1"/>
  <c r="L96" i="1"/>
  <c r="L230" i="1"/>
  <c r="L981" i="1"/>
  <c r="L1286" i="1"/>
  <c r="L2096" i="1"/>
  <c r="L1450" i="1"/>
  <c r="L942" i="1"/>
  <c r="L660" i="1"/>
  <c r="L273" i="1"/>
  <c r="L1365" i="1"/>
  <c r="L44" i="1"/>
  <c r="L287" i="1"/>
  <c r="L867" i="1"/>
  <c r="L1009" i="1"/>
  <c r="L956" i="1"/>
  <c r="L522" i="1"/>
  <c r="L656" i="1"/>
  <c r="L1962" i="1"/>
  <c r="L1505" i="1"/>
  <c r="L1055" i="1"/>
  <c r="L1127" i="1"/>
  <c r="L1398" i="1"/>
  <c r="L928" i="1"/>
  <c r="L397" i="1"/>
  <c r="L1508" i="1"/>
  <c r="L2191" i="1"/>
  <c r="L151" i="1"/>
  <c r="L1910" i="1"/>
  <c r="L1820" i="1"/>
  <c r="L363" i="1"/>
  <c r="L1699" i="1"/>
  <c r="L939" i="1"/>
  <c r="L2099" i="1"/>
  <c r="L1338" i="1"/>
  <c r="L258" i="1"/>
  <c r="L129" i="1"/>
  <c r="L1231" i="1"/>
  <c r="L1863" i="1"/>
  <c r="L1427" i="1"/>
  <c r="L639" i="1"/>
  <c r="L107" i="1"/>
  <c r="L702" i="1"/>
  <c r="L1594" i="1"/>
  <c r="L1188" i="1"/>
  <c r="L1790" i="1"/>
  <c r="L146" i="1"/>
  <c r="L921" i="1"/>
  <c r="L1700" i="1"/>
  <c r="L1880" i="1"/>
  <c r="L1097" i="1"/>
  <c r="L844" i="1"/>
  <c r="L2161" i="1"/>
  <c r="L677" i="1"/>
  <c r="L654" i="1"/>
  <c r="L2042" i="1"/>
  <c r="L647" i="1"/>
  <c r="L277" i="1"/>
  <c r="L1999" i="1"/>
  <c r="L577" i="1"/>
  <c r="L1471" i="1"/>
  <c r="L185" i="1"/>
  <c r="L851" i="1"/>
  <c r="L1393" i="1"/>
  <c r="L865" i="1"/>
  <c r="L133" i="1"/>
  <c r="L1579" i="1"/>
  <c r="L1116" i="1"/>
  <c r="L709" i="1"/>
  <c r="L1147" i="1"/>
  <c r="L2146" i="1"/>
  <c r="L1160" i="1"/>
  <c r="L369" i="1"/>
  <c r="L2124" i="1"/>
  <c r="L727" i="1"/>
  <c r="L1597" i="1"/>
  <c r="L719" i="1"/>
  <c r="L2165" i="1"/>
  <c r="L1467" i="1"/>
  <c r="L2078" i="1"/>
  <c r="L1916" i="1"/>
  <c r="L516" i="1"/>
  <c r="L2101" i="1"/>
  <c r="L2021" i="1"/>
  <c r="L382" i="1"/>
  <c r="L2043" i="1"/>
  <c r="L1062" i="1"/>
  <c r="L1649" i="1"/>
  <c r="L1756" i="1"/>
  <c r="L1129" i="1"/>
  <c r="L1574" i="1"/>
  <c r="L1037" i="1"/>
  <c r="L1213" i="1"/>
  <c r="L2107" i="1"/>
  <c r="L1599" i="1"/>
  <c r="L375" i="1"/>
  <c r="L610" i="1"/>
  <c r="L2202" i="1"/>
  <c r="L914" i="1"/>
  <c r="L1611" i="1"/>
  <c r="L1275" i="1"/>
  <c r="L2036" i="1"/>
  <c r="L979" i="1"/>
  <c r="L1525" i="1"/>
  <c r="L1530" i="1"/>
  <c r="L691" i="1"/>
  <c r="L1346" i="1"/>
  <c r="L300" i="1"/>
  <c r="L1093" i="1"/>
  <c r="L900" i="1"/>
  <c r="L1309" i="1"/>
  <c r="L1190" i="1"/>
  <c r="L1929" i="1"/>
  <c r="L835" i="1"/>
  <c r="L706" i="1"/>
  <c r="L1680" i="1"/>
  <c r="L1779" i="1"/>
  <c r="L1997" i="1"/>
  <c r="L672" i="1"/>
  <c r="L1703" i="1"/>
  <c r="L2197" i="1"/>
  <c r="L1655" i="1"/>
  <c r="L1382" i="1"/>
  <c r="L2181" i="1"/>
  <c r="L2145" i="1"/>
  <c r="L480" i="1"/>
  <c r="L1799" i="1"/>
  <c r="L995" i="1"/>
  <c r="L427" i="1"/>
  <c r="L1324" i="1"/>
  <c r="L842" i="1"/>
  <c r="L130" i="1"/>
  <c r="L1440" i="1"/>
  <c r="L1070" i="1"/>
  <c r="L420" i="1"/>
  <c r="L613" i="1"/>
  <c r="L440" i="1"/>
  <c r="L684" i="1"/>
  <c r="L757" i="1"/>
  <c r="L574" i="1"/>
  <c r="L1831" i="1"/>
  <c r="L1773" i="1"/>
  <c r="L798" i="1"/>
  <c r="L1670" i="1"/>
  <c r="L1438" i="1"/>
  <c r="L1732" i="1"/>
  <c r="L1472" i="1"/>
  <c r="L2032" i="1"/>
  <c r="L736" i="1"/>
  <c r="L1854" i="1"/>
  <c r="L951" i="1"/>
  <c r="L1816" i="1"/>
  <c r="L471" i="1"/>
  <c r="L2079" i="1"/>
  <c r="L243" i="1"/>
  <c r="L2068" i="1"/>
  <c r="L1558" i="1"/>
  <c r="L1117" i="1"/>
  <c r="L1335" i="1"/>
  <c r="L160" i="1"/>
  <c r="L1711" i="1"/>
  <c r="L1460" i="1"/>
  <c r="L2104" i="1"/>
  <c r="L1257" i="1"/>
  <c r="L1140" i="1"/>
  <c r="L1746" i="1"/>
  <c r="L2208" i="1"/>
  <c r="L618" i="1"/>
  <c r="L1507" i="1"/>
  <c r="L674" i="1"/>
  <c r="L523" i="1"/>
  <c r="L1886" i="1"/>
  <c r="L426" i="1"/>
  <c r="L90" i="1"/>
  <c r="L836" i="1"/>
  <c r="L2046" i="1"/>
  <c r="L1985" i="1"/>
  <c r="L1451" i="1"/>
  <c r="L1453" i="1"/>
  <c r="L1573" i="1"/>
  <c r="L1336" i="1"/>
  <c r="L1294" i="1"/>
  <c r="L1311" i="1"/>
  <c r="L669" i="1"/>
  <c r="L283" i="1"/>
  <c r="L2040" i="1"/>
  <c r="L978" i="1"/>
  <c r="L682" i="1"/>
  <c r="L1819" i="1"/>
  <c r="L1193" i="1"/>
  <c r="L1892" i="1"/>
  <c r="L911" i="1"/>
  <c r="L340" i="1"/>
  <c r="L1353" i="1"/>
  <c r="L765" i="1"/>
  <c r="L539" i="1"/>
  <c r="L1833" i="1"/>
  <c r="L297" i="1"/>
  <c r="L24" i="1"/>
  <c r="L872" i="1"/>
  <c r="L1305" i="1"/>
  <c r="L189" i="1"/>
  <c r="L1131" i="1"/>
  <c r="L193" i="1"/>
  <c r="L26" i="1"/>
  <c r="L17" i="1"/>
  <c r="L896" i="1"/>
  <c r="L1873" i="1"/>
  <c r="L1804" i="1"/>
  <c r="L908" i="1"/>
  <c r="L136" i="1"/>
  <c r="L307" i="1"/>
  <c r="L395" i="1"/>
  <c r="L1793" i="1"/>
  <c r="L1581" i="1"/>
  <c r="L429" i="1"/>
  <c r="L2047" i="1"/>
  <c r="L66" i="1"/>
  <c r="L465" i="1"/>
  <c r="L1730" i="1"/>
  <c r="L1995" i="1"/>
  <c r="L2150" i="1"/>
  <c r="L46" i="1"/>
  <c r="L1126" i="1"/>
  <c r="L1812" i="1"/>
  <c r="L1864" i="1"/>
  <c r="L1210" i="1"/>
  <c r="L1246" i="1"/>
  <c r="L503" i="1"/>
  <c r="L1798" i="1"/>
  <c r="L1712" i="1"/>
  <c r="L235" i="1"/>
  <c r="L166" i="1"/>
  <c r="L791" i="1"/>
  <c r="L838" i="1"/>
  <c r="L858" i="1"/>
  <c r="L1735" i="1"/>
  <c r="L2206" i="1"/>
  <c r="L1224" i="1"/>
  <c r="L920" i="1"/>
  <c r="L1029" i="1"/>
  <c r="L541" i="1"/>
  <c r="L642" i="1"/>
  <c r="L2049" i="1"/>
  <c r="L215" i="1"/>
  <c r="L1036" i="1"/>
  <c r="L829" i="1"/>
  <c r="L974" i="1"/>
  <c r="L1385" i="1"/>
  <c r="L1195" i="1"/>
  <c r="L888" i="1"/>
  <c r="L881" i="1"/>
  <c r="L441" i="1"/>
  <c r="L301" i="1"/>
  <c r="L88" i="1"/>
  <c r="L635" i="1"/>
  <c r="L2007" i="1"/>
  <c r="L1926" i="1"/>
  <c r="L561" i="1"/>
  <c r="L959" i="1"/>
  <c r="L1287" i="1"/>
  <c r="L988" i="1"/>
  <c r="L604" i="1"/>
  <c r="L222" i="1"/>
  <c r="L1249" i="1"/>
  <c r="L220" i="1"/>
  <c r="L1792" i="1"/>
  <c r="L437" i="1"/>
  <c r="L1043" i="1"/>
  <c r="L83" i="1"/>
  <c r="L2186" i="1"/>
  <c r="L1766" i="1"/>
  <c r="L721" i="1"/>
  <c r="L380" i="1"/>
  <c r="L150" i="1"/>
  <c r="L705" i="1"/>
  <c r="L489" i="1"/>
  <c r="L1938" i="1"/>
  <c r="L1290" i="1"/>
  <c r="L1535" i="1"/>
  <c r="L1422" i="1"/>
  <c r="L804" i="1"/>
  <c r="L1263" i="1"/>
  <c r="L1841" i="1"/>
  <c r="L2134" i="1"/>
  <c r="L1356" i="1"/>
  <c r="L1416" i="1"/>
  <c r="L608" i="1"/>
  <c r="L313" i="1"/>
  <c r="L866" i="1"/>
  <c r="L140" i="1"/>
  <c r="L1482" i="1"/>
  <c r="L1168" i="1"/>
  <c r="L391" i="1"/>
  <c r="L1282" i="1"/>
  <c r="L1955" i="1"/>
  <c r="L72" i="1"/>
  <c r="L1141" i="1"/>
  <c r="L302" i="1"/>
  <c r="L168" i="1"/>
  <c r="L1502" i="1"/>
  <c r="L1265" i="1"/>
  <c r="L596" i="1"/>
  <c r="L820" i="1"/>
  <c r="L67" i="1"/>
  <c r="L1560" i="1"/>
  <c r="L1120" i="1"/>
  <c r="L2135" i="1"/>
  <c r="L937" i="1"/>
  <c r="L1124" i="1"/>
  <c r="L1853" i="1"/>
  <c r="L1359" i="1"/>
  <c r="L1492" i="1"/>
  <c r="L2117" i="1"/>
  <c r="L178" i="1"/>
  <c r="L775" i="1"/>
  <c r="L1357" i="1"/>
  <c r="L1341" i="1"/>
  <c r="L1876" i="1"/>
  <c r="L2018" i="1"/>
  <c r="L1468" i="1"/>
  <c r="L1031" i="1"/>
  <c r="L98" i="1"/>
  <c r="L1144" i="1"/>
  <c r="L839" i="1"/>
  <c r="L1987" i="1"/>
  <c r="L186" i="1"/>
  <c r="L35" i="1"/>
  <c r="L434" i="1"/>
  <c r="L1154" i="1"/>
  <c r="L316" i="1"/>
  <c r="L221" i="1"/>
  <c r="L265" i="1"/>
  <c r="L255" i="1"/>
  <c r="L1685" i="1"/>
  <c r="L131" i="1"/>
  <c r="L1289" i="1"/>
  <c r="L825" i="1"/>
  <c r="L1082" i="1"/>
  <c r="L2012" i="1"/>
  <c r="L408" i="1"/>
  <c r="L444" i="1"/>
  <c r="L1230" i="1"/>
  <c r="L226" i="1"/>
  <c r="L1527" i="1"/>
  <c r="L195" i="1"/>
  <c r="L1696" i="1"/>
  <c r="L972" i="1"/>
  <c r="L730" i="1"/>
  <c r="L1791" i="1"/>
  <c r="L1971" i="1"/>
  <c r="L1979" i="1"/>
  <c r="L483" i="1"/>
  <c r="L1278" i="1"/>
  <c r="L1877" i="1"/>
  <c r="L78" i="1"/>
  <c r="L891" i="1"/>
  <c r="L784" i="1"/>
  <c r="L1524" i="1"/>
  <c r="L1965" i="1"/>
  <c r="L1716" i="1"/>
  <c r="L339" i="1"/>
  <c r="L154" i="1"/>
  <c r="L685" i="1"/>
  <c r="L646" i="1"/>
  <c r="L1663" i="1"/>
  <c r="L1636" i="1"/>
  <c r="L1491" i="1"/>
  <c r="L60" i="1"/>
  <c r="L877" i="1"/>
  <c r="L1199" i="1"/>
  <c r="L980" i="1"/>
  <c r="L1433" i="1"/>
  <c r="L1302" i="1"/>
  <c r="L2091" i="1"/>
  <c r="L580" i="1"/>
  <c r="L460" i="1"/>
  <c r="L63" i="1"/>
  <c r="L1972" i="1"/>
  <c r="L984" i="1"/>
  <c r="L482" i="1"/>
  <c r="L1788" i="1"/>
  <c r="L1407" i="1"/>
  <c r="L1288" i="1"/>
  <c r="L251" i="1"/>
  <c r="L1047" i="1"/>
  <c r="L1285" i="1"/>
  <c r="L943" i="1"/>
  <c r="L714" i="1"/>
  <c r="L71" i="1"/>
  <c r="L2065" i="1"/>
  <c r="L1439" i="1"/>
  <c r="L1968" i="1"/>
  <c r="L793" i="1"/>
  <c r="L1074" i="1"/>
  <c r="L2059" i="1"/>
  <c r="L968" i="1"/>
  <c r="L805" i="1"/>
  <c r="L332" i="1"/>
  <c r="L452" i="1"/>
  <c r="L880" i="1"/>
  <c r="L958" i="1"/>
  <c r="L722" i="1"/>
  <c r="L1605" i="1"/>
  <c r="L1635" i="1"/>
  <c r="L2179" i="1"/>
  <c r="L1821" i="1"/>
  <c r="L2052" i="1"/>
  <c r="L2115" i="1"/>
  <c r="L73" i="1"/>
  <c r="L803" i="1"/>
  <c r="L1390" i="1"/>
  <c r="L681" i="1"/>
  <c r="L710" i="1"/>
  <c r="L699" i="1"/>
  <c r="L1349" i="1"/>
  <c r="L120" i="1"/>
  <c r="L2158" i="1"/>
  <c r="L1018" i="1"/>
  <c r="L763" i="1"/>
  <c r="L1734" i="1"/>
  <c r="L1983" i="1"/>
  <c r="L422" i="1"/>
  <c r="L2160" i="1"/>
  <c r="L2056" i="1"/>
  <c r="L319" i="1"/>
  <c r="L334" i="1"/>
  <c r="L1701" i="1"/>
  <c r="L584" i="1"/>
  <c r="L1456" i="1"/>
  <c r="L2022" i="1"/>
  <c r="L1600" i="1"/>
  <c r="L938" i="1"/>
  <c r="L1119" i="1"/>
  <c r="L630" i="1"/>
  <c r="L2129" i="1"/>
  <c r="L2154" i="1"/>
  <c r="L1509" i="1"/>
  <c r="L563" i="1"/>
  <c r="L1706" i="1"/>
  <c r="L1887" i="1"/>
  <c r="L2067" i="1"/>
  <c r="L378" i="1"/>
  <c r="L2199" i="1"/>
  <c r="L1145" i="1"/>
  <c r="L1959" i="1"/>
  <c r="L1686" i="1"/>
  <c r="L1969" i="1"/>
  <c r="L407" i="1"/>
  <c r="L1595" i="1"/>
  <c r="L1028" i="1"/>
  <c r="L606" i="1"/>
  <c r="L1532" i="1"/>
  <c r="L771" i="1"/>
  <c r="L1094" i="1"/>
  <c r="L394" i="1"/>
  <c r="L231" i="1"/>
  <c r="L1936" i="1"/>
  <c r="L802" i="1"/>
  <c r="L1797" i="1"/>
  <c r="L461" i="1"/>
  <c r="L213" i="1"/>
  <c r="L1963" i="1"/>
  <c r="L1618" i="1"/>
  <c r="L1103" i="1"/>
  <c r="L2089" i="1"/>
  <c r="L475" i="1"/>
  <c r="L76" i="1"/>
  <c r="L751" i="1"/>
  <c r="L1373" i="1"/>
  <c r="L1298" i="1"/>
  <c r="L514" i="1"/>
  <c r="L102" i="1"/>
  <c r="L1975" i="1"/>
  <c r="L187" i="1"/>
  <c r="L797" i="1"/>
  <c r="L18" i="1"/>
  <c r="L926" i="1"/>
  <c r="L1090" i="1"/>
  <c r="L1783" i="1"/>
  <c r="L973" i="1"/>
  <c r="L295" i="1"/>
  <c r="L263" i="1"/>
  <c r="L876" i="1"/>
  <c r="L61" i="1"/>
  <c r="L1073" i="1"/>
  <c r="L508" i="1"/>
  <c r="L612" i="1"/>
  <c r="L615" i="1"/>
  <c r="L568" i="1"/>
  <c r="L1306" i="1"/>
  <c r="L1553" i="1"/>
  <c r="L144" i="1"/>
  <c r="L371" i="1"/>
  <c r="L1647" i="1"/>
  <c r="L1216" i="1"/>
  <c r="L607" i="1"/>
  <c r="L29" i="1"/>
  <c r="L2201" i="1"/>
  <c r="L1102" i="1"/>
  <c r="L1146" i="1"/>
  <c r="L1400" i="1"/>
  <c r="L538" i="1"/>
  <c r="L346" i="1"/>
  <c r="L456" i="1"/>
  <c r="L398" i="1"/>
  <c r="L2110" i="1"/>
  <c r="L1003" i="1"/>
  <c r="L2095" i="1"/>
  <c r="L869" i="1"/>
  <c r="L1878" i="1"/>
  <c r="L2116" i="1"/>
  <c r="L451" i="1"/>
  <c r="L317" i="1"/>
  <c r="L1905" i="1"/>
  <c r="L886" i="1"/>
  <c r="L982" i="1"/>
  <c r="L930" i="1"/>
  <c r="L1262" i="1"/>
  <c r="L696" i="1"/>
  <c r="L1158" i="1"/>
  <c r="L1004" i="1"/>
  <c r="L279" i="1"/>
  <c r="L43" i="1"/>
  <c r="L1940" i="1"/>
  <c r="L1684" i="1"/>
  <c r="L934" i="1"/>
  <c r="L1406" i="1"/>
  <c r="L57" i="1"/>
  <c r="L1717" i="1"/>
  <c r="L488" i="1"/>
  <c r="L986" i="1"/>
  <c r="L1623" i="1"/>
  <c r="L1457" i="1"/>
  <c r="L2002" i="1"/>
  <c r="L318" i="1"/>
  <c r="L548" i="1"/>
  <c r="L1264" i="1"/>
  <c r="L1787" i="1"/>
  <c r="L664" i="1"/>
  <c r="L1040" i="1"/>
  <c r="L1629" i="1"/>
  <c r="L1229" i="1"/>
  <c r="L1590" i="1"/>
  <c r="L282" i="1"/>
  <c r="L597" i="1"/>
  <c r="L1569" i="1"/>
  <c r="L1219" i="1"/>
  <c r="L1504" i="1"/>
  <c r="L2038" i="1"/>
  <c r="L1207" i="1"/>
  <c r="L967" i="1"/>
  <c r="L963" i="1"/>
  <c r="L1625" i="1"/>
  <c r="L485" i="1"/>
  <c r="L1847" i="1"/>
  <c r="L163" i="1"/>
  <c r="L1388" i="1"/>
  <c r="L1786" i="1"/>
  <c r="L1258" i="1"/>
  <c r="L1992" i="1"/>
  <c r="L2180" i="1"/>
  <c r="L347" i="1"/>
  <c r="L1445" i="1"/>
  <c r="L280" i="1"/>
  <c r="L457" i="1"/>
  <c r="L261" i="1"/>
  <c r="L1052" i="1"/>
  <c r="L1563" i="1"/>
  <c r="L752" i="1"/>
  <c r="L624" i="1"/>
  <c r="L1967" i="1"/>
  <c r="L1760" i="1"/>
  <c r="L1890" i="1"/>
  <c r="L1197" i="1"/>
  <c r="L2060" i="1"/>
  <c r="L1483" i="1"/>
  <c r="L1179" i="1"/>
  <c r="L529" i="1"/>
  <c r="L885" i="1"/>
  <c r="L1540" i="1"/>
  <c r="L161" i="1"/>
  <c r="L510" i="1"/>
  <c r="L653" i="1"/>
  <c r="L1473" i="1"/>
  <c r="L1956" i="1"/>
  <c r="L1001" i="1"/>
  <c r="L450" i="1"/>
  <c r="L1669" i="1"/>
  <c r="L786" i="1"/>
  <c r="L1674" i="1"/>
  <c r="L1500" i="1"/>
  <c r="L2183" i="1"/>
  <c r="L74" i="1"/>
  <c r="L1765" i="1"/>
  <c r="L935" i="1"/>
  <c r="L95" i="1"/>
  <c r="L581" i="1"/>
  <c r="L1795" i="1"/>
  <c r="L108" i="1"/>
  <c r="L315" i="1"/>
  <c r="L1859" i="1"/>
  <c r="L954" i="1"/>
  <c r="L171" i="1"/>
  <c r="L1954" i="1"/>
  <c r="L1267" i="1"/>
  <c r="L2113" i="1"/>
  <c r="L833" i="1"/>
  <c r="L2011" i="1"/>
  <c r="L1428" i="1"/>
  <c r="L1098" i="1"/>
  <c r="L1430" i="1"/>
  <c r="L176" i="1"/>
  <c r="L673" i="1"/>
  <c r="L1627" i="1"/>
  <c r="L127" i="1"/>
  <c r="L1174" i="1"/>
  <c r="L841" i="1"/>
  <c r="L1957" i="1"/>
  <c r="L1989" i="1"/>
  <c r="L1228" i="1"/>
  <c r="L1175" i="1"/>
  <c r="L1815" i="1"/>
  <c r="L1541" i="1"/>
  <c r="L1316" i="1"/>
  <c r="L739" i="1"/>
  <c r="L1345" i="1"/>
  <c r="L278" i="1"/>
  <c r="L1889" i="1"/>
  <c r="L1215" i="1"/>
  <c r="L830" i="1"/>
  <c r="L657" i="1"/>
  <c r="L234" i="1"/>
  <c r="L1612" i="1"/>
  <c r="L1404" i="1"/>
  <c r="L15" i="1"/>
  <c r="L2149" i="1"/>
  <c r="L2080" i="1"/>
  <c r="L198" i="1"/>
  <c r="L1687" i="1"/>
  <c r="L1536" i="1"/>
  <c r="L55" i="1"/>
  <c r="L1334" i="1"/>
  <c r="L504" i="1"/>
  <c r="L1817" i="1"/>
  <c r="L1556" i="1"/>
  <c r="L512" i="1"/>
  <c r="L1394" i="1"/>
  <c r="L501" i="1"/>
  <c r="L1769" i="1"/>
  <c r="L1566" i="1"/>
  <c r="L1845" i="1"/>
  <c r="L2070" i="1"/>
  <c r="L431" i="1"/>
  <c r="L1182" i="1"/>
  <c r="L2214" i="1"/>
  <c r="L502" i="1"/>
  <c r="L386" i="1"/>
  <c r="L385" i="1"/>
  <c r="L1512" i="1"/>
  <c r="L2170" i="1"/>
  <c r="L701" i="1"/>
  <c r="L306" i="1"/>
  <c r="L1187" i="1"/>
  <c r="L2133" i="1"/>
  <c r="L1250" i="1"/>
  <c r="L389" i="1"/>
  <c r="L463" i="1"/>
  <c r="L794" i="1"/>
  <c r="L1516" i="1"/>
  <c r="L442" i="1"/>
  <c r="L1222" i="1"/>
  <c r="L2009" i="1"/>
  <c r="L1080" i="1"/>
  <c r="L1519" i="1"/>
  <c r="L1185" i="1"/>
  <c r="L1933" i="1"/>
  <c r="L2086" i="1"/>
  <c r="L970" i="1"/>
  <c r="L774" i="1"/>
  <c r="L1173" i="1"/>
  <c r="L419" i="1"/>
  <c r="L670" i="1"/>
  <c r="L172" i="1"/>
  <c r="L1100" i="1"/>
  <c r="L1461" i="1"/>
  <c r="L1170" i="1"/>
  <c r="L542" i="1"/>
  <c r="L777" i="1"/>
  <c r="L218" i="1"/>
  <c r="L1754" i="1"/>
  <c r="L1843" i="1"/>
  <c r="L1489" i="1"/>
  <c r="L1928" i="1"/>
  <c r="L1312" i="1"/>
  <c r="L454" i="1"/>
  <c r="L2138" i="1"/>
  <c r="L2001" i="1"/>
  <c r="L2189" i="1"/>
  <c r="L1539" i="1"/>
  <c r="L1060" i="1"/>
  <c r="L557" i="1"/>
  <c r="L1143" i="1"/>
  <c r="L175" i="1"/>
  <c r="L8" i="1"/>
  <c r="L1897" i="1"/>
  <c r="L650" i="1"/>
  <c r="L106" i="1"/>
  <c r="L2051" i="1"/>
  <c r="L831" i="1"/>
  <c r="L1007" i="1"/>
  <c r="L1810" i="1"/>
  <c r="L944" i="1"/>
  <c r="L537" i="1"/>
  <c r="L349" i="1"/>
  <c r="L1016" i="1"/>
  <c r="L209" i="1"/>
  <c r="L2173" i="1"/>
  <c r="L1580" i="1"/>
  <c r="L1996" i="1"/>
  <c r="L2100" i="1"/>
  <c r="L1320" i="1"/>
  <c r="L118" i="1"/>
  <c r="L392" i="1"/>
  <c r="L1403" i="1"/>
  <c r="L1659" i="1"/>
  <c r="L348" i="1"/>
  <c r="L1034" i="1"/>
  <c r="L1585" i="1"/>
  <c r="L1096" i="1"/>
  <c r="L1818" i="1"/>
  <c r="L546" i="1"/>
  <c r="L2094" i="1"/>
  <c r="L1463" i="1"/>
  <c r="L1413" i="1"/>
  <c r="L520" i="1"/>
  <c r="L1668" i="1"/>
  <c r="L2142" i="1"/>
  <c r="L1503" i="1"/>
  <c r="L1550" i="1"/>
  <c r="L101" i="1"/>
  <c r="L785" i="1"/>
  <c r="L1235" i="1"/>
  <c r="L1993" i="1"/>
  <c r="L2062" i="1"/>
  <c r="L1511" i="1"/>
  <c r="L990" i="1"/>
  <c r="L1867" i="1"/>
  <c r="L1276" i="1"/>
  <c r="L2185" i="1"/>
  <c r="L1981" i="1"/>
  <c r="L1123" i="1"/>
  <c r="L998" i="1"/>
  <c r="L1689" i="1"/>
  <c r="L1046" i="1"/>
  <c r="L2172" i="1"/>
  <c r="L1000" i="1"/>
  <c r="L957" i="1"/>
  <c r="L1980" i="1"/>
  <c r="L92" i="1"/>
  <c r="L1641" i="1"/>
  <c r="L2082" i="1"/>
  <c r="L890" i="1"/>
  <c r="L1366" i="1"/>
  <c r="L1042" i="1"/>
  <c r="L565" i="1"/>
  <c r="L1059" i="1"/>
  <c r="L1049" i="1"/>
  <c r="L500" i="1"/>
  <c r="L1609" i="1"/>
  <c r="L551" i="1"/>
  <c r="L1480" i="1"/>
  <c r="L99" i="1"/>
  <c r="L1752" i="1"/>
  <c r="L749" i="1"/>
  <c r="L1695" i="1"/>
  <c r="L1827" i="1"/>
  <c r="L1399" i="1"/>
  <c r="L1640" i="1"/>
  <c r="L1642" i="1"/>
  <c r="L871" i="1"/>
  <c r="L1109" i="1"/>
  <c r="L59" i="1"/>
  <c r="L147" i="1"/>
  <c r="L1051" i="1"/>
  <c r="L1510" i="1"/>
  <c r="L2003" i="1"/>
  <c r="L342" i="1"/>
  <c r="L1678" i="1"/>
  <c r="L1621" i="1"/>
  <c r="L592" i="1"/>
  <c r="L2074" i="1"/>
  <c r="L1152" i="1"/>
  <c r="L1186" i="1"/>
  <c r="L1342" i="1"/>
  <c r="L947" i="1"/>
  <c r="L1545" i="1"/>
  <c r="L1057" i="1"/>
  <c r="L778" i="1"/>
  <c r="L1442" i="1"/>
  <c r="L989" i="1"/>
  <c r="L1181" i="1"/>
  <c r="L162" i="1"/>
  <c r="L1008" i="1"/>
  <c r="L1537" i="1"/>
  <c r="L882" i="1"/>
  <c r="L1121" i="1"/>
  <c r="L448" i="1"/>
  <c r="L1423" i="1"/>
  <c r="L843" i="1"/>
  <c r="L576" i="1"/>
  <c r="L1172" i="1"/>
  <c r="L1495" i="1"/>
  <c r="L1707" i="1"/>
  <c r="L1240" i="1"/>
  <c r="L247" i="1"/>
  <c r="L1575" i="1"/>
  <c r="L1824" i="1"/>
  <c r="L983" i="1"/>
  <c r="L534" i="1"/>
  <c r="L305" i="1"/>
  <c r="L2058" i="1"/>
  <c r="L1895" i="1"/>
  <c r="L2194" i="1"/>
  <c r="L399" i="1"/>
  <c r="L1273" i="1"/>
  <c r="L1331" i="1"/>
  <c r="L1603" i="1"/>
  <c r="L1517" i="1"/>
  <c r="L511" i="1"/>
  <c r="L324" i="1"/>
  <c r="L62" i="1"/>
  <c r="L446" i="1"/>
  <c r="L1291" i="1"/>
  <c r="L1726" i="1"/>
  <c r="L360" i="1"/>
  <c r="L103" i="1"/>
  <c r="L1692" i="1"/>
  <c r="L260" i="1"/>
  <c r="L1067" i="1"/>
  <c r="L1476" i="1"/>
  <c r="L1307" i="1"/>
  <c r="L1299" i="1"/>
  <c r="L2053" i="1"/>
  <c r="L728" i="1"/>
  <c r="L1835" i="1"/>
  <c r="L2217" i="1"/>
  <c r="L1245" i="1"/>
  <c r="L2136" i="1"/>
  <c r="L361" i="1"/>
  <c r="L1606" i="1"/>
  <c r="L1183" i="1"/>
  <c r="L1704" i="1"/>
  <c r="L2045" i="1"/>
  <c r="L177" i="1"/>
  <c r="L1486" i="1"/>
  <c r="L2155" i="1"/>
  <c r="L1192" i="1"/>
  <c r="L1300" i="1"/>
  <c r="L2090" i="1"/>
  <c r="L1319" i="1"/>
  <c r="L1917" i="1"/>
  <c r="L2081" i="1"/>
  <c r="L1318" i="1"/>
  <c r="L1546" i="1"/>
  <c r="L1870" i="1"/>
  <c r="L1035" i="1"/>
  <c r="L1544" i="1"/>
  <c r="L712" i="1"/>
  <c r="L105" i="1"/>
  <c r="L1808" i="1"/>
  <c r="L1397" i="1"/>
  <c r="L20" i="1"/>
  <c r="L675" i="1"/>
  <c r="L1518" i="1"/>
  <c r="L1021" i="1"/>
  <c r="L496" i="1"/>
  <c r="L48" i="1"/>
  <c r="L365" i="1"/>
  <c r="L1149" i="1"/>
  <c r="L1547" i="1"/>
  <c r="L1721" i="1"/>
  <c r="L1807" i="1"/>
  <c r="L387" i="1"/>
  <c r="L1244" i="1"/>
  <c r="L2137" i="1"/>
  <c r="L153" i="1"/>
  <c r="L1184" i="1"/>
  <c r="L564" i="1"/>
  <c r="L2140" i="1"/>
  <c r="L1033" i="1"/>
  <c r="L476" i="1"/>
  <c r="L196" i="1"/>
  <c r="L753" i="1"/>
  <c r="L473" i="1"/>
  <c r="L1497" i="1"/>
  <c r="L6" i="1"/>
  <c r="L1749" i="1"/>
  <c r="L1567" i="1"/>
  <c r="L294" i="1"/>
  <c r="L1713" i="1"/>
  <c r="L641" i="1"/>
  <c r="L792" i="1"/>
  <c r="L1934" i="1"/>
  <c r="L1138" i="1"/>
  <c r="L770" i="1"/>
  <c r="L478" i="1"/>
  <c r="L2050" i="1"/>
  <c r="L200" i="1"/>
  <c r="L2092" i="1"/>
  <c r="L543" i="1"/>
  <c r="L2017" i="1"/>
  <c r="L1479" i="1"/>
  <c r="L683" i="1"/>
  <c r="L1044" i="1"/>
  <c r="L519" i="1"/>
  <c r="L1118" i="1"/>
  <c r="L1351" i="1"/>
  <c r="L1648" i="1"/>
  <c r="L259" i="1"/>
  <c r="L94" i="1"/>
  <c r="L1107" i="1"/>
  <c r="L1329" i="1"/>
  <c r="L1432" i="1"/>
  <c r="L1743" i="1"/>
  <c r="L643" i="1"/>
  <c r="L326" i="1"/>
  <c r="L828" i="1"/>
  <c r="L806" i="1"/>
  <c r="L2169" i="1"/>
  <c r="L1256" i="1"/>
  <c r="L1270" i="1"/>
  <c r="L1565" i="1"/>
  <c r="L111" i="1"/>
  <c r="L1367" i="1"/>
  <c r="L745" i="1"/>
  <c r="L1903" i="1"/>
  <c r="L1882" i="1"/>
  <c r="L125" i="1"/>
  <c r="L688" i="1"/>
  <c r="L667" i="1"/>
  <c r="L1204" i="1"/>
  <c r="L931" i="1"/>
  <c r="L1552" i="1"/>
  <c r="L598" i="1"/>
  <c r="L960" i="1"/>
  <c r="L490" i="1"/>
  <c r="L1775" i="1"/>
  <c r="L1978" i="1"/>
  <c r="L1578" i="1"/>
  <c r="L518" i="1"/>
  <c r="L2071" i="1"/>
  <c r="L2162" i="1"/>
  <c r="L590" i="1"/>
  <c r="L214" i="1"/>
  <c r="L1741" i="1"/>
  <c r="L304" i="1"/>
  <c r="L1948" i="1"/>
  <c r="L611" i="1"/>
  <c r="L2083" i="1"/>
  <c r="L28" i="1"/>
  <c r="L1092" i="1"/>
  <c r="L1150" i="1"/>
  <c r="L1217" i="1"/>
  <c r="L707" i="1"/>
  <c r="L1350" i="1"/>
  <c r="L941" i="1"/>
  <c r="L2015" i="1"/>
  <c r="L190" i="1"/>
  <c r="L822" i="1"/>
  <c r="L532" i="1"/>
  <c r="L1643" i="1"/>
  <c r="L430" i="1"/>
  <c r="L1268" i="1"/>
  <c r="L93" i="1"/>
  <c r="L47" i="1"/>
  <c r="L781" i="1"/>
  <c r="L1475" i="1"/>
  <c r="L783" i="1"/>
  <c r="L109" i="1"/>
  <c r="L764" i="1"/>
  <c r="L1913" i="1"/>
  <c r="L2126" i="1"/>
  <c r="L873" i="1"/>
  <c r="L381" i="1"/>
  <c r="L787" i="1"/>
  <c r="L1376" i="1"/>
  <c r="L416" i="1"/>
  <c r="L87" i="1"/>
  <c r="L2187" i="1"/>
  <c r="L840" i="1"/>
  <c r="L2193" i="1"/>
  <c r="L907" i="1"/>
  <c r="L1371" i="1"/>
  <c r="L832" i="1"/>
  <c r="L1292" i="1"/>
  <c r="L509" i="1"/>
  <c r="L1977" i="1"/>
  <c r="L1840" i="1"/>
  <c r="L447" i="1"/>
  <c r="L204" i="1"/>
  <c r="L414" i="1"/>
  <c r="L1233" i="1"/>
  <c r="L1402" i="1"/>
  <c r="L1657" i="1"/>
  <c r="L2048" i="1"/>
  <c r="L1881" i="1"/>
  <c r="L762" i="1"/>
  <c r="L492" i="1"/>
  <c r="L353" i="1"/>
  <c r="L790" i="1"/>
  <c r="L1646" i="1"/>
  <c r="L1011" i="1"/>
  <c r="L1842" i="1"/>
  <c r="L1205" i="1"/>
  <c r="L211" i="1"/>
  <c r="L1776" i="1"/>
  <c r="L638" i="1"/>
  <c r="L1924" i="1"/>
  <c r="L703" i="1"/>
  <c r="L904" i="1"/>
  <c r="L2164" i="1"/>
  <c r="L373" i="1"/>
  <c r="L1455" i="1"/>
  <c r="L2143" i="1"/>
  <c r="L409" i="1"/>
  <c r="L1830" i="1"/>
  <c r="L1506" i="1"/>
  <c r="L402" i="1"/>
  <c r="L965" i="1"/>
  <c r="L893" i="1"/>
  <c r="L229" i="1"/>
  <c r="L286" i="1"/>
  <c r="L2159" i="1"/>
  <c r="L34" i="1"/>
  <c r="L817" i="1"/>
  <c r="L97" i="1"/>
  <c r="L1201" i="1"/>
  <c r="L272" i="1"/>
  <c r="L795" i="1"/>
  <c r="L1584" i="1"/>
  <c r="L614" i="1"/>
  <c r="L1949" i="1"/>
  <c r="L853" i="1"/>
  <c r="L1757" i="1"/>
  <c r="L845" i="1"/>
  <c r="L1419" i="1"/>
  <c r="L1355" i="1"/>
  <c r="L1631" i="1"/>
  <c r="L1237" i="1"/>
  <c r="L723" i="1"/>
  <c r="L571" i="1"/>
  <c r="L1421" i="1"/>
  <c r="L91" i="1"/>
  <c r="L559" i="1"/>
  <c r="L850" i="1"/>
  <c r="L1459" i="1"/>
  <c r="L1531" i="1"/>
  <c r="L2171" i="1"/>
  <c r="L2103" i="1"/>
  <c r="L1203" i="1"/>
  <c r="L1363" i="1"/>
  <c r="L1778" i="1"/>
  <c r="L750" i="1"/>
  <c r="L12" i="1"/>
  <c r="L1148" i="1"/>
  <c r="L906" i="1"/>
  <c r="L1513" i="1"/>
  <c r="L1085" i="1"/>
  <c r="L2093" i="1"/>
  <c r="L2035" i="1"/>
  <c r="L1857" i="1"/>
  <c r="L487" i="1"/>
  <c r="L138" i="1"/>
  <c r="L1761" i="1"/>
  <c r="L992" i="1"/>
  <c r="L2156" i="1"/>
  <c r="L223" i="1"/>
  <c r="L1434" i="1"/>
  <c r="L1426" i="1"/>
  <c r="L826" i="1"/>
  <c r="L232" i="1"/>
  <c r="L1974" i="1"/>
  <c r="L377" i="1"/>
  <c r="L126" i="1"/>
  <c r="L77" i="1"/>
  <c r="L1415" i="1"/>
  <c r="L203" i="1"/>
  <c r="L626" i="1"/>
  <c r="L39" i="1"/>
  <c r="L922" i="1"/>
  <c r="L148" i="1"/>
  <c r="L997" i="1"/>
  <c r="L19" i="1"/>
  <c r="L2111" i="1"/>
  <c r="L264" i="1"/>
  <c r="L233" i="1"/>
  <c r="L1528" i="1"/>
  <c r="L2192" i="1"/>
  <c r="L1095" i="1"/>
  <c r="L1444" i="1"/>
  <c r="L1380" i="1"/>
  <c r="L878" i="1"/>
  <c r="L468" i="1"/>
  <c r="L905" i="1"/>
  <c r="L1025" i="1"/>
  <c r="L252" i="1"/>
  <c r="L2087" i="1"/>
  <c r="L1705" i="1"/>
  <c r="L555" i="1"/>
  <c r="L2177" i="1"/>
  <c r="L971" i="1"/>
  <c r="L1454" i="1"/>
  <c r="L121" i="1"/>
  <c r="L1189" i="1"/>
  <c r="L854" i="1"/>
  <c r="L1899" i="1"/>
  <c r="L351" i="1"/>
  <c r="L2075" i="1"/>
  <c r="L1159" i="1"/>
  <c r="L1736" i="1"/>
  <c r="L1108" i="1"/>
  <c r="L1645" i="1"/>
  <c r="L629" i="1"/>
  <c r="L256" i="1"/>
  <c r="L2120" i="1"/>
  <c r="L2044" i="1"/>
  <c r="L1656" i="1"/>
  <c r="L2141" i="1"/>
  <c r="L51" i="1"/>
  <c r="L199" i="1"/>
  <c r="L1379" i="1"/>
  <c r="L1691" i="1"/>
  <c r="L1715" i="1"/>
  <c r="L578" i="1"/>
  <c r="L810" i="1"/>
  <c r="L694" i="1"/>
  <c r="L1165" i="1"/>
  <c r="L1630" i="1"/>
  <c r="L680" i="1"/>
  <c r="L368" i="1"/>
  <c r="L293" i="1"/>
  <c r="L1111" i="1"/>
  <c r="L1466" i="1"/>
  <c r="L1375" i="1"/>
  <c r="L1719" i="1"/>
  <c r="L909" i="1"/>
  <c r="L1733" i="1"/>
  <c r="L1437" i="1"/>
  <c r="L2085" i="1"/>
  <c r="L449" i="1"/>
  <c r="L323" i="1"/>
  <c r="L1914" i="1"/>
  <c r="L438" i="1"/>
  <c r="L1157" i="1"/>
  <c r="L1010" i="1"/>
  <c r="L718" i="1"/>
  <c r="L1372" i="1"/>
  <c r="L1411" i="1"/>
  <c r="L479" i="1"/>
  <c r="L678" i="1"/>
  <c r="L1392" i="1"/>
  <c r="L1583" i="1"/>
  <c r="L2184" i="1"/>
  <c r="L1164" i="1"/>
  <c r="L1089" i="1"/>
  <c r="L671" i="1"/>
  <c r="L2153" i="1"/>
  <c r="L953" i="1"/>
  <c r="L949" i="1"/>
  <c r="L1884" i="1"/>
  <c r="L1676" i="1"/>
  <c r="L1358" i="1"/>
  <c r="L2213" i="1"/>
  <c r="L432" i="1"/>
  <c r="L2118" i="1"/>
  <c r="L567" i="1"/>
  <c r="L2203" i="1"/>
  <c r="L1825" i="1"/>
  <c r="L993" i="1"/>
  <c r="L9" i="1"/>
  <c r="L955" i="1"/>
  <c r="L418" i="1"/>
  <c r="L499" i="1"/>
  <c r="L2034" i="1"/>
  <c r="L1239" i="1"/>
  <c r="L2108" i="1"/>
  <c r="L464" i="1"/>
  <c r="L1826" i="1"/>
  <c r="L1964" i="1"/>
  <c r="L562" i="1"/>
  <c r="L331" i="1"/>
  <c r="L1806" i="1"/>
  <c r="L1006" i="1"/>
  <c r="L2025" i="1"/>
  <c r="L285" i="1"/>
  <c r="L1344" i="1"/>
  <c r="L2069" i="1"/>
  <c r="L114" i="1"/>
  <c r="L807" i="1"/>
  <c r="L1333" i="1"/>
  <c r="L1323" i="1"/>
  <c r="L64" i="1"/>
  <c r="L855" i="1"/>
  <c r="L1063" i="1"/>
  <c r="L2148" i="1"/>
  <c r="L181" i="1"/>
  <c r="L622" i="1"/>
  <c r="L1478" i="1"/>
  <c r="L746" i="1"/>
  <c r="L1747" i="1"/>
  <c r="L1851" i="1"/>
  <c r="L1151" i="1"/>
  <c r="L1056" i="1"/>
  <c r="L1348" i="1"/>
  <c r="L560" i="1"/>
  <c r="L689" i="1"/>
  <c r="L925" i="1"/>
  <c r="L1800" i="1"/>
  <c r="L733" i="1"/>
  <c r="L1619" i="1"/>
  <c r="L21" i="1"/>
  <c r="L1171" i="1"/>
  <c r="L1522" i="1"/>
  <c r="L2205" i="1"/>
  <c r="L1464" i="1"/>
  <c r="L1739" i="1"/>
  <c r="L665" i="1"/>
  <c r="L1784" i="1"/>
  <c r="L605" i="1"/>
  <c r="L2024" i="1"/>
  <c r="L1251" i="1"/>
  <c r="L1589" i="1"/>
  <c r="L3" i="1"/>
  <c r="L2144" i="1"/>
  <c r="L1015" i="1"/>
  <c r="L393" i="1"/>
  <c r="L2066" i="1"/>
  <c r="L246" i="1"/>
  <c r="L1310" i="1"/>
  <c r="L1738" i="1"/>
  <c r="L1729" i="1"/>
  <c r="L33" i="1"/>
  <c r="L268" i="1"/>
  <c r="L1891" i="1"/>
  <c r="L1921" i="1"/>
  <c r="L863" i="1"/>
  <c r="L737" i="1"/>
  <c r="L238" i="1"/>
  <c r="L1591" i="1"/>
  <c r="L1931" i="1"/>
  <c r="L1386" i="1"/>
  <c r="L1218" i="1"/>
  <c r="L748" i="1"/>
  <c r="L513" i="1"/>
  <c r="L1836" i="1"/>
  <c r="L818" i="1"/>
  <c r="L2005" i="1"/>
  <c r="L1682" i="1"/>
  <c r="L996" i="1"/>
  <c r="L884" i="1"/>
  <c r="L5" i="1"/>
  <c r="L1161" i="1"/>
  <c r="L1156" i="1"/>
  <c r="L10" i="1"/>
  <c r="L945" i="1"/>
  <c r="L314" i="1"/>
  <c r="L425" i="1"/>
  <c r="L915" i="1"/>
  <c r="L637" i="1"/>
  <c r="L901" i="1"/>
  <c r="L1582" i="1"/>
  <c r="L2175" i="1"/>
  <c r="L329" i="1"/>
  <c r="L1283" i="1"/>
  <c r="L616" i="1"/>
  <c r="L262" i="1"/>
  <c r="L156" i="1"/>
  <c r="L1823" i="1"/>
  <c r="L824" i="1"/>
  <c r="L1767" i="1"/>
  <c r="L1586" i="1"/>
  <c r="L169" i="1"/>
  <c r="L747" i="1"/>
  <c r="L2128" i="1"/>
  <c r="L693" i="1"/>
  <c r="L1308" i="1"/>
  <c r="L847" i="1"/>
  <c r="L1628" i="1"/>
  <c r="L507" i="1"/>
  <c r="L1774" i="1"/>
  <c r="L104" i="1"/>
  <c r="L2215" i="1"/>
  <c r="L1667" i="1"/>
  <c r="L1238" i="1"/>
  <c r="L1616" i="1"/>
  <c r="L1370" i="1"/>
  <c r="L1714" i="1"/>
  <c r="L1990" i="1"/>
  <c r="L1196" i="1"/>
  <c r="L789" i="1"/>
  <c r="L936" i="1"/>
  <c r="L985" i="1"/>
  <c r="L188" i="1"/>
  <c r="L2102" i="1"/>
  <c r="L659" i="1"/>
  <c r="L1742" i="1"/>
  <c r="L1128" i="1"/>
  <c r="L2109" i="1"/>
  <c r="L1321" i="1"/>
  <c r="L1759" i="1"/>
  <c r="L1994" i="1"/>
  <c r="L1920" i="1"/>
  <c r="L1314" i="1"/>
  <c r="L800" i="1"/>
  <c r="L815" i="1"/>
  <c r="L1425" i="1"/>
  <c r="L758" i="1"/>
  <c r="L1559" i="1"/>
  <c r="L720" i="1"/>
  <c r="L384" i="1"/>
  <c r="L1176" i="1"/>
  <c r="L197" i="1"/>
  <c r="L1281" i="1"/>
  <c r="L1602" i="1"/>
  <c r="L623" i="1"/>
  <c r="L1869" i="1"/>
  <c r="L1592" i="1"/>
  <c r="L811" i="1"/>
  <c r="L609" i="1"/>
  <c r="L2119" i="1"/>
  <c r="L603" i="1"/>
  <c r="L1677" i="1"/>
  <c r="L600" i="1"/>
  <c r="L2088" i="1"/>
  <c r="L676" i="1"/>
  <c r="L401" i="1"/>
  <c r="L1622" i="1"/>
  <c r="L80" i="1"/>
  <c r="L1644" i="1"/>
  <c r="L816" i="1"/>
  <c r="L435" i="1"/>
  <c r="L1304" i="1"/>
  <c r="L662" i="1"/>
  <c r="L1110" i="1"/>
  <c r="L632" i="1"/>
  <c r="L1543" i="1"/>
  <c r="L1137" i="1"/>
  <c r="L1937" i="1"/>
  <c r="L134" i="1"/>
  <c r="L591" i="1"/>
  <c r="L1576" i="1"/>
  <c r="L644" i="1"/>
  <c r="L1624" i="1"/>
  <c r="L1209" i="1"/>
  <c r="L1598" i="1"/>
  <c r="L69" i="1"/>
  <c r="L725" i="1"/>
  <c r="L1088" i="1"/>
  <c r="L2063" i="1"/>
  <c r="L1227" i="1"/>
  <c r="L31" i="1"/>
  <c r="L1301" i="1"/>
  <c r="L2132" i="1"/>
  <c r="L30" i="1"/>
  <c r="L1221" i="1"/>
  <c r="L2176" i="1"/>
  <c r="L1352" i="1"/>
  <c r="L1951" i="1"/>
  <c r="L1069" i="1"/>
  <c r="L477" i="1"/>
  <c r="L1675" i="1"/>
  <c r="L724" i="1"/>
  <c r="L1395" i="1"/>
  <c r="L357" i="1"/>
  <c r="L1961" i="1"/>
  <c r="L1858" i="1"/>
  <c r="L759" i="1"/>
  <c r="L595" i="1"/>
  <c r="L183" i="1"/>
  <c r="L1988" i="1"/>
  <c r="L2131" i="1"/>
  <c r="L782" i="1"/>
  <c r="L112" i="1"/>
  <c r="L668" i="1"/>
  <c r="L1266" i="1"/>
  <c r="L2212" i="1"/>
  <c r="L1782" i="1"/>
  <c r="L202" i="1"/>
  <c r="L1801" i="1"/>
  <c r="L137" i="1"/>
  <c r="L889" i="1"/>
  <c r="L879" i="1"/>
  <c r="L1254" i="1"/>
  <c r="L1313" i="1"/>
  <c r="L1248" i="1"/>
  <c r="L428" i="1"/>
  <c r="L961" i="1"/>
  <c r="L897" i="1"/>
  <c r="L1013" i="1"/>
  <c r="L636" i="1"/>
  <c r="L2033" i="1"/>
  <c r="L1866" i="1"/>
  <c r="L1844" i="1"/>
  <c r="L823" i="1"/>
  <c r="L1087" i="1"/>
  <c r="L1911" i="1"/>
  <c r="L754" i="1"/>
  <c r="L1279" i="1"/>
  <c r="L1075" i="1"/>
  <c r="L1837" i="1"/>
  <c r="L2195" i="1"/>
  <c r="L374" i="1"/>
  <c r="L731" i="1"/>
  <c r="L1564" i="1"/>
  <c r="L856" i="1"/>
  <c r="L291" i="1"/>
  <c r="L1785" i="1"/>
  <c r="L2037" i="1"/>
  <c r="L1474" i="1"/>
  <c r="L1412" i="1"/>
  <c r="L528" i="1"/>
  <c r="L1443" i="1"/>
  <c r="L436" i="1"/>
  <c r="L1868" i="1"/>
  <c r="L1652" i="1"/>
  <c r="L1822" i="1"/>
  <c r="L53" i="1"/>
  <c r="L1896" i="1"/>
  <c r="L1122" i="1"/>
  <c r="L1650" i="1"/>
  <c r="L1330" i="1"/>
  <c r="L1958" i="1"/>
  <c r="L952" i="1"/>
  <c r="L1499" i="1"/>
  <c r="L1496" i="1"/>
  <c r="L2151" i="1"/>
  <c r="L2188" i="1"/>
  <c r="L812" i="1"/>
  <c r="L594" i="1"/>
  <c r="L711" i="1"/>
  <c r="L1166" i="1"/>
  <c r="L453" i="1"/>
  <c r="L405" i="1"/>
  <c r="L1038" i="1"/>
  <c r="L2020" i="1"/>
  <c r="L25" i="1"/>
  <c r="L1022" i="1"/>
  <c r="L1526" i="1"/>
  <c r="L1135" i="1"/>
  <c r="L892" i="1"/>
  <c r="L566" i="1"/>
  <c r="L1462" i="1"/>
  <c r="L1315" i="1"/>
  <c r="L1391" i="1"/>
  <c r="L1770" i="1"/>
  <c r="L417" i="1"/>
  <c r="L458" i="1"/>
  <c r="L212" i="1"/>
  <c r="L1523" i="1"/>
  <c r="L179" i="1"/>
  <c r="L13" i="1"/>
  <c r="L352" i="1"/>
  <c r="L994" i="1"/>
  <c r="L1260" i="1"/>
  <c r="L1214" i="1"/>
  <c r="L533" i="1"/>
  <c r="L1534" i="1"/>
  <c r="L1024" i="1"/>
  <c r="L1562" i="1"/>
  <c r="L1803" i="1"/>
  <c r="L1725" i="1"/>
  <c r="L1709" i="1"/>
  <c r="L1078" i="1"/>
  <c r="L1259" i="1"/>
  <c r="L356" i="1"/>
  <c r="L1153" i="1"/>
  <c r="L1904" i="1"/>
  <c r="L1780" i="1"/>
  <c r="L1694" i="1"/>
  <c r="L1593" i="1"/>
  <c r="L1032" i="1"/>
  <c r="L1030" i="1"/>
  <c r="L2023" i="1"/>
  <c r="L1637" i="1"/>
  <c r="L1849" i="1"/>
  <c r="L1083" i="1"/>
  <c r="L228" i="1"/>
  <c r="L857" i="1"/>
  <c r="L158" i="1"/>
  <c r="L1634" i="1"/>
  <c r="L1014" i="1"/>
  <c r="L2106" i="1"/>
  <c r="L1572" i="1"/>
  <c r="L157" i="1"/>
  <c r="L628" i="1"/>
  <c r="L1991" i="1"/>
  <c r="L2210" i="1"/>
  <c r="L1834" i="1"/>
  <c r="L663" i="1"/>
  <c r="L1557" i="1"/>
  <c r="L1071" i="1"/>
  <c r="L870" i="1"/>
  <c r="L210" i="1"/>
  <c r="L2127" i="1"/>
  <c r="L1570" i="1"/>
  <c r="L1053" i="1"/>
  <c r="L459" i="1"/>
  <c r="L1441" i="1"/>
  <c r="L303" i="1"/>
  <c r="L1039" i="1"/>
  <c r="L579" i="1"/>
  <c r="L923" i="1"/>
  <c r="L552" i="1"/>
  <c r="L690" i="1"/>
  <c r="L2207" i="1"/>
  <c r="L1208" i="1"/>
  <c r="L1577" i="1"/>
  <c r="L776" i="1"/>
  <c r="L1883" i="1"/>
  <c r="L1113" i="1"/>
  <c r="L524" i="1"/>
  <c r="L289" i="1"/>
  <c r="L362" i="1"/>
  <c r="L887" i="1"/>
  <c r="L1613" i="1"/>
  <c r="L1180" i="1"/>
  <c r="L1401" i="1"/>
  <c r="L284" i="1"/>
  <c r="L700" i="1"/>
  <c r="L1548" i="1"/>
  <c r="L310" i="1"/>
  <c r="L859" i="1"/>
  <c r="L2178" i="1"/>
  <c r="L536" i="1"/>
  <c r="L547" i="1"/>
  <c r="L617" i="1"/>
  <c r="L2152" i="1"/>
  <c r="L312" i="1"/>
  <c r="L1813" i="1"/>
  <c r="L1764" i="1"/>
  <c r="L2031" i="1"/>
  <c r="L325" i="1"/>
  <c r="L1431" i="1"/>
  <c r="L1081" i="1"/>
  <c r="L1789" i="1"/>
  <c r="L337" i="1"/>
  <c r="L768" i="1"/>
  <c r="L1068" i="1"/>
  <c r="L1223" i="1"/>
  <c r="L1064" i="1"/>
  <c r="L1027" i="1"/>
  <c r="L1458" i="1"/>
  <c r="L266" i="1"/>
  <c r="L1660" i="1"/>
  <c r="L2055" i="1"/>
  <c r="L772" i="1"/>
  <c r="L1871" i="1"/>
  <c r="L1748" i="1"/>
  <c r="L634" i="1"/>
  <c r="L1811" i="1"/>
  <c r="L1555" i="1"/>
  <c r="L526" i="1"/>
  <c r="L767" i="1"/>
  <c r="L655" i="1"/>
  <c r="L271" i="1"/>
  <c r="L239" i="1"/>
  <c r="L1155" i="1"/>
  <c r="L2211" i="1"/>
  <c r="L2114" i="1"/>
  <c r="L1418" i="1"/>
  <c r="L1860" i="1"/>
  <c r="C2216" i="1"/>
  <c r="C165" i="1"/>
  <c r="C1942" i="1"/>
  <c r="C1125" i="1"/>
  <c r="C743" i="1"/>
  <c r="C1417" i="1"/>
  <c r="C1829" i="1"/>
  <c r="C1424" i="1"/>
  <c r="C370" i="1"/>
  <c r="C1814" i="1"/>
  <c r="C1072" i="1"/>
  <c r="C149" i="1"/>
  <c r="C1626" i="1"/>
  <c r="C201" i="1"/>
  <c r="C2061" i="1"/>
  <c r="C152" i="1"/>
  <c r="C227" i="1"/>
  <c r="C1922" i="1"/>
  <c r="C1671" i="1"/>
  <c r="C1772" i="1"/>
  <c r="C2196" i="1"/>
  <c r="C167" i="1"/>
  <c r="C1420" i="1"/>
  <c r="C45" i="1"/>
  <c r="C1005" i="1"/>
  <c r="C1114" i="1"/>
  <c r="C553" i="1"/>
  <c r="C2130" i="1"/>
  <c r="C330" i="1"/>
  <c r="C474" i="1"/>
  <c r="C410" i="1"/>
  <c r="C1041" i="1"/>
  <c r="C1045" i="1"/>
  <c r="C1607" i="1"/>
  <c r="C631" i="1"/>
  <c r="C1688" i="1"/>
  <c r="C240" i="1"/>
  <c r="C1477" i="1"/>
  <c r="C1469" i="1"/>
  <c r="C1084" i="1"/>
  <c r="C799" i="1"/>
  <c r="C1907" i="1"/>
  <c r="C1493" i="1"/>
  <c r="C1054" i="1"/>
  <c r="C345" i="1"/>
  <c r="C1587" i="1"/>
  <c r="C1191" i="1"/>
  <c r="C2147" i="1"/>
  <c r="C484" i="1"/>
  <c r="C1966" i="1"/>
  <c r="C1939" i="1"/>
  <c r="C760" i="1"/>
  <c r="C1893" i="1"/>
  <c r="C919" i="1"/>
  <c r="C1855" i="1"/>
  <c r="C1241" i="1"/>
  <c r="C1608" i="1"/>
  <c r="C205" i="1"/>
  <c r="C1828" i="1"/>
  <c r="C1378" i="1"/>
  <c r="C128" i="1"/>
  <c r="C1242" i="1"/>
  <c r="C1596" i="1"/>
  <c r="C1243" i="1"/>
  <c r="C946" i="1"/>
  <c r="C1339" i="1"/>
  <c r="C1132" i="1"/>
  <c r="C1909" i="1"/>
  <c r="C443" i="1"/>
  <c r="C1865" i="1"/>
  <c r="C1130" i="1"/>
  <c r="C1105" i="1"/>
  <c r="C1447" i="1"/>
  <c r="C801" i="1"/>
  <c r="C267" i="1"/>
  <c r="C192" i="1"/>
  <c r="C640" i="1"/>
  <c r="C1405" i="1"/>
  <c r="C627" i="1"/>
  <c r="C296" i="1"/>
  <c r="C1340" i="1"/>
  <c r="C1327" i="1"/>
  <c r="C1261" i="1"/>
  <c r="C549" i="1"/>
  <c r="C1449" i="1"/>
  <c r="C341" i="1"/>
  <c r="C1409" i="1"/>
  <c r="C2190" i="1"/>
  <c r="C1446" i="1"/>
  <c r="C276" i="1"/>
  <c r="C1429" i="1"/>
  <c r="C54" i="1"/>
  <c r="C756" i="1"/>
  <c r="C139" i="1"/>
  <c r="C1325" i="1"/>
  <c r="C976" i="1"/>
  <c r="C924" i="1"/>
  <c r="C525" i="1"/>
  <c r="C1253" i="1"/>
  <c r="C862" i="1"/>
  <c r="C113" i="1"/>
  <c r="C2013" i="1"/>
  <c r="C2122" i="1"/>
  <c r="C11" i="1"/>
  <c r="C1317" i="1"/>
  <c r="C2054" i="1"/>
  <c r="C1888" i="1"/>
  <c r="C582" i="1"/>
  <c r="C849" i="1"/>
  <c r="C2166" i="1"/>
  <c r="C1953" i="1"/>
  <c r="C1724" i="1"/>
  <c r="C1805" i="1"/>
  <c r="C1768" i="1"/>
  <c r="C1465" i="1"/>
  <c r="C23" i="1"/>
  <c r="C1177" i="1"/>
  <c r="C359" i="1"/>
  <c r="C2057" i="1"/>
  <c r="C1322" i="1"/>
  <c r="C1838" i="1"/>
  <c r="C679" i="1"/>
  <c r="C940" i="1"/>
  <c r="C75" i="1"/>
  <c r="C1614" i="1"/>
  <c r="C1753" i="1"/>
  <c r="C530" i="1"/>
  <c r="C494" i="1"/>
  <c r="C225" i="1"/>
  <c r="C1744" i="1"/>
  <c r="C467" i="1"/>
  <c r="C554" i="1"/>
  <c r="C521" i="1"/>
  <c r="C766" i="1"/>
  <c r="C868" i="1"/>
  <c r="C2064" i="1"/>
  <c r="C927" i="1"/>
  <c r="C852" i="1"/>
  <c r="C1777" i="1"/>
  <c r="C2014" i="1"/>
  <c r="C253" i="1"/>
  <c r="C413" i="1"/>
  <c r="C124" i="1"/>
  <c r="C2097" i="1"/>
  <c r="C1383" i="1"/>
  <c r="C1935" i="1"/>
  <c r="C191" i="1"/>
  <c r="C396" i="1"/>
  <c r="C1986" i="1"/>
  <c r="C933" i="1"/>
  <c r="C535" i="1"/>
  <c r="C583" i="1"/>
  <c r="C115" i="1"/>
  <c r="C486" i="1"/>
  <c r="C2204" i="1"/>
  <c r="C290" i="1"/>
  <c r="C1664" i="1"/>
  <c r="C1683" i="1"/>
  <c r="C1361" i="1"/>
  <c r="C170" i="1"/>
  <c r="C1387" i="1"/>
  <c r="C79" i="1"/>
  <c r="C2039" i="1"/>
  <c r="C602" i="1"/>
  <c r="C975" i="1"/>
  <c r="C1529" i="1"/>
  <c r="C1654" i="1"/>
  <c r="C744" i="1"/>
  <c r="C1846" i="1"/>
  <c r="C65" i="1"/>
  <c r="C1720" i="1"/>
  <c r="C1620" i="1"/>
  <c r="C575" i="1"/>
  <c r="C1638" i="1"/>
  <c r="C589" i="1"/>
  <c r="C1970" i="1"/>
  <c r="C1722" i="1"/>
  <c r="C119" i="1"/>
  <c r="C58" i="1"/>
  <c r="C470" i="1"/>
  <c r="C742" i="1"/>
  <c r="C648" i="1"/>
  <c r="C1368" i="1"/>
  <c r="C729" i="1"/>
  <c r="C269" i="1"/>
  <c r="C585" i="1"/>
  <c r="C50" i="1"/>
  <c r="C755" i="1"/>
  <c r="C355" i="1"/>
  <c r="C288" i="1"/>
  <c r="C208" i="1"/>
  <c r="C2077" i="1"/>
  <c r="C1101" i="1"/>
  <c r="C2174" i="1"/>
  <c r="C1617" i="1"/>
  <c r="C895" i="1"/>
  <c r="C116" i="1"/>
  <c r="C1066" i="1"/>
  <c r="C1902" i="1"/>
  <c r="C1919" i="1"/>
  <c r="C322" i="1"/>
  <c r="C761" i="1"/>
  <c r="C1740" i="1"/>
  <c r="C1079" i="1"/>
  <c r="C38" i="1"/>
  <c r="C738" i="1"/>
  <c r="C1133" i="1"/>
  <c r="C2163" i="1"/>
  <c r="C1293" i="1"/>
  <c r="C2041" i="1"/>
  <c r="C254" i="1"/>
  <c r="C999" i="1"/>
  <c r="C1923" i="1"/>
  <c r="C912" i="1"/>
  <c r="C587" i="1"/>
  <c r="C1912" i="1"/>
  <c r="C68" i="1"/>
  <c r="C56" i="1"/>
  <c r="C1554" i="1"/>
  <c r="C219" i="1"/>
  <c r="C1091" i="1"/>
  <c r="C570" i="1"/>
  <c r="C1521" i="1"/>
  <c r="C250" i="1"/>
  <c r="C472" i="1"/>
  <c r="C2125" i="1"/>
  <c r="C32" i="1"/>
  <c r="C1755" i="1"/>
  <c r="C1894" i="1"/>
  <c r="C2209" i="1"/>
  <c r="C1568" i="1"/>
  <c r="C531" i="1"/>
  <c r="C1697" i="1"/>
  <c r="C619" i="1"/>
  <c r="C601" i="1"/>
  <c r="C686" i="1"/>
  <c r="C343" i="1"/>
  <c r="C1943" i="1"/>
  <c r="C236" i="1"/>
  <c r="C1448" i="1"/>
  <c r="C37" i="1"/>
  <c r="C621" i="1"/>
  <c r="C2105" i="1"/>
  <c r="C506" i="1"/>
  <c r="C1115" i="1"/>
  <c r="C2027" i="1"/>
  <c r="C1672" i="1"/>
  <c r="C2004" i="1"/>
  <c r="C1200" i="1"/>
  <c r="C1698" i="1"/>
  <c r="C918" i="1"/>
  <c r="C217" i="1"/>
  <c r="C1727" i="1"/>
  <c r="C1364" i="1"/>
  <c r="C735" i="1"/>
  <c r="C1751" i="1"/>
  <c r="C445" i="1"/>
  <c r="C1202" i="1"/>
  <c r="C206" i="1"/>
  <c r="C2" i="1"/>
  <c r="C1718" i="1"/>
  <c r="C861" i="1"/>
  <c r="C1303" i="1"/>
  <c r="C1973" i="1"/>
  <c r="C1389" i="1"/>
  <c r="C1932" i="1"/>
  <c r="C2030" i="1"/>
  <c r="C2010" i="1"/>
  <c r="C411" i="1"/>
  <c r="C1542" i="1"/>
  <c r="C1023" i="1"/>
  <c r="C469" i="1"/>
  <c r="C883" i="1"/>
  <c r="C1690" i="1"/>
  <c r="C2167" i="1"/>
  <c r="C298" i="1"/>
  <c r="C1941" i="1"/>
  <c r="C2026" i="1"/>
  <c r="C708" i="1"/>
  <c r="C159" i="1"/>
  <c r="C1549" i="1"/>
  <c r="C1681" i="1"/>
  <c r="C1252" i="1"/>
  <c r="C2198" i="1"/>
  <c r="C1561" i="1"/>
  <c r="C7" i="1"/>
  <c r="C1930" i="1"/>
  <c r="C328" i="1"/>
  <c r="C308" i="1"/>
  <c r="C1763" i="1"/>
  <c r="C1198" i="1"/>
  <c r="C1220" i="1"/>
  <c r="C651" i="1"/>
  <c r="C1255" i="1"/>
  <c r="C180" i="1"/>
  <c r="C661" i="1"/>
  <c r="C400" i="1"/>
  <c r="C846" i="1"/>
  <c r="C740" i="1"/>
  <c r="C309" i="1"/>
  <c r="C695" i="1"/>
  <c r="C1945" i="1"/>
  <c r="C466" i="1"/>
  <c r="C1515" i="1"/>
  <c r="C505" i="1"/>
  <c r="C1848" i="1"/>
  <c r="C950" i="1"/>
  <c r="C338" i="1"/>
  <c r="C320" i="1"/>
  <c r="C969" i="1"/>
  <c r="C110" i="1"/>
  <c r="C1178" i="1"/>
  <c r="C1610" i="1"/>
  <c r="C599" i="1"/>
  <c r="C1077" i="1"/>
  <c r="C692" i="1"/>
  <c r="C917" i="1"/>
  <c r="C808" i="1"/>
  <c r="C586" i="1"/>
  <c r="C987" i="1"/>
  <c r="C2157" i="1"/>
  <c r="C491" i="1"/>
  <c r="C1236" i="1"/>
  <c r="C1885" i="1"/>
  <c r="C327" i="1"/>
  <c r="C910" i="1"/>
  <c r="C84" i="1"/>
  <c r="C1142" i="1"/>
  <c r="C1326" i="1"/>
  <c r="C123" i="1"/>
  <c r="C423" i="1"/>
  <c r="C1488" i="1"/>
  <c r="C1484" i="1"/>
  <c r="C1017" i="1"/>
  <c r="C82" i="1"/>
  <c r="C1343" i="1"/>
  <c r="C390" i="1"/>
  <c r="C1901" i="1"/>
  <c r="C1295" i="1"/>
  <c r="C779" i="1"/>
  <c r="C1874" i="1"/>
  <c r="C117" i="1"/>
  <c r="C1212" i="1"/>
  <c r="C155" i="1"/>
  <c r="C1452" i="1"/>
  <c r="C814" i="1"/>
  <c r="C796" i="1"/>
  <c r="C333" i="1"/>
  <c r="C837" i="1"/>
  <c r="C1408" i="1"/>
  <c r="C1211" i="1"/>
  <c r="C1832" i="1"/>
  <c r="C1058" i="1"/>
  <c r="C1163" i="1"/>
  <c r="C1960" i="1"/>
  <c r="C132" i="1"/>
  <c r="C1048" i="1"/>
  <c r="C697" i="1"/>
  <c r="C364" i="1"/>
  <c r="C1781" i="1"/>
  <c r="C1762" i="1"/>
  <c r="C1852" i="1"/>
  <c r="C780" i="1"/>
  <c r="C732" i="1"/>
  <c r="C1271" i="1"/>
  <c r="C1194" i="1"/>
  <c r="C540" i="1"/>
  <c r="C1470" i="1"/>
  <c r="C321" i="1"/>
  <c r="C462" i="1"/>
  <c r="C86" i="1"/>
  <c r="C404" i="1"/>
  <c r="C1702" i="1"/>
  <c r="C242" i="1"/>
  <c r="C550" i="1"/>
  <c r="C81" i="1"/>
  <c r="C216" i="1"/>
  <c r="C1551" i="1"/>
  <c r="C898" i="1"/>
  <c r="C716" i="1"/>
  <c r="C2200" i="1"/>
  <c r="C164" i="1"/>
  <c r="C991" i="1"/>
  <c r="C1728" i="1"/>
  <c r="C2168" i="1"/>
  <c r="C372" i="1"/>
  <c r="C1925" i="1"/>
  <c r="C354" i="1"/>
  <c r="C335" i="1"/>
  <c r="C85" i="1"/>
  <c r="C383" i="1"/>
  <c r="C237" i="1"/>
  <c r="C1269" i="1"/>
  <c r="C1850" i="1"/>
  <c r="C902" i="1"/>
  <c r="C1061" i="1"/>
  <c r="C1533" i="1"/>
  <c r="C652" i="1"/>
  <c r="C625" i="1"/>
  <c r="C16" i="1"/>
  <c r="C424" i="1"/>
  <c r="C41" i="1"/>
  <c r="C1498" i="1"/>
  <c r="C1284" i="1"/>
  <c r="C2072" i="1"/>
  <c r="C2098" i="1"/>
  <c r="C2139" i="1"/>
  <c r="C1998" i="1"/>
  <c r="C455" i="1"/>
  <c r="C593" i="1"/>
  <c r="C894" i="1"/>
  <c r="C2112" i="1"/>
  <c r="C1296" i="1"/>
  <c r="C22" i="1"/>
  <c r="C2006" i="1"/>
  <c r="C809" i="1"/>
  <c r="C1900" i="1"/>
  <c r="C734" i="1"/>
  <c r="C145" i="1"/>
  <c r="C916" i="1"/>
  <c r="C358" i="1"/>
  <c r="C350" i="1"/>
  <c r="C40" i="1"/>
  <c r="C1272" i="1"/>
  <c r="C27" i="1"/>
  <c r="C726" i="1"/>
  <c r="C1604" i="1"/>
  <c r="C929" i="1"/>
  <c r="C633" i="1"/>
  <c r="C1104" i="1"/>
  <c r="C248" i="1"/>
  <c r="C388" i="1"/>
  <c r="C1481" i="1"/>
  <c r="C827" i="1"/>
  <c r="C344" i="1"/>
  <c r="C1679" i="1"/>
  <c r="C558" i="1"/>
  <c r="C1435" i="1"/>
  <c r="C1802" i="1"/>
  <c r="C1796" i="1"/>
  <c r="C415" i="1"/>
  <c r="C135" i="1"/>
  <c r="C1247" i="1"/>
  <c r="C1206" i="1"/>
  <c r="C1226" i="1"/>
  <c r="C421" i="1"/>
  <c r="C1520" i="1"/>
  <c r="C1501" i="1"/>
  <c r="C1337" i="1"/>
  <c r="C1494" i="1"/>
  <c r="C1277" i="1"/>
  <c r="C1436" i="1"/>
  <c r="C1139" i="1"/>
  <c r="C773" i="1"/>
  <c r="C1944" i="1"/>
  <c r="C49" i="1"/>
  <c r="C1360" i="1"/>
  <c r="C717" i="1"/>
  <c r="C1633" i="1"/>
  <c r="C1653" i="1"/>
  <c r="C1490" i="1"/>
  <c r="C1485" i="1"/>
  <c r="C281" i="1"/>
  <c r="C1136" i="1"/>
  <c r="C913" i="1"/>
  <c r="C1487" i="1"/>
  <c r="C1750" i="1"/>
  <c r="C412" i="1"/>
  <c r="C336" i="1"/>
  <c r="C1234" i="1"/>
  <c r="C515" i="1"/>
  <c r="C1274" i="1"/>
  <c r="C1708" i="1"/>
  <c r="C1665" i="1"/>
  <c r="C433" i="1"/>
  <c r="C245" i="1"/>
  <c r="C1106" i="1"/>
  <c r="C1693" i="1"/>
  <c r="C249" i="1"/>
  <c r="C142" i="1"/>
  <c r="C645" i="1"/>
  <c r="C860" i="1"/>
  <c r="C1169" i="1"/>
  <c r="C1167" i="1"/>
  <c r="C244" i="1"/>
  <c r="C406" i="1"/>
  <c r="C517" i="1"/>
  <c r="C1879" i="1"/>
  <c r="C1651" i="1"/>
  <c r="C569" i="1"/>
  <c r="C962" i="1"/>
  <c r="C2182" i="1"/>
  <c r="C1918" i="1"/>
  <c r="C70" i="1"/>
  <c r="C573" i="1"/>
  <c r="C89" i="1"/>
  <c r="C275" i="1"/>
  <c r="C1872" i="1"/>
  <c r="C498" i="1"/>
  <c r="C903" i="1"/>
  <c r="C174" i="1"/>
  <c r="C493" i="1"/>
  <c r="C1758" i="1"/>
  <c r="C666" i="1"/>
  <c r="C1414" i="1"/>
  <c r="C1225" i="1"/>
  <c r="C143" i="1"/>
  <c r="C834" i="1"/>
  <c r="C36" i="1"/>
  <c r="C1861" i="1"/>
  <c r="C366" i="1"/>
  <c r="C875" i="1"/>
  <c r="C1377" i="1"/>
  <c r="C715" i="1"/>
  <c r="C649" i="1"/>
  <c r="C1162" i="1"/>
  <c r="C1615" i="1"/>
  <c r="C1050" i="1"/>
  <c r="C1794" i="1"/>
  <c r="C100" i="1"/>
  <c r="C1673" i="1"/>
  <c r="C376" i="1"/>
  <c r="C1026" i="1"/>
  <c r="C4" i="1"/>
  <c r="C1745" i="1"/>
  <c r="C1875" i="1"/>
  <c r="C1862" i="1"/>
  <c r="C1982" i="1"/>
  <c r="C122" i="1"/>
  <c r="C14" i="1"/>
  <c r="C1809" i="1"/>
  <c r="C1374" i="1"/>
  <c r="C1737" i="1"/>
  <c r="C1731" i="1"/>
  <c r="C813" i="1"/>
  <c r="C1538" i="1"/>
  <c r="C704" i="1"/>
  <c r="C1369" i="1"/>
  <c r="C769" i="1"/>
  <c r="C966" i="1"/>
  <c r="C2029" i="1"/>
  <c r="C1410" i="1"/>
  <c r="C1588" i="1"/>
  <c r="C899" i="1"/>
  <c r="C1134" i="1"/>
  <c r="C1976" i="1"/>
  <c r="C1947" i="1"/>
  <c r="C1297" i="1"/>
  <c r="C1232" i="1"/>
  <c r="C367" i="1"/>
  <c r="C1946" i="1"/>
  <c r="C1002" i="1"/>
  <c r="C1666" i="1"/>
  <c r="C2008" i="1"/>
  <c r="C311" i="1"/>
  <c r="C788" i="1"/>
  <c r="C292" i="1"/>
  <c r="C1020" i="1"/>
  <c r="C2073" i="1"/>
  <c r="C481" i="1"/>
  <c r="C1723" i="1"/>
  <c r="C1908" i="1"/>
  <c r="C1856" i="1"/>
  <c r="C274" i="1"/>
  <c r="C1632" i="1"/>
  <c r="C403" i="1"/>
  <c r="C1661" i="1"/>
  <c r="C527" i="1"/>
  <c r="C1898" i="1"/>
  <c r="C1362" i="1"/>
  <c r="C821" i="1"/>
  <c r="C544" i="1"/>
  <c r="C1065" i="1"/>
  <c r="C1019" i="1"/>
  <c r="C299" i="1"/>
  <c r="C2028" i="1"/>
  <c r="C495" i="1"/>
  <c r="C1927" i="1"/>
  <c r="C1658" i="1"/>
  <c r="C270" i="1"/>
  <c r="C1099" i="1"/>
  <c r="C1076" i="1"/>
  <c r="C687" i="1"/>
  <c r="C1952" i="1"/>
  <c r="C182" i="1"/>
  <c r="C819" i="1"/>
  <c r="C224" i="1"/>
  <c r="C977" i="1"/>
  <c r="C173" i="1"/>
  <c r="C1906" i="1"/>
  <c r="C1381" i="1"/>
  <c r="C1396" i="1"/>
  <c r="C1839" i="1"/>
  <c r="C1915" i="1"/>
  <c r="C932" i="1"/>
  <c r="C1950" i="1"/>
  <c r="C379" i="1"/>
  <c r="C2000" i="1"/>
  <c r="C713" i="1"/>
  <c r="C2019" i="1"/>
  <c r="C1112" i="1"/>
  <c r="C848" i="1"/>
  <c r="C658" i="1"/>
  <c r="C698" i="1"/>
  <c r="C572" i="1"/>
  <c r="C1086" i="1"/>
  <c r="C1571" i="1"/>
  <c r="C1601" i="1"/>
  <c r="C2076" i="1"/>
  <c r="C620" i="1"/>
  <c r="C1347" i="1"/>
  <c r="C42" i="1"/>
  <c r="C2123" i="1"/>
  <c r="C1984" i="1"/>
  <c r="C439" i="1"/>
  <c r="C864" i="1"/>
  <c r="C141" i="1"/>
  <c r="C241" i="1"/>
  <c r="C1771" i="1"/>
  <c r="C556" i="1"/>
  <c r="C257" i="1"/>
  <c r="C2016" i="1"/>
  <c r="C1384" i="1"/>
  <c r="C207" i="1"/>
  <c r="C1332" i="1"/>
  <c r="C1639" i="1"/>
  <c r="C948" i="1"/>
  <c r="C184" i="1"/>
  <c r="C1710" i="1"/>
  <c r="C2084" i="1"/>
  <c r="C1012" i="1"/>
  <c r="C545" i="1"/>
  <c r="C194" i="1"/>
  <c r="C874" i="1"/>
  <c r="C497" i="1"/>
  <c r="C1280" i="1"/>
  <c r="C1514" i="1"/>
  <c r="C1354" i="1"/>
  <c r="C1328" i="1"/>
  <c r="C2121" i="1"/>
  <c r="C588" i="1"/>
  <c r="C1662" i="1"/>
  <c r="C964" i="1"/>
  <c r="C741" i="1"/>
  <c r="C52" i="1"/>
  <c r="C96" i="1"/>
  <c r="C230" i="1"/>
  <c r="C981" i="1"/>
  <c r="C1286" i="1"/>
  <c r="C2096" i="1"/>
  <c r="C1450" i="1"/>
  <c r="C942" i="1"/>
  <c r="C660" i="1"/>
  <c r="C273" i="1"/>
  <c r="C1365" i="1"/>
  <c r="C44" i="1"/>
  <c r="C287" i="1"/>
  <c r="C867" i="1"/>
  <c r="C1009" i="1"/>
  <c r="C956" i="1"/>
  <c r="C522" i="1"/>
  <c r="C656" i="1"/>
  <c r="C1962" i="1"/>
  <c r="C1505" i="1"/>
  <c r="C1055" i="1"/>
  <c r="C1127" i="1"/>
  <c r="C1398" i="1"/>
  <c r="C928" i="1"/>
  <c r="C397" i="1"/>
  <c r="C1508" i="1"/>
  <c r="C2191" i="1"/>
  <c r="C151" i="1"/>
  <c r="C1910" i="1"/>
  <c r="C1820" i="1"/>
  <c r="C363" i="1"/>
  <c r="C1699" i="1"/>
  <c r="C939" i="1"/>
  <c r="C2099" i="1"/>
  <c r="C1338" i="1"/>
  <c r="C258" i="1"/>
  <c r="C129" i="1"/>
  <c r="C1231" i="1"/>
  <c r="C1863" i="1"/>
  <c r="C1427" i="1"/>
  <c r="C639" i="1"/>
  <c r="C107" i="1"/>
  <c r="C702" i="1"/>
  <c r="C1594" i="1"/>
  <c r="C1188" i="1"/>
  <c r="C1790" i="1"/>
  <c r="C146" i="1"/>
  <c r="C921" i="1"/>
  <c r="C1700" i="1"/>
  <c r="C1880" i="1"/>
  <c r="C1097" i="1"/>
  <c r="C844" i="1"/>
  <c r="C2161" i="1"/>
  <c r="C677" i="1"/>
  <c r="C654" i="1"/>
  <c r="C2042" i="1"/>
  <c r="C647" i="1"/>
  <c r="C277" i="1"/>
  <c r="C1999" i="1"/>
  <c r="C577" i="1"/>
  <c r="C1471" i="1"/>
  <c r="C185" i="1"/>
  <c r="C851" i="1"/>
  <c r="C1393" i="1"/>
  <c r="C865" i="1"/>
  <c r="C133" i="1"/>
  <c r="C1579" i="1"/>
  <c r="C1116" i="1"/>
  <c r="C709" i="1"/>
  <c r="C1147" i="1"/>
  <c r="C2146" i="1"/>
  <c r="C1160" i="1"/>
  <c r="C369" i="1"/>
  <c r="C2124" i="1"/>
  <c r="C727" i="1"/>
  <c r="C1597" i="1"/>
  <c r="C719" i="1"/>
  <c r="C2165" i="1"/>
  <c r="C1467" i="1"/>
  <c r="C2078" i="1"/>
  <c r="C1916" i="1"/>
  <c r="C516" i="1"/>
  <c r="C2101" i="1"/>
  <c r="C2021" i="1"/>
  <c r="C382" i="1"/>
  <c r="C2043" i="1"/>
  <c r="C1062" i="1"/>
  <c r="C1649" i="1"/>
  <c r="C1756" i="1"/>
  <c r="C1129" i="1"/>
  <c r="C1574" i="1"/>
  <c r="C1037" i="1"/>
  <c r="C1213" i="1"/>
  <c r="C2107" i="1"/>
  <c r="C1599" i="1"/>
  <c r="C375" i="1"/>
  <c r="C610" i="1"/>
  <c r="C2202" i="1"/>
  <c r="C914" i="1"/>
  <c r="C1611" i="1"/>
  <c r="C1275" i="1"/>
  <c r="C2036" i="1"/>
  <c r="C979" i="1"/>
  <c r="C1525" i="1"/>
  <c r="C1530" i="1"/>
  <c r="C691" i="1"/>
  <c r="C1346" i="1"/>
  <c r="C300" i="1"/>
  <c r="C1093" i="1"/>
  <c r="C900" i="1"/>
  <c r="C1309" i="1"/>
  <c r="C1190" i="1"/>
  <c r="C1929" i="1"/>
  <c r="C835" i="1"/>
  <c r="C706" i="1"/>
  <c r="C1680" i="1"/>
  <c r="C1779" i="1"/>
  <c r="C1997" i="1"/>
  <c r="C672" i="1"/>
  <c r="C1703" i="1"/>
  <c r="C2197" i="1"/>
  <c r="C1655" i="1"/>
  <c r="C1382" i="1"/>
  <c r="C2181" i="1"/>
  <c r="C2145" i="1"/>
  <c r="C480" i="1"/>
  <c r="C1799" i="1"/>
  <c r="C995" i="1"/>
  <c r="C427" i="1"/>
  <c r="C1324" i="1"/>
  <c r="C842" i="1"/>
  <c r="C130" i="1"/>
  <c r="C1440" i="1"/>
  <c r="C1070" i="1"/>
  <c r="C420" i="1"/>
  <c r="C613" i="1"/>
  <c r="C440" i="1"/>
  <c r="C684" i="1"/>
  <c r="C757" i="1"/>
  <c r="C574" i="1"/>
  <c r="C1831" i="1"/>
  <c r="C1773" i="1"/>
  <c r="C798" i="1"/>
  <c r="C1670" i="1"/>
  <c r="C1438" i="1"/>
  <c r="C1732" i="1"/>
  <c r="C1472" i="1"/>
  <c r="C2032" i="1"/>
  <c r="C736" i="1"/>
  <c r="C1854" i="1"/>
  <c r="C951" i="1"/>
  <c r="C1816" i="1"/>
  <c r="C471" i="1"/>
  <c r="C2079" i="1"/>
  <c r="C243" i="1"/>
  <c r="C2068" i="1"/>
  <c r="C1558" i="1"/>
  <c r="C1117" i="1"/>
  <c r="C1335" i="1"/>
  <c r="C160" i="1"/>
  <c r="C1711" i="1"/>
  <c r="C1460" i="1"/>
  <c r="C2104" i="1"/>
  <c r="C1257" i="1"/>
  <c r="C1140" i="1"/>
  <c r="C1746" i="1"/>
  <c r="C2208" i="1"/>
  <c r="C618" i="1"/>
  <c r="C1507" i="1"/>
  <c r="C674" i="1"/>
  <c r="C523" i="1"/>
  <c r="C1886" i="1"/>
  <c r="C426" i="1"/>
  <c r="C90" i="1"/>
  <c r="C836" i="1"/>
  <c r="C2046" i="1"/>
  <c r="C1985" i="1"/>
  <c r="C1451" i="1"/>
  <c r="C1453" i="1"/>
  <c r="C1573" i="1"/>
  <c r="C1336" i="1"/>
  <c r="C1294" i="1"/>
  <c r="C1311" i="1"/>
  <c r="C669" i="1"/>
  <c r="C283" i="1"/>
  <c r="C2040" i="1"/>
  <c r="C978" i="1"/>
  <c r="C682" i="1"/>
  <c r="C1819" i="1"/>
  <c r="C1193" i="1"/>
  <c r="C1892" i="1"/>
  <c r="C911" i="1"/>
  <c r="C340" i="1"/>
  <c r="C1353" i="1"/>
  <c r="C765" i="1"/>
  <c r="C539" i="1"/>
  <c r="C1833" i="1"/>
  <c r="C297" i="1"/>
  <c r="C24" i="1"/>
  <c r="C872" i="1"/>
  <c r="C1305" i="1"/>
  <c r="C189" i="1"/>
  <c r="C1131" i="1"/>
  <c r="C193" i="1"/>
  <c r="C26" i="1"/>
  <c r="C17" i="1"/>
  <c r="C896" i="1"/>
  <c r="C1873" i="1"/>
  <c r="C1804" i="1"/>
  <c r="C908" i="1"/>
  <c r="C136" i="1"/>
  <c r="C307" i="1"/>
  <c r="C395" i="1"/>
  <c r="C1793" i="1"/>
  <c r="C1581" i="1"/>
  <c r="C429" i="1"/>
  <c r="C2047" i="1"/>
  <c r="C66" i="1"/>
  <c r="C465" i="1"/>
  <c r="C1730" i="1"/>
  <c r="C1995" i="1"/>
  <c r="C2150" i="1"/>
  <c r="C46" i="1"/>
  <c r="C1126" i="1"/>
  <c r="C1812" i="1"/>
  <c r="C1864" i="1"/>
  <c r="C1210" i="1"/>
  <c r="C1246" i="1"/>
  <c r="C503" i="1"/>
  <c r="C1798" i="1"/>
  <c r="C1712" i="1"/>
  <c r="C235" i="1"/>
  <c r="C166" i="1"/>
  <c r="C791" i="1"/>
  <c r="C838" i="1"/>
  <c r="C858" i="1"/>
  <c r="C1735" i="1"/>
  <c r="C2206" i="1"/>
  <c r="C1224" i="1"/>
  <c r="C920" i="1"/>
  <c r="C1029" i="1"/>
  <c r="C541" i="1"/>
  <c r="C642" i="1"/>
  <c r="C2049" i="1"/>
  <c r="C215" i="1"/>
  <c r="C1036" i="1"/>
  <c r="C829" i="1"/>
  <c r="C974" i="1"/>
  <c r="C1385" i="1"/>
  <c r="C1195" i="1"/>
  <c r="C888" i="1"/>
  <c r="C881" i="1"/>
  <c r="C441" i="1"/>
  <c r="C301" i="1"/>
  <c r="C88" i="1"/>
  <c r="C635" i="1"/>
  <c r="C2007" i="1"/>
  <c r="C1926" i="1"/>
  <c r="C561" i="1"/>
  <c r="C959" i="1"/>
  <c r="C1287" i="1"/>
  <c r="C988" i="1"/>
  <c r="C604" i="1"/>
  <c r="C222" i="1"/>
  <c r="C1249" i="1"/>
  <c r="C220" i="1"/>
  <c r="C1792" i="1"/>
  <c r="C437" i="1"/>
  <c r="C1043" i="1"/>
  <c r="C83" i="1"/>
  <c r="C2186" i="1"/>
  <c r="C1766" i="1"/>
  <c r="C721" i="1"/>
  <c r="C380" i="1"/>
  <c r="C150" i="1"/>
  <c r="C705" i="1"/>
  <c r="C489" i="1"/>
  <c r="C1938" i="1"/>
  <c r="C1290" i="1"/>
  <c r="C1535" i="1"/>
  <c r="C1422" i="1"/>
  <c r="C804" i="1"/>
  <c r="C1263" i="1"/>
  <c r="C1841" i="1"/>
  <c r="C2134" i="1"/>
  <c r="C1356" i="1"/>
  <c r="C1416" i="1"/>
  <c r="C608" i="1"/>
  <c r="C313" i="1"/>
  <c r="C866" i="1"/>
  <c r="C140" i="1"/>
  <c r="C1482" i="1"/>
  <c r="C1168" i="1"/>
  <c r="C391" i="1"/>
  <c r="C1282" i="1"/>
  <c r="C1955" i="1"/>
  <c r="C72" i="1"/>
  <c r="C1141" i="1"/>
  <c r="C302" i="1"/>
  <c r="C168" i="1"/>
  <c r="C1502" i="1"/>
  <c r="C1265" i="1"/>
  <c r="C596" i="1"/>
  <c r="C820" i="1"/>
  <c r="C67" i="1"/>
  <c r="C1560" i="1"/>
  <c r="C1120" i="1"/>
  <c r="C2135" i="1"/>
  <c r="C937" i="1"/>
  <c r="C1124" i="1"/>
  <c r="C1853" i="1"/>
  <c r="C1359" i="1"/>
  <c r="C1492" i="1"/>
  <c r="C2117" i="1"/>
  <c r="C178" i="1"/>
  <c r="C775" i="1"/>
  <c r="C1357" i="1"/>
  <c r="C1341" i="1"/>
  <c r="C1876" i="1"/>
  <c r="C2018" i="1"/>
  <c r="C1468" i="1"/>
  <c r="C1031" i="1"/>
  <c r="C98" i="1"/>
  <c r="C1144" i="1"/>
  <c r="C839" i="1"/>
  <c r="C1987" i="1"/>
  <c r="C186" i="1"/>
  <c r="C35" i="1"/>
  <c r="C434" i="1"/>
  <c r="C1154" i="1"/>
  <c r="C316" i="1"/>
  <c r="C221" i="1"/>
  <c r="C265" i="1"/>
  <c r="C255" i="1"/>
  <c r="C1685" i="1"/>
  <c r="C131" i="1"/>
  <c r="C1289" i="1"/>
  <c r="C825" i="1"/>
  <c r="C1082" i="1"/>
  <c r="C2012" i="1"/>
  <c r="C408" i="1"/>
  <c r="C444" i="1"/>
  <c r="C1230" i="1"/>
  <c r="C226" i="1"/>
  <c r="C1527" i="1"/>
  <c r="C195" i="1"/>
  <c r="C1696" i="1"/>
  <c r="C972" i="1"/>
  <c r="C730" i="1"/>
  <c r="C1791" i="1"/>
  <c r="C1971" i="1"/>
  <c r="C1979" i="1"/>
  <c r="C483" i="1"/>
  <c r="C1278" i="1"/>
  <c r="C1877" i="1"/>
  <c r="C78" i="1"/>
  <c r="C891" i="1"/>
  <c r="C784" i="1"/>
  <c r="C1524" i="1"/>
  <c r="C1965" i="1"/>
  <c r="C1716" i="1"/>
  <c r="C339" i="1"/>
  <c r="C154" i="1"/>
  <c r="C685" i="1"/>
  <c r="C646" i="1"/>
  <c r="C1663" i="1"/>
  <c r="C1636" i="1"/>
  <c r="C1491" i="1"/>
  <c r="C60" i="1"/>
  <c r="C877" i="1"/>
  <c r="C1199" i="1"/>
  <c r="C980" i="1"/>
  <c r="C1433" i="1"/>
  <c r="C1302" i="1"/>
  <c r="C2091" i="1"/>
  <c r="C580" i="1"/>
  <c r="C460" i="1"/>
  <c r="C63" i="1"/>
  <c r="C1972" i="1"/>
  <c r="C984" i="1"/>
  <c r="C482" i="1"/>
  <c r="C1788" i="1"/>
  <c r="C1407" i="1"/>
  <c r="C1288" i="1"/>
  <c r="C251" i="1"/>
  <c r="C1047" i="1"/>
  <c r="C1285" i="1"/>
  <c r="C943" i="1"/>
  <c r="C714" i="1"/>
  <c r="C71" i="1"/>
  <c r="C2065" i="1"/>
  <c r="C1439" i="1"/>
  <c r="C1968" i="1"/>
  <c r="C793" i="1"/>
  <c r="C1074" i="1"/>
  <c r="C2059" i="1"/>
  <c r="C968" i="1"/>
  <c r="C805" i="1"/>
  <c r="C332" i="1"/>
  <c r="C452" i="1"/>
  <c r="C880" i="1"/>
  <c r="C958" i="1"/>
  <c r="C722" i="1"/>
  <c r="C1605" i="1"/>
  <c r="C1635" i="1"/>
  <c r="C2179" i="1"/>
  <c r="C1821" i="1"/>
  <c r="C2052" i="1"/>
  <c r="C2115" i="1"/>
  <c r="C73" i="1"/>
  <c r="C803" i="1"/>
  <c r="C1390" i="1"/>
  <c r="C681" i="1"/>
  <c r="C710" i="1"/>
  <c r="C699" i="1"/>
  <c r="C1349" i="1"/>
  <c r="C120" i="1"/>
  <c r="C2158" i="1"/>
  <c r="C1018" i="1"/>
  <c r="C763" i="1"/>
  <c r="C1734" i="1"/>
  <c r="C1983" i="1"/>
  <c r="C422" i="1"/>
  <c r="C2160" i="1"/>
  <c r="C2056" i="1"/>
  <c r="C319" i="1"/>
  <c r="C334" i="1"/>
  <c r="C1701" i="1"/>
  <c r="C584" i="1"/>
  <c r="C1456" i="1"/>
  <c r="C2022" i="1"/>
  <c r="C1600" i="1"/>
  <c r="C938" i="1"/>
  <c r="C1119" i="1"/>
  <c r="C630" i="1"/>
  <c r="C2129" i="1"/>
  <c r="C2154" i="1"/>
  <c r="C1509" i="1"/>
  <c r="C563" i="1"/>
  <c r="C1706" i="1"/>
  <c r="C1887" i="1"/>
  <c r="C2067" i="1"/>
  <c r="C378" i="1"/>
  <c r="C2199" i="1"/>
  <c r="C1145" i="1"/>
  <c r="C1959" i="1"/>
  <c r="C1686" i="1"/>
  <c r="C1969" i="1"/>
  <c r="C407" i="1"/>
  <c r="C1595" i="1"/>
  <c r="C1028" i="1"/>
  <c r="C606" i="1"/>
  <c r="C1532" i="1"/>
  <c r="C771" i="1"/>
  <c r="C1094" i="1"/>
  <c r="C394" i="1"/>
  <c r="C231" i="1"/>
  <c r="C1936" i="1"/>
  <c r="C802" i="1"/>
  <c r="C1797" i="1"/>
  <c r="C461" i="1"/>
  <c r="C213" i="1"/>
  <c r="C1963" i="1"/>
  <c r="C1618" i="1"/>
  <c r="C1103" i="1"/>
  <c r="C2089" i="1"/>
  <c r="C475" i="1"/>
  <c r="C76" i="1"/>
  <c r="C751" i="1"/>
  <c r="C1373" i="1"/>
  <c r="C1298" i="1"/>
  <c r="C514" i="1"/>
  <c r="C102" i="1"/>
  <c r="C1975" i="1"/>
  <c r="C187" i="1"/>
  <c r="C797" i="1"/>
  <c r="C18" i="1"/>
  <c r="C926" i="1"/>
  <c r="C1090" i="1"/>
  <c r="C1783" i="1"/>
  <c r="C973" i="1"/>
  <c r="C295" i="1"/>
  <c r="C263" i="1"/>
  <c r="C876" i="1"/>
  <c r="C61" i="1"/>
  <c r="C1073" i="1"/>
  <c r="C508" i="1"/>
  <c r="C612" i="1"/>
  <c r="C615" i="1"/>
  <c r="C568" i="1"/>
  <c r="C1306" i="1"/>
  <c r="C1553" i="1"/>
  <c r="C144" i="1"/>
  <c r="C371" i="1"/>
  <c r="C1647" i="1"/>
  <c r="C1216" i="1"/>
  <c r="C607" i="1"/>
  <c r="C29" i="1"/>
  <c r="C2201" i="1"/>
  <c r="C1102" i="1"/>
  <c r="C1146" i="1"/>
  <c r="C1400" i="1"/>
  <c r="C538" i="1"/>
  <c r="C346" i="1"/>
  <c r="C456" i="1"/>
  <c r="C398" i="1"/>
  <c r="C2110" i="1"/>
  <c r="C1003" i="1"/>
  <c r="C2095" i="1"/>
  <c r="C869" i="1"/>
  <c r="C1878" i="1"/>
  <c r="C2116" i="1"/>
  <c r="C451" i="1"/>
  <c r="C317" i="1"/>
  <c r="C1905" i="1"/>
  <c r="C886" i="1"/>
  <c r="C982" i="1"/>
  <c r="C930" i="1"/>
  <c r="C1262" i="1"/>
  <c r="C696" i="1"/>
  <c r="C1158" i="1"/>
  <c r="C1004" i="1"/>
  <c r="C279" i="1"/>
  <c r="C43" i="1"/>
  <c r="C1940" i="1"/>
  <c r="C1684" i="1"/>
  <c r="C934" i="1"/>
  <c r="C1406" i="1"/>
  <c r="C57" i="1"/>
  <c r="C1717" i="1"/>
  <c r="C488" i="1"/>
  <c r="C986" i="1"/>
  <c r="C1623" i="1"/>
  <c r="C1457" i="1"/>
  <c r="C2002" i="1"/>
  <c r="C318" i="1"/>
  <c r="C548" i="1"/>
  <c r="C1264" i="1"/>
  <c r="C1787" i="1"/>
  <c r="C664" i="1"/>
  <c r="C1040" i="1"/>
  <c r="C1629" i="1"/>
  <c r="C1229" i="1"/>
  <c r="C1590" i="1"/>
  <c r="C282" i="1"/>
  <c r="C597" i="1"/>
  <c r="C1569" i="1"/>
  <c r="C1219" i="1"/>
  <c r="C1504" i="1"/>
  <c r="C2038" i="1"/>
  <c r="C1207" i="1"/>
  <c r="C967" i="1"/>
  <c r="C963" i="1"/>
  <c r="C1625" i="1"/>
  <c r="C485" i="1"/>
  <c r="C1847" i="1"/>
  <c r="C163" i="1"/>
  <c r="C1388" i="1"/>
  <c r="C1786" i="1"/>
  <c r="C1258" i="1"/>
  <c r="C1992" i="1"/>
  <c r="C2180" i="1"/>
  <c r="C347" i="1"/>
  <c r="C1445" i="1"/>
  <c r="C280" i="1"/>
  <c r="C457" i="1"/>
  <c r="C261" i="1"/>
  <c r="C1052" i="1"/>
  <c r="C1563" i="1"/>
  <c r="C752" i="1"/>
  <c r="C624" i="1"/>
  <c r="C1967" i="1"/>
  <c r="C1760" i="1"/>
  <c r="C1890" i="1"/>
  <c r="C1197" i="1"/>
  <c r="C2060" i="1"/>
  <c r="C1483" i="1"/>
  <c r="C1179" i="1"/>
  <c r="C529" i="1"/>
  <c r="C885" i="1"/>
  <c r="C1540" i="1"/>
  <c r="C161" i="1"/>
  <c r="C510" i="1"/>
  <c r="C653" i="1"/>
  <c r="C1473" i="1"/>
  <c r="C1956" i="1"/>
  <c r="C1001" i="1"/>
  <c r="C450" i="1"/>
  <c r="C1669" i="1"/>
  <c r="C786" i="1"/>
  <c r="C1674" i="1"/>
  <c r="C1500" i="1"/>
  <c r="C2183" i="1"/>
  <c r="C74" i="1"/>
  <c r="C1765" i="1"/>
  <c r="C935" i="1"/>
  <c r="C95" i="1"/>
  <c r="C581" i="1"/>
  <c r="C1795" i="1"/>
  <c r="C108" i="1"/>
  <c r="C315" i="1"/>
  <c r="C1859" i="1"/>
  <c r="C954" i="1"/>
  <c r="C171" i="1"/>
  <c r="C1954" i="1"/>
  <c r="C1267" i="1"/>
  <c r="C2113" i="1"/>
  <c r="C833" i="1"/>
  <c r="C2011" i="1"/>
  <c r="C1428" i="1"/>
  <c r="C1098" i="1"/>
  <c r="C1430" i="1"/>
  <c r="C176" i="1"/>
  <c r="C673" i="1"/>
  <c r="C1627" i="1"/>
  <c r="C127" i="1"/>
  <c r="C1174" i="1"/>
  <c r="C841" i="1"/>
  <c r="C1957" i="1"/>
  <c r="C1989" i="1"/>
  <c r="C1228" i="1"/>
  <c r="C1175" i="1"/>
  <c r="C1815" i="1"/>
  <c r="C1541" i="1"/>
  <c r="C1316" i="1"/>
  <c r="C739" i="1"/>
  <c r="C1345" i="1"/>
  <c r="C278" i="1"/>
  <c r="C1889" i="1"/>
  <c r="C1215" i="1"/>
  <c r="C830" i="1"/>
  <c r="C657" i="1"/>
  <c r="C234" i="1"/>
  <c r="C1612" i="1"/>
  <c r="C1404" i="1"/>
  <c r="C15" i="1"/>
  <c r="C2149" i="1"/>
  <c r="C2080" i="1"/>
  <c r="C198" i="1"/>
  <c r="C1687" i="1"/>
  <c r="C1536" i="1"/>
  <c r="C55" i="1"/>
  <c r="C1334" i="1"/>
  <c r="C504" i="1"/>
  <c r="C1817" i="1"/>
  <c r="C1556" i="1"/>
  <c r="C512" i="1"/>
  <c r="C1394" i="1"/>
  <c r="C501" i="1"/>
  <c r="C1769" i="1"/>
  <c r="C1566" i="1"/>
  <c r="C1845" i="1"/>
  <c r="C2070" i="1"/>
  <c r="C431" i="1"/>
  <c r="C1182" i="1"/>
  <c r="C2214" i="1"/>
  <c r="C502" i="1"/>
  <c r="C386" i="1"/>
  <c r="C385" i="1"/>
  <c r="C1512" i="1"/>
  <c r="C2170" i="1"/>
  <c r="C701" i="1"/>
  <c r="C306" i="1"/>
  <c r="C1187" i="1"/>
  <c r="C2133" i="1"/>
  <c r="C1250" i="1"/>
  <c r="C389" i="1"/>
  <c r="C463" i="1"/>
  <c r="C794" i="1"/>
  <c r="C1516" i="1"/>
  <c r="C442" i="1"/>
  <c r="C1222" i="1"/>
  <c r="C2009" i="1"/>
  <c r="C1080" i="1"/>
  <c r="C1519" i="1"/>
  <c r="C1185" i="1"/>
  <c r="C1933" i="1"/>
  <c r="C2086" i="1"/>
  <c r="C970" i="1"/>
  <c r="C774" i="1"/>
  <c r="C1173" i="1"/>
  <c r="C419" i="1"/>
  <c r="C670" i="1"/>
  <c r="C172" i="1"/>
  <c r="C1100" i="1"/>
  <c r="C1461" i="1"/>
  <c r="C1170" i="1"/>
  <c r="C542" i="1"/>
  <c r="C777" i="1"/>
  <c r="C218" i="1"/>
  <c r="C1754" i="1"/>
  <c r="C1843" i="1"/>
  <c r="C1489" i="1"/>
  <c r="C1928" i="1"/>
  <c r="C1312" i="1"/>
  <c r="C454" i="1"/>
  <c r="C2138" i="1"/>
  <c r="C2001" i="1"/>
  <c r="C2189" i="1"/>
  <c r="C1539" i="1"/>
  <c r="C1060" i="1"/>
  <c r="C557" i="1"/>
  <c r="C1143" i="1"/>
  <c r="C175" i="1"/>
  <c r="C8" i="1"/>
  <c r="C1897" i="1"/>
  <c r="C650" i="1"/>
  <c r="C106" i="1"/>
  <c r="C2051" i="1"/>
  <c r="C831" i="1"/>
  <c r="C1007" i="1"/>
  <c r="C1810" i="1"/>
  <c r="C944" i="1"/>
  <c r="C537" i="1"/>
  <c r="C349" i="1"/>
  <c r="C1016" i="1"/>
  <c r="C209" i="1"/>
  <c r="C2173" i="1"/>
  <c r="C1580" i="1"/>
  <c r="C1996" i="1"/>
  <c r="C2100" i="1"/>
  <c r="C1320" i="1"/>
  <c r="C118" i="1"/>
  <c r="C392" i="1"/>
  <c r="C1403" i="1"/>
  <c r="C1659" i="1"/>
  <c r="C348" i="1"/>
  <c r="C1034" i="1"/>
  <c r="C1585" i="1"/>
  <c r="C1096" i="1"/>
  <c r="C1818" i="1"/>
  <c r="C546" i="1"/>
  <c r="C2094" i="1"/>
  <c r="C1463" i="1"/>
  <c r="C1413" i="1"/>
  <c r="C520" i="1"/>
  <c r="C1668" i="1"/>
  <c r="C2142" i="1"/>
  <c r="C1503" i="1"/>
  <c r="C1550" i="1"/>
  <c r="C101" i="1"/>
  <c r="C785" i="1"/>
  <c r="C1235" i="1"/>
  <c r="C1993" i="1"/>
  <c r="C2062" i="1"/>
  <c r="C1511" i="1"/>
  <c r="C990" i="1"/>
  <c r="C1867" i="1"/>
  <c r="C1276" i="1"/>
  <c r="C2185" i="1"/>
  <c r="C1981" i="1"/>
  <c r="C1123" i="1"/>
  <c r="C998" i="1"/>
  <c r="C1689" i="1"/>
  <c r="C1046" i="1"/>
  <c r="C2172" i="1"/>
  <c r="C1000" i="1"/>
  <c r="C957" i="1"/>
  <c r="C1980" i="1"/>
  <c r="C92" i="1"/>
  <c r="C1641" i="1"/>
  <c r="C2082" i="1"/>
  <c r="C890" i="1"/>
  <c r="C1366" i="1"/>
  <c r="C1042" i="1"/>
  <c r="C565" i="1"/>
  <c r="C1059" i="1"/>
  <c r="C1049" i="1"/>
  <c r="C500" i="1"/>
  <c r="C1609" i="1"/>
  <c r="C551" i="1"/>
  <c r="C1480" i="1"/>
  <c r="C99" i="1"/>
  <c r="C1752" i="1"/>
  <c r="C749" i="1"/>
  <c r="C1695" i="1"/>
  <c r="C1827" i="1"/>
  <c r="C1399" i="1"/>
  <c r="C1640" i="1"/>
  <c r="C1642" i="1"/>
  <c r="C871" i="1"/>
  <c r="C1109" i="1"/>
  <c r="C59" i="1"/>
  <c r="C147" i="1"/>
  <c r="C1051" i="1"/>
  <c r="C1510" i="1"/>
  <c r="C2003" i="1"/>
  <c r="C342" i="1"/>
  <c r="C1678" i="1"/>
  <c r="C1621" i="1"/>
  <c r="C592" i="1"/>
  <c r="C2074" i="1"/>
  <c r="C1152" i="1"/>
  <c r="C1186" i="1"/>
  <c r="C1342" i="1"/>
  <c r="C947" i="1"/>
  <c r="C1545" i="1"/>
  <c r="C1057" i="1"/>
  <c r="C778" i="1"/>
  <c r="C1442" i="1"/>
  <c r="C989" i="1"/>
  <c r="C1181" i="1"/>
  <c r="C162" i="1"/>
  <c r="C1008" i="1"/>
  <c r="C1537" i="1"/>
  <c r="C882" i="1"/>
  <c r="C1121" i="1"/>
  <c r="C448" i="1"/>
  <c r="C1423" i="1"/>
  <c r="C843" i="1"/>
  <c r="C576" i="1"/>
  <c r="C1172" i="1"/>
  <c r="C1495" i="1"/>
  <c r="C1707" i="1"/>
  <c r="C1240" i="1"/>
  <c r="C247" i="1"/>
  <c r="C1575" i="1"/>
  <c r="C1824" i="1"/>
  <c r="C983" i="1"/>
  <c r="C534" i="1"/>
  <c r="C305" i="1"/>
  <c r="C2058" i="1"/>
  <c r="C1895" i="1"/>
  <c r="C2194" i="1"/>
  <c r="C399" i="1"/>
  <c r="C1273" i="1"/>
  <c r="C1331" i="1"/>
  <c r="C1603" i="1"/>
  <c r="C1517" i="1"/>
  <c r="C511" i="1"/>
  <c r="C324" i="1"/>
  <c r="C62" i="1"/>
  <c r="C446" i="1"/>
  <c r="C1291" i="1"/>
  <c r="C1726" i="1"/>
  <c r="C360" i="1"/>
  <c r="C103" i="1"/>
  <c r="C1692" i="1"/>
  <c r="C260" i="1"/>
  <c r="C1067" i="1"/>
  <c r="C1476" i="1"/>
  <c r="C1307" i="1"/>
  <c r="C1299" i="1"/>
  <c r="C2053" i="1"/>
  <c r="C728" i="1"/>
  <c r="C1835" i="1"/>
  <c r="C2217" i="1"/>
  <c r="C1245" i="1"/>
  <c r="C2136" i="1"/>
  <c r="C361" i="1"/>
  <c r="C1606" i="1"/>
  <c r="C1183" i="1"/>
  <c r="C1704" i="1"/>
  <c r="C2045" i="1"/>
  <c r="C177" i="1"/>
  <c r="C1486" i="1"/>
  <c r="C2155" i="1"/>
  <c r="C1192" i="1"/>
  <c r="C1300" i="1"/>
  <c r="C2090" i="1"/>
  <c r="C1319" i="1"/>
  <c r="C1917" i="1"/>
  <c r="C2081" i="1"/>
  <c r="C1318" i="1"/>
  <c r="C1546" i="1"/>
  <c r="C1870" i="1"/>
  <c r="C1035" i="1"/>
  <c r="C1544" i="1"/>
  <c r="C712" i="1"/>
  <c r="C105" i="1"/>
  <c r="C1808" i="1"/>
  <c r="C1397" i="1"/>
  <c r="C20" i="1"/>
  <c r="C675" i="1"/>
  <c r="C1518" i="1"/>
  <c r="C1021" i="1"/>
  <c r="C496" i="1"/>
  <c r="C48" i="1"/>
  <c r="C365" i="1"/>
  <c r="C1149" i="1"/>
  <c r="C1547" i="1"/>
  <c r="C1721" i="1"/>
  <c r="C1807" i="1"/>
  <c r="C387" i="1"/>
  <c r="C1244" i="1"/>
  <c r="C2137" i="1"/>
  <c r="C153" i="1"/>
  <c r="C1184" i="1"/>
  <c r="C564" i="1"/>
  <c r="C2140" i="1"/>
  <c r="C1033" i="1"/>
  <c r="C476" i="1"/>
  <c r="C196" i="1"/>
  <c r="C753" i="1"/>
  <c r="C473" i="1"/>
  <c r="C1497" i="1"/>
  <c r="C6" i="1"/>
  <c r="C1749" i="1"/>
  <c r="C1567" i="1"/>
  <c r="C294" i="1"/>
  <c r="C1713" i="1"/>
  <c r="C641" i="1"/>
  <c r="C792" i="1"/>
  <c r="C1934" i="1"/>
  <c r="C1138" i="1"/>
  <c r="C770" i="1"/>
  <c r="C478" i="1"/>
  <c r="C2050" i="1"/>
  <c r="C200" i="1"/>
  <c r="C2092" i="1"/>
  <c r="C543" i="1"/>
  <c r="C2017" i="1"/>
  <c r="C1479" i="1"/>
  <c r="C683" i="1"/>
  <c r="C1044" i="1"/>
  <c r="C519" i="1"/>
  <c r="C1118" i="1"/>
  <c r="C1351" i="1"/>
  <c r="C1648" i="1"/>
  <c r="C259" i="1"/>
  <c r="C94" i="1"/>
  <c r="C1107" i="1"/>
  <c r="C1329" i="1"/>
  <c r="C1432" i="1"/>
  <c r="C1743" i="1"/>
  <c r="C643" i="1"/>
  <c r="C326" i="1"/>
  <c r="C828" i="1"/>
  <c r="C806" i="1"/>
  <c r="C2169" i="1"/>
  <c r="C1256" i="1"/>
  <c r="C1270" i="1"/>
  <c r="C1565" i="1"/>
  <c r="C111" i="1"/>
  <c r="C1367" i="1"/>
  <c r="C745" i="1"/>
  <c r="C1903" i="1"/>
  <c r="C1882" i="1"/>
  <c r="C125" i="1"/>
  <c r="C688" i="1"/>
  <c r="C667" i="1"/>
  <c r="C1204" i="1"/>
  <c r="C931" i="1"/>
  <c r="C1552" i="1"/>
  <c r="C598" i="1"/>
  <c r="C960" i="1"/>
  <c r="C490" i="1"/>
  <c r="C1775" i="1"/>
  <c r="C1978" i="1"/>
  <c r="C1578" i="1"/>
  <c r="C518" i="1"/>
  <c r="C2071" i="1"/>
  <c r="C2162" i="1"/>
  <c r="C590" i="1"/>
  <c r="C214" i="1"/>
  <c r="C1741" i="1"/>
  <c r="C304" i="1"/>
  <c r="C1948" i="1"/>
  <c r="C611" i="1"/>
  <c r="C2083" i="1"/>
  <c r="C28" i="1"/>
  <c r="C1092" i="1"/>
  <c r="C1150" i="1"/>
  <c r="C1217" i="1"/>
  <c r="C707" i="1"/>
  <c r="C1350" i="1"/>
  <c r="C941" i="1"/>
  <c r="C2015" i="1"/>
  <c r="C190" i="1"/>
  <c r="C822" i="1"/>
  <c r="C532" i="1"/>
  <c r="C1643" i="1"/>
  <c r="C430" i="1"/>
  <c r="C1268" i="1"/>
  <c r="C93" i="1"/>
  <c r="C47" i="1"/>
  <c r="C781" i="1"/>
  <c r="C1475" i="1"/>
  <c r="C783" i="1"/>
  <c r="C109" i="1"/>
  <c r="C764" i="1"/>
  <c r="C1913" i="1"/>
  <c r="C2126" i="1"/>
  <c r="C873" i="1"/>
  <c r="C381" i="1"/>
  <c r="C787" i="1"/>
  <c r="C1376" i="1"/>
  <c r="C416" i="1"/>
  <c r="C87" i="1"/>
  <c r="C2187" i="1"/>
  <c r="C840" i="1"/>
  <c r="C2193" i="1"/>
  <c r="C907" i="1"/>
  <c r="C1371" i="1"/>
  <c r="C832" i="1"/>
  <c r="C1292" i="1"/>
  <c r="C509" i="1"/>
  <c r="C1977" i="1"/>
  <c r="C1840" i="1"/>
  <c r="C447" i="1"/>
  <c r="C204" i="1"/>
  <c r="C414" i="1"/>
  <c r="C1233" i="1"/>
  <c r="C1402" i="1"/>
  <c r="C1657" i="1"/>
  <c r="C2048" i="1"/>
  <c r="C1881" i="1"/>
  <c r="C762" i="1"/>
  <c r="C492" i="1"/>
  <c r="C353" i="1"/>
  <c r="C790" i="1"/>
  <c r="C1646" i="1"/>
  <c r="C1011" i="1"/>
  <c r="C1842" i="1"/>
  <c r="C1205" i="1"/>
  <c r="C211" i="1"/>
  <c r="C1776" i="1"/>
  <c r="C638" i="1"/>
  <c r="C1924" i="1"/>
  <c r="C703" i="1"/>
  <c r="C904" i="1"/>
  <c r="C2164" i="1"/>
  <c r="C373" i="1"/>
  <c r="C1455" i="1"/>
  <c r="C2143" i="1"/>
  <c r="C409" i="1"/>
  <c r="C1830" i="1"/>
  <c r="C1506" i="1"/>
  <c r="C402" i="1"/>
  <c r="C965" i="1"/>
  <c r="C893" i="1"/>
  <c r="C229" i="1"/>
  <c r="C286" i="1"/>
  <c r="C2159" i="1"/>
  <c r="C34" i="1"/>
  <c r="C817" i="1"/>
  <c r="C97" i="1"/>
  <c r="C1201" i="1"/>
  <c r="C272" i="1"/>
  <c r="C795" i="1"/>
  <c r="C1584" i="1"/>
  <c r="C614" i="1"/>
  <c r="C1949" i="1"/>
  <c r="C853" i="1"/>
  <c r="C1757" i="1"/>
  <c r="C845" i="1"/>
  <c r="C1419" i="1"/>
  <c r="C1355" i="1"/>
  <c r="C1631" i="1"/>
  <c r="C1237" i="1"/>
  <c r="C723" i="1"/>
  <c r="C571" i="1"/>
  <c r="C1421" i="1"/>
  <c r="C91" i="1"/>
  <c r="C559" i="1"/>
  <c r="C850" i="1"/>
  <c r="C1459" i="1"/>
  <c r="C1531" i="1"/>
  <c r="C2171" i="1"/>
  <c r="C2103" i="1"/>
  <c r="C1203" i="1"/>
  <c r="C1363" i="1"/>
  <c r="C1778" i="1"/>
  <c r="C750" i="1"/>
  <c r="C12" i="1"/>
  <c r="C1148" i="1"/>
  <c r="C906" i="1"/>
  <c r="C1513" i="1"/>
  <c r="C1085" i="1"/>
  <c r="C2093" i="1"/>
  <c r="C2035" i="1"/>
  <c r="C1857" i="1"/>
  <c r="C487" i="1"/>
  <c r="C138" i="1"/>
  <c r="C1761" i="1"/>
  <c r="C992" i="1"/>
  <c r="C2156" i="1"/>
  <c r="C223" i="1"/>
  <c r="C1434" i="1"/>
  <c r="C1426" i="1"/>
  <c r="C826" i="1"/>
  <c r="C232" i="1"/>
  <c r="C1974" i="1"/>
  <c r="C377" i="1"/>
  <c r="C126" i="1"/>
  <c r="C77" i="1"/>
  <c r="C1415" i="1"/>
  <c r="C203" i="1"/>
  <c r="C626" i="1"/>
  <c r="C39" i="1"/>
  <c r="C922" i="1"/>
  <c r="C148" i="1"/>
  <c r="C997" i="1"/>
  <c r="C19" i="1"/>
  <c r="C2111" i="1"/>
  <c r="C264" i="1"/>
  <c r="C233" i="1"/>
  <c r="C1528" i="1"/>
  <c r="C2192" i="1"/>
  <c r="C1095" i="1"/>
  <c r="C1444" i="1"/>
  <c r="C1380" i="1"/>
  <c r="C878" i="1"/>
  <c r="C468" i="1"/>
  <c r="C905" i="1"/>
  <c r="C1025" i="1"/>
  <c r="C252" i="1"/>
  <c r="C2087" i="1"/>
  <c r="C1705" i="1"/>
  <c r="C555" i="1"/>
  <c r="C2177" i="1"/>
  <c r="C971" i="1"/>
  <c r="C1454" i="1"/>
  <c r="C121" i="1"/>
  <c r="C1189" i="1"/>
  <c r="C854" i="1"/>
  <c r="C1899" i="1"/>
  <c r="C351" i="1"/>
  <c r="C2075" i="1"/>
  <c r="C1159" i="1"/>
  <c r="C1736" i="1"/>
  <c r="C1108" i="1"/>
  <c r="C1645" i="1"/>
  <c r="C629" i="1"/>
  <c r="C256" i="1"/>
  <c r="C2120" i="1"/>
  <c r="C2044" i="1"/>
  <c r="C1656" i="1"/>
  <c r="C2141" i="1"/>
  <c r="C51" i="1"/>
  <c r="C199" i="1"/>
  <c r="C1379" i="1"/>
  <c r="C1691" i="1"/>
  <c r="C1715" i="1"/>
  <c r="C578" i="1"/>
  <c r="C810" i="1"/>
  <c r="C694" i="1"/>
  <c r="C1165" i="1"/>
  <c r="C1630" i="1"/>
  <c r="C680" i="1"/>
  <c r="C368" i="1"/>
  <c r="C293" i="1"/>
  <c r="C1111" i="1"/>
  <c r="C1466" i="1"/>
  <c r="C1375" i="1"/>
  <c r="C1719" i="1"/>
  <c r="C909" i="1"/>
  <c r="C1733" i="1"/>
  <c r="C1437" i="1"/>
  <c r="C2085" i="1"/>
  <c r="C449" i="1"/>
  <c r="C323" i="1"/>
  <c r="C1914" i="1"/>
  <c r="C438" i="1"/>
  <c r="C1157" i="1"/>
  <c r="C1010" i="1"/>
  <c r="C718" i="1"/>
  <c r="C1372" i="1"/>
  <c r="C1411" i="1"/>
  <c r="C479" i="1"/>
  <c r="C678" i="1"/>
  <c r="C1392" i="1"/>
  <c r="C1583" i="1"/>
  <c r="C2184" i="1"/>
  <c r="C1164" i="1"/>
  <c r="C1089" i="1"/>
  <c r="C671" i="1"/>
  <c r="C2153" i="1"/>
  <c r="C953" i="1"/>
  <c r="C949" i="1"/>
  <c r="C1884" i="1"/>
  <c r="C1676" i="1"/>
  <c r="C1358" i="1"/>
  <c r="C2213" i="1"/>
  <c r="C432" i="1"/>
  <c r="C2118" i="1"/>
  <c r="C567" i="1"/>
  <c r="C2203" i="1"/>
  <c r="C1825" i="1"/>
  <c r="C993" i="1"/>
  <c r="C9" i="1"/>
  <c r="C955" i="1"/>
  <c r="C418" i="1"/>
  <c r="C499" i="1"/>
  <c r="C2034" i="1"/>
  <c r="C1239" i="1"/>
  <c r="C2108" i="1"/>
  <c r="C464" i="1"/>
  <c r="C1826" i="1"/>
  <c r="C1964" i="1"/>
  <c r="C562" i="1"/>
  <c r="C331" i="1"/>
  <c r="C1806" i="1"/>
  <c r="C1006" i="1"/>
  <c r="C2025" i="1"/>
  <c r="C285" i="1"/>
  <c r="C1344" i="1"/>
  <c r="C2069" i="1"/>
  <c r="C114" i="1"/>
  <c r="C807" i="1"/>
  <c r="C1333" i="1"/>
  <c r="C1323" i="1"/>
  <c r="C64" i="1"/>
  <c r="C855" i="1"/>
  <c r="C1063" i="1"/>
  <c r="C2148" i="1"/>
  <c r="C181" i="1"/>
  <c r="C622" i="1"/>
  <c r="C1478" i="1"/>
  <c r="C746" i="1"/>
  <c r="C1747" i="1"/>
  <c r="C1851" i="1"/>
  <c r="C1151" i="1"/>
  <c r="C1056" i="1"/>
  <c r="C1348" i="1"/>
  <c r="C560" i="1"/>
  <c r="C689" i="1"/>
  <c r="C925" i="1"/>
  <c r="C1800" i="1"/>
  <c r="C733" i="1"/>
  <c r="C1619" i="1"/>
  <c r="C21" i="1"/>
  <c r="C1171" i="1"/>
  <c r="C1522" i="1"/>
  <c r="C2205" i="1"/>
  <c r="C1464" i="1"/>
  <c r="C1739" i="1"/>
  <c r="C665" i="1"/>
  <c r="C1784" i="1"/>
  <c r="C605" i="1"/>
  <c r="C2024" i="1"/>
  <c r="C1251" i="1"/>
  <c r="C1589" i="1"/>
  <c r="C3" i="1"/>
  <c r="C2144" i="1"/>
  <c r="C1015" i="1"/>
  <c r="C393" i="1"/>
  <c r="C2066" i="1"/>
  <c r="C246" i="1"/>
  <c r="C1310" i="1"/>
  <c r="C1738" i="1"/>
  <c r="C1729" i="1"/>
  <c r="C33" i="1"/>
  <c r="C268" i="1"/>
  <c r="C1891" i="1"/>
  <c r="C1921" i="1"/>
  <c r="C863" i="1"/>
  <c r="C737" i="1"/>
  <c r="C238" i="1"/>
  <c r="C1591" i="1"/>
  <c r="C1931" i="1"/>
  <c r="C1386" i="1"/>
  <c r="C1218" i="1"/>
  <c r="C748" i="1"/>
  <c r="C513" i="1"/>
  <c r="C1836" i="1"/>
  <c r="C818" i="1"/>
  <c r="C2005" i="1"/>
  <c r="C1682" i="1"/>
  <c r="C996" i="1"/>
  <c r="C884" i="1"/>
  <c r="C5" i="1"/>
  <c r="C1161" i="1"/>
  <c r="C1156" i="1"/>
  <c r="C10" i="1"/>
  <c r="C945" i="1"/>
  <c r="C314" i="1"/>
  <c r="C425" i="1"/>
  <c r="C915" i="1"/>
  <c r="C637" i="1"/>
  <c r="C901" i="1"/>
  <c r="C1582" i="1"/>
  <c r="C2175" i="1"/>
  <c r="C329" i="1"/>
  <c r="C1283" i="1"/>
  <c r="C616" i="1"/>
  <c r="C262" i="1"/>
  <c r="C156" i="1"/>
  <c r="C1823" i="1"/>
  <c r="C824" i="1"/>
  <c r="C1767" i="1"/>
  <c r="C1586" i="1"/>
  <c r="C169" i="1"/>
  <c r="C747" i="1"/>
  <c r="C2128" i="1"/>
  <c r="C693" i="1"/>
  <c r="C1308" i="1"/>
  <c r="C847" i="1"/>
  <c r="C1628" i="1"/>
  <c r="C507" i="1"/>
  <c r="C1774" i="1"/>
  <c r="C104" i="1"/>
  <c r="C2215" i="1"/>
  <c r="C1667" i="1"/>
  <c r="C1238" i="1"/>
  <c r="C1616" i="1"/>
  <c r="C1370" i="1"/>
  <c r="C1714" i="1"/>
  <c r="C1990" i="1"/>
  <c r="C1196" i="1"/>
  <c r="C789" i="1"/>
  <c r="C936" i="1"/>
  <c r="C985" i="1"/>
  <c r="C188" i="1"/>
  <c r="C2102" i="1"/>
  <c r="C659" i="1"/>
  <c r="C1742" i="1"/>
  <c r="C1128" i="1"/>
  <c r="C2109" i="1"/>
  <c r="C1321" i="1"/>
  <c r="C1759" i="1"/>
  <c r="C1994" i="1"/>
  <c r="C1920" i="1"/>
  <c r="C1314" i="1"/>
  <c r="C800" i="1"/>
  <c r="C815" i="1"/>
  <c r="C1425" i="1"/>
  <c r="C758" i="1"/>
  <c r="C1559" i="1"/>
  <c r="C720" i="1"/>
  <c r="C384" i="1"/>
  <c r="C1176" i="1"/>
  <c r="C197" i="1"/>
  <c r="C1281" i="1"/>
  <c r="C1602" i="1"/>
  <c r="C623" i="1"/>
  <c r="C1869" i="1"/>
  <c r="C1592" i="1"/>
  <c r="C811" i="1"/>
  <c r="C609" i="1"/>
  <c r="C2119" i="1"/>
  <c r="C603" i="1"/>
  <c r="C1677" i="1"/>
  <c r="C600" i="1"/>
  <c r="C2088" i="1"/>
  <c r="C676" i="1"/>
  <c r="C401" i="1"/>
  <c r="C1622" i="1"/>
  <c r="C80" i="1"/>
  <c r="C1644" i="1"/>
  <c r="C816" i="1"/>
  <c r="C435" i="1"/>
  <c r="C1304" i="1"/>
  <c r="C662" i="1"/>
  <c r="C1110" i="1"/>
  <c r="C632" i="1"/>
  <c r="C1543" i="1"/>
  <c r="C1137" i="1"/>
  <c r="C1937" i="1"/>
  <c r="C134" i="1"/>
  <c r="C591" i="1"/>
  <c r="C1576" i="1"/>
  <c r="C644" i="1"/>
  <c r="C1624" i="1"/>
  <c r="C1209" i="1"/>
  <c r="C1598" i="1"/>
  <c r="C69" i="1"/>
  <c r="C725" i="1"/>
  <c r="C1088" i="1"/>
  <c r="C2063" i="1"/>
  <c r="C1227" i="1"/>
  <c r="C31" i="1"/>
  <c r="C1301" i="1"/>
  <c r="C2132" i="1"/>
  <c r="C30" i="1"/>
  <c r="C1221" i="1"/>
  <c r="C2176" i="1"/>
  <c r="C1352" i="1"/>
  <c r="C1951" i="1"/>
  <c r="C1069" i="1"/>
  <c r="C477" i="1"/>
  <c r="C1675" i="1"/>
  <c r="C724" i="1"/>
  <c r="C1395" i="1"/>
  <c r="C357" i="1"/>
  <c r="C1961" i="1"/>
  <c r="C1858" i="1"/>
  <c r="C759" i="1"/>
  <c r="C595" i="1"/>
  <c r="C183" i="1"/>
  <c r="C1988" i="1"/>
  <c r="C2131" i="1"/>
  <c r="C782" i="1"/>
  <c r="C112" i="1"/>
  <c r="C668" i="1"/>
  <c r="C1266" i="1"/>
  <c r="C2212" i="1"/>
  <c r="C1782" i="1"/>
  <c r="C202" i="1"/>
  <c r="C1801" i="1"/>
  <c r="C137" i="1"/>
  <c r="C889" i="1"/>
  <c r="C879" i="1"/>
  <c r="C1254" i="1"/>
  <c r="C1313" i="1"/>
  <c r="C1248" i="1"/>
  <c r="C428" i="1"/>
  <c r="C961" i="1"/>
  <c r="C897" i="1"/>
  <c r="C1013" i="1"/>
  <c r="C636" i="1"/>
  <c r="C2033" i="1"/>
  <c r="C1866" i="1"/>
  <c r="C1844" i="1"/>
  <c r="C823" i="1"/>
  <c r="C1087" i="1"/>
  <c r="C1911" i="1"/>
  <c r="C754" i="1"/>
  <c r="C1279" i="1"/>
  <c r="C1075" i="1"/>
  <c r="C1837" i="1"/>
  <c r="C2195" i="1"/>
  <c r="C374" i="1"/>
  <c r="C731" i="1"/>
  <c r="C1564" i="1"/>
  <c r="C856" i="1"/>
  <c r="C291" i="1"/>
  <c r="C1785" i="1"/>
  <c r="C2037" i="1"/>
  <c r="C1474" i="1"/>
  <c r="C1412" i="1"/>
  <c r="C528" i="1"/>
  <c r="C1443" i="1"/>
  <c r="C436" i="1"/>
  <c r="C1868" i="1"/>
  <c r="C1652" i="1"/>
  <c r="C1822" i="1"/>
  <c r="C53" i="1"/>
  <c r="C1896" i="1"/>
  <c r="C1122" i="1"/>
  <c r="C1650" i="1"/>
  <c r="C1330" i="1"/>
  <c r="C1958" i="1"/>
  <c r="C952" i="1"/>
  <c r="C1499" i="1"/>
  <c r="C1496" i="1"/>
  <c r="C2151" i="1"/>
  <c r="C2188" i="1"/>
  <c r="C812" i="1"/>
  <c r="C594" i="1"/>
  <c r="C711" i="1"/>
  <c r="C1166" i="1"/>
  <c r="C453" i="1"/>
  <c r="C405" i="1"/>
  <c r="C1038" i="1"/>
  <c r="C2020" i="1"/>
  <c r="C25" i="1"/>
  <c r="C1022" i="1"/>
  <c r="C1526" i="1"/>
  <c r="C1135" i="1"/>
  <c r="C892" i="1"/>
  <c r="C566" i="1"/>
  <c r="C1462" i="1"/>
  <c r="C1315" i="1"/>
  <c r="C1391" i="1"/>
  <c r="C1770" i="1"/>
  <c r="C417" i="1"/>
  <c r="C458" i="1"/>
  <c r="C212" i="1"/>
  <c r="C1523" i="1"/>
  <c r="C179" i="1"/>
  <c r="C13" i="1"/>
  <c r="C352" i="1"/>
  <c r="C994" i="1"/>
  <c r="C1260" i="1"/>
  <c r="C1214" i="1"/>
  <c r="C533" i="1"/>
  <c r="C1534" i="1"/>
  <c r="C1024" i="1"/>
  <c r="C1562" i="1"/>
  <c r="C1803" i="1"/>
  <c r="C1725" i="1"/>
  <c r="C1709" i="1"/>
  <c r="C1078" i="1"/>
  <c r="C1259" i="1"/>
  <c r="C356" i="1"/>
  <c r="C1153" i="1"/>
  <c r="C1904" i="1"/>
  <c r="C1780" i="1"/>
  <c r="C1694" i="1"/>
  <c r="C1593" i="1"/>
  <c r="C1032" i="1"/>
  <c r="C1030" i="1"/>
  <c r="C2023" i="1"/>
  <c r="C1637" i="1"/>
  <c r="C1849" i="1"/>
  <c r="C1083" i="1"/>
  <c r="C228" i="1"/>
  <c r="C857" i="1"/>
  <c r="C158" i="1"/>
  <c r="C1634" i="1"/>
  <c r="C1014" i="1"/>
  <c r="C2106" i="1"/>
  <c r="C1572" i="1"/>
  <c r="C157" i="1"/>
  <c r="C628" i="1"/>
  <c r="C1991" i="1"/>
  <c r="C2210" i="1"/>
  <c r="C1834" i="1"/>
  <c r="C663" i="1"/>
  <c r="C1557" i="1"/>
  <c r="C1071" i="1"/>
  <c r="C870" i="1"/>
  <c r="C210" i="1"/>
  <c r="C2127" i="1"/>
  <c r="C1570" i="1"/>
  <c r="C1053" i="1"/>
  <c r="C459" i="1"/>
  <c r="C1441" i="1"/>
  <c r="C303" i="1"/>
  <c r="C1039" i="1"/>
  <c r="C579" i="1"/>
  <c r="C923" i="1"/>
  <c r="C552" i="1"/>
  <c r="C690" i="1"/>
  <c r="C2207" i="1"/>
  <c r="C1208" i="1"/>
  <c r="C1577" i="1"/>
  <c r="C776" i="1"/>
  <c r="C1883" i="1"/>
  <c r="C1113" i="1"/>
  <c r="C524" i="1"/>
  <c r="C289" i="1"/>
  <c r="C362" i="1"/>
  <c r="C887" i="1"/>
  <c r="C1613" i="1"/>
  <c r="C1180" i="1"/>
  <c r="C1401" i="1"/>
  <c r="C284" i="1"/>
  <c r="C700" i="1"/>
  <c r="C1548" i="1"/>
  <c r="C310" i="1"/>
  <c r="C859" i="1"/>
  <c r="C2178" i="1"/>
  <c r="C536" i="1"/>
  <c r="C547" i="1"/>
  <c r="C617" i="1"/>
  <c r="C2152" i="1"/>
  <c r="C312" i="1"/>
  <c r="C1813" i="1"/>
  <c r="C1764" i="1"/>
  <c r="C2031" i="1"/>
  <c r="C325" i="1"/>
  <c r="C1431" i="1"/>
  <c r="C1081" i="1"/>
  <c r="C1789" i="1"/>
  <c r="C337" i="1"/>
  <c r="C768" i="1"/>
  <c r="C1068" i="1"/>
  <c r="C1223" i="1"/>
  <c r="C1064" i="1"/>
  <c r="C1027" i="1"/>
  <c r="C1458" i="1"/>
  <c r="C266" i="1"/>
  <c r="C1660" i="1"/>
  <c r="C2055" i="1"/>
  <c r="C772" i="1"/>
  <c r="C1871" i="1"/>
  <c r="C1748" i="1"/>
  <c r="C634" i="1"/>
  <c r="C1811" i="1"/>
  <c r="C1555" i="1"/>
  <c r="C526" i="1"/>
  <c r="C767" i="1"/>
  <c r="C655" i="1"/>
  <c r="C271" i="1"/>
  <c r="C239" i="1"/>
  <c r="C1155" i="1"/>
  <c r="C2211" i="1"/>
  <c r="C2114" i="1"/>
  <c r="C1418" i="1"/>
  <c r="C1860" i="1"/>
  <c r="P2216" i="1" a="1"/>
  <c r="P2216" i="1" s="1"/>
  <c r="P165" i="1" a="1"/>
  <c r="P165" i="1" s="1"/>
  <c r="P1942" i="1" a="1"/>
  <c r="P1942" i="1" s="1"/>
  <c r="S1942" i="1" s="1"/>
  <c r="P1125" i="1" a="1"/>
  <c r="P1125" i="1" s="1"/>
  <c r="S1125" i="1" s="1"/>
  <c r="P743" i="1" a="1"/>
  <c r="P743" i="1" s="1"/>
  <c r="P1417" i="1" a="1"/>
  <c r="P1417" i="1" s="1"/>
  <c r="P1829" i="1" a="1"/>
  <c r="P1829" i="1" s="1"/>
  <c r="P1424" i="1" a="1"/>
  <c r="P1424" i="1" s="1"/>
  <c r="S1424" i="1" s="1"/>
  <c r="P370" i="1" a="1"/>
  <c r="P370" i="1" s="1"/>
  <c r="S370" i="1" s="1"/>
  <c r="P1814" i="1" a="1"/>
  <c r="P1814" i="1" s="1"/>
  <c r="P1072" i="1" a="1"/>
  <c r="P1072" i="1" s="1"/>
  <c r="S1072" i="1" s="1"/>
  <c r="P149" i="1" a="1"/>
  <c r="P149" i="1" s="1"/>
  <c r="S149" i="1" s="1"/>
  <c r="P1626" i="1" a="1"/>
  <c r="P201" i="1" a="1"/>
  <c r="P201" i="1" s="1"/>
  <c r="S201" i="1" s="1"/>
  <c r="P2061" i="1" a="1"/>
  <c r="P2061" i="1" s="1"/>
  <c r="S2061" i="1" s="1"/>
  <c r="P152" i="1" a="1"/>
  <c r="P152" i="1" s="1"/>
  <c r="S152" i="1" s="1"/>
  <c r="P227" i="1" a="1"/>
  <c r="P227" i="1" s="1"/>
  <c r="S227" i="1" s="1"/>
  <c r="P1922" i="1" a="1"/>
  <c r="P1922" i="1" s="1"/>
  <c r="P1671" i="1" a="1"/>
  <c r="P1671" i="1" s="1"/>
  <c r="S1671" i="1" s="1"/>
  <c r="P1772" i="1" a="1"/>
  <c r="P1772" i="1" s="1"/>
  <c r="S1772" i="1" s="1"/>
  <c r="P2196" i="1" a="1"/>
  <c r="P2196" i="1" s="1"/>
  <c r="P167" i="1" a="1"/>
  <c r="P167" i="1" s="1"/>
  <c r="P1420" i="1" a="1"/>
  <c r="P1420" i="1" s="1"/>
  <c r="S1420" i="1" s="1"/>
  <c r="P45" i="1" a="1"/>
  <c r="P45" i="1" s="1"/>
  <c r="P1005" i="1" a="1"/>
  <c r="P1005" i="1" s="1"/>
  <c r="P1114" i="1" a="1"/>
  <c r="P1114" i="1" s="1"/>
  <c r="P553" i="1" a="1"/>
  <c r="P2130" i="1" a="1"/>
  <c r="P2130" i="1" s="1"/>
  <c r="P330" i="1" a="1"/>
  <c r="P330" i="1" s="1"/>
  <c r="P474" i="1" a="1"/>
  <c r="P474" i="1" s="1"/>
  <c r="P410" i="1" a="1"/>
  <c r="P410" i="1" s="1"/>
  <c r="P1041" i="1" a="1"/>
  <c r="P1041" i="1" s="1"/>
  <c r="S1041" i="1" s="1"/>
  <c r="P1045" i="1" a="1"/>
  <c r="P1045" i="1" s="1"/>
  <c r="P1607" i="1" a="1"/>
  <c r="P1607" i="1" s="1"/>
  <c r="P631" i="1" a="1"/>
  <c r="P631" i="1" s="1"/>
  <c r="S631" i="1" s="1"/>
  <c r="P1688" i="1" a="1"/>
  <c r="P1688" i="1" s="1"/>
  <c r="S1688" i="1" s="1"/>
  <c r="P240" i="1" a="1"/>
  <c r="P240" i="1" s="1"/>
  <c r="S240" i="1" s="1"/>
  <c r="P1477" i="1" a="1"/>
  <c r="P1477" i="1" s="1"/>
  <c r="S1477" i="1" s="1"/>
  <c r="P1469" i="1" a="1"/>
  <c r="P1469" i="1" s="1"/>
  <c r="P1084" i="1" a="1"/>
  <c r="P1084" i="1" s="1"/>
  <c r="S1084" i="1" s="1"/>
  <c r="P799" i="1" a="1"/>
  <c r="P1907" i="1" a="1"/>
  <c r="P1907" i="1" s="1"/>
  <c r="S1907" i="1" s="1"/>
  <c r="P1493" i="1" a="1"/>
  <c r="P1493" i="1" s="1"/>
  <c r="P1054" i="1" a="1"/>
  <c r="P1054" i="1" s="1"/>
  <c r="P345" i="1" a="1"/>
  <c r="P345" i="1" s="1"/>
  <c r="S345" i="1" s="1"/>
  <c r="P1587" i="1" a="1"/>
  <c r="P1587" i="1" s="1"/>
  <c r="S1587" i="1" s="1"/>
  <c r="P1191" i="1" a="1"/>
  <c r="P1191" i="1" s="1"/>
  <c r="P2147" i="1" a="1"/>
  <c r="P2147" i="1" s="1"/>
  <c r="P484" i="1" a="1"/>
  <c r="P484" i="1" s="1"/>
  <c r="P1966" i="1" a="1"/>
  <c r="P1966" i="1" s="1"/>
  <c r="P1939" i="1" a="1"/>
  <c r="P1939" i="1" s="1"/>
  <c r="S1939" i="1" s="1"/>
  <c r="P760" i="1" a="1"/>
  <c r="P760" i="1" s="1"/>
  <c r="S760" i="1" s="1"/>
  <c r="P1893" i="1" a="1"/>
  <c r="P1893" i="1" s="1"/>
  <c r="P919" i="1" a="1"/>
  <c r="P919" i="1" s="1"/>
  <c r="P1855" i="1" a="1"/>
  <c r="P1855" i="1" s="1"/>
  <c r="S1855" i="1" s="1"/>
  <c r="P1241" i="1" a="1"/>
  <c r="P1241" i="1" s="1"/>
  <c r="S1241" i="1" s="1"/>
  <c r="P1608" i="1" a="1"/>
  <c r="P1608" i="1" s="1"/>
  <c r="S1608" i="1" s="1"/>
  <c r="P205" i="1" a="1"/>
  <c r="P205" i="1" s="1"/>
  <c r="S205" i="1" s="1"/>
  <c r="P1828" i="1" a="1"/>
  <c r="P1828" i="1" s="1"/>
  <c r="S1828" i="1" s="1"/>
  <c r="P1378" i="1" a="1"/>
  <c r="P1378" i="1" s="1"/>
  <c r="S1378" i="1" s="1"/>
  <c r="P128" i="1" a="1"/>
  <c r="P128" i="1" s="1"/>
  <c r="P1242" i="1" a="1"/>
  <c r="P1242" i="1" s="1"/>
  <c r="P1596" i="1" a="1"/>
  <c r="P1596" i="1" s="1"/>
  <c r="S1596" i="1" s="1"/>
  <c r="P1243" i="1" a="1"/>
  <c r="P1243" i="1" s="1"/>
  <c r="P946" i="1" a="1"/>
  <c r="P946" i="1" s="1"/>
  <c r="P1339" i="1" a="1"/>
  <c r="P1339" i="1" s="1"/>
  <c r="P1132" i="1" a="1"/>
  <c r="P1132" i="1" s="1"/>
  <c r="S1132" i="1" s="1"/>
  <c r="P1909" i="1" a="1"/>
  <c r="P1909" i="1" s="1"/>
  <c r="P443" i="1" a="1"/>
  <c r="P443" i="1" s="1"/>
  <c r="P1865" i="1" a="1"/>
  <c r="P1865" i="1" s="1"/>
  <c r="S1865" i="1" s="1"/>
  <c r="P1130" i="1" a="1"/>
  <c r="P1130" i="1" s="1"/>
  <c r="S1130" i="1" s="1"/>
  <c r="P1105" i="1" a="1"/>
  <c r="P1105" i="1" s="1"/>
  <c r="P1447" i="1" a="1"/>
  <c r="P1447" i="1" s="1"/>
  <c r="S1447" i="1" s="1"/>
  <c r="P801" i="1" a="1"/>
  <c r="P801" i="1" s="1"/>
  <c r="P267" i="1" a="1"/>
  <c r="P267" i="1" s="1"/>
  <c r="P192" i="1" a="1"/>
  <c r="P192" i="1" s="1"/>
  <c r="S192" i="1" s="1"/>
  <c r="P640" i="1" a="1"/>
  <c r="P640" i="1" s="1"/>
  <c r="P1405" i="1" a="1"/>
  <c r="P1405" i="1" s="1"/>
  <c r="S1405" i="1" s="1"/>
  <c r="P627" i="1" a="1"/>
  <c r="P627" i="1" s="1"/>
  <c r="S627" i="1" s="1"/>
  <c r="P296" i="1" a="1"/>
  <c r="P296" i="1" s="1"/>
  <c r="P1340" i="1" a="1"/>
  <c r="P1340" i="1" s="1"/>
  <c r="P1327" i="1" a="1"/>
  <c r="P1327" i="1" s="1"/>
  <c r="P1261" i="1" a="1"/>
  <c r="P1261" i="1" s="1"/>
  <c r="S1261" i="1" s="1"/>
  <c r="P549" i="1" a="1"/>
  <c r="P549" i="1" s="1"/>
  <c r="S549" i="1" s="1"/>
  <c r="P1449" i="1" a="1"/>
  <c r="P1449" i="1" s="1"/>
  <c r="P341" i="1" a="1"/>
  <c r="P341" i="1" s="1"/>
  <c r="S341" i="1" s="1"/>
  <c r="P1409" i="1" a="1"/>
  <c r="P1409" i="1" s="1"/>
  <c r="P2190" i="1" a="1"/>
  <c r="P2190" i="1" s="1"/>
  <c r="P1446" i="1" a="1"/>
  <c r="P1446" i="1" s="1"/>
  <c r="S1446" i="1" s="1"/>
  <c r="P276" i="1" a="1"/>
  <c r="P276" i="1" s="1"/>
  <c r="P1429" i="1" a="1"/>
  <c r="P1429" i="1" s="1"/>
  <c r="P54" i="1" a="1"/>
  <c r="P54" i="1" s="1"/>
  <c r="S54" i="1" s="1"/>
  <c r="P756" i="1" a="1"/>
  <c r="P756" i="1" s="1"/>
  <c r="P139" i="1" a="1"/>
  <c r="P139" i="1" s="1"/>
  <c r="S139" i="1" s="1"/>
  <c r="P1325" i="1" a="1"/>
  <c r="P1325" i="1" s="1"/>
  <c r="S1325" i="1" s="1"/>
  <c r="P976" i="1" a="1"/>
  <c r="P976" i="1" s="1"/>
  <c r="S976" i="1" s="1"/>
  <c r="P924" i="1" a="1"/>
  <c r="P924" i="1" s="1"/>
  <c r="P525" i="1" a="1"/>
  <c r="P525" i="1" s="1"/>
  <c r="P1253" i="1" a="1"/>
  <c r="P1253" i="1" s="1"/>
  <c r="S1253" i="1" s="1"/>
  <c r="P862" i="1" a="1"/>
  <c r="P862" i="1" s="1"/>
  <c r="S862" i="1" s="1"/>
  <c r="P113" i="1" a="1"/>
  <c r="P113" i="1" s="1"/>
  <c r="S113" i="1" s="1"/>
  <c r="P2013" i="1" a="1"/>
  <c r="P2013" i="1" s="1"/>
  <c r="P2122" i="1" a="1"/>
  <c r="P2122" i="1" s="1"/>
  <c r="P11" i="1" a="1"/>
  <c r="P11" i="1" s="1"/>
  <c r="P1317" i="1" a="1"/>
  <c r="P1317" i="1" s="1"/>
  <c r="S1317" i="1" s="1"/>
  <c r="P2054" i="1" a="1"/>
  <c r="P2054" i="1" s="1"/>
  <c r="S2054" i="1" s="1"/>
  <c r="P1888" i="1" a="1"/>
  <c r="P1888" i="1" s="1"/>
  <c r="S1888" i="1" s="1"/>
  <c r="P582" i="1" a="1"/>
  <c r="P582" i="1" s="1"/>
  <c r="P849" i="1" a="1"/>
  <c r="P849" i="1" s="1"/>
  <c r="P2166" i="1" a="1"/>
  <c r="P2166" i="1" s="1"/>
  <c r="P1953" i="1" a="1"/>
  <c r="P1953" i="1" s="1"/>
  <c r="P1724" i="1" a="1"/>
  <c r="P1724" i="1" s="1"/>
  <c r="P1805" i="1" a="1"/>
  <c r="P1805" i="1" s="1"/>
  <c r="P1768" i="1" a="1"/>
  <c r="P1768" i="1" s="1"/>
  <c r="P1465" i="1" a="1"/>
  <c r="P1465" i="1" s="1"/>
  <c r="S1465" i="1" s="1"/>
  <c r="P23" i="1" a="1"/>
  <c r="P23" i="1" s="1"/>
  <c r="P1177" i="1" a="1"/>
  <c r="P1177" i="1" s="1"/>
  <c r="P359" i="1" a="1"/>
  <c r="P359" i="1" s="1"/>
  <c r="S359" i="1" s="1"/>
  <c r="P2057" i="1" a="1"/>
  <c r="P2057" i="1" s="1"/>
  <c r="S2057" i="1" s="1"/>
  <c r="P1322" i="1" a="1"/>
  <c r="P1322" i="1" s="1"/>
  <c r="P1838" i="1" a="1"/>
  <c r="P1838" i="1" s="1"/>
  <c r="P679" i="1" a="1"/>
  <c r="P679" i="1" s="1"/>
  <c r="S679" i="1" s="1"/>
  <c r="P940" i="1" a="1"/>
  <c r="P940" i="1" s="1"/>
  <c r="S940" i="1" s="1"/>
  <c r="P75" i="1" a="1"/>
  <c r="P75" i="1" s="1"/>
  <c r="P1614" i="1" a="1"/>
  <c r="P1614" i="1" s="1"/>
  <c r="S1614" i="1" s="1"/>
  <c r="P1753" i="1" a="1"/>
  <c r="P1753" i="1" s="1"/>
  <c r="P530" i="1" a="1"/>
  <c r="P530" i="1" s="1"/>
  <c r="S530" i="1" s="1"/>
  <c r="P494" i="1" a="1"/>
  <c r="P494" i="1" s="1"/>
  <c r="P225" i="1" a="1"/>
  <c r="P225" i="1" s="1"/>
  <c r="P1744" i="1" a="1"/>
  <c r="P1744" i="1" s="1"/>
  <c r="P467" i="1" a="1"/>
  <c r="P467" i="1" s="1"/>
  <c r="S467" i="1" s="1"/>
  <c r="P554" i="1" a="1"/>
  <c r="P554" i="1" s="1"/>
  <c r="P521" i="1" a="1"/>
  <c r="P521" i="1" s="1"/>
  <c r="P766" i="1" a="1"/>
  <c r="P766" i="1" s="1"/>
  <c r="P868" i="1" a="1"/>
  <c r="P868" i="1" s="1"/>
  <c r="P2064" i="1" a="1"/>
  <c r="P2064" i="1" s="1"/>
  <c r="P927" i="1" a="1"/>
  <c r="P927" i="1" s="1"/>
  <c r="S927" i="1" s="1"/>
  <c r="P852" i="1" a="1"/>
  <c r="P852" i="1" s="1"/>
  <c r="P1777" i="1" a="1"/>
  <c r="P1777" i="1" s="1"/>
  <c r="P2014" i="1" a="1"/>
  <c r="P2014" i="1" s="1"/>
  <c r="S2014" i="1" s="1"/>
  <c r="P253" i="1" a="1"/>
  <c r="P253" i="1" s="1"/>
  <c r="S253" i="1" s="1"/>
  <c r="P413" i="1" a="1"/>
  <c r="P413" i="1" s="1"/>
  <c r="S413" i="1" s="1"/>
  <c r="P124" i="1" a="1"/>
  <c r="P124" i="1" s="1"/>
  <c r="P2097" i="1" a="1"/>
  <c r="P2097" i="1" s="1"/>
  <c r="S2097" i="1" s="1"/>
  <c r="P1383" i="1" a="1"/>
  <c r="P1383" i="1" s="1"/>
  <c r="P1935" i="1" a="1"/>
  <c r="P1935" i="1" s="1"/>
  <c r="S1935" i="1" s="1"/>
  <c r="P191" i="1" a="1"/>
  <c r="P191" i="1" s="1"/>
  <c r="P396" i="1" a="1"/>
  <c r="P396" i="1" s="1"/>
  <c r="S396" i="1" s="1"/>
  <c r="P1986" i="1" a="1"/>
  <c r="P1986" i="1" s="1"/>
  <c r="S1986" i="1" s="1"/>
  <c r="P933" i="1" a="1"/>
  <c r="P933" i="1" s="1"/>
  <c r="P535" i="1" a="1"/>
  <c r="P535" i="1" s="1"/>
  <c r="P583" i="1" a="1"/>
  <c r="P583" i="1" s="1"/>
  <c r="S583" i="1" s="1"/>
  <c r="P115" i="1" a="1"/>
  <c r="P115" i="1" s="1"/>
  <c r="P486" i="1" a="1"/>
  <c r="P486" i="1" s="1"/>
  <c r="P2204" i="1" a="1"/>
  <c r="P2204" i="1" s="1"/>
  <c r="P290" i="1" a="1"/>
  <c r="P290" i="1" s="1"/>
  <c r="P1664" i="1" a="1"/>
  <c r="P1664" i="1" s="1"/>
  <c r="P1683" i="1" a="1"/>
  <c r="P1683" i="1" s="1"/>
  <c r="P1361" i="1" a="1"/>
  <c r="P1361" i="1" s="1"/>
  <c r="P170" i="1" a="1"/>
  <c r="P170" i="1" s="1"/>
  <c r="S170" i="1" s="1"/>
  <c r="P1387" i="1" a="1"/>
  <c r="P1387" i="1" s="1"/>
  <c r="S1387" i="1" s="1"/>
  <c r="P79" i="1" a="1"/>
  <c r="P2039" i="1" a="1"/>
  <c r="P2039" i="1" s="1"/>
  <c r="S2039" i="1" s="1"/>
  <c r="P602" i="1" a="1"/>
  <c r="P602" i="1" s="1"/>
  <c r="P975" i="1" a="1"/>
  <c r="P975" i="1" s="1"/>
  <c r="S975" i="1" s="1"/>
  <c r="P1529" i="1" a="1"/>
  <c r="P1529" i="1" s="1"/>
  <c r="P1654" i="1" a="1"/>
  <c r="P1654" i="1" s="1"/>
  <c r="P744" i="1" a="1"/>
  <c r="P744" i="1" s="1"/>
  <c r="S744" i="1" s="1"/>
  <c r="P1846" i="1" a="1"/>
  <c r="P1846" i="1" s="1"/>
  <c r="S1846" i="1" s="1"/>
  <c r="P65" i="1" a="1"/>
  <c r="P65" i="1" s="1"/>
  <c r="P1720" i="1" a="1"/>
  <c r="P1720" i="1" s="1"/>
  <c r="P1620" i="1" a="1"/>
  <c r="P1620" i="1" s="1"/>
  <c r="S1620" i="1" s="1"/>
  <c r="P575" i="1" a="1"/>
  <c r="P575" i="1" s="1"/>
  <c r="S575" i="1" s="1"/>
  <c r="P1638" i="1" a="1"/>
  <c r="P1638" i="1" s="1"/>
  <c r="P589" i="1" a="1"/>
  <c r="P589" i="1" s="1"/>
  <c r="S589" i="1" s="1"/>
  <c r="P1970" i="1" a="1"/>
  <c r="P1970" i="1" s="1"/>
  <c r="P1722" i="1" a="1"/>
  <c r="P1722" i="1" s="1"/>
  <c r="S1722" i="1" s="1"/>
  <c r="P119" i="1" a="1"/>
  <c r="P119" i="1" s="1"/>
  <c r="S119" i="1" s="1"/>
  <c r="P58" i="1" a="1"/>
  <c r="P58" i="1" s="1"/>
  <c r="P470" i="1" a="1"/>
  <c r="P470" i="1" s="1"/>
  <c r="P742" i="1" a="1"/>
  <c r="P742" i="1" s="1"/>
  <c r="S742" i="1" s="1"/>
  <c r="P648" i="1" a="1"/>
  <c r="P648" i="1" s="1"/>
  <c r="S648" i="1" s="1"/>
  <c r="P1368" i="1" a="1"/>
  <c r="P1368" i="1" s="1"/>
  <c r="P729" i="1" a="1"/>
  <c r="P729" i="1" s="1"/>
  <c r="S729" i="1" s="1"/>
  <c r="P269" i="1" a="1"/>
  <c r="P269" i="1" s="1"/>
  <c r="P585" i="1" a="1"/>
  <c r="P585" i="1" s="1"/>
  <c r="P50" i="1" a="1"/>
  <c r="P50" i="1" s="1"/>
  <c r="P755" i="1" a="1"/>
  <c r="P755" i="1" s="1"/>
  <c r="S755" i="1" s="1"/>
  <c r="P355" i="1" a="1"/>
  <c r="P355" i="1" s="1"/>
  <c r="P288" i="1" a="1"/>
  <c r="P288" i="1" s="1"/>
  <c r="S288" i="1" s="1"/>
  <c r="P208" i="1" a="1"/>
  <c r="P208" i="1" s="1"/>
  <c r="S208" i="1" s="1"/>
  <c r="P2077" i="1" a="1"/>
  <c r="P2077" i="1" s="1"/>
  <c r="S2077" i="1" s="1"/>
  <c r="P1101" i="1" a="1"/>
  <c r="P1101" i="1" s="1"/>
  <c r="S1101" i="1" s="1"/>
  <c r="P2174" i="1" a="1"/>
  <c r="P1617" i="1" a="1"/>
  <c r="P1617" i="1" s="1"/>
  <c r="S1617" i="1" s="1"/>
  <c r="P895" i="1" a="1"/>
  <c r="P895" i="1" s="1"/>
  <c r="S895" i="1" s="1"/>
  <c r="P116" i="1" a="1"/>
  <c r="P116" i="1" s="1"/>
  <c r="P1066" i="1" a="1"/>
  <c r="P1066" i="1" s="1"/>
  <c r="P1902" i="1" a="1"/>
  <c r="P1902" i="1" s="1"/>
  <c r="P1919" i="1" a="1"/>
  <c r="P1919" i="1" s="1"/>
  <c r="P322" i="1" a="1"/>
  <c r="P322" i="1" s="1"/>
  <c r="S322" i="1" s="1"/>
  <c r="P761" i="1" a="1"/>
  <c r="P761" i="1" s="1"/>
  <c r="S761" i="1" s="1"/>
  <c r="P1740" i="1" a="1"/>
  <c r="P1740" i="1" s="1"/>
  <c r="S1740" i="1" s="1"/>
  <c r="P1079" i="1" a="1"/>
  <c r="P1079" i="1" s="1"/>
  <c r="S1079" i="1" s="1"/>
  <c r="P38" i="1" a="1"/>
  <c r="P38" i="1" s="1"/>
  <c r="S38" i="1" s="1"/>
  <c r="P738" i="1" a="1"/>
  <c r="P738" i="1" s="1"/>
  <c r="P1133" i="1" a="1"/>
  <c r="P1133" i="1" s="1"/>
  <c r="S1133" i="1" s="1"/>
  <c r="P2163" i="1" a="1"/>
  <c r="P2163" i="1" s="1"/>
  <c r="P1293" i="1" a="1"/>
  <c r="P1293" i="1" s="1"/>
  <c r="P2041" i="1" a="1"/>
  <c r="P254" i="1" a="1"/>
  <c r="P254" i="1" s="1"/>
  <c r="P999" i="1" a="1"/>
  <c r="P999" i="1" s="1"/>
  <c r="P1923" i="1" a="1"/>
  <c r="P1923" i="1" s="1"/>
  <c r="P912" i="1" a="1"/>
  <c r="P912" i="1" s="1"/>
  <c r="P587" i="1" a="1"/>
  <c r="P587" i="1" s="1"/>
  <c r="P1912" i="1" a="1"/>
  <c r="P1912" i="1" s="1"/>
  <c r="P68" i="1" a="1"/>
  <c r="P68" i="1" s="1"/>
  <c r="P56" i="1" a="1"/>
  <c r="P56" i="1" s="1"/>
  <c r="P1554" i="1" a="1"/>
  <c r="P1554" i="1" s="1"/>
  <c r="P219" i="1" a="1"/>
  <c r="P219" i="1" s="1"/>
  <c r="S219" i="1" s="1"/>
  <c r="P1091" i="1" a="1"/>
  <c r="P1091" i="1" s="1"/>
  <c r="S1091" i="1" s="1"/>
  <c r="P570" i="1" a="1"/>
  <c r="P570" i="1" s="1"/>
  <c r="S570" i="1" s="1"/>
  <c r="P1521" i="1" a="1"/>
  <c r="P1521" i="1" s="1"/>
  <c r="S1521" i="1" s="1"/>
  <c r="P250" i="1" a="1"/>
  <c r="P250" i="1" s="1"/>
  <c r="S250" i="1" s="1"/>
  <c r="P472" i="1" a="1"/>
  <c r="P472" i="1" s="1"/>
  <c r="P2125" i="1" a="1"/>
  <c r="P2125" i="1" s="1"/>
  <c r="S2125" i="1" s="1"/>
  <c r="P32" i="1" a="1"/>
  <c r="P32" i="1" s="1"/>
  <c r="S32" i="1" s="1"/>
  <c r="P1755" i="1" a="1"/>
  <c r="P1755" i="1" s="1"/>
  <c r="S1755" i="1" s="1"/>
  <c r="P1894" i="1" a="1"/>
  <c r="P1894" i="1" s="1"/>
  <c r="S1894" i="1" s="1"/>
  <c r="P2209" i="1" a="1"/>
  <c r="P2209" i="1" s="1"/>
  <c r="P1568" i="1" a="1"/>
  <c r="P1568" i="1" s="1"/>
  <c r="S1568" i="1" s="1"/>
  <c r="P531" i="1" a="1"/>
  <c r="P531" i="1" s="1"/>
  <c r="P1697" i="1" a="1"/>
  <c r="P1697" i="1" s="1"/>
  <c r="P619" i="1" a="1"/>
  <c r="P619" i="1" s="1"/>
  <c r="P601" i="1" a="1"/>
  <c r="P601" i="1" s="1"/>
  <c r="S601" i="1" s="1"/>
  <c r="P686" i="1" a="1"/>
  <c r="P686" i="1" s="1"/>
  <c r="P343" i="1" a="1"/>
  <c r="P343" i="1" s="1"/>
  <c r="S343" i="1" s="1"/>
  <c r="P1943" i="1" a="1"/>
  <c r="P1943" i="1" s="1"/>
  <c r="P236" i="1" a="1"/>
  <c r="P236" i="1" s="1"/>
  <c r="P1448" i="1" a="1"/>
  <c r="P1448" i="1" s="1"/>
  <c r="S1448" i="1" s="1"/>
  <c r="P37" i="1" a="1"/>
  <c r="P37" i="1" s="1"/>
  <c r="S37" i="1" s="1"/>
  <c r="P621" i="1" a="1"/>
  <c r="P621" i="1" s="1"/>
  <c r="P2105" i="1" a="1"/>
  <c r="P2105" i="1" s="1"/>
  <c r="P506" i="1" a="1"/>
  <c r="P506" i="1" s="1"/>
  <c r="P1115" i="1" a="1"/>
  <c r="P1115" i="1" s="1"/>
  <c r="P2027" i="1" a="1"/>
  <c r="P2027" i="1" s="1"/>
  <c r="S2027" i="1" s="1"/>
  <c r="P1672" i="1" a="1"/>
  <c r="P1672" i="1" s="1"/>
  <c r="P2004" i="1" a="1"/>
  <c r="P2004" i="1" s="1"/>
  <c r="P1200" i="1" a="1"/>
  <c r="P1200" i="1" s="1"/>
  <c r="S1200" i="1" s="1"/>
  <c r="P1698" i="1" a="1"/>
  <c r="P1698" i="1" s="1"/>
  <c r="P918" i="1" a="1"/>
  <c r="P918" i="1" s="1"/>
  <c r="P217" i="1" a="1"/>
  <c r="P217" i="1" s="1"/>
  <c r="P1727" i="1" a="1"/>
  <c r="P1727" i="1" s="1"/>
  <c r="S1727" i="1" s="1"/>
  <c r="P1364" i="1" a="1"/>
  <c r="P1364" i="1" s="1"/>
  <c r="S1364" i="1" s="1"/>
  <c r="P735" i="1" a="1"/>
  <c r="P735" i="1" s="1"/>
  <c r="S735" i="1" s="1"/>
  <c r="P1751" i="1" a="1"/>
  <c r="P1751" i="1" s="1"/>
  <c r="S1751" i="1" s="1"/>
  <c r="P445" i="1" a="1"/>
  <c r="P445" i="1" s="1"/>
  <c r="S445" i="1" s="1"/>
  <c r="P1202" i="1" a="1"/>
  <c r="P1202" i="1" s="1"/>
  <c r="P206" i="1" a="1"/>
  <c r="P206" i="1" s="1"/>
  <c r="S206" i="1" s="1"/>
  <c r="P2" i="1" a="1"/>
  <c r="P2" i="1" s="1"/>
  <c r="S2" i="1" s="1"/>
  <c r="P1718" i="1" a="1"/>
  <c r="P1718" i="1" s="1"/>
  <c r="P861" i="1" a="1"/>
  <c r="P861" i="1" s="1"/>
  <c r="P1303" i="1" a="1"/>
  <c r="P1303" i="1" s="1"/>
  <c r="S1303" i="1" s="1"/>
  <c r="P1973" i="1" a="1"/>
  <c r="P1973" i="1" s="1"/>
  <c r="P1389" i="1" a="1"/>
  <c r="P1389" i="1" s="1"/>
  <c r="S1389" i="1" s="1"/>
  <c r="P1932" i="1" a="1"/>
  <c r="P1932" i="1" s="1"/>
  <c r="S1932" i="1" s="1"/>
  <c r="P2030" i="1" a="1"/>
  <c r="P2030" i="1" s="1"/>
  <c r="P2010" i="1" a="1"/>
  <c r="P2010" i="1" s="1"/>
  <c r="P411" i="1" a="1"/>
  <c r="P411" i="1" s="1"/>
  <c r="S411" i="1" s="1"/>
  <c r="P1542" i="1" a="1"/>
  <c r="P1542" i="1" s="1"/>
  <c r="S1542" i="1" s="1"/>
  <c r="P1023" i="1" a="1"/>
  <c r="P1023" i="1" s="1"/>
  <c r="S1023" i="1" s="1"/>
  <c r="P469" i="1" a="1"/>
  <c r="P469" i="1" s="1"/>
  <c r="S469" i="1" s="1"/>
  <c r="P883" i="1" a="1"/>
  <c r="P883" i="1" s="1"/>
  <c r="P1690" i="1" a="1"/>
  <c r="P1690" i="1" s="1"/>
  <c r="P2167" i="1" a="1"/>
  <c r="P2167" i="1" s="1"/>
  <c r="P298" i="1" a="1"/>
  <c r="P298" i="1" s="1"/>
  <c r="P1941" i="1" a="1"/>
  <c r="P1941" i="1" s="1"/>
  <c r="P2026" i="1" a="1"/>
  <c r="P2026" i="1" s="1"/>
  <c r="P708" i="1" a="1"/>
  <c r="P708" i="1" s="1"/>
  <c r="P159" i="1" a="1"/>
  <c r="P159" i="1" s="1"/>
  <c r="S159" i="1" s="1"/>
  <c r="P1549" i="1" a="1"/>
  <c r="P1549" i="1" s="1"/>
  <c r="P1681" i="1" a="1"/>
  <c r="P1681" i="1" s="1"/>
  <c r="S1681" i="1" s="1"/>
  <c r="P1252" i="1" a="1"/>
  <c r="P1252" i="1" s="1"/>
  <c r="P2198" i="1" a="1"/>
  <c r="P2198" i="1" s="1"/>
  <c r="S2198" i="1" s="1"/>
  <c r="P1561" i="1" a="1"/>
  <c r="P1561" i="1" s="1"/>
  <c r="S1561" i="1" s="1"/>
  <c r="P7" i="1" a="1"/>
  <c r="P7" i="1" s="1"/>
  <c r="S7" i="1" s="1"/>
  <c r="P1930" i="1" a="1"/>
  <c r="P1930" i="1" s="1"/>
  <c r="S1930" i="1" s="1"/>
  <c r="P328" i="1" a="1"/>
  <c r="P308" i="1" a="1"/>
  <c r="P308" i="1" s="1"/>
  <c r="P1763" i="1" a="1"/>
  <c r="P1763" i="1" s="1"/>
  <c r="P1198" i="1" a="1"/>
  <c r="P1198" i="1" s="1"/>
  <c r="P1220" i="1" a="1"/>
  <c r="P1220" i="1" s="1"/>
  <c r="P651" i="1" a="1"/>
  <c r="P651" i="1" s="1"/>
  <c r="S651" i="1" s="1"/>
  <c r="P1255" i="1" a="1"/>
  <c r="P1255" i="1" s="1"/>
  <c r="S1255" i="1" s="1"/>
  <c r="P180" i="1" a="1"/>
  <c r="P180" i="1" s="1"/>
  <c r="S180" i="1" s="1"/>
  <c r="P661" i="1" a="1"/>
  <c r="P661" i="1" s="1"/>
  <c r="P400" i="1" a="1"/>
  <c r="P400" i="1" s="1"/>
  <c r="P846" i="1" a="1"/>
  <c r="P846" i="1" s="1"/>
  <c r="S846" i="1" s="1"/>
  <c r="P740" i="1" a="1"/>
  <c r="P740" i="1" s="1"/>
  <c r="S740" i="1" s="1"/>
  <c r="P309" i="1" a="1"/>
  <c r="P309" i="1" s="1"/>
  <c r="P695" i="1" a="1"/>
  <c r="P695" i="1" s="1"/>
  <c r="S695" i="1" s="1"/>
  <c r="P1945" i="1" a="1"/>
  <c r="P1945" i="1" s="1"/>
  <c r="P466" i="1" a="1"/>
  <c r="P466" i="1" s="1"/>
  <c r="P1515" i="1" a="1"/>
  <c r="P505" i="1" a="1"/>
  <c r="P505" i="1" s="1"/>
  <c r="P1848" i="1" a="1"/>
  <c r="P1848" i="1" s="1"/>
  <c r="S1848" i="1" s="1"/>
  <c r="P950" i="1" a="1"/>
  <c r="P950" i="1" s="1"/>
  <c r="P338" i="1" a="1"/>
  <c r="P338" i="1" s="1"/>
  <c r="P320" i="1" a="1"/>
  <c r="P320" i="1" s="1"/>
  <c r="P969" i="1" a="1"/>
  <c r="P969" i="1" s="1"/>
  <c r="P110" i="1" a="1"/>
  <c r="P110" i="1" s="1"/>
  <c r="P1178" i="1" a="1"/>
  <c r="P1178" i="1" s="1"/>
  <c r="P1610" i="1" a="1"/>
  <c r="P1610" i="1" s="1"/>
  <c r="P599" i="1" a="1"/>
  <c r="P599" i="1" s="1"/>
  <c r="P1077" i="1" a="1"/>
  <c r="P1077" i="1" s="1"/>
  <c r="P692" i="1" a="1"/>
  <c r="P692" i="1" s="1"/>
  <c r="P917" i="1" a="1"/>
  <c r="P917" i="1" s="1"/>
  <c r="P808" i="1" a="1"/>
  <c r="P808" i="1" s="1"/>
  <c r="S808" i="1" s="1"/>
  <c r="P586" i="1" a="1"/>
  <c r="P586" i="1" s="1"/>
  <c r="P987" i="1" a="1"/>
  <c r="P987" i="1" s="1"/>
  <c r="S987" i="1" s="1"/>
  <c r="P2157" i="1" a="1"/>
  <c r="P2157" i="1" s="1"/>
  <c r="P491" i="1" a="1"/>
  <c r="P491" i="1" s="1"/>
  <c r="P1236" i="1" a="1"/>
  <c r="P1236" i="1" s="1"/>
  <c r="P1885" i="1" a="1"/>
  <c r="P1885" i="1" s="1"/>
  <c r="P327" i="1" a="1"/>
  <c r="P327" i="1" s="1"/>
  <c r="P910" i="1" a="1"/>
  <c r="P910" i="1" s="1"/>
  <c r="P84" i="1" a="1"/>
  <c r="P84" i="1" s="1"/>
  <c r="P1142" i="1" a="1"/>
  <c r="P1142" i="1" s="1"/>
  <c r="P1326" i="1" a="1"/>
  <c r="P1326" i="1" s="1"/>
  <c r="P123" i="1" a="1"/>
  <c r="P123" i="1" s="1"/>
  <c r="P423" i="1" a="1"/>
  <c r="P423" i="1" s="1"/>
  <c r="P1488" i="1" a="1"/>
  <c r="P1488" i="1" s="1"/>
  <c r="S1488" i="1" s="1"/>
  <c r="P1484" i="1" a="1"/>
  <c r="P1484" i="1" s="1"/>
  <c r="S1484" i="1" s="1"/>
  <c r="P1017" i="1" a="1"/>
  <c r="P1017" i="1" s="1"/>
  <c r="S1017" i="1" s="1"/>
  <c r="P82" i="1" a="1"/>
  <c r="P82" i="1" s="1"/>
  <c r="S82" i="1" s="1"/>
  <c r="P1343" i="1" a="1"/>
  <c r="P390" i="1" a="1"/>
  <c r="P390" i="1" s="1"/>
  <c r="P1901" i="1" a="1"/>
  <c r="P1901" i="1" s="1"/>
  <c r="P1295" i="1" a="1"/>
  <c r="P1295" i="1" s="1"/>
  <c r="S1295" i="1" s="1"/>
  <c r="P779" i="1" a="1"/>
  <c r="P779" i="1" s="1"/>
  <c r="S779" i="1" s="1"/>
  <c r="P1874" i="1" a="1"/>
  <c r="P1874" i="1" s="1"/>
  <c r="S1874" i="1" s="1"/>
  <c r="P117" i="1" a="1"/>
  <c r="P117" i="1" s="1"/>
  <c r="S117" i="1" s="1"/>
  <c r="P1212" i="1" a="1"/>
  <c r="P1212" i="1" s="1"/>
  <c r="S1212" i="1" s="1"/>
  <c r="P155" i="1" a="1"/>
  <c r="P155" i="1" s="1"/>
  <c r="P1452" i="1" a="1"/>
  <c r="P1452" i="1" s="1"/>
  <c r="P814" i="1" a="1"/>
  <c r="P814" i="1" s="1"/>
  <c r="P796" i="1" a="1"/>
  <c r="P796" i="1" s="1"/>
  <c r="S796" i="1" s="1"/>
  <c r="P333" i="1" a="1"/>
  <c r="P333" i="1" s="1"/>
  <c r="S333" i="1" s="1"/>
  <c r="P837" i="1" a="1"/>
  <c r="P837" i="1" s="1"/>
  <c r="S837" i="1" s="1"/>
  <c r="P1408" i="1" a="1"/>
  <c r="P1408" i="1" s="1"/>
  <c r="S1408" i="1" s="1"/>
  <c r="P1211" i="1" a="1"/>
  <c r="P1211" i="1" s="1"/>
  <c r="P1832" i="1" a="1"/>
  <c r="P1832" i="1" s="1"/>
  <c r="S1832" i="1" s="1"/>
  <c r="P1058" i="1" a="1"/>
  <c r="P1058" i="1" s="1"/>
  <c r="P1163" i="1" a="1"/>
  <c r="P1163" i="1" s="1"/>
  <c r="P1960" i="1" a="1"/>
  <c r="P1960" i="1" s="1"/>
  <c r="S1960" i="1" s="1"/>
  <c r="P132" i="1" a="1"/>
  <c r="P132" i="1" s="1"/>
  <c r="S132" i="1" s="1"/>
  <c r="P1048" i="1" a="1"/>
  <c r="P1048" i="1" s="1"/>
  <c r="P697" i="1" a="1"/>
  <c r="P697" i="1" s="1"/>
  <c r="P364" i="1" a="1"/>
  <c r="P364" i="1" s="1"/>
  <c r="S364" i="1" s="1"/>
  <c r="P1781" i="1" a="1"/>
  <c r="P1781" i="1" s="1"/>
  <c r="P1762" i="1" a="1"/>
  <c r="P1762" i="1" s="1"/>
  <c r="P1852" i="1" a="1"/>
  <c r="P1852" i="1" s="1"/>
  <c r="P780" i="1" a="1"/>
  <c r="P780" i="1" s="1"/>
  <c r="P732" i="1" a="1"/>
  <c r="P732" i="1" s="1"/>
  <c r="S732" i="1" s="1"/>
  <c r="P1271" i="1" a="1"/>
  <c r="P1271" i="1" s="1"/>
  <c r="P1194" i="1" a="1"/>
  <c r="P1194" i="1" s="1"/>
  <c r="P540" i="1" a="1"/>
  <c r="P540" i="1" s="1"/>
  <c r="P1470" i="1" a="1"/>
  <c r="P1470" i="1" s="1"/>
  <c r="S1470" i="1" s="1"/>
  <c r="P321" i="1" a="1"/>
  <c r="P321" i="1" s="1"/>
  <c r="S321" i="1" s="1"/>
  <c r="P462" i="1" a="1"/>
  <c r="P462" i="1" s="1"/>
  <c r="S462" i="1" s="1"/>
  <c r="P86" i="1" a="1"/>
  <c r="P86" i="1" s="1"/>
  <c r="P404" i="1" a="1"/>
  <c r="P404" i="1" s="1"/>
  <c r="S404" i="1" s="1"/>
  <c r="P1702" i="1" a="1"/>
  <c r="P1702" i="1" s="1"/>
  <c r="S1702" i="1" s="1"/>
  <c r="P242" i="1" a="1"/>
  <c r="P242" i="1" s="1"/>
  <c r="S242" i="1" s="1"/>
  <c r="P550" i="1" a="1"/>
  <c r="P550" i="1" s="1"/>
  <c r="S550" i="1" s="1"/>
  <c r="P81" i="1" a="1"/>
  <c r="P81" i="1" s="1"/>
  <c r="P216" i="1" a="1"/>
  <c r="P216" i="1" s="1"/>
  <c r="P1551" i="1" a="1"/>
  <c r="P1551" i="1" s="1"/>
  <c r="P898" i="1" a="1"/>
  <c r="P898" i="1" s="1"/>
  <c r="S898" i="1" s="1"/>
  <c r="P716" i="1" a="1"/>
  <c r="P716" i="1" s="1"/>
  <c r="S716" i="1" s="1"/>
  <c r="P2200" i="1" a="1"/>
  <c r="P2200" i="1" s="1"/>
  <c r="P164" i="1" a="1"/>
  <c r="P164" i="1" s="1"/>
  <c r="S164" i="1" s="1"/>
  <c r="P991" i="1" a="1"/>
  <c r="P991" i="1" s="1"/>
  <c r="S991" i="1" s="1"/>
  <c r="P1728" i="1" a="1"/>
  <c r="P1728" i="1" s="1"/>
  <c r="S1728" i="1" s="1"/>
  <c r="P2168" i="1" a="1"/>
  <c r="P2168" i="1" s="1"/>
  <c r="P372" i="1" a="1"/>
  <c r="P372" i="1" s="1"/>
  <c r="P1925" i="1" a="1"/>
  <c r="P1925" i="1" s="1"/>
  <c r="S1925" i="1" s="1"/>
  <c r="P354" i="1" a="1"/>
  <c r="P354" i="1" s="1"/>
  <c r="S354" i="1" s="1"/>
  <c r="P335" i="1" a="1"/>
  <c r="P335" i="1" s="1"/>
  <c r="P85" i="1" a="1"/>
  <c r="P85" i="1" s="1"/>
  <c r="P383" i="1" a="1"/>
  <c r="P383" i="1" s="1"/>
  <c r="S383" i="1" s="1"/>
  <c r="P237" i="1" a="1"/>
  <c r="P237" i="1" s="1"/>
  <c r="S237" i="1" s="1"/>
  <c r="P1269" i="1" a="1"/>
  <c r="P1269" i="1" s="1"/>
  <c r="P1850" i="1" a="1"/>
  <c r="P1850" i="1" s="1"/>
  <c r="P902" i="1" a="1"/>
  <c r="P902" i="1" s="1"/>
  <c r="P1061" i="1" a="1"/>
  <c r="P1533" i="1" a="1"/>
  <c r="P1533" i="1" s="1"/>
  <c r="P652" i="1" a="1"/>
  <c r="P652" i="1" s="1"/>
  <c r="P625" i="1" a="1"/>
  <c r="P625" i="1" s="1"/>
  <c r="P16" i="1" a="1"/>
  <c r="P16" i="1" s="1"/>
  <c r="S16" i="1" s="1"/>
  <c r="P424" i="1" a="1"/>
  <c r="P424" i="1" s="1"/>
  <c r="P41" i="1" a="1"/>
  <c r="P41" i="1" s="1"/>
  <c r="P1498" i="1" a="1"/>
  <c r="P1498" i="1" s="1"/>
  <c r="P1284" i="1" a="1"/>
  <c r="P1284" i="1" s="1"/>
  <c r="P2072" i="1" a="1"/>
  <c r="P2072" i="1" s="1"/>
  <c r="P2098" i="1" a="1"/>
  <c r="P2098" i="1" s="1"/>
  <c r="P2139" i="1" a="1"/>
  <c r="P2139" i="1" s="1"/>
  <c r="S2139" i="1" s="1"/>
  <c r="P1998" i="1" a="1"/>
  <c r="P1998" i="1" s="1"/>
  <c r="S1998" i="1" s="1"/>
  <c r="P455" i="1" a="1"/>
  <c r="P455" i="1" s="1"/>
  <c r="P593" i="1" a="1"/>
  <c r="P593" i="1" s="1"/>
  <c r="P894" i="1" a="1"/>
  <c r="P2112" i="1" a="1"/>
  <c r="P1296" i="1" a="1"/>
  <c r="P1296" i="1" s="1"/>
  <c r="P22" i="1" a="1"/>
  <c r="P22" i="1" s="1"/>
  <c r="P2006" i="1" a="1"/>
  <c r="P2006" i="1" s="1"/>
  <c r="S2006" i="1" s="1"/>
  <c r="P809" i="1" a="1"/>
  <c r="P809" i="1" s="1"/>
  <c r="S809" i="1" s="1"/>
  <c r="P1900" i="1" a="1"/>
  <c r="P1900" i="1" s="1"/>
  <c r="S1900" i="1" s="1"/>
  <c r="P734" i="1" a="1"/>
  <c r="P734" i="1" s="1"/>
  <c r="P145" i="1" a="1"/>
  <c r="P145" i="1" s="1"/>
  <c r="P916" i="1" a="1"/>
  <c r="P916" i="1" s="1"/>
  <c r="P358" i="1" a="1"/>
  <c r="P358" i="1" s="1"/>
  <c r="S358" i="1" s="1"/>
  <c r="P350" i="1" a="1"/>
  <c r="P350" i="1" s="1"/>
  <c r="S350" i="1" s="1"/>
  <c r="P40" i="1" a="1"/>
  <c r="P40" i="1" s="1"/>
  <c r="S40" i="1" s="1"/>
  <c r="P1272" i="1" a="1"/>
  <c r="P1272" i="1" s="1"/>
  <c r="P27" i="1" a="1"/>
  <c r="P27" i="1" s="1"/>
  <c r="P726" i="1" a="1"/>
  <c r="P726" i="1" s="1"/>
  <c r="P1604" i="1" a="1"/>
  <c r="P1604" i="1" s="1"/>
  <c r="S1604" i="1" s="1"/>
  <c r="P929" i="1" a="1"/>
  <c r="P633" i="1" a="1"/>
  <c r="P633" i="1" s="1"/>
  <c r="P1104" i="1" a="1"/>
  <c r="P1104" i="1" s="1"/>
  <c r="P248" i="1" a="1"/>
  <c r="P248" i="1" s="1"/>
  <c r="S248" i="1" s="1"/>
  <c r="P388" i="1" a="1"/>
  <c r="P388" i="1" s="1"/>
  <c r="S388" i="1" s="1"/>
  <c r="P1481" i="1" a="1"/>
  <c r="P1481" i="1" s="1"/>
  <c r="S1481" i="1" s="1"/>
  <c r="P827" i="1" a="1"/>
  <c r="P827" i="1" s="1"/>
  <c r="P344" i="1" a="1"/>
  <c r="P344" i="1" s="1"/>
  <c r="P1679" i="1" a="1"/>
  <c r="P1679" i="1" s="1"/>
  <c r="S1679" i="1" s="1"/>
  <c r="P558" i="1" a="1"/>
  <c r="P558" i="1" s="1"/>
  <c r="P1435" i="1" a="1"/>
  <c r="P1435" i="1" s="1"/>
  <c r="P1802" i="1" a="1"/>
  <c r="P1802" i="1" s="1"/>
  <c r="S1802" i="1" s="1"/>
  <c r="P1796" i="1" a="1"/>
  <c r="P1796" i="1" s="1"/>
  <c r="P415" i="1" a="1"/>
  <c r="P415" i="1" s="1"/>
  <c r="P135" i="1" a="1"/>
  <c r="P135" i="1" s="1"/>
  <c r="S135" i="1" s="1"/>
  <c r="P1247" i="1" a="1"/>
  <c r="P1247" i="1" s="1"/>
  <c r="S1247" i="1" s="1"/>
  <c r="P1206" i="1" a="1"/>
  <c r="P1206" i="1" s="1"/>
  <c r="S1206" i="1" s="1"/>
  <c r="P1226" i="1" a="1"/>
  <c r="P1226" i="1" s="1"/>
  <c r="P421" i="1" a="1"/>
  <c r="P421" i="1" s="1"/>
  <c r="S421" i="1" s="1"/>
  <c r="P1520" i="1" a="1"/>
  <c r="P1520" i="1" s="1"/>
  <c r="S1520" i="1" s="1"/>
  <c r="P1501" i="1" a="1"/>
  <c r="P1501" i="1" s="1"/>
  <c r="S1501" i="1" s="1"/>
  <c r="P1337" i="1" a="1"/>
  <c r="P1337" i="1" s="1"/>
  <c r="S1337" i="1" s="1"/>
  <c r="P1494" i="1" a="1"/>
  <c r="P1494" i="1" s="1"/>
  <c r="P1277" i="1" a="1"/>
  <c r="P1277" i="1" s="1"/>
  <c r="S1277" i="1" s="1"/>
  <c r="P1436" i="1" a="1"/>
  <c r="P1436" i="1" s="1"/>
  <c r="P1139" i="1" a="1"/>
  <c r="P1139" i="1" s="1"/>
  <c r="P773" i="1" a="1"/>
  <c r="P773" i="1" s="1"/>
  <c r="S773" i="1" s="1"/>
  <c r="P1944" i="1" a="1"/>
  <c r="P1944" i="1" s="1"/>
  <c r="P49" i="1" a="1"/>
  <c r="P49" i="1" s="1"/>
  <c r="P1360" i="1" a="1"/>
  <c r="P1360" i="1" s="1"/>
  <c r="P717" i="1" a="1"/>
  <c r="P717" i="1" s="1"/>
  <c r="P1633" i="1" a="1"/>
  <c r="P1633" i="1" s="1"/>
  <c r="S1633" i="1" s="1"/>
  <c r="P1653" i="1" a="1"/>
  <c r="P1653" i="1" s="1"/>
  <c r="S1653" i="1" s="1"/>
  <c r="P1490" i="1" a="1"/>
  <c r="P1490" i="1" s="1"/>
  <c r="P1485" i="1" a="1"/>
  <c r="P1485" i="1" s="1"/>
  <c r="S1485" i="1" s="1"/>
  <c r="P281" i="1" a="1"/>
  <c r="P281" i="1" s="1"/>
  <c r="S281" i="1" s="1"/>
  <c r="P1136" i="1" a="1"/>
  <c r="P1136" i="1" s="1"/>
  <c r="S1136" i="1" s="1"/>
  <c r="P913" i="1" a="1"/>
  <c r="P913" i="1" s="1"/>
  <c r="P1487" i="1" a="1"/>
  <c r="P1487" i="1" s="1"/>
  <c r="S1487" i="1" s="1"/>
  <c r="P1750" i="1" a="1"/>
  <c r="P1750" i="1" s="1"/>
  <c r="P412" i="1" a="1"/>
  <c r="P412" i="1" s="1"/>
  <c r="S412" i="1" s="1"/>
  <c r="P336" i="1" a="1"/>
  <c r="P336" i="1" s="1"/>
  <c r="S336" i="1" s="1"/>
  <c r="P1234" i="1" a="1"/>
  <c r="P1234" i="1" s="1"/>
  <c r="P515" i="1" a="1"/>
  <c r="P515" i="1" s="1"/>
  <c r="P1274" i="1" a="1"/>
  <c r="P1274" i="1" s="1"/>
  <c r="S1274" i="1" s="1"/>
  <c r="P1708" i="1" a="1"/>
  <c r="P1708" i="1" s="1"/>
  <c r="P1665" i="1" a="1"/>
  <c r="P1665" i="1" s="1"/>
  <c r="S1665" i="1" s="1"/>
  <c r="P433" i="1" a="1"/>
  <c r="P433" i="1" s="1"/>
  <c r="S433" i="1" s="1"/>
  <c r="P245" i="1" a="1"/>
  <c r="P245" i="1" s="1"/>
  <c r="S245" i="1" s="1"/>
  <c r="P1106" i="1" a="1"/>
  <c r="P1106" i="1" s="1"/>
  <c r="P1693" i="1" a="1"/>
  <c r="P1693" i="1" s="1"/>
  <c r="S1693" i="1" s="1"/>
  <c r="P249" i="1" a="1"/>
  <c r="P249" i="1" s="1"/>
  <c r="S249" i="1" s="1"/>
  <c r="P142" i="1" a="1"/>
  <c r="P142" i="1" s="1"/>
  <c r="S142" i="1" s="1"/>
  <c r="P645" i="1" a="1"/>
  <c r="P645" i="1" s="1"/>
  <c r="P860" i="1" a="1"/>
  <c r="P860" i="1" s="1"/>
  <c r="P1169" i="1" a="1"/>
  <c r="P1169" i="1" s="1"/>
  <c r="P1167" i="1" a="1"/>
  <c r="P1167" i="1" s="1"/>
  <c r="P244" i="1" a="1"/>
  <c r="P244" i="1" s="1"/>
  <c r="S244" i="1" s="1"/>
  <c r="P406" i="1" a="1"/>
  <c r="P406" i="1" s="1"/>
  <c r="S406" i="1" s="1"/>
  <c r="P517" i="1" a="1"/>
  <c r="P517" i="1" s="1"/>
  <c r="P1879" i="1" a="1"/>
  <c r="P1879" i="1" s="1"/>
  <c r="P1651" i="1" a="1"/>
  <c r="P1651" i="1" s="1"/>
  <c r="P569" i="1" a="1"/>
  <c r="P569" i="1" s="1"/>
  <c r="S569" i="1" s="1"/>
  <c r="P962" i="1" a="1"/>
  <c r="P962" i="1" s="1"/>
  <c r="S962" i="1" s="1"/>
  <c r="P2182" i="1" a="1"/>
  <c r="P2182" i="1" s="1"/>
  <c r="P1918" i="1" a="1"/>
  <c r="P1918" i="1" s="1"/>
  <c r="S1918" i="1" s="1"/>
  <c r="P70" i="1" a="1"/>
  <c r="P70" i="1" s="1"/>
  <c r="P573" i="1" a="1"/>
  <c r="P573" i="1" s="1"/>
  <c r="P89" i="1" a="1"/>
  <c r="P89" i="1" s="1"/>
  <c r="S89" i="1" s="1"/>
  <c r="P275" i="1" a="1"/>
  <c r="P275" i="1" s="1"/>
  <c r="S275" i="1" s="1"/>
  <c r="P1872" i="1" a="1"/>
  <c r="P1872" i="1" s="1"/>
  <c r="S1872" i="1" s="1"/>
  <c r="P498" i="1" a="1"/>
  <c r="P498" i="1" s="1"/>
  <c r="S498" i="1" s="1"/>
  <c r="P903" i="1" a="1"/>
  <c r="P903" i="1" s="1"/>
  <c r="S903" i="1" s="1"/>
  <c r="P174" i="1" a="1"/>
  <c r="P174" i="1" s="1"/>
  <c r="S174" i="1" s="1"/>
  <c r="P493" i="1" a="1"/>
  <c r="P493" i="1" s="1"/>
  <c r="P1758" i="1" a="1"/>
  <c r="P1758" i="1" s="1"/>
  <c r="P666" i="1" a="1"/>
  <c r="P666" i="1" s="1"/>
  <c r="S666" i="1" s="1"/>
  <c r="P1414" i="1" a="1"/>
  <c r="P1414" i="1" s="1"/>
  <c r="S1414" i="1" s="1"/>
  <c r="P1225" i="1" a="1"/>
  <c r="P1225" i="1" s="1"/>
  <c r="S1225" i="1" s="1"/>
  <c r="P143" i="1" a="1"/>
  <c r="P143" i="1" s="1"/>
  <c r="P834" i="1" a="1"/>
  <c r="P834" i="1" s="1"/>
  <c r="S834" i="1" s="1"/>
  <c r="P36" i="1" a="1"/>
  <c r="P36" i="1" s="1"/>
  <c r="P1861" i="1" a="1"/>
  <c r="P1861" i="1" s="1"/>
  <c r="P366" i="1" a="1"/>
  <c r="P366" i="1" s="1"/>
  <c r="S366" i="1" s="1"/>
  <c r="P875" i="1" a="1"/>
  <c r="P875" i="1" s="1"/>
  <c r="S875" i="1" s="1"/>
  <c r="P1377" i="1" a="1"/>
  <c r="P1377" i="1" s="1"/>
  <c r="P715" i="1" a="1"/>
  <c r="P715" i="1" s="1"/>
  <c r="P649" i="1" a="1"/>
  <c r="P649" i="1" s="1"/>
  <c r="S649" i="1" s="1"/>
  <c r="P1162" i="1" a="1"/>
  <c r="P1162" i="1" s="1"/>
  <c r="P1615" i="1" a="1"/>
  <c r="P1615" i="1" s="1"/>
  <c r="P1050" i="1" a="1"/>
  <c r="P1050" i="1" s="1"/>
  <c r="P1794" i="1" a="1"/>
  <c r="P1794" i="1" s="1"/>
  <c r="P100" i="1" a="1"/>
  <c r="P100" i="1" s="1"/>
  <c r="S100" i="1" s="1"/>
  <c r="P1673" i="1" a="1"/>
  <c r="P1673" i="1" s="1"/>
  <c r="S1673" i="1" s="1"/>
  <c r="P376" i="1" a="1"/>
  <c r="P376" i="1" s="1"/>
  <c r="S376" i="1" s="1"/>
  <c r="P1026" i="1" a="1"/>
  <c r="P1026" i="1" s="1"/>
  <c r="S1026" i="1" s="1"/>
  <c r="P4" i="1" a="1"/>
  <c r="P4" i="1" s="1"/>
  <c r="P1745" i="1" a="1"/>
  <c r="P1745" i="1" s="1"/>
  <c r="S1745" i="1" s="1"/>
  <c r="P1875" i="1" a="1"/>
  <c r="P1875" i="1" s="1"/>
  <c r="S1875" i="1" s="1"/>
  <c r="P1862" i="1" a="1"/>
  <c r="P1862" i="1" s="1"/>
  <c r="P1982" i="1" a="1"/>
  <c r="P1982" i="1" s="1"/>
  <c r="S1982" i="1" s="1"/>
  <c r="P122" i="1" a="1"/>
  <c r="P122" i="1" s="1"/>
  <c r="S122" i="1" s="1"/>
  <c r="P14" i="1" a="1"/>
  <c r="P14" i="1" s="1"/>
  <c r="S14" i="1" s="1"/>
  <c r="P1809" i="1" a="1"/>
  <c r="P1809" i="1" s="1"/>
  <c r="P1374" i="1" a="1"/>
  <c r="P1374" i="1" s="1"/>
  <c r="P1737" i="1" a="1"/>
  <c r="P1737" i="1" s="1"/>
  <c r="P1731" i="1" a="1"/>
  <c r="P1731" i="1" s="1"/>
  <c r="S1731" i="1" s="1"/>
  <c r="P813" i="1" a="1"/>
  <c r="P813" i="1" s="1"/>
  <c r="S813" i="1" s="1"/>
  <c r="P1538" i="1" a="1"/>
  <c r="P1538" i="1" s="1"/>
  <c r="P704" i="1" a="1"/>
  <c r="P704" i="1" s="1"/>
  <c r="P1369" i="1" a="1"/>
  <c r="P1369" i="1" s="1"/>
  <c r="S1369" i="1" s="1"/>
  <c r="P769" i="1" a="1"/>
  <c r="P769" i="1" s="1"/>
  <c r="P966" i="1" a="1"/>
  <c r="P966" i="1" s="1"/>
  <c r="P2029" i="1" a="1"/>
  <c r="P2029" i="1" s="1"/>
  <c r="S2029" i="1" s="1"/>
  <c r="P1410" i="1" a="1"/>
  <c r="P1410" i="1" s="1"/>
  <c r="P1588" i="1" a="1"/>
  <c r="P1588" i="1" s="1"/>
  <c r="S1588" i="1" s="1"/>
  <c r="P899" i="1" a="1"/>
  <c r="P899" i="1" s="1"/>
  <c r="P1134" i="1" a="1"/>
  <c r="P1134" i="1" s="1"/>
  <c r="P1976" i="1" a="1"/>
  <c r="P1976" i="1" s="1"/>
  <c r="P1947" i="1" a="1"/>
  <c r="P1947" i="1" s="1"/>
  <c r="P1297" i="1" a="1"/>
  <c r="P1297" i="1" s="1"/>
  <c r="P1232" i="1" a="1"/>
  <c r="P1232" i="1" s="1"/>
  <c r="P367" i="1" a="1"/>
  <c r="P367" i="1" s="1"/>
  <c r="P1946" i="1" a="1"/>
  <c r="P1002" i="1" a="1"/>
  <c r="P1002" i="1" s="1"/>
  <c r="S1002" i="1" s="1"/>
  <c r="P1666" i="1" a="1"/>
  <c r="P1666" i="1" s="1"/>
  <c r="P2008" i="1" a="1"/>
  <c r="P2008" i="1" s="1"/>
  <c r="P311" i="1" a="1"/>
  <c r="P311" i="1" s="1"/>
  <c r="P788" i="1" a="1"/>
  <c r="P788" i="1" s="1"/>
  <c r="P292" i="1" a="1"/>
  <c r="P292" i="1" s="1"/>
  <c r="S292" i="1" s="1"/>
  <c r="P1020" i="1" a="1"/>
  <c r="P1020" i="1" s="1"/>
  <c r="S1020" i="1" s="1"/>
  <c r="P2073" i="1" a="1"/>
  <c r="P2073" i="1" s="1"/>
  <c r="S2073" i="1" s="1"/>
  <c r="P481" i="1" a="1"/>
  <c r="P481" i="1" s="1"/>
  <c r="S481" i="1" s="1"/>
  <c r="P1723" i="1" a="1"/>
  <c r="P1723" i="1" s="1"/>
  <c r="P1908" i="1" a="1"/>
  <c r="P1908" i="1" s="1"/>
  <c r="S1908" i="1" s="1"/>
  <c r="P1856" i="1" a="1"/>
  <c r="P1856" i="1" s="1"/>
  <c r="P274" i="1" a="1"/>
  <c r="P274" i="1" s="1"/>
  <c r="P1632" i="1" a="1"/>
  <c r="P1632" i="1" s="1"/>
  <c r="P403" i="1" a="1"/>
  <c r="P403" i="1" s="1"/>
  <c r="P1661" i="1" a="1"/>
  <c r="P1661" i="1" s="1"/>
  <c r="S1661" i="1" s="1"/>
  <c r="P527" i="1" a="1"/>
  <c r="P527" i="1" s="1"/>
  <c r="P1898" i="1" a="1"/>
  <c r="P1898" i="1" s="1"/>
  <c r="P1362" i="1" a="1"/>
  <c r="P1362" i="1" s="1"/>
  <c r="P821" i="1" a="1"/>
  <c r="P821" i="1" s="1"/>
  <c r="P544" i="1" a="1"/>
  <c r="P544" i="1" s="1"/>
  <c r="S544" i="1" s="1"/>
  <c r="P1065" i="1" a="1"/>
  <c r="P1065" i="1" s="1"/>
  <c r="S1065" i="1" s="1"/>
  <c r="P1019" i="1" a="1"/>
  <c r="P1019" i="1" s="1"/>
  <c r="P299" i="1" a="1"/>
  <c r="P299" i="1" s="1"/>
  <c r="P2028" i="1" a="1"/>
  <c r="P2028" i="1" s="1"/>
  <c r="P495" i="1" a="1"/>
  <c r="P495" i="1" s="1"/>
  <c r="P1927" i="1" a="1"/>
  <c r="P1927" i="1" s="1"/>
  <c r="S1927" i="1" s="1"/>
  <c r="P1658" i="1" a="1"/>
  <c r="P1658" i="1" s="1"/>
  <c r="S1658" i="1" s="1"/>
  <c r="P270" i="1" a="1"/>
  <c r="P270" i="1" s="1"/>
  <c r="P1099" i="1" a="1"/>
  <c r="P1099" i="1" s="1"/>
  <c r="P1076" i="1" a="1"/>
  <c r="P1076" i="1" s="1"/>
  <c r="S1076" i="1" s="1"/>
  <c r="P687" i="1" a="1"/>
  <c r="P687" i="1" s="1"/>
  <c r="S687" i="1" s="1"/>
  <c r="P1952" i="1" a="1"/>
  <c r="P1952" i="1" s="1"/>
  <c r="P182" i="1" a="1"/>
  <c r="P182" i="1" s="1"/>
  <c r="P819" i="1" a="1"/>
  <c r="P819" i="1" s="1"/>
  <c r="P224" i="1" a="1"/>
  <c r="P224" i="1" s="1"/>
  <c r="S224" i="1" s="1"/>
  <c r="P977" i="1" a="1"/>
  <c r="P977" i="1" s="1"/>
  <c r="S977" i="1" s="1"/>
  <c r="P173" i="1" a="1"/>
  <c r="P173" i="1" s="1"/>
  <c r="P1906" i="1" a="1"/>
  <c r="P1906" i="1" s="1"/>
  <c r="P1381" i="1" a="1"/>
  <c r="P1381" i="1" s="1"/>
  <c r="S1381" i="1" s="1"/>
  <c r="P1396" i="1" a="1"/>
  <c r="P1396" i="1" s="1"/>
  <c r="P1839" i="1" a="1"/>
  <c r="P1839" i="1" s="1"/>
  <c r="S1839" i="1" s="1"/>
  <c r="P1915" i="1" a="1"/>
  <c r="P1915" i="1" s="1"/>
  <c r="P932" i="1" a="1"/>
  <c r="P932" i="1" s="1"/>
  <c r="P1950" i="1" a="1"/>
  <c r="P1950" i="1" s="1"/>
  <c r="S1950" i="1" s="1"/>
  <c r="P379" i="1" a="1"/>
  <c r="P379" i="1" s="1"/>
  <c r="P2000" i="1" a="1"/>
  <c r="P2000" i="1" s="1"/>
  <c r="P713" i="1" a="1"/>
  <c r="P713" i="1" s="1"/>
  <c r="S713" i="1" s="1"/>
  <c r="P2019" i="1" a="1"/>
  <c r="P2019" i="1" s="1"/>
  <c r="P1112" i="1" a="1"/>
  <c r="P1112" i="1" s="1"/>
  <c r="P848" i="1" a="1"/>
  <c r="P848" i="1" s="1"/>
  <c r="S848" i="1" s="1"/>
  <c r="P658" i="1" a="1"/>
  <c r="P658" i="1" s="1"/>
  <c r="S658" i="1" s="1"/>
  <c r="P698" i="1" a="1"/>
  <c r="P698" i="1" s="1"/>
  <c r="P572" i="1" a="1"/>
  <c r="P572" i="1" s="1"/>
  <c r="P1086" i="1" a="1"/>
  <c r="P1086" i="1" s="1"/>
  <c r="S1086" i="1" s="1"/>
  <c r="P1571" i="1" a="1"/>
  <c r="P1571" i="1" s="1"/>
  <c r="P1601" i="1" a="1"/>
  <c r="P1601" i="1" s="1"/>
  <c r="S1601" i="1" s="1"/>
  <c r="P2076" i="1" a="1"/>
  <c r="P2076" i="1" s="1"/>
  <c r="S2076" i="1" s="1"/>
  <c r="P620" i="1" a="1"/>
  <c r="P620" i="1" s="1"/>
  <c r="P1347" i="1" a="1"/>
  <c r="P1347" i="1" s="1"/>
  <c r="P42" i="1" a="1"/>
  <c r="P42" i="1" s="1"/>
  <c r="S42" i="1" s="1"/>
  <c r="P2123" i="1" a="1"/>
  <c r="P2123" i="1" s="1"/>
  <c r="S2123" i="1" s="1"/>
  <c r="P1984" i="1" a="1"/>
  <c r="P1984" i="1" s="1"/>
  <c r="S1984" i="1" s="1"/>
  <c r="P439" i="1" a="1"/>
  <c r="P439" i="1" s="1"/>
  <c r="S439" i="1" s="1"/>
  <c r="P864" i="1" a="1"/>
  <c r="P864" i="1" s="1"/>
  <c r="P141" i="1" a="1"/>
  <c r="P141" i="1" s="1"/>
  <c r="P241" i="1" a="1"/>
  <c r="P241" i="1" s="1"/>
  <c r="P1771" i="1" a="1"/>
  <c r="P1771" i="1" s="1"/>
  <c r="S1771" i="1" s="1"/>
  <c r="P556" i="1" a="1"/>
  <c r="P556" i="1" s="1"/>
  <c r="S556" i="1" s="1"/>
  <c r="P257" i="1" a="1"/>
  <c r="P257" i="1" s="1"/>
  <c r="S257" i="1" s="1"/>
  <c r="P2016" i="1" a="1"/>
  <c r="P2016" i="1" s="1"/>
  <c r="S2016" i="1" s="1"/>
  <c r="P1384" i="1" a="1"/>
  <c r="P1384" i="1" s="1"/>
  <c r="S1384" i="1" s="1"/>
  <c r="P207" i="1" a="1"/>
  <c r="P207" i="1" s="1"/>
  <c r="P1332" i="1" a="1"/>
  <c r="P1332" i="1" s="1"/>
  <c r="P1639" i="1" a="1"/>
  <c r="P1639" i="1" s="1"/>
  <c r="P948" i="1" a="1"/>
  <c r="P948" i="1" s="1"/>
  <c r="P184" i="1" a="1"/>
  <c r="P184" i="1" s="1"/>
  <c r="S184" i="1" s="1"/>
  <c r="P1710" i="1" a="1"/>
  <c r="P1710" i="1" s="1"/>
  <c r="P2084" i="1" a="1"/>
  <c r="P2084" i="1" s="1"/>
  <c r="S2084" i="1" s="1"/>
  <c r="P1012" i="1" a="1"/>
  <c r="P1012" i="1" s="1"/>
  <c r="P545" i="1" a="1"/>
  <c r="P545" i="1" s="1"/>
  <c r="S545" i="1" s="1"/>
  <c r="P194" i="1" a="1"/>
  <c r="P874" i="1" a="1"/>
  <c r="P874" i="1" s="1"/>
  <c r="S874" i="1" s="1"/>
  <c r="P497" i="1" a="1"/>
  <c r="P497" i="1" s="1"/>
  <c r="S497" i="1" s="1"/>
  <c r="P1280" i="1" a="1"/>
  <c r="P1280" i="1" s="1"/>
  <c r="S1280" i="1" s="1"/>
  <c r="P1514" i="1" a="1"/>
  <c r="P1514" i="1" s="1"/>
  <c r="P1354" i="1" a="1"/>
  <c r="P1354" i="1" s="1"/>
  <c r="P1328" i="1" a="1"/>
  <c r="P1328" i="1" s="1"/>
  <c r="P2121" i="1" a="1"/>
  <c r="P2121" i="1" s="1"/>
  <c r="S2121" i="1" s="1"/>
  <c r="P588" i="1" a="1"/>
  <c r="P588" i="1" s="1"/>
  <c r="P1662" i="1" a="1"/>
  <c r="P1662" i="1" s="1"/>
  <c r="P964" i="1" a="1"/>
  <c r="P964" i="1" s="1"/>
  <c r="P741" i="1" a="1"/>
  <c r="P741" i="1" s="1"/>
  <c r="P52" i="1" a="1"/>
  <c r="P52" i="1" s="1"/>
  <c r="P96" i="1" a="1"/>
  <c r="P96" i="1" s="1"/>
  <c r="S96" i="1" s="1"/>
  <c r="P230" i="1" a="1"/>
  <c r="P230" i="1" s="1"/>
  <c r="S230" i="1" s="1"/>
  <c r="P981" i="1" a="1"/>
  <c r="P981" i="1" s="1"/>
  <c r="P1286" i="1" a="1"/>
  <c r="P1286" i="1" s="1"/>
  <c r="P2096" i="1" a="1"/>
  <c r="P2096" i="1" s="1"/>
  <c r="S2096" i="1" s="1"/>
  <c r="P1450" i="1" a="1"/>
  <c r="P1450" i="1" s="1"/>
  <c r="S1450" i="1" s="1"/>
  <c r="P942" i="1" a="1"/>
  <c r="P942" i="1" s="1"/>
  <c r="S942" i="1" s="1"/>
  <c r="P660" i="1" a="1"/>
  <c r="P660" i="1" s="1"/>
  <c r="P273" i="1" a="1"/>
  <c r="P273" i="1" s="1"/>
  <c r="P1365" i="1" a="1"/>
  <c r="P1365" i="1" s="1"/>
  <c r="P44" i="1" a="1"/>
  <c r="P44" i="1" s="1"/>
  <c r="S44" i="1" s="1"/>
  <c r="P287" i="1" a="1"/>
  <c r="P287" i="1" s="1"/>
  <c r="P867" i="1" a="1"/>
  <c r="P867" i="1" s="1"/>
  <c r="S867" i="1" s="1"/>
  <c r="P1009" i="1" a="1"/>
  <c r="P1009" i="1" s="1"/>
  <c r="S1009" i="1" s="1"/>
  <c r="P956" i="1" a="1"/>
  <c r="P956" i="1" s="1"/>
  <c r="S956" i="1" s="1"/>
  <c r="P522" i="1" a="1"/>
  <c r="P522" i="1" s="1"/>
  <c r="S522" i="1" s="1"/>
  <c r="P656" i="1" a="1"/>
  <c r="P656" i="1" s="1"/>
  <c r="S656" i="1" s="1"/>
  <c r="P1962" i="1" a="1"/>
  <c r="P1962" i="1" s="1"/>
  <c r="S1962" i="1" s="1"/>
  <c r="P1505" i="1" a="1"/>
  <c r="P1505" i="1" s="1"/>
  <c r="P1055" i="1" a="1"/>
  <c r="P1055" i="1" s="1"/>
  <c r="P1127" i="1" a="1"/>
  <c r="P1127" i="1" s="1"/>
  <c r="P1398" i="1" a="1"/>
  <c r="P1398" i="1" s="1"/>
  <c r="S1398" i="1" s="1"/>
  <c r="P928" i="1" a="1"/>
  <c r="P928" i="1" s="1"/>
  <c r="P397" i="1" a="1"/>
  <c r="P397" i="1" s="1"/>
  <c r="S397" i="1" s="1"/>
  <c r="P1508" i="1" a="1"/>
  <c r="P1508" i="1" s="1"/>
  <c r="P2191" i="1" a="1"/>
  <c r="P2191" i="1" s="1"/>
  <c r="P151" i="1" a="1"/>
  <c r="P151" i="1" s="1"/>
  <c r="P1910" i="1" a="1"/>
  <c r="P1910" i="1" s="1"/>
  <c r="P1820" i="1" a="1"/>
  <c r="P1820" i="1" s="1"/>
  <c r="S1820" i="1" s="1"/>
  <c r="P363" i="1" a="1"/>
  <c r="P363" i="1" s="1"/>
  <c r="S363" i="1" s="1"/>
  <c r="P1699" i="1" a="1"/>
  <c r="P1699" i="1" s="1"/>
  <c r="S1699" i="1" s="1"/>
  <c r="P939" i="1" a="1"/>
  <c r="P939" i="1" s="1"/>
  <c r="P2099" i="1" a="1"/>
  <c r="P2099" i="1" s="1"/>
  <c r="S2099" i="1" s="1"/>
  <c r="P1338" i="1" a="1"/>
  <c r="P1338" i="1" s="1"/>
  <c r="P258" i="1" a="1"/>
  <c r="P258" i="1" s="1"/>
  <c r="S258" i="1" s="1"/>
  <c r="P129" i="1" a="1"/>
  <c r="P129" i="1" s="1"/>
  <c r="S129" i="1" s="1"/>
  <c r="P1231" i="1" a="1"/>
  <c r="P1231" i="1" s="1"/>
  <c r="S1231" i="1" s="1"/>
  <c r="P1863" i="1" a="1"/>
  <c r="P1863" i="1" s="1"/>
  <c r="S1863" i="1" s="1"/>
  <c r="P1427" i="1" a="1"/>
  <c r="P1427" i="1" s="1"/>
  <c r="S1427" i="1" s="1"/>
  <c r="P639" i="1" a="1"/>
  <c r="P639" i="1" s="1"/>
  <c r="S639" i="1" s="1"/>
  <c r="P107" i="1" a="1"/>
  <c r="P107" i="1" s="1"/>
  <c r="P702" i="1" a="1"/>
  <c r="P702" i="1" s="1"/>
  <c r="P1594" i="1" a="1"/>
  <c r="P1188" i="1" a="1"/>
  <c r="P1790" i="1" a="1"/>
  <c r="P1790" i="1" s="1"/>
  <c r="S1790" i="1" s="1"/>
  <c r="P146" i="1" a="1"/>
  <c r="P146" i="1" s="1"/>
  <c r="S146" i="1" s="1"/>
  <c r="P921" i="1" a="1"/>
  <c r="P921" i="1" s="1"/>
  <c r="S921" i="1" s="1"/>
  <c r="P1700" i="1" a="1"/>
  <c r="P1700" i="1" s="1"/>
  <c r="P1880" i="1" a="1"/>
  <c r="P1880" i="1" s="1"/>
  <c r="P1097" i="1" a="1"/>
  <c r="P1097" i="1" s="1"/>
  <c r="P844" i="1" a="1"/>
  <c r="P844" i="1" s="1"/>
  <c r="S844" i="1" s="1"/>
  <c r="P2161" i="1" a="1"/>
  <c r="P2161" i="1" s="1"/>
  <c r="S2161" i="1" s="1"/>
  <c r="P677" i="1" a="1"/>
  <c r="P677" i="1" s="1"/>
  <c r="S677" i="1" s="1"/>
  <c r="P654" i="1" a="1"/>
  <c r="P654" i="1" s="1"/>
  <c r="P2042" i="1" a="1"/>
  <c r="P647" i="1" a="1"/>
  <c r="P647" i="1" s="1"/>
  <c r="S647" i="1" s="1"/>
  <c r="P277" i="1" a="1"/>
  <c r="P277" i="1" s="1"/>
  <c r="P1999" i="1" a="1"/>
  <c r="P1999" i="1" s="1"/>
  <c r="P577" i="1" a="1"/>
  <c r="P577" i="1" s="1"/>
  <c r="S577" i="1" s="1"/>
  <c r="P1471" i="1" a="1"/>
  <c r="P1471" i="1" s="1"/>
  <c r="S1471" i="1" s="1"/>
  <c r="P185" i="1" a="1"/>
  <c r="P185" i="1" s="1"/>
  <c r="S185" i="1" s="1"/>
  <c r="P851" i="1" a="1"/>
  <c r="P851" i="1" s="1"/>
  <c r="S851" i="1" s="1"/>
  <c r="P1393" i="1" a="1"/>
  <c r="P1393" i="1" s="1"/>
  <c r="P865" i="1" a="1"/>
  <c r="P865" i="1" s="1"/>
  <c r="P133" i="1" a="1"/>
  <c r="P133" i="1" s="1"/>
  <c r="P1579" i="1" a="1"/>
  <c r="P1579" i="1" s="1"/>
  <c r="P1116" i="1" a="1"/>
  <c r="P1116" i="1" s="1"/>
  <c r="P709" i="1" a="1"/>
  <c r="P709" i="1" s="1"/>
  <c r="P1147" i="1" a="1"/>
  <c r="P1147" i="1" s="1"/>
  <c r="S1147" i="1" s="1"/>
  <c r="P2146" i="1" a="1"/>
  <c r="P2146" i="1" s="1"/>
  <c r="S2146" i="1" s="1"/>
  <c r="P1160" i="1" a="1"/>
  <c r="P1160" i="1" s="1"/>
  <c r="P369" i="1" a="1"/>
  <c r="P369" i="1" s="1"/>
  <c r="P2124" i="1" a="1"/>
  <c r="P2124" i="1" s="1"/>
  <c r="P727" i="1" a="1"/>
  <c r="P727" i="1" s="1"/>
  <c r="S727" i="1" s="1"/>
  <c r="P1597" i="1" a="1"/>
  <c r="P1597" i="1" s="1"/>
  <c r="S1597" i="1" s="1"/>
  <c r="P719" i="1" a="1"/>
  <c r="P719" i="1" s="1"/>
  <c r="P2165" i="1" a="1"/>
  <c r="P2165" i="1" s="1"/>
  <c r="P1467" i="1" a="1"/>
  <c r="P1467" i="1" s="1"/>
  <c r="S1467" i="1" s="1"/>
  <c r="P2078" i="1" a="1"/>
  <c r="P2078" i="1" s="1"/>
  <c r="P1916" i="1" a="1"/>
  <c r="P1916" i="1" s="1"/>
  <c r="S1916" i="1" s="1"/>
  <c r="P516" i="1" a="1"/>
  <c r="P516" i="1" s="1"/>
  <c r="P2101" i="1" a="1"/>
  <c r="P2101" i="1" s="1"/>
  <c r="P2021" i="1" a="1"/>
  <c r="P382" i="1" a="1"/>
  <c r="P2043" i="1" a="1"/>
  <c r="P2043" i="1" s="1"/>
  <c r="P1062" i="1" a="1"/>
  <c r="P1062" i="1" s="1"/>
  <c r="S1062" i="1" s="1"/>
  <c r="P1649" i="1" a="1"/>
  <c r="P1649" i="1" s="1"/>
  <c r="S1649" i="1" s="1"/>
  <c r="P1756" i="1" a="1"/>
  <c r="P1756" i="1" s="1"/>
  <c r="P1129" i="1" a="1"/>
  <c r="P1129" i="1" s="1"/>
  <c r="S1129" i="1" s="1"/>
  <c r="P1574" i="1" a="1"/>
  <c r="P1574" i="1" s="1"/>
  <c r="S1574" i="1" s="1"/>
  <c r="P1037" i="1" a="1"/>
  <c r="P1037" i="1" s="1"/>
  <c r="P1213" i="1" a="1"/>
  <c r="P1213" i="1" s="1"/>
  <c r="P2107" i="1" a="1"/>
  <c r="P2107" i="1" s="1"/>
  <c r="P1599" i="1" a="1"/>
  <c r="P1599" i="1" s="1"/>
  <c r="S1599" i="1" s="1"/>
  <c r="P375" i="1" a="1"/>
  <c r="P375" i="1" s="1"/>
  <c r="S375" i="1" s="1"/>
  <c r="P610" i="1" a="1"/>
  <c r="P610" i="1" s="1"/>
  <c r="S610" i="1" s="1"/>
  <c r="P2202" i="1" a="1"/>
  <c r="P2202" i="1" s="1"/>
  <c r="P914" i="1" a="1"/>
  <c r="P914" i="1" s="1"/>
  <c r="S914" i="1" s="1"/>
  <c r="P1611" i="1" a="1"/>
  <c r="P1611" i="1" s="1"/>
  <c r="P1275" i="1" a="1"/>
  <c r="P1275" i="1" s="1"/>
  <c r="P2036" i="1" a="1"/>
  <c r="P2036" i="1" s="1"/>
  <c r="P979" i="1" a="1"/>
  <c r="P979" i="1" s="1"/>
  <c r="S979" i="1" s="1"/>
  <c r="P1525" i="1" a="1"/>
  <c r="P1525" i="1" s="1"/>
  <c r="S1525" i="1" s="1"/>
  <c r="P1530" i="1" a="1"/>
  <c r="P1530" i="1" s="1"/>
  <c r="P691" i="1" a="1"/>
  <c r="P691" i="1" s="1"/>
  <c r="P1346" i="1" a="1"/>
  <c r="P1346" i="1" s="1"/>
  <c r="S1346" i="1" s="1"/>
  <c r="P300" i="1" a="1"/>
  <c r="P300" i="1" s="1"/>
  <c r="P1093" i="1" a="1"/>
  <c r="P1093" i="1" s="1"/>
  <c r="S1093" i="1" s="1"/>
  <c r="P900" i="1" a="1"/>
  <c r="P900" i="1" s="1"/>
  <c r="S900" i="1" s="1"/>
  <c r="P1309" i="1" a="1"/>
  <c r="P1309" i="1" s="1"/>
  <c r="P1190" i="1" a="1"/>
  <c r="P1190" i="1" s="1"/>
  <c r="S1190" i="1" s="1"/>
  <c r="P1929" i="1" a="1"/>
  <c r="P1929" i="1" s="1"/>
  <c r="P835" i="1" a="1"/>
  <c r="P835" i="1" s="1"/>
  <c r="P706" i="1" a="1"/>
  <c r="P706" i="1" s="1"/>
  <c r="P1680" i="1" a="1"/>
  <c r="P1680" i="1" s="1"/>
  <c r="P1779" i="1" a="1"/>
  <c r="P1779" i="1" s="1"/>
  <c r="P1997" i="1" a="1"/>
  <c r="P1997" i="1" s="1"/>
  <c r="P672" i="1" a="1"/>
  <c r="P672" i="1" s="1"/>
  <c r="S672" i="1" s="1"/>
  <c r="P1703" i="1" a="1"/>
  <c r="P1703" i="1" s="1"/>
  <c r="P2197" i="1" a="1"/>
  <c r="P2197" i="1" s="1"/>
  <c r="P1655" i="1" a="1"/>
  <c r="P1655" i="1" s="1"/>
  <c r="S1655" i="1" s="1"/>
  <c r="P1382" i="1" a="1"/>
  <c r="P1382" i="1" s="1"/>
  <c r="P2181" i="1" a="1"/>
  <c r="P2181" i="1" s="1"/>
  <c r="P2145" i="1" a="1"/>
  <c r="P2145" i="1" s="1"/>
  <c r="S2145" i="1" s="1"/>
  <c r="P480" i="1" a="1"/>
  <c r="P480" i="1" s="1"/>
  <c r="P1799" i="1" a="1"/>
  <c r="P1799" i="1" s="1"/>
  <c r="P995" i="1" a="1"/>
  <c r="P995" i="1" s="1"/>
  <c r="S995" i="1" s="1"/>
  <c r="P427" i="1" a="1"/>
  <c r="P427" i="1" s="1"/>
  <c r="S427" i="1" s="1"/>
  <c r="P1324" i="1" a="1"/>
  <c r="P1324" i="1" s="1"/>
  <c r="P842" i="1" a="1"/>
  <c r="P842" i="1" s="1"/>
  <c r="P130" i="1" a="1"/>
  <c r="P130" i="1" s="1"/>
  <c r="P1440" i="1" a="1"/>
  <c r="P1440" i="1" s="1"/>
  <c r="P1070" i="1" a="1"/>
  <c r="P1070" i="1" s="1"/>
  <c r="P420" i="1" a="1"/>
  <c r="P420" i="1" s="1"/>
  <c r="P613" i="1" a="1"/>
  <c r="P613" i="1" s="1"/>
  <c r="S613" i="1" s="1"/>
  <c r="P440" i="1" a="1"/>
  <c r="P440" i="1" s="1"/>
  <c r="S440" i="1" s="1"/>
  <c r="P684" i="1" a="1"/>
  <c r="P684" i="1" s="1"/>
  <c r="S684" i="1" s="1"/>
  <c r="P757" i="1" a="1"/>
  <c r="P757" i="1" s="1"/>
  <c r="S757" i="1" s="1"/>
  <c r="P574" i="1" a="1"/>
  <c r="P574" i="1" s="1"/>
  <c r="S574" i="1" s="1"/>
  <c r="P1831" i="1" a="1"/>
  <c r="P1831" i="1" s="1"/>
  <c r="S1831" i="1" s="1"/>
  <c r="P1773" i="1" a="1"/>
  <c r="P1773" i="1" s="1"/>
  <c r="P798" i="1" a="1"/>
  <c r="P798" i="1" s="1"/>
  <c r="S798" i="1" s="1"/>
  <c r="P1670" i="1" a="1"/>
  <c r="P1670" i="1" s="1"/>
  <c r="P1438" i="1" a="1"/>
  <c r="P1438" i="1" s="1"/>
  <c r="S1438" i="1" s="1"/>
  <c r="P1732" i="1" a="1"/>
  <c r="P1732" i="1" s="1"/>
  <c r="S1732" i="1" s="1"/>
  <c r="P1472" i="1" a="1"/>
  <c r="P1472" i="1" s="1"/>
  <c r="P2032" i="1" a="1"/>
  <c r="P2032" i="1" s="1"/>
  <c r="P736" i="1" a="1"/>
  <c r="P736" i="1" s="1"/>
  <c r="P1854" i="1" a="1"/>
  <c r="P1854" i="1" s="1"/>
  <c r="P951" i="1" a="1"/>
  <c r="P951" i="1" s="1"/>
  <c r="P1816" i="1" a="1"/>
  <c r="P1816" i="1" s="1"/>
  <c r="P471" i="1" a="1"/>
  <c r="P471" i="1" s="1"/>
  <c r="S471" i="1" s="1"/>
  <c r="P2079" i="1" a="1"/>
  <c r="P2079" i="1" s="1"/>
  <c r="S2079" i="1" s="1"/>
  <c r="P243" i="1" a="1"/>
  <c r="P243" i="1" s="1"/>
  <c r="S243" i="1" s="1"/>
  <c r="P2068" i="1" a="1"/>
  <c r="P2068" i="1" s="1"/>
  <c r="P1558" i="1" a="1"/>
  <c r="P1558" i="1" s="1"/>
  <c r="S1558" i="1" s="1"/>
  <c r="P1117" i="1" a="1"/>
  <c r="P1117" i="1" s="1"/>
  <c r="P1335" i="1" a="1"/>
  <c r="P1335" i="1" s="1"/>
  <c r="P160" i="1" a="1"/>
  <c r="P160" i="1" s="1"/>
  <c r="P1711" i="1" a="1"/>
  <c r="P1711" i="1" s="1"/>
  <c r="P1460" i="1" a="1"/>
  <c r="P1460" i="1" s="1"/>
  <c r="P2104" i="1" a="1"/>
  <c r="P2104" i="1" s="1"/>
  <c r="P1257" i="1" a="1"/>
  <c r="P1257" i="1" s="1"/>
  <c r="P1140" i="1" a="1"/>
  <c r="P1140" i="1" s="1"/>
  <c r="P1746" i="1" a="1"/>
  <c r="P1746" i="1" s="1"/>
  <c r="P2208" i="1" a="1"/>
  <c r="P2208" i="1" s="1"/>
  <c r="S2208" i="1" s="1"/>
  <c r="P618" i="1" a="1"/>
  <c r="P618" i="1" s="1"/>
  <c r="S618" i="1" s="1"/>
  <c r="P1507" i="1" a="1"/>
  <c r="P1507" i="1" s="1"/>
  <c r="P674" i="1" a="1"/>
  <c r="P674" i="1" s="1"/>
  <c r="P523" i="1" a="1"/>
  <c r="P523" i="1" s="1"/>
  <c r="P1886" i="1" a="1"/>
  <c r="P1886" i="1" s="1"/>
  <c r="S1886" i="1" s="1"/>
  <c r="P426" i="1" a="1"/>
  <c r="P426" i="1" s="1"/>
  <c r="S426" i="1" s="1"/>
  <c r="P90" i="1" a="1"/>
  <c r="P90" i="1" s="1"/>
  <c r="P836" i="1" a="1"/>
  <c r="P836" i="1" s="1"/>
  <c r="S836" i="1" s="1"/>
  <c r="P2046" i="1" a="1"/>
  <c r="P2046" i="1" s="1"/>
  <c r="P1985" i="1" a="1"/>
  <c r="P1985" i="1" s="1"/>
  <c r="P1451" i="1" a="1"/>
  <c r="P1451" i="1" s="1"/>
  <c r="P1453" i="1" a="1"/>
  <c r="P1453" i="1" s="1"/>
  <c r="P1573" i="1" a="1"/>
  <c r="P1573" i="1" s="1"/>
  <c r="P1336" i="1" a="1"/>
  <c r="P1336" i="1" s="1"/>
  <c r="P1294" i="1" a="1"/>
  <c r="P1294" i="1" s="1"/>
  <c r="P1311" i="1" a="1"/>
  <c r="P1311" i="1" s="1"/>
  <c r="P669" i="1" a="1"/>
  <c r="P669" i="1" s="1"/>
  <c r="P283" i="1" a="1"/>
  <c r="P283" i="1" s="1"/>
  <c r="P2040" i="1" a="1"/>
  <c r="P2040" i="1" s="1"/>
  <c r="S2040" i="1" s="1"/>
  <c r="P978" i="1" a="1"/>
  <c r="P978" i="1" s="1"/>
  <c r="P682" i="1" a="1"/>
  <c r="P682" i="1" s="1"/>
  <c r="S682" i="1" s="1"/>
  <c r="P1819" i="1" a="1"/>
  <c r="P1819" i="1" s="1"/>
  <c r="P1193" i="1" a="1"/>
  <c r="P1193" i="1" s="1"/>
  <c r="P1892" i="1" a="1"/>
  <c r="P1892" i="1" s="1"/>
  <c r="P911" i="1" a="1"/>
  <c r="P911" i="1" s="1"/>
  <c r="S911" i="1" s="1"/>
  <c r="P340" i="1" a="1"/>
  <c r="P340" i="1" s="1"/>
  <c r="P1353" i="1" a="1"/>
  <c r="P1353" i="1" s="1"/>
  <c r="P765" i="1" a="1"/>
  <c r="P765" i="1" s="1"/>
  <c r="S765" i="1" s="1"/>
  <c r="P539" i="1" a="1"/>
  <c r="P539" i="1" s="1"/>
  <c r="S539" i="1" s="1"/>
  <c r="P1833" i="1" a="1"/>
  <c r="P1833" i="1" s="1"/>
  <c r="S1833" i="1" s="1"/>
  <c r="P297" i="1" a="1"/>
  <c r="P297" i="1" s="1"/>
  <c r="P24" i="1" a="1"/>
  <c r="P24" i="1" s="1"/>
  <c r="P872" i="1" a="1"/>
  <c r="P872" i="1" s="1"/>
  <c r="P1305" i="1" a="1"/>
  <c r="P1305" i="1" s="1"/>
  <c r="P189" i="1" a="1"/>
  <c r="P189" i="1" s="1"/>
  <c r="S189" i="1" s="1"/>
  <c r="P1131" i="1" a="1"/>
  <c r="P1131" i="1" s="1"/>
  <c r="S1131" i="1" s="1"/>
  <c r="P193" i="1" a="1"/>
  <c r="P193" i="1" s="1"/>
  <c r="S193" i="1" s="1"/>
  <c r="P26" i="1" a="1"/>
  <c r="P26" i="1" s="1"/>
  <c r="P17" i="1" a="1"/>
  <c r="P17" i="1" s="1"/>
  <c r="S17" i="1" s="1"/>
  <c r="P896" i="1" a="1"/>
  <c r="P896" i="1" s="1"/>
  <c r="P1873" i="1" a="1"/>
  <c r="P1873" i="1" s="1"/>
  <c r="P1804" i="1" a="1"/>
  <c r="P1804" i="1" s="1"/>
  <c r="P908" i="1" a="1"/>
  <c r="P908" i="1" s="1"/>
  <c r="P136" i="1" a="1"/>
  <c r="P136" i="1" s="1"/>
  <c r="S136" i="1" s="1"/>
  <c r="P307" i="1" a="1"/>
  <c r="P307" i="1" s="1"/>
  <c r="P395" i="1" a="1"/>
  <c r="P395" i="1" s="1"/>
  <c r="P1793" i="1" a="1"/>
  <c r="P1793" i="1" s="1"/>
  <c r="S1793" i="1" s="1"/>
  <c r="P1581" i="1" a="1"/>
  <c r="P1581" i="1" s="1"/>
  <c r="P429" i="1" a="1"/>
  <c r="P429" i="1" s="1"/>
  <c r="P2047" i="1" a="1"/>
  <c r="P2047" i="1" s="1"/>
  <c r="P66" i="1" a="1"/>
  <c r="P66" i="1" s="1"/>
  <c r="S66" i="1" s="1"/>
  <c r="P465" i="1" a="1"/>
  <c r="P465" i="1" s="1"/>
  <c r="S465" i="1" s="1"/>
  <c r="P1730" i="1" a="1"/>
  <c r="P1730" i="1" s="1"/>
  <c r="S1730" i="1" s="1"/>
  <c r="P1995" i="1" a="1"/>
  <c r="P1995" i="1" s="1"/>
  <c r="P2150" i="1" a="1"/>
  <c r="P2150" i="1" s="1"/>
  <c r="P46" i="1" a="1"/>
  <c r="P46" i="1" s="1"/>
  <c r="S46" i="1" s="1"/>
  <c r="P1126" i="1" a="1"/>
  <c r="P1126" i="1" s="1"/>
  <c r="P1812" i="1" a="1"/>
  <c r="P1812" i="1" s="1"/>
  <c r="S1812" i="1" s="1"/>
  <c r="P1864" i="1" a="1"/>
  <c r="P1864" i="1" s="1"/>
  <c r="S1864" i="1" s="1"/>
  <c r="P1210" i="1" a="1"/>
  <c r="P1210" i="1" s="1"/>
  <c r="P1246" i="1" a="1"/>
  <c r="P1246" i="1" s="1"/>
  <c r="S1246" i="1" s="1"/>
  <c r="P503" i="1" a="1"/>
  <c r="P503" i="1" s="1"/>
  <c r="S503" i="1" s="1"/>
  <c r="P1798" i="1" a="1"/>
  <c r="P1798" i="1" s="1"/>
  <c r="S1798" i="1" s="1"/>
  <c r="P1712" i="1" a="1"/>
  <c r="P1712" i="1" s="1"/>
  <c r="S1712" i="1" s="1"/>
  <c r="P235" i="1" a="1"/>
  <c r="P235" i="1" s="1"/>
  <c r="S235" i="1" s="1"/>
  <c r="P166" i="1" a="1"/>
  <c r="P166" i="1" s="1"/>
  <c r="S166" i="1" s="1"/>
  <c r="P791" i="1" a="1"/>
  <c r="P791" i="1" s="1"/>
  <c r="S791" i="1" s="1"/>
  <c r="P838" i="1" a="1"/>
  <c r="P838" i="1" s="1"/>
  <c r="P858" i="1" a="1"/>
  <c r="P1735" i="1" a="1"/>
  <c r="P1735" i="1" s="1"/>
  <c r="P2206" i="1" a="1"/>
  <c r="P2206" i="1" s="1"/>
  <c r="S2206" i="1" s="1"/>
  <c r="P1224" i="1" a="1"/>
  <c r="P1224" i="1" s="1"/>
  <c r="S1224" i="1" s="1"/>
  <c r="P920" i="1" a="1"/>
  <c r="P920" i="1" s="1"/>
  <c r="S920" i="1" s="1"/>
  <c r="P1029" i="1" a="1"/>
  <c r="P1029" i="1" s="1"/>
  <c r="P541" i="1" a="1"/>
  <c r="P541" i="1" s="1"/>
  <c r="P642" i="1" a="1"/>
  <c r="P642" i="1" s="1"/>
  <c r="S642" i="1" s="1"/>
  <c r="P2049" i="1" a="1"/>
  <c r="P2049" i="1" s="1"/>
  <c r="P215" i="1" a="1"/>
  <c r="P215" i="1" s="1"/>
  <c r="P1036" i="1" a="1"/>
  <c r="P1036" i="1" s="1"/>
  <c r="S1036" i="1" s="1"/>
  <c r="P829" i="1" a="1"/>
  <c r="P829" i="1" s="1"/>
  <c r="S829" i="1" s="1"/>
  <c r="P974" i="1" a="1"/>
  <c r="P974" i="1" s="1"/>
  <c r="P1385" i="1" a="1"/>
  <c r="P1385" i="1" s="1"/>
  <c r="S1385" i="1" s="1"/>
  <c r="P1195" i="1" a="1"/>
  <c r="P1195" i="1" s="1"/>
  <c r="S1195" i="1" s="1"/>
  <c r="P888" i="1" a="1"/>
  <c r="P888" i="1" s="1"/>
  <c r="S888" i="1" s="1"/>
  <c r="P881" i="1" a="1"/>
  <c r="P881" i="1" s="1"/>
  <c r="S881" i="1" s="1"/>
  <c r="P441" i="1" a="1"/>
  <c r="P441" i="1" s="1"/>
  <c r="S441" i="1" s="1"/>
  <c r="P301" i="1" a="1"/>
  <c r="P301" i="1" s="1"/>
  <c r="S301" i="1" s="1"/>
  <c r="P88" i="1" a="1"/>
  <c r="P88" i="1" s="1"/>
  <c r="P635" i="1" a="1"/>
  <c r="P635" i="1" s="1"/>
  <c r="P2007" i="1" a="1"/>
  <c r="P2007" i="1" s="1"/>
  <c r="P1926" i="1" a="1"/>
  <c r="P1926" i="1" s="1"/>
  <c r="S1926" i="1" s="1"/>
  <c r="P561" i="1" a="1"/>
  <c r="P561" i="1" s="1"/>
  <c r="P959" i="1" a="1"/>
  <c r="P959" i="1" s="1"/>
  <c r="P1287" i="1" a="1"/>
  <c r="P1287" i="1" s="1"/>
  <c r="S1287" i="1" s="1"/>
  <c r="P988" i="1" a="1"/>
  <c r="P988" i="1" s="1"/>
  <c r="S988" i="1" s="1"/>
  <c r="P604" i="1" a="1"/>
  <c r="P604" i="1" s="1"/>
  <c r="S604" i="1" s="1"/>
  <c r="P222" i="1" a="1"/>
  <c r="P222" i="1" s="1"/>
  <c r="P1249" i="1" a="1"/>
  <c r="P1249" i="1" s="1"/>
  <c r="P220" i="1" a="1"/>
  <c r="P220" i="1" s="1"/>
  <c r="P1792" i="1" a="1"/>
  <c r="P1792" i="1" s="1"/>
  <c r="P437" i="1" a="1"/>
  <c r="P437" i="1" s="1"/>
  <c r="P1043" i="1" a="1"/>
  <c r="P1043" i="1" s="1"/>
  <c r="P83" i="1" a="1"/>
  <c r="P83" i="1" s="1"/>
  <c r="P2186" i="1" a="1"/>
  <c r="P2186" i="1" s="1"/>
  <c r="P1766" i="1" a="1"/>
  <c r="P1766" i="1" s="1"/>
  <c r="P721" i="1" a="1"/>
  <c r="P721" i="1" s="1"/>
  <c r="S721" i="1" s="1"/>
  <c r="P380" i="1" a="1"/>
  <c r="P380" i="1" s="1"/>
  <c r="P150" i="1" a="1"/>
  <c r="P150" i="1" s="1"/>
  <c r="P705" i="1" a="1"/>
  <c r="P705" i="1" s="1"/>
  <c r="S705" i="1" s="1"/>
  <c r="P489" i="1" a="1"/>
  <c r="P489" i="1" s="1"/>
  <c r="S489" i="1" s="1"/>
  <c r="P1938" i="1" a="1"/>
  <c r="P1938" i="1" s="1"/>
  <c r="S1938" i="1" s="1"/>
  <c r="P1290" i="1" a="1"/>
  <c r="P1290" i="1" s="1"/>
  <c r="P1535" i="1" a="1"/>
  <c r="P1535" i="1" s="1"/>
  <c r="P1422" i="1" a="1"/>
  <c r="P1422" i="1" s="1"/>
  <c r="P804" i="1" a="1"/>
  <c r="P804" i="1" s="1"/>
  <c r="S804" i="1" s="1"/>
  <c r="P1263" i="1" a="1"/>
  <c r="P1263" i="1" s="1"/>
  <c r="S1263" i="1" s="1"/>
  <c r="P1841" i="1" a="1"/>
  <c r="P1841" i="1" s="1"/>
  <c r="P2134" i="1" a="1"/>
  <c r="P2134" i="1" s="1"/>
  <c r="P1356" i="1" a="1"/>
  <c r="P1356" i="1" s="1"/>
  <c r="P1416" i="1" a="1"/>
  <c r="P1416" i="1" s="1"/>
  <c r="P608" i="1" a="1"/>
  <c r="P608" i="1" s="1"/>
  <c r="P313" i="1" a="1"/>
  <c r="P313" i="1" s="1"/>
  <c r="S313" i="1" s="1"/>
  <c r="P866" i="1" a="1"/>
  <c r="P866" i="1" s="1"/>
  <c r="S866" i="1" s="1"/>
  <c r="P140" i="1" a="1"/>
  <c r="P140" i="1" s="1"/>
  <c r="P1482" i="1" a="1"/>
  <c r="P1482" i="1" s="1"/>
  <c r="S1482" i="1" s="1"/>
  <c r="P1168" i="1" a="1"/>
  <c r="P1168" i="1" s="1"/>
  <c r="P391" i="1" a="1"/>
  <c r="P391" i="1" s="1"/>
  <c r="S391" i="1" s="1"/>
  <c r="P1282" i="1" a="1"/>
  <c r="P1282" i="1" s="1"/>
  <c r="P1955" i="1" a="1"/>
  <c r="P1955" i="1" s="1"/>
  <c r="P72" i="1" a="1"/>
  <c r="P72" i="1" s="1"/>
  <c r="P1141" i="1" a="1"/>
  <c r="P1141" i="1" s="1"/>
  <c r="S1141" i="1" s="1"/>
  <c r="P302" i="1" a="1"/>
  <c r="P302" i="1" s="1"/>
  <c r="S302" i="1" s="1"/>
  <c r="P168" i="1" a="1"/>
  <c r="P168" i="1" s="1"/>
  <c r="S168" i="1" s="1"/>
  <c r="P1502" i="1" a="1"/>
  <c r="P1502" i="1" s="1"/>
  <c r="P1265" i="1" a="1"/>
  <c r="P1265" i="1" s="1"/>
  <c r="P596" i="1" a="1"/>
  <c r="P596" i="1" s="1"/>
  <c r="P820" i="1" a="1"/>
  <c r="P820" i="1" s="1"/>
  <c r="S820" i="1" s="1"/>
  <c r="P67" i="1" a="1"/>
  <c r="P67" i="1" s="1"/>
  <c r="S67" i="1" s="1"/>
  <c r="P1560" i="1" a="1"/>
  <c r="P1560" i="1" s="1"/>
  <c r="S1560" i="1" s="1"/>
  <c r="P1120" i="1" a="1"/>
  <c r="P1120" i="1" s="1"/>
  <c r="P2135" i="1" a="1"/>
  <c r="P2135" i="1" s="1"/>
  <c r="S2135" i="1" s="1"/>
  <c r="P937" i="1" a="1"/>
  <c r="P937" i="1" s="1"/>
  <c r="S937" i="1" s="1"/>
  <c r="P1124" i="1" a="1"/>
  <c r="P1124" i="1" s="1"/>
  <c r="S1124" i="1" s="1"/>
  <c r="P1853" i="1" a="1"/>
  <c r="P1853" i="1" s="1"/>
  <c r="P1359" i="1" a="1"/>
  <c r="P1359" i="1" s="1"/>
  <c r="P1492" i="1" a="1"/>
  <c r="P1492" i="1" s="1"/>
  <c r="S1492" i="1" s="1"/>
  <c r="P2117" i="1" a="1"/>
  <c r="P2117" i="1" s="1"/>
  <c r="P178" i="1" a="1"/>
  <c r="P178" i="1" s="1"/>
  <c r="P775" i="1" a="1"/>
  <c r="P775" i="1" s="1"/>
  <c r="P1357" i="1" a="1"/>
  <c r="P1357" i="1" s="1"/>
  <c r="P1341" i="1" a="1"/>
  <c r="P1341" i="1" s="1"/>
  <c r="P1876" i="1" a="1"/>
  <c r="P1876" i="1" s="1"/>
  <c r="P2018" i="1" a="1"/>
  <c r="P2018" i="1" s="1"/>
  <c r="P1468" i="1" a="1"/>
  <c r="P1468" i="1" s="1"/>
  <c r="P1031" i="1" a="1"/>
  <c r="P1031" i="1" s="1"/>
  <c r="P98" i="1" a="1"/>
  <c r="P98" i="1" s="1"/>
  <c r="P1144" i="1" a="1"/>
  <c r="P1144" i="1" s="1"/>
  <c r="P839" i="1" a="1"/>
  <c r="P839" i="1" s="1"/>
  <c r="P1987" i="1" a="1"/>
  <c r="P1987" i="1" s="1"/>
  <c r="S1987" i="1" s="1"/>
  <c r="P186" i="1" a="1"/>
  <c r="P186" i="1" s="1"/>
  <c r="S186" i="1" s="1"/>
  <c r="P35" i="1" a="1"/>
  <c r="P35" i="1" s="1"/>
  <c r="S35" i="1" s="1"/>
  <c r="P434" i="1" a="1"/>
  <c r="P434" i="1" s="1"/>
  <c r="S434" i="1" s="1"/>
  <c r="P1154" i="1" a="1"/>
  <c r="P1154" i="1" s="1"/>
  <c r="S1154" i="1" s="1"/>
  <c r="P316" i="1" a="1"/>
  <c r="P316" i="1" s="1"/>
  <c r="P221" i="1" a="1"/>
  <c r="P221" i="1" s="1"/>
  <c r="P265" i="1" a="1"/>
  <c r="P265" i="1" s="1"/>
  <c r="S265" i="1" s="1"/>
  <c r="P255" i="1" a="1"/>
  <c r="P255" i="1" s="1"/>
  <c r="P1685" i="1" a="1"/>
  <c r="P1685" i="1" s="1"/>
  <c r="P131" i="1" a="1"/>
  <c r="P131" i="1" s="1"/>
  <c r="P1289" i="1" a="1"/>
  <c r="P1289" i="1" s="1"/>
  <c r="S1289" i="1" s="1"/>
  <c r="P825" i="1" a="1"/>
  <c r="P825" i="1" s="1"/>
  <c r="S825" i="1" s="1"/>
  <c r="P1082" i="1" a="1"/>
  <c r="P1082" i="1" s="1"/>
  <c r="S1082" i="1" s="1"/>
  <c r="P2012" i="1" a="1"/>
  <c r="P408" i="1" a="1"/>
  <c r="P408" i="1" s="1"/>
  <c r="P444" i="1" a="1"/>
  <c r="P444" i="1" s="1"/>
  <c r="S444" i="1" s="1"/>
  <c r="P1230" i="1" a="1"/>
  <c r="P1230" i="1" s="1"/>
  <c r="P226" i="1" a="1"/>
  <c r="P226" i="1" s="1"/>
  <c r="P1527" i="1" a="1"/>
  <c r="P1527" i="1" s="1"/>
  <c r="S1527" i="1" s="1"/>
  <c r="P195" i="1" a="1"/>
  <c r="P195" i="1" s="1"/>
  <c r="P1696" i="1" a="1"/>
  <c r="P1696" i="1" s="1"/>
  <c r="S1696" i="1" s="1"/>
  <c r="P972" i="1" a="1"/>
  <c r="P972" i="1" s="1"/>
  <c r="P730" i="1" a="1"/>
  <c r="P730" i="1" s="1"/>
  <c r="P1791" i="1" a="1"/>
  <c r="P1791" i="1" s="1"/>
  <c r="P1971" i="1" a="1"/>
  <c r="P1971" i="1" s="1"/>
  <c r="P1979" i="1" a="1"/>
  <c r="P1979" i="1" s="1"/>
  <c r="P483" i="1" a="1"/>
  <c r="P483" i="1" s="1"/>
  <c r="S483" i="1" s="1"/>
  <c r="P1278" i="1" a="1"/>
  <c r="P1278" i="1" s="1"/>
  <c r="P1877" i="1" a="1"/>
  <c r="P1877" i="1" s="1"/>
  <c r="S1877" i="1" s="1"/>
  <c r="P78" i="1" a="1"/>
  <c r="P78" i="1" s="1"/>
  <c r="S78" i="1" s="1"/>
  <c r="P891" i="1" a="1"/>
  <c r="P891" i="1" s="1"/>
  <c r="P784" i="1" a="1"/>
  <c r="P784" i="1" s="1"/>
  <c r="S784" i="1" s="1"/>
  <c r="P1524" i="1" a="1"/>
  <c r="P1524" i="1" s="1"/>
  <c r="S1524" i="1" s="1"/>
  <c r="P1965" i="1" a="1"/>
  <c r="P1965" i="1" s="1"/>
  <c r="S1965" i="1" s="1"/>
  <c r="P1716" i="1" a="1"/>
  <c r="P1716" i="1" s="1"/>
  <c r="S1716" i="1" s="1"/>
  <c r="P339" i="1" a="1"/>
  <c r="P339" i="1" s="1"/>
  <c r="P154" i="1" a="1"/>
  <c r="P154" i="1" s="1"/>
  <c r="S154" i="1" s="1"/>
  <c r="P685" i="1" a="1"/>
  <c r="P685" i="1" s="1"/>
  <c r="S685" i="1" s="1"/>
  <c r="P646" i="1" a="1"/>
  <c r="P646" i="1" s="1"/>
  <c r="P1663" i="1" a="1"/>
  <c r="P1663" i="1" s="1"/>
  <c r="P1636" i="1" a="1"/>
  <c r="P1636" i="1" s="1"/>
  <c r="S1636" i="1" s="1"/>
  <c r="P1491" i="1" a="1"/>
  <c r="P1491" i="1" s="1"/>
  <c r="S1491" i="1" s="1"/>
  <c r="P60" i="1" a="1"/>
  <c r="P60" i="1" s="1"/>
  <c r="S60" i="1" s="1"/>
  <c r="P877" i="1" a="1"/>
  <c r="P877" i="1" s="1"/>
  <c r="S877" i="1" s="1"/>
  <c r="P1199" i="1" a="1"/>
  <c r="P1199" i="1" s="1"/>
  <c r="S1199" i="1" s="1"/>
  <c r="P980" i="1" a="1"/>
  <c r="P980" i="1" s="1"/>
  <c r="S980" i="1" s="1"/>
  <c r="P1433" i="1" a="1"/>
  <c r="P1433" i="1" s="1"/>
  <c r="S1433" i="1" s="1"/>
  <c r="P1302" i="1" a="1"/>
  <c r="P1302" i="1" s="1"/>
  <c r="P2091" i="1" a="1"/>
  <c r="P2091" i="1" s="1"/>
  <c r="S2091" i="1" s="1"/>
  <c r="P580" i="1" a="1"/>
  <c r="P580" i="1" s="1"/>
  <c r="S580" i="1" s="1"/>
  <c r="P460" i="1" a="1"/>
  <c r="P460" i="1" s="1"/>
  <c r="P63" i="1" a="1"/>
  <c r="P63" i="1" s="1"/>
  <c r="P1972" i="1" a="1"/>
  <c r="P1972" i="1" s="1"/>
  <c r="P984" i="1" a="1"/>
  <c r="P984" i="1" s="1"/>
  <c r="P482" i="1" a="1"/>
  <c r="P482" i="1" s="1"/>
  <c r="S482" i="1" s="1"/>
  <c r="P1788" i="1" a="1"/>
  <c r="P1788" i="1" s="1"/>
  <c r="P1407" i="1" a="1"/>
  <c r="P1407" i="1" s="1"/>
  <c r="P1288" i="1" a="1"/>
  <c r="P1288" i="1" s="1"/>
  <c r="P251" i="1" a="1"/>
  <c r="P251" i="1" s="1"/>
  <c r="P1047" i="1" a="1"/>
  <c r="P1047" i="1" s="1"/>
  <c r="P1285" i="1" a="1"/>
  <c r="P1285" i="1" s="1"/>
  <c r="S1285" i="1" s="1"/>
  <c r="P943" i="1" a="1"/>
  <c r="P943" i="1" s="1"/>
  <c r="S943" i="1" s="1"/>
  <c r="P714" i="1" a="1"/>
  <c r="P714" i="1" s="1"/>
  <c r="S714" i="1" s="1"/>
  <c r="P71" i="1" a="1"/>
  <c r="P71" i="1" s="1"/>
  <c r="P2065" i="1" a="1"/>
  <c r="P2065" i="1" s="1"/>
  <c r="P1439" i="1" a="1"/>
  <c r="P1439" i="1" s="1"/>
  <c r="S1439" i="1" s="1"/>
  <c r="P1968" i="1" a="1"/>
  <c r="P1968" i="1" s="1"/>
  <c r="P793" i="1" a="1"/>
  <c r="P793" i="1" s="1"/>
  <c r="P1074" i="1" a="1"/>
  <c r="P1074" i="1" s="1"/>
  <c r="P2059" i="1" a="1"/>
  <c r="P2059" i="1" s="1"/>
  <c r="P968" i="1" a="1"/>
  <c r="P968" i="1" s="1"/>
  <c r="S968" i="1" s="1"/>
  <c r="P805" i="1" a="1"/>
  <c r="P805" i="1" s="1"/>
  <c r="S805" i="1" s="1"/>
  <c r="P332" i="1" a="1"/>
  <c r="P332" i="1" s="1"/>
  <c r="P452" i="1" a="1"/>
  <c r="P452" i="1" s="1"/>
  <c r="P880" i="1" a="1"/>
  <c r="P880" i="1" s="1"/>
  <c r="P958" i="1" a="1"/>
  <c r="P958" i="1" s="1"/>
  <c r="P722" i="1" a="1"/>
  <c r="P722" i="1" s="1"/>
  <c r="P1605" i="1" a="1"/>
  <c r="P1605" i="1" s="1"/>
  <c r="S1605" i="1" s="1"/>
  <c r="P1635" i="1" a="1"/>
  <c r="P1635" i="1" s="1"/>
  <c r="P2179" i="1" a="1"/>
  <c r="P2179" i="1" s="1"/>
  <c r="P1821" i="1" a="1"/>
  <c r="P1821" i="1" s="1"/>
  <c r="P2052" i="1" a="1"/>
  <c r="P2052" i="1" s="1"/>
  <c r="S2052" i="1" s="1"/>
  <c r="P2115" i="1" a="1"/>
  <c r="P2115" i="1" s="1"/>
  <c r="P73" i="1" a="1"/>
  <c r="P73" i="1" s="1"/>
  <c r="P803" i="1" a="1"/>
  <c r="P803" i="1" s="1"/>
  <c r="S803" i="1" s="1"/>
  <c r="P1390" i="1" a="1"/>
  <c r="P1390" i="1" s="1"/>
  <c r="S1390" i="1" s="1"/>
  <c r="P681" i="1" a="1"/>
  <c r="P681" i="1" s="1"/>
  <c r="P710" i="1" a="1"/>
  <c r="P710" i="1" s="1"/>
  <c r="S710" i="1" s="1"/>
  <c r="P699" i="1" a="1"/>
  <c r="P699" i="1" s="1"/>
  <c r="S699" i="1" s="1"/>
  <c r="P1349" i="1" a="1"/>
  <c r="P1349" i="1" s="1"/>
  <c r="S1349" i="1" s="1"/>
  <c r="P120" i="1" a="1"/>
  <c r="P120" i="1" s="1"/>
  <c r="S120" i="1" s="1"/>
  <c r="P2158" i="1" a="1"/>
  <c r="P2158" i="1" s="1"/>
  <c r="P1018" i="1" a="1"/>
  <c r="P1018" i="1" s="1"/>
  <c r="P763" i="1" a="1"/>
  <c r="P763" i="1" s="1"/>
  <c r="S763" i="1" s="1"/>
  <c r="P1734" i="1" a="1"/>
  <c r="P1734" i="1" s="1"/>
  <c r="P1983" i="1" a="1"/>
  <c r="P1983" i="1" s="1"/>
  <c r="P422" i="1" a="1"/>
  <c r="P422" i="1" s="1"/>
  <c r="P2160" i="1" a="1"/>
  <c r="P2160" i="1" s="1"/>
  <c r="P2056" i="1" a="1"/>
  <c r="P2056" i="1" s="1"/>
  <c r="S2056" i="1" s="1"/>
  <c r="P319" i="1" a="1"/>
  <c r="P319" i="1" s="1"/>
  <c r="S319" i="1" s="1"/>
  <c r="P334" i="1" a="1"/>
  <c r="P334" i="1" s="1"/>
  <c r="P1701" i="1" a="1"/>
  <c r="P1701" i="1" s="1"/>
  <c r="P584" i="1" a="1"/>
  <c r="P584" i="1" s="1"/>
  <c r="P1456" i="1" a="1"/>
  <c r="P1456" i="1" s="1"/>
  <c r="S1456" i="1" s="1"/>
  <c r="P2022" i="1" a="1"/>
  <c r="P2022" i="1" s="1"/>
  <c r="S2022" i="1" s="1"/>
  <c r="P1600" i="1" a="1"/>
  <c r="P1600" i="1" s="1"/>
  <c r="P938" i="1" a="1"/>
  <c r="P938" i="1" s="1"/>
  <c r="P1119" i="1" a="1"/>
  <c r="P1119" i="1" s="1"/>
  <c r="P630" i="1" a="1"/>
  <c r="P630" i="1" s="1"/>
  <c r="S630" i="1" s="1"/>
  <c r="P2129" i="1" a="1"/>
  <c r="P2129" i="1" s="1"/>
  <c r="P2154" i="1" a="1"/>
  <c r="P2154" i="1" s="1"/>
  <c r="P1509" i="1" a="1"/>
  <c r="P1509" i="1" s="1"/>
  <c r="P563" i="1" a="1"/>
  <c r="P563" i="1" s="1"/>
  <c r="P1706" i="1" a="1"/>
  <c r="P1706" i="1" s="1"/>
  <c r="P1887" i="1" a="1"/>
  <c r="P1887" i="1" s="1"/>
  <c r="P2067" i="1" a="1"/>
  <c r="P2067" i="1" s="1"/>
  <c r="S2067" i="1" s="1"/>
  <c r="P378" i="1" a="1"/>
  <c r="P378" i="1" s="1"/>
  <c r="P2199" i="1" a="1"/>
  <c r="P2199" i="1" s="1"/>
  <c r="S2199" i="1" s="1"/>
  <c r="P1145" i="1" a="1"/>
  <c r="P1145" i="1" s="1"/>
  <c r="P1959" i="1" a="1"/>
  <c r="P1959" i="1" s="1"/>
  <c r="S1959" i="1" s="1"/>
  <c r="P1686" i="1" a="1"/>
  <c r="P1686" i="1" s="1"/>
  <c r="P1969" i="1" a="1"/>
  <c r="P1969" i="1" s="1"/>
  <c r="S1969" i="1" s="1"/>
  <c r="P407" i="1" a="1"/>
  <c r="P407" i="1" s="1"/>
  <c r="S407" i="1" s="1"/>
  <c r="P1595" i="1" a="1"/>
  <c r="P1595" i="1" s="1"/>
  <c r="P1028" i="1" a="1"/>
  <c r="P1028" i="1" s="1"/>
  <c r="P606" i="1" a="1"/>
  <c r="P606" i="1" s="1"/>
  <c r="P1532" i="1" a="1"/>
  <c r="P1532" i="1" s="1"/>
  <c r="P771" i="1" a="1"/>
  <c r="P771" i="1" s="1"/>
  <c r="S771" i="1" s="1"/>
  <c r="P1094" i="1" a="1"/>
  <c r="P1094" i="1" s="1"/>
  <c r="P394" i="1" a="1"/>
  <c r="P394" i="1" s="1"/>
  <c r="P231" i="1" a="1"/>
  <c r="P231" i="1" s="1"/>
  <c r="P1936" i="1" a="1"/>
  <c r="P1936" i="1" s="1"/>
  <c r="S1936" i="1" s="1"/>
  <c r="P802" i="1" a="1"/>
  <c r="P802" i="1" s="1"/>
  <c r="P1797" i="1" a="1"/>
  <c r="P1797" i="1" s="1"/>
  <c r="S1797" i="1" s="1"/>
  <c r="P461" i="1" a="1"/>
  <c r="P461" i="1" s="1"/>
  <c r="P213" i="1" a="1"/>
  <c r="P213" i="1" s="1"/>
  <c r="P1963" i="1" a="1"/>
  <c r="P1963" i="1" s="1"/>
  <c r="P1618" i="1" a="1"/>
  <c r="P1618" i="1" s="1"/>
  <c r="S1618" i="1" s="1"/>
  <c r="P1103" i="1" a="1"/>
  <c r="P1103" i="1" s="1"/>
  <c r="S1103" i="1" s="1"/>
  <c r="P2089" i="1" a="1"/>
  <c r="P2089" i="1" s="1"/>
  <c r="P475" i="1" a="1"/>
  <c r="P475" i="1" s="1"/>
  <c r="S475" i="1" s="1"/>
  <c r="P76" i="1" a="1"/>
  <c r="P76" i="1" s="1"/>
  <c r="S76" i="1" s="1"/>
  <c r="P751" i="1" a="1"/>
  <c r="P751" i="1" s="1"/>
  <c r="P1373" i="1" a="1"/>
  <c r="P1373" i="1" s="1"/>
  <c r="S1373" i="1" s="1"/>
  <c r="P1298" i="1" a="1"/>
  <c r="P1298" i="1" s="1"/>
  <c r="P514" i="1" a="1"/>
  <c r="P514" i="1" s="1"/>
  <c r="P102" i="1" a="1"/>
  <c r="P102" i="1" s="1"/>
  <c r="P1975" i="1" a="1"/>
  <c r="P1975" i="1" s="1"/>
  <c r="P187" i="1" a="1"/>
  <c r="P187" i="1" s="1"/>
  <c r="P797" i="1" a="1"/>
  <c r="P797" i="1" s="1"/>
  <c r="S797" i="1" s="1"/>
  <c r="P18" i="1" a="1"/>
  <c r="P18" i="1" s="1"/>
  <c r="S18" i="1" s="1"/>
  <c r="P926" i="1" a="1"/>
  <c r="P926" i="1" s="1"/>
  <c r="P1090" i="1" a="1"/>
  <c r="P1090" i="1" s="1"/>
  <c r="P1783" i="1" a="1"/>
  <c r="P1783" i="1" s="1"/>
  <c r="P973" i="1" a="1"/>
  <c r="P973" i="1" s="1"/>
  <c r="S973" i="1" s="1"/>
  <c r="P295" i="1" a="1"/>
  <c r="P295" i="1" s="1"/>
  <c r="P263" i="1" a="1"/>
  <c r="P263" i="1" s="1"/>
  <c r="S263" i="1" s="1"/>
  <c r="P876" i="1" a="1"/>
  <c r="P876" i="1" s="1"/>
  <c r="P61" i="1" a="1"/>
  <c r="P61" i="1" s="1"/>
  <c r="S61" i="1" s="1"/>
  <c r="P1073" i="1" a="1"/>
  <c r="P1073" i="1" s="1"/>
  <c r="S1073" i="1" s="1"/>
  <c r="P508" i="1" a="1"/>
  <c r="P508" i="1" s="1"/>
  <c r="S508" i="1" s="1"/>
  <c r="P612" i="1" a="1"/>
  <c r="P612" i="1" s="1"/>
  <c r="S612" i="1" s="1"/>
  <c r="P615" i="1" a="1"/>
  <c r="P615" i="1" s="1"/>
  <c r="P568" i="1" a="1"/>
  <c r="P568" i="1" s="1"/>
  <c r="S568" i="1" s="1"/>
  <c r="P1306" i="1" a="1"/>
  <c r="P1306" i="1" s="1"/>
  <c r="P1553" i="1" a="1"/>
  <c r="P1553" i="1" s="1"/>
  <c r="S1553" i="1" s="1"/>
  <c r="P144" i="1" a="1"/>
  <c r="P144" i="1" s="1"/>
  <c r="P371" i="1" a="1"/>
  <c r="P371" i="1" s="1"/>
  <c r="S371" i="1" s="1"/>
  <c r="P1647" i="1" a="1"/>
  <c r="P1647" i="1" s="1"/>
  <c r="P1216" i="1" a="1"/>
  <c r="P1216" i="1" s="1"/>
  <c r="P607" i="1" a="1"/>
  <c r="P607" i="1" s="1"/>
  <c r="S607" i="1" s="1"/>
  <c r="P29" i="1" a="1"/>
  <c r="P29" i="1" s="1"/>
  <c r="P2201" i="1" a="1"/>
  <c r="P2201" i="1" s="1"/>
  <c r="P1102" i="1" a="1"/>
  <c r="P1102" i="1" s="1"/>
  <c r="P1146" i="1" a="1"/>
  <c r="P1146" i="1" s="1"/>
  <c r="P1400" i="1" a="1"/>
  <c r="P1400" i="1" s="1"/>
  <c r="P538" i="1" a="1"/>
  <c r="P538" i="1" s="1"/>
  <c r="P346" i="1" a="1"/>
  <c r="P346" i="1" s="1"/>
  <c r="P456" i="1" a="1"/>
  <c r="P456" i="1" s="1"/>
  <c r="S456" i="1" s="1"/>
  <c r="P398" i="1" a="1"/>
  <c r="P398" i="1" s="1"/>
  <c r="S398" i="1" s="1"/>
  <c r="P2110" i="1" a="1"/>
  <c r="P2110" i="1" s="1"/>
  <c r="S2110" i="1" s="1"/>
  <c r="P1003" i="1" a="1"/>
  <c r="P1003" i="1" s="1"/>
  <c r="P2095" i="1" a="1"/>
  <c r="P2095" i="1" s="1"/>
  <c r="P869" i="1" a="1"/>
  <c r="P869" i="1" s="1"/>
  <c r="P1878" i="1" a="1"/>
  <c r="P1878" i="1" s="1"/>
  <c r="S1878" i="1" s="1"/>
  <c r="P2116" i="1" a="1"/>
  <c r="P2116" i="1" s="1"/>
  <c r="S2116" i="1" s="1"/>
  <c r="P451" i="1" a="1"/>
  <c r="P451" i="1" s="1"/>
  <c r="S451" i="1" s="1"/>
  <c r="P317" i="1" a="1"/>
  <c r="P317" i="1" s="1"/>
  <c r="P1905" i="1" a="1"/>
  <c r="P1905" i="1" s="1"/>
  <c r="P886" i="1" a="1"/>
  <c r="P886" i="1" s="1"/>
  <c r="P982" i="1" a="1"/>
  <c r="P982" i="1" s="1"/>
  <c r="S982" i="1" s="1"/>
  <c r="P930" i="1" a="1"/>
  <c r="P930" i="1" s="1"/>
  <c r="P1262" i="1" a="1"/>
  <c r="P1262" i="1" s="1"/>
  <c r="P696" i="1" a="1"/>
  <c r="P696" i="1" s="1"/>
  <c r="P1158" i="1" a="1"/>
  <c r="P1158" i="1" s="1"/>
  <c r="S1158" i="1" s="1"/>
  <c r="P1004" i="1" a="1"/>
  <c r="P1004" i="1" s="1"/>
  <c r="S1004" i="1" s="1"/>
  <c r="P279" i="1" a="1"/>
  <c r="P279" i="1" s="1"/>
  <c r="P43" i="1" a="1"/>
  <c r="P43" i="1" s="1"/>
  <c r="S43" i="1" s="1"/>
  <c r="P1940" i="1" a="1"/>
  <c r="P1684" i="1" a="1"/>
  <c r="P1684" i="1" s="1"/>
  <c r="S1684" i="1" s="1"/>
  <c r="P934" i="1" a="1"/>
  <c r="P934" i="1" s="1"/>
  <c r="P1406" i="1" a="1"/>
  <c r="P1406" i="1" s="1"/>
  <c r="S1406" i="1" s="1"/>
  <c r="P57" i="1" a="1"/>
  <c r="P57" i="1" s="1"/>
  <c r="S57" i="1" s="1"/>
  <c r="P1717" i="1" a="1"/>
  <c r="P1717" i="1" s="1"/>
  <c r="P488" i="1" a="1"/>
  <c r="P488" i="1" s="1"/>
  <c r="P986" i="1" a="1"/>
  <c r="P986" i="1" s="1"/>
  <c r="S986" i="1" s="1"/>
  <c r="P1623" i="1" a="1"/>
  <c r="P1623" i="1" s="1"/>
  <c r="S1623" i="1" s="1"/>
  <c r="P1457" i="1" a="1"/>
  <c r="P1457" i="1" s="1"/>
  <c r="S1457" i="1" s="1"/>
  <c r="P2002" i="1" a="1"/>
  <c r="P2002" i="1" s="1"/>
  <c r="S2002" i="1" s="1"/>
  <c r="P318" i="1" a="1"/>
  <c r="P318" i="1" s="1"/>
  <c r="S318" i="1" s="1"/>
  <c r="P548" i="1" a="1"/>
  <c r="P548" i="1" s="1"/>
  <c r="S548" i="1" s="1"/>
  <c r="P1264" i="1" a="1"/>
  <c r="P1264" i="1" s="1"/>
  <c r="P1787" i="1" a="1"/>
  <c r="P1787" i="1" s="1"/>
  <c r="S1787" i="1" s="1"/>
  <c r="P664" i="1" a="1"/>
  <c r="P664" i="1" s="1"/>
  <c r="S664" i="1" s="1"/>
  <c r="P1040" i="1" a="1"/>
  <c r="P1629" i="1" a="1"/>
  <c r="P1629" i="1" s="1"/>
  <c r="P1229" i="1" a="1"/>
  <c r="P1229" i="1" s="1"/>
  <c r="P1590" i="1" a="1"/>
  <c r="P1590" i="1" s="1"/>
  <c r="S1590" i="1" s="1"/>
  <c r="P282" i="1" a="1"/>
  <c r="P282" i="1" s="1"/>
  <c r="S282" i="1" s="1"/>
  <c r="P597" i="1" a="1"/>
  <c r="P597" i="1" s="1"/>
  <c r="P1569" i="1" a="1"/>
  <c r="P1569" i="1" s="1"/>
  <c r="P1219" i="1" a="1"/>
  <c r="P1219" i="1" s="1"/>
  <c r="S1219" i="1" s="1"/>
  <c r="P1504" i="1" a="1"/>
  <c r="P1504" i="1" s="1"/>
  <c r="P2038" i="1" a="1"/>
  <c r="P2038" i="1" s="1"/>
  <c r="P1207" i="1" a="1"/>
  <c r="P1207" i="1" s="1"/>
  <c r="S1207" i="1" s="1"/>
  <c r="P967" i="1" a="1"/>
  <c r="P967" i="1" s="1"/>
  <c r="S967" i="1" s="1"/>
  <c r="P963" i="1" a="1"/>
  <c r="P963" i="1" s="1"/>
  <c r="P1625" i="1" a="1"/>
  <c r="P1625" i="1" s="1"/>
  <c r="S1625" i="1" s="1"/>
  <c r="P485" i="1" a="1"/>
  <c r="P485" i="1" s="1"/>
  <c r="S485" i="1" s="1"/>
  <c r="P1847" i="1" a="1"/>
  <c r="P1847" i="1" s="1"/>
  <c r="P163" i="1" a="1"/>
  <c r="P163" i="1" s="1"/>
  <c r="P1388" i="1" a="1"/>
  <c r="P1786" i="1" a="1"/>
  <c r="P1786" i="1" s="1"/>
  <c r="S1786" i="1" s="1"/>
  <c r="P1258" i="1" a="1"/>
  <c r="P1258" i="1" s="1"/>
  <c r="S1258" i="1" s="1"/>
  <c r="P1992" i="1" a="1"/>
  <c r="P1992" i="1" s="1"/>
  <c r="S1992" i="1" s="1"/>
  <c r="P2180" i="1" a="1"/>
  <c r="P2180" i="1" s="1"/>
  <c r="S2180" i="1" s="1"/>
  <c r="P347" i="1" a="1"/>
  <c r="P347" i="1" s="1"/>
  <c r="S347" i="1" s="1"/>
  <c r="P1445" i="1" a="1"/>
  <c r="P1445" i="1" s="1"/>
  <c r="P280" i="1" a="1"/>
  <c r="P280" i="1" s="1"/>
  <c r="P457" i="1" a="1"/>
  <c r="P457" i="1" s="1"/>
  <c r="P261" i="1" a="1"/>
  <c r="P261" i="1" s="1"/>
  <c r="P1052" i="1" a="1"/>
  <c r="P1052" i="1" s="1"/>
  <c r="P1563" i="1" a="1"/>
  <c r="P1563" i="1" s="1"/>
  <c r="S1563" i="1" s="1"/>
  <c r="P752" i="1" a="1"/>
  <c r="P752" i="1" s="1"/>
  <c r="P624" i="1" a="1"/>
  <c r="P624" i="1" s="1"/>
  <c r="S624" i="1" s="1"/>
  <c r="P1967" i="1" a="1"/>
  <c r="P1967" i="1" s="1"/>
  <c r="P1760" i="1" a="1"/>
  <c r="P1760" i="1" s="1"/>
  <c r="P1890" i="1" a="1"/>
  <c r="P1197" i="1" a="1"/>
  <c r="P1197" i="1" s="1"/>
  <c r="P2060" i="1" a="1"/>
  <c r="P2060" i="1" s="1"/>
  <c r="S2060" i="1" s="1"/>
  <c r="P1483" i="1" a="1"/>
  <c r="P1483" i="1" s="1"/>
  <c r="P1179" i="1" a="1"/>
  <c r="P1179" i="1" s="1"/>
  <c r="S1179" i="1" s="1"/>
  <c r="P529" i="1" a="1"/>
  <c r="P529" i="1" s="1"/>
  <c r="S529" i="1" s="1"/>
  <c r="P885" i="1" a="1"/>
  <c r="P885" i="1" s="1"/>
  <c r="S885" i="1" s="1"/>
  <c r="P1540" i="1" a="1"/>
  <c r="P1540" i="1" s="1"/>
  <c r="S1540" i="1" s="1"/>
  <c r="P161" i="1" a="1"/>
  <c r="P161" i="1" s="1"/>
  <c r="P510" i="1" a="1"/>
  <c r="P510" i="1" s="1"/>
  <c r="S510" i="1" s="1"/>
  <c r="P653" i="1" a="1"/>
  <c r="P653" i="1" s="1"/>
  <c r="P1473" i="1" a="1"/>
  <c r="P1473" i="1" s="1"/>
  <c r="S1473" i="1" s="1"/>
  <c r="P1956" i="1" a="1"/>
  <c r="P1956" i="1" s="1"/>
  <c r="S1956" i="1" s="1"/>
  <c r="P1001" i="1" a="1"/>
  <c r="P1001" i="1" s="1"/>
  <c r="P450" i="1" a="1"/>
  <c r="P450" i="1" s="1"/>
  <c r="S450" i="1" s="1"/>
  <c r="P1669" i="1" a="1"/>
  <c r="P1669" i="1" s="1"/>
  <c r="S1669" i="1" s="1"/>
  <c r="P786" i="1" a="1"/>
  <c r="P786" i="1" s="1"/>
  <c r="S786" i="1" s="1"/>
  <c r="P1674" i="1" a="1"/>
  <c r="P1674" i="1" s="1"/>
  <c r="P1500" i="1" a="1"/>
  <c r="P1500" i="1" s="1"/>
  <c r="S1500" i="1" s="1"/>
  <c r="P2183" i="1" a="1"/>
  <c r="P2183" i="1" s="1"/>
  <c r="S2183" i="1" s="1"/>
  <c r="P74" i="1" a="1"/>
  <c r="P74" i="1" s="1"/>
  <c r="P1765" i="1" a="1"/>
  <c r="P1765" i="1" s="1"/>
  <c r="P935" i="1" a="1"/>
  <c r="P935" i="1" s="1"/>
  <c r="S935" i="1" s="1"/>
  <c r="P95" i="1" a="1"/>
  <c r="P95" i="1" s="1"/>
  <c r="S95" i="1" s="1"/>
  <c r="P581" i="1" a="1"/>
  <c r="P581" i="1" s="1"/>
  <c r="P1795" i="1" a="1"/>
  <c r="P1795" i="1" s="1"/>
  <c r="S1795" i="1" s="1"/>
  <c r="P108" i="1" a="1"/>
  <c r="P108" i="1" s="1"/>
  <c r="P315" i="1" a="1"/>
  <c r="P315" i="1" s="1"/>
  <c r="P1859" i="1" a="1"/>
  <c r="P1859" i="1" s="1"/>
  <c r="P954" i="1" a="1"/>
  <c r="P954" i="1" s="1"/>
  <c r="P171" i="1" a="1"/>
  <c r="P171" i="1" s="1"/>
  <c r="P1954" i="1" a="1"/>
  <c r="P1267" i="1" a="1"/>
  <c r="P1267" i="1" s="1"/>
  <c r="P2113" i="1" a="1"/>
  <c r="P2113" i="1" s="1"/>
  <c r="P833" i="1" a="1"/>
  <c r="P833" i="1" s="1"/>
  <c r="S833" i="1" s="1"/>
  <c r="P2011" i="1" a="1"/>
  <c r="P2011" i="1" s="1"/>
  <c r="P1428" i="1" a="1"/>
  <c r="P1428" i="1" s="1"/>
  <c r="S1428" i="1" s="1"/>
  <c r="P1098" i="1" a="1"/>
  <c r="P1098" i="1" s="1"/>
  <c r="S1098" i="1" s="1"/>
  <c r="P1430" i="1" a="1"/>
  <c r="P1430" i="1" s="1"/>
  <c r="S1430" i="1" s="1"/>
  <c r="P176" i="1" a="1"/>
  <c r="P176" i="1" s="1"/>
  <c r="S176" i="1" s="1"/>
  <c r="P673" i="1" a="1"/>
  <c r="P673" i="1" s="1"/>
  <c r="S673" i="1" s="1"/>
  <c r="P1627" i="1" a="1"/>
  <c r="P1627" i="1" s="1"/>
  <c r="S1627" i="1" s="1"/>
  <c r="P127" i="1" a="1"/>
  <c r="P127" i="1" s="1"/>
  <c r="P1174" i="1" a="1"/>
  <c r="P1174" i="1" s="1"/>
  <c r="P841" i="1" a="1"/>
  <c r="P841" i="1" s="1"/>
  <c r="P1957" i="1" a="1"/>
  <c r="P1957" i="1" s="1"/>
  <c r="P1989" i="1" a="1"/>
  <c r="P1989" i="1" s="1"/>
  <c r="S1989" i="1" s="1"/>
  <c r="P1228" i="1" a="1"/>
  <c r="P1228" i="1" s="1"/>
  <c r="P1175" i="1" a="1"/>
  <c r="P1175" i="1" s="1"/>
  <c r="S1175" i="1" s="1"/>
  <c r="P1815" i="1" a="1"/>
  <c r="P1815" i="1" s="1"/>
  <c r="P1541" i="1" a="1"/>
  <c r="P1541" i="1" s="1"/>
  <c r="S1541" i="1" s="1"/>
  <c r="P1316" i="1" a="1"/>
  <c r="P1316" i="1" s="1"/>
  <c r="S1316" i="1" s="1"/>
  <c r="P739" i="1" a="1"/>
  <c r="P739" i="1" s="1"/>
  <c r="S739" i="1" s="1"/>
  <c r="P1345" i="1" a="1"/>
  <c r="P1345" i="1" s="1"/>
  <c r="P278" i="1" a="1"/>
  <c r="P278" i="1" s="1"/>
  <c r="S278" i="1" s="1"/>
  <c r="P1889" i="1" a="1"/>
  <c r="P1889" i="1" s="1"/>
  <c r="S1889" i="1" s="1"/>
  <c r="P1215" i="1" a="1"/>
  <c r="P1215" i="1" s="1"/>
  <c r="S1215" i="1" s="1"/>
  <c r="P830" i="1" a="1"/>
  <c r="P830" i="1" s="1"/>
  <c r="S830" i="1" s="1"/>
  <c r="P657" i="1" a="1"/>
  <c r="P657" i="1" s="1"/>
  <c r="S657" i="1" s="1"/>
  <c r="P234" i="1" a="1"/>
  <c r="P234" i="1" s="1"/>
  <c r="S234" i="1" s="1"/>
  <c r="P1612" i="1" a="1"/>
  <c r="P1612" i="1" s="1"/>
  <c r="S1612" i="1" s="1"/>
  <c r="P1404" i="1" a="1"/>
  <c r="P1404" i="1" s="1"/>
  <c r="S1404" i="1" s="1"/>
  <c r="P15" i="1" a="1"/>
  <c r="P15" i="1" s="1"/>
  <c r="P2149" i="1" a="1"/>
  <c r="P2149" i="1" s="1"/>
  <c r="P2080" i="1" a="1"/>
  <c r="P2080" i="1" s="1"/>
  <c r="S2080" i="1" s="1"/>
  <c r="P198" i="1" a="1"/>
  <c r="P198" i="1" s="1"/>
  <c r="P1687" i="1" a="1"/>
  <c r="P1687" i="1" s="1"/>
  <c r="S1687" i="1" s="1"/>
  <c r="P1536" i="1" a="1"/>
  <c r="P1536" i="1" s="1"/>
  <c r="P55" i="1" a="1"/>
  <c r="P55" i="1" s="1"/>
  <c r="S55" i="1" s="1"/>
  <c r="P1334" i="1" a="1"/>
  <c r="P1334" i="1" s="1"/>
  <c r="P504" i="1" a="1"/>
  <c r="P504" i="1" s="1"/>
  <c r="S504" i="1" s="1"/>
  <c r="P1817" i="1" a="1"/>
  <c r="P1817" i="1" s="1"/>
  <c r="P1556" i="1" a="1"/>
  <c r="P1556" i="1" s="1"/>
  <c r="P512" i="1" a="1"/>
  <c r="P512" i="1" s="1"/>
  <c r="P1394" i="1" a="1"/>
  <c r="P1394" i="1" s="1"/>
  <c r="S1394" i="1" s="1"/>
  <c r="P501" i="1" a="1"/>
  <c r="P501" i="1" s="1"/>
  <c r="P1769" i="1" a="1"/>
  <c r="P1769" i="1" s="1"/>
  <c r="S1769" i="1" s="1"/>
  <c r="P1566" i="1" a="1"/>
  <c r="P1566" i="1" s="1"/>
  <c r="P1845" i="1" a="1"/>
  <c r="P1845" i="1" s="1"/>
  <c r="S1845" i="1" s="1"/>
  <c r="P2070" i="1" a="1"/>
  <c r="P431" i="1" a="1"/>
  <c r="P431" i="1" s="1"/>
  <c r="S431" i="1" s="1"/>
  <c r="P1182" i="1" a="1"/>
  <c r="P1182" i="1" s="1"/>
  <c r="P2214" i="1" a="1"/>
  <c r="P2214" i="1" s="1"/>
  <c r="P502" i="1" a="1"/>
  <c r="P502" i="1" s="1"/>
  <c r="P386" i="1" a="1"/>
  <c r="P386" i="1" s="1"/>
  <c r="S386" i="1" s="1"/>
  <c r="P385" i="1" a="1"/>
  <c r="P385" i="1" s="1"/>
  <c r="S385" i="1" s="1"/>
  <c r="P1512" i="1" a="1"/>
  <c r="P1512" i="1" s="1"/>
  <c r="S1512" i="1" s="1"/>
  <c r="P2170" i="1" a="1"/>
  <c r="P2170" i="1" s="1"/>
  <c r="S2170" i="1" s="1"/>
  <c r="P701" i="1" a="1"/>
  <c r="P701" i="1" s="1"/>
  <c r="S701" i="1" s="1"/>
  <c r="P306" i="1" a="1"/>
  <c r="P306" i="1" s="1"/>
  <c r="S306" i="1" s="1"/>
  <c r="P1187" i="1" a="1"/>
  <c r="P1187" i="1" s="1"/>
  <c r="P2133" i="1" a="1"/>
  <c r="P2133" i="1" s="1"/>
  <c r="S2133" i="1" s="1"/>
  <c r="P1250" i="1" a="1"/>
  <c r="P1250" i="1" s="1"/>
  <c r="P389" i="1" a="1"/>
  <c r="P389" i="1" s="1"/>
  <c r="P463" i="1" a="1"/>
  <c r="P463" i="1" s="1"/>
  <c r="P794" i="1" a="1"/>
  <c r="P794" i="1" s="1"/>
  <c r="S794" i="1" s="1"/>
  <c r="P1516" i="1" a="1"/>
  <c r="P1516" i="1" s="1"/>
  <c r="P442" i="1" a="1"/>
  <c r="P442" i="1" s="1"/>
  <c r="P1222" i="1" a="1"/>
  <c r="P1222" i="1" s="1"/>
  <c r="S1222" i="1" s="1"/>
  <c r="P2009" i="1" a="1"/>
  <c r="P2009" i="1" s="1"/>
  <c r="P1080" i="1" a="1"/>
  <c r="P1080" i="1" s="1"/>
  <c r="P1519" i="1" a="1"/>
  <c r="P1519" i="1" s="1"/>
  <c r="P1185" i="1" a="1"/>
  <c r="P1185" i="1" s="1"/>
  <c r="P1933" i="1" a="1"/>
  <c r="P1933" i="1" s="1"/>
  <c r="S1933" i="1" s="1"/>
  <c r="P2086" i="1" a="1"/>
  <c r="P2086" i="1" s="1"/>
  <c r="S2086" i="1" s="1"/>
  <c r="P970" i="1" a="1"/>
  <c r="P970" i="1" s="1"/>
  <c r="P774" i="1" a="1"/>
  <c r="P1173" i="1" a="1"/>
  <c r="P1173" i="1" s="1"/>
  <c r="P419" i="1" a="1"/>
  <c r="P419" i="1" s="1"/>
  <c r="P670" i="1" a="1"/>
  <c r="P670" i="1" s="1"/>
  <c r="P172" i="1" a="1"/>
  <c r="P172" i="1" s="1"/>
  <c r="S172" i="1" s="1"/>
  <c r="P1100" i="1" a="1"/>
  <c r="P1100" i="1" s="1"/>
  <c r="S1100" i="1" s="1"/>
  <c r="P1461" i="1" a="1"/>
  <c r="P1461" i="1" s="1"/>
  <c r="P1170" i="1" a="1"/>
  <c r="P1170" i="1" s="1"/>
  <c r="S1170" i="1" s="1"/>
  <c r="P542" i="1" a="1"/>
  <c r="P542" i="1" s="1"/>
  <c r="P777" i="1" a="1"/>
  <c r="P777" i="1" s="1"/>
  <c r="P218" i="1" a="1"/>
  <c r="P218" i="1" s="1"/>
  <c r="P1754" i="1" a="1"/>
  <c r="P1754" i="1" s="1"/>
  <c r="P1843" i="1" a="1"/>
  <c r="P1843" i="1" s="1"/>
  <c r="P1489" i="1" a="1"/>
  <c r="P1489" i="1" s="1"/>
  <c r="P1928" i="1" a="1"/>
  <c r="P1928" i="1" s="1"/>
  <c r="S1928" i="1" s="1"/>
  <c r="P1312" i="1" a="1"/>
  <c r="P1312" i="1" s="1"/>
  <c r="P454" i="1" a="1"/>
  <c r="P454" i="1" s="1"/>
  <c r="P2138" i="1" a="1"/>
  <c r="P2138" i="1" s="1"/>
  <c r="P2001" i="1" a="1"/>
  <c r="P2001" i="1" s="1"/>
  <c r="P2189" i="1" a="1"/>
  <c r="P2189" i="1" s="1"/>
  <c r="S2189" i="1" s="1"/>
  <c r="P1539" i="1" a="1"/>
  <c r="P1539" i="1" s="1"/>
  <c r="S1539" i="1" s="1"/>
  <c r="P1060" i="1" a="1"/>
  <c r="P1060" i="1" s="1"/>
  <c r="S1060" i="1" s="1"/>
  <c r="P557" i="1" a="1"/>
  <c r="P557" i="1" s="1"/>
  <c r="P1143" i="1" a="1"/>
  <c r="P1143" i="1" s="1"/>
  <c r="P175" i="1" a="1"/>
  <c r="P175" i="1" s="1"/>
  <c r="S175" i="1" s="1"/>
  <c r="P8" i="1" a="1"/>
  <c r="P8" i="1" s="1"/>
  <c r="S8" i="1" s="1"/>
  <c r="P1897" i="1" a="1"/>
  <c r="P1897" i="1" s="1"/>
  <c r="S1897" i="1" s="1"/>
  <c r="P650" i="1" a="1"/>
  <c r="P650" i="1" s="1"/>
  <c r="P106" i="1" a="1"/>
  <c r="P106" i="1" s="1"/>
  <c r="S106" i="1" s="1"/>
  <c r="P2051" i="1" a="1"/>
  <c r="P2051" i="1" s="1"/>
  <c r="S2051" i="1" s="1"/>
  <c r="P831" i="1" a="1"/>
  <c r="P831" i="1" s="1"/>
  <c r="P1007" i="1" a="1"/>
  <c r="P1007" i="1" s="1"/>
  <c r="P1810" i="1" a="1"/>
  <c r="P1810" i="1" s="1"/>
  <c r="P944" i="1" a="1"/>
  <c r="P944" i="1" s="1"/>
  <c r="P537" i="1" a="1"/>
  <c r="P537" i="1" s="1"/>
  <c r="P349" i="1" a="1"/>
  <c r="P349" i="1" s="1"/>
  <c r="S349" i="1" s="1"/>
  <c r="P1016" i="1" a="1"/>
  <c r="P1016" i="1" s="1"/>
  <c r="P209" i="1" a="1"/>
  <c r="P209" i="1" s="1"/>
  <c r="S209" i="1" s="1"/>
  <c r="P2173" i="1" a="1"/>
  <c r="P2173" i="1" s="1"/>
  <c r="S2173" i="1" s="1"/>
  <c r="P1580" i="1" a="1"/>
  <c r="P1580" i="1" s="1"/>
  <c r="S1580" i="1" s="1"/>
  <c r="P1996" i="1" a="1"/>
  <c r="P1996" i="1" s="1"/>
  <c r="P2100" i="1" a="1"/>
  <c r="P2100" i="1" s="1"/>
  <c r="S2100" i="1" s="1"/>
  <c r="P1320" i="1" a="1"/>
  <c r="P1320" i="1" s="1"/>
  <c r="S1320" i="1" s="1"/>
  <c r="P118" i="1" a="1"/>
  <c r="P118" i="1" s="1"/>
  <c r="S118" i="1" s="1"/>
  <c r="P392" i="1" a="1"/>
  <c r="P392" i="1" s="1"/>
  <c r="S392" i="1" s="1"/>
  <c r="P1403" i="1" a="1"/>
  <c r="P1403" i="1" s="1"/>
  <c r="P1659" i="1" a="1"/>
  <c r="P1659" i="1" s="1"/>
  <c r="P348" i="1" a="1"/>
  <c r="P348" i="1" s="1"/>
  <c r="S348" i="1" s="1"/>
  <c r="P1034" i="1" a="1"/>
  <c r="P1585" i="1" a="1"/>
  <c r="P1585" i="1" s="1"/>
  <c r="P1096" i="1" a="1"/>
  <c r="P1096" i="1" s="1"/>
  <c r="P1818" i="1" a="1"/>
  <c r="P1818" i="1" s="1"/>
  <c r="S1818" i="1" s="1"/>
  <c r="P546" i="1" a="1"/>
  <c r="P546" i="1" s="1"/>
  <c r="S546" i="1" s="1"/>
  <c r="P2094" i="1" a="1"/>
  <c r="P2094" i="1" s="1"/>
  <c r="S2094" i="1" s="1"/>
  <c r="P1463" i="1" a="1"/>
  <c r="P1463" i="1" s="1"/>
  <c r="P1413" i="1" a="1"/>
  <c r="P1413" i="1" s="1"/>
  <c r="S1413" i="1" s="1"/>
  <c r="P520" i="1" a="1"/>
  <c r="P520" i="1" s="1"/>
  <c r="S520" i="1" s="1"/>
  <c r="P1668" i="1" a="1"/>
  <c r="P1668" i="1" s="1"/>
  <c r="P2142" i="1" a="1"/>
  <c r="P2142" i="1" s="1"/>
  <c r="P1503" i="1" a="1"/>
  <c r="P1503" i="1" s="1"/>
  <c r="S1503" i="1" s="1"/>
  <c r="P1550" i="1" a="1"/>
  <c r="P1550" i="1" s="1"/>
  <c r="P101" i="1" a="1"/>
  <c r="P101" i="1" s="1"/>
  <c r="P785" i="1" a="1"/>
  <c r="P785" i="1" s="1"/>
  <c r="S785" i="1" s="1"/>
  <c r="P1235" i="1" a="1"/>
  <c r="P1235" i="1" s="1"/>
  <c r="S1235" i="1" s="1"/>
  <c r="P1993" i="1" a="1"/>
  <c r="P1993" i="1" s="1"/>
  <c r="P2062" i="1" a="1"/>
  <c r="P2062" i="1" s="1"/>
  <c r="P1511" i="1" a="1"/>
  <c r="P1511" i="1" s="1"/>
  <c r="P990" i="1" a="1"/>
  <c r="P990" i="1" s="1"/>
  <c r="P1867" i="1" a="1"/>
  <c r="P1867" i="1" s="1"/>
  <c r="P1276" i="1" a="1"/>
  <c r="P1276" i="1" s="1"/>
  <c r="P2185" i="1" a="1"/>
  <c r="P2185" i="1" s="1"/>
  <c r="S2185" i="1" s="1"/>
  <c r="P1981" i="1" a="1"/>
  <c r="P1981" i="1" s="1"/>
  <c r="S1981" i="1" s="1"/>
  <c r="P1123" i="1" a="1"/>
  <c r="P1123" i="1" s="1"/>
  <c r="S1123" i="1" s="1"/>
  <c r="P998" i="1" a="1"/>
  <c r="P998" i="1" s="1"/>
  <c r="S998" i="1" s="1"/>
  <c r="P1689" i="1" a="1"/>
  <c r="P1689" i="1" s="1"/>
  <c r="P1046" i="1" a="1"/>
  <c r="P1046" i="1" s="1"/>
  <c r="P2172" i="1" a="1"/>
  <c r="P2172" i="1" s="1"/>
  <c r="P1000" i="1" a="1"/>
  <c r="P1000" i="1" s="1"/>
  <c r="P957" i="1" a="1"/>
  <c r="P957" i="1" s="1"/>
  <c r="P1980" i="1" a="1"/>
  <c r="P1980" i="1" s="1"/>
  <c r="P92" i="1" a="1"/>
  <c r="P92" i="1" s="1"/>
  <c r="P1641" i="1" a="1"/>
  <c r="P1641" i="1" s="1"/>
  <c r="P2082" i="1" a="1"/>
  <c r="P2082" i="1" s="1"/>
  <c r="P890" i="1" a="1"/>
  <c r="P890" i="1" s="1"/>
  <c r="P1366" i="1" a="1"/>
  <c r="P1366" i="1" s="1"/>
  <c r="P1042" i="1" a="1"/>
  <c r="P1042" i="1" s="1"/>
  <c r="S1042" i="1" s="1"/>
  <c r="P565" i="1" a="1"/>
  <c r="P565" i="1" s="1"/>
  <c r="S565" i="1" s="1"/>
  <c r="P1059" i="1" a="1"/>
  <c r="P1059" i="1" s="1"/>
  <c r="S1059" i="1" s="1"/>
  <c r="P1049" i="1" a="1"/>
  <c r="P1049" i="1" s="1"/>
  <c r="S1049" i="1" s="1"/>
  <c r="P500" i="1" a="1"/>
  <c r="P500" i="1" s="1"/>
  <c r="P1609" i="1" a="1"/>
  <c r="P1609" i="1" s="1"/>
  <c r="P551" i="1" a="1"/>
  <c r="P551" i="1" s="1"/>
  <c r="S551" i="1" s="1"/>
  <c r="P1480" i="1" a="1"/>
  <c r="P1480" i="1" s="1"/>
  <c r="P99" i="1" a="1"/>
  <c r="P99" i="1" s="1"/>
  <c r="P1752" i="1" a="1"/>
  <c r="P1752" i="1" s="1"/>
  <c r="S1752" i="1" s="1"/>
  <c r="P749" i="1" a="1"/>
  <c r="P749" i="1" s="1"/>
  <c r="S749" i="1" s="1"/>
  <c r="P1695" i="1" a="1"/>
  <c r="P1695" i="1" s="1"/>
  <c r="P1827" i="1" a="1"/>
  <c r="P1827" i="1" s="1"/>
  <c r="P1399" i="1" a="1"/>
  <c r="P1399" i="1" s="1"/>
  <c r="S1399" i="1" s="1"/>
  <c r="P1640" i="1" a="1"/>
  <c r="P1640" i="1" s="1"/>
  <c r="S1640" i="1" s="1"/>
  <c r="P1642" i="1" a="1"/>
  <c r="P1642" i="1" s="1"/>
  <c r="S1642" i="1" s="1"/>
  <c r="P871" i="1" a="1"/>
  <c r="P871" i="1" s="1"/>
  <c r="S871" i="1" s="1"/>
  <c r="P1109" i="1" a="1"/>
  <c r="P1109" i="1" s="1"/>
  <c r="S1109" i="1" s="1"/>
  <c r="P59" i="1" a="1"/>
  <c r="P59" i="1" s="1"/>
  <c r="S59" i="1" s="1"/>
  <c r="P147" i="1" a="1"/>
  <c r="P147" i="1" s="1"/>
  <c r="S147" i="1" s="1"/>
  <c r="P1051" i="1" a="1"/>
  <c r="P1051" i="1" s="1"/>
  <c r="S1051" i="1" s="1"/>
  <c r="P1510" i="1" a="1"/>
  <c r="P1510" i="1" s="1"/>
  <c r="P2003" i="1" a="1"/>
  <c r="P2003" i="1" s="1"/>
  <c r="P342" i="1" a="1"/>
  <c r="P342" i="1" s="1"/>
  <c r="P1678" i="1" a="1"/>
  <c r="P1678" i="1" s="1"/>
  <c r="P1621" i="1" a="1"/>
  <c r="P1621" i="1" s="1"/>
  <c r="P592" i="1" a="1"/>
  <c r="P592" i="1" s="1"/>
  <c r="P2074" i="1" a="1"/>
  <c r="P2074" i="1" s="1"/>
  <c r="S2074" i="1" s="1"/>
  <c r="P1152" i="1" a="1"/>
  <c r="P1152" i="1" s="1"/>
  <c r="P1186" i="1" a="1"/>
  <c r="P1186" i="1" s="1"/>
  <c r="P1342" i="1" a="1"/>
  <c r="P1342" i="1" s="1"/>
  <c r="P947" i="1" a="1"/>
  <c r="P947" i="1" s="1"/>
  <c r="P1545" i="1" a="1"/>
  <c r="P1545" i="1" s="1"/>
  <c r="P1057" i="1" a="1"/>
  <c r="P1057" i="1" s="1"/>
  <c r="S1057" i="1" s="1"/>
  <c r="P778" i="1" a="1"/>
  <c r="P778" i="1" s="1"/>
  <c r="S778" i="1" s="1"/>
  <c r="P1442" i="1" a="1"/>
  <c r="P1442" i="1" s="1"/>
  <c r="S1442" i="1" s="1"/>
  <c r="P989" i="1" a="1"/>
  <c r="P989" i="1" s="1"/>
  <c r="P1181" i="1" a="1"/>
  <c r="P1181" i="1" s="1"/>
  <c r="P162" i="1" a="1"/>
  <c r="P162" i="1" s="1"/>
  <c r="S162" i="1" s="1"/>
  <c r="P1008" i="1" a="1"/>
  <c r="P1008" i="1" s="1"/>
  <c r="S1008" i="1" s="1"/>
  <c r="P1537" i="1" a="1"/>
  <c r="P1537" i="1" s="1"/>
  <c r="P882" i="1" a="1"/>
  <c r="P882" i="1" s="1"/>
  <c r="P1121" i="1" a="1"/>
  <c r="P1121" i="1" s="1"/>
  <c r="S1121" i="1" s="1"/>
  <c r="P448" i="1" a="1"/>
  <c r="P448" i="1" s="1"/>
  <c r="P1423" i="1" a="1"/>
  <c r="P1423" i="1" s="1"/>
  <c r="P843" i="1" a="1"/>
  <c r="P843" i="1" s="1"/>
  <c r="P576" i="1" a="1"/>
  <c r="P576" i="1" s="1"/>
  <c r="P1172" i="1" a="1"/>
  <c r="P1172" i="1" s="1"/>
  <c r="P1495" i="1" a="1"/>
  <c r="P1495" i="1" s="1"/>
  <c r="P1707" i="1" a="1"/>
  <c r="P1707" i="1" s="1"/>
  <c r="S1707" i="1" s="1"/>
  <c r="P1240" i="1" a="1"/>
  <c r="P1240" i="1" s="1"/>
  <c r="P247" i="1" a="1"/>
  <c r="P247" i="1" s="1"/>
  <c r="S247" i="1" s="1"/>
  <c r="P1575" i="1" a="1"/>
  <c r="P1575" i="1" s="1"/>
  <c r="P1824" i="1" a="1"/>
  <c r="P1824" i="1" s="1"/>
  <c r="P983" i="1" a="1"/>
  <c r="P983" i="1" s="1"/>
  <c r="P534" i="1" a="1"/>
  <c r="P534" i="1" s="1"/>
  <c r="P305" i="1" a="1"/>
  <c r="P305" i="1" s="1"/>
  <c r="P2058" i="1" a="1"/>
  <c r="P2058" i="1" s="1"/>
  <c r="P1895" i="1" a="1"/>
  <c r="P1895" i="1" s="1"/>
  <c r="P2194" i="1" a="1"/>
  <c r="P399" i="1" a="1"/>
  <c r="P399" i="1" s="1"/>
  <c r="S399" i="1" s="1"/>
  <c r="P1273" i="1" a="1"/>
  <c r="P1273" i="1" s="1"/>
  <c r="P1331" i="1" a="1"/>
  <c r="P1331" i="1" s="1"/>
  <c r="P1603" i="1" a="1"/>
  <c r="P1603" i="1" s="1"/>
  <c r="P1517" i="1" a="1"/>
  <c r="P1517" i="1" s="1"/>
  <c r="P511" i="1" a="1"/>
  <c r="P511" i="1" s="1"/>
  <c r="S511" i="1" s="1"/>
  <c r="P324" i="1" a="1"/>
  <c r="P324" i="1" s="1"/>
  <c r="P62" i="1" a="1"/>
  <c r="P62" i="1" s="1"/>
  <c r="P446" i="1" a="1"/>
  <c r="P446" i="1" s="1"/>
  <c r="P1291" i="1" a="1"/>
  <c r="P1291" i="1" s="1"/>
  <c r="P1726" i="1" a="1"/>
  <c r="P1726" i="1" s="1"/>
  <c r="P360" i="1" a="1"/>
  <c r="P360" i="1" s="1"/>
  <c r="P103" i="1" a="1"/>
  <c r="P103" i="1" s="1"/>
  <c r="P1692" i="1" a="1"/>
  <c r="P1692" i="1" s="1"/>
  <c r="S1692" i="1" s="1"/>
  <c r="P260" i="1" a="1"/>
  <c r="P260" i="1" s="1"/>
  <c r="S260" i="1" s="1"/>
  <c r="P1067" i="1" a="1"/>
  <c r="P1067" i="1" s="1"/>
  <c r="P1476" i="1" a="1"/>
  <c r="P1476" i="1" s="1"/>
  <c r="P1307" i="1" a="1"/>
  <c r="P1307" i="1" s="1"/>
  <c r="P1299" i="1" a="1"/>
  <c r="P1299" i="1" s="1"/>
  <c r="S1299" i="1" s="1"/>
  <c r="P2053" i="1" a="1"/>
  <c r="P2053" i="1" s="1"/>
  <c r="S2053" i="1" s="1"/>
  <c r="P728" i="1" a="1"/>
  <c r="P728" i="1" s="1"/>
  <c r="S728" i="1" s="1"/>
  <c r="P1835" i="1" a="1"/>
  <c r="P1835" i="1" s="1"/>
  <c r="S1835" i="1" s="1"/>
  <c r="P2217" i="1" a="1"/>
  <c r="P2217" i="1" s="1"/>
  <c r="S2217" i="1" s="1"/>
  <c r="P1245" i="1" a="1"/>
  <c r="P1245" i="1" s="1"/>
  <c r="S1245" i="1" s="1"/>
  <c r="P2136" i="1" a="1"/>
  <c r="P2136" i="1" s="1"/>
  <c r="P361" i="1" a="1"/>
  <c r="P361" i="1" s="1"/>
  <c r="P1606" i="1" a="1"/>
  <c r="P1606" i="1" s="1"/>
  <c r="P1183" i="1" a="1"/>
  <c r="P1183" i="1" s="1"/>
  <c r="P1704" i="1" a="1"/>
  <c r="P1704" i="1" s="1"/>
  <c r="S1704" i="1" s="1"/>
  <c r="P2045" i="1" a="1"/>
  <c r="P2045" i="1" s="1"/>
  <c r="S2045" i="1" s="1"/>
  <c r="P177" i="1" a="1"/>
  <c r="P177" i="1" s="1"/>
  <c r="P1486" i="1" a="1"/>
  <c r="P1486" i="1" s="1"/>
  <c r="P2155" i="1" a="1"/>
  <c r="P2155" i="1" s="1"/>
  <c r="P1192" i="1" a="1"/>
  <c r="P1192" i="1" s="1"/>
  <c r="S1192" i="1" s="1"/>
  <c r="P1300" i="1" a="1"/>
  <c r="P1300" i="1" s="1"/>
  <c r="S1300" i="1" s="1"/>
  <c r="P2090" i="1" a="1"/>
  <c r="P2090" i="1" s="1"/>
  <c r="P1319" i="1" a="1"/>
  <c r="P1319" i="1" s="1"/>
  <c r="P1917" i="1" a="1"/>
  <c r="P1917" i="1" s="1"/>
  <c r="P2081" i="1" a="1"/>
  <c r="P2081" i="1" s="1"/>
  <c r="P1318" i="1" a="1"/>
  <c r="P1318" i="1" s="1"/>
  <c r="P1546" i="1" a="1"/>
  <c r="P1546" i="1" s="1"/>
  <c r="P1870" i="1" a="1"/>
  <c r="P1870" i="1" s="1"/>
  <c r="S1870" i="1" s="1"/>
  <c r="P1035" i="1" a="1"/>
  <c r="P1035" i="1" s="1"/>
  <c r="P1544" i="1" a="1"/>
  <c r="P1544" i="1" s="1"/>
  <c r="P712" i="1" a="1"/>
  <c r="P712" i="1" s="1"/>
  <c r="P105" i="1" a="1"/>
  <c r="P105" i="1" s="1"/>
  <c r="S105" i="1" s="1"/>
  <c r="P1808" i="1" a="1"/>
  <c r="P1808" i="1" s="1"/>
  <c r="P1397" i="1" a="1"/>
  <c r="P1397" i="1" s="1"/>
  <c r="S1397" i="1" s="1"/>
  <c r="P20" i="1" a="1"/>
  <c r="P20" i="1" s="1"/>
  <c r="P675" i="1" a="1"/>
  <c r="P675" i="1" s="1"/>
  <c r="P1518" i="1" a="1"/>
  <c r="P1518" i="1" s="1"/>
  <c r="P1021" i="1" a="1"/>
  <c r="P1021" i="1" s="1"/>
  <c r="P496" i="1" a="1"/>
  <c r="P496" i="1" s="1"/>
  <c r="S496" i="1" s="1"/>
  <c r="P48" i="1" a="1"/>
  <c r="P48" i="1" s="1"/>
  <c r="S48" i="1" s="1"/>
  <c r="P365" i="1" a="1"/>
  <c r="P365" i="1" s="1"/>
  <c r="P1149" i="1" a="1"/>
  <c r="P1149" i="1" s="1"/>
  <c r="P1547" i="1" a="1"/>
  <c r="P1547" i="1" s="1"/>
  <c r="P1721" i="1" a="1"/>
  <c r="P1721" i="1" s="1"/>
  <c r="S1721" i="1" s="1"/>
  <c r="P1807" i="1" a="1"/>
  <c r="P1807" i="1" s="1"/>
  <c r="S1807" i="1" s="1"/>
  <c r="P387" i="1" a="1"/>
  <c r="P387" i="1" s="1"/>
  <c r="P1244" i="1" a="1"/>
  <c r="P1244" i="1" s="1"/>
  <c r="P2137" i="1" a="1"/>
  <c r="P2137" i="1" s="1"/>
  <c r="P153" i="1" a="1"/>
  <c r="P153" i="1" s="1"/>
  <c r="P1184" i="1" a="1"/>
  <c r="P1184" i="1" s="1"/>
  <c r="S1184" i="1" s="1"/>
  <c r="P564" i="1" a="1"/>
  <c r="P564" i="1" s="1"/>
  <c r="S564" i="1" s="1"/>
  <c r="P2140" i="1" a="1"/>
  <c r="P2140" i="1" s="1"/>
  <c r="P1033" i="1" a="1"/>
  <c r="P1033" i="1" s="1"/>
  <c r="P476" i="1" a="1"/>
  <c r="P476" i="1" s="1"/>
  <c r="P196" i="1" a="1"/>
  <c r="P196" i="1" s="1"/>
  <c r="S196" i="1" s="1"/>
  <c r="P753" i="1" a="1"/>
  <c r="P753" i="1" s="1"/>
  <c r="S753" i="1" s="1"/>
  <c r="P473" i="1" a="1"/>
  <c r="P473" i="1" s="1"/>
  <c r="S473" i="1" s="1"/>
  <c r="P1497" i="1" a="1"/>
  <c r="P1497" i="1" s="1"/>
  <c r="S1497" i="1" s="1"/>
  <c r="P6" i="1" a="1"/>
  <c r="P6" i="1" s="1"/>
  <c r="S6" i="1" s="1"/>
  <c r="P1749" i="1" a="1"/>
  <c r="P1749" i="1" s="1"/>
  <c r="P1567" i="1" a="1"/>
  <c r="P1567" i="1" s="1"/>
  <c r="S1567" i="1" s="1"/>
  <c r="P294" i="1" a="1"/>
  <c r="P294" i="1" s="1"/>
  <c r="P1713" i="1" a="1"/>
  <c r="P1713" i="1" s="1"/>
  <c r="P641" i="1" a="1"/>
  <c r="P641" i="1" s="1"/>
  <c r="P792" i="1" a="1"/>
  <c r="P792" i="1" s="1"/>
  <c r="S792" i="1" s="1"/>
  <c r="P1934" i="1" a="1"/>
  <c r="P1934" i="1" s="1"/>
  <c r="P1138" i="1" a="1"/>
  <c r="P1138" i="1" s="1"/>
  <c r="P770" i="1" a="1"/>
  <c r="P770" i="1" s="1"/>
  <c r="S770" i="1" s="1"/>
  <c r="P478" i="1" a="1"/>
  <c r="P478" i="1" s="1"/>
  <c r="S478" i="1" s="1"/>
  <c r="P2050" i="1" a="1"/>
  <c r="P2050" i="1" s="1"/>
  <c r="S2050" i="1" s="1"/>
  <c r="P200" i="1" a="1"/>
  <c r="P200" i="1" s="1"/>
  <c r="P2092" i="1" a="1"/>
  <c r="P2092" i="1" s="1"/>
  <c r="P543" i="1" a="1"/>
  <c r="P543" i="1" s="1"/>
  <c r="S543" i="1" s="1"/>
  <c r="P2017" i="1" a="1"/>
  <c r="P2017" i="1" s="1"/>
  <c r="S2017" i="1" s="1"/>
  <c r="P1479" i="1" a="1"/>
  <c r="P1479" i="1" s="1"/>
  <c r="P683" i="1" a="1"/>
  <c r="P683" i="1" s="1"/>
  <c r="P1044" i="1" a="1"/>
  <c r="P1044" i="1" s="1"/>
  <c r="P519" i="1" a="1"/>
  <c r="P519" i="1" s="1"/>
  <c r="S519" i="1" s="1"/>
  <c r="P1118" i="1" a="1"/>
  <c r="P1118" i="1" s="1"/>
  <c r="S1118" i="1" s="1"/>
  <c r="P1351" i="1" a="1"/>
  <c r="P1351" i="1" s="1"/>
  <c r="P1648" i="1" a="1"/>
  <c r="P1648" i="1" s="1"/>
  <c r="S1648" i="1" s="1"/>
  <c r="P259" i="1" a="1"/>
  <c r="P259" i="1" s="1"/>
  <c r="P94" i="1" a="1"/>
  <c r="P94" i="1" s="1"/>
  <c r="S94" i="1" s="1"/>
  <c r="P1107" i="1" a="1"/>
  <c r="P1107" i="1" s="1"/>
  <c r="S1107" i="1" s="1"/>
  <c r="P1329" i="1" a="1"/>
  <c r="P1329" i="1" s="1"/>
  <c r="S1329" i="1" s="1"/>
  <c r="P1432" i="1" a="1"/>
  <c r="P1432" i="1" s="1"/>
  <c r="S1432" i="1" s="1"/>
  <c r="P1743" i="1" a="1"/>
  <c r="P1743" i="1" s="1"/>
  <c r="P643" i="1" a="1"/>
  <c r="P643" i="1" s="1"/>
  <c r="P326" i="1" a="1"/>
  <c r="P326" i="1" s="1"/>
  <c r="P828" i="1" a="1"/>
  <c r="P828" i="1" s="1"/>
  <c r="S828" i="1" s="1"/>
  <c r="P806" i="1" a="1"/>
  <c r="P806" i="1" s="1"/>
  <c r="S806" i="1" s="1"/>
  <c r="P2169" i="1" a="1"/>
  <c r="P2169" i="1" s="1"/>
  <c r="P1256" i="1" a="1"/>
  <c r="P1256" i="1" s="1"/>
  <c r="P1270" i="1" a="1"/>
  <c r="P1270" i="1" s="1"/>
  <c r="P1565" i="1" a="1"/>
  <c r="P1565" i="1" s="1"/>
  <c r="S1565" i="1" s="1"/>
  <c r="P111" i="1" a="1"/>
  <c r="P111" i="1" s="1"/>
  <c r="S111" i="1" s="1"/>
  <c r="P1367" i="1" a="1"/>
  <c r="P1367" i="1" s="1"/>
  <c r="P745" i="1" a="1"/>
  <c r="P745" i="1" s="1"/>
  <c r="P1903" i="1" a="1"/>
  <c r="P1903" i="1" s="1"/>
  <c r="P1882" i="1" a="1"/>
  <c r="P1882" i="1" s="1"/>
  <c r="P125" i="1" a="1"/>
  <c r="P125" i="1" s="1"/>
  <c r="S125" i="1" s="1"/>
  <c r="P688" i="1" a="1"/>
  <c r="P688" i="1" s="1"/>
  <c r="S688" i="1" s="1"/>
  <c r="P667" i="1" a="1"/>
  <c r="P667" i="1" s="1"/>
  <c r="S667" i="1" s="1"/>
  <c r="P1204" i="1" a="1"/>
  <c r="P1204" i="1" s="1"/>
  <c r="P931" i="1" a="1"/>
  <c r="P931" i="1" s="1"/>
  <c r="S931" i="1" s="1"/>
  <c r="P1552" i="1" a="1"/>
  <c r="P1552" i="1" s="1"/>
  <c r="P598" i="1" a="1"/>
  <c r="P598" i="1" s="1"/>
  <c r="S598" i="1" s="1"/>
  <c r="P960" i="1" a="1"/>
  <c r="P960" i="1" s="1"/>
  <c r="P490" i="1" a="1"/>
  <c r="P490" i="1" s="1"/>
  <c r="P1775" i="1" a="1"/>
  <c r="P1775" i="1" s="1"/>
  <c r="S1775" i="1" s="1"/>
  <c r="P1978" i="1" a="1"/>
  <c r="P1978" i="1" s="1"/>
  <c r="S1978" i="1" s="1"/>
  <c r="P1578" i="1" a="1"/>
  <c r="P1578" i="1" s="1"/>
  <c r="S1578" i="1" s="1"/>
  <c r="P518" i="1" a="1"/>
  <c r="P518" i="1" s="1"/>
  <c r="P2071" i="1" a="1"/>
  <c r="P2071" i="1" s="1"/>
  <c r="P2162" i="1" a="1"/>
  <c r="P2162" i="1" s="1"/>
  <c r="P590" i="1" a="1"/>
  <c r="P590" i="1" s="1"/>
  <c r="S590" i="1" s="1"/>
  <c r="P214" i="1" a="1"/>
  <c r="P214" i="1" s="1"/>
  <c r="P1741" i="1" a="1"/>
  <c r="P1741" i="1" s="1"/>
  <c r="P304" i="1" a="1"/>
  <c r="P304" i="1" s="1"/>
  <c r="P1948" i="1" a="1"/>
  <c r="P1948" i="1" s="1"/>
  <c r="P611" i="1" a="1"/>
  <c r="P611" i="1" s="1"/>
  <c r="S611" i="1" s="1"/>
  <c r="P2083" i="1" a="1"/>
  <c r="P2083" i="1" s="1"/>
  <c r="S2083" i="1" s="1"/>
  <c r="P28" i="1" a="1"/>
  <c r="P28" i="1" s="1"/>
  <c r="S28" i="1" s="1"/>
  <c r="P1092" i="1" a="1"/>
  <c r="P1092" i="1" s="1"/>
  <c r="S1092" i="1" s="1"/>
  <c r="P1150" i="1" a="1"/>
  <c r="P1150" i="1" s="1"/>
  <c r="P1217" i="1" a="1"/>
  <c r="P1217" i="1" s="1"/>
  <c r="S1217" i="1" s="1"/>
  <c r="P707" i="1" a="1"/>
  <c r="P707" i="1" s="1"/>
  <c r="P1350" i="1" a="1"/>
  <c r="P1350" i="1" s="1"/>
  <c r="S1350" i="1" s="1"/>
  <c r="P941" i="1" a="1"/>
  <c r="P941" i="1" s="1"/>
  <c r="P2015" i="1" a="1"/>
  <c r="P2015" i="1" s="1"/>
  <c r="P190" i="1" a="1"/>
  <c r="P190" i="1" s="1"/>
  <c r="P822" i="1" a="1"/>
  <c r="P822" i="1" s="1"/>
  <c r="S822" i="1" s="1"/>
  <c r="P532" i="1" a="1"/>
  <c r="P532" i="1" s="1"/>
  <c r="P1643" i="1" a="1"/>
  <c r="P1643" i="1" s="1"/>
  <c r="P430" i="1" a="1"/>
  <c r="P430" i="1" s="1"/>
  <c r="P1268" i="1" a="1"/>
  <c r="P1268" i="1" s="1"/>
  <c r="S1268" i="1" s="1"/>
  <c r="P93" i="1" a="1"/>
  <c r="P93" i="1" s="1"/>
  <c r="P47" i="1" a="1"/>
  <c r="P47" i="1" s="1"/>
  <c r="P781" i="1" a="1"/>
  <c r="P781" i="1" s="1"/>
  <c r="P1475" i="1" a="1"/>
  <c r="P1475" i="1" s="1"/>
  <c r="S1475" i="1" s="1"/>
  <c r="P783" i="1" a="1"/>
  <c r="P783" i="1" s="1"/>
  <c r="S783" i="1" s="1"/>
  <c r="P109" i="1" a="1"/>
  <c r="P109" i="1" s="1"/>
  <c r="P764" i="1" a="1"/>
  <c r="P764" i="1" s="1"/>
  <c r="P1913" i="1" a="1"/>
  <c r="P1913" i="1" s="1"/>
  <c r="P2126" i="1" a="1"/>
  <c r="P2126" i="1" s="1"/>
  <c r="S2126" i="1" s="1"/>
  <c r="P873" i="1" a="1"/>
  <c r="P873" i="1" s="1"/>
  <c r="P381" i="1" a="1"/>
  <c r="P381" i="1" s="1"/>
  <c r="P787" i="1" a="1"/>
  <c r="P787" i="1" s="1"/>
  <c r="P1376" i="1" a="1"/>
  <c r="P1376" i="1" s="1"/>
  <c r="S1376" i="1" s="1"/>
  <c r="P416" i="1" a="1"/>
  <c r="P416" i="1" s="1"/>
  <c r="S416" i="1" s="1"/>
  <c r="P87" i="1" a="1"/>
  <c r="P87" i="1" s="1"/>
  <c r="P2187" i="1" a="1"/>
  <c r="P2187" i="1" s="1"/>
  <c r="S2187" i="1" s="1"/>
  <c r="P840" i="1" a="1"/>
  <c r="P840" i="1" s="1"/>
  <c r="P2193" i="1" a="1"/>
  <c r="P2193" i="1" s="1"/>
  <c r="S2193" i="1" s="1"/>
  <c r="P907" i="1" a="1"/>
  <c r="P907" i="1" s="1"/>
  <c r="P1371" i="1" a="1"/>
  <c r="P1371" i="1" s="1"/>
  <c r="S1371" i="1" s="1"/>
  <c r="P832" i="1" a="1"/>
  <c r="P832" i="1" s="1"/>
  <c r="S832" i="1" s="1"/>
  <c r="P1292" i="1" a="1"/>
  <c r="P1292" i="1" s="1"/>
  <c r="P509" i="1" a="1"/>
  <c r="P509" i="1" s="1"/>
  <c r="P1977" i="1" a="1"/>
  <c r="P1977" i="1" s="1"/>
  <c r="S1977" i="1" s="1"/>
  <c r="P1840" i="1" a="1"/>
  <c r="P1840" i="1" s="1"/>
  <c r="S1840" i="1" s="1"/>
  <c r="P447" i="1" a="1"/>
  <c r="P447" i="1" s="1"/>
  <c r="P204" i="1" a="1"/>
  <c r="P204" i="1" s="1"/>
  <c r="S204" i="1" s="1"/>
  <c r="P414" i="1" a="1"/>
  <c r="P414" i="1" s="1"/>
  <c r="P1233" i="1" a="1"/>
  <c r="P1233" i="1" s="1"/>
  <c r="P1402" i="1" a="1"/>
  <c r="P1402" i="1" s="1"/>
  <c r="P1657" i="1" a="1"/>
  <c r="P1657" i="1" s="1"/>
  <c r="S1657" i="1" s="1"/>
  <c r="P2048" i="1" a="1"/>
  <c r="P2048" i="1" s="1"/>
  <c r="S2048" i="1" s="1"/>
  <c r="P1881" i="1" a="1"/>
  <c r="P1881" i="1" s="1"/>
  <c r="S1881" i="1" s="1"/>
  <c r="P762" i="1" a="1"/>
  <c r="P762" i="1" s="1"/>
  <c r="P492" i="1" a="1"/>
  <c r="P492" i="1" s="1"/>
  <c r="P353" i="1" a="1"/>
  <c r="P353" i="1" s="1"/>
  <c r="P790" i="1" a="1"/>
  <c r="P790" i="1" s="1"/>
  <c r="S790" i="1" s="1"/>
  <c r="P1646" i="1" a="1"/>
  <c r="P1646" i="1" s="1"/>
  <c r="P1011" i="1" a="1"/>
  <c r="P1011" i="1" s="1"/>
  <c r="S1011" i="1" s="1"/>
  <c r="P1842" i="1" a="1"/>
  <c r="P1842" i="1" s="1"/>
  <c r="S1842" i="1" s="1"/>
  <c r="P1205" i="1" a="1"/>
  <c r="P1205" i="1" s="1"/>
  <c r="P211" i="1" a="1"/>
  <c r="P211" i="1" s="1"/>
  <c r="P1776" i="1" a="1"/>
  <c r="P1776" i="1" s="1"/>
  <c r="P638" i="1" a="1"/>
  <c r="P638" i="1" s="1"/>
  <c r="P1924" i="1" a="1"/>
  <c r="P1924" i="1" s="1"/>
  <c r="P703" i="1" a="1"/>
  <c r="P703" i="1" s="1"/>
  <c r="S703" i="1" s="1"/>
  <c r="P904" i="1" a="1"/>
  <c r="P904" i="1" s="1"/>
  <c r="P2164" i="1" a="1"/>
  <c r="P2164" i="1" s="1"/>
  <c r="P373" i="1" a="1"/>
  <c r="P373" i="1" s="1"/>
  <c r="P1455" i="1" a="1"/>
  <c r="P1455" i="1" s="1"/>
  <c r="P2143" i="1" a="1"/>
  <c r="P409" i="1" a="1"/>
  <c r="P409" i="1" s="1"/>
  <c r="S409" i="1" s="1"/>
  <c r="P1830" i="1" a="1"/>
  <c r="P1830" i="1" s="1"/>
  <c r="S1830" i="1" s="1"/>
  <c r="P1506" i="1" a="1"/>
  <c r="P1506" i="1" s="1"/>
  <c r="S1506" i="1" s="1"/>
  <c r="P402" i="1" a="1"/>
  <c r="P402" i="1" s="1"/>
  <c r="P965" i="1" a="1"/>
  <c r="P965" i="1" s="1"/>
  <c r="P893" i="1" a="1"/>
  <c r="P893" i="1" s="1"/>
  <c r="S893" i="1" s="1"/>
  <c r="P229" i="1" a="1"/>
  <c r="P229" i="1" s="1"/>
  <c r="S229" i="1" s="1"/>
  <c r="P286" i="1" a="1"/>
  <c r="P286" i="1" s="1"/>
  <c r="S286" i="1" s="1"/>
  <c r="P2159" i="1" a="1"/>
  <c r="P2159" i="1" s="1"/>
  <c r="P34" i="1" a="1"/>
  <c r="P34" i="1" s="1"/>
  <c r="P817" i="1" a="1"/>
  <c r="P817" i="1" s="1"/>
  <c r="S817" i="1" s="1"/>
  <c r="P97" i="1" a="1"/>
  <c r="P97" i="1" s="1"/>
  <c r="P1201" i="1" a="1"/>
  <c r="P1201" i="1" s="1"/>
  <c r="P272" i="1" a="1"/>
  <c r="P272" i="1" s="1"/>
  <c r="S272" i="1" s="1"/>
  <c r="P795" i="1" a="1"/>
  <c r="P795" i="1" s="1"/>
  <c r="S795" i="1" s="1"/>
  <c r="P1584" i="1" a="1"/>
  <c r="P1584" i="1" s="1"/>
  <c r="P614" i="1" a="1"/>
  <c r="P614" i="1" s="1"/>
  <c r="P1949" i="1" a="1"/>
  <c r="P1949" i="1" s="1"/>
  <c r="S1949" i="1" s="1"/>
  <c r="P853" i="1" a="1"/>
  <c r="P853" i="1" s="1"/>
  <c r="S853" i="1" s="1"/>
  <c r="P1757" i="1" a="1"/>
  <c r="P1757" i="1" s="1"/>
  <c r="P845" i="1" a="1"/>
  <c r="P845" i="1" s="1"/>
  <c r="S845" i="1" s="1"/>
  <c r="P1419" i="1" a="1"/>
  <c r="P1419" i="1" s="1"/>
  <c r="S1419" i="1" s="1"/>
  <c r="P1355" i="1" a="1"/>
  <c r="P1355" i="1" s="1"/>
  <c r="P1631" i="1" a="1"/>
  <c r="P1631" i="1" s="1"/>
  <c r="S1631" i="1" s="1"/>
  <c r="P1237" i="1" a="1"/>
  <c r="P723" i="1" a="1"/>
  <c r="P723" i="1" s="1"/>
  <c r="S723" i="1" s="1"/>
  <c r="P571" i="1" a="1"/>
  <c r="P571" i="1" s="1"/>
  <c r="S571" i="1" s="1"/>
  <c r="P1421" i="1" a="1"/>
  <c r="P1421" i="1" s="1"/>
  <c r="S1421" i="1" s="1"/>
  <c r="P91" i="1" a="1"/>
  <c r="P91" i="1" s="1"/>
  <c r="S91" i="1" s="1"/>
  <c r="P559" i="1" a="1"/>
  <c r="P559" i="1" s="1"/>
  <c r="P850" i="1" a="1"/>
  <c r="P850" i="1" s="1"/>
  <c r="P1459" i="1" a="1"/>
  <c r="P1459" i="1" s="1"/>
  <c r="S1459" i="1" s="1"/>
  <c r="P1531" i="1" a="1"/>
  <c r="P1531" i="1" s="1"/>
  <c r="S1531" i="1" s="1"/>
  <c r="P2171" i="1" a="1"/>
  <c r="P2171" i="1" s="1"/>
  <c r="P2103" i="1" a="1"/>
  <c r="P2103" i="1" s="1"/>
  <c r="P1203" i="1" a="1"/>
  <c r="P1203" i="1" s="1"/>
  <c r="P1363" i="1" a="1"/>
  <c r="P1363" i="1" s="1"/>
  <c r="S1363" i="1" s="1"/>
  <c r="P1778" i="1" a="1"/>
  <c r="P1778" i="1" s="1"/>
  <c r="S1778" i="1" s="1"/>
  <c r="P750" i="1" a="1"/>
  <c r="P750" i="1" s="1"/>
  <c r="P12" i="1" a="1"/>
  <c r="P12" i="1" s="1"/>
  <c r="S12" i="1" s="1"/>
  <c r="P1148" i="1" a="1"/>
  <c r="P1148" i="1" s="1"/>
  <c r="P906" i="1" a="1"/>
  <c r="P906" i="1" s="1"/>
  <c r="P1513" i="1" a="1"/>
  <c r="P1513" i="1" s="1"/>
  <c r="S1513" i="1" s="1"/>
  <c r="P1085" i="1" a="1"/>
  <c r="P1085" i="1" s="1"/>
  <c r="S1085" i="1" s="1"/>
  <c r="P2093" i="1" a="1"/>
  <c r="P2093" i="1" s="1"/>
  <c r="S2093" i="1" s="1"/>
  <c r="P2035" i="1" a="1"/>
  <c r="P2035" i="1" s="1"/>
  <c r="P1857" i="1" a="1"/>
  <c r="P1857" i="1" s="1"/>
  <c r="S1857" i="1" s="1"/>
  <c r="P487" i="1" a="1"/>
  <c r="P487" i="1" s="1"/>
  <c r="S487" i="1" s="1"/>
  <c r="P138" i="1" a="1"/>
  <c r="P138" i="1" s="1"/>
  <c r="S138" i="1" s="1"/>
  <c r="P1761" i="1" a="1"/>
  <c r="P1761" i="1" s="1"/>
  <c r="P992" i="1" a="1"/>
  <c r="P992" i="1" s="1"/>
  <c r="S992" i="1" s="1"/>
  <c r="P2156" i="1" a="1"/>
  <c r="P2156" i="1" s="1"/>
  <c r="P223" i="1" a="1"/>
  <c r="P223" i="1" s="1"/>
  <c r="P1434" i="1" a="1"/>
  <c r="P1434" i="1" s="1"/>
  <c r="P1426" i="1" a="1"/>
  <c r="P1426" i="1" s="1"/>
  <c r="P826" i="1" a="1"/>
  <c r="P826" i="1" s="1"/>
  <c r="P232" i="1" a="1"/>
  <c r="P232" i="1" s="1"/>
  <c r="P1974" i="1" a="1"/>
  <c r="P1974" i="1" s="1"/>
  <c r="P377" i="1" a="1"/>
  <c r="P377" i="1" s="1"/>
  <c r="S377" i="1" s="1"/>
  <c r="P126" i="1" a="1"/>
  <c r="P126" i="1" s="1"/>
  <c r="S126" i="1" s="1"/>
  <c r="P77" i="1" a="1"/>
  <c r="P77" i="1" s="1"/>
  <c r="P1415" i="1" a="1"/>
  <c r="P1415" i="1" s="1"/>
  <c r="P203" i="1" a="1"/>
  <c r="P203" i="1" s="1"/>
  <c r="P626" i="1" a="1"/>
  <c r="P626" i="1" s="1"/>
  <c r="S626" i="1" s="1"/>
  <c r="P39" i="1" a="1"/>
  <c r="P39" i="1" s="1"/>
  <c r="P922" i="1" a="1"/>
  <c r="P922" i="1" s="1"/>
  <c r="P148" i="1" a="1"/>
  <c r="P148" i="1" s="1"/>
  <c r="P997" i="1" a="1"/>
  <c r="P997" i="1" s="1"/>
  <c r="S997" i="1" s="1"/>
  <c r="P19" i="1" a="1"/>
  <c r="P19" i="1" s="1"/>
  <c r="S19" i="1" s="1"/>
  <c r="P2111" i="1" a="1"/>
  <c r="P2111" i="1" s="1"/>
  <c r="S2111" i="1" s="1"/>
  <c r="P264" i="1" a="1"/>
  <c r="P264" i="1" s="1"/>
  <c r="S264" i="1" s="1"/>
  <c r="P233" i="1" a="1"/>
  <c r="P233" i="1" s="1"/>
  <c r="P1528" i="1" a="1"/>
  <c r="P1528" i="1" s="1"/>
  <c r="S1528" i="1" s="1"/>
  <c r="P2192" i="1" a="1"/>
  <c r="P2192" i="1" s="1"/>
  <c r="P1095" i="1" a="1"/>
  <c r="P1095" i="1" s="1"/>
  <c r="S1095" i="1" s="1"/>
  <c r="P1444" i="1" a="1"/>
  <c r="P1444" i="1" s="1"/>
  <c r="S1444" i="1" s="1"/>
  <c r="P1380" i="1" a="1"/>
  <c r="P1380" i="1" s="1"/>
  <c r="S1380" i="1" s="1"/>
  <c r="P878" i="1" a="1"/>
  <c r="P878" i="1" s="1"/>
  <c r="S878" i="1" s="1"/>
  <c r="P468" i="1" a="1"/>
  <c r="P468" i="1" s="1"/>
  <c r="S468" i="1" s="1"/>
  <c r="P905" i="1" a="1"/>
  <c r="P905" i="1" s="1"/>
  <c r="P1025" i="1" a="1"/>
  <c r="P1025" i="1" s="1"/>
  <c r="S1025" i="1" s="1"/>
  <c r="P252" i="1" a="1"/>
  <c r="P252" i="1" s="1"/>
  <c r="S252" i="1" s="1"/>
  <c r="P2087" i="1" a="1"/>
  <c r="P2087" i="1" s="1"/>
  <c r="S2087" i="1" s="1"/>
  <c r="P1705" i="1" a="1"/>
  <c r="P1705" i="1" s="1"/>
  <c r="S1705" i="1" s="1"/>
  <c r="P555" i="1" a="1"/>
  <c r="P555" i="1" s="1"/>
  <c r="P2177" i="1" a="1"/>
  <c r="P2177" i="1" s="1"/>
  <c r="P971" i="1" a="1"/>
  <c r="P971" i="1" s="1"/>
  <c r="S971" i="1" s="1"/>
  <c r="P1454" i="1" a="1"/>
  <c r="P1454" i="1" s="1"/>
  <c r="S1454" i="1" s="1"/>
  <c r="P121" i="1" a="1"/>
  <c r="P121" i="1" s="1"/>
  <c r="P1189" i="1" a="1"/>
  <c r="P1189" i="1" s="1"/>
  <c r="P854" i="1" a="1"/>
  <c r="P854" i="1" s="1"/>
  <c r="S854" i="1" s="1"/>
  <c r="P1899" i="1" a="1"/>
  <c r="P1899" i="1" s="1"/>
  <c r="S1899" i="1" s="1"/>
  <c r="P351" i="1" a="1"/>
  <c r="P351" i="1" s="1"/>
  <c r="S351" i="1" s="1"/>
  <c r="P2075" i="1" a="1"/>
  <c r="P2075" i="1" s="1"/>
  <c r="P1159" i="1" a="1"/>
  <c r="P1159" i="1" s="1"/>
  <c r="S1159" i="1" s="1"/>
  <c r="P1736" i="1" a="1"/>
  <c r="P1736" i="1" s="1"/>
  <c r="P1108" i="1" a="1"/>
  <c r="P1108" i="1" s="1"/>
  <c r="P1645" i="1" a="1"/>
  <c r="P1645" i="1" s="1"/>
  <c r="P629" i="1" a="1"/>
  <c r="P629" i="1" s="1"/>
  <c r="P256" i="1" a="1"/>
  <c r="P256" i="1" s="1"/>
  <c r="S256" i="1" s="1"/>
  <c r="P2120" i="1" a="1"/>
  <c r="P2120" i="1" s="1"/>
  <c r="S2120" i="1" s="1"/>
  <c r="P2044" i="1" a="1"/>
  <c r="P2044" i="1" s="1"/>
  <c r="S2044" i="1" s="1"/>
  <c r="P1656" i="1" a="1"/>
  <c r="P1656" i="1" s="1"/>
  <c r="P2141" i="1" a="1"/>
  <c r="P2141" i="1" s="1"/>
  <c r="P51" i="1" a="1"/>
  <c r="P199" i="1" a="1"/>
  <c r="P199" i="1" s="1"/>
  <c r="P1379" i="1" a="1"/>
  <c r="P1379" i="1" s="1"/>
  <c r="S1379" i="1" s="1"/>
  <c r="P1691" i="1" a="1"/>
  <c r="P1691" i="1" s="1"/>
  <c r="S1691" i="1" s="1"/>
  <c r="P1715" i="1" a="1"/>
  <c r="P1715" i="1" s="1"/>
  <c r="P578" i="1" a="1"/>
  <c r="P578" i="1" s="1"/>
  <c r="S578" i="1" s="1"/>
  <c r="P810" i="1" a="1"/>
  <c r="P810" i="1" s="1"/>
  <c r="P694" i="1" a="1"/>
  <c r="P694" i="1" s="1"/>
  <c r="S694" i="1" s="1"/>
  <c r="P1165" i="1" a="1"/>
  <c r="P1165" i="1" s="1"/>
  <c r="P1630" i="1" a="1"/>
  <c r="P1630" i="1" s="1"/>
  <c r="P680" i="1" a="1"/>
  <c r="P680" i="1" s="1"/>
  <c r="P368" i="1" a="1"/>
  <c r="P368" i="1" s="1"/>
  <c r="P293" i="1" a="1"/>
  <c r="P293" i="1" s="1"/>
  <c r="S293" i="1" s="1"/>
  <c r="P1111" i="1" a="1"/>
  <c r="P1111" i="1" s="1"/>
  <c r="S1111" i="1" s="1"/>
  <c r="P1466" i="1" a="1"/>
  <c r="P1466" i="1" s="1"/>
  <c r="S1466" i="1" s="1"/>
  <c r="P1375" i="1" a="1"/>
  <c r="P1375" i="1" s="1"/>
  <c r="P1719" i="1" a="1"/>
  <c r="P909" i="1" a="1"/>
  <c r="P909" i="1" s="1"/>
  <c r="P1733" i="1" a="1"/>
  <c r="P1733" i="1" s="1"/>
  <c r="P1437" i="1" a="1"/>
  <c r="P1437" i="1" s="1"/>
  <c r="S1437" i="1" s="1"/>
  <c r="P2085" i="1" a="1"/>
  <c r="P2085" i="1" s="1"/>
  <c r="P449" i="1" a="1"/>
  <c r="P449" i="1" s="1"/>
  <c r="S449" i="1" s="1"/>
  <c r="P323" i="1" a="1"/>
  <c r="P323" i="1" s="1"/>
  <c r="P1914" i="1" a="1"/>
  <c r="P1914" i="1" s="1"/>
  <c r="S1914" i="1" s="1"/>
  <c r="P438" i="1" a="1"/>
  <c r="P438" i="1" s="1"/>
  <c r="S438" i="1" s="1"/>
  <c r="P1157" i="1" a="1"/>
  <c r="P1157" i="1" s="1"/>
  <c r="P1010" i="1" a="1"/>
  <c r="P718" i="1" a="1"/>
  <c r="P718" i="1" s="1"/>
  <c r="S718" i="1" s="1"/>
  <c r="P1372" i="1" a="1"/>
  <c r="P1372" i="1" s="1"/>
  <c r="S1372" i="1" s="1"/>
  <c r="P1411" i="1" a="1"/>
  <c r="P1411" i="1" s="1"/>
  <c r="S1411" i="1" s="1"/>
  <c r="P479" i="1" a="1"/>
  <c r="P479" i="1" s="1"/>
  <c r="P678" i="1" a="1"/>
  <c r="P678" i="1" s="1"/>
  <c r="S678" i="1" s="1"/>
  <c r="P1392" i="1" a="1"/>
  <c r="P1583" i="1" a="1"/>
  <c r="P1583" i="1" s="1"/>
  <c r="P2184" i="1" a="1"/>
  <c r="P2184" i="1" s="1"/>
  <c r="P1164" i="1" a="1"/>
  <c r="P1164" i="1" s="1"/>
  <c r="P1089" i="1" a="1"/>
  <c r="P1089" i="1" s="1"/>
  <c r="S1089" i="1" s="1"/>
  <c r="P671" i="1" a="1"/>
  <c r="P671" i="1" s="1"/>
  <c r="S671" i="1" s="1"/>
  <c r="P2153" i="1" a="1"/>
  <c r="P2153" i="1" s="1"/>
  <c r="S2153" i="1" s="1"/>
  <c r="P953" i="1" a="1"/>
  <c r="P953" i="1" s="1"/>
  <c r="P949" i="1" a="1"/>
  <c r="P949" i="1" s="1"/>
  <c r="P1884" i="1" a="1"/>
  <c r="P1884" i="1" s="1"/>
  <c r="P1676" i="1" a="1"/>
  <c r="P1676" i="1" s="1"/>
  <c r="P1358" i="1" a="1"/>
  <c r="P1358" i="1" s="1"/>
  <c r="S1358" i="1" s="1"/>
  <c r="P2213" i="1" a="1"/>
  <c r="P2213" i="1" s="1"/>
  <c r="S2213" i="1" s="1"/>
  <c r="P432" i="1" a="1"/>
  <c r="P432" i="1" s="1"/>
  <c r="P2118" i="1" a="1"/>
  <c r="P2118" i="1" s="1"/>
  <c r="S2118" i="1" s="1"/>
  <c r="P567" i="1" a="1"/>
  <c r="P567" i="1" s="1"/>
  <c r="S567" i="1" s="1"/>
  <c r="P2203" i="1" a="1"/>
  <c r="P2203" i="1" s="1"/>
  <c r="P1825" i="1" a="1"/>
  <c r="P993" i="1" a="1"/>
  <c r="P993" i="1" s="1"/>
  <c r="S993" i="1" s="1"/>
  <c r="P9" i="1" a="1"/>
  <c r="P9" i="1" s="1"/>
  <c r="S9" i="1" s="1"/>
  <c r="P955" i="1" a="1"/>
  <c r="P418" i="1" a="1"/>
  <c r="P418" i="1" s="1"/>
  <c r="S418" i="1" s="1"/>
  <c r="P499" i="1" a="1"/>
  <c r="P499" i="1" s="1"/>
  <c r="S499" i="1" s="1"/>
  <c r="P2034" i="1" a="1"/>
  <c r="P2034" i="1" s="1"/>
  <c r="P1239" i="1" a="1"/>
  <c r="P1239" i="1" s="1"/>
  <c r="P2108" i="1" a="1"/>
  <c r="P2108" i="1" s="1"/>
  <c r="S2108" i="1" s="1"/>
  <c r="P464" i="1" a="1"/>
  <c r="P464" i="1" s="1"/>
  <c r="P1826" i="1" a="1"/>
  <c r="P1826" i="1" s="1"/>
  <c r="S1826" i="1" s="1"/>
  <c r="P1964" i="1" a="1"/>
  <c r="P1964" i="1" s="1"/>
  <c r="S1964" i="1" s="1"/>
  <c r="P562" i="1" a="1"/>
  <c r="P562" i="1" s="1"/>
  <c r="S562" i="1" s="1"/>
  <c r="P331" i="1" a="1"/>
  <c r="P331" i="1" s="1"/>
  <c r="P1806" i="1" a="1"/>
  <c r="P1806" i="1" s="1"/>
  <c r="P1006" i="1" a="1"/>
  <c r="P1006" i="1" s="1"/>
  <c r="P2025" i="1" a="1"/>
  <c r="P2025" i="1" s="1"/>
  <c r="P285" i="1" a="1"/>
  <c r="P1344" i="1" a="1"/>
  <c r="P1344" i="1" s="1"/>
  <c r="P2069" i="1" a="1"/>
  <c r="P2069" i="1" s="1"/>
  <c r="S2069" i="1" s="1"/>
  <c r="P114" i="1" a="1"/>
  <c r="P114" i="1" s="1"/>
  <c r="S114" i="1" s="1"/>
  <c r="P807" i="1" a="1"/>
  <c r="P807" i="1" s="1"/>
  <c r="P1333" i="1" a="1"/>
  <c r="P1333" i="1" s="1"/>
  <c r="P1323" i="1" a="1"/>
  <c r="P1323" i="1" s="1"/>
  <c r="P64" i="1" a="1"/>
  <c r="P64" i="1" s="1"/>
  <c r="S64" i="1" s="1"/>
  <c r="P855" i="1" a="1"/>
  <c r="P855" i="1" s="1"/>
  <c r="P1063" i="1" a="1"/>
  <c r="P2148" i="1" a="1"/>
  <c r="P2148" i="1" s="1"/>
  <c r="P181" i="1" a="1"/>
  <c r="P181" i="1" s="1"/>
  <c r="P622" i="1" a="1"/>
  <c r="P622" i="1" s="1"/>
  <c r="P1478" i="1" a="1"/>
  <c r="P1478" i="1" s="1"/>
  <c r="P746" i="1" a="1"/>
  <c r="P746" i="1" s="1"/>
  <c r="P1747" i="1" a="1"/>
  <c r="P1747" i="1" s="1"/>
  <c r="S1747" i="1" s="1"/>
  <c r="P1851" i="1" a="1"/>
  <c r="P1151" i="1" a="1"/>
  <c r="P1151" i="1" s="1"/>
  <c r="P1056" i="1" a="1"/>
  <c r="P1056" i="1" s="1"/>
  <c r="P1348" i="1" a="1"/>
  <c r="P1348" i="1" s="1"/>
  <c r="P560" i="1" a="1"/>
  <c r="P560" i="1" s="1"/>
  <c r="P689" i="1" a="1"/>
  <c r="P689" i="1" s="1"/>
  <c r="P925" i="1" a="1"/>
  <c r="P925" i="1" s="1"/>
  <c r="S925" i="1" s="1"/>
  <c r="P1800" i="1" a="1"/>
  <c r="P1800" i="1" s="1"/>
  <c r="S1800" i="1" s="1"/>
  <c r="P733" i="1" a="1"/>
  <c r="P733" i="1" s="1"/>
  <c r="P1619" i="1" a="1"/>
  <c r="P21" i="1" a="1"/>
  <c r="P21" i="1" s="1"/>
  <c r="P1171" i="1" a="1"/>
  <c r="P1171" i="1" s="1"/>
  <c r="P1522" i="1" a="1"/>
  <c r="P1522" i="1" s="1"/>
  <c r="P2205" i="1" a="1"/>
  <c r="P2205" i="1" s="1"/>
  <c r="S2205" i="1" s="1"/>
  <c r="P1464" i="1" a="1"/>
  <c r="P1464" i="1" s="1"/>
  <c r="P1739" i="1" a="1"/>
  <c r="P1739" i="1" s="1"/>
  <c r="P665" i="1" a="1"/>
  <c r="P1784" i="1" a="1"/>
  <c r="P1784" i="1" s="1"/>
  <c r="P605" i="1" a="1"/>
  <c r="P605" i="1" s="1"/>
  <c r="S605" i="1" s="1"/>
  <c r="P2024" i="1" a="1"/>
  <c r="P2024" i="1" s="1"/>
  <c r="S2024" i="1" s="1"/>
  <c r="P1251" i="1" a="1"/>
  <c r="P1251" i="1" s="1"/>
  <c r="S1251" i="1" s="1"/>
  <c r="P1589" i="1" a="1"/>
  <c r="P1589" i="1" s="1"/>
  <c r="P3" i="1" a="1"/>
  <c r="P3" i="1" s="1"/>
  <c r="P2144" i="1" a="1"/>
  <c r="P2144" i="1" s="1"/>
  <c r="P1015" i="1" a="1"/>
  <c r="P1015" i="1" s="1"/>
  <c r="P393" i="1" a="1"/>
  <c r="P2066" i="1" a="1"/>
  <c r="P2066" i="1" s="1"/>
  <c r="S2066" i="1" s="1"/>
  <c r="P246" i="1" a="1"/>
  <c r="P246" i="1" s="1"/>
  <c r="P1310" i="1" a="1"/>
  <c r="P1310" i="1" s="1"/>
  <c r="P1738" i="1" a="1"/>
  <c r="P1738" i="1" s="1"/>
  <c r="P1729" i="1" a="1"/>
  <c r="P1729" i="1" s="1"/>
  <c r="S1729" i="1" s="1"/>
  <c r="P33" i="1" a="1"/>
  <c r="P33" i="1" s="1"/>
  <c r="P268" i="1" a="1"/>
  <c r="P268" i="1" s="1"/>
  <c r="S268" i="1" s="1"/>
  <c r="P1891" i="1" a="1"/>
  <c r="P1891" i="1" s="1"/>
  <c r="P1921" i="1" a="1"/>
  <c r="P1921" i="1" s="1"/>
  <c r="P863" i="1" a="1"/>
  <c r="P863" i="1" s="1"/>
  <c r="P737" i="1" a="1"/>
  <c r="P737" i="1" s="1"/>
  <c r="S737" i="1" s="1"/>
  <c r="P238" i="1" a="1"/>
  <c r="P238" i="1" s="1"/>
  <c r="P1591" i="1" a="1"/>
  <c r="P1931" i="1" a="1"/>
  <c r="P1931" i="1" s="1"/>
  <c r="S1931" i="1" s="1"/>
  <c r="P1386" i="1" a="1"/>
  <c r="P1386" i="1" s="1"/>
  <c r="P1218" i="1" a="1"/>
  <c r="P1218" i="1" s="1"/>
  <c r="P748" i="1" a="1"/>
  <c r="P513" i="1" a="1"/>
  <c r="P513" i="1" s="1"/>
  <c r="P1836" i="1" a="1"/>
  <c r="P1836" i="1" s="1"/>
  <c r="P818" i="1" a="1"/>
  <c r="P818" i="1" s="1"/>
  <c r="S818" i="1" s="1"/>
  <c r="P2005" i="1" a="1"/>
  <c r="P2005" i="1" s="1"/>
  <c r="P1682" i="1" a="1"/>
  <c r="P1682" i="1" s="1"/>
  <c r="P996" i="1" a="1"/>
  <c r="P996" i="1" s="1"/>
  <c r="S996" i="1" s="1"/>
  <c r="P884" i="1" a="1"/>
  <c r="P884" i="1" s="1"/>
  <c r="P5" i="1" a="1"/>
  <c r="P5" i="1" s="1"/>
  <c r="P1161" i="1" a="1"/>
  <c r="P1161" i="1" s="1"/>
  <c r="S1161" i="1" s="1"/>
  <c r="P1156" i="1" a="1"/>
  <c r="P1156" i="1" s="1"/>
  <c r="S1156" i="1" s="1"/>
  <c r="P10" i="1" a="1"/>
  <c r="P10" i="1" s="1"/>
  <c r="P945" i="1" a="1"/>
  <c r="P314" i="1" a="1"/>
  <c r="P314" i="1" s="1"/>
  <c r="S314" i="1" s="1"/>
  <c r="P425" i="1" a="1"/>
  <c r="P425" i="1" s="1"/>
  <c r="P915" i="1" a="1"/>
  <c r="P915" i="1" s="1"/>
  <c r="P637" i="1" a="1"/>
  <c r="P637" i="1" s="1"/>
  <c r="P901" i="1" a="1"/>
  <c r="P901" i="1" s="1"/>
  <c r="S901" i="1" s="1"/>
  <c r="P1582" i="1" a="1"/>
  <c r="P1582" i="1" s="1"/>
  <c r="S1582" i="1" s="1"/>
  <c r="P2175" i="1" a="1"/>
  <c r="P2175" i="1" s="1"/>
  <c r="S2175" i="1" s="1"/>
  <c r="P329" i="1" a="1"/>
  <c r="P329" i="1" s="1"/>
  <c r="S329" i="1" s="1"/>
  <c r="P1283" i="1" a="1"/>
  <c r="P1283" i="1" s="1"/>
  <c r="S1283" i="1" s="1"/>
  <c r="P616" i="1" a="1"/>
  <c r="P616" i="1" s="1"/>
  <c r="P262" i="1" a="1"/>
  <c r="P262" i="1" s="1"/>
  <c r="P156" i="1" a="1"/>
  <c r="P156" i="1" s="1"/>
  <c r="P1823" i="1" a="1"/>
  <c r="P1823" i="1" s="1"/>
  <c r="S1823" i="1" s="1"/>
  <c r="P824" i="1" a="1"/>
  <c r="P824" i="1" s="1"/>
  <c r="S824" i="1" s="1"/>
  <c r="P1767" i="1" a="1"/>
  <c r="P1767" i="1" s="1"/>
  <c r="P1586" i="1" a="1"/>
  <c r="P1586" i="1" s="1"/>
  <c r="P169" i="1" a="1"/>
  <c r="P169" i="1" s="1"/>
  <c r="P747" i="1" a="1"/>
  <c r="P747" i="1" s="1"/>
  <c r="P2128" i="1" a="1"/>
  <c r="P2128" i="1" s="1"/>
  <c r="P693" i="1" a="1"/>
  <c r="P693" i="1" s="1"/>
  <c r="P1308" i="1" a="1"/>
  <c r="P1308" i="1" s="1"/>
  <c r="P847" i="1" a="1"/>
  <c r="P847" i="1" s="1"/>
  <c r="S847" i="1" s="1"/>
  <c r="P1628" i="1" a="1"/>
  <c r="P1628" i="1" s="1"/>
  <c r="P507" i="1" a="1"/>
  <c r="P507" i="1" s="1"/>
  <c r="P1774" i="1" a="1"/>
  <c r="P1774" i="1" s="1"/>
  <c r="S1774" i="1" s="1"/>
  <c r="P104" i="1" a="1"/>
  <c r="P104" i="1" s="1"/>
  <c r="P2215" i="1" a="1"/>
  <c r="P2215" i="1" s="1"/>
  <c r="P1667" i="1" a="1"/>
  <c r="P1667" i="1" s="1"/>
  <c r="P1238" i="1" a="1"/>
  <c r="P1238" i="1" s="1"/>
  <c r="S1238" i="1" s="1"/>
  <c r="P1616" i="1" a="1"/>
  <c r="P1616" i="1" s="1"/>
  <c r="S1616" i="1" s="1"/>
  <c r="P1370" i="1" a="1"/>
  <c r="P1370" i="1" s="1"/>
  <c r="P1714" i="1" a="1"/>
  <c r="P1714" i="1" s="1"/>
  <c r="S1714" i="1" s="1"/>
  <c r="P1990" i="1" a="1"/>
  <c r="P1196" i="1" a="1"/>
  <c r="P1196" i="1" s="1"/>
  <c r="P789" i="1" a="1"/>
  <c r="P789" i="1" s="1"/>
  <c r="P936" i="1" a="1"/>
  <c r="P936" i="1" s="1"/>
  <c r="P985" i="1" a="1"/>
  <c r="P985" i="1" s="1"/>
  <c r="S985" i="1" s="1"/>
  <c r="P188" i="1" a="1"/>
  <c r="P188" i="1" s="1"/>
  <c r="S188" i="1" s="1"/>
  <c r="P2102" i="1" a="1"/>
  <c r="P2102" i="1" s="1"/>
  <c r="S2102" i="1" s="1"/>
  <c r="P659" i="1" a="1"/>
  <c r="P659" i="1" s="1"/>
  <c r="S659" i="1" s="1"/>
  <c r="P1742" i="1" a="1"/>
  <c r="P1742" i="1" s="1"/>
  <c r="S1742" i="1" s="1"/>
  <c r="P1128" i="1" a="1"/>
  <c r="P1128" i="1" s="1"/>
  <c r="S1128" i="1" s="1"/>
  <c r="P2109" i="1" a="1"/>
  <c r="P2109" i="1" s="1"/>
  <c r="P1321" i="1" a="1"/>
  <c r="P1321" i="1" s="1"/>
  <c r="P1759" i="1" a="1"/>
  <c r="P1759" i="1" s="1"/>
  <c r="P1994" i="1" a="1"/>
  <c r="P1994" i="1" s="1"/>
  <c r="S1994" i="1" s="1"/>
  <c r="P1920" i="1" a="1"/>
  <c r="P1920" i="1" s="1"/>
  <c r="P1314" i="1" a="1"/>
  <c r="P1314" i="1" s="1"/>
  <c r="P800" i="1" a="1"/>
  <c r="P800" i="1" s="1"/>
  <c r="P815" i="1" a="1"/>
  <c r="P815" i="1" s="1"/>
  <c r="P1425" i="1" a="1"/>
  <c r="P1425" i="1" s="1"/>
  <c r="P758" i="1" a="1"/>
  <c r="P758" i="1" s="1"/>
  <c r="P1559" i="1" a="1"/>
  <c r="P1559" i="1" s="1"/>
  <c r="P720" i="1" a="1"/>
  <c r="P720" i="1" s="1"/>
  <c r="S720" i="1" s="1"/>
  <c r="P384" i="1" a="1"/>
  <c r="P384" i="1" s="1"/>
  <c r="P1176" i="1" a="1"/>
  <c r="P1176" i="1" s="1"/>
  <c r="S1176" i="1" s="1"/>
  <c r="P197" i="1" a="1"/>
  <c r="P197" i="1" s="1"/>
  <c r="P1281" i="1" a="1"/>
  <c r="P1281" i="1" s="1"/>
  <c r="P1602" i="1" a="1"/>
  <c r="P1602" i="1" s="1"/>
  <c r="P623" i="1" a="1"/>
  <c r="P623" i="1" s="1"/>
  <c r="S623" i="1" s="1"/>
  <c r="P1869" i="1" a="1"/>
  <c r="P1869" i="1" s="1"/>
  <c r="S1869" i="1" s="1"/>
  <c r="P1592" i="1" a="1"/>
  <c r="P1592" i="1" s="1"/>
  <c r="P811" i="1" a="1"/>
  <c r="P811" i="1" s="1"/>
  <c r="S811" i="1" s="1"/>
  <c r="P609" i="1" a="1"/>
  <c r="P609" i="1" s="1"/>
  <c r="S609" i="1" s="1"/>
  <c r="P2119" i="1" a="1"/>
  <c r="P2119" i="1" s="1"/>
  <c r="S2119" i="1" s="1"/>
  <c r="P603" i="1" a="1"/>
  <c r="P603" i="1" s="1"/>
  <c r="S603" i="1" s="1"/>
  <c r="P1677" i="1" a="1"/>
  <c r="P1677" i="1" s="1"/>
  <c r="S1677" i="1" s="1"/>
  <c r="P600" i="1" a="1"/>
  <c r="P600" i="1" s="1"/>
  <c r="S600" i="1" s="1"/>
  <c r="P2088" i="1" a="1"/>
  <c r="P2088" i="1" s="1"/>
  <c r="P676" i="1" a="1"/>
  <c r="P676" i="1" s="1"/>
  <c r="S676" i="1" s="1"/>
  <c r="P401" i="1" a="1"/>
  <c r="P401" i="1" s="1"/>
  <c r="P1622" i="1" a="1"/>
  <c r="P1622" i="1" s="1"/>
  <c r="S1622" i="1" s="1"/>
  <c r="P80" i="1" a="1"/>
  <c r="P80" i="1" s="1"/>
  <c r="S80" i="1" s="1"/>
  <c r="P1644" i="1" a="1"/>
  <c r="P1644" i="1" s="1"/>
  <c r="P816" i="1" a="1"/>
  <c r="P816" i="1" s="1"/>
  <c r="P435" i="1" a="1"/>
  <c r="P435" i="1" s="1"/>
  <c r="P1304" i="1" a="1"/>
  <c r="P1304" i="1" s="1"/>
  <c r="S1304" i="1" s="1"/>
  <c r="P662" i="1" a="1"/>
  <c r="P662" i="1" s="1"/>
  <c r="S662" i="1" s="1"/>
  <c r="P1110" i="1" a="1"/>
  <c r="P1110" i="1" s="1"/>
  <c r="P632" i="1" a="1"/>
  <c r="P632" i="1" s="1"/>
  <c r="P1543" i="1" a="1"/>
  <c r="P1543" i="1" s="1"/>
  <c r="P1137" i="1" a="1"/>
  <c r="P1137" i="1" s="1"/>
  <c r="S1137" i="1" s="1"/>
  <c r="P1937" i="1" a="1"/>
  <c r="P1937" i="1" s="1"/>
  <c r="S1937" i="1" s="1"/>
  <c r="P134" i="1" a="1"/>
  <c r="P134" i="1" s="1"/>
  <c r="P591" i="1" a="1"/>
  <c r="P591" i="1" s="1"/>
  <c r="P1576" i="1" a="1"/>
  <c r="P1576" i="1" s="1"/>
  <c r="P644" i="1" a="1"/>
  <c r="P644" i="1" s="1"/>
  <c r="S644" i="1" s="1"/>
  <c r="P1624" i="1" a="1"/>
  <c r="P1624" i="1" s="1"/>
  <c r="S1624" i="1" s="1"/>
  <c r="P1209" i="1" a="1"/>
  <c r="P1209" i="1" s="1"/>
  <c r="S1209" i="1" s="1"/>
  <c r="P1598" i="1" a="1"/>
  <c r="P1598" i="1" s="1"/>
  <c r="P69" i="1" a="1"/>
  <c r="P725" i="1" a="1"/>
  <c r="P725" i="1" s="1"/>
  <c r="P1088" i="1" a="1"/>
  <c r="P1088" i="1" s="1"/>
  <c r="P2063" i="1" a="1"/>
  <c r="P2063" i="1" s="1"/>
  <c r="S2063" i="1" s="1"/>
  <c r="P1227" i="1" a="1"/>
  <c r="P1227" i="1" s="1"/>
  <c r="P31" i="1" a="1"/>
  <c r="P31" i="1" s="1"/>
  <c r="S31" i="1" s="1"/>
  <c r="P1301" i="1" a="1"/>
  <c r="P1301" i="1" s="1"/>
  <c r="P2132" i="1" a="1"/>
  <c r="P2132" i="1" s="1"/>
  <c r="S2132" i="1" s="1"/>
  <c r="P30" i="1" a="1"/>
  <c r="P30" i="1" s="1"/>
  <c r="P1221" i="1" a="1"/>
  <c r="P1221" i="1" s="1"/>
  <c r="S1221" i="1" s="1"/>
  <c r="P2176" i="1" a="1"/>
  <c r="P2176" i="1" s="1"/>
  <c r="P1352" i="1" a="1"/>
  <c r="P1352" i="1" s="1"/>
  <c r="P1951" i="1" a="1"/>
  <c r="P1951" i="1" s="1"/>
  <c r="S1951" i="1" s="1"/>
  <c r="P1069" i="1" a="1"/>
  <c r="P1069" i="1" s="1"/>
  <c r="S1069" i="1" s="1"/>
  <c r="P477" i="1" a="1"/>
  <c r="P477" i="1" s="1"/>
  <c r="P1675" i="1" a="1"/>
  <c r="P1675" i="1" s="1"/>
  <c r="P724" i="1" a="1"/>
  <c r="P724" i="1" s="1"/>
  <c r="P1395" i="1" a="1"/>
  <c r="P1395" i="1" s="1"/>
  <c r="P357" i="1" a="1"/>
  <c r="P357" i="1" s="1"/>
  <c r="P1961" i="1" a="1"/>
  <c r="P1961" i="1" s="1"/>
  <c r="S1961" i="1" s="1"/>
  <c r="P1858" i="1" a="1"/>
  <c r="P1858" i="1" s="1"/>
  <c r="P759" i="1" a="1"/>
  <c r="P759" i="1" s="1"/>
  <c r="P595" i="1" a="1"/>
  <c r="P595" i="1" s="1"/>
  <c r="S595" i="1" s="1"/>
  <c r="P183" i="1" a="1"/>
  <c r="P183" i="1" s="1"/>
  <c r="P1988" i="1" a="1"/>
  <c r="P1988" i="1" s="1"/>
  <c r="P2131" i="1" a="1"/>
  <c r="P2131" i="1" s="1"/>
  <c r="P782" i="1" a="1"/>
  <c r="P782" i="1" s="1"/>
  <c r="S782" i="1" s="1"/>
  <c r="P112" i="1" a="1"/>
  <c r="P112" i="1" s="1"/>
  <c r="P668" i="1" a="1"/>
  <c r="P668" i="1" s="1"/>
  <c r="S668" i="1" s="1"/>
  <c r="P1266" i="1" a="1"/>
  <c r="P1266" i="1" s="1"/>
  <c r="P2212" i="1" a="1"/>
  <c r="P2212" i="1" s="1"/>
  <c r="S2212" i="1" s="1"/>
  <c r="P1782" i="1" a="1"/>
  <c r="P1782" i="1" s="1"/>
  <c r="S1782" i="1" s="1"/>
  <c r="P202" i="1" a="1"/>
  <c r="P1801" i="1" a="1"/>
  <c r="P1801" i="1" s="1"/>
  <c r="P137" i="1" a="1"/>
  <c r="P137" i="1" s="1"/>
  <c r="P889" i="1" a="1"/>
  <c r="P889" i="1" s="1"/>
  <c r="S889" i="1" s="1"/>
  <c r="P879" i="1" a="1"/>
  <c r="P879" i="1" s="1"/>
  <c r="S879" i="1" s="1"/>
  <c r="P1254" i="1" a="1"/>
  <c r="P1254" i="1" s="1"/>
  <c r="S1254" i="1" s="1"/>
  <c r="P1313" i="1" a="1"/>
  <c r="P1313" i="1" s="1"/>
  <c r="P1248" i="1" a="1"/>
  <c r="P1248" i="1" s="1"/>
  <c r="P428" i="1" a="1"/>
  <c r="P428" i="1" s="1"/>
  <c r="P961" i="1" a="1"/>
  <c r="P961" i="1" s="1"/>
  <c r="S961" i="1" s="1"/>
  <c r="P897" i="1" a="1"/>
  <c r="P897" i="1" s="1"/>
  <c r="S897" i="1" s="1"/>
  <c r="P1013" i="1" a="1"/>
  <c r="P1013" i="1" s="1"/>
  <c r="S1013" i="1" s="1"/>
  <c r="P636" i="1" a="1"/>
  <c r="P636" i="1" s="1"/>
  <c r="S636" i="1" s="1"/>
  <c r="P2033" i="1" a="1"/>
  <c r="P2033" i="1" s="1"/>
  <c r="S2033" i="1" s="1"/>
  <c r="P1866" i="1" a="1"/>
  <c r="P1866" i="1" s="1"/>
  <c r="S1866" i="1" s="1"/>
  <c r="P1844" i="1" a="1"/>
  <c r="P1844" i="1" s="1"/>
  <c r="P823" i="1" a="1"/>
  <c r="P823" i="1" s="1"/>
  <c r="P1087" i="1" a="1"/>
  <c r="P1087" i="1" s="1"/>
  <c r="P1911" i="1" a="1"/>
  <c r="P1911" i="1" s="1"/>
  <c r="P754" i="1" a="1"/>
  <c r="P754" i="1" s="1"/>
  <c r="S754" i="1" s="1"/>
  <c r="P1279" i="1" a="1"/>
  <c r="P1279" i="1" s="1"/>
  <c r="P1075" i="1" a="1"/>
  <c r="P1075" i="1" s="1"/>
  <c r="S1075" i="1" s="1"/>
  <c r="P1837" i="1" a="1"/>
  <c r="P1837" i="1" s="1"/>
  <c r="P2195" i="1" a="1"/>
  <c r="P2195" i="1" s="1"/>
  <c r="S2195" i="1" s="1"/>
  <c r="P374" i="1" a="1"/>
  <c r="P374" i="1" s="1"/>
  <c r="P731" i="1" a="1"/>
  <c r="P731" i="1" s="1"/>
  <c r="S731" i="1" s="1"/>
  <c r="P1564" i="1" a="1"/>
  <c r="P1564" i="1" s="1"/>
  <c r="S1564" i="1" s="1"/>
  <c r="P856" i="1" a="1"/>
  <c r="P856" i="1" s="1"/>
  <c r="S856" i="1" s="1"/>
  <c r="P291" i="1" a="1"/>
  <c r="P291" i="1" s="1"/>
  <c r="S291" i="1" s="1"/>
  <c r="P1785" i="1" a="1"/>
  <c r="P1785" i="1" s="1"/>
  <c r="P2037" i="1" a="1"/>
  <c r="P2037" i="1" s="1"/>
  <c r="P1474" i="1" a="1"/>
  <c r="P1474" i="1" s="1"/>
  <c r="S1474" i="1" s="1"/>
  <c r="P1412" i="1" a="1"/>
  <c r="P1412" i="1" s="1"/>
  <c r="P528" i="1" a="1"/>
  <c r="P528" i="1" s="1"/>
  <c r="P1443" i="1" a="1"/>
  <c r="P1443" i="1" s="1"/>
  <c r="P436" i="1" a="1"/>
  <c r="P436" i="1" s="1"/>
  <c r="S436" i="1" s="1"/>
  <c r="P1868" i="1" a="1"/>
  <c r="P1868" i="1" s="1"/>
  <c r="S1868" i="1" s="1"/>
  <c r="P1652" i="1" a="1"/>
  <c r="P1652" i="1" s="1"/>
  <c r="S1652" i="1" s="1"/>
  <c r="P1822" i="1" a="1"/>
  <c r="P1822" i="1" s="1"/>
  <c r="S1822" i="1" s="1"/>
  <c r="P53" i="1" a="1"/>
  <c r="P53" i="1" s="1"/>
  <c r="P1896" i="1" a="1"/>
  <c r="P1896" i="1" s="1"/>
  <c r="P1122" i="1" a="1"/>
  <c r="P1122" i="1" s="1"/>
  <c r="P1650" i="1" a="1"/>
  <c r="P1650" i="1" s="1"/>
  <c r="P1330" i="1" a="1"/>
  <c r="P1330" i="1" s="1"/>
  <c r="S1330" i="1" s="1"/>
  <c r="P1958" i="1" a="1"/>
  <c r="P1958" i="1" s="1"/>
  <c r="P952" i="1" a="1"/>
  <c r="P952" i="1" s="1"/>
  <c r="S952" i="1" s="1"/>
  <c r="P1499" i="1" a="1"/>
  <c r="P1499" i="1" s="1"/>
  <c r="P1496" i="1" a="1"/>
  <c r="P1496" i="1" s="1"/>
  <c r="P2151" i="1" a="1"/>
  <c r="P2151" i="1" s="1"/>
  <c r="S2151" i="1" s="1"/>
  <c r="P2188" i="1" a="1"/>
  <c r="P2188" i="1" s="1"/>
  <c r="S2188" i="1" s="1"/>
  <c r="P812" i="1" a="1"/>
  <c r="P812" i="1" s="1"/>
  <c r="S812" i="1" s="1"/>
  <c r="P594" i="1" a="1"/>
  <c r="P594" i="1" s="1"/>
  <c r="P711" i="1" a="1"/>
  <c r="P711" i="1" s="1"/>
  <c r="S711" i="1" s="1"/>
  <c r="P1166" i="1" a="1"/>
  <c r="P1166" i="1" s="1"/>
  <c r="S1166" i="1" s="1"/>
  <c r="P453" i="1" a="1"/>
  <c r="P405" i="1" a="1"/>
  <c r="P405" i="1" s="1"/>
  <c r="S405" i="1" s="1"/>
  <c r="P1038" i="1" a="1"/>
  <c r="P1038" i="1" s="1"/>
  <c r="P2020" i="1" a="1"/>
  <c r="P2020" i="1" s="1"/>
  <c r="P25" i="1" a="1"/>
  <c r="P25" i="1" s="1"/>
  <c r="S25" i="1" s="1"/>
  <c r="P1022" i="1" a="1"/>
  <c r="P1022" i="1" s="1"/>
  <c r="P1526" i="1" a="1"/>
  <c r="P1526" i="1" s="1"/>
  <c r="P1135" i="1" a="1"/>
  <c r="P1135" i="1" s="1"/>
  <c r="P892" i="1" a="1"/>
  <c r="P892" i="1" s="1"/>
  <c r="S892" i="1" s="1"/>
  <c r="P566" i="1" a="1"/>
  <c r="P566" i="1" s="1"/>
  <c r="S566" i="1" s="1"/>
  <c r="P1462" i="1" a="1"/>
  <c r="P1462" i="1" s="1"/>
  <c r="S1462" i="1" s="1"/>
  <c r="P1315" i="1" a="1"/>
  <c r="P1315" i="1" s="1"/>
  <c r="S1315" i="1" s="1"/>
  <c r="P1391" i="1" a="1"/>
  <c r="P1391" i="1" s="1"/>
  <c r="P1770" i="1" a="1"/>
  <c r="P1770" i="1" s="1"/>
  <c r="S1770" i="1" s="1"/>
  <c r="P417" i="1" a="1"/>
  <c r="P417" i="1" s="1"/>
  <c r="P458" i="1" a="1"/>
  <c r="P458" i="1" s="1"/>
  <c r="S458" i="1" s="1"/>
  <c r="P212" i="1" a="1"/>
  <c r="P212" i="1" s="1"/>
  <c r="S212" i="1" s="1"/>
  <c r="P1523" i="1" a="1"/>
  <c r="P1523" i="1" s="1"/>
  <c r="P179" i="1" a="1"/>
  <c r="P179" i="1" s="1"/>
  <c r="P13" i="1" a="1"/>
  <c r="P13" i="1" s="1"/>
  <c r="S13" i="1" s="1"/>
  <c r="P352" i="1" a="1"/>
  <c r="P352" i="1" s="1"/>
  <c r="S352" i="1" s="1"/>
  <c r="P994" i="1" a="1"/>
  <c r="P994" i="1" s="1"/>
  <c r="S994" i="1" s="1"/>
  <c r="P1260" i="1" a="1"/>
  <c r="P1260" i="1" s="1"/>
  <c r="S1260" i="1" s="1"/>
  <c r="P1214" i="1" a="1"/>
  <c r="P1214" i="1" s="1"/>
  <c r="P533" i="1" a="1"/>
  <c r="P533" i="1" s="1"/>
  <c r="S533" i="1" s="1"/>
  <c r="P1534" i="1" a="1"/>
  <c r="P1534" i="1" s="1"/>
  <c r="S1534" i="1" s="1"/>
  <c r="P1024" i="1" a="1"/>
  <c r="P1024" i="1" s="1"/>
  <c r="P1562" i="1" a="1"/>
  <c r="P1562" i="1" s="1"/>
  <c r="P1803" i="1" a="1"/>
  <c r="P1803" i="1" s="1"/>
  <c r="P1725" i="1" a="1"/>
  <c r="P1725" i="1" s="1"/>
  <c r="S1725" i="1" s="1"/>
  <c r="P1709" i="1" a="1"/>
  <c r="P1078" i="1" a="1"/>
  <c r="P1078" i="1" s="1"/>
  <c r="P1259" i="1" a="1"/>
  <c r="P1259" i="1" s="1"/>
  <c r="P356" i="1" a="1"/>
  <c r="P356" i="1" s="1"/>
  <c r="P1153" i="1" a="1"/>
  <c r="P1153" i="1" s="1"/>
  <c r="S1153" i="1" s="1"/>
  <c r="P1904" i="1" a="1"/>
  <c r="P1904" i="1" s="1"/>
  <c r="S1904" i="1" s="1"/>
  <c r="P1780" i="1" a="1"/>
  <c r="P1780" i="1" s="1"/>
  <c r="S1780" i="1" s="1"/>
  <c r="P1694" i="1" a="1"/>
  <c r="P1694" i="1" s="1"/>
  <c r="S1694" i="1" s="1"/>
  <c r="P1593" i="1" a="1"/>
  <c r="P1593" i="1" s="1"/>
  <c r="S1593" i="1" s="1"/>
  <c r="P1032" i="1" a="1"/>
  <c r="P1032" i="1" s="1"/>
  <c r="P1030" i="1" a="1"/>
  <c r="P1030" i="1" s="1"/>
  <c r="P2023" i="1" a="1"/>
  <c r="P2023" i="1" s="1"/>
  <c r="S2023" i="1" s="1"/>
  <c r="P1637" i="1" a="1"/>
  <c r="P1637" i="1" s="1"/>
  <c r="P1849" i="1" a="1"/>
  <c r="P1849" i="1" s="1"/>
  <c r="P1083" i="1" a="1"/>
  <c r="P1083" i="1" s="1"/>
  <c r="P228" i="1" a="1"/>
  <c r="P228" i="1" s="1"/>
  <c r="S228" i="1" s="1"/>
  <c r="P857" i="1" a="1"/>
  <c r="P857" i="1" s="1"/>
  <c r="S857" i="1" s="1"/>
  <c r="P158" i="1" a="1"/>
  <c r="P158" i="1" s="1"/>
  <c r="P1634" i="1" a="1"/>
  <c r="P1634" i="1" s="1"/>
  <c r="P1014" i="1" a="1"/>
  <c r="P1014" i="1" s="1"/>
  <c r="P2106" i="1" a="1"/>
  <c r="P2106" i="1" s="1"/>
  <c r="P1572" i="1" a="1"/>
  <c r="P1572" i="1" s="1"/>
  <c r="P157" i="1" a="1"/>
  <c r="P157" i="1" s="1"/>
  <c r="S157" i="1" s="1"/>
  <c r="P628" i="1" a="1"/>
  <c r="P628" i="1" s="1"/>
  <c r="S628" i="1" s="1"/>
  <c r="P1991" i="1" a="1"/>
  <c r="P1991" i="1" s="1"/>
  <c r="P2210" i="1" a="1"/>
  <c r="P2210" i="1" s="1"/>
  <c r="P1834" i="1" a="1"/>
  <c r="P1834" i="1" s="1"/>
  <c r="P663" i="1" a="1"/>
  <c r="P663" i="1" s="1"/>
  <c r="P1557" i="1" a="1"/>
  <c r="P1557" i="1" s="1"/>
  <c r="P1071" i="1" a="1"/>
  <c r="P1071" i="1" s="1"/>
  <c r="S1071" i="1" s="1"/>
  <c r="P870" i="1" a="1"/>
  <c r="P870" i="1" s="1"/>
  <c r="S870" i="1" s="1"/>
  <c r="P210" i="1" a="1"/>
  <c r="P210" i="1" s="1"/>
  <c r="S210" i="1" s="1"/>
  <c r="P2127" i="1" a="1"/>
  <c r="P2127" i="1" s="1"/>
  <c r="S2127" i="1" s="1"/>
  <c r="P1570" i="1" a="1"/>
  <c r="P1570" i="1" s="1"/>
  <c r="P1053" i="1" a="1"/>
  <c r="P1053" i="1" s="1"/>
  <c r="S1053" i="1" s="1"/>
  <c r="P459" i="1" a="1"/>
  <c r="P459" i="1" s="1"/>
  <c r="S459" i="1" s="1"/>
  <c r="P1441" i="1" a="1"/>
  <c r="P1441" i="1" s="1"/>
  <c r="P303" i="1" a="1"/>
  <c r="P303" i="1" s="1"/>
  <c r="S303" i="1" s="1"/>
  <c r="P1039" i="1" a="1"/>
  <c r="P1039" i="1" s="1"/>
  <c r="S1039" i="1" s="1"/>
  <c r="P579" i="1" a="1"/>
  <c r="P579" i="1" s="1"/>
  <c r="P923" i="1" a="1"/>
  <c r="P923" i="1" s="1"/>
  <c r="P552" i="1" a="1"/>
  <c r="P552" i="1" s="1"/>
  <c r="S552" i="1" s="1"/>
  <c r="P690" i="1" a="1"/>
  <c r="P690" i="1" s="1"/>
  <c r="P2207" i="1" a="1"/>
  <c r="P2207" i="1" s="1"/>
  <c r="P1208" i="1" a="1"/>
  <c r="P1208" i="1" s="1"/>
  <c r="P1577" i="1" a="1"/>
  <c r="P1577" i="1" s="1"/>
  <c r="S1577" i="1" s="1"/>
  <c r="P776" i="1" a="1"/>
  <c r="P776" i="1" s="1"/>
  <c r="S776" i="1" s="1"/>
  <c r="P1883" i="1" a="1"/>
  <c r="P1883" i="1" s="1"/>
  <c r="P1113" i="1" a="1"/>
  <c r="P1113" i="1" s="1"/>
  <c r="P524" i="1" a="1"/>
  <c r="P524" i="1" s="1"/>
  <c r="S524" i="1" s="1"/>
  <c r="P289" i="1" a="1"/>
  <c r="P289" i="1" s="1"/>
  <c r="P362" i="1" a="1"/>
  <c r="P362" i="1" s="1"/>
  <c r="S362" i="1" s="1"/>
  <c r="P887" i="1" a="1"/>
  <c r="P887" i="1" s="1"/>
  <c r="P1613" i="1" a="1"/>
  <c r="P1613" i="1" s="1"/>
  <c r="P1180" i="1" a="1"/>
  <c r="P1180" i="1" s="1"/>
  <c r="P1401" i="1" a="1"/>
  <c r="P1401" i="1" s="1"/>
  <c r="P284" i="1" a="1"/>
  <c r="P284" i="1" s="1"/>
  <c r="P700" i="1" a="1"/>
  <c r="P700" i="1" s="1"/>
  <c r="P1548" i="1" a="1"/>
  <c r="P1548" i="1" s="1"/>
  <c r="P310" i="1" a="1"/>
  <c r="P310" i="1" s="1"/>
  <c r="S310" i="1" s="1"/>
  <c r="P859" i="1" a="1"/>
  <c r="P859" i="1" s="1"/>
  <c r="P2178" i="1" a="1"/>
  <c r="P2178" i="1" s="1"/>
  <c r="S2178" i="1" s="1"/>
  <c r="P536" i="1" a="1"/>
  <c r="P536" i="1" s="1"/>
  <c r="S536" i="1" s="1"/>
  <c r="P547" i="1" a="1"/>
  <c r="P547" i="1" s="1"/>
  <c r="S547" i="1" s="1"/>
  <c r="P617" i="1" a="1"/>
  <c r="P617" i="1" s="1"/>
  <c r="S617" i="1" s="1"/>
  <c r="P2152" i="1" a="1"/>
  <c r="P2152" i="1" s="1"/>
  <c r="P312" i="1" a="1"/>
  <c r="P312" i="1" s="1"/>
  <c r="S312" i="1" s="1"/>
  <c r="P1813" i="1" a="1"/>
  <c r="P1813" i="1" s="1"/>
  <c r="S1813" i="1" s="1"/>
  <c r="P1764" i="1" a="1"/>
  <c r="P1764" i="1" s="1"/>
  <c r="S1764" i="1" s="1"/>
  <c r="P2031" i="1" a="1"/>
  <c r="P2031" i="1" s="1"/>
  <c r="S2031" i="1" s="1"/>
  <c r="P325" i="1" a="1"/>
  <c r="P325" i="1" s="1"/>
  <c r="P1431" i="1" a="1"/>
  <c r="P1431" i="1" s="1"/>
  <c r="P1081" i="1" a="1"/>
  <c r="P1081" i="1" s="1"/>
  <c r="P1789" i="1" a="1"/>
  <c r="P1789" i="1" s="1"/>
  <c r="S1789" i="1" s="1"/>
  <c r="P337" i="1" a="1"/>
  <c r="P337" i="1" s="1"/>
  <c r="P768" i="1" a="1"/>
  <c r="P768" i="1" s="1"/>
  <c r="S768" i="1" s="1"/>
  <c r="P1068" i="1" a="1"/>
  <c r="P1068" i="1" s="1"/>
  <c r="S1068" i="1" s="1"/>
  <c r="P1223" i="1" a="1"/>
  <c r="P1223" i="1" s="1"/>
  <c r="S1223" i="1" s="1"/>
  <c r="P1064" i="1" a="1"/>
  <c r="P1064" i="1" s="1"/>
  <c r="P1027" i="1" a="1"/>
  <c r="P1027" i="1" s="1"/>
  <c r="P1458" i="1" a="1"/>
  <c r="P1458" i="1" s="1"/>
  <c r="P266" i="1" a="1"/>
  <c r="P266" i="1" s="1"/>
  <c r="S266" i="1" s="1"/>
  <c r="P1660" i="1" a="1"/>
  <c r="P1660" i="1" s="1"/>
  <c r="P2055" i="1" a="1"/>
  <c r="P2055" i="1" s="1"/>
  <c r="S2055" i="1" s="1"/>
  <c r="P772" i="1" a="1"/>
  <c r="P772" i="1" s="1"/>
  <c r="S772" i="1" s="1"/>
  <c r="P1871" i="1" a="1"/>
  <c r="P1871" i="1" s="1"/>
  <c r="P1748" i="1" a="1"/>
  <c r="P1748" i="1" s="1"/>
  <c r="S1748" i="1" s="1"/>
  <c r="P634" i="1" a="1"/>
  <c r="P634" i="1" s="1"/>
  <c r="P1811" i="1" a="1"/>
  <c r="P1811" i="1" s="1"/>
  <c r="P1555" i="1" a="1"/>
  <c r="P1555" i="1" s="1"/>
  <c r="P526" i="1" a="1"/>
  <c r="P526" i="1" s="1"/>
  <c r="S526" i="1" s="1"/>
  <c r="P767" i="1" a="1"/>
  <c r="P767" i="1" s="1"/>
  <c r="S767" i="1" s="1"/>
  <c r="P655" i="1" a="1"/>
  <c r="P655" i="1" s="1"/>
  <c r="S655" i="1" s="1"/>
  <c r="P271" i="1" a="1"/>
  <c r="P271" i="1" s="1"/>
  <c r="P239" i="1" a="1"/>
  <c r="P239" i="1" s="1"/>
  <c r="S239" i="1" s="1"/>
  <c r="P1155" i="1" a="1"/>
  <c r="P1155" i="1" s="1"/>
  <c r="P2211" i="1" a="1"/>
  <c r="P2211" i="1" s="1"/>
  <c r="S2211" i="1" s="1"/>
  <c r="P2114" i="1" a="1"/>
  <c r="P2114" i="1" s="1"/>
  <c r="P1418" i="1" a="1"/>
  <c r="P1418" i="1" s="1"/>
  <c r="S1418" i="1" s="1"/>
  <c r="N2216" i="1"/>
  <c r="N165" i="1"/>
  <c r="N1942" i="1"/>
  <c r="O1942" i="1" s="1"/>
  <c r="N1125" i="1"/>
  <c r="O1125" i="1" s="1"/>
  <c r="N743" i="1"/>
  <c r="N1417" i="1"/>
  <c r="N1829" i="1"/>
  <c r="N1424" i="1"/>
  <c r="O1424" i="1" s="1"/>
  <c r="N370" i="1"/>
  <c r="O370" i="1" s="1"/>
  <c r="N1814" i="1"/>
  <c r="N1072" i="1"/>
  <c r="O1072" i="1" s="1"/>
  <c r="N149" i="1"/>
  <c r="O149" i="1" s="1"/>
  <c r="N1626" i="1"/>
  <c r="N201" i="1"/>
  <c r="O201" i="1" s="1"/>
  <c r="N2061" i="1"/>
  <c r="O2061" i="1" s="1"/>
  <c r="N152" i="1"/>
  <c r="O152" i="1" s="1"/>
  <c r="N227" i="1"/>
  <c r="O227" i="1" s="1"/>
  <c r="N1922" i="1"/>
  <c r="N1671" i="1"/>
  <c r="O1671" i="1" s="1"/>
  <c r="N1772" i="1"/>
  <c r="N2196" i="1"/>
  <c r="N167" i="1"/>
  <c r="N1420" i="1"/>
  <c r="O1420" i="1" s="1"/>
  <c r="N45" i="1"/>
  <c r="N1005" i="1"/>
  <c r="N1114" i="1"/>
  <c r="N553" i="1"/>
  <c r="N2130" i="1"/>
  <c r="N330" i="1"/>
  <c r="N474" i="1"/>
  <c r="N410" i="1"/>
  <c r="N1041" i="1"/>
  <c r="O1041" i="1" s="1"/>
  <c r="N1045" i="1"/>
  <c r="N1607" i="1"/>
  <c r="N631" i="1"/>
  <c r="O631" i="1" s="1"/>
  <c r="N1688" i="1"/>
  <c r="O1688" i="1" s="1"/>
  <c r="N240" i="1"/>
  <c r="O240" i="1" s="1"/>
  <c r="N1477" i="1"/>
  <c r="O1477" i="1" s="1"/>
  <c r="N1469" i="1"/>
  <c r="N1084" i="1"/>
  <c r="N799" i="1"/>
  <c r="N1907" i="1"/>
  <c r="O1907" i="1" s="1"/>
  <c r="N1493" i="1"/>
  <c r="N1054" i="1"/>
  <c r="N345" i="1"/>
  <c r="O345" i="1" s="1"/>
  <c r="N1587" i="1"/>
  <c r="O1587" i="1" s="1"/>
  <c r="N1191" i="1"/>
  <c r="N2147" i="1"/>
  <c r="N484" i="1"/>
  <c r="O484" i="1" s="1"/>
  <c r="N1966" i="1"/>
  <c r="N1939" i="1"/>
  <c r="O1939" i="1" s="1"/>
  <c r="N760" i="1"/>
  <c r="O760" i="1" s="1"/>
  <c r="N1893" i="1"/>
  <c r="N919" i="1"/>
  <c r="N1855" i="1"/>
  <c r="O1855" i="1" s="1"/>
  <c r="N1241" i="1"/>
  <c r="O1241" i="1" s="1"/>
  <c r="N1608" i="1"/>
  <c r="O1608" i="1" s="1"/>
  <c r="N205" i="1"/>
  <c r="O205" i="1" s="1"/>
  <c r="N1828" i="1"/>
  <c r="O1828" i="1" s="1"/>
  <c r="N1378" i="1"/>
  <c r="O1378" i="1" s="1"/>
  <c r="N128" i="1"/>
  <c r="N1242" i="1"/>
  <c r="N1596" i="1"/>
  <c r="O1596" i="1" s="1"/>
  <c r="N1243" i="1"/>
  <c r="N946" i="1"/>
  <c r="N1339" i="1"/>
  <c r="N1132" i="1"/>
  <c r="N1909" i="1"/>
  <c r="N443" i="1"/>
  <c r="N1865" i="1"/>
  <c r="O1865" i="1" s="1"/>
  <c r="N1130" i="1"/>
  <c r="O1130" i="1" s="1"/>
  <c r="N1105" i="1"/>
  <c r="N1447" i="1"/>
  <c r="O1447" i="1" s="1"/>
  <c r="N801" i="1"/>
  <c r="N267" i="1"/>
  <c r="N192" i="1"/>
  <c r="O192" i="1" s="1"/>
  <c r="N640" i="1"/>
  <c r="N1405" i="1"/>
  <c r="O1405" i="1" s="1"/>
  <c r="N627" i="1"/>
  <c r="O627" i="1" s="1"/>
  <c r="N296" i="1"/>
  <c r="N1340" i="1"/>
  <c r="N1327" i="1"/>
  <c r="N1261" i="1"/>
  <c r="N549" i="1"/>
  <c r="O549" i="1" s="1"/>
  <c r="N1449" i="1"/>
  <c r="N341" i="1"/>
  <c r="O341" i="1" s="1"/>
  <c r="N1409" i="1"/>
  <c r="N2190" i="1"/>
  <c r="N1446" i="1"/>
  <c r="O1446" i="1" s="1"/>
  <c r="N276" i="1"/>
  <c r="N1429" i="1"/>
  <c r="N54" i="1"/>
  <c r="O54" i="1" s="1"/>
  <c r="N756" i="1"/>
  <c r="N139" i="1"/>
  <c r="O139" i="1" s="1"/>
  <c r="N1325" i="1"/>
  <c r="O1325" i="1" s="1"/>
  <c r="N976" i="1"/>
  <c r="O976" i="1" s="1"/>
  <c r="N924" i="1"/>
  <c r="N525" i="1"/>
  <c r="N1253" i="1"/>
  <c r="O1253" i="1" s="1"/>
  <c r="N862" i="1"/>
  <c r="O862" i="1" s="1"/>
  <c r="N113" i="1"/>
  <c r="O113" i="1" s="1"/>
  <c r="N2013" i="1"/>
  <c r="N2122" i="1"/>
  <c r="N11" i="1"/>
  <c r="N1317" i="1"/>
  <c r="O1317" i="1" s="1"/>
  <c r="N2054" i="1"/>
  <c r="O2054" i="1" s="1"/>
  <c r="N1888" i="1"/>
  <c r="O1888" i="1" s="1"/>
  <c r="N582" i="1"/>
  <c r="N849" i="1"/>
  <c r="N2166" i="1"/>
  <c r="N1953" i="1"/>
  <c r="N1724" i="1"/>
  <c r="N1805" i="1"/>
  <c r="N1768" i="1"/>
  <c r="N1465" i="1"/>
  <c r="N23" i="1"/>
  <c r="N1177" i="1"/>
  <c r="N359" i="1"/>
  <c r="O359" i="1" s="1"/>
  <c r="N2057" i="1"/>
  <c r="O2057" i="1" s="1"/>
  <c r="N1322" i="1"/>
  <c r="N1838" i="1"/>
  <c r="N679" i="1"/>
  <c r="O679" i="1" s="1"/>
  <c r="N940" i="1"/>
  <c r="O940" i="1" s="1"/>
  <c r="N75" i="1"/>
  <c r="N1614" i="1"/>
  <c r="O1614" i="1" s="1"/>
  <c r="N1753" i="1"/>
  <c r="N530" i="1"/>
  <c r="O530" i="1" s="1"/>
  <c r="N494" i="1"/>
  <c r="N225" i="1"/>
  <c r="N1744" i="1"/>
  <c r="N467" i="1"/>
  <c r="O467" i="1" s="1"/>
  <c r="N554" i="1"/>
  <c r="N521" i="1"/>
  <c r="N766" i="1"/>
  <c r="N868" i="1"/>
  <c r="N2064" i="1"/>
  <c r="N927" i="1"/>
  <c r="O927" i="1" s="1"/>
  <c r="N852" i="1"/>
  <c r="N1777" i="1"/>
  <c r="N2014" i="1"/>
  <c r="O2014" i="1" s="1"/>
  <c r="N253" i="1"/>
  <c r="O253" i="1" s="1"/>
  <c r="N413" i="1"/>
  <c r="O413" i="1" s="1"/>
  <c r="N124" i="1"/>
  <c r="N2097" i="1"/>
  <c r="O2097" i="1" s="1"/>
  <c r="N1383" i="1"/>
  <c r="N1935" i="1"/>
  <c r="N191" i="1"/>
  <c r="N396" i="1"/>
  <c r="O396" i="1" s="1"/>
  <c r="N1986" i="1"/>
  <c r="O1986" i="1" s="1"/>
  <c r="N933" i="1"/>
  <c r="N535" i="1"/>
  <c r="N583" i="1"/>
  <c r="O583" i="1" s="1"/>
  <c r="N115" i="1"/>
  <c r="N486" i="1"/>
  <c r="N2204" i="1"/>
  <c r="N290" i="1"/>
  <c r="N1664" i="1"/>
  <c r="N1683" i="1"/>
  <c r="N1361" i="1"/>
  <c r="N170" i="1"/>
  <c r="O170" i="1" s="1"/>
  <c r="N1387" i="1"/>
  <c r="O1387" i="1" s="1"/>
  <c r="N79" i="1"/>
  <c r="N2039" i="1"/>
  <c r="O2039" i="1" s="1"/>
  <c r="N602" i="1"/>
  <c r="N975" i="1"/>
  <c r="O975" i="1" s="1"/>
  <c r="N1529" i="1"/>
  <c r="N1654" i="1"/>
  <c r="N744" i="1"/>
  <c r="O744" i="1" s="1"/>
  <c r="N1846" i="1"/>
  <c r="O1846" i="1" s="1"/>
  <c r="N65" i="1"/>
  <c r="N1720" i="1"/>
  <c r="N1620" i="1"/>
  <c r="O1620" i="1" s="1"/>
  <c r="N575" i="1"/>
  <c r="O575" i="1" s="1"/>
  <c r="N1638" i="1"/>
  <c r="N589" i="1"/>
  <c r="O589" i="1" s="1"/>
  <c r="N1970" i="1"/>
  <c r="N1722" i="1"/>
  <c r="O1722" i="1" s="1"/>
  <c r="N119" i="1"/>
  <c r="O119" i="1" s="1"/>
  <c r="N58" i="1"/>
  <c r="N470" i="1"/>
  <c r="N742" i="1"/>
  <c r="O742" i="1" s="1"/>
  <c r="N648" i="1"/>
  <c r="O648" i="1" s="1"/>
  <c r="N1368" i="1"/>
  <c r="N729" i="1"/>
  <c r="O729" i="1" s="1"/>
  <c r="N269" i="1"/>
  <c r="N585" i="1"/>
  <c r="N50" i="1"/>
  <c r="N755" i="1"/>
  <c r="O755" i="1" s="1"/>
  <c r="N355" i="1"/>
  <c r="N288" i="1"/>
  <c r="O288" i="1" s="1"/>
  <c r="N208" i="1"/>
  <c r="O208" i="1" s="1"/>
  <c r="N2077" i="1"/>
  <c r="O2077" i="1" s="1"/>
  <c r="N1101" i="1"/>
  <c r="O1101" i="1" s="1"/>
  <c r="N2174" i="1"/>
  <c r="N1617" i="1"/>
  <c r="O1617" i="1" s="1"/>
  <c r="N895" i="1"/>
  <c r="O895" i="1" s="1"/>
  <c r="N116" i="1"/>
  <c r="N1066" i="1"/>
  <c r="N1902" i="1"/>
  <c r="N1919" i="1"/>
  <c r="N322" i="1"/>
  <c r="O322" i="1" s="1"/>
  <c r="N761" i="1"/>
  <c r="O761" i="1" s="1"/>
  <c r="N1740" i="1"/>
  <c r="O1740" i="1" s="1"/>
  <c r="N1079" i="1"/>
  <c r="O1079" i="1" s="1"/>
  <c r="N38" i="1"/>
  <c r="O38" i="1" s="1"/>
  <c r="N738" i="1"/>
  <c r="N1133" i="1"/>
  <c r="O1133" i="1" s="1"/>
  <c r="N2163" i="1"/>
  <c r="N1293" i="1"/>
  <c r="N2041" i="1"/>
  <c r="N254" i="1"/>
  <c r="N999" i="1"/>
  <c r="N1923" i="1"/>
  <c r="N912" i="1"/>
  <c r="N587" i="1"/>
  <c r="N1912" i="1"/>
  <c r="N68" i="1"/>
  <c r="N56" i="1"/>
  <c r="N1554" i="1"/>
  <c r="N219" i="1"/>
  <c r="O219" i="1" s="1"/>
  <c r="N1091" i="1"/>
  <c r="O1091" i="1" s="1"/>
  <c r="N570" i="1"/>
  <c r="O570" i="1" s="1"/>
  <c r="N1521" i="1"/>
  <c r="O1521" i="1" s="1"/>
  <c r="N250" i="1"/>
  <c r="O250" i="1" s="1"/>
  <c r="N472" i="1"/>
  <c r="N2125" i="1"/>
  <c r="O2125" i="1" s="1"/>
  <c r="N32" i="1"/>
  <c r="O32" i="1" s="1"/>
  <c r="N1755" i="1"/>
  <c r="O1755" i="1" s="1"/>
  <c r="N1894" i="1"/>
  <c r="O1894" i="1" s="1"/>
  <c r="N2209" i="1"/>
  <c r="N1568" i="1"/>
  <c r="O1568" i="1" s="1"/>
  <c r="N531" i="1"/>
  <c r="N1697" i="1"/>
  <c r="N619" i="1"/>
  <c r="N601" i="1"/>
  <c r="O601" i="1" s="1"/>
  <c r="N686" i="1"/>
  <c r="N343" i="1"/>
  <c r="O343" i="1" s="1"/>
  <c r="N1943" i="1"/>
  <c r="N236" i="1"/>
  <c r="N1448" i="1"/>
  <c r="N37" i="1"/>
  <c r="O37" i="1" s="1"/>
  <c r="N621" i="1"/>
  <c r="N2105" i="1"/>
  <c r="N506" i="1"/>
  <c r="N1115" i="1"/>
  <c r="N2027" i="1"/>
  <c r="O2027" i="1" s="1"/>
  <c r="N1672" i="1"/>
  <c r="N2004" i="1"/>
  <c r="N1200" i="1"/>
  <c r="O1200" i="1" s="1"/>
  <c r="N1698" i="1"/>
  <c r="N918" i="1"/>
  <c r="N217" i="1"/>
  <c r="N1727" i="1"/>
  <c r="O1727" i="1" s="1"/>
  <c r="N1364" i="1"/>
  <c r="O1364" i="1" s="1"/>
  <c r="N735" i="1"/>
  <c r="O735" i="1" s="1"/>
  <c r="N1751" i="1"/>
  <c r="O1751" i="1" s="1"/>
  <c r="N445" i="1"/>
  <c r="O445" i="1" s="1"/>
  <c r="N1202" i="1"/>
  <c r="N206" i="1"/>
  <c r="O206" i="1" s="1"/>
  <c r="N2" i="1"/>
  <c r="O2" i="1" s="1"/>
  <c r="N1718" i="1"/>
  <c r="N861" i="1"/>
  <c r="N1303" i="1"/>
  <c r="O1303" i="1" s="1"/>
  <c r="N1973" i="1"/>
  <c r="N1389" i="1"/>
  <c r="O1389" i="1" s="1"/>
  <c r="N1932" i="1"/>
  <c r="O1932" i="1" s="1"/>
  <c r="N2030" i="1"/>
  <c r="N2010" i="1"/>
  <c r="N411" i="1"/>
  <c r="O411" i="1" s="1"/>
  <c r="N1542" i="1"/>
  <c r="O1542" i="1" s="1"/>
  <c r="N1023" i="1"/>
  <c r="O1023" i="1" s="1"/>
  <c r="N469" i="1"/>
  <c r="O469" i="1" s="1"/>
  <c r="N883" i="1"/>
  <c r="N1690" i="1"/>
  <c r="N2167" i="1"/>
  <c r="N298" i="1"/>
  <c r="N1941" i="1"/>
  <c r="N2026" i="1"/>
  <c r="N708" i="1"/>
  <c r="N159" i="1"/>
  <c r="O159" i="1" s="1"/>
  <c r="N1549" i="1"/>
  <c r="N1681" i="1"/>
  <c r="O1681" i="1" s="1"/>
  <c r="N1252" i="1"/>
  <c r="N2198" i="1"/>
  <c r="O2198" i="1" s="1"/>
  <c r="N1561" i="1"/>
  <c r="O1561" i="1" s="1"/>
  <c r="N7" i="1"/>
  <c r="O7" i="1" s="1"/>
  <c r="N1930" i="1"/>
  <c r="O1930" i="1" s="1"/>
  <c r="N328" i="1"/>
  <c r="N308" i="1"/>
  <c r="N1763" i="1"/>
  <c r="N1198" i="1"/>
  <c r="N1220" i="1"/>
  <c r="N651" i="1"/>
  <c r="O651" i="1" s="1"/>
  <c r="N1255" i="1"/>
  <c r="O1255" i="1" s="1"/>
  <c r="N180" i="1"/>
  <c r="O180" i="1" s="1"/>
  <c r="N661" i="1"/>
  <c r="N400" i="1"/>
  <c r="N846" i="1"/>
  <c r="O846" i="1" s="1"/>
  <c r="N740" i="1"/>
  <c r="O740" i="1" s="1"/>
  <c r="N309" i="1"/>
  <c r="N695" i="1"/>
  <c r="O695" i="1" s="1"/>
  <c r="N1945" i="1"/>
  <c r="N466" i="1"/>
  <c r="N1515" i="1"/>
  <c r="N505" i="1"/>
  <c r="N1848" i="1"/>
  <c r="O1848" i="1" s="1"/>
  <c r="N950" i="1"/>
  <c r="N338" i="1"/>
  <c r="N320" i="1"/>
  <c r="N969" i="1"/>
  <c r="N110" i="1"/>
  <c r="N1178" i="1"/>
  <c r="N1610" i="1"/>
  <c r="N599" i="1"/>
  <c r="N1077" i="1"/>
  <c r="N692" i="1"/>
  <c r="N917" i="1"/>
  <c r="N808" i="1"/>
  <c r="O808" i="1" s="1"/>
  <c r="N586" i="1"/>
  <c r="N987" i="1"/>
  <c r="O987" i="1" s="1"/>
  <c r="N2157" i="1"/>
  <c r="N491" i="1"/>
  <c r="N1236" i="1"/>
  <c r="N1885" i="1"/>
  <c r="N327" i="1"/>
  <c r="N910" i="1"/>
  <c r="N84" i="1"/>
  <c r="N1142" i="1"/>
  <c r="N1326" i="1"/>
  <c r="N123" i="1"/>
  <c r="N423" i="1"/>
  <c r="N1488" i="1"/>
  <c r="O1488" i="1" s="1"/>
  <c r="N1484" i="1"/>
  <c r="O1484" i="1" s="1"/>
  <c r="N1017" i="1"/>
  <c r="O1017" i="1" s="1"/>
  <c r="N82" i="1"/>
  <c r="O82" i="1" s="1"/>
  <c r="N1343" i="1"/>
  <c r="N390" i="1"/>
  <c r="O390" i="1" s="1"/>
  <c r="N1901" i="1"/>
  <c r="N1295" i="1"/>
  <c r="O1295" i="1" s="1"/>
  <c r="N779" i="1"/>
  <c r="O779" i="1" s="1"/>
  <c r="N1874" i="1"/>
  <c r="O1874" i="1" s="1"/>
  <c r="N117" i="1"/>
  <c r="O117" i="1" s="1"/>
  <c r="N1212" i="1"/>
  <c r="O1212" i="1" s="1"/>
  <c r="N155" i="1"/>
  <c r="N1452" i="1"/>
  <c r="N814" i="1"/>
  <c r="N796" i="1"/>
  <c r="O796" i="1" s="1"/>
  <c r="N333" i="1"/>
  <c r="O333" i="1" s="1"/>
  <c r="N837" i="1"/>
  <c r="O837" i="1" s="1"/>
  <c r="N1408" i="1"/>
  <c r="O1408" i="1" s="1"/>
  <c r="N1211" i="1"/>
  <c r="N1832" i="1"/>
  <c r="O1832" i="1" s="1"/>
  <c r="N1058" i="1"/>
  <c r="N1163" i="1"/>
  <c r="N1960" i="1"/>
  <c r="O1960" i="1" s="1"/>
  <c r="N132" i="1"/>
  <c r="O132" i="1" s="1"/>
  <c r="N1048" i="1"/>
  <c r="N697" i="1"/>
  <c r="N364" i="1"/>
  <c r="O364" i="1" s="1"/>
  <c r="N1781" i="1"/>
  <c r="N1762" i="1"/>
  <c r="N1852" i="1"/>
  <c r="N780" i="1"/>
  <c r="N732" i="1"/>
  <c r="O732" i="1" s="1"/>
  <c r="N1271" i="1"/>
  <c r="N1194" i="1"/>
  <c r="N540" i="1"/>
  <c r="N1470" i="1"/>
  <c r="N321" i="1"/>
  <c r="O321" i="1" s="1"/>
  <c r="N462" i="1"/>
  <c r="O462" i="1" s="1"/>
  <c r="N86" i="1"/>
  <c r="N404" i="1"/>
  <c r="O404" i="1" s="1"/>
  <c r="N1702" i="1"/>
  <c r="O1702" i="1" s="1"/>
  <c r="N242" i="1"/>
  <c r="O242" i="1" s="1"/>
  <c r="N550" i="1"/>
  <c r="O550" i="1" s="1"/>
  <c r="N81" i="1"/>
  <c r="N216" i="1"/>
  <c r="N1551" i="1"/>
  <c r="N898" i="1"/>
  <c r="O898" i="1" s="1"/>
  <c r="N716" i="1"/>
  <c r="O716" i="1" s="1"/>
  <c r="N2200" i="1"/>
  <c r="N164" i="1"/>
  <c r="O164" i="1" s="1"/>
  <c r="N991" i="1"/>
  <c r="O991" i="1" s="1"/>
  <c r="N1728" i="1"/>
  <c r="N2168" i="1"/>
  <c r="N372" i="1"/>
  <c r="N1925" i="1"/>
  <c r="O1925" i="1" s="1"/>
  <c r="N354" i="1"/>
  <c r="O354" i="1" s="1"/>
  <c r="N335" i="1"/>
  <c r="N85" i="1"/>
  <c r="N383" i="1"/>
  <c r="O383" i="1" s="1"/>
  <c r="N237" i="1"/>
  <c r="O237" i="1" s="1"/>
  <c r="N1269" i="1"/>
  <c r="N1850" i="1"/>
  <c r="N902" i="1"/>
  <c r="N1061" i="1"/>
  <c r="N1533" i="1"/>
  <c r="N652" i="1"/>
  <c r="N625" i="1"/>
  <c r="N16" i="1"/>
  <c r="N424" i="1"/>
  <c r="N41" i="1"/>
  <c r="N1498" i="1"/>
  <c r="N1284" i="1"/>
  <c r="N2072" i="1"/>
  <c r="N2098" i="1"/>
  <c r="N2139" i="1"/>
  <c r="O2139" i="1" s="1"/>
  <c r="N1998" i="1"/>
  <c r="O1998" i="1" s="1"/>
  <c r="N455" i="1"/>
  <c r="N593" i="1"/>
  <c r="N894" i="1"/>
  <c r="N2112" i="1"/>
  <c r="N1296" i="1"/>
  <c r="N22" i="1"/>
  <c r="N2006" i="1"/>
  <c r="O2006" i="1" s="1"/>
  <c r="N809" i="1"/>
  <c r="N1900" i="1"/>
  <c r="O1900" i="1" s="1"/>
  <c r="N734" i="1"/>
  <c r="N145" i="1"/>
  <c r="N916" i="1"/>
  <c r="N358" i="1"/>
  <c r="O358" i="1" s="1"/>
  <c r="N350" i="1"/>
  <c r="O350" i="1" s="1"/>
  <c r="N40" i="1"/>
  <c r="O40" i="1" s="1"/>
  <c r="N1272" i="1"/>
  <c r="N27" i="1"/>
  <c r="N726" i="1"/>
  <c r="N1604" i="1"/>
  <c r="O1604" i="1" s="1"/>
  <c r="N929" i="1"/>
  <c r="N633" i="1"/>
  <c r="N1104" i="1"/>
  <c r="N248" i="1"/>
  <c r="O248" i="1" s="1"/>
  <c r="N388" i="1"/>
  <c r="N1481" i="1"/>
  <c r="O1481" i="1" s="1"/>
  <c r="N827" i="1"/>
  <c r="N344" i="1"/>
  <c r="N1679" i="1"/>
  <c r="O1679" i="1" s="1"/>
  <c r="N558" i="1"/>
  <c r="N1435" i="1"/>
  <c r="N1802" i="1"/>
  <c r="O1802" i="1" s="1"/>
  <c r="N1796" i="1"/>
  <c r="N415" i="1"/>
  <c r="N135" i="1"/>
  <c r="O135" i="1" s="1"/>
  <c r="N1247" i="1"/>
  <c r="O1247" i="1" s="1"/>
  <c r="N1206" i="1"/>
  <c r="O1206" i="1" s="1"/>
  <c r="N1226" i="1"/>
  <c r="N421" i="1"/>
  <c r="O421" i="1" s="1"/>
  <c r="N1520" i="1"/>
  <c r="O1520" i="1" s="1"/>
  <c r="N1501" i="1"/>
  <c r="N1337" i="1"/>
  <c r="O1337" i="1" s="1"/>
  <c r="N1494" i="1"/>
  <c r="N1277" i="1"/>
  <c r="O1277" i="1" s="1"/>
  <c r="N1436" i="1"/>
  <c r="N1139" i="1"/>
  <c r="N773" i="1"/>
  <c r="O773" i="1" s="1"/>
  <c r="N1944" i="1"/>
  <c r="N49" i="1"/>
  <c r="N1360" i="1"/>
  <c r="N717" i="1"/>
  <c r="N1633" i="1"/>
  <c r="O1633" i="1" s="1"/>
  <c r="N1653" i="1"/>
  <c r="O1653" i="1" s="1"/>
  <c r="N1490" i="1"/>
  <c r="N1485" i="1"/>
  <c r="O1485" i="1" s="1"/>
  <c r="N281" i="1"/>
  <c r="O281" i="1" s="1"/>
  <c r="N1136" i="1"/>
  <c r="N913" i="1"/>
  <c r="N1487" i="1"/>
  <c r="O1487" i="1" s="1"/>
  <c r="N1750" i="1"/>
  <c r="N412" i="1"/>
  <c r="O412" i="1" s="1"/>
  <c r="N336" i="1"/>
  <c r="O336" i="1" s="1"/>
  <c r="N1234" i="1"/>
  <c r="N515" i="1"/>
  <c r="N1274" i="1"/>
  <c r="O1274" i="1" s="1"/>
  <c r="N1708" i="1"/>
  <c r="N1665" i="1"/>
  <c r="O1665" i="1" s="1"/>
  <c r="N433" i="1"/>
  <c r="O433" i="1" s="1"/>
  <c r="N245" i="1"/>
  <c r="O245" i="1" s="1"/>
  <c r="N1106" i="1"/>
  <c r="N1693" i="1"/>
  <c r="O1693" i="1" s="1"/>
  <c r="N249" i="1"/>
  <c r="O249" i="1" s="1"/>
  <c r="N142" i="1"/>
  <c r="N645" i="1"/>
  <c r="N860" i="1"/>
  <c r="N1169" i="1"/>
  <c r="N1167" i="1"/>
  <c r="N244" i="1"/>
  <c r="O244" i="1" s="1"/>
  <c r="N406" i="1"/>
  <c r="O406" i="1" s="1"/>
  <c r="N517" i="1"/>
  <c r="N1879" i="1"/>
  <c r="N1651" i="1"/>
  <c r="N569" i="1"/>
  <c r="O569" i="1" s="1"/>
  <c r="N962" i="1"/>
  <c r="O962" i="1" s="1"/>
  <c r="N2182" i="1"/>
  <c r="N1918" i="1"/>
  <c r="O1918" i="1" s="1"/>
  <c r="N70" i="1"/>
  <c r="N573" i="1"/>
  <c r="N89" i="1"/>
  <c r="O89" i="1" s="1"/>
  <c r="N275" i="1"/>
  <c r="O275" i="1" s="1"/>
  <c r="N1872" i="1"/>
  <c r="O1872" i="1" s="1"/>
  <c r="N498" i="1"/>
  <c r="O498" i="1" s="1"/>
  <c r="N903" i="1"/>
  <c r="O903" i="1" s="1"/>
  <c r="N174" i="1"/>
  <c r="O174" i="1" s="1"/>
  <c r="N493" i="1"/>
  <c r="N1758" i="1"/>
  <c r="N666" i="1"/>
  <c r="N1414" i="1"/>
  <c r="O1414" i="1" s="1"/>
  <c r="N1225" i="1"/>
  <c r="O1225" i="1" s="1"/>
  <c r="N143" i="1"/>
  <c r="N834" i="1"/>
  <c r="O834" i="1" s="1"/>
  <c r="N36" i="1"/>
  <c r="N1861" i="1"/>
  <c r="N366" i="1"/>
  <c r="O366" i="1" s="1"/>
  <c r="N875" i="1"/>
  <c r="O875" i="1" s="1"/>
  <c r="N1377" i="1"/>
  <c r="N715" i="1"/>
  <c r="N649" i="1"/>
  <c r="O649" i="1" s="1"/>
  <c r="N1162" i="1"/>
  <c r="N1615" i="1"/>
  <c r="N1050" i="1"/>
  <c r="N1794" i="1"/>
  <c r="N100" i="1"/>
  <c r="O100" i="1" s="1"/>
  <c r="N1673" i="1"/>
  <c r="O1673" i="1" s="1"/>
  <c r="N376" i="1"/>
  <c r="O376" i="1" s="1"/>
  <c r="N1026" i="1"/>
  <c r="O1026" i="1" s="1"/>
  <c r="N4" i="1"/>
  <c r="N1745" i="1"/>
  <c r="O1745" i="1" s="1"/>
  <c r="N1875" i="1"/>
  <c r="N1862" i="1"/>
  <c r="N1982" i="1"/>
  <c r="O1982" i="1" s="1"/>
  <c r="N122" i="1"/>
  <c r="O122" i="1" s="1"/>
  <c r="N14" i="1"/>
  <c r="O14" i="1" s="1"/>
  <c r="N1809" i="1"/>
  <c r="N1374" i="1"/>
  <c r="N1737" i="1"/>
  <c r="N1731" i="1"/>
  <c r="N813" i="1"/>
  <c r="O813" i="1" s="1"/>
  <c r="N1538" i="1"/>
  <c r="N704" i="1"/>
  <c r="N1369" i="1"/>
  <c r="O1369" i="1" s="1"/>
  <c r="N769" i="1"/>
  <c r="N966" i="1"/>
  <c r="N2029" i="1"/>
  <c r="N1410" i="1"/>
  <c r="N1588" i="1"/>
  <c r="O1588" i="1" s="1"/>
  <c r="N899" i="1"/>
  <c r="N1134" i="1"/>
  <c r="N1976" i="1"/>
  <c r="N1947" i="1"/>
  <c r="N1297" i="1"/>
  <c r="N1232" i="1"/>
  <c r="N367" i="1"/>
  <c r="N1946" i="1"/>
  <c r="N1002" i="1"/>
  <c r="O1002" i="1" s="1"/>
  <c r="N1666" i="1"/>
  <c r="N2008" i="1"/>
  <c r="N311" i="1"/>
  <c r="N788" i="1"/>
  <c r="N292" i="1"/>
  <c r="O292" i="1" s="1"/>
  <c r="N1020" i="1"/>
  <c r="O1020" i="1" s="1"/>
  <c r="N2073" i="1"/>
  <c r="O2073" i="1" s="1"/>
  <c r="N481" i="1"/>
  <c r="O481" i="1" s="1"/>
  <c r="N1723" i="1"/>
  <c r="N1908" i="1"/>
  <c r="O1908" i="1" s="1"/>
  <c r="N1856" i="1"/>
  <c r="N274" i="1"/>
  <c r="N1632" i="1"/>
  <c r="N403" i="1"/>
  <c r="N1661" i="1"/>
  <c r="O1661" i="1" s="1"/>
  <c r="N527" i="1"/>
  <c r="N1898" i="1"/>
  <c r="N1362" i="1"/>
  <c r="N821" i="1"/>
  <c r="N544" i="1"/>
  <c r="O544" i="1" s="1"/>
  <c r="N1065" i="1"/>
  <c r="O1065" i="1" s="1"/>
  <c r="N1019" i="1"/>
  <c r="N299" i="1"/>
  <c r="N2028" i="1"/>
  <c r="N495" i="1"/>
  <c r="N1927" i="1"/>
  <c r="O1927" i="1" s="1"/>
  <c r="N1658" i="1"/>
  <c r="O1658" i="1" s="1"/>
  <c r="N270" i="1"/>
  <c r="N1099" i="1"/>
  <c r="N1076" i="1"/>
  <c r="O1076" i="1" s="1"/>
  <c r="N687" i="1"/>
  <c r="O687" i="1" s="1"/>
  <c r="N1952" i="1"/>
  <c r="N182" i="1"/>
  <c r="N819" i="1"/>
  <c r="N224" i="1"/>
  <c r="O224" i="1" s="1"/>
  <c r="N977" i="1"/>
  <c r="O977" i="1" s="1"/>
  <c r="N173" i="1"/>
  <c r="N1906" i="1"/>
  <c r="N1381" i="1"/>
  <c r="O1381" i="1" s="1"/>
  <c r="N1396" i="1"/>
  <c r="N1839" i="1"/>
  <c r="O1839" i="1" s="1"/>
  <c r="N1915" i="1"/>
  <c r="N932" i="1"/>
  <c r="N1950" i="1"/>
  <c r="O1950" i="1" s="1"/>
  <c r="N379" i="1"/>
  <c r="N2000" i="1"/>
  <c r="N713" i="1"/>
  <c r="O713" i="1" s="1"/>
  <c r="N2019" i="1"/>
  <c r="N1112" i="1"/>
  <c r="N848" i="1"/>
  <c r="O848" i="1" s="1"/>
  <c r="N658" i="1"/>
  <c r="O658" i="1" s="1"/>
  <c r="N698" i="1"/>
  <c r="N572" i="1"/>
  <c r="N1086" i="1"/>
  <c r="O1086" i="1" s="1"/>
  <c r="N1571" i="1"/>
  <c r="N1601" i="1"/>
  <c r="O1601" i="1" s="1"/>
  <c r="N2076" i="1"/>
  <c r="O2076" i="1" s="1"/>
  <c r="N620" i="1"/>
  <c r="N1347" i="1"/>
  <c r="N42" i="1"/>
  <c r="O42" i="1" s="1"/>
  <c r="N2123" i="1"/>
  <c r="O2123" i="1" s="1"/>
  <c r="N1984" i="1"/>
  <c r="O1984" i="1" s="1"/>
  <c r="N439" i="1"/>
  <c r="O439" i="1" s="1"/>
  <c r="N864" i="1"/>
  <c r="N141" i="1"/>
  <c r="N241" i="1"/>
  <c r="N1771" i="1"/>
  <c r="O1771" i="1" s="1"/>
  <c r="N556" i="1"/>
  <c r="O556" i="1" s="1"/>
  <c r="N257" i="1"/>
  <c r="O257" i="1" s="1"/>
  <c r="N2016" i="1"/>
  <c r="O2016" i="1" s="1"/>
  <c r="N1384" i="1"/>
  <c r="O1384" i="1" s="1"/>
  <c r="N207" i="1"/>
  <c r="N1332" i="1"/>
  <c r="N1639" i="1"/>
  <c r="N948" i="1"/>
  <c r="N184" i="1"/>
  <c r="O184" i="1" s="1"/>
  <c r="N1710" i="1"/>
  <c r="N2084" i="1"/>
  <c r="O2084" i="1" s="1"/>
  <c r="N1012" i="1"/>
  <c r="N545" i="1"/>
  <c r="O545" i="1" s="1"/>
  <c r="N194" i="1"/>
  <c r="N874" i="1"/>
  <c r="O874" i="1" s="1"/>
  <c r="N497" i="1"/>
  <c r="O497" i="1" s="1"/>
  <c r="N1280" i="1"/>
  <c r="O1280" i="1" s="1"/>
  <c r="N1514" i="1"/>
  <c r="N1354" i="1"/>
  <c r="N1328" i="1"/>
  <c r="N2121" i="1"/>
  <c r="O2121" i="1" s="1"/>
  <c r="N588" i="1"/>
  <c r="N1662" i="1"/>
  <c r="N964" i="1"/>
  <c r="N741" i="1"/>
  <c r="N52" i="1"/>
  <c r="N96" i="1"/>
  <c r="O96" i="1" s="1"/>
  <c r="N230" i="1"/>
  <c r="O230" i="1" s="1"/>
  <c r="N981" i="1"/>
  <c r="N1286" i="1"/>
  <c r="N2096" i="1"/>
  <c r="O2096" i="1" s="1"/>
  <c r="N1450" i="1"/>
  <c r="O1450" i="1" s="1"/>
  <c r="N942" i="1"/>
  <c r="O942" i="1" s="1"/>
  <c r="N660" i="1"/>
  <c r="N273" i="1"/>
  <c r="N1365" i="1"/>
  <c r="N44" i="1"/>
  <c r="O44" i="1" s="1"/>
  <c r="N287" i="1"/>
  <c r="N867" i="1"/>
  <c r="O867" i="1" s="1"/>
  <c r="N1009" i="1"/>
  <c r="O1009" i="1" s="1"/>
  <c r="N956" i="1"/>
  <c r="O956" i="1" s="1"/>
  <c r="N522" i="1"/>
  <c r="O522" i="1" s="1"/>
  <c r="N656" i="1"/>
  <c r="N1962" i="1"/>
  <c r="O1962" i="1" s="1"/>
  <c r="N1505" i="1"/>
  <c r="N1055" i="1"/>
  <c r="N1127" i="1"/>
  <c r="N1398" i="1"/>
  <c r="O1398" i="1" s="1"/>
  <c r="N928" i="1"/>
  <c r="N397" i="1"/>
  <c r="O397" i="1" s="1"/>
  <c r="N1508" i="1"/>
  <c r="N2191" i="1"/>
  <c r="N151" i="1"/>
  <c r="N1910" i="1"/>
  <c r="N1820" i="1"/>
  <c r="O1820" i="1" s="1"/>
  <c r="N363" i="1"/>
  <c r="O363" i="1" s="1"/>
  <c r="N1699" i="1"/>
  <c r="O1699" i="1" s="1"/>
  <c r="N939" i="1"/>
  <c r="N2099" i="1"/>
  <c r="O2099" i="1" s="1"/>
  <c r="N1338" i="1"/>
  <c r="N258" i="1"/>
  <c r="O258" i="1" s="1"/>
  <c r="N129" i="1"/>
  <c r="O129" i="1" s="1"/>
  <c r="N1231" i="1"/>
  <c r="O1231" i="1" s="1"/>
  <c r="N1863" i="1"/>
  <c r="O1863" i="1" s="1"/>
  <c r="N1427" i="1"/>
  <c r="O1427" i="1" s="1"/>
  <c r="N639" i="1"/>
  <c r="O639" i="1" s="1"/>
  <c r="N107" i="1"/>
  <c r="N702" i="1"/>
  <c r="N1594" i="1"/>
  <c r="N1188" i="1"/>
  <c r="N1790" i="1"/>
  <c r="O1790" i="1" s="1"/>
  <c r="N146" i="1"/>
  <c r="O146" i="1" s="1"/>
  <c r="N921" i="1"/>
  <c r="O921" i="1" s="1"/>
  <c r="N1700" i="1"/>
  <c r="N1880" i="1"/>
  <c r="N1097" i="1"/>
  <c r="N844" i="1"/>
  <c r="O844" i="1" s="1"/>
  <c r="N2161" i="1"/>
  <c r="O2161" i="1" s="1"/>
  <c r="N677" i="1"/>
  <c r="O677" i="1" s="1"/>
  <c r="N654" i="1"/>
  <c r="N2042" i="1"/>
  <c r="N647" i="1"/>
  <c r="O647" i="1" s="1"/>
  <c r="N277" i="1"/>
  <c r="N1999" i="1"/>
  <c r="N577" i="1"/>
  <c r="O577" i="1" s="1"/>
  <c r="N1471" i="1"/>
  <c r="O1471" i="1" s="1"/>
  <c r="N185" i="1"/>
  <c r="O185" i="1" s="1"/>
  <c r="N851" i="1"/>
  <c r="N1393" i="1"/>
  <c r="N865" i="1"/>
  <c r="N133" i="1"/>
  <c r="N1579" i="1"/>
  <c r="N1116" i="1"/>
  <c r="N709" i="1"/>
  <c r="N1147" i="1"/>
  <c r="O1147" i="1" s="1"/>
  <c r="N2146" i="1"/>
  <c r="O2146" i="1" s="1"/>
  <c r="N1160" i="1"/>
  <c r="N369" i="1"/>
  <c r="N2124" i="1"/>
  <c r="N727" i="1"/>
  <c r="O727" i="1" s="1"/>
  <c r="N1597" i="1"/>
  <c r="O1597" i="1" s="1"/>
  <c r="N719" i="1"/>
  <c r="N2165" i="1"/>
  <c r="N1467" i="1"/>
  <c r="N2078" i="1"/>
  <c r="N1916" i="1"/>
  <c r="O1916" i="1" s="1"/>
  <c r="N516" i="1"/>
  <c r="N2101" i="1"/>
  <c r="N2021" i="1"/>
  <c r="N382" i="1"/>
  <c r="N2043" i="1"/>
  <c r="N1062" i="1"/>
  <c r="O1062" i="1" s="1"/>
  <c r="N1649" i="1"/>
  <c r="O1649" i="1" s="1"/>
  <c r="N1756" i="1"/>
  <c r="N1129" i="1"/>
  <c r="O1129" i="1" s="1"/>
  <c r="N1574" i="1"/>
  <c r="O1574" i="1" s="1"/>
  <c r="N1037" i="1"/>
  <c r="N1213" i="1"/>
  <c r="N2107" i="1"/>
  <c r="N1599" i="1"/>
  <c r="N375" i="1"/>
  <c r="O375" i="1" s="1"/>
  <c r="N610" i="1"/>
  <c r="O610" i="1" s="1"/>
  <c r="N2202" i="1"/>
  <c r="N914" i="1"/>
  <c r="O914" i="1" s="1"/>
  <c r="N1611" i="1"/>
  <c r="N1275" i="1"/>
  <c r="N2036" i="1"/>
  <c r="N979" i="1"/>
  <c r="O979" i="1" s="1"/>
  <c r="N1525" i="1"/>
  <c r="O1525" i="1" s="1"/>
  <c r="N1530" i="1"/>
  <c r="N691" i="1"/>
  <c r="N1346" i="1"/>
  <c r="O1346" i="1" s="1"/>
  <c r="N300" i="1"/>
  <c r="N1093" i="1"/>
  <c r="O1093" i="1" s="1"/>
  <c r="N900" i="1"/>
  <c r="O900" i="1" s="1"/>
  <c r="N1309" i="1"/>
  <c r="N1190" i="1"/>
  <c r="O1190" i="1" s="1"/>
  <c r="N1929" i="1"/>
  <c r="N835" i="1"/>
  <c r="N706" i="1"/>
  <c r="N1680" i="1"/>
  <c r="N1779" i="1"/>
  <c r="N1997" i="1"/>
  <c r="N672" i="1"/>
  <c r="O672" i="1" s="1"/>
  <c r="N1703" i="1"/>
  <c r="N2197" i="1"/>
  <c r="N1655" i="1"/>
  <c r="O1655" i="1" s="1"/>
  <c r="N1382" i="1"/>
  <c r="N2181" i="1"/>
  <c r="N2145" i="1"/>
  <c r="N480" i="1"/>
  <c r="N1799" i="1"/>
  <c r="N995" i="1"/>
  <c r="O995" i="1" s="1"/>
  <c r="N427" i="1"/>
  <c r="O427" i="1" s="1"/>
  <c r="N1324" i="1"/>
  <c r="N842" i="1"/>
  <c r="N130" i="1"/>
  <c r="N1440" i="1"/>
  <c r="N1070" i="1"/>
  <c r="N420" i="1"/>
  <c r="N613" i="1"/>
  <c r="O613" i="1" s="1"/>
  <c r="N440" i="1"/>
  <c r="O440" i="1" s="1"/>
  <c r="N684" i="1"/>
  <c r="O684" i="1" s="1"/>
  <c r="N757" i="1"/>
  <c r="O757" i="1" s="1"/>
  <c r="N574" i="1"/>
  <c r="O574" i="1" s="1"/>
  <c r="N1831" i="1"/>
  <c r="N1773" i="1"/>
  <c r="N798" i="1"/>
  <c r="O798" i="1" s="1"/>
  <c r="N1670" i="1"/>
  <c r="N1438" i="1"/>
  <c r="O1438" i="1" s="1"/>
  <c r="N1732" i="1"/>
  <c r="O1732" i="1" s="1"/>
  <c r="N1472" i="1"/>
  <c r="N2032" i="1"/>
  <c r="N736" i="1"/>
  <c r="N1854" i="1"/>
  <c r="N951" i="1"/>
  <c r="N1816" i="1"/>
  <c r="N471" i="1"/>
  <c r="O471" i="1" s="1"/>
  <c r="N2079" i="1"/>
  <c r="O2079" i="1" s="1"/>
  <c r="N243" i="1"/>
  <c r="O243" i="1" s="1"/>
  <c r="N2068" i="1"/>
  <c r="N1558" i="1"/>
  <c r="O1558" i="1" s="1"/>
  <c r="N1117" i="1"/>
  <c r="N1335" i="1"/>
  <c r="N160" i="1"/>
  <c r="N1711" i="1"/>
  <c r="N1460" i="1"/>
  <c r="N2104" i="1"/>
  <c r="N1257" i="1"/>
  <c r="N1140" i="1"/>
  <c r="N1746" i="1"/>
  <c r="N2208" i="1"/>
  <c r="O2208" i="1" s="1"/>
  <c r="N618" i="1"/>
  <c r="O618" i="1" s="1"/>
  <c r="N1507" i="1"/>
  <c r="N674" i="1"/>
  <c r="N523" i="1"/>
  <c r="N1886" i="1"/>
  <c r="N426" i="1"/>
  <c r="O426" i="1" s="1"/>
  <c r="N90" i="1"/>
  <c r="N836" i="1"/>
  <c r="O836" i="1" s="1"/>
  <c r="N2046" i="1"/>
  <c r="N1985" i="1"/>
  <c r="N1451" i="1"/>
  <c r="N1453" i="1"/>
  <c r="N1573" i="1"/>
  <c r="N1336" i="1"/>
  <c r="N1294" i="1"/>
  <c r="N1311" i="1"/>
  <c r="N669" i="1"/>
  <c r="N283" i="1"/>
  <c r="N2040" i="1"/>
  <c r="O2040" i="1" s="1"/>
  <c r="N978" i="1"/>
  <c r="N682" i="1"/>
  <c r="N1819" i="1"/>
  <c r="N1193" i="1"/>
  <c r="N1892" i="1"/>
  <c r="N911" i="1"/>
  <c r="O911" i="1" s="1"/>
  <c r="N340" i="1"/>
  <c r="N1353" i="1"/>
  <c r="N765" i="1"/>
  <c r="O765" i="1" s="1"/>
  <c r="N539" i="1"/>
  <c r="O539" i="1" s="1"/>
  <c r="N1833" i="1"/>
  <c r="O1833" i="1" s="1"/>
  <c r="N297" i="1"/>
  <c r="N24" i="1"/>
  <c r="N872" i="1"/>
  <c r="N1305" i="1"/>
  <c r="N189" i="1"/>
  <c r="O189" i="1" s="1"/>
  <c r="N1131" i="1"/>
  <c r="O1131" i="1" s="1"/>
  <c r="N193" i="1"/>
  <c r="O193" i="1" s="1"/>
  <c r="N26" i="1"/>
  <c r="N17" i="1"/>
  <c r="O17" i="1" s="1"/>
  <c r="N896" i="1"/>
  <c r="N1873" i="1"/>
  <c r="N1804" i="1"/>
  <c r="N908" i="1"/>
  <c r="N136" i="1"/>
  <c r="O136" i="1" s="1"/>
  <c r="N307" i="1"/>
  <c r="N395" i="1"/>
  <c r="N1793" i="1"/>
  <c r="O1793" i="1" s="1"/>
  <c r="N1581" i="1"/>
  <c r="N429" i="1"/>
  <c r="N2047" i="1"/>
  <c r="N66" i="1"/>
  <c r="O66" i="1" s="1"/>
  <c r="N465" i="1"/>
  <c r="O465" i="1" s="1"/>
  <c r="N1730" i="1"/>
  <c r="O1730" i="1" s="1"/>
  <c r="N1995" i="1"/>
  <c r="N2150" i="1"/>
  <c r="N46" i="1"/>
  <c r="O46" i="1" s="1"/>
  <c r="N1126" i="1"/>
  <c r="N1812" i="1"/>
  <c r="O1812" i="1" s="1"/>
  <c r="N1864" i="1"/>
  <c r="O1864" i="1" s="1"/>
  <c r="N1210" i="1"/>
  <c r="N1246" i="1"/>
  <c r="O1246" i="1" s="1"/>
  <c r="N503" i="1"/>
  <c r="O503" i="1" s="1"/>
  <c r="N1798" i="1"/>
  <c r="O1798" i="1" s="1"/>
  <c r="N1712" i="1"/>
  <c r="O1712" i="1" s="1"/>
  <c r="N235" i="1"/>
  <c r="O235" i="1" s="1"/>
  <c r="N166" i="1"/>
  <c r="O166" i="1" s="1"/>
  <c r="N791" i="1"/>
  <c r="O791" i="1" s="1"/>
  <c r="N838" i="1"/>
  <c r="N858" i="1"/>
  <c r="N1735" i="1"/>
  <c r="N2206" i="1"/>
  <c r="O2206" i="1" s="1"/>
  <c r="N1224" i="1"/>
  <c r="O1224" i="1" s="1"/>
  <c r="N920" i="1"/>
  <c r="O920" i="1" s="1"/>
  <c r="N1029" i="1"/>
  <c r="N541" i="1"/>
  <c r="N642" i="1"/>
  <c r="O642" i="1" s="1"/>
  <c r="N2049" i="1"/>
  <c r="N215" i="1"/>
  <c r="N1036" i="1"/>
  <c r="O1036" i="1" s="1"/>
  <c r="N829" i="1"/>
  <c r="O829" i="1" s="1"/>
  <c r="N974" i="1"/>
  <c r="N1385" i="1"/>
  <c r="O1385" i="1" s="1"/>
  <c r="N1195" i="1"/>
  <c r="O1195" i="1" s="1"/>
  <c r="N888" i="1"/>
  <c r="O888" i="1" s="1"/>
  <c r="N881" i="1"/>
  <c r="O881" i="1" s="1"/>
  <c r="N441" i="1"/>
  <c r="O441" i="1" s="1"/>
  <c r="N301" i="1"/>
  <c r="O301" i="1" s="1"/>
  <c r="N88" i="1"/>
  <c r="N635" i="1"/>
  <c r="N2007" i="1"/>
  <c r="N1926" i="1"/>
  <c r="O1926" i="1" s="1"/>
  <c r="N561" i="1"/>
  <c r="N959" i="1"/>
  <c r="N1287" i="1"/>
  <c r="O1287" i="1" s="1"/>
  <c r="N988" i="1"/>
  <c r="O988" i="1" s="1"/>
  <c r="N604" i="1"/>
  <c r="O604" i="1" s="1"/>
  <c r="N222" i="1"/>
  <c r="N1249" i="1"/>
  <c r="N220" i="1"/>
  <c r="N1792" i="1"/>
  <c r="N437" i="1"/>
  <c r="N1043" i="1"/>
  <c r="N83" i="1"/>
  <c r="N2186" i="1"/>
  <c r="N1766" i="1"/>
  <c r="N721" i="1"/>
  <c r="O721" i="1" s="1"/>
  <c r="N380" i="1"/>
  <c r="N150" i="1"/>
  <c r="N705" i="1"/>
  <c r="O705" i="1" s="1"/>
  <c r="N489" i="1"/>
  <c r="O489" i="1" s="1"/>
  <c r="N1938" i="1"/>
  <c r="O1938" i="1" s="1"/>
  <c r="N1290" i="1"/>
  <c r="N1535" i="1"/>
  <c r="N1422" i="1"/>
  <c r="N804" i="1"/>
  <c r="O804" i="1" s="1"/>
  <c r="N1263" i="1"/>
  <c r="O1263" i="1" s="1"/>
  <c r="N1841" i="1"/>
  <c r="N2134" i="1"/>
  <c r="N1356" i="1"/>
  <c r="N1416" i="1"/>
  <c r="N608" i="1"/>
  <c r="N313" i="1"/>
  <c r="O313" i="1" s="1"/>
  <c r="N866" i="1"/>
  <c r="O866" i="1" s="1"/>
  <c r="N140" i="1"/>
  <c r="N1482" i="1"/>
  <c r="O1482" i="1" s="1"/>
  <c r="N1168" i="1"/>
  <c r="N391" i="1"/>
  <c r="O391" i="1" s="1"/>
  <c r="N1282" i="1"/>
  <c r="N1955" i="1"/>
  <c r="N72" i="1"/>
  <c r="N1141" i="1"/>
  <c r="O1141" i="1" s="1"/>
  <c r="N302" i="1"/>
  <c r="O302" i="1" s="1"/>
  <c r="N168" i="1"/>
  <c r="O168" i="1" s="1"/>
  <c r="N1502" i="1"/>
  <c r="N1265" i="1"/>
  <c r="N596" i="1"/>
  <c r="N820" i="1"/>
  <c r="O820" i="1" s="1"/>
  <c r="N67" i="1"/>
  <c r="O67" i="1" s="1"/>
  <c r="N1560" i="1"/>
  <c r="O1560" i="1" s="1"/>
  <c r="N1120" i="1"/>
  <c r="N2135" i="1"/>
  <c r="O2135" i="1" s="1"/>
  <c r="N937" i="1"/>
  <c r="O937" i="1" s="1"/>
  <c r="N1124" i="1"/>
  <c r="O1124" i="1" s="1"/>
  <c r="N1853" i="1"/>
  <c r="N1359" i="1"/>
  <c r="N1492" i="1"/>
  <c r="O1492" i="1" s="1"/>
  <c r="N2117" i="1"/>
  <c r="N178" i="1"/>
  <c r="N775" i="1"/>
  <c r="N1357" i="1"/>
  <c r="N1341" i="1"/>
  <c r="N1876" i="1"/>
  <c r="N2018" i="1"/>
  <c r="N1468" i="1"/>
  <c r="N1031" i="1"/>
  <c r="N98" i="1"/>
  <c r="N1144" i="1"/>
  <c r="N839" i="1"/>
  <c r="N1987" i="1"/>
  <c r="O1987" i="1" s="1"/>
  <c r="N186" i="1"/>
  <c r="O186" i="1" s="1"/>
  <c r="N35" i="1"/>
  <c r="O35" i="1" s="1"/>
  <c r="N434" i="1"/>
  <c r="O434" i="1" s="1"/>
  <c r="N1154" i="1"/>
  <c r="N316" i="1"/>
  <c r="N221" i="1"/>
  <c r="N265" i="1"/>
  <c r="O265" i="1" s="1"/>
  <c r="N255" i="1"/>
  <c r="N1685" i="1"/>
  <c r="N131" i="1"/>
  <c r="N1289" i="1"/>
  <c r="O1289" i="1" s="1"/>
  <c r="N825" i="1"/>
  <c r="O825" i="1" s="1"/>
  <c r="N1082" i="1"/>
  <c r="O1082" i="1" s="1"/>
  <c r="N2012" i="1"/>
  <c r="N408" i="1"/>
  <c r="N444" i="1"/>
  <c r="O444" i="1" s="1"/>
  <c r="N1230" i="1"/>
  <c r="N226" i="1"/>
  <c r="N1527" i="1"/>
  <c r="N195" i="1"/>
  <c r="N1696" i="1"/>
  <c r="O1696" i="1" s="1"/>
  <c r="N972" i="1"/>
  <c r="N730" i="1"/>
  <c r="N1791" i="1"/>
  <c r="N1971" i="1"/>
  <c r="N1979" i="1"/>
  <c r="N483" i="1"/>
  <c r="O483" i="1" s="1"/>
  <c r="N1278" i="1"/>
  <c r="N1877" i="1"/>
  <c r="O1877" i="1" s="1"/>
  <c r="N78" i="1"/>
  <c r="O78" i="1" s="1"/>
  <c r="N891" i="1"/>
  <c r="N784" i="1"/>
  <c r="O784" i="1" s="1"/>
  <c r="N1524" i="1"/>
  <c r="O1524" i="1" s="1"/>
  <c r="N1965" i="1"/>
  <c r="O1965" i="1" s="1"/>
  <c r="N1716" i="1"/>
  <c r="O1716" i="1" s="1"/>
  <c r="N339" i="1"/>
  <c r="N154" i="1"/>
  <c r="O154" i="1" s="1"/>
  <c r="N685" i="1"/>
  <c r="O685" i="1" s="1"/>
  <c r="N646" i="1"/>
  <c r="N1663" i="1"/>
  <c r="N1636" i="1"/>
  <c r="O1636" i="1" s="1"/>
  <c r="N1491" i="1"/>
  <c r="O1491" i="1" s="1"/>
  <c r="N60" i="1"/>
  <c r="O60" i="1" s="1"/>
  <c r="N877" i="1"/>
  <c r="O877" i="1" s="1"/>
  <c r="N1199" i="1"/>
  <c r="O1199" i="1" s="1"/>
  <c r="N980" i="1"/>
  <c r="O980" i="1" s="1"/>
  <c r="N1433" i="1"/>
  <c r="O1433" i="1" s="1"/>
  <c r="N1302" i="1"/>
  <c r="N2091" i="1"/>
  <c r="O2091" i="1" s="1"/>
  <c r="N580" i="1"/>
  <c r="O580" i="1" s="1"/>
  <c r="N460" i="1"/>
  <c r="N63" i="1"/>
  <c r="N1972" i="1"/>
  <c r="N984" i="1"/>
  <c r="N482" i="1"/>
  <c r="O482" i="1" s="1"/>
  <c r="N1788" i="1"/>
  <c r="N1407" i="1"/>
  <c r="N1288" i="1"/>
  <c r="N251" i="1"/>
  <c r="N1047" i="1"/>
  <c r="N1285" i="1"/>
  <c r="O1285" i="1" s="1"/>
  <c r="N943" i="1"/>
  <c r="O943" i="1" s="1"/>
  <c r="N714" i="1"/>
  <c r="O714" i="1" s="1"/>
  <c r="N71" i="1"/>
  <c r="N2065" i="1"/>
  <c r="N1439" i="1"/>
  <c r="N1968" i="1"/>
  <c r="N793" i="1"/>
  <c r="N1074" i="1"/>
  <c r="N2059" i="1"/>
  <c r="N968" i="1"/>
  <c r="O968" i="1" s="1"/>
  <c r="N805" i="1"/>
  <c r="O805" i="1" s="1"/>
  <c r="N332" i="1"/>
  <c r="N452" i="1"/>
  <c r="N880" i="1"/>
  <c r="N958" i="1"/>
  <c r="N722" i="1"/>
  <c r="N1605" i="1"/>
  <c r="O1605" i="1" s="1"/>
  <c r="N1635" i="1"/>
  <c r="N2179" i="1"/>
  <c r="N1821" i="1"/>
  <c r="N2052" i="1"/>
  <c r="N2115" i="1"/>
  <c r="N73" i="1"/>
  <c r="N803" i="1"/>
  <c r="O803" i="1" s="1"/>
  <c r="N1390" i="1"/>
  <c r="O1390" i="1" s="1"/>
  <c r="N681" i="1"/>
  <c r="N710" i="1"/>
  <c r="O710" i="1" s="1"/>
  <c r="N699" i="1"/>
  <c r="O699" i="1" s="1"/>
  <c r="N1349" i="1"/>
  <c r="O1349" i="1" s="1"/>
  <c r="N120" i="1"/>
  <c r="O120" i="1" s="1"/>
  <c r="N2158" i="1"/>
  <c r="N1018" i="1"/>
  <c r="N763" i="1"/>
  <c r="O763" i="1" s="1"/>
  <c r="N1734" i="1"/>
  <c r="N1983" i="1"/>
  <c r="N422" i="1"/>
  <c r="N2160" i="1"/>
  <c r="N2056" i="1"/>
  <c r="O2056" i="1" s="1"/>
  <c r="N319" i="1"/>
  <c r="O319" i="1" s="1"/>
  <c r="N334" i="1"/>
  <c r="N1701" i="1"/>
  <c r="N584" i="1"/>
  <c r="N1456" i="1"/>
  <c r="O1456" i="1" s="1"/>
  <c r="N2022" i="1"/>
  <c r="O2022" i="1" s="1"/>
  <c r="N1600" i="1"/>
  <c r="N938" i="1"/>
  <c r="N1119" i="1"/>
  <c r="N630" i="1"/>
  <c r="O630" i="1" s="1"/>
  <c r="N2129" i="1"/>
  <c r="N2154" i="1"/>
  <c r="N1509" i="1"/>
  <c r="N563" i="1"/>
  <c r="N1706" i="1"/>
  <c r="N1887" i="1"/>
  <c r="N2067" i="1"/>
  <c r="O2067" i="1" s="1"/>
  <c r="N378" i="1"/>
  <c r="N2199" i="1"/>
  <c r="O2199" i="1" s="1"/>
  <c r="N1145" i="1"/>
  <c r="N1959" i="1"/>
  <c r="O1959" i="1" s="1"/>
  <c r="N1686" i="1"/>
  <c r="N1969" i="1"/>
  <c r="O1969" i="1" s="1"/>
  <c r="N407" i="1"/>
  <c r="O407" i="1" s="1"/>
  <c r="N1595" i="1"/>
  <c r="N1028" i="1"/>
  <c r="N606" i="1"/>
  <c r="N1532" i="1"/>
  <c r="N771" i="1"/>
  <c r="O771" i="1" s="1"/>
  <c r="N1094" i="1"/>
  <c r="N394" i="1"/>
  <c r="N231" i="1"/>
  <c r="N1936" i="1"/>
  <c r="O1936" i="1" s="1"/>
  <c r="N802" i="1"/>
  <c r="N1797" i="1"/>
  <c r="O1797" i="1" s="1"/>
  <c r="N461" i="1"/>
  <c r="N213" i="1"/>
  <c r="N1963" i="1"/>
  <c r="N1618" i="1"/>
  <c r="O1618" i="1" s="1"/>
  <c r="N1103" i="1"/>
  <c r="O1103" i="1" s="1"/>
  <c r="N2089" i="1"/>
  <c r="N475" i="1"/>
  <c r="O475" i="1" s="1"/>
  <c r="N76" i="1"/>
  <c r="O76" i="1" s="1"/>
  <c r="N751" i="1"/>
  <c r="N1373" i="1"/>
  <c r="O1373" i="1" s="1"/>
  <c r="N1298" i="1"/>
  <c r="N514" i="1"/>
  <c r="N102" i="1"/>
  <c r="N1975" i="1"/>
  <c r="N187" i="1"/>
  <c r="N797" i="1"/>
  <c r="O797" i="1" s="1"/>
  <c r="N18" i="1"/>
  <c r="O18" i="1" s="1"/>
  <c r="N926" i="1"/>
  <c r="N1090" i="1"/>
  <c r="N1783" i="1"/>
  <c r="N973" i="1"/>
  <c r="O973" i="1" s="1"/>
  <c r="N295" i="1"/>
  <c r="N263" i="1"/>
  <c r="O263" i="1" s="1"/>
  <c r="N876" i="1"/>
  <c r="N61" i="1"/>
  <c r="O61" i="1" s="1"/>
  <c r="N1073" i="1"/>
  <c r="O1073" i="1" s="1"/>
  <c r="N508" i="1"/>
  <c r="O508" i="1" s="1"/>
  <c r="N612" i="1"/>
  <c r="O612" i="1" s="1"/>
  <c r="N615" i="1"/>
  <c r="N568" i="1"/>
  <c r="O568" i="1" s="1"/>
  <c r="N1306" i="1"/>
  <c r="N1553" i="1"/>
  <c r="O1553" i="1" s="1"/>
  <c r="N144" i="1"/>
  <c r="N371" i="1"/>
  <c r="O371" i="1" s="1"/>
  <c r="N1647" i="1"/>
  <c r="N1216" i="1"/>
  <c r="N607" i="1"/>
  <c r="O607" i="1" s="1"/>
  <c r="N29" i="1"/>
  <c r="N2201" i="1"/>
  <c r="N1102" i="1"/>
  <c r="N1146" i="1"/>
  <c r="N1400" i="1"/>
  <c r="N538" i="1"/>
  <c r="N346" i="1"/>
  <c r="N456" i="1"/>
  <c r="O456" i="1" s="1"/>
  <c r="N398" i="1"/>
  <c r="O398" i="1" s="1"/>
  <c r="N2110" i="1"/>
  <c r="O2110" i="1" s="1"/>
  <c r="N1003" i="1"/>
  <c r="N2095" i="1"/>
  <c r="N869" i="1"/>
  <c r="N1878" i="1"/>
  <c r="O1878" i="1" s="1"/>
  <c r="N2116" i="1"/>
  <c r="N451" i="1"/>
  <c r="O451" i="1" s="1"/>
  <c r="N317" i="1"/>
  <c r="N1905" i="1"/>
  <c r="N886" i="1"/>
  <c r="N982" i="1"/>
  <c r="N930" i="1"/>
  <c r="N1262" i="1"/>
  <c r="N696" i="1"/>
  <c r="N1158" i="1"/>
  <c r="O1158" i="1" s="1"/>
  <c r="N1004" i="1"/>
  <c r="O1004" i="1" s="1"/>
  <c r="N279" i="1"/>
  <c r="N43" i="1"/>
  <c r="O43" i="1" s="1"/>
  <c r="N1940" i="1"/>
  <c r="N1684" i="1"/>
  <c r="O1684" i="1" s="1"/>
  <c r="N934" i="1"/>
  <c r="N1406" i="1"/>
  <c r="O1406" i="1" s="1"/>
  <c r="N57" i="1"/>
  <c r="O57" i="1" s="1"/>
  <c r="N1717" i="1"/>
  <c r="N488" i="1"/>
  <c r="N986" i="1"/>
  <c r="O986" i="1" s="1"/>
  <c r="N1623" i="1"/>
  <c r="N1457" i="1"/>
  <c r="O1457" i="1" s="1"/>
  <c r="N2002" i="1"/>
  <c r="O2002" i="1" s="1"/>
  <c r="N318" i="1"/>
  <c r="O318" i="1" s="1"/>
  <c r="N548" i="1"/>
  <c r="O548" i="1" s="1"/>
  <c r="N1264" i="1"/>
  <c r="N1787" i="1"/>
  <c r="O1787" i="1" s="1"/>
  <c r="N664" i="1"/>
  <c r="O664" i="1" s="1"/>
  <c r="N1040" i="1"/>
  <c r="N1629" i="1"/>
  <c r="N1229" i="1"/>
  <c r="N1590" i="1"/>
  <c r="N282" i="1"/>
  <c r="O282" i="1" s="1"/>
  <c r="N597" i="1"/>
  <c r="N1569" i="1"/>
  <c r="N1219" i="1"/>
  <c r="O1219" i="1" s="1"/>
  <c r="N1504" i="1"/>
  <c r="N2038" i="1"/>
  <c r="N1207" i="1"/>
  <c r="O1207" i="1" s="1"/>
  <c r="N967" i="1"/>
  <c r="O967" i="1" s="1"/>
  <c r="N963" i="1"/>
  <c r="N1625" i="1"/>
  <c r="O1625" i="1" s="1"/>
  <c r="N485" i="1"/>
  <c r="O485" i="1" s="1"/>
  <c r="N1847" i="1"/>
  <c r="N163" i="1"/>
  <c r="N1388" i="1"/>
  <c r="N1786" i="1"/>
  <c r="O1786" i="1" s="1"/>
  <c r="N1258" i="1"/>
  <c r="O1258" i="1" s="1"/>
  <c r="N1992" i="1"/>
  <c r="O1992" i="1" s="1"/>
  <c r="N2180" i="1"/>
  <c r="O2180" i="1" s="1"/>
  <c r="N347" i="1"/>
  <c r="O347" i="1" s="1"/>
  <c r="N1445" i="1"/>
  <c r="N280" i="1"/>
  <c r="N457" i="1"/>
  <c r="N261" i="1"/>
  <c r="N1052" i="1"/>
  <c r="N1563" i="1"/>
  <c r="O1563" i="1" s="1"/>
  <c r="N752" i="1"/>
  <c r="N624" i="1"/>
  <c r="O624" i="1" s="1"/>
  <c r="N1967" i="1"/>
  <c r="N1760" i="1"/>
  <c r="N1890" i="1"/>
  <c r="N1197" i="1"/>
  <c r="N2060" i="1"/>
  <c r="N1483" i="1"/>
  <c r="N1179" i="1"/>
  <c r="O1179" i="1" s="1"/>
  <c r="N529" i="1"/>
  <c r="O529" i="1" s="1"/>
  <c r="N885" i="1"/>
  <c r="O885" i="1" s="1"/>
  <c r="N1540" i="1"/>
  <c r="O1540" i="1" s="1"/>
  <c r="N161" i="1"/>
  <c r="N510" i="1"/>
  <c r="O510" i="1" s="1"/>
  <c r="N653" i="1"/>
  <c r="N1473" i="1"/>
  <c r="O1473" i="1" s="1"/>
  <c r="N1956" i="1"/>
  <c r="O1956" i="1" s="1"/>
  <c r="N1001" i="1"/>
  <c r="N450" i="1"/>
  <c r="O450" i="1" s="1"/>
  <c r="N1669" i="1"/>
  <c r="O1669" i="1" s="1"/>
  <c r="N786" i="1"/>
  <c r="O786" i="1" s="1"/>
  <c r="N1674" i="1"/>
  <c r="N1500" i="1"/>
  <c r="O1500" i="1" s="1"/>
  <c r="N2183" i="1"/>
  <c r="O2183" i="1" s="1"/>
  <c r="N74" i="1"/>
  <c r="N1765" i="1"/>
  <c r="N935" i="1"/>
  <c r="O935" i="1" s="1"/>
  <c r="N95" i="1"/>
  <c r="N581" i="1"/>
  <c r="N1795" i="1"/>
  <c r="O1795" i="1" s="1"/>
  <c r="N108" i="1"/>
  <c r="N315" i="1"/>
  <c r="N1859" i="1"/>
  <c r="N954" i="1"/>
  <c r="N171" i="1"/>
  <c r="N1954" i="1"/>
  <c r="N1267" i="1"/>
  <c r="N2113" i="1"/>
  <c r="N833" i="1"/>
  <c r="N2011" i="1"/>
  <c r="N1428" i="1"/>
  <c r="O1428" i="1" s="1"/>
  <c r="N1098" i="1"/>
  <c r="O1098" i="1" s="1"/>
  <c r="N1430" i="1"/>
  <c r="O1430" i="1" s="1"/>
  <c r="N176" i="1"/>
  <c r="O176" i="1" s="1"/>
  <c r="N673" i="1"/>
  <c r="O673" i="1" s="1"/>
  <c r="N1627" i="1"/>
  <c r="O1627" i="1" s="1"/>
  <c r="N127" i="1"/>
  <c r="N1174" i="1"/>
  <c r="N841" i="1"/>
  <c r="N1957" i="1"/>
  <c r="N1989" i="1"/>
  <c r="O1989" i="1" s="1"/>
  <c r="N1228" i="1"/>
  <c r="N1175" i="1"/>
  <c r="O1175" i="1" s="1"/>
  <c r="N1815" i="1"/>
  <c r="N1541" i="1"/>
  <c r="O1541" i="1" s="1"/>
  <c r="N1316" i="1"/>
  <c r="O1316" i="1" s="1"/>
  <c r="N739" i="1"/>
  <c r="O739" i="1" s="1"/>
  <c r="N1345" i="1"/>
  <c r="N278" i="1"/>
  <c r="O278" i="1" s="1"/>
  <c r="N1889" i="1"/>
  <c r="O1889" i="1" s="1"/>
  <c r="N1215" i="1"/>
  <c r="O1215" i="1" s="1"/>
  <c r="N830" i="1"/>
  <c r="O830" i="1" s="1"/>
  <c r="N657" i="1"/>
  <c r="O657" i="1" s="1"/>
  <c r="N234" i="1"/>
  <c r="O234" i="1" s="1"/>
  <c r="N1612" i="1"/>
  <c r="O1612" i="1" s="1"/>
  <c r="N1404" i="1"/>
  <c r="O1404" i="1" s="1"/>
  <c r="N15" i="1"/>
  <c r="N2149" i="1"/>
  <c r="N2080" i="1"/>
  <c r="O2080" i="1" s="1"/>
  <c r="N198" i="1"/>
  <c r="N1687" i="1"/>
  <c r="O1687" i="1" s="1"/>
  <c r="N1536" i="1"/>
  <c r="N55" i="1"/>
  <c r="O55" i="1" s="1"/>
  <c r="N1334" i="1"/>
  <c r="N504" i="1"/>
  <c r="O504" i="1" s="1"/>
  <c r="N1817" i="1"/>
  <c r="N1556" i="1"/>
  <c r="N512" i="1"/>
  <c r="N1394" i="1"/>
  <c r="N501" i="1"/>
  <c r="N1769" i="1"/>
  <c r="O1769" i="1" s="1"/>
  <c r="N1566" i="1"/>
  <c r="N1845" i="1"/>
  <c r="O1845" i="1" s="1"/>
  <c r="N2070" i="1"/>
  <c r="N431" i="1"/>
  <c r="O431" i="1" s="1"/>
  <c r="N1182" i="1"/>
  <c r="N2214" i="1"/>
  <c r="N502" i="1"/>
  <c r="N386" i="1"/>
  <c r="O386" i="1" s="1"/>
  <c r="N385" i="1"/>
  <c r="O385" i="1" s="1"/>
  <c r="N1512" i="1"/>
  <c r="O1512" i="1" s="1"/>
  <c r="N2170" i="1"/>
  <c r="O2170" i="1" s="1"/>
  <c r="N701" i="1"/>
  <c r="O701" i="1" s="1"/>
  <c r="N306" i="1"/>
  <c r="O306" i="1" s="1"/>
  <c r="N1187" i="1"/>
  <c r="N2133" i="1"/>
  <c r="O2133" i="1" s="1"/>
  <c r="N1250" i="1"/>
  <c r="N389" i="1"/>
  <c r="N463" i="1"/>
  <c r="N794" i="1"/>
  <c r="O794" i="1" s="1"/>
  <c r="N1516" i="1"/>
  <c r="N442" i="1"/>
  <c r="N1222" i="1"/>
  <c r="O1222" i="1" s="1"/>
  <c r="N2009" i="1"/>
  <c r="N1080" i="1"/>
  <c r="N1519" i="1"/>
  <c r="N1185" i="1"/>
  <c r="N1933" i="1"/>
  <c r="O1933" i="1" s="1"/>
  <c r="N2086" i="1"/>
  <c r="O2086" i="1" s="1"/>
  <c r="N970" i="1"/>
  <c r="N774" i="1"/>
  <c r="N1173" i="1"/>
  <c r="N419" i="1"/>
  <c r="N670" i="1"/>
  <c r="N172" i="1"/>
  <c r="O172" i="1" s="1"/>
  <c r="N1100" i="1"/>
  <c r="O1100" i="1" s="1"/>
  <c r="N1461" i="1"/>
  <c r="N1170" i="1"/>
  <c r="O1170" i="1" s="1"/>
  <c r="N542" i="1"/>
  <c r="N777" i="1"/>
  <c r="N218" i="1"/>
  <c r="N1754" i="1"/>
  <c r="N1843" i="1"/>
  <c r="N1489" i="1"/>
  <c r="N1928" i="1"/>
  <c r="O1928" i="1" s="1"/>
  <c r="N1312" i="1"/>
  <c r="N454" i="1"/>
  <c r="N2138" i="1"/>
  <c r="N2001" i="1"/>
  <c r="N2189" i="1"/>
  <c r="N1539" i="1"/>
  <c r="O1539" i="1" s="1"/>
  <c r="N1060" i="1"/>
  <c r="O1060" i="1" s="1"/>
  <c r="N557" i="1"/>
  <c r="N1143" i="1"/>
  <c r="N175" i="1"/>
  <c r="O175" i="1" s="1"/>
  <c r="N8" i="1"/>
  <c r="O8" i="1" s="1"/>
  <c r="N1897" i="1"/>
  <c r="O1897" i="1" s="1"/>
  <c r="N650" i="1"/>
  <c r="N106" i="1"/>
  <c r="O106" i="1" s="1"/>
  <c r="N2051" i="1"/>
  <c r="O2051" i="1" s="1"/>
  <c r="N831" i="1"/>
  <c r="N1007" i="1"/>
  <c r="N1810" i="1"/>
  <c r="N944" i="1"/>
  <c r="N537" i="1"/>
  <c r="N349" i="1"/>
  <c r="O349" i="1" s="1"/>
  <c r="N1016" i="1"/>
  <c r="N209" i="1"/>
  <c r="O209" i="1" s="1"/>
  <c r="N2173" i="1"/>
  <c r="O2173" i="1" s="1"/>
  <c r="N1580" i="1"/>
  <c r="O1580" i="1" s="1"/>
  <c r="N1996" i="1"/>
  <c r="N2100" i="1"/>
  <c r="O2100" i="1" s="1"/>
  <c r="N1320" i="1"/>
  <c r="O1320" i="1" s="1"/>
  <c r="N118" i="1"/>
  <c r="O118" i="1" s="1"/>
  <c r="N392" i="1"/>
  <c r="O392" i="1" s="1"/>
  <c r="N1403" i="1"/>
  <c r="N1659" i="1"/>
  <c r="N348" i="1"/>
  <c r="O348" i="1" s="1"/>
  <c r="N1034" i="1"/>
  <c r="N1585" i="1"/>
  <c r="N1096" i="1"/>
  <c r="N1818" i="1"/>
  <c r="O1818" i="1" s="1"/>
  <c r="N546" i="1"/>
  <c r="O546" i="1" s="1"/>
  <c r="N2094" i="1"/>
  <c r="O2094" i="1" s="1"/>
  <c r="N1463" i="1"/>
  <c r="N1413" i="1"/>
  <c r="O1413" i="1" s="1"/>
  <c r="N520" i="1"/>
  <c r="O520" i="1" s="1"/>
  <c r="N1668" i="1"/>
  <c r="N2142" i="1"/>
  <c r="N1503" i="1"/>
  <c r="N1550" i="1"/>
  <c r="N101" i="1"/>
  <c r="N785" i="1"/>
  <c r="O785" i="1" s="1"/>
  <c r="N1235" i="1"/>
  <c r="O1235" i="1" s="1"/>
  <c r="N1993" i="1"/>
  <c r="N2062" i="1"/>
  <c r="N1511" i="1"/>
  <c r="N990" i="1"/>
  <c r="N1867" i="1"/>
  <c r="N1276" i="1"/>
  <c r="N2185" i="1"/>
  <c r="O2185" i="1" s="1"/>
  <c r="N1981" i="1"/>
  <c r="O1981" i="1" s="1"/>
  <c r="N1123" i="1"/>
  <c r="O1123" i="1" s="1"/>
  <c r="N998" i="1"/>
  <c r="O998" i="1" s="1"/>
  <c r="N1689" i="1"/>
  <c r="N1046" i="1"/>
  <c r="N2172" i="1"/>
  <c r="N1000" i="1"/>
  <c r="O1000" i="1" s="1"/>
  <c r="N957" i="1"/>
  <c r="N1980" i="1"/>
  <c r="N92" i="1"/>
  <c r="N1641" i="1"/>
  <c r="N2082" i="1"/>
  <c r="N890" i="1"/>
  <c r="N1366" i="1"/>
  <c r="N1042" i="1"/>
  <c r="O1042" i="1" s="1"/>
  <c r="N565" i="1"/>
  <c r="O565" i="1" s="1"/>
  <c r="N1059" i="1"/>
  <c r="O1059" i="1" s="1"/>
  <c r="N1049" i="1"/>
  <c r="O1049" i="1" s="1"/>
  <c r="N500" i="1"/>
  <c r="N1609" i="1"/>
  <c r="N551" i="1"/>
  <c r="O551" i="1" s="1"/>
  <c r="N1480" i="1"/>
  <c r="N99" i="1"/>
  <c r="N1752" i="1"/>
  <c r="O1752" i="1" s="1"/>
  <c r="N749" i="1"/>
  <c r="O749" i="1" s="1"/>
  <c r="N1695" i="1"/>
  <c r="N1827" i="1"/>
  <c r="N1399" i="1"/>
  <c r="O1399" i="1" s="1"/>
  <c r="N1640" i="1"/>
  <c r="O1640" i="1" s="1"/>
  <c r="N1642" i="1"/>
  <c r="O1642" i="1" s="1"/>
  <c r="N871" i="1"/>
  <c r="O871" i="1" s="1"/>
  <c r="N1109" i="1"/>
  <c r="O1109" i="1" s="1"/>
  <c r="N59" i="1"/>
  <c r="O59" i="1" s="1"/>
  <c r="N147" i="1"/>
  <c r="O147" i="1" s="1"/>
  <c r="N1051" i="1"/>
  <c r="O1051" i="1" s="1"/>
  <c r="N1510" i="1"/>
  <c r="N2003" i="1"/>
  <c r="N342" i="1"/>
  <c r="N1678" i="1"/>
  <c r="N1621" i="1"/>
  <c r="N592" i="1"/>
  <c r="N2074" i="1"/>
  <c r="N1152" i="1"/>
  <c r="N1186" i="1"/>
  <c r="N1342" i="1"/>
  <c r="N947" i="1"/>
  <c r="N1545" i="1"/>
  <c r="N1057" i="1"/>
  <c r="O1057" i="1" s="1"/>
  <c r="N778" i="1"/>
  <c r="O778" i="1" s="1"/>
  <c r="N1442" i="1"/>
  <c r="O1442" i="1" s="1"/>
  <c r="N989" i="1"/>
  <c r="N1181" i="1"/>
  <c r="N162" i="1"/>
  <c r="O162" i="1" s="1"/>
  <c r="N1008" i="1"/>
  <c r="O1008" i="1" s="1"/>
  <c r="N1537" i="1"/>
  <c r="N882" i="1"/>
  <c r="N1121" i="1"/>
  <c r="O1121" i="1" s="1"/>
  <c r="N448" i="1"/>
  <c r="N1423" i="1"/>
  <c r="N843" i="1"/>
  <c r="N576" i="1"/>
  <c r="N1172" i="1"/>
  <c r="N1495" i="1"/>
  <c r="N1707" i="1"/>
  <c r="O1707" i="1" s="1"/>
  <c r="N1240" i="1"/>
  <c r="N247" i="1"/>
  <c r="O247" i="1" s="1"/>
  <c r="N1575" i="1"/>
  <c r="N1824" i="1"/>
  <c r="N983" i="1"/>
  <c r="N534" i="1"/>
  <c r="N305" i="1"/>
  <c r="N2058" i="1"/>
  <c r="N1895" i="1"/>
  <c r="N2194" i="1"/>
  <c r="N399" i="1"/>
  <c r="O399" i="1" s="1"/>
  <c r="N1273" i="1"/>
  <c r="N1331" i="1"/>
  <c r="N1603" i="1"/>
  <c r="N1517" i="1"/>
  <c r="N511" i="1"/>
  <c r="O511" i="1" s="1"/>
  <c r="N324" i="1"/>
  <c r="N62" i="1"/>
  <c r="N446" i="1"/>
  <c r="N1291" i="1"/>
  <c r="N1726" i="1"/>
  <c r="N360" i="1"/>
  <c r="N103" i="1"/>
  <c r="N1692" i="1"/>
  <c r="O1692" i="1" s="1"/>
  <c r="N260" i="1"/>
  <c r="O260" i="1" s="1"/>
  <c r="N1067" i="1"/>
  <c r="N1476" i="1"/>
  <c r="N1307" i="1"/>
  <c r="N1299" i="1"/>
  <c r="O1299" i="1" s="1"/>
  <c r="N2053" i="1"/>
  <c r="O2053" i="1" s="1"/>
  <c r="N728" i="1"/>
  <c r="N1835" i="1"/>
  <c r="O1835" i="1" s="1"/>
  <c r="N2217" i="1"/>
  <c r="O2217" i="1" s="1"/>
  <c r="N1245" i="1"/>
  <c r="O1245" i="1" s="1"/>
  <c r="N2136" i="1"/>
  <c r="N361" i="1"/>
  <c r="N1606" i="1"/>
  <c r="N1183" i="1"/>
  <c r="N1704" i="1"/>
  <c r="O1704" i="1" s="1"/>
  <c r="N2045" i="1"/>
  <c r="O2045" i="1" s="1"/>
  <c r="N177" i="1"/>
  <c r="N1486" i="1"/>
  <c r="N2155" i="1"/>
  <c r="N1192" i="1"/>
  <c r="O1192" i="1" s="1"/>
  <c r="N1300" i="1"/>
  <c r="O1300" i="1" s="1"/>
  <c r="N2090" i="1"/>
  <c r="N1319" i="1"/>
  <c r="N1917" i="1"/>
  <c r="N2081" i="1"/>
  <c r="N1318" i="1"/>
  <c r="N1546" i="1"/>
  <c r="N1870" i="1"/>
  <c r="O1870" i="1" s="1"/>
  <c r="N1035" i="1"/>
  <c r="N1544" i="1"/>
  <c r="N712" i="1"/>
  <c r="N105" i="1"/>
  <c r="O105" i="1" s="1"/>
  <c r="N1808" i="1"/>
  <c r="N1397" i="1"/>
  <c r="N20" i="1"/>
  <c r="N675" i="1"/>
  <c r="N1518" i="1"/>
  <c r="N1021" i="1"/>
  <c r="N496" i="1"/>
  <c r="O496" i="1" s="1"/>
  <c r="N48" i="1"/>
  <c r="O48" i="1" s="1"/>
  <c r="N365" i="1"/>
  <c r="N1149" i="1"/>
  <c r="N1547" i="1"/>
  <c r="N1721" i="1"/>
  <c r="O1721" i="1" s="1"/>
  <c r="N1807" i="1"/>
  <c r="O1807" i="1" s="1"/>
  <c r="N387" i="1"/>
  <c r="N1244" i="1"/>
  <c r="O1244" i="1" s="1"/>
  <c r="N2137" i="1"/>
  <c r="N153" i="1"/>
  <c r="N1184" i="1"/>
  <c r="N564" i="1"/>
  <c r="O564" i="1" s="1"/>
  <c r="N2140" i="1"/>
  <c r="N1033" i="1"/>
  <c r="N476" i="1"/>
  <c r="N196" i="1"/>
  <c r="N753" i="1"/>
  <c r="O753" i="1" s="1"/>
  <c r="N473" i="1"/>
  <c r="O473" i="1" s="1"/>
  <c r="N1497" i="1"/>
  <c r="O1497" i="1" s="1"/>
  <c r="N6" i="1"/>
  <c r="N1749" i="1"/>
  <c r="N1567" i="1"/>
  <c r="O1567" i="1" s="1"/>
  <c r="N294" i="1"/>
  <c r="N1713" i="1"/>
  <c r="O1713" i="1" s="1"/>
  <c r="N641" i="1"/>
  <c r="N792" i="1"/>
  <c r="N1934" i="1"/>
  <c r="N1138" i="1"/>
  <c r="N770" i="1"/>
  <c r="O770" i="1" s="1"/>
  <c r="N478" i="1"/>
  <c r="O478" i="1" s="1"/>
  <c r="N2050" i="1"/>
  <c r="O2050" i="1" s="1"/>
  <c r="N200" i="1"/>
  <c r="N2092" i="1"/>
  <c r="N543" i="1"/>
  <c r="O543" i="1" s="1"/>
  <c r="N2017" i="1"/>
  <c r="O2017" i="1" s="1"/>
  <c r="N1479" i="1"/>
  <c r="N683" i="1"/>
  <c r="N1044" i="1"/>
  <c r="N519" i="1"/>
  <c r="O519" i="1" s="1"/>
  <c r="N1118" i="1"/>
  <c r="O1118" i="1" s="1"/>
  <c r="N1351" i="1"/>
  <c r="N1648" i="1"/>
  <c r="O1648" i="1" s="1"/>
  <c r="N259" i="1"/>
  <c r="N94" i="1"/>
  <c r="O94" i="1" s="1"/>
  <c r="N1107" i="1"/>
  <c r="O1107" i="1" s="1"/>
  <c r="N1329" i="1"/>
  <c r="O1329" i="1" s="1"/>
  <c r="N1432" i="1"/>
  <c r="O1432" i="1" s="1"/>
  <c r="N1743" i="1"/>
  <c r="N643" i="1"/>
  <c r="N326" i="1"/>
  <c r="N828" i="1"/>
  <c r="O828" i="1" s="1"/>
  <c r="N806" i="1"/>
  <c r="N2169" i="1"/>
  <c r="N1256" i="1"/>
  <c r="N1270" i="1"/>
  <c r="N1565" i="1"/>
  <c r="O1565" i="1" s="1"/>
  <c r="N111" i="1"/>
  <c r="O111" i="1" s="1"/>
  <c r="N1367" i="1"/>
  <c r="N745" i="1"/>
  <c r="N1903" i="1"/>
  <c r="N1882" i="1"/>
  <c r="N125" i="1"/>
  <c r="O125" i="1" s="1"/>
  <c r="N688" i="1"/>
  <c r="O688" i="1" s="1"/>
  <c r="N667" i="1"/>
  <c r="O667" i="1" s="1"/>
  <c r="N1204" i="1"/>
  <c r="N931" i="1"/>
  <c r="O931" i="1" s="1"/>
  <c r="N1552" i="1"/>
  <c r="N598" i="1"/>
  <c r="N960" i="1"/>
  <c r="N490" i="1"/>
  <c r="N1775" i="1"/>
  <c r="O1775" i="1" s="1"/>
  <c r="N1978" i="1"/>
  <c r="O1978" i="1" s="1"/>
  <c r="N1578" i="1"/>
  <c r="O1578" i="1" s="1"/>
  <c r="N518" i="1"/>
  <c r="N2071" i="1"/>
  <c r="N2162" i="1"/>
  <c r="N590" i="1"/>
  <c r="O590" i="1" s="1"/>
  <c r="N214" i="1"/>
  <c r="N1741" i="1"/>
  <c r="N304" i="1"/>
  <c r="N1948" i="1"/>
  <c r="N611" i="1"/>
  <c r="N2083" i="1"/>
  <c r="O2083" i="1" s="1"/>
  <c r="N28" i="1"/>
  <c r="O28" i="1" s="1"/>
  <c r="N1092" i="1"/>
  <c r="O1092" i="1" s="1"/>
  <c r="N1150" i="1"/>
  <c r="N1217" i="1"/>
  <c r="O1217" i="1" s="1"/>
  <c r="N707" i="1"/>
  <c r="N1350" i="1"/>
  <c r="O1350" i="1" s="1"/>
  <c r="N941" i="1"/>
  <c r="N2015" i="1"/>
  <c r="N190" i="1"/>
  <c r="N822" i="1"/>
  <c r="O822" i="1" s="1"/>
  <c r="N532" i="1"/>
  <c r="N1643" i="1"/>
  <c r="N430" i="1"/>
  <c r="N1268" i="1"/>
  <c r="O1268" i="1" s="1"/>
  <c r="N93" i="1"/>
  <c r="N47" i="1"/>
  <c r="N781" i="1"/>
  <c r="N1475" i="1"/>
  <c r="O1475" i="1" s="1"/>
  <c r="N783" i="1"/>
  <c r="O783" i="1" s="1"/>
  <c r="N109" i="1"/>
  <c r="N764" i="1"/>
  <c r="N1913" i="1"/>
  <c r="N2126" i="1"/>
  <c r="O2126" i="1" s="1"/>
  <c r="N873" i="1"/>
  <c r="N381" i="1"/>
  <c r="N787" i="1"/>
  <c r="N1376" i="1"/>
  <c r="N416" i="1"/>
  <c r="O416" i="1" s="1"/>
  <c r="N87" i="1"/>
  <c r="N2187" i="1"/>
  <c r="O2187" i="1" s="1"/>
  <c r="N840" i="1"/>
  <c r="N2193" i="1"/>
  <c r="N907" i="1"/>
  <c r="N1371" i="1"/>
  <c r="O1371" i="1" s="1"/>
  <c r="N832" i="1"/>
  <c r="O832" i="1" s="1"/>
  <c r="N1292" i="1"/>
  <c r="N509" i="1"/>
  <c r="N1977" i="1"/>
  <c r="O1977" i="1" s="1"/>
  <c r="N1840" i="1"/>
  <c r="O1840" i="1" s="1"/>
  <c r="N447" i="1"/>
  <c r="N204" i="1"/>
  <c r="O204" i="1" s="1"/>
  <c r="N414" i="1"/>
  <c r="N1233" i="1"/>
  <c r="N1402" i="1"/>
  <c r="N1657" i="1"/>
  <c r="O1657" i="1" s="1"/>
  <c r="N2048" i="1"/>
  <c r="O2048" i="1" s="1"/>
  <c r="N1881" i="1"/>
  <c r="O1881" i="1" s="1"/>
  <c r="N762" i="1"/>
  <c r="N492" i="1"/>
  <c r="N353" i="1"/>
  <c r="N790" i="1"/>
  <c r="N1646" i="1"/>
  <c r="N1011" i="1"/>
  <c r="N1842" i="1"/>
  <c r="O1842" i="1" s="1"/>
  <c r="N1205" i="1"/>
  <c r="N211" i="1"/>
  <c r="N1776" i="1"/>
  <c r="N638" i="1"/>
  <c r="N1924" i="1"/>
  <c r="N703" i="1"/>
  <c r="O703" i="1" s="1"/>
  <c r="N904" i="1"/>
  <c r="N2164" i="1"/>
  <c r="N373" i="1"/>
  <c r="N1455" i="1"/>
  <c r="N2143" i="1"/>
  <c r="N409" i="1"/>
  <c r="O409" i="1" s="1"/>
  <c r="N1830" i="1"/>
  <c r="O1830" i="1" s="1"/>
  <c r="N1506" i="1"/>
  <c r="O1506" i="1" s="1"/>
  <c r="N402" i="1"/>
  <c r="N965" i="1"/>
  <c r="N893" i="1"/>
  <c r="O893" i="1" s="1"/>
  <c r="N229" i="1"/>
  <c r="O229" i="1" s="1"/>
  <c r="N286" i="1"/>
  <c r="O286" i="1" s="1"/>
  <c r="N2159" i="1"/>
  <c r="N34" i="1"/>
  <c r="N817" i="1"/>
  <c r="O817" i="1" s="1"/>
  <c r="N97" i="1"/>
  <c r="N1201" i="1"/>
  <c r="N272" i="1"/>
  <c r="O272" i="1" s="1"/>
  <c r="N795" i="1"/>
  <c r="N1584" i="1"/>
  <c r="N614" i="1"/>
  <c r="N1949" i="1"/>
  <c r="O1949" i="1" s="1"/>
  <c r="N853" i="1"/>
  <c r="O853" i="1" s="1"/>
  <c r="N1757" i="1"/>
  <c r="N845" i="1"/>
  <c r="O845" i="1" s="1"/>
  <c r="N1419" i="1"/>
  <c r="O1419" i="1" s="1"/>
  <c r="N1355" i="1"/>
  <c r="N1631" i="1"/>
  <c r="O1631" i="1" s="1"/>
  <c r="N1237" i="1"/>
  <c r="N723" i="1"/>
  <c r="O723" i="1" s="1"/>
  <c r="N571" i="1"/>
  <c r="O571" i="1" s="1"/>
  <c r="N1421" i="1"/>
  <c r="O1421" i="1" s="1"/>
  <c r="N91" i="1"/>
  <c r="O91" i="1" s="1"/>
  <c r="N559" i="1"/>
  <c r="N850" i="1"/>
  <c r="N1459" i="1"/>
  <c r="O1459" i="1" s="1"/>
  <c r="N1531" i="1"/>
  <c r="O1531" i="1" s="1"/>
  <c r="N2171" i="1"/>
  <c r="N2103" i="1"/>
  <c r="N1203" i="1"/>
  <c r="N1363" i="1"/>
  <c r="O1363" i="1" s="1"/>
  <c r="N1778" i="1"/>
  <c r="O1778" i="1" s="1"/>
  <c r="N750" i="1"/>
  <c r="N12" i="1"/>
  <c r="O12" i="1" s="1"/>
  <c r="N1148" i="1"/>
  <c r="N906" i="1"/>
  <c r="N1513" i="1"/>
  <c r="O1513" i="1" s="1"/>
  <c r="N1085" i="1"/>
  <c r="O1085" i="1" s="1"/>
  <c r="N2093" i="1"/>
  <c r="O2093" i="1" s="1"/>
  <c r="N2035" i="1"/>
  <c r="N1857" i="1"/>
  <c r="O1857" i="1" s="1"/>
  <c r="N487" i="1"/>
  <c r="O487" i="1" s="1"/>
  <c r="N138" i="1"/>
  <c r="O138" i="1" s="1"/>
  <c r="N1761" i="1"/>
  <c r="N992" i="1"/>
  <c r="N2156" i="1"/>
  <c r="N223" i="1"/>
  <c r="N1434" i="1"/>
  <c r="N1426" i="1"/>
  <c r="N826" i="1"/>
  <c r="N232" i="1"/>
  <c r="N1974" i="1"/>
  <c r="N377" i="1"/>
  <c r="O377" i="1" s="1"/>
  <c r="N126" i="1"/>
  <c r="O126" i="1" s="1"/>
  <c r="N77" i="1"/>
  <c r="N1415" i="1"/>
  <c r="N203" i="1"/>
  <c r="N626" i="1"/>
  <c r="O626" i="1" s="1"/>
  <c r="N39" i="1"/>
  <c r="N922" i="1"/>
  <c r="N148" i="1"/>
  <c r="N997" i="1"/>
  <c r="N19" i="1"/>
  <c r="O19" i="1" s="1"/>
  <c r="N2111" i="1"/>
  <c r="O2111" i="1" s="1"/>
  <c r="N264" i="1"/>
  <c r="O264" i="1" s="1"/>
  <c r="N233" i="1"/>
  <c r="N1528" i="1"/>
  <c r="O1528" i="1" s="1"/>
  <c r="N2192" i="1"/>
  <c r="N1095" i="1"/>
  <c r="O1095" i="1" s="1"/>
  <c r="N1444" i="1"/>
  <c r="O1444" i="1" s="1"/>
  <c r="N1380" i="1"/>
  <c r="O1380" i="1" s="1"/>
  <c r="N878" i="1"/>
  <c r="O878" i="1" s="1"/>
  <c r="N468" i="1"/>
  <c r="N905" i="1"/>
  <c r="N1025" i="1"/>
  <c r="N252" i="1"/>
  <c r="N2087" i="1"/>
  <c r="O2087" i="1" s="1"/>
  <c r="N1705" i="1"/>
  <c r="O1705" i="1" s="1"/>
  <c r="N555" i="1"/>
  <c r="N2177" i="1"/>
  <c r="N971" i="1"/>
  <c r="O971" i="1" s="1"/>
  <c r="N1454" i="1"/>
  <c r="O1454" i="1" s="1"/>
  <c r="N121" i="1"/>
  <c r="N1189" i="1"/>
  <c r="N854" i="1"/>
  <c r="O854" i="1" s="1"/>
  <c r="N1899" i="1"/>
  <c r="O1899" i="1" s="1"/>
  <c r="N351" i="1"/>
  <c r="N2075" i="1"/>
  <c r="N1159" i="1"/>
  <c r="O1159" i="1" s="1"/>
  <c r="N1736" i="1"/>
  <c r="N1108" i="1"/>
  <c r="N1645" i="1"/>
  <c r="N629" i="1"/>
  <c r="N256" i="1"/>
  <c r="O256" i="1" s="1"/>
  <c r="N2120" i="1"/>
  <c r="O2120" i="1" s="1"/>
  <c r="N2044" i="1"/>
  <c r="O2044" i="1" s="1"/>
  <c r="N1656" i="1"/>
  <c r="N2141" i="1"/>
  <c r="N51" i="1"/>
  <c r="N199" i="1"/>
  <c r="N1379" i="1"/>
  <c r="O1379" i="1" s="1"/>
  <c r="N1691" i="1"/>
  <c r="O1691" i="1" s="1"/>
  <c r="N1715" i="1"/>
  <c r="N578" i="1"/>
  <c r="N810" i="1"/>
  <c r="N694" i="1"/>
  <c r="O694" i="1" s="1"/>
  <c r="N1165" i="1"/>
  <c r="N1630" i="1"/>
  <c r="N680" i="1"/>
  <c r="N368" i="1"/>
  <c r="N293" i="1"/>
  <c r="O293" i="1" s="1"/>
  <c r="N1111" i="1"/>
  <c r="O1111" i="1" s="1"/>
  <c r="N1466" i="1"/>
  <c r="O1466" i="1" s="1"/>
  <c r="N1375" i="1"/>
  <c r="N1719" i="1"/>
  <c r="N909" i="1"/>
  <c r="N1733" i="1"/>
  <c r="N1437" i="1"/>
  <c r="O1437" i="1" s="1"/>
  <c r="N2085" i="1"/>
  <c r="N449" i="1"/>
  <c r="O449" i="1" s="1"/>
  <c r="N323" i="1"/>
  <c r="N1914" i="1"/>
  <c r="O1914" i="1" s="1"/>
  <c r="N438" i="1"/>
  <c r="O438" i="1" s="1"/>
  <c r="N1157" i="1"/>
  <c r="N1010" i="1"/>
  <c r="N718" i="1"/>
  <c r="O718" i="1" s="1"/>
  <c r="N1372" i="1"/>
  <c r="O1372" i="1" s="1"/>
  <c r="N1411" i="1"/>
  <c r="O1411" i="1" s="1"/>
  <c r="N479" i="1"/>
  <c r="N678" i="1"/>
  <c r="O678" i="1" s="1"/>
  <c r="N1392" i="1"/>
  <c r="N1583" i="1"/>
  <c r="N2184" i="1"/>
  <c r="N1164" i="1"/>
  <c r="N1089" i="1"/>
  <c r="O1089" i="1" s="1"/>
  <c r="N671" i="1"/>
  <c r="O671" i="1" s="1"/>
  <c r="N2153" i="1"/>
  <c r="N953" i="1"/>
  <c r="N949" i="1"/>
  <c r="N1884" i="1"/>
  <c r="N1676" i="1"/>
  <c r="N1358" i="1"/>
  <c r="O1358" i="1" s="1"/>
  <c r="N2213" i="1"/>
  <c r="O2213" i="1" s="1"/>
  <c r="N432" i="1"/>
  <c r="N2118" i="1"/>
  <c r="O2118" i="1" s="1"/>
  <c r="N567" i="1"/>
  <c r="O567" i="1" s="1"/>
  <c r="N2203" i="1"/>
  <c r="N1825" i="1"/>
  <c r="N993" i="1"/>
  <c r="O993" i="1" s="1"/>
  <c r="N9" i="1"/>
  <c r="O9" i="1" s="1"/>
  <c r="N955" i="1"/>
  <c r="N418" i="1"/>
  <c r="O418" i="1" s="1"/>
  <c r="N499" i="1"/>
  <c r="N2034" i="1"/>
  <c r="N1239" i="1"/>
  <c r="N2108" i="1"/>
  <c r="O2108" i="1" s="1"/>
  <c r="N464" i="1"/>
  <c r="N1826" i="1"/>
  <c r="O1826" i="1" s="1"/>
  <c r="N1964" i="1"/>
  <c r="O1964" i="1" s="1"/>
  <c r="N562" i="1"/>
  <c r="O562" i="1" s="1"/>
  <c r="N331" i="1"/>
  <c r="N1806" i="1"/>
  <c r="N1006" i="1"/>
  <c r="N2025" i="1"/>
  <c r="N285" i="1"/>
  <c r="N1344" i="1"/>
  <c r="N2069" i="1"/>
  <c r="O2069" i="1" s="1"/>
  <c r="N114" i="1"/>
  <c r="O114" i="1" s="1"/>
  <c r="N807" i="1"/>
  <c r="N1333" i="1"/>
  <c r="N1323" i="1"/>
  <c r="N64" i="1"/>
  <c r="O64" i="1" s="1"/>
  <c r="N855" i="1"/>
  <c r="N1063" i="1"/>
  <c r="N2148" i="1"/>
  <c r="N181" i="1"/>
  <c r="N622" i="1"/>
  <c r="N1478" i="1"/>
  <c r="N746" i="1"/>
  <c r="N1747" i="1"/>
  <c r="O1747" i="1" s="1"/>
  <c r="N1851" i="1"/>
  <c r="N1151" i="1"/>
  <c r="N1056" i="1"/>
  <c r="N1348" i="1"/>
  <c r="N560" i="1"/>
  <c r="N689" i="1"/>
  <c r="N925" i="1"/>
  <c r="O925" i="1" s="1"/>
  <c r="N1800" i="1"/>
  <c r="O1800" i="1" s="1"/>
  <c r="N733" i="1"/>
  <c r="N1619" i="1"/>
  <c r="N21" i="1"/>
  <c r="N1171" i="1"/>
  <c r="N1522" i="1"/>
  <c r="N2205" i="1"/>
  <c r="O2205" i="1" s="1"/>
  <c r="N1464" i="1"/>
  <c r="N1739" i="1"/>
  <c r="N665" i="1"/>
  <c r="N1784" i="1"/>
  <c r="N605" i="1"/>
  <c r="O605" i="1" s="1"/>
  <c r="N2024" i="1"/>
  <c r="O2024" i="1" s="1"/>
  <c r="N1251" i="1"/>
  <c r="O1251" i="1" s="1"/>
  <c r="N1589" i="1"/>
  <c r="N3" i="1"/>
  <c r="N2144" i="1"/>
  <c r="N1015" i="1"/>
  <c r="N393" i="1"/>
  <c r="N2066" i="1"/>
  <c r="O2066" i="1" s="1"/>
  <c r="N246" i="1"/>
  <c r="N1310" i="1"/>
  <c r="N1738" i="1"/>
  <c r="N1729" i="1"/>
  <c r="O1729" i="1" s="1"/>
  <c r="N33" i="1"/>
  <c r="N268" i="1"/>
  <c r="O268" i="1" s="1"/>
  <c r="N1891" i="1"/>
  <c r="N1921" i="1"/>
  <c r="N863" i="1"/>
  <c r="N737" i="1"/>
  <c r="N238" i="1"/>
  <c r="N1591" i="1"/>
  <c r="N1931" i="1"/>
  <c r="O1931" i="1" s="1"/>
  <c r="N1386" i="1"/>
  <c r="N1218" i="1"/>
  <c r="N748" i="1"/>
  <c r="N513" i="1"/>
  <c r="N1836" i="1"/>
  <c r="N818" i="1"/>
  <c r="O818" i="1" s="1"/>
  <c r="N2005" i="1"/>
  <c r="N1682" i="1"/>
  <c r="N996" i="1"/>
  <c r="O996" i="1" s="1"/>
  <c r="N884" i="1"/>
  <c r="N5" i="1"/>
  <c r="N1161" i="1"/>
  <c r="O1161" i="1" s="1"/>
  <c r="N1156" i="1"/>
  <c r="O1156" i="1" s="1"/>
  <c r="N10" i="1"/>
  <c r="N945" i="1"/>
  <c r="N314" i="1"/>
  <c r="O314" i="1" s="1"/>
  <c r="N425" i="1"/>
  <c r="N915" i="1"/>
  <c r="N637" i="1"/>
  <c r="N901" i="1"/>
  <c r="O901" i="1" s="1"/>
  <c r="N1582" i="1"/>
  <c r="O1582" i="1" s="1"/>
  <c r="N2175" i="1"/>
  <c r="O2175" i="1" s="1"/>
  <c r="N329" i="1"/>
  <c r="O329" i="1" s="1"/>
  <c r="N1283" i="1"/>
  <c r="O1283" i="1" s="1"/>
  <c r="N616" i="1"/>
  <c r="N262" i="1"/>
  <c r="N156" i="1"/>
  <c r="N1823" i="1"/>
  <c r="O1823" i="1" s="1"/>
  <c r="N824" i="1"/>
  <c r="N1767" i="1"/>
  <c r="N1586" i="1"/>
  <c r="N169" i="1"/>
  <c r="N747" i="1"/>
  <c r="N2128" i="1"/>
  <c r="N693" i="1"/>
  <c r="N1308" i="1"/>
  <c r="N847" i="1"/>
  <c r="O847" i="1" s="1"/>
  <c r="N1628" i="1"/>
  <c r="N507" i="1"/>
  <c r="N1774" i="1"/>
  <c r="O1774" i="1" s="1"/>
  <c r="N104" i="1"/>
  <c r="N2215" i="1"/>
  <c r="N1667" i="1"/>
  <c r="N1238" i="1"/>
  <c r="O1238" i="1" s="1"/>
  <c r="N1616" i="1"/>
  <c r="O1616" i="1" s="1"/>
  <c r="N1370" i="1"/>
  <c r="N1714" i="1"/>
  <c r="O1714" i="1" s="1"/>
  <c r="N1990" i="1"/>
  <c r="N1196" i="1"/>
  <c r="N789" i="1"/>
  <c r="N936" i="1"/>
  <c r="N985" i="1"/>
  <c r="O985" i="1" s="1"/>
  <c r="N188" i="1"/>
  <c r="O188" i="1" s="1"/>
  <c r="N2102" i="1"/>
  <c r="O2102" i="1" s="1"/>
  <c r="N659" i="1"/>
  <c r="O659" i="1" s="1"/>
  <c r="N1742" i="1"/>
  <c r="O1742" i="1" s="1"/>
  <c r="N1128" i="1"/>
  <c r="O1128" i="1" s="1"/>
  <c r="N2109" i="1"/>
  <c r="N1321" i="1"/>
  <c r="N1759" i="1"/>
  <c r="N1994" i="1"/>
  <c r="N1920" i="1"/>
  <c r="N1314" i="1"/>
  <c r="N800" i="1"/>
  <c r="N815" i="1"/>
  <c r="N1425" i="1"/>
  <c r="N758" i="1"/>
  <c r="N1559" i="1"/>
  <c r="N720" i="1"/>
  <c r="N384" i="1"/>
  <c r="N1176" i="1"/>
  <c r="O1176" i="1" s="1"/>
  <c r="N197" i="1"/>
  <c r="N1281" i="1"/>
  <c r="N1602" i="1"/>
  <c r="N623" i="1"/>
  <c r="O623" i="1" s="1"/>
  <c r="N1869" i="1"/>
  <c r="O1869" i="1" s="1"/>
  <c r="N1592" i="1"/>
  <c r="N811" i="1"/>
  <c r="O811" i="1" s="1"/>
  <c r="N609" i="1"/>
  <c r="O609" i="1" s="1"/>
  <c r="N2119" i="1"/>
  <c r="O2119" i="1" s="1"/>
  <c r="N603" i="1"/>
  <c r="O603" i="1" s="1"/>
  <c r="N1677" i="1"/>
  <c r="O1677" i="1" s="1"/>
  <c r="N600" i="1"/>
  <c r="O600" i="1" s="1"/>
  <c r="N2088" i="1"/>
  <c r="N676" i="1"/>
  <c r="O676" i="1" s="1"/>
  <c r="N401" i="1"/>
  <c r="N1622" i="1"/>
  <c r="O1622" i="1" s="1"/>
  <c r="N80" i="1"/>
  <c r="O80" i="1" s="1"/>
  <c r="N1644" i="1"/>
  <c r="N816" i="1"/>
  <c r="N435" i="1"/>
  <c r="N1304" i="1"/>
  <c r="O1304" i="1" s="1"/>
  <c r="N662" i="1"/>
  <c r="N1110" i="1"/>
  <c r="N632" i="1"/>
  <c r="N1543" i="1"/>
  <c r="N1137" i="1"/>
  <c r="O1137" i="1" s="1"/>
  <c r="N1937" i="1"/>
  <c r="N134" i="1"/>
  <c r="N591" i="1"/>
  <c r="N1576" i="1"/>
  <c r="N644" i="1"/>
  <c r="O644" i="1" s="1"/>
  <c r="N1624" i="1"/>
  <c r="O1624" i="1" s="1"/>
  <c r="N1209" i="1"/>
  <c r="O1209" i="1" s="1"/>
  <c r="N1598" i="1"/>
  <c r="N69" i="1"/>
  <c r="N725" i="1"/>
  <c r="N1088" i="1"/>
  <c r="N2063" i="1"/>
  <c r="O2063" i="1" s="1"/>
  <c r="N1227" i="1"/>
  <c r="N31" i="1"/>
  <c r="O31" i="1" s="1"/>
  <c r="N1301" i="1"/>
  <c r="N2132" i="1"/>
  <c r="O2132" i="1" s="1"/>
  <c r="N30" i="1"/>
  <c r="N1221" i="1"/>
  <c r="O1221" i="1" s="1"/>
  <c r="N2176" i="1"/>
  <c r="N1352" i="1"/>
  <c r="N1951" i="1"/>
  <c r="O1951" i="1" s="1"/>
  <c r="N1069" i="1"/>
  <c r="O1069" i="1" s="1"/>
  <c r="N477" i="1"/>
  <c r="N1675" i="1"/>
  <c r="N724" i="1"/>
  <c r="N1395" i="1"/>
  <c r="N357" i="1"/>
  <c r="N1961" i="1"/>
  <c r="O1961" i="1" s="1"/>
  <c r="N1858" i="1"/>
  <c r="N759" i="1"/>
  <c r="N595" i="1"/>
  <c r="O595" i="1" s="1"/>
  <c r="N183" i="1"/>
  <c r="N1988" i="1"/>
  <c r="N2131" i="1"/>
  <c r="N782" i="1"/>
  <c r="O782" i="1" s="1"/>
  <c r="N112" i="1"/>
  <c r="N668" i="1"/>
  <c r="O668" i="1" s="1"/>
  <c r="N1266" i="1"/>
  <c r="N2212" i="1"/>
  <c r="O2212" i="1" s="1"/>
  <c r="N1782" i="1"/>
  <c r="O1782" i="1" s="1"/>
  <c r="N202" i="1"/>
  <c r="N1801" i="1"/>
  <c r="N137" i="1"/>
  <c r="N889" i="1"/>
  <c r="N879" i="1"/>
  <c r="O879" i="1" s="1"/>
  <c r="N1254" i="1"/>
  <c r="O1254" i="1" s="1"/>
  <c r="N1313" i="1"/>
  <c r="N1248" i="1"/>
  <c r="N428" i="1"/>
  <c r="N961" i="1"/>
  <c r="O961" i="1" s="1"/>
  <c r="N897" i="1"/>
  <c r="O897" i="1" s="1"/>
  <c r="N1013" i="1"/>
  <c r="O1013" i="1" s="1"/>
  <c r="N636" i="1"/>
  <c r="O636" i="1" s="1"/>
  <c r="N2033" i="1"/>
  <c r="O2033" i="1" s="1"/>
  <c r="N1866" i="1"/>
  <c r="O1866" i="1" s="1"/>
  <c r="N1844" i="1"/>
  <c r="N823" i="1"/>
  <c r="N1087" i="1"/>
  <c r="N1911" i="1"/>
  <c r="N754" i="1"/>
  <c r="N1279" i="1"/>
  <c r="N1075" i="1"/>
  <c r="O1075" i="1" s="1"/>
  <c r="N1837" i="1"/>
  <c r="N2195" i="1"/>
  <c r="O2195" i="1" s="1"/>
  <c r="N374" i="1"/>
  <c r="N731" i="1"/>
  <c r="O731" i="1" s="1"/>
  <c r="N1564" i="1"/>
  <c r="O1564" i="1" s="1"/>
  <c r="N856" i="1"/>
  <c r="O856" i="1" s="1"/>
  <c r="N291" i="1"/>
  <c r="O291" i="1" s="1"/>
  <c r="N1785" i="1"/>
  <c r="N2037" i="1"/>
  <c r="N1474" i="1"/>
  <c r="O1474" i="1" s="1"/>
  <c r="N1412" i="1"/>
  <c r="N528" i="1"/>
  <c r="N1443" i="1"/>
  <c r="N436" i="1"/>
  <c r="O436" i="1" s="1"/>
  <c r="N1868" i="1"/>
  <c r="O1868" i="1" s="1"/>
  <c r="N1652" i="1"/>
  <c r="O1652" i="1" s="1"/>
  <c r="N1822" i="1"/>
  <c r="O1822" i="1" s="1"/>
  <c r="N53" i="1"/>
  <c r="N1896" i="1"/>
  <c r="N1122" i="1"/>
  <c r="N1650" i="1"/>
  <c r="N1330" i="1"/>
  <c r="O1330" i="1" s="1"/>
  <c r="N1958" i="1"/>
  <c r="N952" i="1"/>
  <c r="O952" i="1" s="1"/>
  <c r="N1499" i="1"/>
  <c r="N1496" i="1"/>
  <c r="N2151" i="1"/>
  <c r="O2151" i="1" s="1"/>
  <c r="N2188" i="1"/>
  <c r="O2188" i="1" s="1"/>
  <c r="N812" i="1"/>
  <c r="O812" i="1" s="1"/>
  <c r="N594" i="1"/>
  <c r="N711" i="1"/>
  <c r="O711" i="1" s="1"/>
  <c r="N1166" i="1"/>
  <c r="O1166" i="1" s="1"/>
  <c r="N453" i="1"/>
  <c r="N405" i="1"/>
  <c r="O405" i="1" s="1"/>
  <c r="N1038" i="1"/>
  <c r="N2020" i="1"/>
  <c r="N25" i="1"/>
  <c r="O25" i="1" s="1"/>
  <c r="N1022" i="1"/>
  <c r="N1526" i="1"/>
  <c r="N1135" i="1"/>
  <c r="N892" i="1"/>
  <c r="O892" i="1" s="1"/>
  <c r="N566" i="1"/>
  <c r="O566" i="1" s="1"/>
  <c r="N1462" i="1"/>
  <c r="O1462" i="1" s="1"/>
  <c r="N1315" i="1"/>
  <c r="O1315" i="1" s="1"/>
  <c r="N1391" i="1"/>
  <c r="N1770" i="1"/>
  <c r="O1770" i="1" s="1"/>
  <c r="N417" i="1"/>
  <c r="N458" i="1"/>
  <c r="O458" i="1" s="1"/>
  <c r="N212" i="1"/>
  <c r="O212" i="1" s="1"/>
  <c r="N1523" i="1"/>
  <c r="N179" i="1"/>
  <c r="N13" i="1"/>
  <c r="O13" i="1" s="1"/>
  <c r="N352" i="1"/>
  <c r="O352" i="1" s="1"/>
  <c r="N994" i="1"/>
  <c r="O994" i="1" s="1"/>
  <c r="N1260" i="1"/>
  <c r="O1260" i="1" s="1"/>
  <c r="N1214" i="1"/>
  <c r="N533" i="1"/>
  <c r="O533" i="1" s="1"/>
  <c r="N1534" i="1"/>
  <c r="O1534" i="1" s="1"/>
  <c r="N1024" i="1"/>
  <c r="N1562" i="1"/>
  <c r="N1803" i="1"/>
  <c r="N1725" i="1"/>
  <c r="O1725" i="1" s="1"/>
  <c r="N1709" i="1"/>
  <c r="N1078" i="1"/>
  <c r="N1259" i="1"/>
  <c r="N356" i="1"/>
  <c r="N1153" i="1"/>
  <c r="O1153" i="1" s="1"/>
  <c r="N1904" i="1"/>
  <c r="O1904" i="1" s="1"/>
  <c r="N1780" i="1"/>
  <c r="O1780" i="1" s="1"/>
  <c r="N1694" i="1"/>
  <c r="O1694" i="1" s="1"/>
  <c r="N1593" i="1"/>
  <c r="O1593" i="1" s="1"/>
  <c r="N1032" i="1"/>
  <c r="N1030" i="1"/>
  <c r="N2023" i="1"/>
  <c r="O2023" i="1" s="1"/>
  <c r="N1637" i="1"/>
  <c r="N1849" i="1"/>
  <c r="N1083" i="1"/>
  <c r="N228" i="1"/>
  <c r="O228" i="1" s="1"/>
  <c r="N857" i="1"/>
  <c r="O857" i="1" s="1"/>
  <c r="N158" i="1"/>
  <c r="N1634" i="1"/>
  <c r="N1014" i="1"/>
  <c r="N2106" i="1"/>
  <c r="N1572" i="1"/>
  <c r="N157" i="1"/>
  <c r="O157" i="1" s="1"/>
  <c r="N628" i="1"/>
  <c r="O628" i="1" s="1"/>
  <c r="N1991" i="1"/>
  <c r="N2210" i="1"/>
  <c r="N1834" i="1"/>
  <c r="N663" i="1"/>
  <c r="N1557" i="1"/>
  <c r="N1071" i="1"/>
  <c r="O1071" i="1" s="1"/>
  <c r="N870" i="1"/>
  <c r="O870" i="1" s="1"/>
  <c r="N210" i="1"/>
  <c r="O210" i="1" s="1"/>
  <c r="N2127" i="1"/>
  <c r="O2127" i="1" s="1"/>
  <c r="N1570" i="1"/>
  <c r="N1053" i="1"/>
  <c r="O1053" i="1" s="1"/>
  <c r="N459" i="1"/>
  <c r="O459" i="1" s="1"/>
  <c r="N1441" i="1"/>
  <c r="N303" i="1"/>
  <c r="O303" i="1" s="1"/>
  <c r="N1039" i="1"/>
  <c r="O1039" i="1" s="1"/>
  <c r="N579" i="1"/>
  <c r="N923" i="1"/>
  <c r="N552" i="1"/>
  <c r="O552" i="1" s="1"/>
  <c r="N690" i="1"/>
  <c r="N2207" i="1"/>
  <c r="N1208" i="1"/>
  <c r="N1577" i="1"/>
  <c r="N776" i="1"/>
  <c r="O776" i="1" s="1"/>
  <c r="N1883" i="1"/>
  <c r="N1113" i="1"/>
  <c r="N524" i="1"/>
  <c r="O524" i="1" s="1"/>
  <c r="N289" i="1"/>
  <c r="N362" i="1"/>
  <c r="O362" i="1" s="1"/>
  <c r="N887" i="1"/>
  <c r="N1613" i="1"/>
  <c r="N1180" i="1"/>
  <c r="N1401" i="1"/>
  <c r="N284" i="1"/>
  <c r="N700" i="1"/>
  <c r="N1548" i="1"/>
  <c r="N310" i="1"/>
  <c r="O310" i="1" s="1"/>
  <c r="N859" i="1"/>
  <c r="N2178" i="1"/>
  <c r="N536" i="1"/>
  <c r="O536" i="1" s="1"/>
  <c r="N547" i="1"/>
  <c r="O547" i="1" s="1"/>
  <c r="N617" i="1"/>
  <c r="O617" i="1" s="1"/>
  <c r="N2152" i="1"/>
  <c r="N312" i="1"/>
  <c r="O312" i="1" s="1"/>
  <c r="N1813" i="1"/>
  <c r="O1813" i="1" s="1"/>
  <c r="N1764" i="1"/>
  <c r="O1764" i="1" s="1"/>
  <c r="N2031" i="1"/>
  <c r="O2031" i="1" s="1"/>
  <c r="N325" i="1"/>
  <c r="N1431" i="1"/>
  <c r="N1081" i="1"/>
  <c r="N1789" i="1"/>
  <c r="O1789" i="1" s="1"/>
  <c r="N337" i="1"/>
  <c r="N768" i="1"/>
  <c r="O768" i="1" s="1"/>
  <c r="N1068" i="1"/>
  <c r="O1068" i="1" s="1"/>
  <c r="N1223" i="1"/>
  <c r="N1064" i="1"/>
  <c r="N1027" i="1"/>
  <c r="N1458" i="1"/>
  <c r="N266" i="1"/>
  <c r="O266" i="1" s="1"/>
  <c r="N1660" i="1"/>
  <c r="N2055" i="1"/>
  <c r="O2055" i="1" s="1"/>
  <c r="N772" i="1"/>
  <c r="O772" i="1" s="1"/>
  <c r="N1871" i="1"/>
  <c r="N1748" i="1"/>
  <c r="O1748" i="1" s="1"/>
  <c r="N634" i="1"/>
  <c r="N1811" i="1"/>
  <c r="N1555" i="1"/>
  <c r="N526" i="1"/>
  <c r="O526" i="1" s="1"/>
  <c r="N767" i="1"/>
  <c r="O767" i="1" s="1"/>
  <c r="N655" i="1"/>
  <c r="N271" i="1"/>
  <c r="N239" i="1"/>
  <c r="O239" i="1" s="1"/>
  <c r="N1155" i="1"/>
  <c r="N2211" i="1"/>
  <c r="O2211" i="1" s="1"/>
  <c r="N2114" i="1"/>
  <c r="N1418" i="1"/>
  <c r="O1418" i="1" s="1"/>
  <c r="P1860" i="1" a="1"/>
  <c r="P1860" i="1" s="1"/>
  <c r="S1005" i="1"/>
  <c r="S484" i="1"/>
  <c r="S505" i="1"/>
  <c r="S390" i="1"/>
  <c r="S1452" i="1"/>
  <c r="S1286" i="1"/>
  <c r="S1055" i="1"/>
  <c r="S1000" i="1"/>
  <c r="S99" i="1"/>
  <c r="S1244" i="1"/>
  <c r="S1713" i="1"/>
  <c r="N1860" i="1"/>
  <c r="S646" i="1" l="1"/>
  <c r="S1357" i="1"/>
  <c r="S1502" i="1"/>
  <c r="S1403" i="1"/>
  <c r="S1666" i="1"/>
  <c r="S27" i="1"/>
  <c r="S789" i="1"/>
  <c r="S2168" i="1"/>
  <c r="S287" i="1"/>
  <c r="O287" i="1" s="1"/>
  <c r="S1058" i="1"/>
  <c r="O1058" i="1" s="1"/>
  <c r="S1966" i="1"/>
  <c r="O1966" i="1" s="1"/>
  <c r="S1276" i="1"/>
  <c r="O1276" i="1" s="1"/>
  <c r="S1901" i="1"/>
  <c r="O1901" i="1" s="1"/>
  <c r="S1045" i="1"/>
  <c r="O1045" i="1" s="1"/>
  <c r="S2134" i="1"/>
  <c r="O2134" i="1" s="1"/>
  <c r="S2216" i="1"/>
  <c r="O2216" i="1" s="1"/>
  <c r="S1763" i="1"/>
  <c r="O1763" i="1" s="1"/>
  <c r="S2149" i="1"/>
  <c r="O2149" i="1" s="1"/>
  <c r="S1043" i="1"/>
  <c r="S308" i="1"/>
  <c r="S1976" i="1"/>
  <c r="S1228" i="1"/>
  <c r="S1735" i="1"/>
  <c r="O1735" i="1" s="1"/>
  <c r="S715" i="1"/>
  <c r="S883" i="1"/>
  <c r="O883" i="1" s="1"/>
  <c r="S1377" i="1"/>
  <c r="O1377" i="1" s="1"/>
  <c r="S1293" i="1"/>
  <c r="S2095" i="1"/>
  <c r="O2095" i="1" s="1"/>
  <c r="S200" i="1"/>
  <c r="O200" i="1" s="1"/>
  <c r="S144" i="1"/>
  <c r="O144" i="1" s="1"/>
  <c r="S645" i="1"/>
  <c r="O645" i="1" s="1"/>
  <c r="S1213" i="1"/>
  <c r="O1213" i="1" s="1"/>
  <c r="O1831" i="1"/>
  <c r="S924" i="1"/>
  <c r="O924" i="1" s="1"/>
  <c r="S1319" i="1"/>
  <c r="S584" i="1"/>
  <c r="S1910" i="1"/>
  <c r="O1910" i="1" s="1"/>
  <c r="S424" i="1"/>
  <c r="O424" i="1" s="1"/>
  <c r="S1340" i="1"/>
  <c r="O1340" i="1" s="1"/>
  <c r="S461" i="1"/>
  <c r="O461" i="1" s="1"/>
  <c r="S719" i="1"/>
  <c r="O719" i="1" s="1"/>
  <c r="S1805" i="1"/>
  <c r="O1805" i="1" s="1"/>
  <c r="S946" i="1"/>
  <c r="O946" i="1" s="1"/>
  <c r="S1690" i="1"/>
  <c r="O1690" i="1" s="1"/>
  <c r="S2164" i="1"/>
  <c r="O2164" i="1" s="1"/>
  <c r="S2085" i="1"/>
  <c r="O2085" i="1" s="1"/>
  <c r="S1663" i="1"/>
  <c r="O1663" i="1" s="1"/>
  <c r="S1267" i="1"/>
  <c r="O1267" i="1" s="1"/>
  <c r="S1341" i="1"/>
  <c r="O1341" i="1" s="1"/>
  <c r="S2165" i="1"/>
  <c r="O2165" i="1" s="1"/>
  <c r="S41" i="1"/>
  <c r="S1915" i="1"/>
  <c r="O1915" i="1" s="1"/>
  <c r="S1327" i="1"/>
  <c r="O1327" i="1" s="1"/>
  <c r="S926" i="1"/>
  <c r="O926" i="1" s="1"/>
  <c r="S1163" i="1"/>
  <c r="O1163" i="1" s="1"/>
  <c r="S213" i="1"/>
  <c r="O213" i="1" s="1"/>
  <c r="D30" i="6"/>
  <c r="D29" i="6"/>
  <c r="I29" i="6"/>
  <c r="K26" i="6"/>
  <c r="K27" i="6"/>
  <c r="K28" i="6"/>
  <c r="H26" i="6"/>
  <c r="H27" i="6"/>
  <c r="H28" i="6"/>
  <c r="F26" i="6"/>
  <c r="F27" i="6"/>
  <c r="F28" i="6"/>
  <c r="G26" i="6"/>
  <c r="G27" i="6"/>
  <c r="G28" i="6"/>
  <c r="G20" i="6"/>
  <c r="H29" i="6"/>
  <c r="J26" i="6"/>
  <c r="J27" i="6"/>
  <c r="J28" i="6"/>
  <c r="F29" i="6"/>
  <c r="K29" i="6"/>
  <c r="G29" i="6"/>
  <c r="I26" i="6"/>
  <c r="D27" i="6"/>
  <c r="D26" i="6"/>
  <c r="D28" i="6"/>
  <c r="I27" i="6"/>
  <c r="I28" i="6"/>
  <c r="J29" i="6"/>
  <c r="S267" i="1"/>
  <c r="O267" i="1" s="1"/>
  <c r="S707" i="1"/>
  <c r="O707" i="1" s="1"/>
  <c r="S557" i="1"/>
  <c r="O557" i="1" s="1"/>
  <c r="S1145" i="1"/>
  <c r="O1145" i="1" s="1"/>
  <c r="S1140" i="1"/>
  <c r="O1140" i="1" s="1"/>
  <c r="S1651" i="1"/>
  <c r="O1651" i="1" s="1"/>
  <c r="S179" i="1"/>
  <c r="O179" i="1" s="1"/>
  <c r="S730" i="1"/>
  <c r="O730" i="1" s="1"/>
  <c r="S913" i="1"/>
  <c r="O913" i="1" s="1"/>
  <c r="S964" i="1"/>
  <c r="O964" i="1" s="1"/>
  <c r="S1326" i="1"/>
  <c r="S1517" i="1"/>
  <c r="O1517" i="1" s="1"/>
  <c r="S163" i="1"/>
  <c r="O163" i="1" s="1"/>
  <c r="S131" i="1"/>
  <c r="O131" i="1" s="1"/>
  <c r="S1440" i="1"/>
  <c r="O1440" i="1" s="1"/>
  <c r="S1332" i="1"/>
  <c r="O1332" i="1" s="1"/>
  <c r="S1077" i="1"/>
  <c r="O1077" i="1" s="1"/>
  <c r="S1744" i="1"/>
  <c r="O1744" i="1" s="1"/>
  <c r="S1662" i="1"/>
  <c r="O1662" i="1" s="1"/>
  <c r="S30" i="1"/>
  <c r="O30" i="1" s="1"/>
  <c r="S1760" i="1"/>
  <c r="O1760" i="1" s="1"/>
  <c r="S736" i="1"/>
  <c r="O736" i="1" s="1"/>
  <c r="S588" i="1"/>
  <c r="O588" i="1" s="1"/>
  <c r="S2157" i="1"/>
  <c r="O2157" i="1" s="1"/>
  <c r="S1383" i="1"/>
  <c r="O1383" i="1" s="1"/>
  <c r="S1425" i="1"/>
  <c r="O1425" i="1" s="1"/>
  <c r="S1545" i="1"/>
  <c r="O1545" i="1" s="1"/>
  <c r="S1629" i="1"/>
  <c r="O1629" i="1" s="1"/>
  <c r="S255" i="1"/>
  <c r="O255" i="1" s="1"/>
  <c r="S480" i="1"/>
  <c r="O480" i="1" s="1"/>
  <c r="S141" i="1"/>
  <c r="O141" i="1" s="1"/>
  <c r="S827" i="1"/>
  <c r="O827" i="1" s="1"/>
  <c r="S1610" i="1"/>
  <c r="O1610" i="1" s="1"/>
  <c r="S225" i="1"/>
  <c r="O225" i="1" s="1"/>
  <c r="S50" i="1"/>
  <c r="O50" i="1" s="1"/>
  <c r="S902" i="1"/>
  <c r="O902" i="1" s="1"/>
  <c r="S2204" i="1"/>
  <c r="O2204" i="1" s="1"/>
  <c r="S780" i="1"/>
  <c r="O780" i="1" s="1"/>
  <c r="S1777" i="1"/>
  <c r="O1777" i="1" s="1"/>
  <c r="S2030" i="1"/>
  <c r="O2030" i="1" s="1"/>
  <c r="S217" i="1"/>
  <c r="O217" i="1" s="1"/>
  <c r="S918" i="1"/>
  <c r="O918" i="1" s="1"/>
  <c r="S423" i="1"/>
  <c r="O423" i="1" s="1"/>
  <c r="S1429" i="1"/>
  <c r="O1429" i="1" s="1"/>
  <c r="S2128" i="1"/>
  <c r="O2128" i="1" s="1"/>
  <c r="S1853" i="1"/>
  <c r="O1853" i="1" s="1"/>
  <c r="S712" i="1"/>
  <c r="O712" i="1" s="1"/>
  <c r="S1489" i="1"/>
  <c r="O1489" i="1" s="1"/>
  <c r="S1779" i="1"/>
  <c r="O1779" i="1" s="1"/>
  <c r="S1269" i="1"/>
  <c r="O1269" i="1" s="1"/>
  <c r="S1697" i="1"/>
  <c r="O1697" i="1" s="1"/>
  <c r="S1203" i="1"/>
  <c r="O1203" i="1" s="1"/>
  <c r="S103" i="1"/>
  <c r="O103" i="1" s="1"/>
  <c r="S1838" i="1"/>
  <c r="O1838" i="1" s="1"/>
  <c r="S216" i="1"/>
  <c r="O216" i="1" s="1"/>
  <c r="S400" i="1"/>
  <c r="O400" i="1" s="1"/>
  <c r="S305" i="1"/>
  <c r="O305" i="1" s="1"/>
  <c r="S1537" i="1"/>
  <c r="O1537" i="1" s="1"/>
  <c r="S182" i="1"/>
  <c r="O182" i="1" s="1"/>
  <c r="S415" i="1"/>
  <c r="O415" i="1" s="1"/>
  <c r="S1549" i="1"/>
  <c r="O1549" i="1" s="1"/>
  <c r="S470" i="1"/>
  <c r="O470" i="1" s="1"/>
  <c r="S1112" i="1"/>
  <c r="O1112" i="1" s="1"/>
  <c r="S1762" i="1"/>
  <c r="O1762" i="1" s="1"/>
  <c r="S269" i="1"/>
  <c r="O269" i="1" s="1"/>
  <c r="S509" i="1"/>
  <c r="S1898" i="1"/>
  <c r="O1898" i="1" s="1"/>
  <c r="S1708" i="1"/>
  <c r="O1708" i="1" s="1"/>
  <c r="S402" i="1"/>
  <c r="O402" i="1" s="1"/>
  <c r="S297" i="1"/>
  <c r="O297" i="1" s="1"/>
  <c r="S814" i="1"/>
  <c r="O814" i="1" s="1"/>
  <c r="S65" i="1"/>
  <c r="O65" i="1" s="1"/>
  <c r="S24" i="1"/>
  <c r="O24" i="1" s="1"/>
  <c r="S1094" i="1"/>
  <c r="O1094" i="1" s="1"/>
  <c r="S563" i="1"/>
  <c r="O563" i="1" s="1"/>
  <c r="S1160" i="1"/>
  <c r="O1160" i="1" s="1"/>
  <c r="S454" i="1"/>
  <c r="O454" i="1" s="1"/>
  <c r="S1311" i="1"/>
  <c r="O1311" i="1" s="1"/>
  <c r="S2182" i="1"/>
  <c r="O2182" i="1" s="1"/>
  <c r="S1821" i="1"/>
  <c r="O1821" i="1" s="1"/>
  <c r="S1312" i="1"/>
  <c r="O1312" i="1" s="1"/>
  <c r="S1282" i="1"/>
  <c r="O1282" i="1" s="1"/>
  <c r="S2065" i="1"/>
  <c r="O2065" i="1" s="1"/>
  <c r="S1290" i="1"/>
  <c r="O1290" i="1" s="1"/>
  <c r="S821" i="1"/>
  <c r="O821" i="1" s="1"/>
  <c r="S538" i="1"/>
  <c r="O538" i="1" s="1"/>
  <c r="S970" i="1"/>
  <c r="O970" i="1" s="1"/>
  <c r="S448" i="1"/>
  <c r="O448" i="1" s="1"/>
  <c r="S1298" i="1"/>
  <c r="O1298" i="1" s="1"/>
  <c r="S769" i="1"/>
  <c r="O769" i="1" s="1"/>
  <c r="S1230" i="1"/>
  <c r="O1230" i="1" s="1"/>
  <c r="G30" i="6"/>
  <c r="H30" i="6"/>
  <c r="I30" i="6"/>
  <c r="F30" i="6"/>
  <c r="J30" i="6"/>
  <c r="K30" i="6"/>
  <c r="A31" i="6"/>
  <c r="B31" i="6"/>
  <c r="D31" i="6"/>
  <c r="G17" i="6"/>
  <c r="G19" i="6"/>
  <c r="G16" i="6"/>
  <c r="G15" i="6"/>
  <c r="G18" i="6"/>
  <c r="S1067" i="1"/>
  <c r="O1067" i="1" s="1"/>
  <c r="S957" i="1"/>
  <c r="O957" i="1" s="1"/>
  <c r="S1556" i="1"/>
  <c r="O1556" i="1" s="1"/>
  <c r="S928" i="1"/>
  <c r="O928" i="1" s="1"/>
  <c r="S1850" i="1"/>
  <c r="O1850" i="1" s="1"/>
  <c r="S290" i="1"/>
  <c r="O290" i="1" s="1"/>
  <c r="S1114" i="1"/>
  <c r="O1114" i="1" s="1"/>
  <c r="D69" i="6"/>
  <c r="D61" i="6"/>
  <c r="D68" i="6"/>
  <c r="D62" i="6"/>
  <c r="D60" i="6"/>
  <c r="D70" i="6"/>
  <c r="F64" i="6"/>
  <c r="F65" i="6"/>
  <c r="D66" i="6"/>
  <c r="F59" i="6"/>
  <c r="F63" i="6"/>
  <c r="D65" i="6"/>
  <c r="F70" i="6"/>
  <c r="F62" i="6"/>
  <c r="F60" i="6"/>
  <c r="F69" i="6"/>
  <c r="D64" i="6"/>
  <c r="F61" i="6"/>
  <c r="D67" i="6"/>
  <c r="F68" i="6"/>
  <c r="A13" i="5" s="1"/>
  <c r="D59" i="6"/>
  <c r="F66" i="6"/>
  <c r="F67" i="6"/>
  <c r="D63" i="6"/>
  <c r="S936" i="1"/>
  <c r="O936" i="1" s="1"/>
  <c r="S223" i="1"/>
  <c r="O223" i="1" s="1"/>
  <c r="S1127" i="1"/>
  <c r="O1127" i="1" s="1"/>
  <c r="S56" i="1"/>
  <c r="O56" i="1" s="1"/>
  <c r="S276" i="1"/>
  <c r="O276" i="1" s="1"/>
  <c r="S750" i="1"/>
  <c r="O750" i="1" s="1"/>
  <c r="S1997" i="1"/>
  <c r="O1997" i="1" s="1"/>
  <c r="S717" i="1"/>
  <c r="O717" i="1" s="1"/>
  <c r="S123" i="1"/>
  <c r="O123" i="1" s="1"/>
  <c r="S486" i="1"/>
  <c r="O486" i="1" s="1"/>
  <c r="S1659" i="1"/>
  <c r="O1659" i="1" s="1"/>
  <c r="S346" i="1"/>
  <c r="O346" i="1" s="1"/>
  <c r="S637" i="1"/>
  <c r="O637" i="1" s="1"/>
  <c r="S819" i="1"/>
  <c r="O819" i="1" s="1"/>
  <c r="S2010" i="1"/>
  <c r="O2010" i="1" s="1"/>
  <c r="S686" i="1"/>
  <c r="O686" i="1" s="1"/>
  <c r="S745" i="1"/>
  <c r="O745" i="1" s="1"/>
  <c r="S21" i="1"/>
  <c r="O21" i="1" s="1"/>
  <c r="S1351" i="1"/>
  <c r="O1351" i="1" s="1"/>
  <c r="S2058" i="1"/>
  <c r="O2058" i="1" s="1"/>
  <c r="S1400" i="1"/>
  <c r="S2179" i="1"/>
  <c r="O2179" i="1" s="1"/>
  <c r="S1551" i="1"/>
  <c r="O1551" i="1" s="1"/>
  <c r="S692" i="1"/>
  <c r="O692" i="1" s="1"/>
  <c r="S852" i="1"/>
  <c r="O852" i="1" s="1"/>
  <c r="S1814" i="1"/>
  <c r="O1814" i="1" s="1"/>
  <c r="S2148" i="1"/>
  <c r="O2148" i="1" s="1"/>
  <c r="S831" i="1"/>
  <c r="O831" i="1" s="1"/>
  <c r="S581" i="1"/>
  <c r="O581" i="1" s="1"/>
  <c r="S872" i="1"/>
  <c r="O872" i="1" s="1"/>
  <c r="S965" i="1"/>
  <c r="O965" i="1" s="1"/>
  <c r="S641" i="1"/>
  <c r="O641" i="1" s="1"/>
  <c r="S1362" i="1"/>
  <c r="O1362" i="1" s="1"/>
  <c r="S599" i="1"/>
  <c r="O599" i="1" s="1"/>
  <c r="S801" i="1"/>
  <c r="O801" i="1" s="1"/>
  <c r="S882" i="1"/>
  <c r="O882" i="1" s="1"/>
  <c r="S726" i="1"/>
  <c r="O726" i="1" s="1"/>
  <c r="S1852" i="1"/>
  <c r="O1852" i="1" s="1"/>
  <c r="S585" i="1"/>
  <c r="O585" i="1" s="1"/>
  <c r="S653" i="1"/>
  <c r="O653" i="1" s="1"/>
  <c r="S514" i="1"/>
  <c r="O514" i="1" s="1"/>
  <c r="S2008" i="1"/>
  <c r="O2008" i="1" s="1"/>
  <c r="S309" i="1"/>
  <c r="O309" i="1" s="1"/>
  <c r="S1698" i="1"/>
  <c r="O1698" i="1" s="1"/>
  <c r="S1122" i="1"/>
  <c r="O1122" i="1" s="1"/>
  <c r="S1621" i="1"/>
  <c r="O1621" i="1" s="1"/>
  <c r="S241" i="1"/>
  <c r="O241" i="1" s="1"/>
  <c r="S593" i="1"/>
  <c r="O593" i="1" s="1"/>
  <c r="S873" i="1"/>
  <c r="O873" i="1" s="1"/>
  <c r="S1695" i="1"/>
  <c r="O1695" i="1" s="1"/>
  <c r="S1187" i="1"/>
  <c r="O1187" i="1" s="1"/>
  <c r="S394" i="1"/>
  <c r="O394" i="1" s="1"/>
  <c r="S758" i="1"/>
  <c r="O758" i="1" s="1"/>
  <c r="S555" i="1"/>
  <c r="O555" i="1" s="1"/>
  <c r="S1913" i="1"/>
  <c r="O1913" i="1" s="1"/>
  <c r="S619" i="1"/>
  <c r="D20" i="6"/>
  <c r="E17" i="6"/>
  <c r="E20" i="6"/>
  <c r="E19" i="6"/>
  <c r="D16" i="6"/>
  <c r="D17" i="6"/>
  <c r="D19" i="6"/>
  <c r="A17" i="5" s="1"/>
  <c r="E18" i="6"/>
  <c r="D15" i="6"/>
  <c r="E16" i="6"/>
  <c r="D18" i="6"/>
  <c r="E15" i="6"/>
  <c r="P107" i="3"/>
  <c r="S1670" i="1"/>
  <c r="O1670" i="1" s="1"/>
  <c r="S1436" i="1"/>
  <c r="O1436" i="1" s="1"/>
  <c r="S1788" i="1"/>
  <c r="O1788" i="1" s="1"/>
  <c r="S1773" i="1"/>
  <c r="O1773" i="1" s="1"/>
  <c r="S1639" i="1"/>
  <c r="O1639" i="1" s="1"/>
  <c r="S1494" i="1"/>
  <c r="O1494" i="1" s="1"/>
  <c r="S372" i="1"/>
  <c r="O372" i="1" s="1"/>
  <c r="S1768" i="1"/>
  <c r="O1768" i="1" s="1"/>
  <c r="S1265" i="1"/>
  <c r="O1265" i="1" s="1"/>
  <c r="S698" i="1"/>
  <c r="O698" i="1" s="1"/>
  <c r="S602" i="1"/>
  <c r="O602" i="1" s="1"/>
  <c r="S259" i="1"/>
  <c r="O259" i="1" s="1"/>
  <c r="S669" i="1"/>
  <c r="O669" i="1" s="1"/>
  <c r="S127" i="1"/>
  <c r="O127" i="1" s="1"/>
  <c r="S869" i="1"/>
  <c r="O869" i="1" s="1"/>
  <c r="S1706" i="1"/>
  <c r="O1706" i="1" s="1"/>
  <c r="S83" i="1"/>
  <c r="O83" i="1" s="1"/>
  <c r="S1607" i="1"/>
  <c r="O1607" i="1" s="1"/>
  <c r="S525" i="1"/>
  <c r="O525" i="1" s="1"/>
  <c r="S331" i="1"/>
  <c r="O331" i="1" s="1"/>
  <c r="S860" i="1"/>
  <c r="O860" i="1" s="1"/>
  <c r="S1810" i="1"/>
  <c r="O1810" i="1" s="1"/>
  <c r="S90" i="1"/>
  <c r="O90" i="1" s="1"/>
  <c r="S2107" i="1"/>
  <c r="O2107" i="1" s="1"/>
  <c r="S1202" i="1"/>
  <c r="O1202" i="1" s="1"/>
  <c r="S1054" i="1"/>
  <c r="O1054" i="1" s="1"/>
  <c r="S108" i="1"/>
  <c r="O108" i="1" s="1"/>
  <c r="S338" i="1"/>
  <c r="O338" i="1" s="1"/>
  <c r="S1486" i="1"/>
  <c r="O1486" i="1" s="1"/>
  <c r="S696" i="1"/>
  <c r="O696" i="1" s="1"/>
  <c r="S974" i="1"/>
  <c r="O974" i="1" s="1"/>
  <c r="S1193" i="1"/>
  <c r="O1193" i="1" s="1"/>
  <c r="S1703" i="1"/>
  <c r="O1703" i="1" s="1"/>
  <c r="S4" i="1"/>
  <c r="O4" i="1" s="1"/>
  <c r="S1554" i="1"/>
  <c r="O1554" i="1" s="1"/>
  <c r="S1720" i="1"/>
  <c r="O1720" i="1" s="1"/>
  <c r="S75" i="1"/>
  <c r="O75" i="1" s="1"/>
  <c r="S1493" i="1"/>
  <c r="O1493" i="1" s="1"/>
  <c r="S165" i="1"/>
  <c r="O165" i="1" s="1"/>
  <c r="S330" i="1"/>
  <c r="O330" i="1" s="1"/>
  <c r="S1993" i="1"/>
  <c r="O1993" i="1" s="1"/>
  <c r="S1197" i="1"/>
  <c r="O1197" i="1" s="1"/>
  <c r="S582" i="1"/>
  <c r="O582" i="1" s="1"/>
  <c r="S2130" i="1"/>
  <c r="O2130" i="1" s="1"/>
  <c r="S725" i="1"/>
  <c r="O725" i="1" s="1"/>
  <c r="S1463" i="1"/>
  <c r="O1463" i="1" s="1"/>
  <c r="S1791" i="1"/>
  <c r="O1791" i="1" s="1"/>
  <c r="S608" i="1"/>
  <c r="O608" i="1" s="1"/>
  <c r="S2150" i="1"/>
  <c r="O2150" i="1" s="1"/>
  <c r="S1117" i="1"/>
  <c r="O1117" i="1" s="1"/>
  <c r="S620" i="1"/>
  <c r="O620" i="1" s="1"/>
  <c r="S788" i="1"/>
  <c r="O788" i="1" s="1"/>
  <c r="S1339" i="1"/>
  <c r="O1339" i="1" s="1"/>
  <c r="S1162" i="1"/>
  <c r="O1162" i="1" s="1"/>
  <c r="S1934" i="1"/>
  <c r="O1934" i="1" s="1"/>
  <c r="S2214" i="1"/>
  <c r="O2214" i="1" s="1"/>
  <c r="S1216" i="1"/>
  <c r="O1216" i="1" s="1"/>
  <c r="S1909" i="1"/>
  <c r="O1909" i="1" s="1"/>
  <c r="S447" i="1"/>
  <c r="O447" i="1" s="1"/>
  <c r="S1052" i="1"/>
  <c r="O1052" i="1" s="1"/>
  <c r="S2160" i="1"/>
  <c r="O2160" i="1" s="1"/>
  <c r="S1356" i="1"/>
  <c r="O1356" i="1" s="1"/>
  <c r="S429" i="1"/>
  <c r="O429" i="1" s="1"/>
  <c r="S311" i="1"/>
  <c r="O311" i="1" s="1"/>
  <c r="S143" i="1"/>
  <c r="O143" i="1" s="1"/>
  <c r="S734" i="1"/>
  <c r="O734" i="1" s="1"/>
  <c r="S506" i="1"/>
  <c r="O506" i="1" s="1"/>
  <c r="S422" i="1"/>
  <c r="O422" i="1" s="1"/>
  <c r="S226" i="1"/>
  <c r="O226" i="1" s="1"/>
  <c r="S1581" i="1"/>
  <c r="O1581" i="1" s="1"/>
  <c r="S1816" i="1"/>
  <c r="O1816" i="1" s="1"/>
  <c r="S491" i="1"/>
  <c r="O491" i="1" s="1"/>
  <c r="S1252" i="1"/>
  <c r="O1252" i="1" s="1"/>
  <c r="S621" i="1"/>
  <c r="O621" i="1" s="1"/>
  <c r="S1922" i="1"/>
  <c r="O1922" i="1" s="1"/>
  <c r="P1226" i="3"/>
  <c r="A6" i="5"/>
  <c r="P2004" i="3"/>
  <c r="T1360" i="3"/>
  <c r="P1360" i="3" s="1"/>
  <c r="P1265" i="3"/>
  <c r="T1725" i="3"/>
  <c r="P1725" i="3" s="1"/>
  <c r="P102" i="3"/>
  <c r="T1447" i="3"/>
  <c r="P1447" i="3" s="1"/>
  <c r="T1751" i="3"/>
  <c r="P1751" i="3" s="1"/>
  <c r="T1061" i="3"/>
  <c r="P1061" i="3" s="1"/>
  <c r="T1174" i="3"/>
  <c r="P1174" i="3" s="1"/>
  <c r="T661" i="3"/>
  <c r="P661" i="3" s="1"/>
  <c r="T1583" i="3"/>
  <c r="P1583" i="3" s="1"/>
  <c r="P1726" i="3"/>
  <c r="T753" i="3"/>
  <c r="P753" i="3" s="1"/>
  <c r="T1259" i="3"/>
  <c r="P1259" i="3" s="1"/>
  <c r="T740" i="3"/>
  <c r="P740" i="3" s="1"/>
  <c r="P163" i="3"/>
  <c r="P868" i="3"/>
  <c r="T1337" i="3"/>
  <c r="P1337" i="3" s="1"/>
  <c r="T1528" i="3"/>
  <c r="P1528" i="3" s="1"/>
  <c r="P776" i="3"/>
  <c r="T1129" i="3"/>
  <c r="P1129" i="3" s="1"/>
  <c r="P220" i="3"/>
  <c r="T489" i="3"/>
  <c r="P489" i="3" s="1"/>
  <c r="T757" i="3"/>
  <c r="P757" i="3" s="1"/>
  <c r="T398" i="3"/>
  <c r="P398" i="3" s="1"/>
  <c r="P391" i="3"/>
  <c r="T260" i="3"/>
  <c r="P260" i="3" s="1"/>
  <c r="T2023" i="3"/>
  <c r="P2023" i="3" s="1"/>
  <c r="T1161" i="3"/>
  <c r="P1161" i="3" s="1"/>
  <c r="T1851" i="3"/>
  <c r="P1851" i="3" s="1"/>
  <c r="T984" i="3"/>
  <c r="P984" i="3" s="1"/>
  <c r="P650" i="3"/>
  <c r="P2147" i="3"/>
  <c r="T358" i="3"/>
  <c r="P358" i="3" s="1"/>
  <c r="T399" i="3"/>
  <c r="P399" i="3" s="1"/>
  <c r="T1005" i="3"/>
  <c r="P1005" i="3" s="1"/>
  <c r="P1848" i="3"/>
  <c r="T445" i="3"/>
  <c r="P445" i="3" s="1"/>
  <c r="T741" i="3"/>
  <c r="P741" i="3" s="1"/>
  <c r="P2104" i="3"/>
  <c r="P1047" i="3"/>
  <c r="T1798" i="3"/>
  <c r="P1798" i="3" s="1"/>
  <c r="T2014" i="3"/>
  <c r="P2014" i="3" s="1"/>
  <c r="T422" i="3"/>
  <c r="P422" i="3" s="1"/>
  <c r="T1180" i="3"/>
  <c r="P1180" i="3" s="1"/>
  <c r="T1548" i="3"/>
  <c r="P1548" i="3" s="1"/>
  <c r="P188" i="3"/>
  <c r="P1368" i="3"/>
  <c r="T785" i="3"/>
  <c r="P785" i="3" s="1"/>
  <c r="T580" i="3"/>
  <c r="P580" i="3" s="1"/>
  <c r="T351" i="3"/>
  <c r="P351" i="3" s="1"/>
  <c r="T2132" i="3"/>
  <c r="P2132" i="3" s="1"/>
  <c r="T1668" i="3"/>
  <c r="P1668" i="3" s="1"/>
  <c r="T809" i="3"/>
  <c r="P809" i="3" s="1"/>
  <c r="T731" i="3"/>
  <c r="P731" i="3" s="1"/>
  <c r="P2175" i="3"/>
  <c r="T1227" i="3"/>
  <c r="P1227" i="3" s="1"/>
  <c r="T2171" i="3"/>
  <c r="P2171" i="3" s="1"/>
  <c r="P902" i="3"/>
  <c r="T1638" i="3"/>
  <c r="P1638" i="3" s="1"/>
  <c r="T504" i="3"/>
  <c r="P504" i="3" s="1"/>
  <c r="P723" i="3"/>
  <c r="T1157" i="3"/>
  <c r="P1157" i="3" s="1"/>
  <c r="T2173" i="3"/>
  <c r="P2173" i="3" s="1"/>
  <c r="T720" i="3"/>
  <c r="P720" i="3" s="1"/>
  <c r="T2170" i="3"/>
  <c r="P2170" i="3" s="1"/>
  <c r="T1727" i="3"/>
  <c r="P1727" i="3" s="1"/>
  <c r="T1389" i="3"/>
  <c r="P1389" i="3" s="1"/>
  <c r="T85" i="3"/>
  <c r="P85" i="3" s="1"/>
  <c r="P1284" i="3"/>
  <c r="T1231" i="3"/>
  <c r="P1231" i="3" s="1"/>
  <c r="T267" i="3"/>
  <c r="P267" i="3" s="1"/>
  <c r="T1934" i="3"/>
  <c r="P1934" i="3" s="1"/>
  <c r="T701" i="3"/>
  <c r="P701" i="3" s="1"/>
  <c r="P60" i="3"/>
  <c r="T2192" i="3"/>
  <c r="P2192" i="3" s="1"/>
  <c r="T1211" i="3"/>
  <c r="P1211" i="3" s="1"/>
  <c r="T733" i="3"/>
  <c r="P733" i="3" s="1"/>
  <c r="T1643" i="3"/>
  <c r="P1643" i="3" s="1"/>
  <c r="T1750" i="3"/>
  <c r="P1750" i="3" s="1"/>
  <c r="T297" i="3"/>
  <c r="P297" i="3" s="1"/>
  <c r="T1301" i="3"/>
  <c r="P1301" i="3" s="1"/>
  <c r="P1241" i="3"/>
  <c r="P2041" i="3"/>
  <c r="Q1437" i="3"/>
  <c r="T1437" i="3" s="1"/>
  <c r="P1437" i="3" s="1"/>
  <c r="T2049" i="3"/>
  <c r="P2049" i="3" s="1"/>
  <c r="T313" i="3"/>
  <c r="P313" i="3" s="1"/>
  <c r="T1601" i="3"/>
  <c r="P1601" i="3" s="1"/>
  <c r="T359" i="3"/>
  <c r="P359" i="3" s="1"/>
  <c r="P487" i="3"/>
  <c r="T948" i="3"/>
  <c r="P948" i="3" s="1"/>
  <c r="Q1759" i="3"/>
  <c r="T1759" i="3" s="1"/>
  <c r="P1759" i="3" s="1"/>
  <c r="Q2146" i="3"/>
  <c r="T2146" i="3" s="1"/>
  <c r="P2146" i="3" s="1"/>
  <c r="P602" i="3"/>
  <c r="T386" i="3"/>
  <c r="P386" i="3" s="1"/>
  <c r="T2130" i="3"/>
  <c r="P2130" i="3" s="1"/>
  <c r="T904" i="3"/>
  <c r="P904" i="3" s="1"/>
  <c r="T1711" i="3"/>
  <c r="P1711" i="3" s="1"/>
  <c r="P1630" i="3"/>
  <c r="T594" i="3"/>
  <c r="P594" i="3" s="1"/>
  <c r="T1733" i="3"/>
  <c r="P1733" i="3" s="1"/>
  <c r="T1352" i="3"/>
  <c r="P1352" i="3" s="1"/>
  <c r="P557" i="3"/>
  <c r="Q1190" i="3"/>
  <c r="T1190" i="3" s="1"/>
  <c r="P1190" i="3" s="1"/>
  <c r="T14" i="3"/>
  <c r="P14" i="3" s="1"/>
  <c r="T581" i="3"/>
  <c r="P581" i="3" s="1"/>
  <c r="T1957" i="3"/>
  <c r="P1957" i="3" s="1"/>
  <c r="Q1620" i="3"/>
  <c r="T1620" i="3" s="1"/>
  <c r="P1620" i="3" s="1"/>
  <c r="T1636" i="3"/>
  <c r="P1636" i="3" s="1"/>
  <c r="T693" i="3"/>
  <c r="P693" i="3" s="1"/>
  <c r="P159" i="3"/>
  <c r="T1302" i="3"/>
  <c r="P1302" i="3" s="1"/>
  <c r="T514" i="3"/>
  <c r="P514" i="3" s="1"/>
  <c r="T1748" i="3"/>
  <c r="P1748" i="3" s="1"/>
  <c r="T1558" i="3"/>
  <c r="P1558" i="3" s="1"/>
  <c r="T1800" i="3"/>
  <c r="P1800" i="3" s="1"/>
  <c r="T1001" i="3"/>
  <c r="P1001" i="3" s="1"/>
  <c r="P697" i="3"/>
  <c r="T1139" i="3"/>
  <c r="P1139" i="3" s="1"/>
  <c r="T216" i="3"/>
  <c r="P216" i="3" s="1"/>
  <c r="T1598" i="3"/>
  <c r="P1598" i="3" s="1"/>
  <c r="T1667" i="3"/>
  <c r="P1667" i="3" s="1"/>
  <c r="P559" i="3"/>
  <c r="T1698" i="3"/>
  <c r="P1698" i="3" s="1"/>
  <c r="P1839" i="3"/>
  <c r="P759" i="3"/>
  <c r="P411" i="3"/>
  <c r="T1010" i="3"/>
  <c r="P1010" i="3" s="1"/>
  <c r="P510" i="3"/>
  <c r="Q1273" i="3"/>
  <c r="T1273" i="3" s="1"/>
  <c r="P1273" i="3" s="1"/>
  <c r="Q498" i="3"/>
  <c r="T498" i="3" s="1"/>
  <c r="P498" i="3" s="1"/>
  <c r="Q1311" i="3"/>
  <c r="T1311" i="3" s="1"/>
  <c r="P1311" i="3" s="1"/>
  <c r="Q56" i="3"/>
  <c r="T56" i="3" s="1"/>
  <c r="P56" i="3" s="1"/>
  <c r="T114" i="3"/>
  <c r="P114" i="3" s="1"/>
  <c r="Q181" i="3"/>
  <c r="T181" i="3" s="1"/>
  <c r="P181" i="3" s="1"/>
  <c r="T43" i="3"/>
  <c r="P43" i="3" s="1"/>
  <c r="Q212" i="3"/>
  <c r="T212" i="3" s="1"/>
  <c r="P212" i="3" s="1"/>
  <c r="Q153" i="3"/>
  <c r="T153" i="3" s="1"/>
  <c r="P153" i="3" s="1"/>
  <c r="P860" i="3"/>
  <c r="Q1028" i="3"/>
  <c r="T1028" i="3" s="1"/>
  <c r="P1028" i="3" s="1"/>
  <c r="Q1656" i="3"/>
  <c r="T1656" i="3" s="1"/>
  <c r="P1656" i="3" s="1"/>
  <c r="Q1712" i="3"/>
  <c r="T1712" i="3" s="1"/>
  <c r="P1712" i="3" s="1"/>
  <c r="P1459" i="3"/>
  <c r="Q209" i="3"/>
  <c r="T209" i="3" s="1"/>
  <c r="P209" i="3" s="1"/>
  <c r="Q1514" i="3"/>
  <c r="T1514" i="3" s="1"/>
  <c r="P1514" i="3" s="1"/>
  <c r="Q539" i="3"/>
  <c r="T539" i="3" s="1"/>
  <c r="P539" i="3" s="1"/>
  <c r="Q1602" i="3"/>
  <c r="T1602" i="3" s="1"/>
  <c r="P1602" i="3" s="1"/>
  <c r="Q1475" i="3"/>
  <c r="T1475" i="3" s="1"/>
  <c r="P1475" i="3" s="1"/>
  <c r="Q491" i="3"/>
  <c r="T491" i="3" s="1"/>
  <c r="P491" i="3" s="1"/>
  <c r="Q532" i="3"/>
  <c r="T532" i="3" s="1"/>
  <c r="P532" i="3" s="1"/>
  <c r="Q1521" i="3"/>
  <c r="T1521" i="3" s="1"/>
  <c r="P1521" i="3" s="1"/>
  <c r="Q976" i="3"/>
  <c r="T976" i="3" s="1"/>
  <c r="P976" i="3" s="1"/>
  <c r="Q1232" i="3"/>
  <c r="T1232" i="3" s="1"/>
  <c r="P1232" i="3" s="1"/>
  <c r="Q675" i="3"/>
  <c r="T675" i="3" s="1"/>
  <c r="P675" i="3" s="1"/>
  <c r="Q1937" i="3"/>
  <c r="T1937" i="3" s="1"/>
  <c r="P1937" i="3" s="1"/>
  <c r="P278" i="3"/>
  <c r="Q1530" i="3"/>
  <c r="T1530" i="3" s="1"/>
  <c r="P1530" i="3" s="1"/>
  <c r="Q1791" i="3"/>
  <c r="T1791" i="3" s="1"/>
  <c r="P1791" i="3" s="1"/>
  <c r="Q1776" i="3"/>
  <c r="T1776" i="3" s="1"/>
  <c r="P1776" i="3" s="1"/>
  <c r="T1160" i="3"/>
  <c r="P1160" i="3" s="1"/>
  <c r="T285" i="3"/>
  <c r="P285" i="3" s="1"/>
  <c r="T213" i="3"/>
  <c r="P213" i="3" s="1"/>
  <c r="T797" i="3"/>
  <c r="P797" i="3" s="1"/>
  <c r="T864" i="3"/>
  <c r="P864" i="3" s="1"/>
  <c r="T665" i="3"/>
  <c r="P665" i="3" s="1"/>
  <c r="T1816" i="3"/>
  <c r="P1816" i="3" s="1"/>
  <c r="T2125" i="3"/>
  <c r="P2125" i="3" s="1"/>
  <c r="T1158" i="3"/>
  <c r="P1158" i="3" s="1"/>
  <c r="T1575" i="3"/>
  <c r="P1575" i="3" s="1"/>
  <c r="T390" i="3"/>
  <c r="P390" i="3" s="1"/>
  <c r="T9" i="3"/>
  <c r="P9" i="3" s="1"/>
  <c r="T1282" i="3"/>
  <c r="P1282" i="3" s="1"/>
  <c r="T1621" i="3"/>
  <c r="P1621" i="3" s="1"/>
  <c r="T1323" i="3"/>
  <c r="P1323" i="3" s="1"/>
  <c r="P1262" i="3"/>
  <c r="T1144" i="3"/>
  <c r="P1144" i="3" s="1"/>
  <c r="T749" i="3"/>
  <c r="P749" i="3" s="1"/>
  <c r="T1435" i="3"/>
  <c r="P1435" i="3" s="1"/>
  <c r="T302" i="3"/>
  <c r="P302" i="3" s="1"/>
  <c r="T2151" i="3"/>
  <c r="P2151" i="3" s="1"/>
  <c r="T1591" i="3"/>
  <c r="P1591" i="3" s="1"/>
  <c r="P592" i="3"/>
  <c r="Q454" i="3"/>
  <c r="T454" i="3" s="1"/>
  <c r="P454" i="3" s="1"/>
  <c r="T509" i="3"/>
  <c r="P509" i="3" s="1"/>
  <c r="T1453" i="3"/>
  <c r="P1453" i="3" s="1"/>
  <c r="T2127" i="3"/>
  <c r="P2127" i="3" s="1"/>
  <c r="T1509" i="3"/>
  <c r="P1509" i="3" s="1"/>
  <c r="Q2144" i="3"/>
  <c r="T2144" i="3" s="1"/>
  <c r="P2144" i="3" s="1"/>
  <c r="P782" i="3"/>
  <c r="Q1883" i="3"/>
  <c r="T1883" i="3" s="1"/>
  <c r="P1883" i="3" s="1"/>
  <c r="T1584" i="3"/>
  <c r="P1584" i="3" s="1"/>
  <c r="P239" i="3"/>
  <c r="Q736" i="3"/>
  <c r="T736" i="3" s="1"/>
  <c r="P736" i="3" s="1"/>
  <c r="T1988" i="3"/>
  <c r="P1988" i="3" s="1"/>
  <c r="T298" i="3"/>
  <c r="P298" i="3" s="1"/>
  <c r="T2036" i="3"/>
  <c r="P2036" i="3" s="1"/>
  <c r="T933" i="3"/>
  <c r="P933" i="3" s="1"/>
  <c r="T416" i="3"/>
  <c r="P416" i="3" s="1"/>
  <c r="Q2126" i="3"/>
  <c r="T2126" i="3" s="1"/>
  <c r="P2126" i="3" s="1"/>
  <c r="T801" i="3"/>
  <c r="P801" i="3" s="1"/>
  <c r="Q607" i="3"/>
  <c r="T607" i="3" s="1"/>
  <c r="P607" i="3" s="1"/>
  <c r="T1768" i="3"/>
  <c r="P1768" i="3" s="1"/>
  <c r="T556" i="3"/>
  <c r="P556" i="3" s="1"/>
  <c r="T244" i="3"/>
  <c r="P244" i="3" s="1"/>
  <c r="Q884" i="3"/>
  <c r="T884" i="3" s="1"/>
  <c r="P884" i="3" s="1"/>
  <c r="Q1942" i="3"/>
  <c r="T1942" i="3" s="1"/>
  <c r="P1942" i="3" s="1"/>
  <c r="Q1106" i="3"/>
  <c r="T1106" i="3" s="1"/>
  <c r="P1106" i="3" s="1"/>
  <c r="T961" i="3"/>
  <c r="P961" i="3" s="1"/>
  <c r="Q1354" i="3"/>
  <c r="T1354" i="3" s="1"/>
  <c r="P1354" i="3" s="1"/>
  <c r="P714" i="3"/>
  <c r="T1501" i="3"/>
  <c r="P1501" i="3" s="1"/>
  <c r="T2105" i="3"/>
  <c r="P2105" i="3" s="1"/>
  <c r="Q747" i="3"/>
  <c r="T747" i="3" s="1"/>
  <c r="P747" i="3" s="1"/>
  <c r="T1998" i="3"/>
  <c r="P1998" i="3" s="1"/>
  <c r="T198" i="3"/>
  <c r="P198" i="3" s="1"/>
  <c r="T950" i="3"/>
  <c r="P950" i="3" s="1"/>
  <c r="T1058" i="3"/>
  <c r="P1058" i="3" s="1"/>
  <c r="T1336" i="3"/>
  <c r="P1336" i="3" s="1"/>
  <c r="Q1730" i="3"/>
  <c r="T1730" i="3" s="1"/>
  <c r="P1730" i="3" s="1"/>
  <c r="Q165" i="3"/>
  <c r="T165" i="3" s="1"/>
  <c r="P165" i="3" s="1"/>
  <c r="T1353" i="3"/>
  <c r="P1353" i="3" s="1"/>
  <c r="Q1675" i="3"/>
  <c r="T1675" i="3" s="1"/>
  <c r="P1675" i="3" s="1"/>
  <c r="T1324" i="3"/>
  <c r="P1324" i="3" s="1"/>
  <c r="T1181" i="3"/>
  <c r="P1181" i="3" s="1"/>
  <c r="T875" i="3"/>
  <c r="P875" i="3" s="1"/>
  <c r="T28" i="3"/>
  <c r="P28" i="3" s="1"/>
  <c r="Q1582" i="3"/>
  <c r="T1582" i="3" s="1"/>
  <c r="P1582" i="3" s="1"/>
  <c r="T1666" i="3"/>
  <c r="P1666" i="3" s="1"/>
  <c r="T460" i="3"/>
  <c r="P460" i="3" s="1"/>
  <c r="T2059" i="3"/>
  <c r="P2059" i="3" s="1"/>
  <c r="P451" i="3"/>
  <c r="T2063" i="3"/>
  <c r="P2063" i="3" s="1"/>
  <c r="Q531" i="3"/>
  <c r="T531" i="3" s="1"/>
  <c r="P531" i="3" s="1"/>
  <c r="T1016" i="3"/>
  <c r="P1016" i="3" s="1"/>
  <c r="P378" i="3"/>
  <c r="T1164" i="3"/>
  <c r="P1164" i="3" s="1"/>
  <c r="T1470" i="3"/>
  <c r="P1470" i="3" s="1"/>
  <c r="T818" i="3"/>
  <c r="P818" i="3" s="1"/>
  <c r="P1278" i="3"/>
  <c r="T113" i="3"/>
  <c r="P113" i="3" s="1"/>
  <c r="Q1563" i="3"/>
  <c r="T1563" i="3" s="1"/>
  <c r="P1563" i="3" s="1"/>
  <c r="T2191" i="3"/>
  <c r="P2191" i="3" s="1"/>
  <c r="T485" i="3"/>
  <c r="P485" i="3" s="1"/>
  <c r="T1166" i="3"/>
  <c r="P1166" i="3" s="1"/>
  <c r="T1481" i="3"/>
  <c r="P1481" i="3" s="1"/>
  <c r="Q1687" i="3"/>
  <c r="T1687" i="3" s="1"/>
  <c r="P1687" i="3" s="1"/>
  <c r="T1576" i="3"/>
  <c r="P1576" i="3" s="1"/>
  <c r="T32" i="3"/>
  <c r="P32" i="3" s="1"/>
  <c r="T1646" i="3"/>
  <c r="P1646" i="3" s="1"/>
  <c r="Q192" i="3"/>
  <c r="T192" i="3" s="1"/>
  <c r="P192" i="3" s="1"/>
  <c r="P1024" i="3"/>
  <c r="T218" i="3"/>
  <c r="P218" i="3" s="1"/>
  <c r="T138" i="3"/>
  <c r="P138" i="3" s="1"/>
  <c r="T996" i="3"/>
  <c r="P996" i="3" s="1"/>
  <c r="P1145" i="3"/>
  <c r="T179" i="3"/>
  <c r="P179" i="3" s="1"/>
  <c r="T461" i="3"/>
  <c r="P461" i="3" s="1"/>
  <c r="T618" i="3"/>
  <c r="P618" i="3" s="1"/>
  <c r="T728" i="3"/>
  <c r="P728" i="3" s="1"/>
  <c r="T732" i="3"/>
  <c r="P732" i="3" s="1"/>
  <c r="T1911" i="3"/>
  <c r="P1911" i="3" s="1"/>
  <c r="T1659" i="3"/>
  <c r="P1659" i="3" s="1"/>
  <c r="P1339" i="3"/>
  <c r="P1487" i="3"/>
  <c r="T1248" i="3"/>
  <c r="P1248" i="3" s="1"/>
  <c r="T1793" i="3"/>
  <c r="P1793" i="3" s="1"/>
  <c r="T63" i="3"/>
  <c r="P63" i="3" s="1"/>
  <c r="Q598" i="3"/>
  <c r="T598" i="3" s="1"/>
  <c r="P598" i="3" s="1"/>
  <c r="Q467" i="3"/>
  <c r="T467" i="3" s="1"/>
  <c r="P467" i="3" s="1"/>
  <c r="Q1135" i="3"/>
  <c r="T1135" i="3" s="1"/>
  <c r="P1135" i="3" s="1"/>
  <c r="T908" i="3"/>
  <c r="P908" i="3" s="1"/>
  <c r="T651" i="3"/>
  <c r="P651" i="3" s="1"/>
  <c r="T2067" i="3"/>
  <c r="P2067" i="3" s="1"/>
  <c r="T2025" i="3"/>
  <c r="P2025" i="3" s="1"/>
  <c r="T717" i="3"/>
  <c r="P717" i="3" s="1"/>
  <c r="Q1813" i="3"/>
  <c r="T1813" i="3" s="1"/>
  <c r="P1813" i="3" s="1"/>
  <c r="T1973" i="3"/>
  <c r="P1973" i="3" s="1"/>
  <c r="P2081" i="3"/>
  <c r="P515" i="3"/>
  <c r="T1306" i="3"/>
  <c r="P1306" i="3" s="1"/>
  <c r="T719" i="3"/>
  <c r="P719" i="3" s="1"/>
  <c r="Q372" i="3"/>
  <c r="T372" i="3" s="1"/>
  <c r="P372" i="3" s="1"/>
  <c r="B3" i="4"/>
  <c r="C4" i="4"/>
  <c r="S513" i="1"/>
  <c r="O513" i="1" s="1"/>
  <c r="S181" i="1"/>
  <c r="O181" i="1" s="1"/>
  <c r="S153" i="1"/>
  <c r="O153" i="1" s="1"/>
  <c r="S1895" i="1"/>
  <c r="O1895" i="1" s="1"/>
  <c r="S1262" i="1"/>
  <c r="O1262" i="1" s="1"/>
  <c r="S941" i="1"/>
  <c r="O941" i="1" s="1"/>
  <c r="S512" i="1"/>
  <c r="O512" i="1" s="1"/>
  <c r="S518" i="1"/>
  <c r="O518" i="1" s="1"/>
  <c r="S1808" i="1"/>
  <c r="O1808" i="1" s="1"/>
  <c r="B4" i="4"/>
  <c r="S1205" i="1"/>
  <c r="O1205" i="1" s="1"/>
  <c r="S261" i="1"/>
  <c r="O261" i="1" s="1"/>
  <c r="C3" i="4"/>
  <c r="S592" i="1"/>
  <c r="O592" i="1" s="1"/>
  <c r="Q265" i="3"/>
  <c r="T265" i="3" s="1"/>
  <c r="P265" i="3" s="1"/>
  <c r="T796" i="3"/>
  <c r="P796" i="3" s="1"/>
  <c r="Q522" i="3"/>
  <c r="T522" i="3" s="1"/>
  <c r="P522" i="3" s="1"/>
  <c r="T919" i="3"/>
  <c r="P919" i="3" s="1"/>
  <c r="Q1760" i="3"/>
  <c r="T1760" i="3" s="1"/>
  <c r="P1760" i="3" s="1"/>
  <c r="T1943" i="3"/>
  <c r="P1943" i="3" s="1"/>
  <c r="T847" i="3"/>
  <c r="P847" i="3" s="1"/>
  <c r="Q1125" i="3"/>
  <c r="T1125" i="3" s="1"/>
  <c r="P1125" i="3" s="1"/>
  <c r="T10" i="3"/>
  <c r="P10" i="3" s="1"/>
  <c r="Q122" i="3"/>
  <c r="T122" i="3" s="1"/>
  <c r="P122" i="3" s="1"/>
  <c r="T288" i="3"/>
  <c r="P288" i="3" s="1"/>
  <c r="Q294" i="3"/>
  <c r="T294" i="3" s="1"/>
  <c r="P294" i="3" s="1"/>
  <c r="Q1664" i="3"/>
  <c r="T1664" i="3" s="1"/>
  <c r="P1664" i="3" s="1"/>
  <c r="Q1935" i="3"/>
  <c r="T1935" i="3" s="1"/>
  <c r="P1935" i="3" s="1"/>
  <c r="Q636" i="3"/>
  <c r="T636" i="3" s="1"/>
  <c r="P636" i="3" s="1"/>
  <c r="Q1099" i="3"/>
  <c r="T1099" i="3" s="1"/>
  <c r="P1099" i="3" s="1"/>
  <c r="T1235" i="3"/>
  <c r="P1235" i="3" s="1"/>
  <c r="Q751" i="3"/>
  <c r="T751" i="3" s="1"/>
  <c r="P751" i="3" s="1"/>
  <c r="Q1253" i="3"/>
  <c r="T1253" i="3" s="1"/>
  <c r="P1253" i="3" s="1"/>
  <c r="Q1401" i="3"/>
  <c r="T1401" i="3" s="1"/>
  <c r="P1401" i="3" s="1"/>
  <c r="Q2002" i="3"/>
  <c r="T2002" i="3" s="1"/>
  <c r="P2002" i="3" s="1"/>
  <c r="Q1457" i="3"/>
  <c r="T1457" i="3" s="1"/>
  <c r="P1457" i="3" s="1"/>
  <c r="T73" i="3"/>
  <c r="P73" i="3" s="1"/>
  <c r="Q1736" i="3"/>
  <c r="T1736" i="3" s="1"/>
  <c r="P1736" i="3" s="1"/>
  <c r="T1797" i="3"/>
  <c r="P1797" i="3" s="1"/>
  <c r="Q549" i="3"/>
  <c r="T549" i="3" s="1"/>
  <c r="P549" i="3" s="1"/>
  <c r="Q1000" i="3"/>
  <c r="T1000" i="3" s="1"/>
  <c r="P1000" i="3" s="1"/>
  <c r="Q1108" i="3"/>
  <c r="T1108" i="3" s="1"/>
  <c r="P1108" i="3" s="1"/>
  <c r="Q1409" i="3"/>
  <c r="T1409" i="3" s="1"/>
  <c r="P1409" i="3" s="1"/>
  <c r="Q1806" i="3"/>
  <c r="T1806" i="3" s="1"/>
  <c r="P1806" i="3" s="1"/>
  <c r="Q1852" i="3"/>
  <c r="T1852" i="3" s="1"/>
  <c r="P1852" i="3" s="1"/>
  <c r="Q2185" i="3"/>
  <c r="T2185" i="3" s="1"/>
  <c r="P2185" i="3" s="1"/>
  <c r="Q471" i="3"/>
  <c r="T471" i="3" s="1"/>
  <c r="P471" i="3" s="1"/>
  <c r="Q1049" i="3"/>
  <c r="T1049" i="3" s="1"/>
  <c r="P1049" i="3" s="1"/>
  <c r="Q1184" i="3"/>
  <c r="T1184" i="3" s="1"/>
  <c r="P1184" i="3" s="1"/>
  <c r="Q2136" i="3"/>
  <c r="T2136" i="3" s="1"/>
  <c r="P2136" i="3" s="1"/>
  <c r="Q1885" i="3"/>
  <c r="T1885" i="3" s="1"/>
  <c r="P1885" i="3" s="1"/>
  <c r="Q863" i="3"/>
  <c r="T863" i="3" s="1"/>
  <c r="P863" i="3" s="1"/>
  <c r="Q907" i="3"/>
  <c r="T907" i="3" s="1"/>
  <c r="P907" i="3" s="1"/>
  <c r="Q440" i="3"/>
  <c r="T440" i="3" s="1"/>
  <c r="P440" i="3" s="1"/>
  <c r="Q914" i="3"/>
  <c r="T914" i="3" s="1"/>
  <c r="P914" i="3" s="1"/>
  <c r="T1319" i="3"/>
  <c r="P1319" i="3" s="1"/>
  <c r="Q1441" i="3"/>
  <c r="T1441" i="3" s="1"/>
  <c r="P1441" i="3" s="1"/>
  <c r="Q2179" i="3"/>
  <c r="T2179" i="3" s="1"/>
  <c r="P2179" i="3" s="1"/>
  <c r="Q223" i="3"/>
  <c r="T223" i="3" s="1"/>
  <c r="P223" i="3" s="1"/>
  <c r="Q761" i="3"/>
  <c r="T761" i="3" s="1"/>
  <c r="P761" i="3" s="1"/>
  <c r="T189" i="3"/>
  <c r="P189" i="3" s="1"/>
  <c r="T1769" i="3"/>
  <c r="P1769" i="3" s="1"/>
  <c r="T928" i="3"/>
  <c r="P928" i="3" s="1"/>
  <c r="T2193" i="3"/>
  <c r="P2193" i="3" s="1"/>
  <c r="Q1213" i="3"/>
  <c r="T1213" i="3" s="1"/>
  <c r="P1213" i="3" s="1"/>
  <c r="Q617" i="3"/>
  <c r="T617" i="3" s="1"/>
  <c r="P617" i="3" s="1"/>
  <c r="Q1956" i="3"/>
  <c r="T1956" i="3" s="1"/>
  <c r="P1956" i="3" s="1"/>
  <c r="Q1170" i="3"/>
  <c r="T1170" i="3" s="1"/>
  <c r="P1170" i="3" s="1"/>
  <c r="Q1421" i="3"/>
  <c r="T1421" i="3" s="1"/>
  <c r="P1421" i="3" s="1"/>
  <c r="Q1331" i="3"/>
  <c r="T1331" i="3" s="1"/>
  <c r="P1331" i="3" s="1"/>
  <c r="Q550" i="3"/>
  <c r="T550" i="3" s="1"/>
  <c r="P550" i="3" s="1"/>
  <c r="Q1745" i="3"/>
  <c r="T1745" i="3" s="1"/>
  <c r="P1745" i="3" s="1"/>
  <c r="Q1830" i="3"/>
  <c r="T1830" i="3" s="1"/>
  <c r="P1830" i="3" s="1"/>
  <c r="Q856" i="3"/>
  <c r="T856" i="3" s="1"/>
  <c r="P856" i="3" s="1"/>
  <c r="Q463" i="3"/>
  <c r="T463" i="3" s="1"/>
  <c r="P463" i="3" s="1"/>
  <c r="T126" i="3"/>
  <c r="P126" i="3" s="1"/>
  <c r="Q1901" i="3"/>
  <c r="T1901" i="3" s="1"/>
  <c r="P1901" i="3" s="1"/>
  <c r="T274" i="3"/>
  <c r="P274" i="3" s="1"/>
  <c r="Q22" i="3"/>
  <c r="T22" i="3" s="1"/>
  <c r="P22" i="3" s="1"/>
  <c r="T2155" i="3"/>
  <c r="P2155" i="3" s="1"/>
  <c r="Q2111" i="3"/>
  <c r="T2111" i="3" s="1"/>
  <c r="P2111" i="3" s="1"/>
  <c r="Q578" i="3"/>
  <c r="T578" i="3" s="1"/>
  <c r="P578" i="3" s="1"/>
  <c r="Q844" i="3"/>
  <c r="T844" i="3" s="1"/>
  <c r="P844" i="3" s="1"/>
  <c r="Q215" i="3"/>
  <c r="T215" i="3" s="1"/>
  <c r="P215" i="3" s="1"/>
  <c r="Q819" i="3"/>
  <c r="T819" i="3" s="1"/>
  <c r="P819" i="3" s="1"/>
  <c r="Q738" i="3"/>
  <c r="T738" i="3" s="1"/>
  <c r="P738" i="3" s="1"/>
  <c r="Q1618" i="3"/>
  <c r="T1618" i="3" s="1"/>
  <c r="P1618" i="3" s="1"/>
  <c r="Q1764" i="3"/>
  <c r="T1764" i="3" s="1"/>
  <c r="P1764" i="3" s="1"/>
  <c r="Q1821" i="3"/>
  <c r="T1821" i="3" s="1"/>
  <c r="P1821" i="3" s="1"/>
  <c r="Q1912" i="3"/>
  <c r="T1912" i="3" s="1"/>
  <c r="P1912" i="3" s="1"/>
  <c r="Q2205" i="3"/>
  <c r="T2205" i="3" s="1"/>
  <c r="P2205" i="3" s="1"/>
  <c r="Q328" i="3"/>
  <c r="T328" i="3" s="1"/>
  <c r="P328" i="3" s="1"/>
  <c r="Q407" i="3"/>
  <c r="T407" i="3" s="1"/>
  <c r="P407" i="3" s="1"/>
  <c r="Q794" i="3"/>
  <c r="T794" i="3" s="1"/>
  <c r="P794" i="3" s="1"/>
  <c r="Q1040" i="3"/>
  <c r="T1040" i="3" s="1"/>
  <c r="P1040" i="3" s="1"/>
  <c r="Q1079" i="3"/>
  <c r="T1079" i="3" s="1"/>
  <c r="P1079" i="3" s="1"/>
  <c r="Q1461" i="3"/>
  <c r="T1461" i="3" s="1"/>
  <c r="P1461" i="3" s="1"/>
  <c r="Q1485" i="3"/>
  <c r="T1485" i="3" s="1"/>
  <c r="P1485" i="3" s="1"/>
  <c r="T1599" i="3"/>
  <c r="P1599" i="3" s="1"/>
  <c r="Q941" i="3"/>
  <c r="T941" i="3" s="1"/>
  <c r="P941" i="3" s="1"/>
  <c r="Q1234" i="3"/>
  <c r="T1234" i="3" s="1"/>
  <c r="P1234" i="3" s="1"/>
  <c r="Q1332" i="3"/>
  <c r="T1332" i="3" s="1"/>
  <c r="P1332" i="3" s="1"/>
  <c r="Q1314" i="3"/>
  <c r="T1314" i="3" s="1"/>
  <c r="P1314" i="3" s="1"/>
  <c r="Q54" i="3"/>
  <c r="T54" i="3" s="1"/>
  <c r="P54" i="3" s="1"/>
  <c r="Q2094" i="3"/>
  <c r="T2094" i="3" s="1"/>
  <c r="P2094" i="3" s="1"/>
  <c r="Q2019" i="3"/>
  <c r="T2019" i="3" s="1"/>
  <c r="P2019" i="3" s="1"/>
  <c r="T2119" i="3"/>
  <c r="P2119" i="3" s="1"/>
  <c r="Q518" i="3"/>
  <c r="T518" i="3" s="1"/>
  <c r="P518" i="3" s="1"/>
  <c r="T1716" i="3"/>
  <c r="P1716" i="3" s="1"/>
  <c r="T2053" i="3"/>
  <c r="P2053" i="3" s="1"/>
  <c r="T1960" i="3"/>
  <c r="P1960" i="3" s="1"/>
  <c r="Q1053" i="3"/>
  <c r="T1053" i="3" s="1"/>
  <c r="P1053" i="3" s="1"/>
  <c r="Q1894" i="3"/>
  <c r="T1894" i="3" s="1"/>
  <c r="P1894" i="3" s="1"/>
  <c r="Q1285" i="3"/>
  <c r="T1285" i="3" s="1"/>
  <c r="P1285" i="3" s="1"/>
  <c r="Q2030" i="3"/>
  <c r="T2030" i="3" s="1"/>
  <c r="P2030" i="3" s="1"/>
  <c r="Q913" i="3"/>
  <c r="T913" i="3" s="1"/>
  <c r="P913" i="3" s="1"/>
  <c r="Q1195" i="3"/>
  <c r="T1195" i="3" s="1"/>
  <c r="P1195" i="3" s="1"/>
  <c r="Q656" i="3"/>
  <c r="T656" i="3" s="1"/>
  <c r="P656" i="3" s="1"/>
  <c r="Q1507" i="3"/>
  <c r="T1507" i="3" s="1"/>
  <c r="P1507" i="3" s="1"/>
  <c r="Q108" i="3"/>
  <c r="T108" i="3" s="1"/>
  <c r="P108" i="3" s="1"/>
  <c r="Q595" i="3"/>
  <c r="T595" i="3" s="1"/>
  <c r="P595" i="3" s="1"/>
  <c r="Q83" i="3"/>
  <c r="T83" i="3" s="1"/>
  <c r="P83" i="3" s="1"/>
  <c r="Q2163" i="3"/>
  <c r="T2163" i="3" s="1"/>
  <c r="P2163" i="3" s="1"/>
  <c r="Q2198" i="3"/>
  <c r="T2198" i="3" s="1"/>
  <c r="P2198" i="3" s="1"/>
  <c r="Q1993" i="3"/>
  <c r="T1993" i="3" s="1"/>
  <c r="P1993" i="3" s="1"/>
  <c r="Q1999" i="3"/>
  <c r="T1999" i="3" s="1"/>
  <c r="P1999" i="3" s="1"/>
  <c r="Q326" i="3"/>
  <c r="T326" i="3" s="1"/>
  <c r="P326" i="3" s="1"/>
  <c r="Q2101" i="3"/>
  <c r="T2101" i="3" s="1"/>
  <c r="P2101" i="3" s="1"/>
  <c r="Q66" i="3"/>
  <c r="T66" i="3" s="1"/>
  <c r="P66" i="3" s="1"/>
  <c r="Q994" i="3"/>
  <c r="T994" i="3" s="1"/>
  <c r="P994" i="3" s="1"/>
  <c r="Q1904" i="3"/>
  <c r="T1904" i="3" s="1"/>
  <c r="P1904" i="3" s="1"/>
  <c r="Q234" i="3"/>
  <c r="T234" i="3" s="1"/>
  <c r="P234" i="3" s="1"/>
  <c r="Q681" i="3"/>
  <c r="T681" i="3" s="1"/>
  <c r="P681" i="3" s="1"/>
  <c r="Q1689" i="3"/>
  <c r="T1689" i="3" s="1"/>
  <c r="P1689" i="3" s="1"/>
  <c r="Q878" i="3"/>
  <c r="T878" i="3" s="1"/>
  <c r="P878" i="3" s="1"/>
  <c r="Q1682" i="3"/>
  <c r="T1682" i="3" s="1"/>
  <c r="P1682" i="3" s="1"/>
  <c r="Q2156" i="3"/>
  <c r="T2156" i="3" s="1"/>
  <c r="P2156" i="3" s="1"/>
  <c r="Q502" i="3"/>
  <c r="T502" i="3" s="1"/>
  <c r="P502" i="3" s="1"/>
  <c r="Q1244" i="3"/>
  <c r="T1244" i="3" s="1"/>
  <c r="P1244" i="3" s="1"/>
  <c r="Q488" i="3"/>
  <c r="T488" i="3" s="1"/>
  <c r="P488" i="3" s="1"/>
  <c r="T353" i="3"/>
  <c r="P353" i="3" s="1"/>
  <c r="Q1375" i="3"/>
  <c r="T1375" i="3" s="1"/>
  <c r="P1375" i="3" s="1"/>
  <c r="Q1925" i="3"/>
  <c r="T1925" i="3" s="1"/>
  <c r="P1925" i="3" s="1"/>
  <c r="Q77" i="3"/>
  <c r="T77" i="3" s="1"/>
  <c r="P77" i="3" s="1"/>
  <c r="Q483" i="3"/>
  <c r="T483" i="3" s="1"/>
  <c r="P483" i="3" s="1"/>
  <c r="Q1909" i="3"/>
  <c r="T1909" i="3" s="1"/>
  <c r="P1909" i="3" s="1"/>
  <c r="Q252" i="3"/>
  <c r="T252" i="3" s="1"/>
  <c r="P252" i="3" s="1"/>
  <c r="Q503" i="3"/>
  <c r="T503" i="3" s="1"/>
  <c r="P503" i="3" s="1"/>
  <c r="Q1109" i="3"/>
  <c r="T1109" i="3" s="1"/>
  <c r="P1109" i="3" s="1"/>
  <c r="Q296" i="3"/>
  <c r="T296" i="3" s="1"/>
  <c r="P296" i="3" s="1"/>
  <c r="Q1931" i="3"/>
  <c r="T1931" i="3" s="1"/>
  <c r="P1931" i="3" s="1"/>
  <c r="Q306" i="3"/>
  <c r="T306" i="3" s="1"/>
  <c r="P306" i="3" s="1"/>
  <c r="Q121" i="3"/>
  <c r="T121" i="3" s="1"/>
  <c r="P121" i="3" s="1"/>
  <c r="Q1893" i="3"/>
  <c r="T1893" i="3" s="1"/>
  <c r="P1893" i="3" s="1"/>
  <c r="Q583" i="3"/>
  <c r="T583" i="3" s="1"/>
  <c r="P583" i="3" s="1"/>
  <c r="Q615" i="3"/>
  <c r="T615" i="3" s="1"/>
  <c r="P615" i="3" s="1"/>
  <c r="Q1440" i="3"/>
  <c r="T1440" i="3" s="1"/>
  <c r="P1440" i="3" s="1"/>
  <c r="Q703" i="3"/>
  <c r="T703" i="3" s="1"/>
  <c r="P703" i="3" s="1"/>
  <c r="Q1541" i="3"/>
  <c r="T1541" i="3" s="1"/>
  <c r="P1541" i="3" s="1"/>
  <c r="Q2015" i="3"/>
  <c r="T2015" i="3" s="1"/>
  <c r="P2015" i="3" s="1"/>
  <c r="Q397" i="3"/>
  <c r="T397" i="3" s="1"/>
  <c r="P397" i="3" s="1"/>
  <c r="Q1191" i="3"/>
  <c r="T1191" i="3" s="1"/>
  <c r="P1191" i="3" s="1"/>
  <c r="Q336" i="3"/>
  <c r="T336" i="3" s="1"/>
  <c r="P336" i="3" s="1"/>
  <c r="Q1543" i="3"/>
  <c r="T1543" i="3" s="1"/>
  <c r="P1543" i="3" s="1"/>
  <c r="Q1261" i="3"/>
  <c r="T1261" i="3" s="1"/>
  <c r="P1261" i="3" s="1"/>
  <c r="Q1913" i="3"/>
  <c r="T1913" i="3" s="1"/>
  <c r="P1913" i="3" s="1"/>
  <c r="Q1690" i="3"/>
  <c r="T1690" i="3" s="1"/>
  <c r="P1690" i="3" s="1"/>
  <c r="Q1710" i="3"/>
  <c r="T1710" i="3" s="1"/>
  <c r="P1710" i="3" s="1"/>
  <c r="Q82" i="3"/>
  <c r="T82" i="3" s="1"/>
  <c r="P82" i="3" s="1"/>
  <c r="Q589" i="3"/>
  <c r="T589" i="3" s="1"/>
  <c r="P589" i="3" s="1"/>
  <c r="T48" i="3"/>
  <c r="P48" i="3" s="1"/>
  <c r="Q469" i="3"/>
  <c r="T469" i="3" s="1"/>
  <c r="P469" i="3" s="1"/>
  <c r="Q1546" i="3"/>
  <c r="T1546" i="3" s="1"/>
  <c r="P1546" i="3" s="1"/>
  <c r="Q2152" i="3"/>
  <c r="T2152" i="3" s="1"/>
  <c r="P2152" i="3" s="1"/>
  <c r="Q528" i="3"/>
  <c r="T528" i="3" s="1"/>
  <c r="P528" i="3" s="1"/>
  <c r="Q1933" i="3"/>
  <c r="T1933" i="3" s="1"/>
  <c r="P1933" i="3" s="1"/>
  <c r="Q1963" i="3"/>
  <c r="T1963" i="3" s="1"/>
  <c r="P1963" i="3" s="1"/>
  <c r="Q307" i="3"/>
  <c r="T307" i="3" s="1"/>
  <c r="P307" i="3" s="1"/>
  <c r="Q1755" i="3"/>
  <c r="T1755" i="3" s="1"/>
  <c r="P1755" i="3" s="1"/>
  <c r="Q318" i="3"/>
  <c r="T318" i="3" s="1"/>
  <c r="P318" i="3" s="1"/>
  <c r="T1204" i="3"/>
  <c r="P1204" i="3" s="1"/>
  <c r="Q1788" i="3"/>
  <c r="T1788" i="3" s="1"/>
  <c r="P1788" i="3" s="1"/>
  <c r="Q342" i="3"/>
  <c r="T342" i="3" s="1"/>
  <c r="P342" i="3" s="1"/>
  <c r="Q1346" i="3"/>
  <c r="T1346" i="3" s="1"/>
  <c r="P1346" i="3" s="1"/>
  <c r="Q1808" i="3"/>
  <c r="T1808" i="3" s="1"/>
  <c r="P1808" i="3" s="1"/>
  <c r="Q912" i="3"/>
  <c r="T912" i="3" s="1"/>
  <c r="P912" i="3" s="1"/>
  <c r="Q964" i="3"/>
  <c r="T964" i="3" s="1"/>
  <c r="P964" i="3" s="1"/>
  <c r="Q1072" i="3"/>
  <c r="T1072" i="3" s="1"/>
  <c r="P1072" i="3" s="1"/>
  <c r="Q1171" i="3"/>
  <c r="T1171" i="3" s="1"/>
  <c r="P1171" i="3" s="1"/>
  <c r="Q1318" i="3"/>
  <c r="T1318" i="3" s="1"/>
  <c r="P1318" i="3" s="1"/>
  <c r="Q1877" i="3"/>
  <c r="T1877" i="3" s="1"/>
  <c r="P1877" i="3" s="1"/>
  <c r="Q1335" i="3"/>
  <c r="T1335" i="3" s="1"/>
  <c r="P1335" i="3" s="1"/>
  <c r="Q537" i="3"/>
  <c r="T537" i="3" s="1"/>
  <c r="P537" i="3" s="1"/>
  <c r="Q1263" i="3"/>
  <c r="T1263" i="3" s="1"/>
  <c r="P1263" i="3" s="1"/>
  <c r="Q421" i="3"/>
  <c r="T421" i="3" s="1"/>
  <c r="P421" i="3" s="1"/>
  <c r="Q1525" i="3"/>
  <c r="T1525" i="3" s="1"/>
  <c r="P1525" i="3" s="1"/>
  <c r="Q804" i="3"/>
  <c r="T804" i="3" s="1"/>
  <c r="P804" i="3" s="1"/>
  <c r="Q822" i="3"/>
  <c r="T822" i="3" s="1"/>
  <c r="P822" i="3" s="1"/>
  <c r="Q1700" i="3"/>
  <c r="T1700" i="3" s="1"/>
  <c r="P1700" i="3" s="1"/>
  <c r="P584" i="3"/>
  <c r="Q775" i="3"/>
  <c r="T775" i="3" s="1"/>
  <c r="P775" i="3" s="1"/>
  <c r="Q1773" i="3"/>
  <c r="T1773" i="3" s="1"/>
  <c r="P1773" i="3" s="1"/>
  <c r="Q15" i="3"/>
  <c r="T15" i="3" s="1"/>
  <c r="P15" i="3" s="1"/>
  <c r="Q897" i="3"/>
  <c r="T897" i="3" s="1"/>
  <c r="P897" i="3" s="1"/>
  <c r="Q2061" i="3"/>
  <c r="T2061" i="3" s="1"/>
  <c r="P2061" i="3" s="1"/>
  <c r="Q1264" i="3"/>
  <c r="T1264" i="3" s="1"/>
  <c r="P1264" i="3" s="1"/>
  <c r="Q1997" i="3"/>
  <c r="T1997" i="3" s="1"/>
  <c r="P1997" i="3" s="1"/>
  <c r="Q1742" i="3"/>
  <c r="T1742" i="3" s="1"/>
  <c r="P1742" i="3" s="1"/>
  <c r="Q1156" i="3"/>
  <c r="T1156" i="3" s="1"/>
  <c r="P1156" i="3" s="1"/>
  <c r="Q79" i="3"/>
  <c r="T79" i="3" s="1"/>
  <c r="P79" i="3" s="1"/>
  <c r="Q370" i="3"/>
  <c r="T370" i="3" s="1"/>
  <c r="P370" i="3" s="1"/>
  <c r="Q1276" i="3"/>
  <c r="T1276" i="3" s="1"/>
  <c r="P1276" i="3" s="1"/>
  <c r="Q21" i="3"/>
  <c r="T21" i="3" s="1"/>
  <c r="P21" i="3" s="1"/>
  <c r="Q721" i="3"/>
  <c r="T721" i="3" s="1"/>
  <c r="P721" i="3" s="1"/>
  <c r="Q385" i="3"/>
  <c r="T385" i="3" s="1"/>
  <c r="P385" i="3" s="1"/>
  <c r="Q554" i="3"/>
  <c r="T554" i="3" s="1"/>
  <c r="P554" i="3" s="1"/>
  <c r="Q924" i="3"/>
  <c r="T924" i="3" s="1"/>
  <c r="P924" i="3" s="1"/>
  <c r="Q692" i="3"/>
  <c r="T692" i="3" s="1"/>
  <c r="P692" i="3" s="1"/>
  <c r="Q1462" i="3"/>
  <c r="T1462" i="3" s="1"/>
  <c r="P1462" i="3" s="1"/>
  <c r="Q214" i="3"/>
  <c r="T214" i="3" s="1"/>
  <c r="P214" i="3" s="1"/>
  <c r="Q2157" i="3"/>
  <c r="T2157" i="3" s="1"/>
  <c r="P2157" i="3" s="1"/>
  <c r="Q621" i="3"/>
  <c r="T621" i="3" s="1"/>
  <c r="P621" i="3" s="1"/>
  <c r="Q1842" i="3"/>
  <c r="T1842" i="3" s="1"/>
  <c r="P1842" i="3" s="1"/>
  <c r="Q143" i="3"/>
  <c r="T143" i="3" s="1"/>
  <c r="P143" i="3" s="1"/>
  <c r="Q889" i="3"/>
  <c r="T889" i="3" s="1"/>
  <c r="P889" i="3" s="1"/>
  <c r="Q1219" i="3"/>
  <c r="T1219" i="3" s="1"/>
  <c r="P1219" i="3" s="1"/>
  <c r="Q1486" i="3"/>
  <c r="T1486" i="3" s="1"/>
  <c r="P1486" i="3" s="1"/>
  <c r="Q325" i="3"/>
  <c r="T325" i="3" s="1"/>
  <c r="P325" i="3" s="1"/>
  <c r="Q420" i="3"/>
  <c r="T420" i="3" s="1"/>
  <c r="P420" i="3" s="1"/>
  <c r="Q582" i="3"/>
  <c r="T582" i="3" s="1"/>
  <c r="P582" i="3" s="1"/>
  <c r="Q687" i="3"/>
  <c r="T687" i="3" s="1"/>
  <c r="P687" i="3" s="1"/>
  <c r="Q905" i="3"/>
  <c r="T905" i="3" s="1"/>
  <c r="P905" i="3" s="1"/>
  <c r="Q945" i="3"/>
  <c r="T945" i="3" s="1"/>
  <c r="P945" i="3" s="1"/>
  <c r="Q1043" i="3"/>
  <c r="T1043" i="3" s="1"/>
  <c r="P1043" i="3" s="1"/>
  <c r="Q1844" i="3"/>
  <c r="T1844" i="3" s="1"/>
  <c r="P1844" i="3" s="1"/>
  <c r="Q333" i="3"/>
  <c r="T333" i="3" s="1"/>
  <c r="P333" i="3" s="1"/>
  <c r="Q39" i="3"/>
  <c r="T39" i="3" s="1"/>
  <c r="P39" i="3" s="1"/>
  <c r="Q1056" i="3"/>
  <c r="T1056" i="3" s="1"/>
  <c r="P1056" i="3" s="1"/>
  <c r="Q2087" i="3"/>
  <c r="T2087" i="3" s="1"/>
  <c r="P2087" i="3" s="1"/>
  <c r="Q452" i="3"/>
  <c r="T452" i="3" s="1"/>
  <c r="P452" i="3" s="1"/>
  <c r="Q1288" i="3"/>
  <c r="T1288" i="3" s="1"/>
  <c r="P1288" i="3" s="1"/>
  <c r="Q1715" i="3"/>
  <c r="T1715" i="3" s="1"/>
  <c r="P1715" i="3" s="1"/>
  <c r="Q655" i="3"/>
  <c r="T655" i="3" s="1"/>
  <c r="P655" i="3" s="1"/>
  <c r="P1388" i="3"/>
  <c r="Q1187" i="3"/>
  <c r="T1187" i="3" s="1"/>
  <c r="P1187" i="3" s="1"/>
  <c r="Q84" i="3"/>
  <c r="T84" i="3" s="1"/>
  <c r="P84" i="3" s="1"/>
  <c r="Q1720" i="3"/>
  <c r="T1720" i="3" s="1"/>
  <c r="P1720" i="3" s="1"/>
  <c r="Q1490" i="3"/>
  <c r="T1490" i="3" s="1"/>
  <c r="P1490" i="3" s="1"/>
  <c r="Q26" i="3"/>
  <c r="T26" i="3" s="1"/>
  <c r="P26" i="3" s="1"/>
  <c r="Q729" i="3"/>
  <c r="T729" i="3" s="1"/>
  <c r="P729" i="3" s="1"/>
  <c r="Q412" i="3"/>
  <c r="T412" i="3" s="1"/>
  <c r="P412" i="3" s="1"/>
  <c r="Q629" i="3"/>
  <c r="T629" i="3" s="1"/>
  <c r="P629" i="3" s="1"/>
  <c r="Q1497" i="3"/>
  <c r="T1497" i="3" s="1"/>
  <c r="P1497" i="3" s="1"/>
  <c r="Q1098" i="3"/>
  <c r="T1098" i="3" s="1"/>
  <c r="P1098" i="3" s="1"/>
  <c r="Q1444" i="3"/>
  <c r="T1444" i="3" s="1"/>
  <c r="P1444" i="3" s="1"/>
  <c r="Q1754" i="3"/>
  <c r="T1754" i="3" s="1"/>
  <c r="P1754" i="3" s="1"/>
  <c r="Q2189" i="3"/>
  <c r="T2189" i="3" s="1"/>
  <c r="P2189" i="3" s="1"/>
  <c r="Q648" i="3"/>
  <c r="T648" i="3" s="1"/>
  <c r="P648" i="3" s="1"/>
  <c r="Q911" i="3"/>
  <c r="T911" i="3" s="1"/>
  <c r="P911" i="3" s="1"/>
  <c r="Q1427" i="3"/>
  <c r="T1427" i="3" s="1"/>
  <c r="P1427" i="3" s="1"/>
  <c r="Q1493" i="3"/>
  <c r="T1493" i="3" s="1"/>
  <c r="P1493" i="3" s="1"/>
  <c r="Q1366" i="3"/>
  <c r="T1366" i="3" s="1"/>
  <c r="P1366" i="3" s="1"/>
  <c r="T712" i="3"/>
  <c r="P712" i="3" s="1"/>
  <c r="T140" i="3"/>
  <c r="P140" i="3" s="1"/>
  <c r="T4" i="3"/>
  <c r="P4" i="3" s="1"/>
  <c r="Q141" i="3"/>
  <c r="T141" i="3" s="1"/>
  <c r="P141" i="3" s="1"/>
  <c r="T764" i="3"/>
  <c r="P764" i="3" s="1"/>
  <c r="T1989" i="3"/>
  <c r="P1989" i="3" s="1"/>
  <c r="T1702" i="3"/>
  <c r="P1702" i="3" s="1"/>
  <c r="T105" i="3"/>
  <c r="P105" i="3" s="1"/>
  <c r="Q367" i="3"/>
  <c r="T367" i="3" s="1"/>
  <c r="P367" i="3" s="1"/>
  <c r="Q1110" i="3"/>
  <c r="T1110" i="3" s="1"/>
  <c r="P1110" i="3" s="1"/>
  <c r="Q520" i="3"/>
  <c r="T520" i="3" s="1"/>
  <c r="P520" i="3" s="1"/>
  <c r="Q569" i="3"/>
  <c r="T569" i="3" s="1"/>
  <c r="P569" i="3" s="1"/>
  <c r="Q1867" i="3"/>
  <c r="T1867" i="3" s="1"/>
  <c r="P1867" i="3" s="1"/>
  <c r="Q272" i="3"/>
  <c r="T272" i="3" s="1"/>
  <c r="P272" i="3" s="1"/>
  <c r="Q1907" i="3"/>
  <c r="T1907" i="3" s="1"/>
  <c r="P1907" i="3" s="1"/>
  <c r="Q1986" i="3"/>
  <c r="T1986" i="3" s="1"/>
  <c r="P1986" i="3" s="1"/>
  <c r="Q894" i="3"/>
  <c r="T894" i="3" s="1"/>
  <c r="P894" i="3" s="1"/>
  <c r="Q1692" i="3"/>
  <c r="T1692" i="3" s="1"/>
  <c r="P1692" i="3" s="1"/>
  <c r="Q1045" i="3"/>
  <c r="T1045" i="3" s="1"/>
  <c r="P1045" i="3" s="1"/>
  <c r="T1225" i="3"/>
  <c r="P1225" i="3" s="1"/>
  <c r="T1902" i="3"/>
  <c r="P1902" i="3" s="1"/>
  <c r="Q490" i="3"/>
  <c r="T490" i="3" s="1"/>
  <c r="P490" i="3" s="1"/>
  <c r="Q1853" i="3"/>
  <c r="T1853" i="3" s="1"/>
  <c r="P1853" i="3" s="1"/>
  <c r="Q180" i="3"/>
  <c r="T180" i="3" s="1"/>
  <c r="P180" i="3" s="1"/>
  <c r="Q943" i="3"/>
  <c r="T943" i="3" s="1"/>
  <c r="P943" i="3" s="1"/>
  <c r="Q1738" i="3"/>
  <c r="T1738" i="3" s="1"/>
  <c r="P1738" i="3" s="1"/>
  <c r="Q1186" i="3"/>
  <c r="T1186" i="3" s="1"/>
  <c r="P1186" i="3" s="1"/>
  <c r="Q176" i="3"/>
  <c r="T176" i="3" s="1"/>
  <c r="P176" i="3" s="1"/>
  <c r="T309" i="3"/>
  <c r="P309" i="3" s="1"/>
  <c r="Q783" i="3"/>
  <c r="T783" i="3" s="1"/>
  <c r="P783" i="3" s="1"/>
  <c r="T492" i="3"/>
  <c r="P492" i="3" s="1"/>
  <c r="Q1014" i="3"/>
  <c r="T1014" i="3" s="1"/>
  <c r="P1014" i="3" s="1"/>
  <c r="Q139" i="3"/>
  <c r="T139" i="3" s="1"/>
  <c r="P139" i="3" s="1"/>
  <c r="Q50" i="3"/>
  <c r="T50" i="3" s="1"/>
  <c r="P50" i="3" s="1"/>
  <c r="T1506" i="3"/>
  <c r="P1506" i="3" s="1"/>
  <c r="T1050" i="3"/>
  <c r="P1050" i="3" s="1"/>
  <c r="Q131" i="3"/>
  <c r="T131" i="3" s="1"/>
  <c r="P131" i="3" s="1"/>
  <c r="Q513" i="3"/>
  <c r="T513" i="3" s="1"/>
  <c r="P513" i="3" s="1"/>
  <c r="Q47" i="3"/>
  <c r="T47" i="3" s="1"/>
  <c r="P47" i="3" s="1"/>
  <c r="Q512" i="3"/>
  <c r="T512" i="3" s="1"/>
  <c r="P512" i="3" s="1"/>
  <c r="T641" i="3"/>
  <c r="P641" i="3" s="1"/>
  <c r="Q1162" i="3"/>
  <c r="T1162" i="3" s="1"/>
  <c r="P1162" i="3" s="1"/>
  <c r="Q1402" i="3"/>
  <c r="T1402" i="3" s="1"/>
  <c r="P1402" i="3" s="1"/>
  <c r="Q2008" i="3"/>
  <c r="T2008" i="3" s="1"/>
  <c r="P2008" i="3" s="1"/>
  <c r="Q1672" i="3"/>
  <c r="T1672" i="3" s="1"/>
  <c r="P1672" i="3" s="1"/>
  <c r="Q1065" i="3"/>
  <c r="T1065" i="3" s="1"/>
  <c r="P1065" i="3" s="1"/>
  <c r="T1428" i="3"/>
  <c r="P1428" i="3" s="1"/>
  <c r="T1871" i="3"/>
  <c r="P1871" i="3" s="1"/>
  <c r="T1369" i="3"/>
  <c r="P1369" i="3" s="1"/>
  <c r="Q1786" i="3"/>
  <c r="T1786" i="3" s="1"/>
  <c r="P1786" i="3" s="1"/>
  <c r="T1723" i="3"/>
  <c r="P1723" i="3" s="1"/>
  <c r="Q2018" i="3"/>
  <c r="T2018" i="3" s="1"/>
  <c r="P2018" i="3" s="1"/>
  <c r="T1890" i="3"/>
  <c r="P1890" i="3" s="1"/>
  <c r="Q376" i="3"/>
  <c r="T376" i="3" s="1"/>
  <c r="P376" i="3" s="1"/>
  <c r="Q1631" i="3"/>
  <c r="T1631" i="3" s="1"/>
  <c r="P1631" i="3" s="1"/>
  <c r="Q1357" i="3"/>
  <c r="T1357" i="3" s="1"/>
  <c r="P1357" i="3" s="1"/>
  <c r="Q1500" i="3"/>
  <c r="T1500" i="3" s="1"/>
  <c r="P1500" i="3" s="1"/>
  <c r="Q699" i="3"/>
  <c r="T699" i="3" s="1"/>
  <c r="P699" i="3" s="1"/>
  <c r="Q923" i="3"/>
  <c r="T923" i="3" s="1"/>
  <c r="P923" i="3" s="1"/>
  <c r="Q2180" i="3"/>
  <c r="T2180" i="3" s="1"/>
  <c r="P2180" i="3" s="1"/>
  <c r="T275" i="3"/>
  <c r="P275" i="3" s="1"/>
  <c r="T1091" i="3"/>
  <c r="P1091" i="3" s="1"/>
  <c r="Q1443" i="3"/>
  <c r="T1443" i="3" s="1"/>
  <c r="P1443" i="3" s="1"/>
  <c r="Q1100" i="3"/>
  <c r="T1100" i="3" s="1"/>
  <c r="P1100" i="3" s="1"/>
  <c r="Q710" i="3"/>
  <c r="T710" i="3" s="1"/>
  <c r="P710" i="3" s="1"/>
  <c r="Q1289" i="3"/>
  <c r="T1289" i="3" s="1"/>
  <c r="P1289" i="3" s="1"/>
  <c r="Q68" i="3"/>
  <c r="T68" i="3" s="1"/>
  <c r="P68" i="3" s="1"/>
  <c r="T1155" i="3"/>
  <c r="P1155" i="3" s="1"/>
  <c r="Q1729" i="3"/>
  <c r="T1729" i="3" s="1"/>
  <c r="P1729" i="3" s="1"/>
  <c r="T1658" i="3"/>
  <c r="P1658" i="3" s="1"/>
  <c r="Q1966" i="3"/>
  <c r="T1966" i="3" s="1"/>
  <c r="P1966" i="3" s="1"/>
  <c r="T1624" i="3"/>
  <c r="P1624" i="3" s="1"/>
  <c r="T171" i="3"/>
  <c r="P171" i="3" s="1"/>
  <c r="Q271" i="3"/>
  <c r="T271" i="3" s="1"/>
  <c r="P271" i="3" s="1"/>
  <c r="Q149" i="3"/>
  <c r="T149" i="3" s="1"/>
  <c r="P149" i="3" s="1"/>
  <c r="T1132" i="3"/>
  <c r="P1132" i="3" s="1"/>
  <c r="T1854" i="3"/>
  <c r="P1854" i="3" s="1"/>
  <c r="Q365" i="3"/>
  <c r="T365" i="3" s="1"/>
  <c r="P365" i="3" s="1"/>
  <c r="T268" i="3"/>
  <c r="P268" i="3" s="1"/>
  <c r="Q524" i="3"/>
  <c r="T524" i="3" s="1"/>
  <c r="P524" i="3" s="1"/>
  <c r="T1093" i="3"/>
  <c r="P1093" i="3" s="1"/>
  <c r="T927" i="3"/>
  <c r="P927" i="3" s="1"/>
  <c r="Q1898" i="3"/>
  <c r="T1898" i="3" s="1"/>
  <c r="P1898" i="3" s="1"/>
  <c r="Q1007" i="3"/>
  <c r="T1007" i="3" s="1"/>
  <c r="P1007" i="3" s="1"/>
  <c r="Q1330" i="3"/>
  <c r="T1330" i="3" s="1"/>
  <c r="P1330" i="3" s="1"/>
  <c r="Q2090" i="3"/>
  <c r="T2090" i="3" s="1"/>
  <c r="P2090" i="3" s="1"/>
  <c r="Q1111" i="3"/>
  <c r="T1111" i="3" s="1"/>
  <c r="P1111" i="3" s="1"/>
  <c r="T1482" i="3"/>
  <c r="P1482" i="3" s="1"/>
  <c r="Q855" i="3"/>
  <c r="T855" i="3" s="1"/>
  <c r="P855" i="3" s="1"/>
  <c r="Q1127" i="3"/>
  <c r="T1127" i="3" s="1"/>
  <c r="P1127" i="3" s="1"/>
  <c r="T814" i="3"/>
  <c r="P814" i="3" s="1"/>
  <c r="T205" i="3"/>
  <c r="P205" i="3" s="1"/>
  <c r="Q1654" i="3"/>
  <c r="T1654" i="3" s="1"/>
  <c r="P1654" i="3" s="1"/>
  <c r="Q1121" i="3"/>
  <c r="T1121" i="3" s="1"/>
  <c r="P1121" i="3" s="1"/>
  <c r="Q1919" i="3"/>
  <c r="T1919" i="3" s="1"/>
  <c r="P1919" i="3" s="1"/>
  <c r="Q1607" i="3"/>
  <c r="T1607" i="3" s="1"/>
  <c r="P1607" i="3" s="1"/>
  <c r="Q1936" i="3"/>
  <c r="T1936" i="3" s="1"/>
  <c r="P1936" i="3" s="1"/>
  <c r="Q1586" i="3"/>
  <c r="T1586" i="3" s="1"/>
  <c r="P1586" i="3" s="1"/>
  <c r="T1801" i="3"/>
  <c r="P1801" i="3" s="1"/>
  <c r="Q400" i="3"/>
  <c r="T400" i="3" s="1"/>
  <c r="P400" i="3" s="1"/>
  <c r="Q816" i="3"/>
  <c r="T816" i="3" s="1"/>
  <c r="P816" i="3" s="1"/>
  <c r="T568" i="3"/>
  <c r="P568" i="3" s="1"/>
  <c r="T859" i="3"/>
  <c r="P859" i="3" s="1"/>
  <c r="T959" i="3"/>
  <c r="P959" i="3" s="1"/>
  <c r="T934" i="3"/>
  <c r="P934" i="3" s="1"/>
  <c r="T379" i="3"/>
  <c r="P379" i="3" s="1"/>
  <c r="Q1153" i="3"/>
  <c r="T1153" i="3" s="1"/>
  <c r="P1153" i="3" s="1"/>
  <c r="Q2096" i="3"/>
  <c r="T2096" i="3" s="1"/>
  <c r="P2096" i="3" s="1"/>
  <c r="Q338" i="3"/>
  <c r="T338" i="3" s="1"/>
  <c r="P338" i="3" s="1"/>
  <c r="Q903" i="3"/>
  <c r="T903" i="3" s="1"/>
  <c r="P903" i="3" s="1"/>
  <c r="Q1796" i="3"/>
  <c r="T1796" i="3" s="1"/>
  <c r="P1796" i="3" s="1"/>
  <c r="Q1865" i="3"/>
  <c r="T1865" i="3" s="1"/>
  <c r="P1865" i="3" s="1"/>
  <c r="Q1032" i="3"/>
  <c r="T1032" i="3" s="1"/>
  <c r="P1032" i="3" s="1"/>
  <c r="Q417" i="3"/>
  <c r="T417" i="3" s="1"/>
  <c r="P417" i="3" s="1"/>
  <c r="Q1878" i="3"/>
  <c r="T1878" i="3" s="1"/>
  <c r="P1878" i="3" s="1"/>
  <c r="Q305" i="3"/>
  <c r="T305" i="3" s="1"/>
  <c r="P305" i="3" s="1"/>
  <c r="Q1603" i="3"/>
  <c r="T1603" i="3" s="1"/>
  <c r="P1603" i="3" s="1"/>
  <c r="Q1432" i="3"/>
  <c r="T1432" i="3" s="1"/>
  <c r="P1432" i="3" s="1"/>
  <c r="Q2021" i="3"/>
  <c r="T2021" i="3" s="1"/>
  <c r="P2021" i="3" s="1"/>
  <c r="Q1327" i="3"/>
  <c r="T1327" i="3" s="1"/>
  <c r="P1327" i="3" s="1"/>
  <c r="Q2093" i="3"/>
  <c r="T2093" i="3" s="1"/>
  <c r="P2093" i="3" s="1"/>
  <c r="Q833" i="3"/>
  <c r="T833" i="3" s="1"/>
  <c r="P833" i="3" s="1"/>
  <c r="Q1677" i="3"/>
  <c r="T1677" i="3" s="1"/>
  <c r="P1677" i="3" s="1"/>
  <c r="Q2032" i="3"/>
  <c r="T2032" i="3" s="1"/>
  <c r="P2032" i="3" s="1"/>
  <c r="T477" i="3"/>
  <c r="P477" i="3" s="1"/>
  <c r="Q1374" i="3"/>
  <c r="T1374" i="3" s="1"/>
  <c r="P1374" i="3" s="1"/>
  <c r="Q2035" i="3"/>
  <c r="T2035" i="3" s="1"/>
  <c r="P2035" i="3" s="1"/>
  <c r="Q25" i="3"/>
  <c r="T25" i="3" s="1"/>
  <c r="P25" i="3" s="1"/>
  <c r="Q2186" i="3"/>
  <c r="T2186" i="3" s="1"/>
  <c r="P2186" i="3" s="1"/>
  <c r="Q837" i="3"/>
  <c r="T837" i="3" s="1"/>
  <c r="P837" i="3" s="1"/>
  <c r="Q281" i="3"/>
  <c r="T281" i="3" s="1"/>
  <c r="P281" i="3" s="1"/>
  <c r="Q1303" i="3"/>
  <c r="T1303" i="3" s="1"/>
  <c r="P1303" i="3" s="1"/>
  <c r="Q1811" i="3"/>
  <c r="T1811" i="3" s="1"/>
  <c r="P1811" i="3" s="1"/>
  <c r="Q1945" i="3"/>
  <c r="T1945" i="3" s="1"/>
  <c r="P1945" i="3" s="1"/>
  <c r="Q846" i="3"/>
  <c r="T846" i="3" s="1"/>
  <c r="P846" i="3" s="1"/>
  <c r="Q2031" i="3"/>
  <c r="T2031" i="3" s="1"/>
  <c r="P2031" i="3" s="1"/>
  <c r="T1206" i="3"/>
  <c r="P1206" i="3" s="1"/>
  <c r="Q1522" i="3"/>
  <c r="T1522" i="3" s="1"/>
  <c r="P1522" i="3" s="1"/>
  <c r="Q867" i="3"/>
  <c r="T867" i="3" s="1"/>
  <c r="P867" i="3" s="1"/>
  <c r="Q1297" i="3"/>
  <c r="T1297" i="3" s="1"/>
  <c r="P1297" i="3" s="1"/>
  <c r="Q1280" i="3"/>
  <c r="T1280" i="3" s="1"/>
  <c r="P1280" i="3" s="1"/>
  <c r="Q830" i="3"/>
  <c r="T830" i="3" s="1"/>
  <c r="P830" i="3" s="1"/>
  <c r="Q1316" i="3"/>
  <c r="T1316" i="3" s="1"/>
  <c r="P1316" i="3" s="1"/>
  <c r="Q1823" i="3"/>
  <c r="T1823" i="3" s="1"/>
  <c r="P1823" i="3" s="1"/>
  <c r="Q1133" i="3"/>
  <c r="T1133" i="3" s="1"/>
  <c r="P1133" i="3" s="1"/>
  <c r="Q2057" i="3"/>
  <c r="T2057" i="3" s="1"/>
  <c r="P2057" i="3" s="1"/>
  <c r="Q664" i="3"/>
  <c r="T664" i="3" s="1"/>
  <c r="P664" i="3" s="1"/>
  <c r="Q1445" i="3"/>
  <c r="T1445" i="3" s="1"/>
  <c r="P1445" i="3" s="1"/>
  <c r="Q1984" i="3"/>
  <c r="T1984" i="3" s="1"/>
  <c r="P1984" i="3" s="1"/>
  <c r="Q2084" i="3"/>
  <c r="T2084" i="3" s="1"/>
  <c r="P2084" i="3" s="1"/>
  <c r="Q704" i="3"/>
  <c r="T704" i="3" s="1"/>
  <c r="P704" i="3" s="1"/>
  <c r="Q1872" i="3"/>
  <c r="T1872" i="3" s="1"/>
  <c r="P1872" i="3" s="1"/>
  <c r="T2113" i="3"/>
  <c r="P2113" i="3" s="1"/>
  <c r="Q686" i="3"/>
  <c r="T686" i="3" s="1"/>
  <c r="P686" i="3" s="1"/>
  <c r="T1695" i="3"/>
  <c r="P1695" i="3" s="1"/>
  <c r="Q2134" i="3"/>
  <c r="T2134" i="3" s="1"/>
  <c r="P2134" i="3" s="1"/>
  <c r="Q1833" i="3"/>
  <c r="T1833" i="3" s="1"/>
  <c r="P1833" i="3" s="1"/>
  <c r="T2017" i="3"/>
  <c r="P2017" i="3" s="1"/>
  <c r="T616" i="3"/>
  <c r="P616" i="3" s="1"/>
  <c r="T1320" i="3"/>
  <c r="P1320" i="3" s="1"/>
  <c r="Q1464" i="3"/>
  <c r="T1464" i="3" s="1"/>
  <c r="P1464" i="3" s="1"/>
  <c r="Q158" i="3"/>
  <c r="T158" i="3" s="1"/>
  <c r="P158" i="3" s="1"/>
  <c r="Q1452" i="3"/>
  <c r="T1452" i="3" s="1"/>
  <c r="P1452" i="3" s="1"/>
  <c r="Q973" i="3"/>
  <c r="T973" i="3" s="1"/>
  <c r="P973" i="3" s="1"/>
  <c r="Q676" i="3"/>
  <c r="T676" i="3" s="1"/>
  <c r="P676" i="3" s="1"/>
  <c r="Q946" i="3"/>
  <c r="T946" i="3" s="1"/>
  <c r="P946" i="3" s="1"/>
  <c r="Q1765" i="3"/>
  <c r="T1765" i="3" s="1"/>
  <c r="P1765" i="3" s="1"/>
  <c r="Q1703" i="3"/>
  <c r="T1703" i="3" s="1"/>
  <c r="P1703" i="3" s="1"/>
  <c r="Q1328" i="3"/>
  <c r="T1328" i="3" s="1"/>
  <c r="P1328" i="3" s="1"/>
  <c r="Q295" i="3"/>
  <c r="T295" i="3" s="1"/>
  <c r="P295" i="3" s="1"/>
  <c r="Q677" i="3"/>
  <c r="T677" i="3" s="1"/>
  <c r="P677" i="3" s="1"/>
  <c r="Q891" i="3"/>
  <c r="T891" i="3" s="1"/>
  <c r="P891" i="3" s="1"/>
  <c r="Q1345" i="3"/>
  <c r="T1345" i="3" s="1"/>
  <c r="P1345" i="3" s="1"/>
  <c r="Q631" i="3"/>
  <c r="T631" i="3" s="1"/>
  <c r="P631" i="3" s="1"/>
  <c r="Q1571" i="3"/>
  <c r="T1571" i="3" s="1"/>
  <c r="P1571" i="3" s="1"/>
  <c r="Q1267" i="3"/>
  <c r="T1267" i="3" s="1"/>
  <c r="P1267" i="3" s="1"/>
  <c r="T128" i="3"/>
  <c r="P128" i="3" s="1"/>
  <c r="Q426" i="3"/>
  <c r="T426" i="3" s="1"/>
  <c r="P426" i="3" s="1"/>
  <c r="Q1846" i="3"/>
  <c r="T1846" i="3" s="1"/>
  <c r="P1846" i="3" s="1"/>
  <c r="Q1249" i="3"/>
  <c r="T1249" i="3" s="1"/>
  <c r="P1249" i="3" s="1"/>
  <c r="Q669" i="3"/>
  <c r="T669" i="3" s="1"/>
  <c r="P669" i="3" s="1"/>
  <c r="Q1565" i="3"/>
  <c r="T1565" i="3" s="1"/>
  <c r="P1565" i="3" s="1"/>
  <c r="Q1120" i="3"/>
  <c r="T1120" i="3" s="1"/>
  <c r="P1120" i="3" s="1"/>
  <c r="Q1385" i="3"/>
  <c r="T1385" i="3" s="1"/>
  <c r="P1385" i="3" s="1"/>
  <c r="T2010" i="3"/>
  <c r="P2010" i="3" s="1"/>
  <c r="Q2154" i="3"/>
  <c r="T2154" i="3" s="1"/>
  <c r="P2154" i="3" s="1"/>
  <c r="Q1771" i="3"/>
  <c r="T1771" i="3" s="1"/>
  <c r="P1771" i="3" s="1"/>
  <c r="Q1662" i="3"/>
  <c r="T1662" i="3" s="1"/>
  <c r="P1662" i="3" s="1"/>
  <c r="Q1499" i="3"/>
  <c r="T1499" i="3" s="1"/>
  <c r="P1499" i="3" s="1"/>
  <c r="Q88" i="3"/>
  <c r="T88" i="3" s="1"/>
  <c r="P88" i="3" s="1"/>
  <c r="Q1286" i="3"/>
  <c r="T1286" i="3" s="1"/>
  <c r="P1286" i="3" s="1"/>
  <c r="Q23" i="3"/>
  <c r="T23" i="3" s="1"/>
  <c r="P23" i="3" s="1"/>
  <c r="Q725" i="3"/>
  <c r="T725" i="3" s="1"/>
  <c r="P725" i="3" s="1"/>
  <c r="Q1114" i="3"/>
  <c r="T1114" i="3" s="1"/>
  <c r="P1114" i="3" s="1"/>
  <c r="T1351" i="3"/>
  <c r="P1351" i="3" s="1"/>
  <c r="Q2007" i="3"/>
  <c r="T2007" i="3" s="1"/>
  <c r="P2007" i="3" s="1"/>
  <c r="Q249" i="3"/>
  <c r="T249" i="3" s="1"/>
  <c r="P249" i="3" s="1"/>
  <c r="T642" i="3"/>
  <c r="P642" i="3" s="1"/>
  <c r="T1958" i="3"/>
  <c r="P1958" i="3" s="1"/>
  <c r="Q332" i="3"/>
  <c r="T332" i="3" s="1"/>
  <c r="P332" i="3" s="1"/>
  <c r="T1592" i="3"/>
  <c r="P1592" i="3" s="1"/>
  <c r="Q1023" i="3"/>
  <c r="T1023" i="3" s="1"/>
  <c r="P1023" i="3" s="1"/>
  <c r="Q314" i="3"/>
  <c r="T314" i="3" s="1"/>
  <c r="P314" i="3" s="1"/>
  <c r="T1137" i="3"/>
  <c r="P1137" i="3" s="1"/>
  <c r="T2054" i="3"/>
  <c r="P2054" i="3" s="1"/>
  <c r="T1627" i="3"/>
  <c r="P1627" i="3" s="1"/>
  <c r="T511" i="3"/>
  <c r="P511" i="3" s="1"/>
  <c r="T161" i="3"/>
  <c r="P161" i="3" s="1"/>
  <c r="Q1868" i="3"/>
  <c r="T1868" i="3" s="1"/>
  <c r="P1868" i="3" s="1"/>
  <c r="Q69" i="3"/>
  <c r="T69" i="3" s="1"/>
  <c r="P69" i="3" s="1"/>
  <c r="Q1809" i="3"/>
  <c r="T1809" i="3" s="1"/>
  <c r="P1809" i="3" s="1"/>
  <c r="T969" i="3"/>
  <c r="P969" i="3" s="1"/>
  <c r="Q434" i="3"/>
  <c r="T434" i="3" s="1"/>
  <c r="P434" i="3" s="1"/>
  <c r="T1996" i="3"/>
  <c r="P1996" i="3" s="1"/>
  <c r="Q1257" i="3"/>
  <c r="T1257" i="3" s="1"/>
  <c r="P1257" i="3" s="1"/>
  <c r="Q405" i="3"/>
  <c r="T405" i="3" s="1"/>
  <c r="P405" i="3" s="1"/>
  <c r="T193" i="3"/>
  <c r="P193" i="3" s="1"/>
  <c r="T1069" i="3"/>
  <c r="P1069" i="3" s="1"/>
  <c r="Q253" i="3"/>
  <c r="T253" i="3" s="1"/>
  <c r="P253" i="3" s="1"/>
  <c r="Q967" i="3"/>
  <c r="T967" i="3" s="1"/>
  <c r="P967" i="3" s="1"/>
  <c r="Q2139" i="3"/>
  <c r="T2139" i="3" s="1"/>
  <c r="P2139" i="3" s="1"/>
  <c r="Q538" i="3"/>
  <c r="T538" i="3" s="1"/>
  <c r="P538" i="3" s="1"/>
  <c r="Q148" i="3"/>
  <c r="T148" i="3" s="1"/>
  <c r="P148" i="3" s="1"/>
  <c r="T1758" i="3"/>
  <c r="P1758" i="3" s="1"/>
  <c r="Q1408" i="3"/>
  <c r="T1408" i="3" s="1"/>
  <c r="P1408" i="3" s="1"/>
  <c r="Q834" i="3"/>
  <c r="T834" i="3" s="1"/>
  <c r="P834" i="3" s="1"/>
  <c r="Q1349" i="3"/>
  <c r="T1349" i="3" s="1"/>
  <c r="P1349" i="3" s="1"/>
  <c r="Q1783" i="3"/>
  <c r="T1783" i="3" s="1"/>
  <c r="P1783" i="3" s="1"/>
  <c r="Q1780" i="3"/>
  <c r="T1780" i="3" s="1"/>
  <c r="P1780" i="3" s="1"/>
  <c r="T419" i="3"/>
  <c r="P419" i="3" s="1"/>
  <c r="Q81" i="3"/>
  <c r="T81" i="3" s="1"/>
  <c r="P81" i="3" s="1"/>
  <c r="Q70" i="3"/>
  <c r="T70" i="3" s="1"/>
  <c r="P70" i="3" s="1"/>
  <c r="Q129" i="3"/>
  <c r="T129" i="3" s="1"/>
  <c r="P129" i="3" s="1"/>
  <c r="Q337" i="3"/>
  <c r="T337" i="3" s="1"/>
  <c r="P337" i="3" s="1"/>
  <c r="Q953" i="3"/>
  <c r="T953" i="3" s="1"/>
  <c r="P953" i="3" s="1"/>
  <c r="Q2118" i="3"/>
  <c r="T2118" i="3" s="1"/>
  <c r="P2118" i="3" s="1"/>
  <c r="Q535" i="3"/>
  <c r="T535" i="3" s="1"/>
  <c r="P535" i="3" s="1"/>
  <c r="Q2038" i="3"/>
  <c r="T2038" i="3" s="1"/>
  <c r="P2038" i="3" s="1"/>
  <c r="T1038" i="3"/>
  <c r="P1038" i="3" s="1"/>
  <c r="Q2106" i="3"/>
  <c r="T2106" i="3" s="1"/>
  <c r="P2106" i="3" s="1"/>
  <c r="Q2001" i="3"/>
  <c r="T2001" i="3" s="1"/>
  <c r="P2001" i="3" s="1"/>
  <c r="Q979" i="3"/>
  <c r="T979" i="3" s="1"/>
  <c r="P979" i="3" s="1"/>
  <c r="T954" i="3"/>
  <c r="P954" i="3" s="1"/>
  <c r="Q604" i="3"/>
  <c r="T604" i="3" s="1"/>
  <c r="P604" i="3" s="1"/>
  <c r="Q2123" i="3"/>
  <c r="T2123" i="3" s="1"/>
  <c r="P2123" i="3" s="1"/>
  <c r="Q1147" i="3"/>
  <c r="T1147" i="3" s="1"/>
  <c r="P1147" i="3" s="1"/>
  <c r="Q1961" i="3"/>
  <c r="T1961" i="3" s="1"/>
  <c r="P1961" i="3" s="1"/>
  <c r="Q1274" i="3"/>
  <c r="T1274" i="3" s="1"/>
  <c r="P1274" i="3" s="1"/>
  <c r="Q1587" i="3"/>
  <c r="T1587" i="3" s="1"/>
  <c r="P1587" i="3" s="1"/>
  <c r="Q921" i="3"/>
  <c r="T921" i="3" s="1"/>
  <c r="P921" i="3" s="1"/>
  <c r="Q1527" i="3"/>
  <c r="T1527" i="3" s="1"/>
  <c r="P1527" i="3" s="1"/>
  <c r="Q1845" i="3"/>
  <c r="T1845" i="3" s="1"/>
  <c r="P1845" i="3" s="1"/>
  <c r="Q96" i="3"/>
  <c r="T96" i="3" s="1"/>
  <c r="P96" i="3" s="1"/>
  <c r="Q1519" i="3"/>
  <c r="T1519" i="3" s="1"/>
  <c r="P1519" i="3" s="1"/>
  <c r="T1270" i="3"/>
  <c r="P1270" i="3" s="1"/>
  <c r="T1431" i="3"/>
  <c r="P1431" i="3" s="1"/>
  <c r="Q788" i="3"/>
  <c r="T788" i="3" s="1"/>
  <c r="P788" i="3" s="1"/>
  <c r="Q1209" i="3"/>
  <c r="T1209" i="3" s="1"/>
  <c r="P1209" i="3" s="1"/>
  <c r="Q1026" i="3"/>
  <c r="T1026" i="3" s="1"/>
  <c r="P1026" i="3" s="1"/>
  <c r="Q1035" i="3"/>
  <c r="T1035" i="3" s="1"/>
  <c r="P1035" i="3" s="1"/>
  <c r="T377" i="3"/>
  <c r="P377" i="3" s="1"/>
  <c r="Q1784" i="3"/>
  <c r="T1784" i="3" s="1"/>
  <c r="P1784" i="3" s="1"/>
  <c r="Q1414" i="3"/>
  <c r="T1414" i="3" s="1"/>
  <c r="P1414" i="3" s="1"/>
  <c r="T1494" i="3"/>
  <c r="P1494" i="3" s="1"/>
  <c r="Q1460" i="3"/>
  <c r="T1460" i="3" s="1"/>
  <c r="P1460" i="3" s="1"/>
  <c r="Q224" i="3"/>
  <c r="T224" i="3" s="1"/>
  <c r="P224" i="3" s="1"/>
  <c r="T1223" i="3"/>
  <c r="P1223" i="3" s="1"/>
  <c r="Q61" i="3"/>
  <c r="T61" i="3" s="1"/>
  <c r="P61" i="3" s="1"/>
  <c r="Q457" i="3"/>
  <c r="T457" i="3" s="1"/>
  <c r="P457" i="3" s="1"/>
  <c r="Q449" i="3"/>
  <c r="T449" i="3" s="1"/>
  <c r="P449" i="3" s="1"/>
  <c r="Q2168" i="3"/>
  <c r="T2168" i="3" s="1"/>
  <c r="P2168" i="3" s="1"/>
  <c r="Q1884" i="3"/>
  <c r="T1884" i="3" s="1"/>
  <c r="P1884" i="3" s="1"/>
  <c r="Q392" i="3"/>
  <c r="T392" i="3" s="1"/>
  <c r="P392" i="3" s="1"/>
  <c r="Q853" i="3"/>
  <c r="T853" i="3" s="1"/>
  <c r="P853" i="3" s="1"/>
  <c r="Q1203" i="3"/>
  <c r="T1203" i="3" s="1"/>
  <c r="P1203" i="3" s="1"/>
  <c r="Q1573" i="3"/>
  <c r="T1573" i="3" s="1"/>
  <c r="P1573" i="3" s="1"/>
  <c r="Q1042" i="3"/>
  <c r="T1042" i="3" s="1"/>
  <c r="P1042" i="3" s="1"/>
  <c r="Q2078" i="3"/>
  <c r="T2078" i="3" s="1"/>
  <c r="P2078" i="3" s="1"/>
  <c r="Q1256" i="3"/>
  <c r="T1256" i="3" s="1"/>
  <c r="P1256" i="3" s="1"/>
  <c r="T86" i="3"/>
  <c r="P86" i="3" s="1"/>
  <c r="T1348" i="3"/>
  <c r="P1348" i="3" s="1"/>
  <c r="Q219" i="3"/>
  <c r="T219" i="3" s="1"/>
  <c r="P219" i="3" s="1"/>
  <c r="Q770" i="3"/>
  <c r="T770" i="3" s="1"/>
  <c r="P770" i="3" s="1"/>
  <c r="T1333" i="3"/>
  <c r="P1333" i="3" s="1"/>
  <c r="Q886" i="3"/>
  <c r="T886" i="3" s="1"/>
  <c r="P886" i="3" s="1"/>
  <c r="T1969" i="3"/>
  <c r="P1969" i="3" s="1"/>
  <c r="Q1399" i="3"/>
  <c r="T1399" i="3" s="1"/>
  <c r="P1399" i="3" s="1"/>
  <c r="T71" i="3"/>
  <c r="P71" i="3" s="1"/>
  <c r="Q2048" i="3"/>
  <c r="T2048" i="3" s="1"/>
  <c r="P2048" i="3" s="1"/>
  <c r="Q142" i="3"/>
  <c r="T142" i="3" s="1"/>
  <c r="P142" i="3" s="1"/>
  <c r="T1678" i="3"/>
  <c r="P1678" i="3" s="1"/>
  <c r="T293" i="3"/>
  <c r="P293" i="3" s="1"/>
  <c r="T1965" i="3"/>
  <c r="P1965" i="3" s="1"/>
  <c r="T1096" i="3"/>
  <c r="P1096" i="3" s="1"/>
  <c r="T1930" i="3"/>
  <c r="P1930" i="3" s="1"/>
  <c r="T977" i="3"/>
  <c r="P977" i="3" s="1"/>
  <c r="T1709" i="3"/>
  <c r="P1709" i="3" s="1"/>
  <c r="T958" i="3"/>
  <c r="P958" i="3" s="1"/>
  <c r="Q1496" i="3"/>
  <c r="T1496" i="3" s="1"/>
  <c r="P1496" i="3" s="1"/>
  <c r="Q1167" i="3"/>
  <c r="T1167" i="3" s="1"/>
  <c r="P1167" i="3" s="1"/>
  <c r="Q1179" i="3"/>
  <c r="T1179" i="3" s="1"/>
  <c r="P1179" i="3" s="1"/>
  <c r="Q185" i="3"/>
  <c r="T185" i="3" s="1"/>
  <c r="P185" i="3" s="1"/>
  <c r="Q577" i="3"/>
  <c r="T577" i="3" s="1"/>
  <c r="P577" i="3" s="1"/>
  <c r="Q1221" i="3"/>
  <c r="T1221" i="3" s="1"/>
  <c r="P1221" i="3" s="1"/>
  <c r="T375" i="3"/>
  <c r="P375" i="3" s="1"/>
  <c r="T611" i="3"/>
  <c r="P611" i="3" s="1"/>
  <c r="T593" i="3"/>
  <c r="P593" i="3" s="1"/>
  <c r="Q1013" i="3"/>
  <c r="T1013" i="3" s="1"/>
  <c r="P1013" i="3" s="1"/>
  <c r="T211" i="3"/>
  <c r="P211" i="3" s="1"/>
  <c r="Q1138" i="3"/>
  <c r="T1138" i="3" s="1"/>
  <c r="P1138" i="3" s="1"/>
  <c r="Q1084" i="3"/>
  <c r="T1084" i="3" s="1"/>
  <c r="P1084" i="3" s="1"/>
  <c r="Q881" i="3"/>
  <c r="T881" i="3" s="1"/>
  <c r="P881" i="3" s="1"/>
  <c r="Q2190" i="3"/>
  <c r="T2190" i="3" s="1"/>
  <c r="P2190" i="3" s="1"/>
  <c r="Q1615" i="3"/>
  <c r="T1615" i="3" s="1"/>
  <c r="P1615" i="3" s="1"/>
  <c r="Q1222" i="3"/>
  <c r="T1222" i="3" s="1"/>
  <c r="P1222" i="3" s="1"/>
  <c r="T259" i="3"/>
  <c r="P259" i="3" s="1"/>
  <c r="Q125" i="3"/>
  <c r="T125" i="3" s="1"/>
  <c r="P125" i="3" s="1"/>
  <c r="Q553" i="3"/>
  <c r="T553" i="3" s="1"/>
  <c r="P553" i="3" s="1"/>
  <c r="T2149" i="3"/>
  <c r="P2149" i="3" s="1"/>
  <c r="T1879" i="3"/>
  <c r="P1879" i="3" s="1"/>
  <c r="T315" i="3"/>
  <c r="P315" i="3" s="1"/>
  <c r="T1298" i="3"/>
  <c r="P1298" i="3" s="1"/>
  <c r="T691" i="3"/>
  <c r="P691" i="3" s="1"/>
  <c r="T2143" i="3"/>
  <c r="P2143" i="3" s="1"/>
  <c r="Q1088" i="3"/>
  <c r="T1088" i="3" s="1"/>
  <c r="P1088" i="3" s="1"/>
  <c r="T871" i="3"/>
  <c r="P871" i="3" s="1"/>
  <c r="T1897" i="3"/>
  <c r="P1897" i="3" s="1"/>
  <c r="T1254" i="3"/>
  <c r="P1254" i="3" s="1"/>
  <c r="T2027" i="3"/>
  <c r="P2027" i="3" s="1"/>
  <c r="Q169" i="3"/>
  <c r="T169" i="3" s="1"/>
  <c r="P169" i="3" s="1"/>
  <c r="Q828" i="3"/>
  <c r="T828" i="3" s="1"/>
  <c r="P828" i="3" s="1"/>
  <c r="T1693" i="3"/>
  <c r="P1693" i="3" s="1"/>
  <c r="Q458" i="3"/>
  <c r="T458" i="3" s="1"/>
  <c r="P458" i="3" s="1"/>
  <c r="T1953" i="3"/>
  <c r="P1953" i="3" s="1"/>
  <c r="T746" i="3"/>
  <c r="P746" i="3" s="1"/>
  <c r="T1775" i="3"/>
  <c r="P1775" i="3" s="1"/>
  <c r="T998" i="3"/>
  <c r="P998" i="3" s="1"/>
  <c r="T1639" i="3"/>
  <c r="P1639" i="3" s="1"/>
  <c r="T277" i="3"/>
  <c r="P277" i="3" s="1"/>
  <c r="Q1175" i="3"/>
  <c r="T1175" i="3" s="1"/>
  <c r="P1175" i="3" s="1"/>
  <c r="Q1386" i="3"/>
  <c r="T1386" i="3" s="1"/>
  <c r="P1386" i="3" s="1"/>
  <c r="Q1294" i="3"/>
  <c r="T1294" i="3" s="1"/>
  <c r="P1294" i="3" s="1"/>
  <c r="Q1655" i="3"/>
  <c r="T1655" i="3" s="1"/>
  <c r="P1655" i="3" s="1"/>
  <c r="Q1962" i="3"/>
  <c r="T1962" i="3" s="1"/>
  <c r="P1962" i="3" s="1"/>
  <c r="Q330" i="3"/>
  <c r="T330" i="3" s="1"/>
  <c r="P330" i="3" s="1"/>
  <c r="Q1380" i="3"/>
  <c r="T1380" i="3" s="1"/>
  <c r="P1380" i="3" s="1"/>
  <c r="Q1651" i="3"/>
  <c r="T1651" i="3" s="1"/>
  <c r="P1651" i="3" s="1"/>
  <c r="Q229" i="3"/>
  <c r="T229" i="3" s="1"/>
  <c r="P229" i="3" s="1"/>
  <c r="T1524" i="3"/>
  <c r="P1524" i="3" s="1"/>
  <c r="T100" i="3"/>
  <c r="P100" i="3" s="1"/>
  <c r="T1290" i="3"/>
  <c r="P1290" i="3" s="1"/>
  <c r="T925" i="3"/>
  <c r="P925" i="3" s="1"/>
  <c r="Q1835" i="3"/>
  <c r="T1835" i="3" s="1"/>
  <c r="P1835" i="3" s="1"/>
  <c r="Q1495" i="3"/>
  <c r="T1495" i="3" s="1"/>
  <c r="P1495" i="3" s="1"/>
  <c r="T1113" i="3"/>
  <c r="P1113" i="3" s="1"/>
  <c r="Q344" i="3"/>
  <c r="T344" i="3" s="1"/>
  <c r="P344" i="3" s="1"/>
  <c r="Q1392" i="3"/>
  <c r="T1392" i="3" s="1"/>
  <c r="P1392" i="3" s="1"/>
  <c r="Q929" i="3"/>
  <c r="T929" i="3" s="1"/>
  <c r="P929" i="3" s="1"/>
  <c r="T649" i="3"/>
  <c r="P649" i="3" s="1"/>
  <c r="T1752" i="3"/>
  <c r="P1752" i="3" s="1"/>
  <c r="T949" i="3"/>
  <c r="P949" i="3" s="1"/>
  <c r="T196" i="3"/>
  <c r="P196" i="3" s="1"/>
  <c r="T1326" i="3"/>
  <c r="P1326" i="3" s="1"/>
  <c r="T2138" i="3"/>
  <c r="P2138" i="3" s="1"/>
  <c r="T1508" i="3"/>
  <c r="P1508" i="3" s="1"/>
  <c r="T769" i="3"/>
  <c r="P769" i="3" s="1"/>
  <c r="T1178" i="3"/>
  <c r="P1178" i="3" s="1"/>
  <c r="Q1029" i="3"/>
  <c r="T1029" i="3" s="1"/>
  <c r="P1029" i="3" s="1"/>
  <c r="Q1395" i="3"/>
  <c r="T1395" i="3" s="1"/>
  <c r="P1395" i="3" s="1"/>
  <c r="Q443" i="3"/>
  <c r="T443" i="3" s="1"/>
  <c r="P443" i="3" s="1"/>
  <c r="Q939" i="3"/>
  <c r="T939" i="3" s="1"/>
  <c r="P939" i="3" s="1"/>
  <c r="Q952" i="3"/>
  <c r="T952" i="3" s="1"/>
  <c r="P952" i="3" s="1"/>
  <c r="T1757" i="3"/>
  <c r="P1757" i="3" s="1"/>
  <c r="T439" i="3"/>
  <c r="P439" i="3" s="1"/>
  <c r="Q1985" i="3"/>
  <c r="T1985" i="3" s="1"/>
  <c r="P1985" i="3" s="1"/>
  <c r="Q1561" i="3"/>
  <c r="T1561" i="3" s="1"/>
  <c r="P1561" i="3" s="1"/>
  <c r="Q1633" i="3"/>
  <c r="T1633" i="3" s="1"/>
  <c r="P1633" i="3" s="1"/>
  <c r="Q1090" i="3"/>
  <c r="T1090" i="3" s="1"/>
  <c r="P1090" i="3" s="1"/>
  <c r="Q2051" i="3"/>
  <c r="T2051" i="3" s="1"/>
  <c r="P2051" i="3" s="1"/>
  <c r="Q497" i="3"/>
  <c r="T497" i="3" s="1"/>
  <c r="P497" i="3" s="1"/>
  <c r="Q427" i="3"/>
  <c r="T427" i="3" s="1"/>
  <c r="P427" i="3" s="1"/>
  <c r="T106" i="3"/>
  <c r="P106" i="3" s="1"/>
  <c r="T2102" i="3"/>
  <c r="P2102" i="3" s="1"/>
  <c r="T1807" i="3"/>
  <c r="P1807" i="3" s="1"/>
  <c r="T965" i="3"/>
  <c r="P965" i="3" s="1"/>
  <c r="Q1542" i="3"/>
  <c r="T1542" i="3" s="1"/>
  <c r="P1542" i="3" s="1"/>
  <c r="Q1334" i="3"/>
  <c r="T1334" i="3" s="1"/>
  <c r="P1334" i="3" s="1"/>
  <c r="Q1299" i="3"/>
  <c r="T1299" i="3" s="1"/>
  <c r="P1299" i="3" s="1"/>
  <c r="Q646" i="3"/>
  <c r="T646" i="3" s="1"/>
  <c r="P646" i="3" s="1"/>
  <c r="Q1002" i="3"/>
  <c r="T1002" i="3" s="1"/>
  <c r="P1002" i="3" s="1"/>
  <c r="Q1660" i="3"/>
  <c r="T1660" i="3" s="1"/>
  <c r="P1660" i="3" s="1"/>
  <c r="Q2131" i="3"/>
  <c r="T2131" i="3" s="1"/>
  <c r="P2131" i="3" s="1"/>
  <c r="T72" i="3"/>
  <c r="P72" i="3" s="1"/>
  <c r="T1944" i="3"/>
  <c r="P1944" i="3" s="1"/>
  <c r="T499" i="3"/>
  <c r="P499" i="3" s="1"/>
  <c r="T1304" i="3"/>
  <c r="P1304" i="3" s="1"/>
  <c r="Q1136" i="3"/>
  <c r="T1136" i="3" s="1"/>
  <c r="P1136" i="3" s="1"/>
  <c r="Q1802" i="3"/>
  <c r="T1802" i="3" s="1"/>
  <c r="P1802" i="3" s="1"/>
  <c r="Q985" i="3"/>
  <c r="T985" i="3" s="1"/>
  <c r="P985" i="3" s="1"/>
  <c r="Q1041" i="3"/>
  <c r="T1041" i="3" s="1"/>
  <c r="P1041" i="3" s="1"/>
  <c r="Q99" i="3"/>
  <c r="T99" i="3" s="1"/>
  <c r="P99" i="3" s="1"/>
  <c r="Q1268" i="3"/>
  <c r="T1268" i="3" s="1"/>
  <c r="P1268" i="3" s="1"/>
  <c r="Q1681" i="3"/>
  <c r="T1681" i="3" s="1"/>
  <c r="P1681" i="3" s="1"/>
  <c r="Q1595" i="3"/>
  <c r="T1595" i="3" s="1"/>
  <c r="P1595" i="3" s="1"/>
  <c r="T1947" i="3"/>
  <c r="P1947" i="3" s="1"/>
  <c r="T1242" i="3"/>
  <c r="P1242" i="3" s="1"/>
  <c r="T772" i="3"/>
  <c r="P772" i="3" s="1"/>
  <c r="T1746" i="3"/>
  <c r="P1746" i="3" s="1"/>
  <c r="Q2178" i="3"/>
  <c r="T2178" i="3" s="1"/>
  <c r="P2178" i="3" s="1"/>
  <c r="Q1455" i="3"/>
  <c r="T1455" i="3" s="1"/>
  <c r="P1455" i="3" s="1"/>
  <c r="Q97" i="3"/>
  <c r="T97" i="3" s="1"/>
  <c r="P97" i="3" s="1"/>
  <c r="Q534" i="3"/>
  <c r="T534" i="3" s="1"/>
  <c r="P534" i="3" s="1"/>
  <c r="Q826" i="3"/>
  <c r="T826" i="3" s="1"/>
  <c r="P826" i="3" s="1"/>
  <c r="Q1577" i="3"/>
  <c r="T1577" i="3" s="1"/>
  <c r="P1577" i="3" s="1"/>
  <c r="Q877" i="3"/>
  <c r="T877" i="3" s="1"/>
  <c r="P877" i="3" s="1"/>
  <c r="T1075" i="3"/>
  <c r="P1075" i="3" s="1"/>
  <c r="T1511" i="3"/>
  <c r="P1511" i="3" s="1"/>
  <c r="Q1011" i="3"/>
  <c r="T1011" i="3" s="1"/>
  <c r="P1011" i="3" s="1"/>
  <c r="Q90" i="3"/>
  <c r="T90" i="3" s="1"/>
  <c r="P90" i="3" s="1"/>
  <c r="P322" i="3"/>
  <c r="T1882" i="3"/>
  <c r="P1882" i="3" s="1"/>
  <c r="Q1503" i="3"/>
  <c r="T1503" i="3" s="1"/>
  <c r="P1503" i="3" s="1"/>
  <c r="Q1358" i="3"/>
  <c r="T1358" i="3" s="1"/>
  <c r="P1358" i="3" s="1"/>
  <c r="Q1938" i="3"/>
  <c r="T1938" i="3" s="1"/>
  <c r="P1938" i="3" s="1"/>
  <c r="T93" i="3"/>
  <c r="P93" i="3" s="1"/>
  <c r="T2000" i="3"/>
  <c r="P2000" i="3" s="1"/>
  <c r="T836" i="3"/>
  <c r="P836" i="3" s="1"/>
  <c r="T2203" i="3"/>
  <c r="P2203" i="3" s="1"/>
  <c r="T1990" i="3"/>
  <c r="P1990" i="3" s="1"/>
  <c r="Q1859" i="3"/>
  <c r="T1859" i="3" s="1"/>
  <c r="P1859" i="3" s="1"/>
  <c r="P885" i="3"/>
  <c r="T1502" i="3"/>
  <c r="P1502" i="3" s="1"/>
  <c r="T1718" i="3"/>
  <c r="P1718" i="3" s="1"/>
  <c r="T1030" i="3"/>
  <c r="P1030" i="3" s="1"/>
  <c r="T1510" i="3"/>
  <c r="P1510" i="3" s="1"/>
  <c r="T1197" i="3"/>
  <c r="P1197" i="3" s="1"/>
  <c r="T91" i="3"/>
  <c r="P91" i="3" s="1"/>
  <c r="P787" i="3"/>
  <c r="Q942" i="3"/>
  <c r="T942" i="3" s="1"/>
  <c r="P942" i="3" s="1"/>
  <c r="Q1992" i="3"/>
  <c r="T1992" i="3" s="1"/>
  <c r="P1992" i="3" s="1"/>
  <c r="Q1165" i="3"/>
  <c r="T1165" i="3" s="1"/>
  <c r="P1165" i="3" s="1"/>
  <c r="T175" i="3"/>
  <c r="P175" i="3" s="1"/>
  <c r="Q1310" i="3"/>
  <c r="T1310" i="3" s="1"/>
  <c r="P1310" i="3" s="1"/>
  <c r="P257" i="3"/>
  <c r="T1039" i="3"/>
  <c r="P1039" i="3" s="1"/>
  <c r="Q1895" i="3"/>
  <c r="T1895" i="3" s="1"/>
  <c r="P1895" i="3" s="1"/>
  <c r="Q2182" i="3"/>
  <c r="T2182" i="3" s="1"/>
  <c r="P2182" i="3" s="1"/>
  <c r="T1198" i="3"/>
  <c r="P1198" i="3" s="1"/>
  <c r="T702" i="3"/>
  <c r="P702" i="3" s="1"/>
  <c r="Q95" i="3"/>
  <c r="T95" i="3" s="1"/>
  <c r="P95" i="3" s="1"/>
  <c r="Q340" i="3"/>
  <c r="T340" i="3" s="1"/>
  <c r="P340" i="3" s="1"/>
  <c r="Q1613" i="3"/>
  <c r="T1613" i="3" s="1"/>
  <c r="P1613" i="3" s="1"/>
  <c r="Q838" i="3"/>
  <c r="T838" i="3" s="1"/>
  <c r="P838" i="3" s="1"/>
  <c r="Q2047" i="3"/>
  <c r="T2047" i="3" s="1"/>
  <c r="P2047" i="3" s="1"/>
  <c r="T363" i="3"/>
  <c r="P363" i="3" s="1"/>
  <c r="P637" i="3"/>
  <c r="T1741" i="3"/>
  <c r="P1741" i="3" s="1"/>
  <c r="Q1359" i="3"/>
  <c r="T1359" i="3" s="1"/>
  <c r="P1359" i="3" s="1"/>
  <c r="T835" i="3"/>
  <c r="P835" i="3" s="1"/>
  <c r="Q2071" i="3"/>
  <c r="T2071" i="3" s="1"/>
  <c r="P2071" i="3" s="1"/>
  <c r="T303" i="3"/>
  <c r="P303" i="3" s="1"/>
  <c r="T1415" i="3"/>
  <c r="P1415" i="3" s="1"/>
  <c r="T1142" i="3"/>
  <c r="P1142" i="3" s="1"/>
  <c r="Q1539" i="3"/>
  <c r="T1539" i="3" s="1"/>
  <c r="P1539" i="3" s="1"/>
  <c r="T678" i="3"/>
  <c r="P678" i="3" s="1"/>
  <c r="T529" i="3"/>
  <c r="P529" i="3" s="1"/>
  <c r="Q1635" i="3"/>
  <c r="T1635" i="3" s="1"/>
  <c r="P1635" i="3" s="1"/>
  <c r="Q1529" i="3"/>
  <c r="T1529" i="3" s="1"/>
  <c r="P1529" i="3" s="1"/>
  <c r="P707" i="3"/>
  <c r="T1536" i="3"/>
  <c r="P1536" i="3" s="1"/>
  <c r="Q2070" i="3"/>
  <c r="T2070" i="3" s="1"/>
  <c r="P2070" i="3" s="1"/>
  <c r="T2129" i="3"/>
  <c r="P2129" i="3" s="1"/>
  <c r="Q1735" i="3"/>
  <c r="T1735" i="3" s="1"/>
  <c r="P1735" i="3" s="1"/>
  <c r="T101" i="3"/>
  <c r="P101" i="3" s="1"/>
  <c r="T1283" i="3"/>
  <c r="P1283" i="3" s="1"/>
  <c r="T1062" i="3"/>
  <c r="P1062" i="3" s="1"/>
  <c r="Q1468" i="3"/>
  <c r="T1468" i="3" s="1"/>
  <c r="P1468" i="3" s="1"/>
  <c r="P1908" i="3"/>
  <c r="T151" i="3"/>
  <c r="P151" i="3" s="1"/>
  <c r="Q473" i="3"/>
  <c r="T473" i="3" s="1"/>
  <c r="P473" i="3" s="1"/>
  <c r="P292" i="3"/>
  <c r="Q960" i="3"/>
  <c r="T960" i="3" s="1"/>
  <c r="P960" i="3" s="1"/>
  <c r="P1924" i="3"/>
  <c r="T45" i="3"/>
  <c r="P45" i="3" s="1"/>
  <c r="T955" i="3"/>
  <c r="P955" i="3" s="1"/>
  <c r="Q1567" i="3"/>
  <c r="T1567" i="3" s="1"/>
  <c r="P1567" i="3" s="1"/>
  <c r="P1538" i="3"/>
  <c r="T19" i="3"/>
  <c r="P19" i="3" s="1"/>
  <c r="Q384" i="3"/>
  <c r="T384" i="3" s="1"/>
  <c r="P384" i="3" s="1"/>
  <c r="P5" i="3"/>
  <c r="T1131" i="3"/>
  <c r="P1131" i="3" s="1"/>
  <c r="T1471" i="3"/>
  <c r="P1471" i="3" s="1"/>
  <c r="Q1749" i="3"/>
  <c r="T1749" i="3" s="1"/>
  <c r="P1749" i="3" s="1"/>
  <c r="Q588" i="3"/>
  <c r="T588" i="3" s="1"/>
  <c r="P588" i="3" s="1"/>
  <c r="T1670" i="3"/>
  <c r="P1670" i="3" s="1"/>
  <c r="T978" i="3"/>
  <c r="P978" i="3" s="1"/>
  <c r="T2183" i="3"/>
  <c r="P2183" i="3" s="1"/>
  <c r="T670" i="3"/>
  <c r="P670" i="3" s="1"/>
  <c r="Q1177" i="3"/>
  <c r="T1177" i="3" s="1"/>
  <c r="P1177" i="3" s="1"/>
  <c r="T324" i="3"/>
  <c r="P324" i="3" s="1"/>
  <c r="P1343" i="3"/>
  <c r="T1544" i="3"/>
  <c r="P1544" i="3" s="1"/>
  <c r="T2158" i="3"/>
  <c r="P2158" i="3" s="1"/>
  <c r="Q1905" i="3"/>
  <c r="T1905" i="3" s="1"/>
  <c r="P1905" i="3" s="1"/>
  <c r="P639" i="3"/>
  <c r="Q444" i="3"/>
  <c r="T444" i="3" s="1"/>
  <c r="P444" i="3" s="1"/>
  <c r="Q1006" i="3"/>
  <c r="T1006" i="3" s="1"/>
  <c r="P1006" i="3" s="1"/>
  <c r="Q1970" i="3"/>
  <c r="T1970" i="3" s="1"/>
  <c r="P1970" i="3" s="1"/>
  <c r="Q1982" i="3"/>
  <c r="T1982" i="3" s="1"/>
  <c r="P1982" i="3" s="1"/>
  <c r="Q2161" i="3"/>
  <c r="T2161" i="3" s="1"/>
  <c r="P2161" i="3" s="1"/>
  <c r="Q1819" i="3"/>
  <c r="T1819" i="3" s="1"/>
  <c r="P1819" i="3" s="1"/>
  <c r="T1537" i="3"/>
  <c r="P1537" i="3" s="1"/>
  <c r="T572" i="3"/>
  <c r="P572" i="3" s="1"/>
  <c r="T1887" i="3"/>
  <c r="P1887" i="3" s="1"/>
  <c r="Q1176" i="3"/>
  <c r="T1176" i="3" s="1"/>
  <c r="P1176" i="3" s="1"/>
  <c r="P1478" i="3"/>
  <c r="T2079" i="3"/>
  <c r="P2079" i="3" s="1"/>
  <c r="Q194" i="3"/>
  <c r="T194" i="3" s="1"/>
  <c r="P194" i="3" s="1"/>
  <c r="T2060" i="3"/>
  <c r="P2060" i="3" s="1"/>
  <c r="P1472" i="3"/>
  <c r="Q33" i="3"/>
  <c r="T33" i="3" s="1"/>
  <c r="P33" i="3" s="1"/>
  <c r="Q75" i="3"/>
  <c r="T75" i="3" s="1"/>
  <c r="P75" i="3" s="1"/>
  <c r="Q49" i="3"/>
  <c r="T49" i="3" s="1"/>
  <c r="P49" i="3" s="1"/>
  <c r="Q349" i="3"/>
  <c r="T349" i="3" s="1"/>
  <c r="P349" i="3" s="1"/>
  <c r="Q1648" i="3"/>
  <c r="T1648" i="3" s="1"/>
  <c r="P1648" i="3" s="1"/>
  <c r="Q574" i="3"/>
  <c r="T574" i="3" s="1"/>
  <c r="P574" i="3" s="1"/>
  <c r="Q2092" i="3"/>
  <c r="T2092" i="3" s="1"/>
  <c r="P2092" i="3" s="1"/>
  <c r="Q201" i="3"/>
  <c r="T201" i="3" s="1"/>
  <c r="P201" i="3" s="1"/>
  <c r="Q1418" i="3"/>
  <c r="T1418" i="3" s="1"/>
  <c r="P1418" i="3" s="1"/>
  <c r="Q1753" i="3"/>
  <c r="T1753" i="3" s="1"/>
  <c r="P1753" i="3" s="1"/>
  <c r="Q2024" i="3"/>
  <c r="T2024" i="3" s="1"/>
  <c r="P2024" i="3" s="1"/>
  <c r="Q231" i="3"/>
  <c r="T231" i="3" s="1"/>
  <c r="P231" i="3" s="1"/>
  <c r="Q465" i="3"/>
  <c r="T465" i="3" s="1"/>
  <c r="P465" i="3" s="1"/>
  <c r="Q1347" i="3"/>
  <c r="T1347" i="3" s="1"/>
  <c r="P1347" i="3" s="1"/>
  <c r="Q821" i="3"/>
  <c r="T821" i="3" s="1"/>
  <c r="P821" i="3" s="1"/>
  <c r="Q845" i="3"/>
  <c r="T845" i="3" s="1"/>
  <c r="P845" i="3" s="1"/>
  <c r="Q506" i="3"/>
  <c r="T506" i="3" s="1"/>
  <c r="P506" i="3" s="1"/>
  <c r="T1914" i="3"/>
  <c r="P1914" i="3" s="1"/>
  <c r="T790" i="3"/>
  <c r="P790" i="3" s="1"/>
  <c r="Q1143" i="3"/>
  <c r="T1143" i="3" s="1"/>
  <c r="P1143" i="3" s="1"/>
  <c r="Q1394" i="3"/>
  <c r="T1394" i="3" s="1"/>
  <c r="P1394" i="3" s="1"/>
  <c r="T371" i="3"/>
  <c r="P371" i="3" s="1"/>
  <c r="Q197" i="3"/>
  <c r="T197" i="3" s="1"/>
  <c r="P197" i="3" s="1"/>
  <c r="Q625" i="3"/>
  <c r="T625" i="3" s="1"/>
  <c r="P625" i="3" s="1"/>
  <c r="Q1874" i="3"/>
  <c r="T1874" i="3" s="1"/>
  <c r="P1874" i="3" s="1"/>
  <c r="Q936" i="3"/>
  <c r="T936" i="3" s="1"/>
  <c r="P936" i="3" s="1"/>
  <c r="T1194" i="3"/>
  <c r="P1194" i="3" s="1"/>
  <c r="Q2160" i="3"/>
  <c r="T2160" i="3" s="1"/>
  <c r="P2160" i="3" s="1"/>
  <c r="Q221" i="3"/>
  <c r="T221" i="3" s="1"/>
  <c r="P221" i="3" s="1"/>
  <c r="Q1426" i="3"/>
  <c r="T1426" i="3" s="1"/>
  <c r="P1426" i="3" s="1"/>
  <c r="Q250" i="3"/>
  <c r="T250" i="3" s="1"/>
  <c r="P250" i="3" s="1"/>
  <c r="Q551" i="3"/>
  <c r="T551" i="3" s="1"/>
  <c r="P551" i="3" s="1"/>
  <c r="Q2166" i="3"/>
  <c r="T2166" i="3" s="1"/>
  <c r="P2166" i="3" s="1"/>
  <c r="Q2204" i="3"/>
  <c r="T2204" i="3" s="1"/>
  <c r="P2204" i="3" s="1"/>
  <c r="T899" i="3"/>
  <c r="P899" i="3" s="1"/>
  <c r="T2153" i="3"/>
  <c r="P2153" i="3" s="1"/>
  <c r="Q901" i="3"/>
  <c r="T901" i="3" s="1"/>
  <c r="P901" i="3" s="1"/>
  <c r="Q1141" i="3"/>
  <c r="T1141" i="3" s="1"/>
  <c r="P1141" i="3" s="1"/>
  <c r="Q119" i="3"/>
  <c r="T119" i="3" s="1"/>
  <c r="P119" i="3" s="1"/>
  <c r="Q900" i="3"/>
  <c r="T900" i="3" s="1"/>
  <c r="P900" i="3" s="1"/>
  <c r="Q992" i="3"/>
  <c r="T992" i="3" s="1"/>
  <c r="P992" i="3" s="1"/>
  <c r="Q1182" i="3"/>
  <c r="T1182" i="3" s="1"/>
  <c r="P1182" i="3" s="1"/>
  <c r="Q1196" i="3"/>
  <c r="T1196" i="3" s="1"/>
  <c r="P1196" i="3" s="1"/>
  <c r="Q1578" i="3"/>
  <c r="T1578" i="3" s="1"/>
  <c r="P1578" i="3" s="1"/>
  <c r="Q1102" i="3"/>
  <c r="T1102" i="3" s="1"/>
  <c r="P1102" i="3" s="1"/>
  <c r="Q37" i="3"/>
  <c r="T37" i="3" s="1"/>
  <c r="P37" i="3" s="1"/>
  <c r="Q230" i="3"/>
  <c r="T230" i="3" s="1"/>
  <c r="P230" i="3" s="1"/>
  <c r="Q2181" i="3"/>
  <c r="T2181" i="3" s="1"/>
  <c r="P2181" i="3" s="1"/>
  <c r="Q1637" i="3"/>
  <c r="T1637" i="3" s="1"/>
  <c r="P1637" i="3" s="1"/>
  <c r="Q1728" i="3"/>
  <c r="T1728" i="3" s="1"/>
  <c r="P1728" i="3" s="1"/>
  <c r="Q1456" i="3"/>
  <c r="T1456" i="3" s="1"/>
  <c r="P1456" i="3" s="1"/>
  <c r="Q2148" i="3"/>
  <c r="T2148" i="3" s="1"/>
  <c r="P2148" i="3" s="1"/>
  <c r="Q987" i="3"/>
  <c r="T987" i="3" s="1"/>
  <c r="P987" i="3" s="1"/>
  <c r="Q1407" i="3"/>
  <c r="T1407" i="3" s="1"/>
  <c r="P1407" i="3" s="1"/>
  <c r="Q1964" i="3"/>
  <c r="T1964" i="3" s="1"/>
  <c r="P1964" i="3" s="1"/>
  <c r="Q2145" i="3"/>
  <c r="T2145" i="3" s="1"/>
  <c r="P2145" i="3" s="1"/>
  <c r="Q146" i="3"/>
  <c r="T146" i="3" s="1"/>
  <c r="P146" i="3" s="1"/>
  <c r="Q917" i="3"/>
  <c r="T917" i="3" s="1"/>
  <c r="P917" i="3" s="1"/>
  <c r="Q1020" i="3"/>
  <c r="T1020" i="3" s="1"/>
  <c r="P1020" i="3" s="1"/>
  <c r="Q2064" i="3"/>
  <c r="T2064" i="3" s="1"/>
  <c r="P2064" i="3" s="1"/>
  <c r="Q1707" i="3"/>
  <c r="T1707" i="3" s="1"/>
  <c r="P1707" i="3" s="1"/>
  <c r="Q555" i="3"/>
  <c r="T555" i="3" s="1"/>
  <c r="P555" i="3" s="1"/>
  <c r="Q1229" i="3"/>
  <c r="T1229" i="3" s="1"/>
  <c r="P1229" i="3" s="1"/>
  <c r="T634" i="3"/>
  <c r="P634" i="3" s="1"/>
  <c r="T610" i="3"/>
  <c r="P610" i="3" s="1"/>
  <c r="Q745" i="3"/>
  <c r="T745" i="3" s="1"/>
  <c r="P745" i="3" s="1"/>
  <c r="Q1150" i="3"/>
  <c r="T1150" i="3" s="1"/>
  <c r="P1150" i="3" s="1"/>
  <c r="Q474" i="3"/>
  <c r="T474" i="3" s="1"/>
  <c r="P474" i="3" s="1"/>
  <c r="T429" i="3"/>
  <c r="P429" i="3" s="1"/>
  <c r="T1817" i="3"/>
  <c r="P1817" i="3" s="1"/>
  <c r="T802" i="3"/>
  <c r="P802" i="3" s="1"/>
  <c r="T660" i="3"/>
  <c r="P660" i="3" s="1"/>
  <c r="T1843" i="3"/>
  <c r="P1843" i="3" s="1"/>
  <c r="Q1189" i="3"/>
  <c r="T1189" i="3" s="1"/>
  <c r="P1189" i="3" s="1"/>
  <c r="Q811" i="3"/>
  <c r="T811" i="3" s="1"/>
  <c r="P811" i="3" s="1"/>
  <c r="Q1387" i="3"/>
  <c r="T1387" i="3" s="1"/>
  <c r="P1387" i="3" s="1"/>
  <c r="Q1300" i="3"/>
  <c r="T1300" i="3" s="1"/>
  <c r="P1300" i="3" s="1"/>
  <c r="P1581" i="3"/>
  <c r="P2133" i="3"/>
  <c r="Q688" i="3"/>
  <c r="T688" i="3" s="1"/>
  <c r="P688" i="3" s="1"/>
  <c r="Q715" i="3"/>
  <c r="T715" i="3" s="1"/>
  <c r="P715" i="3" s="1"/>
  <c r="T366" i="3"/>
  <c r="P366" i="3" s="1"/>
  <c r="T944" i="3"/>
  <c r="P944" i="3" s="1"/>
  <c r="T2142" i="3"/>
  <c r="P2142" i="3" s="1"/>
  <c r="T1325" i="3"/>
  <c r="P1325" i="3" s="1"/>
  <c r="T1051" i="3"/>
  <c r="P1051" i="3" s="1"/>
  <c r="Q1828" i="3"/>
  <c r="T1828" i="3" s="1"/>
  <c r="P1828" i="3" s="1"/>
  <c r="T283" i="3"/>
  <c r="P283" i="3" s="1"/>
  <c r="T2137" i="3"/>
  <c r="P2137" i="3" s="1"/>
  <c r="T1611" i="3"/>
  <c r="P1611" i="3" s="1"/>
  <c r="Q1378" i="3"/>
  <c r="T1378" i="3" s="1"/>
  <c r="P1378" i="3" s="1"/>
  <c r="Q195" i="3"/>
  <c r="T195" i="3" s="1"/>
  <c r="P195" i="3" s="1"/>
  <c r="T1104" i="3"/>
  <c r="P1104" i="3" s="1"/>
  <c r="Q1240" i="3"/>
  <c r="T1240" i="3" s="1"/>
  <c r="P1240" i="3" s="1"/>
  <c r="P236" i="3"/>
  <c r="T496" i="3"/>
  <c r="P496" i="3" s="1"/>
  <c r="T1876" i="3"/>
  <c r="P1876" i="3" s="1"/>
  <c r="T850" i="3"/>
  <c r="P850" i="3" s="1"/>
  <c r="T684" i="3"/>
  <c r="P684" i="3" s="1"/>
  <c r="T476" i="3"/>
  <c r="P476" i="3" s="1"/>
  <c r="T1622" i="3"/>
  <c r="P1622" i="3" s="1"/>
  <c r="T1340" i="3"/>
  <c r="P1340" i="3" s="1"/>
  <c r="T154" i="3"/>
  <c r="P154" i="3" s="1"/>
  <c r="Q132" i="3"/>
  <c r="T132" i="3" s="1"/>
  <c r="P132" i="3" s="1"/>
  <c r="P743" i="3"/>
  <c r="P858" i="3"/>
  <c r="Q1344" i="3"/>
  <c r="T1344" i="3" s="1"/>
  <c r="P1344" i="3" s="1"/>
  <c r="T805" i="3"/>
  <c r="P805" i="3" s="1"/>
  <c r="T2074" i="3"/>
  <c r="P2074" i="3" s="1"/>
  <c r="T1384" i="3"/>
  <c r="P1384" i="3" s="1"/>
  <c r="T329" i="3"/>
  <c r="P329" i="3" s="1"/>
  <c r="T20" i="3"/>
  <c r="P20" i="3" s="1"/>
  <c r="T1731" i="3"/>
  <c r="P1731" i="3" s="1"/>
  <c r="T1994" i="3"/>
  <c r="P1994" i="3" s="1"/>
  <c r="Q381" i="3"/>
  <c r="T381" i="3" s="1"/>
  <c r="P381" i="3" s="1"/>
  <c r="T321" i="3"/>
  <c r="P321" i="3" s="1"/>
  <c r="T1367" i="3"/>
  <c r="P1367" i="3" s="1"/>
  <c r="T1315" i="3"/>
  <c r="P1315" i="3" s="1"/>
  <c r="T3" i="3"/>
  <c r="P3" i="3" s="1"/>
  <c r="T1674" i="3"/>
  <c r="P1674" i="3" s="1"/>
  <c r="P167" i="3"/>
  <c r="T910" i="3"/>
  <c r="P910" i="3" s="1"/>
  <c r="Q695" i="3"/>
  <c r="T695" i="3" s="1"/>
  <c r="P695" i="3" s="1"/>
  <c r="Q335" i="3"/>
  <c r="T335" i="3" s="1"/>
  <c r="P335" i="3" s="1"/>
  <c r="T2098" i="3"/>
  <c r="P2098" i="3" s="1"/>
  <c r="T1590" i="3"/>
  <c r="P1590" i="3" s="1"/>
  <c r="T1293" i="3"/>
  <c r="P1293" i="3" s="1"/>
  <c r="T110" i="3"/>
  <c r="P110" i="3" s="1"/>
  <c r="T2120" i="3"/>
  <c r="P2120" i="3" s="1"/>
  <c r="Q1404" i="3"/>
  <c r="T1404" i="3" s="1"/>
  <c r="P1404" i="3" s="1"/>
  <c r="Q51" i="3"/>
  <c r="T51" i="3" s="1"/>
  <c r="P51" i="3" s="1"/>
  <c r="Q1491" i="3"/>
  <c r="T1491" i="3" s="1"/>
  <c r="P1491" i="3" s="1"/>
  <c r="Q2009" i="3"/>
  <c r="T2009" i="3" s="1"/>
  <c r="P2009" i="3" s="1"/>
  <c r="T1551" i="3"/>
  <c r="P1551" i="3" s="1"/>
  <c r="T67" i="3"/>
  <c r="P67" i="3" s="1"/>
  <c r="T1850" i="3"/>
  <c r="P1850" i="3" s="1"/>
  <c r="Q1554" i="3"/>
  <c r="T1554" i="3" s="1"/>
  <c r="P1554" i="3" s="1"/>
  <c r="Q810" i="3"/>
  <c r="T810" i="3" s="1"/>
  <c r="P810" i="3" s="1"/>
  <c r="Q1983" i="3"/>
  <c r="T1983" i="3" s="1"/>
  <c r="P1983" i="3" s="1"/>
  <c r="Q1535" i="3"/>
  <c r="T1535" i="3" s="1"/>
  <c r="P1535" i="3" s="1"/>
  <c r="T940" i="3"/>
  <c r="P940" i="3" s="1"/>
  <c r="Q612" i="3"/>
  <c r="T612" i="3" s="1"/>
  <c r="P612" i="3" s="1"/>
  <c r="T2117" i="3"/>
  <c r="P2117" i="3" s="1"/>
  <c r="T1362" i="3"/>
  <c r="P1362" i="3" s="1"/>
  <c r="T587" i="3"/>
  <c r="P587" i="3" s="1"/>
  <c r="T29" i="3"/>
  <c r="P29" i="3" s="1"/>
  <c r="Q1271" i="3"/>
  <c r="T1271" i="3" s="1"/>
  <c r="P1271" i="3" s="1"/>
  <c r="Q1128" i="3"/>
  <c r="T1128" i="3" s="1"/>
  <c r="P1128" i="3" s="1"/>
  <c r="Q1701" i="3"/>
  <c r="T1701" i="3" s="1"/>
  <c r="P1701" i="3" s="1"/>
  <c r="Q1841" i="3"/>
  <c r="T1841" i="3" s="1"/>
  <c r="P1841" i="3" s="1"/>
  <c r="T879" i="3"/>
  <c r="P879" i="3" s="1"/>
  <c r="Q784" i="3"/>
  <c r="T784" i="3" s="1"/>
  <c r="P784" i="3" s="1"/>
  <c r="Q1910" i="3"/>
  <c r="T1910" i="3" s="1"/>
  <c r="P1910" i="3" s="1"/>
  <c r="Q1594" i="3"/>
  <c r="T1594" i="3" s="1"/>
  <c r="P1594" i="3" s="1"/>
  <c r="Q200" i="3"/>
  <c r="T200" i="3" s="1"/>
  <c r="P200" i="3" s="1"/>
  <c r="T135" i="3"/>
  <c r="P135" i="3" s="1"/>
  <c r="Q1777" i="3"/>
  <c r="T1777" i="3" s="1"/>
  <c r="P1777" i="3" s="1"/>
  <c r="Q2026" i="3"/>
  <c r="T2026" i="3" s="1"/>
  <c r="P2026" i="3" s="1"/>
  <c r="Q1642" i="3"/>
  <c r="T1642" i="3" s="1"/>
  <c r="P1642" i="3" s="1"/>
  <c r="T657" i="3"/>
  <c r="P657" i="3" s="1"/>
  <c r="T355" i="3"/>
  <c r="P355" i="3" s="1"/>
  <c r="T2165" i="3"/>
  <c r="P2165" i="3" s="1"/>
  <c r="T1977" i="3"/>
  <c r="P1977" i="3" s="1"/>
  <c r="Q177" i="3"/>
  <c r="T177" i="3" s="1"/>
  <c r="P177" i="3" s="1"/>
  <c r="Q156" i="3"/>
  <c r="T156" i="3" s="1"/>
  <c r="P156" i="3" s="1"/>
  <c r="T931" i="3"/>
  <c r="P931" i="3" s="1"/>
  <c r="T2077" i="3"/>
  <c r="P2077" i="3" s="1"/>
  <c r="T1568" i="3"/>
  <c r="P1568" i="3" s="1"/>
  <c r="T1220" i="3"/>
  <c r="P1220" i="3" s="1"/>
  <c r="T754" i="3"/>
  <c r="P754" i="3" s="1"/>
  <c r="T525" i="3"/>
  <c r="P525" i="3" s="1"/>
  <c r="T742" i="3"/>
  <c r="P742" i="3" s="1"/>
  <c r="Q1417" i="3"/>
  <c r="T1417" i="3" s="1"/>
  <c r="P1417" i="3" s="1"/>
  <c r="Q628" i="3"/>
  <c r="T628" i="3" s="1"/>
  <c r="P628" i="3" s="1"/>
  <c r="T1305" i="3"/>
  <c r="P1305" i="3" s="1"/>
  <c r="Q1888" i="3"/>
  <c r="T1888" i="3" s="1"/>
  <c r="P1888" i="3" s="1"/>
  <c r="T633" i="3"/>
  <c r="P633" i="3" s="1"/>
  <c r="T795" i="3"/>
  <c r="P795" i="3" s="1"/>
  <c r="T1313" i="3"/>
  <c r="P1313" i="3" s="1"/>
  <c r="T1979" i="3"/>
  <c r="P1979" i="3" s="1"/>
  <c r="T432" i="3"/>
  <c r="P432" i="3" s="1"/>
  <c r="T1927" i="3"/>
  <c r="P1927" i="3" s="1"/>
  <c r="T1083" i="3"/>
  <c r="P1083" i="3" s="1"/>
  <c r="T1258" i="3"/>
  <c r="P1258" i="3" s="1"/>
  <c r="T425" i="3"/>
  <c r="P425" i="3" s="1"/>
  <c r="Q1829" i="3"/>
  <c r="T1829" i="3" s="1"/>
  <c r="P1829" i="3" s="1"/>
  <c r="Q1903" i="3"/>
  <c r="T1903" i="3" s="1"/>
  <c r="P1903" i="3" s="1"/>
  <c r="Q1515" i="3"/>
  <c r="T1515" i="3" s="1"/>
  <c r="P1515" i="3" s="1"/>
  <c r="Q658" i="3"/>
  <c r="T658" i="3" s="1"/>
  <c r="P658" i="3" s="1"/>
  <c r="Q1433" i="3"/>
  <c r="T1433" i="3" s="1"/>
  <c r="P1433" i="3" s="1"/>
  <c r="Q1605" i="3"/>
  <c r="T1605" i="3" s="1"/>
  <c r="P1605" i="3" s="1"/>
  <c r="Q1216" i="3"/>
  <c r="T1216" i="3" s="1"/>
  <c r="P1216" i="3" s="1"/>
  <c r="Q1148" i="3"/>
  <c r="T1148" i="3" s="1"/>
  <c r="P1148" i="3" s="1"/>
  <c r="Q1073" i="3"/>
  <c r="T1073" i="3" s="1"/>
  <c r="P1073" i="3" s="1"/>
  <c r="Q1564" i="3"/>
  <c r="T1564" i="3" s="1"/>
  <c r="P1564" i="3" s="1"/>
  <c r="Q1980" i="3"/>
  <c r="T1980" i="3" s="1"/>
  <c r="P1980" i="3" s="1"/>
  <c r="Q1393" i="3"/>
  <c r="T1393" i="3" s="1"/>
  <c r="P1393" i="3" s="1"/>
  <c r="Q1059" i="3"/>
  <c r="T1059" i="3" s="1"/>
  <c r="P1059" i="3" s="1"/>
  <c r="Q414" i="3"/>
  <c r="T414" i="3" s="1"/>
  <c r="P414" i="3" s="1"/>
  <c r="Q1251" i="3"/>
  <c r="T1251" i="3" s="1"/>
  <c r="P1251" i="3" s="1"/>
  <c r="Q2199" i="3"/>
  <c r="T2199" i="3" s="1"/>
  <c r="P2199" i="3" s="1"/>
  <c r="Q1107" i="3"/>
  <c r="T1107" i="3" s="1"/>
  <c r="P1107" i="3" s="1"/>
  <c r="Q269" i="3"/>
  <c r="T269" i="3" s="1"/>
  <c r="P269" i="3" s="1"/>
  <c r="Q1017" i="3"/>
  <c r="T1017" i="3" s="1"/>
  <c r="P1017" i="3" s="1"/>
  <c r="Q2141" i="3"/>
  <c r="T2141" i="3" s="1"/>
  <c r="P2141" i="3" s="1"/>
  <c r="Q1033" i="3"/>
  <c r="T1033" i="3" s="1"/>
  <c r="P1033" i="3" s="1"/>
  <c r="Q1207" i="3"/>
  <c r="T1207" i="3" s="1"/>
  <c r="P1207" i="3" s="1"/>
  <c r="Q1383" i="3"/>
  <c r="T1383" i="3" s="1"/>
  <c r="P1383" i="3" s="1"/>
  <c r="Q575" i="3"/>
  <c r="T575" i="3" s="1"/>
  <c r="P575" i="3" s="1"/>
  <c r="Q1518" i="3"/>
  <c r="T1518" i="3" s="1"/>
  <c r="P1518" i="3" s="1"/>
  <c r="Q1875" i="3"/>
  <c r="T1875" i="3" s="1"/>
  <c r="P1875" i="3" s="1"/>
  <c r="Q1423" i="3"/>
  <c r="T1423" i="3" s="1"/>
  <c r="P1423" i="3" s="1"/>
  <c r="T1082" i="3"/>
  <c r="P1082" i="3" s="1"/>
  <c r="Q1836" i="3"/>
  <c r="T1836" i="3" s="1"/>
  <c r="P1836" i="3" s="1"/>
  <c r="Q450" i="3"/>
  <c r="T450" i="3" s="1"/>
  <c r="P450" i="3" s="1"/>
  <c r="Q1948" i="3"/>
  <c r="T1948" i="3" s="1"/>
  <c r="P1948" i="3" s="1"/>
  <c r="Q1025" i="3"/>
  <c r="T1025" i="3" s="1"/>
  <c r="P1025" i="3" s="1"/>
  <c r="Q1549" i="3"/>
  <c r="T1549" i="3" s="1"/>
  <c r="P1549" i="3" s="1"/>
  <c r="Q1626" i="3"/>
  <c r="T1626" i="3" s="1"/>
  <c r="P1626" i="3" s="1"/>
  <c r="Q1540" i="3"/>
  <c r="T1540" i="3" s="1"/>
  <c r="P1540" i="3" s="1"/>
  <c r="Q1078" i="3"/>
  <c r="T1078" i="3" s="1"/>
  <c r="P1078" i="3" s="1"/>
  <c r="Q2095" i="3"/>
  <c r="T2095" i="3" s="1"/>
  <c r="P2095" i="3" s="1"/>
  <c r="Q282" i="3"/>
  <c r="T282" i="3" s="1"/>
  <c r="P282" i="3" s="1"/>
  <c r="Q1173" i="3"/>
  <c r="T1173" i="3" s="1"/>
  <c r="P1173" i="3" s="1"/>
  <c r="Q854" i="3"/>
  <c r="T854" i="3" s="1"/>
  <c r="P854" i="3" s="1"/>
  <c r="Q685" i="3"/>
  <c r="T685" i="3" s="1"/>
  <c r="P685" i="3" s="1"/>
  <c r="Q882" i="3"/>
  <c r="T882" i="3" s="1"/>
  <c r="P882" i="3" s="1"/>
  <c r="Q2167" i="3"/>
  <c r="T2167" i="3" s="1"/>
  <c r="P2167" i="3" s="1"/>
  <c r="Q1019" i="3"/>
  <c r="T1019" i="3" s="1"/>
  <c r="P1019" i="3" s="1"/>
  <c r="Q323" i="3"/>
  <c r="T323" i="3" s="1"/>
  <c r="P323" i="3" s="1"/>
  <c r="Q1116" i="3"/>
  <c r="T1116" i="3" s="1"/>
  <c r="P1116" i="3" s="1"/>
  <c r="Q1009" i="3"/>
  <c r="T1009" i="3" s="1"/>
  <c r="P1009" i="3" s="1"/>
  <c r="Q2196" i="3"/>
  <c r="T2196" i="3" s="1"/>
  <c r="P2196" i="3" s="1"/>
  <c r="Q1450" i="3"/>
  <c r="T1450" i="3" s="1"/>
  <c r="P1450" i="3" s="1"/>
  <c r="Q1795" i="3"/>
  <c r="T1795" i="3" s="1"/>
  <c r="P1795" i="3" s="1"/>
  <c r="Q354" i="3"/>
  <c r="T354" i="3" s="1"/>
  <c r="P354" i="3" s="1"/>
  <c r="Q1562" i="3"/>
  <c r="T1562" i="3" s="1"/>
  <c r="P1562" i="3" s="1"/>
  <c r="Q1569" i="3"/>
  <c r="T1569" i="3" s="1"/>
  <c r="P1569" i="3" s="1"/>
  <c r="Q1076" i="3"/>
  <c r="T1076" i="3" s="1"/>
  <c r="P1076" i="3" s="1"/>
  <c r="Q590" i="3"/>
  <c r="T590" i="3" s="1"/>
  <c r="P590" i="3" s="1"/>
  <c r="Q1488" i="3"/>
  <c r="T1488" i="3" s="1"/>
  <c r="P1488" i="3" s="1"/>
  <c r="Q1027" i="3"/>
  <c r="T1027" i="3" s="1"/>
  <c r="P1027" i="3" s="1"/>
  <c r="Q1826" i="3"/>
  <c r="T1826" i="3" s="1"/>
  <c r="P1826" i="3" s="1"/>
  <c r="Q1201" i="3"/>
  <c r="T1201" i="3" s="1"/>
  <c r="P1201" i="3" s="1"/>
  <c r="Q1022" i="3"/>
  <c r="T1022" i="3" s="1"/>
  <c r="P1022" i="3" s="1"/>
  <c r="Q630" i="3"/>
  <c r="T630" i="3" s="1"/>
  <c r="P630" i="3" s="1"/>
  <c r="Q1629" i="3"/>
  <c r="T1629" i="3" s="1"/>
  <c r="P1629" i="3" s="1"/>
  <c r="Q287" i="3"/>
  <c r="T287" i="3" s="1"/>
  <c r="P287" i="3" s="1"/>
  <c r="Q918" i="3"/>
  <c r="T918" i="3" s="1"/>
  <c r="P918" i="3" s="1"/>
  <c r="Q1547" i="3"/>
  <c r="T1547" i="3" s="1"/>
  <c r="P1547" i="3" s="1"/>
  <c r="Q1863" i="3"/>
  <c r="T1863" i="3" s="1"/>
  <c r="P1863" i="3" s="1"/>
  <c r="Q2103" i="3"/>
  <c r="T2103" i="3" s="1"/>
  <c r="P2103" i="3" s="1"/>
  <c r="Q1652" i="3"/>
  <c r="T1652" i="3" s="1"/>
  <c r="P1652" i="3" s="1"/>
  <c r="Q1803" i="3"/>
  <c r="T1803" i="3" s="1"/>
  <c r="P1803" i="3" s="1"/>
  <c r="S896" i="1"/>
  <c r="O896" i="1" s="1"/>
  <c r="S86" i="1"/>
  <c r="O86" i="1" s="1"/>
  <c r="S1498" i="1"/>
  <c r="O1498" i="1" s="1"/>
  <c r="S1647" i="1"/>
  <c r="O1647" i="1" s="1"/>
  <c r="S1809" i="1"/>
  <c r="O1809" i="1" s="1"/>
  <c r="S1416" i="1"/>
  <c r="O1416" i="1" s="1"/>
  <c r="S428" i="1"/>
  <c r="O428" i="1" s="1"/>
  <c r="S559" i="1"/>
  <c r="O559" i="1" s="1"/>
  <c r="S344" i="1"/>
  <c r="O344" i="1" s="1"/>
  <c r="S1815" i="1"/>
  <c r="O1815" i="1" s="1"/>
  <c r="S1856" i="1"/>
  <c r="O1856" i="1" s="1"/>
  <c r="S950" i="1"/>
  <c r="O950" i="1" s="1"/>
  <c r="S1182" i="1"/>
  <c r="O1182" i="1" s="1"/>
  <c r="S1876" i="1"/>
  <c r="O1876" i="1" s="1"/>
  <c r="S1455" i="1"/>
  <c r="O1455" i="1" s="1"/>
  <c r="S203" i="1"/>
  <c r="O203" i="1" s="1"/>
  <c r="S775" i="1"/>
  <c r="O775" i="1" s="1"/>
  <c r="S1557" i="1"/>
  <c r="O1557" i="1" s="1"/>
  <c r="S1412" i="1"/>
  <c r="O1412" i="1" s="1"/>
  <c r="S1759" i="1"/>
  <c r="O1759" i="1" s="1"/>
  <c r="S101" i="1"/>
  <c r="O101" i="1" s="1"/>
  <c r="S171" i="1"/>
  <c r="O171" i="1" s="1"/>
  <c r="S709" i="1"/>
  <c r="O709" i="1" s="1"/>
  <c r="S115" i="1"/>
  <c r="O115" i="1" s="1"/>
  <c r="S1038" i="1"/>
  <c r="O1038" i="1" s="1"/>
  <c r="S915" i="1"/>
  <c r="O915" i="1" s="1"/>
  <c r="S368" i="1"/>
  <c r="O368" i="1" s="1"/>
  <c r="S1218" i="1"/>
  <c r="O1218" i="1" s="1"/>
  <c r="S764" i="1"/>
  <c r="O764" i="1" s="1"/>
  <c r="S1841" i="1"/>
  <c r="O1841" i="1" s="1"/>
  <c r="S1275" i="1"/>
  <c r="O1275" i="1" s="1"/>
  <c r="S704" i="1"/>
  <c r="O704" i="1" s="1"/>
  <c r="S1360" i="1"/>
  <c r="O1360" i="1" s="1"/>
  <c r="S68" i="1"/>
  <c r="O68" i="1" s="1"/>
  <c r="S374" i="1"/>
  <c r="O374" i="1" s="1"/>
  <c r="S1921" i="1"/>
  <c r="O1921" i="1" s="1"/>
  <c r="S1757" i="1"/>
  <c r="O1757" i="1" s="1"/>
  <c r="S1003" i="1"/>
  <c r="O1003" i="1" s="1"/>
  <c r="S2068" i="1"/>
  <c r="O2068" i="1" s="1"/>
  <c r="S455" i="1"/>
  <c r="O455" i="1" s="1"/>
  <c r="S2156" i="1"/>
  <c r="O2156" i="1" s="1"/>
  <c r="S1576" i="1"/>
  <c r="O1576" i="1" s="1"/>
  <c r="S2088" i="1"/>
  <c r="O2088" i="1" s="1"/>
  <c r="S693" i="1"/>
  <c r="O693" i="1" s="1"/>
  <c r="S479" i="1"/>
  <c r="O479" i="1" s="1"/>
  <c r="S134" i="1"/>
  <c r="O134" i="1" s="1"/>
  <c r="S246" i="1"/>
  <c r="O246" i="1" s="1"/>
  <c r="S2020" i="1"/>
  <c r="O2020" i="1" s="1"/>
  <c r="O509" i="1"/>
  <c r="O1666" i="1"/>
  <c r="O1403" i="1"/>
  <c r="S1496" i="1"/>
  <c r="O1496" i="1" s="1"/>
  <c r="S2117" i="1"/>
  <c r="O2117" i="1" s="1"/>
  <c r="O789" i="1"/>
  <c r="S432" i="1"/>
  <c r="O432" i="1" s="1"/>
  <c r="S1559" i="1"/>
  <c r="O1559" i="1" s="1"/>
  <c r="S323" i="1"/>
  <c r="O323" i="1" s="1"/>
  <c r="S1007" i="1"/>
  <c r="O1007" i="1" s="1"/>
  <c r="S1171" i="1"/>
  <c r="O1171" i="1" s="1"/>
  <c r="S1367" i="1"/>
  <c r="O1367" i="1" s="1"/>
  <c r="S1980" i="1"/>
  <c r="O1980" i="1" s="1"/>
  <c r="S2075" i="1"/>
  <c r="O2075" i="1" s="1"/>
  <c r="S177" i="1"/>
  <c r="O177" i="1" s="1"/>
  <c r="S460" i="1"/>
  <c r="O460" i="1" s="1"/>
  <c r="S36" i="1"/>
  <c r="O36" i="1" s="1"/>
  <c r="S1476" i="1"/>
  <c r="O1476" i="1" s="1"/>
  <c r="S315" i="1"/>
  <c r="O315" i="1" s="1"/>
  <c r="S128" i="1"/>
  <c r="O128" i="1" s="1"/>
  <c r="S756" i="1"/>
  <c r="O756" i="1" s="1"/>
  <c r="S1664" i="1"/>
  <c r="O1664" i="1" s="1"/>
  <c r="S1296" i="1"/>
  <c r="O1296" i="1" s="1"/>
  <c r="S355" i="1"/>
  <c r="O355" i="1" s="1"/>
  <c r="S1641" i="1"/>
  <c r="O1641" i="1" s="1"/>
  <c r="S2155" i="1"/>
  <c r="O2155" i="1" s="1"/>
  <c r="S849" i="1"/>
  <c r="O849" i="1" s="1"/>
  <c r="S640" i="1"/>
  <c r="O640" i="1" s="1"/>
  <c r="S1106" i="1"/>
  <c r="O1106" i="1" s="1"/>
  <c r="S1507" i="1"/>
  <c r="O1507" i="1" s="1"/>
  <c r="S1871" i="1"/>
  <c r="O1871" i="1" s="1"/>
  <c r="S1873" i="1"/>
  <c r="O1873" i="1" s="1"/>
  <c r="S1288" i="1"/>
  <c r="O1288" i="1" s="1"/>
  <c r="S916" i="1"/>
  <c r="O916" i="1" s="1"/>
  <c r="S999" i="1"/>
  <c r="O999" i="1" s="1"/>
  <c r="S741" i="1"/>
  <c r="O741" i="1" s="1"/>
  <c r="S1941" i="1"/>
  <c r="O1941" i="1" s="1"/>
  <c r="S939" i="1"/>
  <c r="O939" i="1" s="1"/>
  <c r="S560" i="1"/>
  <c r="O560" i="1" s="1"/>
  <c r="S542" i="1"/>
  <c r="O542" i="1" s="1"/>
  <c r="S2046" i="1"/>
  <c r="O2046" i="1" s="1"/>
  <c r="S1783" i="1"/>
  <c r="O1783" i="1" s="1"/>
  <c r="S2078" i="1"/>
  <c r="O2078" i="1" s="1"/>
  <c r="S762" i="1"/>
  <c r="O762" i="1" s="1"/>
  <c r="S1126" i="1"/>
  <c r="O1126" i="1" s="1"/>
  <c r="S810" i="1"/>
  <c r="O810" i="1" s="1"/>
  <c r="S1297" i="1"/>
  <c r="O1297" i="1" s="1"/>
  <c r="S807" i="1"/>
  <c r="O807" i="1" s="1"/>
  <c r="S558" i="1"/>
  <c r="O558" i="1" s="1"/>
  <c r="S1600" i="1"/>
  <c r="O1600" i="1" s="1"/>
  <c r="S850" i="1"/>
  <c r="O850" i="1" s="1"/>
  <c r="S2009" i="1"/>
  <c r="O2009" i="1" s="1"/>
  <c r="S1766" i="1"/>
  <c r="O1766" i="1" s="1"/>
  <c r="S160" i="1"/>
  <c r="O160" i="1" s="1"/>
  <c r="S1996" i="1"/>
  <c r="O1996" i="1" s="1"/>
  <c r="S1979" i="1"/>
  <c r="O1979" i="1" s="1"/>
  <c r="S1374" i="1"/>
  <c r="O1374" i="1" s="1"/>
  <c r="S1393" i="1"/>
  <c r="O1393" i="1" s="1"/>
  <c r="S452" i="1"/>
  <c r="O452" i="1" s="1"/>
  <c r="S270" i="1"/>
  <c r="O270" i="1" s="1"/>
  <c r="S1885" i="1"/>
  <c r="O1885" i="1" s="1"/>
  <c r="S1674" i="1"/>
  <c r="O1674" i="1" s="1"/>
  <c r="S1229" i="1"/>
  <c r="O1229" i="1" s="1"/>
  <c r="S88" i="1"/>
  <c r="O88" i="1" s="1"/>
  <c r="S1737" i="1"/>
  <c r="O1737" i="1" s="1"/>
  <c r="S442" i="1"/>
  <c r="O442" i="1" s="1"/>
  <c r="S1750" i="1"/>
  <c r="O1750" i="1" s="1"/>
  <c r="S743" i="1"/>
  <c r="O743" i="1" s="1"/>
  <c r="S989" i="1"/>
  <c r="O989" i="1" s="1"/>
  <c r="S934" i="1"/>
  <c r="O934" i="1" s="1"/>
  <c r="S948" i="1"/>
  <c r="O948" i="1" s="1"/>
  <c r="S2167" i="1"/>
  <c r="O2167" i="1" s="1"/>
  <c r="S1115" i="1"/>
  <c r="O1115" i="1" s="1"/>
  <c r="S2113" i="1"/>
  <c r="O2113" i="1" s="1"/>
  <c r="S332" i="1"/>
  <c r="O332" i="1" s="1"/>
  <c r="S865" i="1"/>
  <c r="O865" i="1" s="1"/>
  <c r="S905" i="1"/>
  <c r="O905" i="1" s="1"/>
  <c r="S1309" i="1"/>
  <c r="O1309" i="1" s="1"/>
  <c r="S1923" i="1"/>
  <c r="O1923" i="1" s="1"/>
  <c r="S1143" i="1"/>
  <c r="O1143" i="1" s="1"/>
  <c r="S1892" i="1"/>
  <c r="O1892" i="1" s="1"/>
  <c r="S932" i="1"/>
  <c r="O932" i="1" s="1"/>
  <c r="S335" i="1"/>
  <c r="O335" i="1" s="1"/>
  <c r="S2105" i="1"/>
  <c r="O2105" i="1" s="1"/>
  <c r="S724" i="1"/>
  <c r="O724" i="1" s="1"/>
  <c r="S1415" i="1"/>
  <c r="O1415" i="1" s="1"/>
  <c r="S1547" i="1"/>
  <c r="O1547" i="1" s="1"/>
  <c r="S1971" i="1"/>
  <c r="O1971" i="1" s="1"/>
  <c r="S1232" i="1"/>
  <c r="O1232" i="1" s="1"/>
  <c r="S1090" i="1"/>
  <c r="O1090" i="1" s="1"/>
  <c r="S2186" i="1"/>
  <c r="O2186" i="1" s="1"/>
  <c r="S1947" i="1"/>
  <c r="O1947" i="1" s="1"/>
  <c r="S327" i="1"/>
  <c r="O327" i="1" s="1"/>
  <c r="S326" i="1"/>
  <c r="O326" i="1" s="1"/>
  <c r="S1407" i="1"/>
  <c r="O1407" i="1" s="1"/>
  <c r="S596" i="1"/>
  <c r="O596" i="1" s="1"/>
  <c r="S1985" i="1"/>
  <c r="O1985" i="1" s="1"/>
  <c r="S1169" i="1"/>
  <c r="O1169" i="1" s="1"/>
  <c r="S145" i="1"/>
  <c r="O145" i="1" s="1"/>
  <c r="S2196" i="1"/>
  <c r="O2196" i="1" s="1"/>
  <c r="S251" i="1"/>
  <c r="O251" i="1" s="1"/>
  <c r="S1615" i="1"/>
  <c r="O1615" i="1" s="1"/>
  <c r="S840" i="1"/>
  <c r="O840" i="1" s="1"/>
  <c r="S2035" i="1"/>
  <c r="O2035" i="1" s="1"/>
  <c r="S1236" i="1"/>
  <c r="O1236" i="1" s="1"/>
  <c r="S500" i="1"/>
  <c r="O500" i="1" s="1"/>
  <c r="S198" i="1"/>
  <c r="O198" i="1" s="1"/>
  <c r="S1198" i="1"/>
  <c r="O1198" i="1" s="1"/>
  <c r="S1893" i="1"/>
  <c r="O1893" i="1" s="1"/>
  <c r="S373" i="1"/>
  <c r="O373" i="1" s="1"/>
  <c r="S1685" i="1"/>
  <c r="O1685" i="1" s="1"/>
  <c r="S2007" i="1"/>
  <c r="O2007" i="1" s="1"/>
  <c r="S1347" i="1"/>
  <c r="O1347" i="1" s="1"/>
  <c r="S116" i="1"/>
  <c r="O116" i="1" s="1"/>
  <c r="S981" i="1"/>
  <c r="O981" i="1" s="1"/>
  <c r="S1180" i="1"/>
  <c r="O1180" i="1" s="1"/>
  <c r="S1592" i="1"/>
  <c r="O1592" i="1" s="1"/>
  <c r="S325" i="1"/>
  <c r="O325" i="1" s="1"/>
  <c r="S1308" i="1"/>
  <c r="O1308" i="1" s="1"/>
  <c r="S1434" i="1"/>
  <c r="O1434" i="1" s="1"/>
  <c r="S2176" i="1"/>
  <c r="O2176" i="1" s="1"/>
  <c r="S2177" i="1"/>
  <c r="O2177" i="1" s="1"/>
  <c r="S1912" i="1"/>
  <c r="O1912" i="1" s="1"/>
  <c r="S1445" i="1"/>
  <c r="O1445" i="1" s="1"/>
  <c r="S1257" i="1"/>
  <c r="O1257" i="1" s="1"/>
  <c r="S1538" i="1"/>
  <c r="O1538" i="1" s="1"/>
  <c r="S1116" i="1"/>
  <c r="O1116" i="1" s="1"/>
  <c r="S155" i="1"/>
  <c r="O155" i="1" s="1"/>
  <c r="S531" i="1"/>
  <c r="O531" i="1" s="1"/>
  <c r="S1322" i="1"/>
  <c r="O1322" i="1" s="1"/>
  <c r="S1027" i="1"/>
  <c r="O1027" i="1" s="1"/>
  <c r="S1573" i="1"/>
  <c r="O1573" i="1" s="1"/>
  <c r="S81" i="1"/>
  <c r="O81" i="1" s="1"/>
  <c r="S1178" i="1"/>
  <c r="O1178" i="1" s="1"/>
  <c r="S1144" i="1"/>
  <c r="O1144" i="1" s="1"/>
  <c r="S11" i="1"/>
  <c r="O11" i="1" s="1"/>
  <c r="S959" i="1"/>
  <c r="O959" i="1" s="1"/>
  <c r="S45" i="1"/>
  <c r="O45" i="1" s="1"/>
  <c r="S1272" i="1"/>
  <c r="O1272" i="1" s="1"/>
  <c r="S2103" i="1"/>
  <c r="O2103" i="1" s="1"/>
  <c r="S1781" i="1"/>
  <c r="O1781" i="1" s="1"/>
  <c r="S1919" i="1"/>
  <c r="O1919" i="1" s="1"/>
  <c r="S1505" i="1"/>
  <c r="O1505" i="1" s="1"/>
  <c r="S2190" i="1"/>
  <c r="O2190" i="1" s="1"/>
  <c r="S1544" i="1"/>
  <c r="O1544" i="1" s="1"/>
  <c r="S1142" i="1"/>
  <c r="O1142" i="1" s="1"/>
  <c r="S2004" i="1"/>
  <c r="O2004" i="1" s="1"/>
  <c r="S130" i="1"/>
  <c r="O130" i="1" s="1"/>
  <c r="S1796" i="1"/>
  <c r="O1796" i="1" s="1"/>
  <c r="S1523" i="1"/>
  <c r="O1523" i="1" s="1"/>
  <c r="S1386" i="1"/>
  <c r="O1386" i="1" s="1"/>
  <c r="S2172" i="1"/>
  <c r="O2172" i="1" s="1"/>
  <c r="S2064" i="1"/>
  <c r="O2064" i="1" s="1"/>
  <c r="S1292" i="1"/>
  <c r="O1292" i="1" s="1"/>
  <c r="S1102" i="1"/>
  <c r="O1102" i="1" s="1"/>
  <c r="S864" i="1"/>
  <c r="O864" i="1" s="1"/>
  <c r="S661" i="1"/>
  <c r="O661" i="1" s="1"/>
  <c r="S342" i="1"/>
  <c r="O342" i="1" s="1"/>
  <c r="S1952" i="1"/>
  <c r="O1952" i="1" s="1"/>
  <c r="S1879" i="1"/>
  <c r="O1879" i="1" s="1"/>
  <c r="S1680" i="1"/>
  <c r="O1680" i="1" s="1"/>
  <c r="S1973" i="1"/>
  <c r="O1973" i="1" s="1"/>
  <c r="S1105" i="1"/>
  <c r="O1105" i="1" s="1"/>
  <c r="S1015" i="1"/>
  <c r="O1015" i="1" s="1"/>
  <c r="S1401" i="1"/>
  <c r="O1401" i="1" s="1"/>
  <c r="S1196" i="1"/>
  <c r="O1196" i="1" s="1"/>
  <c r="S49" i="1"/>
  <c r="O49" i="1" s="1"/>
  <c r="S907" i="1"/>
  <c r="O907" i="1" s="1"/>
  <c r="S2136" i="1"/>
  <c r="O2136" i="1" s="1"/>
  <c r="S1536" i="1"/>
  <c r="O1536" i="1" s="1"/>
  <c r="S52" i="1"/>
  <c r="O52" i="1" s="1"/>
  <c r="S1048" i="1"/>
  <c r="O1048" i="1" s="1"/>
  <c r="S320" i="1"/>
  <c r="O320" i="1" s="1"/>
  <c r="S1099" i="1"/>
  <c r="O1099" i="1" s="1"/>
  <c r="S2072" i="1"/>
  <c r="O2072" i="1" s="1"/>
  <c r="S880" i="1"/>
  <c r="O880" i="1" s="1"/>
  <c r="S492" i="1"/>
  <c r="O492" i="1" s="1"/>
  <c r="S340" i="1"/>
  <c r="O340" i="1" s="1"/>
  <c r="S1711" i="1"/>
  <c r="O1711" i="1" s="1"/>
  <c r="S1710" i="1"/>
  <c r="O1710" i="1" s="1"/>
  <c r="S1110" i="1"/>
  <c r="O1110" i="1" s="1"/>
  <c r="S1546" i="1"/>
  <c r="O1546" i="1" s="1"/>
  <c r="S446" i="1"/>
  <c r="O446" i="1" s="1"/>
  <c r="S938" i="1"/>
  <c r="O938" i="1" s="1"/>
  <c r="S1700" i="1"/>
  <c r="O1700" i="1" s="1"/>
  <c r="S1139" i="1"/>
  <c r="O1139" i="1" s="1"/>
  <c r="S953" i="1"/>
  <c r="O953" i="1" s="1"/>
  <c r="S1584" i="1"/>
  <c r="O1584" i="1" s="1"/>
  <c r="S1668" i="1"/>
  <c r="O1668" i="1" s="1"/>
  <c r="S502" i="1"/>
  <c r="O502" i="1" s="1"/>
  <c r="S2011" i="1"/>
  <c r="O2011" i="1" s="1"/>
  <c r="S1483" i="1"/>
  <c r="O1483" i="1" s="1"/>
  <c r="S587" i="1"/>
  <c r="O587" i="1" s="1"/>
  <c r="S2034" i="1"/>
  <c r="O2034" i="1" s="1"/>
  <c r="S781" i="1"/>
  <c r="O781" i="1" s="1"/>
  <c r="S1479" i="1"/>
  <c r="O1479" i="1" s="1"/>
  <c r="S1767" i="1"/>
  <c r="O1767" i="1" s="1"/>
  <c r="S1736" i="1"/>
  <c r="O1736" i="1" s="1"/>
  <c r="S1468" i="1"/>
  <c r="O1468" i="1" s="1"/>
  <c r="S379" i="1"/>
  <c r="O379" i="1" s="1"/>
  <c r="S689" i="1"/>
  <c r="O689" i="1" s="1"/>
  <c r="S1064" i="1"/>
  <c r="O1064" i="1" s="1"/>
  <c r="S1858" i="1"/>
  <c r="O1858" i="1" s="1"/>
  <c r="S1575" i="1"/>
  <c r="O1575" i="1" s="1"/>
  <c r="S777" i="1"/>
  <c r="O777" i="1" s="1"/>
  <c r="S1929" i="1"/>
  <c r="O1929" i="1" s="1"/>
  <c r="S417" i="1"/>
  <c r="O417" i="1" s="1"/>
  <c r="S10" i="1"/>
  <c r="O10" i="1" s="1"/>
  <c r="S1804" i="1"/>
  <c r="O1804" i="1" s="1"/>
  <c r="S110" i="1"/>
  <c r="O110" i="1" s="1"/>
  <c r="S464" i="1"/>
  <c r="O464" i="1" s="1"/>
  <c r="S360" i="1"/>
  <c r="O360" i="1" s="1"/>
  <c r="O1228" i="1"/>
  <c r="S886" i="1"/>
  <c r="O886" i="1" s="1"/>
  <c r="S1183" i="1"/>
  <c r="O1183" i="1" s="1"/>
  <c r="S747" i="1"/>
  <c r="O747" i="1" s="1"/>
  <c r="S148" i="1"/>
  <c r="O148" i="1" s="1"/>
  <c r="S733" i="1"/>
  <c r="O733" i="1" s="1"/>
  <c r="S1676" i="1"/>
  <c r="O1676" i="1" s="1"/>
  <c r="S109" i="1"/>
  <c r="O109" i="1" s="1"/>
  <c r="S534" i="1"/>
  <c r="O534" i="1" s="1"/>
  <c r="S1480" i="1"/>
  <c r="O1480" i="1" s="1"/>
  <c r="S876" i="1"/>
  <c r="O876" i="1" s="1"/>
  <c r="S606" i="1"/>
  <c r="O606" i="1" s="1"/>
  <c r="S307" i="1"/>
  <c r="O307" i="1" s="1"/>
  <c r="S2032" i="1"/>
  <c r="O2032" i="1" s="1"/>
  <c r="S706" i="1"/>
  <c r="O706" i="1" s="1"/>
  <c r="S2019" i="1"/>
  <c r="O2019" i="1" s="1"/>
  <c r="S527" i="1"/>
  <c r="O527" i="1" s="1"/>
  <c r="S53" i="1"/>
  <c r="O53" i="1" s="1"/>
  <c r="S1270" i="1"/>
  <c r="O1270" i="1" s="1"/>
  <c r="S387" i="1"/>
  <c r="O387" i="1" s="1"/>
  <c r="S1646" i="1"/>
  <c r="O1646" i="1" s="1"/>
  <c r="S1944" i="1"/>
  <c r="O1944" i="1" s="1"/>
  <c r="S815" i="1"/>
  <c r="O815" i="1" s="1"/>
  <c r="S425" i="1"/>
  <c r="O425" i="1" s="1"/>
  <c r="S2049" i="1"/>
  <c r="O2049" i="1" s="1"/>
  <c r="S140" i="1"/>
  <c r="O140" i="1" s="1"/>
  <c r="S680" i="1"/>
  <c r="O680" i="1" s="1"/>
  <c r="S294" i="1"/>
  <c r="O294" i="1" s="1"/>
  <c r="S1550" i="1"/>
  <c r="O1550" i="1" s="1"/>
  <c r="S356" i="1"/>
  <c r="O356" i="1" s="1"/>
  <c r="S1843" i="1"/>
  <c r="O1843" i="1" s="1"/>
  <c r="S183" i="1"/>
  <c r="O183" i="1" s="1"/>
  <c r="S2129" i="1"/>
  <c r="O2129" i="1" s="1"/>
  <c r="S517" i="1"/>
  <c r="O517" i="1" s="1"/>
  <c r="S1630" i="1"/>
  <c r="O1630" i="1" s="1"/>
  <c r="S1256" i="1"/>
  <c r="O1256" i="1" s="1"/>
  <c r="S1313" i="1"/>
  <c r="O1313" i="1" s="1"/>
  <c r="S1765" i="1"/>
  <c r="O1765" i="1" s="1"/>
  <c r="S488" i="1"/>
  <c r="O488" i="1" s="1"/>
  <c r="S1660" i="1"/>
  <c r="O1660" i="1" s="1"/>
  <c r="S1472" i="1"/>
  <c r="O1472" i="1" s="1"/>
  <c r="S2101" i="1"/>
  <c r="O2101" i="1" s="1"/>
  <c r="S1097" i="1"/>
  <c r="O1097" i="1" s="1"/>
  <c r="S1654" i="1"/>
  <c r="O1654" i="1" s="1"/>
  <c r="S1157" i="1"/>
  <c r="O1157" i="1" s="1"/>
  <c r="S1829" i="1"/>
  <c r="O1829" i="1" s="1"/>
  <c r="S1210" i="1"/>
  <c r="O1210" i="1" s="1"/>
  <c r="S1758" i="1"/>
  <c r="O1758" i="1" s="1"/>
  <c r="S1012" i="1"/>
  <c r="O1012" i="1" s="1"/>
  <c r="S2122" i="1"/>
  <c r="O2122" i="1" s="1"/>
  <c r="S1569" i="1"/>
  <c r="O1569" i="1" s="1"/>
  <c r="S1905" i="1"/>
  <c r="O1905" i="1" s="1"/>
  <c r="S2104" i="1"/>
  <c r="O2104" i="1" s="1"/>
  <c r="S515" i="1"/>
  <c r="O515" i="1" s="1"/>
  <c r="S708" i="1"/>
  <c r="O708" i="1" s="1"/>
  <c r="S1044" i="1"/>
  <c r="O1044" i="1" s="1"/>
  <c r="S722" i="1"/>
  <c r="O722" i="1" s="1"/>
  <c r="S2144" i="1"/>
  <c r="O2144" i="1" s="1"/>
  <c r="S1761" i="1"/>
  <c r="O1761" i="1" s="1"/>
  <c r="S84" i="1"/>
  <c r="O84" i="1" s="1"/>
  <c r="S1368" i="1"/>
  <c r="O1368" i="1" s="1"/>
  <c r="S1334" i="1"/>
  <c r="O1334" i="1" s="1"/>
  <c r="S317" i="1"/>
  <c r="O317" i="1" s="1"/>
  <c r="S1338" i="1"/>
  <c r="O1338" i="1" s="1"/>
  <c r="S1794" i="1"/>
  <c r="O1794" i="1" s="1"/>
  <c r="S2201" i="1"/>
  <c r="O2201" i="1" s="1"/>
  <c r="S561" i="1"/>
  <c r="O561" i="1" s="1"/>
  <c r="S490" i="1"/>
  <c r="O490" i="1" s="1"/>
  <c r="S169" i="1"/>
  <c r="O169" i="1" s="1"/>
  <c r="S1301" i="1"/>
  <c r="O1301" i="1" s="1"/>
  <c r="S1120" i="1"/>
  <c r="O1120" i="1" s="1"/>
  <c r="S842" i="1"/>
  <c r="O842" i="1" s="1"/>
  <c r="S1579" i="1"/>
  <c r="O1579" i="1" s="1"/>
  <c r="S1634" i="1"/>
  <c r="O1634" i="1" s="1"/>
  <c r="S1645" i="1"/>
  <c r="O1645" i="1" s="1"/>
  <c r="S1837" i="1"/>
  <c r="O1837" i="1" s="1"/>
  <c r="S800" i="1"/>
  <c r="O800" i="1" s="1"/>
  <c r="S1726" i="1"/>
  <c r="O1726" i="1" s="1"/>
  <c r="S1902" i="1"/>
  <c r="O1902" i="1" s="1"/>
  <c r="S535" i="1"/>
  <c r="O535" i="1" s="1"/>
  <c r="S2003" i="1"/>
  <c r="O2003" i="1" s="1"/>
  <c r="S1672" i="1"/>
  <c r="O1672" i="1" s="1"/>
  <c r="S541" i="1"/>
  <c r="O541" i="1" s="1"/>
  <c r="S1469" i="1"/>
  <c r="O1469" i="1" s="1"/>
  <c r="S150" i="1"/>
  <c r="O150" i="1" s="1"/>
  <c r="S1884" i="1"/>
  <c r="O1884" i="1" s="1"/>
  <c r="S1028" i="1"/>
  <c r="O1028" i="1" s="1"/>
  <c r="S1018" i="1"/>
  <c r="O1018" i="1" s="1"/>
  <c r="S1453" i="1"/>
  <c r="O1453" i="1" s="1"/>
  <c r="S98" i="1"/>
  <c r="O98" i="1" s="1"/>
  <c r="S922" i="1"/>
  <c r="O922" i="1" s="1"/>
  <c r="S2171" i="1"/>
  <c r="O2171" i="1" s="1"/>
  <c r="S1150" i="1"/>
  <c r="O1150" i="1" s="1"/>
  <c r="S361" i="1"/>
  <c r="O361" i="1" s="1"/>
  <c r="S1595" i="1"/>
  <c r="O1595" i="1" s="1"/>
  <c r="S1323" i="1"/>
  <c r="O1323" i="1" s="1"/>
  <c r="S1165" i="1"/>
  <c r="O1165" i="1" s="1"/>
  <c r="S516" i="1"/>
  <c r="O516" i="1" s="1"/>
  <c r="S1353" i="1"/>
  <c r="O1353" i="1" s="1"/>
  <c r="S1586" i="1"/>
  <c r="O1586" i="1" s="1"/>
  <c r="S2152" i="1"/>
  <c r="O2152" i="1" s="1"/>
  <c r="O99" i="1"/>
  <c r="S2089" i="1"/>
  <c r="O2089" i="1" s="1"/>
  <c r="S969" i="1"/>
  <c r="O969" i="1" s="1"/>
  <c r="S919" i="1"/>
  <c r="O919" i="1" s="1"/>
  <c r="S1119" i="1"/>
  <c r="O1119" i="1" s="1"/>
  <c r="S933" i="1"/>
  <c r="O933" i="1" s="1"/>
  <c r="S1417" i="1"/>
  <c r="O1417" i="1" s="1"/>
  <c r="S908" i="1"/>
  <c r="O908" i="1" s="1"/>
  <c r="S85" i="1"/>
  <c r="O85" i="1" s="1"/>
  <c r="S910" i="1"/>
  <c r="O910" i="1" s="1"/>
  <c r="S861" i="1"/>
  <c r="O861" i="1" s="1"/>
  <c r="S218" i="1"/>
  <c r="O218" i="1" s="1"/>
  <c r="S1078" i="1"/>
  <c r="O1078" i="1" s="1"/>
  <c r="S74" i="1"/>
  <c r="O74" i="1" s="1"/>
  <c r="S2169" i="1"/>
  <c r="O2169" i="1" s="1"/>
  <c r="S493" i="1"/>
  <c r="O493" i="1" s="1"/>
  <c r="S1451" i="1"/>
  <c r="O1451" i="1" s="1"/>
  <c r="S1529" i="1"/>
  <c r="O1529" i="1" s="1"/>
  <c r="S2114" i="1"/>
  <c r="O2114" i="1" s="1"/>
  <c r="S1181" i="1"/>
  <c r="O1181" i="1" s="1"/>
  <c r="S1717" i="1"/>
  <c r="O1717" i="1" s="1"/>
  <c r="S1239" i="1"/>
  <c r="O1239" i="1" s="1"/>
  <c r="S632" i="1"/>
  <c r="O632" i="1" s="1"/>
  <c r="S1435" i="1"/>
  <c r="O1435" i="1" s="1"/>
  <c r="S759" i="1"/>
  <c r="O759" i="1" s="1"/>
  <c r="S133" i="1"/>
  <c r="O133" i="1" s="1"/>
  <c r="S1291" i="1"/>
  <c r="O1291" i="1" s="1"/>
  <c r="S295" i="1"/>
  <c r="O295" i="1" s="1"/>
  <c r="S167" i="1"/>
  <c r="O167" i="1" s="1"/>
  <c r="S2026" i="1"/>
  <c r="O2026" i="1" s="1"/>
  <c r="S1108" i="1"/>
  <c r="O1108" i="1" s="1"/>
  <c r="S1749" i="1"/>
  <c r="O1749" i="1" s="1"/>
  <c r="S353" i="1"/>
  <c r="O353" i="1" s="1"/>
  <c r="S2098" i="1"/>
  <c r="O2098" i="1" s="1"/>
  <c r="S1570" i="1"/>
  <c r="O1570" i="1" s="1"/>
  <c r="S2000" i="1"/>
  <c r="O2000" i="1" s="1"/>
  <c r="S1050" i="1"/>
  <c r="O1050" i="1" s="1"/>
  <c r="S949" i="1"/>
  <c r="O949" i="1" s="1"/>
  <c r="S697" i="1"/>
  <c r="O697" i="1" s="1"/>
  <c r="S2209" i="1"/>
  <c r="O2209" i="1" s="1"/>
  <c r="S835" i="1"/>
  <c r="O835" i="1" s="1"/>
  <c r="S960" i="1"/>
  <c r="O960" i="1" s="1"/>
  <c r="S1510" i="1"/>
  <c r="O1510" i="1" s="1"/>
  <c r="S2158" i="1"/>
  <c r="O2158" i="1" s="1"/>
  <c r="S1234" i="1"/>
  <c r="O1234" i="1" s="1"/>
  <c r="S766" i="1"/>
  <c r="O766" i="1" s="1"/>
  <c r="S614" i="1"/>
  <c r="O614" i="1" s="1"/>
  <c r="S683" i="1"/>
  <c r="O683" i="1" s="1"/>
  <c r="S29" i="1"/>
  <c r="O29" i="1" s="1"/>
  <c r="S1880" i="1"/>
  <c r="O1880" i="1" s="1"/>
  <c r="S1080" i="1"/>
  <c r="O1080" i="1" s="1"/>
  <c r="S158" i="1"/>
  <c r="O158" i="1" s="1"/>
  <c r="S3" i="1"/>
  <c r="O3" i="1" s="1"/>
  <c r="S403" i="1"/>
  <c r="O403" i="1" s="1"/>
  <c r="S1824" i="1"/>
  <c r="O1824" i="1" s="1"/>
  <c r="S1278" i="1"/>
  <c r="O1278" i="1" s="1"/>
  <c r="S39" i="1"/>
  <c r="O39" i="1" s="1"/>
  <c r="S597" i="1"/>
  <c r="O597" i="1" s="1"/>
  <c r="S1031" i="1"/>
  <c r="O1031" i="1" s="1"/>
  <c r="S380" i="1"/>
  <c r="O380" i="1" s="1"/>
  <c r="S1683" i="1"/>
  <c r="O1683" i="1" s="1"/>
  <c r="S2162" i="1"/>
  <c r="O2162" i="1" s="1"/>
  <c r="S1943" i="1"/>
  <c r="O1943" i="1" s="1"/>
  <c r="S474" i="1"/>
  <c r="O474" i="1" s="1"/>
  <c r="S1896" i="1"/>
  <c r="O1896" i="1" s="1"/>
  <c r="S2131" i="1"/>
  <c r="O2131" i="1" s="1"/>
  <c r="S591" i="1"/>
  <c r="O591" i="1" s="1"/>
  <c r="S1945" i="1"/>
  <c r="O1945" i="1" s="1"/>
  <c r="S1208" i="1"/>
  <c r="O1208" i="1" s="1"/>
  <c r="S674" i="1"/>
  <c r="O674" i="1" s="1"/>
  <c r="S1410" i="1"/>
  <c r="O1410" i="1" s="1"/>
  <c r="S738" i="1"/>
  <c r="O738" i="1" s="1"/>
  <c r="S63" i="1"/>
  <c r="O63" i="1" s="1"/>
  <c r="S1458" i="1"/>
  <c r="O1458" i="1" s="1"/>
  <c r="S1883" i="1"/>
  <c r="O1883" i="1" s="1"/>
  <c r="S1443" i="1"/>
  <c r="O1443" i="1" s="1"/>
  <c r="S1088" i="1"/>
  <c r="O1088" i="1" s="1"/>
  <c r="S1056" i="1"/>
  <c r="O1056" i="1" s="1"/>
  <c r="S1803" i="1"/>
  <c r="O1803" i="1" s="1"/>
  <c r="S594" i="1"/>
  <c r="O594" i="1" s="1"/>
  <c r="S1395" i="1"/>
  <c r="O1395" i="1" s="1"/>
  <c r="S156" i="1"/>
  <c r="O156" i="1" s="1"/>
  <c r="S1155" i="1"/>
  <c r="O1155" i="1" s="1"/>
  <c r="S1911" i="1"/>
  <c r="O1911" i="1" s="1"/>
  <c r="S271" i="1"/>
  <c r="O271" i="1" s="1"/>
  <c r="S435" i="1"/>
  <c r="O435" i="1" s="1"/>
  <c r="S1849" i="1"/>
  <c r="O1849" i="1" s="1"/>
  <c r="S1391" i="1"/>
  <c r="O1391" i="1" s="1"/>
  <c r="S137" i="1"/>
  <c r="O137" i="1" s="1"/>
  <c r="O1326" i="1"/>
  <c r="S1682" i="1"/>
  <c r="O1682" i="1" s="1"/>
  <c r="S221" i="1"/>
  <c r="O221" i="1" s="1"/>
  <c r="S1037" i="1"/>
  <c r="O1037" i="1" s="1"/>
  <c r="O1452" i="1"/>
  <c r="S984" i="1"/>
  <c r="O984" i="1" s="1"/>
  <c r="O1286" i="1"/>
  <c r="O1055" i="1"/>
  <c r="O27" i="1"/>
  <c r="O1005" i="1"/>
  <c r="S300" i="1"/>
  <c r="O300" i="1" s="1"/>
  <c r="S178" i="1"/>
  <c r="O178" i="1" s="1"/>
  <c r="S1083" i="1"/>
  <c r="O1083" i="1" s="1"/>
  <c r="S410" i="1"/>
  <c r="O410" i="1" s="1"/>
  <c r="S357" i="1"/>
  <c r="O357" i="1" s="1"/>
  <c r="S199" i="1"/>
  <c r="O199" i="1" s="1"/>
  <c r="S1867" i="1"/>
  <c r="O1867" i="1" s="1"/>
  <c r="S1016" i="1"/>
  <c r="O1016" i="1" s="1"/>
  <c r="S437" i="1"/>
  <c r="O437" i="1" s="1"/>
  <c r="S151" i="1"/>
  <c r="O151" i="1" s="1"/>
  <c r="S337" i="1"/>
  <c r="O337" i="1" s="1"/>
  <c r="S477" i="1"/>
  <c r="O477" i="1" s="1"/>
  <c r="S214" i="1"/>
  <c r="O214" i="1" s="1"/>
  <c r="S1172" i="1"/>
  <c r="O1172" i="1" s="1"/>
  <c r="S690" i="1"/>
  <c r="O690" i="1" s="1"/>
  <c r="S236" i="1"/>
  <c r="O236" i="1" s="1"/>
  <c r="S34" i="1"/>
  <c r="O34" i="1" s="1"/>
  <c r="S476" i="1"/>
  <c r="O476" i="1" s="1"/>
  <c r="S2090" i="1"/>
  <c r="O2090" i="1" s="1"/>
  <c r="S1030" i="1"/>
  <c r="O1030" i="1" s="1"/>
  <c r="S33" i="1"/>
  <c r="O33" i="1" s="1"/>
  <c r="S1233" i="1"/>
  <c r="O1233" i="1" s="1"/>
  <c r="S1974" i="1"/>
  <c r="O1974" i="1" s="1"/>
  <c r="S954" i="1"/>
  <c r="O954" i="1" s="1"/>
  <c r="S1259" i="1"/>
  <c r="O1259" i="1" s="1"/>
  <c r="S855" i="1"/>
  <c r="O855" i="1" s="1"/>
  <c r="S909" i="1"/>
  <c r="O909" i="1" s="1"/>
  <c r="S1366" i="1"/>
  <c r="O1366" i="1" s="1"/>
  <c r="S463" i="1"/>
  <c r="O463" i="1" s="1"/>
  <c r="S1847" i="1"/>
  <c r="O1847" i="1" s="1"/>
  <c r="S2181" i="1"/>
  <c r="O2181" i="1" s="1"/>
  <c r="O619" i="1"/>
  <c r="S532" i="1"/>
  <c r="O532" i="1" s="1"/>
  <c r="S1396" i="1"/>
  <c r="O1396" i="1" s="1"/>
  <c r="S1548" i="1"/>
  <c r="O1548" i="1" s="1"/>
  <c r="S947" i="1"/>
  <c r="O947" i="1" s="1"/>
  <c r="S1701" i="1"/>
  <c r="O1701" i="1" s="1"/>
  <c r="S625" i="1"/>
  <c r="O625" i="1" s="1"/>
  <c r="S1189" i="1"/>
  <c r="O1189" i="1" s="1"/>
  <c r="S1603" i="1"/>
  <c r="O1603" i="1" s="1"/>
  <c r="S1834" i="1"/>
  <c r="O1834" i="1" s="1"/>
  <c r="S1021" i="1"/>
  <c r="O1021" i="1" s="1"/>
  <c r="S1739" i="1"/>
  <c r="O1739" i="1" s="1"/>
  <c r="S1924" i="1"/>
  <c r="O1924" i="1" s="1"/>
  <c r="S972" i="1"/>
  <c r="O972" i="1" s="1"/>
  <c r="S1967" i="1"/>
  <c r="O1967" i="1" s="1"/>
  <c r="S2059" i="1"/>
  <c r="O2059" i="1" s="1"/>
  <c r="S289" i="1"/>
  <c r="O289" i="1" s="1"/>
  <c r="S1014" i="1"/>
  <c r="O1014" i="1" s="1"/>
  <c r="S197" i="1"/>
  <c r="O197" i="1" s="1"/>
  <c r="S2025" i="1"/>
  <c r="O2025" i="1" s="1"/>
  <c r="S207" i="1"/>
  <c r="O207" i="1" s="1"/>
  <c r="S843" i="1"/>
  <c r="O843" i="1" s="1"/>
  <c r="S691" i="1"/>
  <c r="O691" i="1" s="1"/>
  <c r="S1279" i="1"/>
  <c r="O1279" i="1" s="1"/>
  <c r="S112" i="1"/>
  <c r="O112" i="1" s="1"/>
  <c r="S77" i="1"/>
  <c r="O77" i="1" s="1"/>
  <c r="S1776" i="1"/>
  <c r="O1776" i="1" s="1"/>
  <c r="S1518" i="1"/>
  <c r="O1518" i="1" s="1"/>
  <c r="S1423" i="1"/>
  <c r="O1423" i="1" s="1"/>
  <c r="S1173" i="1"/>
  <c r="O1173" i="1" s="1"/>
  <c r="S1264" i="1"/>
  <c r="O1264" i="1" s="1"/>
  <c r="S231" i="1"/>
  <c r="O231" i="1" s="1"/>
  <c r="S1074" i="1"/>
  <c r="O1074" i="1" s="1"/>
  <c r="S1530" i="1"/>
  <c r="O1530" i="1" s="1"/>
  <c r="O2074" i="1"/>
  <c r="S746" i="1"/>
  <c r="O746" i="1" s="1"/>
  <c r="S1957" i="1"/>
  <c r="O1957" i="1" s="1"/>
  <c r="S1999" i="1"/>
  <c r="O1999" i="1" s="1"/>
  <c r="S638" i="1"/>
  <c r="O638" i="1" s="1"/>
  <c r="S507" i="1"/>
  <c r="O507" i="1" s="1"/>
  <c r="S675" i="1"/>
  <c r="O675" i="1" s="1"/>
  <c r="S1566" i="1"/>
  <c r="O1566" i="1" s="1"/>
  <c r="S283" i="1"/>
  <c r="O283" i="1" s="1"/>
  <c r="S826" i="1"/>
  <c r="O826" i="1" s="1"/>
  <c r="S20" i="1"/>
  <c r="O20" i="1" s="1"/>
  <c r="S1113" i="1"/>
  <c r="O1113" i="1" s="1"/>
  <c r="S1526" i="1"/>
  <c r="O1526" i="1" s="1"/>
  <c r="S823" i="1"/>
  <c r="O823" i="1" s="1"/>
  <c r="S1227" i="1"/>
  <c r="O1227" i="1" s="1"/>
  <c r="S1920" i="1"/>
  <c r="O1920" i="1" s="1"/>
  <c r="S5" i="1"/>
  <c r="O5" i="1" s="1"/>
  <c r="S1201" i="1"/>
  <c r="O1201" i="1" s="1"/>
  <c r="S190" i="1"/>
  <c r="O190" i="1" s="1"/>
  <c r="S1827" i="1"/>
  <c r="O1827" i="1" s="1"/>
  <c r="S2138" i="1"/>
  <c r="O2138" i="1" s="1"/>
  <c r="S501" i="1"/>
  <c r="O501" i="1" s="1"/>
  <c r="S1174" i="1"/>
  <c r="O1174" i="1" s="1"/>
  <c r="S187" i="1"/>
  <c r="O187" i="1" s="1"/>
  <c r="S1792" i="1"/>
  <c r="O1792" i="1" s="1"/>
  <c r="S277" i="1"/>
  <c r="O277" i="1" s="1"/>
  <c r="S1328" i="1"/>
  <c r="O1328" i="1" s="1"/>
  <c r="S573" i="1"/>
  <c r="O573" i="1" s="1"/>
  <c r="S1242" i="1"/>
  <c r="O1242" i="1" s="1"/>
  <c r="S1382" i="1"/>
  <c r="O1382" i="1" s="1"/>
  <c r="S793" i="1"/>
  <c r="O793" i="1" s="1"/>
  <c r="S2197" i="1"/>
  <c r="O2197" i="1" s="1"/>
  <c r="S2001" i="1"/>
  <c r="O2001" i="1" s="1"/>
  <c r="S1968" i="1"/>
  <c r="O1968" i="1" s="1"/>
  <c r="S1562" i="1"/>
  <c r="O1562" i="1" s="1"/>
  <c r="S1022" i="1"/>
  <c r="O1022" i="1" s="1"/>
  <c r="S1715" i="1"/>
  <c r="O1715" i="1" s="1"/>
  <c r="S2015" i="1"/>
  <c r="O2015" i="1" s="1"/>
  <c r="S1273" i="1"/>
  <c r="O1273" i="1" s="1"/>
  <c r="S102" i="1"/>
  <c r="O102" i="1" s="1"/>
  <c r="S220" i="1"/>
  <c r="O220" i="1" s="1"/>
  <c r="S1305" i="1"/>
  <c r="O1305" i="1" s="1"/>
  <c r="S1514" i="1"/>
  <c r="O1514" i="1" s="1"/>
  <c r="S419" i="1"/>
  <c r="O419" i="1" s="1"/>
  <c r="S211" i="1"/>
  <c r="O211" i="1" s="1"/>
  <c r="O1043" i="1"/>
  <c r="S1135" i="1"/>
  <c r="O1135" i="1" s="1"/>
  <c r="S1087" i="1"/>
  <c r="O1087" i="1" s="1"/>
  <c r="S622" i="1"/>
  <c r="O622" i="1" s="1"/>
  <c r="S1096" i="1"/>
  <c r="O1096" i="1" s="1"/>
  <c r="S841" i="1"/>
  <c r="O841" i="1" s="1"/>
  <c r="S316" i="1"/>
  <c r="O316" i="1" s="1"/>
  <c r="S1836" i="1"/>
  <c r="O1836" i="1" s="1"/>
  <c r="S1464" i="1"/>
  <c r="O1464" i="1" s="1"/>
  <c r="S1033" i="1"/>
  <c r="O1033" i="1" s="1"/>
  <c r="S963" i="1"/>
  <c r="O963" i="1" s="1"/>
  <c r="S73" i="1"/>
  <c r="O73" i="1" s="1"/>
  <c r="S2028" i="1"/>
  <c r="O2028" i="1" s="1"/>
  <c r="S2163" i="1"/>
  <c r="O2163" i="1" s="1"/>
  <c r="S494" i="1"/>
  <c r="O494" i="1" s="1"/>
  <c r="S296" i="1"/>
  <c r="O296" i="1" s="1"/>
  <c r="S2140" i="1"/>
  <c r="O2140" i="1" s="1"/>
  <c r="S2124" i="1"/>
  <c r="O2124" i="1" s="1"/>
  <c r="S1266" i="1"/>
  <c r="O1266" i="1" s="1"/>
  <c r="S978" i="1"/>
  <c r="O978" i="1" s="1"/>
  <c r="S2141" i="1"/>
  <c r="O2141" i="1" s="1"/>
  <c r="S990" i="1"/>
  <c r="O990" i="1" s="1"/>
  <c r="S1306" i="1"/>
  <c r="O1306" i="1" s="1"/>
  <c r="O584" i="1"/>
  <c r="S2115" i="1"/>
  <c r="O2115" i="1" s="1"/>
  <c r="S2047" i="1"/>
  <c r="O2047" i="1" s="1"/>
  <c r="S1365" i="1"/>
  <c r="O1365" i="1" s="1"/>
  <c r="S299" i="1"/>
  <c r="O299" i="1" s="1"/>
  <c r="S528" i="1"/>
  <c r="O528" i="1" s="1"/>
  <c r="S1522" i="1"/>
  <c r="O1522" i="1" s="1"/>
  <c r="S1656" i="1"/>
  <c r="O1656" i="1" s="1"/>
  <c r="S787" i="1"/>
  <c r="O787" i="1" s="1"/>
  <c r="S1882" i="1"/>
  <c r="O1882" i="1" s="1"/>
  <c r="S1511" i="1"/>
  <c r="O1511" i="1" s="1"/>
  <c r="S752" i="1"/>
  <c r="O752" i="1" s="1"/>
  <c r="S615" i="1"/>
  <c r="O615" i="1" s="1"/>
  <c r="O646" i="1"/>
  <c r="S369" i="1"/>
  <c r="O369" i="1" s="1"/>
  <c r="S273" i="1"/>
  <c r="O273" i="1" s="1"/>
  <c r="S1019" i="1"/>
  <c r="O1019" i="1" s="1"/>
  <c r="S1307" i="1"/>
  <c r="O1307" i="1" s="1"/>
  <c r="S389" i="1"/>
  <c r="O389" i="1" s="1"/>
  <c r="S334" i="1"/>
  <c r="O334" i="1" s="1"/>
  <c r="S195" i="1"/>
  <c r="O195" i="1" s="1"/>
  <c r="O1502" i="1"/>
  <c r="S660" i="1"/>
  <c r="O660" i="1" s="1"/>
  <c r="O505" i="1"/>
  <c r="S802" i="1"/>
  <c r="O802" i="1" s="1"/>
  <c r="S1785" i="1"/>
  <c r="O1785" i="1" s="1"/>
  <c r="S1970" i="1"/>
  <c r="O1970" i="1" s="1"/>
  <c r="S233" i="1"/>
  <c r="O233" i="1" s="1"/>
  <c r="O1319" i="1"/>
  <c r="S576" i="1"/>
  <c r="O576" i="1" s="1"/>
  <c r="S670" i="1"/>
  <c r="O670" i="1" s="1"/>
  <c r="S381" i="1"/>
  <c r="O381" i="1" s="1"/>
  <c r="O2168" i="1"/>
  <c r="S124" i="1"/>
  <c r="O124" i="1" s="1"/>
  <c r="S1355" i="1"/>
  <c r="O1355" i="1" s="1"/>
  <c r="S537" i="1"/>
  <c r="O537" i="1" s="1"/>
  <c r="S339" i="1"/>
  <c r="O339" i="1" s="1"/>
  <c r="S1637" i="1"/>
  <c r="O1637" i="1" s="1"/>
  <c r="S414" i="1"/>
  <c r="O414" i="1" s="1"/>
  <c r="S1152" i="1"/>
  <c r="O1152" i="1" s="1"/>
  <c r="S890" i="1"/>
  <c r="O890" i="1" s="1"/>
  <c r="S944" i="1"/>
  <c r="O944" i="1" s="1"/>
  <c r="S1001" i="1"/>
  <c r="O1001" i="1" s="1"/>
  <c r="O1357" i="1"/>
  <c r="S1756" i="1"/>
  <c r="O1756" i="1" s="1"/>
  <c r="S702" i="1"/>
  <c r="O702" i="1" s="1"/>
  <c r="S173" i="1"/>
  <c r="O173" i="1" s="1"/>
  <c r="S923" i="1"/>
  <c r="O923" i="1" s="1"/>
  <c r="S1903" i="1"/>
  <c r="O1903" i="1" s="1"/>
  <c r="S1811" i="1"/>
  <c r="O1811" i="1" s="1"/>
  <c r="S1342" i="1"/>
  <c r="O1342" i="1" s="1"/>
  <c r="S838" i="1"/>
  <c r="O838" i="1" s="1"/>
  <c r="S2191" i="1"/>
  <c r="O2191" i="1" s="1"/>
  <c r="S1375" i="1"/>
  <c r="O1375" i="1" s="1"/>
  <c r="S1186" i="1"/>
  <c r="O1186" i="1" s="1"/>
  <c r="S378" i="1"/>
  <c r="O378" i="1" s="1"/>
  <c r="S1508" i="1"/>
  <c r="O1508" i="1" s="1"/>
  <c r="S1862" i="1"/>
  <c r="O1862" i="1" s="1"/>
  <c r="S859" i="1"/>
  <c r="O859" i="1" s="1"/>
  <c r="S1801" i="1"/>
  <c r="O1801" i="1" s="1"/>
  <c r="S1352" i="1"/>
  <c r="O1352" i="1" s="1"/>
  <c r="S1006" i="1"/>
  <c r="O1006" i="1" s="1"/>
  <c r="S1138" i="1"/>
  <c r="O1138" i="1" s="1"/>
  <c r="S2082" i="1"/>
  <c r="O2082" i="1" s="1"/>
  <c r="S279" i="1"/>
  <c r="O279" i="1" s="1"/>
  <c r="O1400" i="1"/>
  <c r="S1887" i="1"/>
  <c r="O1887" i="1" s="1"/>
  <c r="S1972" i="1"/>
  <c r="O1972" i="1" s="1"/>
  <c r="S523" i="1"/>
  <c r="O523" i="1" s="1"/>
  <c r="S107" i="1"/>
  <c r="O107" i="1" s="1"/>
  <c r="S899" i="1"/>
  <c r="O899" i="1" s="1"/>
  <c r="S1361" i="1"/>
  <c r="O1361" i="1" s="1"/>
  <c r="S2142" i="1"/>
  <c r="O2142" i="1" s="1"/>
  <c r="S1817" i="1"/>
  <c r="O1817" i="1" s="1"/>
  <c r="S1743" i="1"/>
  <c r="O1743" i="1" s="1"/>
  <c r="S616" i="1"/>
  <c r="O616" i="1" s="1"/>
  <c r="S700" i="1"/>
  <c r="O700" i="1" s="1"/>
  <c r="S1402" i="1"/>
  <c r="O1402" i="1" s="1"/>
  <c r="S365" i="1"/>
  <c r="O365" i="1" s="1"/>
  <c r="S1983" i="1"/>
  <c r="O1983" i="1" s="1"/>
  <c r="S420" i="1"/>
  <c r="O420" i="1" s="1"/>
  <c r="S654" i="1"/>
  <c r="O654" i="1" s="1"/>
  <c r="S633" i="1"/>
  <c r="O633" i="1" s="1"/>
  <c r="S1638" i="1"/>
  <c r="O1638" i="1" s="1"/>
  <c r="S1318" i="1"/>
  <c r="O1318" i="1" s="1"/>
  <c r="S1891" i="1"/>
  <c r="O1891" i="1" s="1"/>
  <c r="S1046" i="1"/>
  <c r="O1046" i="1" s="1"/>
  <c r="S1509" i="1"/>
  <c r="O1509" i="1" s="1"/>
  <c r="S966" i="1"/>
  <c r="O966" i="1" s="1"/>
  <c r="S1271" i="1"/>
  <c r="O1271" i="1" s="1"/>
  <c r="S2081" i="1"/>
  <c r="O2081" i="1" s="1"/>
  <c r="S930" i="1"/>
  <c r="O930" i="1" s="1"/>
  <c r="S1149" i="1"/>
  <c r="O1149" i="1" s="1"/>
  <c r="S816" i="1"/>
  <c r="O816" i="1" s="1"/>
  <c r="S1032" i="1"/>
  <c r="O1032" i="1" s="1"/>
  <c r="S904" i="1"/>
  <c r="O904" i="1" s="1"/>
  <c r="S1689" i="1"/>
  <c r="O1689" i="1" s="1"/>
  <c r="S215" i="1"/>
  <c r="O215" i="1" s="1"/>
  <c r="S951" i="1"/>
  <c r="O951" i="1" s="1"/>
  <c r="S1226" i="1"/>
  <c r="O1226" i="1" s="1"/>
  <c r="S1281" i="1"/>
  <c r="O1281" i="1" s="1"/>
  <c r="S284" i="1"/>
  <c r="O284" i="1" s="1"/>
  <c r="S104" i="1"/>
  <c r="O104" i="1" s="1"/>
  <c r="S650" i="1"/>
  <c r="O650" i="1" s="1"/>
  <c r="S1854" i="1"/>
  <c r="O1854" i="1" s="1"/>
  <c r="S1953" i="1"/>
  <c r="O1953" i="1" s="1"/>
  <c r="O1937" i="1"/>
  <c r="O1397" i="1"/>
  <c r="S1733" i="1"/>
  <c r="O1733" i="1" s="1"/>
  <c r="S2038" i="1"/>
  <c r="O2038" i="1" s="1"/>
  <c r="S408" i="1"/>
  <c r="O408" i="1" s="1"/>
  <c r="S1490" i="1"/>
  <c r="O1490" i="1" s="1"/>
  <c r="S2166" i="1"/>
  <c r="O2166" i="1" s="1"/>
  <c r="S1240" i="1"/>
  <c r="O1240" i="1" s="1"/>
  <c r="S1609" i="1"/>
  <c r="O1609" i="1" s="1"/>
  <c r="S891" i="1"/>
  <c r="O891" i="1" s="1"/>
  <c r="S1746" i="1"/>
  <c r="O1746" i="1" s="1"/>
  <c r="O790" i="1"/>
  <c r="S1081" i="1"/>
  <c r="O1081" i="1" s="1"/>
  <c r="S457" i="1"/>
  <c r="O457" i="1" s="1"/>
  <c r="S1302" i="1"/>
  <c r="O1302" i="1" s="1"/>
  <c r="S1598" i="1"/>
  <c r="O1598" i="1" s="1"/>
  <c r="S97" i="1"/>
  <c r="O97" i="1" s="1"/>
  <c r="S1185" i="1"/>
  <c r="O1185" i="1" s="1"/>
  <c r="S1294" i="1"/>
  <c r="O1294" i="1" s="1"/>
  <c r="S2037" i="1"/>
  <c r="O2037" i="1" s="1"/>
  <c r="S1164" i="1"/>
  <c r="O1164" i="1" s="1"/>
  <c r="S2184" i="1"/>
  <c r="O2184" i="1" s="1"/>
  <c r="S62" i="1"/>
  <c r="O62" i="1" s="1"/>
  <c r="S1519" i="1"/>
  <c r="O1519" i="1" s="1"/>
  <c r="S71" i="1"/>
  <c r="O71" i="1" s="1"/>
  <c r="S652" i="1"/>
  <c r="O652" i="1" s="1"/>
  <c r="S917" i="1"/>
  <c r="O917" i="1" s="1"/>
  <c r="S1741" i="1"/>
  <c r="O1741" i="1" s="1"/>
  <c r="S1991" i="1"/>
  <c r="O1991" i="1" s="1"/>
  <c r="S1151" i="1"/>
  <c r="O1151" i="1" s="1"/>
  <c r="S1675" i="1"/>
  <c r="O1675" i="1" s="1"/>
  <c r="S1643" i="1"/>
  <c r="O1643" i="1" s="1"/>
  <c r="S2092" i="1"/>
  <c r="O2092" i="1" s="1"/>
  <c r="S324" i="1"/>
  <c r="O324" i="1" s="1"/>
  <c r="S161" i="1"/>
  <c r="O161" i="1" s="1"/>
  <c r="S1168" i="1"/>
  <c r="O1168" i="1" s="1"/>
  <c r="S1753" i="1"/>
  <c r="O1753" i="1" s="1"/>
  <c r="S1191" i="1"/>
  <c r="O1191" i="1" s="1"/>
  <c r="O578" i="1"/>
  <c r="S579" i="1"/>
  <c r="O579" i="1" s="1"/>
  <c r="S1572" i="1"/>
  <c r="O1572" i="1" s="1"/>
  <c r="S1844" i="1"/>
  <c r="O1844" i="1" s="1"/>
  <c r="S1602" i="1"/>
  <c r="O1602" i="1" s="1"/>
  <c r="S1344" i="1"/>
  <c r="O1344" i="1" s="1"/>
  <c r="S1678" i="1"/>
  <c r="O1678" i="1" s="1"/>
  <c r="S1516" i="1"/>
  <c r="O1516" i="1" s="1"/>
  <c r="S1635" i="1"/>
  <c r="O1635" i="1" s="1"/>
  <c r="S1861" i="1"/>
  <c r="O1861" i="1" s="1"/>
  <c r="O1376" i="1"/>
  <c r="S304" i="1"/>
  <c r="O304" i="1" s="1"/>
  <c r="S1461" i="1"/>
  <c r="O1461" i="1" s="1"/>
  <c r="O196" i="1"/>
  <c r="S1585" i="1"/>
  <c r="O1585" i="1" s="1"/>
  <c r="S1504" i="1"/>
  <c r="O1504" i="1" s="1"/>
  <c r="S906" i="1"/>
  <c r="O906" i="1" s="1"/>
  <c r="S1734" i="1"/>
  <c r="O1734" i="1" s="1"/>
  <c r="S1336" i="1"/>
  <c r="O1336" i="1" s="1"/>
  <c r="S1613" i="1"/>
  <c r="O1613" i="1" s="1"/>
  <c r="S1532" i="1"/>
  <c r="O1532" i="1" s="1"/>
  <c r="S2043" i="1"/>
  <c r="O2043" i="1" s="1"/>
  <c r="S22" i="1"/>
  <c r="O22" i="1" s="1"/>
  <c r="S1724" i="1"/>
  <c r="O1724" i="1" s="1"/>
  <c r="O666" i="1"/>
  <c r="S2154" i="1"/>
  <c r="O2154" i="1" s="1"/>
  <c r="S1499" i="1"/>
  <c r="O1499" i="1" s="1"/>
  <c r="S1555" i="1"/>
  <c r="O1555" i="1" s="1"/>
  <c r="S1431" i="1"/>
  <c r="O1431" i="1" s="1"/>
  <c r="S1958" i="1"/>
  <c r="O1958" i="1" s="1"/>
  <c r="S1784" i="1"/>
  <c r="O1784" i="1" s="1"/>
  <c r="S1478" i="1"/>
  <c r="O1478" i="1" s="1"/>
  <c r="S232" i="1"/>
  <c r="O232" i="1" s="1"/>
  <c r="S92" i="1"/>
  <c r="O92" i="1" s="1"/>
  <c r="S839" i="1"/>
  <c r="O839" i="1" s="1"/>
  <c r="S395" i="1"/>
  <c r="O395" i="1" s="1"/>
  <c r="O1731" i="1"/>
  <c r="S280" i="1"/>
  <c r="O280" i="1" s="1"/>
  <c r="S384" i="1"/>
  <c r="O384" i="1" s="1"/>
  <c r="S430" i="1"/>
  <c r="O430" i="1" s="1"/>
  <c r="S2062" i="1"/>
  <c r="O2062" i="1" s="1"/>
  <c r="S983" i="1"/>
  <c r="O983" i="1" s="1"/>
  <c r="S751" i="1"/>
  <c r="O751" i="1" s="1"/>
  <c r="S1104" i="1"/>
  <c r="O1104" i="1" s="1"/>
  <c r="O1223" i="1"/>
  <c r="O2178" i="1"/>
  <c r="O1577" i="1"/>
  <c r="O1084" i="1"/>
  <c r="S1806" i="1"/>
  <c r="O1806" i="1" s="1"/>
  <c r="S1214" i="1"/>
  <c r="O1214" i="1" s="1"/>
  <c r="S634" i="1"/>
  <c r="O634" i="1" s="1"/>
  <c r="S1650" i="1"/>
  <c r="O1650" i="1" s="1"/>
  <c r="S2215" i="1"/>
  <c r="O2215" i="1" s="1"/>
  <c r="S87" i="1"/>
  <c r="O87" i="1" s="1"/>
  <c r="S2036" i="1"/>
  <c r="O2036" i="1" s="1"/>
  <c r="O655" i="1"/>
  <c r="S1146" i="1"/>
  <c r="O1146" i="1" s="1"/>
  <c r="S643" i="1"/>
  <c r="O643" i="1" s="1"/>
  <c r="O351" i="1"/>
  <c r="S2210" i="1"/>
  <c r="O2210" i="1" s="1"/>
  <c r="S1628" i="1"/>
  <c r="O1628" i="1" s="1"/>
  <c r="S1606" i="1"/>
  <c r="O1606" i="1" s="1"/>
  <c r="S1738" i="1"/>
  <c r="O1738" i="1" s="1"/>
  <c r="S2203" i="1"/>
  <c r="O2203" i="1" s="1"/>
  <c r="S1070" i="1"/>
  <c r="O1070" i="1" s="1"/>
  <c r="S70" i="1"/>
  <c r="O70" i="1" s="1"/>
  <c r="S1204" i="1"/>
  <c r="O1204" i="1" s="1"/>
  <c r="S1035" i="1"/>
  <c r="O1035" i="1" s="1"/>
  <c r="S1243" i="1"/>
  <c r="O1243" i="1" s="1"/>
  <c r="S2147" i="1"/>
  <c r="O2147" i="1" s="1"/>
  <c r="O1448" i="1"/>
  <c r="O754" i="1"/>
  <c r="O1503" i="1"/>
  <c r="S1441" i="1"/>
  <c r="O1441" i="1" s="1"/>
  <c r="S887" i="1"/>
  <c r="O887" i="1" s="1"/>
  <c r="S1310" i="1"/>
  <c r="O1310" i="1" s="1"/>
  <c r="S2159" i="1"/>
  <c r="O2159" i="1" s="1"/>
  <c r="S1029" i="1"/>
  <c r="O1029" i="1" s="1"/>
  <c r="S1167" i="1"/>
  <c r="O1167" i="1" s="1"/>
  <c r="S1331" i="1"/>
  <c r="O1331" i="1" s="1"/>
  <c r="S1066" i="1"/>
  <c r="O1066" i="1" s="1"/>
  <c r="S1333" i="1"/>
  <c r="O1333" i="1" s="1"/>
  <c r="S1583" i="1"/>
  <c r="O1583" i="1" s="1"/>
  <c r="S1859" i="1"/>
  <c r="O1859" i="1" s="1"/>
  <c r="S635" i="1"/>
  <c r="O635" i="1" s="1"/>
  <c r="S1354" i="1"/>
  <c r="O1354" i="1" s="1"/>
  <c r="S912" i="1"/>
  <c r="O912" i="1" s="1"/>
  <c r="O662" i="1"/>
  <c r="S2106" i="1"/>
  <c r="O2106" i="1" s="1"/>
  <c r="S1571" i="1"/>
  <c r="O1571" i="1" s="1"/>
  <c r="S629" i="1"/>
  <c r="O629" i="1" s="1"/>
  <c r="S1148" i="1"/>
  <c r="O1148" i="1" s="1"/>
  <c r="S1552" i="1"/>
  <c r="O1552" i="1" s="1"/>
  <c r="S681" i="1"/>
  <c r="O681" i="1" s="1"/>
  <c r="S1611" i="1"/>
  <c r="O1611" i="1" s="1"/>
  <c r="S1409" i="1"/>
  <c r="O1409" i="1" s="1"/>
  <c r="O1994" i="1"/>
  <c r="O728" i="1"/>
  <c r="O792" i="1"/>
  <c r="O1184" i="1"/>
  <c r="O824" i="1"/>
  <c r="O611" i="1"/>
  <c r="O598" i="1"/>
  <c r="O806" i="1"/>
  <c r="P774" i="1"/>
  <c r="S774" i="1" s="1"/>
  <c r="O774" i="1" s="1"/>
  <c r="S1024" i="1"/>
  <c r="O1024" i="1" s="1"/>
  <c r="S1589" i="1"/>
  <c r="O1589" i="1" s="1"/>
  <c r="S1948" i="1"/>
  <c r="O1948" i="1" s="1"/>
  <c r="S1324" i="1"/>
  <c r="O1324" i="1" s="1"/>
  <c r="S1134" i="1"/>
  <c r="O1134" i="1" s="1"/>
  <c r="S1718" i="1"/>
  <c r="O1718" i="1" s="1"/>
  <c r="S2109" i="1"/>
  <c r="O2109" i="1" s="1"/>
  <c r="S2137" i="1"/>
  <c r="O2137" i="1" s="1"/>
  <c r="O2189" i="1"/>
  <c r="S1250" i="1"/>
  <c r="O1250" i="1" s="1"/>
  <c r="S1975" i="1"/>
  <c r="O1975" i="1" s="1"/>
  <c r="S2207" i="1"/>
  <c r="O2207" i="1" s="1"/>
  <c r="S663" i="1"/>
  <c r="O663" i="1" s="1"/>
  <c r="S1543" i="1"/>
  <c r="O1543" i="1" s="1"/>
  <c r="S2018" i="1"/>
  <c r="O2018" i="1" s="1"/>
  <c r="S1460" i="1"/>
  <c r="O1460" i="1" s="1"/>
  <c r="S1723" i="1"/>
  <c r="O1723" i="1" s="1"/>
  <c r="S1284" i="1"/>
  <c r="O1284" i="1" s="1"/>
  <c r="S298" i="1"/>
  <c r="O298" i="1" s="1"/>
  <c r="S868" i="1"/>
  <c r="O868" i="1" s="1"/>
  <c r="O308" i="1"/>
  <c r="O1293" i="1"/>
  <c r="O1025" i="1"/>
  <c r="O997" i="1"/>
  <c r="S238" i="1"/>
  <c r="O238" i="1" s="1"/>
  <c r="S1220" i="1"/>
  <c r="O1220" i="1" s="1"/>
  <c r="O992" i="1"/>
  <c r="O2029" i="1"/>
  <c r="O1875" i="1"/>
  <c r="O142" i="1"/>
  <c r="O1136" i="1"/>
  <c r="O1501" i="1"/>
  <c r="O388" i="1"/>
  <c r="O809" i="1"/>
  <c r="O16" i="1"/>
  <c r="O1728" i="1"/>
  <c r="O1470" i="1"/>
  <c r="O1465" i="1"/>
  <c r="O1261" i="1"/>
  <c r="O1132" i="1"/>
  <c r="O1772" i="1"/>
  <c r="O720" i="1"/>
  <c r="O95" i="1"/>
  <c r="O1623" i="1"/>
  <c r="O982" i="1"/>
  <c r="O2052" i="1"/>
  <c r="O1439" i="1"/>
  <c r="O1527" i="1"/>
  <c r="O1154" i="1"/>
  <c r="O682" i="1"/>
  <c r="O1886" i="1"/>
  <c r="O2145" i="1"/>
  <c r="O1599" i="1"/>
  <c r="O1467" i="1"/>
  <c r="O851" i="1"/>
  <c r="O656" i="1"/>
  <c r="O1011" i="1"/>
  <c r="O1394" i="1"/>
  <c r="P1237" i="1"/>
  <c r="S1237" i="1" s="1"/>
  <c r="O1237" i="1" s="1"/>
  <c r="P1343" i="1"/>
  <c r="S1343" i="1" s="1"/>
  <c r="O1343" i="1" s="1"/>
  <c r="P1515" i="1"/>
  <c r="S1515" i="1" s="1"/>
  <c r="O1515" i="1" s="1"/>
  <c r="P328" i="1"/>
  <c r="S328" i="1" s="1"/>
  <c r="O328" i="1" s="1"/>
  <c r="P2041" i="1"/>
  <c r="S2041" i="1" s="1"/>
  <c r="O2041" i="1" s="1"/>
  <c r="P2174" i="1"/>
  <c r="S2174" i="1" s="1"/>
  <c r="O2174" i="1" s="1"/>
  <c r="P79" i="1"/>
  <c r="S79" i="1" s="1"/>
  <c r="O79" i="1" s="1"/>
  <c r="P1709" i="1"/>
  <c r="S1709" i="1" s="1"/>
  <c r="O1709" i="1" s="1"/>
  <c r="P453" i="1"/>
  <c r="S453" i="1" s="1"/>
  <c r="O453" i="1" s="1"/>
  <c r="P665" i="1"/>
  <c r="S665" i="1" s="1"/>
  <c r="O665" i="1" s="1"/>
  <c r="P1851" i="1"/>
  <c r="S1851" i="1" s="1"/>
  <c r="O1851" i="1" s="1"/>
  <c r="P285" i="1"/>
  <c r="S285" i="1" s="1"/>
  <c r="O285" i="1" s="1"/>
  <c r="P955" i="1"/>
  <c r="S955" i="1" s="1"/>
  <c r="O955" i="1" s="1"/>
  <c r="P858" i="1"/>
  <c r="S858" i="1" s="1"/>
  <c r="O858" i="1" s="1"/>
  <c r="P194" i="1"/>
  <c r="S194" i="1" s="1"/>
  <c r="O194" i="1" s="1"/>
  <c r="P929" i="1"/>
  <c r="S929" i="1" s="1"/>
  <c r="O929" i="1" s="1"/>
  <c r="P2112" i="1"/>
  <c r="S2112" i="1" s="1"/>
  <c r="O2112" i="1" s="1"/>
  <c r="P1061" i="1"/>
  <c r="S1061" i="1" s="1"/>
  <c r="O1061" i="1" s="1"/>
  <c r="P1825" i="1"/>
  <c r="S1825" i="1" s="1"/>
  <c r="O1825" i="1" s="1"/>
  <c r="P894" i="1"/>
  <c r="S894" i="1" s="1"/>
  <c r="O894" i="1" s="1"/>
  <c r="P748" i="1"/>
  <c r="S748" i="1" s="1"/>
  <c r="O748" i="1" s="1"/>
  <c r="P1392" i="1"/>
  <c r="S1392" i="1" s="1"/>
  <c r="O1392" i="1" s="1"/>
  <c r="P1719" i="1"/>
  <c r="S1719" i="1" s="1"/>
  <c r="O1719" i="1" s="1"/>
  <c r="P51" i="1"/>
  <c r="S51" i="1" s="1"/>
  <c r="O51" i="1" s="1"/>
  <c r="P2012" i="1"/>
  <c r="S2012" i="1" s="1"/>
  <c r="O2012" i="1" s="1"/>
  <c r="P1188" i="1"/>
  <c r="S1188" i="1" s="1"/>
  <c r="O1188" i="1" s="1"/>
  <c r="P1946" i="1"/>
  <c r="S1946" i="1" s="1"/>
  <c r="O1946" i="1" s="1"/>
  <c r="P1990" i="1"/>
  <c r="S1990" i="1" s="1"/>
  <c r="O1990" i="1" s="1"/>
  <c r="P2143" i="1"/>
  <c r="S2143" i="1" s="1"/>
  <c r="O2143" i="1" s="1"/>
  <c r="P1594" i="1"/>
  <c r="S1594" i="1" s="1"/>
  <c r="O1594" i="1" s="1"/>
  <c r="P1626" i="1"/>
  <c r="S1626" i="1" s="1"/>
  <c r="O1626" i="1" s="1"/>
  <c r="P202" i="1"/>
  <c r="S202" i="1" s="1"/>
  <c r="O202" i="1" s="1"/>
  <c r="P393" i="1"/>
  <c r="S393" i="1" s="1"/>
  <c r="O393" i="1" s="1"/>
  <c r="P1619" i="1"/>
  <c r="S1619" i="1" s="1"/>
  <c r="O1619" i="1" s="1"/>
  <c r="P1063" i="1"/>
  <c r="S1063" i="1" s="1"/>
  <c r="O1063" i="1" s="1"/>
  <c r="P1890" i="1"/>
  <c r="S1890" i="1" s="1"/>
  <c r="O1890" i="1" s="1"/>
  <c r="P1388" i="1"/>
  <c r="S1388" i="1" s="1"/>
  <c r="O1388" i="1" s="1"/>
  <c r="P2042" i="1"/>
  <c r="S2042" i="1" s="1"/>
  <c r="O2042" i="1" s="1"/>
  <c r="P945" i="1"/>
  <c r="S945" i="1" s="1"/>
  <c r="O945" i="1" s="1"/>
  <c r="P1954" i="1"/>
  <c r="S1954" i="1" s="1"/>
  <c r="O1954" i="1" s="1"/>
  <c r="P1040" i="1"/>
  <c r="S1040" i="1" s="1"/>
  <c r="O1040" i="1" s="1"/>
  <c r="P1940" i="1"/>
  <c r="S1940" i="1" s="1"/>
  <c r="O1940" i="1" s="1"/>
  <c r="P553" i="1"/>
  <c r="S553" i="1" s="1"/>
  <c r="O553" i="1" s="1"/>
  <c r="P69" i="1"/>
  <c r="S69" i="1" s="1"/>
  <c r="O69" i="1" s="1"/>
  <c r="P799" i="1"/>
  <c r="S799" i="1" s="1"/>
  <c r="O799" i="1" s="1"/>
  <c r="S1988" i="1"/>
  <c r="O1988" i="1" s="1"/>
  <c r="P1591" i="1"/>
  <c r="S1591" i="1" s="1"/>
  <c r="O1591" i="1" s="1"/>
  <c r="P382" i="1"/>
  <c r="S382" i="1" s="1"/>
  <c r="O382" i="1" s="1"/>
  <c r="P1010" i="1"/>
  <c r="S1010" i="1" s="1"/>
  <c r="O1010" i="1" s="1"/>
  <c r="P2021" i="1"/>
  <c r="S2021" i="1" s="1"/>
  <c r="O2021" i="1" s="1"/>
  <c r="S1248" i="1"/>
  <c r="O1248" i="1" s="1"/>
  <c r="P2194" i="1"/>
  <c r="S2194" i="1" s="1"/>
  <c r="O2194" i="1" s="1"/>
  <c r="O1935" i="1"/>
  <c r="P1034" i="1"/>
  <c r="S1034" i="1" s="1"/>
  <c r="O1034" i="1" s="1"/>
  <c r="S1314" i="1"/>
  <c r="O1314" i="1" s="1"/>
  <c r="S1370" i="1"/>
  <c r="O1370" i="1" s="1"/>
  <c r="S863" i="1"/>
  <c r="O863" i="1" s="1"/>
  <c r="S1348" i="1"/>
  <c r="O1348" i="1" s="1"/>
  <c r="S2192" i="1"/>
  <c r="O2192" i="1" s="1"/>
  <c r="S2071" i="1"/>
  <c r="O2071" i="1" s="1"/>
  <c r="S958" i="1"/>
  <c r="O958" i="1" s="1"/>
  <c r="S1047" i="1"/>
  <c r="O1047" i="1" s="1"/>
  <c r="S2202" i="1"/>
  <c r="O2202" i="1" s="1"/>
  <c r="S367" i="1"/>
  <c r="O367" i="1" s="1"/>
  <c r="S2013" i="1"/>
  <c r="O2013" i="1" s="1"/>
  <c r="O889" i="1"/>
  <c r="S1632" i="1"/>
  <c r="O1632" i="1" s="1"/>
  <c r="S521" i="1"/>
  <c r="O521" i="1" s="1"/>
  <c r="S1177" i="1"/>
  <c r="O1177" i="1" s="1"/>
  <c r="S1449" i="1"/>
  <c r="O1449" i="1" s="1"/>
  <c r="S443" i="1"/>
  <c r="O443" i="1" s="1"/>
  <c r="O833" i="1"/>
  <c r="O2060" i="1"/>
  <c r="O1590" i="1"/>
  <c r="O2116" i="1"/>
  <c r="S274" i="1"/>
  <c r="O274" i="1" s="1"/>
  <c r="S554" i="1"/>
  <c r="O554" i="1" s="1"/>
  <c r="S23" i="1"/>
  <c r="O23" i="1" s="1"/>
  <c r="O6" i="1"/>
  <c r="S1321" i="1"/>
  <c r="O1321" i="1" s="1"/>
  <c r="S1667" i="1"/>
  <c r="O1667" i="1" s="1"/>
  <c r="S262" i="1"/>
  <c r="O262" i="1" s="1"/>
  <c r="S884" i="1"/>
  <c r="O884" i="1" s="1"/>
  <c r="S121" i="1"/>
  <c r="O121" i="1" s="1"/>
  <c r="S1426" i="1"/>
  <c r="O1426" i="1" s="1"/>
  <c r="S1754" i="1"/>
  <c r="O1754" i="1" s="1"/>
  <c r="S1345" i="1"/>
  <c r="O1345" i="1" s="1"/>
  <c r="S1963" i="1"/>
  <c r="O1963" i="1" s="1"/>
  <c r="S1686" i="1"/>
  <c r="O1686" i="1" s="1"/>
  <c r="S1335" i="1"/>
  <c r="O1335" i="1" s="1"/>
  <c r="S1799" i="1"/>
  <c r="O1799" i="1" s="1"/>
  <c r="S254" i="1"/>
  <c r="O254" i="1" s="1"/>
  <c r="S58" i="1"/>
  <c r="O58" i="1" s="1"/>
  <c r="S191" i="1"/>
  <c r="O191" i="1" s="1"/>
  <c r="O1976" i="1"/>
  <c r="O715" i="1"/>
  <c r="O41" i="1"/>
  <c r="S1995" i="1"/>
  <c r="O1995" i="1" s="1"/>
  <c r="S26" i="1"/>
  <c r="O26" i="1" s="1"/>
  <c r="S1819" i="1"/>
  <c r="O1819" i="1" s="1"/>
  <c r="S495" i="1"/>
  <c r="O495" i="1" s="1"/>
  <c r="S472" i="1"/>
  <c r="O472" i="1" s="1"/>
  <c r="S1644" i="1"/>
  <c r="O1644" i="1" s="1"/>
  <c r="S2005" i="1"/>
  <c r="O2005" i="1" s="1"/>
  <c r="O795" i="1"/>
  <c r="P2070" i="1"/>
  <c r="S2070" i="1" s="1"/>
  <c r="O2070" i="1" s="1"/>
  <c r="S540" i="1"/>
  <c r="O540" i="1" s="1"/>
  <c r="S1211" i="1"/>
  <c r="O1211" i="1" s="1"/>
  <c r="S586" i="1"/>
  <c r="O586" i="1" s="1"/>
  <c r="S466" i="1"/>
  <c r="O466" i="1" s="1"/>
  <c r="S47" i="1"/>
  <c r="O47" i="1" s="1"/>
  <c r="S1917" i="1"/>
  <c r="O1917" i="1" s="1"/>
  <c r="S1906" i="1"/>
  <c r="O1906" i="1" s="1"/>
  <c r="S1194" i="1"/>
  <c r="O1194" i="1" s="1"/>
  <c r="O737" i="1"/>
  <c r="S401" i="1"/>
  <c r="O401" i="1" s="1"/>
  <c r="S93" i="1"/>
  <c r="O93" i="1" s="1"/>
  <c r="S1495" i="1"/>
  <c r="O1495" i="1" s="1"/>
  <c r="S72" i="1"/>
  <c r="O72" i="1" s="1"/>
  <c r="S1422" i="1"/>
  <c r="O1422" i="1" s="1"/>
  <c r="S1249" i="1"/>
  <c r="O1249" i="1" s="1"/>
  <c r="S572" i="1"/>
  <c r="O572" i="1" s="1"/>
  <c r="S1533" i="1"/>
  <c r="O1533" i="1" s="1"/>
  <c r="S2200" i="1"/>
  <c r="O2200" i="1" s="1"/>
  <c r="O2193" i="1"/>
  <c r="S15" i="1"/>
  <c r="O15" i="1" s="1"/>
  <c r="S1359" i="1"/>
  <c r="O1359" i="1" s="1"/>
  <c r="S1955" i="1"/>
  <c r="O1955" i="1" s="1"/>
  <c r="S1535" i="1"/>
  <c r="O1535" i="1" s="1"/>
  <c r="S222" i="1"/>
  <c r="O222" i="1" s="1"/>
  <c r="O499" i="1"/>
  <c r="O2153" i="1"/>
  <c r="O252" i="1"/>
  <c r="O468" i="1"/>
  <c r="S1860" i="1"/>
  <c r="O1860" i="1" s="1"/>
  <c r="F31" i="6" l="1"/>
  <c r="I31" i="6"/>
  <c r="K31" i="6"/>
  <c r="H31" i="6"/>
  <c r="J31" i="6"/>
  <c r="G31" i="6"/>
  <c r="A32" i="6"/>
  <c r="B32" i="6"/>
  <c r="E63" i="6"/>
  <c r="E66" i="6"/>
  <c r="E60" i="6"/>
  <c r="E62" i="6"/>
  <c r="E64" i="6"/>
  <c r="E70" i="6"/>
  <c r="E67" i="6"/>
  <c r="E68" i="6"/>
  <c r="E61" i="6"/>
  <c r="E69" i="6"/>
  <c r="E65" i="6"/>
  <c r="E59" i="6"/>
  <c r="C5" i="4"/>
  <c r="C7" i="4" s="1"/>
  <c r="B5" i="4"/>
  <c r="B6" i="4" s="1"/>
  <c r="H32" i="6" l="1"/>
  <c r="I32" i="6"/>
  <c r="J32" i="6"/>
  <c r="K32" i="6"/>
  <c r="F32" i="6"/>
  <c r="G32" i="6"/>
  <c r="A33" i="6"/>
  <c r="D32" i="6"/>
  <c r="B33" i="6"/>
  <c r="B7" i="4"/>
  <c r="C6" i="4"/>
  <c r="F33" i="6" l="1"/>
  <c r="G33" i="6"/>
  <c r="K33" i="6"/>
  <c r="I33" i="6"/>
  <c r="H33" i="6"/>
  <c r="J33" i="6"/>
  <c r="A34" i="6"/>
  <c r="D33" i="6"/>
  <c r="B34" i="6"/>
  <c r="F34" i="6" l="1"/>
  <c r="K34" i="6"/>
  <c r="I34" i="6"/>
  <c r="H34" i="6"/>
  <c r="G34" i="6"/>
  <c r="J34" i="6"/>
  <c r="A35" i="6"/>
  <c r="D34" i="6"/>
  <c r="B35" i="6"/>
  <c r="D35" i="6"/>
  <c r="F35" i="6" l="1"/>
  <c r="G35" i="6"/>
  <c r="I35" i="6"/>
  <c r="H35" i="6"/>
  <c r="J35" i="6"/>
  <c r="K35" i="6"/>
  <c r="A36" i="6"/>
  <c r="B36" i="6"/>
  <c r="D36" i="6"/>
  <c r="G36" i="6" l="1"/>
  <c r="I36" i="6"/>
  <c r="F36" i="6"/>
  <c r="H36" i="6"/>
  <c r="J36" i="6"/>
  <c r="K36" i="6"/>
  <c r="A37" i="6"/>
  <c r="B37" i="6" s="1"/>
  <c r="D37" i="6" s="1"/>
  <c r="E37" i="6" l="1"/>
  <c r="E26" i="6"/>
  <c r="E27" i="6"/>
  <c r="E28" i="6"/>
  <c r="E30" i="6"/>
  <c r="E31" i="6"/>
  <c r="E29" i="6"/>
  <c r="E36" i="6"/>
  <c r="E33" i="6"/>
  <c r="E32" i="6"/>
  <c r="E35" i="6"/>
  <c r="E34" i="6"/>
  <c r="J37" i="6"/>
  <c r="K37" i="6"/>
  <c r="F37" i="6"/>
  <c r="H37" i="6"/>
  <c r="G37" i="6"/>
  <c r="I37" i="6"/>
  <c r="V26" i="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Vi BP</author>
  </authors>
  <commentList>
    <comment ref="T1" authorId="0" shapeId="0" xr:uid="{FB7F869C-F241-4E70-B858-39528700C23E}">
      <text>
        <r>
          <rPr>
            <b/>
            <sz val="9"/>
            <color indexed="81"/>
            <rFont val="Tahoma"/>
            <family val="2"/>
          </rPr>
          <t>Vi BP:</t>
        </r>
        <r>
          <rPr>
            <sz val="9"/>
            <color indexed="81"/>
            <rFont val="Tahoma"/>
            <family val="2"/>
          </rPr>
          <t xml:space="preserve">
Number of days since customer's last purchase</t>
        </r>
      </text>
    </comment>
    <comment ref="AA1" authorId="0" shapeId="0" xr:uid="{248FEF1B-5F9B-41FF-A787-986131F0A0AB}">
      <text>
        <r>
          <rPr>
            <b/>
            <sz val="9"/>
            <color indexed="81"/>
            <rFont val="Tahoma"/>
            <family val="2"/>
          </rPr>
          <t>Vi BP:</t>
        </r>
        <r>
          <rPr>
            <sz val="9"/>
            <color indexed="81"/>
            <rFont val="Tahoma"/>
            <family val="2"/>
          </rPr>
          <t xml:space="preserve">
Number of deals purchased made with a discount</t>
        </r>
      </text>
    </comment>
    <comment ref="AD1" authorId="0" shapeId="0" xr:uid="{9F1B7D9F-37C6-41EC-9617-BC978B42CBFC}">
      <text>
        <r>
          <rPr>
            <b/>
            <sz val="9"/>
            <color indexed="81"/>
            <rFont val="Tahoma"/>
            <family val="2"/>
          </rPr>
          <t>Vi BP:</t>
        </r>
        <r>
          <rPr>
            <sz val="9"/>
            <color indexed="81"/>
            <rFont val="Tahoma"/>
            <family val="2"/>
          </rPr>
          <t xml:space="preserve">
Number of website visits per month</t>
        </r>
      </text>
    </comment>
    <comment ref="AE1" authorId="0" shapeId="0" xr:uid="{E6A9893F-AEE4-4C3A-9A88-6FECEC7A42C8}">
      <text>
        <r>
          <rPr>
            <b/>
            <sz val="9"/>
            <color indexed="81"/>
            <rFont val="Tahoma"/>
            <family val="2"/>
          </rPr>
          <t>Vi BP:</t>
        </r>
        <r>
          <rPr>
            <sz val="9"/>
            <color indexed="81"/>
            <rFont val="Tahoma"/>
            <family val="2"/>
          </rPr>
          <t xml:space="preserve">
Boolean. If the customer had accepted the last campaign’s offer (1) or not (0)</t>
        </r>
      </text>
    </comment>
    <comment ref="AF1" authorId="0" shapeId="0" xr:uid="{9FE759C3-4D53-4F45-98C7-D629C8BDF5DB}">
      <text>
        <r>
          <rPr>
            <b/>
            <sz val="9"/>
            <color indexed="81"/>
            <rFont val="Tahoma"/>
            <family val="2"/>
          </rPr>
          <t>Vi BP:</t>
        </r>
        <r>
          <rPr>
            <sz val="9"/>
            <color indexed="81"/>
            <rFont val="Tahoma"/>
            <family val="2"/>
          </rPr>
          <t xml:space="preserve">
Boolean. If the customer had complained in the last 2 years (1) or not (0)</t>
        </r>
      </text>
    </comment>
    <comment ref="AG1" authorId="0" shapeId="0" xr:uid="{96220324-13F0-4801-BE81-CE53583CBFA7}">
      <text>
        <r>
          <rPr>
            <b/>
            <sz val="9"/>
            <color indexed="81"/>
            <rFont val="Tahoma"/>
            <family val="2"/>
          </rPr>
          <t>Vi BP:</t>
        </r>
        <r>
          <rPr>
            <sz val="9"/>
            <color indexed="81"/>
            <rFont val="Tahoma"/>
            <family val="2"/>
          </rPr>
          <t xml:space="preserve">
Total number of successful lead conversions.(when a potential customer who received the company brochure, purchased a product)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Vi BP</author>
  </authors>
  <commentList>
    <comment ref="U1" authorId="0" shapeId="0" xr:uid="{4F365C1C-6282-4F52-8402-0E4A39C23660}">
      <text>
        <r>
          <rPr>
            <b/>
            <sz val="9"/>
            <color indexed="81"/>
            <rFont val="Tahoma"/>
            <family val="2"/>
          </rPr>
          <t>Vi BP:</t>
        </r>
        <r>
          <rPr>
            <sz val="9"/>
            <color indexed="81"/>
            <rFont val="Tahoma"/>
            <family val="2"/>
          </rPr>
          <t xml:space="preserve">
Number of days since customer's last purchase</t>
        </r>
      </text>
    </comment>
    <comment ref="AB1" authorId="0" shapeId="0" xr:uid="{6F314E4B-D434-4C1E-B153-93489A7BAD7B}">
      <text>
        <r>
          <rPr>
            <b/>
            <sz val="9"/>
            <color indexed="81"/>
            <rFont val="Tahoma"/>
            <family val="2"/>
          </rPr>
          <t>Vi BP:</t>
        </r>
        <r>
          <rPr>
            <sz val="9"/>
            <color indexed="81"/>
            <rFont val="Tahoma"/>
            <family val="2"/>
          </rPr>
          <t xml:space="preserve">
Number of deals purchased made with a discount</t>
        </r>
      </text>
    </comment>
    <comment ref="AE1" authorId="0" shapeId="0" xr:uid="{900D2CFE-50BE-4BD5-9E1E-108A419ECC79}">
      <text>
        <r>
          <rPr>
            <b/>
            <sz val="9"/>
            <color indexed="81"/>
            <rFont val="Tahoma"/>
            <family val="2"/>
          </rPr>
          <t>Vi BP:</t>
        </r>
        <r>
          <rPr>
            <sz val="9"/>
            <color indexed="81"/>
            <rFont val="Tahoma"/>
            <family val="2"/>
          </rPr>
          <t xml:space="preserve">
Number of website visits per month</t>
        </r>
      </text>
    </comment>
    <comment ref="AF1" authorId="0" shapeId="0" xr:uid="{9FA49C9C-067C-4602-AC2D-7D6409EF17A4}">
      <text>
        <r>
          <rPr>
            <b/>
            <sz val="9"/>
            <color indexed="81"/>
            <rFont val="Tahoma"/>
            <family val="2"/>
          </rPr>
          <t>Vi BP:</t>
        </r>
        <r>
          <rPr>
            <sz val="9"/>
            <color indexed="81"/>
            <rFont val="Tahoma"/>
            <family val="2"/>
          </rPr>
          <t xml:space="preserve">
Boolean. If the customer had accepted the last campaign’s offer (1) or not (0)</t>
        </r>
      </text>
    </comment>
    <comment ref="AG1" authorId="0" shapeId="0" xr:uid="{3031B3DB-EA02-468F-AEE1-08D858B91637}">
      <text>
        <r>
          <rPr>
            <b/>
            <sz val="9"/>
            <color indexed="81"/>
            <rFont val="Tahoma"/>
            <family val="2"/>
          </rPr>
          <t>Vi BP:</t>
        </r>
        <r>
          <rPr>
            <sz val="9"/>
            <color indexed="81"/>
            <rFont val="Tahoma"/>
            <family val="2"/>
          </rPr>
          <t xml:space="preserve">
Boolean. If the customer had complained in the last 2 years (1) or not (0)</t>
        </r>
      </text>
    </comment>
    <comment ref="AH1" authorId="0" shapeId="0" xr:uid="{3D526EB4-21B6-4E31-A136-FFAC58F964DE}">
      <text>
        <r>
          <rPr>
            <b/>
            <sz val="9"/>
            <color indexed="81"/>
            <rFont val="Tahoma"/>
            <family val="2"/>
          </rPr>
          <t>Vi BP:</t>
        </r>
        <r>
          <rPr>
            <sz val="9"/>
            <color indexed="81"/>
            <rFont val="Tahoma"/>
            <family val="2"/>
          </rPr>
          <t xml:space="preserve">
Total number of successful lead conversions.(when a potential customer who received the company brochure, purchased a product)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Vi BP</author>
  </authors>
  <commentList>
    <comment ref="U1" authorId="0" shapeId="0" xr:uid="{1CA5A5C1-7AF1-4BF2-BC81-C3DDCA08A109}">
      <text>
        <r>
          <rPr>
            <b/>
            <sz val="9"/>
            <color indexed="81"/>
            <rFont val="Tahoma"/>
            <family val="2"/>
          </rPr>
          <t>Vi BP:</t>
        </r>
        <r>
          <rPr>
            <sz val="9"/>
            <color indexed="81"/>
            <rFont val="Tahoma"/>
            <family val="2"/>
          </rPr>
          <t xml:space="preserve">
Number of days since customer's last purchase</t>
        </r>
      </text>
    </comment>
    <comment ref="AB1" authorId="0" shapeId="0" xr:uid="{2C03A614-B444-4F27-A4AC-BD7CB230CA02}">
      <text>
        <r>
          <rPr>
            <b/>
            <sz val="9"/>
            <color indexed="81"/>
            <rFont val="Tahoma"/>
            <family val="2"/>
          </rPr>
          <t>Vi BP:</t>
        </r>
        <r>
          <rPr>
            <sz val="9"/>
            <color indexed="81"/>
            <rFont val="Tahoma"/>
            <family val="2"/>
          </rPr>
          <t xml:space="preserve">
Number of deals purchased made with a discount</t>
        </r>
      </text>
    </comment>
    <comment ref="AE1" authorId="0" shapeId="0" xr:uid="{D5B0FFFB-D816-46E7-AFA3-AF7425AA4EBE}">
      <text>
        <r>
          <rPr>
            <b/>
            <sz val="9"/>
            <color indexed="81"/>
            <rFont val="Tahoma"/>
            <family val="2"/>
          </rPr>
          <t>Vi BP:</t>
        </r>
        <r>
          <rPr>
            <sz val="9"/>
            <color indexed="81"/>
            <rFont val="Tahoma"/>
            <family val="2"/>
          </rPr>
          <t xml:space="preserve">
Number of website visits per month</t>
        </r>
      </text>
    </comment>
    <comment ref="AF1" authorId="0" shapeId="0" xr:uid="{034B1B38-5D33-4BBE-BCD0-05D3A0686656}">
      <text>
        <r>
          <rPr>
            <b/>
            <sz val="9"/>
            <color indexed="81"/>
            <rFont val="Tahoma"/>
            <family val="2"/>
          </rPr>
          <t>Vi BP:</t>
        </r>
        <r>
          <rPr>
            <sz val="9"/>
            <color indexed="81"/>
            <rFont val="Tahoma"/>
            <family val="2"/>
          </rPr>
          <t xml:space="preserve">
Boolean. If the customer had accepted the last campaign’s offer (1) or not (0)</t>
        </r>
      </text>
    </comment>
    <comment ref="AG1" authorId="0" shapeId="0" xr:uid="{480AE7A4-CA5D-478F-8B4A-B956E0602877}">
      <text>
        <r>
          <rPr>
            <b/>
            <sz val="9"/>
            <color indexed="81"/>
            <rFont val="Tahoma"/>
            <family val="2"/>
          </rPr>
          <t>Vi BP:</t>
        </r>
        <r>
          <rPr>
            <sz val="9"/>
            <color indexed="81"/>
            <rFont val="Tahoma"/>
            <family val="2"/>
          </rPr>
          <t xml:space="preserve">
Boolean. If the customer had complained in the last 2 years (1) or not (0)</t>
        </r>
      </text>
    </comment>
    <comment ref="AH1" authorId="0" shapeId="0" xr:uid="{00F53851-DD43-4005-96F7-E3B64BEBC240}">
      <text>
        <r>
          <rPr>
            <b/>
            <sz val="9"/>
            <color indexed="81"/>
            <rFont val="Tahoma"/>
            <family val="2"/>
          </rPr>
          <t>Vi BP:</t>
        </r>
        <r>
          <rPr>
            <sz val="9"/>
            <color indexed="81"/>
            <rFont val="Tahoma"/>
            <family val="2"/>
          </rPr>
          <t xml:space="preserve">
Total number of successful lead conversions.(when a potential customer who received the company brochure, purchased a product)</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<sst xmlns="http://schemas.openxmlformats.org/spreadsheetml/2006/main" count="51655" uniqueCount="576">
  <si>
    <t>ID</t>
  </si>
  <si>
    <t>Year_Birth</t>
  </si>
  <si>
    <t>Education</t>
  </si>
  <si>
    <t>Marital_Status</t>
  </si>
  <si>
    <t>Income</t>
  </si>
  <si>
    <t>Kidhome</t>
  </si>
  <si>
    <t>Teenhome</t>
  </si>
  <si>
    <t>Recency</t>
  </si>
  <si>
    <t>AmtLiq</t>
  </si>
  <si>
    <t>AmtVege</t>
  </si>
  <si>
    <t>AmtNonVeg</t>
  </si>
  <si>
    <t>AmtPes</t>
  </si>
  <si>
    <t>AmtChocolates</t>
  </si>
  <si>
    <t>AmtComm</t>
  </si>
  <si>
    <t>NumDeals</t>
  </si>
  <si>
    <t>NumWebBuy</t>
  </si>
  <si>
    <t>NumWalkinPur</t>
  </si>
  <si>
    <t>NumVisits</t>
  </si>
  <si>
    <t>Response</t>
  </si>
  <si>
    <t>Complain</t>
  </si>
  <si>
    <t>Country</t>
  </si>
  <si>
    <t>Count_success</t>
  </si>
  <si>
    <t>Graduation</t>
  </si>
  <si>
    <t>Divorced</t>
  </si>
  <si>
    <t>6/16/14</t>
  </si>
  <si>
    <t>SP</t>
  </si>
  <si>
    <t>Single</t>
  </si>
  <si>
    <t>6/15/14</t>
  </si>
  <si>
    <t>CA</t>
  </si>
  <si>
    <t>Married</t>
  </si>
  <si>
    <t>5/13/14</t>
  </si>
  <si>
    <t>US</t>
  </si>
  <si>
    <t>Together</t>
  </si>
  <si>
    <t>AUS</t>
  </si>
  <si>
    <t>PhD</t>
  </si>
  <si>
    <t>3/17/14</t>
  </si>
  <si>
    <t>2n Cycle</t>
  </si>
  <si>
    <t>1/29/14</t>
  </si>
  <si>
    <t>GER</t>
  </si>
  <si>
    <t>1/18/14</t>
  </si>
  <si>
    <t>IND</t>
  </si>
  <si>
    <t>12/27/13</t>
  </si>
  <si>
    <t>Master</t>
  </si>
  <si>
    <t>Widow</t>
  </si>
  <si>
    <t>10/16/13</t>
  </si>
  <si>
    <t>7/23/13</t>
  </si>
  <si>
    <t>5/28/13</t>
  </si>
  <si>
    <t>SA</t>
  </si>
  <si>
    <t>3/26/13</t>
  </si>
  <si>
    <t>3/15/13</t>
  </si>
  <si>
    <t>11/23/12</t>
  </si>
  <si>
    <t>10/13/12</t>
  </si>
  <si>
    <t>9/14/12</t>
  </si>
  <si>
    <t>6/29/14</t>
  </si>
  <si>
    <t>5/31/14</t>
  </si>
  <si>
    <t>5/30/14</t>
  </si>
  <si>
    <t>4/27/14</t>
  </si>
  <si>
    <t>10/29/13</t>
  </si>
  <si>
    <t>4/25/13</t>
  </si>
  <si>
    <t>4/20/13</t>
  </si>
  <si>
    <t>3/30/13</t>
  </si>
  <si>
    <t>2/14/13</t>
  </si>
  <si>
    <t>12/19/12</t>
  </si>
  <si>
    <t>12/15/12</t>
  </si>
  <si>
    <t>9/17/12</t>
  </si>
  <si>
    <t>4/28/14</t>
  </si>
  <si>
    <t>Basic</t>
  </si>
  <si>
    <t>3/29/14</t>
  </si>
  <si>
    <t>11/15/13</t>
  </si>
  <si>
    <t>9/20/13</t>
  </si>
  <si>
    <t>8/31/13</t>
  </si>
  <si>
    <t>7/30/13</t>
  </si>
  <si>
    <t>7/27/13</t>
  </si>
  <si>
    <t>6/22/13</t>
  </si>
  <si>
    <t>11/21/12</t>
  </si>
  <si>
    <t>9/28/12</t>
  </si>
  <si>
    <t>9/27/12</t>
  </si>
  <si>
    <t>8/13/12</t>
  </si>
  <si>
    <t>6/25/14</t>
  </si>
  <si>
    <t>5/28/14</t>
  </si>
  <si>
    <t>4/14/14</t>
  </si>
  <si>
    <t>2/27/14</t>
  </si>
  <si>
    <t>1/28/14</t>
  </si>
  <si>
    <t>11/17/13</t>
  </si>
  <si>
    <t>10/17/13</t>
  </si>
  <si>
    <t>10/13/13</t>
  </si>
  <si>
    <t>9/30/13</t>
  </si>
  <si>
    <t>5/29/13</t>
  </si>
  <si>
    <t>4/29/13</t>
  </si>
  <si>
    <t>10/18/12</t>
  </si>
  <si>
    <t>YOLO</t>
  </si>
  <si>
    <t>8/26/12</t>
  </si>
  <si>
    <t>5/23/14</t>
  </si>
  <si>
    <t>5/17/14</t>
  </si>
  <si>
    <t>4/21/14</t>
  </si>
  <si>
    <t>3/23/14</t>
  </si>
  <si>
    <t>12/16/13</t>
  </si>
  <si>
    <t>11/26/13</t>
  </si>
  <si>
    <t>11/14/13</t>
  </si>
  <si>
    <t>9/27/13</t>
  </si>
  <si>
    <t>9/18/13</t>
  </si>
  <si>
    <t>7/18/13</t>
  </si>
  <si>
    <t>5/27/13</t>
  </si>
  <si>
    <t>2/20/13</t>
  </si>
  <si>
    <t>12/24/12</t>
  </si>
  <si>
    <t>3/28/14</t>
  </si>
  <si>
    <t>2/24/14</t>
  </si>
  <si>
    <t>8/20/13</t>
  </si>
  <si>
    <t>6/23/13</t>
  </si>
  <si>
    <t>12/27/12</t>
  </si>
  <si>
    <t>10/29/12</t>
  </si>
  <si>
    <t>9/22/12</t>
  </si>
  <si>
    <t>ME</t>
  </si>
  <si>
    <t>3/31/14</t>
  </si>
  <si>
    <t>3/21/14</t>
  </si>
  <si>
    <t>9/23/13</t>
  </si>
  <si>
    <t>6/27/13</t>
  </si>
  <si>
    <t>3/28/13</t>
  </si>
  <si>
    <t>1/16/13</t>
  </si>
  <si>
    <t>12/29/12</t>
  </si>
  <si>
    <t>11/25/12</t>
  </si>
  <si>
    <t>9/21/12</t>
  </si>
  <si>
    <t>8/17/12</t>
  </si>
  <si>
    <t>6/22/14</t>
  </si>
  <si>
    <t>8/13/13</t>
  </si>
  <si>
    <t>3/19/14</t>
  </si>
  <si>
    <t>2/22/14</t>
  </si>
  <si>
    <t>1/24/14</t>
  </si>
  <si>
    <t>11/28/13</t>
  </si>
  <si>
    <t>7/17/13</t>
  </si>
  <si>
    <t>5/17/13</t>
  </si>
  <si>
    <t>3/23/13</t>
  </si>
  <si>
    <t>2/19/13</t>
  </si>
  <si>
    <t>1/19/13</t>
  </si>
  <si>
    <t>5/18/14</t>
  </si>
  <si>
    <t>3/30/14</t>
  </si>
  <si>
    <t>1/30/14</t>
  </si>
  <si>
    <t>1/26/14</t>
  </si>
  <si>
    <t>1/22/14</t>
  </si>
  <si>
    <t>1/15/14</t>
  </si>
  <si>
    <t>12/13/13</t>
  </si>
  <si>
    <t>4/24/13</t>
  </si>
  <si>
    <t>11/16/12</t>
  </si>
  <si>
    <t>4/18/14</t>
  </si>
  <si>
    <t>3/18/14</t>
  </si>
  <si>
    <t>11/23/13</t>
  </si>
  <si>
    <t>11/21/13</t>
  </si>
  <si>
    <t>7/21/13</t>
  </si>
  <si>
    <t>6/18/13</t>
  </si>
  <si>
    <t>3/24/13</t>
  </si>
  <si>
    <t>2/14/14</t>
  </si>
  <si>
    <t>10/22/13</t>
  </si>
  <si>
    <t>9/21/13</t>
  </si>
  <si>
    <t>7/14/13</t>
  </si>
  <si>
    <t>3/31/13</t>
  </si>
  <si>
    <t>3/17/13</t>
  </si>
  <si>
    <t>1/21/13</t>
  </si>
  <si>
    <t>9/24/12</t>
  </si>
  <si>
    <t>6/18/14</t>
  </si>
  <si>
    <t>Alone</t>
  </si>
  <si>
    <t>12/21/13</t>
  </si>
  <si>
    <t>10/27/13</t>
  </si>
  <si>
    <t>10/21/13</t>
  </si>
  <si>
    <t>9/19/13</t>
  </si>
  <si>
    <t>6/25/13</t>
  </si>
  <si>
    <t>4/27/13</t>
  </si>
  <si>
    <t>4/18/13</t>
  </si>
  <si>
    <t>12/30/12</t>
  </si>
  <si>
    <t>8/22/12</t>
  </si>
  <si>
    <t>6/19/14</t>
  </si>
  <si>
    <t>4/20/14</t>
  </si>
  <si>
    <t>2/28/14</t>
  </si>
  <si>
    <t>12/17/13</t>
  </si>
  <si>
    <t>11/25/13</t>
  </si>
  <si>
    <t>10/28/13</t>
  </si>
  <si>
    <t>8/15/13</t>
  </si>
  <si>
    <t>6/19/13</t>
  </si>
  <si>
    <t>6/16/13</t>
  </si>
  <si>
    <t>4/22/13</t>
  </si>
  <si>
    <t>3/19/13</t>
  </si>
  <si>
    <t>2/23/13</t>
  </si>
  <si>
    <t>2/15/13</t>
  </si>
  <si>
    <t>10/31/12</t>
  </si>
  <si>
    <t>4/15/14</t>
  </si>
  <si>
    <t>2/19/14</t>
  </si>
  <si>
    <t>7/25/13</t>
  </si>
  <si>
    <t>4/30/13</t>
  </si>
  <si>
    <t>3/20/14</t>
  </si>
  <si>
    <t>9/28/13</t>
  </si>
  <si>
    <t>9/24/13</t>
  </si>
  <si>
    <t>2/16/13</t>
  </si>
  <si>
    <t>11/22/12</t>
  </si>
  <si>
    <t>9/18/12</t>
  </si>
  <si>
    <t>8/16/12</t>
  </si>
  <si>
    <t>4/13/14</t>
  </si>
  <si>
    <t>12/15/13</t>
  </si>
  <si>
    <t>10/30/13</t>
  </si>
  <si>
    <t>8/26/13</t>
  </si>
  <si>
    <t>1/25/13</t>
  </si>
  <si>
    <t>11/17/12</t>
  </si>
  <si>
    <t>11/13/12</t>
  </si>
  <si>
    <t>10/16/12</t>
  </si>
  <si>
    <t>6/24/13</t>
  </si>
  <si>
    <t>6/13/13</t>
  </si>
  <si>
    <t>4/23/13</t>
  </si>
  <si>
    <t>4/15/13</t>
  </si>
  <si>
    <t>1/29/13</t>
  </si>
  <si>
    <t>10/30/12</t>
  </si>
  <si>
    <t>10/23/12</t>
  </si>
  <si>
    <t>4/17/14</t>
  </si>
  <si>
    <t>2/25/14</t>
  </si>
  <si>
    <t>5/20/13</t>
  </si>
  <si>
    <t>5/18/13</t>
  </si>
  <si>
    <t>11/28/12</t>
  </si>
  <si>
    <t>10/27/12</t>
  </si>
  <si>
    <t>9/15/12</t>
  </si>
  <si>
    <t>6/17/14</t>
  </si>
  <si>
    <t>5/29/14</t>
  </si>
  <si>
    <t>2/15/14</t>
  </si>
  <si>
    <t>12/23/13</t>
  </si>
  <si>
    <t>11/29/13</t>
  </si>
  <si>
    <t>10/25/13</t>
  </si>
  <si>
    <t>8/17/13</t>
  </si>
  <si>
    <t>3/29/13</t>
  </si>
  <si>
    <t>9/23/12</t>
  </si>
  <si>
    <t>8/30/12</t>
  </si>
  <si>
    <t>1/25/14</t>
  </si>
  <si>
    <t>11/27/13</t>
  </si>
  <si>
    <t>10/19/13</t>
  </si>
  <si>
    <t>2/28/13</t>
  </si>
  <si>
    <t>1/17/13</t>
  </si>
  <si>
    <t>11/20/12</t>
  </si>
  <si>
    <t>8/31/12</t>
  </si>
  <si>
    <t>5/15/14</t>
  </si>
  <si>
    <t>7/29/13</t>
  </si>
  <si>
    <t>6/29/13</t>
  </si>
  <si>
    <t>6/17/13</t>
  </si>
  <si>
    <t>5/26/13</t>
  </si>
  <si>
    <t>4/30/14</t>
  </si>
  <si>
    <t>4/13/13</t>
  </si>
  <si>
    <t>2/13/13</t>
  </si>
  <si>
    <t>3/25/14</t>
  </si>
  <si>
    <t>2/17/14</t>
  </si>
  <si>
    <t>1/27/14</t>
  </si>
  <si>
    <t>1/14/14</t>
  </si>
  <si>
    <t>3/18/13</t>
  </si>
  <si>
    <t>11/24/12</t>
  </si>
  <si>
    <t>10/26/12</t>
  </si>
  <si>
    <t>6/20/14</t>
  </si>
  <si>
    <t>1/19/14</t>
  </si>
  <si>
    <t>12/29/13</t>
  </si>
  <si>
    <t>12/26/13</t>
  </si>
  <si>
    <t>11/20/13</t>
  </si>
  <si>
    <t>8/23/13</t>
  </si>
  <si>
    <t>8/19/13</t>
  </si>
  <si>
    <t>7/24/13</t>
  </si>
  <si>
    <t>8/18/12</t>
  </si>
  <si>
    <t>8/25/13</t>
  </si>
  <si>
    <t>5/16/13</t>
  </si>
  <si>
    <t>3/27/13</t>
  </si>
  <si>
    <t>9/20/12</t>
  </si>
  <si>
    <t>5/22/14</t>
  </si>
  <si>
    <t>12/30/13</t>
  </si>
  <si>
    <t>8/21/13</t>
  </si>
  <si>
    <t>6/28/13</t>
  </si>
  <si>
    <t>5/31/13</t>
  </si>
  <si>
    <t>2/18/13</t>
  </si>
  <si>
    <t>9/26/12</t>
  </si>
  <si>
    <t>8/19/12</t>
  </si>
  <si>
    <t>4/29/14</t>
  </si>
  <si>
    <t>11/18/13</t>
  </si>
  <si>
    <t>2/21/13</t>
  </si>
  <si>
    <t>1/31/13</t>
  </si>
  <si>
    <t>9/29/12</t>
  </si>
  <si>
    <t>3/24/14</t>
  </si>
  <si>
    <t>1/23/14</t>
  </si>
  <si>
    <t>9/16/13</t>
  </si>
  <si>
    <t>7/15/13</t>
  </si>
  <si>
    <t>12/14/12</t>
  </si>
  <si>
    <t>10/17/12</t>
  </si>
  <si>
    <t>6/23/14</t>
  </si>
  <si>
    <t>2/13/14</t>
  </si>
  <si>
    <t>10/20/13</t>
  </si>
  <si>
    <t>6/20/13</t>
  </si>
  <si>
    <t>8/28/13</t>
  </si>
  <si>
    <t>5/30/13</t>
  </si>
  <si>
    <t>5/22/13</t>
  </si>
  <si>
    <t>3/20/13</t>
  </si>
  <si>
    <t>3/14/13</t>
  </si>
  <si>
    <t>1/22/13</t>
  </si>
  <si>
    <t>8/25/12</t>
  </si>
  <si>
    <t>8/14/12</t>
  </si>
  <si>
    <t>11/19/13</t>
  </si>
  <si>
    <t>12/21/12</t>
  </si>
  <si>
    <t>12/24/13</t>
  </si>
  <si>
    <t>12/14/13</t>
  </si>
  <si>
    <t>5/15/13</t>
  </si>
  <si>
    <t>11/29/12</t>
  </si>
  <si>
    <t>4/24/14</t>
  </si>
  <si>
    <t>7/16/13</t>
  </si>
  <si>
    <t>2/22/13</t>
  </si>
  <si>
    <t>1/20/13</t>
  </si>
  <si>
    <t>1/13/13</t>
  </si>
  <si>
    <t>12/25/12</t>
  </si>
  <si>
    <t>6/27/14</t>
  </si>
  <si>
    <t>3/16/14</t>
  </si>
  <si>
    <t>9/25/13</t>
  </si>
  <si>
    <t>9/15/13</t>
  </si>
  <si>
    <t>8/27/12</t>
  </si>
  <si>
    <t>9/22/13</t>
  </si>
  <si>
    <t>12/22/12</t>
  </si>
  <si>
    <t>12/16/12</t>
  </si>
  <si>
    <t>8/20/12</t>
  </si>
  <si>
    <t>9/26/13</t>
  </si>
  <si>
    <t>2/25/13</t>
  </si>
  <si>
    <t>10/24/12</t>
  </si>
  <si>
    <t>10/22/12</t>
  </si>
  <si>
    <t>7/31/12</t>
  </si>
  <si>
    <t>5/19/14</t>
  </si>
  <si>
    <t>4/16/14</t>
  </si>
  <si>
    <t>12/31/13</t>
  </si>
  <si>
    <t>7/22/13</t>
  </si>
  <si>
    <t>4/21/13</t>
  </si>
  <si>
    <t>3/22/14</t>
  </si>
  <si>
    <t>8/28/12</t>
  </si>
  <si>
    <t>5/16/14</t>
  </si>
  <si>
    <t>4/25/14</t>
  </si>
  <si>
    <t>11/13/13</t>
  </si>
  <si>
    <t>11/18/12</t>
  </si>
  <si>
    <t>10/15/12</t>
  </si>
  <si>
    <t>6/14/14</t>
  </si>
  <si>
    <t>1/17/14</t>
  </si>
  <si>
    <t>12/20/13</t>
  </si>
  <si>
    <t>9/13/13</t>
  </si>
  <si>
    <t>5/26/14</t>
  </si>
  <si>
    <t>1/13/14</t>
  </si>
  <si>
    <t>2/26/14</t>
  </si>
  <si>
    <t>5/14/13</t>
  </si>
  <si>
    <t>8/24/12</t>
  </si>
  <si>
    <t>2/23/14</t>
  </si>
  <si>
    <t>7/19/13</t>
  </si>
  <si>
    <t>3/25/13</t>
  </si>
  <si>
    <t>1/15/13</t>
  </si>
  <si>
    <t>6/13/14</t>
  </si>
  <si>
    <t>8/16/13</t>
  </si>
  <si>
    <t>2/17/13</t>
  </si>
  <si>
    <t>10/19/12</t>
  </si>
  <si>
    <t>6/26/14</t>
  </si>
  <si>
    <t>10/23/13</t>
  </si>
  <si>
    <t>4/14/13</t>
  </si>
  <si>
    <t>10/28/12</t>
  </si>
  <si>
    <t>Absurd</t>
  </si>
  <si>
    <t>11/14/12</t>
  </si>
  <si>
    <t>8/22/13</t>
  </si>
  <si>
    <t>6/21/13</t>
  </si>
  <si>
    <t>1/23/13</t>
  </si>
  <si>
    <t>10/21/12</t>
  </si>
  <si>
    <t>1/31/14</t>
  </si>
  <si>
    <t>1/21/14</t>
  </si>
  <si>
    <t>12/28/13</t>
  </si>
  <si>
    <t>5/13/13</t>
  </si>
  <si>
    <t>6/24/14</t>
  </si>
  <si>
    <t>5/24/14</t>
  </si>
  <si>
    <t>10/18/13</t>
  </si>
  <si>
    <t>9/17/13</t>
  </si>
  <si>
    <t>8/14/13</t>
  </si>
  <si>
    <t>7/20/13</t>
  </si>
  <si>
    <t>6/30/13</t>
  </si>
  <si>
    <t>4/16/13</t>
  </si>
  <si>
    <t>5/25/14</t>
  </si>
  <si>
    <t>8/29/13</t>
  </si>
  <si>
    <t>3/22/13</t>
  </si>
  <si>
    <t>5/23/13</t>
  </si>
  <si>
    <t>2/16/14</t>
  </si>
  <si>
    <t>10/24/13</t>
  </si>
  <si>
    <t>12/18/12</t>
  </si>
  <si>
    <t>6/14/13</t>
  </si>
  <si>
    <t>11/19/12</t>
  </si>
  <si>
    <t>4/19/14</t>
  </si>
  <si>
    <t>8/18/13</t>
  </si>
  <si>
    <t>2/26/13</t>
  </si>
  <si>
    <t>8/30/13</t>
  </si>
  <si>
    <t>8/24/13</t>
  </si>
  <si>
    <t>2/27/13</t>
  </si>
  <si>
    <t>11/26/12</t>
  </si>
  <si>
    <t>8/29/12</t>
  </si>
  <si>
    <t>1/27/13</t>
  </si>
  <si>
    <t>8/23/12</t>
  </si>
  <si>
    <t>10/14/13</t>
  </si>
  <si>
    <t>12/23/12</t>
  </si>
  <si>
    <t>8/27/13</t>
  </si>
  <si>
    <t>12/17/12</t>
  </si>
  <si>
    <t>6/21/14</t>
  </si>
  <si>
    <t>3/26/14</t>
  </si>
  <si>
    <t>11/22/13</t>
  </si>
  <si>
    <t>8/21/12</t>
  </si>
  <si>
    <t>4/22/14</t>
  </si>
  <si>
    <t>10/26/13</t>
  </si>
  <si>
    <t>4/17/13</t>
  </si>
  <si>
    <t>3/21/13</t>
  </si>
  <si>
    <t>1/24/13</t>
  </si>
  <si>
    <t>12/28/12</t>
  </si>
  <si>
    <t>3/13/14</t>
  </si>
  <si>
    <t>10/15/13</t>
  </si>
  <si>
    <t>1/14/13</t>
  </si>
  <si>
    <t>7/13/13</t>
  </si>
  <si>
    <t>4/23/14</t>
  </si>
  <si>
    <t>2/18/14</t>
  </si>
  <si>
    <t>12/31/12</t>
  </si>
  <si>
    <t>6/28/14</t>
  </si>
  <si>
    <t>12/26/12</t>
  </si>
  <si>
    <t>7/30/12</t>
  </si>
  <si>
    <t>4/19/13</t>
  </si>
  <si>
    <t>1/26/13</t>
  </si>
  <si>
    <t>10/14/12</t>
  </si>
  <si>
    <t>9/30/12</t>
  </si>
  <si>
    <t>9/14/13</t>
  </si>
  <si>
    <t>7/28/13</t>
  </si>
  <si>
    <t>5/19/13</t>
  </si>
  <si>
    <t>4/28/13</t>
  </si>
  <si>
    <t>10/20/12</t>
  </si>
  <si>
    <t>7/31/13</t>
  </si>
  <si>
    <t>5/21/13</t>
  </si>
  <si>
    <t>9/25/12</t>
  </si>
  <si>
    <t>3/27/14</t>
  </si>
  <si>
    <t>12/18/13</t>
  </si>
  <si>
    <t>11/30/13</t>
  </si>
  <si>
    <t>3/16/13</t>
  </si>
  <si>
    <t>11/30/12</t>
  </si>
  <si>
    <t>12/19/13</t>
  </si>
  <si>
    <t>10/25/12</t>
  </si>
  <si>
    <t>12/25/13</t>
  </si>
  <si>
    <t>11/27/12</t>
  </si>
  <si>
    <t>7/26/13</t>
  </si>
  <si>
    <t>12/20/12</t>
  </si>
  <si>
    <t>4/26/14</t>
  </si>
  <si>
    <t>12/22/13</t>
  </si>
  <si>
    <t>6/26/13</t>
  </si>
  <si>
    <t>5/24/13</t>
  </si>
  <si>
    <t>8/15/12</t>
  </si>
  <si>
    <t>9/19/12</t>
  </si>
  <si>
    <t>5/25/13</t>
  </si>
  <si>
    <t>Type_Dt_Customer</t>
  </si>
  <si>
    <t>Date_Dt_Customer</t>
  </si>
  <si>
    <t>Month</t>
  </si>
  <si>
    <t>Day</t>
  </si>
  <si>
    <t>Year</t>
  </si>
  <si>
    <t>DateIf_Dt_Customer</t>
  </si>
  <si>
    <t>Old_Dt_Customer</t>
  </si>
  <si>
    <t>Age</t>
  </si>
  <si>
    <t>Children</t>
  </si>
  <si>
    <t>Bulkmail_ad</t>
  </si>
  <si>
    <t>Twitter_ad</t>
  </si>
  <si>
    <t>Instagram_ad</t>
  </si>
  <si>
    <t>Facebook_ad</t>
  </si>
  <si>
    <t>Brochure_ad</t>
  </si>
  <si>
    <t>Marital_S_New</t>
  </si>
  <si>
    <t>Other</t>
  </si>
  <si>
    <t>Income_New, $ (000')</t>
  </si>
  <si>
    <t>QTL1</t>
  </si>
  <si>
    <t>QTL3</t>
  </si>
  <si>
    <t>IQR</t>
  </si>
  <si>
    <t>Lower L</t>
  </si>
  <si>
    <t>Upper L</t>
  </si>
  <si>
    <t>Income_New, $ (000'):</t>
  </si>
  <si>
    <t>Column1</t>
  </si>
  <si>
    <t>Age:</t>
  </si>
  <si>
    <t>Mean</t>
  </si>
  <si>
    <t>Standard Error</t>
  </si>
  <si>
    <t>Median</t>
  </si>
  <si>
    <t>Mode</t>
  </si>
  <si>
    <t>Standard Deviation</t>
  </si>
  <si>
    <t>Sample Variance</t>
  </si>
  <si>
    <t>Kurtosis</t>
  </si>
  <si>
    <t>Skewness</t>
  </si>
  <si>
    <t>Range</t>
  </si>
  <si>
    <t>Minimum</t>
  </si>
  <si>
    <t>Maximum</t>
  </si>
  <si>
    <t>Sum</t>
  </si>
  <si>
    <t>Count</t>
  </si>
  <si>
    <t>Confidence Level(95.0%)</t>
  </si>
  <si>
    <r>
      <t>1. Import</t>
    </r>
    <r>
      <rPr>
        <sz val="10"/>
        <color rgb="FF393D3E"/>
        <rFont val="Arial"/>
        <family val="2"/>
      </rPr>
      <t> the marketing_data.csv file into Excel.</t>
    </r>
  </si>
  <si>
    <r>
      <t>2. Clean and transform </t>
    </r>
    <r>
      <rPr>
        <sz val="10"/>
        <color rgb="FF393D3E"/>
        <rFont val="Arial"/>
        <family val="2"/>
      </rPr>
      <t>the data to ensure data quality.</t>
    </r>
  </si>
  <si>
    <t>a. Does the data have missing values or empty cells? If so, replace them with #N/A.</t>
  </si>
  <si>
    <t>b. Is there any duplicate data that needs to be removed?</t>
  </si>
  <si>
    <r>
      <t>3. Analyse</t>
    </r>
    <r>
      <rPr>
        <sz val="10"/>
        <color rgb="FF393D3E"/>
        <rFont val="Arial"/>
        <family val="2"/>
      </rPr>
      <t> the cleaned data by filtering, sorting, and organising the data to answer the following questions:</t>
    </r>
  </si>
  <si>
    <t>a. What is the average age of 2Market’s customers?</t>
  </si>
  <si>
    <t>Consider which columns might help you calculate age. </t>
  </si>
  <si>
    <t>Then, consider which function(s) can help you calculate the average age.</t>
  </si>
  <si>
    <t>b. What is the average age of the customers belonging to each type of marital status?</t>
  </si>
  <si>
    <t>Since you’ve identified the average age of the customers, consider calculating the average age of customers belonging to each type of marital status.</t>
  </si>
  <si>
    <t>Are there more than one group that needs to be filtered and analysed?</t>
  </si>
  <si>
    <t>Think about the Excel features that can help you with advanced aggregations.</t>
  </si>
  <si>
    <t>c. What is the average age of customers who earn a yearly income between US$90,000 and US$100,000?</t>
  </si>
  <si>
    <t>Since you have identified the average age, think about how you might determine the average age of customers just between the given range of income.</t>
  </si>
  <si>
    <t>Similar to the previous question, even this might need you to think about what features in Excel can help you with advanced aggregations.</t>
  </si>
  <si>
    <r>
      <t>4. Visualise</t>
    </r>
    <r>
      <rPr>
        <sz val="10"/>
        <color rgb="FF393D3E"/>
        <rFont val="Arial"/>
        <family val="2"/>
      </rPr>
      <t> the results of the analysis so far and evaluate customer demographics by creating appropriate charts as mentioned:</t>
    </r>
  </si>
  <si>
    <t>a. What is the highest average age by marital status?</t>
  </si>
  <si>
    <t>Based on the analysis, you should already know the average age by marital status of the customers.</t>
  </si>
  <si>
    <t>When creating visualisations, think about:</t>
  </si>
  <si>
    <t>how you can display comparisons among categories of marital status and average age</t>
  </si>
  <si>
    <t>which visualisation type will be best to display the intended results.</t>
  </si>
  <si>
    <t>Explore the visualisation to identify any insights into:</t>
  </si>
  <si>
    <t>the marital status that has the highest and lowest average age value</t>
  </si>
  <si>
    <t>the outliers or anomalies, if any</t>
  </si>
  <si>
    <t>the trend of the average age across the various types of marital status.</t>
  </si>
  <si>
    <t>b. What is the trend of customer income with the progressing age of the customers? </t>
  </si>
  <si>
    <t>Based on the analysis, you should already know the average age of the customers by their income. </t>
  </si>
  <si>
    <t>how you can display comparisons among categories of income and average age</t>
  </si>
  <si>
    <t>which visualisation type will be best to display the intended results.       </t>
  </si>
  <si>
    <t>the income range for the highest or lowest average age value</t>
  </si>
  <si>
    <t>the different types of income bands</t>
  </si>
  <si>
    <t>the trend of the average age across the various types of income bands, etc.</t>
  </si>
  <si>
    <t>c. What is the relationship between income and the age of the customers who earn between US$90,000 and US$100,000?</t>
  </si>
  <si>
    <t>Based on the analysis, you should already have the information on the age and income of customers. </t>
  </si>
  <si>
    <t>When creating visualisations, consider:</t>
  </si>
  <si>
    <t>Is the data categorical or numerical?</t>
  </si>
  <si>
    <t>Which visualisation type will be best to display the intended results?</t>
  </si>
  <si>
    <t>How can you display the relationship between the two variables?</t>
  </si>
  <si>
    <t>the distribution of the data</t>
  </si>
  <si>
    <t>whether the data suggests any relationship or not</t>
  </si>
  <si>
    <t>the outliers or any kind of anomalies, if any.</t>
  </si>
  <si>
    <r>
      <t>5. Save</t>
    </r>
    <r>
      <rPr>
        <sz val="10"/>
        <color rgb="FF393D3E"/>
        <rFont val="Arial"/>
        <family val="2"/>
      </rPr>
      <t> the charts to use in your report and presentation.</t>
    </r>
  </si>
  <si>
    <r>
      <t>6. Summarise</t>
    </r>
    <r>
      <rPr>
        <sz val="10"/>
        <color rgb="FF393D3E"/>
        <rFont val="Arial"/>
        <family val="2"/>
      </rPr>
      <t> the analysis findings and insights you’ve discovered in 150 to 200 words. You may also record any other observations or questions that emerged as a result of exploring and visualising the data.</t>
    </r>
  </si>
  <si>
    <t>Kept in csv</t>
  </si>
  <si>
    <t>Market geography</t>
  </si>
  <si>
    <t>Australia</t>
  </si>
  <si>
    <t>Canada</t>
  </si>
  <si>
    <t>Germany</t>
  </si>
  <si>
    <t>India</t>
  </si>
  <si>
    <t>Montenegro</t>
  </si>
  <si>
    <t>South Africa</t>
  </si>
  <si>
    <t>Spain</t>
  </si>
  <si>
    <t>Total</t>
  </si>
  <si>
    <t>Customers</t>
  </si>
  <si>
    <t>USA</t>
  </si>
  <si>
    <t>Before data preprocessing</t>
  </si>
  <si>
    <t>Post data preprocessing</t>
  </si>
  <si>
    <t>Distribution and Outliers</t>
  </si>
  <si>
    <t>In order not to obscure correlation between variable if any</t>
  </si>
  <si>
    <t>Marital status</t>
  </si>
  <si>
    <t>% of total</t>
  </si>
  <si>
    <t># of customers</t>
  </si>
  <si>
    <t>Average age</t>
  </si>
  <si>
    <t>Almost half of the customers are in Spain and the rest are unevenly distributed throughout almost all other continents.</t>
  </si>
  <si>
    <t>- teens</t>
  </si>
  <si>
    <t>Children:</t>
  </si>
  <si>
    <t>From</t>
  </si>
  <si>
    <t>To</t>
  </si>
  <si>
    <t>Income range</t>
  </si>
  <si>
    <t>of customers are couples with 39% being married and 26% cohabitating. Their average age ranges between 53-55 years old.</t>
  </si>
  <si>
    <t>Average Income</t>
  </si>
  <si>
    <t>Average Age</t>
  </si>
  <si>
    <t>Average Age by Marital Status</t>
  </si>
  <si>
    <t>Average Age by Income Range (thousands USD)</t>
  </si>
  <si>
    <t>Age and Income Correlation within $90K-$100K range</t>
  </si>
  <si>
    <t>% of customers</t>
  </si>
  <si>
    <t>Smaller Group Age Trend</t>
  </si>
  <si>
    <t>Customers with the highest average age of 64 represent 3% of total number and are widowed. The smallest group of customers 0.3% is the youngest of 49 years old on average and were categories as a separate other marital status due to lack of clarity on their actual status.</t>
  </si>
  <si>
    <t>Age Range</t>
  </si>
  <si>
    <t>The average age of this group of income is a very rough approximation.</t>
  </si>
  <si>
    <t>Most often customers aged 55 earn from $30K-$90.</t>
  </si>
  <si>
    <t>Only 7% of customers earn from $80K-$90K at the age of 55.</t>
  </si>
  <si>
    <t>Over 3 times smaller portion - 2% of customers earn from $90K-$100K at the age of 52.</t>
  </si>
  <si>
    <t>The majority of customers are aged between 45-70.</t>
  </si>
  <si>
    <t>Trend of Average Age across Various Types of Marital Status</t>
  </si>
  <si>
    <t>Trend of Average Age (40-70) across Marital Status</t>
  </si>
  <si>
    <t>A closer look at the group aged between 40-70 suggests increase in the size of customers' households with age.</t>
  </si>
  <si>
    <t>It is the least frequent that customers income is within the highest  bands of $100K-$110K and $110K-$120K. The smallest 0.05% of such customers is the oldest of 78 years old on average. The youngest 47-year-olds  were found to have both the high income of $100K-$110K as well as the lowest income of $2-$10K.</t>
  </si>
  <si>
    <t>Even though an insignificant correlation of age and income is present within the group of $90K-$100K it cannot be determined that income increases with age. The analysis of the broader range of income confirmed the data is inconclusive of the relationship as it evidenced low correlation. Thus, the trend of income increasing with age is not confirmed.</t>
  </si>
  <si>
    <t>There is no continuous time data thus the following trends should be treated as a trend across current customers rather than a market trend.</t>
  </si>
  <si>
    <t>There is a substantial dispersion of the age ranging from 29 to 89 years old and correspondingly high variance of income within $2K-$114K.</t>
  </si>
  <si>
    <t>Income, $ (000')</t>
  </si>
  <si>
    <t>Age, years</t>
  </si>
  <si>
    <t xml:space="preserve"> - </t>
  </si>
  <si>
    <t>Age and Income Correlation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</si>
</sst>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0_-;\-* #,##0_-;_-* &quot;-&quot;_-;_-@_-"/>
    <numFmt numFmtId="164" formatCode="0.0"/>
    <numFmt numFmtId="165" formatCode="_-* #,##0.000_-;\-* #,##0.000_-;_-* &quot;-&quot;_-;_-@_-"/>
    <numFmt numFmtId="166" formatCode="_-* #,##0_-;\-* #,##0_-;_-* &quot;-&quot;?_-;_-@_-"/>
    <numFmt numFmtId="167" formatCode="0.0%"/>
    <numFmt numFmtId="168" formatCode="0.000"/>
  </numFmts>
  <fonts count="2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9"/>
      <color indexed="81"/>
      <name val="Tahoma"/>
      <family val="2"/>
    </font>
    <font>
      <b/>
      <sz val="9"/>
      <color indexed="81"/>
      <name val="Tahoma"/>
      <family val="2"/>
    </font>
    <font>
      <sz val="8"/>
      <name val="Aptos Narrow"/>
      <family val="2"/>
      <scheme val="minor"/>
    </font>
    <font>
      <i/>
      <sz val="11"/>
      <color theme="1"/>
      <name val="Aptos Narrow"/>
      <family val="2"/>
      <scheme val="minor"/>
    </font>
    <font>
      <sz val="10"/>
      <color rgb="FF393D3E"/>
      <name val="Arial"/>
      <family val="2"/>
    </font>
    <font>
      <b/>
      <sz val="10"/>
      <color rgb="FF393D3E"/>
      <name val="Arial"/>
      <family val="2"/>
    </font>
    <font>
      <sz val="9"/>
      <color theme="1"/>
      <name val="Aptos Narrow"/>
      <family val="2"/>
      <scheme val="minor"/>
    </font>
    <font>
      <i/>
      <sz val="9"/>
      <color theme="1"/>
      <name val="Aptos Narrow"/>
      <family val="2"/>
      <scheme val="minor"/>
    </font>
    <font>
      <b/>
      <sz val="9"/>
      <color theme="0"/>
      <name val="Aptos Narrow"/>
      <family val="2"/>
      <scheme val="minor"/>
    </font>
    <font>
      <sz val="10"/>
      <color theme="1" tint="0.249977111117893"/>
      <name val="Arial"/>
      <family val="2"/>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49992370372631"/>
        <bgColor indexed="64"/>
      </patternFill>
    </fill>
    <fill>
      <patternFill patternType="solid">
        <fgColor theme="3" tint="0.89999084444715716"/>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9" tint="-0.249977111117893"/>
        <bgColor indexed="64"/>
      </patternFill>
    </fill>
    <fill>
      <patternFill patternType="solid">
        <fgColor theme="4"/>
        <bgColor theme="4"/>
      </patternFill>
    </fill>
    <fill>
      <patternFill patternType="solid">
        <fgColor theme="4" tint="0.79998168889431442"/>
        <bgColor theme="4"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7">
    <xf numFmtId="0" fontId="0" fillId="0" borderId="0" xfId="0"/>
    <xf numFmtId="1" fontId="0" fillId="0" borderId="0" xfId="0" applyNumberFormat="1"/>
    <xf numFmtId="41" fontId="0" fillId="0" borderId="0" xfId="0" applyNumberFormat="1"/>
    <xf numFmtId="14" fontId="0" fillId="0" borderId="0" xfId="0" applyNumberFormat="1"/>
    <xf numFmtId="0" fontId="0" fillId="33" borderId="0" xfId="0" applyFill="1"/>
    <xf numFmtId="14" fontId="0" fillId="33" borderId="0" xfId="0" applyNumberFormat="1" applyFill="1"/>
    <xf numFmtId="0" fontId="0" fillId="34" borderId="0" xfId="0" applyFill="1"/>
    <xf numFmtId="14" fontId="0" fillId="34" borderId="0" xfId="0" applyNumberFormat="1" applyFill="1"/>
    <xf numFmtId="0" fontId="0" fillId="0" borderId="0" xfId="0" applyAlignment="1">
      <alignment vertical="top"/>
    </xf>
    <xf numFmtId="0" fontId="0" fillId="0" borderId="0" xfId="0" applyAlignment="1">
      <alignment vertical="top" wrapText="1"/>
    </xf>
    <xf numFmtId="164" fontId="0" fillId="0" borderId="0" xfId="0" applyNumberFormat="1"/>
    <xf numFmtId="0" fontId="0" fillId="35" borderId="0" xfId="0" applyFill="1"/>
    <xf numFmtId="0" fontId="0" fillId="36" borderId="0" xfId="0" applyFill="1"/>
    <xf numFmtId="1" fontId="0" fillId="36" borderId="0" xfId="0" applyNumberFormat="1" applyFill="1"/>
    <xf numFmtId="41" fontId="0" fillId="37" borderId="0" xfId="0" applyNumberFormat="1" applyFill="1"/>
    <xf numFmtId="0" fontId="0" fillId="37" borderId="0" xfId="0" applyFill="1"/>
    <xf numFmtId="41" fontId="16" fillId="0" borderId="0" xfId="0" applyNumberFormat="1" applyFont="1"/>
    <xf numFmtId="0" fontId="16" fillId="0" borderId="0" xfId="0" applyFont="1"/>
    <xf numFmtId="0" fontId="17" fillId="38" borderId="0" xfId="0" applyFont="1" applyFill="1" applyAlignment="1">
      <alignment vertical="top" wrapText="1"/>
    </xf>
    <xf numFmtId="0" fontId="13" fillId="38" borderId="0" xfId="0" applyFont="1" applyFill="1" applyAlignment="1">
      <alignment vertical="top" wrapText="1"/>
    </xf>
    <xf numFmtId="3" fontId="0" fillId="33" borderId="0" xfId="0" applyNumberFormat="1" applyFill="1"/>
    <xf numFmtId="0" fontId="0" fillId="0" borderId="0" xfId="0" applyAlignment="1">
      <alignment wrapText="1"/>
    </xf>
    <xf numFmtId="49" fontId="0" fillId="0" borderId="0" xfId="0" applyNumberFormat="1" applyAlignment="1">
      <alignment wrapText="1"/>
    </xf>
    <xf numFmtId="0" fontId="0" fillId="0" borderId="11" xfId="0" applyBorder="1"/>
    <xf numFmtId="0" fontId="21" fillId="0" borderId="12" xfId="0" applyFont="1" applyBorder="1" applyAlignment="1">
      <alignment horizontal="center"/>
    </xf>
    <xf numFmtId="2" fontId="0" fillId="0" borderId="0" xfId="0" applyNumberFormat="1"/>
    <xf numFmtId="2" fontId="0" fillId="0" borderId="11" xfId="0" applyNumberFormat="1" applyBorder="1"/>
    <xf numFmtId="164" fontId="0" fillId="0" borderId="11" xfId="0" applyNumberFormat="1" applyBorder="1"/>
    <xf numFmtId="165" fontId="0" fillId="0" borderId="0" xfId="0" applyNumberFormat="1"/>
    <xf numFmtId="0" fontId="23" fillId="0" borderId="0" xfId="0" applyFont="1" applyAlignment="1">
      <alignment horizontal="left" vertical="center" indent="1"/>
    </xf>
    <xf numFmtId="0" fontId="22" fillId="0" borderId="0" xfId="0" applyFont="1" applyAlignment="1">
      <alignment horizontal="left" vertical="center" indent="2"/>
    </xf>
    <xf numFmtId="0" fontId="22" fillId="0" borderId="0" xfId="0" applyFont="1" applyAlignment="1">
      <alignment horizontal="left" vertical="center" indent="3"/>
    </xf>
    <xf numFmtId="0" fontId="22" fillId="0" borderId="0" xfId="0" applyFont="1" applyAlignment="1">
      <alignment horizontal="left" vertical="center" indent="4"/>
    </xf>
    <xf numFmtId="0" fontId="16" fillId="0" borderId="0" xfId="0" applyFont="1" applyAlignment="1">
      <alignment vertical="top"/>
    </xf>
    <xf numFmtId="166" fontId="0" fillId="0" borderId="0" xfId="0" applyNumberFormat="1"/>
    <xf numFmtId="9" fontId="0" fillId="0" borderId="0" xfId="1" applyFont="1"/>
    <xf numFmtId="167" fontId="0" fillId="0" borderId="0" xfId="1" applyNumberFormat="1" applyFont="1"/>
    <xf numFmtId="9" fontId="0" fillId="0" borderId="0" xfId="0" applyNumberFormat="1"/>
    <xf numFmtId="164" fontId="21" fillId="0" borderId="0" xfId="0" applyNumberFormat="1" applyFont="1"/>
    <xf numFmtId="0" fontId="0" fillId="0" borderId="0" xfId="0" applyAlignment="1">
      <alignment horizontal="right"/>
    </xf>
    <xf numFmtId="0" fontId="24" fillId="0" borderId="0" xfId="0" applyFont="1"/>
    <xf numFmtId="49" fontId="25" fillId="0" borderId="0" xfId="0" applyNumberFormat="1" applyFont="1"/>
    <xf numFmtId="0" fontId="26" fillId="39" borderId="10" xfId="0" applyFont="1" applyFill="1" applyBorder="1"/>
    <xf numFmtId="10" fontId="0" fillId="0" borderId="0" xfId="1" applyNumberFormat="1" applyFont="1"/>
    <xf numFmtId="0" fontId="14" fillId="0" borderId="0" xfId="0" applyFont="1"/>
    <xf numFmtId="9" fontId="0" fillId="40" borderId="10" xfId="1" applyFont="1" applyFill="1" applyBorder="1"/>
    <xf numFmtId="167" fontId="0" fillId="40" borderId="10" xfId="1" applyNumberFormat="1" applyFont="1" applyFill="1" applyBorder="1"/>
    <xf numFmtId="0" fontId="27" fillId="0" borderId="0" xfId="0" applyFont="1" applyAlignment="1">
      <alignment horizontal="left" vertical="center" indent="4"/>
    </xf>
    <xf numFmtId="0" fontId="0" fillId="0" borderId="0" xfId="0" applyAlignment="1">
      <alignment horizontal="center"/>
    </xf>
    <xf numFmtId="41" fontId="0" fillId="33" borderId="0" xfId="0" applyNumberFormat="1" applyFill="1"/>
    <xf numFmtId="0" fontId="0" fillId="0" borderId="11" xfId="0" applyBorder="1" applyAlignment="1">
      <alignment wrapText="1"/>
    </xf>
    <xf numFmtId="164" fontId="16" fillId="0" borderId="11" xfId="0" applyNumberFormat="1" applyFont="1" applyBorder="1"/>
    <xf numFmtId="2" fontId="16" fillId="0" borderId="11" xfId="0" applyNumberFormat="1" applyFont="1" applyBorder="1"/>
    <xf numFmtId="0" fontId="0" fillId="0" borderId="0" xfId="0" applyFill="1" applyBorder="1" applyAlignment="1"/>
    <xf numFmtId="0" fontId="0" fillId="0" borderId="11" xfId="0" applyFill="1" applyBorder="1" applyAlignment="1"/>
    <xf numFmtId="0" fontId="21" fillId="0" borderId="12" xfId="0" applyFont="1" applyFill="1" applyBorder="1" applyAlignment="1">
      <alignment horizontal="center"/>
    </xf>
    <xf numFmtId="168" fontId="16" fillId="0" borderId="11" xfId="0" applyNumberFormat="1" applyFont="1" applyBorder="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 cent" xfId="1" builtinId="5"/>
    <cellStyle name="Title" xfId="2" builtinId="15" customBuiltin="1"/>
    <cellStyle name="Total" xfId="18" builtinId="25" customBuiltin="1"/>
    <cellStyle name="Warning Text" xfId="15" builtinId="11" customBuiltin="1"/>
  </cellStyles>
  <dxfs count="3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font>
        <b val="0"/>
        <i val="0"/>
        <strike val="0"/>
        <condense val="0"/>
        <extend val="0"/>
        <outline val="0"/>
        <shadow val="0"/>
        <u val="none"/>
        <vertAlign val="baseline"/>
        <sz val="11"/>
        <color theme="1"/>
        <name val="Aptos Narrow"/>
        <family val="2"/>
        <scheme val="minor"/>
      </font>
      <numFmt numFmtId="167" formatCode="0.0%"/>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numFmt numFmtId="1" formatCode="0"/>
    </dxf>
    <dxf>
      <alignment horizontal="center" vertical="bottom" textRotation="0" wrapText="0" indent="0" justifyLastLine="0" shrinkToFit="0" readingOrder="0"/>
    </dxf>
    <dxf>
      <font>
        <strike val="0"/>
        <outline val="0"/>
        <shadow val="0"/>
        <u val="none"/>
        <vertAlign val="baseline"/>
        <sz val="9"/>
        <name val="Aptos Narrow"/>
        <family val="2"/>
        <scheme val="minor"/>
      </font>
    </dxf>
    <dxf>
      <numFmt numFmtId="1" formatCode="0"/>
    </dxf>
    <dxf>
      <font>
        <b val="0"/>
        <i val="0"/>
        <strike val="0"/>
        <condense val="0"/>
        <extend val="0"/>
        <outline val="0"/>
        <shadow val="0"/>
        <u val="none"/>
        <vertAlign val="baseline"/>
        <sz val="11"/>
        <color theme="1"/>
        <name val="Aptos Narrow"/>
        <family val="2"/>
        <scheme val="minor"/>
      </font>
    </dxf>
    <dxf>
      <alignment horizontal="right" vertical="bottom" textRotation="0" wrapText="0" indent="0" justifyLastLine="0" shrinkToFit="0" readingOrder="0"/>
    </dxf>
    <dxf>
      <font>
        <strike val="0"/>
        <outline val="0"/>
        <shadow val="0"/>
        <u val="none"/>
        <vertAlign val="baseline"/>
        <sz val="9"/>
        <name val="Aptos Narrow"/>
        <family val="2"/>
        <scheme val="minor"/>
      </font>
    </dxf>
    <dxf>
      <numFmt numFmtId="166" formatCode="_-* #,##0_-;\-* #,##0_-;_-* &quot;-&quot;?_-;_-@_-"/>
    </dxf>
    <dxf>
      <font>
        <b val="0"/>
        <i val="0"/>
        <strike val="0"/>
        <condense val="0"/>
        <extend val="0"/>
        <outline val="0"/>
        <shadow val="0"/>
        <u val="none"/>
        <vertAlign val="baseline"/>
        <sz val="11"/>
        <color theme="1"/>
        <name val="Aptos Narrow"/>
        <family val="2"/>
        <scheme val="minor"/>
      </font>
    </dxf>
    <dxf>
      <font>
        <strike val="0"/>
        <outline val="0"/>
        <shadow val="0"/>
        <u val="none"/>
        <vertAlign val="baseline"/>
        <sz val="9"/>
        <color theme="1"/>
        <name val="Aptos Narrow"/>
        <family val="2"/>
        <scheme val="minor"/>
      </font>
    </dxf>
    <dxf>
      <font>
        <strike val="0"/>
        <outline val="0"/>
        <shadow val="0"/>
        <u val="none"/>
        <vertAlign val="baseline"/>
        <sz val="9"/>
        <color theme="1"/>
        <name val="Aptos Narrow"/>
        <family val="2"/>
        <scheme val="minor"/>
      </font>
    </dxf>
    <dxf>
      <numFmt numFmtId="33" formatCode="_-* #,##0_-;\-* #,##0_-;_-* &quot;-&quot;_-;_-@_-"/>
    </dxf>
    <dxf>
      <alignment horizontal="general" vertical="top" textRotation="0" wrapText="1" indent="0" justifyLastLine="0" shrinkToFit="0" readingOrder="0"/>
    </dxf>
    <dxf>
      <numFmt numFmtId="33" formatCode="_-* #,##0_-;\-* #,##0_-;_-* &quot;-&quot;_-;_-@_-"/>
    </dxf>
    <dxf>
      <alignment horizontal="general"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'90-100'!$D$1</c:f>
          <c:strCache>
            <c:ptCount val="1"/>
            <c:pt idx="0">
              <c:v>Age and Income Correlation within $90K-$100K range</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3809691045809769"/>
          <c:y val="0.13004629629629633"/>
          <c:w val="0.81866285055343491"/>
          <c:h val="0.70179024496937892"/>
        </c:manualLayout>
      </c:layout>
      <c:scatterChart>
        <c:scatterStyle val="lineMarker"/>
        <c:varyColors val="0"/>
        <c:ser>
          <c:idx val="0"/>
          <c:order val="0"/>
          <c:tx>
            <c:strRef>
              <c:f>'90-100'!$B$1</c:f>
              <c:strCache>
                <c:ptCount val="1"/>
                <c:pt idx="0">
                  <c:v>Income, $ (000')</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'90-100'!$A$2:$A$42</c:f>
              <c:numCache>
                <c:formatCode>General</c:formatCode>
                <c:ptCount val="41"/>
                <c:pt idx="0">
                  <c:v>36</c:v>
                </c:pt>
                <c:pt idx="1">
                  <c:v>67</c:v>
                </c:pt>
                <c:pt idx="2">
                  <c:v>43</c:v>
                </c:pt>
                <c:pt idx="3">
                  <c:v>44</c:v>
                </c:pt>
                <c:pt idx="4">
                  <c:v>75</c:v>
                </c:pt>
                <c:pt idx="5">
                  <c:v>53</c:v>
                </c:pt>
                <c:pt idx="6">
                  <c:v>63</c:v>
                </c:pt>
                <c:pt idx="7">
                  <c:v>63</c:v>
                </c:pt>
                <c:pt idx="8">
                  <c:v>48</c:v>
                </c:pt>
                <c:pt idx="9">
                  <c:v>53</c:v>
                </c:pt>
                <c:pt idx="10">
                  <c:v>67</c:v>
                </c:pt>
                <c:pt idx="11">
                  <c:v>35</c:v>
                </c:pt>
                <c:pt idx="12">
                  <c:v>29</c:v>
                </c:pt>
                <c:pt idx="13">
                  <c:v>32</c:v>
                </c:pt>
                <c:pt idx="14">
                  <c:v>32</c:v>
                </c:pt>
                <c:pt idx="15">
                  <c:v>63</c:v>
                </c:pt>
                <c:pt idx="16">
                  <c:v>32</c:v>
                </c:pt>
                <c:pt idx="17">
                  <c:v>42</c:v>
                </c:pt>
                <c:pt idx="18">
                  <c:v>50</c:v>
                </c:pt>
                <c:pt idx="19">
                  <c:v>72</c:v>
                </c:pt>
                <c:pt idx="20">
                  <c:v>37</c:v>
                </c:pt>
                <c:pt idx="21">
                  <c:v>31</c:v>
                </c:pt>
                <c:pt idx="22">
                  <c:v>76</c:v>
                </c:pt>
                <c:pt idx="23">
                  <c:v>75</c:v>
                </c:pt>
                <c:pt idx="24">
                  <c:v>52</c:v>
                </c:pt>
                <c:pt idx="25">
                  <c:v>33</c:v>
                </c:pt>
                <c:pt idx="26">
                  <c:v>70</c:v>
                </c:pt>
                <c:pt idx="27">
                  <c:v>70</c:v>
                </c:pt>
                <c:pt idx="28">
                  <c:v>40</c:v>
                </c:pt>
                <c:pt idx="29">
                  <c:v>37</c:v>
                </c:pt>
                <c:pt idx="30">
                  <c:v>65</c:v>
                </c:pt>
                <c:pt idx="31">
                  <c:v>82</c:v>
                </c:pt>
                <c:pt idx="32">
                  <c:v>46</c:v>
                </c:pt>
                <c:pt idx="33">
                  <c:v>38</c:v>
                </c:pt>
                <c:pt idx="34">
                  <c:v>67</c:v>
                </c:pt>
                <c:pt idx="35">
                  <c:v>69</c:v>
                </c:pt>
                <c:pt idx="36">
                  <c:v>39</c:v>
                </c:pt>
                <c:pt idx="37">
                  <c:v>33</c:v>
                </c:pt>
                <c:pt idx="38">
                  <c:v>69</c:v>
                </c:pt>
                <c:pt idx="39">
                  <c:v>40</c:v>
                </c:pt>
                <c:pt idx="40">
                  <c:v>54</c:v>
                </c:pt>
              </c:numCache>
            </c:numRef>
          </c:xVal>
          <c:yVal>
            <c:numRef>
              <c:f>'90-100'!$B$2:$B$42</c:f>
              <c:numCache>
                <c:formatCode>_(* #,##0_);_(* \(#,##0\);_(* "-"_);_(@_)</c:formatCode>
                <c:ptCount val="41"/>
                <c:pt idx="0">
                  <c:v>95.168999999999997</c:v>
                </c:pt>
                <c:pt idx="1">
                  <c:v>90.369</c:v>
                </c:pt>
                <c:pt idx="2">
                  <c:v>96.546999999999997</c:v>
                </c:pt>
                <c:pt idx="3">
                  <c:v>90.3</c:v>
                </c:pt>
                <c:pt idx="4">
                  <c:v>92.343999999999994</c:v>
                </c:pt>
                <c:pt idx="5">
                  <c:v>93.79</c:v>
                </c:pt>
                <c:pt idx="6">
                  <c:v>98.777000000000001</c:v>
                </c:pt>
                <c:pt idx="7">
                  <c:v>98.777000000000001</c:v>
                </c:pt>
                <c:pt idx="8">
                  <c:v>92.162999999999997</c:v>
                </c:pt>
                <c:pt idx="9">
                  <c:v>90.765000000000001</c:v>
                </c:pt>
                <c:pt idx="10">
                  <c:v>90.225999999999999</c:v>
                </c:pt>
                <c:pt idx="11">
                  <c:v>90.247</c:v>
                </c:pt>
                <c:pt idx="12">
                  <c:v>95.528999999999996</c:v>
                </c:pt>
                <c:pt idx="13">
                  <c:v>90.638000000000005</c:v>
                </c:pt>
                <c:pt idx="14">
                  <c:v>90.638000000000005</c:v>
                </c:pt>
                <c:pt idx="15">
                  <c:v>92.555999999999997</c:v>
                </c:pt>
                <c:pt idx="16">
                  <c:v>90.272999999999996</c:v>
                </c:pt>
                <c:pt idx="17">
                  <c:v>91.064999999999998</c:v>
                </c:pt>
                <c:pt idx="18">
                  <c:v>92.954999999999998</c:v>
                </c:pt>
                <c:pt idx="19">
                  <c:v>94.641999999999996</c:v>
                </c:pt>
                <c:pt idx="20">
                  <c:v>92.91</c:v>
                </c:pt>
                <c:pt idx="21">
                  <c:v>92.858999999999995</c:v>
                </c:pt>
                <c:pt idx="22">
                  <c:v>91.712000000000003</c:v>
                </c:pt>
                <c:pt idx="23">
                  <c:v>90.841999999999999</c:v>
                </c:pt>
                <c:pt idx="24">
                  <c:v>91.7</c:v>
                </c:pt>
                <c:pt idx="25">
                  <c:v>96.843000000000004</c:v>
                </c:pt>
                <c:pt idx="26">
                  <c:v>94.384</c:v>
                </c:pt>
                <c:pt idx="27">
                  <c:v>94.384</c:v>
                </c:pt>
                <c:pt idx="28">
                  <c:v>92.491</c:v>
                </c:pt>
                <c:pt idx="29">
                  <c:v>91.82</c:v>
                </c:pt>
                <c:pt idx="30">
                  <c:v>94.471999999999994</c:v>
                </c:pt>
                <c:pt idx="31">
                  <c:v>93.027000000000001</c:v>
                </c:pt>
                <c:pt idx="32">
                  <c:v>96.876000000000005</c:v>
                </c:pt>
                <c:pt idx="33">
                  <c:v>92.533000000000001</c:v>
                </c:pt>
                <c:pt idx="34">
                  <c:v>91.248999999999995</c:v>
                </c:pt>
                <c:pt idx="35">
                  <c:v>90.933000000000007</c:v>
                </c:pt>
                <c:pt idx="36">
                  <c:v>90</c:v>
                </c:pt>
                <c:pt idx="37">
                  <c:v>91.171999999999997</c:v>
                </c:pt>
                <c:pt idx="38">
                  <c:v>93.403999999999996</c:v>
                </c:pt>
                <c:pt idx="39">
                  <c:v>90.686999999999998</c:v>
                </c:pt>
                <c:pt idx="40">
                  <c:v>94.870999999999995</c:v>
                </c:pt>
              </c:numCache>
            </c:numRef>
          </c:yVal>
          <c:smooth val="0"/>
          <c:extLst>
            <c:ext xmlns:c16="http://schemas.microsoft.com/office/drawing/2014/chart" uri="{C3380CC4-5D6E-409C-BE32-E72D297353CC}">
              <c16:uniqueId val="{00000000-8D85-423F-BF6F-7CC3E1C09521}"/>
            </c:ext>
          </c:extLst>
        </c:ser>
        <c:dLbls>
          <c:showLegendKey val="0"/>
          <c:showVal val="0"/>
          <c:showCatName val="0"/>
          <c:showSerName val="0"/>
          <c:showPercent val="0"/>
          <c:showBubbleSize val="0"/>
        </c:dLbls>
        <c:axId val="872474768"/>
        <c:axId val="872481968"/>
      </c:scatterChart>
      <c:valAx>
        <c:axId val="872474768"/>
        <c:scaling>
          <c:orientation val="minMax"/>
          <c:min val="20"/>
        </c:scaling>
        <c:delete val="0"/>
        <c:axPos val="b"/>
        <c:majorGridlines>
          <c:spPr>
            <a:ln w="9525" cap="flat" cmpd="sng" algn="ctr">
              <a:solidFill>
                <a:schemeClr val="tx1">
                  <a:lumMod val="15000"/>
                  <a:lumOff val="85000"/>
                </a:schemeClr>
              </a:solidFill>
              <a:round/>
            </a:ln>
            <a:effectLst/>
          </c:spPr>
        </c:majorGridlines>
        <c:title>
          <c:tx>
            <c:strRef>
              <c:f>'90-100'!$A$1</c:f>
              <c:strCache>
                <c:ptCount val="1"/>
                <c:pt idx="0">
                  <c:v>Age, years</c:v>
                </c:pt>
              </c:strCache>
            </c:strRef>
          </c:tx>
          <c:layout>
            <c:manualLayout>
              <c:xMode val="edge"/>
              <c:yMode val="edge"/>
              <c:x val="0.48255408257377574"/>
              <c:y val="0.9110877806940799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481968"/>
        <c:crosses val="autoZero"/>
        <c:crossBetween val="midCat"/>
      </c:valAx>
      <c:valAx>
        <c:axId val="872481968"/>
        <c:scaling>
          <c:orientation val="minMax"/>
          <c:min val="8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Income, $ (000)</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4747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GB" b="1">
                <a:solidFill>
                  <a:schemeClr val="tx1"/>
                </a:solidFill>
              </a:rPr>
              <a:t>Customers' location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21057286529506847"/>
          <c:y val="0.15298196948682388"/>
          <c:w val="0.75887161777588963"/>
          <c:h val="0.79616273693943584"/>
        </c:manualLayout>
      </c:layout>
      <c:barChart>
        <c:barDir val="bar"/>
        <c:grouping val="clustered"/>
        <c:varyColors val="0"/>
        <c:ser>
          <c:idx val="0"/>
          <c:order val="0"/>
          <c:tx>
            <c:strRef>
              <c:f>Summary!$B$2</c:f>
              <c:strCache>
                <c:ptCount val="1"/>
                <c:pt idx="0">
                  <c:v>Customers</c:v>
                </c:pt>
              </c:strCache>
            </c:strRef>
          </c:tx>
          <c:spPr>
            <a:solidFill>
              <a:schemeClr val="accent2">
                <a:lumMod val="75000"/>
              </a:schemeClr>
            </a:solidFill>
            <a:ln>
              <a:noFill/>
            </a:ln>
            <a:effectLst/>
          </c:spPr>
          <c:invertIfNegative val="0"/>
          <c:dLbls>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2-FDFD-446E-B985-BE056C79F154}"/>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Summary!$D$3:$D$10</c:f>
              <c:strCache>
                <c:ptCount val="8"/>
                <c:pt idx="0">
                  <c:v>Montenegro</c:v>
                </c:pt>
                <c:pt idx="1">
                  <c:v>USA</c:v>
                </c:pt>
                <c:pt idx="2">
                  <c:v>Germany</c:v>
                </c:pt>
                <c:pt idx="3">
                  <c:v>India</c:v>
                </c:pt>
                <c:pt idx="4">
                  <c:v>Australia</c:v>
                </c:pt>
                <c:pt idx="5">
                  <c:v>Canada</c:v>
                </c:pt>
                <c:pt idx="6">
                  <c:v>South Africa</c:v>
                </c:pt>
                <c:pt idx="7">
                  <c:v>Spain</c:v>
                </c:pt>
              </c:strCache>
            </c:strRef>
          </c:cat>
          <c:val>
            <c:numRef>
              <c:f>Summary!$C$3:$C$10</c:f>
              <c:numCache>
                <c:formatCode>0.0%</c:formatCode>
                <c:ptCount val="8"/>
                <c:pt idx="0">
                  <c:v>1.3605442176870747E-3</c:v>
                </c:pt>
                <c:pt idx="1">
                  <c:v>4.8072562358276644E-2</c:v>
                </c:pt>
                <c:pt idx="2">
                  <c:v>5.2607709750566896E-2</c:v>
                </c:pt>
                <c:pt idx="3" formatCode="0%">
                  <c:v>6.5759637188208611E-2</c:v>
                </c:pt>
                <c:pt idx="4" formatCode="0%">
                  <c:v>6.6666666666666666E-2</c:v>
                </c:pt>
                <c:pt idx="5" formatCode="0%">
                  <c:v>0.12018140589569161</c:v>
                </c:pt>
                <c:pt idx="6" formatCode="0%">
                  <c:v>0.15147392290249434</c:v>
                </c:pt>
                <c:pt idx="7" formatCode="0%">
                  <c:v>0.49387755102040815</c:v>
                </c:pt>
              </c:numCache>
            </c:numRef>
          </c:val>
          <c:extLst>
            <c:ext xmlns:c16="http://schemas.microsoft.com/office/drawing/2014/chart" uri="{C3380CC4-5D6E-409C-BE32-E72D297353CC}">
              <c16:uniqueId val="{00000000-FDFD-446E-B985-BE056C79F154}"/>
            </c:ext>
          </c:extLst>
        </c:ser>
        <c:ser>
          <c:idx val="1"/>
          <c:order val="1"/>
          <c:tx>
            <c:strRef>
              <c:f>Summary!$D$2</c:f>
              <c:strCache>
                <c:ptCount val="1"/>
                <c:pt idx="0">
                  <c:v>Country</c:v>
                </c:pt>
              </c:strCache>
            </c:strRef>
          </c:tx>
          <c:spPr>
            <a:solidFill>
              <a:schemeClr val="accent4">
                <a:tint val="77000"/>
              </a:schemeClr>
            </a:solidFill>
            <a:ln>
              <a:noFill/>
            </a:ln>
            <a:effectLst/>
          </c:spPr>
          <c:invertIfNegative val="0"/>
          <c:cat>
            <c:strRef>
              <c:f>Summary!$D$3:$D$10</c:f>
              <c:strCache>
                <c:ptCount val="8"/>
                <c:pt idx="0">
                  <c:v>Montenegro</c:v>
                </c:pt>
                <c:pt idx="1">
                  <c:v>USA</c:v>
                </c:pt>
                <c:pt idx="2">
                  <c:v>Germany</c:v>
                </c:pt>
                <c:pt idx="3">
                  <c:v>India</c:v>
                </c:pt>
                <c:pt idx="4">
                  <c:v>Australia</c:v>
                </c:pt>
                <c:pt idx="5">
                  <c:v>Canada</c:v>
                </c:pt>
                <c:pt idx="6">
                  <c:v>South Africa</c:v>
                </c:pt>
                <c:pt idx="7">
                  <c:v>Spain</c:v>
                </c:pt>
              </c:strCache>
            </c:strRef>
          </c:cat>
          <c:val>
            <c:numRef>
              <c:f>Summary!$D$3:$D$10</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FDFD-446E-B985-BE056C79F154}"/>
            </c:ext>
          </c:extLst>
        </c:ser>
        <c:dLbls>
          <c:showLegendKey val="0"/>
          <c:showVal val="0"/>
          <c:showCatName val="0"/>
          <c:showSerName val="0"/>
          <c:showPercent val="0"/>
          <c:showBubbleSize val="0"/>
        </c:dLbls>
        <c:gapWidth val="0"/>
        <c:overlap val="80"/>
        <c:axId val="1258383839"/>
        <c:axId val="1258387199"/>
      </c:barChart>
      <c:catAx>
        <c:axId val="1258383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258387199"/>
        <c:crosses val="autoZero"/>
        <c:auto val="1"/>
        <c:lblAlgn val="ctr"/>
        <c:lblOffset val="100"/>
        <c:noMultiLvlLbl val="0"/>
      </c:catAx>
      <c:valAx>
        <c:axId val="1258387199"/>
        <c:scaling>
          <c:orientation val="minMax"/>
        </c:scaling>
        <c:delete val="1"/>
        <c:axPos val="b"/>
        <c:numFmt formatCode="0.0%" sourceLinked="1"/>
        <c:majorTickMark val="none"/>
        <c:minorTickMark val="none"/>
        <c:tickLblPos val="nextTo"/>
        <c:crossAx val="12583838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Summary!$A$13</c:f>
          <c:strCache>
            <c:ptCount val="1"/>
            <c:pt idx="0">
              <c:v>Average Age by Marital Status</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09337555631633"/>
          <c:y val="0.17195178488641633"/>
          <c:w val="0.81906748069534774"/>
          <c:h val="0.55275682806784476"/>
        </c:manualLayout>
      </c:layout>
      <c:barChart>
        <c:barDir val="col"/>
        <c:grouping val="clustered"/>
        <c:varyColors val="0"/>
        <c:ser>
          <c:idx val="0"/>
          <c:order val="0"/>
          <c:tx>
            <c:strRef>
              <c:f>Summary!$C$14</c:f>
              <c:strCache>
                <c:ptCount val="1"/>
                <c:pt idx="0">
                  <c:v>% of customers</c:v>
                </c:pt>
              </c:strCache>
            </c:strRef>
          </c:tx>
          <c:spPr>
            <a:solidFill>
              <a:schemeClr val="accent1"/>
            </a:solidFill>
            <a:ln>
              <a:noFill/>
            </a:ln>
            <a:effectLst/>
          </c:spPr>
          <c:invertIfNegative val="0"/>
          <c:dLbls>
            <c:dLbl>
              <c:idx val="4"/>
              <c:layout>
                <c:manualLayout>
                  <c:x val="-8.856580457753038E-17"/>
                  <c:y val="1.680338356034195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BE5-4020-8B7A-62948F254B4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60000"/>
                        <a:lumOff val="4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Summary!$A$15:$A$20</c:f>
              <c:strCache>
                <c:ptCount val="6"/>
                <c:pt idx="0">
                  <c:v>Married</c:v>
                </c:pt>
                <c:pt idx="1">
                  <c:v>Together</c:v>
                </c:pt>
                <c:pt idx="2">
                  <c:v>Single</c:v>
                </c:pt>
                <c:pt idx="3">
                  <c:v>Divorced</c:v>
                </c:pt>
                <c:pt idx="4">
                  <c:v>Widow</c:v>
                </c:pt>
                <c:pt idx="5">
                  <c:v>Other</c:v>
                </c:pt>
              </c:strCache>
            </c:strRef>
          </c:cat>
          <c:val>
            <c:numRef>
              <c:f>Summary!$C$15:$C$20</c:f>
              <c:numCache>
                <c:formatCode>0%</c:formatCode>
                <c:ptCount val="6"/>
                <c:pt idx="0">
                  <c:v>0.38730158730158731</c:v>
                </c:pt>
                <c:pt idx="1">
                  <c:v>0.25759637188208617</c:v>
                </c:pt>
                <c:pt idx="2">
                  <c:v>0.21315192743764172</c:v>
                </c:pt>
                <c:pt idx="3">
                  <c:v>0.10430839002267574</c:v>
                </c:pt>
                <c:pt idx="4">
                  <c:v>3.4467120181405894E-2</c:v>
                </c:pt>
                <c:pt idx="5" formatCode="0.0%">
                  <c:v>3.1746031746031746E-3</c:v>
                </c:pt>
              </c:numCache>
            </c:numRef>
          </c:val>
          <c:extLst>
            <c:ext xmlns:c16="http://schemas.microsoft.com/office/drawing/2014/chart" uri="{C3380CC4-5D6E-409C-BE32-E72D297353CC}">
              <c16:uniqueId val="{00000000-A224-43ED-BB61-F98550D5123D}"/>
            </c:ext>
          </c:extLst>
        </c:ser>
        <c:dLbls>
          <c:showLegendKey val="0"/>
          <c:showVal val="0"/>
          <c:showCatName val="0"/>
          <c:showSerName val="0"/>
          <c:showPercent val="0"/>
          <c:showBubbleSize val="0"/>
        </c:dLbls>
        <c:gapWidth val="150"/>
        <c:axId val="186521392"/>
        <c:axId val="186528592"/>
      </c:barChart>
      <c:lineChart>
        <c:grouping val="standard"/>
        <c:varyColors val="0"/>
        <c:ser>
          <c:idx val="1"/>
          <c:order val="1"/>
          <c:tx>
            <c:strRef>
              <c:f>Summary!$D$14</c:f>
              <c:strCache>
                <c:ptCount val="1"/>
                <c:pt idx="0">
                  <c:v>Average Age</c:v>
                </c:pt>
              </c:strCache>
            </c:strRef>
          </c:tx>
          <c:spPr>
            <a:ln w="28575" cap="rnd">
              <a:solidFill>
                <a:schemeClr val="accent2"/>
              </a:solidFill>
              <a:prstDash val="sysDot"/>
              <a:round/>
            </a:ln>
            <a:effectLst/>
          </c:spPr>
          <c:marker>
            <c:symbol val="circle"/>
            <c:size val="5"/>
            <c:spPr>
              <a:solidFill>
                <a:schemeClr val="accent2"/>
              </a:solidFill>
              <a:ln w="9525">
                <a:solidFill>
                  <a:schemeClr val="accent2"/>
                </a:solidFill>
              </a:ln>
              <a:effectLst/>
            </c:spPr>
          </c:marker>
          <c:dLbls>
            <c:dLbl>
              <c:idx val="4"/>
              <c:layout>
                <c:manualLayout>
                  <c:x val="-3.358096542280041E-2"/>
                  <c:y val="-3.47842139509720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BE5-4020-8B7A-62948F254B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Summary!$A$15:$A$20</c:f>
              <c:strCache>
                <c:ptCount val="6"/>
                <c:pt idx="0">
                  <c:v>Married</c:v>
                </c:pt>
                <c:pt idx="1">
                  <c:v>Together</c:v>
                </c:pt>
                <c:pt idx="2">
                  <c:v>Single</c:v>
                </c:pt>
                <c:pt idx="3">
                  <c:v>Divorced</c:v>
                </c:pt>
                <c:pt idx="4">
                  <c:v>Widow</c:v>
                </c:pt>
                <c:pt idx="5">
                  <c:v>Other</c:v>
                </c:pt>
              </c:strCache>
            </c:strRef>
          </c:cat>
          <c:val>
            <c:numRef>
              <c:f>Summary!$D$15:$D$20</c:f>
              <c:numCache>
                <c:formatCode>_-* #,##0_-;\-* #,##0_-;_-* "-"?_-;_-@_-</c:formatCode>
                <c:ptCount val="6"/>
                <c:pt idx="0">
                  <c:v>53.42622950819672</c:v>
                </c:pt>
                <c:pt idx="1">
                  <c:v>55.184859154929576</c:v>
                </c:pt>
                <c:pt idx="2">
                  <c:v>51.261702127659575</c:v>
                </c:pt>
                <c:pt idx="3">
                  <c:v>56.473913043478262</c:v>
                </c:pt>
                <c:pt idx="4">
                  <c:v>64.236842105263165</c:v>
                </c:pt>
                <c:pt idx="5">
                  <c:v>49.428571428571431</c:v>
                </c:pt>
              </c:numCache>
            </c:numRef>
          </c:val>
          <c:smooth val="0"/>
          <c:extLst>
            <c:ext xmlns:c16="http://schemas.microsoft.com/office/drawing/2014/chart" uri="{C3380CC4-5D6E-409C-BE32-E72D297353CC}">
              <c16:uniqueId val="{00000001-A224-43ED-BB61-F98550D5123D}"/>
            </c:ext>
          </c:extLst>
        </c:ser>
        <c:dLbls>
          <c:showLegendKey val="0"/>
          <c:showVal val="0"/>
          <c:showCatName val="0"/>
          <c:showSerName val="0"/>
          <c:showPercent val="0"/>
          <c:showBubbleSize val="0"/>
        </c:dLbls>
        <c:marker val="1"/>
        <c:smooth val="0"/>
        <c:axId val="419782176"/>
        <c:axId val="419785536"/>
      </c:lineChart>
      <c:catAx>
        <c:axId val="18652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86528592"/>
        <c:crosses val="autoZero"/>
        <c:auto val="1"/>
        <c:lblAlgn val="ctr"/>
        <c:lblOffset val="100"/>
        <c:noMultiLvlLbl val="0"/>
      </c:catAx>
      <c:valAx>
        <c:axId val="186528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186521392"/>
        <c:crosses val="autoZero"/>
        <c:crossBetween val="between"/>
        <c:majorUnit val="0.1"/>
        <c:minorUnit val="5.000000000000001E-2"/>
      </c:valAx>
      <c:valAx>
        <c:axId val="419785536"/>
        <c:scaling>
          <c:orientation val="minMax"/>
        </c:scaling>
        <c:delete val="0"/>
        <c:axPos val="r"/>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419782176"/>
        <c:crosses val="max"/>
        <c:crossBetween val="between"/>
      </c:valAx>
      <c:catAx>
        <c:axId val="419782176"/>
        <c:scaling>
          <c:orientation val="minMax"/>
        </c:scaling>
        <c:delete val="1"/>
        <c:axPos val="b"/>
        <c:numFmt formatCode="General" sourceLinked="1"/>
        <c:majorTickMark val="out"/>
        <c:minorTickMark val="none"/>
        <c:tickLblPos val="nextTo"/>
        <c:crossAx val="4197855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Summary!$A$57</c:f>
          <c:strCache>
            <c:ptCount val="1"/>
            <c:pt idx="0">
              <c:v>Average Age by Income Range (thousands USD)</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6074423667043275E-2"/>
          <c:y val="0.13194524570963309"/>
          <c:w val="0.883492670447658"/>
          <c:h val="0.73684615853512514"/>
        </c:manualLayout>
      </c:layout>
      <c:barChart>
        <c:barDir val="col"/>
        <c:grouping val="clustered"/>
        <c:varyColors val="0"/>
        <c:ser>
          <c:idx val="0"/>
          <c:order val="0"/>
          <c:tx>
            <c:strRef>
              <c:f>Summary!$E$58</c:f>
              <c:strCache>
                <c:ptCount val="1"/>
                <c:pt idx="0">
                  <c:v>% of customers</c:v>
                </c:pt>
              </c:strCache>
            </c:strRef>
          </c:tx>
          <c:spPr>
            <a:solidFill>
              <a:schemeClr val="accent1"/>
            </a:solidFill>
            <a:ln>
              <a:noFill/>
            </a:ln>
            <a:effectLst/>
          </c:spPr>
          <c:invertIfNegative val="0"/>
          <c:dLbls>
            <c:dLbl>
              <c:idx val="0"/>
              <c:layout>
                <c:manualLayout>
                  <c:x val="-9.8533351288420459E-18"/>
                  <c:y val="6.171588128709790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A57-4E2C-BD2A-1C885331437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4">
                        <a:lumMod val="60000"/>
                        <a:lumOff val="4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Summary!$C$59:$C$70</c:f>
              <c:strCache>
                <c:ptCount val="12"/>
                <c:pt idx="0">
                  <c:v>[0-10)</c:v>
                </c:pt>
                <c:pt idx="1">
                  <c:v>[10-20)</c:v>
                </c:pt>
                <c:pt idx="2">
                  <c:v>[20-30)</c:v>
                </c:pt>
                <c:pt idx="3">
                  <c:v>[30-40)</c:v>
                </c:pt>
                <c:pt idx="4">
                  <c:v>[40-50)</c:v>
                </c:pt>
                <c:pt idx="5">
                  <c:v>[50-60)</c:v>
                </c:pt>
                <c:pt idx="6">
                  <c:v>[60-70)</c:v>
                </c:pt>
                <c:pt idx="7">
                  <c:v>[70-80)</c:v>
                </c:pt>
                <c:pt idx="8">
                  <c:v>[80-90)</c:v>
                </c:pt>
                <c:pt idx="9">
                  <c:v>[90-100)</c:v>
                </c:pt>
                <c:pt idx="10">
                  <c:v>[100-110)</c:v>
                </c:pt>
                <c:pt idx="11">
                  <c:v>[110-120]</c:v>
                </c:pt>
              </c:strCache>
            </c:strRef>
          </c:cat>
          <c:val>
            <c:numRef>
              <c:f>Summary!$E$59:$E$70</c:f>
              <c:numCache>
                <c:formatCode>0%</c:formatCode>
                <c:ptCount val="12"/>
                <c:pt idx="0">
                  <c:v>1.3151927437641724E-2</c:v>
                </c:pt>
                <c:pt idx="1">
                  <c:v>4.4444444444444446E-2</c:v>
                </c:pt>
                <c:pt idx="2">
                  <c:v>0.11020408163265306</c:v>
                </c:pt>
                <c:pt idx="3">
                  <c:v>0.16371882086167799</c:v>
                </c:pt>
                <c:pt idx="4">
                  <c:v>0.14875283446712018</c:v>
                </c:pt>
                <c:pt idx="5">
                  <c:v>0.14240362811791382</c:v>
                </c:pt>
                <c:pt idx="6">
                  <c:v>0.15102040816326531</c:v>
                </c:pt>
                <c:pt idx="7">
                  <c:v>0.13197278911564625</c:v>
                </c:pt>
                <c:pt idx="8">
                  <c:v>7.3469387755102047E-2</c:v>
                </c:pt>
                <c:pt idx="9">
                  <c:v>1.8594104308390022E-2</c:v>
                </c:pt>
                <c:pt idx="10" formatCode="0.0%">
                  <c:v>1.8140589569160999E-3</c:v>
                </c:pt>
                <c:pt idx="11" formatCode="0.00%">
                  <c:v>4.5351473922902497E-4</c:v>
                </c:pt>
              </c:numCache>
            </c:numRef>
          </c:val>
          <c:extLst>
            <c:ext xmlns:c16="http://schemas.microsoft.com/office/drawing/2014/chart" uri="{C3380CC4-5D6E-409C-BE32-E72D297353CC}">
              <c16:uniqueId val="{00000001-EA57-4E2C-BD2A-1C8853314370}"/>
            </c:ext>
          </c:extLst>
        </c:ser>
        <c:dLbls>
          <c:showLegendKey val="0"/>
          <c:showVal val="0"/>
          <c:showCatName val="0"/>
          <c:showSerName val="0"/>
          <c:showPercent val="0"/>
          <c:showBubbleSize val="0"/>
        </c:dLbls>
        <c:gapWidth val="53"/>
        <c:axId val="186521392"/>
        <c:axId val="186528592"/>
      </c:barChart>
      <c:lineChart>
        <c:grouping val="standard"/>
        <c:varyColors val="0"/>
        <c:ser>
          <c:idx val="1"/>
          <c:order val="1"/>
          <c:tx>
            <c:strRef>
              <c:f>Summary!$F$58</c:f>
              <c:strCache>
                <c:ptCount val="1"/>
                <c:pt idx="0">
                  <c:v>Average age</c:v>
                </c:pt>
              </c:strCache>
            </c:strRef>
          </c:tx>
          <c:spPr>
            <a:ln w="28575" cap="rnd">
              <a:solidFill>
                <a:schemeClr val="accent2"/>
              </a:solidFill>
              <a:prstDash val="sysDot"/>
              <a:round/>
            </a:ln>
            <a:effectLst/>
          </c:spPr>
          <c:marker>
            <c:symbol val="circle"/>
            <c:size val="5"/>
            <c:spPr>
              <a:solidFill>
                <a:schemeClr val="accent2"/>
              </a:solidFill>
              <a:ln w="9525">
                <a:solidFill>
                  <a:schemeClr val="accent2"/>
                </a:solidFill>
              </a:ln>
              <a:effectLst/>
            </c:spPr>
          </c:marker>
          <c:dLbls>
            <c:dLbl>
              <c:idx val="7"/>
              <c:layout>
                <c:manualLayout>
                  <c:x val="-2.9173375052709331E-2"/>
                  <c:y val="-5.21612581264977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A57-4E2C-BD2A-1C885331437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60000"/>
                        <a:lumOff val="4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Summary!$C$59:$C$70</c:f>
              <c:strCache>
                <c:ptCount val="12"/>
                <c:pt idx="0">
                  <c:v>[0-10)</c:v>
                </c:pt>
                <c:pt idx="1">
                  <c:v>[10-20)</c:v>
                </c:pt>
                <c:pt idx="2">
                  <c:v>[20-30)</c:v>
                </c:pt>
                <c:pt idx="3">
                  <c:v>[30-40)</c:v>
                </c:pt>
                <c:pt idx="4">
                  <c:v>[40-50)</c:v>
                </c:pt>
                <c:pt idx="5">
                  <c:v>[50-60)</c:v>
                </c:pt>
                <c:pt idx="6">
                  <c:v>[60-70)</c:v>
                </c:pt>
                <c:pt idx="7">
                  <c:v>[70-80)</c:v>
                </c:pt>
                <c:pt idx="8">
                  <c:v>[80-90)</c:v>
                </c:pt>
                <c:pt idx="9">
                  <c:v>[90-100)</c:v>
                </c:pt>
                <c:pt idx="10">
                  <c:v>[100-110)</c:v>
                </c:pt>
                <c:pt idx="11">
                  <c:v>[110-120]</c:v>
                </c:pt>
              </c:strCache>
            </c:strRef>
          </c:cat>
          <c:val>
            <c:numRef>
              <c:f>Summary!$F$59:$F$70</c:f>
              <c:numCache>
                <c:formatCode>0</c:formatCode>
                <c:ptCount val="12"/>
                <c:pt idx="0">
                  <c:v>47.137931034482762</c:v>
                </c:pt>
                <c:pt idx="1">
                  <c:v>46.469387755102041</c:v>
                </c:pt>
                <c:pt idx="2">
                  <c:v>49.115226337448561</c:v>
                </c:pt>
                <c:pt idx="3">
                  <c:v>51.398891966759003</c:v>
                </c:pt>
                <c:pt idx="4">
                  <c:v>55.399390243902438</c:v>
                </c:pt>
                <c:pt idx="5">
                  <c:v>57.780254777070063</c:v>
                </c:pt>
                <c:pt idx="6">
                  <c:v>57.081081081081081</c:v>
                </c:pt>
                <c:pt idx="7">
                  <c:v>55.714776632302403</c:v>
                </c:pt>
                <c:pt idx="8">
                  <c:v>55.228395061728392</c:v>
                </c:pt>
                <c:pt idx="9">
                  <c:v>51.756097560975611</c:v>
                </c:pt>
                <c:pt idx="10">
                  <c:v>47</c:v>
                </c:pt>
                <c:pt idx="11">
                  <c:v>78</c:v>
                </c:pt>
              </c:numCache>
            </c:numRef>
          </c:val>
          <c:smooth val="0"/>
          <c:extLst>
            <c:ext xmlns:c16="http://schemas.microsoft.com/office/drawing/2014/chart" uri="{C3380CC4-5D6E-409C-BE32-E72D297353CC}">
              <c16:uniqueId val="{00000003-EA57-4E2C-BD2A-1C8853314370}"/>
            </c:ext>
          </c:extLst>
        </c:ser>
        <c:dLbls>
          <c:showLegendKey val="0"/>
          <c:showVal val="0"/>
          <c:showCatName val="0"/>
          <c:showSerName val="0"/>
          <c:showPercent val="0"/>
          <c:showBubbleSize val="0"/>
        </c:dLbls>
        <c:marker val="1"/>
        <c:smooth val="0"/>
        <c:axId val="419782176"/>
        <c:axId val="419785536"/>
      </c:lineChart>
      <c:catAx>
        <c:axId val="18652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28592"/>
        <c:crosses val="autoZero"/>
        <c:auto val="1"/>
        <c:lblAlgn val="ctr"/>
        <c:lblOffset val="100"/>
        <c:noMultiLvlLbl val="0"/>
      </c:catAx>
      <c:valAx>
        <c:axId val="186528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186521392"/>
        <c:crosses val="autoZero"/>
        <c:crossBetween val="between"/>
        <c:majorUnit val="5.000000000000001E-2"/>
        <c:minorUnit val="1.0000000000000002E-2"/>
      </c:valAx>
      <c:valAx>
        <c:axId val="419785536"/>
        <c:scaling>
          <c:orientation val="minMax"/>
          <c:max val="100"/>
          <c:min val="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419782176"/>
        <c:crosses val="max"/>
        <c:crossBetween val="between"/>
      </c:valAx>
      <c:catAx>
        <c:axId val="419782176"/>
        <c:scaling>
          <c:orientation val="minMax"/>
        </c:scaling>
        <c:delete val="1"/>
        <c:axPos val="b"/>
        <c:numFmt formatCode="General" sourceLinked="1"/>
        <c:majorTickMark val="out"/>
        <c:minorTickMark val="none"/>
        <c:tickLblPos val="nextTo"/>
        <c:crossAx val="41978553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'90-100'!$D$1</c:f>
          <c:strCache>
            <c:ptCount val="1"/>
            <c:pt idx="0">
              <c:v>Age and Income Correlation within $90K-$100K range</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3809691045809769"/>
          <c:y val="0.13004629629629633"/>
          <c:w val="0.81866285055343491"/>
          <c:h val="0.70179024496937892"/>
        </c:manualLayout>
      </c:layout>
      <c:scatterChart>
        <c:scatterStyle val="lineMarker"/>
        <c:varyColors val="0"/>
        <c:ser>
          <c:idx val="0"/>
          <c:order val="0"/>
          <c:tx>
            <c:strRef>
              <c:f>'90-100'!$B$1</c:f>
              <c:strCache>
                <c:ptCount val="1"/>
                <c:pt idx="0">
                  <c:v>Income, $ (000')</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'90-100'!$A$2:$A$42</c:f>
              <c:numCache>
                <c:formatCode>General</c:formatCode>
                <c:ptCount val="41"/>
                <c:pt idx="0">
                  <c:v>36</c:v>
                </c:pt>
                <c:pt idx="1">
                  <c:v>67</c:v>
                </c:pt>
                <c:pt idx="2">
                  <c:v>43</c:v>
                </c:pt>
                <c:pt idx="3">
                  <c:v>44</c:v>
                </c:pt>
                <c:pt idx="4">
                  <c:v>75</c:v>
                </c:pt>
                <c:pt idx="5">
                  <c:v>53</c:v>
                </c:pt>
                <c:pt idx="6">
                  <c:v>63</c:v>
                </c:pt>
                <c:pt idx="7">
                  <c:v>63</c:v>
                </c:pt>
                <c:pt idx="8">
                  <c:v>48</c:v>
                </c:pt>
                <c:pt idx="9">
                  <c:v>53</c:v>
                </c:pt>
                <c:pt idx="10">
                  <c:v>67</c:v>
                </c:pt>
                <c:pt idx="11">
                  <c:v>35</c:v>
                </c:pt>
                <c:pt idx="12">
                  <c:v>29</c:v>
                </c:pt>
                <c:pt idx="13">
                  <c:v>32</c:v>
                </c:pt>
                <c:pt idx="14">
                  <c:v>32</c:v>
                </c:pt>
                <c:pt idx="15">
                  <c:v>63</c:v>
                </c:pt>
                <c:pt idx="16">
                  <c:v>32</c:v>
                </c:pt>
                <c:pt idx="17">
                  <c:v>42</c:v>
                </c:pt>
                <c:pt idx="18">
                  <c:v>50</c:v>
                </c:pt>
                <c:pt idx="19">
                  <c:v>72</c:v>
                </c:pt>
                <c:pt idx="20">
                  <c:v>37</c:v>
                </c:pt>
                <c:pt idx="21">
                  <c:v>31</c:v>
                </c:pt>
                <c:pt idx="22">
                  <c:v>76</c:v>
                </c:pt>
                <c:pt idx="23">
                  <c:v>75</c:v>
                </c:pt>
                <c:pt idx="24">
                  <c:v>52</c:v>
                </c:pt>
                <c:pt idx="25">
                  <c:v>33</c:v>
                </c:pt>
                <c:pt idx="26">
                  <c:v>70</c:v>
                </c:pt>
                <c:pt idx="27">
                  <c:v>70</c:v>
                </c:pt>
                <c:pt idx="28">
                  <c:v>40</c:v>
                </c:pt>
                <c:pt idx="29">
                  <c:v>37</c:v>
                </c:pt>
                <c:pt idx="30">
                  <c:v>65</c:v>
                </c:pt>
                <c:pt idx="31">
                  <c:v>82</c:v>
                </c:pt>
                <c:pt idx="32">
                  <c:v>46</c:v>
                </c:pt>
                <c:pt idx="33">
                  <c:v>38</c:v>
                </c:pt>
                <c:pt idx="34">
                  <c:v>67</c:v>
                </c:pt>
                <c:pt idx="35">
                  <c:v>69</c:v>
                </c:pt>
                <c:pt idx="36">
                  <c:v>39</c:v>
                </c:pt>
                <c:pt idx="37">
                  <c:v>33</c:v>
                </c:pt>
                <c:pt idx="38">
                  <c:v>69</c:v>
                </c:pt>
                <c:pt idx="39">
                  <c:v>40</c:v>
                </c:pt>
                <c:pt idx="40">
                  <c:v>54</c:v>
                </c:pt>
              </c:numCache>
            </c:numRef>
          </c:xVal>
          <c:yVal>
            <c:numRef>
              <c:f>'90-100'!$B$2:$B$42</c:f>
              <c:numCache>
                <c:formatCode>_(* #,##0_);_(* \(#,##0\);_(* "-"_);_(@_)</c:formatCode>
                <c:ptCount val="41"/>
                <c:pt idx="0">
                  <c:v>95.168999999999997</c:v>
                </c:pt>
                <c:pt idx="1">
                  <c:v>90.369</c:v>
                </c:pt>
                <c:pt idx="2">
                  <c:v>96.546999999999997</c:v>
                </c:pt>
                <c:pt idx="3">
                  <c:v>90.3</c:v>
                </c:pt>
                <c:pt idx="4">
                  <c:v>92.343999999999994</c:v>
                </c:pt>
                <c:pt idx="5">
                  <c:v>93.79</c:v>
                </c:pt>
                <c:pt idx="6">
                  <c:v>98.777000000000001</c:v>
                </c:pt>
                <c:pt idx="7">
                  <c:v>98.777000000000001</c:v>
                </c:pt>
                <c:pt idx="8">
                  <c:v>92.162999999999997</c:v>
                </c:pt>
                <c:pt idx="9">
                  <c:v>90.765000000000001</c:v>
                </c:pt>
                <c:pt idx="10">
                  <c:v>90.225999999999999</c:v>
                </c:pt>
                <c:pt idx="11">
                  <c:v>90.247</c:v>
                </c:pt>
                <c:pt idx="12">
                  <c:v>95.528999999999996</c:v>
                </c:pt>
                <c:pt idx="13">
                  <c:v>90.638000000000005</c:v>
                </c:pt>
                <c:pt idx="14">
                  <c:v>90.638000000000005</c:v>
                </c:pt>
                <c:pt idx="15">
                  <c:v>92.555999999999997</c:v>
                </c:pt>
                <c:pt idx="16">
                  <c:v>90.272999999999996</c:v>
                </c:pt>
                <c:pt idx="17">
                  <c:v>91.064999999999998</c:v>
                </c:pt>
                <c:pt idx="18">
                  <c:v>92.954999999999998</c:v>
                </c:pt>
                <c:pt idx="19">
                  <c:v>94.641999999999996</c:v>
                </c:pt>
                <c:pt idx="20">
                  <c:v>92.91</c:v>
                </c:pt>
                <c:pt idx="21">
                  <c:v>92.858999999999995</c:v>
                </c:pt>
                <c:pt idx="22">
                  <c:v>91.712000000000003</c:v>
                </c:pt>
                <c:pt idx="23">
                  <c:v>90.841999999999999</c:v>
                </c:pt>
                <c:pt idx="24">
                  <c:v>91.7</c:v>
                </c:pt>
                <c:pt idx="25">
                  <c:v>96.843000000000004</c:v>
                </c:pt>
                <c:pt idx="26">
                  <c:v>94.384</c:v>
                </c:pt>
                <c:pt idx="27">
                  <c:v>94.384</c:v>
                </c:pt>
                <c:pt idx="28">
                  <c:v>92.491</c:v>
                </c:pt>
                <c:pt idx="29">
                  <c:v>91.82</c:v>
                </c:pt>
                <c:pt idx="30">
                  <c:v>94.471999999999994</c:v>
                </c:pt>
                <c:pt idx="31">
                  <c:v>93.027000000000001</c:v>
                </c:pt>
                <c:pt idx="32">
                  <c:v>96.876000000000005</c:v>
                </c:pt>
                <c:pt idx="33">
                  <c:v>92.533000000000001</c:v>
                </c:pt>
                <c:pt idx="34">
                  <c:v>91.248999999999995</c:v>
                </c:pt>
                <c:pt idx="35">
                  <c:v>90.933000000000007</c:v>
                </c:pt>
                <c:pt idx="36">
                  <c:v>90</c:v>
                </c:pt>
                <c:pt idx="37">
                  <c:v>91.171999999999997</c:v>
                </c:pt>
                <c:pt idx="38">
                  <c:v>93.403999999999996</c:v>
                </c:pt>
                <c:pt idx="39">
                  <c:v>90.686999999999998</c:v>
                </c:pt>
                <c:pt idx="40">
                  <c:v>94.870999999999995</c:v>
                </c:pt>
              </c:numCache>
            </c:numRef>
          </c:yVal>
          <c:smooth val="0"/>
          <c:extLst>
            <c:ext xmlns:c16="http://schemas.microsoft.com/office/drawing/2014/chart" uri="{C3380CC4-5D6E-409C-BE32-E72D297353CC}">
              <c16:uniqueId val="{00000001-5E38-4668-BE51-5C7C7DB65441}"/>
            </c:ext>
          </c:extLst>
        </c:ser>
        <c:dLbls>
          <c:showLegendKey val="0"/>
          <c:showVal val="0"/>
          <c:showCatName val="0"/>
          <c:showSerName val="0"/>
          <c:showPercent val="0"/>
          <c:showBubbleSize val="0"/>
        </c:dLbls>
        <c:axId val="872474768"/>
        <c:axId val="872481968"/>
      </c:scatterChart>
      <c:valAx>
        <c:axId val="872474768"/>
        <c:scaling>
          <c:orientation val="minMax"/>
          <c:min val="20"/>
        </c:scaling>
        <c:delete val="0"/>
        <c:axPos val="b"/>
        <c:majorGridlines>
          <c:spPr>
            <a:ln w="9525" cap="flat" cmpd="sng" algn="ctr">
              <a:solidFill>
                <a:schemeClr val="tx1">
                  <a:lumMod val="15000"/>
                  <a:lumOff val="85000"/>
                </a:schemeClr>
              </a:solidFill>
              <a:round/>
            </a:ln>
            <a:effectLst/>
          </c:spPr>
        </c:majorGridlines>
        <c:title>
          <c:tx>
            <c:strRef>
              <c:f>'90-100'!$A$1</c:f>
              <c:strCache>
                <c:ptCount val="1"/>
                <c:pt idx="0">
                  <c:v>Age, years</c:v>
                </c:pt>
              </c:strCache>
            </c:strRef>
          </c:tx>
          <c:layout>
            <c:manualLayout>
              <c:xMode val="edge"/>
              <c:yMode val="edge"/>
              <c:x val="0.48255408257377574"/>
              <c:y val="0.9110877806940799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481968"/>
        <c:crosses val="autoZero"/>
        <c:crossBetween val="midCat"/>
      </c:valAx>
      <c:valAx>
        <c:axId val="872481968"/>
        <c:scaling>
          <c:orientation val="minMax"/>
          <c:min val="8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Income, $ (000)</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4747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chart>
    <c:title>
      <c:tx>
        <c:strRef>
          <c:f>Summary!$A$24</c:f>
          <c:strCache>
            <c:ptCount val="1"/>
            <c:pt idx="0">
              <c:v>Trend of Average Age across Various Types of Marital Status</c:v>
            </c:pt>
          </c:strCache>
        </c:strRef>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5426605077288096E-2"/>
          <c:y val="0.13855008543525266"/>
          <c:w val="0.8979934136625406"/>
          <c:h val="0.65690628137374563"/>
        </c:manualLayout>
      </c:layout>
      <c:barChart>
        <c:barDir val="col"/>
        <c:grouping val="clustered"/>
        <c:varyColors val="0"/>
        <c:ser>
          <c:idx val="1"/>
          <c:order val="1"/>
          <c:tx>
            <c:strRef>
              <c:f>Summary!$F$25</c:f>
              <c:strCache>
                <c:ptCount val="1"/>
                <c:pt idx="0">
                  <c:v>Married</c:v>
                </c:pt>
              </c:strCache>
            </c:strRef>
          </c:tx>
          <c:spPr>
            <a:solidFill>
              <a:schemeClr val="accent4">
                <a:shade val="65000"/>
              </a:schemeClr>
            </a:solidFill>
            <a:ln>
              <a:noFill/>
            </a:ln>
            <a:effectLst/>
          </c:spPr>
          <c:invertIfNegative val="0"/>
          <c:cat>
            <c:strRef>
              <c:f>Summary!$C$26:$C$37</c:f>
              <c:strCache>
                <c:ptCount val="12"/>
                <c:pt idx="0">
                  <c:v>[25-30)</c:v>
                </c:pt>
                <c:pt idx="1">
                  <c:v>[30-35)</c:v>
                </c:pt>
                <c:pt idx="2">
                  <c:v>[35-40)</c:v>
                </c:pt>
                <c:pt idx="3">
                  <c:v>[40-45)</c:v>
                </c:pt>
                <c:pt idx="4">
                  <c:v>[45-50)</c:v>
                </c:pt>
                <c:pt idx="5">
                  <c:v>[50-55)</c:v>
                </c:pt>
                <c:pt idx="6">
                  <c:v>[55-60)</c:v>
                </c:pt>
                <c:pt idx="7">
                  <c:v>[60-65)</c:v>
                </c:pt>
                <c:pt idx="8">
                  <c:v>[65-70)</c:v>
                </c:pt>
                <c:pt idx="9">
                  <c:v>[70-75)</c:v>
                </c:pt>
                <c:pt idx="10">
                  <c:v>[75-80)</c:v>
                </c:pt>
                <c:pt idx="11">
                  <c:v>[80-85]</c:v>
                </c:pt>
              </c:strCache>
            </c:strRef>
          </c:cat>
          <c:val>
            <c:numRef>
              <c:f>Summary!$F$26:$F$37</c:f>
              <c:numCache>
                <c:formatCode>_(* #,##0_);_(* \(#,##0\);_(* "-"_);_(@_)</c:formatCode>
                <c:ptCount val="12"/>
                <c:pt idx="0">
                  <c:v>2</c:v>
                </c:pt>
                <c:pt idx="1">
                  <c:v>27</c:v>
                </c:pt>
                <c:pt idx="2">
                  <c:v>71</c:v>
                </c:pt>
                <c:pt idx="3">
                  <c:v>86</c:v>
                </c:pt>
                <c:pt idx="4">
                  <c:v>158</c:v>
                </c:pt>
                <c:pt idx="5">
                  <c:v>165</c:v>
                </c:pt>
                <c:pt idx="6">
                  <c:v>97</c:v>
                </c:pt>
                <c:pt idx="7">
                  <c:v>74</c:v>
                </c:pt>
                <c:pt idx="8">
                  <c:v>86</c:v>
                </c:pt>
                <c:pt idx="9">
                  <c:v>59</c:v>
                </c:pt>
                <c:pt idx="10">
                  <c:v>26</c:v>
                </c:pt>
                <c:pt idx="11">
                  <c:v>3</c:v>
                </c:pt>
              </c:numCache>
            </c:numRef>
          </c:val>
          <c:extLst>
            <c:ext xmlns:c16="http://schemas.microsoft.com/office/drawing/2014/chart" uri="{C3380CC4-5D6E-409C-BE32-E72D297353CC}">
              <c16:uniqueId val="{00000001-7F7D-4FE1-8C22-623F52821014}"/>
            </c:ext>
          </c:extLst>
        </c:ser>
        <c:ser>
          <c:idx val="2"/>
          <c:order val="2"/>
          <c:tx>
            <c:strRef>
              <c:f>Summary!$G$25</c:f>
              <c:strCache>
                <c:ptCount val="1"/>
                <c:pt idx="0">
                  <c:v>Together</c:v>
                </c:pt>
              </c:strCache>
            </c:strRef>
          </c:tx>
          <c:spPr>
            <a:solidFill>
              <a:schemeClr val="accent4">
                <a:shade val="82000"/>
              </a:schemeClr>
            </a:solidFill>
            <a:ln>
              <a:noFill/>
            </a:ln>
            <a:effectLst/>
          </c:spPr>
          <c:invertIfNegative val="0"/>
          <c:cat>
            <c:strRef>
              <c:f>Summary!$C$26:$C$37</c:f>
              <c:strCache>
                <c:ptCount val="12"/>
                <c:pt idx="0">
                  <c:v>[25-30)</c:v>
                </c:pt>
                <c:pt idx="1">
                  <c:v>[30-35)</c:v>
                </c:pt>
                <c:pt idx="2">
                  <c:v>[35-40)</c:v>
                </c:pt>
                <c:pt idx="3">
                  <c:v>[40-45)</c:v>
                </c:pt>
                <c:pt idx="4">
                  <c:v>[45-50)</c:v>
                </c:pt>
                <c:pt idx="5">
                  <c:v>[50-55)</c:v>
                </c:pt>
                <c:pt idx="6">
                  <c:v>[55-60)</c:v>
                </c:pt>
                <c:pt idx="7">
                  <c:v>[60-65)</c:v>
                </c:pt>
                <c:pt idx="8">
                  <c:v>[65-70)</c:v>
                </c:pt>
                <c:pt idx="9">
                  <c:v>[70-75)</c:v>
                </c:pt>
                <c:pt idx="10">
                  <c:v>[75-80)</c:v>
                </c:pt>
                <c:pt idx="11">
                  <c:v>[80-85]</c:v>
                </c:pt>
              </c:strCache>
            </c:strRef>
          </c:cat>
          <c:val>
            <c:numRef>
              <c:f>Summary!$G$26:$G$37</c:f>
              <c:numCache>
                <c:formatCode>_(* #,##0_);_(* \(#,##0\);_(* "-"_);_(@_)</c:formatCode>
                <c:ptCount val="12"/>
                <c:pt idx="0">
                  <c:v>2</c:v>
                </c:pt>
                <c:pt idx="1">
                  <c:v>13</c:v>
                </c:pt>
                <c:pt idx="2">
                  <c:v>31</c:v>
                </c:pt>
                <c:pt idx="3">
                  <c:v>66</c:v>
                </c:pt>
                <c:pt idx="4">
                  <c:v>94</c:v>
                </c:pt>
                <c:pt idx="5">
                  <c:v>84</c:v>
                </c:pt>
                <c:pt idx="6">
                  <c:v>64</c:v>
                </c:pt>
                <c:pt idx="7">
                  <c:v>62</c:v>
                </c:pt>
                <c:pt idx="8">
                  <c:v>73</c:v>
                </c:pt>
                <c:pt idx="9">
                  <c:v>56</c:v>
                </c:pt>
                <c:pt idx="10">
                  <c:v>23</c:v>
                </c:pt>
                <c:pt idx="11">
                  <c:v>0</c:v>
                </c:pt>
              </c:numCache>
            </c:numRef>
          </c:val>
          <c:extLst>
            <c:ext xmlns:c16="http://schemas.microsoft.com/office/drawing/2014/chart" uri="{C3380CC4-5D6E-409C-BE32-E72D297353CC}">
              <c16:uniqueId val="{00000002-7F7D-4FE1-8C22-623F52821014}"/>
            </c:ext>
          </c:extLst>
        </c:ser>
        <c:ser>
          <c:idx val="3"/>
          <c:order val="3"/>
          <c:tx>
            <c:strRef>
              <c:f>Summary!$H$25</c:f>
              <c:strCache>
                <c:ptCount val="1"/>
                <c:pt idx="0">
                  <c:v>Single</c:v>
                </c:pt>
              </c:strCache>
            </c:strRef>
          </c:tx>
          <c:spPr>
            <a:solidFill>
              <a:schemeClr val="accent4"/>
            </a:solidFill>
            <a:ln>
              <a:noFill/>
            </a:ln>
            <a:effectLst/>
          </c:spPr>
          <c:invertIfNegative val="0"/>
          <c:cat>
            <c:strRef>
              <c:f>Summary!$C$26:$C$37</c:f>
              <c:strCache>
                <c:ptCount val="12"/>
                <c:pt idx="0">
                  <c:v>[25-30)</c:v>
                </c:pt>
                <c:pt idx="1">
                  <c:v>[30-35)</c:v>
                </c:pt>
                <c:pt idx="2">
                  <c:v>[35-40)</c:v>
                </c:pt>
                <c:pt idx="3">
                  <c:v>[40-45)</c:v>
                </c:pt>
                <c:pt idx="4">
                  <c:v>[45-50)</c:v>
                </c:pt>
                <c:pt idx="5">
                  <c:v>[50-55)</c:v>
                </c:pt>
                <c:pt idx="6">
                  <c:v>[55-60)</c:v>
                </c:pt>
                <c:pt idx="7">
                  <c:v>[60-65)</c:v>
                </c:pt>
                <c:pt idx="8">
                  <c:v>[65-70)</c:v>
                </c:pt>
                <c:pt idx="9">
                  <c:v>[70-75)</c:v>
                </c:pt>
                <c:pt idx="10">
                  <c:v>[75-80)</c:v>
                </c:pt>
                <c:pt idx="11">
                  <c:v>[80-85]</c:v>
                </c:pt>
              </c:strCache>
            </c:strRef>
          </c:cat>
          <c:val>
            <c:numRef>
              <c:f>Summary!$H$26:$H$37</c:f>
              <c:numCache>
                <c:formatCode>_(* #,##0_);_(* \(#,##0\);_(* "-"_);_(@_)</c:formatCode>
                <c:ptCount val="12"/>
                <c:pt idx="0">
                  <c:v>6</c:v>
                </c:pt>
                <c:pt idx="1">
                  <c:v>37</c:v>
                </c:pt>
                <c:pt idx="2">
                  <c:v>58</c:v>
                </c:pt>
                <c:pt idx="3">
                  <c:v>51</c:v>
                </c:pt>
                <c:pt idx="4">
                  <c:v>67</c:v>
                </c:pt>
                <c:pt idx="5">
                  <c:v>71</c:v>
                </c:pt>
                <c:pt idx="6">
                  <c:v>53</c:v>
                </c:pt>
                <c:pt idx="7">
                  <c:v>40</c:v>
                </c:pt>
                <c:pt idx="8">
                  <c:v>44</c:v>
                </c:pt>
                <c:pt idx="9">
                  <c:v>31</c:v>
                </c:pt>
                <c:pt idx="10">
                  <c:v>10</c:v>
                </c:pt>
                <c:pt idx="11">
                  <c:v>2</c:v>
                </c:pt>
              </c:numCache>
            </c:numRef>
          </c:val>
          <c:extLst>
            <c:ext xmlns:c16="http://schemas.microsoft.com/office/drawing/2014/chart" uri="{C3380CC4-5D6E-409C-BE32-E72D297353CC}">
              <c16:uniqueId val="{00000003-7F7D-4FE1-8C22-623F52821014}"/>
            </c:ext>
          </c:extLst>
        </c:ser>
        <c:ser>
          <c:idx val="4"/>
          <c:order val="4"/>
          <c:tx>
            <c:strRef>
              <c:f>Summary!$I$25</c:f>
              <c:strCache>
                <c:ptCount val="1"/>
                <c:pt idx="0">
                  <c:v>Divorced</c:v>
                </c:pt>
              </c:strCache>
            </c:strRef>
          </c:tx>
          <c:spPr>
            <a:solidFill>
              <a:schemeClr val="accent4">
                <a:tint val="83000"/>
              </a:schemeClr>
            </a:solidFill>
            <a:ln>
              <a:noFill/>
            </a:ln>
            <a:effectLst/>
          </c:spPr>
          <c:invertIfNegative val="0"/>
          <c:cat>
            <c:strRef>
              <c:f>Summary!$C$26:$C$37</c:f>
              <c:strCache>
                <c:ptCount val="12"/>
                <c:pt idx="0">
                  <c:v>[25-30)</c:v>
                </c:pt>
                <c:pt idx="1">
                  <c:v>[30-35)</c:v>
                </c:pt>
                <c:pt idx="2">
                  <c:v>[35-40)</c:v>
                </c:pt>
                <c:pt idx="3">
                  <c:v>[40-45)</c:v>
                </c:pt>
                <c:pt idx="4">
                  <c:v>[45-50)</c:v>
                </c:pt>
                <c:pt idx="5">
                  <c:v>[50-55)</c:v>
                </c:pt>
                <c:pt idx="6">
                  <c:v>[55-60)</c:v>
                </c:pt>
                <c:pt idx="7">
                  <c:v>[60-65)</c:v>
                </c:pt>
                <c:pt idx="8">
                  <c:v>[65-70)</c:v>
                </c:pt>
                <c:pt idx="9">
                  <c:v>[70-75)</c:v>
                </c:pt>
                <c:pt idx="10">
                  <c:v>[75-80)</c:v>
                </c:pt>
                <c:pt idx="11">
                  <c:v>[80-85]</c:v>
                </c:pt>
              </c:strCache>
            </c:strRef>
          </c:cat>
          <c:val>
            <c:numRef>
              <c:f>Summary!$I$26:$I$37</c:f>
              <c:numCache>
                <c:formatCode>_(* #,##0_);_(* \(#,##0\);_(* "-"_);_(@_)</c:formatCode>
                <c:ptCount val="12"/>
                <c:pt idx="0">
                  <c:v>0</c:v>
                </c:pt>
                <c:pt idx="1">
                  <c:v>2</c:v>
                </c:pt>
                <c:pt idx="2">
                  <c:v>6</c:v>
                </c:pt>
                <c:pt idx="3">
                  <c:v>11</c:v>
                </c:pt>
                <c:pt idx="4">
                  <c:v>42</c:v>
                </c:pt>
                <c:pt idx="5">
                  <c:v>42</c:v>
                </c:pt>
                <c:pt idx="6">
                  <c:v>40</c:v>
                </c:pt>
                <c:pt idx="7">
                  <c:v>34</c:v>
                </c:pt>
                <c:pt idx="8">
                  <c:v>28</c:v>
                </c:pt>
                <c:pt idx="9">
                  <c:v>21</c:v>
                </c:pt>
                <c:pt idx="10">
                  <c:v>2</c:v>
                </c:pt>
                <c:pt idx="11">
                  <c:v>2</c:v>
                </c:pt>
              </c:numCache>
            </c:numRef>
          </c:val>
          <c:extLst>
            <c:ext xmlns:c16="http://schemas.microsoft.com/office/drawing/2014/chart" uri="{C3380CC4-5D6E-409C-BE32-E72D297353CC}">
              <c16:uniqueId val="{00000004-7F7D-4FE1-8C22-623F52821014}"/>
            </c:ext>
          </c:extLst>
        </c:ser>
        <c:ser>
          <c:idx val="5"/>
          <c:order val="5"/>
          <c:tx>
            <c:strRef>
              <c:f>Summary!$J$25</c:f>
              <c:strCache>
                <c:ptCount val="1"/>
                <c:pt idx="0">
                  <c:v>Widow</c:v>
                </c:pt>
              </c:strCache>
            </c:strRef>
          </c:tx>
          <c:spPr>
            <a:solidFill>
              <a:schemeClr val="accent4">
                <a:tint val="65000"/>
              </a:schemeClr>
            </a:solidFill>
            <a:ln>
              <a:noFill/>
            </a:ln>
            <a:effectLst/>
          </c:spPr>
          <c:invertIfNegative val="0"/>
          <c:cat>
            <c:strRef>
              <c:f>Summary!$C$26:$C$37</c:f>
              <c:strCache>
                <c:ptCount val="12"/>
                <c:pt idx="0">
                  <c:v>[25-30)</c:v>
                </c:pt>
                <c:pt idx="1">
                  <c:v>[30-35)</c:v>
                </c:pt>
                <c:pt idx="2">
                  <c:v>[35-40)</c:v>
                </c:pt>
                <c:pt idx="3">
                  <c:v>[40-45)</c:v>
                </c:pt>
                <c:pt idx="4">
                  <c:v>[45-50)</c:v>
                </c:pt>
                <c:pt idx="5">
                  <c:v>[50-55)</c:v>
                </c:pt>
                <c:pt idx="6">
                  <c:v>[55-60)</c:v>
                </c:pt>
                <c:pt idx="7">
                  <c:v>[60-65)</c:v>
                </c:pt>
                <c:pt idx="8">
                  <c:v>[65-70)</c:v>
                </c:pt>
                <c:pt idx="9">
                  <c:v>[70-75)</c:v>
                </c:pt>
                <c:pt idx="10">
                  <c:v>[75-80)</c:v>
                </c:pt>
                <c:pt idx="11">
                  <c:v>[80-85]</c:v>
                </c:pt>
              </c:strCache>
            </c:strRef>
          </c:cat>
          <c:val>
            <c:numRef>
              <c:f>Summary!$J$26:$J$37</c:f>
              <c:numCache>
                <c:formatCode>_(* #,##0_);_(* \(#,##0\);_(* "-"_);_(@_)</c:formatCode>
                <c:ptCount val="12"/>
                <c:pt idx="0">
                  <c:v>0</c:v>
                </c:pt>
                <c:pt idx="1">
                  <c:v>0</c:v>
                </c:pt>
                <c:pt idx="2">
                  <c:v>0</c:v>
                </c:pt>
                <c:pt idx="3">
                  <c:v>0</c:v>
                </c:pt>
                <c:pt idx="4">
                  <c:v>4</c:v>
                </c:pt>
                <c:pt idx="5">
                  <c:v>14</c:v>
                </c:pt>
                <c:pt idx="6">
                  <c:v>6</c:v>
                </c:pt>
                <c:pt idx="7">
                  <c:v>12</c:v>
                </c:pt>
                <c:pt idx="8">
                  <c:v>12</c:v>
                </c:pt>
                <c:pt idx="9">
                  <c:v>20</c:v>
                </c:pt>
                <c:pt idx="10">
                  <c:v>7</c:v>
                </c:pt>
                <c:pt idx="11">
                  <c:v>1</c:v>
                </c:pt>
              </c:numCache>
            </c:numRef>
          </c:val>
          <c:extLst>
            <c:ext xmlns:c16="http://schemas.microsoft.com/office/drawing/2014/chart" uri="{C3380CC4-5D6E-409C-BE32-E72D297353CC}">
              <c16:uniqueId val="{00000005-7F7D-4FE1-8C22-623F52821014}"/>
            </c:ext>
          </c:extLst>
        </c:ser>
        <c:ser>
          <c:idx val="6"/>
          <c:order val="6"/>
          <c:tx>
            <c:strRef>
              <c:f>Summary!$K$25</c:f>
              <c:strCache>
                <c:ptCount val="1"/>
                <c:pt idx="0">
                  <c:v>Other</c:v>
                </c:pt>
              </c:strCache>
            </c:strRef>
          </c:tx>
          <c:spPr>
            <a:solidFill>
              <a:schemeClr val="accent4">
                <a:tint val="48000"/>
              </a:schemeClr>
            </a:solidFill>
            <a:ln>
              <a:noFill/>
            </a:ln>
            <a:effectLst/>
          </c:spPr>
          <c:invertIfNegative val="0"/>
          <c:cat>
            <c:strRef>
              <c:f>Summary!$C$26:$C$37</c:f>
              <c:strCache>
                <c:ptCount val="12"/>
                <c:pt idx="0">
                  <c:v>[25-30)</c:v>
                </c:pt>
                <c:pt idx="1">
                  <c:v>[30-35)</c:v>
                </c:pt>
                <c:pt idx="2">
                  <c:v>[35-40)</c:v>
                </c:pt>
                <c:pt idx="3">
                  <c:v>[40-45)</c:v>
                </c:pt>
                <c:pt idx="4">
                  <c:v>[45-50)</c:v>
                </c:pt>
                <c:pt idx="5">
                  <c:v>[50-55)</c:v>
                </c:pt>
                <c:pt idx="6">
                  <c:v>[55-60)</c:v>
                </c:pt>
                <c:pt idx="7">
                  <c:v>[60-65)</c:v>
                </c:pt>
                <c:pt idx="8">
                  <c:v>[65-70)</c:v>
                </c:pt>
                <c:pt idx="9">
                  <c:v>[70-75)</c:v>
                </c:pt>
                <c:pt idx="10">
                  <c:v>[75-80)</c:v>
                </c:pt>
                <c:pt idx="11">
                  <c:v>[80-85]</c:v>
                </c:pt>
              </c:strCache>
            </c:strRef>
          </c:cat>
          <c:val>
            <c:numRef>
              <c:f>Summary!$K$26:$K$37</c:f>
              <c:numCache>
                <c:formatCode>_(* #,##0_);_(* \(#,##0\);_(* "-"_);_(@_)</c:formatCode>
                <c:ptCount val="12"/>
                <c:pt idx="0">
                  <c:v>0</c:v>
                </c:pt>
                <c:pt idx="1">
                  <c:v>1</c:v>
                </c:pt>
                <c:pt idx="2">
                  <c:v>1</c:v>
                </c:pt>
                <c:pt idx="3">
                  <c:v>0</c:v>
                </c:pt>
                <c:pt idx="4">
                  <c:v>0</c:v>
                </c:pt>
                <c:pt idx="5">
                  <c:v>3</c:v>
                </c:pt>
                <c:pt idx="6">
                  <c:v>0</c:v>
                </c:pt>
                <c:pt idx="7">
                  <c:v>0</c:v>
                </c:pt>
                <c:pt idx="8">
                  <c:v>2</c:v>
                </c:pt>
                <c:pt idx="9">
                  <c:v>0</c:v>
                </c:pt>
                <c:pt idx="10">
                  <c:v>0</c:v>
                </c:pt>
                <c:pt idx="11">
                  <c:v>0</c:v>
                </c:pt>
              </c:numCache>
            </c:numRef>
          </c:val>
          <c:extLst>
            <c:ext xmlns:c16="http://schemas.microsoft.com/office/drawing/2014/chart" uri="{C3380CC4-5D6E-409C-BE32-E72D297353CC}">
              <c16:uniqueId val="{00000006-7F7D-4FE1-8C22-623F52821014}"/>
            </c:ext>
          </c:extLst>
        </c:ser>
        <c:dLbls>
          <c:showLegendKey val="0"/>
          <c:showVal val="0"/>
          <c:showCatName val="0"/>
          <c:showSerName val="0"/>
          <c:showPercent val="0"/>
          <c:showBubbleSize val="0"/>
        </c:dLbls>
        <c:gapWidth val="30"/>
        <c:overlap val="-10"/>
        <c:axId val="382212303"/>
        <c:axId val="382210383"/>
      </c:barChart>
      <c:lineChart>
        <c:grouping val="standard"/>
        <c:varyColors val="0"/>
        <c:ser>
          <c:idx val="0"/>
          <c:order val="0"/>
          <c:tx>
            <c:strRef>
              <c:f>Summary!$E$25</c:f>
              <c:strCache>
                <c:ptCount val="1"/>
                <c:pt idx="0">
                  <c:v>% of customers</c:v>
                </c:pt>
              </c:strCache>
            </c:strRef>
          </c:tx>
          <c:spPr>
            <a:ln w="28575" cap="rnd">
              <a:solidFill>
                <a:schemeClr val="accent4">
                  <a:shade val="47000"/>
                </a:schemeClr>
              </a:solidFill>
              <a:round/>
            </a:ln>
            <a:effectLst/>
          </c:spPr>
          <c:marker>
            <c:symbol val="circle"/>
            <c:size val="5"/>
            <c:spPr>
              <a:solidFill>
                <a:schemeClr val="accent4">
                  <a:shade val="47000"/>
                </a:schemeClr>
              </a:solidFill>
              <a:ln w="9525">
                <a:solidFill>
                  <a:schemeClr val="accent4">
                    <a:shade val="47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Summary!$C$26:$C$37</c:f>
              <c:strCache>
                <c:ptCount val="12"/>
                <c:pt idx="0">
                  <c:v>[25-30)</c:v>
                </c:pt>
                <c:pt idx="1">
                  <c:v>[30-35)</c:v>
                </c:pt>
                <c:pt idx="2">
                  <c:v>[35-40)</c:v>
                </c:pt>
                <c:pt idx="3">
                  <c:v>[40-45)</c:v>
                </c:pt>
                <c:pt idx="4">
                  <c:v>[45-50)</c:v>
                </c:pt>
                <c:pt idx="5">
                  <c:v>[50-55)</c:v>
                </c:pt>
                <c:pt idx="6">
                  <c:v>[55-60)</c:v>
                </c:pt>
                <c:pt idx="7">
                  <c:v>[60-65)</c:v>
                </c:pt>
                <c:pt idx="8">
                  <c:v>[65-70)</c:v>
                </c:pt>
                <c:pt idx="9">
                  <c:v>[70-75)</c:v>
                </c:pt>
                <c:pt idx="10">
                  <c:v>[75-80)</c:v>
                </c:pt>
                <c:pt idx="11">
                  <c:v>[80-85]</c:v>
                </c:pt>
              </c:strCache>
            </c:strRef>
          </c:cat>
          <c:val>
            <c:numRef>
              <c:f>Summary!$E$26:$E$37</c:f>
              <c:numCache>
                <c:formatCode>0%</c:formatCode>
                <c:ptCount val="12"/>
                <c:pt idx="0" formatCode="0.0%">
                  <c:v>4.5351473922902496E-3</c:v>
                </c:pt>
                <c:pt idx="1">
                  <c:v>3.6281179138321996E-2</c:v>
                </c:pt>
                <c:pt idx="2" formatCode="0.0%">
                  <c:v>7.573696145124717E-2</c:v>
                </c:pt>
                <c:pt idx="3" formatCode="0.0%">
                  <c:v>9.7052154195011342E-2</c:v>
                </c:pt>
                <c:pt idx="4" formatCode="0.0%">
                  <c:v>0.1655328798185941</c:v>
                </c:pt>
                <c:pt idx="5" formatCode="0.0%">
                  <c:v>0.17188208616780046</c:v>
                </c:pt>
                <c:pt idx="6">
                  <c:v>0.11791383219954649</c:v>
                </c:pt>
                <c:pt idx="7" formatCode="0.0%">
                  <c:v>0.10068027210884353</c:v>
                </c:pt>
                <c:pt idx="8">
                  <c:v>0.1111111111111111</c:v>
                </c:pt>
                <c:pt idx="9" formatCode="0.0%">
                  <c:v>8.480725623582766E-2</c:v>
                </c:pt>
                <c:pt idx="10">
                  <c:v>3.0839002267573697E-2</c:v>
                </c:pt>
                <c:pt idx="11" formatCode="0.0%">
                  <c:v>3.6281179138321997E-3</c:v>
                </c:pt>
              </c:numCache>
            </c:numRef>
          </c:val>
          <c:smooth val="0"/>
          <c:extLst>
            <c:ext xmlns:c16="http://schemas.microsoft.com/office/drawing/2014/chart" uri="{C3380CC4-5D6E-409C-BE32-E72D297353CC}">
              <c16:uniqueId val="{00000000-7F7D-4FE1-8C22-623F52821014}"/>
            </c:ext>
          </c:extLst>
        </c:ser>
        <c:dLbls>
          <c:showLegendKey val="0"/>
          <c:showVal val="0"/>
          <c:showCatName val="0"/>
          <c:showSerName val="0"/>
          <c:showPercent val="0"/>
          <c:showBubbleSize val="0"/>
        </c:dLbls>
        <c:marker val="1"/>
        <c:smooth val="0"/>
        <c:axId val="1563051679"/>
        <c:axId val="1623721231"/>
      </c:lineChart>
      <c:catAx>
        <c:axId val="38221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210383"/>
        <c:crosses val="autoZero"/>
        <c:auto val="1"/>
        <c:lblAlgn val="ctr"/>
        <c:lblOffset val="100"/>
        <c:noMultiLvlLbl val="0"/>
      </c:catAx>
      <c:valAx>
        <c:axId val="38221038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212303"/>
        <c:crosses val="autoZero"/>
        <c:crossBetween val="between"/>
      </c:valAx>
      <c:valAx>
        <c:axId val="1623721231"/>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051679"/>
        <c:crosses val="max"/>
        <c:crossBetween val="between"/>
      </c:valAx>
      <c:catAx>
        <c:axId val="1563051679"/>
        <c:scaling>
          <c:orientation val="minMax"/>
        </c:scaling>
        <c:delete val="1"/>
        <c:axPos val="b"/>
        <c:numFmt formatCode="General" sourceLinked="1"/>
        <c:majorTickMark val="out"/>
        <c:minorTickMark val="none"/>
        <c:tickLblPos val="nextTo"/>
        <c:crossAx val="1623721231"/>
        <c:crosses val="autoZero"/>
        <c:auto val="1"/>
        <c:lblAlgn val="ctr"/>
        <c:lblOffset val="100"/>
        <c:noMultiLvlLbl val="0"/>
      </c:catAx>
      <c:spPr>
        <a:noFill/>
        <a:ln w="12700">
          <a:solidFill>
            <a:schemeClr val="bg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chart>
    <c:title>
      <c:tx>
        <c:strRef>
          <c:f>Summary!$A$39</c:f>
          <c:strCache>
            <c:ptCount val="1"/>
            <c:pt idx="0">
              <c:v>Trend of Average Age (40-70) across Marital Status</c:v>
            </c:pt>
          </c:strCache>
        </c:strRef>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5426605077288096E-2"/>
          <c:y val="0.13855008543525266"/>
          <c:w val="0.8979934136625406"/>
          <c:h val="0.65690628137374563"/>
        </c:manualLayout>
      </c:layout>
      <c:lineChart>
        <c:grouping val="standard"/>
        <c:varyColors val="0"/>
        <c:ser>
          <c:idx val="3"/>
          <c:order val="0"/>
          <c:tx>
            <c:strRef>
              <c:f>Summary!$C$29</c:f>
              <c:strCache>
                <c:ptCount val="1"/>
                <c:pt idx="0">
                  <c:v>[40-45)</c:v>
                </c:pt>
              </c:strCache>
            </c:strRef>
          </c:tx>
          <c:spPr>
            <a:ln w="28575" cap="rnd">
              <a:solidFill>
                <a:schemeClr val="accent4">
                  <a:shade val="86000"/>
                </a:schemeClr>
              </a:solidFill>
              <a:round/>
            </a:ln>
            <a:effectLst/>
          </c:spPr>
          <c:marker>
            <c:symbol val="circle"/>
            <c:size val="5"/>
            <c:spPr>
              <a:solidFill>
                <a:schemeClr val="accent4">
                  <a:shade val="86000"/>
                </a:schemeClr>
              </a:solidFill>
              <a:ln w="9525">
                <a:solidFill>
                  <a:schemeClr val="accent4">
                    <a:shade val="86000"/>
                  </a:schemeClr>
                </a:solidFill>
              </a:ln>
              <a:effectLst/>
            </c:spPr>
          </c:marker>
          <c:cat>
            <c:strRef>
              <c:f>Summary!$F$25:$K$25</c:f>
              <c:strCache>
                <c:ptCount val="6"/>
                <c:pt idx="0">
                  <c:v>Married</c:v>
                </c:pt>
                <c:pt idx="1">
                  <c:v>Together</c:v>
                </c:pt>
                <c:pt idx="2">
                  <c:v>Single</c:v>
                </c:pt>
                <c:pt idx="3">
                  <c:v>Divorced</c:v>
                </c:pt>
                <c:pt idx="4">
                  <c:v>Widow</c:v>
                </c:pt>
                <c:pt idx="5">
                  <c:v>Other</c:v>
                </c:pt>
              </c:strCache>
            </c:strRef>
          </c:cat>
          <c:val>
            <c:numRef>
              <c:f>Summary!$F$29:$K$29</c:f>
              <c:numCache>
                <c:formatCode>_(* #,##0_);_(* \(#,##0\);_(* "-"_);_(@_)</c:formatCode>
                <c:ptCount val="6"/>
                <c:pt idx="0">
                  <c:v>86</c:v>
                </c:pt>
                <c:pt idx="1">
                  <c:v>66</c:v>
                </c:pt>
                <c:pt idx="2">
                  <c:v>51</c:v>
                </c:pt>
                <c:pt idx="3">
                  <c:v>11</c:v>
                </c:pt>
                <c:pt idx="4">
                  <c:v>0</c:v>
                </c:pt>
                <c:pt idx="5">
                  <c:v>0</c:v>
                </c:pt>
              </c:numCache>
            </c:numRef>
          </c:val>
          <c:smooth val="0"/>
          <c:extLst>
            <c:ext xmlns:c16="http://schemas.microsoft.com/office/drawing/2014/chart" uri="{C3380CC4-5D6E-409C-BE32-E72D297353CC}">
              <c16:uniqueId val="{00000002-2FFB-4FB6-BD51-FCB97DE36B7A}"/>
            </c:ext>
          </c:extLst>
        </c:ser>
        <c:ser>
          <c:idx val="4"/>
          <c:order val="1"/>
          <c:tx>
            <c:strRef>
              <c:f>Summary!$C$30</c:f>
              <c:strCache>
                <c:ptCount val="1"/>
                <c:pt idx="0">
                  <c:v>[45-50)</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Summary!$F$25:$K$25</c:f>
              <c:strCache>
                <c:ptCount val="6"/>
                <c:pt idx="0">
                  <c:v>Married</c:v>
                </c:pt>
                <c:pt idx="1">
                  <c:v>Together</c:v>
                </c:pt>
                <c:pt idx="2">
                  <c:v>Single</c:v>
                </c:pt>
                <c:pt idx="3">
                  <c:v>Divorced</c:v>
                </c:pt>
                <c:pt idx="4">
                  <c:v>Widow</c:v>
                </c:pt>
                <c:pt idx="5">
                  <c:v>Other</c:v>
                </c:pt>
              </c:strCache>
            </c:strRef>
          </c:cat>
          <c:val>
            <c:numRef>
              <c:f>Summary!$F$30:$K$30</c:f>
              <c:numCache>
                <c:formatCode>_(* #,##0_);_(* \(#,##0\);_(* "-"_);_(@_)</c:formatCode>
                <c:ptCount val="6"/>
                <c:pt idx="0">
                  <c:v>158</c:v>
                </c:pt>
                <c:pt idx="1">
                  <c:v>94</c:v>
                </c:pt>
                <c:pt idx="2">
                  <c:v>67</c:v>
                </c:pt>
                <c:pt idx="3">
                  <c:v>42</c:v>
                </c:pt>
                <c:pt idx="4">
                  <c:v>4</c:v>
                </c:pt>
                <c:pt idx="5">
                  <c:v>0</c:v>
                </c:pt>
              </c:numCache>
            </c:numRef>
          </c:val>
          <c:smooth val="0"/>
          <c:extLst>
            <c:ext xmlns:c16="http://schemas.microsoft.com/office/drawing/2014/chart" uri="{C3380CC4-5D6E-409C-BE32-E72D297353CC}">
              <c16:uniqueId val="{00000003-2FFB-4FB6-BD51-FCB97DE36B7A}"/>
            </c:ext>
          </c:extLst>
        </c:ser>
        <c:ser>
          <c:idx val="5"/>
          <c:order val="2"/>
          <c:tx>
            <c:strRef>
              <c:f>Summary!$C$31</c:f>
              <c:strCache>
                <c:ptCount val="1"/>
                <c:pt idx="0">
                  <c:v>[50-55)</c:v>
                </c:pt>
              </c:strCache>
            </c:strRef>
          </c:tx>
          <c:spPr>
            <a:ln w="28575" cap="rnd">
              <a:solidFill>
                <a:schemeClr val="accent4">
                  <a:tint val="86000"/>
                </a:schemeClr>
              </a:solidFill>
              <a:round/>
            </a:ln>
            <a:effectLst/>
          </c:spPr>
          <c:marker>
            <c:symbol val="circle"/>
            <c:size val="5"/>
            <c:spPr>
              <a:solidFill>
                <a:schemeClr val="accent4">
                  <a:tint val="86000"/>
                </a:schemeClr>
              </a:solidFill>
              <a:ln w="9525">
                <a:solidFill>
                  <a:schemeClr val="accent4">
                    <a:tint val="86000"/>
                  </a:schemeClr>
                </a:solidFill>
              </a:ln>
              <a:effectLst/>
            </c:spPr>
          </c:marker>
          <c:cat>
            <c:strRef>
              <c:f>Summary!$F$25:$K$25</c:f>
              <c:strCache>
                <c:ptCount val="6"/>
                <c:pt idx="0">
                  <c:v>Married</c:v>
                </c:pt>
                <c:pt idx="1">
                  <c:v>Together</c:v>
                </c:pt>
                <c:pt idx="2">
                  <c:v>Single</c:v>
                </c:pt>
                <c:pt idx="3">
                  <c:v>Divorced</c:v>
                </c:pt>
                <c:pt idx="4">
                  <c:v>Widow</c:v>
                </c:pt>
                <c:pt idx="5">
                  <c:v>Other</c:v>
                </c:pt>
              </c:strCache>
            </c:strRef>
          </c:cat>
          <c:val>
            <c:numRef>
              <c:f>Summary!$F$31:$K$31</c:f>
              <c:numCache>
                <c:formatCode>_(* #,##0_);_(* \(#,##0\);_(* "-"_);_(@_)</c:formatCode>
                <c:ptCount val="6"/>
                <c:pt idx="0">
                  <c:v>165</c:v>
                </c:pt>
                <c:pt idx="1">
                  <c:v>84</c:v>
                </c:pt>
                <c:pt idx="2">
                  <c:v>71</c:v>
                </c:pt>
                <c:pt idx="3">
                  <c:v>42</c:v>
                </c:pt>
                <c:pt idx="4">
                  <c:v>14</c:v>
                </c:pt>
                <c:pt idx="5">
                  <c:v>3</c:v>
                </c:pt>
              </c:numCache>
            </c:numRef>
          </c:val>
          <c:smooth val="0"/>
          <c:extLst>
            <c:ext xmlns:c16="http://schemas.microsoft.com/office/drawing/2014/chart" uri="{C3380CC4-5D6E-409C-BE32-E72D297353CC}">
              <c16:uniqueId val="{00000004-2FFB-4FB6-BD51-FCB97DE36B7A}"/>
            </c:ext>
          </c:extLst>
        </c:ser>
        <c:ser>
          <c:idx val="6"/>
          <c:order val="3"/>
          <c:tx>
            <c:strRef>
              <c:f>Summary!$C$32</c:f>
              <c:strCache>
                <c:ptCount val="1"/>
                <c:pt idx="0">
                  <c:v>[55-60)</c:v>
                </c:pt>
              </c:strCache>
            </c:strRef>
          </c:tx>
          <c:spPr>
            <a:ln w="28575" cap="rnd">
              <a:solidFill>
                <a:schemeClr val="accent4">
                  <a:tint val="72000"/>
                </a:schemeClr>
              </a:solidFill>
              <a:round/>
            </a:ln>
            <a:effectLst/>
          </c:spPr>
          <c:marker>
            <c:symbol val="circle"/>
            <c:size val="5"/>
            <c:spPr>
              <a:solidFill>
                <a:schemeClr val="accent4">
                  <a:tint val="72000"/>
                </a:schemeClr>
              </a:solidFill>
              <a:ln w="9525">
                <a:solidFill>
                  <a:schemeClr val="accent4">
                    <a:tint val="72000"/>
                  </a:schemeClr>
                </a:solidFill>
              </a:ln>
              <a:effectLst/>
            </c:spPr>
          </c:marker>
          <c:cat>
            <c:strRef>
              <c:f>Summary!$F$25:$K$25</c:f>
              <c:strCache>
                <c:ptCount val="6"/>
                <c:pt idx="0">
                  <c:v>Married</c:v>
                </c:pt>
                <c:pt idx="1">
                  <c:v>Together</c:v>
                </c:pt>
                <c:pt idx="2">
                  <c:v>Single</c:v>
                </c:pt>
                <c:pt idx="3">
                  <c:v>Divorced</c:v>
                </c:pt>
                <c:pt idx="4">
                  <c:v>Widow</c:v>
                </c:pt>
                <c:pt idx="5">
                  <c:v>Other</c:v>
                </c:pt>
              </c:strCache>
            </c:strRef>
          </c:cat>
          <c:val>
            <c:numRef>
              <c:f>Summary!$F$32:$K$32</c:f>
              <c:numCache>
                <c:formatCode>_(* #,##0_);_(* \(#,##0\);_(* "-"_);_(@_)</c:formatCode>
                <c:ptCount val="6"/>
                <c:pt idx="0">
                  <c:v>97</c:v>
                </c:pt>
                <c:pt idx="1">
                  <c:v>64</c:v>
                </c:pt>
                <c:pt idx="2">
                  <c:v>53</c:v>
                </c:pt>
                <c:pt idx="3">
                  <c:v>40</c:v>
                </c:pt>
                <c:pt idx="4">
                  <c:v>6</c:v>
                </c:pt>
                <c:pt idx="5">
                  <c:v>0</c:v>
                </c:pt>
              </c:numCache>
            </c:numRef>
          </c:val>
          <c:smooth val="0"/>
          <c:extLst>
            <c:ext xmlns:c16="http://schemas.microsoft.com/office/drawing/2014/chart" uri="{C3380CC4-5D6E-409C-BE32-E72D297353CC}">
              <c16:uniqueId val="{00000005-2FFB-4FB6-BD51-FCB97DE36B7A}"/>
            </c:ext>
          </c:extLst>
        </c:ser>
        <c:ser>
          <c:idx val="7"/>
          <c:order val="4"/>
          <c:tx>
            <c:strRef>
              <c:f>Summary!$C$33</c:f>
              <c:strCache>
                <c:ptCount val="1"/>
                <c:pt idx="0">
                  <c:v>[60-65)</c:v>
                </c:pt>
              </c:strCache>
            </c:strRef>
          </c:tx>
          <c:spPr>
            <a:ln w="28575" cap="rnd">
              <a:solidFill>
                <a:schemeClr val="accent4">
                  <a:tint val="58000"/>
                </a:schemeClr>
              </a:solidFill>
              <a:round/>
            </a:ln>
            <a:effectLst/>
          </c:spPr>
          <c:marker>
            <c:symbol val="circle"/>
            <c:size val="5"/>
            <c:spPr>
              <a:solidFill>
                <a:schemeClr val="accent4">
                  <a:tint val="58000"/>
                </a:schemeClr>
              </a:solidFill>
              <a:ln w="9525">
                <a:solidFill>
                  <a:schemeClr val="accent4">
                    <a:tint val="58000"/>
                  </a:schemeClr>
                </a:solidFill>
              </a:ln>
              <a:effectLst/>
            </c:spPr>
          </c:marker>
          <c:cat>
            <c:strRef>
              <c:f>Summary!$F$25:$K$25</c:f>
              <c:strCache>
                <c:ptCount val="6"/>
                <c:pt idx="0">
                  <c:v>Married</c:v>
                </c:pt>
                <c:pt idx="1">
                  <c:v>Together</c:v>
                </c:pt>
                <c:pt idx="2">
                  <c:v>Single</c:v>
                </c:pt>
                <c:pt idx="3">
                  <c:v>Divorced</c:v>
                </c:pt>
                <c:pt idx="4">
                  <c:v>Widow</c:v>
                </c:pt>
                <c:pt idx="5">
                  <c:v>Other</c:v>
                </c:pt>
              </c:strCache>
            </c:strRef>
          </c:cat>
          <c:val>
            <c:numRef>
              <c:f>Summary!$F$33:$K$33</c:f>
              <c:numCache>
                <c:formatCode>_(* #,##0_);_(* \(#,##0\);_(* "-"_);_(@_)</c:formatCode>
                <c:ptCount val="6"/>
                <c:pt idx="0">
                  <c:v>74</c:v>
                </c:pt>
                <c:pt idx="1">
                  <c:v>62</c:v>
                </c:pt>
                <c:pt idx="2">
                  <c:v>40</c:v>
                </c:pt>
                <c:pt idx="3">
                  <c:v>34</c:v>
                </c:pt>
                <c:pt idx="4">
                  <c:v>12</c:v>
                </c:pt>
                <c:pt idx="5">
                  <c:v>0</c:v>
                </c:pt>
              </c:numCache>
            </c:numRef>
          </c:val>
          <c:smooth val="0"/>
          <c:extLst>
            <c:ext xmlns:c16="http://schemas.microsoft.com/office/drawing/2014/chart" uri="{C3380CC4-5D6E-409C-BE32-E72D297353CC}">
              <c16:uniqueId val="{00000007-2FFB-4FB6-BD51-FCB97DE36B7A}"/>
            </c:ext>
          </c:extLst>
        </c:ser>
        <c:ser>
          <c:idx val="8"/>
          <c:order val="5"/>
          <c:tx>
            <c:strRef>
              <c:f>Summary!$C$34</c:f>
              <c:strCache>
                <c:ptCount val="1"/>
                <c:pt idx="0">
                  <c:v>[65-70)</c:v>
                </c:pt>
              </c:strCache>
            </c:strRef>
          </c:tx>
          <c:spPr>
            <a:ln w="28575" cap="rnd">
              <a:solidFill>
                <a:schemeClr val="accent4">
                  <a:tint val="44000"/>
                </a:schemeClr>
              </a:solidFill>
              <a:round/>
            </a:ln>
            <a:effectLst/>
          </c:spPr>
          <c:marker>
            <c:symbol val="circle"/>
            <c:size val="5"/>
            <c:spPr>
              <a:solidFill>
                <a:schemeClr val="accent4">
                  <a:tint val="44000"/>
                </a:schemeClr>
              </a:solidFill>
              <a:ln w="9525">
                <a:solidFill>
                  <a:schemeClr val="accent4">
                    <a:tint val="44000"/>
                  </a:schemeClr>
                </a:solidFill>
              </a:ln>
              <a:effectLst/>
            </c:spPr>
          </c:marker>
          <c:cat>
            <c:strRef>
              <c:f>Summary!$F$25:$K$25</c:f>
              <c:strCache>
                <c:ptCount val="6"/>
                <c:pt idx="0">
                  <c:v>Married</c:v>
                </c:pt>
                <c:pt idx="1">
                  <c:v>Together</c:v>
                </c:pt>
                <c:pt idx="2">
                  <c:v>Single</c:v>
                </c:pt>
                <c:pt idx="3">
                  <c:v>Divorced</c:v>
                </c:pt>
                <c:pt idx="4">
                  <c:v>Widow</c:v>
                </c:pt>
                <c:pt idx="5">
                  <c:v>Other</c:v>
                </c:pt>
              </c:strCache>
            </c:strRef>
          </c:cat>
          <c:val>
            <c:numRef>
              <c:f>Summary!$F$34:$K$34</c:f>
              <c:numCache>
                <c:formatCode>_(* #,##0_);_(* \(#,##0\);_(* "-"_);_(@_)</c:formatCode>
                <c:ptCount val="6"/>
                <c:pt idx="0">
                  <c:v>86</c:v>
                </c:pt>
                <c:pt idx="1">
                  <c:v>73</c:v>
                </c:pt>
                <c:pt idx="2">
                  <c:v>44</c:v>
                </c:pt>
                <c:pt idx="3">
                  <c:v>28</c:v>
                </c:pt>
                <c:pt idx="4">
                  <c:v>12</c:v>
                </c:pt>
                <c:pt idx="5">
                  <c:v>2</c:v>
                </c:pt>
              </c:numCache>
            </c:numRef>
          </c:val>
          <c:smooth val="0"/>
          <c:extLst>
            <c:ext xmlns:c16="http://schemas.microsoft.com/office/drawing/2014/chart" uri="{C3380CC4-5D6E-409C-BE32-E72D297353CC}">
              <c16:uniqueId val="{00000008-2FFB-4FB6-BD51-FCB97DE36B7A}"/>
            </c:ext>
          </c:extLst>
        </c:ser>
        <c:dLbls>
          <c:showLegendKey val="0"/>
          <c:showVal val="0"/>
          <c:showCatName val="0"/>
          <c:showSerName val="0"/>
          <c:showPercent val="0"/>
          <c:showBubbleSize val="0"/>
        </c:dLbls>
        <c:marker val="1"/>
        <c:smooth val="0"/>
        <c:axId val="382212303"/>
        <c:axId val="382210383"/>
      </c:lineChart>
      <c:catAx>
        <c:axId val="38221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210383"/>
        <c:crosses val="autoZero"/>
        <c:auto val="1"/>
        <c:lblAlgn val="ctr"/>
        <c:lblOffset val="100"/>
        <c:noMultiLvlLbl val="0"/>
      </c:catAx>
      <c:valAx>
        <c:axId val="38221038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212303"/>
        <c:crosses val="autoZero"/>
        <c:crossBetween val="between"/>
      </c:valAx>
      <c:spPr>
        <a:noFill/>
        <a:ln w="12700">
          <a:solidFill>
            <a:schemeClr val="bg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Age, years (before)</cx:v>
        </cx:txData>
      </cx:tx>
      <cx:txPr>
        <a:bodyPr spcFirstLastPara="1" vertOverflow="ellipsis" horzOverflow="overflow" wrap="square" lIns="0" tIns="0" rIns="0" bIns="0" anchor="ctr" anchorCtr="1"/>
        <a:lstStyle/>
        <a:p>
          <a:pPr algn="ctr" rtl="0">
            <a:defRPr b="1">
              <a:solidFill>
                <a:schemeClr val="tx1">
                  <a:lumMod val="65000"/>
                  <a:lumOff val="35000"/>
                </a:schemeClr>
              </a:solidFill>
            </a:defRPr>
          </a:pPr>
          <a:r>
            <a:rPr lang="en-GB" sz="1400" b="1" i="0" u="none" strike="noStrike" baseline="0">
              <a:solidFill>
                <a:schemeClr val="tx1">
                  <a:lumMod val="65000"/>
                  <a:lumOff val="35000"/>
                </a:schemeClr>
              </a:solidFill>
              <a:latin typeface="Aptos Narrow" panose="02110004020202020204"/>
            </a:rPr>
            <a:t>Age, years (before)</a:t>
          </a:r>
        </a:p>
      </cx:txPr>
    </cx:title>
    <cx:plotArea>
      <cx:plotAreaRegion>
        <cx:plotSurface>
          <cx:spPr>
            <a:ln>
              <a:solidFill>
                <a:schemeClr val="bg1"/>
              </a:solidFill>
            </a:ln>
          </cx:spPr>
        </cx:plotSurface>
        <cx:series layoutId="boxWhisker" uniqueId="{D92C9C9A-6D41-4E1C-BB13-ABB02DF6F49E}" formatIdx="0">
          <cx:tx>
            <cx:txData>
              <cx:f>_xlchart.v1.2</cx:f>
              <cx:v>Age</cx:v>
            </cx:txData>
          </cx:tx>
          <cx:spPr>
            <a:solidFill>
              <a:schemeClr val="accent2">
                <a:lumMod val="40000"/>
                <a:lumOff val="60000"/>
              </a:schemeClr>
            </a:solidFill>
          </cx:spPr>
          <cx:dataLabels pos="r">
            <cx:txPr>
              <a:bodyPr vertOverflow="overflow" horzOverflow="overflow" wrap="square" lIns="0" tIns="0" rIns="0" bIns="0"/>
              <a:lstStyle/>
              <a:p>
                <a:pPr algn="ctr" rtl="0">
                  <a:defRPr sz="1100" b="0" i="0">
                    <a:solidFill>
                      <a:schemeClr val="tx1">
                        <a:lumMod val="65000"/>
                        <a:lumOff val="35000"/>
                      </a:schemeClr>
                    </a:solidFill>
                    <a:latin typeface="Aptos Narrow" panose="020B0004020202020204" pitchFamily="34" charset="0"/>
                    <a:ea typeface="Aptos Narrow" panose="020B0004020202020204" pitchFamily="34" charset="0"/>
                    <a:cs typeface="Aptos Narrow" panose="020B0004020202020204" pitchFamily="34" charset="0"/>
                  </a:defRPr>
                </a:pPr>
                <a:endParaRPr lang="en-GB" sz="1100">
                  <a:solidFill>
                    <a:schemeClr val="tx1">
                      <a:lumMod val="65000"/>
                      <a:lumOff val="35000"/>
                    </a:schemeClr>
                  </a:solidFill>
                </a:endParaRPr>
              </a:p>
            </cx:txPr>
            <cx:visibility seriesName="0" categoryName="0" value="1"/>
          </cx:dataLabels>
          <cx:dataId val="0"/>
          <cx:layoutPr>
            <cx:visibility meanLine="0" meanMarker="1" nonoutliers="0" outliers="1"/>
            <cx:statistics quartileMethod="inclusive"/>
          </cx:layoutPr>
        </cx:series>
      </cx:plotAreaRegion>
      <cx:axis id="0" hidden="1">
        <cx:catScaling gapWidth="0.150000006"/>
        <cx:tickLabels/>
        <cx:txPr>
          <a:bodyPr vertOverflow="overflow" horzOverflow="overflow" wrap="square" lIns="0" tIns="0" rIns="0" bIns="0"/>
          <a:lstStyle/>
          <a:p>
            <a:pPr algn="ctr" rtl="0">
              <a:defRPr sz="900" b="0" i="0">
                <a:solidFill>
                  <a:schemeClr val="tx1"/>
                </a:solidFill>
                <a:latin typeface="Aptos Narrow" panose="020B0004020202020204" pitchFamily="34" charset="0"/>
                <a:ea typeface="Aptos Narrow" panose="020B0004020202020204" pitchFamily="34" charset="0"/>
                <a:cs typeface="Aptos Narrow" panose="020B0004020202020204" pitchFamily="34" charset="0"/>
              </a:defRPr>
            </a:pPr>
            <a:endParaRPr lang="en-GB">
              <a:solidFill>
                <a:schemeClr val="tx1"/>
              </a:solidFill>
            </a:endParaRPr>
          </a:p>
        </cx:txPr>
      </cx:axis>
      <cx:axis id="1">
        <cx:valScaling max="140" min="20"/>
        <cx:majorGridlines/>
        <cx:tickLabels/>
        <cx:txPr>
          <a:bodyPr vertOverflow="overflow" horzOverflow="overflow" wrap="square" lIns="0" tIns="0" rIns="0" bIns="0"/>
          <a:lstStyle/>
          <a:p>
            <a:pPr algn="ctr" rtl="0">
              <a:defRPr sz="900" b="0" i="0">
                <a:solidFill>
                  <a:schemeClr val="tx1"/>
                </a:solidFill>
                <a:latin typeface="Aptos Narrow" panose="020B0004020202020204" pitchFamily="34" charset="0"/>
                <a:ea typeface="Aptos Narrow" panose="020B0004020202020204" pitchFamily="34" charset="0"/>
                <a:cs typeface="Aptos Narrow" panose="020B0004020202020204" pitchFamily="34" charset="0"/>
              </a:defRPr>
            </a:pPr>
            <a:endParaRPr lang="en-GB">
              <a:solidFill>
                <a:schemeClr val="tx1"/>
              </a:solidFill>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Income, $ 000' (before)</cx:v>
        </cx:txData>
      </cx:tx>
      <cx:txPr>
        <a:bodyPr spcFirstLastPara="1" vertOverflow="ellipsis" horzOverflow="overflow" wrap="square" lIns="0" tIns="0" rIns="0" bIns="0" anchor="ctr" anchorCtr="1"/>
        <a:lstStyle/>
        <a:p>
          <a:pPr algn="ctr" rtl="0">
            <a:defRPr b="1">
              <a:solidFill>
                <a:schemeClr val="tx1">
                  <a:lumMod val="65000"/>
                  <a:lumOff val="35000"/>
                </a:schemeClr>
              </a:solidFill>
            </a:defRPr>
          </a:pPr>
          <a:r>
            <a:rPr lang="en-GB" sz="1400" b="1" i="0" u="none" strike="noStrike" baseline="0">
              <a:solidFill>
                <a:schemeClr val="tx1">
                  <a:lumMod val="65000"/>
                  <a:lumOff val="35000"/>
                </a:schemeClr>
              </a:solidFill>
              <a:latin typeface="Aptos Narrow" panose="02110004020202020204"/>
            </a:rPr>
            <a:t>Income, $ 000' (before)</a:t>
          </a:r>
        </a:p>
      </cx:txPr>
    </cx:title>
    <cx:plotArea>
      <cx:plotAreaRegion>
        <cx:series layoutId="boxWhisker" uniqueId="{7C07CE25-9D56-4877-8972-582017FFC346}">
          <cx:tx>
            <cx:txData>
              <cx:f>_xlchart.v1.4</cx:f>
              <cx:v>Income_New, $ (000')</cx:v>
            </cx:txData>
          </cx:tx>
          <cx:spPr>
            <a:solidFill>
              <a:schemeClr val="accent2">
                <a:lumMod val="40000"/>
                <a:lumOff val="60000"/>
              </a:schemeClr>
            </a:solidFill>
          </cx:spPr>
          <cx:dataLabels pos="r">
            <cx:txPr>
              <a:bodyPr spcFirstLastPara="1" vertOverflow="ellipsis" horzOverflow="overflow" wrap="square" lIns="0" tIns="0" rIns="0" bIns="0" anchor="ctr" anchorCtr="1"/>
              <a:lstStyle/>
              <a:p>
                <a:pPr algn="ctr" rtl="0">
                  <a:defRPr sz="1050">
                    <a:solidFill>
                      <a:schemeClr val="tx1">
                        <a:lumMod val="65000"/>
                        <a:lumOff val="35000"/>
                      </a:schemeClr>
                    </a:solidFill>
                  </a:defRPr>
                </a:pPr>
                <a:endParaRPr lang="en-GB" sz="1050" b="0" i="0" u="none" strike="noStrike" baseline="0">
                  <a:solidFill>
                    <a:schemeClr val="tx1">
                      <a:lumMod val="65000"/>
                      <a:lumOff val="35000"/>
                    </a:schemeClr>
                  </a:solidFill>
                  <a:latin typeface="Aptos Narrow" panose="02110004020202020204"/>
                </a:endParaRPr>
              </a:p>
            </cx:txPr>
            <cx:visibility seriesName="0" categoryName="0" value="1"/>
            <cx:separator>, </cx:separator>
          </cx:dataLabels>
          <cx:dataId val="0"/>
          <cx:layoutPr>
            <cx:visibility meanLine="0" meanMarker="1" nonoutliers="0"/>
            <cx:statistics quartileMethod="exclusive"/>
          </cx:layoutPr>
        </cx:series>
      </cx:plotAreaRegion>
      <cx:axis id="0" hidden="1">
        <cx:catScaling gapWidth="0.150000006"/>
        <cx:tickLabels/>
        <cx:txPr>
          <a:bodyPr vertOverflow="overflow" horzOverflow="overflow" wrap="square" lIns="0" tIns="0" rIns="0" bIns="0"/>
          <a:lstStyle/>
          <a:p>
            <a:pPr algn="ctr" rtl="0">
              <a:defRPr sz="900" b="0" i="0">
                <a:solidFill>
                  <a:schemeClr val="tx1"/>
                </a:solidFill>
                <a:latin typeface="Aptos Narrow" panose="020B0004020202020204" pitchFamily="34" charset="0"/>
                <a:ea typeface="Aptos Narrow" panose="020B0004020202020204" pitchFamily="34" charset="0"/>
                <a:cs typeface="Aptos Narrow" panose="020B0004020202020204" pitchFamily="34" charset="0"/>
              </a:defRPr>
            </a:pPr>
            <a:endParaRPr lang="en-GB">
              <a:solidFill>
                <a:schemeClr val="tx1"/>
              </a:solidFill>
            </a:endParaRPr>
          </a:p>
        </cx:txPr>
      </cx:axis>
      <cx:axis id="1">
        <cx:valScaling/>
        <cx:majorGridlines/>
        <cx:tickLabels/>
        <cx:txPr>
          <a:bodyPr vertOverflow="overflow" horzOverflow="overflow" wrap="square" lIns="0" tIns="0" rIns="0" bIns="0"/>
          <a:lstStyle/>
          <a:p>
            <a:pPr algn="ctr" rtl="0">
              <a:defRPr sz="900" b="0" i="0">
                <a:solidFill>
                  <a:schemeClr val="tx1"/>
                </a:solidFill>
                <a:latin typeface="Aptos Narrow" panose="020B0004020202020204" pitchFamily="34" charset="0"/>
                <a:ea typeface="Aptos Narrow" panose="020B0004020202020204" pitchFamily="34" charset="0"/>
                <a:cs typeface="Aptos Narrow" panose="020B0004020202020204" pitchFamily="34" charset="0"/>
              </a:defRPr>
            </a:pPr>
            <a:endParaRPr lang="en-GB">
              <a:solidFill>
                <a:schemeClr val="tx1"/>
              </a:solidFill>
            </a:endParaRPr>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Age, years (after)</cx:v>
        </cx:txData>
      </cx:tx>
      <cx:txPr>
        <a:bodyPr spcFirstLastPara="1" vertOverflow="ellipsis" horzOverflow="overflow" wrap="square" lIns="0" tIns="0" rIns="0" bIns="0" anchor="ctr" anchorCtr="1"/>
        <a:lstStyle/>
        <a:p>
          <a:pPr algn="ctr" rtl="0">
            <a:defRPr b="1">
              <a:solidFill>
                <a:schemeClr val="tx1"/>
              </a:solidFill>
            </a:defRPr>
          </a:pPr>
          <a:r>
            <a:rPr lang="en-GB" sz="1400" b="1" i="0" u="none" strike="noStrike" baseline="0">
              <a:solidFill>
                <a:schemeClr val="tx1"/>
              </a:solidFill>
              <a:latin typeface="Aptos Narrow" panose="02110004020202020204"/>
            </a:rPr>
            <a:t>Age, years (after)</a:t>
          </a:r>
        </a:p>
      </cx:txPr>
    </cx:title>
    <cx:plotArea>
      <cx:plotAreaRegion>
        <cx:series layoutId="boxWhisker" uniqueId="{085670CB-AEEF-440B-A664-E76F532DB426}" formatIdx="0">
          <cx:tx>
            <cx:txData>
              <cx:f>_xlchart.v1.6</cx:f>
              <cx:v>Age</cx:v>
            </cx:txData>
          </cx:tx>
          <cx:dataLabels pos="r">
            <cx:txPr>
              <a:bodyPr spcFirstLastPara="1" vertOverflow="ellipsis" horzOverflow="overflow" wrap="square" lIns="0" tIns="0" rIns="0" bIns="0" anchor="ctr" anchorCtr="1"/>
              <a:lstStyle/>
              <a:p>
                <a:pPr algn="ctr" rtl="0">
                  <a:defRPr sz="1100">
                    <a:solidFill>
                      <a:schemeClr val="tx1"/>
                    </a:solidFill>
                  </a:defRPr>
                </a:pPr>
                <a:endParaRPr lang="en-GB" sz="1100" b="0" i="0" u="none" strike="noStrike" baseline="0">
                  <a:solidFill>
                    <a:schemeClr val="tx1"/>
                  </a:solidFill>
                  <a:latin typeface="Aptos Narrow" panose="02110004020202020204"/>
                </a:endParaRPr>
              </a:p>
            </cx:txPr>
            <cx:visibility seriesName="0" categoryName="0" value="1"/>
            <cx:dataLabel idx="4372">
              <cx:txPr>
                <a:bodyPr spcFirstLastPara="1" vertOverflow="ellipsis" horzOverflow="overflow" wrap="square" lIns="0" tIns="0" rIns="0" bIns="0" anchor="ctr" anchorCtr="1"/>
                <a:lstStyle/>
                <a:p>
                  <a:pPr algn="ctr" rtl="0">
                    <a:defRPr b="1">
                      <a:solidFill>
                        <a:schemeClr val="tx1"/>
                      </a:solidFill>
                    </a:defRPr>
                  </a:pPr>
                  <a:r>
                    <a:rPr lang="en-GB" sz="1100" b="1" i="0" u="none" strike="noStrike" baseline="0">
                      <a:solidFill>
                        <a:schemeClr val="tx1"/>
                      </a:solidFill>
                      <a:latin typeface="Aptos Narrow" panose="02110004020202020204"/>
                    </a:rPr>
                    <a:t>54</a:t>
                  </a:r>
                </a:p>
              </cx:txPr>
            </cx:dataLabel>
          </cx:dataLabels>
          <cx:dataId val="0"/>
          <cx:layoutPr>
            <cx:visibility meanLine="0" nonoutliers="0"/>
            <cx:statistics quartileMethod="inclusive"/>
          </cx:layoutPr>
        </cx:series>
      </cx:plotAreaRegion>
      <cx:axis id="0" hidden="1">
        <cx:catScaling gapWidth="0.150000006"/>
        <cx:tickLabels/>
        <cx:txPr>
          <a:bodyPr vertOverflow="overflow" horzOverflow="overflow" wrap="square" lIns="0" tIns="0" rIns="0" bIns="0"/>
          <a:lstStyle/>
          <a:p>
            <a:pPr algn="ctr" rtl="0">
              <a:defRPr sz="900" b="0" i="0">
                <a:solidFill>
                  <a:schemeClr val="tx1"/>
                </a:solidFill>
                <a:latin typeface="Aptos Narrow" panose="020B0004020202020204" pitchFamily="34" charset="0"/>
                <a:ea typeface="Aptos Narrow" panose="020B0004020202020204" pitchFamily="34" charset="0"/>
                <a:cs typeface="Aptos Narrow" panose="020B0004020202020204" pitchFamily="34" charset="0"/>
              </a:defRPr>
            </a:pPr>
            <a:endParaRPr lang="en-GB">
              <a:solidFill>
                <a:schemeClr val="tx1"/>
              </a:solidFill>
            </a:endParaRPr>
          </a:p>
        </cx:txPr>
      </cx:axis>
      <cx:axis id="1">
        <cx:valScaling min="20"/>
        <cx:majorGridlines/>
        <cx:tickLabels/>
        <cx:txPr>
          <a:bodyPr vertOverflow="overflow" horzOverflow="overflow" wrap="square" lIns="0" tIns="0" rIns="0" bIns="0"/>
          <a:lstStyle/>
          <a:p>
            <a:pPr algn="ctr" rtl="0">
              <a:defRPr sz="900" b="0" i="0">
                <a:solidFill>
                  <a:schemeClr val="tx1"/>
                </a:solidFill>
                <a:latin typeface="Aptos Narrow" panose="020B0004020202020204" pitchFamily="34" charset="0"/>
                <a:ea typeface="Aptos Narrow" panose="020B0004020202020204" pitchFamily="34" charset="0"/>
                <a:cs typeface="Aptos Narrow" panose="020B0004020202020204" pitchFamily="34" charset="0"/>
              </a:defRPr>
            </a:pPr>
            <a:endParaRPr lang="en-GB">
              <a:solidFill>
                <a:schemeClr val="tx1"/>
              </a:solidFill>
            </a:endParaRPr>
          </a:p>
        </cx:txPr>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b="1">
                <a:solidFill>
                  <a:schemeClr val="tx1"/>
                </a:solidFill>
              </a:defRPr>
            </a:pPr>
            <a:r>
              <a:rPr lang="en-GB" sz="1400" b="1" i="0" u="none" strike="noStrike" baseline="0">
                <a:solidFill>
                  <a:schemeClr val="tx1"/>
                </a:solidFill>
                <a:latin typeface="Aptos Narrow" panose="02110004020202020204"/>
              </a:rPr>
              <a:t>Income, $ 000' (after)</a:t>
            </a:r>
            <a:endParaRPr lang="en-GB" sz="1400" b="1" i="0" u="none" strike="noStrike" baseline="0">
              <a:solidFill>
                <a:sysClr val="windowText" lastClr="000000">
                  <a:lumMod val="65000"/>
                  <a:lumOff val="35000"/>
                </a:sysClr>
              </a:solidFill>
              <a:effectLst/>
              <a:latin typeface="Aptos Narrow" panose="02110004020202020204"/>
              <a:ea typeface="Calibri" panose="020F0502020204030204" pitchFamily="34" charset="0"/>
              <a:cs typeface="Calibri" panose="020F0502020204030204" pitchFamily="34" charset="0"/>
            </a:endParaRPr>
          </a:p>
        </cx:rich>
      </cx:tx>
    </cx:title>
    <cx:plotArea>
      <cx:plotAreaRegion>
        <cx:series layoutId="boxWhisker" uniqueId="{7C07CE25-9D56-4877-8972-582017FFC346}" formatIdx="0">
          <cx:tx>
            <cx:txData>
              <cx:f>_xlchart.v1.0</cx:f>
              <cx:v>Income_New, $ (000')</cx:v>
            </cx:txData>
          </cx:tx>
          <cx:dataLabels pos="r">
            <cx:txPr>
              <a:bodyPr spcFirstLastPara="1" vertOverflow="ellipsis" horzOverflow="overflow" wrap="square" lIns="0" tIns="0" rIns="0" bIns="0" anchor="ctr" anchorCtr="1"/>
              <a:lstStyle/>
              <a:p>
                <a:pPr algn="ctr" rtl="0">
                  <a:defRPr sz="1100">
                    <a:solidFill>
                      <a:schemeClr val="tx1"/>
                    </a:solidFill>
                  </a:defRPr>
                </a:pPr>
                <a:endParaRPr lang="en-GB" sz="1100" b="0" i="0" u="none" strike="noStrike" baseline="0">
                  <a:solidFill>
                    <a:schemeClr val="tx1"/>
                  </a:solidFill>
                  <a:latin typeface="Aptos Narrow" panose="02110004020202020204"/>
                </a:endParaRPr>
              </a:p>
            </cx:txPr>
            <cx:visibility seriesName="0" categoryName="0" value="1"/>
            <cx:separator>, </cx:separator>
            <cx:dataLabel idx="4372">
              <cx:txPr>
                <a:bodyPr spcFirstLastPara="1" vertOverflow="ellipsis" horzOverflow="overflow" wrap="square" lIns="0" tIns="0" rIns="0" bIns="0" anchor="ctr" anchorCtr="1"/>
                <a:lstStyle/>
                <a:p>
                  <a:pPr algn="ctr" rtl="0">
                    <a:defRPr b="1">
                      <a:solidFill>
                        <a:schemeClr val="tx1"/>
                      </a:solidFill>
                    </a:defRPr>
                  </a:pPr>
                  <a:r>
                    <a:rPr lang="en-GB" sz="1100" b="1" i="0" u="none" strike="noStrike" baseline="0">
                      <a:solidFill>
                        <a:schemeClr val="tx1"/>
                      </a:solidFill>
                      <a:latin typeface="Aptos Narrow" panose="02110004020202020204"/>
                    </a:rPr>
                    <a:t> 52 </a:t>
                  </a:r>
                </a:p>
              </cx:txPr>
            </cx:dataLabel>
            <cx:dataLabel idx="4376">
              <cx:txPr>
                <a:bodyPr spcFirstLastPara="1" vertOverflow="ellipsis" horzOverflow="overflow" wrap="square" lIns="0" tIns="0" rIns="0" bIns="0" anchor="ctr" anchorCtr="1"/>
                <a:lstStyle/>
                <a:p>
                  <a:pPr algn="ctr" rtl="0">
                    <a:defRPr sz="1100" b="1">
                      <a:solidFill>
                        <a:schemeClr val="tx1"/>
                      </a:solidFill>
                    </a:defRPr>
                  </a:pPr>
                  <a:r>
                    <a:rPr lang="en-GB" sz="1100" b="1" i="0" u="none" strike="noStrike" baseline="0">
                      <a:solidFill>
                        <a:schemeClr val="tx1"/>
                      </a:solidFill>
                      <a:latin typeface="Aptos Narrow" panose="02110004020202020204"/>
                    </a:rPr>
                    <a:t> 52 </a:t>
                  </a:r>
                </a:p>
              </cx:txPr>
            </cx:dataLabel>
          </cx:dataLabels>
          <cx:dataId val="0"/>
          <cx:layoutPr>
            <cx:visibility meanLine="0" meanMarker="1" nonoutliers="0"/>
            <cx:statistics quartileMethod="exclusive"/>
          </cx:layoutPr>
        </cx:series>
      </cx:plotAreaRegion>
      <cx:axis id="0" hidden="1">
        <cx:catScaling gapWidth="0.150000006"/>
        <cx:tickLabels/>
        <cx:txPr>
          <a:bodyPr vertOverflow="overflow" horzOverflow="overflow" wrap="square" lIns="0" tIns="0" rIns="0" bIns="0"/>
          <a:lstStyle/>
          <a:p>
            <a:pPr algn="ctr" rtl="0">
              <a:defRPr sz="900" b="0" i="0">
                <a:solidFill>
                  <a:schemeClr val="tx1"/>
                </a:solidFill>
                <a:latin typeface="Aptos Narrow" panose="020B0004020202020204" pitchFamily="34" charset="0"/>
                <a:ea typeface="Aptos Narrow" panose="020B0004020202020204" pitchFamily="34" charset="0"/>
                <a:cs typeface="Aptos Narrow" panose="020B0004020202020204" pitchFamily="34" charset="0"/>
              </a:defRPr>
            </a:pPr>
            <a:endParaRPr lang="en-GB">
              <a:solidFill>
                <a:schemeClr val="tx1"/>
              </a:solidFill>
            </a:endParaRPr>
          </a:p>
        </cx:txPr>
      </cx:axis>
      <cx:axis id="1">
        <cx:valScaling/>
        <cx:majorGridlines/>
        <cx:tickLabels/>
        <cx:txPr>
          <a:bodyPr vertOverflow="overflow" horzOverflow="overflow" wrap="square" lIns="0" tIns="0" rIns="0" bIns="0"/>
          <a:lstStyle/>
          <a:p>
            <a:pPr algn="ctr" rtl="0">
              <a:defRPr sz="900" b="0" i="0">
                <a:solidFill>
                  <a:schemeClr val="tx1"/>
                </a:solidFill>
                <a:latin typeface="Aptos Narrow" panose="020B0004020202020204" pitchFamily="34" charset="0"/>
                <a:ea typeface="Aptos Narrow" panose="020B0004020202020204" pitchFamily="34" charset="0"/>
                <a:cs typeface="Aptos Narrow" panose="020B0004020202020204" pitchFamily="34" charset="0"/>
              </a:defRPr>
            </a:pPr>
            <a:endParaRPr lang="en-GB">
              <a:solidFill>
                <a:schemeClr val="tx1"/>
              </a:solidFill>
            </a:endParaRPr>
          </a:p>
        </cx:txPr>
      </cx:axis>
    </cx:plotArea>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46</xdr:col>
      <xdr:colOff>181106</xdr:colOff>
      <xdr:row>2</xdr:row>
      <xdr:rowOff>99990</xdr:rowOff>
    </xdr:from>
    <xdr:to>
      <xdr:col>50</xdr:col>
      <xdr:colOff>120389</xdr:colOff>
      <xdr:row>25</xdr:row>
      <xdr:rowOff>133564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B5272DE-E341-BEE2-108C-0D59C5FC9D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037373" y="819657"/>
              <a:ext cx="2377683" cy="433464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50</xdr:col>
      <xdr:colOff>130250</xdr:colOff>
      <xdr:row>2</xdr:row>
      <xdr:rowOff>101894</xdr:rowOff>
    </xdr:from>
    <xdr:to>
      <xdr:col>54</xdr:col>
      <xdr:colOff>65723</xdr:colOff>
      <xdr:row>25</xdr:row>
      <xdr:rowOff>135468</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9F01C60-FE03-4EA2-86AF-5FB939D179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9424917" y="821561"/>
              <a:ext cx="2373873" cy="433464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55</xdr:col>
      <xdr:colOff>166977</xdr:colOff>
      <xdr:row>18</xdr:row>
      <xdr:rowOff>163286</xdr:rowOff>
    </xdr:from>
    <xdr:to>
      <xdr:col>59</xdr:col>
      <xdr:colOff>110070</xdr:colOff>
      <xdr:row>42</xdr:row>
      <xdr:rowOff>149271</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948B267D-9D4C-4A91-AF23-DCAB2B37B4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2509644" y="3871686"/>
              <a:ext cx="2381493" cy="447331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59</xdr:col>
      <xdr:colOff>98341</xdr:colOff>
      <xdr:row>18</xdr:row>
      <xdr:rowOff>163286</xdr:rowOff>
    </xdr:from>
    <xdr:to>
      <xdr:col>63</xdr:col>
      <xdr:colOff>20479</xdr:colOff>
      <xdr:row>42</xdr:row>
      <xdr:rowOff>153080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7C3AF853-9E88-4B85-B808-7C433764BD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4883641" y="3813266"/>
              <a:ext cx="2360538" cy="439415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208597</xdr:colOff>
      <xdr:row>1</xdr:row>
      <xdr:rowOff>25717</xdr:rowOff>
    </xdr:from>
    <xdr:to>
      <xdr:col>14</xdr:col>
      <xdr:colOff>304800</xdr:colOff>
      <xdr:row>16</xdr:row>
      <xdr:rowOff>48577</xdr:rowOff>
    </xdr:to>
    <xdr:graphicFrame macro="">
      <xdr:nvGraphicFramePr>
        <xdr:cNvPr id="2" name="Chart 1">
          <a:extLst>
            <a:ext uri="{FF2B5EF4-FFF2-40B4-BE49-F238E27FC236}">
              <a16:creationId xmlns:a16="http://schemas.microsoft.com/office/drawing/2014/main" id="{45B269A6-4F83-651D-BA66-878E437D59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54292</xdr:colOff>
      <xdr:row>0</xdr:row>
      <xdr:rowOff>21907</xdr:rowOff>
    </xdr:from>
    <xdr:to>
      <xdr:col>11</xdr:col>
      <xdr:colOff>571500</xdr:colOff>
      <xdr:row>11</xdr:row>
      <xdr:rowOff>15240</xdr:rowOff>
    </xdr:to>
    <xdr:graphicFrame macro="">
      <xdr:nvGraphicFramePr>
        <xdr:cNvPr id="2" name="Chart 1">
          <a:extLst>
            <a:ext uri="{FF2B5EF4-FFF2-40B4-BE49-F238E27FC236}">
              <a16:creationId xmlns:a16="http://schemas.microsoft.com/office/drawing/2014/main" id="{914A2B7C-BFE2-BC05-98A2-D9406D1FA8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278131</xdr:colOff>
      <xdr:row>11</xdr:row>
      <xdr:rowOff>87630</xdr:rowOff>
    </xdr:from>
    <xdr:to>
      <xdr:col>19</xdr:col>
      <xdr:colOff>276225</xdr:colOff>
      <xdr:row>23</xdr:row>
      <xdr:rowOff>81915</xdr:rowOff>
    </xdr:to>
    <xdr:graphicFrame macro="">
      <xdr:nvGraphicFramePr>
        <xdr:cNvPr id="5" name="Chart 4">
          <a:extLst>
            <a:ext uri="{FF2B5EF4-FFF2-40B4-BE49-F238E27FC236}">
              <a16:creationId xmlns:a16="http://schemas.microsoft.com/office/drawing/2014/main" id="{18C70613-5958-096E-001D-1AFFF824D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285748</xdr:colOff>
      <xdr:row>55</xdr:row>
      <xdr:rowOff>55246</xdr:rowOff>
    </xdr:from>
    <xdr:to>
      <xdr:col>16</xdr:col>
      <xdr:colOff>388620</xdr:colOff>
      <xdr:row>70</xdr:row>
      <xdr:rowOff>36195</xdr:rowOff>
    </xdr:to>
    <xdr:graphicFrame macro="">
      <xdr:nvGraphicFramePr>
        <xdr:cNvPr id="6" name="Chart 5">
          <a:extLst>
            <a:ext uri="{FF2B5EF4-FFF2-40B4-BE49-F238E27FC236}">
              <a16:creationId xmlns:a16="http://schemas.microsoft.com/office/drawing/2014/main" id="{0306E6F5-5CC0-4A75-B8C8-46161C7A1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281941</xdr:colOff>
      <xdr:row>70</xdr:row>
      <xdr:rowOff>125730</xdr:rowOff>
    </xdr:from>
    <xdr:to>
      <xdr:col>15</xdr:col>
      <xdr:colOff>407670</xdr:colOff>
      <xdr:row>85</xdr:row>
      <xdr:rowOff>163830</xdr:rowOff>
    </xdr:to>
    <xdr:graphicFrame macro="">
      <xdr:nvGraphicFramePr>
        <xdr:cNvPr id="7" name="Chart 6">
          <a:extLst>
            <a:ext uri="{FF2B5EF4-FFF2-40B4-BE49-F238E27FC236}">
              <a16:creationId xmlns:a16="http://schemas.microsoft.com/office/drawing/2014/main" id="{6A35FF11-F699-4CE6-9925-2B6767615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287657</xdr:colOff>
      <xdr:row>23</xdr:row>
      <xdr:rowOff>152399</xdr:rowOff>
    </xdr:from>
    <xdr:to>
      <xdr:col>21</xdr:col>
      <xdr:colOff>76201</xdr:colOff>
      <xdr:row>37</xdr:row>
      <xdr:rowOff>94296</xdr:rowOff>
    </xdr:to>
    <xdr:graphicFrame macro="">
      <xdr:nvGraphicFramePr>
        <xdr:cNvPr id="4" name="Chart 3">
          <a:extLst>
            <a:ext uri="{FF2B5EF4-FFF2-40B4-BE49-F238E27FC236}">
              <a16:creationId xmlns:a16="http://schemas.microsoft.com/office/drawing/2014/main" id="{D1FD21DE-6D27-B072-34FA-D8B155E75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295275</xdr:colOff>
      <xdr:row>38</xdr:row>
      <xdr:rowOff>85725</xdr:rowOff>
    </xdr:from>
    <xdr:to>
      <xdr:col>21</xdr:col>
      <xdr:colOff>87629</xdr:colOff>
      <xdr:row>52</xdr:row>
      <xdr:rowOff>29527</xdr:rowOff>
    </xdr:to>
    <xdr:graphicFrame macro="">
      <xdr:nvGraphicFramePr>
        <xdr:cNvPr id="8" name="Chart 7">
          <a:extLst>
            <a:ext uri="{FF2B5EF4-FFF2-40B4-BE49-F238E27FC236}">
              <a16:creationId xmlns:a16="http://schemas.microsoft.com/office/drawing/2014/main" id="{37D840F0-D54A-49F0-96DD-C331539109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51DE147-90C2-4112-B991-BE883F6DB0D9}" name="Table1" displayName="Table1" ref="A2:C7" totalsRowShown="0" headerRowDxfId="34">
  <autoFilter ref="A2:C7" xr:uid="{651DE147-90C2-4112-B991-BE883F6DB0D9}"/>
  <tableColumns count="3">
    <tableColumn id="1" xr3:uid="{542DB81D-ADE9-4E39-9170-72FE6DCDF009}" name="Column1"/>
    <tableColumn id="2" xr3:uid="{77D362CD-BB5C-4891-8719-323F45C3DD5E}" name="Income_New, $ (000'):" dataDxfId="33"/>
    <tableColumn id="3" xr3:uid="{4BA1687E-0137-4367-9CC1-576231AC457C}" name="Ag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25050D0-3298-48E1-A830-9A8DEE137E5F}" name="Table2" displayName="Table2" ref="A1:B42" totalsRowShown="0" headerRowDxfId="32">
  <autoFilter ref="A1:B42" xr:uid="{525050D0-3298-48E1-A830-9A8DEE137E5F}"/>
  <tableColumns count="2">
    <tableColumn id="1" xr3:uid="{CFBE78AA-B856-45FA-95A7-0E6E0FE3E7D3}" name="Age, years"/>
    <tableColumn id="2" xr3:uid="{3F8FFA15-0332-43CF-817F-46008E72B759}" name="Income, $ (000')" dataDxfId="3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A347C9C-B3F0-4809-867C-0C093051E2D3}" name="Table3" displayName="Table3" ref="A2:D11" totalsRowShown="0" headerRowDxfId="30">
  <autoFilter ref="A2:D11" xr:uid="{0A347C9C-B3F0-4809-867C-0C093051E2D3}"/>
  <sortState xmlns:xlrd2="http://schemas.microsoft.com/office/spreadsheetml/2017/richdata2" ref="A3:D11">
    <sortCondition ref="B2:B11"/>
  </sortState>
  <tableColumns count="4">
    <tableColumn id="1" xr3:uid="{C866B561-BD07-4E8A-B864-476AA2696F05}" name="Column1"/>
    <tableColumn id="2" xr3:uid="{014AB485-7A44-4533-AB44-4A81D9F17853}" name="Customers">
      <calculatedColumnFormula>COUNTIF(m_d_NoOutliers!$D$2:$D$2206,A3)</calculatedColumnFormula>
    </tableColumn>
    <tableColumn id="4" xr3:uid="{6BEF1359-66C6-46C9-86F9-BCF39DF880E8}" name="% of total">
      <calculatedColumnFormula>$B3/$B$11</calculatedColumnFormula>
    </tableColumn>
    <tableColumn id="3" xr3:uid="{5FFACA09-3FFC-4A18-853D-F26F474984CD}" name="Country"/>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D9778B6-4733-474A-AC7F-341AA8EF601C}" name="Table4" displayName="Table4" ref="A14:G21" totalsRowShown="0" headerRowDxfId="29">
  <autoFilter ref="A14:G21" xr:uid="{7D9778B6-4733-474A-AC7F-341AA8EF601C}"/>
  <sortState xmlns:xlrd2="http://schemas.microsoft.com/office/spreadsheetml/2017/richdata2" ref="A15:D21">
    <sortCondition descending="1" ref="C14:C21"/>
  </sortState>
  <tableColumns count="7">
    <tableColumn id="1" xr3:uid="{58FB845A-D7F9-4348-8A0C-A8EFCE4B489E}" name="Marital status"/>
    <tableColumn id="2" xr3:uid="{61A24FCD-CC9D-4231-959E-D8976AB44BAF}" name="# of customers"/>
    <tableColumn id="3" xr3:uid="{1BB42D79-E64B-468E-B600-AEA70CEE7EAD}" name="% of customers" dataDxfId="28" dataCellStyle="Per cent"/>
    <tableColumn id="4" xr3:uid="{9A226455-85ED-49F7-9E58-83C04D4277DE}" name="Average Age" dataDxfId="27"/>
    <tableColumn id="5" xr3:uid="{3867AF6D-9918-4B91-821F-A0FED92B33D8}" name="Children:">
      <calculatedColumnFormula>AVERAGEIF(m_d_NoOutliers!$G$2:$G$2206,$A15,m_d_NoOutliers!$M$2:$M$2206)</calculatedColumnFormula>
    </tableColumn>
    <tableColumn id="6" xr3:uid="{444B0C5C-6D27-45D4-B413-102492EC2042}" name="- teens">
      <calculatedColumnFormula>AVERAGEIF(m_d_NoOutliers!$G$2:$G$2206,$A15,m_d_NoOutliers!$L$2:$L$2206)</calculatedColumnFormula>
    </tableColumn>
    <tableColumn id="7" xr3:uid="{5D454935-64A1-4DF3-B8BA-4F86D66DE47B}" name="Average Income">
      <calculatedColumnFormula>AVERAGEIF(m_d_NoOutliers!$G$2:$G$2206,$A15,m_d_NoOutliers!$I$2:$I$2206)</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C53E7E3-5E6D-4DDB-975C-8C352AEC864F}" name="Table5" displayName="Table5" ref="C58:F70" totalsRowShown="0" headerRowDxfId="26">
  <autoFilter ref="C58:F70" xr:uid="{DC53E7E3-5E6D-4DDB-975C-8C352AEC864F}"/>
  <tableColumns count="4">
    <tableColumn id="1" xr3:uid="{58521245-F40E-4DFA-B4C4-C140349C9BA9}" name="Income range" dataDxfId="25">
      <calculatedColumnFormula>"["&amp;A59&amp;"-"&amp;B59&amp;")"</calculatedColumnFormula>
    </tableColumn>
    <tableColumn id="2" xr3:uid="{093FEBD4-67B4-45C5-8A28-427316203244}" name="# of customers">
      <calculatedColumnFormula>COUNTIFS(m_d_NoOutliers!$I$2:$I$2206,"&gt;="&amp;A59, m_d_NoOutliers!$I$2:$I$2206, "&lt;"&amp;B59)</calculatedColumnFormula>
    </tableColumn>
    <tableColumn id="3" xr3:uid="{436CBD73-6B4E-49D2-8D3C-0550B8DE3B67}" name="% of customers" dataDxfId="24" dataCellStyle="Per cent">
      <calculatedColumnFormula>D59/SUM($D$59:$D$70)</calculatedColumnFormula>
    </tableColumn>
    <tableColumn id="4" xr3:uid="{F058C627-825A-43B0-A989-710A9FF04496}" name="Average age" dataDxfId="23">
      <calculatedColumnFormula>AVERAGEIFS(m_d_NoOutliers!$C$2:$C$2206,m_d_NoOutliers!$I$2:$I$2206,"&gt;="&amp;A59,m_d_NoOutliers!$I$2:$I$2206, "&lt;"&amp;B59)</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70A45D9-D041-4601-BC8B-8B997A0B11B7}" name="Table6" displayName="Table6" ref="C25:K37" totalsRowShown="0" headerRowDxfId="22">
  <autoFilter ref="C25:K37" xr:uid="{970A45D9-D041-4601-BC8B-8B997A0B11B7}"/>
  <tableColumns count="9">
    <tableColumn id="1" xr3:uid="{DCB2EEBC-9B32-4011-A3EB-EB435FC3B428}" name="Age Range" dataDxfId="21">
      <calculatedColumnFormula>"["&amp;A26&amp;"-"&amp;B26&amp;")"</calculatedColumnFormula>
    </tableColumn>
    <tableColumn id="2" xr3:uid="{303D1FBD-ED2E-448B-B06B-33EDA4899744}" name="# of customers" dataDxfId="20">
      <calculatedColumnFormula>COUNTIFS(m_d_NoOutliers!$C$2:$C$2206,"&gt;="&amp;A26, m_d_NoOutliers!$C$2:$C$2206, "&lt;"&amp;B26)</calculatedColumnFormula>
    </tableColumn>
    <tableColumn id="3" xr3:uid="{B1B00238-93C4-48EB-BDF2-F5ED1117C445}" name="% of customers" dataDxfId="19" dataCellStyle="Per cent">
      <calculatedColumnFormula>D26/SUM($D$26:$D$37)</calculatedColumnFormula>
    </tableColumn>
    <tableColumn id="4" xr3:uid="{74BA2FFE-00F4-454F-AC28-5FEA2EDB5983}" name="Married" dataDxfId="18">
      <calculatedColumnFormula>COUNTIFS(m_d_NoOutliers!$G$2:$G$2206,"="&amp;$F$25,m_d_NoOutliers!$C$2:$C$2206,"&gt;="&amp;$A26, m_d_NoOutliers!$C$2:$C$2206, "&lt;"&amp;$B26)</calculatedColumnFormula>
    </tableColumn>
    <tableColumn id="5" xr3:uid="{F99B6CB8-7037-4A9C-9918-C9C5166A1970}" name="Together" dataDxfId="17">
      <calculatedColumnFormula>COUNTIFS(m_d_NoOutliers!$G$2:$G$2206,"="&amp;$G$25,m_d_NoOutliers!$C$2:$C$2206,"&gt;="&amp;$A26, m_d_NoOutliers!$C$2:$C$2206, "&lt;"&amp;$B26)</calculatedColumnFormula>
    </tableColumn>
    <tableColumn id="6" xr3:uid="{09B0C7EF-FEE9-4881-B798-07877BDEE327}" name="Single" dataDxfId="16">
      <calculatedColumnFormula>COUNTIFS(m_d_NoOutliers!$G$2:$G$2206,"="&amp;$H$25,m_d_NoOutliers!$C$2:$C$2206,"&gt;="&amp;$A26, m_d_NoOutliers!$C$2:$C$2206, "&lt;"&amp;$B26)</calculatedColumnFormula>
    </tableColumn>
    <tableColumn id="7" xr3:uid="{CEBC3516-BE76-4DD3-B1B1-CA5D8663E314}" name="Divorced" dataDxfId="15">
      <calculatedColumnFormula>COUNTIFS(m_d_NoOutliers!$G$2:$G$2206,"="&amp;$I$25,m_d_NoOutliers!$C$2:$C$2206,"&gt;="&amp;$A26, m_d_NoOutliers!$C$2:$C$2206, "&lt;"&amp;$B26)</calculatedColumnFormula>
    </tableColumn>
    <tableColumn id="8" xr3:uid="{F7A9E4A5-1F69-4E90-ACDD-5DA71C6C86D4}" name="Widow" dataDxfId="14">
      <calculatedColumnFormula>COUNTIFS(m_d_NoOutliers!$G$2:$G$2206,"="&amp;$J$25,m_d_NoOutliers!$C$2:$C$2206,"&gt;="&amp;$A26, m_d_NoOutliers!$C$2:$C$2206, "&lt;"&amp;$B26)</calculatedColumnFormula>
    </tableColumn>
    <tableColumn id="9" xr3:uid="{0D9B1FC5-E2DD-430D-8CF9-1E25E27B9D67}" name="Other" dataDxfId="13">
      <calculatedColumnFormula>COUNTIFS(m_d_NoOutliers!$G$2:$G$2206,"="&amp;$K$25,m_d_NoOutliers!$C$2:$C$2206,"&gt;="&amp;$A26, m_d_NoOutliers!$C$2:$C$2206, "&lt;"&amp;$B26)</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0AC0D-C5A9-45E6-BEA4-CDCDCDDF6E91}">
  <sheetPr filterMode="1">
    <tabColor theme="5" tint="0.39997558519241921"/>
  </sheetPr>
  <dimension ref="A1:BD2223"/>
  <sheetViews>
    <sheetView tabSelected="1" zoomScale="70" zoomScaleNormal="70" workbookViewId="0">
      <pane xSplit="9" ySplit="1" topLeftCell="J2140" activePane="bottomRight" state="frozen"/>
      <selection pane="topRight" activeCell="J1" sqref="J1"/>
      <selection pane="bottomLeft" activeCell="A2" sqref="A2"/>
      <selection pane="bottomRight" activeCell="U2" sqref="U2:Z2213"/>
    </sheetView>
  </sheetViews>
  <sheetFormatPr defaultRowHeight="14.4" outlineLevelCol="1" x14ac:dyDescent="0.3"/>
  <cols>
    <col min="1" max="1" width="6.5546875" customWidth="1"/>
    <col min="2" max="2" width="6.21875" customWidth="1"/>
    <col min="3" max="3" width="4.88671875" customWidth="1"/>
    <col min="4" max="4" width="7.44140625" bestFit="1" customWidth="1"/>
    <col min="5" max="5" width="10.6640625" bestFit="1" customWidth="1"/>
    <col min="6" max="6" width="9.109375" hidden="1" customWidth="1" outlineLevel="1"/>
    <col min="7" max="7" width="9.109375" customWidth="1" collapsed="1"/>
    <col min="8" max="8" width="9.5546875" customWidth="1" outlineLevel="1"/>
    <col min="9" max="9" width="7.109375" customWidth="1"/>
    <col min="10" max="10" width="8.5546875" customWidth="1"/>
    <col min="11" max="11" width="9.88671875" bestFit="1" customWidth="1"/>
    <col min="12" max="12" width="5.5546875" style="17" customWidth="1"/>
    <col min="13" max="13" width="11.77734375" style="6" hidden="1" customWidth="1" outlineLevel="1"/>
    <col min="14" max="14" width="11.77734375" style="4" hidden="1" customWidth="1" outlineLevel="1"/>
    <col min="15" max="15" width="11.77734375" customWidth="1" collapsed="1"/>
    <col min="16" max="16" width="11.77734375" style="4" hidden="1" customWidth="1" outlineLevel="1"/>
    <col min="17" max="17" width="6.33203125" style="4" hidden="1" customWidth="1" outlineLevel="1"/>
    <col min="18" max="18" width="6.88671875" style="4" hidden="1" customWidth="1" outlineLevel="1"/>
    <col min="19" max="19" width="11.77734375" style="4" hidden="1" customWidth="1" outlineLevel="1"/>
    <col min="20" max="20" width="7.88671875" bestFit="1" customWidth="1" collapsed="1"/>
    <col min="21" max="21" width="8.5546875" style="15" bestFit="1" customWidth="1"/>
    <col min="22" max="22" width="8.44140625" style="15" bestFit="1" customWidth="1"/>
    <col min="23" max="23" width="11.109375" style="15" bestFit="1" customWidth="1"/>
    <col min="24" max="24" width="7.44140625" style="15" bestFit="1" customWidth="1"/>
    <col min="25" max="25" width="14.109375" style="15" bestFit="1" customWidth="1"/>
    <col min="26" max="26" width="10" style="15" bestFit="1" customWidth="1"/>
    <col min="27" max="27" width="10" bestFit="1" customWidth="1"/>
    <col min="28" max="28" width="11.88671875" bestFit="1" customWidth="1"/>
    <col min="29" max="29" width="14.109375" bestFit="1" customWidth="1"/>
    <col min="30" max="30" width="9.88671875" bestFit="1" customWidth="1"/>
    <col min="31" max="32" width="9.33203125" bestFit="1" customWidth="1"/>
    <col min="33" max="33" width="9.109375" style="17" customWidth="1"/>
    <col min="40" max="40" width="4.88671875" customWidth="1"/>
    <col min="41" max="41" width="7.109375" customWidth="1" collapsed="1"/>
    <col min="43" max="43" width="21.5546875" bestFit="1" customWidth="1"/>
    <col min="44" max="44" width="17.88671875" bestFit="1" customWidth="1"/>
    <col min="45" max="45" width="21.5546875" bestFit="1" customWidth="1"/>
    <col min="46" max="46" width="17.88671875" bestFit="1" customWidth="1"/>
  </cols>
  <sheetData>
    <row r="1" spans="1:56" s="9" customFormat="1" ht="41.4" customHeight="1" x14ac:dyDescent="0.3">
      <c r="A1" s="18" t="s">
        <v>0</v>
      </c>
      <c r="B1" s="18" t="s">
        <v>1</v>
      </c>
      <c r="C1" s="18" t="s">
        <v>449</v>
      </c>
      <c r="D1" s="18" t="s">
        <v>20</v>
      </c>
      <c r="E1" s="18" t="s">
        <v>2</v>
      </c>
      <c r="F1" s="18" t="s">
        <v>3</v>
      </c>
      <c r="G1" s="18" t="s">
        <v>456</v>
      </c>
      <c r="H1" s="18" t="s">
        <v>4</v>
      </c>
      <c r="I1" s="18" t="s">
        <v>458</v>
      </c>
      <c r="J1" s="18" t="s">
        <v>5</v>
      </c>
      <c r="K1" s="18" t="s">
        <v>6</v>
      </c>
      <c r="L1" s="19" t="s">
        <v>450</v>
      </c>
      <c r="M1" s="18" t="s">
        <v>448</v>
      </c>
      <c r="N1" s="18" t="s">
        <v>442</v>
      </c>
      <c r="O1" s="18" t="s">
        <v>447</v>
      </c>
      <c r="P1" s="18" t="s">
        <v>444</v>
      </c>
      <c r="Q1" s="18" t="s">
        <v>445</v>
      </c>
      <c r="R1" s="18" t="s">
        <v>446</v>
      </c>
      <c r="S1" s="18" t="s">
        <v>443</v>
      </c>
      <c r="T1" s="18" t="s">
        <v>7</v>
      </c>
      <c r="U1" s="18" t="s">
        <v>8</v>
      </c>
      <c r="V1" s="18" t="s">
        <v>9</v>
      </c>
      <c r="W1" s="18" t="s">
        <v>10</v>
      </c>
      <c r="X1" s="18" t="s">
        <v>11</v>
      </c>
      <c r="Y1" s="18" t="s">
        <v>12</v>
      </c>
      <c r="Z1" s="18" t="s">
        <v>13</v>
      </c>
      <c r="AA1" s="18" t="s">
        <v>14</v>
      </c>
      <c r="AB1" s="18" t="s">
        <v>15</v>
      </c>
      <c r="AC1" s="18" t="s">
        <v>16</v>
      </c>
      <c r="AD1" s="18" t="s">
        <v>17</v>
      </c>
      <c r="AE1" s="18" t="s">
        <v>18</v>
      </c>
      <c r="AF1" s="18" t="s">
        <v>19</v>
      </c>
      <c r="AG1" s="19" t="s">
        <v>21</v>
      </c>
      <c r="AH1" s="18" t="s">
        <v>451</v>
      </c>
      <c r="AI1" s="18" t="s">
        <v>452</v>
      </c>
      <c r="AJ1" s="18" t="s">
        <v>453</v>
      </c>
      <c r="AK1" s="18" t="s">
        <v>454</v>
      </c>
      <c r="AL1" s="18" t="s">
        <v>455</v>
      </c>
      <c r="AN1" s="18" t="s">
        <v>449</v>
      </c>
      <c r="AO1" s="18" t="s">
        <v>458</v>
      </c>
      <c r="AU1" s="33" t="s">
        <v>538</v>
      </c>
      <c r="AX1" s="8" t="s">
        <v>539</v>
      </c>
    </row>
    <row r="2" spans="1:56" ht="15" thickBot="1" x14ac:dyDescent="0.35">
      <c r="A2">
        <v>11191</v>
      </c>
      <c r="B2">
        <v>1987</v>
      </c>
      <c r="C2" s="1">
        <f t="shared" ref="C2:C65" si="0">2024-B2</f>
        <v>37</v>
      </c>
      <c r="D2" t="s">
        <v>25</v>
      </c>
      <c r="E2" t="s">
        <v>22</v>
      </c>
      <c r="F2" s="4" t="s">
        <v>23</v>
      </c>
      <c r="G2" t="s">
        <v>23</v>
      </c>
      <c r="H2" s="20">
        <v>41411</v>
      </c>
      <c r="I2" s="2">
        <f t="shared" ref="I2:I65" si="1">H2/1000</f>
        <v>41.411000000000001</v>
      </c>
      <c r="J2" s="2">
        <v>0</v>
      </c>
      <c r="K2" s="2">
        <v>0</v>
      </c>
      <c r="L2" s="16">
        <f t="shared" ref="L2:L65" si="2">K2+J2</f>
        <v>0</v>
      </c>
      <c r="M2" s="7">
        <v>41467</v>
      </c>
      <c r="N2" s="4">
        <f t="shared" ref="N2:N65" si="3">TYPE(M2)</f>
        <v>1</v>
      </c>
      <c r="O2" s="3">
        <f t="shared" ref="O2:O65" si="4">IF(N2=2,S2,M2)</f>
        <v>41467</v>
      </c>
      <c r="P2" s="4" t="str" cm="1">
        <f t="array" ref="P2">_xlfn.TEXTSPLIT(M2,"/")</f>
        <v>41467</v>
      </c>
      <c r="Q2" s="5"/>
      <c r="R2" s="5"/>
      <c r="S2" s="5" t="e">
        <f t="shared" ref="S2:S65" si="5">DATE(R2+100,P2,Q2)</f>
        <v>#NUM!</v>
      </c>
      <c r="T2">
        <v>11</v>
      </c>
      <c r="U2" s="14">
        <v>37</v>
      </c>
      <c r="V2" s="14">
        <v>32</v>
      </c>
      <c r="W2" s="14">
        <v>38</v>
      </c>
      <c r="X2" s="14">
        <v>11</v>
      </c>
      <c r="Y2" s="14">
        <v>3</v>
      </c>
      <c r="Z2" s="14">
        <v>18</v>
      </c>
      <c r="AA2" s="2">
        <v>1</v>
      </c>
      <c r="AB2" s="2">
        <v>2</v>
      </c>
      <c r="AC2" s="2">
        <v>4</v>
      </c>
      <c r="AD2" s="2">
        <v>6</v>
      </c>
      <c r="AE2" s="2">
        <v>0</v>
      </c>
      <c r="AF2" s="2">
        <v>0</v>
      </c>
      <c r="AG2" s="16">
        <v>0</v>
      </c>
      <c r="AH2" s="49" t="s">
        <v>574</v>
      </c>
      <c r="AI2" s="49" t="s">
        <v>574</v>
      </c>
      <c r="AJ2" s="49" t="s">
        <v>574</v>
      </c>
      <c r="AK2" s="49" t="s">
        <v>574</v>
      </c>
      <c r="AL2" s="49" t="s">
        <v>574</v>
      </c>
      <c r="AM2" s="2">
        <f t="shared" ref="AM2:AM65" si="6">SUM(AH2:AL2)-AG2</f>
        <v>0</v>
      </c>
      <c r="AN2" s="1">
        <v>53</v>
      </c>
      <c r="AO2" s="2">
        <v>84.834999999999994</v>
      </c>
      <c r="AQ2" s="8" t="s">
        <v>536</v>
      </c>
      <c r="AU2" s="8" t="s">
        <v>536</v>
      </c>
      <c r="AV2" s="9"/>
      <c r="AW2" s="9"/>
      <c r="AX2" s="9"/>
      <c r="AY2" s="9"/>
      <c r="AZ2" s="9"/>
      <c r="BA2" s="9"/>
      <c r="BB2" s="9"/>
      <c r="BC2" s="9"/>
      <c r="BD2" s="8" t="s">
        <v>537</v>
      </c>
    </row>
    <row r="3" spans="1:56" x14ac:dyDescent="0.3">
      <c r="A3">
        <v>11188</v>
      </c>
      <c r="B3">
        <v>1958</v>
      </c>
      <c r="C3" s="1">
        <f t="shared" si="0"/>
        <v>66</v>
      </c>
      <c r="D3" t="s">
        <v>25</v>
      </c>
      <c r="E3" t="s">
        <v>22</v>
      </c>
      <c r="F3" s="4" t="s">
        <v>32</v>
      </c>
      <c r="G3" t="s">
        <v>32</v>
      </c>
      <c r="H3" s="20">
        <v>26091</v>
      </c>
      <c r="I3" s="2">
        <f t="shared" si="1"/>
        <v>26.091000000000001</v>
      </c>
      <c r="J3" s="2">
        <v>1</v>
      </c>
      <c r="K3" s="2">
        <v>1</v>
      </c>
      <c r="L3" s="16">
        <f t="shared" si="2"/>
        <v>2</v>
      </c>
      <c r="M3" s="6" t="s">
        <v>210</v>
      </c>
      <c r="N3" s="4">
        <f t="shared" si="3"/>
        <v>2</v>
      </c>
      <c r="O3" s="3">
        <f t="shared" si="4"/>
        <v>41695</v>
      </c>
      <c r="P3" s="4" t="str" cm="1">
        <f t="array" ref="P3:R3">_xlfn.TEXTSPLIT(M3,"/")</f>
        <v>2</v>
      </c>
      <c r="Q3" s="4" t="str">
        <v>25</v>
      </c>
      <c r="R3" s="4" t="str">
        <v>14</v>
      </c>
      <c r="S3" s="5">
        <f t="shared" si="5"/>
        <v>41695</v>
      </c>
      <c r="T3">
        <v>84</v>
      </c>
      <c r="U3" s="14">
        <v>15</v>
      </c>
      <c r="V3" s="14">
        <v>10</v>
      </c>
      <c r="W3" s="14">
        <v>19</v>
      </c>
      <c r="X3" s="14">
        <v>8</v>
      </c>
      <c r="Y3" s="14">
        <v>17</v>
      </c>
      <c r="Z3" s="14">
        <v>20</v>
      </c>
      <c r="AA3" s="2">
        <v>3</v>
      </c>
      <c r="AB3" s="2">
        <v>2</v>
      </c>
      <c r="AC3" s="2">
        <v>3</v>
      </c>
      <c r="AD3" s="2">
        <v>5</v>
      </c>
      <c r="AE3" s="2">
        <v>0</v>
      </c>
      <c r="AF3" s="2">
        <v>0</v>
      </c>
      <c r="AG3" s="16">
        <v>0</v>
      </c>
      <c r="AH3" s="49" t="s">
        <v>574</v>
      </c>
      <c r="AI3" s="49" t="s">
        <v>574</v>
      </c>
      <c r="AJ3" s="49" t="s">
        <v>574</v>
      </c>
      <c r="AK3" s="49" t="s">
        <v>574</v>
      </c>
      <c r="AL3" s="49" t="s">
        <v>574</v>
      </c>
      <c r="AM3" s="2">
        <f t="shared" si="6"/>
        <v>0</v>
      </c>
      <c r="AN3" s="1">
        <v>76</v>
      </c>
      <c r="AO3" s="2">
        <v>81.043999999999997</v>
      </c>
      <c r="AQ3" s="24" t="s">
        <v>449</v>
      </c>
      <c r="AR3" s="24"/>
      <c r="AS3" s="24" t="s">
        <v>458</v>
      </c>
      <c r="AT3" s="24"/>
    </row>
    <row r="4" spans="1:56" hidden="1" x14ac:dyDescent="0.3">
      <c r="A4">
        <v>11187</v>
      </c>
      <c r="B4">
        <v>1979</v>
      </c>
      <c r="C4" s="1">
        <f t="shared" si="0"/>
        <v>45</v>
      </c>
      <c r="D4" t="s">
        <v>28</v>
      </c>
      <c r="E4" t="s">
        <v>66</v>
      </c>
      <c r="F4" s="4" t="s">
        <v>26</v>
      </c>
      <c r="G4" t="s">
        <v>26</v>
      </c>
      <c r="H4" s="20">
        <v>26487</v>
      </c>
      <c r="I4" s="2">
        <f t="shared" si="1"/>
        <v>26.486999999999998</v>
      </c>
      <c r="J4" s="2">
        <v>1</v>
      </c>
      <c r="K4" s="2">
        <v>0</v>
      </c>
      <c r="L4" s="16">
        <f t="shared" si="2"/>
        <v>1</v>
      </c>
      <c r="M4" s="6" t="s">
        <v>211</v>
      </c>
      <c r="N4" s="4">
        <f t="shared" si="3"/>
        <v>2</v>
      </c>
      <c r="O4" s="3">
        <f t="shared" si="4"/>
        <v>41414</v>
      </c>
      <c r="P4" s="4" t="str" cm="1">
        <f t="array" ref="P4:R4">_xlfn.TEXTSPLIT(M4,"/")</f>
        <v>5</v>
      </c>
      <c r="Q4" s="4" t="str">
        <v>20</v>
      </c>
      <c r="R4" s="4" t="str">
        <v>13</v>
      </c>
      <c r="S4" s="5">
        <f t="shared" si="5"/>
        <v>41414</v>
      </c>
      <c r="T4">
        <v>23</v>
      </c>
      <c r="U4" s="14">
        <v>2</v>
      </c>
      <c r="V4" s="14">
        <v>8</v>
      </c>
      <c r="W4" s="14">
        <v>10</v>
      </c>
      <c r="X4" s="14">
        <v>12</v>
      </c>
      <c r="Y4" s="14">
        <v>14</v>
      </c>
      <c r="Z4" s="14">
        <v>23</v>
      </c>
      <c r="AA4" s="2">
        <v>3</v>
      </c>
      <c r="AB4" s="2">
        <v>2</v>
      </c>
      <c r="AC4" s="2">
        <v>3</v>
      </c>
      <c r="AD4" s="2">
        <v>5</v>
      </c>
      <c r="AE4" s="2">
        <v>0</v>
      </c>
      <c r="AF4" s="2">
        <v>0</v>
      </c>
      <c r="AG4" s="16">
        <v>0</v>
      </c>
      <c r="AH4" s="49" t="s">
        <v>574</v>
      </c>
      <c r="AI4" s="49" t="s">
        <v>574</v>
      </c>
      <c r="AJ4" s="49" t="s">
        <v>574</v>
      </c>
      <c r="AK4" s="49" t="s">
        <v>574</v>
      </c>
      <c r="AL4" s="49" t="s">
        <v>574</v>
      </c>
      <c r="AM4" s="2">
        <f t="shared" si="6"/>
        <v>0</v>
      </c>
      <c r="AN4" s="1">
        <v>65</v>
      </c>
      <c r="AO4" s="2">
        <v>71.691000000000003</v>
      </c>
    </row>
    <row r="5" spans="1:56" hidden="1" x14ac:dyDescent="0.3">
      <c r="A5">
        <v>11181</v>
      </c>
      <c r="B5">
        <v>1950</v>
      </c>
      <c r="C5" s="1">
        <f t="shared" si="0"/>
        <v>74</v>
      </c>
      <c r="D5" t="s">
        <v>28</v>
      </c>
      <c r="E5" t="s">
        <v>34</v>
      </c>
      <c r="F5" s="4" t="s">
        <v>29</v>
      </c>
      <c r="G5" t="s">
        <v>29</v>
      </c>
      <c r="H5" s="20">
        <v>156924</v>
      </c>
      <c r="I5" s="2">
        <f t="shared" si="1"/>
        <v>156.92400000000001</v>
      </c>
      <c r="J5" s="2">
        <v>0</v>
      </c>
      <c r="K5" s="2">
        <v>0</v>
      </c>
      <c r="L5" s="16">
        <f t="shared" si="2"/>
        <v>0</v>
      </c>
      <c r="M5" s="6" t="s">
        <v>370</v>
      </c>
      <c r="N5" s="4">
        <f t="shared" si="3"/>
        <v>2</v>
      </c>
      <c r="O5" s="3">
        <f t="shared" si="4"/>
        <v>41515</v>
      </c>
      <c r="P5" s="4" t="str" cm="1">
        <f t="array" ref="P5:R5">_xlfn.TEXTSPLIT(M5,"/")</f>
        <v>8</v>
      </c>
      <c r="Q5" s="4" t="str">
        <v>29</v>
      </c>
      <c r="R5" s="4" t="str">
        <v>13</v>
      </c>
      <c r="S5" s="5">
        <f t="shared" si="5"/>
        <v>41515</v>
      </c>
      <c r="T5">
        <v>85</v>
      </c>
      <c r="U5" s="14">
        <v>2</v>
      </c>
      <c r="V5" s="14">
        <v>1</v>
      </c>
      <c r="W5" s="14">
        <v>2</v>
      </c>
      <c r="X5" s="14">
        <v>1</v>
      </c>
      <c r="Y5" s="14">
        <v>1</v>
      </c>
      <c r="Z5" s="14">
        <v>1</v>
      </c>
      <c r="AA5" s="2">
        <v>0</v>
      </c>
      <c r="AB5" s="2">
        <v>0</v>
      </c>
      <c r="AC5" s="2">
        <v>0</v>
      </c>
      <c r="AD5" s="2">
        <v>0</v>
      </c>
      <c r="AE5" s="2">
        <v>0</v>
      </c>
      <c r="AF5" s="2">
        <v>0</v>
      </c>
      <c r="AG5" s="16">
        <v>0</v>
      </c>
      <c r="AH5" s="49" t="s">
        <v>574</v>
      </c>
      <c r="AI5" s="49" t="s">
        <v>574</v>
      </c>
      <c r="AJ5" s="49" t="s">
        <v>574</v>
      </c>
      <c r="AK5" s="49" t="s">
        <v>574</v>
      </c>
      <c r="AL5" s="49" t="s">
        <v>574</v>
      </c>
      <c r="AM5" s="2">
        <f t="shared" si="6"/>
        <v>0</v>
      </c>
      <c r="AN5" s="1">
        <v>64</v>
      </c>
      <c r="AO5" s="2">
        <v>67.786000000000001</v>
      </c>
      <c r="AQ5" t="s">
        <v>467</v>
      </c>
      <c r="AR5" s="10">
        <v>54.179602888086642</v>
      </c>
      <c r="AS5" t="s">
        <v>467</v>
      </c>
      <c r="AT5" s="10">
        <v>52.247251353790581</v>
      </c>
    </row>
    <row r="6" spans="1:56" hidden="1" x14ac:dyDescent="0.3">
      <c r="A6">
        <v>11178</v>
      </c>
      <c r="B6">
        <v>1973</v>
      </c>
      <c r="C6" s="1">
        <f t="shared" si="0"/>
        <v>51</v>
      </c>
      <c r="D6" t="s">
        <v>38</v>
      </c>
      <c r="E6" t="s">
        <v>42</v>
      </c>
      <c r="F6" s="4" t="s">
        <v>26</v>
      </c>
      <c r="G6" t="s">
        <v>26</v>
      </c>
      <c r="H6" s="20">
        <v>42394</v>
      </c>
      <c r="I6" s="2">
        <f t="shared" si="1"/>
        <v>42.393999999999998</v>
      </c>
      <c r="J6" s="2">
        <v>1</v>
      </c>
      <c r="K6" s="2">
        <v>0</v>
      </c>
      <c r="L6" s="16">
        <f t="shared" si="2"/>
        <v>1</v>
      </c>
      <c r="M6" s="6" t="s">
        <v>95</v>
      </c>
      <c r="N6" s="4">
        <f t="shared" si="3"/>
        <v>2</v>
      </c>
      <c r="O6" s="3">
        <f t="shared" si="4"/>
        <v>41721</v>
      </c>
      <c r="P6" s="4" t="str" cm="1">
        <f t="array" ref="P6:R6">_xlfn.TEXTSPLIT(M6,"/")</f>
        <v>3</v>
      </c>
      <c r="Q6" s="4" t="str">
        <v>23</v>
      </c>
      <c r="R6" s="4" t="str">
        <v>14</v>
      </c>
      <c r="S6" s="5">
        <f t="shared" si="5"/>
        <v>41721</v>
      </c>
      <c r="T6">
        <v>69</v>
      </c>
      <c r="U6" s="14">
        <v>15</v>
      </c>
      <c r="V6" s="14">
        <v>2</v>
      </c>
      <c r="W6" s="14">
        <v>10</v>
      </c>
      <c r="X6" s="14">
        <v>0</v>
      </c>
      <c r="Y6" s="14">
        <v>1</v>
      </c>
      <c r="Z6" s="14">
        <v>4</v>
      </c>
      <c r="AA6" s="2">
        <v>1</v>
      </c>
      <c r="AB6" s="2">
        <v>1</v>
      </c>
      <c r="AC6" s="2">
        <v>3</v>
      </c>
      <c r="AD6" s="2">
        <v>7</v>
      </c>
      <c r="AE6" s="2">
        <v>0</v>
      </c>
      <c r="AF6" s="2">
        <v>0</v>
      </c>
      <c r="AG6" s="16">
        <v>0</v>
      </c>
      <c r="AH6" s="49" t="s">
        <v>574</v>
      </c>
      <c r="AI6" s="49" t="s">
        <v>574</v>
      </c>
      <c r="AJ6" s="49" t="s">
        <v>574</v>
      </c>
      <c r="AK6" s="49" t="s">
        <v>574</v>
      </c>
      <c r="AL6" s="49" t="s">
        <v>574</v>
      </c>
      <c r="AM6" s="2">
        <f t="shared" si="6"/>
        <v>0</v>
      </c>
      <c r="AN6" s="1">
        <v>65</v>
      </c>
      <c r="AO6" s="2">
        <v>67.266999999999996</v>
      </c>
      <c r="AQ6" t="s">
        <v>468</v>
      </c>
      <c r="AR6" s="10">
        <v>0.25460869940110487</v>
      </c>
      <c r="AS6" t="s">
        <v>468</v>
      </c>
      <c r="AT6" s="10">
        <v>0.5347507721793392</v>
      </c>
    </row>
    <row r="7" spans="1:56" hidden="1" x14ac:dyDescent="0.3">
      <c r="A7">
        <v>11176</v>
      </c>
      <c r="B7">
        <v>1971</v>
      </c>
      <c r="C7" s="1">
        <f t="shared" si="0"/>
        <v>53</v>
      </c>
      <c r="D7" t="s">
        <v>28</v>
      </c>
      <c r="E7" t="s">
        <v>34</v>
      </c>
      <c r="F7" s="4" t="s">
        <v>32</v>
      </c>
      <c r="G7" t="s">
        <v>32</v>
      </c>
      <c r="H7" s="20">
        <v>65968</v>
      </c>
      <c r="I7" s="2">
        <f t="shared" si="1"/>
        <v>65.968000000000004</v>
      </c>
      <c r="J7" s="2">
        <v>0</v>
      </c>
      <c r="K7" s="2">
        <v>1</v>
      </c>
      <c r="L7" s="16">
        <f t="shared" si="2"/>
        <v>1</v>
      </c>
      <c r="M7" s="7">
        <v>41978</v>
      </c>
      <c r="N7" s="4">
        <f t="shared" si="3"/>
        <v>1</v>
      </c>
      <c r="O7" s="3">
        <f t="shared" si="4"/>
        <v>41978</v>
      </c>
      <c r="P7" s="4" t="str" cm="1">
        <f t="array" ref="P7">_xlfn.TEXTSPLIT(M7,"/")</f>
        <v>41978</v>
      </c>
      <c r="Q7" s="5"/>
      <c r="R7" s="5"/>
      <c r="S7" s="5" t="e">
        <f t="shared" si="5"/>
        <v>#NUM!</v>
      </c>
      <c r="T7">
        <v>12</v>
      </c>
      <c r="U7" s="14">
        <v>376</v>
      </c>
      <c r="V7" s="14">
        <v>9</v>
      </c>
      <c r="W7" s="14">
        <v>83</v>
      </c>
      <c r="X7" s="14">
        <v>19</v>
      </c>
      <c r="Y7" s="14">
        <v>4</v>
      </c>
      <c r="Z7" s="14">
        <v>4</v>
      </c>
      <c r="AA7" s="2">
        <v>2</v>
      </c>
      <c r="AB7" s="2">
        <v>5</v>
      </c>
      <c r="AC7" s="2">
        <v>7</v>
      </c>
      <c r="AD7" s="2">
        <v>3</v>
      </c>
      <c r="AE7" s="2">
        <v>0</v>
      </c>
      <c r="AF7" s="2">
        <v>0</v>
      </c>
      <c r="AG7" s="16">
        <v>0</v>
      </c>
      <c r="AH7" s="49" t="s">
        <v>574</v>
      </c>
      <c r="AI7" s="49" t="s">
        <v>574</v>
      </c>
      <c r="AJ7" s="49" t="s">
        <v>574</v>
      </c>
      <c r="AK7" s="49" t="s">
        <v>574</v>
      </c>
      <c r="AL7" s="49" t="s">
        <v>574</v>
      </c>
      <c r="AM7" s="2">
        <f t="shared" si="6"/>
        <v>0</v>
      </c>
      <c r="AN7" s="1">
        <v>69</v>
      </c>
      <c r="AO7" s="2">
        <v>65.323999999999998</v>
      </c>
      <c r="AQ7" t="s">
        <v>469</v>
      </c>
      <c r="AR7" s="10">
        <v>53</v>
      </c>
      <c r="AS7" t="s">
        <v>469</v>
      </c>
      <c r="AT7" s="10">
        <v>51.381500000000003</v>
      </c>
    </row>
    <row r="8" spans="1:56" hidden="1" x14ac:dyDescent="0.3">
      <c r="A8">
        <v>11171</v>
      </c>
      <c r="B8">
        <v>1966</v>
      </c>
      <c r="C8" s="1">
        <f t="shared" si="0"/>
        <v>58</v>
      </c>
      <c r="D8" t="s">
        <v>33</v>
      </c>
      <c r="E8" t="s">
        <v>42</v>
      </c>
      <c r="F8" s="4" t="s">
        <v>29</v>
      </c>
      <c r="G8" t="s">
        <v>29</v>
      </c>
      <c r="H8" s="20">
        <v>56962</v>
      </c>
      <c r="I8" s="2">
        <f t="shared" si="1"/>
        <v>56.962000000000003</v>
      </c>
      <c r="J8" s="2">
        <v>2</v>
      </c>
      <c r="K8" s="2">
        <v>1</v>
      </c>
      <c r="L8" s="16">
        <f t="shared" si="2"/>
        <v>3</v>
      </c>
      <c r="M8" s="7">
        <v>41588</v>
      </c>
      <c r="N8" s="4">
        <f t="shared" si="3"/>
        <v>1</v>
      </c>
      <c r="O8" s="3">
        <f t="shared" si="4"/>
        <v>41588</v>
      </c>
      <c r="P8" s="4" t="str" cm="1">
        <f t="array" ref="P8">_xlfn.TEXTSPLIT(M8,"/")</f>
        <v>41588</v>
      </c>
      <c r="Q8" s="5"/>
      <c r="R8" s="5"/>
      <c r="S8" s="5" t="e">
        <f t="shared" si="5"/>
        <v>#NUM!</v>
      </c>
      <c r="T8">
        <v>60</v>
      </c>
      <c r="U8" s="14">
        <v>292</v>
      </c>
      <c r="V8" s="14">
        <v>3</v>
      </c>
      <c r="W8" s="14">
        <v>77</v>
      </c>
      <c r="X8" s="14">
        <v>10</v>
      </c>
      <c r="Y8" s="14">
        <v>3</v>
      </c>
      <c r="Z8" s="14">
        <v>26</v>
      </c>
      <c r="AA8" s="2">
        <v>7</v>
      </c>
      <c r="AB8" s="2">
        <v>6</v>
      </c>
      <c r="AC8" s="2">
        <v>5</v>
      </c>
      <c r="AD8" s="2">
        <v>7</v>
      </c>
      <c r="AE8" s="2">
        <v>0</v>
      </c>
      <c r="AF8" s="2">
        <v>0</v>
      </c>
      <c r="AG8" s="16">
        <v>0</v>
      </c>
      <c r="AH8" s="49" t="s">
        <v>574</v>
      </c>
      <c r="AI8" s="49" t="s">
        <v>574</v>
      </c>
      <c r="AJ8" s="49" t="s">
        <v>574</v>
      </c>
      <c r="AK8" s="49" t="s">
        <v>574</v>
      </c>
      <c r="AL8" s="49" t="s">
        <v>574</v>
      </c>
      <c r="AM8" s="2">
        <f t="shared" si="6"/>
        <v>0</v>
      </c>
      <c r="AN8" s="1">
        <v>69</v>
      </c>
      <c r="AO8" s="2">
        <v>65.323999999999998</v>
      </c>
      <c r="AQ8" t="s">
        <v>470</v>
      </c>
      <c r="AR8" s="10">
        <v>47</v>
      </c>
      <c r="AS8" t="s">
        <v>470</v>
      </c>
      <c r="AT8" s="10">
        <v>7.5</v>
      </c>
    </row>
    <row r="9" spans="1:56" x14ac:dyDescent="0.3">
      <c r="A9">
        <v>11166</v>
      </c>
      <c r="B9">
        <v>1962</v>
      </c>
      <c r="C9" s="1">
        <f t="shared" si="0"/>
        <v>62</v>
      </c>
      <c r="D9" t="s">
        <v>25</v>
      </c>
      <c r="E9" t="s">
        <v>22</v>
      </c>
      <c r="F9" s="4" t="s">
        <v>29</v>
      </c>
      <c r="G9" t="s">
        <v>29</v>
      </c>
      <c r="H9" s="20">
        <v>49678</v>
      </c>
      <c r="I9" s="2">
        <f t="shared" si="1"/>
        <v>49.677999999999997</v>
      </c>
      <c r="J9" s="2">
        <v>0</v>
      </c>
      <c r="K9" s="2">
        <v>1</v>
      </c>
      <c r="L9" s="16">
        <f t="shared" si="2"/>
        <v>1</v>
      </c>
      <c r="M9" s="7">
        <v>41307</v>
      </c>
      <c r="N9" s="4">
        <f t="shared" si="3"/>
        <v>1</v>
      </c>
      <c r="O9" s="3">
        <f t="shared" si="4"/>
        <v>41307</v>
      </c>
      <c r="P9" s="4" t="str" cm="1">
        <f t="array" ref="P9">_xlfn.TEXTSPLIT(M9,"/")</f>
        <v>41307</v>
      </c>
      <c r="Q9" s="5"/>
      <c r="R9" s="5"/>
      <c r="S9" s="5" t="e">
        <f t="shared" si="5"/>
        <v>#NUM!</v>
      </c>
      <c r="T9">
        <v>81</v>
      </c>
      <c r="U9" s="14">
        <v>229</v>
      </c>
      <c r="V9" s="14">
        <v>5</v>
      </c>
      <c r="W9" s="14">
        <v>56</v>
      </c>
      <c r="X9" s="14">
        <v>3</v>
      </c>
      <c r="Y9" s="14">
        <v>2</v>
      </c>
      <c r="Z9" s="14">
        <v>20</v>
      </c>
      <c r="AA9" s="2">
        <v>2</v>
      </c>
      <c r="AB9" s="2">
        <v>6</v>
      </c>
      <c r="AC9" s="2">
        <v>4</v>
      </c>
      <c r="AD9" s="2">
        <v>7</v>
      </c>
      <c r="AE9" s="2">
        <v>0</v>
      </c>
      <c r="AF9" s="2">
        <v>0</v>
      </c>
      <c r="AG9" s="16">
        <v>0</v>
      </c>
      <c r="AH9" s="49" t="s">
        <v>574</v>
      </c>
      <c r="AI9" s="49" t="s">
        <v>574</v>
      </c>
      <c r="AJ9" s="49" t="s">
        <v>574</v>
      </c>
      <c r="AK9" s="49" t="s">
        <v>574</v>
      </c>
      <c r="AL9" s="49" t="s">
        <v>574</v>
      </c>
      <c r="AM9" s="2">
        <f t="shared" si="6"/>
        <v>0</v>
      </c>
      <c r="AN9" s="1">
        <v>69</v>
      </c>
      <c r="AO9" s="2">
        <v>63.564</v>
      </c>
      <c r="AQ9" t="s">
        <v>471</v>
      </c>
      <c r="AR9" s="10">
        <v>11.985554097352377</v>
      </c>
      <c r="AS9" t="s">
        <v>471</v>
      </c>
      <c r="AT9" s="10">
        <v>25.173076660901451</v>
      </c>
    </row>
    <row r="10" spans="1:56" x14ac:dyDescent="0.3">
      <c r="A10">
        <v>11148</v>
      </c>
      <c r="B10">
        <v>1976</v>
      </c>
      <c r="C10" s="1">
        <f t="shared" si="0"/>
        <v>48</v>
      </c>
      <c r="D10" t="s">
        <v>25</v>
      </c>
      <c r="E10" t="s">
        <v>22</v>
      </c>
      <c r="F10" s="4" t="s">
        <v>32</v>
      </c>
      <c r="G10" t="s">
        <v>32</v>
      </c>
      <c r="H10" s="20">
        <v>22280</v>
      </c>
      <c r="I10" s="2">
        <f t="shared" si="1"/>
        <v>22.28</v>
      </c>
      <c r="J10" s="2">
        <v>1</v>
      </c>
      <c r="K10" s="2">
        <v>0</v>
      </c>
      <c r="L10" s="16">
        <f t="shared" si="2"/>
        <v>1</v>
      </c>
      <c r="M10" s="6" t="s">
        <v>418</v>
      </c>
      <c r="N10" s="4">
        <f t="shared" si="3"/>
        <v>2</v>
      </c>
      <c r="O10" s="3">
        <f t="shared" si="4"/>
        <v>41413</v>
      </c>
      <c r="P10" s="4" t="str" cm="1">
        <f t="array" ref="P10:R10">_xlfn.TEXTSPLIT(M10,"/")</f>
        <v>5</v>
      </c>
      <c r="Q10" s="4" t="str">
        <v>19</v>
      </c>
      <c r="R10" s="4" t="str">
        <v>13</v>
      </c>
      <c r="S10" s="5">
        <f t="shared" si="5"/>
        <v>41413</v>
      </c>
      <c r="T10">
        <v>85</v>
      </c>
      <c r="U10" s="14">
        <v>2</v>
      </c>
      <c r="V10" s="14">
        <v>1</v>
      </c>
      <c r="W10" s="14">
        <v>4</v>
      </c>
      <c r="X10" s="14">
        <v>3</v>
      </c>
      <c r="Y10" s="14">
        <v>1</v>
      </c>
      <c r="Z10" s="14">
        <v>2</v>
      </c>
      <c r="AA10" s="2">
        <v>1</v>
      </c>
      <c r="AB10" s="2">
        <v>1</v>
      </c>
      <c r="AC10" s="2">
        <v>2</v>
      </c>
      <c r="AD10" s="2">
        <v>8</v>
      </c>
      <c r="AE10" s="2">
        <v>0</v>
      </c>
      <c r="AF10" s="2">
        <v>0</v>
      </c>
      <c r="AG10" s="16">
        <v>0</v>
      </c>
      <c r="AH10" s="49" t="s">
        <v>574</v>
      </c>
      <c r="AI10" s="49" t="s">
        <v>574</v>
      </c>
      <c r="AJ10" s="49" t="s">
        <v>574</v>
      </c>
      <c r="AK10" s="49" t="s">
        <v>574</v>
      </c>
      <c r="AL10" s="49" t="s">
        <v>574</v>
      </c>
      <c r="AM10" s="2">
        <f t="shared" si="6"/>
        <v>0</v>
      </c>
      <c r="AN10" s="1">
        <v>44</v>
      </c>
      <c r="AO10" s="2">
        <v>62.499000000000002</v>
      </c>
      <c r="AQ10" t="s">
        <v>472</v>
      </c>
      <c r="AR10" s="10">
        <v>143.65350702056034</v>
      </c>
      <c r="AS10" t="s">
        <v>472</v>
      </c>
      <c r="AT10" s="10">
        <v>633.68378857562141</v>
      </c>
    </row>
    <row r="11" spans="1:56" hidden="1" x14ac:dyDescent="0.3">
      <c r="A11">
        <v>11133</v>
      </c>
      <c r="B11">
        <v>1974</v>
      </c>
      <c r="C11" s="1">
        <f t="shared" si="0"/>
        <v>50</v>
      </c>
      <c r="D11" t="s">
        <v>40</v>
      </c>
      <c r="E11" t="s">
        <v>34</v>
      </c>
      <c r="F11" s="4" t="s">
        <v>90</v>
      </c>
      <c r="G11" s="11" t="s">
        <v>457</v>
      </c>
      <c r="H11" s="20">
        <v>48432</v>
      </c>
      <c r="I11" s="2">
        <f t="shared" si="1"/>
        <v>48.432000000000002</v>
      </c>
      <c r="J11" s="2">
        <v>0</v>
      </c>
      <c r="K11" s="2">
        <v>1</v>
      </c>
      <c r="L11" s="16">
        <f t="shared" si="2"/>
        <v>1</v>
      </c>
      <c r="M11" s="6" t="s">
        <v>89</v>
      </c>
      <c r="N11" s="4">
        <f t="shared" si="3"/>
        <v>2</v>
      </c>
      <c r="O11" s="3">
        <f t="shared" si="4"/>
        <v>41200</v>
      </c>
      <c r="P11" s="4" t="str" cm="1">
        <f t="array" ref="P11:R11">_xlfn.TEXTSPLIT(M11,"/")</f>
        <v>10</v>
      </c>
      <c r="Q11" s="4" t="str">
        <v>18</v>
      </c>
      <c r="R11" s="4" t="str">
        <v>12</v>
      </c>
      <c r="S11" s="5">
        <f t="shared" si="5"/>
        <v>41200</v>
      </c>
      <c r="T11">
        <v>3</v>
      </c>
      <c r="U11" s="14">
        <v>322</v>
      </c>
      <c r="V11" s="14">
        <v>3</v>
      </c>
      <c r="W11" s="14">
        <v>50</v>
      </c>
      <c r="X11" s="14">
        <v>4</v>
      </c>
      <c r="Y11" s="14">
        <v>3</v>
      </c>
      <c r="Z11" s="14">
        <v>42</v>
      </c>
      <c r="AA11" s="2">
        <v>5</v>
      </c>
      <c r="AB11" s="2">
        <v>7</v>
      </c>
      <c r="AC11" s="2">
        <v>6</v>
      </c>
      <c r="AD11" s="2">
        <v>8</v>
      </c>
      <c r="AE11" s="2">
        <v>1</v>
      </c>
      <c r="AF11" s="2">
        <v>0</v>
      </c>
      <c r="AG11" s="16">
        <v>0</v>
      </c>
      <c r="AH11" s="49" t="s">
        <v>574</v>
      </c>
      <c r="AI11" s="49" t="s">
        <v>574</v>
      </c>
      <c r="AJ11" s="49" t="s">
        <v>574</v>
      </c>
      <c r="AK11" s="49" t="s">
        <v>574</v>
      </c>
      <c r="AL11" s="49" t="s">
        <v>574</v>
      </c>
      <c r="AM11" s="2">
        <f t="shared" si="6"/>
        <v>0</v>
      </c>
      <c r="AN11" s="1">
        <v>54</v>
      </c>
      <c r="AO11" s="2">
        <v>57.731000000000002</v>
      </c>
      <c r="AQ11" t="s">
        <v>473</v>
      </c>
      <c r="AR11" s="10">
        <v>0.73467044207746879</v>
      </c>
      <c r="AS11" t="s">
        <v>473</v>
      </c>
      <c r="AT11" s="10">
        <v>159.63669957780075</v>
      </c>
    </row>
    <row r="12" spans="1:56" hidden="1" x14ac:dyDescent="0.3">
      <c r="A12">
        <v>11121</v>
      </c>
      <c r="B12">
        <v>1982</v>
      </c>
      <c r="C12" s="1">
        <f t="shared" si="0"/>
        <v>42</v>
      </c>
      <c r="D12" t="s">
        <v>40</v>
      </c>
      <c r="E12" t="s">
        <v>22</v>
      </c>
      <c r="F12" s="4" t="s">
        <v>29</v>
      </c>
      <c r="G12" t="s">
        <v>29</v>
      </c>
      <c r="H12" s="20">
        <v>19419</v>
      </c>
      <c r="I12" s="2">
        <f t="shared" si="1"/>
        <v>19.419</v>
      </c>
      <c r="J12" s="2">
        <v>1</v>
      </c>
      <c r="K12" s="2">
        <v>0</v>
      </c>
      <c r="L12" s="16">
        <f t="shared" si="2"/>
        <v>1</v>
      </c>
      <c r="M12" s="7">
        <v>41193</v>
      </c>
      <c r="N12" s="4">
        <f t="shared" si="3"/>
        <v>1</v>
      </c>
      <c r="O12" s="3">
        <f t="shared" si="4"/>
        <v>41193</v>
      </c>
      <c r="P12" s="4" t="str" cm="1">
        <f t="array" ref="P12">_xlfn.TEXTSPLIT(M12,"/")</f>
        <v>41193</v>
      </c>
      <c r="Q12" s="5"/>
      <c r="R12" s="5"/>
      <c r="S12" s="5" t="e">
        <f t="shared" si="5"/>
        <v>#NUM!</v>
      </c>
      <c r="T12">
        <v>76</v>
      </c>
      <c r="U12" s="14">
        <v>2</v>
      </c>
      <c r="V12" s="14">
        <v>14</v>
      </c>
      <c r="W12" s="14">
        <v>28</v>
      </c>
      <c r="X12" s="14">
        <v>16</v>
      </c>
      <c r="Y12" s="14">
        <v>3</v>
      </c>
      <c r="Z12" s="14">
        <v>7</v>
      </c>
      <c r="AA12" s="2">
        <v>4</v>
      </c>
      <c r="AB12" s="2">
        <v>4</v>
      </c>
      <c r="AC12" s="2">
        <v>3</v>
      </c>
      <c r="AD12" s="2">
        <v>9</v>
      </c>
      <c r="AE12" s="2">
        <v>0</v>
      </c>
      <c r="AF12" s="2">
        <v>0</v>
      </c>
      <c r="AG12" s="16">
        <v>0</v>
      </c>
      <c r="AH12" s="49" t="s">
        <v>574</v>
      </c>
      <c r="AI12" s="49" t="s">
        <v>574</v>
      </c>
      <c r="AJ12" s="49" t="s">
        <v>574</v>
      </c>
      <c r="AK12" s="49" t="s">
        <v>574</v>
      </c>
      <c r="AL12" s="49" t="s">
        <v>574</v>
      </c>
      <c r="AM12" s="2">
        <f t="shared" si="6"/>
        <v>0</v>
      </c>
      <c r="AN12" s="1">
        <v>62</v>
      </c>
      <c r="AO12" s="2">
        <v>57.091000000000001</v>
      </c>
      <c r="AQ12" t="s">
        <v>474</v>
      </c>
      <c r="AR12" s="10">
        <v>0.35366147002882348</v>
      </c>
      <c r="AS12" t="s">
        <v>474</v>
      </c>
      <c r="AT12" s="10">
        <v>6.7634873728111371</v>
      </c>
    </row>
    <row r="13" spans="1:56" x14ac:dyDescent="0.3">
      <c r="A13">
        <v>11114</v>
      </c>
      <c r="B13">
        <v>1971</v>
      </c>
      <c r="C13" s="1">
        <f t="shared" si="0"/>
        <v>53</v>
      </c>
      <c r="D13" t="s">
        <v>25</v>
      </c>
      <c r="E13" t="s">
        <v>22</v>
      </c>
      <c r="F13" s="4" t="s">
        <v>32</v>
      </c>
      <c r="G13" t="s">
        <v>32</v>
      </c>
      <c r="H13" s="20">
        <v>19656</v>
      </c>
      <c r="I13" s="2">
        <f t="shared" si="1"/>
        <v>19.655999999999999</v>
      </c>
      <c r="J13" s="2">
        <v>1</v>
      </c>
      <c r="K13" s="2">
        <v>0</v>
      </c>
      <c r="L13" s="16">
        <f t="shared" si="2"/>
        <v>1</v>
      </c>
      <c r="M13" s="7">
        <v>41488</v>
      </c>
      <c r="N13" s="4">
        <f t="shared" si="3"/>
        <v>1</v>
      </c>
      <c r="O13" s="3">
        <f t="shared" si="4"/>
        <v>41488</v>
      </c>
      <c r="P13" s="4" t="str" cm="1">
        <f t="array" ref="P13">_xlfn.TEXTSPLIT(M13,"/")</f>
        <v>41488</v>
      </c>
      <c r="Q13" s="5"/>
      <c r="R13" s="5"/>
      <c r="S13" s="5" t="e">
        <f t="shared" si="5"/>
        <v>#NUM!</v>
      </c>
      <c r="T13">
        <v>94</v>
      </c>
      <c r="U13" s="14">
        <v>25</v>
      </c>
      <c r="V13" s="14">
        <v>4</v>
      </c>
      <c r="W13" s="14">
        <v>9</v>
      </c>
      <c r="X13" s="14">
        <v>6</v>
      </c>
      <c r="Y13" s="14">
        <v>8</v>
      </c>
      <c r="Z13" s="14">
        <v>32</v>
      </c>
      <c r="AA13" s="2">
        <v>3</v>
      </c>
      <c r="AB13" s="2">
        <v>2</v>
      </c>
      <c r="AC13" s="2">
        <v>3</v>
      </c>
      <c r="AD13" s="2">
        <v>7</v>
      </c>
      <c r="AE13" s="2">
        <v>0</v>
      </c>
      <c r="AF13" s="2">
        <v>0</v>
      </c>
      <c r="AG13" s="16">
        <v>0</v>
      </c>
      <c r="AH13" s="49" t="s">
        <v>574</v>
      </c>
      <c r="AI13" s="49" t="s">
        <v>574</v>
      </c>
      <c r="AJ13" s="49" t="s">
        <v>574</v>
      </c>
      <c r="AK13" s="49" t="s">
        <v>574</v>
      </c>
      <c r="AL13" s="49" t="s">
        <v>574</v>
      </c>
      <c r="AM13" s="2">
        <f t="shared" si="6"/>
        <v>0</v>
      </c>
      <c r="AN13" s="1">
        <v>46</v>
      </c>
      <c r="AO13" s="2">
        <v>54.808999999999997</v>
      </c>
      <c r="AQ13" t="s">
        <v>475</v>
      </c>
      <c r="AR13" s="10">
        <v>103</v>
      </c>
      <c r="AS13" t="s">
        <v>475</v>
      </c>
      <c r="AT13" s="10">
        <v>664.93600000000004</v>
      </c>
    </row>
    <row r="14" spans="1:56" x14ac:dyDescent="0.3">
      <c r="A14">
        <v>11112</v>
      </c>
      <c r="B14">
        <v>1967</v>
      </c>
      <c r="C14" s="1">
        <f t="shared" si="0"/>
        <v>57</v>
      </c>
      <c r="D14" t="s">
        <v>25</v>
      </c>
      <c r="E14" t="s">
        <v>22</v>
      </c>
      <c r="F14" s="4" t="s">
        <v>32</v>
      </c>
      <c r="G14" t="s">
        <v>32</v>
      </c>
      <c r="H14" s="20">
        <v>70713</v>
      </c>
      <c r="I14" s="2">
        <f t="shared" si="1"/>
        <v>70.712999999999994</v>
      </c>
      <c r="J14" s="2">
        <v>0</v>
      </c>
      <c r="K14" s="2">
        <v>1</v>
      </c>
      <c r="L14" s="16">
        <f t="shared" si="2"/>
        <v>1</v>
      </c>
      <c r="M14" s="7">
        <v>40980</v>
      </c>
      <c r="N14" s="4">
        <f t="shared" si="3"/>
        <v>1</v>
      </c>
      <c r="O14" s="3">
        <f t="shared" si="4"/>
        <v>40980</v>
      </c>
      <c r="P14" s="4" t="str" cm="1">
        <f t="array" ref="P14">_xlfn.TEXTSPLIT(M14,"/")</f>
        <v>40980</v>
      </c>
      <c r="Q14" s="5"/>
      <c r="R14" s="5"/>
      <c r="S14" s="5" t="e">
        <f t="shared" si="5"/>
        <v>#NUM!</v>
      </c>
      <c r="T14">
        <v>23</v>
      </c>
      <c r="U14" s="14">
        <v>736</v>
      </c>
      <c r="V14" s="14">
        <v>114</v>
      </c>
      <c r="W14" s="14">
        <v>279</v>
      </c>
      <c r="X14" s="14">
        <v>82</v>
      </c>
      <c r="Y14" s="14">
        <v>76</v>
      </c>
      <c r="Z14" s="14">
        <v>190</v>
      </c>
      <c r="AA14" s="2">
        <v>6</v>
      </c>
      <c r="AB14" s="2">
        <v>5</v>
      </c>
      <c r="AC14" s="2">
        <v>8</v>
      </c>
      <c r="AD14" s="2">
        <v>3</v>
      </c>
      <c r="AE14" s="2">
        <v>0</v>
      </c>
      <c r="AF14" s="2">
        <v>0</v>
      </c>
      <c r="AG14" s="16">
        <v>0</v>
      </c>
      <c r="AH14" s="49" t="s">
        <v>574</v>
      </c>
      <c r="AI14" s="49" t="s">
        <v>574</v>
      </c>
      <c r="AJ14" s="49" t="s">
        <v>574</v>
      </c>
      <c r="AK14" s="49" t="s">
        <v>574</v>
      </c>
      <c r="AL14" s="49" t="s">
        <v>574</v>
      </c>
      <c r="AM14" s="2">
        <f t="shared" si="6"/>
        <v>0</v>
      </c>
      <c r="AN14" s="1">
        <v>46</v>
      </c>
      <c r="AO14" s="2">
        <v>54.808999999999997</v>
      </c>
      <c r="AQ14" t="s">
        <v>476</v>
      </c>
      <c r="AR14" s="10">
        <v>27</v>
      </c>
      <c r="AS14" t="s">
        <v>476</v>
      </c>
      <c r="AT14" s="10">
        <v>1.73</v>
      </c>
    </row>
    <row r="15" spans="1:56" hidden="1" x14ac:dyDescent="0.3">
      <c r="A15">
        <v>11110</v>
      </c>
      <c r="B15">
        <v>1974</v>
      </c>
      <c r="C15" s="1">
        <f t="shared" si="0"/>
        <v>50</v>
      </c>
      <c r="D15" t="s">
        <v>40</v>
      </c>
      <c r="E15" t="s">
        <v>22</v>
      </c>
      <c r="F15" s="4" t="s">
        <v>26</v>
      </c>
      <c r="G15" t="s">
        <v>26</v>
      </c>
      <c r="H15" s="20">
        <v>3502</v>
      </c>
      <c r="I15" s="2">
        <f t="shared" si="1"/>
        <v>3.5019999999999998</v>
      </c>
      <c r="J15" s="2">
        <v>1</v>
      </c>
      <c r="K15" s="2">
        <v>0</v>
      </c>
      <c r="L15" s="16">
        <f t="shared" si="2"/>
        <v>1</v>
      </c>
      <c r="M15" s="6" t="s">
        <v>239</v>
      </c>
      <c r="N15" s="4">
        <f t="shared" si="3"/>
        <v>2</v>
      </c>
      <c r="O15" s="3">
        <f t="shared" si="4"/>
        <v>41377</v>
      </c>
      <c r="P15" s="4" t="str" cm="1">
        <f t="array" ref="P15:R15">_xlfn.TEXTSPLIT(M15,"/")</f>
        <v>4</v>
      </c>
      <c r="Q15" s="4" t="str">
        <v>13</v>
      </c>
      <c r="R15" s="4" t="str">
        <v>13</v>
      </c>
      <c r="S15" s="5">
        <f t="shared" si="5"/>
        <v>41377</v>
      </c>
      <c r="T15">
        <v>56</v>
      </c>
      <c r="U15" s="14">
        <v>2</v>
      </c>
      <c r="V15" s="14">
        <v>1</v>
      </c>
      <c r="W15" s="14">
        <v>1</v>
      </c>
      <c r="X15" s="14">
        <v>0</v>
      </c>
      <c r="Y15" s="14">
        <v>0</v>
      </c>
      <c r="Z15" s="14">
        <v>1</v>
      </c>
      <c r="AA15" s="2">
        <v>0</v>
      </c>
      <c r="AB15" s="2">
        <v>0</v>
      </c>
      <c r="AC15" s="2">
        <v>0</v>
      </c>
      <c r="AD15" s="2">
        <v>14</v>
      </c>
      <c r="AE15" s="2">
        <v>0</v>
      </c>
      <c r="AF15" s="2">
        <v>0</v>
      </c>
      <c r="AG15" s="16">
        <v>0</v>
      </c>
      <c r="AH15" s="49" t="s">
        <v>574</v>
      </c>
      <c r="AI15" s="49" t="s">
        <v>574</v>
      </c>
      <c r="AJ15" s="49" t="s">
        <v>574</v>
      </c>
      <c r="AK15" s="49" t="s">
        <v>574</v>
      </c>
      <c r="AL15" s="49" t="s">
        <v>574</v>
      </c>
      <c r="AM15" s="2">
        <f t="shared" si="6"/>
        <v>0</v>
      </c>
      <c r="AN15" s="1">
        <v>67</v>
      </c>
      <c r="AO15" s="2">
        <v>54.45</v>
      </c>
      <c r="AQ15" t="s">
        <v>477</v>
      </c>
      <c r="AR15" s="10">
        <v>130</v>
      </c>
      <c r="AS15" t="s">
        <v>477</v>
      </c>
      <c r="AT15" s="10">
        <v>666.66600000000005</v>
      </c>
    </row>
    <row r="16" spans="1:56" hidden="1" x14ac:dyDescent="0.3">
      <c r="A16">
        <v>11101</v>
      </c>
      <c r="B16">
        <v>1992</v>
      </c>
      <c r="C16" s="1">
        <f t="shared" si="0"/>
        <v>32</v>
      </c>
      <c r="D16" t="s">
        <v>33</v>
      </c>
      <c r="E16" t="s">
        <v>22</v>
      </c>
      <c r="F16" s="4" t="s">
        <v>32</v>
      </c>
      <c r="G16" t="s">
        <v>32</v>
      </c>
      <c r="H16" s="20">
        <v>89891</v>
      </c>
      <c r="I16" s="2">
        <f t="shared" si="1"/>
        <v>89.891000000000005</v>
      </c>
      <c r="J16" s="2">
        <v>0</v>
      </c>
      <c r="K16" s="2">
        <v>0</v>
      </c>
      <c r="L16" s="16">
        <f t="shared" si="2"/>
        <v>0</v>
      </c>
      <c r="M16" s="6" t="s">
        <v>205</v>
      </c>
      <c r="N16" s="4">
        <f t="shared" si="3"/>
        <v>2</v>
      </c>
      <c r="O16" s="3">
        <f t="shared" si="4"/>
        <v>41379</v>
      </c>
      <c r="P16" s="4" t="str" cm="1">
        <f t="array" ref="P16:R16">_xlfn.TEXTSPLIT(M16,"/")</f>
        <v>4</v>
      </c>
      <c r="Q16" s="4" t="str">
        <v>15</v>
      </c>
      <c r="R16" s="4" t="str">
        <v>13</v>
      </c>
      <c r="S16" s="5">
        <f t="shared" si="5"/>
        <v>41379</v>
      </c>
      <c r="T16">
        <v>17</v>
      </c>
      <c r="U16" s="14">
        <v>412</v>
      </c>
      <c r="V16" s="14">
        <v>22</v>
      </c>
      <c r="W16" s="14">
        <v>132</v>
      </c>
      <c r="X16" s="14">
        <v>59</v>
      </c>
      <c r="Y16" s="14">
        <v>28</v>
      </c>
      <c r="Z16" s="14">
        <v>183</v>
      </c>
      <c r="AA16" s="2">
        <v>1</v>
      </c>
      <c r="AB16" s="2">
        <v>11</v>
      </c>
      <c r="AC16" s="2">
        <v>8</v>
      </c>
      <c r="AD16" s="2">
        <v>4</v>
      </c>
      <c r="AE16" s="2">
        <v>0</v>
      </c>
      <c r="AF16" s="2">
        <v>0</v>
      </c>
      <c r="AG16" s="16">
        <v>1</v>
      </c>
      <c r="AH16" s="49" t="s">
        <v>574</v>
      </c>
      <c r="AI16" s="49" t="s">
        <v>574</v>
      </c>
      <c r="AJ16" s="49">
        <v>1</v>
      </c>
      <c r="AK16" s="49" t="s">
        <v>574</v>
      </c>
      <c r="AL16" s="49" t="s">
        <v>574</v>
      </c>
      <c r="AM16" s="2">
        <f t="shared" si="6"/>
        <v>0</v>
      </c>
      <c r="AN16" s="1">
        <v>67</v>
      </c>
      <c r="AO16" s="2">
        <v>54.45</v>
      </c>
      <c r="AP16" s="2"/>
      <c r="AQ16" t="s">
        <v>478</v>
      </c>
      <c r="AR16" s="10">
        <v>120062</v>
      </c>
      <c r="AS16" t="s">
        <v>478</v>
      </c>
      <c r="AT16" s="10">
        <v>115779.90899999993</v>
      </c>
    </row>
    <row r="17" spans="1:46" hidden="1" x14ac:dyDescent="0.3">
      <c r="A17">
        <v>11100</v>
      </c>
      <c r="B17">
        <v>1973</v>
      </c>
      <c r="C17" s="1">
        <f t="shared" si="0"/>
        <v>51</v>
      </c>
      <c r="D17" t="s">
        <v>28</v>
      </c>
      <c r="E17" t="s">
        <v>22</v>
      </c>
      <c r="F17" s="4" t="s">
        <v>23</v>
      </c>
      <c r="G17" t="s">
        <v>23</v>
      </c>
      <c r="H17" s="20">
        <v>51813</v>
      </c>
      <c r="I17" s="2">
        <f t="shared" si="1"/>
        <v>51.813000000000002</v>
      </c>
      <c r="J17" s="2">
        <v>1</v>
      </c>
      <c r="K17" s="2">
        <v>1</v>
      </c>
      <c r="L17" s="16">
        <f t="shared" si="2"/>
        <v>2</v>
      </c>
      <c r="M17" s="7">
        <v>41582</v>
      </c>
      <c r="N17" s="4">
        <f t="shared" si="3"/>
        <v>1</v>
      </c>
      <c r="O17" s="3">
        <f t="shared" si="4"/>
        <v>41582</v>
      </c>
      <c r="P17" s="4" t="str" cm="1">
        <f t="array" ref="P17">_xlfn.TEXTSPLIT(M17,"/")</f>
        <v>41582</v>
      </c>
      <c r="Q17" s="5"/>
      <c r="R17" s="5"/>
      <c r="S17" s="5" t="e">
        <f t="shared" si="5"/>
        <v>#NUM!</v>
      </c>
      <c r="T17">
        <v>37</v>
      </c>
      <c r="U17" s="14">
        <v>51</v>
      </c>
      <c r="V17" s="14">
        <v>2</v>
      </c>
      <c r="W17" s="14">
        <v>7</v>
      </c>
      <c r="X17" s="14">
        <v>0</v>
      </c>
      <c r="Y17" s="14">
        <v>1</v>
      </c>
      <c r="Z17" s="14">
        <v>2</v>
      </c>
      <c r="AA17" s="2">
        <v>2</v>
      </c>
      <c r="AB17" s="2">
        <v>2</v>
      </c>
      <c r="AC17" s="2">
        <v>3</v>
      </c>
      <c r="AD17" s="2">
        <v>7</v>
      </c>
      <c r="AE17" s="2">
        <v>0</v>
      </c>
      <c r="AF17" s="2">
        <v>0</v>
      </c>
      <c r="AG17" s="16">
        <v>0</v>
      </c>
      <c r="AH17" s="49" t="s">
        <v>574</v>
      </c>
      <c r="AI17" s="49" t="s">
        <v>574</v>
      </c>
      <c r="AJ17" s="49" t="s">
        <v>574</v>
      </c>
      <c r="AK17" s="49" t="s">
        <v>574</v>
      </c>
      <c r="AL17" s="49" t="s">
        <v>574</v>
      </c>
      <c r="AM17" s="2">
        <f t="shared" si="6"/>
        <v>0</v>
      </c>
      <c r="AN17" s="1">
        <v>47</v>
      </c>
      <c r="AO17" s="2">
        <v>49.543999999999997</v>
      </c>
      <c r="AQ17" t="s">
        <v>479</v>
      </c>
      <c r="AR17" s="10">
        <v>2216</v>
      </c>
      <c r="AS17" t="s">
        <v>479</v>
      </c>
      <c r="AT17" s="10">
        <v>2216</v>
      </c>
    </row>
    <row r="18" spans="1:46" ht="15" thickBot="1" x14ac:dyDescent="0.35">
      <c r="A18">
        <v>11096</v>
      </c>
      <c r="B18">
        <v>1953</v>
      </c>
      <c r="C18" s="1">
        <f t="shared" si="0"/>
        <v>71</v>
      </c>
      <c r="D18" t="s">
        <v>25</v>
      </c>
      <c r="E18" t="s">
        <v>36</v>
      </c>
      <c r="F18" s="4" t="s">
        <v>32</v>
      </c>
      <c r="G18" t="s">
        <v>32</v>
      </c>
      <c r="H18" s="20">
        <v>57247</v>
      </c>
      <c r="I18" s="2">
        <f t="shared" si="1"/>
        <v>57.247</v>
      </c>
      <c r="J18" s="2">
        <v>0</v>
      </c>
      <c r="K18" s="2">
        <v>1</v>
      </c>
      <c r="L18" s="16">
        <f t="shared" si="2"/>
        <v>1</v>
      </c>
      <c r="M18" s="7">
        <v>41494</v>
      </c>
      <c r="N18" s="4">
        <f t="shared" si="3"/>
        <v>1</v>
      </c>
      <c r="O18" s="3">
        <f t="shared" si="4"/>
        <v>41494</v>
      </c>
      <c r="P18" s="4" t="str" cm="1">
        <f t="array" ref="P18">_xlfn.TEXTSPLIT(M18,"/")</f>
        <v>41494</v>
      </c>
      <c r="Q18" s="5"/>
      <c r="R18" s="5"/>
      <c r="S18" s="5" t="e">
        <f t="shared" si="5"/>
        <v>#NUM!</v>
      </c>
      <c r="T18">
        <v>50</v>
      </c>
      <c r="U18" s="14">
        <v>99</v>
      </c>
      <c r="V18" s="14">
        <v>4</v>
      </c>
      <c r="W18" s="14">
        <v>32</v>
      </c>
      <c r="X18" s="14">
        <v>37</v>
      </c>
      <c r="Y18" s="14">
        <v>54</v>
      </c>
      <c r="Z18" s="14">
        <v>6</v>
      </c>
      <c r="AA18" s="2">
        <v>2</v>
      </c>
      <c r="AB18" s="2">
        <v>2</v>
      </c>
      <c r="AC18" s="2">
        <v>7</v>
      </c>
      <c r="AD18" s="2">
        <v>2</v>
      </c>
      <c r="AE18" s="2">
        <v>0</v>
      </c>
      <c r="AF18" s="2">
        <v>0</v>
      </c>
      <c r="AG18" s="16">
        <v>0</v>
      </c>
      <c r="AH18" s="49" t="s">
        <v>574</v>
      </c>
      <c r="AI18" s="49" t="s">
        <v>574</v>
      </c>
      <c r="AJ18" s="49" t="s">
        <v>574</v>
      </c>
      <c r="AK18" s="49" t="s">
        <v>574</v>
      </c>
      <c r="AL18" s="49" t="s">
        <v>574</v>
      </c>
      <c r="AM18" s="2">
        <f t="shared" si="6"/>
        <v>0</v>
      </c>
      <c r="AN18" s="1">
        <v>63</v>
      </c>
      <c r="AO18" s="2">
        <v>47.823</v>
      </c>
      <c r="AQ18" s="23" t="s">
        <v>480</v>
      </c>
      <c r="AR18" s="27">
        <v>0.49929671414351889</v>
      </c>
      <c r="AS18" s="23" t="s">
        <v>480</v>
      </c>
      <c r="AT18" s="27">
        <v>1.0486652815198148</v>
      </c>
    </row>
    <row r="19" spans="1:46" ht="15" hidden="1" thickBot="1" x14ac:dyDescent="0.35">
      <c r="A19">
        <v>11092</v>
      </c>
      <c r="B19">
        <v>1962</v>
      </c>
      <c r="C19" s="1">
        <f t="shared" si="0"/>
        <v>62</v>
      </c>
      <c r="D19" t="s">
        <v>47</v>
      </c>
      <c r="E19" t="s">
        <v>22</v>
      </c>
      <c r="F19" s="4" t="s">
        <v>29</v>
      </c>
      <c r="G19" t="s">
        <v>29</v>
      </c>
      <c r="H19" s="20">
        <v>27116</v>
      </c>
      <c r="I19" s="2">
        <f t="shared" si="1"/>
        <v>27.116</v>
      </c>
      <c r="J19" s="2">
        <v>1</v>
      </c>
      <c r="K19" s="2">
        <v>1</v>
      </c>
      <c r="L19" s="16">
        <f t="shared" si="2"/>
        <v>2</v>
      </c>
      <c r="M19" s="7">
        <v>41673</v>
      </c>
      <c r="N19" s="4">
        <f t="shared" si="3"/>
        <v>1</v>
      </c>
      <c r="O19" s="3">
        <f t="shared" si="4"/>
        <v>41673</v>
      </c>
      <c r="P19" s="4" t="str" cm="1">
        <f t="array" ref="P19">_xlfn.TEXTSPLIT(M19,"/")</f>
        <v>41673</v>
      </c>
      <c r="Q19" s="5"/>
      <c r="R19" s="5"/>
      <c r="S19" s="5" t="e">
        <f t="shared" si="5"/>
        <v>#NUM!</v>
      </c>
      <c r="T19">
        <v>78</v>
      </c>
      <c r="U19" s="14">
        <v>12</v>
      </c>
      <c r="V19" s="14">
        <v>1</v>
      </c>
      <c r="W19" s="14">
        <v>21</v>
      </c>
      <c r="X19" s="14">
        <v>2</v>
      </c>
      <c r="Y19" s="14">
        <v>2</v>
      </c>
      <c r="Z19" s="14">
        <v>3</v>
      </c>
      <c r="AA19" s="2">
        <v>2</v>
      </c>
      <c r="AB19" s="2">
        <v>2</v>
      </c>
      <c r="AC19" s="2">
        <v>3</v>
      </c>
      <c r="AD19" s="2">
        <v>7</v>
      </c>
      <c r="AE19" s="2">
        <v>0</v>
      </c>
      <c r="AF19" s="2">
        <v>0</v>
      </c>
      <c r="AG19" s="16">
        <v>0</v>
      </c>
      <c r="AH19" s="49" t="s">
        <v>574</v>
      </c>
      <c r="AI19" s="49" t="s">
        <v>574</v>
      </c>
      <c r="AJ19" s="49" t="s">
        <v>574</v>
      </c>
      <c r="AK19" s="49" t="s">
        <v>574</v>
      </c>
      <c r="AL19" s="49" t="s">
        <v>574</v>
      </c>
      <c r="AM19" s="2">
        <f t="shared" si="6"/>
        <v>0</v>
      </c>
      <c r="AN19" s="1">
        <v>56</v>
      </c>
      <c r="AO19" s="2">
        <v>44.930999999999997</v>
      </c>
    </row>
    <row r="20" spans="1:46" ht="15" hidden="1" thickBot="1" x14ac:dyDescent="0.35">
      <c r="A20">
        <v>11091</v>
      </c>
      <c r="B20">
        <v>1954</v>
      </c>
      <c r="C20" s="1">
        <f t="shared" si="0"/>
        <v>70</v>
      </c>
      <c r="D20" t="s">
        <v>38</v>
      </c>
      <c r="E20" t="s">
        <v>22</v>
      </c>
      <c r="F20" s="4" t="s">
        <v>32</v>
      </c>
      <c r="G20" t="s">
        <v>32</v>
      </c>
      <c r="H20" s="20">
        <v>34587</v>
      </c>
      <c r="I20" s="2">
        <f t="shared" si="1"/>
        <v>34.587000000000003</v>
      </c>
      <c r="J20" s="2">
        <v>1</v>
      </c>
      <c r="K20" s="2">
        <v>1</v>
      </c>
      <c r="L20" s="16">
        <f t="shared" si="2"/>
        <v>2</v>
      </c>
      <c r="M20" s="6" t="s">
        <v>325</v>
      </c>
      <c r="N20" s="4">
        <f t="shared" si="3"/>
        <v>2</v>
      </c>
      <c r="O20" s="3">
        <f t="shared" si="4"/>
        <v>41775</v>
      </c>
      <c r="P20" s="4" t="str" cm="1">
        <f t="array" ref="P20:R20">_xlfn.TEXTSPLIT(M20,"/")</f>
        <v>5</v>
      </c>
      <c r="Q20" s="4" t="str">
        <v>16</v>
      </c>
      <c r="R20" s="4" t="str">
        <v>14</v>
      </c>
      <c r="S20" s="5">
        <f t="shared" si="5"/>
        <v>41775</v>
      </c>
      <c r="T20">
        <v>68</v>
      </c>
      <c r="U20" s="14">
        <v>7</v>
      </c>
      <c r="V20" s="14">
        <v>2</v>
      </c>
      <c r="W20" s="14">
        <v>9</v>
      </c>
      <c r="X20" s="14">
        <v>2</v>
      </c>
      <c r="Y20" s="14">
        <v>0</v>
      </c>
      <c r="Z20" s="14">
        <v>2</v>
      </c>
      <c r="AA20" s="2">
        <v>2</v>
      </c>
      <c r="AB20" s="2">
        <v>1</v>
      </c>
      <c r="AC20" s="2">
        <v>3</v>
      </c>
      <c r="AD20" s="2">
        <v>4</v>
      </c>
      <c r="AE20" s="2">
        <v>0</v>
      </c>
      <c r="AF20" s="2">
        <v>0</v>
      </c>
      <c r="AG20" s="16">
        <v>0</v>
      </c>
      <c r="AH20" s="49" t="s">
        <v>574</v>
      </c>
      <c r="AI20" s="49" t="s">
        <v>574</v>
      </c>
      <c r="AJ20" s="49" t="s">
        <v>574</v>
      </c>
      <c r="AK20" s="49" t="s">
        <v>574</v>
      </c>
      <c r="AL20" s="49" t="s">
        <v>574</v>
      </c>
      <c r="AM20" s="2">
        <f t="shared" si="6"/>
        <v>0</v>
      </c>
      <c r="AN20" s="1">
        <v>57</v>
      </c>
      <c r="AO20" s="2">
        <v>43.456000000000003</v>
      </c>
      <c r="AQ20" t="s">
        <v>537</v>
      </c>
    </row>
    <row r="21" spans="1:46" x14ac:dyDescent="0.3">
      <c r="A21">
        <v>11088</v>
      </c>
      <c r="B21">
        <v>1972</v>
      </c>
      <c r="C21" s="1">
        <f t="shared" si="0"/>
        <v>52</v>
      </c>
      <c r="D21" t="s">
        <v>25</v>
      </c>
      <c r="E21" t="s">
        <v>34</v>
      </c>
      <c r="F21" s="4" t="s">
        <v>32</v>
      </c>
      <c r="G21" t="s">
        <v>32</v>
      </c>
      <c r="H21" s="20">
        <v>78642</v>
      </c>
      <c r="I21" s="2">
        <f t="shared" si="1"/>
        <v>78.641999999999996</v>
      </c>
      <c r="J21" s="2">
        <v>0</v>
      </c>
      <c r="K21" s="2">
        <v>1</v>
      </c>
      <c r="L21" s="16">
        <f t="shared" si="2"/>
        <v>1</v>
      </c>
      <c r="M21" s="6" t="s">
        <v>322</v>
      </c>
      <c r="N21" s="4">
        <f t="shared" si="3"/>
        <v>2</v>
      </c>
      <c r="O21" s="3">
        <f t="shared" si="4"/>
        <v>41385</v>
      </c>
      <c r="P21" s="4" t="str" cm="1">
        <f t="array" ref="P21:R21">_xlfn.TEXTSPLIT(M21,"/")</f>
        <v>4</v>
      </c>
      <c r="Q21" s="4" t="str">
        <v>21</v>
      </c>
      <c r="R21" s="4" t="str">
        <v>13</v>
      </c>
      <c r="S21" s="5">
        <f t="shared" si="5"/>
        <v>41385</v>
      </c>
      <c r="T21">
        <v>83</v>
      </c>
      <c r="U21" s="14">
        <v>1396</v>
      </c>
      <c r="V21" s="14">
        <v>0</v>
      </c>
      <c r="W21" s="14">
        <v>322</v>
      </c>
      <c r="X21" s="14">
        <v>46</v>
      </c>
      <c r="Y21" s="14">
        <v>35</v>
      </c>
      <c r="Z21" s="14">
        <v>17</v>
      </c>
      <c r="AA21" s="2">
        <v>1</v>
      </c>
      <c r="AB21" s="2">
        <v>4</v>
      </c>
      <c r="AC21" s="2">
        <v>4</v>
      </c>
      <c r="AD21" s="2">
        <v>6</v>
      </c>
      <c r="AE21" s="2">
        <v>0</v>
      </c>
      <c r="AF21" s="2">
        <v>0</v>
      </c>
      <c r="AG21" s="16">
        <v>0</v>
      </c>
      <c r="AH21" s="49" t="s">
        <v>574</v>
      </c>
      <c r="AI21" s="49" t="s">
        <v>574</v>
      </c>
      <c r="AJ21" s="49" t="s">
        <v>574</v>
      </c>
      <c r="AK21" s="49" t="s">
        <v>574</v>
      </c>
      <c r="AL21" s="49" t="s">
        <v>574</v>
      </c>
      <c r="AM21" s="2">
        <f t="shared" si="6"/>
        <v>0</v>
      </c>
      <c r="AN21" s="1">
        <v>44</v>
      </c>
      <c r="AO21" s="2">
        <v>40.661999999999999</v>
      </c>
      <c r="AQ21" s="24" t="s">
        <v>449</v>
      </c>
      <c r="AR21" s="24"/>
      <c r="AS21" s="24" t="s">
        <v>458</v>
      </c>
      <c r="AT21" s="24"/>
    </row>
    <row r="22" spans="1:46" x14ac:dyDescent="0.3">
      <c r="A22">
        <v>11086</v>
      </c>
      <c r="B22">
        <v>1985</v>
      </c>
      <c r="C22" s="1">
        <f t="shared" si="0"/>
        <v>39</v>
      </c>
      <c r="D22" t="s">
        <v>25</v>
      </c>
      <c r="E22" t="s">
        <v>66</v>
      </c>
      <c r="F22" s="4" t="s">
        <v>26</v>
      </c>
      <c r="G22" t="s">
        <v>26</v>
      </c>
      <c r="H22" s="20">
        <v>25707</v>
      </c>
      <c r="I22" s="2">
        <f t="shared" si="1"/>
        <v>25.707000000000001</v>
      </c>
      <c r="J22" s="2">
        <v>1</v>
      </c>
      <c r="K22" s="2">
        <v>0</v>
      </c>
      <c r="L22" s="16">
        <f t="shared" si="2"/>
        <v>1</v>
      </c>
      <c r="M22" s="6" t="s">
        <v>39</v>
      </c>
      <c r="N22" s="4">
        <f t="shared" si="3"/>
        <v>2</v>
      </c>
      <c r="O22" s="3">
        <f t="shared" si="4"/>
        <v>41657</v>
      </c>
      <c r="P22" s="4" t="str" cm="1">
        <f t="array" ref="P22:R22">_xlfn.TEXTSPLIT(M22,"/")</f>
        <v>1</v>
      </c>
      <c r="Q22" s="4" t="str">
        <v>18</v>
      </c>
      <c r="R22" s="4" t="str">
        <v>14</v>
      </c>
      <c r="S22" s="5">
        <f t="shared" si="5"/>
        <v>41657</v>
      </c>
      <c r="T22">
        <v>18</v>
      </c>
      <c r="U22" s="14">
        <v>1</v>
      </c>
      <c r="V22" s="14">
        <v>6</v>
      </c>
      <c r="W22" s="14">
        <v>2</v>
      </c>
      <c r="X22" s="14">
        <v>3</v>
      </c>
      <c r="Y22" s="14">
        <v>6</v>
      </c>
      <c r="Z22" s="14">
        <v>3</v>
      </c>
      <c r="AA22" s="2">
        <v>1</v>
      </c>
      <c r="AB22" s="2">
        <v>1</v>
      </c>
      <c r="AC22" s="2">
        <v>3</v>
      </c>
      <c r="AD22" s="2">
        <v>7</v>
      </c>
      <c r="AE22" s="2">
        <v>0</v>
      </c>
      <c r="AF22" s="2">
        <v>0</v>
      </c>
      <c r="AG22" s="16">
        <v>0</v>
      </c>
      <c r="AH22" s="49" t="s">
        <v>574</v>
      </c>
      <c r="AI22" s="49" t="s">
        <v>574</v>
      </c>
      <c r="AJ22" s="49" t="s">
        <v>574</v>
      </c>
      <c r="AK22" s="49" t="s">
        <v>574</v>
      </c>
      <c r="AL22" s="49" t="s">
        <v>574</v>
      </c>
      <c r="AM22" s="2">
        <f t="shared" si="6"/>
        <v>0</v>
      </c>
      <c r="AN22" s="1">
        <v>69</v>
      </c>
      <c r="AO22" s="2">
        <v>36.634</v>
      </c>
    </row>
    <row r="23" spans="1:46" hidden="1" x14ac:dyDescent="0.3">
      <c r="A23">
        <v>11084</v>
      </c>
      <c r="B23">
        <v>1977</v>
      </c>
      <c r="C23" s="1">
        <f t="shared" si="0"/>
        <v>47</v>
      </c>
      <c r="D23" t="s">
        <v>28</v>
      </c>
      <c r="E23" t="s">
        <v>42</v>
      </c>
      <c r="F23" s="4" t="s">
        <v>32</v>
      </c>
      <c r="G23" t="s">
        <v>32</v>
      </c>
      <c r="H23" s="20">
        <v>65104</v>
      </c>
      <c r="I23" s="2">
        <f t="shared" si="1"/>
        <v>65.103999999999999</v>
      </c>
      <c r="J23" s="2">
        <v>0</v>
      </c>
      <c r="K23" s="2">
        <v>1</v>
      </c>
      <c r="L23" s="16">
        <f t="shared" si="2"/>
        <v>1</v>
      </c>
      <c r="M23" s="6" t="s">
        <v>98</v>
      </c>
      <c r="N23" s="4">
        <f t="shared" si="3"/>
        <v>2</v>
      </c>
      <c r="O23" s="3">
        <f t="shared" si="4"/>
        <v>41592</v>
      </c>
      <c r="P23" s="4" t="str" cm="1">
        <f t="array" ref="P23:R23">_xlfn.TEXTSPLIT(M23,"/")</f>
        <v>11</v>
      </c>
      <c r="Q23" s="4" t="str">
        <v>14</v>
      </c>
      <c r="R23" s="4" t="str">
        <v>13</v>
      </c>
      <c r="S23" s="5">
        <f t="shared" si="5"/>
        <v>41592</v>
      </c>
      <c r="T23">
        <v>4</v>
      </c>
      <c r="U23" s="14">
        <v>738</v>
      </c>
      <c r="V23" s="14">
        <v>0</v>
      </c>
      <c r="W23" s="14">
        <v>232</v>
      </c>
      <c r="X23" s="14">
        <v>13</v>
      </c>
      <c r="Y23" s="14">
        <v>20</v>
      </c>
      <c r="Z23" s="14">
        <v>50</v>
      </c>
      <c r="AA23" s="2">
        <v>2</v>
      </c>
      <c r="AB23" s="2">
        <v>3</v>
      </c>
      <c r="AC23" s="2">
        <v>7</v>
      </c>
      <c r="AD23" s="2">
        <v>7</v>
      </c>
      <c r="AE23" s="2">
        <v>1</v>
      </c>
      <c r="AF23" s="2">
        <v>0</v>
      </c>
      <c r="AG23" s="16">
        <v>0</v>
      </c>
      <c r="AH23" s="49" t="s">
        <v>574</v>
      </c>
      <c r="AI23" s="49" t="s">
        <v>574</v>
      </c>
      <c r="AJ23" s="49" t="s">
        <v>574</v>
      </c>
      <c r="AK23" s="49" t="s">
        <v>574</v>
      </c>
      <c r="AL23" s="49" t="s">
        <v>574</v>
      </c>
      <c r="AM23" s="2">
        <f t="shared" si="6"/>
        <v>0</v>
      </c>
      <c r="AN23" s="1">
        <v>58</v>
      </c>
      <c r="AO23" s="2">
        <v>33.167999999999999</v>
      </c>
      <c r="AQ23" t="s">
        <v>467</v>
      </c>
      <c r="AR23" s="25">
        <v>54.095691609977322</v>
      </c>
      <c r="AS23" t="s">
        <v>467</v>
      </c>
      <c r="AT23" s="25">
        <v>51.622094784580462</v>
      </c>
    </row>
    <row r="24" spans="1:46" hidden="1" x14ac:dyDescent="0.3">
      <c r="A24">
        <v>11075</v>
      </c>
      <c r="B24">
        <v>1979</v>
      </c>
      <c r="C24" s="1">
        <f t="shared" si="0"/>
        <v>45</v>
      </c>
      <c r="D24" t="s">
        <v>28</v>
      </c>
      <c r="E24" t="s">
        <v>22</v>
      </c>
      <c r="F24" s="4" t="s">
        <v>29</v>
      </c>
      <c r="G24" t="s">
        <v>29</v>
      </c>
      <c r="H24" s="20">
        <v>51267</v>
      </c>
      <c r="I24" s="2">
        <f t="shared" si="1"/>
        <v>51.267000000000003</v>
      </c>
      <c r="J24" s="2">
        <v>1</v>
      </c>
      <c r="K24" s="2">
        <v>1</v>
      </c>
      <c r="L24" s="16">
        <f t="shared" si="2"/>
        <v>2</v>
      </c>
      <c r="M24" s="6" t="s">
        <v>57</v>
      </c>
      <c r="N24" s="4">
        <f t="shared" si="3"/>
        <v>2</v>
      </c>
      <c r="O24" s="3">
        <f t="shared" si="4"/>
        <v>41576</v>
      </c>
      <c r="P24" s="4" t="str" cm="1">
        <f t="array" ref="P24:R24">_xlfn.TEXTSPLIT(M24,"/")</f>
        <v>10</v>
      </c>
      <c r="Q24" s="4" t="str">
        <v>29</v>
      </c>
      <c r="R24" s="4" t="str">
        <v>13</v>
      </c>
      <c r="S24" s="5">
        <f t="shared" si="5"/>
        <v>41576</v>
      </c>
      <c r="T24">
        <v>37</v>
      </c>
      <c r="U24" s="14">
        <v>183</v>
      </c>
      <c r="V24" s="14">
        <v>2</v>
      </c>
      <c r="W24" s="14">
        <v>64</v>
      </c>
      <c r="X24" s="14">
        <v>7</v>
      </c>
      <c r="Y24" s="14">
        <v>2</v>
      </c>
      <c r="Z24" s="14">
        <v>12</v>
      </c>
      <c r="AA24" s="2">
        <v>4</v>
      </c>
      <c r="AB24" s="2">
        <v>3</v>
      </c>
      <c r="AC24" s="2">
        <v>5</v>
      </c>
      <c r="AD24" s="2">
        <v>4</v>
      </c>
      <c r="AE24" s="2">
        <v>0</v>
      </c>
      <c r="AF24" s="2">
        <v>0</v>
      </c>
      <c r="AG24" s="16">
        <v>0</v>
      </c>
      <c r="AH24" s="49" t="s">
        <v>574</v>
      </c>
      <c r="AI24" s="49" t="s">
        <v>574</v>
      </c>
      <c r="AJ24" s="49" t="s">
        <v>574</v>
      </c>
      <c r="AK24" s="49" t="s">
        <v>574</v>
      </c>
      <c r="AL24" s="49" t="s">
        <v>574</v>
      </c>
      <c r="AM24" s="2">
        <f t="shared" si="6"/>
        <v>0</v>
      </c>
      <c r="AN24" s="1">
        <v>56</v>
      </c>
      <c r="AO24" s="2">
        <v>32.473999999999997</v>
      </c>
      <c r="AQ24" t="s">
        <v>468</v>
      </c>
      <c r="AR24" s="25">
        <v>0.24928539631602281</v>
      </c>
      <c r="AS24" t="s">
        <v>468</v>
      </c>
      <c r="AT24" s="25">
        <v>0.44110303559009501</v>
      </c>
    </row>
    <row r="25" spans="1:46" hidden="1" x14ac:dyDescent="0.3">
      <c r="A25">
        <v>11074</v>
      </c>
      <c r="B25">
        <v>1978</v>
      </c>
      <c r="C25" s="1">
        <f t="shared" si="0"/>
        <v>46</v>
      </c>
      <c r="D25" t="s">
        <v>47</v>
      </c>
      <c r="E25" t="s">
        <v>22</v>
      </c>
      <c r="F25" s="4" t="s">
        <v>26</v>
      </c>
      <c r="G25" t="s">
        <v>26</v>
      </c>
      <c r="H25" s="20">
        <v>85072</v>
      </c>
      <c r="I25" s="2">
        <f t="shared" si="1"/>
        <v>85.072000000000003</v>
      </c>
      <c r="J25" s="2">
        <v>0</v>
      </c>
      <c r="K25" s="2">
        <v>0</v>
      </c>
      <c r="L25" s="16">
        <f t="shared" si="2"/>
        <v>0</v>
      </c>
      <c r="M25" s="7">
        <v>41886</v>
      </c>
      <c r="N25" s="4">
        <f t="shared" si="3"/>
        <v>1</v>
      </c>
      <c r="O25" s="3">
        <f t="shared" si="4"/>
        <v>41886</v>
      </c>
      <c r="P25" s="4" t="str" cm="1">
        <f t="array" ref="P25">_xlfn.TEXTSPLIT(M25,"/")</f>
        <v>41886</v>
      </c>
      <c r="Q25" s="5"/>
      <c r="R25" s="5"/>
      <c r="S25" s="5" t="e">
        <f t="shared" si="5"/>
        <v>#NUM!</v>
      </c>
      <c r="T25">
        <v>94</v>
      </c>
      <c r="U25" s="14">
        <v>494</v>
      </c>
      <c r="V25" s="14">
        <v>92</v>
      </c>
      <c r="W25" s="14">
        <v>391</v>
      </c>
      <c r="X25" s="14">
        <v>194</v>
      </c>
      <c r="Y25" s="14">
        <v>11</v>
      </c>
      <c r="Z25" s="14">
        <v>241</v>
      </c>
      <c r="AA25" s="2">
        <v>1</v>
      </c>
      <c r="AB25" s="2">
        <v>3</v>
      </c>
      <c r="AC25" s="2">
        <v>10</v>
      </c>
      <c r="AD25" s="2">
        <v>0</v>
      </c>
      <c r="AE25" s="2">
        <v>0</v>
      </c>
      <c r="AF25" s="2">
        <v>0</v>
      </c>
      <c r="AG25" s="16">
        <v>0</v>
      </c>
      <c r="AH25" s="49" t="s">
        <v>574</v>
      </c>
      <c r="AI25" s="49" t="s">
        <v>574</v>
      </c>
      <c r="AJ25" s="49" t="s">
        <v>574</v>
      </c>
      <c r="AK25" s="49" t="s">
        <v>574</v>
      </c>
      <c r="AL25" s="49" t="s">
        <v>574</v>
      </c>
      <c r="AM25" s="2">
        <f t="shared" si="6"/>
        <v>0</v>
      </c>
      <c r="AN25" s="1">
        <v>65</v>
      </c>
      <c r="AO25" s="2">
        <v>32.173000000000002</v>
      </c>
      <c r="AQ25" t="s">
        <v>469</v>
      </c>
      <c r="AR25" s="25">
        <v>53</v>
      </c>
      <c r="AS25" t="s">
        <v>469</v>
      </c>
      <c r="AT25" s="25">
        <v>51.286999999999999</v>
      </c>
    </row>
    <row r="26" spans="1:46" hidden="1" x14ac:dyDescent="0.3">
      <c r="A26">
        <v>11071</v>
      </c>
      <c r="B26">
        <v>1985</v>
      </c>
      <c r="C26" s="1">
        <f t="shared" si="0"/>
        <v>39</v>
      </c>
      <c r="D26" t="s">
        <v>28</v>
      </c>
      <c r="E26" t="s">
        <v>22</v>
      </c>
      <c r="F26" s="4" t="s">
        <v>26</v>
      </c>
      <c r="G26" t="s">
        <v>26</v>
      </c>
      <c r="H26" s="20">
        <v>79607</v>
      </c>
      <c r="I26" s="2">
        <f t="shared" si="1"/>
        <v>79.606999999999999</v>
      </c>
      <c r="J26" s="2">
        <v>0</v>
      </c>
      <c r="K26" s="2">
        <v>0</v>
      </c>
      <c r="L26" s="16">
        <f t="shared" si="2"/>
        <v>0</v>
      </c>
      <c r="M26" s="6" t="s">
        <v>322</v>
      </c>
      <c r="N26" s="4">
        <f t="shared" si="3"/>
        <v>2</v>
      </c>
      <c r="O26" s="3">
        <f t="shared" si="4"/>
        <v>41385</v>
      </c>
      <c r="P26" s="4" t="str" cm="1">
        <f t="array" ref="P26:R26">_xlfn.TEXTSPLIT(M26,"/")</f>
        <v>4</v>
      </c>
      <c r="Q26" s="4" t="str">
        <v>21</v>
      </c>
      <c r="R26" s="4" t="str">
        <v>13</v>
      </c>
      <c r="S26" s="5">
        <f t="shared" si="5"/>
        <v>41385</v>
      </c>
      <c r="T26">
        <v>37</v>
      </c>
      <c r="U26" s="14">
        <v>450</v>
      </c>
      <c r="V26" s="14">
        <v>133</v>
      </c>
      <c r="W26" s="14">
        <v>951</v>
      </c>
      <c r="X26" s="14">
        <v>173</v>
      </c>
      <c r="Y26" s="14">
        <v>0</v>
      </c>
      <c r="Z26" s="14">
        <v>216</v>
      </c>
      <c r="AA26" s="2">
        <v>1</v>
      </c>
      <c r="AB26" s="2">
        <v>3</v>
      </c>
      <c r="AC26" s="2">
        <v>6</v>
      </c>
      <c r="AD26" s="2">
        <v>1</v>
      </c>
      <c r="AE26" s="2">
        <v>1</v>
      </c>
      <c r="AF26" s="2">
        <v>0</v>
      </c>
      <c r="AG26" s="16">
        <v>0</v>
      </c>
      <c r="AH26" s="49" t="s">
        <v>574</v>
      </c>
      <c r="AI26" s="49" t="s">
        <v>574</v>
      </c>
      <c r="AJ26" s="49" t="s">
        <v>574</v>
      </c>
      <c r="AK26" s="49" t="s">
        <v>574</v>
      </c>
      <c r="AL26" s="49" t="s">
        <v>574</v>
      </c>
      <c r="AM26" s="2">
        <f t="shared" si="6"/>
        <v>0</v>
      </c>
      <c r="AN26" s="1">
        <v>65</v>
      </c>
      <c r="AO26" s="2">
        <v>30.523</v>
      </c>
      <c r="AQ26" t="s">
        <v>470</v>
      </c>
      <c r="AR26" s="25">
        <v>47</v>
      </c>
      <c r="AS26" t="s">
        <v>470</v>
      </c>
      <c r="AT26" s="25">
        <v>7.5</v>
      </c>
    </row>
    <row r="27" spans="1:46" x14ac:dyDescent="0.3">
      <c r="A27">
        <v>11056</v>
      </c>
      <c r="B27">
        <v>1975</v>
      </c>
      <c r="C27" s="1">
        <f t="shared" si="0"/>
        <v>49</v>
      </c>
      <c r="D27" t="s">
        <v>25</v>
      </c>
      <c r="E27" t="s">
        <v>22</v>
      </c>
      <c r="F27" s="4" t="s">
        <v>29</v>
      </c>
      <c r="G27" t="s">
        <v>29</v>
      </c>
      <c r="H27" s="20">
        <v>72099</v>
      </c>
      <c r="I27" s="2">
        <f t="shared" si="1"/>
        <v>72.099000000000004</v>
      </c>
      <c r="J27" s="2">
        <v>0</v>
      </c>
      <c r="K27" s="2">
        <v>0</v>
      </c>
      <c r="L27" s="16">
        <f t="shared" si="2"/>
        <v>0</v>
      </c>
      <c r="M27" s="6" t="s">
        <v>214</v>
      </c>
      <c r="N27" s="4">
        <f t="shared" si="3"/>
        <v>2</v>
      </c>
      <c r="O27" s="3">
        <f t="shared" si="4"/>
        <v>41209</v>
      </c>
      <c r="P27" s="4" t="str" cm="1">
        <f t="array" ref="P27:R27">_xlfn.TEXTSPLIT(M27,"/")</f>
        <v>10</v>
      </c>
      <c r="Q27" s="4" t="str">
        <v>27</v>
      </c>
      <c r="R27" s="4" t="str">
        <v>12</v>
      </c>
      <c r="S27" s="5">
        <f t="shared" si="5"/>
        <v>41209</v>
      </c>
      <c r="T27">
        <v>18</v>
      </c>
      <c r="U27" s="14">
        <v>546</v>
      </c>
      <c r="V27" s="14">
        <v>91</v>
      </c>
      <c r="W27" s="14">
        <v>410</v>
      </c>
      <c r="X27" s="14">
        <v>119</v>
      </c>
      <c r="Y27" s="14">
        <v>0</v>
      </c>
      <c r="Z27" s="14">
        <v>22</v>
      </c>
      <c r="AA27" s="2">
        <v>1</v>
      </c>
      <c r="AB27" s="2">
        <v>3</v>
      </c>
      <c r="AC27" s="2">
        <v>10</v>
      </c>
      <c r="AD27" s="2">
        <v>1</v>
      </c>
      <c r="AE27" s="2">
        <v>0</v>
      </c>
      <c r="AF27" s="2">
        <v>0</v>
      </c>
      <c r="AG27" s="16">
        <v>0</v>
      </c>
      <c r="AH27" s="49" t="s">
        <v>574</v>
      </c>
      <c r="AI27" s="49" t="s">
        <v>574</v>
      </c>
      <c r="AJ27" s="49" t="s">
        <v>574</v>
      </c>
      <c r="AK27" s="49" t="s">
        <v>574</v>
      </c>
      <c r="AL27" s="49" t="s">
        <v>574</v>
      </c>
      <c r="AM27" s="2">
        <f t="shared" si="6"/>
        <v>0</v>
      </c>
      <c r="AN27" s="1">
        <v>42</v>
      </c>
      <c r="AO27" s="2">
        <v>26.872</v>
      </c>
      <c r="AQ27" t="s">
        <v>471</v>
      </c>
      <c r="AR27" s="25">
        <v>11.705800931172655</v>
      </c>
      <c r="AS27" t="s">
        <v>471</v>
      </c>
      <c r="AT27" s="25">
        <v>20.713063825880191</v>
      </c>
    </row>
    <row r="28" spans="1:46" hidden="1" x14ac:dyDescent="0.3">
      <c r="A28">
        <v>11051</v>
      </c>
      <c r="B28">
        <v>1957</v>
      </c>
      <c r="C28" s="1">
        <f t="shared" si="0"/>
        <v>67</v>
      </c>
      <c r="D28" t="s">
        <v>28</v>
      </c>
      <c r="E28" t="s">
        <v>34</v>
      </c>
      <c r="F28" s="4" t="s">
        <v>32</v>
      </c>
      <c r="G28" t="s">
        <v>32</v>
      </c>
      <c r="H28" s="20">
        <v>77376</v>
      </c>
      <c r="I28" s="2">
        <f t="shared" si="1"/>
        <v>77.376000000000005</v>
      </c>
      <c r="J28" s="2">
        <v>1</v>
      </c>
      <c r="K28" s="2">
        <v>1</v>
      </c>
      <c r="L28" s="16">
        <f t="shared" si="2"/>
        <v>2</v>
      </c>
      <c r="M28" s="7">
        <v>41917</v>
      </c>
      <c r="N28" s="4">
        <f t="shared" si="3"/>
        <v>1</v>
      </c>
      <c r="O28" s="3">
        <f t="shared" si="4"/>
        <v>41917</v>
      </c>
      <c r="P28" s="4" t="str" cm="1">
        <f t="array" ref="P28">_xlfn.TEXTSPLIT(M28,"/")</f>
        <v>41917</v>
      </c>
      <c r="Q28" s="5"/>
      <c r="R28" s="5"/>
      <c r="S28" s="5" t="e">
        <f t="shared" si="5"/>
        <v>#NUM!</v>
      </c>
      <c r="T28">
        <v>72</v>
      </c>
      <c r="U28" s="14">
        <v>492</v>
      </c>
      <c r="V28" s="14">
        <v>19</v>
      </c>
      <c r="W28" s="14">
        <v>110</v>
      </c>
      <c r="X28" s="14">
        <v>16</v>
      </c>
      <c r="Y28" s="14">
        <v>12</v>
      </c>
      <c r="Z28" s="14">
        <v>12</v>
      </c>
      <c r="AA28" s="2">
        <v>4</v>
      </c>
      <c r="AB28" s="2">
        <v>6</v>
      </c>
      <c r="AC28" s="2">
        <v>10</v>
      </c>
      <c r="AD28" s="2">
        <v>4</v>
      </c>
      <c r="AE28" s="2">
        <v>0</v>
      </c>
      <c r="AF28" s="2">
        <v>0</v>
      </c>
      <c r="AG28" s="16">
        <v>0</v>
      </c>
      <c r="AH28" s="49" t="s">
        <v>574</v>
      </c>
      <c r="AI28" s="49" t="s">
        <v>574</v>
      </c>
      <c r="AJ28" s="49" t="s">
        <v>574</v>
      </c>
      <c r="AK28" s="49" t="s">
        <v>574</v>
      </c>
      <c r="AL28" s="49" t="s">
        <v>574</v>
      </c>
      <c r="AM28" s="2">
        <f t="shared" si="6"/>
        <v>0</v>
      </c>
      <c r="AN28" s="1">
        <v>34</v>
      </c>
      <c r="AO28" s="2">
        <v>21.474</v>
      </c>
      <c r="AQ28" t="s">
        <v>472</v>
      </c>
      <c r="AR28" s="25">
        <v>137.02577544024263</v>
      </c>
      <c r="AS28" t="s">
        <v>472</v>
      </c>
      <c r="AT28" s="25">
        <v>429.0310130549866</v>
      </c>
    </row>
    <row r="29" spans="1:46" x14ac:dyDescent="0.3">
      <c r="A29">
        <v>11039</v>
      </c>
      <c r="B29">
        <v>1976</v>
      </c>
      <c r="C29" s="1">
        <f t="shared" si="0"/>
        <v>48</v>
      </c>
      <c r="D29" t="s">
        <v>25</v>
      </c>
      <c r="E29" t="s">
        <v>22</v>
      </c>
      <c r="F29" s="4" t="s">
        <v>29</v>
      </c>
      <c r="G29" t="s">
        <v>29</v>
      </c>
      <c r="H29" s="20">
        <v>51948</v>
      </c>
      <c r="I29" s="2">
        <f t="shared" si="1"/>
        <v>51.948</v>
      </c>
      <c r="J29" s="2">
        <v>0</v>
      </c>
      <c r="K29" s="2">
        <v>1</v>
      </c>
      <c r="L29" s="16">
        <f t="shared" si="2"/>
        <v>1</v>
      </c>
      <c r="M29" s="6" t="s">
        <v>364</v>
      </c>
      <c r="N29" s="4">
        <f t="shared" si="3"/>
        <v>2</v>
      </c>
      <c r="O29" s="3">
        <f t="shared" si="4"/>
        <v>41534</v>
      </c>
      <c r="P29" s="4" t="str" cm="1">
        <f t="array" ref="P29:R29">_xlfn.TEXTSPLIT(M29,"/")</f>
        <v>9</v>
      </c>
      <c r="Q29" s="4" t="str">
        <v>17</v>
      </c>
      <c r="R29" s="4" t="str">
        <v>13</v>
      </c>
      <c r="S29" s="5">
        <f t="shared" si="5"/>
        <v>41534</v>
      </c>
      <c r="T29">
        <v>51</v>
      </c>
      <c r="U29" s="14">
        <v>82</v>
      </c>
      <c r="V29" s="14">
        <v>33</v>
      </c>
      <c r="W29" s="14">
        <v>54</v>
      </c>
      <c r="X29" s="14">
        <v>71</v>
      </c>
      <c r="Y29" s="14">
        <v>30</v>
      </c>
      <c r="Z29" s="14">
        <v>41</v>
      </c>
      <c r="AA29" s="2">
        <v>2</v>
      </c>
      <c r="AB29" s="2">
        <v>5</v>
      </c>
      <c r="AC29" s="2">
        <v>4</v>
      </c>
      <c r="AD29" s="2">
        <v>5</v>
      </c>
      <c r="AE29" s="2">
        <v>0</v>
      </c>
      <c r="AF29" s="2">
        <v>0</v>
      </c>
      <c r="AG29" s="16">
        <v>0</v>
      </c>
      <c r="AH29" s="49" t="s">
        <v>574</v>
      </c>
      <c r="AI29" s="49" t="s">
        <v>574</v>
      </c>
      <c r="AJ29" s="49" t="s">
        <v>574</v>
      </c>
      <c r="AK29" s="49" t="s">
        <v>574</v>
      </c>
      <c r="AL29" s="49" t="s">
        <v>574</v>
      </c>
      <c r="AM29" s="2">
        <f t="shared" si="6"/>
        <v>0</v>
      </c>
      <c r="AN29" s="1">
        <v>54</v>
      </c>
      <c r="AO29" s="2">
        <v>4.4279999999999999</v>
      </c>
      <c r="AQ29" t="s">
        <v>473</v>
      </c>
      <c r="AR29" s="25">
        <v>-0.79703564387545445</v>
      </c>
      <c r="AS29" t="s">
        <v>473</v>
      </c>
      <c r="AT29" s="25">
        <v>-0.84756386905148551</v>
      </c>
    </row>
    <row r="30" spans="1:46" hidden="1" x14ac:dyDescent="0.3">
      <c r="A30">
        <v>11031</v>
      </c>
      <c r="B30">
        <v>1951</v>
      </c>
      <c r="C30" s="1">
        <f t="shared" si="0"/>
        <v>73</v>
      </c>
      <c r="D30" t="s">
        <v>33</v>
      </c>
      <c r="E30" t="s">
        <v>34</v>
      </c>
      <c r="F30" s="4" t="s">
        <v>29</v>
      </c>
      <c r="G30" t="s">
        <v>29</v>
      </c>
      <c r="H30" s="20">
        <v>48699</v>
      </c>
      <c r="I30" s="2">
        <f t="shared" si="1"/>
        <v>48.698999999999998</v>
      </c>
      <c r="J30" s="2">
        <v>1</v>
      </c>
      <c r="K30" s="2">
        <v>1</v>
      </c>
      <c r="L30" s="16">
        <f t="shared" si="2"/>
        <v>2</v>
      </c>
      <c r="M30" s="6" t="s">
        <v>422</v>
      </c>
      <c r="N30" s="4">
        <f t="shared" si="3"/>
        <v>2</v>
      </c>
      <c r="O30" s="3">
        <f t="shared" si="4"/>
        <v>41415</v>
      </c>
      <c r="P30" s="4" t="str" cm="1">
        <f t="array" ref="P30:R30">_xlfn.TEXTSPLIT(M30,"/")</f>
        <v>5</v>
      </c>
      <c r="Q30" s="4" t="str">
        <v>21</v>
      </c>
      <c r="R30" s="4" t="str">
        <v>13</v>
      </c>
      <c r="S30" s="5">
        <f t="shared" si="5"/>
        <v>41415</v>
      </c>
      <c r="T30">
        <v>90</v>
      </c>
      <c r="U30" s="14">
        <v>26</v>
      </c>
      <c r="V30" s="14">
        <v>1</v>
      </c>
      <c r="W30" s="14">
        <v>10</v>
      </c>
      <c r="X30" s="14">
        <v>2</v>
      </c>
      <c r="Y30" s="14">
        <v>0</v>
      </c>
      <c r="Z30" s="14">
        <v>1</v>
      </c>
      <c r="AA30" s="2">
        <v>1</v>
      </c>
      <c r="AB30" s="2">
        <v>1</v>
      </c>
      <c r="AC30" s="2">
        <v>3</v>
      </c>
      <c r="AD30" s="2">
        <v>5</v>
      </c>
      <c r="AE30" s="2">
        <v>0</v>
      </c>
      <c r="AF30" s="2">
        <v>0</v>
      </c>
      <c r="AG30" s="16">
        <v>0</v>
      </c>
      <c r="AH30" s="49" t="s">
        <v>574</v>
      </c>
      <c r="AI30" s="49" t="s">
        <v>574</v>
      </c>
      <c r="AJ30" s="49" t="s">
        <v>574</v>
      </c>
      <c r="AK30" s="49" t="s">
        <v>574</v>
      </c>
      <c r="AL30" s="49" t="s">
        <v>574</v>
      </c>
      <c r="AM30" s="2">
        <f t="shared" si="6"/>
        <v>0</v>
      </c>
      <c r="AN30" s="1">
        <v>36</v>
      </c>
      <c r="AO30" s="2">
        <v>95.168999999999997</v>
      </c>
      <c r="AQ30" t="s">
        <v>474</v>
      </c>
      <c r="AR30" s="25">
        <v>8.9940810148155984E-2</v>
      </c>
      <c r="AS30" t="s">
        <v>474</v>
      </c>
      <c r="AT30" s="25">
        <v>1.3164263414422426E-2</v>
      </c>
    </row>
    <row r="31" spans="1:46" x14ac:dyDescent="0.3">
      <c r="A31">
        <v>11030</v>
      </c>
      <c r="B31">
        <v>1977</v>
      </c>
      <c r="C31" s="1">
        <f t="shared" si="0"/>
        <v>47</v>
      </c>
      <c r="D31" t="s">
        <v>25</v>
      </c>
      <c r="E31" t="s">
        <v>42</v>
      </c>
      <c r="F31" s="4" t="s">
        <v>29</v>
      </c>
      <c r="G31" t="s">
        <v>29</v>
      </c>
      <c r="H31" s="20">
        <v>33181</v>
      </c>
      <c r="I31" s="2">
        <f t="shared" si="1"/>
        <v>33.180999999999997</v>
      </c>
      <c r="J31" s="2">
        <v>1</v>
      </c>
      <c r="K31" s="2">
        <v>0</v>
      </c>
      <c r="L31" s="16">
        <f t="shared" si="2"/>
        <v>1</v>
      </c>
      <c r="M31" s="7">
        <v>41699</v>
      </c>
      <c r="N31" s="4">
        <f t="shared" si="3"/>
        <v>1</v>
      </c>
      <c r="O31" s="3">
        <f t="shared" si="4"/>
        <v>41699</v>
      </c>
      <c r="P31" s="4" t="str" cm="1">
        <f t="array" ref="P31">_xlfn.TEXTSPLIT(M31,"/")</f>
        <v>41699</v>
      </c>
      <c r="Q31" s="5"/>
      <c r="R31" s="5"/>
      <c r="S31" s="5" t="e">
        <f t="shared" si="5"/>
        <v>#NUM!</v>
      </c>
      <c r="T31">
        <v>90</v>
      </c>
      <c r="U31" s="14">
        <v>9</v>
      </c>
      <c r="V31" s="14">
        <v>0</v>
      </c>
      <c r="W31" s="14">
        <v>3</v>
      </c>
      <c r="X31" s="14">
        <v>0</v>
      </c>
      <c r="Y31" s="14">
        <v>0</v>
      </c>
      <c r="Z31" s="14">
        <v>4</v>
      </c>
      <c r="AA31" s="2">
        <v>1</v>
      </c>
      <c r="AB31" s="2">
        <v>1</v>
      </c>
      <c r="AC31" s="2">
        <v>2</v>
      </c>
      <c r="AD31" s="2">
        <v>6</v>
      </c>
      <c r="AE31" s="2">
        <v>0</v>
      </c>
      <c r="AF31" s="2">
        <v>0</v>
      </c>
      <c r="AG31" s="16">
        <v>1</v>
      </c>
      <c r="AH31" s="49">
        <v>1</v>
      </c>
      <c r="AI31" s="49" t="s">
        <v>574</v>
      </c>
      <c r="AJ31" s="49" t="s">
        <v>574</v>
      </c>
      <c r="AK31" s="49" t="s">
        <v>574</v>
      </c>
      <c r="AL31" s="49" t="s">
        <v>574</v>
      </c>
      <c r="AM31" s="2">
        <f t="shared" si="6"/>
        <v>0</v>
      </c>
      <c r="AN31" s="1">
        <v>62</v>
      </c>
      <c r="AO31" s="2">
        <v>84.864999999999995</v>
      </c>
      <c r="AQ31" t="s">
        <v>475</v>
      </c>
      <c r="AR31" s="25">
        <v>56</v>
      </c>
      <c r="AS31" t="s">
        <v>475</v>
      </c>
      <c r="AT31" s="25">
        <v>112.00399999999999</v>
      </c>
    </row>
    <row r="32" spans="1:46" x14ac:dyDescent="0.3">
      <c r="A32">
        <v>11025</v>
      </c>
      <c r="B32">
        <v>1962</v>
      </c>
      <c r="C32" s="1">
        <f t="shared" si="0"/>
        <v>62</v>
      </c>
      <c r="D32" t="s">
        <v>25</v>
      </c>
      <c r="E32" t="s">
        <v>22</v>
      </c>
      <c r="F32" s="4" t="s">
        <v>29</v>
      </c>
      <c r="G32" t="s">
        <v>29</v>
      </c>
      <c r="H32" s="20">
        <v>36443</v>
      </c>
      <c r="I32" s="2">
        <f t="shared" si="1"/>
        <v>36.442999999999998</v>
      </c>
      <c r="J32" s="2">
        <v>1</v>
      </c>
      <c r="K32" s="2">
        <v>1</v>
      </c>
      <c r="L32" s="16">
        <f t="shared" si="2"/>
        <v>2</v>
      </c>
      <c r="M32" s="7">
        <v>41335</v>
      </c>
      <c r="N32" s="4">
        <f t="shared" si="3"/>
        <v>1</v>
      </c>
      <c r="O32" s="3">
        <f t="shared" si="4"/>
        <v>41335</v>
      </c>
      <c r="P32" s="4" t="str" cm="1">
        <f t="array" ref="P32">_xlfn.TEXTSPLIT(M32,"/")</f>
        <v>41335</v>
      </c>
      <c r="Q32" s="5"/>
      <c r="R32" s="5"/>
      <c r="S32" s="5" t="e">
        <f t="shared" si="5"/>
        <v>#NUM!</v>
      </c>
      <c r="T32">
        <v>9</v>
      </c>
      <c r="U32" s="14">
        <v>65</v>
      </c>
      <c r="V32" s="14">
        <v>0</v>
      </c>
      <c r="W32" s="14">
        <v>46</v>
      </c>
      <c r="X32" s="14">
        <v>4</v>
      </c>
      <c r="Y32" s="14">
        <v>3</v>
      </c>
      <c r="Z32" s="14">
        <v>20</v>
      </c>
      <c r="AA32" s="2">
        <v>4</v>
      </c>
      <c r="AB32" s="2">
        <v>3</v>
      </c>
      <c r="AC32" s="2">
        <v>3</v>
      </c>
      <c r="AD32" s="2">
        <v>8</v>
      </c>
      <c r="AE32" s="2">
        <v>0</v>
      </c>
      <c r="AF32" s="2">
        <v>0</v>
      </c>
      <c r="AG32" s="16">
        <v>0</v>
      </c>
      <c r="AH32" s="49" t="s">
        <v>574</v>
      </c>
      <c r="AI32" s="49" t="s">
        <v>574</v>
      </c>
      <c r="AJ32" s="49" t="s">
        <v>574</v>
      </c>
      <c r="AK32" s="49" t="s">
        <v>574</v>
      </c>
      <c r="AL32" s="49" t="s">
        <v>574</v>
      </c>
      <c r="AM32" s="2">
        <f t="shared" si="6"/>
        <v>0</v>
      </c>
      <c r="AN32" s="1">
        <v>40</v>
      </c>
      <c r="AO32" s="2">
        <v>81.697999999999993</v>
      </c>
      <c r="AQ32" t="s">
        <v>476</v>
      </c>
      <c r="AR32" s="25">
        <v>27</v>
      </c>
      <c r="AS32" t="s">
        <v>476</v>
      </c>
      <c r="AT32" s="25">
        <v>1.73</v>
      </c>
    </row>
    <row r="33" spans="1:46" x14ac:dyDescent="0.3">
      <c r="A33">
        <v>11013</v>
      </c>
      <c r="B33">
        <v>1988</v>
      </c>
      <c r="C33" s="1">
        <f t="shared" si="0"/>
        <v>36</v>
      </c>
      <c r="D33" t="s">
        <v>25</v>
      </c>
      <c r="E33" t="s">
        <v>22</v>
      </c>
      <c r="F33" s="4" t="s">
        <v>32</v>
      </c>
      <c r="G33" t="s">
        <v>32</v>
      </c>
      <c r="H33" s="20">
        <v>67605</v>
      </c>
      <c r="I33" s="2">
        <f t="shared" si="1"/>
        <v>67.605000000000004</v>
      </c>
      <c r="J33" s="2">
        <v>0</v>
      </c>
      <c r="K33" s="2">
        <v>0</v>
      </c>
      <c r="L33" s="16">
        <f t="shared" si="2"/>
        <v>0</v>
      </c>
      <c r="M33" s="6" t="s">
        <v>154</v>
      </c>
      <c r="N33" s="4">
        <f t="shared" si="3"/>
        <v>2</v>
      </c>
      <c r="O33" s="3">
        <f t="shared" si="4"/>
        <v>41364</v>
      </c>
      <c r="P33" s="4" t="str" cm="1">
        <f t="array" ref="P33:R33">_xlfn.TEXTSPLIT(M33,"/")</f>
        <v>3</v>
      </c>
      <c r="Q33" s="4" t="str">
        <v>31</v>
      </c>
      <c r="R33" s="4" t="str">
        <v>13</v>
      </c>
      <c r="S33" s="5">
        <f t="shared" si="5"/>
        <v>41364</v>
      </c>
      <c r="T33">
        <v>84</v>
      </c>
      <c r="U33" s="14">
        <v>336</v>
      </c>
      <c r="V33" s="14">
        <v>28</v>
      </c>
      <c r="W33" s="14">
        <v>282</v>
      </c>
      <c r="X33" s="14">
        <v>184</v>
      </c>
      <c r="Y33" s="14">
        <v>54</v>
      </c>
      <c r="Z33" s="14">
        <v>54</v>
      </c>
      <c r="AA33" s="2">
        <v>1</v>
      </c>
      <c r="AB33" s="2">
        <v>2</v>
      </c>
      <c r="AC33" s="2">
        <v>6</v>
      </c>
      <c r="AD33" s="2">
        <v>1</v>
      </c>
      <c r="AE33" s="2">
        <v>0</v>
      </c>
      <c r="AF33" s="2">
        <v>0</v>
      </c>
      <c r="AG33" s="16">
        <v>0</v>
      </c>
      <c r="AH33" s="49" t="s">
        <v>574</v>
      </c>
      <c r="AI33" s="49" t="s">
        <v>574</v>
      </c>
      <c r="AJ33" s="49" t="s">
        <v>574</v>
      </c>
      <c r="AK33" s="49" t="s">
        <v>574</v>
      </c>
      <c r="AL33" s="49" t="s">
        <v>574</v>
      </c>
      <c r="AM33" s="2">
        <f t="shared" si="6"/>
        <v>0</v>
      </c>
      <c r="AN33" s="1">
        <v>37</v>
      </c>
      <c r="AO33" s="2">
        <v>79.528999999999996</v>
      </c>
      <c r="AQ33" t="s">
        <v>477</v>
      </c>
      <c r="AR33" s="25">
        <v>83</v>
      </c>
      <c r="AS33" t="s">
        <v>477</v>
      </c>
      <c r="AT33" s="25">
        <v>113.73399999999999</v>
      </c>
    </row>
    <row r="34" spans="1:46" x14ac:dyDescent="0.3">
      <c r="A34">
        <v>11010</v>
      </c>
      <c r="B34">
        <v>1985</v>
      </c>
      <c r="C34" s="1">
        <f t="shared" si="0"/>
        <v>39</v>
      </c>
      <c r="D34" t="s">
        <v>25</v>
      </c>
      <c r="E34" t="s">
        <v>34</v>
      </c>
      <c r="F34" s="4" t="s">
        <v>26</v>
      </c>
      <c r="G34" t="s">
        <v>26</v>
      </c>
      <c r="H34" s="20">
        <v>16269</v>
      </c>
      <c r="I34" s="2">
        <f t="shared" si="1"/>
        <v>16.268999999999998</v>
      </c>
      <c r="J34" s="2">
        <v>1</v>
      </c>
      <c r="K34" s="2">
        <v>0</v>
      </c>
      <c r="L34" s="16">
        <f t="shared" si="2"/>
        <v>1</v>
      </c>
      <c r="M34" s="6" t="s">
        <v>381</v>
      </c>
      <c r="N34" s="4">
        <f t="shared" si="3"/>
        <v>2</v>
      </c>
      <c r="O34" s="3">
        <f t="shared" si="4"/>
        <v>41516</v>
      </c>
      <c r="P34" s="4" t="str" cm="1">
        <f t="array" ref="P34:R34">_xlfn.TEXTSPLIT(M34,"/")</f>
        <v>8</v>
      </c>
      <c r="Q34" s="4" t="str">
        <v>30</v>
      </c>
      <c r="R34" s="4" t="str">
        <v>13</v>
      </c>
      <c r="S34" s="5">
        <f t="shared" si="5"/>
        <v>41516</v>
      </c>
      <c r="T34">
        <v>75</v>
      </c>
      <c r="U34" s="14">
        <v>19</v>
      </c>
      <c r="V34" s="14">
        <v>3</v>
      </c>
      <c r="W34" s="14">
        <v>18</v>
      </c>
      <c r="X34" s="14">
        <v>3</v>
      </c>
      <c r="Y34" s="14">
        <v>1</v>
      </c>
      <c r="Z34" s="14">
        <v>0</v>
      </c>
      <c r="AA34" s="2">
        <v>3</v>
      </c>
      <c r="AB34" s="2">
        <v>3</v>
      </c>
      <c r="AC34" s="2">
        <v>3</v>
      </c>
      <c r="AD34" s="2">
        <v>8</v>
      </c>
      <c r="AE34" s="2">
        <v>0</v>
      </c>
      <c r="AF34" s="2">
        <v>0</v>
      </c>
      <c r="AG34" s="16">
        <v>0</v>
      </c>
      <c r="AH34" s="49" t="s">
        <v>574</v>
      </c>
      <c r="AI34" s="49" t="s">
        <v>574</v>
      </c>
      <c r="AJ34" s="49" t="s">
        <v>574</v>
      </c>
      <c r="AK34" s="49" t="s">
        <v>574</v>
      </c>
      <c r="AL34" s="49" t="s">
        <v>574</v>
      </c>
      <c r="AM34" s="2">
        <f t="shared" si="6"/>
        <v>0</v>
      </c>
      <c r="AN34" s="1">
        <v>58</v>
      </c>
      <c r="AO34" s="2">
        <v>74.805999999999997</v>
      </c>
      <c r="AQ34" t="s">
        <v>478</v>
      </c>
      <c r="AR34" s="25">
        <v>119281</v>
      </c>
      <c r="AS34" t="s">
        <v>478</v>
      </c>
      <c r="AT34" s="25">
        <v>113826.71899999992</v>
      </c>
    </row>
    <row r="35" spans="1:46" x14ac:dyDescent="0.3">
      <c r="A35">
        <v>11007</v>
      </c>
      <c r="B35">
        <v>1969</v>
      </c>
      <c r="C35" s="1">
        <f t="shared" si="0"/>
        <v>55</v>
      </c>
      <c r="D35" t="s">
        <v>25</v>
      </c>
      <c r="E35" t="s">
        <v>34</v>
      </c>
      <c r="F35" s="4" t="s">
        <v>29</v>
      </c>
      <c r="G35" t="s">
        <v>29</v>
      </c>
      <c r="H35" s="20">
        <v>29187</v>
      </c>
      <c r="I35" s="2">
        <f t="shared" si="1"/>
        <v>29.187000000000001</v>
      </c>
      <c r="J35" s="2">
        <v>1</v>
      </c>
      <c r="K35" s="2">
        <v>0</v>
      </c>
      <c r="L35" s="16">
        <f t="shared" si="2"/>
        <v>1</v>
      </c>
      <c r="M35" s="7">
        <v>41522</v>
      </c>
      <c r="N35" s="4">
        <f t="shared" si="3"/>
        <v>1</v>
      </c>
      <c r="O35" s="3">
        <f t="shared" si="4"/>
        <v>41522</v>
      </c>
      <c r="P35" s="4" t="str" cm="1">
        <f t="array" ref="P35">_xlfn.TEXTSPLIT(M35,"/")</f>
        <v>41522</v>
      </c>
      <c r="Q35" s="5"/>
      <c r="R35" s="5"/>
      <c r="S35" s="5" t="e">
        <f t="shared" si="5"/>
        <v>#NUM!</v>
      </c>
      <c r="T35">
        <v>43</v>
      </c>
      <c r="U35" s="14">
        <v>26</v>
      </c>
      <c r="V35" s="14">
        <v>0</v>
      </c>
      <c r="W35" s="14">
        <v>6</v>
      </c>
      <c r="X35" s="14">
        <v>0</v>
      </c>
      <c r="Y35" s="14">
        <v>0</v>
      </c>
      <c r="Z35" s="14">
        <v>2</v>
      </c>
      <c r="AA35" s="2">
        <v>1</v>
      </c>
      <c r="AB35" s="2">
        <v>1</v>
      </c>
      <c r="AC35" s="2">
        <v>3</v>
      </c>
      <c r="AD35" s="2">
        <v>8</v>
      </c>
      <c r="AE35" s="2">
        <v>0</v>
      </c>
      <c r="AF35" s="2">
        <v>0</v>
      </c>
      <c r="AG35" s="16">
        <v>0</v>
      </c>
      <c r="AH35" s="49" t="s">
        <v>574</v>
      </c>
      <c r="AI35" s="49" t="s">
        <v>574</v>
      </c>
      <c r="AJ35" s="49" t="s">
        <v>574</v>
      </c>
      <c r="AK35" s="49" t="s">
        <v>574</v>
      </c>
      <c r="AL35" s="49" t="s">
        <v>574</v>
      </c>
      <c r="AM35" s="2">
        <f t="shared" si="6"/>
        <v>0</v>
      </c>
      <c r="AN35" s="1">
        <v>48</v>
      </c>
      <c r="AO35" s="2">
        <v>73.17</v>
      </c>
      <c r="AQ35" t="s">
        <v>479</v>
      </c>
      <c r="AR35" s="25">
        <v>2205</v>
      </c>
      <c r="AS35" t="s">
        <v>479</v>
      </c>
      <c r="AT35" s="25">
        <v>2205</v>
      </c>
    </row>
    <row r="36" spans="1:46" ht="15" hidden="1" thickBot="1" x14ac:dyDescent="0.35">
      <c r="A36">
        <v>11004</v>
      </c>
      <c r="B36" s="12">
        <v>1894</v>
      </c>
      <c r="C36" s="13">
        <f t="shared" si="0"/>
        <v>130</v>
      </c>
      <c r="D36" t="s">
        <v>47</v>
      </c>
      <c r="E36" t="s">
        <v>36</v>
      </c>
      <c r="F36" s="4" t="s">
        <v>26</v>
      </c>
      <c r="G36" t="s">
        <v>26</v>
      </c>
      <c r="H36" s="20">
        <v>60182</v>
      </c>
      <c r="I36" s="2">
        <f t="shared" si="1"/>
        <v>60.182000000000002</v>
      </c>
      <c r="J36" s="2">
        <v>0</v>
      </c>
      <c r="K36" s="2">
        <v>1</v>
      </c>
      <c r="L36" s="16">
        <f t="shared" si="2"/>
        <v>1</v>
      </c>
      <c r="M36" s="6" t="s">
        <v>93</v>
      </c>
      <c r="N36" s="4">
        <f t="shared" si="3"/>
        <v>2</v>
      </c>
      <c r="O36" s="3">
        <f t="shared" si="4"/>
        <v>41776</v>
      </c>
      <c r="P36" s="4" t="str" cm="1">
        <f t="array" ref="P36:R36">_xlfn.TEXTSPLIT(M36,"/")</f>
        <v>5</v>
      </c>
      <c r="Q36" s="4" t="str">
        <v>17</v>
      </c>
      <c r="R36" s="4" t="str">
        <v>14</v>
      </c>
      <c r="S36" s="5">
        <f t="shared" si="5"/>
        <v>41776</v>
      </c>
      <c r="T36">
        <v>23</v>
      </c>
      <c r="U36" s="14">
        <v>8</v>
      </c>
      <c r="V36" s="14">
        <v>0</v>
      </c>
      <c r="W36" s="14">
        <v>5</v>
      </c>
      <c r="X36" s="14">
        <v>7</v>
      </c>
      <c r="Y36" s="14">
        <v>0</v>
      </c>
      <c r="Z36" s="14">
        <v>2</v>
      </c>
      <c r="AA36" s="2">
        <v>1</v>
      </c>
      <c r="AB36" s="2">
        <v>1</v>
      </c>
      <c r="AC36" s="2">
        <v>2</v>
      </c>
      <c r="AD36" s="2">
        <v>4</v>
      </c>
      <c r="AE36" s="2">
        <v>0</v>
      </c>
      <c r="AF36" s="2">
        <v>0</v>
      </c>
      <c r="AG36" s="16">
        <v>0</v>
      </c>
      <c r="AH36" s="49" t="s">
        <v>574</v>
      </c>
      <c r="AI36" s="49" t="s">
        <v>574</v>
      </c>
      <c r="AJ36" s="49" t="s">
        <v>574</v>
      </c>
      <c r="AK36" s="49" t="s">
        <v>574</v>
      </c>
      <c r="AL36" s="49" t="s">
        <v>574</v>
      </c>
      <c r="AM36" s="2">
        <f t="shared" si="6"/>
        <v>0</v>
      </c>
      <c r="AN36" s="1">
        <v>53</v>
      </c>
      <c r="AO36" s="2">
        <v>72.966999999999999</v>
      </c>
      <c r="AQ36" s="23" t="s">
        <v>480</v>
      </c>
      <c r="AR36" s="26">
        <v>0.48885886142172091</v>
      </c>
      <c r="AS36" s="23" t="s">
        <v>480</v>
      </c>
      <c r="AT36" s="26">
        <v>0.865021100052216</v>
      </c>
    </row>
    <row r="37" spans="1:46" hidden="1" x14ac:dyDescent="0.3">
      <c r="A37">
        <v>11003</v>
      </c>
      <c r="B37">
        <v>1981</v>
      </c>
      <c r="C37" s="1">
        <f t="shared" si="0"/>
        <v>43</v>
      </c>
      <c r="D37" t="s">
        <v>28</v>
      </c>
      <c r="E37" t="s">
        <v>36</v>
      </c>
      <c r="F37" s="4" t="s">
        <v>32</v>
      </c>
      <c r="G37" t="s">
        <v>32</v>
      </c>
      <c r="H37" s="20">
        <v>25130</v>
      </c>
      <c r="I37" s="2">
        <f t="shared" si="1"/>
        <v>25.13</v>
      </c>
      <c r="J37" s="2">
        <v>1</v>
      </c>
      <c r="K37" s="2">
        <v>0</v>
      </c>
      <c r="L37" s="16">
        <f t="shared" si="2"/>
        <v>1</v>
      </c>
      <c r="M37" s="7">
        <v>41315</v>
      </c>
      <c r="N37" s="4">
        <f t="shared" si="3"/>
        <v>1</v>
      </c>
      <c r="O37" s="3">
        <f t="shared" si="4"/>
        <v>41315</v>
      </c>
      <c r="P37" s="4" t="str" cm="1">
        <f t="array" ref="P37">_xlfn.TEXTSPLIT(M37,"/")</f>
        <v>41315</v>
      </c>
      <c r="Q37" s="5"/>
      <c r="R37" s="5"/>
      <c r="S37" s="5" t="e">
        <f t="shared" si="5"/>
        <v>#NUM!</v>
      </c>
      <c r="T37">
        <v>10</v>
      </c>
      <c r="U37" s="14">
        <v>2</v>
      </c>
      <c r="V37" s="14">
        <v>5</v>
      </c>
      <c r="W37" s="14">
        <v>7</v>
      </c>
      <c r="X37" s="14">
        <v>0</v>
      </c>
      <c r="Y37" s="14">
        <v>18</v>
      </c>
      <c r="Z37" s="14">
        <v>18</v>
      </c>
      <c r="AA37" s="2">
        <v>2</v>
      </c>
      <c r="AB37" s="2">
        <v>2</v>
      </c>
      <c r="AC37" s="2">
        <v>3</v>
      </c>
      <c r="AD37" s="2">
        <v>7</v>
      </c>
      <c r="AE37" s="2">
        <v>0</v>
      </c>
      <c r="AF37" s="2">
        <v>0</v>
      </c>
      <c r="AG37" s="16">
        <v>0</v>
      </c>
      <c r="AH37" s="49" t="s">
        <v>574</v>
      </c>
      <c r="AI37" s="49" t="s">
        <v>574</v>
      </c>
      <c r="AJ37" s="49" t="s">
        <v>574</v>
      </c>
      <c r="AK37" s="49" t="s">
        <v>574</v>
      </c>
      <c r="AL37" s="49" t="s">
        <v>574</v>
      </c>
      <c r="AM37" s="2">
        <f t="shared" si="6"/>
        <v>0</v>
      </c>
      <c r="AN37" s="1">
        <v>69</v>
      </c>
      <c r="AO37" s="2">
        <v>66.991</v>
      </c>
    </row>
    <row r="38" spans="1:46" hidden="1" x14ac:dyDescent="0.3">
      <c r="A38">
        <v>10995</v>
      </c>
      <c r="B38">
        <v>1989</v>
      </c>
      <c r="C38" s="1">
        <f t="shared" si="0"/>
        <v>35</v>
      </c>
      <c r="D38" t="s">
        <v>47</v>
      </c>
      <c r="E38" t="s">
        <v>36</v>
      </c>
      <c r="F38" s="4" t="s">
        <v>29</v>
      </c>
      <c r="G38" t="s">
        <v>29</v>
      </c>
      <c r="H38" s="20">
        <v>15716</v>
      </c>
      <c r="I38" s="2">
        <f t="shared" si="1"/>
        <v>15.715999999999999</v>
      </c>
      <c r="J38" s="2">
        <v>1</v>
      </c>
      <c r="K38" s="2">
        <v>0</v>
      </c>
      <c r="L38" s="16">
        <f t="shared" si="2"/>
        <v>1</v>
      </c>
      <c r="M38" s="7">
        <v>41254</v>
      </c>
      <c r="N38" s="4">
        <f t="shared" si="3"/>
        <v>1</v>
      </c>
      <c r="O38" s="3">
        <f t="shared" si="4"/>
        <v>41254</v>
      </c>
      <c r="P38" s="4" t="str" cm="1">
        <f t="array" ref="P38">_xlfn.TEXTSPLIT(M38,"/")</f>
        <v>41254</v>
      </c>
      <c r="Q38" s="5"/>
      <c r="R38" s="5"/>
      <c r="S38" s="5" t="e">
        <f t="shared" si="5"/>
        <v>#NUM!</v>
      </c>
      <c r="T38">
        <v>8</v>
      </c>
      <c r="U38" s="14">
        <v>16</v>
      </c>
      <c r="V38" s="14">
        <v>5</v>
      </c>
      <c r="W38" s="14">
        <v>30</v>
      </c>
      <c r="X38" s="14">
        <v>8</v>
      </c>
      <c r="Y38" s="14">
        <v>7</v>
      </c>
      <c r="Z38" s="14">
        <v>26</v>
      </c>
      <c r="AA38" s="2">
        <v>3</v>
      </c>
      <c r="AB38" s="2">
        <v>3</v>
      </c>
      <c r="AC38" s="2">
        <v>4</v>
      </c>
      <c r="AD38" s="2">
        <v>8</v>
      </c>
      <c r="AE38" s="2">
        <v>0</v>
      </c>
      <c r="AF38" s="2">
        <v>1</v>
      </c>
      <c r="AG38" s="16">
        <v>0</v>
      </c>
      <c r="AH38" s="49" t="s">
        <v>574</v>
      </c>
      <c r="AI38" s="49" t="s">
        <v>574</v>
      </c>
      <c r="AJ38" s="49" t="s">
        <v>574</v>
      </c>
      <c r="AK38" s="49" t="s">
        <v>574</v>
      </c>
      <c r="AL38" s="49" t="s">
        <v>574</v>
      </c>
      <c r="AM38" s="2">
        <f t="shared" si="6"/>
        <v>0</v>
      </c>
      <c r="AN38" s="1">
        <v>68</v>
      </c>
      <c r="AO38" s="2">
        <v>66.465000000000003</v>
      </c>
    </row>
    <row r="39" spans="1:46" hidden="1" x14ac:dyDescent="0.3">
      <c r="A39">
        <v>10992</v>
      </c>
      <c r="B39">
        <v>1968</v>
      </c>
      <c r="C39" s="1">
        <f t="shared" si="0"/>
        <v>56</v>
      </c>
      <c r="D39" t="s">
        <v>47</v>
      </c>
      <c r="E39" t="s">
        <v>22</v>
      </c>
      <c r="F39" s="4" t="s">
        <v>32</v>
      </c>
      <c r="G39" t="s">
        <v>32</v>
      </c>
      <c r="H39" s="20">
        <v>75702</v>
      </c>
      <c r="I39" s="2">
        <f t="shared" si="1"/>
        <v>75.701999999999998</v>
      </c>
      <c r="J39" s="2">
        <v>1</v>
      </c>
      <c r="K39" s="2">
        <v>1</v>
      </c>
      <c r="L39" s="16">
        <f t="shared" si="2"/>
        <v>2</v>
      </c>
      <c r="M39" s="6" t="s">
        <v>385</v>
      </c>
      <c r="N39" s="4">
        <f t="shared" si="3"/>
        <v>2</v>
      </c>
      <c r="O39" s="3">
        <f t="shared" si="4"/>
        <v>41150</v>
      </c>
      <c r="P39" s="4" t="str" cm="1">
        <f t="array" ref="P39:R39">_xlfn.TEXTSPLIT(M39,"/")</f>
        <v>8</v>
      </c>
      <c r="Q39" s="4" t="str">
        <v>29</v>
      </c>
      <c r="R39" s="4" t="str">
        <v>12</v>
      </c>
      <c r="S39" s="5">
        <f t="shared" si="5"/>
        <v>41150</v>
      </c>
      <c r="T39">
        <v>77</v>
      </c>
      <c r="U39" s="14">
        <v>650</v>
      </c>
      <c r="V39" s="14">
        <v>28</v>
      </c>
      <c r="W39" s="14">
        <v>353</v>
      </c>
      <c r="X39" s="14">
        <v>45</v>
      </c>
      <c r="Y39" s="14">
        <v>42</v>
      </c>
      <c r="Z39" s="14">
        <v>30</v>
      </c>
      <c r="AA39" s="2">
        <v>5</v>
      </c>
      <c r="AB39" s="2">
        <v>4</v>
      </c>
      <c r="AC39" s="2">
        <v>11</v>
      </c>
      <c r="AD39" s="2">
        <v>8</v>
      </c>
      <c r="AE39" s="2">
        <v>0</v>
      </c>
      <c r="AF39" s="2">
        <v>0</v>
      </c>
      <c r="AG39" s="16">
        <v>0</v>
      </c>
      <c r="AH39" s="49" t="s">
        <v>574</v>
      </c>
      <c r="AI39" s="49" t="s">
        <v>574</v>
      </c>
      <c r="AJ39" s="49" t="s">
        <v>574</v>
      </c>
      <c r="AK39" s="49" t="s">
        <v>574</v>
      </c>
      <c r="AL39" s="49" t="s">
        <v>574</v>
      </c>
      <c r="AM39" s="2">
        <f t="shared" si="6"/>
        <v>0</v>
      </c>
      <c r="AN39" s="1">
        <v>52</v>
      </c>
      <c r="AO39" s="2">
        <v>65.808000000000007</v>
      </c>
    </row>
    <row r="40" spans="1:46" hidden="1" x14ac:dyDescent="0.3">
      <c r="A40">
        <v>10991</v>
      </c>
      <c r="B40">
        <v>1961</v>
      </c>
      <c r="C40" s="1">
        <f t="shared" si="0"/>
        <v>63</v>
      </c>
      <c r="D40" t="s">
        <v>28</v>
      </c>
      <c r="E40" t="s">
        <v>42</v>
      </c>
      <c r="F40" s="4" t="s">
        <v>29</v>
      </c>
      <c r="G40" t="s">
        <v>29</v>
      </c>
      <c r="H40" s="20">
        <v>89058</v>
      </c>
      <c r="I40" s="2">
        <f t="shared" si="1"/>
        <v>89.058000000000007</v>
      </c>
      <c r="J40" s="2">
        <v>0</v>
      </c>
      <c r="K40" s="2">
        <v>0</v>
      </c>
      <c r="L40" s="16">
        <f t="shared" si="2"/>
        <v>0</v>
      </c>
      <c r="M40" s="7">
        <v>41102</v>
      </c>
      <c r="N40" s="4">
        <f t="shared" si="3"/>
        <v>1</v>
      </c>
      <c r="O40" s="3">
        <f t="shared" si="4"/>
        <v>41102</v>
      </c>
      <c r="P40" s="4" t="str" cm="1">
        <f t="array" ref="P40">_xlfn.TEXTSPLIT(M40,"/")</f>
        <v>41102</v>
      </c>
      <c r="Q40" s="5"/>
      <c r="R40" s="5"/>
      <c r="S40" s="5" t="e">
        <f t="shared" si="5"/>
        <v>#NUM!</v>
      </c>
      <c r="T40">
        <v>18</v>
      </c>
      <c r="U40" s="14">
        <v>454</v>
      </c>
      <c r="V40" s="14">
        <v>194</v>
      </c>
      <c r="W40" s="14">
        <v>106</v>
      </c>
      <c r="X40" s="14">
        <v>31</v>
      </c>
      <c r="Y40" s="14">
        <v>22</v>
      </c>
      <c r="Z40" s="14">
        <v>43</v>
      </c>
      <c r="AA40" s="2">
        <v>1</v>
      </c>
      <c r="AB40" s="2">
        <v>5</v>
      </c>
      <c r="AC40" s="2">
        <v>4</v>
      </c>
      <c r="AD40" s="2">
        <v>2</v>
      </c>
      <c r="AE40" s="2">
        <v>0</v>
      </c>
      <c r="AF40" s="2">
        <v>0</v>
      </c>
      <c r="AG40" s="16">
        <v>0</v>
      </c>
      <c r="AH40" s="49" t="s">
        <v>574</v>
      </c>
      <c r="AI40" s="49" t="s">
        <v>574</v>
      </c>
      <c r="AJ40" s="49" t="s">
        <v>574</v>
      </c>
      <c r="AK40" s="49" t="s">
        <v>574</v>
      </c>
      <c r="AL40" s="49" t="s">
        <v>574</v>
      </c>
      <c r="AM40" s="2">
        <f t="shared" si="6"/>
        <v>0</v>
      </c>
      <c r="AN40" s="1">
        <v>39</v>
      </c>
      <c r="AO40" s="2">
        <v>65.37</v>
      </c>
    </row>
    <row r="41" spans="1:46" hidden="1" x14ac:dyDescent="0.3">
      <c r="A41">
        <v>10983</v>
      </c>
      <c r="B41">
        <v>1953</v>
      </c>
      <c r="C41" s="1">
        <f t="shared" si="0"/>
        <v>71</v>
      </c>
      <c r="D41" t="s">
        <v>47</v>
      </c>
      <c r="E41" t="s">
        <v>22</v>
      </c>
      <c r="F41" s="4" t="s">
        <v>32</v>
      </c>
      <c r="G41" t="s">
        <v>32</v>
      </c>
      <c r="H41" s="20">
        <v>75278</v>
      </c>
      <c r="I41" s="2">
        <f t="shared" si="1"/>
        <v>75.278000000000006</v>
      </c>
      <c r="J41" s="2">
        <v>0</v>
      </c>
      <c r="K41" s="2">
        <v>0</v>
      </c>
      <c r="L41" s="16">
        <f t="shared" si="2"/>
        <v>0</v>
      </c>
      <c r="M41" s="6" t="s">
        <v>206</v>
      </c>
      <c r="N41" s="4">
        <f t="shared" si="3"/>
        <v>2</v>
      </c>
      <c r="O41" s="3">
        <f t="shared" si="4"/>
        <v>41303</v>
      </c>
      <c r="P41" s="4" t="str" cm="1">
        <f t="array" ref="P41:R41">_xlfn.TEXTSPLIT(M41,"/")</f>
        <v>1</v>
      </c>
      <c r="Q41" s="4" t="str">
        <v>29</v>
      </c>
      <c r="R41" s="4" t="str">
        <v>13</v>
      </c>
      <c r="S41" s="5">
        <f t="shared" si="5"/>
        <v>41303</v>
      </c>
      <c r="T41">
        <v>17</v>
      </c>
      <c r="U41" s="14">
        <v>304</v>
      </c>
      <c r="V41" s="14">
        <v>98</v>
      </c>
      <c r="W41" s="14">
        <v>230</v>
      </c>
      <c r="X41" s="14">
        <v>150</v>
      </c>
      <c r="Y41" s="14">
        <v>74</v>
      </c>
      <c r="Z41" s="14">
        <v>74</v>
      </c>
      <c r="AA41" s="2">
        <v>1</v>
      </c>
      <c r="AB41" s="2">
        <v>6</v>
      </c>
      <c r="AC41" s="2">
        <v>13</v>
      </c>
      <c r="AD41" s="2">
        <v>3</v>
      </c>
      <c r="AE41" s="2">
        <v>0</v>
      </c>
      <c r="AF41" s="2">
        <v>0</v>
      </c>
      <c r="AG41" s="16">
        <v>0</v>
      </c>
      <c r="AH41" s="49" t="s">
        <v>574</v>
      </c>
      <c r="AI41" s="49" t="s">
        <v>574</v>
      </c>
      <c r="AJ41" s="49" t="s">
        <v>574</v>
      </c>
      <c r="AK41" s="49" t="s">
        <v>574</v>
      </c>
      <c r="AL41" s="49" t="s">
        <v>574</v>
      </c>
      <c r="AM41" s="2">
        <f t="shared" si="6"/>
        <v>0</v>
      </c>
      <c r="AN41" s="1">
        <v>62</v>
      </c>
      <c r="AO41" s="2">
        <v>64.260000000000005</v>
      </c>
    </row>
    <row r="42" spans="1:46" hidden="1" x14ac:dyDescent="0.3">
      <c r="A42">
        <v>10981</v>
      </c>
      <c r="B42">
        <v>1989</v>
      </c>
      <c r="C42" s="1">
        <f t="shared" si="0"/>
        <v>35</v>
      </c>
      <c r="D42" t="s">
        <v>47</v>
      </c>
      <c r="E42" t="s">
        <v>22</v>
      </c>
      <c r="F42" s="4" t="s">
        <v>29</v>
      </c>
      <c r="G42" t="s">
        <v>29</v>
      </c>
      <c r="H42" s="20">
        <v>84219</v>
      </c>
      <c r="I42" s="2">
        <f t="shared" si="1"/>
        <v>84.218999999999994</v>
      </c>
      <c r="J42" s="2">
        <v>0</v>
      </c>
      <c r="K42" s="2">
        <v>0</v>
      </c>
      <c r="L42" s="16">
        <f t="shared" si="2"/>
        <v>0</v>
      </c>
      <c r="M42" s="7">
        <v>41672</v>
      </c>
      <c r="N42" s="4">
        <f t="shared" si="3"/>
        <v>1</v>
      </c>
      <c r="O42" s="3">
        <f t="shared" si="4"/>
        <v>41672</v>
      </c>
      <c r="P42" s="4" t="str" cm="1">
        <f t="array" ref="P42">_xlfn.TEXTSPLIT(M42,"/")</f>
        <v>41672</v>
      </c>
      <c r="Q42" s="5"/>
      <c r="R42" s="5"/>
      <c r="S42" s="5" t="e">
        <f t="shared" si="5"/>
        <v>#NUM!</v>
      </c>
      <c r="T42">
        <v>27</v>
      </c>
      <c r="U42" s="14">
        <v>434</v>
      </c>
      <c r="V42" s="14">
        <v>137</v>
      </c>
      <c r="W42" s="14">
        <v>400</v>
      </c>
      <c r="X42" s="14">
        <v>45</v>
      </c>
      <c r="Y42" s="14">
        <v>137</v>
      </c>
      <c r="Z42" s="14">
        <v>45</v>
      </c>
      <c r="AA42" s="2">
        <v>1</v>
      </c>
      <c r="AB42" s="2">
        <v>3</v>
      </c>
      <c r="AC42" s="2">
        <v>10</v>
      </c>
      <c r="AD42" s="2">
        <v>1</v>
      </c>
      <c r="AE42" s="2">
        <v>0</v>
      </c>
      <c r="AF42" s="2">
        <v>0</v>
      </c>
      <c r="AG42" s="16">
        <v>0</v>
      </c>
      <c r="AH42" s="49" t="s">
        <v>574</v>
      </c>
      <c r="AI42" s="49" t="s">
        <v>574</v>
      </c>
      <c r="AJ42" s="49" t="s">
        <v>574</v>
      </c>
      <c r="AK42" s="49" t="s">
        <v>574</v>
      </c>
      <c r="AL42" s="49" t="s">
        <v>574</v>
      </c>
      <c r="AM42" s="2">
        <f t="shared" si="6"/>
        <v>0</v>
      </c>
      <c r="AN42" s="1">
        <v>55</v>
      </c>
      <c r="AO42" s="2">
        <v>61.314</v>
      </c>
    </row>
    <row r="43" spans="1:46" x14ac:dyDescent="0.3">
      <c r="A43">
        <v>10972</v>
      </c>
      <c r="B43">
        <v>1950</v>
      </c>
      <c r="C43" s="1">
        <f t="shared" si="0"/>
        <v>74</v>
      </c>
      <c r="D43" t="s">
        <v>25</v>
      </c>
      <c r="E43" t="s">
        <v>22</v>
      </c>
      <c r="F43" s="4" t="s">
        <v>43</v>
      </c>
      <c r="G43" t="s">
        <v>43</v>
      </c>
      <c r="H43" s="20">
        <v>72298</v>
      </c>
      <c r="I43" s="2">
        <f t="shared" si="1"/>
        <v>72.298000000000002</v>
      </c>
      <c r="J43" s="2">
        <v>0</v>
      </c>
      <c r="K43" s="2">
        <v>0</v>
      </c>
      <c r="L43" s="16">
        <f t="shared" si="2"/>
        <v>0</v>
      </c>
      <c r="M43" s="7">
        <v>41915</v>
      </c>
      <c r="N43" s="4">
        <f t="shared" si="3"/>
        <v>1</v>
      </c>
      <c r="O43" s="3">
        <f t="shared" si="4"/>
        <v>41915</v>
      </c>
      <c r="P43" s="4" t="str" cm="1">
        <f t="array" ref="P43">_xlfn.TEXTSPLIT(M43,"/")</f>
        <v>41915</v>
      </c>
      <c r="Q43" s="5"/>
      <c r="R43" s="5"/>
      <c r="S43" s="5" t="e">
        <f t="shared" si="5"/>
        <v>#NUM!</v>
      </c>
      <c r="T43">
        <v>52</v>
      </c>
      <c r="U43" s="14">
        <v>625</v>
      </c>
      <c r="V43" s="14">
        <v>35</v>
      </c>
      <c r="W43" s="14">
        <v>169</v>
      </c>
      <c r="X43" s="14">
        <v>58</v>
      </c>
      <c r="Y43" s="14">
        <v>17</v>
      </c>
      <c r="Z43" s="14">
        <v>35</v>
      </c>
      <c r="AA43" s="2">
        <v>1</v>
      </c>
      <c r="AB43" s="2">
        <v>4</v>
      </c>
      <c r="AC43" s="2">
        <v>6</v>
      </c>
      <c r="AD43" s="2">
        <v>1</v>
      </c>
      <c r="AE43" s="2">
        <v>0</v>
      </c>
      <c r="AF43" s="2">
        <v>0</v>
      </c>
      <c r="AG43" s="16">
        <v>2</v>
      </c>
      <c r="AH43" s="49" t="s">
        <v>574</v>
      </c>
      <c r="AI43" s="49">
        <v>1</v>
      </c>
      <c r="AJ43" s="49">
        <v>1</v>
      </c>
      <c r="AK43" s="49" t="s">
        <v>574</v>
      </c>
      <c r="AL43" s="49" t="s">
        <v>574</v>
      </c>
      <c r="AM43" s="2">
        <f t="shared" si="6"/>
        <v>0</v>
      </c>
      <c r="AN43" s="1">
        <v>63</v>
      </c>
      <c r="AO43" s="2">
        <v>48.904000000000003</v>
      </c>
    </row>
    <row r="44" spans="1:46" x14ac:dyDescent="0.3">
      <c r="A44">
        <v>10971</v>
      </c>
      <c r="B44">
        <v>1978</v>
      </c>
      <c r="C44" s="1">
        <f t="shared" si="0"/>
        <v>46</v>
      </c>
      <c r="D44" t="s">
        <v>25</v>
      </c>
      <c r="E44" t="s">
        <v>22</v>
      </c>
      <c r="F44" s="4" t="s">
        <v>26</v>
      </c>
      <c r="G44" t="s">
        <v>26</v>
      </c>
      <c r="H44" s="20">
        <v>37774</v>
      </c>
      <c r="I44" s="2">
        <f t="shared" si="1"/>
        <v>37.774000000000001</v>
      </c>
      <c r="J44" s="2">
        <v>2</v>
      </c>
      <c r="K44" s="2">
        <v>0</v>
      </c>
      <c r="L44" s="16">
        <f t="shared" si="2"/>
        <v>2</v>
      </c>
      <c r="M44" s="7">
        <v>40977</v>
      </c>
      <c r="N44" s="4">
        <f t="shared" si="3"/>
        <v>1</v>
      </c>
      <c r="O44" s="3">
        <f t="shared" si="4"/>
        <v>40977</v>
      </c>
      <c r="P44" s="4" t="str" cm="1">
        <f t="array" ref="P44">_xlfn.TEXTSPLIT(M44,"/")</f>
        <v>40977</v>
      </c>
      <c r="Q44" s="5"/>
      <c r="R44" s="5"/>
      <c r="S44" s="5" t="e">
        <f t="shared" si="5"/>
        <v>#NUM!</v>
      </c>
      <c r="T44">
        <v>28</v>
      </c>
      <c r="U44" s="14">
        <v>173</v>
      </c>
      <c r="V44" s="14">
        <v>8</v>
      </c>
      <c r="W44" s="14">
        <v>107</v>
      </c>
      <c r="X44" s="14">
        <v>7</v>
      </c>
      <c r="Y44" s="14">
        <v>2</v>
      </c>
      <c r="Z44" s="14">
        <v>176</v>
      </c>
      <c r="AA44" s="2">
        <v>4</v>
      </c>
      <c r="AB44" s="2">
        <v>7</v>
      </c>
      <c r="AC44" s="2">
        <v>3</v>
      </c>
      <c r="AD44" s="2">
        <v>9</v>
      </c>
      <c r="AE44" s="2">
        <v>1</v>
      </c>
      <c r="AF44" s="2">
        <v>1</v>
      </c>
      <c r="AG44" s="16">
        <v>1</v>
      </c>
      <c r="AH44" s="49">
        <v>1</v>
      </c>
      <c r="AI44" s="49" t="s">
        <v>574</v>
      </c>
      <c r="AJ44" s="49" t="s">
        <v>574</v>
      </c>
      <c r="AK44" s="49" t="s">
        <v>574</v>
      </c>
      <c r="AL44" s="49" t="s">
        <v>574</v>
      </c>
      <c r="AM44" s="2">
        <f t="shared" si="6"/>
        <v>0</v>
      </c>
      <c r="AN44" s="1">
        <v>49</v>
      </c>
      <c r="AO44" s="2">
        <v>46.374000000000002</v>
      </c>
    </row>
    <row r="45" spans="1:46" hidden="1" x14ac:dyDescent="0.3">
      <c r="A45">
        <v>10968</v>
      </c>
      <c r="B45">
        <v>1970</v>
      </c>
      <c r="C45" s="1">
        <f t="shared" si="0"/>
        <v>54</v>
      </c>
      <c r="D45" t="s">
        <v>40</v>
      </c>
      <c r="E45" t="s">
        <v>22</v>
      </c>
      <c r="F45" s="4" t="s">
        <v>26</v>
      </c>
      <c r="G45" t="s">
        <v>26</v>
      </c>
      <c r="H45" s="20">
        <v>57731</v>
      </c>
      <c r="I45" s="2">
        <f t="shared" si="1"/>
        <v>57.731000000000002</v>
      </c>
      <c r="J45" s="2">
        <v>0</v>
      </c>
      <c r="K45" s="2">
        <v>1</v>
      </c>
      <c r="L45" s="16">
        <f t="shared" si="2"/>
        <v>1</v>
      </c>
      <c r="M45" s="6" t="s">
        <v>50</v>
      </c>
      <c r="N45" s="4">
        <f t="shared" si="3"/>
        <v>2</v>
      </c>
      <c r="O45" s="3">
        <f t="shared" si="4"/>
        <v>41236</v>
      </c>
      <c r="P45" s="4" t="str" cm="1">
        <f t="array" ref="P45:R45">_xlfn.TEXTSPLIT(M45,"/")</f>
        <v>11</v>
      </c>
      <c r="Q45" s="4" t="str">
        <v>23</v>
      </c>
      <c r="R45" s="4" t="str">
        <v>12</v>
      </c>
      <c r="S45" s="5">
        <f t="shared" si="5"/>
        <v>41236</v>
      </c>
      <c r="T45">
        <v>0</v>
      </c>
      <c r="U45" s="14">
        <v>266</v>
      </c>
      <c r="V45" s="14">
        <v>21</v>
      </c>
      <c r="W45" s="14">
        <v>300</v>
      </c>
      <c r="X45" s="14">
        <v>65</v>
      </c>
      <c r="Y45" s="14">
        <v>8</v>
      </c>
      <c r="Z45" s="14">
        <v>44</v>
      </c>
      <c r="AA45" s="2">
        <v>4</v>
      </c>
      <c r="AB45" s="2">
        <v>8</v>
      </c>
      <c r="AC45" s="2">
        <v>6</v>
      </c>
      <c r="AD45" s="2">
        <v>6</v>
      </c>
      <c r="AE45" s="2">
        <v>0</v>
      </c>
      <c r="AF45" s="2">
        <v>0</v>
      </c>
      <c r="AG45" s="16">
        <v>0</v>
      </c>
      <c r="AH45" s="49" t="s">
        <v>574</v>
      </c>
      <c r="AI45" s="49" t="s">
        <v>574</v>
      </c>
      <c r="AJ45" s="49" t="s">
        <v>574</v>
      </c>
      <c r="AK45" s="49" t="s">
        <v>574</v>
      </c>
      <c r="AL45" s="49" t="s">
        <v>574</v>
      </c>
      <c r="AM45" s="2">
        <f t="shared" si="6"/>
        <v>0</v>
      </c>
      <c r="AN45" s="1">
        <v>63</v>
      </c>
      <c r="AO45" s="2">
        <v>39.228000000000002</v>
      </c>
    </row>
    <row r="46" spans="1:46" hidden="1" x14ac:dyDescent="0.3">
      <c r="A46">
        <v>10967</v>
      </c>
      <c r="B46">
        <v>1964</v>
      </c>
      <c r="C46" s="1">
        <f t="shared" si="0"/>
        <v>60</v>
      </c>
      <c r="D46" t="s">
        <v>47</v>
      </c>
      <c r="E46" t="s">
        <v>22</v>
      </c>
      <c r="F46" s="4" t="s">
        <v>23</v>
      </c>
      <c r="G46" t="s">
        <v>23</v>
      </c>
      <c r="H46" s="20">
        <v>33378</v>
      </c>
      <c r="I46" s="2">
        <f t="shared" si="1"/>
        <v>33.378</v>
      </c>
      <c r="J46" s="2">
        <v>1</v>
      </c>
      <c r="K46" s="2">
        <v>1</v>
      </c>
      <c r="L46" s="16">
        <f t="shared" si="2"/>
        <v>2</v>
      </c>
      <c r="M46" s="7">
        <v>41427</v>
      </c>
      <c r="N46" s="4">
        <f t="shared" si="3"/>
        <v>1</v>
      </c>
      <c r="O46" s="3">
        <f t="shared" si="4"/>
        <v>41427</v>
      </c>
      <c r="P46" s="4" t="str" cm="1">
        <f t="array" ref="P46">_xlfn.TEXTSPLIT(M46,"/")</f>
        <v>41427</v>
      </c>
      <c r="Q46" s="5"/>
      <c r="R46" s="5"/>
      <c r="S46" s="5" t="e">
        <f t="shared" si="5"/>
        <v>#NUM!</v>
      </c>
      <c r="T46">
        <v>38</v>
      </c>
      <c r="U46" s="14">
        <v>33</v>
      </c>
      <c r="V46" s="14">
        <v>6</v>
      </c>
      <c r="W46" s="14">
        <v>40</v>
      </c>
      <c r="X46" s="14">
        <v>3</v>
      </c>
      <c r="Y46" s="14">
        <v>7</v>
      </c>
      <c r="Z46" s="14">
        <v>10</v>
      </c>
      <c r="AA46" s="2">
        <v>3</v>
      </c>
      <c r="AB46" s="2">
        <v>2</v>
      </c>
      <c r="AC46" s="2">
        <v>4</v>
      </c>
      <c r="AD46" s="2">
        <v>7</v>
      </c>
      <c r="AE46" s="2">
        <v>0</v>
      </c>
      <c r="AF46" s="2">
        <v>0</v>
      </c>
      <c r="AG46" s="16">
        <v>0</v>
      </c>
      <c r="AH46" s="49" t="s">
        <v>574</v>
      </c>
      <c r="AI46" s="49" t="s">
        <v>574</v>
      </c>
      <c r="AJ46" s="49" t="s">
        <v>574</v>
      </c>
      <c r="AK46" s="49" t="s">
        <v>574</v>
      </c>
      <c r="AL46" s="49" t="s">
        <v>574</v>
      </c>
      <c r="AM46" s="2">
        <f t="shared" si="6"/>
        <v>0</v>
      </c>
      <c r="AN46" s="1">
        <v>37</v>
      </c>
      <c r="AO46" s="2">
        <v>39.146000000000001</v>
      </c>
    </row>
    <row r="47" spans="1:46" x14ac:dyDescent="0.3">
      <c r="A47">
        <v>10965</v>
      </c>
      <c r="B47">
        <v>1956</v>
      </c>
      <c r="C47" s="1">
        <f t="shared" si="0"/>
        <v>68</v>
      </c>
      <c r="D47" t="s">
        <v>25</v>
      </c>
      <c r="E47" t="s">
        <v>22</v>
      </c>
      <c r="F47" s="4" t="s">
        <v>32</v>
      </c>
      <c r="G47" t="s">
        <v>32</v>
      </c>
      <c r="H47" s="20">
        <v>76005</v>
      </c>
      <c r="I47" s="2">
        <f t="shared" si="1"/>
        <v>76.004999999999995</v>
      </c>
      <c r="J47" s="2">
        <v>0</v>
      </c>
      <c r="K47" s="2">
        <v>0</v>
      </c>
      <c r="L47" s="16">
        <f t="shared" si="2"/>
        <v>0</v>
      </c>
      <c r="M47" s="6" t="s">
        <v>300</v>
      </c>
      <c r="N47" s="4">
        <f t="shared" si="3"/>
        <v>2</v>
      </c>
      <c r="O47" s="3">
        <f t="shared" si="4"/>
        <v>41327</v>
      </c>
      <c r="P47" s="4" t="str" cm="1">
        <f t="array" ref="P47:R47">_xlfn.TEXTSPLIT(M47,"/")</f>
        <v>2</v>
      </c>
      <c r="Q47" s="4" t="str">
        <v>22</v>
      </c>
      <c r="R47" s="4" t="str">
        <v>13</v>
      </c>
      <c r="S47" s="5">
        <f t="shared" si="5"/>
        <v>41327</v>
      </c>
      <c r="T47">
        <v>72</v>
      </c>
      <c r="U47" s="14">
        <v>983</v>
      </c>
      <c r="V47" s="14">
        <v>20</v>
      </c>
      <c r="W47" s="14">
        <v>389</v>
      </c>
      <c r="X47" s="14">
        <v>240</v>
      </c>
      <c r="Y47" s="14">
        <v>50</v>
      </c>
      <c r="Z47" s="14">
        <v>40</v>
      </c>
      <c r="AA47" s="2">
        <v>1</v>
      </c>
      <c r="AB47" s="2">
        <v>3</v>
      </c>
      <c r="AC47" s="2">
        <v>13</v>
      </c>
      <c r="AD47" s="2">
        <v>6</v>
      </c>
      <c r="AE47" s="2">
        <v>0</v>
      </c>
      <c r="AF47" s="2">
        <v>0</v>
      </c>
      <c r="AG47" s="16">
        <v>1</v>
      </c>
      <c r="AH47" s="49" t="s">
        <v>574</v>
      </c>
      <c r="AI47" s="49" t="s">
        <v>574</v>
      </c>
      <c r="AJ47" s="49" t="s">
        <v>574</v>
      </c>
      <c r="AK47" s="49">
        <v>1</v>
      </c>
      <c r="AL47" s="49" t="s">
        <v>574</v>
      </c>
      <c r="AM47" s="2">
        <f t="shared" si="6"/>
        <v>0</v>
      </c>
      <c r="AN47" s="1">
        <v>67</v>
      </c>
      <c r="AO47" s="2">
        <v>35.340000000000003</v>
      </c>
    </row>
    <row r="48" spans="1:46" x14ac:dyDescent="0.3">
      <c r="A48">
        <v>10955</v>
      </c>
      <c r="B48">
        <v>1965</v>
      </c>
      <c r="C48" s="1">
        <f t="shared" si="0"/>
        <v>59</v>
      </c>
      <c r="D48" t="s">
        <v>25</v>
      </c>
      <c r="E48" t="s">
        <v>22</v>
      </c>
      <c r="F48" s="4" t="s">
        <v>43</v>
      </c>
      <c r="G48" t="s">
        <v>43</v>
      </c>
      <c r="H48" s="20">
        <v>85620</v>
      </c>
      <c r="I48" s="2">
        <f t="shared" si="1"/>
        <v>85.62</v>
      </c>
      <c r="J48" s="2">
        <v>0</v>
      </c>
      <c r="K48" s="2">
        <v>0</v>
      </c>
      <c r="L48" s="16">
        <f t="shared" si="2"/>
        <v>0</v>
      </c>
      <c r="M48" s="7">
        <v>41821</v>
      </c>
      <c r="N48" s="4">
        <f t="shared" si="3"/>
        <v>1</v>
      </c>
      <c r="O48" s="3">
        <f t="shared" si="4"/>
        <v>41821</v>
      </c>
      <c r="P48" s="4" t="str" cm="1">
        <f t="array" ref="P48">_xlfn.TEXTSPLIT(M48,"/")</f>
        <v>41821</v>
      </c>
      <c r="Q48" s="5"/>
      <c r="R48" s="5"/>
      <c r="S48" s="5" t="e">
        <f t="shared" si="5"/>
        <v>#NUM!</v>
      </c>
      <c r="T48">
        <v>68</v>
      </c>
      <c r="U48" s="14">
        <v>416</v>
      </c>
      <c r="V48" s="14">
        <v>46</v>
      </c>
      <c r="W48" s="14">
        <v>925</v>
      </c>
      <c r="X48" s="14">
        <v>60</v>
      </c>
      <c r="Y48" s="14">
        <v>107</v>
      </c>
      <c r="Z48" s="14">
        <v>46</v>
      </c>
      <c r="AA48" s="2">
        <v>1</v>
      </c>
      <c r="AB48" s="2">
        <v>3</v>
      </c>
      <c r="AC48" s="2">
        <v>4</v>
      </c>
      <c r="AD48" s="2">
        <v>1</v>
      </c>
      <c r="AE48" s="2">
        <v>1</v>
      </c>
      <c r="AF48" s="2">
        <v>0</v>
      </c>
      <c r="AG48" s="16">
        <v>0</v>
      </c>
      <c r="AH48" s="49" t="s">
        <v>574</v>
      </c>
      <c r="AI48" s="49" t="s">
        <v>574</v>
      </c>
      <c r="AJ48" s="49" t="s">
        <v>574</v>
      </c>
      <c r="AK48" s="49" t="s">
        <v>574</v>
      </c>
      <c r="AL48" s="49" t="s">
        <v>574</v>
      </c>
      <c r="AM48" s="2">
        <f t="shared" si="6"/>
        <v>0</v>
      </c>
      <c r="AN48" s="1">
        <v>51</v>
      </c>
      <c r="AO48" s="2">
        <v>34.578000000000003</v>
      </c>
    </row>
    <row r="49" spans="1:41" x14ac:dyDescent="0.3">
      <c r="A49">
        <v>10951</v>
      </c>
      <c r="B49">
        <v>1969</v>
      </c>
      <c r="C49" s="1">
        <f t="shared" si="0"/>
        <v>55</v>
      </c>
      <c r="D49" t="s">
        <v>25</v>
      </c>
      <c r="E49" t="s">
        <v>22</v>
      </c>
      <c r="F49" s="4" t="s">
        <v>29</v>
      </c>
      <c r="G49" t="s">
        <v>29</v>
      </c>
      <c r="H49" s="20">
        <v>45688</v>
      </c>
      <c r="I49" s="2">
        <f t="shared" si="1"/>
        <v>45.688000000000002</v>
      </c>
      <c r="J49" s="2">
        <v>0</v>
      </c>
      <c r="K49" s="2">
        <v>1</v>
      </c>
      <c r="L49" s="16">
        <f t="shared" si="2"/>
        <v>1</v>
      </c>
      <c r="M49" s="6" t="s">
        <v>226</v>
      </c>
      <c r="N49" s="4">
        <f t="shared" si="3"/>
        <v>2</v>
      </c>
      <c r="O49" s="3">
        <f t="shared" si="4"/>
        <v>41664</v>
      </c>
      <c r="P49" s="4" t="str" cm="1">
        <f t="array" ref="P49:R49">_xlfn.TEXTSPLIT(M49,"/")</f>
        <v>1</v>
      </c>
      <c r="Q49" s="4" t="str">
        <v>25</v>
      </c>
      <c r="R49" s="4" t="str">
        <v>14</v>
      </c>
      <c r="S49" s="5">
        <f t="shared" si="5"/>
        <v>41664</v>
      </c>
      <c r="T49">
        <v>20</v>
      </c>
      <c r="U49" s="14">
        <v>279</v>
      </c>
      <c r="V49" s="14">
        <v>0</v>
      </c>
      <c r="W49" s="14">
        <v>18</v>
      </c>
      <c r="X49" s="14">
        <v>0</v>
      </c>
      <c r="Y49" s="14">
        <v>0</v>
      </c>
      <c r="Z49" s="14">
        <v>9</v>
      </c>
      <c r="AA49" s="2">
        <v>2</v>
      </c>
      <c r="AB49" s="2">
        <v>3</v>
      </c>
      <c r="AC49" s="2">
        <v>8</v>
      </c>
      <c r="AD49" s="2">
        <v>4</v>
      </c>
      <c r="AE49" s="2">
        <v>0</v>
      </c>
      <c r="AF49" s="2">
        <v>0</v>
      </c>
      <c r="AG49" s="16">
        <v>1</v>
      </c>
      <c r="AH49" s="49" t="s">
        <v>574</v>
      </c>
      <c r="AI49" s="49">
        <v>1</v>
      </c>
      <c r="AJ49" s="49" t="s">
        <v>574</v>
      </c>
      <c r="AK49" s="49" t="s">
        <v>574</v>
      </c>
      <c r="AL49" s="49" t="s">
        <v>574</v>
      </c>
      <c r="AM49" s="2">
        <f t="shared" si="6"/>
        <v>0</v>
      </c>
      <c r="AN49" s="1">
        <v>50</v>
      </c>
      <c r="AO49" s="2">
        <v>32.299999999999997</v>
      </c>
    </row>
    <row r="50" spans="1:41" x14ac:dyDescent="0.3">
      <c r="A50">
        <v>10949</v>
      </c>
      <c r="B50">
        <v>1964</v>
      </c>
      <c r="C50" s="1">
        <f t="shared" si="0"/>
        <v>60</v>
      </c>
      <c r="D50" t="s">
        <v>25</v>
      </c>
      <c r="E50" t="s">
        <v>34</v>
      </c>
      <c r="F50" s="4" t="s">
        <v>23</v>
      </c>
      <c r="G50" t="s">
        <v>23</v>
      </c>
      <c r="H50" s="20">
        <v>72968</v>
      </c>
      <c r="I50" s="2">
        <f t="shared" si="1"/>
        <v>72.968000000000004</v>
      </c>
      <c r="J50" s="2">
        <v>0</v>
      </c>
      <c r="K50" s="2">
        <v>0</v>
      </c>
      <c r="L50" s="16">
        <f t="shared" si="2"/>
        <v>0</v>
      </c>
      <c r="M50" s="6" t="s">
        <v>96</v>
      </c>
      <c r="N50" s="4">
        <f t="shared" si="3"/>
        <v>2</v>
      </c>
      <c r="O50" s="3">
        <f t="shared" si="4"/>
        <v>41624</v>
      </c>
      <c r="P50" s="4" t="str" cm="1">
        <f t="array" ref="P50:R50">_xlfn.TEXTSPLIT(M50,"/")</f>
        <v>12</v>
      </c>
      <c r="Q50" s="4" t="str">
        <v>16</v>
      </c>
      <c r="R50" s="4" t="str">
        <v>13</v>
      </c>
      <c r="S50" s="5">
        <f t="shared" si="5"/>
        <v>41624</v>
      </c>
      <c r="T50">
        <v>8</v>
      </c>
      <c r="U50" s="14">
        <v>1092</v>
      </c>
      <c r="V50" s="14">
        <v>37</v>
      </c>
      <c r="W50" s="14">
        <v>592</v>
      </c>
      <c r="X50" s="14">
        <v>145</v>
      </c>
      <c r="Y50" s="14">
        <v>37</v>
      </c>
      <c r="Z50" s="14">
        <v>55</v>
      </c>
      <c r="AA50" s="2">
        <v>1</v>
      </c>
      <c r="AB50" s="2">
        <v>5</v>
      </c>
      <c r="AC50" s="2">
        <v>8</v>
      </c>
      <c r="AD50" s="2">
        <v>3</v>
      </c>
      <c r="AE50" s="2">
        <v>1</v>
      </c>
      <c r="AF50" s="2">
        <v>0</v>
      </c>
      <c r="AG50" s="16">
        <v>1</v>
      </c>
      <c r="AH50" s="49" t="s">
        <v>574</v>
      </c>
      <c r="AI50" s="49" t="s">
        <v>574</v>
      </c>
      <c r="AJ50" s="49" t="s">
        <v>574</v>
      </c>
      <c r="AK50" s="49">
        <v>1</v>
      </c>
      <c r="AL50" s="49" t="s">
        <v>574</v>
      </c>
      <c r="AM50" s="2">
        <f t="shared" si="6"/>
        <v>0</v>
      </c>
      <c r="AN50" s="1">
        <v>53</v>
      </c>
      <c r="AO50" s="2">
        <v>25.959</v>
      </c>
    </row>
    <row r="51" spans="1:41" hidden="1" x14ac:dyDescent="0.3">
      <c r="A51">
        <v>10936</v>
      </c>
      <c r="B51">
        <v>1966</v>
      </c>
      <c r="C51" s="1">
        <f t="shared" si="0"/>
        <v>58</v>
      </c>
      <c r="D51" t="s">
        <v>33</v>
      </c>
      <c r="E51" t="s">
        <v>22</v>
      </c>
      <c r="F51" s="4" t="s">
        <v>29</v>
      </c>
      <c r="G51" t="s">
        <v>29</v>
      </c>
      <c r="H51" s="20">
        <v>72190</v>
      </c>
      <c r="I51" s="2">
        <f t="shared" si="1"/>
        <v>72.19</v>
      </c>
      <c r="J51" s="2">
        <v>0</v>
      </c>
      <c r="K51" s="2">
        <v>0</v>
      </c>
      <c r="L51" s="16">
        <f t="shared" si="2"/>
        <v>0</v>
      </c>
      <c r="M51" s="6" t="s">
        <v>240</v>
      </c>
      <c r="N51" s="4">
        <f t="shared" si="3"/>
        <v>2</v>
      </c>
      <c r="O51" s="3">
        <f t="shared" si="4"/>
        <v>41318</v>
      </c>
      <c r="P51" s="4" t="str" cm="1">
        <f t="array" ref="P51:R51">_xlfn.TEXTSPLIT(M51,"/")</f>
        <v>2</v>
      </c>
      <c r="Q51" s="4" t="str">
        <v>13</v>
      </c>
      <c r="R51" s="4" t="str">
        <v>13</v>
      </c>
      <c r="S51" s="5">
        <f t="shared" si="5"/>
        <v>41318</v>
      </c>
      <c r="T51">
        <v>79</v>
      </c>
      <c r="U51" s="14">
        <v>597</v>
      </c>
      <c r="V51" s="14">
        <v>166</v>
      </c>
      <c r="W51" s="14">
        <v>597</v>
      </c>
      <c r="X51" s="14">
        <v>172</v>
      </c>
      <c r="Y51" s="14">
        <v>166</v>
      </c>
      <c r="Z51" s="14">
        <v>249</v>
      </c>
      <c r="AA51" s="2">
        <v>1</v>
      </c>
      <c r="AB51" s="2">
        <v>5</v>
      </c>
      <c r="AC51" s="2">
        <v>4</v>
      </c>
      <c r="AD51" s="2">
        <v>3</v>
      </c>
      <c r="AE51" s="2">
        <v>0</v>
      </c>
      <c r="AF51" s="2">
        <v>0</v>
      </c>
      <c r="AG51" s="16">
        <v>0</v>
      </c>
      <c r="AH51" s="49" t="s">
        <v>574</v>
      </c>
      <c r="AI51" s="49" t="s">
        <v>574</v>
      </c>
      <c r="AJ51" s="49" t="s">
        <v>574</v>
      </c>
      <c r="AK51" s="49" t="s">
        <v>574</v>
      </c>
      <c r="AL51" s="49" t="s">
        <v>574</v>
      </c>
      <c r="AM51" s="2">
        <f t="shared" si="6"/>
        <v>0</v>
      </c>
      <c r="AN51" s="1">
        <v>51</v>
      </c>
      <c r="AO51" s="2">
        <v>21.359000000000002</v>
      </c>
    </row>
    <row r="52" spans="1:41" x14ac:dyDescent="0.3">
      <c r="A52">
        <v>10928</v>
      </c>
      <c r="B52">
        <v>1959</v>
      </c>
      <c r="C52" s="1">
        <f t="shared" si="0"/>
        <v>65</v>
      </c>
      <c r="D52" t="s">
        <v>25</v>
      </c>
      <c r="E52" t="s">
        <v>22</v>
      </c>
      <c r="F52" s="4" t="s">
        <v>32</v>
      </c>
      <c r="G52" t="s">
        <v>32</v>
      </c>
      <c r="H52" s="20">
        <v>66886</v>
      </c>
      <c r="I52" s="2">
        <f t="shared" si="1"/>
        <v>66.885999999999996</v>
      </c>
      <c r="J52" s="2">
        <v>0</v>
      </c>
      <c r="K52" s="2">
        <v>1</v>
      </c>
      <c r="L52" s="16">
        <f t="shared" si="2"/>
        <v>1</v>
      </c>
      <c r="M52" s="6" t="s">
        <v>276</v>
      </c>
      <c r="N52" s="4">
        <f t="shared" si="3"/>
        <v>2</v>
      </c>
      <c r="O52" s="3">
        <f t="shared" si="4"/>
        <v>41533</v>
      </c>
      <c r="P52" s="4" t="str" cm="1">
        <f t="array" ref="P52:R52">_xlfn.TEXTSPLIT(M52,"/")</f>
        <v>9</v>
      </c>
      <c r="Q52" s="4" t="str">
        <v>16</v>
      </c>
      <c r="R52" s="4" t="str">
        <v>13</v>
      </c>
      <c r="S52" s="5">
        <f t="shared" si="5"/>
        <v>41533</v>
      </c>
      <c r="T52">
        <v>28</v>
      </c>
      <c r="U52" s="14">
        <v>315</v>
      </c>
      <c r="V52" s="14">
        <v>4</v>
      </c>
      <c r="W52" s="14">
        <v>62</v>
      </c>
      <c r="X52" s="14">
        <v>41</v>
      </c>
      <c r="Y52" s="14">
        <v>31</v>
      </c>
      <c r="Z52" s="14">
        <v>146</v>
      </c>
      <c r="AA52" s="2">
        <v>2</v>
      </c>
      <c r="AB52" s="2">
        <v>7</v>
      </c>
      <c r="AC52" s="2">
        <v>7</v>
      </c>
      <c r="AD52" s="2">
        <v>5</v>
      </c>
      <c r="AE52" s="2">
        <v>0</v>
      </c>
      <c r="AF52" s="2">
        <v>0</v>
      </c>
      <c r="AG52" s="16">
        <v>0</v>
      </c>
      <c r="AH52" s="49" t="s">
        <v>574</v>
      </c>
      <c r="AI52" s="49" t="s">
        <v>574</v>
      </c>
      <c r="AJ52" s="49" t="s">
        <v>574</v>
      </c>
      <c r="AK52" s="49" t="s">
        <v>574</v>
      </c>
      <c r="AL52" s="49" t="s">
        <v>574</v>
      </c>
      <c r="AM52" s="2">
        <f t="shared" si="6"/>
        <v>0</v>
      </c>
      <c r="AN52" s="1">
        <v>33</v>
      </c>
      <c r="AO52" s="2">
        <v>18.350999999999999</v>
      </c>
    </row>
    <row r="53" spans="1:41" hidden="1" x14ac:dyDescent="0.3">
      <c r="A53">
        <v>10925</v>
      </c>
      <c r="B53">
        <v>1984</v>
      </c>
      <c r="C53" s="1">
        <f t="shared" si="0"/>
        <v>40</v>
      </c>
      <c r="D53" t="s">
        <v>47</v>
      </c>
      <c r="E53" t="s">
        <v>22</v>
      </c>
      <c r="F53" s="4" t="s">
        <v>29</v>
      </c>
      <c r="G53" t="s">
        <v>29</v>
      </c>
      <c r="H53" s="20">
        <v>76630</v>
      </c>
      <c r="I53" s="2">
        <f t="shared" si="1"/>
        <v>76.63</v>
      </c>
      <c r="J53" s="2">
        <v>0</v>
      </c>
      <c r="K53" s="2">
        <v>0</v>
      </c>
      <c r="L53" s="16">
        <f t="shared" si="2"/>
        <v>0</v>
      </c>
      <c r="M53" s="6" t="s">
        <v>244</v>
      </c>
      <c r="N53" s="4">
        <f t="shared" si="3"/>
        <v>2</v>
      </c>
      <c r="O53" s="3">
        <f t="shared" si="4"/>
        <v>41653</v>
      </c>
      <c r="P53" s="4" t="str" cm="1">
        <f t="array" ref="P53:R53">_xlfn.TEXTSPLIT(M53,"/")</f>
        <v>1</v>
      </c>
      <c r="Q53" s="4" t="str">
        <v>14</v>
      </c>
      <c r="R53" s="4" t="str">
        <v>14</v>
      </c>
      <c r="S53" s="5">
        <f t="shared" si="5"/>
        <v>41653</v>
      </c>
      <c r="T53">
        <v>93</v>
      </c>
      <c r="U53" s="14">
        <v>255</v>
      </c>
      <c r="V53" s="14">
        <v>31</v>
      </c>
      <c r="W53" s="14">
        <v>446</v>
      </c>
      <c r="X53" s="14">
        <v>40</v>
      </c>
      <c r="Y53" s="14">
        <v>56</v>
      </c>
      <c r="Z53" s="14">
        <v>175</v>
      </c>
      <c r="AA53" s="2">
        <v>1</v>
      </c>
      <c r="AB53" s="2">
        <v>3</v>
      </c>
      <c r="AC53" s="2">
        <v>11</v>
      </c>
      <c r="AD53" s="2">
        <v>1</v>
      </c>
      <c r="AE53" s="2">
        <v>0</v>
      </c>
      <c r="AF53" s="2">
        <v>0</v>
      </c>
      <c r="AG53" s="16">
        <v>0</v>
      </c>
      <c r="AH53" s="49" t="s">
        <v>574</v>
      </c>
      <c r="AI53" s="49" t="s">
        <v>574</v>
      </c>
      <c r="AJ53" s="49" t="s">
        <v>574</v>
      </c>
      <c r="AK53" s="49" t="s">
        <v>574</v>
      </c>
      <c r="AL53" s="49" t="s">
        <v>574</v>
      </c>
      <c r="AM53" s="2">
        <f t="shared" si="6"/>
        <v>0</v>
      </c>
      <c r="AN53" s="1">
        <v>39</v>
      </c>
      <c r="AO53" s="2">
        <v>14.795999999999999</v>
      </c>
    </row>
    <row r="54" spans="1:41" x14ac:dyDescent="0.3">
      <c r="A54">
        <v>10914</v>
      </c>
      <c r="B54">
        <v>1971</v>
      </c>
      <c r="C54" s="1">
        <f t="shared" si="0"/>
        <v>53</v>
      </c>
      <c r="D54" t="s">
        <v>25</v>
      </c>
      <c r="E54" t="s">
        <v>22</v>
      </c>
      <c r="F54" s="4" t="s">
        <v>26</v>
      </c>
      <c r="G54" t="s">
        <v>26</v>
      </c>
      <c r="H54" s="20">
        <v>24163</v>
      </c>
      <c r="I54" s="2">
        <f t="shared" si="1"/>
        <v>24.163</v>
      </c>
      <c r="J54" s="2">
        <v>1</v>
      </c>
      <c r="K54" s="2">
        <v>1</v>
      </c>
      <c r="L54" s="16">
        <f t="shared" si="2"/>
        <v>2</v>
      </c>
      <c r="M54" s="7">
        <v>41618</v>
      </c>
      <c r="N54" s="4">
        <f t="shared" si="3"/>
        <v>1</v>
      </c>
      <c r="O54" s="3">
        <f t="shared" si="4"/>
        <v>41618</v>
      </c>
      <c r="P54" s="4" t="str" cm="1">
        <f t="array" ref="P54">_xlfn.TEXTSPLIT(M54,"/")</f>
        <v>41618</v>
      </c>
      <c r="Q54" s="5"/>
      <c r="R54" s="5"/>
      <c r="S54" s="5" t="e">
        <f t="shared" si="5"/>
        <v>#NUM!</v>
      </c>
      <c r="T54">
        <v>3</v>
      </c>
      <c r="U54" s="14">
        <v>4</v>
      </c>
      <c r="V54" s="14">
        <v>1</v>
      </c>
      <c r="W54" s="14">
        <v>7</v>
      </c>
      <c r="X54" s="14">
        <v>2</v>
      </c>
      <c r="Y54" s="14">
        <v>1</v>
      </c>
      <c r="Z54" s="14">
        <v>2</v>
      </c>
      <c r="AA54" s="2">
        <v>2</v>
      </c>
      <c r="AB54" s="2">
        <v>1</v>
      </c>
      <c r="AC54" s="2">
        <v>3</v>
      </c>
      <c r="AD54" s="2">
        <v>4</v>
      </c>
      <c r="AE54" s="2">
        <v>0</v>
      </c>
      <c r="AF54" s="2">
        <v>0</v>
      </c>
      <c r="AG54" s="16">
        <v>0</v>
      </c>
      <c r="AH54" s="49" t="s">
        <v>574</v>
      </c>
      <c r="AI54" s="49" t="s">
        <v>574</v>
      </c>
      <c r="AJ54" s="49" t="s">
        <v>574</v>
      </c>
      <c r="AK54" s="49" t="s">
        <v>574</v>
      </c>
      <c r="AL54" s="49" t="s">
        <v>574</v>
      </c>
      <c r="AM54" s="2">
        <f t="shared" si="6"/>
        <v>0</v>
      </c>
      <c r="AN54" s="1">
        <v>67</v>
      </c>
      <c r="AO54" s="2">
        <v>90.369</v>
      </c>
    </row>
    <row r="55" spans="1:41" x14ac:dyDescent="0.3">
      <c r="A55">
        <v>10913</v>
      </c>
      <c r="B55">
        <v>1985</v>
      </c>
      <c r="C55" s="1">
        <f t="shared" si="0"/>
        <v>39</v>
      </c>
      <c r="D55" t="s">
        <v>25</v>
      </c>
      <c r="E55" t="s">
        <v>42</v>
      </c>
      <c r="F55" s="4" t="s">
        <v>26</v>
      </c>
      <c r="G55" t="s">
        <v>26</v>
      </c>
      <c r="H55" s="20">
        <v>31385</v>
      </c>
      <c r="I55" s="2">
        <f t="shared" si="1"/>
        <v>31.385000000000002</v>
      </c>
      <c r="J55" s="2">
        <v>1</v>
      </c>
      <c r="K55" s="2">
        <v>0</v>
      </c>
      <c r="L55" s="16">
        <f t="shared" si="2"/>
        <v>1</v>
      </c>
      <c r="M55" s="7">
        <v>41041</v>
      </c>
      <c r="N55" s="4">
        <f t="shared" si="3"/>
        <v>1</v>
      </c>
      <c r="O55" s="3">
        <f t="shared" si="4"/>
        <v>41041</v>
      </c>
      <c r="P55" s="4" t="str" cm="1">
        <f t="array" ref="P55">_xlfn.TEXTSPLIT(M55,"/")</f>
        <v>41041</v>
      </c>
      <c r="Q55" s="5"/>
      <c r="R55" s="5"/>
      <c r="S55" s="5" t="e">
        <f t="shared" si="5"/>
        <v>#NUM!</v>
      </c>
      <c r="T55">
        <v>56</v>
      </c>
      <c r="U55" s="14">
        <v>3</v>
      </c>
      <c r="V55" s="14">
        <v>2</v>
      </c>
      <c r="W55" s="14">
        <v>12</v>
      </c>
      <c r="X55" s="14">
        <v>0</v>
      </c>
      <c r="Y55" s="14">
        <v>1</v>
      </c>
      <c r="Z55" s="14">
        <v>9</v>
      </c>
      <c r="AA55" s="2">
        <v>1</v>
      </c>
      <c r="AB55" s="2">
        <v>1</v>
      </c>
      <c r="AC55" s="2">
        <v>2</v>
      </c>
      <c r="AD55" s="2">
        <v>8</v>
      </c>
      <c r="AE55" s="2">
        <v>1</v>
      </c>
      <c r="AF55" s="2">
        <v>0</v>
      </c>
      <c r="AG55" s="16">
        <v>1</v>
      </c>
      <c r="AH55" s="49">
        <v>1</v>
      </c>
      <c r="AI55" s="49" t="s">
        <v>574</v>
      </c>
      <c r="AJ55" s="49" t="s">
        <v>574</v>
      </c>
      <c r="AK55" s="49" t="s">
        <v>574</v>
      </c>
      <c r="AL55" s="49" t="s">
        <v>574</v>
      </c>
      <c r="AM55" s="2">
        <f t="shared" si="6"/>
        <v>0</v>
      </c>
      <c r="AN55" s="1">
        <v>61</v>
      </c>
      <c r="AO55" s="2">
        <v>83.715000000000003</v>
      </c>
    </row>
    <row r="56" spans="1:41" hidden="1" x14ac:dyDescent="0.3">
      <c r="A56">
        <v>10909</v>
      </c>
      <c r="B56">
        <v>1949</v>
      </c>
      <c r="C56" s="1">
        <f t="shared" si="0"/>
        <v>75</v>
      </c>
      <c r="D56" t="s">
        <v>33</v>
      </c>
      <c r="E56" t="s">
        <v>22</v>
      </c>
      <c r="F56" s="4" t="s">
        <v>29</v>
      </c>
      <c r="G56" t="s">
        <v>29</v>
      </c>
      <c r="H56" s="20">
        <v>92344</v>
      </c>
      <c r="I56" s="2">
        <f t="shared" si="1"/>
        <v>92.343999999999994</v>
      </c>
      <c r="J56" s="2">
        <v>0</v>
      </c>
      <c r="K56" s="2">
        <v>0</v>
      </c>
      <c r="L56" s="16">
        <f t="shared" si="2"/>
        <v>0</v>
      </c>
      <c r="M56" s="6" t="s">
        <v>139</v>
      </c>
      <c r="N56" s="4">
        <f t="shared" si="3"/>
        <v>2</v>
      </c>
      <c r="O56" s="3">
        <f t="shared" si="4"/>
        <v>41654</v>
      </c>
      <c r="P56" s="4" t="str" cm="1">
        <f t="array" ref="P56:R56">_xlfn.TEXTSPLIT(M56,"/")</f>
        <v>1</v>
      </c>
      <c r="Q56" s="4" t="str">
        <v>15</v>
      </c>
      <c r="R56" s="4" t="str">
        <v>14</v>
      </c>
      <c r="S56" s="5">
        <f t="shared" si="5"/>
        <v>41654</v>
      </c>
      <c r="T56">
        <v>9</v>
      </c>
      <c r="U56" s="14">
        <v>992</v>
      </c>
      <c r="V56" s="14">
        <v>24</v>
      </c>
      <c r="W56" s="14">
        <v>694</v>
      </c>
      <c r="X56" s="14">
        <v>51</v>
      </c>
      <c r="Y56" s="14">
        <v>19</v>
      </c>
      <c r="Z56" s="14">
        <v>119</v>
      </c>
      <c r="AA56" s="2">
        <v>0</v>
      </c>
      <c r="AB56" s="2">
        <v>5</v>
      </c>
      <c r="AC56" s="2">
        <v>5</v>
      </c>
      <c r="AD56" s="2">
        <v>1</v>
      </c>
      <c r="AE56" s="2">
        <v>0</v>
      </c>
      <c r="AF56" s="2">
        <v>0</v>
      </c>
      <c r="AG56" s="16">
        <v>2</v>
      </c>
      <c r="AH56" s="49">
        <v>1</v>
      </c>
      <c r="AI56" s="49" t="s">
        <v>574</v>
      </c>
      <c r="AJ56" s="49">
        <v>1</v>
      </c>
      <c r="AK56" s="49" t="s">
        <v>574</v>
      </c>
      <c r="AL56" s="49" t="s">
        <v>574</v>
      </c>
      <c r="AM56" s="2">
        <f t="shared" si="6"/>
        <v>0</v>
      </c>
      <c r="AN56" s="1">
        <v>63</v>
      </c>
      <c r="AO56" s="2">
        <v>82.504000000000005</v>
      </c>
    </row>
    <row r="57" spans="1:41" hidden="1" x14ac:dyDescent="0.3">
      <c r="A57">
        <v>10906</v>
      </c>
      <c r="B57">
        <v>1949</v>
      </c>
      <c r="C57" s="1">
        <f t="shared" si="0"/>
        <v>75</v>
      </c>
      <c r="D57" t="s">
        <v>47</v>
      </c>
      <c r="E57" t="s">
        <v>34</v>
      </c>
      <c r="F57" s="4" t="s">
        <v>32</v>
      </c>
      <c r="G57" t="s">
        <v>32</v>
      </c>
      <c r="H57" s="20">
        <v>46681</v>
      </c>
      <c r="I57" s="2">
        <f t="shared" si="1"/>
        <v>46.680999999999997</v>
      </c>
      <c r="J57" s="2">
        <v>0</v>
      </c>
      <c r="K57" s="2">
        <v>2</v>
      </c>
      <c r="L57" s="16">
        <f t="shared" si="2"/>
        <v>2</v>
      </c>
      <c r="M57" s="7">
        <v>41496</v>
      </c>
      <c r="N57" s="4">
        <f t="shared" si="3"/>
        <v>1</v>
      </c>
      <c r="O57" s="3">
        <f t="shared" si="4"/>
        <v>41496</v>
      </c>
      <c r="P57" s="4" t="str" cm="1">
        <f t="array" ref="P57">_xlfn.TEXTSPLIT(M57,"/")</f>
        <v>41496</v>
      </c>
      <c r="Q57" s="5"/>
      <c r="R57" s="5"/>
      <c r="S57" s="5" t="e">
        <f t="shared" si="5"/>
        <v>#NUM!</v>
      </c>
      <c r="T57">
        <v>52</v>
      </c>
      <c r="U57" s="14">
        <v>269</v>
      </c>
      <c r="V57" s="14">
        <v>15</v>
      </c>
      <c r="W57" s="14">
        <v>69</v>
      </c>
      <c r="X57" s="14">
        <v>15</v>
      </c>
      <c r="Y57" s="14">
        <v>19</v>
      </c>
      <c r="Z57" s="14">
        <v>38</v>
      </c>
      <c r="AA57" s="2">
        <v>2</v>
      </c>
      <c r="AB57" s="2">
        <v>4</v>
      </c>
      <c r="AC57" s="2">
        <v>4</v>
      </c>
      <c r="AD57" s="2">
        <v>5</v>
      </c>
      <c r="AE57" s="2">
        <v>0</v>
      </c>
      <c r="AF57" s="2">
        <v>0</v>
      </c>
      <c r="AG57" s="16">
        <v>0</v>
      </c>
      <c r="AH57" s="49" t="s">
        <v>574</v>
      </c>
      <c r="AI57" s="49" t="s">
        <v>574</v>
      </c>
      <c r="AJ57" s="49" t="s">
        <v>574</v>
      </c>
      <c r="AK57" s="49" t="s">
        <v>574</v>
      </c>
      <c r="AL57" s="49" t="s">
        <v>574</v>
      </c>
      <c r="AM57" s="2">
        <f t="shared" si="6"/>
        <v>0</v>
      </c>
      <c r="AN57" s="1">
        <v>61</v>
      </c>
      <c r="AO57" s="2">
        <v>81.974999999999994</v>
      </c>
    </row>
    <row r="58" spans="1:41" x14ac:dyDescent="0.3">
      <c r="A58">
        <v>10905</v>
      </c>
      <c r="B58">
        <v>1956</v>
      </c>
      <c r="C58" s="1">
        <f t="shared" si="0"/>
        <v>68</v>
      </c>
      <c r="D58" t="s">
        <v>25</v>
      </c>
      <c r="E58" t="s">
        <v>22</v>
      </c>
      <c r="F58" s="4" t="s">
        <v>32</v>
      </c>
      <c r="G58" t="s">
        <v>32</v>
      </c>
      <c r="H58" s="20">
        <v>42586</v>
      </c>
      <c r="I58" s="2">
        <f t="shared" si="1"/>
        <v>42.585999999999999</v>
      </c>
      <c r="J58" s="2">
        <v>1</v>
      </c>
      <c r="K58" s="2">
        <v>1</v>
      </c>
      <c r="L58" s="16">
        <f t="shared" si="2"/>
        <v>2</v>
      </c>
      <c r="M58" s="6" t="s">
        <v>110</v>
      </c>
      <c r="N58" s="4">
        <f t="shared" si="3"/>
        <v>2</v>
      </c>
      <c r="O58" s="3">
        <f t="shared" si="4"/>
        <v>41211</v>
      </c>
      <c r="P58" s="4" t="str" cm="1">
        <f t="array" ref="P58:R58">_xlfn.TEXTSPLIT(M58,"/")</f>
        <v>10</v>
      </c>
      <c r="Q58" s="4" t="str">
        <v>29</v>
      </c>
      <c r="R58" s="4" t="str">
        <v>12</v>
      </c>
      <c r="S58" s="5">
        <f t="shared" si="5"/>
        <v>41211</v>
      </c>
      <c r="T58">
        <v>7</v>
      </c>
      <c r="U58" s="14">
        <v>194</v>
      </c>
      <c r="V58" s="14">
        <v>2</v>
      </c>
      <c r="W58" s="14">
        <v>56</v>
      </c>
      <c r="X58" s="14">
        <v>0</v>
      </c>
      <c r="Y58" s="14">
        <v>0</v>
      </c>
      <c r="Z58" s="14">
        <v>0</v>
      </c>
      <c r="AA58" s="2">
        <v>5</v>
      </c>
      <c r="AB58" s="2">
        <v>4</v>
      </c>
      <c r="AC58" s="2">
        <v>6</v>
      </c>
      <c r="AD58" s="2">
        <v>8</v>
      </c>
      <c r="AE58" s="2">
        <v>1</v>
      </c>
      <c r="AF58" s="2">
        <v>0</v>
      </c>
      <c r="AG58" s="16">
        <v>0</v>
      </c>
      <c r="AH58" s="49" t="s">
        <v>574</v>
      </c>
      <c r="AI58" s="49" t="s">
        <v>574</v>
      </c>
      <c r="AJ58" s="49" t="s">
        <v>574</v>
      </c>
      <c r="AK58" s="49" t="s">
        <v>574</v>
      </c>
      <c r="AL58" s="49" t="s">
        <v>574</v>
      </c>
      <c r="AM58" s="2">
        <f t="shared" si="6"/>
        <v>0</v>
      </c>
      <c r="AN58" s="1">
        <v>48</v>
      </c>
      <c r="AO58" s="2">
        <v>79.174000000000007</v>
      </c>
    </row>
    <row r="59" spans="1:41" hidden="1" x14ac:dyDescent="0.3">
      <c r="A59">
        <v>10897</v>
      </c>
      <c r="B59">
        <v>1975</v>
      </c>
      <c r="C59" s="1">
        <f t="shared" si="0"/>
        <v>49</v>
      </c>
      <c r="D59" t="s">
        <v>33</v>
      </c>
      <c r="E59" t="s">
        <v>22</v>
      </c>
      <c r="F59" s="4" t="s">
        <v>29</v>
      </c>
      <c r="G59" t="s">
        <v>29</v>
      </c>
      <c r="H59" s="20">
        <v>67445</v>
      </c>
      <c r="I59" s="2">
        <f t="shared" si="1"/>
        <v>67.444999999999993</v>
      </c>
      <c r="J59" s="2">
        <v>0</v>
      </c>
      <c r="K59" s="2">
        <v>1</v>
      </c>
      <c r="L59" s="16">
        <f t="shared" si="2"/>
        <v>1</v>
      </c>
      <c r="M59" s="7">
        <v>41251</v>
      </c>
      <c r="N59" s="4">
        <f t="shared" si="3"/>
        <v>1</v>
      </c>
      <c r="O59" s="3">
        <f t="shared" si="4"/>
        <v>41251</v>
      </c>
      <c r="P59" s="4" t="str" cm="1">
        <f t="array" ref="P59">_xlfn.TEXTSPLIT(M59,"/")</f>
        <v>41251</v>
      </c>
      <c r="Q59" s="5"/>
      <c r="R59" s="5"/>
      <c r="S59" s="5" t="e">
        <f t="shared" si="5"/>
        <v>#NUM!</v>
      </c>
      <c r="T59">
        <v>63</v>
      </c>
      <c r="U59" s="14">
        <v>757</v>
      </c>
      <c r="V59" s="14">
        <v>80</v>
      </c>
      <c r="W59" s="14">
        <v>217</v>
      </c>
      <c r="X59" s="14">
        <v>29</v>
      </c>
      <c r="Y59" s="14">
        <v>80</v>
      </c>
      <c r="Z59" s="14">
        <v>11</v>
      </c>
      <c r="AA59" s="2">
        <v>5</v>
      </c>
      <c r="AB59" s="2">
        <v>9</v>
      </c>
      <c r="AC59" s="2">
        <v>12</v>
      </c>
      <c r="AD59" s="2">
        <v>6</v>
      </c>
      <c r="AE59" s="2">
        <v>0</v>
      </c>
      <c r="AF59" s="2">
        <v>0</v>
      </c>
      <c r="AG59" s="16">
        <v>0</v>
      </c>
      <c r="AH59" s="49" t="s">
        <v>574</v>
      </c>
      <c r="AI59" s="49" t="s">
        <v>574</v>
      </c>
      <c r="AJ59" s="49" t="s">
        <v>574</v>
      </c>
      <c r="AK59" s="49" t="s">
        <v>574</v>
      </c>
      <c r="AL59" s="49" t="s">
        <v>574</v>
      </c>
      <c r="AM59" s="2">
        <f t="shared" si="6"/>
        <v>0</v>
      </c>
      <c r="AN59" s="1">
        <v>59</v>
      </c>
      <c r="AO59" s="2">
        <v>79.143000000000001</v>
      </c>
    </row>
    <row r="60" spans="1:41" hidden="1" x14ac:dyDescent="0.3">
      <c r="A60">
        <v>10888</v>
      </c>
      <c r="B60">
        <v>1962</v>
      </c>
      <c r="C60" s="1">
        <f t="shared" si="0"/>
        <v>62</v>
      </c>
      <c r="D60" t="s">
        <v>31</v>
      </c>
      <c r="E60" t="s">
        <v>22</v>
      </c>
      <c r="F60" s="4" t="s">
        <v>26</v>
      </c>
      <c r="G60" t="s">
        <v>26</v>
      </c>
      <c r="H60" s="20">
        <v>45938</v>
      </c>
      <c r="I60" s="2">
        <f t="shared" si="1"/>
        <v>45.938000000000002</v>
      </c>
      <c r="J60" s="2">
        <v>0</v>
      </c>
      <c r="K60" s="2">
        <v>0</v>
      </c>
      <c r="L60" s="16">
        <f t="shared" si="2"/>
        <v>0</v>
      </c>
      <c r="M60" s="7">
        <v>41344</v>
      </c>
      <c r="N60" s="4">
        <f t="shared" si="3"/>
        <v>1</v>
      </c>
      <c r="O60" s="3">
        <f t="shared" si="4"/>
        <v>41344</v>
      </c>
      <c r="P60" s="4" t="str" cm="1">
        <f t="array" ref="P60">_xlfn.TEXTSPLIT(M60,"/")</f>
        <v>41344</v>
      </c>
      <c r="Q60" s="5"/>
      <c r="R60" s="5"/>
      <c r="S60" s="5" t="e">
        <f t="shared" si="5"/>
        <v>#NUM!</v>
      </c>
      <c r="T60">
        <v>46</v>
      </c>
      <c r="U60" s="14">
        <v>273</v>
      </c>
      <c r="V60" s="14">
        <v>11</v>
      </c>
      <c r="W60" s="14">
        <v>178</v>
      </c>
      <c r="X60" s="14">
        <v>62</v>
      </c>
      <c r="Y60" s="14">
        <v>83</v>
      </c>
      <c r="Z60" s="14">
        <v>29</v>
      </c>
      <c r="AA60" s="2">
        <v>2</v>
      </c>
      <c r="AB60" s="2">
        <v>8</v>
      </c>
      <c r="AC60" s="2">
        <v>6</v>
      </c>
      <c r="AD60" s="2">
        <v>6</v>
      </c>
      <c r="AE60" s="2">
        <v>0</v>
      </c>
      <c r="AF60" s="2">
        <v>0</v>
      </c>
      <c r="AG60" s="16">
        <v>0</v>
      </c>
      <c r="AH60" s="49" t="s">
        <v>574</v>
      </c>
      <c r="AI60" s="49" t="s">
        <v>574</v>
      </c>
      <c r="AJ60" s="49" t="s">
        <v>574</v>
      </c>
      <c r="AK60" s="49" t="s">
        <v>574</v>
      </c>
      <c r="AL60" s="49" t="s">
        <v>574</v>
      </c>
      <c r="AM60" s="2">
        <f t="shared" si="6"/>
        <v>0</v>
      </c>
      <c r="AN60" s="1">
        <v>52</v>
      </c>
      <c r="AO60" s="2">
        <v>76.444999999999993</v>
      </c>
    </row>
    <row r="61" spans="1:41" x14ac:dyDescent="0.3">
      <c r="A61">
        <v>10882</v>
      </c>
      <c r="B61">
        <v>1977</v>
      </c>
      <c r="C61" s="1">
        <f t="shared" si="0"/>
        <v>47</v>
      </c>
      <c r="D61" t="s">
        <v>25</v>
      </c>
      <c r="E61" t="s">
        <v>22</v>
      </c>
      <c r="F61" s="4" t="s">
        <v>29</v>
      </c>
      <c r="G61" t="s">
        <v>29</v>
      </c>
      <c r="H61" s="20">
        <v>53858</v>
      </c>
      <c r="I61" s="2">
        <f t="shared" si="1"/>
        <v>53.857999999999997</v>
      </c>
      <c r="J61" s="2">
        <v>0</v>
      </c>
      <c r="K61" s="2">
        <v>1</v>
      </c>
      <c r="L61" s="16">
        <f t="shared" si="2"/>
        <v>1</v>
      </c>
      <c r="M61" s="7">
        <v>41163</v>
      </c>
      <c r="N61" s="4">
        <f t="shared" si="3"/>
        <v>1</v>
      </c>
      <c r="O61" s="3">
        <f t="shared" si="4"/>
        <v>41163</v>
      </c>
      <c r="P61" s="4" t="str" cm="1">
        <f t="array" ref="P61">_xlfn.TEXTSPLIT(M61,"/")</f>
        <v>41163</v>
      </c>
      <c r="Q61" s="5"/>
      <c r="R61" s="5"/>
      <c r="S61" s="5" t="e">
        <f t="shared" si="5"/>
        <v>#NUM!</v>
      </c>
      <c r="T61">
        <v>50</v>
      </c>
      <c r="U61" s="14">
        <v>407</v>
      </c>
      <c r="V61" s="14">
        <v>53</v>
      </c>
      <c r="W61" s="14">
        <v>221</v>
      </c>
      <c r="X61" s="14">
        <v>58</v>
      </c>
      <c r="Y61" s="14">
        <v>150</v>
      </c>
      <c r="Z61" s="14">
        <v>26</v>
      </c>
      <c r="AA61" s="2">
        <v>4</v>
      </c>
      <c r="AB61" s="2">
        <v>4</v>
      </c>
      <c r="AC61" s="2">
        <v>6</v>
      </c>
      <c r="AD61" s="2">
        <v>4</v>
      </c>
      <c r="AE61" s="2">
        <v>0</v>
      </c>
      <c r="AF61" s="2">
        <v>0</v>
      </c>
      <c r="AG61" s="16">
        <v>0</v>
      </c>
      <c r="AH61" s="49" t="s">
        <v>574</v>
      </c>
      <c r="AI61" s="49" t="s">
        <v>574</v>
      </c>
      <c r="AJ61" s="49" t="s">
        <v>574</v>
      </c>
      <c r="AK61" s="49" t="s">
        <v>574</v>
      </c>
      <c r="AL61" s="49" t="s">
        <v>574</v>
      </c>
      <c r="AM61" s="2">
        <f t="shared" si="6"/>
        <v>0</v>
      </c>
      <c r="AN61" s="1">
        <v>58</v>
      </c>
      <c r="AO61" s="2">
        <v>75.275999999999996</v>
      </c>
    </row>
    <row r="62" spans="1:41" x14ac:dyDescent="0.3">
      <c r="A62">
        <v>10872</v>
      </c>
      <c r="B62">
        <v>1970</v>
      </c>
      <c r="C62" s="1">
        <f t="shared" si="0"/>
        <v>54</v>
      </c>
      <c r="D62" t="s">
        <v>25</v>
      </c>
      <c r="E62" t="s">
        <v>34</v>
      </c>
      <c r="F62" s="4" t="s">
        <v>29</v>
      </c>
      <c r="G62" t="s">
        <v>29</v>
      </c>
      <c r="H62" s="20">
        <v>55212</v>
      </c>
      <c r="I62" s="2">
        <f t="shared" si="1"/>
        <v>55.212000000000003</v>
      </c>
      <c r="J62" s="2">
        <v>0</v>
      </c>
      <c r="K62" s="2">
        <v>1</v>
      </c>
      <c r="L62" s="16">
        <f t="shared" si="2"/>
        <v>1</v>
      </c>
      <c r="M62" s="6" t="s">
        <v>50</v>
      </c>
      <c r="N62" s="4">
        <f t="shared" si="3"/>
        <v>2</v>
      </c>
      <c r="O62" s="3">
        <f t="shared" si="4"/>
        <v>41236</v>
      </c>
      <c r="P62" s="4" t="str" cm="1">
        <f t="array" ref="P62:R62">_xlfn.TEXTSPLIT(M62,"/")</f>
        <v>11</v>
      </c>
      <c r="Q62" s="4" t="str">
        <v>23</v>
      </c>
      <c r="R62" s="4" t="str">
        <v>12</v>
      </c>
      <c r="S62" s="5">
        <f t="shared" si="5"/>
        <v>41236</v>
      </c>
      <c r="T62">
        <v>65</v>
      </c>
      <c r="U62" s="14">
        <v>1103</v>
      </c>
      <c r="V62" s="14">
        <v>0</v>
      </c>
      <c r="W62" s="14">
        <v>45</v>
      </c>
      <c r="X62" s="14">
        <v>0</v>
      </c>
      <c r="Y62" s="14">
        <v>0</v>
      </c>
      <c r="Z62" s="14">
        <v>34</v>
      </c>
      <c r="AA62" s="2">
        <v>3</v>
      </c>
      <c r="AB62" s="2">
        <v>4</v>
      </c>
      <c r="AC62" s="2">
        <v>11</v>
      </c>
      <c r="AD62" s="2">
        <v>8</v>
      </c>
      <c r="AE62" s="2">
        <v>0</v>
      </c>
      <c r="AF62" s="2">
        <v>0</v>
      </c>
      <c r="AG62" s="16">
        <v>2</v>
      </c>
      <c r="AH62" s="49" t="s">
        <v>574</v>
      </c>
      <c r="AI62" s="49">
        <v>1</v>
      </c>
      <c r="AJ62" s="49" t="s">
        <v>574</v>
      </c>
      <c r="AK62" s="49" t="s">
        <v>574</v>
      </c>
      <c r="AL62" s="49">
        <v>1</v>
      </c>
      <c r="AM62" s="2">
        <f t="shared" si="6"/>
        <v>0</v>
      </c>
      <c r="AN62" s="1">
        <v>47</v>
      </c>
      <c r="AO62" s="2">
        <v>72.334999999999994</v>
      </c>
    </row>
    <row r="63" spans="1:41" hidden="1" x14ac:dyDescent="0.3">
      <c r="A63">
        <v>10870</v>
      </c>
      <c r="B63">
        <v>1968</v>
      </c>
      <c r="C63" s="1">
        <f t="shared" si="0"/>
        <v>56</v>
      </c>
      <c r="D63" t="s">
        <v>47</v>
      </c>
      <c r="E63" t="s">
        <v>22</v>
      </c>
      <c r="F63" s="4" t="s">
        <v>29</v>
      </c>
      <c r="G63" t="s">
        <v>29</v>
      </c>
      <c r="H63" s="20">
        <v>61223</v>
      </c>
      <c r="I63" s="2">
        <f t="shared" si="1"/>
        <v>61.222999999999999</v>
      </c>
      <c r="J63" s="2">
        <v>0</v>
      </c>
      <c r="K63" s="2">
        <v>1</v>
      </c>
      <c r="L63" s="16">
        <f t="shared" si="2"/>
        <v>1</v>
      </c>
      <c r="M63" s="6" t="s">
        <v>203</v>
      </c>
      <c r="N63" s="4">
        <f t="shared" si="3"/>
        <v>2</v>
      </c>
      <c r="O63" s="3">
        <f t="shared" si="4"/>
        <v>41438</v>
      </c>
      <c r="P63" s="4" t="str" cm="1">
        <f t="array" ref="P63:R63">_xlfn.TEXTSPLIT(M63,"/")</f>
        <v>6</v>
      </c>
      <c r="Q63" s="4" t="str">
        <v>13</v>
      </c>
      <c r="R63" s="4" t="str">
        <v>13</v>
      </c>
      <c r="S63" s="5">
        <f t="shared" si="5"/>
        <v>41438</v>
      </c>
      <c r="T63">
        <v>46</v>
      </c>
      <c r="U63" s="14">
        <v>709</v>
      </c>
      <c r="V63" s="14">
        <v>43</v>
      </c>
      <c r="W63" s="14">
        <v>182</v>
      </c>
      <c r="X63" s="14">
        <v>42</v>
      </c>
      <c r="Y63" s="14">
        <v>118</v>
      </c>
      <c r="Z63" s="14">
        <v>247</v>
      </c>
      <c r="AA63" s="2">
        <v>2</v>
      </c>
      <c r="AB63" s="2">
        <v>9</v>
      </c>
      <c r="AC63" s="2">
        <v>4</v>
      </c>
      <c r="AD63" s="2">
        <v>5</v>
      </c>
      <c r="AE63" s="2">
        <v>0</v>
      </c>
      <c r="AF63" s="2">
        <v>0</v>
      </c>
      <c r="AG63" s="16">
        <v>0</v>
      </c>
      <c r="AH63" s="49" t="s">
        <v>574</v>
      </c>
      <c r="AI63" s="49" t="s">
        <v>574</v>
      </c>
      <c r="AJ63" s="49" t="s">
        <v>574</v>
      </c>
      <c r="AK63" s="49" t="s">
        <v>574</v>
      </c>
      <c r="AL63" s="49" t="s">
        <v>574</v>
      </c>
      <c r="AM63" s="2">
        <f t="shared" si="6"/>
        <v>0</v>
      </c>
      <c r="AN63" s="1">
        <v>67</v>
      </c>
      <c r="AO63" s="2">
        <v>63.914999999999999</v>
      </c>
    </row>
    <row r="64" spans="1:41" x14ac:dyDescent="0.3">
      <c r="A64">
        <v>10868</v>
      </c>
      <c r="B64">
        <v>1952</v>
      </c>
      <c r="C64" s="1">
        <f t="shared" si="0"/>
        <v>72</v>
      </c>
      <c r="D64" t="s">
        <v>25</v>
      </c>
      <c r="E64" t="s">
        <v>22</v>
      </c>
      <c r="F64" s="4" t="s">
        <v>43</v>
      </c>
      <c r="G64" t="s">
        <v>43</v>
      </c>
      <c r="H64" s="20">
        <v>70792</v>
      </c>
      <c r="I64" s="2">
        <f t="shared" si="1"/>
        <v>70.792000000000002</v>
      </c>
      <c r="J64" s="2">
        <v>0</v>
      </c>
      <c r="K64" s="2">
        <v>0</v>
      </c>
      <c r="L64" s="16">
        <f t="shared" si="2"/>
        <v>0</v>
      </c>
      <c r="M64" s="7">
        <v>41427</v>
      </c>
      <c r="N64" s="4">
        <f t="shared" si="3"/>
        <v>1</v>
      </c>
      <c r="O64" s="3">
        <f t="shared" si="4"/>
        <v>41427</v>
      </c>
      <c r="P64" s="4" t="str" cm="1">
        <f t="array" ref="P64">_xlfn.TEXTSPLIT(M64,"/")</f>
        <v>41427</v>
      </c>
      <c r="Q64" s="5"/>
      <c r="R64" s="5"/>
      <c r="S64" s="5" t="e">
        <f t="shared" si="5"/>
        <v>#NUM!</v>
      </c>
      <c r="T64">
        <v>82</v>
      </c>
      <c r="U64" s="14">
        <v>344</v>
      </c>
      <c r="V64" s="14">
        <v>45</v>
      </c>
      <c r="W64" s="14">
        <v>654</v>
      </c>
      <c r="X64" s="14">
        <v>104</v>
      </c>
      <c r="Y64" s="14">
        <v>11</v>
      </c>
      <c r="Z64" s="14">
        <v>114</v>
      </c>
      <c r="AA64" s="2">
        <v>2</v>
      </c>
      <c r="AB64" s="2">
        <v>3</v>
      </c>
      <c r="AC64" s="2">
        <v>10</v>
      </c>
      <c r="AD64" s="2">
        <v>3</v>
      </c>
      <c r="AE64" s="2">
        <v>0</v>
      </c>
      <c r="AF64" s="2">
        <v>0</v>
      </c>
      <c r="AG64" s="16">
        <v>0</v>
      </c>
      <c r="AH64" s="49" t="s">
        <v>574</v>
      </c>
      <c r="AI64" s="49" t="s">
        <v>574</v>
      </c>
      <c r="AJ64" s="49" t="s">
        <v>574</v>
      </c>
      <c r="AK64" s="49" t="s">
        <v>574</v>
      </c>
      <c r="AL64" s="49" t="s">
        <v>574</v>
      </c>
      <c r="AM64" s="2">
        <f t="shared" si="6"/>
        <v>0</v>
      </c>
      <c r="AN64" s="1">
        <v>48</v>
      </c>
      <c r="AO64" s="2">
        <v>61.905000000000001</v>
      </c>
    </row>
    <row r="65" spans="1:41" x14ac:dyDescent="0.3">
      <c r="A65">
        <v>10862</v>
      </c>
      <c r="B65">
        <v>1961</v>
      </c>
      <c r="C65" s="1">
        <f t="shared" si="0"/>
        <v>63</v>
      </c>
      <c r="D65" t="s">
        <v>25</v>
      </c>
      <c r="E65" t="s">
        <v>42</v>
      </c>
      <c r="F65" s="4" t="s">
        <v>29</v>
      </c>
      <c r="G65" t="s">
        <v>29</v>
      </c>
      <c r="H65" s="20">
        <v>30522</v>
      </c>
      <c r="I65" s="2">
        <f t="shared" si="1"/>
        <v>30.521999999999998</v>
      </c>
      <c r="J65" s="2">
        <v>0</v>
      </c>
      <c r="K65" s="2">
        <v>1</v>
      </c>
      <c r="L65" s="16">
        <f t="shared" si="2"/>
        <v>1</v>
      </c>
      <c r="M65" s="6" t="s">
        <v>122</v>
      </c>
      <c r="N65" s="4">
        <f t="shared" si="3"/>
        <v>2</v>
      </c>
      <c r="O65" s="3">
        <f t="shared" si="4"/>
        <v>41138</v>
      </c>
      <c r="P65" s="4" t="str" cm="1">
        <f t="array" ref="P65:R65">_xlfn.TEXTSPLIT(M65,"/")</f>
        <v>8</v>
      </c>
      <c r="Q65" s="4" t="str">
        <v>17</v>
      </c>
      <c r="R65" s="4" t="str">
        <v>12</v>
      </c>
      <c r="S65" s="5">
        <f t="shared" si="5"/>
        <v>41138</v>
      </c>
      <c r="T65">
        <v>6</v>
      </c>
      <c r="U65" s="14">
        <v>179</v>
      </c>
      <c r="V65" s="14">
        <v>8</v>
      </c>
      <c r="W65" s="14">
        <v>83</v>
      </c>
      <c r="X65" s="14">
        <v>19</v>
      </c>
      <c r="Y65" s="14">
        <v>11</v>
      </c>
      <c r="Z65" s="14">
        <v>26</v>
      </c>
      <c r="AA65" s="2">
        <v>5</v>
      </c>
      <c r="AB65" s="2">
        <v>1</v>
      </c>
      <c r="AC65" s="2">
        <v>9</v>
      </c>
      <c r="AD65" s="2">
        <v>2</v>
      </c>
      <c r="AE65" s="2">
        <v>0</v>
      </c>
      <c r="AF65" s="2">
        <v>0</v>
      </c>
      <c r="AG65" s="16">
        <v>0</v>
      </c>
      <c r="AH65" s="49" t="s">
        <v>574</v>
      </c>
      <c r="AI65" s="49" t="s">
        <v>574</v>
      </c>
      <c r="AJ65" s="49" t="s">
        <v>574</v>
      </c>
      <c r="AK65" s="49" t="s">
        <v>574</v>
      </c>
      <c r="AL65" s="49" t="s">
        <v>574</v>
      </c>
      <c r="AM65" s="2">
        <f t="shared" si="6"/>
        <v>0</v>
      </c>
      <c r="AN65" s="1">
        <v>59</v>
      </c>
      <c r="AO65" s="2">
        <v>60.597000000000001</v>
      </c>
    </row>
    <row r="66" spans="1:41" x14ac:dyDescent="0.3">
      <c r="A66">
        <v>10858</v>
      </c>
      <c r="B66">
        <v>1976</v>
      </c>
      <c r="C66" s="1">
        <f t="shared" ref="C66:C129" si="7">2024-B66</f>
        <v>48</v>
      </c>
      <c r="D66" t="s">
        <v>25</v>
      </c>
      <c r="E66" t="s">
        <v>22</v>
      </c>
      <c r="F66" s="4" t="s">
        <v>32</v>
      </c>
      <c r="G66" t="s">
        <v>32</v>
      </c>
      <c r="H66" s="20">
        <v>76532</v>
      </c>
      <c r="I66" s="2">
        <f t="shared" ref="I66:I129" si="8">H66/1000</f>
        <v>76.531999999999996</v>
      </c>
      <c r="J66" s="2">
        <v>1</v>
      </c>
      <c r="K66" s="2">
        <v>1</v>
      </c>
      <c r="L66" s="16">
        <f t="shared" ref="L66:L129" si="9">K66+J66</f>
        <v>2</v>
      </c>
      <c r="M66" s="7">
        <v>41526</v>
      </c>
      <c r="N66" s="4">
        <f t="shared" ref="N66:N129" si="10">TYPE(M66)</f>
        <v>1</v>
      </c>
      <c r="O66" s="3">
        <f t="shared" ref="O66:O129" si="11">IF(N66=2,S66,M66)</f>
        <v>41526</v>
      </c>
      <c r="P66" s="4" t="str" cm="1">
        <f t="array" ref="P66">_xlfn.TEXTSPLIT(M66,"/")</f>
        <v>41526</v>
      </c>
      <c r="Q66" s="5"/>
      <c r="R66" s="5"/>
      <c r="S66" s="5" t="e">
        <f t="shared" ref="S66:S129" si="12">DATE(R66+100,P66,Q66)</f>
        <v>#NUM!</v>
      </c>
      <c r="T66">
        <v>38</v>
      </c>
      <c r="U66" s="14">
        <v>355</v>
      </c>
      <c r="V66" s="14">
        <v>30</v>
      </c>
      <c r="W66" s="14">
        <v>177</v>
      </c>
      <c r="X66" s="14">
        <v>90</v>
      </c>
      <c r="Y66" s="14">
        <v>138</v>
      </c>
      <c r="Z66" s="14">
        <v>30</v>
      </c>
      <c r="AA66" s="2">
        <v>4</v>
      </c>
      <c r="AB66" s="2">
        <v>9</v>
      </c>
      <c r="AC66" s="2">
        <v>7</v>
      </c>
      <c r="AD66" s="2">
        <v>5</v>
      </c>
      <c r="AE66" s="2">
        <v>0</v>
      </c>
      <c r="AF66" s="2">
        <v>0</v>
      </c>
      <c r="AG66" s="16">
        <v>0</v>
      </c>
      <c r="AH66" s="49" t="s">
        <v>574</v>
      </c>
      <c r="AI66" s="49" t="s">
        <v>574</v>
      </c>
      <c r="AJ66" s="49" t="s">
        <v>574</v>
      </c>
      <c r="AK66" s="49" t="s">
        <v>574</v>
      </c>
      <c r="AL66" s="49" t="s">
        <v>574</v>
      </c>
      <c r="AM66" s="2">
        <f t="shared" ref="AM66:AM129" si="13">SUM(AH66:AL66)-AG66</f>
        <v>0</v>
      </c>
      <c r="AN66" s="1">
        <v>49</v>
      </c>
      <c r="AO66" s="2">
        <v>53.366999999999997</v>
      </c>
    </row>
    <row r="67" spans="1:41" hidden="1" x14ac:dyDescent="0.3">
      <c r="A67">
        <v>10856</v>
      </c>
      <c r="B67">
        <v>1981</v>
      </c>
      <c r="C67" s="1">
        <f t="shared" si="7"/>
        <v>43</v>
      </c>
      <c r="D67" t="s">
        <v>28</v>
      </c>
      <c r="E67" t="s">
        <v>36</v>
      </c>
      <c r="F67" s="4" t="s">
        <v>26</v>
      </c>
      <c r="G67" t="s">
        <v>26</v>
      </c>
      <c r="H67" s="20">
        <v>45889</v>
      </c>
      <c r="I67" s="2">
        <f t="shared" si="8"/>
        <v>45.889000000000003</v>
      </c>
      <c r="J67" s="2">
        <v>0</v>
      </c>
      <c r="K67" s="2">
        <v>1</v>
      </c>
      <c r="L67" s="16">
        <f t="shared" si="9"/>
        <v>1</v>
      </c>
      <c r="M67" s="7">
        <v>41312</v>
      </c>
      <c r="N67" s="4">
        <f t="shared" si="10"/>
        <v>1</v>
      </c>
      <c r="O67" s="3">
        <f t="shared" si="11"/>
        <v>41312</v>
      </c>
      <c r="P67" s="4" t="str" cm="1">
        <f t="array" ref="P67">_xlfn.TEXTSPLIT(M67,"/")</f>
        <v>41312</v>
      </c>
      <c r="Q67" s="5"/>
      <c r="R67" s="5"/>
      <c r="S67" s="5" t="e">
        <f t="shared" si="12"/>
        <v>#NUM!</v>
      </c>
      <c r="T67">
        <v>42</v>
      </c>
      <c r="U67" s="14">
        <v>31</v>
      </c>
      <c r="V67" s="14">
        <v>0</v>
      </c>
      <c r="W67" s="14">
        <v>6</v>
      </c>
      <c r="X67" s="14">
        <v>0</v>
      </c>
      <c r="Y67" s="14">
        <v>1</v>
      </c>
      <c r="Z67" s="14">
        <v>8</v>
      </c>
      <c r="AA67" s="2">
        <v>1</v>
      </c>
      <c r="AB67" s="2">
        <v>1</v>
      </c>
      <c r="AC67" s="2">
        <v>3</v>
      </c>
      <c r="AD67" s="2">
        <v>6</v>
      </c>
      <c r="AE67" s="2">
        <v>0</v>
      </c>
      <c r="AF67" s="2">
        <v>0</v>
      </c>
      <c r="AG67" s="16">
        <v>0</v>
      </c>
      <c r="AH67" s="49" t="s">
        <v>574</v>
      </c>
      <c r="AI67" s="49" t="s">
        <v>574</v>
      </c>
      <c r="AJ67" s="49" t="s">
        <v>574</v>
      </c>
      <c r="AK67" s="49" t="s">
        <v>574</v>
      </c>
      <c r="AL67" s="49" t="s">
        <v>574</v>
      </c>
      <c r="AM67" s="2">
        <f t="shared" si="13"/>
        <v>0</v>
      </c>
      <c r="AN67" s="1">
        <v>45</v>
      </c>
      <c r="AO67" s="2">
        <v>52.195</v>
      </c>
    </row>
    <row r="68" spans="1:41" x14ac:dyDescent="0.3">
      <c r="A68">
        <v>10855</v>
      </c>
      <c r="B68">
        <v>1969</v>
      </c>
      <c r="C68" s="1">
        <f t="shared" si="7"/>
        <v>55</v>
      </c>
      <c r="D68" t="s">
        <v>25</v>
      </c>
      <c r="E68" t="s">
        <v>42</v>
      </c>
      <c r="F68" s="4" t="s">
        <v>26</v>
      </c>
      <c r="G68" t="s">
        <v>26</v>
      </c>
      <c r="H68" s="20">
        <v>50014</v>
      </c>
      <c r="I68" s="2">
        <f t="shared" si="8"/>
        <v>50.014000000000003</v>
      </c>
      <c r="J68" s="2">
        <v>1</v>
      </c>
      <c r="K68" s="2">
        <v>0</v>
      </c>
      <c r="L68" s="16">
        <f t="shared" si="9"/>
        <v>1</v>
      </c>
      <c r="M68" s="6" t="s">
        <v>138</v>
      </c>
      <c r="N68" s="4">
        <f t="shared" si="10"/>
        <v>2</v>
      </c>
      <c r="O68" s="3">
        <f t="shared" si="11"/>
        <v>41661</v>
      </c>
      <c r="P68" s="4" t="str" cm="1">
        <f t="array" ref="P68:R68">_xlfn.TEXTSPLIT(M68,"/")</f>
        <v>1</v>
      </c>
      <c r="Q68" s="4" t="str">
        <v>22</v>
      </c>
      <c r="R68" s="4" t="str">
        <v>14</v>
      </c>
      <c r="S68" s="5">
        <f t="shared" si="12"/>
        <v>41661</v>
      </c>
      <c r="T68">
        <v>9</v>
      </c>
      <c r="U68" s="14">
        <v>234</v>
      </c>
      <c r="V68" s="14">
        <v>14</v>
      </c>
      <c r="W68" s="14">
        <v>77</v>
      </c>
      <c r="X68" s="14">
        <v>19</v>
      </c>
      <c r="Y68" s="14">
        <v>10</v>
      </c>
      <c r="Z68" s="14">
        <v>42</v>
      </c>
      <c r="AA68" s="2">
        <v>2</v>
      </c>
      <c r="AB68" s="2">
        <v>4</v>
      </c>
      <c r="AC68" s="2">
        <v>8</v>
      </c>
      <c r="AD68" s="2">
        <v>5</v>
      </c>
      <c r="AE68" s="2">
        <v>0</v>
      </c>
      <c r="AF68" s="2">
        <v>0</v>
      </c>
      <c r="AG68" s="16">
        <v>0</v>
      </c>
      <c r="AH68" s="49" t="s">
        <v>574</v>
      </c>
      <c r="AI68" s="49" t="s">
        <v>574</v>
      </c>
      <c r="AJ68" s="49" t="s">
        <v>574</v>
      </c>
      <c r="AK68" s="49" t="s">
        <v>574</v>
      </c>
      <c r="AL68" s="49" t="s">
        <v>574</v>
      </c>
      <c r="AM68" s="2">
        <f t="shared" si="13"/>
        <v>0</v>
      </c>
      <c r="AN68" s="1">
        <v>62</v>
      </c>
      <c r="AO68" s="2">
        <v>48.33</v>
      </c>
    </row>
    <row r="69" spans="1:41" hidden="1" x14ac:dyDescent="0.3">
      <c r="A69">
        <v>10854</v>
      </c>
      <c r="B69">
        <v>1971</v>
      </c>
      <c r="C69" s="1">
        <f t="shared" si="7"/>
        <v>53</v>
      </c>
      <c r="D69" t="s">
        <v>40</v>
      </c>
      <c r="E69" t="s">
        <v>34</v>
      </c>
      <c r="F69" s="4" t="s">
        <v>29</v>
      </c>
      <c r="G69" t="s">
        <v>29</v>
      </c>
      <c r="H69" s="20">
        <v>38853</v>
      </c>
      <c r="I69" s="2">
        <f t="shared" si="8"/>
        <v>38.853000000000002</v>
      </c>
      <c r="J69" s="2">
        <v>1</v>
      </c>
      <c r="K69" s="2">
        <v>1</v>
      </c>
      <c r="L69" s="16">
        <f t="shared" si="9"/>
        <v>2</v>
      </c>
      <c r="M69" s="6" t="s">
        <v>92</v>
      </c>
      <c r="N69" s="4">
        <f t="shared" si="10"/>
        <v>2</v>
      </c>
      <c r="O69" s="3">
        <f t="shared" si="11"/>
        <v>41782</v>
      </c>
      <c r="P69" s="4" t="str" cm="1">
        <f t="array" ref="P69:R69">_xlfn.TEXTSPLIT(M69,"/")</f>
        <v>5</v>
      </c>
      <c r="Q69" s="4" t="str">
        <v>23</v>
      </c>
      <c r="R69" s="4" t="str">
        <v>14</v>
      </c>
      <c r="S69" s="5">
        <f t="shared" si="12"/>
        <v>41782</v>
      </c>
      <c r="T69">
        <v>90</v>
      </c>
      <c r="U69" s="14">
        <v>29</v>
      </c>
      <c r="V69" s="14">
        <v>0</v>
      </c>
      <c r="W69" s="14">
        <v>14</v>
      </c>
      <c r="X69" s="14">
        <v>0</v>
      </c>
      <c r="Y69" s="14">
        <v>0</v>
      </c>
      <c r="Z69" s="14">
        <v>2</v>
      </c>
      <c r="AA69" s="2">
        <v>2</v>
      </c>
      <c r="AB69" s="2">
        <v>2</v>
      </c>
      <c r="AC69" s="2">
        <v>3</v>
      </c>
      <c r="AD69" s="2">
        <v>7</v>
      </c>
      <c r="AE69" s="2">
        <v>0</v>
      </c>
      <c r="AF69" s="2">
        <v>0</v>
      </c>
      <c r="AG69" s="16">
        <v>0</v>
      </c>
      <c r="AH69" s="49" t="s">
        <v>574</v>
      </c>
      <c r="AI69" s="49" t="s">
        <v>574</v>
      </c>
      <c r="AJ69" s="49" t="s">
        <v>574</v>
      </c>
      <c r="AK69" s="49" t="s">
        <v>574</v>
      </c>
      <c r="AL69" s="49" t="s">
        <v>574</v>
      </c>
      <c r="AM69" s="2">
        <f t="shared" si="13"/>
        <v>0</v>
      </c>
      <c r="AN69" s="1">
        <v>71</v>
      </c>
      <c r="AO69" s="2">
        <v>47.139000000000003</v>
      </c>
    </row>
    <row r="70" spans="1:41" hidden="1" x14ac:dyDescent="0.3">
      <c r="A70">
        <v>10846</v>
      </c>
      <c r="B70">
        <v>1979</v>
      </c>
      <c r="C70" s="1">
        <f t="shared" si="7"/>
        <v>45</v>
      </c>
      <c r="D70" t="s">
        <v>28</v>
      </c>
      <c r="E70" t="s">
        <v>42</v>
      </c>
      <c r="F70" s="4" t="s">
        <v>29</v>
      </c>
      <c r="G70" t="s">
        <v>29</v>
      </c>
      <c r="H70" s="20">
        <v>43783</v>
      </c>
      <c r="I70" s="2">
        <f t="shared" si="8"/>
        <v>43.783000000000001</v>
      </c>
      <c r="J70" s="2">
        <v>1</v>
      </c>
      <c r="K70" s="2">
        <v>0</v>
      </c>
      <c r="L70" s="16">
        <f t="shared" si="9"/>
        <v>1</v>
      </c>
      <c r="M70" s="6" t="s">
        <v>217</v>
      </c>
      <c r="N70" s="4">
        <f t="shared" si="10"/>
        <v>2</v>
      </c>
      <c r="O70" s="3">
        <f t="shared" si="11"/>
        <v>41788</v>
      </c>
      <c r="P70" s="4" t="str" cm="1">
        <f t="array" ref="P70:R70">_xlfn.TEXTSPLIT(M70,"/")</f>
        <v>5</v>
      </c>
      <c r="Q70" s="4" t="str">
        <v>29</v>
      </c>
      <c r="R70" s="4" t="str">
        <v>14</v>
      </c>
      <c r="S70" s="5">
        <f t="shared" si="12"/>
        <v>41788</v>
      </c>
      <c r="T70">
        <v>22</v>
      </c>
      <c r="U70" s="14">
        <v>327</v>
      </c>
      <c r="V70" s="14">
        <v>9</v>
      </c>
      <c r="W70" s="14">
        <v>125</v>
      </c>
      <c r="X70" s="14">
        <v>25</v>
      </c>
      <c r="Y70" s="14">
        <v>4</v>
      </c>
      <c r="Z70" s="14">
        <v>139</v>
      </c>
      <c r="AA70" s="2">
        <v>6</v>
      </c>
      <c r="AB70" s="2">
        <v>7</v>
      </c>
      <c r="AC70" s="2">
        <v>8</v>
      </c>
      <c r="AD70" s="2">
        <v>7</v>
      </c>
      <c r="AE70" s="2">
        <v>0</v>
      </c>
      <c r="AF70" s="2">
        <v>0</v>
      </c>
      <c r="AG70" s="16">
        <v>1</v>
      </c>
      <c r="AH70" s="49">
        <v>1</v>
      </c>
      <c r="AI70" s="49" t="s">
        <v>574</v>
      </c>
      <c r="AJ70" s="49" t="s">
        <v>574</v>
      </c>
      <c r="AK70" s="49" t="s">
        <v>574</v>
      </c>
      <c r="AL70" s="49" t="s">
        <v>574</v>
      </c>
      <c r="AM70" s="2">
        <f t="shared" si="13"/>
        <v>0</v>
      </c>
      <c r="AN70" s="1">
        <v>46</v>
      </c>
      <c r="AO70" s="2">
        <v>43.262999999999998</v>
      </c>
    </row>
    <row r="71" spans="1:41" x14ac:dyDescent="0.3">
      <c r="A71">
        <v>10841</v>
      </c>
      <c r="B71">
        <v>1976</v>
      </c>
      <c r="C71" s="1">
        <f t="shared" si="7"/>
        <v>48</v>
      </c>
      <c r="D71" t="s">
        <v>25</v>
      </c>
      <c r="E71" t="s">
        <v>34</v>
      </c>
      <c r="F71" s="4" t="s">
        <v>32</v>
      </c>
      <c r="G71" t="s">
        <v>32</v>
      </c>
      <c r="H71" s="20">
        <v>56559</v>
      </c>
      <c r="I71" s="2">
        <f t="shared" si="8"/>
        <v>56.558999999999997</v>
      </c>
      <c r="J71" s="2">
        <v>0</v>
      </c>
      <c r="K71" s="2">
        <v>1</v>
      </c>
      <c r="L71" s="16">
        <f t="shared" si="9"/>
        <v>1</v>
      </c>
      <c r="M71" s="6" t="s">
        <v>303</v>
      </c>
      <c r="N71" s="4">
        <f t="shared" si="10"/>
        <v>2</v>
      </c>
      <c r="O71" s="3">
        <f t="shared" si="11"/>
        <v>41268</v>
      </c>
      <c r="P71" s="4" t="str" cm="1">
        <f t="array" ref="P71:R71">_xlfn.TEXTSPLIT(M71,"/")</f>
        <v>12</v>
      </c>
      <c r="Q71" s="4" t="str">
        <v>25</v>
      </c>
      <c r="R71" s="4" t="str">
        <v>12</v>
      </c>
      <c r="S71" s="5">
        <f t="shared" si="12"/>
        <v>41268</v>
      </c>
      <c r="T71">
        <v>46</v>
      </c>
      <c r="U71" s="14">
        <v>226</v>
      </c>
      <c r="V71" s="14">
        <v>22</v>
      </c>
      <c r="W71" s="14">
        <v>133</v>
      </c>
      <c r="X71" s="14">
        <v>41</v>
      </c>
      <c r="Y71" s="14">
        <v>31</v>
      </c>
      <c r="Z71" s="14">
        <v>31</v>
      </c>
      <c r="AA71" s="2">
        <v>3</v>
      </c>
      <c r="AB71" s="2">
        <v>4</v>
      </c>
      <c r="AC71" s="2">
        <v>8</v>
      </c>
      <c r="AD71" s="2">
        <v>4</v>
      </c>
      <c r="AE71" s="2">
        <v>0</v>
      </c>
      <c r="AF71" s="2">
        <v>0</v>
      </c>
      <c r="AG71" s="16">
        <v>0</v>
      </c>
      <c r="AH71" s="49" t="s">
        <v>574</v>
      </c>
      <c r="AI71" s="49" t="s">
        <v>574</v>
      </c>
      <c r="AJ71" s="49" t="s">
        <v>574</v>
      </c>
      <c r="AK71" s="49" t="s">
        <v>574</v>
      </c>
      <c r="AL71" s="49" t="s">
        <v>574</v>
      </c>
      <c r="AM71" s="2">
        <f t="shared" si="13"/>
        <v>0</v>
      </c>
      <c r="AN71" s="1">
        <v>51</v>
      </c>
      <c r="AO71" s="2">
        <v>38.578000000000003</v>
      </c>
    </row>
    <row r="72" spans="1:41" hidden="1" x14ac:dyDescent="0.3">
      <c r="A72">
        <v>10839</v>
      </c>
      <c r="B72">
        <v>1977</v>
      </c>
      <c r="C72" s="1">
        <f t="shared" si="7"/>
        <v>47</v>
      </c>
      <c r="D72" t="s">
        <v>28</v>
      </c>
      <c r="E72" t="s">
        <v>22</v>
      </c>
      <c r="F72" s="4" t="s">
        <v>32</v>
      </c>
      <c r="G72" t="s">
        <v>32</v>
      </c>
      <c r="H72" s="20">
        <v>36283</v>
      </c>
      <c r="I72" s="2">
        <f t="shared" si="8"/>
        <v>36.283000000000001</v>
      </c>
      <c r="J72" s="2">
        <v>1</v>
      </c>
      <c r="K72" s="2">
        <v>1</v>
      </c>
      <c r="L72" s="16">
        <f t="shared" si="9"/>
        <v>2</v>
      </c>
      <c r="M72" s="6" t="s">
        <v>80</v>
      </c>
      <c r="N72" s="4">
        <f t="shared" si="10"/>
        <v>2</v>
      </c>
      <c r="O72" s="3">
        <f t="shared" si="11"/>
        <v>41743</v>
      </c>
      <c r="P72" s="4" t="str" cm="1">
        <f t="array" ref="P72:R72">_xlfn.TEXTSPLIT(M72,"/")</f>
        <v>4</v>
      </c>
      <c r="Q72" s="4" t="str">
        <v>14</v>
      </c>
      <c r="R72" s="4" t="str">
        <v>14</v>
      </c>
      <c r="S72" s="5">
        <f t="shared" si="12"/>
        <v>41743</v>
      </c>
      <c r="T72">
        <v>42</v>
      </c>
      <c r="U72" s="14">
        <v>6</v>
      </c>
      <c r="V72" s="14">
        <v>5</v>
      </c>
      <c r="W72" s="14">
        <v>5</v>
      </c>
      <c r="X72" s="14">
        <v>8</v>
      </c>
      <c r="Y72" s="14">
        <v>0</v>
      </c>
      <c r="Z72" s="14">
        <v>5</v>
      </c>
      <c r="AA72" s="2">
        <v>2</v>
      </c>
      <c r="AB72" s="2">
        <v>1</v>
      </c>
      <c r="AC72" s="2">
        <v>3</v>
      </c>
      <c r="AD72" s="2">
        <v>4</v>
      </c>
      <c r="AE72" s="2">
        <v>0</v>
      </c>
      <c r="AF72" s="2">
        <v>0</v>
      </c>
      <c r="AG72" s="16">
        <v>0</v>
      </c>
      <c r="AH72" s="49" t="s">
        <v>574</v>
      </c>
      <c r="AI72" s="49" t="s">
        <v>574</v>
      </c>
      <c r="AJ72" s="49" t="s">
        <v>574</v>
      </c>
      <c r="AK72" s="49" t="s">
        <v>574</v>
      </c>
      <c r="AL72" s="49" t="s">
        <v>574</v>
      </c>
      <c r="AM72" s="2">
        <f t="shared" si="13"/>
        <v>0</v>
      </c>
      <c r="AN72" s="1">
        <v>51</v>
      </c>
      <c r="AO72" s="2">
        <v>38.578000000000003</v>
      </c>
    </row>
    <row r="73" spans="1:41" hidden="1" x14ac:dyDescent="0.3">
      <c r="A73">
        <v>10837</v>
      </c>
      <c r="B73">
        <v>1976</v>
      </c>
      <c r="C73" s="1">
        <f t="shared" si="7"/>
        <v>48</v>
      </c>
      <c r="D73" t="s">
        <v>28</v>
      </c>
      <c r="E73" t="s">
        <v>22</v>
      </c>
      <c r="F73" s="4" t="s">
        <v>29</v>
      </c>
      <c r="G73" t="s">
        <v>29</v>
      </c>
      <c r="H73" s="20">
        <v>23957</v>
      </c>
      <c r="I73" s="2">
        <f t="shared" si="8"/>
        <v>23.957000000000001</v>
      </c>
      <c r="J73" s="2">
        <v>1</v>
      </c>
      <c r="K73" s="2">
        <v>0</v>
      </c>
      <c r="L73" s="16">
        <f t="shared" si="9"/>
        <v>1</v>
      </c>
      <c r="M73" s="6" t="s">
        <v>350</v>
      </c>
      <c r="N73" s="4">
        <f t="shared" si="10"/>
        <v>2</v>
      </c>
      <c r="O73" s="3">
        <f t="shared" si="11"/>
        <v>41210</v>
      </c>
      <c r="P73" s="4" t="str" cm="1">
        <f t="array" ref="P73:R73">_xlfn.TEXTSPLIT(M73,"/")</f>
        <v>10</v>
      </c>
      <c r="Q73" s="4" t="str">
        <v>28</v>
      </c>
      <c r="R73" s="4" t="str">
        <v>12</v>
      </c>
      <c r="S73" s="5">
        <f t="shared" si="12"/>
        <v>41210</v>
      </c>
      <c r="T73">
        <v>47</v>
      </c>
      <c r="U73" s="14">
        <v>2</v>
      </c>
      <c r="V73" s="14">
        <v>1</v>
      </c>
      <c r="W73" s="14">
        <v>18</v>
      </c>
      <c r="X73" s="14">
        <v>20</v>
      </c>
      <c r="Y73" s="14">
        <v>11</v>
      </c>
      <c r="Z73" s="14">
        <v>16</v>
      </c>
      <c r="AA73" s="2">
        <v>1</v>
      </c>
      <c r="AB73" s="2">
        <v>2</v>
      </c>
      <c r="AC73" s="2">
        <v>3</v>
      </c>
      <c r="AD73" s="2">
        <v>6</v>
      </c>
      <c r="AE73" s="2">
        <v>1</v>
      </c>
      <c r="AF73" s="2">
        <v>0</v>
      </c>
      <c r="AG73" s="16">
        <v>0</v>
      </c>
      <c r="AH73" s="49" t="s">
        <v>574</v>
      </c>
      <c r="AI73" s="49" t="s">
        <v>574</v>
      </c>
      <c r="AJ73" s="49" t="s">
        <v>574</v>
      </c>
      <c r="AK73" s="49" t="s">
        <v>574</v>
      </c>
      <c r="AL73" s="49" t="s">
        <v>574</v>
      </c>
      <c r="AM73" s="2">
        <f t="shared" si="13"/>
        <v>0</v>
      </c>
      <c r="AN73" s="1">
        <v>50</v>
      </c>
      <c r="AO73" s="2">
        <v>38.576000000000001</v>
      </c>
    </row>
    <row r="74" spans="1:41" x14ac:dyDescent="0.3">
      <c r="A74">
        <v>10833</v>
      </c>
      <c r="B74">
        <v>1976</v>
      </c>
      <c r="C74" s="1">
        <f t="shared" si="7"/>
        <v>48</v>
      </c>
      <c r="D74" t="s">
        <v>25</v>
      </c>
      <c r="E74" t="s">
        <v>22</v>
      </c>
      <c r="F74" s="4" t="s">
        <v>29</v>
      </c>
      <c r="G74" t="s">
        <v>29</v>
      </c>
      <c r="H74" s="20">
        <v>65106</v>
      </c>
      <c r="I74" s="2">
        <f t="shared" si="8"/>
        <v>65.105999999999995</v>
      </c>
      <c r="J74" s="2">
        <v>0</v>
      </c>
      <c r="K74" s="2">
        <v>1</v>
      </c>
      <c r="L74" s="16">
        <f t="shared" si="9"/>
        <v>1</v>
      </c>
      <c r="M74" s="6" t="s">
        <v>362</v>
      </c>
      <c r="N74" s="4">
        <f t="shared" si="10"/>
        <v>2</v>
      </c>
      <c r="O74" s="3">
        <f t="shared" si="11"/>
        <v>41783</v>
      </c>
      <c r="P74" s="4" t="str" cm="1">
        <f t="array" ref="P74:R74">_xlfn.TEXTSPLIT(M74,"/")</f>
        <v>5</v>
      </c>
      <c r="Q74" s="4" t="str">
        <v>24</v>
      </c>
      <c r="R74" s="4" t="str">
        <v>14</v>
      </c>
      <c r="S74" s="5">
        <f t="shared" si="12"/>
        <v>41783</v>
      </c>
      <c r="T74">
        <v>55</v>
      </c>
      <c r="U74" s="14">
        <v>790</v>
      </c>
      <c r="V74" s="14">
        <v>19</v>
      </c>
      <c r="W74" s="14">
        <v>133</v>
      </c>
      <c r="X74" s="14">
        <v>12</v>
      </c>
      <c r="Y74" s="14">
        <v>0</v>
      </c>
      <c r="Z74" s="14">
        <v>19</v>
      </c>
      <c r="AA74" s="2">
        <v>3</v>
      </c>
      <c r="AB74" s="2">
        <v>8</v>
      </c>
      <c r="AC74" s="2">
        <v>13</v>
      </c>
      <c r="AD74" s="2">
        <v>6</v>
      </c>
      <c r="AE74" s="2">
        <v>0</v>
      </c>
      <c r="AF74" s="2">
        <v>0</v>
      </c>
      <c r="AG74" s="16">
        <v>1</v>
      </c>
      <c r="AH74" s="49" t="s">
        <v>574</v>
      </c>
      <c r="AI74" s="49">
        <v>1</v>
      </c>
      <c r="AJ74" s="49" t="s">
        <v>574</v>
      </c>
      <c r="AK74" s="49" t="s">
        <v>574</v>
      </c>
      <c r="AL74" s="49" t="s">
        <v>574</v>
      </c>
      <c r="AM74" s="2">
        <f t="shared" si="13"/>
        <v>0</v>
      </c>
      <c r="AN74" s="1">
        <v>55</v>
      </c>
      <c r="AO74" s="2">
        <v>38.235999999999997</v>
      </c>
    </row>
    <row r="75" spans="1:41" x14ac:dyDescent="0.3">
      <c r="A75">
        <v>10832</v>
      </c>
      <c r="B75">
        <v>1959</v>
      </c>
      <c r="C75" s="1">
        <f t="shared" si="7"/>
        <v>65</v>
      </c>
      <c r="D75" t="s">
        <v>25</v>
      </c>
      <c r="E75" t="s">
        <v>22</v>
      </c>
      <c r="F75" s="4" t="s">
        <v>32</v>
      </c>
      <c r="G75" t="s">
        <v>32</v>
      </c>
      <c r="H75" s="20">
        <v>46610</v>
      </c>
      <c r="I75" s="2">
        <f t="shared" si="8"/>
        <v>46.61</v>
      </c>
      <c r="J75" s="2">
        <v>0</v>
      </c>
      <c r="K75" s="2">
        <v>0</v>
      </c>
      <c r="L75" s="16">
        <f t="shared" si="9"/>
        <v>0</v>
      </c>
      <c r="M75" s="6" t="s">
        <v>101</v>
      </c>
      <c r="N75" s="4">
        <f t="shared" si="10"/>
        <v>2</v>
      </c>
      <c r="O75" s="3">
        <f t="shared" si="11"/>
        <v>41473</v>
      </c>
      <c r="P75" s="4" t="str" cm="1">
        <f t="array" ref="P75:R75">_xlfn.TEXTSPLIT(M75,"/")</f>
        <v>7</v>
      </c>
      <c r="Q75" s="4" t="str">
        <v>18</v>
      </c>
      <c r="R75" s="4" t="str">
        <v>13</v>
      </c>
      <c r="S75" s="5">
        <f t="shared" si="12"/>
        <v>41473</v>
      </c>
      <c r="T75">
        <v>4</v>
      </c>
      <c r="U75" s="14">
        <v>288</v>
      </c>
      <c r="V75" s="14">
        <v>10</v>
      </c>
      <c r="W75" s="14">
        <v>30</v>
      </c>
      <c r="X75" s="14">
        <v>4</v>
      </c>
      <c r="Y75" s="14">
        <v>10</v>
      </c>
      <c r="Z75" s="14">
        <v>125</v>
      </c>
      <c r="AA75" s="2">
        <v>1</v>
      </c>
      <c r="AB75" s="2">
        <v>6</v>
      </c>
      <c r="AC75" s="2">
        <v>6</v>
      </c>
      <c r="AD75" s="2">
        <v>6</v>
      </c>
      <c r="AE75" s="2">
        <v>0</v>
      </c>
      <c r="AF75" s="2">
        <v>0</v>
      </c>
      <c r="AG75" s="16">
        <v>0</v>
      </c>
      <c r="AH75" s="49" t="s">
        <v>574</v>
      </c>
      <c r="AI75" s="49" t="s">
        <v>574</v>
      </c>
      <c r="AJ75" s="49" t="s">
        <v>574</v>
      </c>
      <c r="AK75" s="49" t="s">
        <v>574</v>
      </c>
      <c r="AL75" s="49" t="s">
        <v>574</v>
      </c>
      <c r="AM75" s="2">
        <f t="shared" si="13"/>
        <v>0</v>
      </c>
      <c r="AN75" s="1">
        <v>37</v>
      </c>
      <c r="AO75" s="2">
        <v>34.728000000000002</v>
      </c>
    </row>
    <row r="76" spans="1:41" hidden="1" x14ac:dyDescent="0.3">
      <c r="A76">
        <v>10827</v>
      </c>
      <c r="B76">
        <v>1968</v>
      </c>
      <c r="C76" s="1">
        <f t="shared" si="7"/>
        <v>56</v>
      </c>
      <c r="D76" t="s">
        <v>33</v>
      </c>
      <c r="E76" t="s">
        <v>34</v>
      </c>
      <c r="F76" s="4" t="s">
        <v>29</v>
      </c>
      <c r="G76" t="s">
        <v>29</v>
      </c>
      <c r="H76" s="20">
        <v>36947</v>
      </c>
      <c r="I76" s="2">
        <f t="shared" si="8"/>
        <v>36.947000000000003</v>
      </c>
      <c r="J76" s="2">
        <v>1</v>
      </c>
      <c r="K76" s="2">
        <v>1</v>
      </c>
      <c r="L76" s="16">
        <f t="shared" si="9"/>
        <v>2</v>
      </c>
      <c r="M76" s="7">
        <v>41098</v>
      </c>
      <c r="N76" s="4">
        <f t="shared" si="10"/>
        <v>1</v>
      </c>
      <c r="O76" s="3">
        <f t="shared" si="11"/>
        <v>41098</v>
      </c>
      <c r="P76" s="4" t="str" cm="1">
        <f t="array" ref="P76">_xlfn.TEXTSPLIT(M76,"/")</f>
        <v>41098</v>
      </c>
      <c r="Q76" s="5"/>
      <c r="R76" s="5"/>
      <c r="S76" s="5" t="e">
        <f t="shared" si="12"/>
        <v>#NUM!</v>
      </c>
      <c r="T76">
        <v>49</v>
      </c>
      <c r="U76" s="14">
        <v>88</v>
      </c>
      <c r="V76" s="14">
        <v>3</v>
      </c>
      <c r="W76" s="14">
        <v>21</v>
      </c>
      <c r="X76" s="14">
        <v>4</v>
      </c>
      <c r="Y76" s="14">
        <v>1</v>
      </c>
      <c r="Z76" s="14">
        <v>29</v>
      </c>
      <c r="AA76" s="2">
        <v>4</v>
      </c>
      <c r="AB76" s="2">
        <v>3</v>
      </c>
      <c r="AC76" s="2">
        <v>4</v>
      </c>
      <c r="AD76" s="2">
        <v>9</v>
      </c>
      <c r="AE76" s="2">
        <v>0</v>
      </c>
      <c r="AF76" s="2">
        <v>0</v>
      </c>
      <c r="AG76" s="16">
        <v>0</v>
      </c>
      <c r="AH76" s="49" t="s">
        <v>574</v>
      </c>
      <c r="AI76" s="49" t="s">
        <v>574</v>
      </c>
      <c r="AJ76" s="49" t="s">
        <v>574</v>
      </c>
      <c r="AK76" s="49" t="s">
        <v>574</v>
      </c>
      <c r="AL76" s="49" t="s">
        <v>574</v>
      </c>
      <c r="AM76" s="2">
        <f t="shared" si="13"/>
        <v>0</v>
      </c>
      <c r="AN76" s="1">
        <v>60</v>
      </c>
      <c r="AO76" s="2">
        <v>34.213000000000001</v>
      </c>
    </row>
    <row r="77" spans="1:41" x14ac:dyDescent="0.3">
      <c r="A77">
        <v>10826</v>
      </c>
      <c r="B77">
        <v>1960</v>
      </c>
      <c r="C77" s="1">
        <f t="shared" si="7"/>
        <v>64</v>
      </c>
      <c r="D77" t="s">
        <v>25</v>
      </c>
      <c r="E77" t="s">
        <v>22</v>
      </c>
      <c r="F77" s="4" t="s">
        <v>29</v>
      </c>
      <c r="G77" t="s">
        <v>29</v>
      </c>
      <c r="H77" s="20">
        <v>18690</v>
      </c>
      <c r="I77" s="2">
        <f t="shared" si="8"/>
        <v>18.690000000000001</v>
      </c>
      <c r="J77" s="2">
        <v>0</v>
      </c>
      <c r="K77" s="2">
        <v>0</v>
      </c>
      <c r="L77" s="16">
        <f t="shared" si="9"/>
        <v>0</v>
      </c>
      <c r="M77" s="6" t="s">
        <v>401</v>
      </c>
      <c r="N77" s="4">
        <f t="shared" si="10"/>
        <v>2</v>
      </c>
      <c r="O77" s="3">
        <f t="shared" si="11"/>
        <v>41271</v>
      </c>
      <c r="P77" s="4" t="str" cm="1">
        <f t="array" ref="P77:R77">_xlfn.TEXTSPLIT(M77,"/")</f>
        <v>12</v>
      </c>
      <c r="Q77" s="4" t="str">
        <v>28</v>
      </c>
      <c r="R77" s="4" t="str">
        <v>12</v>
      </c>
      <c r="S77" s="5">
        <f t="shared" si="12"/>
        <v>41271</v>
      </c>
      <c r="T77">
        <v>77</v>
      </c>
      <c r="U77" s="14">
        <v>6</v>
      </c>
      <c r="V77" s="14">
        <v>1</v>
      </c>
      <c r="W77" s="14">
        <v>7</v>
      </c>
      <c r="X77" s="14">
        <v>23</v>
      </c>
      <c r="Y77" s="14">
        <v>4</v>
      </c>
      <c r="Z77" s="14">
        <v>19</v>
      </c>
      <c r="AA77" s="2">
        <v>1</v>
      </c>
      <c r="AB77" s="2">
        <v>1</v>
      </c>
      <c r="AC77" s="2">
        <v>2</v>
      </c>
      <c r="AD77" s="2">
        <v>8</v>
      </c>
      <c r="AE77" s="2">
        <v>0</v>
      </c>
      <c r="AF77" s="2">
        <v>0</v>
      </c>
      <c r="AG77" s="16">
        <v>0</v>
      </c>
      <c r="AH77" s="49" t="s">
        <v>574</v>
      </c>
      <c r="AI77" s="49" t="s">
        <v>574</v>
      </c>
      <c r="AJ77" s="49" t="s">
        <v>574</v>
      </c>
      <c r="AK77" s="49" t="s">
        <v>574</v>
      </c>
      <c r="AL77" s="49" t="s">
        <v>574</v>
      </c>
      <c r="AM77" s="2">
        <f t="shared" si="13"/>
        <v>0</v>
      </c>
      <c r="AN77" s="1">
        <v>76</v>
      </c>
      <c r="AO77" s="2">
        <v>27.469000000000001</v>
      </c>
    </row>
    <row r="78" spans="1:41" x14ac:dyDescent="0.3">
      <c r="A78">
        <v>10821</v>
      </c>
      <c r="B78">
        <v>1979</v>
      </c>
      <c r="C78" s="1">
        <f t="shared" si="7"/>
        <v>45</v>
      </c>
      <c r="D78" t="s">
        <v>25</v>
      </c>
      <c r="E78" t="s">
        <v>22</v>
      </c>
      <c r="F78" s="4" t="s">
        <v>29</v>
      </c>
      <c r="G78" t="s">
        <v>29</v>
      </c>
      <c r="H78" s="20">
        <v>57113</v>
      </c>
      <c r="I78" s="2">
        <f t="shared" si="8"/>
        <v>57.113</v>
      </c>
      <c r="J78" s="2">
        <v>1</v>
      </c>
      <c r="K78" s="2">
        <v>1</v>
      </c>
      <c r="L78" s="16">
        <f t="shared" si="9"/>
        <v>2</v>
      </c>
      <c r="M78" s="7">
        <v>41427</v>
      </c>
      <c r="N78" s="4">
        <f t="shared" si="10"/>
        <v>1</v>
      </c>
      <c r="O78" s="3">
        <f t="shared" si="11"/>
        <v>41427</v>
      </c>
      <c r="P78" s="4" t="str" cm="1">
        <f t="array" ref="P78">_xlfn.TEXTSPLIT(M78,"/")</f>
        <v>41427</v>
      </c>
      <c r="Q78" s="5"/>
      <c r="R78" s="5"/>
      <c r="S78" s="5" t="e">
        <f t="shared" si="12"/>
        <v>#NUM!</v>
      </c>
      <c r="T78">
        <v>45</v>
      </c>
      <c r="U78" s="14">
        <v>182</v>
      </c>
      <c r="V78" s="14">
        <v>4</v>
      </c>
      <c r="W78" s="14">
        <v>33</v>
      </c>
      <c r="X78" s="14">
        <v>0</v>
      </c>
      <c r="Y78" s="14">
        <v>2</v>
      </c>
      <c r="Z78" s="14">
        <v>42</v>
      </c>
      <c r="AA78" s="2">
        <v>6</v>
      </c>
      <c r="AB78" s="2">
        <v>4</v>
      </c>
      <c r="AC78" s="2">
        <v>5</v>
      </c>
      <c r="AD78" s="2">
        <v>7</v>
      </c>
      <c r="AE78" s="2">
        <v>0</v>
      </c>
      <c r="AF78" s="2">
        <v>0</v>
      </c>
      <c r="AG78" s="16">
        <v>0</v>
      </c>
      <c r="AH78" s="49" t="s">
        <v>574</v>
      </c>
      <c r="AI78" s="49" t="s">
        <v>574</v>
      </c>
      <c r="AJ78" s="49" t="s">
        <v>574</v>
      </c>
      <c r="AK78" s="49" t="s">
        <v>574</v>
      </c>
      <c r="AL78" s="49" t="s">
        <v>574</v>
      </c>
      <c r="AM78" s="2">
        <f t="shared" si="13"/>
        <v>0</v>
      </c>
      <c r="AN78" s="1">
        <v>53</v>
      </c>
      <c r="AO78" s="2">
        <v>27.242000000000001</v>
      </c>
    </row>
    <row r="79" spans="1:41" x14ac:dyDescent="0.3">
      <c r="A79">
        <v>10814</v>
      </c>
      <c r="B79">
        <v>1948</v>
      </c>
      <c r="C79" s="1">
        <f t="shared" si="7"/>
        <v>76</v>
      </c>
      <c r="D79" t="s">
        <v>25</v>
      </c>
      <c r="E79" t="s">
        <v>22</v>
      </c>
      <c r="F79" s="4" t="s">
        <v>32</v>
      </c>
      <c r="G79" t="s">
        <v>32</v>
      </c>
      <c r="H79" s="20">
        <v>70321</v>
      </c>
      <c r="I79" s="2">
        <f t="shared" si="8"/>
        <v>70.320999999999998</v>
      </c>
      <c r="J79" s="2">
        <v>0</v>
      </c>
      <c r="K79" s="2">
        <v>0</v>
      </c>
      <c r="L79" s="16">
        <f t="shared" si="9"/>
        <v>0</v>
      </c>
      <c r="M79" s="6" t="s">
        <v>118</v>
      </c>
      <c r="N79" s="4">
        <f t="shared" si="10"/>
        <v>2</v>
      </c>
      <c r="O79" s="3">
        <f t="shared" si="11"/>
        <v>41290</v>
      </c>
      <c r="P79" s="4" t="str" cm="1">
        <f t="array" ref="P79:R79">_xlfn.TEXTSPLIT(M79,"/")</f>
        <v>1</v>
      </c>
      <c r="Q79" s="4" t="str">
        <v>16</v>
      </c>
      <c r="R79" s="4" t="str">
        <v>13</v>
      </c>
      <c r="S79" s="5">
        <f t="shared" si="12"/>
        <v>41290</v>
      </c>
      <c r="T79">
        <v>6</v>
      </c>
      <c r="U79" s="14">
        <v>303</v>
      </c>
      <c r="V79" s="14">
        <v>23</v>
      </c>
      <c r="W79" s="14">
        <v>751</v>
      </c>
      <c r="X79" s="14">
        <v>82</v>
      </c>
      <c r="Y79" s="14">
        <v>26</v>
      </c>
      <c r="Z79" s="14">
        <v>191</v>
      </c>
      <c r="AA79" s="2">
        <v>1</v>
      </c>
      <c r="AB79" s="2">
        <v>6</v>
      </c>
      <c r="AC79" s="2">
        <v>13</v>
      </c>
      <c r="AD79" s="2">
        <v>4</v>
      </c>
      <c r="AE79" s="2">
        <v>1</v>
      </c>
      <c r="AF79" s="2">
        <v>0</v>
      </c>
      <c r="AG79" s="16">
        <v>0</v>
      </c>
      <c r="AH79" s="49" t="s">
        <v>574</v>
      </c>
      <c r="AI79" s="49" t="s">
        <v>574</v>
      </c>
      <c r="AJ79" s="49" t="s">
        <v>574</v>
      </c>
      <c r="AK79" s="49" t="s">
        <v>574</v>
      </c>
      <c r="AL79" s="49" t="s">
        <v>574</v>
      </c>
      <c r="AM79" s="2">
        <f t="shared" si="13"/>
        <v>0</v>
      </c>
      <c r="AN79" s="1">
        <v>46</v>
      </c>
      <c r="AO79" s="2">
        <v>22.701000000000001</v>
      </c>
    </row>
    <row r="80" spans="1:41" hidden="1" x14ac:dyDescent="0.3">
      <c r="A80">
        <v>10812</v>
      </c>
      <c r="B80">
        <v>1979</v>
      </c>
      <c r="C80" s="1">
        <f t="shared" si="7"/>
        <v>45</v>
      </c>
      <c r="D80" t="s">
        <v>47</v>
      </c>
      <c r="E80" t="s">
        <v>34</v>
      </c>
      <c r="F80" s="4" t="s">
        <v>29</v>
      </c>
      <c r="G80" t="s">
        <v>29</v>
      </c>
      <c r="H80" s="20">
        <v>46377</v>
      </c>
      <c r="I80" s="2">
        <f t="shared" si="8"/>
        <v>46.377000000000002</v>
      </c>
      <c r="J80" s="2">
        <v>1</v>
      </c>
      <c r="K80" s="2">
        <v>0</v>
      </c>
      <c r="L80" s="16">
        <f t="shared" si="9"/>
        <v>1</v>
      </c>
      <c r="M80" s="7">
        <v>41642</v>
      </c>
      <c r="N80" s="4">
        <f t="shared" si="10"/>
        <v>1</v>
      </c>
      <c r="O80" s="3">
        <f t="shared" si="11"/>
        <v>41642</v>
      </c>
      <c r="P80" s="4" t="str" cm="1">
        <f t="array" ref="P80">_xlfn.TEXTSPLIT(M80,"/")</f>
        <v>41642</v>
      </c>
      <c r="Q80" s="5"/>
      <c r="R80" s="5"/>
      <c r="S80" s="5" t="e">
        <f t="shared" si="12"/>
        <v>#NUM!</v>
      </c>
      <c r="T80">
        <v>89</v>
      </c>
      <c r="U80" s="14">
        <v>37</v>
      </c>
      <c r="V80" s="14">
        <v>0</v>
      </c>
      <c r="W80" s="14">
        <v>46</v>
      </c>
      <c r="X80" s="14">
        <v>4</v>
      </c>
      <c r="Y80" s="14">
        <v>3</v>
      </c>
      <c r="Z80" s="14">
        <v>0</v>
      </c>
      <c r="AA80" s="2">
        <v>1</v>
      </c>
      <c r="AB80" s="2">
        <v>2</v>
      </c>
      <c r="AC80" s="2">
        <v>3</v>
      </c>
      <c r="AD80" s="2">
        <v>4</v>
      </c>
      <c r="AE80" s="2">
        <v>0</v>
      </c>
      <c r="AF80" s="2">
        <v>0</v>
      </c>
      <c r="AG80" s="16">
        <v>0</v>
      </c>
      <c r="AH80" s="49" t="s">
        <v>574</v>
      </c>
      <c r="AI80" s="49" t="s">
        <v>574</v>
      </c>
      <c r="AJ80" s="49" t="s">
        <v>574</v>
      </c>
      <c r="AK80" s="49" t="s">
        <v>574</v>
      </c>
      <c r="AL80" s="49" t="s">
        <v>574</v>
      </c>
      <c r="AM80" s="2">
        <f t="shared" si="13"/>
        <v>0</v>
      </c>
      <c r="AN80" s="1">
        <v>49</v>
      </c>
      <c r="AO80" s="2">
        <v>18.393000000000001</v>
      </c>
    </row>
    <row r="81" spans="1:41" hidden="1" x14ac:dyDescent="0.3">
      <c r="A81">
        <v>10796</v>
      </c>
      <c r="B81">
        <v>1985</v>
      </c>
      <c r="C81" s="1">
        <f t="shared" si="7"/>
        <v>39</v>
      </c>
      <c r="D81" t="s">
        <v>40</v>
      </c>
      <c r="E81" t="s">
        <v>42</v>
      </c>
      <c r="F81" s="4" t="s">
        <v>29</v>
      </c>
      <c r="G81" t="s">
        <v>29</v>
      </c>
      <c r="H81" s="20">
        <v>30477</v>
      </c>
      <c r="I81" s="2">
        <f t="shared" si="8"/>
        <v>30.477</v>
      </c>
      <c r="J81" s="2">
        <v>1</v>
      </c>
      <c r="K81" s="2">
        <v>0</v>
      </c>
      <c r="L81" s="16">
        <f t="shared" si="9"/>
        <v>1</v>
      </c>
      <c r="M81" s="6" t="s">
        <v>138</v>
      </c>
      <c r="N81" s="4">
        <f t="shared" si="10"/>
        <v>2</v>
      </c>
      <c r="O81" s="3">
        <f t="shared" si="11"/>
        <v>41661</v>
      </c>
      <c r="P81" s="4" t="str" cm="1">
        <f t="array" ref="P81:R81">_xlfn.TEXTSPLIT(M81,"/")</f>
        <v>1</v>
      </c>
      <c r="Q81" s="4" t="str">
        <v>22</v>
      </c>
      <c r="R81" s="4" t="str">
        <v>14</v>
      </c>
      <c r="S81" s="5">
        <f t="shared" si="12"/>
        <v>41661</v>
      </c>
      <c r="T81">
        <v>16</v>
      </c>
      <c r="U81" s="14">
        <v>47</v>
      </c>
      <c r="V81" s="14">
        <v>1</v>
      </c>
      <c r="W81" s="14">
        <v>6</v>
      </c>
      <c r="X81" s="14">
        <v>0</v>
      </c>
      <c r="Y81" s="14">
        <v>0</v>
      </c>
      <c r="Z81" s="14">
        <v>12</v>
      </c>
      <c r="AA81" s="2">
        <v>1</v>
      </c>
      <c r="AB81" s="2">
        <v>1</v>
      </c>
      <c r="AC81" s="2">
        <v>3</v>
      </c>
      <c r="AD81" s="2">
        <v>6</v>
      </c>
      <c r="AE81" s="2">
        <v>0</v>
      </c>
      <c r="AF81" s="2">
        <v>0</v>
      </c>
      <c r="AG81" s="16">
        <v>0</v>
      </c>
      <c r="AH81" s="49" t="s">
        <v>574</v>
      </c>
      <c r="AI81" s="49" t="s">
        <v>574</v>
      </c>
      <c r="AJ81" s="49" t="s">
        <v>574</v>
      </c>
      <c r="AK81" s="49" t="s">
        <v>574</v>
      </c>
      <c r="AL81" s="49" t="s">
        <v>574</v>
      </c>
      <c r="AM81" s="2">
        <f t="shared" si="13"/>
        <v>0</v>
      </c>
      <c r="AN81" s="1">
        <v>41</v>
      </c>
      <c r="AO81" s="2">
        <v>6.56</v>
      </c>
    </row>
    <row r="82" spans="1:41" hidden="1" x14ac:dyDescent="0.3">
      <c r="A82">
        <v>10795</v>
      </c>
      <c r="B82">
        <v>1974</v>
      </c>
      <c r="C82" s="1">
        <f t="shared" si="7"/>
        <v>50</v>
      </c>
      <c r="D82" t="s">
        <v>40</v>
      </c>
      <c r="E82" t="s">
        <v>34</v>
      </c>
      <c r="F82" s="4" t="s">
        <v>29</v>
      </c>
      <c r="G82" t="s">
        <v>29</v>
      </c>
      <c r="H82" s="20">
        <v>37401</v>
      </c>
      <c r="I82" s="2">
        <f t="shared" si="8"/>
        <v>37.401000000000003</v>
      </c>
      <c r="J82" s="2">
        <v>1</v>
      </c>
      <c r="K82" s="2">
        <v>0</v>
      </c>
      <c r="L82" s="16">
        <f t="shared" si="9"/>
        <v>1</v>
      </c>
      <c r="M82" s="7">
        <v>41795</v>
      </c>
      <c r="N82" s="4">
        <f t="shared" si="10"/>
        <v>1</v>
      </c>
      <c r="O82" s="3">
        <f t="shared" si="11"/>
        <v>41795</v>
      </c>
      <c r="P82" s="4" t="str" cm="1">
        <f t="array" ref="P82">_xlfn.TEXTSPLIT(M82,"/")</f>
        <v>41795</v>
      </c>
      <c r="Q82" s="5"/>
      <c r="R82" s="5"/>
      <c r="S82" s="5" t="e">
        <f t="shared" si="12"/>
        <v>#NUM!</v>
      </c>
      <c r="T82">
        <v>14</v>
      </c>
      <c r="U82" s="14">
        <v>19</v>
      </c>
      <c r="V82" s="14">
        <v>3</v>
      </c>
      <c r="W82" s="14">
        <v>19</v>
      </c>
      <c r="X82" s="14">
        <v>3</v>
      </c>
      <c r="Y82" s="14">
        <v>1</v>
      </c>
      <c r="Z82" s="14">
        <v>3</v>
      </c>
      <c r="AA82" s="2">
        <v>2</v>
      </c>
      <c r="AB82" s="2">
        <v>2</v>
      </c>
      <c r="AC82" s="2">
        <v>3</v>
      </c>
      <c r="AD82" s="2">
        <v>7</v>
      </c>
      <c r="AE82" s="2">
        <v>0</v>
      </c>
      <c r="AF82" s="2">
        <v>0</v>
      </c>
      <c r="AG82" s="16">
        <v>0</v>
      </c>
      <c r="AH82" s="49" t="s">
        <v>574</v>
      </c>
      <c r="AI82" s="49" t="s">
        <v>574</v>
      </c>
      <c r="AJ82" s="49" t="s">
        <v>574</v>
      </c>
      <c r="AK82" s="49" t="s">
        <v>574</v>
      </c>
      <c r="AL82" s="49" t="s">
        <v>574</v>
      </c>
      <c r="AM82" s="2">
        <f t="shared" si="13"/>
        <v>0</v>
      </c>
      <c r="AN82" s="1">
        <v>43</v>
      </c>
      <c r="AO82" s="2">
        <v>80.010999999999996</v>
      </c>
    </row>
    <row r="83" spans="1:41" x14ac:dyDescent="0.3">
      <c r="A83">
        <v>10790</v>
      </c>
      <c r="B83">
        <v>1986</v>
      </c>
      <c r="C83" s="1">
        <f t="shared" si="7"/>
        <v>38</v>
      </c>
      <c r="D83" t="s">
        <v>25</v>
      </c>
      <c r="E83" t="s">
        <v>34</v>
      </c>
      <c r="F83" s="4" t="s">
        <v>29</v>
      </c>
      <c r="G83" t="s">
        <v>29</v>
      </c>
      <c r="H83" s="20">
        <v>18169</v>
      </c>
      <c r="I83" s="2">
        <f t="shared" si="8"/>
        <v>18.169</v>
      </c>
      <c r="J83" s="2">
        <v>1</v>
      </c>
      <c r="K83" s="2">
        <v>0</v>
      </c>
      <c r="L83" s="16">
        <f t="shared" si="9"/>
        <v>1</v>
      </c>
      <c r="M83" s="6" t="s">
        <v>132</v>
      </c>
      <c r="N83" s="4">
        <f t="shared" si="10"/>
        <v>2</v>
      </c>
      <c r="O83" s="3">
        <f t="shared" si="11"/>
        <v>41324</v>
      </c>
      <c r="P83" s="4" t="str" cm="1">
        <f t="array" ref="P83:R83">_xlfn.TEXTSPLIT(M83,"/")</f>
        <v>2</v>
      </c>
      <c r="Q83" s="4" t="str">
        <v>19</v>
      </c>
      <c r="R83" s="4" t="str">
        <v>13</v>
      </c>
      <c r="S83" s="5">
        <f t="shared" si="12"/>
        <v>41324</v>
      </c>
      <c r="T83">
        <v>40</v>
      </c>
      <c r="U83" s="14">
        <v>9</v>
      </c>
      <c r="V83" s="14">
        <v>0</v>
      </c>
      <c r="W83" s="14">
        <v>5</v>
      </c>
      <c r="X83" s="14">
        <v>0</v>
      </c>
      <c r="Y83" s="14">
        <v>0</v>
      </c>
      <c r="Z83" s="14">
        <v>7</v>
      </c>
      <c r="AA83" s="2">
        <v>1</v>
      </c>
      <c r="AB83" s="2">
        <v>1</v>
      </c>
      <c r="AC83" s="2">
        <v>2</v>
      </c>
      <c r="AD83" s="2">
        <v>8</v>
      </c>
      <c r="AE83" s="2">
        <v>0</v>
      </c>
      <c r="AF83" s="2">
        <v>0</v>
      </c>
      <c r="AG83" s="16">
        <v>0</v>
      </c>
      <c r="AH83" s="49" t="s">
        <v>574</v>
      </c>
      <c r="AI83" s="49" t="s">
        <v>574</v>
      </c>
      <c r="AJ83" s="49" t="s">
        <v>574</v>
      </c>
      <c r="AK83" s="49" t="s">
        <v>574</v>
      </c>
      <c r="AL83" s="49" t="s">
        <v>574</v>
      </c>
      <c r="AM83" s="2">
        <f t="shared" si="13"/>
        <v>0</v>
      </c>
      <c r="AN83" s="1">
        <v>53</v>
      </c>
      <c r="AO83" s="2">
        <v>77.622</v>
      </c>
    </row>
    <row r="84" spans="1:41" x14ac:dyDescent="0.3">
      <c r="A84">
        <v>10789</v>
      </c>
      <c r="B84">
        <v>1965</v>
      </c>
      <c r="C84" s="1">
        <f t="shared" si="7"/>
        <v>59</v>
      </c>
      <c r="D84" t="s">
        <v>25</v>
      </c>
      <c r="E84" t="s">
        <v>34</v>
      </c>
      <c r="F84" s="4" t="s">
        <v>29</v>
      </c>
      <c r="G84" t="s">
        <v>29</v>
      </c>
      <c r="H84" s="20">
        <v>45759</v>
      </c>
      <c r="I84" s="2">
        <f t="shared" si="8"/>
        <v>45.759</v>
      </c>
      <c r="J84" s="2">
        <v>1</v>
      </c>
      <c r="K84" s="2">
        <v>1</v>
      </c>
      <c r="L84" s="16">
        <f t="shared" si="9"/>
        <v>2</v>
      </c>
      <c r="M84" s="6" t="s">
        <v>180</v>
      </c>
      <c r="N84" s="4">
        <f t="shared" si="10"/>
        <v>2</v>
      </c>
      <c r="O84" s="3">
        <f t="shared" si="11"/>
        <v>41328</v>
      </c>
      <c r="P84" s="4" t="str" cm="1">
        <f t="array" ref="P84:R84">_xlfn.TEXTSPLIT(M84,"/")</f>
        <v>2</v>
      </c>
      <c r="Q84" s="4" t="str">
        <v>23</v>
      </c>
      <c r="R84" s="4" t="str">
        <v>13</v>
      </c>
      <c r="S84" s="5">
        <f t="shared" si="12"/>
        <v>41328</v>
      </c>
      <c r="T84">
        <v>13</v>
      </c>
      <c r="U84" s="14">
        <v>42</v>
      </c>
      <c r="V84" s="14">
        <v>1</v>
      </c>
      <c r="W84" s="14">
        <v>18</v>
      </c>
      <c r="X84" s="14">
        <v>3</v>
      </c>
      <c r="Y84" s="14">
        <v>0</v>
      </c>
      <c r="Z84" s="14">
        <v>4</v>
      </c>
      <c r="AA84" s="2">
        <v>2</v>
      </c>
      <c r="AB84" s="2">
        <v>2</v>
      </c>
      <c r="AC84" s="2">
        <v>3</v>
      </c>
      <c r="AD84" s="2">
        <v>7</v>
      </c>
      <c r="AE84" s="2">
        <v>0</v>
      </c>
      <c r="AF84" s="2">
        <v>0</v>
      </c>
      <c r="AG84" s="16">
        <v>0</v>
      </c>
      <c r="AH84" s="49" t="s">
        <v>574</v>
      </c>
      <c r="AI84" s="49" t="s">
        <v>574</v>
      </c>
      <c r="AJ84" s="49" t="s">
        <v>574</v>
      </c>
      <c r="AK84" s="49" t="s">
        <v>574</v>
      </c>
      <c r="AL84" s="49" t="s">
        <v>574</v>
      </c>
      <c r="AM84" s="2">
        <f t="shared" si="13"/>
        <v>0</v>
      </c>
      <c r="AN84" s="1">
        <v>63</v>
      </c>
      <c r="AO84" s="2">
        <v>77.037000000000006</v>
      </c>
    </row>
    <row r="85" spans="1:41" hidden="1" x14ac:dyDescent="0.3">
      <c r="A85">
        <v>10785</v>
      </c>
      <c r="B85">
        <v>1970</v>
      </c>
      <c r="C85" s="1">
        <f t="shared" si="7"/>
        <v>54</v>
      </c>
      <c r="D85" t="s">
        <v>47</v>
      </c>
      <c r="E85" t="s">
        <v>22</v>
      </c>
      <c r="F85" s="4" t="s">
        <v>29</v>
      </c>
      <c r="G85" t="s">
        <v>29</v>
      </c>
      <c r="H85" s="20">
        <v>44078</v>
      </c>
      <c r="I85" s="2">
        <f t="shared" si="8"/>
        <v>44.078000000000003</v>
      </c>
      <c r="J85" s="2">
        <v>1</v>
      </c>
      <c r="K85" s="2">
        <v>1</v>
      </c>
      <c r="L85" s="16">
        <f t="shared" si="9"/>
        <v>2</v>
      </c>
      <c r="M85" s="6" t="s">
        <v>169</v>
      </c>
      <c r="N85" s="4">
        <f t="shared" si="10"/>
        <v>2</v>
      </c>
      <c r="O85" s="3">
        <f t="shared" si="11"/>
        <v>41809</v>
      </c>
      <c r="P85" s="4" t="str" cm="1">
        <f t="array" ref="P85:R85">_xlfn.TEXTSPLIT(M85,"/")</f>
        <v>6</v>
      </c>
      <c r="Q85" s="4" t="str">
        <v>19</v>
      </c>
      <c r="R85" s="4" t="str">
        <v>14</v>
      </c>
      <c r="S85" s="5">
        <f t="shared" si="12"/>
        <v>41809</v>
      </c>
      <c r="T85">
        <v>17</v>
      </c>
      <c r="U85" s="14">
        <v>24</v>
      </c>
      <c r="V85" s="14">
        <v>1</v>
      </c>
      <c r="W85" s="14">
        <v>10</v>
      </c>
      <c r="X85" s="14">
        <v>2</v>
      </c>
      <c r="Y85" s="14">
        <v>0</v>
      </c>
      <c r="Z85" s="14">
        <v>4</v>
      </c>
      <c r="AA85" s="2">
        <v>2</v>
      </c>
      <c r="AB85" s="2">
        <v>2</v>
      </c>
      <c r="AC85" s="2">
        <v>3</v>
      </c>
      <c r="AD85" s="2">
        <v>5</v>
      </c>
      <c r="AE85" s="2">
        <v>0</v>
      </c>
      <c r="AF85" s="2">
        <v>0</v>
      </c>
      <c r="AG85" s="16">
        <v>0</v>
      </c>
      <c r="AH85" s="49" t="s">
        <v>574</v>
      </c>
      <c r="AI85" s="49" t="s">
        <v>574</v>
      </c>
      <c r="AJ85" s="49" t="s">
        <v>574</v>
      </c>
      <c r="AK85" s="49" t="s">
        <v>574</v>
      </c>
      <c r="AL85" s="49" t="s">
        <v>574</v>
      </c>
      <c r="AM85" s="2">
        <f t="shared" si="13"/>
        <v>0</v>
      </c>
      <c r="AN85" s="1">
        <v>33</v>
      </c>
      <c r="AO85" s="2">
        <v>74.213999999999999</v>
      </c>
    </row>
    <row r="86" spans="1:41" x14ac:dyDescent="0.3">
      <c r="A86">
        <v>10779</v>
      </c>
      <c r="B86">
        <v>1984</v>
      </c>
      <c r="C86" s="1">
        <f t="shared" si="7"/>
        <v>40</v>
      </c>
      <c r="D86" t="s">
        <v>25</v>
      </c>
      <c r="E86" t="s">
        <v>22</v>
      </c>
      <c r="F86" s="4" t="s">
        <v>26</v>
      </c>
      <c r="G86" t="s">
        <v>26</v>
      </c>
      <c r="H86" s="20">
        <v>22148</v>
      </c>
      <c r="I86" s="2">
        <f t="shared" si="8"/>
        <v>22.148</v>
      </c>
      <c r="J86" s="2">
        <v>0</v>
      </c>
      <c r="K86" s="2">
        <v>0</v>
      </c>
      <c r="L86" s="16">
        <f t="shared" si="9"/>
        <v>0</v>
      </c>
      <c r="M86" s="6" t="s">
        <v>194</v>
      </c>
      <c r="N86" s="4">
        <f t="shared" si="10"/>
        <v>2</v>
      </c>
      <c r="O86" s="3">
        <f t="shared" si="11"/>
        <v>41742</v>
      </c>
      <c r="P86" s="4" t="str" cm="1">
        <f t="array" ref="P86:R86">_xlfn.TEXTSPLIT(M86,"/")</f>
        <v>4</v>
      </c>
      <c r="Q86" s="4" t="str">
        <v>13</v>
      </c>
      <c r="R86" s="4" t="str">
        <v>14</v>
      </c>
      <c r="S86" s="5">
        <f t="shared" si="12"/>
        <v>41742</v>
      </c>
      <c r="T86">
        <v>16</v>
      </c>
      <c r="U86" s="14">
        <v>15</v>
      </c>
      <c r="V86" s="14">
        <v>5</v>
      </c>
      <c r="W86" s="14">
        <v>14</v>
      </c>
      <c r="X86" s="14">
        <v>0</v>
      </c>
      <c r="Y86" s="14">
        <v>4</v>
      </c>
      <c r="Z86" s="14">
        <v>11</v>
      </c>
      <c r="AA86" s="2">
        <v>1</v>
      </c>
      <c r="AB86" s="2">
        <v>1</v>
      </c>
      <c r="AC86" s="2">
        <v>3</v>
      </c>
      <c r="AD86" s="2">
        <v>7</v>
      </c>
      <c r="AE86" s="2">
        <v>0</v>
      </c>
      <c r="AF86" s="2">
        <v>0</v>
      </c>
      <c r="AG86" s="16">
        <v>0</v>
      </c>
      <c r="AH86" s="49" t="s">
        <v>574</v>
      </c>
      <c r="AI86" s="49" t="s">
        <v>574</v>
      </c>
      <c r="AJ86" s="49" t="s">
        <v>574</v>
      </c>
      <c r="AK86" s="49" t="s">
        <v>574</v>
      </c>
      <c r="AL86" s="49" t="s">
        <v>574</v>
      </c>
      <c r="AM86" s="2">
        <f t="shared" si="13"/>
        <v>0</v>
      </c>
      <c r="AN86" s="1">
        <v>44</v>
      </c>
      <c r="AO86" s="2">
        <v>72.063000000000002</v>
      </c>
    </row>
    <row r="87" spans="1:41" hidden="1" x14ac:dyDescent="0.3">
      <c r="A87">
        <v>10770</v>
      </c>
      <c r="B87">
        <v>1960</v>
      </c>
      <c r="C87" s="1">
        <f t="shared" si="7"/>
        <v>64</v>
      </c>
      <c r="D87" t="s">
        <v>28</v>
      </c>
      <c r="E87" t="s">
        <v>22</v>
      </c>
      <c r="F87" s="4" t="s">
        <v>29</v>
      </c>
      <c r="G87" t="s">
        <v>29</v>
      </c>
      <c r="H87" s="20">
        <v>65492</v>
      </c>
      <c r="I87" s="2">
        <f t="shared" si="8"/>
        <v>65.492000000000004</v>
      </c>
      <c r="J87" s="2">
        <v>0</v>
      </c>
      <c r="K87" s="2">
        <v>0</v>
      </c>
      <c r="L87" s="16">
        <f t="shared" si="9"/>
        <v>0</v>
      </c>
      <c r="M87" s="6" t="s">
        <v>137</v>
      </c>
      <c r="N87" s="4">
        <f t="shared" si="10"/>
        <v>2</v>
      </c>
      <c r="O87" s="3">
        <f t="shared" si="11"/>
        <v>41665</v>
      </c>
      <c r="P87" s="4" t="str" cm="1">
        <f t="array" ref="P87:R87">_xlfn.TEXTSPLIT(M87,"/")</f>
        <v>1</v>
      </c>
      <c r="Q87" s="4" t="str">
        <v>26</v>
      </c>
      <c r="R87" s="4" t="str">
        <v>14</v>
      </c>
      <c r="S87" s="5">
        <f t="shared" si="12"/>
        <v>41665</v>
      </c>
      <c r="T87">
        <v>73</v>
      </c>
      <c r="U87" s="14">
        <v>247</v>
      </c>
      <c r="V87" s="14">
        <v>161</v>
      </c>
      <c r="W87" s="14">
        <v>295</v>
      </c>
      <c r="X87" s="14">
        <v>210</v>
      </c>
      <c r="Y87" s="14">
        <v>85</v>
      </c>
      <c r="Z87" s="14">
        <v>47</v>
      </c>
      <c r="AA87" s="2">
        <v>2</v>
      </c>
      <c r="AB87" s="2">
        <v>4</v>
      </c>
      <c r="AC87" s="2">
        <v>13</v>
      </c>
      <c r="AD87" s="2">
        <v>2</v>
      </c>
      <c r="AE87" s="2">
        <v>0</v>
      </c>
      <c r="AF87" s="2">
        <v>0</v>
      </c>
      <c r="AG87" s="16">
        <v>0</v>
      </c>
      <c r="AH87" s="49" t="s">
        <v>574</v>
      </c>
      <c r="AI87" s="49" t="s">
        <v>574</v>
      </c>
      <c r="AJ87" s="49" t="s">
        <v>574</v>
      </c>
      <c r="AK87" s="49" t="s">
        <v>574</v>
      </c>
      <c r="AL87" s="49" t="s">
        <v>574</v>
      </c>
      <c r="AM87" s="2">
        <f t="shared" si="13"/>
        <v>0</v>
      </c>
      <c r="AN87" s="1">
        <v>78</v>
      </c>
      <c r="AO87" s="2">
        <v>71.603999999999999</v>
      </c>
    </row>
    <row r="88" spans="1:41" hidden="1" x14ac:dyDescent="0.3">
      <c r="A88">
        <v>10767</v>
      </c>
      <c r="B88">
        <v>1990</v>
      </c>
      <c r="C88" s="1">
        <f t="shared" si="7"/>
        <v>34</v>
      </c>
      <c r="D88" t="s">
        <v>31</v>
      </c>
      <c r="E88" t="s">
        <v>34</v>
      </c>
      <c r="F88" s="4" t="s">
        <v>32</v>
      </c>
      <c r="G88" t="s">
        <v>32</v>
      </c>
      <c r="H88" s="20">
        <v>77845</v>
      </c>
      <c r="I88" s="2">
        <f t="shared" si="8"/>
        <v>77.844999999999999</v>
      </c>
      <c r="J88" s="2">
        <v>0</v>
      </c>
      <c r="K88" s="2">
        <v>0</v>
      </c>
      <c r="L88" s="16">
        <f t="shared" si="9"/>
        <v>0</v>
      </c>
      <c r="M88" s="6" t="s">
        <v>325</v>
      </c>
      <c r="N88" s="4">
        <f t="shared" si="10"/>
        <v>2</v>
      </c>
      <c r="O88" s="3">
        <f t="shared" si="11"/>
        <v>41775</v>
      </c>
      <c r="P88" s="4" t="str" cm="1">
        <f t="array" ref="P88:R88">_xlfn.TEXTSPLIT(M88,"/")</f>
        <v>5</v>
      </c>
      <c r="Q88" s="4" t="str">
        <v>16</v>
      </c>
      <c r="R88" s="4" t="str">
        <v>14</v>
      </c>
      <c r="S88" s="5">
        <f t="shared" si="12"/>
        <v>41775</v>
      </c>
      <c r="T88">
        <v>40</v>
      </c>
      <c r="U88" s="14">
        <v>760</v>
      </c>
      <c r="V88" s="14">
        <v>40</v>
      </c>
      <c r="W88" s="14">
        <v>480</v>
      </c>
      <c r="X88" s="14">
        <v>0</v>
      </c>
      <c r="Y88" s="14">
        <v>40</v>
      </c>
      <c r="Z88" s="14">
        <v>26</v>
      </c>
      <c r="AA88" s="2">
        <v>1</v>
      </c>
      <c r="AB88" s="2">
        <v>3</v>
      </c>
      <c r="AC88" s="2">
        <v>12</v>
      </c>
      <c r="AD88" s="2">
        <v>1</v>
      </c>
      <c r="AE88" s="2">
        <v>0</v>
      </c>
      <c r="AF88" s="2">
        <v>0</v>
      </c>
      <c r="AG88" s="16">
        <v>2</v>
      </c>
      <c r="AH88" s="49" t="s">
        <v>574</v>
      </c>
      <c r="AI88" s="49" t="s">
        <v>574</v>
      </c>
      <c r="AJ88" s="49">
        <v>1</v>
      </c>
      <c r="AK88" s="49">
        <v>1</v>
      </c>
      <c r="AL88" s="49" t="s">
        <v>574</v>
      </c>
      <c r="AM88" s="2">
        <f t="shared" si="13"/>
        <v>0</v>
      </c>
      <c r="AN88" s="1">
        <v>54</v>
      </c>
      <c r="AO88" s="2">
        <v>69.475999999999999</v>
      </c>
    </row>
    <row r="89" spans="1:41" x14ac:dyDescent="0.3">
      <c r="A89">
        <v>10766</v>
      </c>
      <c r="B89">
        <v>1965</v>
      </c>
      <c r="C89" s="1">
        <f t="shared" si="7"/>
        <v>59</v>
      </c>
      <c r="D89" t="s">
        <v>25</v>
      </c>
      <c r="E89" t="s">
        <v>34</v>
      </c>
      <c r="F89" s="4" t="s">
        <v>29</v>
      </c>
      <c r="G89" t="s">
        <v>29</v>
      </c>
      <c r="H89" s="20">
        <v>65526</v>
      </c>
      <c r="I89" s="2">
        <f t="shared" si="8"/>
        <v>65.525999999999996</v>
      </c>
      <c r="J89" s="2">
        <v>0</v>
      </c>
      <c r="K89" s="2">
        <v>1</v>
      </c>
      <c r="L89" s="16">
        <f t="shared" si="9"/>
        <v>1</v>
      </c>
      <c r="M89" s="7">
        <v>41947</v>
      </c>
      <c r="N89" s="4">
        <f t="shared" si="10"/>
        <v>1</v>
      </c>
      <c r="O89" s="3">
        <f t="shared" si="11"/>
        <v>41947</v>
      </c>
      <c r="P89" s="4" t="str" cm="1">
        <f t="array" ref="P89">_xlfn.TEXTSPLIT(M89,"/")</f>
        <v>41947</v>
      </c>
      <c r="Q89" s="5"/>
      <c r="R89" s="5"/>
      <c r="S89" s="5" t="e">
        <f t="shared" si="12"/>
        <v>#NUM!</v>
      </c>
      <c r="T89">
        <v>22</v>
      </c>
      <c r="U89" s="14">
        <v>397</v>
      </c>
      <c r="V89" s="14">
        <v>19</v>
      </c>
      <c r="W89" s="14">
        <v>69</v>
      </c>
      <c r="X89" s="14">
        <v>12</v>
      </c>
      <c r="Y89" s="14">
        <v>0</v>
      </c>
      <c r="Z89" s="14">
        <v>9</v>
      </c>
      <c r="AA89" s="2">
        <v>1</v>
      </c>
      <c r="AB89" s="2">
        <v>4</v>
      </c>
      <c r="AC89" s="2">
        <v>8</v>
      </c>
      <c r="AD89" s="2">
        <v>2</v>
      </c>
      <c r="AE89" s="2">
        <v>0</v>
      </c>
      <c r="AF89" s="2">
        <v>0</v>
      </c>
      <c r="AG89" s="16">
        <v>0</v>
      </c>
      <c r="AH89" s="49" t="s">
        <v>574</v>
      </c>
      <c r="AI89" s="49" t="s">
        <v>574</v>
      </c>
      <c r="AJ89" s="49" t="s">
        <v>574</v>
      </c>
      <c r="AK89" s="49" t="s">
        <v>574</v>
      </c>
      <c r="AL89" s="49" t="s">
        <v>574</v>
      </c>
      <c r="AM89" s="2">
        <f t="shared" si="13"/>
        <v>0</v>
      </c>
      <c r="AN89" s="1">
        <v>54</v>
      </c>
      <c r="AO89" s="2">
        <v>68.694999999999993</v>
      </c>
    </row>
    <row r="90" spans="1:41" x14ac:dyDescent="0.3">
      <c r="A90">
        <v>10757</v>
      </c>
      <c r="B90">
        <v>1968</v>
      </c>
      <c r="C90" s="1">
        <f t="shared" si="7"/>
        <v>56</v>
      </c>
      <c r="D90" t="s">
        <v>25</v>
      </c>
      <c r="E90" t="s">
        <v>34</v>
      </c>
      <c r="F90" s="4" t="s">
        <v>23</v>
      </c>
      <c r="G90" t="s">
        <v>23</v>
      </c>
      <c r="H90" s="20">
        <v>28420</v>
      </c>
      <c r="I90" s="2">
        <f t="shared" si="8"/>
        <v>28.42</v>
      </c>
      <c r="J90" s="2">
        <v>1</v>
      </c>
      <c r="K90" s="2">
        <v>0</v>
      </c>
      <c r="L90" s="16">
        <f t="shared" si="9"/>
        <v>1</v>
      </c>
      <c r="M90" s="6" t="s">
        <v>294</v>
      </c>
      <c r="N90" s="4">
        <f t="shared" si="10"/>
        <v>2</v>
      </c>
      <c r="O90" s="3">
        <f t="shared" si="11"/>
        <v>41632</v>
      </c>
      <c r="P90" s="4" t="str" cm="1">
        <f t="array" ref="P90:R90">_xlfn.TEXTSPLIT(M90,"/")</f>
        <v>12</v>
      </c>
      <c r="Q90" s="4" t="str">
        <v>24</v>
      </c>
      <c r="R90" s="4" t="str">
        <v>13</v>
      </c>
      <c r="S90" s="5">
        <f t="shared" si="12"/>
        <v>41632</v>
      </c>
      <c r="T90">
        <v>36</v>
      </c>
      <c r="U90" s="14">
        <v>4</v>
      </c>
      <c r="V90" s="14">
        <v>2</v>
      </c>
      <c r="W90" s="14">
        <v>5</v>
      </c>
      <c r="X90" s="14">
        <v>2</v>
      </c>
      <c r="Y90" s="14">
        <v>0</v>
      </c>
      <c r="Z90" s="14">
        <v>0</v>
      </c>
      <c r="AA90" s="2">
        <v>1</v>
      </c>
      <c r="AB90" s="2">
        <v>1</v>
      </c>
      <c r="AC90" s="2">
        <v>2</v>
      </c>
      <c r="AD90" s="2">
        <v>6</v>
      </c>
      <c r="AE90" s="2">
        <v>0</v>
      </c>
      <c r="AF90" s="2">
        <v>0</v>
      </c>
      <c r="AG90" s="16">
        <v>0</v>
      </c>
      <c r="AH90" s="49" t="s">
        <v>574</v>
      </c>
      <c r="AI90" s="49" t="s">
        <v>574</v>
      </c>
      <c r="AJ90" s="49" t="s">
        <v>574</v>
      </c>
      <c r="AK90" s="49" t="s">
        <v>574</v>
      </c>
      <c r="AL90" s="49" t="s">
        <v>574</v>
      </c>
      <c r="AM90" s="2">
        <f t="shared" si="13"/>
        <v>0</v>
      </c>
      <c r="AN90" s="1">
        <v>54</v>
      </c>
      <c r="AO90" s="2">
        <v>68.694999999999993</v>
      </c>
    </row>
    <row r="91" spans="1:41" hidden="1" x14ac:dyDescent="0.3">
      <c r="A91">
        <v>10755</v>
      </c>
      <c r="B91">
        <v>1977</v>
      </c>
      <c r="C91" s="1">
        <f t="shared" si="7"/>
        <v>47</v>
      </c>
      <c r="D91" t="s">
        <v>33</v>
      </c>
      <c r="E91" t="s">
        <v>36</v>
      </c>
      <c r="F91" s="4" t="s">
        <v>29</v>
      </c>
      <c r="G91" t="s">
        <v>29</v>
      </c>
      <c r="H91" s="20">
        <v>23718</v>
      </c>
      <c r="I91" s="2">
        <f t="shared" si="8"/>
        <v>23.718</v>
      </c>
      <c r="J91" s="2">
        <v>1</v>
      </c>
      <c r="K91" s="2">
        <v>0</v>
      </c>
      <c r="L91" s="16">
        <f t="shared" si="9"/>
        <v>1</v>
      </c>
      <c r="M91" s="7">
        <v>41314</v>
      </c>
      <c r="N91" s="4">
        <f t="shared" si="10"/>
        <v>1</v>
      </c>
      <c r="O91" s="3">
        <f t="shared" si="11"/>
        <v>41314</v>
      </c>
      <c r="P91" s="4" t="str" cm="1">
        <f t="array" ref="P91">_xlfn.TEXTSPLIT(M91,"/")</f>
        <v>41314</v>
      </c>
      <c r="Q91" s="5"/>
      <c r="R91" s="5"/>
      <c r="S91" s="5" t="e">
        <f t="shared" si="12"/>
        <v>#NUM!</v>
      </c>
      <c r="T91">
        <v>76</v>
      </c>
      <c r="U91" s="14">
        <v>6</v>
      </c>
      <c r="V91" s="14">
        <v>3</v>
      </c>
      <c r="W91" s="14">
        <v>14</v>
      </c>
      <c r="X91" s="14">
        <v>15</v>
      </c>
      <c r="Y91" s="14">
        <v>7</v>
      </c>
      <c r="Z91" s="14">
        <v>36</v>
      </c>
      <c r="AA91" s="2">
        <v>3</v>
      </c>
      <c r="AB91" s="2">
        <v>3</v>
      </c>
      <c r="AC91" s="2">
        <v>2</v>
      </c>
      <c r="AD91" s="2">
        <v>7</v>
      </c>
      <c r="AE91" s="2">
        <v>0</v>
      </c>
      <c r="AF91" s="2">
        <v>0</v>
      </c>
      <c r="AG91" s="16">
        <v>0</v>
      </c>
      <c r="AH91" s="49" t="s">
        <v>574</v>
      </c>
      <c r="AI91" s="49" t="s">
        <v>574</v>
      </c>
      <c r="AJ91" s="49" t="s">
        <v>574</v>
      </c>
      <c r="AK91" s="49" t="s">
        <v>574</v>
      </c>
      <c r="AL91" s="49" t="s">
        <v>574</v>
      </c>
      <c r="AM91" s="2">
        <f t="shared" si="13"/>
        <v>0</v>
      </c>
      <c r="AN91" s="1">
        <v>58</v>
      </c>
      <c r="AO91" s="2">
        <v>65.22</v>
      </c>
    </row>
    <row r="92" spans="1:41" x14ac:dyDescent="0.3">
      <c r="A92">
        <v>10749</v>
      </c>
      <c r="B92">
        <v>1992</v>
      </c>
      <c r="C92" s="1">
        <f t="shared" si="7"/>
        <v>32</v>
      </c>
      <c r="D92" t="s">
        <v>25</v>
      </c>
      <c r="E92" t="s">
        <v>22</v>
      </c>
      <c r="F92" s="4" t="s">
        <v>26</v>
      </c>
      <c r="G92" t="s">
        <v>26</v>
      </c>
      <c r="H92" s="20">
        <v>8028</v>
      </c>
      <c r="I92" s="2">
        <f t="shared" si="8"/>
        <v>8.0280000000000005</v>
      </c>
      <c r="J92" s="2">
        <v>0</v>
      </c>
      <c r="K92" s="2">
        <v>0</v>
      </c>
      <c r="L92" s="16">
        <f t="shared" si="9"/>
        <v>0</v>
      </c>
      <c r="M92" s="6" t="s">
        <v>192</v>
      </c>
      <c r="N92" s="4">
        <f t="shared" si="10"/>
        <v>2</v>
      </c>
      <c r="O92" s="3">
        <f t="shared" si="11"/>
        <v>41170</v>
      </c>
      <c r="P92" s="4" t="str" cm="1">
        <f t="array" ref="P92:R92">_xlfn.TEXTSPLIT(M92,"/")</f>
        <v>9</v>
      </c>
      <c r="Q92" s="4" t="str">
        <v>18</v>
      </c>
      <c r="R92" s="4" t="str">
        <v>12</v>
      </c>
      <c r="S92" s="5">
        <f t="shared" si="12"/>
        <v>41170</v>
      </c>
      <c r="T92">
        <v>62</v>
      </c>
      <c r="U92" s="14">
        <v>73</v>
      </c>
      <c r="V92" s="14">
        <v>18</v>
      </c>
      <c r="W92" s="14">
        <v>66</v>
      </c>
      <c r="X92" s="14">
        <v>7</v>
      </c>
      <c r="Y92" s="14">
        <v>12</v>
      </c>
      <c r="Z92" s="14">
        <v>2</v>
      </c>
      <c r="AA92" s="2">
        <v>15</v>
      </c>
      <c r="AB92" s="2">
        <v>0</v>
      </c>
      <c r="AC92" s="2">
        <v>0</v>
      </c>
      <c r="AD92" s="2">
        <v>19</v>
      </c>
      <c r="AE92" s="2">
        <v>0</v>
      </c>
      <c r="AF92" s="2">
        <v>0</v>
      </c>
      <c r="AG92" s="16">
        <v>0</v>
      </c>
      <c r="AH92" s="49" t="s">
        <v>574</v>
      </c>
      <c r="AI92" s="49" t="s">
        <v>574</v>
      </c>
      <c r="AJ92" s="49" t="s">
        <v>574</v>
      </c>
      <c r="AK92" s="49" t="s">
        <v>574</v>
      </c>
      <c r="AL92" s="49" t="s">
        <v>574</v>
      </c>
      <c r="AM92" s="2">
        <f t="shared" si="13"/>
        <v>0</v>
      </c>
      <c r="AN92" s="1">
        <v>41</v>
      </c>
      <c r="AO92" s="2">
        <v>63.210999999999999</v>
      </c>
    </row>
    <row r="93" spans="1:41" x14ac:dyDescent="0.3">
      <c r="A93">
        <v>10742</v>
      </c>
      <c r="B93">
        <v>1984</v>
      </c>
      <c r="C93" s="1">
        <f t="shared" si="7"/>
        <v>40</v>
      </c>
      <c r="D93" t="s">
        <v>25</v>
      </c>
      <c r="E93" t="s">
        <v>34</v>
      </c>
      <c r="F93" s="4" t="s">
        <v>29</v>
      </c>
      <c r="G93" t="s">
        <v>29</v>
      </c>
      <c r="H93" s="20">
        <v>86580</v>
      </c>
      <c r="I93" s="2">
        <f t="shared" si="8"/>
        <v>86.58</v>
      </c>
      <c r="J93" s="2">
        <v>0</v>
      </c>
      <c r="K93" s="2">
        <v>0</v>
      </c>
      <c r="L93" s="16">
        <f t="shared" si="9"/>
        <v>0</v>
      </c>
      <c r="M93" s="6" t="s">
        <v>383</v>
      </c>
      <c r="N93" s="4">
        <f t="shared" si="10"/>
        <v>2</v>
      </c>
      <c r="O93" s="3">
        <f t="shared" si="11"/>
        <v>41332</v>
      </c>
      <c r="P93" s="4" t="str" cm="1">
        <f t="array" ref="P93:R93">_xlfn.TEXTSPLIT(M93,"/")</f>
        <v>2</v>
      </c>
      <c r="Q93" s="4" t="str">
        <v>27</v>
      </c>
      <c r="R93" s="4" t="str">
        <v>13</v>
      </c>
      <c r="S93" s="5">
        <f t="shared" si="12"/>
        <v>41332</v>
      </c>
      <c r="T93">
        <v>72</v>
      </c>
      <c r="U93" s="14">
        <v>532</v>
      </c>
      <c r="V93" s="14">
        <v>21</v>
      </c>
      <c r="W93" s="14">
        <v>127</v>
      </c>
      <c r="X93" s="14">
        <v>26</v>
      </c>
      <c r="Y93" s="14">
        <v>20</v>
      </c>
      <c r="Z93" s="14">
        <v>20</v>
      </c>
      <c r="AA93" s="2">
        <v>0</v>
      </c>
      <c r="AB93" s="2">
        <v>4</v>
      </c>
      <c r="AC93" s="2">
        <v>5</v>
      </c>
      <c r="AD93" s="2">
        <v>1</v>
      </c>
      <c r="AE93" s="2">
        <v>0</v>
      </c>
      <c r="AF93" s="2">
        <v>0</v>
      </c>
      <c r="AG93" s="16">
        <v>1</v>
      </c>
      <c r="AH93" s="49" t="s">
        <v>574</v>
      </c>
      <c r="AI93" s="49" t="s">
        <v>574</v>
      </c>
      <c r="AJ93" s="49">
        <v>1</v>
      </c>
      <c r="AK93" s="49" t="s">
        <v>574</v>
      </c>
      <c r="AL93" s="49" t="s">
        <v>574</v>
      </c>
      <c r="AM93" s="2">
        <f t="shared" si="13"/>
        <v>0</v>
      </c>
      <c r="AN93" s="1">
        <v>74</v>
      </c>
      <c r="AO93" s="2">
        <v>62.844999999999999</v>
      </c>
    </row>
    <row r="94" spans="1:41" x14ac:dyDescent="0.3">
      <c r="A94">
        <v>10741</v>
      </c>
      <c r="B94">
        <v>1952</v>
      </c>
      <c r="C94" s="1">
        <f t="shared" si="7"/>
        <v>72</v>
      </c>
      <c r="D94" t="s">
        <v>25</v>
      </c>
      <c r="E94" t="s">
        <v>42</v>
      </c>
      <c r="F94" s="4" t="s">
        <v>32</v>
      </c>
      <c r="G94" t="s">
        <v>32</v>
      </c>
      <c r="H94" s="20">
        <v>47352</v>
      </c>
      <c r="I94" s="2">
        <f t="shared" si="8"/>
        <v>47.351999999999997</v>
      </c>
      <c r="J94" s="2">
        <v>0</v>
      </c>
      <c r="K94" s="2">
        <v>1</v>
      </c>
      <c r="L94" s="16">
        <f t="shared" si="9"/>
        <v>1</v>
      </c>
      <c r="M94" s="7">
        <v>41582</v>
      </c>
      <c r="N94" s="4">
        <f t="shared" si="10"/>
        <v>1</v>
      </c>
      <c r="O94" s="3">
        <f t="shared" si="11"/>
        <v>41582</v>
      </c>
      <c r="P94" s="4" t="str" cm="1">
        <f t="array" ref="P94">_xlfn.TEXTSPLIT(M94,"/")</f>
        <v>41582</v>
      </c>
      <c r="Q94" s="5"/>
      <c r="R94" s="5"/>
      <c r="S94" s="5" t="e">
        <f t="shared" si="12"/>
        <v>#NUM!</v>
      </c>
      <c r="T94">
        <v>70</v>
      </c>
      <c r="U94" s="14">
        <v>172</v>
      </c>
      <c r="V94" s="14">
        <v>12</v>
      </c>
      <c r="W94" s="14">
        <v>112</v>
      </c>
      <c r="X94" s="14">
        <v>8</v>
      </c>
      <c r="Y94" s="14">
        <v>0</v>
      </c>
      <c r="Z94" s="14">
        <v>15</v>
      </c>
      <c r="AA94" s="2">
        <v>4</v>
      </c>
      <c r="AB94" s="2">
        <v>6</v>
      </c>
      <c r="AC94" s="2">
        <v>5</v>
      </c>
      <c r="AD94" s="2">
        <v>7</v>
      </c>
      <c r="AE94" s="2">
        <v>0</v>
      </c>
      <c r="AF94" s="2">
        <v>0</v>
      </c>
      <c r="AG94" s="16">
        <v>0</v>
      </c>
      <c r="AH94" s="49" t="s">
        <v>574</v>
      </c>
      <c r="AI94" s="49" t="s">
        <v>574</v>
      </c>
      <c r="AJ94" s="49" t="s">
        <v>574</v>
      </c>
      <c r="AK94" s="49" t="s">
        <v>574</v>
      </c>
      <c r="AL94" s="49" t="s">
        <v>574</v>
      </c>
      <c r="AM94" s="2">
        <f t="shared" si="13"/>
        <v>0</v>
      </c>
      <c r="AN94" s="1">
        <v>74</v>
      </c>
      <c r="AO94" s="2">
        <v>62.844999999999999</v>
      </c>
    </row>
    <row r="95" spans="1:41" hidden="1" x14ac:dyDescent="0.3">
      <c r="A95">
        <v>10738</v>
      </c>
      <c r="B95">
        <v>1952</v>
      </c>
      <c r="C95" s="1">
        <f t="shared" si="7"/>
        <v>72</v>
      </c>
      <c r="D95" t="s">
        <v>33</v>
      </c>
      <c r="E95" t="s">
        <v>42</v>
      </c>
      <c r="F95" s="4" t="s">
        <v>26</v>
      </c>
      <c r="G95" t="s">
        <v>26</v>
      </c>
      <c r="H95" s="20">
        <v>49389</v>
      </c>
      <c r="I95" s="2">
        <f t="shared" si="8"/>
        <v>49.389000000000003</v>
      </c>
      <c r="J95" s="2">
        <v>1</v>
      </c>
      <c r="K95" s="2">
        <v>1</v>
      </c>
      <c r="L95" s="16">
        <f t="shared" si="9"/>
        <v>2</v>
      </c>
      <c r="M95" s="6" t="s">
        <v>370</v>
      </c>
      <c r="N95" s="4">
        <f t="shared" si="10"/>
        <v>2</v>
      </c>
      <c r="O95" s="3">
        <f t="shared" si="11"/>
        <v>41515</v>
      </c>
      <c r="P95" s="4" t="str" cm="1">
        <f t="array" ref="P95:R95">_xlfn.TEXTSPLIT(M95,"/")</f>
        <v>8</v>
      </c>
      <c r="Q95" s="4" t="str">
        <v>29</v>
      </c>
      <c r="R95" s="4" t="str">
        <v>13</v>
      </c>
      <c r="S95" s="5">
        <f t="shared" si="12"/>
        <v>41515</v>
      </c>
      <c r="T95">
        <v>55</v>
      </c>
      <c r="U95" s="14">
        <v>40</v>
      </c>
      <c r="V95" s="14">
        <v>0</v>
      </c>
      <c r="W95" s="14">
        <v>19</v>
      </c>
      <c r="X95" s="14">
        <v>2</v>
      </c>
      <c r="Y95" s="14">
        <v>1</v>
      </c>
      <c r="Z95" s="14">
        <v>3</v>
      </c>
      <c r="AA95" s="2">
        <v>1</v>
      </c>
      <c r="AB95" s="2">
        <v>2</v>
      </c>
      <c r="AC95" s="2">
        <v>3</v>
      </c>
      <c r="AD95" s="2">
        <v>7</v>
      </c>
      <c r="AE95" s="2">
        <v>0</v>
      </c>
      <c r="AF95" s="2">
        <v>0</v>
      </c>
      <c r="AG95" s="16">
        <v>0</v>
      </c>
      <c r="AH95" s="49" t="s">
        <v>574</v>
      </c>
      <c r="AI95" s="49" t="s">
        <v>574</v>
      </c>
      <c r="AJ95" s="49" t="s">
        <v>574</v>
      </c>
      <c r="AK95" s="49" t="s">
        <v>574</v>
      </c>
      <c r="AL95" s="49" t="s">
        <v>574</v>
      </c>
      <c r="AM95" s="2">
        <f t="shared" si="13"/>
        <v>0</v>
      </c>
      <c r="AN95" s="1">
        <v>75</v>
      </c>
      <c r="AO95" s="2">
        <v>60.2</v>
      </c>
    </row>
    <row r="96" spans="1:41" hidden="1" x14ac:dyDescent="0.3">
      <c r="A96">
        <v>10736</v>
      </c>
      <c r="B96">
        <v>1972</v>
      </c>
      <c r="C96" s="1">
        <f t="shared" si="7"/>
        <v>52</v>
      </c>
      <c r="D96" t="s">
        <v>28</v>
      </c>
      <c r="E96" t="s">
        <v>22</v>
      </c>
      <c r="F96" s="4" t="s">
        <v>26</v>
      </c>
      <c r="G96" t="s">
        <v>26</v>
      </c>
      <c r="H96" s="20">
        <v>72258</v>
      </c>
      <c r="I96" s="2">
        <f t="shared" si="8"/>
        <v>72.257999999999996</v>
      </c>
      <c r="J96" s="2">
        <v>0</v>
      </c>
      <c r="K96" s="2">
        <v>1</v>
      </c>
      <c r="L96" s="16">
        <f t="shared" si="9"/>
        <v>1</v>
      </c>
      <c r="M96" s="7">
        <v>41617</v>
      </c>
      <c r="N96" s="4">
        <f t="shared" si="10"/>
        <v>1</v>
      </c>
      <c r="O96" s="3">
        <f t="shared" si="11"/>
        <v>41617</v>
      </c>
      <c r="P96" s="4" t="str" cm="1">
        <f t="array" ref="P96">_xlfn.TEXTSPLIT(M96,"/")</f>
        <v>41617</v>
      </c>
      <c r="Q96" s="5"/>
      <c r="R96" s="5"/>
      <c r="S96" s="5" t="e">
        <f t="shared" si="12"/>
        <v>#NUM!</v>
      </c>
      <c r="T96">
        <v>28</v>
      </c>
      <c r="U96" s="14">
        <v>522</v>
      </c>
      <c r="V96" s="14">
        <v>0</v>
      </c>
      <c r="W96" s="14">
        <v>522</v>
      </c>
      <c r="X96" s="14">
        <v>227</v>
      </c>
      <c r="Y96" s="14">
        <v>120</v>
      </c>
      <c r="Z96" s="14">
        <v>134</v>
      </c>
      <c r="AA96" s="2">
        <v>2</v>
      </c>
      <c r="AB96" s="2">
        <v>6</v>
      </c>
      <c r="AC96" s="2">
        <v>5</v>
      </c>
      <c r="AD96" s="2">
        <v>2</v>
      </c>
      <c r="AE96" s="2">
        <v>0</v>
      </c>
      <c r="AF96" s="2">
        <v>0</v>
      </c>
      <c r="AG96" s="16">
        <v>0</v>
      </c>
      <c r="AH96" s="49" t="s">
        <v>574</v>
      </c>
      <c r="AI96" s="49" t="s">
        <v>574</v>
      </c>
      <c r="AJ96" s="49" t="s">
        <v>574</v>
      </c>
      <c r="AK96" s="49" t="s">
        <v>574</v>
      </c>
      <c r="AL96" s="49" t="s">
        <v>574</v>
      </c>
      <c r="AM96" s="2">
        <f t="shared" si="13"/>
        <v>0</v>
      </c>
      <c r="AN96" s="1">
        <v>61</v>
      </c>
      <c r="AO96" s="2">
        <v>58.646000000000001</v>
      </c>
    </row>
    <row r="97" spans="1:41" hidden="1" x14ac:dyDescent="0.3">
      <c r="A97">
        <v>10735</v>
      </c>
      <c r="B97">
        <v>1972</v>
      </c>
      <c r="C97" s="1">
        <f t="shared" si="7"/>
        <v>52</v>
      </c>
      <c r="D97" t="s">
        <v>47</v>
      </c>
      <c r="E97" t="s">
        <v>22</v>
      </c>
      <c r="F97" s="4" t="s">
        <v>26</v>
      </c>
      <c r="G97" t="s">
        <v>26</v>
      </c>
      <c r="H97" s="20">
        <v>22804</v>
      </c>
      <c r="I97" s="2">
        <f t="shared" si="8"/>
        <v>22.803999999999998</v>
      </c>
      <c r="J97" s="2">
        <v>1</v>
      </c>
      <c r="K97" s="2">
        <v>0</v>
      </c>
      <c r="L97" s="16">
        <f t="shared" si="9"/>
        <v>1</v>
      </c>
      <c r="M97" s="6" t="s">
        <v>421</v>
      </c>
      <c r="N97" s="4">
        <f t="shared" si="10"/>
        <v>2</v>
      </c>
      <c r="O97" s="3">
        <f t="shared" si="11"/>
        <v>41486</v>
      </c>
      <c r="P97" s="4" t="str" cm="1">
        <f t="array" ref="P97:R97">_xlfn.TEXTSPLIT(M97,"/")</f>
        <v>7</v>
      </c>
      <c r="Q97" s="4" t="str">
        <v>31</v>
      </c>
      <c r="R97" s="4" t="str">
        <v>13</v>
      </c>
      <c r="S97" s="5">
        <f t="shared" si="12"/>
        <v>41486</v>
      </c>
      <c r="T97">
        <v>75</v>
      </c>
      <c r="U97" s="14">
        <v>14</v>
      </c>
      <c r="V97" s="14">
        <v>1</v>
      </c>
      <c r="W97" s="14">
        <v>7</v>
      </c>
      <c r="X97" s="14">
        <v>2</v>
      </c>
      <c r="Y97" s="14">
        <v>1</v>
      </c>
      <c r="Z97" s="14">
        <v>1</v>
      </c>
      <c r="AA97" s="2">
        <v>1</v>
      </c>
      <c r="AB97" s="2">
        <v>2</v>
      </c>
      <c r="AC97" s="2">
        <v>2</v>
      </c>
      <c r="AD97" s="2">
        <v>9</v>
      </c>
      <c r="AE97" s="2">
        <v>0</v>
      </c>
      <c r="AF97" s="2">
        <v>0</v>
      </c>
      <c r="AG97" s="16">
        <v>0</v>
      </c>
      <c r="AH97" s="49" t="s">
        <v>574</v>
      </c>
      <c r="AI97" s="49" t="s">
        <v>574</v>
      </c>
      <c r="AJ97" s="49" t="s">
        <v>574</v>
      </c>
      <c r="AK97" s="49" t="s">
        <v>574</v>
      </c>
      <c r="AL97" s="49" t="s">
        <v>574</v>
      </c>
      <c r="AM97" s="2">
        <f t="shared" si="13"/>
        <v>0</v>
      </c>
      <c r="AN97" s="1">
        <v>61</v>
      </c>
      <c r="AO97" s="2">
        <v>58.646000000000001</v>
      </c>
    </row>
    <row r="98" spans="1:41" x14ac:dyDescent="0.3">
      <c r="A98">
        <v>10727</v>
      </c>
      <c r="B98">
        <v>1971</v>
      </c>
      <c r="C98" s="1">
        <f t="shared" si="7"/>
        <v>53</v>
      </c>
      <c r="D98" t="s">
        <v>25</v>
      </c>
      <c r="E98" t="s">
        <v>34</v>
      </c>
      <c r="F98" s="4" t="s">
        <v>29</v>
      </c>
      <c r="G98" t="s">
        <v>29</v>
      </c>
      <c r="H98" s="20">
        <v>69084</v>
      </c>
      <c r="I98" s="2">
        <f t="shared" si="8"/>
        <v>69.084000000000003</v>
      </c>
      <c r="J98" s="2">
        <v>1</v>
      </c>
      <c r="K98" s="2">
        <v>0</v>
      </c>
      <c r="L98" s="16">
        <f t="shared" si="9"/>
        <v>1</v>
      </c>
      <c r="M98" s="6" t="s">
        <v>292</v>
      </c>
      <c r="N98" s="4">
        <f t="shared" si="10"/>
        <v>2</v>
      </c>
      <c r="O98" s="3">
        <f t="shared" si="11"/>
        <v>41597</v>
      </c>
      <c r="P98" s="4" t="str" cm="1">
        <f t="array" ref="P98:R98">_xlfn.TEXTSPLIT(M98,"/")</f>
        <v>11</v>
      </c>
      <c r="Q98" s="4" t="str">
        <v>19</v>
      </c>
      <c r="R98" s="4" t="str">
        <v>13</v>
      </c>
      <c r="S98" s="5">
        <f t="shared" si="12"/>
        <v>41597</v>
      </c>
      <c r="T98">
        <v>43</v>
      </c>
      <c r="U98" s="14">
        <v>1181</v>
      </c>
      <c r="V98" s="14">
        <v>107</v>
      </c>
      <c r="W98" s="14">
        <v>199</v>
      </c>
      <c r="X98" s="14">
        <v>39</v>
      </c>
      <c r="Y98" s="14">
        <v>30</v>
      </c>
      <c r="Z98" s="14">
        <v>30</v>
      </c>
      <c r="AA98" s="2">
        <v>2</v>
      </c>
      <c r="AB98" s="2">
        <v>7</v>
      </c>
      <c r="AC98" s="2">
        <v>13</v>
      </c>
      <c r="AD98" s="2">
        <v>8</v>
      </c>
      <c r="AE98" s="2">
        <v>0</v>
      </c>
      <c r="AF98" s="2">
        <v>0</v>
      </c>
      <c r="AG98" s="16">
        <v>0</v>
      </c>
      <c r="AH98" s="49" t="s">
        <v>574</v>
      </c>
      <c r="AI98" s="49" t="s">
        <v>574</v>
      </c>
      <c r="AJ98" s="49" t="s">
        <v>574</v>
      </c>
      <c r="AK98" s="49" t="s">
        <v>574</v>
      </c>
      <c r="AL98" s="49" t="s">
        <v>574</v>
      </c>
      <c r="AM98" s="2">
        <f t="shared" si="13"/>
        <v>0</v>
      </c>
      <c r="AN98" s="1">
        <v>46</v>
      </c>
      <c r="AO98" s="2">
        <v>55.375</v>
      </c>
    </row>
    <row r="99" spans="1:41" hidden="1" x14ac:dyDescent="0.3">
      <c r="A99">
        <v>10722</v>
      </c>
      <c r="B99">
        <v>1974</v>
      </c>
      <c r="C99" s="1">
        <f t="shared" si="7"/>
        <v>50</v>
      </c>
      <c r="D99" t="s">
        <v>40</v>
      </c>
      <c r="E99" t="s">
        <v>22</v>
      </c>
      <c r="F99" s="4" t="s">
        <v>32</v>
      </c>
      <c r="G99" t="s">
        <v>32</v>
      </c>
      <c r="H99" s="20">
        <v>55593</v>
      </c>
      <c r="I99" s="2">
        <f t="shared" si="8"/>
        <v>55.593000000000004</v>
      </c>
      <c r="J99" s="2">
        <v>0</v>
      </c>
      <c r="K99" s="2">
        <v>1</v>
      </c>
      <c r="L99" s="16">
        <f t="shared" si="9"/>
        <v>1</v>
      </c>
      <c r="M99" s="6" t="s">
        <v>263</v>
      </c>
      <c r="N99" s="4">
        <f t="shared" si="10"/>
        <v>2</v>
      </c>
      <c r="O99" s="3">
        <f t="shared" si="11"/>
        <v>41507</v>
      </c>
      <c r="P99" s="4" t="str" cm="1">
        <f t="array" ref="P99:R99">_xlfn.TEXTSPLIT(M99,"/")</f>
        <v>8</v>
      </c>
      <c r="Q99" s="4" t="str">
        <v>21</v>
      </c>
      <c r="R99" s="4" t="str">
        <v>13</v>
      </c>
      <c r="S99" s="5">
        <f t="shared" si="12"/>
        <v>41507</v>
      </c>
      <c r="T99">
        <v>63</v>
      </c>
      <c r="U99" s="14">
        <v>293</v>
      </c>
      <c r="V99" s="14">
        <v>8</v>
      </c>
      <c r="W99" s="14">
        <v>124</v>
      </c>
      <c r="X99" s="14">
        <v>11</v>
      </c>
      <c r="Y99" s="14">
        <v>4</v>
      </c>
      <c r="Z99" s="14">
        <v>106</v>
      </c>
      <c r="AA99" s="2">
        <v>2</v>
      </c>
      <c r="AB99" s="2">
        <v>6</v>
      </c>
      <c r="AC99" s="2">
        <v>3</v>
      </c>
      <c r="AD99" s="2">
        <v>6</v>
      </c>
      <c r="AE99" s="2">
        <v>0</v>
      </c>
      <c r="AF99" s="2">
        <v>0</v>
      </c>
      <c r="AG99" s="16">
        <v>1</v>
      </c>
      <c r="AH99" s="49">
        <v>1</v>
      </c>
      <c r="AI99" s="49" t="s">
        <v>574</v>
      </c>
      <c r="AJ99" s="49" t="s">
        <v>574</v>
      </c>
      <c r="AK99" s="49" t="s">
        <v>574</v>
      </c>
      <c r="AL99" s="49" t="s">
        <v>574</v>
      </c>
      <c r="AM99" s="2">
        <f t="shared" si="13"/>
        <v>0</v>
      </c>
      <c r="AN99" s="1">
        <v>67</v>
      </c>
      <c r="AO99" s="2">
        <v>54.997999999999998</v>
      </c>
    </row>
    <row r="100" spans="1:41" hidden="1" x14ac:dyDescent="0.3">
      <c r="A100">
        <v>10711</v>
      </c>
      <c r="B100">
        <v>1946</v>
      </c>
      <c r="C100" s="1">
        <f t="shared" si="7"/>
        <v>78</v>
      </c>
      <c r="D100" t="s">
        <v>47</v>
      </c>
      <c r="E100" t="s">
        <v>22</v>
      </c>
      <c r="F100" s="4" t="s">
        <v>29</v>
      </c>
      <c r="G100" t="s">
        <v>29</v>
      </c>
      <c r="H100" s="20">
        <v>69755</v>
      </c>
      <c r="I100" s="2">
        <f t="shared" si="8"/>
        <v>69.754999999999995</v>
      </c>
      <c r="J100" s="2">
        <v>0</v>
      </c>
      <c r="K100" s="2">
        <v>0</v>
      </c>
      <c r="L100" s="16">
        <f t="shared" si="9"/>
        <v>0</v>
      </c>
      <c r="M100" s="7">
        <v>41315</v>
      </c>
      <c r="N100" s="4">
        <f t="shared" si="10"/>
        <v>1</v>
      </c>
      <c r="O100" s="3">
        <f t="shared" si="11"/>
        <v>41315</v>
      </c>
      <c r="P100" s="4" t="str" cm="1">
        <f t="array" ref="P100">_xlfn.TEXTSPLIT(M100,"/")</f>
        <v>41315</v>
      </c>
      <c r="Q100" s="5"/>
      <c r="R100" s="5"/>
      <c r="S100" s="5" t="e">
        <f t="shared" si="12"/>
        <v>#NUM!</v>
      </c>
      <c r="T100">
        <v>23</v>
      </c>
      <c r="U100" s="14">
        <v>217</v>
      </c>
      <c r="V100" s="14">
        <v>77</v>
      </c>
      <c r="W100" s="14">
        <v>373</v>
      </c>
      <c r="X100" s="14">
        <v>111</v>
      </c>
      <c r="Y100" s="14">
        <v>23</v>
      </c>
      <c r="Z100" s="14">
        <v>93</v>
      </c>
      <c r="AA100" s="2">
        <v>1</v>
      </c>
      <c r="AB100" s="2">
        <v>3</v>
      </c>
      <c r="AC100" s="2">
        <v>12</v>
      </c>
      <c r="AD100" s="2">
        <v>1</v>
      </c>
      <c r="AE100" s="2">
        <v>0</v>
      </c>
      <c r="AF100" s="2">
        <v>0</v>
      </c>
      <c r="AG100" s="16">
        <v>0</v>
      </c>
      <c r="AH100" s="49" t="s">
        <v>574</v>
      </c>
      <c r="AI100" s="49" t="s">
        <v>574</v>
      </c>
      <c r="AJ100" s="49" t="s">
        <v>574</v>
      </c>
      <c r="AK100" s="49" t="s">
        <v>574</v>
      </c>
      <c r="AL100" s="49" t="s">
        <v>574</v>
      </c>
      <c r="AM100" s="2">
        <f t="shared" si="13"/>
        <v>0</v>
      </c>
      <c r="AN100" s="1">
        <v>66</v>
      </c>
      <c r="AO100" s="2">
        <v>50.387999999999998</v>
      </c>
    </row>
    <row r="101" spans="1:41" x14ac:dyDescent="0.3">
      <c r="A101">
        <v>10710</v>
      </c>
      <c r="B101">
        <v>1980</v>
      </c>
      <c r="C101" s="1">
        <f t="shared" si="7"/>
        <v>44</v>
      </c>
      <c r="D101" t="s">
        <v>25</v>
      </c>
      <c r="E101" t="s">
        <v>22</v>
      </c>
      <c r="F101" s="4" t="s">
        <v>29</v>
      </c>
      <c r="G101" t="s">
        <v>29</v>
      </c>
      <c r="H101" s="20">
        <v>7500</v>
      </c>
      <c r="I101" s="2">
        <f t="shared" si="8"/>
        <v>7.5</v>
      </c>
      <c r="J101" s="2">
        <v>0</v>
      </c>
      <c r="K101" s="2">
        <v>1</v>
      </c>
      <c r="L101" s="16">
        <f t="shared" si="9"/>
        <v>1</v>
      </c>
      <c r="M101" s="6" t="s">
        <v>385</v>
      </c>
      <c r="N101" s="4">
        <f t="shared" si="10"/>
        <v>2</v>
      </c>
      <c r="O101" s="3">
        <f t="shared" si="11"/>
        <v>41150</v>
      </c>
      <c r="P101" s="4" t="str" cm="1">
        <f t="array" ref="P101:R101">_xlfn.TEXTSPLIT(M101,"/")</f>
        <v>8</v>
      </c>
      <c r="Q101" s="4" t="str">
        <v>29</v>
      </c>
      <c r="R101" s="4" t="str">
        <v>12</v>
      </c>
      <c r="S101" s="5">
        <f t="shared" si="12"/>
        <v>41150</v>
      </c>
      <c r="T101">
        <v>61</v>
      </c>
      <c r="U101" s="14">
        <v>5</v>
      </c>
      <c r="V101" s="14">
        <v>2</v>
      </c>
      <c r="W101" s="14">
        <v>3</v>
      </c>
      <c r="X101" s="14">
        <v>3</v>
      </c>
      <c r="Y101" s="14">
        <v>0</v>
      </c>
      <c r="Z101" s="14">
        <v>5</v>
      </c>
      <c r="AA101" s="2">
        <v>1</v>
      </c>
      <c r="AB101" s="2">
        <v>1</v>
      </c>
      <c r="AC101" s="2">
        <v>2</v>
      </c>
      <c r="AD101" s="2">
        <v>8</v>
      </c>
      <c r="AE101" s="2">
        <v>0</v>
      </c>
      <c r="AF101" s="2">
        <v>0</v>
      </c>
      <c r="AG101" s="16">
        <v>0</v>
      </c>
      <c r="AH101" s="49" t="s">
        <v>574</v>
      </c>
      <c r="AI101" s="49" t="s">
        <v>574</v>
      </c>
      <c r="AJ101" s="49" t="s">
        <v>574</v>
      </c>
      <c r="AK101" s="49" t="s">
        <v>574</v>
      </c>
      <c r="AL101" s="49" t="s">
        <v>574</v>
      </c>
      <c r="AM101" s="2">
        <f t="shared" si="13"/>
        <v>0</v>
      </c>
      <c r="AN101" s="1">
        <v>50</v>
      </c>
      <c r="AO101" s="2">
        <v>48.432000000000002</v>
      </c>
    </row>
    <row r="102" spans="1:41" x14ac:dyDescent="0.3">
      <c r="A102">
        <v>10708</v>
      </c>
      <c r="B102">
        <v>1979</v>
      </c>
      <c r="C102" s="1">
        <f t="shared" si="7"/>
        <v>45</v>
      </c>
      <c r="D102" t="s">
        <v>25</v>
      </c>
      <c r="E102" t="s">
        <v>36</v>
      </c>
      <c r="F102" s="4" t="s">
        <v>26</v>
      </c>
      <c r="G102" t="s">
        <v>26</v>
      </c>
      <c r="H102" s="20">
        <v>36975</v>
      </c>
      <c r="I102" s="2">
        <f t="shared" si="8"/>
        <v>36.975000000000001</v>
      </c>
      <c r="J102" s="2">
        <v>1</v>
      </c>
      <c r="K102" s="2">
        <v>0</v>
      </c>
      <c r="L102" s="16">
        <f t="shared" si="9"/>
        <v>1</v>
      </c>
      <c r="M102" s="6" t="s">
        <v>359</v>
      </c>
      <c r="N102" s="4">
        <f t="shared" si="10"/>
        <v>2</v>
      </c>
      <c r="O102" s="3">
        <f t="shared" si="11"/>
        <v>41636</v>
      </c>
      <c r="P102" s="4" t="str" cm="1">
        <f t="array" ref="P102:R102">_xlfn.TEXTSPLIT(M102,"/")</f>
        <v>12</v>
      </c>
      <c r="Q102" s="4" t="str">
        <v>28</v>
      </c>
      <c r="R102" s="4" t="str">
        <v>13</v>
      </c>
      <c r="S102" s="5">
        <f t="shared" si="12"/>
        <v>41636</v>
      </c>
      <c r="T102">
        <v>50</v>
      </c>
      <c r="U102" s="14">
        <v>10</v>
      </c>
      <c r="V102" s="14">
        <v>6</v>
      </c>
      <c r="W102" s="14">
        <v>11</v>
      </c>
      <c r="X102" s="14">
        <v>0</v>
      </c>
      <c r="Y102" s="14">
        <v>4</v>
      </c>
      <c r="Z102" s="14">
        <v>2</v>
      </c>
      <c r="AA102" s="2">
        <v>1</v>
      </c>
      <c r="AB102" s="2">
        <v>1</v>
      </c>
      <c r="AC102" s="2">
        <v>3</v>
      </c>
      <c r="AD102" s="2">
        <v>7</v>
      </c>
      <c r="AE102" s="2">
        <v>0</v>
      </c>
      <c r="AF102" s="2">
        <v>0</v>
      </c>
      <c r="AG102" s="16">
        <v>0</v>
      </c>
      <c r="AH102" s="49" t="s">
        <v>574</v>
      </c>
      <c r="AI102" s="49" t="s">
        <v>574</v>
      </c>
      <c r="AJ102" s="49" t="s">
        <v>574</v>
      </c>
      <c r="AK102" s="49" t="s">
        <v>574</v>
      </c>
      <c r="AL102" s="49" t="s">
        <v>574</v>
      </c>
      <c r="AM102" s="2">
        <f t="shared" si="13"/>
        <v>0</v>
      </c>
      <c r="AN102" s="1">
        <v>50</v>
      </c>
      <c r="AO102" s="2">
        <v>48.432000000000002</v>
      </c>
    </row>
    <row r="103" spans="1:41" x14ac:dyDescent="0.3">
      <c r="A103">
        <v>10704</v>
      </c>
      <c r="B103">
        <v>1970</v>
      </c>
      <c r="C103" s="1">
        <f t="shared" si="7"/>
        <v>54</v>
      </c>
      <c r="D103" t="s">
        <v>25</v>
      </c>
      <c r="E103" t="s">
        <v>22</v>
      </c>
      <c r="F103" s="4" t="s">
        <v>26</v>
      </c>
      <c r="G103" t="s">
        <v>26</v>
      </c>
      <c r="H103" s="20">
        <v>54803</v>
      </c>
      <c r="I103" s="2">
        <f t="shared" si="8"/>
        <v>54.802999999999997</v>
      </c>
      <c r="J103" s="2">
        <v>0</v>
      </c>
      <c r="K103" s="2">
        <v>1</v>
      </c>
      <c r="L103" s="16">
        <f t="shared" si="9"/>
        <v>1</v>
      </c>
      <c r="M103" s="6" t="s">
        <v>395</v>
      </c>
      <c r="N103" s="4">
        <f t="shared" si="10"/>
        <v>2</v>
      </c>
      <c r="O103" s="3">
        <f t="shared" si="11"/>
        <v>41142</v>
      </c>
      <c r="P103" s="4" t="str" cm="1">
        <f t="array" ref="P103:R103">_xlfn.TEXTSPLIT(M103,"/")</f>
        <v>8</v>
      </c>
      <c r="Q103" s="4" t="str">
        <v>21</v>
      </c>
      <c r="R103" s="4" t="str">
        <v>12</v>
      </c>
      <c r="S103" s="5">
        <f t="shared" si="12"/>
        <v>41142</v>
      </c>
      <c r="T103">
        <v>65</v>
      </c>
      <c r="U103" s="14">
        <v>404</v>
      </c>
      <c r="V103" s="14">
        <v>0</v>
      </c>
      <c r="W103" s="14">
        <v>92</v>
      </c>
      <c r="X103" s="14">
        <v>28</v>
      </c>
      <c r="Y103" s="14">
        <v>27</v>
      </c>
      <c r="Z103" s="14">
        <v>142</v>
      </c>
      <c r="AA103" s="2">
        <v>2</v>
      </c>
      <c r="AB103" s="2">
        <v>6</v>
      </c>
      <c r="AC103" s="2">
        <v>9</v>
      </c>
      <c r="AD103" s="2">
        <v>4</v>
      </c>
      <c r="AE103" s="2">
        <v>0</v>
      </c>
      <c r="AF103" s="2">
        <v>0</v>
      </c>
      <c r="AG103" s="16">
        <v>0</v>
      </c>
      <c r="AH103" s="49" t="s">
        <v>574</v>
      </c>
      <c r="AI103" s="49" t="s">
        <v>574</v>
      </c>
      <c r="AJ103" s="49" t="s">
        <v>574</v>
      </c>
      <c r="AK103" s="49" t="s">
        <v>574</v>
      </c>
      <c r="AL103" s="49" t="s">
        <v>574</v>
      </c>
      <c r="AM103" s="2">
        <f t="shared" si="13"/>
        <v>0</v>
      </c>
      <c r="AN103" s="1">
        <v>50</v>
      </c>
      <c r="AO103" s="2">
        <v>48.432000000000002</v>
      </c>
    </row>
    <row r="104" spans="1:41" x14ac:dyDescent="0.3">
      <c r="A104">
        <v>10703</v>
      </c>
      <c r="B104">
        <v>1976</v>
      </c>
      <c r="C104" s="1">
        <f t="shared" si="7"/>
        <v>48</v>
      </c>
      <c r="D104" t="s">
        <v>25</v>
      </c>
      <c r="E104" t="s">
        <v>42</v>
      </c>
      <c r="F104" s="4" t="s">
        <v>26</v>
      </c>
      <c r="G104" t="s">
        <v>26</v>
      </c>
      <c r="H104" s="20">
        <v>46098</v>
      </c>
      <c r="I104" s="2">
        <f t="shared" si="8"/>
        <v>46.097999999999999</v>
      </c>
      <c r="J104" s="2">
        <v>1</v>
      </c>
      <c r="K104" s="2">
        <v>1</v>
      </c>
      <c r="L104" s="16">
        <f t="shared" si="9"/>
        <v>2</v>
      </c>
      <c r="M104" s="6" t="s">
        <v>256</v>
      </c>
      <c r="N104" s="4">
        <f t="shared" si="10"/>
        <v>2</v>
      </c>
      <c r="O104" s="3">
        <f t="shared" si="11"/>
        <v>41139</v>
      </c>
      <c r="P104" s="4" t="str" cm="1">
        <f t="array" ref="P104:R104">_xlfn.TEXTSPLIT(M104,"/")</f>
        <v>8</v>
      </c>
      <c r="Q104" s="4" t="str">
        <v>18</v>
      </c>
      <c r="R104" s="4" t="str">
        <v>12</v>
      </c>
      <c r="S104" s="5">
        <f t="shared" si="12"/>
        <v>41139</v>
      </c>
      <c r="T104">
        <v>86</v>
      </c>
      <c r="U104" s="14">
        <v>57</v>
      </c>
      <c r="V104" s="14">
        <v>0</v>
      </c>
      <c r="W104" s="14">
        <v>27</v>
      </c>
      <c r="X104" s="14">
        <v>0</v>
      </c>
      <c r="Y104" s="14">
        <v>0</v>
      </c>
      <c r="Z104" s="14">
        <v>36</v>
      </c>
      <c r="AA104" s="2">
        <v>4</v>
      </c>
      <c r="AB104" s="2">
        <v>3</v>
      </c>
      <c r="AC104" s="2">
        <v>2</v>
      </c>
      <c r="AD104" s="2">
        <v>8</v>
      </c>
      <c r="AE104" s="2">
        <v>0</v>
      </c>
      <c r="AF104" s="2">
        <v>0</v>
      </c>
      <c r="AG104" s="16">
        <v>0</v>
      </c>
      <c r="AH104" s="49" t="s">
        <v>574</v>
      </c>
      <c r="AI104" s="49" t="s">
        <v>574</v>
      </c>
      <c r="AJ104" s="49" t="s">
        <v>574</v>
      </c>
      <c r="AK104" s="49" t="s">
        <v>574</v>
      </c>
      <c r="AL104" s="49" t="s">
        <v>574</v>
      </c>
      <c r="AM104" s="2">
        <f t="shared" si="13"/>
        <v>0</v>
      </c>
      <c r="AN104" s="1">
        <v>74</v>
      </c>
      <c r="AO104" s="2">
        <v>47.57</v>
      </c>
    </row>
    <row r="105" spans="1:41" x14ac:dyDescent="0.3">
      <c r="A105">
        <v>10702</v>
      </c>
      <c r="B105">
        <v>1985</v>
      </c>
      <c r="C105" s="1">
        <f t="shared" si="7"/>
        <v>39</v>
      </c>
      <c r="D105" t="s">
        <v>25</v>
      </c>
      <c r="E105" t="s">
        <v>22</v>
      </c>
      <c r="F105" s="4" t="s">
        <v>26</v>
      </c>
      <c r="G105" t="s">
        <v>26</v>
      </c>
      <c r="H105" s="20">
        <v>52413</v>
      </c>
      <c r="I105" s="2">
        <f t="shared" si="8"/>
        <v>52.412999999999997</v>
      </c>
      <c r="J105" s="2">
        <v>1</v>
      </c>
      <c r="K105" s="2">
        <v>0</v>
      </c>
      <c r="L105" s="16">
        <f t="shared" si="9"/>
        <v>1</v>
      </c>
      <c r="M105" s="7">
        <v>40979</v>
      </c>
      <c r="N105" s="4">
        <f t="shared" si="10"/>
        <v>1</v>
      </c>
      <c r="O105" s="3">
        <f t="shared" si="11"/>
        <v>40979</v>
      </c>
      <c r="P105" s="4" t="str" cm="1">
        <f t="array" ref="P105">_xlfn.TEXTSPLIT(M105,"/")</f>
        <v>40979</v>
      </c>
      <c r="Q105" s="5"/>
      <c r="R105" s="5"/>
      <c r="S105" s="5" t="e">
        <f t="shared" si="12"/>
        <v>#NUM!</v>
      </c>
      <c r="T105">
        <v>67</v>
      </c>
      <c r="U105" s="14">
        <v>185</v>
      </c>
      <c r="V105" s="14">
        <v>8</v>
      </c>
      <c r="W105" s="14">
        <v>133</v>
      </c>
      <c r="X105" s="14">
        <v>56</v>
      </c>
      <c r="Y105" s="14">
        <v>56</v>
      </c>
      <c r="Z105" s="14">
        <v>12</v>
      </c>
      <c r="AA105" s="2">
        <v>2</v>
      </c>
      <c r="AB105" s="2">
        <v>7</v>
      </c>
      <c r="AC105" s="2">
        <v>7</v>
      </c>
      <c r="AD105" s="2">
        <v>7</v>
      </c>
      <c r="AE105" s="2">
        <v>0</v>
      </c>
      <c r="AF105" s="2">
        <v>0</v>
      </c>
      <c r="AG105" s="16">
        <v>0</v>
      </c>
      <c r="AH105" s="49" t="s">
        <v>574</v>
      </c>
      <c r="AI105" s="49" t="s">
        <v>574</v>
      </c>
      <c r="AJ105" s="49" t="s">
        <v>574</v>
      </c>
      <c r="AK105" s="49" t="s">
        <v>574</v>
      </c>
      <c r="AL105" s="49" t="s">
        <v>574</v>
      </c>
      <c r="AM105" s="2">
        <f t="shared" si="13"/>
        <v>0</v>
      </c>
      <c r="AN105" s="1">
        <v>61</v>
      </c>
      <c r="AO105" s="2">
        <v>46.101999999999997</v>
      </c>
    </row>
    <row r="106" spans="1:41" hidden="1" x14ac:dyDescent="0.3">
      <c r="A106">
        <v>10701</v>
      </c>
      <c r="B106">
        <v>1974</v>
      </c>
      <c r="C106" s="1">
        <f t="shared" si="7"/>
        <v>50</v>
      </c>
      <c r="D106" t="s">
        <v>31</v>
      </c>
      <c r="E106" t="s">
        <v>22</v>
      </c>
      <c r="F106" s="4" t="s">
        <v>29</v>
      </c>
      <c r="G106" t="s">
        <v>29</v>
      </c>
      <c r="H106" s="20">
        <v>65308</v>
      </c>
      <c r="I106" s="2">
        <f t="shared" si="8"/>
        <v>65.308000000000007</v>
      </c>
      <c r="J106" s="2">
        <v>0</v>
      </c>
      <c r="K106" s="2">
        <v>0</v>
      </c>
      <c r="L106" s="16">
        <f t="shared" si="9"/>
        <v>0</v>
      </c>
      <c r="M106" s="7">
        <v>41587</v>
      </c>
      <c r="N106" s="4">
        <f t="shared" si="10"/>
        <v>1</v>
      </c>
      <c r="O106" s="3">
        <f t="shared" si="11"/>
        <v>41587</v>
      </c>
      <c r="P106" s="4" t="str" cm="1">
        <f t="array" ref="P106">_xlfn.TEXTSPLIT(M106,"/")</f>
        <v>41587</v>
      </c>
      <c r="Q106" s="5"/>
      <c r="R106" s="5"/>
      <c r="S106" s="5" t="e">
        <f t="shared" si="12"/>
        <v>#NUM!</v>
      </c>
      <c r="T106">
        <v>60</v>
      </c>
      <c r="U106" s="14">
        <v>713</v>
      </c>
      <c r="V106" s="14">
        <v>0</v>
      </c>
      <c r="W106" s="14">
        <v>264</v>
      </c>
      <c r="X106" s="14">
        <v>120</v>
      </c>
      <c r="Y106" s="14">
        <v>80</v>
      </c>
      <c r="Z106" s="14">
        <v>34</v>
      </c>
      <c r="AA106" s="2">
        <v>1</v>
      </c>
      <c r="AB106" s="2">
        <v>7</v>
      </c>
      <c r="AC106" s="2">
        <v>12</v>
      </c>
      <c r="AD106" s="2">
        <v>4</v>
      </c>
      <c r="AE106" s="2">
        <v>0</v>
      </c>
      <c r="AF106" s="2">
        <v>0</v>
      </c>
      <c r="AG106" s="16">
        <v>2</v>
      </c>
      <c r="AH106" s="49" t="s">
        <v>574</v>
      </c>
      <c r="AI106" s="49" t="s">
        <v>574</v>
      </c>
      <c r="AJ106" s="49">
        <v>1</v>
      </c>
      <c r="AK106" s="49">
        <v>1</v>
      </c>
      <c r="AL106" s="49" t="s">
        <v>574</v>
      </c>
      <c r="AM106" s="2">
        <f t="shared" si="13"/>
        <v>0</v>
      </c>
      <c r="AN106" s="1">
        <v>43</v>
      </c>
      <c r="AO106" s="2">
        <v>31.859000000000002</v>
      </c>
    </row>
    <row r="107" spans="1:41" hidden="1" x14ac:dyDescent="0.3">
      <c r="A107">
        <v>10699</v>
      </c>
      <c r="B107">
        <v>1986</v>
      </c>
      <c r="C107" s="1">
        <f t="shared" si="7"/>
        <v>38</v>
      </c>
      <c r="D107" t="s">
        <v>47</v>
      </c>
      <c r="E107" t="s">
        <v>22</v>
      </c>
      <c r="F107" s="4" t="s">
        <v>29</v>
      </c>
      <c r="G107" t="s">
        <v>29</v>
      </c>
      <c r="H107" s="20">
        <v>44322</v>
      </c>
      <c r="I107" s="2">
        <f t="shared" si="8"/>
        <v>44.322000000000003</v>
      </c>
      <c r="J107" s="2">
        <v>1</v>
      </c>
      <c r="K107" s="2">
        <v>0</v>
      </c>
      <c r="L107" s="16">
        <f t="shared" si="9"/>
        <v>1</v>
      </c>
      <c r="M107" s="6" t="s">
        <v>24</v>
      </c>
      <c r="N107" s="4">
        <f t="shared" si="10"/>
        <v>2</v>
      </c>
      <c r="O107" s="3">
        <f t="shared" si="11"/>
        <v>41806</v>
      </c>
      <c r="P107" s="4" t="str" cm="1">
        <f t="array" ref="P107:R107">_xlfn.TEXTSPLIT(M107,"/")</f>
        <v>6</v>
      </c>
      <c r="Q107" s="4" t="str">
        <v>16</v>
      </c>
      <c r="R107" s="4" t="str">
        <v>14</v>
      </c>
      <c r="S107" s="5">
        <f t="shared" si="12"/>
        <v>41806</v>
      </c>
      <c r="T107">
        <v>30</v>
      </c>
      <c r="U107" s="14">
        <v>46</v>
      </c>
      <c r="V107" s="14">
        <v>0</v>
      </c>
      <c r="W107" s="14">
        <v>40</v>
      </c>
      <c r="X107" s="14">
        <v>3</v>
      </c>
      <c r="Y107" s="14">
        <v>0</v>
      </c>
      <c r="Z107" s="14">
        <v>3</v>
      </c>
      <c r="AA107" s="2">
        <v>2</v>
      </c>
      <c r="AB107" s="2">
        <v>3</v>
      </c>
      <c r="AC107" s="2">
        <v>3</v>
      </c>
      <c r="AD107" s="2">
        <v>8</v>
      </c>
      <c r="AE107" s="2">
        <v>0</v>
      </c>
      <c r="AF107" s="2">
        <v>0</v>
      </c>
      <c r="AG107" s="16">
        <v>0</v>
      </c>
      <c r="AH107" s="49" t="s">
        <v>574</v>
      </c>
      <c r="AI107" s="49" t="s">
        <v>574</v>
      </c>
      <c r="AJ107" s="49" t="s">
        <v>574</v>
      </c>
      <c r="AK107" s="49" t="s">
        <v>574</v>
      </c>
      <c r="AL107" s="49" t="s">
        <v>574</v>
      </c>
      <c r="AM107" s="2">
        <f t="shared" si="13"/>
        <v>0</v>
      </c>
      <c r="AN107" s="1">
        <v>39</v>
      </c>
      <c r="AO107" s="2">
        <v>27.254999999999999</v>
      </c>
    </row>
    <row r="108" spans="1:41" x14ac:dyDescent="0.3">
      <c r="A108">
        <v>10691</v>
      </c>
      <c r="B108">
        <v>1961</v>
      </c>
      <c r="C108" s="1">
        <f t="shared" si="7"/>
        <v>63</v>
      </c>
      <c r="D108" t="s">
        <v>25</v>
      </c>
      <c r="E108" t="s">
        <v>42</v>
      </c>
      <c r="F108" s="4" t="s">
        <v>29</v>
      </c>
      <c r="G108" t="s">
        <v>29</v>
      </c>
      <c r="H108" s="20">
        <v>28520</v>
      </c>
      <c r="I108" s="2">
        <f t="shared" si="8"/>
        <v>28.52</v>
      </c>
      <c r="J108" s="2">
        <v>1</v>
      </c>
      <c r="K108" s="2">
        <v>1</v>
      </c>
      <c r="L108" s="16">
        <f t="shared" si="9"/>
        <v>2</v>
      </c>
      <c r="M108" s="6" t="s">
        <v>376</v>
      </c>
      <c r="N108" s="4">
        <f t="shared" si="10"/>
        <v>2</v>
      </c>
      <c r="O108" s="3">
        <f t="shared" si="11"/>
        <v>41439</v>
      </c>
      <c r="P108" s="4" t="str" cm="1">
        <f t="array" ref="P108:R108">_xlfn.TEXTSPLIT(M108,"/")</f>
        <v>6</v>
      </c>
      <c r="Q108" s="4" t="str">
        <v>14</v>
      </c>
      <c r="R108" s="4" t="str">
        <v>13</v>
      </c>
      <c r="S108" s="5">
        <f t="shared" si="12"/>
        <v>41439</v>
      </c>
      <c r="T108">
        <v>55</v>
      </c>
      <c r="U108" s="14">
        <v>11</v>
      </c>
      <c r="V108" s="14">
        <v>0</v>
      </c>
      <c r="W108" s="14">
        <v>10</v>
      </c>
      <c r="X108" s="14">
        <v>0</v>
      </c>
      <c r="Y108" s="14">
        <v>2</v>
      </c>
      <c r="Z108" s="14">
        <v>20</v>
      </c>
      <c r="AA108" s="2">
        <v>1</v>
      </c>
      <c r="AB108" s="2">
        <v>1</v>
      </c>
      <c r="AC108" s="2">
        <v>2</v>
      </c>
      <c r="AD108" s="2">
        <v>6</v>
      </c>
      <c r="AE108" s="2">
        <v>0</v>
      </c>
      <c r="AF108" s="2">
        <v>0</v>
      </c>
      <c r="AG108" s="16">
        <v>0</v>
      </c>
      <c r="AH108" s="49" t="s">
        <v>574</v>
      </c>
      <c r="AI108" s="49" t="s">
        <v>574</v>
      </c>
      <c r="AJ108" s="49" t="s">
        <v>574</v>
      </c>
      <c r="AK108" s="49" t="s">
        <v>574</v>
      </c>
      <c r="AL108" s="49" t="s">
        <v>574</v>
      </c>
      <c r="AM108" s="2">
        <f t="shared" si="13"/>
        <v>0</v>
      </c>
      <c r="AN108" s="1">
        <v>50</v>
      </c>
      <c r="AO108" s="2">
        <v>24.638999999999999</v>
      </c>
    </row>
    <row r="109" spans="1:41" x14ac:dyDescent="0.3">
      <c r="A109">
        <v>10686</v>
      </c>
      <c r="B109">
        <v>1966</v>
      </c>
      <c r="C109" s="1">
        <f t="shared" si="7"/>
        <v>58</v>
      </c>
      <c r="D109" t="s">
        <v>25</v>
      </c>
      <c r="E109" t="s">
        <v>34</v>
      </c>
      <c r="F109" s="4" t="s">
        <v>32</v>
      </c>
      <c r="G109" t="s">
        <v>32</v>
      </c>
      <c r="H109" s="20">
        <v>34230</v>
      </c>
      <c r="I109" s="2">
        <f t="shared" si="8"/>
        <v>34.229999999999997</v>
      </c>
      <c r="J109" s="2">
        <v>1</v>
      </c>
      <c r="K109" s="2">
        <v>1</v>
      </c>
      <c r="L109" s="16">
        <f t="shared" si="9"/>
        <v>2</v>
      </c>
      <c r="M109" s="6" t="s">
        <v>410</v>
      </c>
      <c r="N109" s="4">
        <f t="shared" si="10"/>
        <v>2</v>
      </c>
      <c r="O109" s="3">
        <f t="shared" si="11"/>
        <v>41269</v>
      </c>
      <c r="P109" s="4" t="str" cm="1">
        <f t="array" ref="P109:R109">_xlfn.TEXTSPLIT(M109,"/")</f>
        <v>12</v>
      </c>
      <c r="Q109" s="4" t="str">
        <v>26</v>
      </c>
      <c r="R109" s="4" t="str">
        <v>12</v>
      </c>
      <c r="S109" s="5">
        <f t="shared" si="12"/>
        <v>41269</v>
      </c>
      <c r="T109">
        <v>72</v>
      </c>
      <c r="U109" s="14">
        <v>15</v>
      </c>
      <c r="V109" s="14">
        <v>0</v>
      </c>
      <c r="W109" s="14">
        <v>4</v>
      </c>
      <c r="X109" s="14">
        <v>0</v>
      </c>
      <c r="Y109" s="14">
        <v>0</v>
      </c>
      <c r="Z109" s="14">
        <v>2</v>
      </c>
      <c r="AA109" s="2">
        <v>1</v>
      </c>
      <c r="AB109" s="2">
        <v>1</v>
      </c>
      <c r="AC109" s="2">
        <v>2</v>
      </c>
      <c r="AD109" s="2">
        <v>7</v>
      </c>
      <c r="AE109" s="2">
        <v>0</v>
      </c>
      <c r="AF109" s="2">
        <v>0</v>
      </c>
      <c r="AG109" s="16">
        <v>0</v>
      </c>
      <c r="AH109" s="49" t="s">
        <v>574</v>
      </c>
      <c r="AI109" s="49" t="s">
        <v>574</v>
      </c>
      <c r="AJ109" s="49" t="s">
        <v>574</v>
      </c>
      <c r="AK109" s="49" t="s">
        <v>574</v>
      </c>
      <c r="AL109" s="49" t="s">
        <v>574</v>
      </c>
      <c r="AM109" s="2">
        <f t="shared" si="13"/>
        <v>0</v>
      </c>
      <c r="AN109" s="1">
        <v>53</v>
      </c>
      <c r="AO109" s="2">
        <v>24.163</v>
      </c>
    </row>
    <row r="110" spans="1:41" x14ac:dyDescent="0.3">
      <c r="A110">
        <v>10681</v>
      </c>
      <c r="B110">
        <v>1971</v>
      </c>
      <c r="C110" s="1">
        <f t="shared" si="7"/>
        <v>53</v>
      </c>
      <c r="D110" t="s">
        <v>25</v>
      </c>
      <c r="E110" t="s">
        <v>36</v>
      </c>
      <c r="F110" s="4" t="s">
        <v>29</v>
      </c>
      <c r="G110" t="s">
        <v>29</v>
      </c>
      <c r="H110" s="20">
        <v>62466</v>
      </c>
      <c r="I110" s="2">
        <f t="shared" si="8"/>
        <v>62.466000000000001</v>
      </c>
      <c r="J110" s="2">
        <v>0</v>
      </c>
      <c r="K110" s="2">
        <v>1</v>
      </c>
      <c r="L110" s="16">
        <f t="shared" si="9"/>
        <v>1</v>
      </c>
      <c r="M110" s="6" t="s">
        <v>139</v>
      </c>
      <c r="N110" s="4">
        <f t="shared" si="10"/>
        <v>2</v>
      </c>
      <c r="O110" s="3">
        <f t="shared" si="11"/>
        <v>41654</v>
      </c>
      <c r="P110" s="4" t="str" cm="1">
        <f t="array" ref="P110:R110">_xlfn.TEXTSPLIT(M110,"/")</f>
        <v>1</v>
      </c>
      <c r="Q110" s="4" t="str">
        <v>15</v>
      </c>
      <c r="R110" s="4" t="str">
        <v>14</v>
      </c>
      <c r="S110" s="5">
        <f t="shared" si="12"/>
        <v>41654</v>
      </c>
      <c r="T110">
        <v>13</v>
      </c>
      <c r="U110" s="14">
        <v>129</v>
      </c>
      <c r="V110" s="14">
        <v>129</v>
      </c>
      <c r="W110" s="14">
        <v>259</v>
      </c>
      <c r="X110" s="14">
        <v>168</v>
      </c>
      <c r="Y110" s="14">
        <v>121</v>
      </c>
      <c r="Z110" s="14">
        <v>83</v>
      </c>
      <c r="AA110" s="2">
        <v>5</v>
      </c>
      <c r="AB110" s="2">
        <v>6</v>
      </c>
      <c r="AC110" s="2">
        <v>12</v>
      </c>
      <c r="AD110" s="2">
        <v>4</v>
      </c>
      <c r="AE110" s="2">
        <v>0</v>
      </c>
      <c r="AF110" s="2">
        <v>0</v>
      </c>
      <c r="AG110" s="16">
        <v>0</v>
      </c>
      <c r="AH110" s="49" t="s">
        <v>574</v>
      </c>
      <c r="AI110" s="49" t="s">
        <v>574</v>
      </c>
      <c r="AJ110" s="49" t="s">
        <v>574</v>
      </c>
      <c r="AK110" s="49" t="s">
        <v>574</v>
      </c>
      <c r="AL110" s="49" t="s">
        <v>574</v>
      </c>
      <c r="AM110" s="2">
        <f t="shared" si="13"/>
        <v>0</v>
      </c>
      <c r="AN110" s="1">
        <v>36</v>
      </c>
      <c r="AO110" s="2">
        <v>23.83</v>
      </c>
    </row>
    <row r="111" spans="1:41" x14ac:dyDescent="0.3">
      <c r="A111">
        <v>10680</v>
      </c>
      <c r="B111">
        <v>1987</v>
      </c>
      <c r="C111" s="1">
        <f t="shared" si="7"/>
        <v>37</v>
      </c>
      <c r="D111" t="s">
        <v>25</v>
      </c>
      <c r="E111" t="s">
        <v>22</v>
      </c>
      <c r="F111" s="4" t="s">
        <v>32</v>
      </c>
      <c r="G111" t="s">
        <v>32</v>
      </c>
      <c r="H111" s="20">
        <v>33235</v>
      </c>
      <c r="I111" s="2">
        <f t="shared" si="8"/>
        <v>33.234999999999999</v>
      </c>
      <c r="J111" s="2">
        <v>1</v>
      </c>
      <c r="K111" s="2">
        <v>0</v>
      </c>
      <c r="L111" s="16">
        <f t="shared" si="9"/>
        <v>1</v>
      </c>
      <c r="M111" s="7">
        <v>41761</v>
      </c>
      <c r="N111" s="4">
        <f t="shared" si="10"/>
        <v>1</v>
      </c>
      <c r="O111" s="3">
        <f t="shared" si="11"/>
        <v>41761</v>
      </c>
      <c r="P111" s="4" t="str" cm="1">
        <f t="array" ref="P111">_xlfn.TEXTSPLIT(M111,"/")</f>
        <v>41761</v>
      </c>
      <c r="Q111" s="5"/>
      <c r="R111" s="5"/>
      <c r="S111" s="5" t="e">
        <f t="shared" si="12"/>
        <v>#NUM!</v>
      </c>
      <c r="T111">
        <v>71</v>
      </c>
      <c r="U111" s="14">
        <v>45</v>
      </c>
      <c r="V111" s="14">
        <v>0</v>
      </c>
      <c r="W111" s="14">
        <v>16</v>
      </c>
      <c r="X111" s="14">
        <v>2</v>
      </c>
      <c r="Y111" s="14">
        <v>1</v>
      </c>
      <c r="Z111" s="14">
        <v>6</v>
      </c>
      <c r="AA111" s="2">
        <v>1</v>
      </c>
      <c r="AB111" s="2">
        <v>3</v>
      </c>
      <c r="AC111" s="2">
        <v>3</v>
      </c>
      <c r="AD111" s="2">
        <v>7</v>
      </c>
      <c r="AE111" s="2">
        <v>0</v>
      </c>
      <c r="AF111" s="2">
        <v>0</v>
      </c>
      <c r="AG111" s="16">
        <v>0</v>
      </c>
      <c r="AH111" s="49" t="s">
        <v>574</v>
      </c>
      <c r="AI111" s="49" t="s">
        <v>574</v>
      </c>
      <c r="AJ111" s="49" t="s">
        <v>574</v>
      </c>
      <c r="AK111" s="49" t="s">
        <v>574</v>
      </c>
      <c r="AL111" s="49" t="s">
        <v>574</v>
      </c>
      <c r="AM111" s="2">
        <f t="shared" si="13"/>
        <v>0</v>
      </c>
      <c r="AN111" s="1">
        <v>43</v>
      </c>
      <c r="AO111" s="2">
        <v>96.546999999999997</v>
      </c>
    </row>
    <row r="112" spans="1:41" x14ac:dyDescent="0.3">
      <c r="A112">
        <v>10678</v>
      </c>
      <c r="B112">
        <v>1960</v>
      </c>
      <c r="C112" s="1">
        <f t="shared" si="7"/>
        <v>64</v>
      </c>
      <c r="D112" t="s">
        <v>25</v>
      </c>
      <c r="E112" t="s">
        <v>22</v>
      </c>
      <c r="F112" s="4" t="s">
        <v>32</v>
      </c>
      <c r="G112" t="s">
        <v>32</v>
      </c>
      <c r="H112" s="20">
        <v>71232</v>
      </c>
      <c r="I112" s="2">
        <f t="shared" si="8"/>
        <v>71.231999999999999</v>
      </c>
      <c r="J112" s="2">
        <v>0</v>
      </c>
      <c r="K112" s="2">
        <v>1</v>
      </c>
      <c r="L112" s="16">
        <f t="shared" si="9"/>
        <v>1</v>
      </c>
      <c r="M112" s="6" t="s">
        <v>128</v>
      </c>
      <c r="N112" s="4">
        <f t="shared" si="10"/>
        <v>2</v>
      </c>
      <c r="O112" s="3">
        <f t="shared" si="11"/>
        <v>41606</v>
      </c>
      <c r="P112" s="4" t="str" cm="1">
        <f t="array" ref="P112:R112">_xlfn.TEXTSPLIT(M112,"/")</f>
        <v>11</v>
      </c>
      <c r="Q112" s="4" t="str">
        <v>28</v>
      </c>
      <c r="R112" s="4" t="str">
        <v>13</v>
      </c>
      <c r="S112" s="5">
        <f t="shared" si="12"/>
        <v>41606</v>
      </c>
      <c r="T112">
        <v>91</v>
      </c>
      <c r="U112" s="14">
        <v>653</v>
      </c>
      <c r="V112" s="14">
        <v>17</v>
      </c>
      <c r="W112" s="14">
        <v>170</v>
      </c>
      <c r="X112" s="14">
        <v>34</v>
      </c>
      <c r="Y112" s="14">
        <v>26</v>
      </c>
      <c r="Z112" s="14">
        <v>17</v>
      </c>
      <c r="AA112" s="2">
        <v>2</v>
      </c>
      <c r="AB112" s="2">
        <v>11</v>
      </c>
      <c r="AC112" s="2">
        <v>10</v>
      </c>
      <c r="AD112" s="2">
        <v>7</v>
      </c>
      <c r="AE112" s="2">
        <v>0</v>
      </c>
      <c r="AF112" s="2">
        <v>0</v>
      </c>
      <c r="AG112" s="16">
        <v>0</v>
      </c>
      <c r="AH112" s="49" t="s">
        <v>574</v>
      </c>
      <c r="AI112" s="49" t="s">
        <v>574</v>
      </c>
      <c r="AJ112" s="49" t="s">
        <v>574</v>
      </c>
      <c r="AK112" s="49" t="s">
        <v>574</v>
      </c>
      <c r="AL112" s="49" t="s">
        <v>574</v>
      </c>
      <c r="AM112" s="2">
        <f t="shared" si="13"/>
        <v>0</v>
      </c>
      <c r="AN112" s="1">
        <v>74</v>
      </c>
      <c r="AO112" s="2">
        <v>81.697999999999993</v>
      </c>
    </row>
    <row r="113" spans="1:41" x14ac:dyDescent="0.3">
      <c r="A113">
        <v>10676</v>
      </c>
      <c r="B113">
        <v>1983</v>
      </c>
      <c r="C113" s="1">
        <f t="shared" si="7"/>
        <v>41</v>
      </c>
      <c r="D113" t="s">
        <v>25</v>
      </c>
      <c r="E113" t="s">
        <v>22</v>
      </c>
      <c r="F113" s="4" t="s">
        <v>29</v>
      </c>
      <c r="G113" t="s">
        <v>29</v>
      </c>
      <c r="H113" s="20">
        <v>63211</v>
      </c>
      <c r="I113" s="2">
        <f t="shared" si="8"/>
        <v>63.210999999999999</v>
      </c>
      <c r="J113" s="2">
        <v>0</v>
      </c>
      <c r="K113" s="2">
        <v>0</v>
      </c>
      <c r="L113" s="16">
        <f t="shared" si="9"/>
        <v>0</v>
      </c>
      <c r="M113" s="7">
        <v>40950</v>
      </c>
      <c r="N113" s="4">
        <f t="shared" si="10"/>
        <v>1</v>
      </c>
      <c r="O113" s="3">
        <f t="shared" si="11"/>
        <v>40950</v>
      </c>
      <c r="P113" s="4" t="str" cm="1">
        <f t="array" ref="P113">_xlfn.TEXTSPLIT(M113,"/")</f>
        <v>40950</v>
      </c>
      <c r="Q113" s="5"/>
      <c r="R113" s="5"/>
      <c r="S113" s="5" t="e">
        <f t="shared" si="12"/>
        <v>#NUM!</v>
      </c>
      <c r="T113">
        <v>3</v>
      </c>
      <c r="U113" s="14">
        <v>145</v>
      </c>
      <c r="V113" s="14">
        <v>193</v>
      </c>
      <c r="W113" s="14">
        <v>459</v>
      </c>
      <c r="X113" s="14">
        <v>205</v>
      </c>
      <c r="Y113" s="14">
        <v>26</v>
      </c>
      <c r="Z113" s="14">
        <v>145</v>
      </c>
      <c r="AA113" s="2">
        <v>2</v>
      </c>
      <c r="AB113" s="2">
        <v>3</v>
      </c>
      <c r="AC113" s="2">
        <v>7</v>
      </c>
      <c r="AD113" s="2">
        <v>2</v>
      </c>
      <c r="AE113" s="2">
        <v>1</v>
      </c>
      <c r="AF113" s="2">
        <v>0</v>
      </c>
      <c r="AG113" s="16">
        <v>0</v>
      </c>
      <c r="AH113" s="49" t="s">
        <v>574</v>
      </c>
      <c r="AI113" s="49" t="s">
        <v>574</v>
      </c>
      <c r="AJ113" s="49" t="s">
        <v>574</v>
      </c>
      <c r="AK113" s="49" t="s">
        <v>574</v>
      </c>
      <c r="AL113" s="49" t="s">
        <v>574</v>
      </c>
      <c r="AM113" s="2">
        <f t="shared" si="13"/>
        <v>0</v>
      </c>
      <c r="AN113" s="1">
        <v>69</v>
      </c>
      <c r="AO113" s="2">
        <v>72.070999999999998</v>
      </c>
    </row>
    <row r="114" spans="1:41" x14ac:dyDescent="0.3">
      <c r="A114">
        <v>10675</v>
      </c>
      <c r="B114">
        <v>1957</v>
      </c>
      <c r="C114" s="1">
        <f t="shared" si="7"/>
        <v>67</v>
      </c>
      <c r="D114" t="s">
        <v>25</v>
      </c>
      <c r="E114" t="s">
        <v>34</v>
      </c>
      <c r="F114" s="4" t="s">
        <v>29</v>
      </c>
      <c r="G114" t="s">
        <v>29</v>
      </c>
      <c r="H114" s="20">
        <v>66334</v>
      </c>
      <c r="I114" s="2">
        <f t="shared" si="8"/>
        <v>66.334000000000003</v>
      </c>
      <c r="J114" s="2">
        <v>0</v>
      </c>
      <c r="K114" s="2">
        <v>1</v>
      </c>
      <c r="L114" s="16">
        <f t="shared" si="9"/>
        <v>1</v>
      </c>
      <c r="M114" s="7">
        <v>41337</v>
      </c>
      <c r="N114" s="4">
        <f t="shared" si="10"/>
        <v>1</v>
      </c>
      <c r="O114" s="3">
        <f t="shared" si="11"/>
        <v>41337</v>
      </c>
      <c r="P114" s="4" t="str" cm="1">
        <f t="array" ref="P114">_xlfn.TEXTSPLIT(M114,"/")</f>
        <v>41337</v>
      </c>
      <c r="Q114" s="5"/>
      <c r="R114" s="5"/>
      <c r="S114" s="5" t="e">
        <f t="shared" si="12"/>
        <v>#NUM!</v>
      </c>
      <c r="T114">
        <v>82</v>
      </c>
      <c r="U114" s="14">
        <v>909</v>
      </c>
      <c r="V114" s="14">
        <v>11</v>
      </c>
      <c r="W114" s="14">
        <v>218</v>
      </c>
      <c r="X114" s="14">
        <v>0</v>
      </c>
      <c r="Y114" s="14">
        <v>0</v>
      </c>
      <c r="Z114" s="14">
        <v>23</v>
      </c>
      <c r="AA114" s="2">
        <v>2</v>
      </c>
      <c r="AB114" s="2">
        <v>9</v>
      </c>
      <c r="AC114" s="2">
        <v>5</v>
      </c>
      <c r="AD114" s="2">
        <v>5</v>
      </c>
      <c r="AE114" s="2">
        <v>1</v>
      </c>
      <c r="AF114" s="2">
        <v>0</v>
      </c>
      <c r="AG114" s="16">
        <v>0</v>
      </c>
      <c r="AH114" s="49" t="s">
        <v>574</v>
      </c>
      <c r="AI114" s="49" t="s">
        <v>574</v>
      </c>
      <c r="AJ114" s="49" t="s">
        <v>574</v>
      </c>
      <c r="AK114" s="49" t="s">
        <v>574</v>
      </c>
      <c r="AL114" s="49" t="s">
        <v>574</v>
      </c>
      <c r="AM114" s="2">
        <f t="shared" si="13"/>
        <v>0</v>
      </c>
      <c r="AN114" s="1">
        <v>69</v>
      </c>
      <c r="AO114" s="2">
        <v>72.070999999999998</v>
      </c>
    </row>
    <row r="115" spans="1:41" hidden="1" x14ac:dyDescent="0.3">
      <c r="A115">
        <v>10673</v>
      </c>
      <c r="B115">
        <v>1977</v>
      </c>
      <c r="C115" s="1">
        <f t="shared" si="7"/>
        <v>47</v>
      </c>
      <c r="D115" t="s">
        <v>47</v>
      </c>
      <c r="E115" t="s">
        <v>34</v>
      </c>
      <c r="F115" s="4" t="s">
        <v>29</v>
      </c>
      <c r="G115" t="s">
        <v>29</v>
      </c>
      <c r="H115" s="20">
        <v>68397</v>
      </c>
      <c r="I115" s="2">
        <f t="shared" si="8"/>
        <v>68.397000000000006</v>
      </c>
      <c r="J115" s="2">
        <v>0</v>
      </c>
      <c r="K115" s="2">
        <v>1</v>
      </c>
      <c r="L115" s="16">
        <f t="shared" si="9"/>
        <v>1</v>
      </c>
      <c r="M115" s="6" t="s">
        <v>83</v>
      </c>
      <c r="N115" s="4">
        <f t="shared" si="10"/>
        <v>2</v>
      </c>
      <c r="O115" s="3">
        <f t="shared" si="11"/>
        <v>41595</v>
      </c>
      <c r="P115" s="4" t="str" cm="1">
        <f t="array" ref="P115:R115">_xlfn.TEXTSPLIT(M115,"/")</f>
        <v>11</v>
      </c>
      <c r="Q115" s="4" t="str">
        <v>17</v>
      </c>
      <c r="R115" s="4" t="str">
        <v>13</v>
      </c>
      <c r="S115" s="5">
        <f t="shared" si="12"/>
        <v>41595</v>
      </c>
      <c r="T115">
        <v>6</v>
      </c>
      <c r="U115" s="14">
        <v>760</v>
      </c>
      <c r="V115" s="14">
        <v>80</v>
      </c>
      <c r="W115" s="14">
        <v>466</v>
      </c>
      <c r="X115" s="14">
        <v>17</v>
      </c>
      <c r="Y115" s="14">
        <v>13</v>
      </c>
      <c r="Z115" s="14">
        <v>80</v>
      </c>
      <c r="AA115" s="2">
        <v>1</v>
      </c>
      <c r="AB115" s="2">
        <v>6</v>
      </c>
      <c r="AC115" s="2">
        <v>5</v>
      </c>
      <c r="AD115" s="2">
        <v>3</v>
      </c>
      <c r="AE115" s="2">
        <v>0</v>
      </c>
      <c r="AF115" s="2">
        <v>0</v>
      </c>
      <c r="AG115" s="16">
        <v>0</v>
      </c>
      <c r="AH115" s="49" t="s">
        <v>574</v>
      </c>
      <c r="AI115" s="49" t="s">
        <v>574</v>
      </c>
      <c r="AJ115" s="49" t="s">
        <v>574</v>
      </c>
      <c r="AK115" s="49" t="s">
        <v>574</v>
      </c>
      <c r="AL115" s="49" t="s">
        <v>574</v>
      </c>
      <c r="AM115" s="2">
        <f t="shared" si="13"/>
        <v>0</v>
      </c>
      <c r="AN115" s="1">
        <v>61</v>
      </c>
      <c r="AO115" s="2">
        <v>71.433999999999997</v>
      </c>
    </row>
    <row r="116" spans="1:41" x14ac:dyDescent="0.3">
      <c r="A116">
        <v>10669</v>
      </c>
      <c r="B116">
        <v>1982</v>
      </c>
      <c r="C116" s="1">
        <f t="shared" si="7"/>
        <v>42</v>
      </c>
      <c r="D116" t="s">
        <v>25</v>
      </c>
      <c r="E116" t="s">
        <v>22</v>
      </c>
      <c r="F116" s="4" t="s">
        <v>29</v>
      </c>
      <c r="G116" t="s">
        <v>29</v>
      </c>
      <c r="H116" s="20">
        <v>54386</v>
      </c>
      <c r="I116" s="2">
        <f t="shared" si="8"/>
        <v>54.386000000000003</v>
      </c>
      <c r="J116" s="2">
        <v>0</v>
      </c>
      <c r="K116" s="2">
        <v>1</v>
      </c>
      <c r="L116" s="16">
        <f t="shared" si="9"/>
        <v>1</v>
      </c>
      <c r="M116" s="6" t="s">
        <v>130</v>
      </c>
      <c r="N116" s="4">
        <f t="shared" si="10"/>
        <v>2</v>
      </c>
      <c r="O116" s="3">
        <f t="shared" si="11"/>
        <v>41411</v>
      </c>
      <c r="P116" s="4" t="str" cm="1">
        <f t="array" ref="P116:R116">_xlfn.TEXTSPLIT(M116,"/")</f>
        <v>5</v>
      </c>
      <c r="Q116" s="4" t="str">
        <v>17</v>
      </c>
      <c r="R116" s="4" t="str">
        <v>13</v>
      </c>
      <c r="S116" s="5">
        <f t="shared" si="12"/>
        <v>41411</v>
      </c>
      <c r="T116">
        <v>8</v>
      </c>
      <c r="U116" s="14">
        <v>277</v>
      </c>
      <c r="V116" s="14">
        <v>21</v>
      </c>
      <c r="W116" s="14">
        <v>64</v>
      </c>
      <c r="X116" s="14">
        <v>62</v>
      </c>
      <c r="Y116" s="14">
        <v>21</v>
      </c>
      <c r="Z116" s="14">
        <v>25</v>
      </c>
      <c r="AA116" s="2">
        <v>2</v>
      </c>
      <c r="AB116" s="2">
        <v>3</v>
      </c>
      <c r="AC116" s="2">
        <v>10</v>
      </c>
      <c r="AD116" s="2">
        <v>3</v>
      </c>
      <c r="AE116" s="2">
        <v>0</v>
      </c>
      <c r="AF116" s="2">
        <v>0</v>
      </c>
      <c r="AG116" s="16">
        <v>0</v>
      </c>
      <c r="AH116" s="49" t="s">
        <v>574</v>
      </c>
      <c r="AI116" s="49" t="s">
        <v>574</v>
      </c>
      <c r="AJ116" s="49" t="s">
        <v>574</v>
      </c>
      <c r="AK116" s="49" t="s">
        <v>574</v>
      </c>
      <c r="AL116" s="49" t="s">
        <v>574</v>
      </c>
      <c r="AM116" s="2">
        <f t="shared" si="13"/>
        <v>0</v>
      </c>
      <c r="AN116" s="1">
        <v>55</v>
      </c>
      <c r="AO116" s="2">
        <v>70.566000000000003</v>
      </c>
    </row>
    <row r="117" spans="1:41" x14ac:dyDescent="0.3">
      <c r="A117">
        <v>10664</v>
      </c>
      <c r="B117">
        <v>1950</v>
      </c>
      <c r="C117" s="1">
        <f t="shared" si="7"/>
        <v>74</v>
      </c>
      <c r="D117" t="s">
        <v>25</v>
      </c>
      <c r="E117" t="s">
        <v>42</v>
      </c>
      <c r="F117" s="4" t="s">
        <v>43</v>
      </c>
      <c r="G117" t="s">
        <v>43</v>
      </c>
      <c r="H117" s="20">
        <v>51529</v>
      </c>
      <c r="I117" s="2">
        <f t="shared" si="8"/>
        <v>51.529000000000003</v>
      </c>
      <c r="J117" s="2">
        <v>0</v>
      </c>
      <c r="K117" s="2">
        <v>1</v>
      </c>
      <c r="L117" s="16">
        <f t="shared" si="9"/>
        <v>1</v>
      </c>
      <c r="M117" s="7">
        <v>41464</v>
      </c>
      <c r="N117" s="4">
        <f t="shared" si="10"/>
        <v>1</v>
      </c>
      <c r="O117" s="3">
        <f t="shared" si="11"/>
        <v>41464</v>
      </c>
      <c r="P117" s="4" t="str" cm="1">
        <f t="array" ref="P117">_xlfn.TEXTSPLIT(M117,"/")</f>
        <v>41464</v>
      </c>
      <c r="Q117" s="5"/>
      <c r="R117" s="5"/>
      <c r="S117" s="5" t="e">
        <f t="shared" si="12"/>
        <v>#NUM!</v>
      </c>
      <c r="T117">
        <v>14</v>
      </c>
      <c r="U117" s="14">
        <v>400</v>
      </c>
      <c r="V117" s="14">
        <v>4</v>
      </c>
      <c r="W117" s="14">
        <v>35</v>
      </c>
      <c r="X117" s="14">
        <v>6</v>
      </c>
      <c r="Y117" s="14">
        <v>0</v>
      </c>
      <c r="Z117" s="14">
        <v>22</v>
      </c>
      <c r="AA117" s="2">
        <v>2</v>
      </c>
      <c r="AB117" s="2">
        <v>9</v>
      </c>
      <c r="AC117" s="2">
        <v>5</v>
      </c>
      <c r="AD117" s="2">
        <v>8</v>
      </c>
      <c r="AE117" s="2">
        <v>0</v>
      </c>
      <c r="AF117" s="2">
        <v>0</v>
      </c>
      <c r="AG117" s="16">
        <v>0</v>
      </c>
      <c r="AH117" s="49" t="s">
        <v>574</v>
      </c>
      <c r="AI117" s="49" t="s">
        <v>574</v>
      </c>
      <c r="AJ117" s="49" t="s">
        <v>574</v>
      </c>
      <c r="AK117" s="49" t="s">
        <v>574</v>
      </c>
      <c r="AL117" s="49" t="s">
        <v>574</v>
      </c>
      <c r="AM117" s="2">
        <f t="shared" si="13"/>
        <v>0</v>
      </c>
      <c r="AN117" s="1">
        <v>51</v>
      </c>
      <c r="AO117" s="2">
        <v>69.209000000000003</v>
      </c>
    </row>
    <row r="118" spans="1:41" x14ac:dyDescent="0.3">
      <c r="A118">
        <v>10660</v>
      </c>
      <c r="B118">
        <v>1958</v>
      </c>
      <c r="C118" s="1">
        <f t="shared" si="7"/>
        <v>66</v>
      </c>
      <c r="D118" t="s">
        <v>25</v>
      </c>
      <c r="E118" t="s">
        <v>42</v>
      </c>
      <c r="F118" s="4" t="s">
        <v>29</v>
      </c>
      <c r="G118" t="s">
        <v>29</v>
      </c>
      <c r="H118" s="20">
        <v>66726</v>
      </c>
      <c r="I118" s="2">
        <f t="shared" si="8"/>
        <v>66.725999999999999</v>
      </c>
      <c r="J118" s="2">
        <v>1</v>
      </c>
      <c r="K118" s="2">
        <v>1</v>
      </c>
      <c r="L118" s="16">
        <f t="shared" si="9"/>
        <v>2</v>
      </c>
      <c r="M118" s="7">
        <v>41974</v>
      </c>
      <c r="N118" s="4">
        <f t="shared" si="10"/>
        <v>1</v>
      </c>
      <c r="O118" s="3">
        <f t="shared" si="11"/>
        <v>41974</v>
      </c>
      <c r="P118" s="4" t="str" cm="1">
        <f t="array" ref="P118">_xlfn.TEXTSPLIT(M118,"/")</f>
        <v>41974</v>
      </c>
      <c r="Q118" s="5"/>
      <c r="R118" s="5"/>
      <c r="S118" s="5" t="e">
        <f t="shared" si="12"/>
        <v>#NUM!</v>
      </c>
      <c r="T118">
        <v>61</v>
      </c>
      <c r="U118" s="14">
        <v>349</v>
      </c>
      <c r="V118" s="14">
        <v>7</v>
      </c>
      <c r="W118" s="14">
        <v>35</v>
      </c>
      <c r="X118" s="14">
        <v>0</v>
      </c>
      <c r="Y118" s="14">
        <v>0</v>
      </c>
      <c r="Z118" s="14">
        <v>47</v>
      </c>
      <c r="AA118" s="2">
        <v>3</v>
      </c>
      <c r="AB118" s="2">
        <v>8</v>
      </c>
      <c r="AC118" s="2">
        <v>4</v>
      </c>
      <c r="AD118" s="2">
        <v>7</v>
      </c>
      <c r="AE118" s="2">
        <v>0</v>
      </c>
      <c r="AF118" s="2">
        <v>0</v>
      </c>
      <c r="AG118" s="16">
        <v>1</v>
      </c>
      <c r="AH118" s="49" t="s">
        <v>574</v>
      </c>
      <c r="AI118" s="49">
        <v>1</v>
      </c>
      <c r="AJ118" s="49" t="s">
        <v>574</v>
      </c>
      <c r="AK118" s="49" t="s">
        <v>574</v>
      </c>
      <c r="AL118" s="49" t="s">
        <v>574</v>
      </c>
      <c r="AM118" s="2">
        <f t="shared" si="13"/>
        <v>0</v>
      </c>
      <c r="AN118" s="1">
        <v>65</v>
      </c>
      <c r="AO118" s="2">
        <v>69.096000000000004</v>
      </c>
    </row>
    <row r="119" spans="1:41" hidden="1" x14ac:dyDescent="0.3">
      <c r="A119">
        <v>10659</v>
      </c>
      <c r="B119">
        <v>1980</v>
      </c>
      <c r="C119" s="1">
        <f t="shared" si="7"/>
        <v>44</v>
      </c>
      <c r="D119" t="s">
        <v>40</v>
      </c>
      <c r="E119" t="s">
        <v>36</v>
      </c>
      <c r="F119" s="4" t="s">
        <v>32</v>
      </c>
      <c r="G119" t="s">
        <v>32</v>
      </c>
      <c r="H119" s="20">
        <v>7500</v>
      </c>
      <c r="I119" s="2">
        <f t="shared" si="8"/>
        <v>7.5</v>
      </c>
      <c r="J119" s="2">
        <v>1</v>
      </c>
      <c r="K119" s="2">
        <v>0</v>
      </c>
      <c r="L119" s="16">
        <f t="shared" si="9"/>
        <v>1</v>
      </c>
      <c r="M119" s="7">
        <v>41460</v>
      </c>
      <c r="N119" s="4">
        <f t="shared" si="10"/>
        <v>1</v>
      </c>
      <c r="O119" s="3">
        <f t="shared" si="11"/>
        <v>41460</v>
      </c>
      <c r="P119" s="4" t="str" cm="1">
        <f t="array" ref="P119">_xlfn.TEXTSPLIT(M119,"/")</f>
        <v>41460</v>
      </c>
      <c r="Q119" s="5"/>
      <c r="R119" s="5"/>
      <c r="S119" s="5" t="e">
        <f t="shared" si="12"/>
        <v>#NUM!</v>
      </c>
      <c r="T119">
        <v>7</v>
      </c>
      <c r="U119" s="14">
        <v>2</v>
      </c>
      <c r="V119" s="14">
        <v>8</v>
      </c>
      <c r="W119" s="14">
        <v>11</v>
      </c>
      <c r="X119" s="14">
        <v>3</v>
      </c>
      <c r="Y119" s="14">
        <v>8</v>
      </c>
      <c r="Z119" s="14">
        <v>21</v>
      </c>
      <c r="AA119" s="2">
        <v>4</v>
      </c>
      <c r="AB119" s="2">
        <v>3</v>
      </c>
      <c r="AC119" s="2">
        <v>2</v>
      </c>
      <c r="AD119" s="2">
        <v>7</v>
      </c>
      <c r="AE119" s="2">
        <v>0</v>
      </c>
      <c r="AF119" s="2">
        <v>0</v>
      </c>
      <c r="AG119" s="16">
        <v>0</v>
      </c>
      <c r="AH119" s="49" t="s">
        <v>574</v>
      </c>
      <c r="AI119" s="49" t="s">
        <v>574</v>
      </c>
      <c r="AJ119" s="49" t="s">
        <v>574</v>
      </c>
      <c r="AK119" s="49" t="s">
        <v>574</v>
      </c>
      <c r="AL119" s="49" t="s">
        <v>574</v>
      </c>
      <c r="AM119" s="2">
        <f t="shared" si="13"/>
        <v>0</v>
      </c>
      <c r="AN119" s="1">
        <v>77</v>
      </c>
      <c r="AO119" s="2">
        <v>68.656999999999996</v>
      </c>
    </row>
    <row r="120" spans="1:41" hidden="1" x14ac:dyDescent="0.3">
      <c r="A120">
        <v>10652</v>
      </c>
      <c r="B120">
        <v>1958</v>
      </c>
      <c r="C120" s="1">
        <f t="shared" si="7"/>
        <v>66</v>
      </c>
      <c r="D120" t="s">
        <v>28</v>
      </c>
      <c r="E120" t="s">
        <v>42</v>
      </c>
      <c r="F120" s="4" t="s">
        <v>32</v>
      </c>
      <c r="G120" t="s">
        <v>32</v>
      </c>
      <c r="H120" s="20">
        <v>65487</v>
      </c>
      <c r="I120" s="2">
        <f t="shared" si="8"/>
        <v>65.486999999999995</v>
      </c>
      <c r="J120" s="2">
        <v>0</v>
      </c>
      <c r="K120" s="2">
        <v>0</v>
      </c>
      <c r="L120" s="16">
        <f t="shared" si="9"/>
        <v>0</v>
      </c>
      <c r="M120" s="7">
        <v>41913</v>
      </c>
      <c r="N120" s="4">
        <f t="shared" si="10"/>
        <v>1</v>
      </c>
      <c r="O120" s="3">
        <f t="shared" si="11"/>
        <v>41913</v>
      </c>
      <c r="P120" s="4" t="str" cm="1">
        <f t="array" ref="P120">_xlfn.TEXTSPLIT(M120,"/")</f>
        <v>41913</v>
      </c>
      <c r="Q120" s="5"/>
      <c r="R120" s="5"/>
      <c r="S120" s="5" t="e">
        <f t="shared" si="12"/>
        <v>#NUM!</v>
      </c>
      <c r="T120">
        <v>48</v>
      </c>
      <c r="U120" s="14">
        <v>240</v>
      </c>
      <c r="V120" s="14">
        <v>67</v>
      </c>
      <c r="W120" s="14">
        <v>500</v>
      </c>
      <c r="X120" s="14">
        <v>199</v>
      </c>
      <c r="Y120" s="14">
        <v>0</v>
      </c>
      <c r="Z120" s="14">
        <v>163</v>
      </c>
      <c r="AA120" s="2">
        <v>3</v>
      </c>
      <c r="AB120" s="2">
        <v>3</v>
      </c>
      <c r="AC120" s="2">
        <v>6</v>
      </c>
      <c r="AD120" s="2">
        <v>2</v>
      </c>
      <c r="AE120" s="2">
        <v>0</v>
      </c>
      <c r="AF120" s="2">
        <v>0</v>
      </c>
      <c r="AG120" s="16">
        <v>0</v>
      </c>
      <c r="AH120" s="49" t="s">
        <v>574</v>
      </c>
      <c r="AI120" s="49" t="s">
        <v>574</v>
      </c>
      <c r="AJ120" s="49" t="s">
        <v>574</v>
      </c>
      <c r="AK120" s="49" t="s">
        <v>574</v>
      </c>
      <c r="AL120" s="49" t="s">
        <v>574</v>
      </c>
      <c r="AM120" s="2">
        <f t="shared" si="13"/>
        <v>0</v>
      </c>
      <c r="AN120" s="1">
        <v>68</v>
      </c>
      <c r="AO120" s="2">
        <v>67.224999999999994</v>
      </c>
    </row>
    <row r="121" spans="1:41" x14ac:dyDescent="0.3">
      <c r="A121">
        <v>10648</v>
      </c>
      <c r="B121">
        <v>1983</v>
      </c>
      <c r="C121" s="1">
        <f t="shared" si="7"/>
        <v>41</v>
      </c>
      <c r="D121" t="s">
        <v>25</v>
      </c>
      <c r="E121" t="s">
        <v>36</v>
      </c>
      <c r="F121" s="4" t="s">
        <v>32</v>
      </c>
      <c r="G121" t="s">
        <v>32</v>
      </c>
      <c r="H121" s="20">
        <v>66664</v>
      </c>
      <c r="I121" s="2">
        <f t="shared" si="8"/>
        <v>66.664000000000001</v>
      </c>
      <c r="J121" s="2">
        <v>0</v>
      </c>
      <c r="K121" s="2">
        <v>0</v>
      </c>
      <c r="L121" s="16">
        <f t="shared" si="9"/>
        <v>0</v>
      </c>
      <c r="M121" s="6" t="s">
        <v>423</v>
      </c>
      <c r="N121" s="4">
        <f t="shared" si="10"/>
        <v>2</v>
      </c>
      <c r="O121" s="3">
        <f t="shared" si="11"/>
        <v>41177</v>
      </c>
      <c r="P121" s="4" t="str" cm="1">
        <f t="array" ref="P121:R121">_xlfn.TEXTSPLIT(M121,"/")</f>
        <v>9</v>
      </c>
      <c r="Q121" s="4" t="str">
        <v>25</v>
      </c>
      <c r="R121" s="4" t="str">
        <v>12</v>
      </c>
      <c r="S121" s="5">
        <f t="shared" si="12"/>
        <v>41177</v>
      </c>
      <c r="T121">
        <v>78</v>
      </c>
      <c r="U121" s="14">
        <v>398</v>
      </c>
      <c r="V121" s="14">
        <v>96</v>
      </c>
      <c r="W121" s="14">
        <v>447</v>
      </c>
      <c r="X121" s="14">
        <v>220</v>
      </c>
      <c r="Y121" s="14">
        <v>96</v>
      </c>
      <c r="Z121" s="14">
        <v>32</v>
      </c>
      <c r="AA121" s="2">
        <v>1</v>
      </c>
      <c r="AB121" s="2">
        <v>5</v>
      </c>
      <c r="AC121" s="2">
        <v>6</v>
      </c>
      <c r="AD121" s="2">
        <v>3</v>
      </c>
      <c r="AE121" s="2">
        <v>0</v>
      </c>
      <c r="AF121" s="2">
        <v>0</v>
      </c>
      <c r="AG121" s="16">
        <v>0</v>
      </c>
      <c r="AH121" s="49" t="s">
        <v>574</v>
      </c>
      <c r="AI121" s="49" t="s">
        <v>574</v>
      </c>
      <c r="AJ121" s="49" t="s">
        <v>574</v>
      </c>
      <c r="AK121" s="49" t="s">
        <v>574</v>
      </c>
      <c r="AL121" s="49" t="s">
        <v>574</v>
      </c>
      <c r="AM121" s="2">
        <f t="shared" si="13"/>
        <v>0</v>
      </c>
      <c r="AN121" s="1">
        <v>47</v>
      </c>
      <c r="AO121" s="2">
        <v>65.103999999999999</v>
      </c>
    </row>
    <row r="122" spans="1:41" hidden="1" x14ac:dyDescent="0.3">
      <c r="A122">
        <v>10643</v>
      </c>
      <c r="B122">
        <v>1988</v>
      </c>
      <c r="C122" s="1">
        <f t="shared" si="7"/>
        <v>36</v>
      </c>
      <c r="D122" t="s">
        <v>33</v>
      </c>
      <c r="E122" t="s">
        <v>34</v>
      </c>
      <c r="F122" s="4" t="s">
        <v>26</v>
      </c>
      <c r="G122" t="s">
        <v>26</v>
      </c>
      <c r="H122" s="20">
        <v>42000</v>
      </c>
      <c r="I122" s="2">
        <f t="shared" si="8"/>
        <v>42</v>
      </c>
      <c r="J122" s="2">
        <v>0</v>
      </c>
      <c r="K122" s="2">
        <v>0</v>
      </c>
      <c r="L122" s="16">
        <f t="shared" si="9"/>
        <v>0</v>
      </c>
      <c r="M122" s="7">
        <v>41548</v>
      </c>
      <c r="N122" s="4">
        <f t="shared" si="10"/>
        <v>1</v>
      </c>
      <c r="O122" s="3">
        <f t="shared" si="11"/>
        <v>41548</v>
      </c>
      <c r="P122" s="4" t="str" cm="1">
        <f t="array" ref="P122">_xlfn.TEXTSPLIT(M122,"/")</f>
        <v>41548</v>
      </c>
      <c r="Q122" s="5"/>
      <c r="R122" s="5"/>
      <c r="S122" s="5" t="e">
        <f t="shared" si="12"/>
        <v>#NUM!</v>
      </c>
      <c r="T122">
        <v>23</v>
      </c>
      <c r="U122" s="14">
        <v>124</v>
      </c>
      <c r="V122" s="14">
        <v>83</v>
      </c>
      <c r="W122" s="14">
        <v>267</v>
      </c>
      <c r="X122" s="14">
        <v>85</v>
      </c>
      <c r="Y122" s="14">
        <v>59</v>
      </c>
      <c r="Z122" s="14">
        <v>35</v>
      </c>
      <c r="AA122" s="2">
        <v>2</v>
      </c>
      <c r="AB122" s="2">
        <v>5</v>
      </c>
      <c r="AC122" s="2">
        <v>11</v>
      </c>
      <c r="AD122" s="2">
        <v>5</v>
      </c>
      <c r="AE122" s="2">
        <v>1</v>
      </c>
      <c r="AF122" s="2">
        <v>0</v>
      </c>
      <c r="AG122" s="16">
        <v>0</v>
      </c>
      <c r="AH122" s="49" t="s">
        <v>574</v>
      </c>
      <c r="AI122" s="49" t="s">
        <v>574</v>
      </c>
      <c r="AJ122" s="49" t="s">
        <v>574</v>
      </c>
      <c r="AK122" s="49" t="s">
        <v>574</v>
      </c>
      <c r="AL122" s="49" t="s">
        <v>574</v>
      </c>
      <c r="AM122" s="2">
        <f t="shared" si="13"/>
        <v>0</v>
      </c>
      <c r="AN122" s="1">
        <v>47</v>
      </c>
      <c r="AO122" s="2">
        <v>65.103999999999999</v>
      </c>
    </row>
    <row r="123" spans="1:41" x14ac:dyDescent="0.3">
      <c r="A123">
        <v>10642</v>
      </c>
      <c r="B123">
        <v>1990</v>
      </c>
      <c r="C123" s="1">
        <f t="shared" si="7"/>
        <v>34</v>
      </c>
      <c r="D123" t="s">
        <v>25</v>
      </c>
      <c r="E123" t="s">
        <v>22</v>
      </c>
      <c r="F123" s="4" t="s">
        <v>26</v>
      </c>
      <c r="G123" t="s">
        <v>26</v>
      </c>
      <c r="H123" s="20">
        <v>30279</v>
      </c>
      <c r="I123" s="2">
        <f t="shared" si="8"/>
        <v>30.279</v>
      </c>
      <c r="J123" s="2">
        <v>1</v>
      </c>
      <c r="K123" s="2">
        <v>0</v>
      </c>
      <c r="L123" s="16">
        <f t="shared" si="9"/>
        <v>1</v>
      </c>
      <c r="M123" s="6" t="s">
        <v>167</v>
      </c>
      <c r="N123" s="4">
        <f t="shared" si="10"/>
        <v>2</v>
      </c>
      <c r="O123" s="3">
        <f t="shared" si="11"/>
        <v>41273</v>
      </c>
      <c r="P123" s="4" t="str" cm="1">
        <f t="array" ref="P123:R123">_xlfn.TEXTSPLIT(M123,"/")</f>
        <v>12</v>
      </c>
      <c r="Q123" s="4" t="str">
        <v>30</v>
      </c>
      <c r="R123" s="4" t="str">
        <v>12</v>
      </c>
      <c r="S123" s="5">
        <f t="shared" si="12"/>
        <v>41273</v>
      </c>
      <c r="T123">
        <v>13</v>
      </c>
      <c r="U123" s="14">
        <v>10</v>
      </c>
      <c r="V123" s="14">
        <v>4</v>
      </c>
      <c r="W123" s="14">
        <v>14</v>
      </c>
      <c r="X123" s="14">
        <v>4</v>
      </c>
      <c r="Y123" s="14">
        <v>4</v>
      </c>
      <c r="Z123" s="14">
        <v>1</v>
      </c>
      <c r="AA123" s="2">
        <v>1</v>
      </c>
      <c r="AB123" s="2">
        <v>1</v>
      </c>
      <c r="AC123" s="2">
        <v>3</v>
      </c>
      <c r="AD123" s="2">
        <v>8</v>
      </c>
      <c r="AE123" s="2">
        <v>0</v>
      </c>
      <c r="AF123" s="2">
        <v>0</v>
      </c>
      <c r="AG123" s="16">
        <v>0</v>
      </c>
      <c r="AH123" s="49" t="s">
        <v>574</v>
      </c>
      <c r="AI123" s="49" t="s">
        <v>574</v>
      </c>
      <c r="AJ123" s="49" t="s">
        <v>574</v>
      </c>
      <c r="AK123" s="49" t="s">
        <v>574</v>
      </c>
      <c r="AL123" s="49" t="s">
        <v>574</v>
      </c>
      <c r="AM123" s="2">
        <f t="shared" si="13"/>
        <v>0</v>
      </c>
      <c r="AN123" s="1">
        <v>56</v>
      </c>
      <c r="AO123" s="2">
        <v>59.234999999999999</v>
      </c>
    </row>
    <row r="124" spans="1:41" x14ac:dyDescent="0.3">
      <c r="A124">
        <v>10641</v>
      </c>
      <c r="B124">
        <v>1979</v>
      </c>
      <c r="C124" s="1">
        <f t="shared" si="7"/>
        <v>45</v>
      </c>
      <c r="D124" t="s">
        <v>25</v>
      </c>
      <c r="E124" t="s">
        <v>22</v>
      </c>
      <c r="F124" s="4" t="s">
        <v>26</v>
      </c>
      <c r="G124" t="s">
        <v>26</v>
      </c>
      <c r="H124" s="20">
        <v>7500</v>
      </c>
      <c r="I124" s="2">
        <f t="shared" si="8"/>
        <v>7.5</v>
      </c>
      <c r="J124" s="2">
        <v>1</v>
      </c>
      <c r="K124" s="2">
        <v>1</v>
      </c>
      <c r="L124" s="16">
        <f t="shared" si="9"/>
        <v>2</v>
      </c>
      <c r="M124" s="6" t="s">
        <v>109</v>
      </c>
      <c r="N124" s="4">
        <f t="shared" si="10"/>
        <v>2</v>
      </c>
      <c r="O124" s="3">
        <f t="shared" si="11"/>
        <v>41270</v>
      </c>
      <c r="P124" s="4" t="str" cm="1">
        <f t="array" ref="P124:R124">_xlfn.TEXTSPLIT(M124,"/")</f>
        <v>12</v>
      </c>
      <c r="Q124" s="4" t="str">
        <v>27</v>
      </c>
      <c r="R124" s="4" t="str">
        <v>12</v>
      </c>
      <c r="S124" s="5">
        <f t="shared" si="12"/>
        <v>41270</v>
      </c>
      <c r="T124">
        <v>5</v>
      </c>
      <c r="U124" s="14">
        <v>6</v>
      </c>
      <c r="V124" s="14">
        <v>5</v>
      </c>
      <c r="W124" s="14">
        <v>4</v>
      </c>
      <c r="X124" s="14">
        <v>13</v>
      </c>
      <c r="Y124" s="14">
        <v>4</v>
      </c>
      <c r="Z124" s="14">
        <v>25</v>
      </c>
      <c r="AA124" s="2">
        <v>4</v>
      </c>
      <c r="AB124" s="2">
        <v>2</v>
      </c>
      <c r="AC124" s="2">
        <v>3</v>
      </c>
      <c r="AD124" s="2">
        <v>6</v>
      </c>
      <c r="AE124" s="2">
        <v>0</v>
      </c>
      <c r="AF124" s="2">
        <v>0</v>
      </c>
      <c r="AG124" s="16">
        <v>0</v>
      </c>
      <c r="AH124" s="49" t="s">
        <v>574</v>
      </c>
      <c r="AI124" s="49" t="s">
        <v>574</v>
      </c>
      <c r="AJ124" s="49" t="s">
        <v>574</v>
      </c>
      <c r="AK124" s="49" t="s">
        <v>574</v>
      </c>
      <c r="AL124" s="49" t="s">
        <v>574</v>
      </c>
      <c r="AM124" s="2">
        <f t="shared" si="13"/>
        <v>0</v>
      </c>
      <c r="AN124" s="1">
        <v>68</v>
      </c>
      <c r="AO124" s="2">
        <v>53.863</v>
      </c>
    </row>
    <row r="125" spans="1:41" x14ac:dyDescent="0.3">
      <c r="A125">
        <v>10640</v>
      </c>
      <c r="B125">
        <v>1975</v>
      </c>
      <c r="C125" s="1">
        <f t="shared" si="7"/>
        <v>49</v>
      </c>
      <c r="D125" t="s">
        <v>25</v>
      </c>
      <c r="E125" t="s">
        <v>22</v>
      </c>
      <c r="F125" s="4" t="s">
        <v>32</v>
      </c>
      <c r="G125" t="s">
        <v>32</v>
      </c>
      <c r="H125" s="20">
        <v>44392</v>
      </c>
      <c r="I125" s="2">
        <f t="shared" si="8"/>
        <v>44.392000000000003</v>
      </c>
      <c r="J125" s="2">
        <v>1</v>
      </c>
      <c r="K125" s="2">
        <v>1</v>
      </c>
      <c r="L125" s="16">
        <f t="shared" si="9"/>
        <v>2</v>
      </c>
      <c r="M125" s="7">
        <v>41403</v>
      </c>
      <c r="N125" s="4">
        <f t="shared" si="10"/>
        <v>1</v>
      </c>
      <c r="O125" s="3">
        <f t="shared" si="11"/>
        <v>41403</v>
      </c>
      <c r="P125" s="4" t="str" cm="1">
        <f t="array" ref="P125">_xlfn.TEXTSPLIT(M125,"/")</f>
        <v>41403</v>
      </c>
      <c r="Q125" s="5"/>
      <c r="R125" s="5"/>
      <c r="S125" s="5" t="e">
        <f t="shared" si="12"/>
        <v>#NUM!</v>
      </c>
      <c r="T125">
        <v>71</v>
      </c>
      <c r="U125" s="14">
        <v>87</v>
      </c>
      <c r="V125" s="14">
        <v>5</v>
      </c>
      <c r="W125" s="14">
        <v>71</v>
      </c>
      <c r="X125" s="14">
        <v>7</v>
      </c>
      <c r="Y125" s="14">
        <v>12</v>
      </c>
      <c r="Z125" s="14">
        <v>29</v>
      </c>
      <c r="AA125" s="2">
        <v>5</v>
      </c>
      <c r="AB125" s="2">
        <v>4</v>
      </c>
      <c r="AC125" s="2">
        <v>4</v>
      </c>
      <c r="AD125" s="2">
        <v>7</v>
      </c>
      <c r="AE125" s="2">
        <v>0</v>
      </c>
      <c r="AF125" s="2">
        <v>0</v>
      </c>
      <c r="AG125" s="16">
        <v>0</v>
      </c>
      <c r="AH125" s="49" t="s">
        <v>574</v>
      </c>
      <c r="AI125" s="49" t="s">
        <v>574</v>
      </c>
      <c r="AJ125" s="49" t="s">
        <v>574</v>
      </c>
      <c r="AK125" s="49" t="s">
        <v>574</v>
      </c>
      <c r="AL125" s="49" t="s">
        <v>574</v>
      </c>
      <c r="AM125" s="2">
        <f t="shared" si="13"/>
        <v>0</v>
      </c>
      <c r="AN125" s="1">
        <v>47</v>
      </c>
      <c r="AO125" s="2">
        <v>53.359000000000002</v>
      </c>
    </row>
    <row r="126" spans="1:41" x14ac:dyDescent="0.3">
      <c r="A126">
        <v>10637</v>
      </c>
      <c r="B126">
        <v>1965</v>
      </c>
      <c r="C126" s="1">
        <f t="shared" si="7"/>
        <v>59</v>
      </c>
      <c r="D126" t="s">
        <v>25</v>
      </c>
      <c r="E126" t="s">
        <v>22</v>
      </c>
      <c r="F126" s="4" t="s">
        <v>29</v>
      </c>
      <c r="G126" t="s">
        <v>29</v>
      </c>
      <c r="H126" s="20">
        <v>40800</v>
      </c>
      <c r="I126" s="2">
        <f t="shared" si="8"/>
        <v>40.799999999999997</v>
      </c>
      <c r="J126" s="2">
        <v>1</v>
      </c>
      <c r="K126" s="2">
        <v>2</v>
      </c>
      <c r="L126" s="16">
        <f t="shared" si="9"/>
        <v>3</v>
      </c>
      <c r="M126" s="7">
        <v>41275</v>
      </c>
      <c r="N126" s="4">
        <f t="shared" si="10"/>
        <v>1</v>
      </c>
      <c r="O126" s="3">
        <f t="shared" si="11"/>
        <v>41275</v>
      </c>
      <c r="P126" s="4" t="str" cm="1">
        <f t="array" ref="P126">_xlfn.TEXTSPLIT(M126,"/")</f>
        <v>41275</v>
      </c>
      <c r="Q126" s="5"/>
      <c r="R126" s="5"/>
      <c r="S126" s="5" t="e">
        <f t="shared" si="12"/>
        <v>#NUM!</v>
      </c>
      <c r="T126">
        <v>77</v>
      </c>
      <c r="U126" s="14">
        <v>24</v>
      </c>
      <c r="V126" s="14">
        <v>0</v>
      </c>
      <c r="W126" s="14">
        <v>27</v>
      </c>
      <c r="X126" s="14">
        <v>8</v>
      </c>
      <c r="Y126" s="14">
        <v>30</v>
      </c>
      <c r="Z126" s="14">
        <v>10</v>
      </c>
      <c r="AA126" s="2">
        <v>2</v>
      </c>
      <c r="AB126" s="2">
        <v>3</v>
      </c>
      <c r="AC126" s="2">
        <v>3</v>
      </c>
      <c r="AD126" s="2">
        <v>7</v>
      </c>
      <c r="AE126" s="2">
        <v>0</v>
      </c>
      <c r="AF126" s="2">
        <v>1</v>
      </c>
      <c r="AG126" s="16">
        <v>0</v>
      </c>
      <c r="AH126" s="49" t="s">
        <v>574</v>
      </c>
      <c r="AI126" s="49" t="s">
        <v>574</v>
      </c>
      <c r="AJ126" s="49" t="s">
        <v>574</v>
      </c>
      <c r="AK126" s="49" t="s">
        <v>574</v>
      </c>
      <c r="AL126" s="49" t="s">
        <v>574</v>
      </c>
      <c r="AM126" s="2">
        <f t="shared" si="13"/>
        <v>0</v>
      </c>
      <c r="AN126" s="1">
        <v>53</v>
      </c>
      <c r="AO126" s="2">
        <v>50.447000000000003</v>
      </c>
    </row>
    <row r="127" spans="1:41" x14ac:dyDescent="0.3">
      <c r="A127">
        <v>10634</v>
      </c>
      <c r="B127">
        <v>1952</v>
      </c>
      <c r="C127" s="1">
        <f t="shared" si="7"/>
        <v>72</v>
      </c>
      <c r="D127" t="s">
        <v>25</v>
      </c>
      <c r="E127" t="s">
        <v>42</v>
      </c>
      <c r="F127" s="4" t="s">
        <v>29</v>
      </c>
      <c r="G127" t="s">
        <v>29</v>
      </c>
      <c r="H127" s="20">
        <v>59412</v>
      </c>
      <c r="I127" s="2">
        <f t="shared" si="8"/>
        <v>59.411999999999999</v>
      </c>
      <c r="J127" s="2">
        <v>0</v>
      </c>
      <c r="K127" s="2">
        <v>0</v>
      </c>
      <c r="L127" s="16">
        <f t="shared" si="9"/>
        <v>0</v>
      </c>
      <c r="M127" s="6" t="s">
        <v>378</v>
      </c>
      <c r="N127" s="4">
        <f t="shared" si="10"/>
        <v>2</v>
      </c>
      <c r="O127" s="3">
        <f t="shared" si="11"/>
        <v>41748</v>
      </c>
      <c r="P127" s="4" t="str" cm="1">
        <f t="array" ref="P127:R127">_xlfn.TEXTSPLIT(M127,"/")</f>
        <v>4</v>
      </c>
      <c r="Q127" s="4" t="str">
        <v>19</v>
      </c>
      <c r="R127" s="4" t="str">
        <v>14</v>
      </c>
      <c r="S127" s="5">
        <f t="shared" si="12"/>
        <v>41748</v>
      </c>
      <c r="T127">
        <v>56</v>
      </c>
      <c r="U127" s="14">
        <v>90</v>
      </c>
      <c r="V127" s="14">
        <v>67</v>
      </c>
      <c r="W127" s="14">
        <v>165</v>
      </c>
      <c r="X127" s="14">
        <v>30</v>
      </c>
      <c r="Y127" s="14">
        <v>43</v>
      </c>
      <c r="Z127" s="14">
        <v>11</v>
      </c>
      <c r="AA127" s="2">
        <v>1</v>
      </c>
      <c r="AB127" s="2">
        <v>4</v>
      </c>
      <c r="AC127" s="2">
        <v>8</v>
      </c>
      <c r="AD127" s="2">
        <v>3</v>
      </c>
      <c r="AE127" s="2">
        <v>0</v>
      </c>
      <c r="AF127" s="2">
        <v>0</v>
      </c>
      <c r="AG127" s="16">
        <v>0</v>
      </c>
      <c r="AH127" s="49" t="s">
        <v>574</v>
      </c>
      <c r="AI127" s="49" t="s">
        <v>574</v>
      </c>
      <c r="AJ127" s="49" t="s">
        <v>574</v>
      </c>
      <c r="AK127" s="49" t="s">
        <v>574</v>
      </c>
      <c r="AL127" s="49" t="s">
        <v>574</v>
      </c>
      <c r="AM127" s="2">
        <f t="shared" si="13"/>
        <v>0</v>
      </c>
      <c r="AN127" s="1">
        <v>65</v>
      </c>
      <c r="AO127" s="2">
        <v>49.966999999999999</v>
      </c>
    </row>
    <row r="128" spans="1:41" x14ac:dyDescent="0.3">
      <c r="A128">
        <v>10623</v>
      </c>
      <c r="B128">
        <v>1962</v>
      </c>
      <c r="C128" s="1">
        <f t="shared" si="7"/>
        <v>62</v>
      </c>
      <c r="D128" t="s">
        <v>25</v>
      </c>
      <c r="E128" t="s">
        <v>42</v>
      </c>
      <c r="F128" s="4" t="s">
        <v>32</v>
      </c>
      <c r="G128" t="s">
        <v>32</v>
      </c>
      <c r="H128" s="20">
        <v>48330</v>
      </c>
      <c r="I128" s="2">
        <f t="shared" si="8"/>
        <v>48.33</v>
      </c>
      <c r="J128" s="2">
        <v>0</v>
      </c>
      <c r="K128" s="2">
        <v>1</v>
      </c>
      <c r="L128" s="16">
        <f t="shared" si="9"/>
        <v>1</v>
      </c>
      <c r="M128" s="6" t="s">
        <v>68</v>
      </c>
      <c r="N128" s="4">
        <f t="shared" si="10"/>
        <v>2</v>
      </c>
      <c r="O128" s="3">
        <f t="shared" si="11"/>
        <v>41593</v>
      </c>
      <c r="P128" s="4" t="str" cm="1">
        <f t="array" ref="P128:R128">_xlfn.TEXTSPLIT(M128,"/")</f>
        <v>11</v>
      </c>
      <c r="Q128" s="4" t="str">
        <v>15</v>
      </c>
      <c r="R128" s="4" t="str">
        <v>13</v>
      </c>
      <c r="S128" s="5">
        <f t="shared" si="12"/>
        <v>41593</v>
      </c>
      <c r="T128">
        <v>2</v>
      </c>
      <c r="U128" s="14">
        <v>28</v>
      </c>
      <c r="V128" s="14">
        <v>0</v>
      </c>
      <c r="W128" s="14">
        <v>4</v>
      </c>
      <c r="X128" s="14">
        <v>0</v>
      </c>
      <c r="Y128" s="14">
        <v>0</v>
      </c>
      <c r="Z128" s="14">
        <v>0</v>
      </c>
      <c r="AA128" s="2">
        <v>1</v>
      </c>
      <c r="AB128" s="2">
        <v>1</v>
      </c>
      <c r="AC128" s="2">
        <v>3</v>
      </c>
      <c r="AD128" s="2">
        <v>5</v>
      </c>
      <c r="AE128" s="2">
        <v>0</v>
      </c>
      <c r="AF128" s="2">
        <v>0</v>
      </c>
      <c r="AG128" s="16">
        <v>0</v>
      </c>
      <c r="AH128" s="49" t="s">
        <v>574</v>
      </c>
      <c r="AI128" s="49" t="s">
        <v>574</v>
      </c>
      <c r="AJ128" s="49" t="s">
        <v>574</v>
      </c>
      <c r="AK128" s="49" t="s">
        <v>574</v>
      </c>
      <c r="AL128" s="49" t="s">
        <v>574</v>
      </c>
      <c r="AM128" s="2">
        <f t="shared" si="13"/>
        <v>0</v>
      </c>
      <c r="AN128" s="1">
        <v>52</v>
      </c>
      <c r="AO128" s="2">
        <v>49.505000000000003</v>
      </c>
    </row>
    <row r="129" spans="1:41" hidden="1" x14ac:dyDescent="0.3">
      <c r="A129">
        <v>10619</v>
      </c>
      <c r="B129">
        <v>1995</v>
      </c>
      <c r="C129" s="1">
        <f t="shared" si="7"/>
        <v>29</v>
      </c>
      <c r="D129" t="s">
        <v>47</v>
      </c>
      <c r="E129" t="s">
        <v>22</v>
      </c>
      <c r="F129" s="4" t="s">
        <v>26</v>
      </c>
      <c r="G129" t="s">
        <v>26</v>
      </c>
      <c r="H129" s="20">
        <v>95529</v>
      </c>
      <c r="I129" s="2">
        <f t="shared" si="8"/>
        <v>95.528999999999996</v>
      </c>
      <c r="J129" s="2">
        <v>0</v>
      </c>
      <c r="K129" s="2">
        <v>0</v>
      </c>
      <c r="L129" s="16">
        <f t="shared" si="9"/>
        <v>0</v>
      </c>
      <c r="M129" s="7">
        <v>40980</v>
      </c>
      <c r="N129" s="4">
        <f t="shared" si="10"/>
        <v>1</v>
      </c>
      <c r="O129" s="3">
        <f t="shared" si="11"/>
        <v>40980</v>
      </c>
      <c r="P129" s="4" t="str" cm="1">
        <f t="array" ref="P129">_xlfn.TEXTSPLIT(M129,"/")</f>
        <v>40980</v>
      </c>
      <c r="Q129" s="5"/>
      <c r="R129" s="5"/>
      <c r="S129" s="5" t="e">
        <f t="shared" si="12"/>
        <v>#NUM!</v>
      </c>
      <c r="T129">
        <v>29</v>
      </c>
      <c r="U129" s="14">
        <v>770</v>
      </c>
      <c r="V129" s="14">
        <v>29</v>
      </c>
      <c r="W129" s="14">
        <v>890</v>
      </c>
      <c r="X129" s="14">
        <v>250</v>
      </c>
      <c r="Y129" s="14">
        <v>27</v>
      </c>
      <c r="Z129" s="14">
        <v>24</v>
      </c>
      <c r="AA129" s="2">
        <v>1</v>
      </c>
      <c r="AB129" s="2">
        <v>7</v>
      </c>
      <c r="AC129" s="2">
        <v>7</v>
      </c>
      <c r="AD129" s="2">
        <v>3</v>
      </c>
      <c r="AE129" s="2">
        <v>1</v>
      </c>
      <c r="AF129" s="2">
        <v>0</v>
      </c>
      <c r="AG129" s="16">
        <v>1</v>
      </c>
      <c r="AH129" s="49" t="s">
        <v>574</v>
      </c>
      <c r="AI129" s="49" t="s">
        <v>574</v>
      </c>
      <c r="AJ129" s="49">
        <v>1</v>
      </c>
      <c r="AK129" s="49" t="s">
        <v>574</v>
      </c>
      <c r="AL129" s="49" t="s">
        <v>574</v>
      </c>
      <c r="AM129" s="2">
        <f t="shared" si="13"/>
        <v>0</v>
      </c>
      <c r="AN129" s="1">
        <v>65</v>
      </c>
      <c r="AO129" s="2">
        <v>46.61</v>
      </c>
    </row>
    <row r="130" spans="1:41" x14ac:dyDescent="0.3">
      <c r="A130">
        <v>10617</v>
      </c>
      <c r="B130">
        <v>1990</v>
      </c>
      <c r="C130" s="1">
        <f t="shared" ref="C130:C193" si="14">2024-B130</f>
        <v>34</v>
      </c>
      <c r="D130" t="s">
        <v>25</v>
      </c>
      <c r="E130" t="s">
        <v>42</v>
      </c>
      <c r="F130" s="4" t="s">
        <v>23</v>
      </c>
      <c r="G130" t="s">
        <v>23</v>
      </c>
      <c r="H130" s="20">
        <v>10979</v>
      </c>
      <c r="I130" s="2">
        <f t="shared" ref="I130:I193" si="15">H130/1000</f>
        <v>10.978999999999999</v>
      </c>
      <c r="J130" s="2">
        <v>0</v>
      </c>
      <c r="K130" s="2">
        <v>0</v>
      </c>
      <c r="L130" s="16">
        <f t="shared" ref="L130:L193" si="16">K130+J130</f>
        <v>0</v>
      </c>
      <c r="M130" s="6" t="s">
        <v>261</v>
      </c>
      <c r="N130" s="4">
        <f t="shared" ref="N130:N193" si="17">TYPE(M130)</f>
        <v>2</v>
      </c>
      <c r="O130" s="3">
        <f t="shared" ref="O130:O193" si="18">IF(N130=2,S130,M130)</f>
        <v>41781</v>
      </c>
      <c r="P130" s="4" t="str" cm="1">
        <f t="array" ref="P130:R130">_xlfn.TEXTSPLIT(M130,"/")</f>
        <v>5</v>
      </c>
      <c r="Q130" s="4" t="str">
        <v>22</v>
      </c>
      <c r="R130" s="4" t="str">
        <v>14</v>
      </c>
      <c r="S130" s="5">
        <f t="shared" ref="S130:S193" si="19">DATE(R130+100,P130,Q130)</f>
        <v>41781</v>
      </c>
      <c r="T130">
        <v>34</v>
      </c>
      <c r="U130" s="14">
        <v>8</v>
      </c>
      <c r="V130" s="14">
        <v>4</v>
      </c>
      <c r="W130" s="14">
        <v>10</v>
      </c>
      <c r="X130" s="14">
        <v>2</v>
      </c>
      <c r="Y130" s="14">
        <v>2</v>
      </c>
      <c r="Z130" s="14">
        <v>4</v>
      </c>
      <c r="AA130" s="2">
        <v>2</v>
      </c>
      <c r="AB130" s="2">
        <v>3</v>
      </c>
      <c r="AC130" s="2">
        <v>3</v>
      </c>
      <c r="AD130" s="2">
        <v>5</v>
      </c>
      <c r="AE130" s="2">
        <v>0</v>
      </c>
      <c r="AF130" s="2">
        <v>0</v>
      </c>
      <c r="AG130" s="16">
        <v>0</v>
      </c>
      <c r="AH130" s="49" t="s">
        <v>574</v>
      </c>
      <c r="AI130" s="49" t="s">
        <v>574</v>
      </c>
      <c r="AJ130" s="49" t="s">
        <v>574</v>
      </c>
      <c r="AK130" s="49" t="s">
        <v>574</v>
      </c>
      <c r="AL130" s="49" t="s">
        <v>574</v>
      </c>
      <c r="AM130" s="2">
        <f t="shared" ref="AM130:AM193" si="20">SUM(AH130:AL130)-AG130</f>
        <v>0</v>
      </c>
      <c r="AN130" s="1">
        <v>41</v>
      </c>
      <c r="AO130" s="2">
        <v>45.203000000000003</v>
      </c>
    </row>
    <row r="131" spans="1:41" x14ac:dyDescent="0.3">
      <c r="A131">
        <v>10613</v>
      </c>
      <c r="B131">
        <v>1959</v>
      </c>
      <c r="C131" s="1">
        <f t="shared" si="14"/>
        <v>65</v>
      </c>
      <c r="D131" t="s">
        <v>25</v>
      </c>
      <c r="E131" t="s">
        <v>34</v>
      </c>
      <c r="F131" s="4" t="s">
        <v>32</v>
      </c>
      <c r="G131" t="s">
        <v>32</v>
      </c>
      <c r="H131" s="20">
        <v>37334</v>
      </c>
      <c r="I131" s="2">
        <f t="shared" si="15"/>
        <v>37.334000000000003</v>
      </c>
      <c r="J131" s="2">
        <v>1</v>
      </c>
      <c r="K131" s="2">
        <v>1</v>
      </c>
      <c r="L131" s="16">
        <f t="shared" si="16"/>
        <v>2</v>
      </c>
      <c r="M131" s="6" t="s">
        <v>336</v>
      </c>
      <c r="N131" s="4">
        <f t="shared" si="17"/>
        <v>2</v>
      </c>
      <c r="O131" s="3">
        <f t="shared" si="18"/>
        <v>41696</v>
      </c>
      <c r="P131" s="4" t="str" cm="1">
        <f t="array" ref="P131:R131">_xlfn.TEXTSPLIT(M131,"/")</f>
        <v>2</v>
      </c>
      <c r="Q131" s="4" t="str">
        <v>26</v>
      </c>
      <c r="R131" s="4" t="str">
        <v>14</v>
      </c>
      <c r="S131" s="5">
        <f t="shared" si="19"/>
        <v>41696</v>
      </c>
      <c r="T131">
        <v>44</v>
      </c>
      <c r="U131" s="14">
        <v>26</v>
      </c>
      <c r="V131" s="14">
        <v>1</v>
      </c>
      <c r="W131" s="14">
        <v>16</v>
      </c>
      <c r="X131" s="14">
        <v>2</v>
      </c>
      <c r="Y131" s="14">
        <v>2</v>
      </c>
      <c r="Z131" s="14">
        <v>15</v>
      </c>
      <c r="AA131" s="2">
        <v>4</v>
      </c>
      <c r="AB131" s="2">
        <v>3</v>
      </c>
      <c r="AC131" s="2">
        <v>4</v>
      </c>
      <c r="AD131" s="2">
        <v>4</v>
      </c>
      <c r="AE131" s="2">
        <v>0</v>
      </c>
      <c r="AF131" s="2">
        <v>0</v>
      </c>
      <c r="AG131" s="16">
        <v>0</v>
      </c>
      <c r="AH131" s="49" t="s">
        <v>574</v>
      </c>
      <c r="AI131" s="49" t="s">
        <v>574</v>
      </c>
      <c r="AJ131" s="49" t="s">
        <v>574</v>
      </c>
      <c r="AK131" s="49" t="s">
        <v>574</v>
      </c>
      <c r="AL131" s="49" t="s">
        <v>574</v>
      </c>
      <c r="AM131" s="2">
        <f t="shared" si="20"/>
        <v>0</v>
      </c>
      <c r="AN131" s="1">
        <v>70</v>
      </c>
      <c r="AO131" s="2">
        <v>37.716000000000001</v>
      </c>
    </row>
    <row r="132" spans="1:41" hidden="1" x14ac:dyDescent="0.3">
      <c r="A132">
        <v>10609</v>
      </c>
      <c r="B132">
        <v>1963</v>
      </c>
      <c r="C132" s="1">
        <f t="shared" si="14"/>
        <v>61</v>
      </c>
      <c r="D132" t="s">
        <v>28</v>
      </c>
      <c r="E132" t="s">
        <v>34</v>
      </c>
      <c r="F132" s="4" t="s">
        <v>29</v>
      </c>
      <c r="G132" t="s">
        <v>29</v>
      </c>
      <c r="H132" s="20">
        <v>42769</v>
      </c>
      <c r="I132" s="2">
        <f t="shared" si="15"/>
        <v>42.768999999999998</v>
      </c>
      <c r="J132" s="2">
        <v>0</v>
      </c>
      <c r="K132" s="2">
        <v>1</v>
      </c>
      <c r="L132" s="16">
        <f t="shared" si="16"/>
        <v>1</v>
      </c>
      <c r="M132" s="7">
        <v>41618</v>
      </c>
      <c r="N132" s="4">
        <f t="shared" si="17"/>
        <v>1</v>
      </c>
      <c r="O132" s="3">
        <f t="shared" si="18"/>
        <v>41618</v>
      </c>
      <c r="P132" s="4" t="str" cm="1">
        <f t="array" ref="P132">_xlfn.TEXTSPLIT(M132,"/")</f>
        <v>41618</v>
      </c>
      <c r="Q132" s="5"/>
      <c r="R132" s="5"/>
      <c r="S132" s="5" t="e">
        <f t="shared" si="19"/>
        <v>#NUM!</v>
      </c>
      <c r="T132">
        <v>15</v>
      </c>
      <c r="U132" s="14">
        <v>71</v>
      </c>
      <c r="V132" s="14">
        <v>0</v>
      </c>
      <c r="W132" s="14">
        <v>13</v>
      </c>
      <c r="X132" s="14">
        <v>3</v>
      </c>
      <c r="Y132" s="14">
        <v>1</v>
      </c>
      <c r="Z132" s="14">
        <v>0</v>
      </c>
      <c r="AA132" s="2">
        <v>2</v>
      </c>
      <c r="AB132" s="2">
        <v>1</v>
      </c>
      <c r="AC132" s="2">
        <v>4</v>
      </c>
      <c r="AD132" s="2">
        <v>4</v>
      </c>
      <c r="AE132" s="2">
        <v>0</v>
      </c>
      <c r="AF132" s="2">
        <v>0</v>
      </c>
      <c r="AG132" s="16">
        <v>0</v>
      </c>
      <c r="AH132" s="49" t="s">
        <v>574</v>
      </c>
      <c r="AI132" s="49" t="s">
        <v>574</v>
      </c>
      <c r="AJ132" s="49" t="s">
        <v>574</v>
      </c>
      <c r="AK132" s="49" t="s">
        <v>574</v>
      </c>
      <c r="AL132" s="49" t="s">
        <v>574</v>
      </c>
      <c r="AM132" s="2">
        <f t="shared" si="20"/>
        <v>0</v>
      </c>
      <c r="AN132" s="1">
        <v>48</v>
      </c>
      <c r="AO132" s="2">
        <v>37.368000000000002</v>
      </c>
    </row>
    <row r="133" spans="1:41" hidden="1" x14ac:dyDescent="0.3">
      <c r="A133">
        <v>10602</v>
      </c>
      <c r="B133">
        <v>1984</v>
      </c>
      <c r="C133" s="1">
        <f t="shared" si="14"/>
        <v>40</v>
      </c>
      <c r="D133" t="s">
        <v>40</v>
      </c>
      <c r="E133" t="s">
        <v>22</v>
      </c>
      <c r="F133" s="4" t="s">
        <v>29</v>
      </c>
      <c r="G133" t="s">
        <v>29</v>
      </c>
      <c r="H133" s="20">
        <v>39922</v>
      </c>
      <c r="I133" s="2">
        <f t="shared" si="15"/>
        <v>39.921999999999997</v>
      </c>
      <c r="J133" s="2">
        <v>1</v>
      </c>
      <c r="K133" s="2">
        <v>0</v>
      </c>
      <c r="L133" s="16">
        <f t="shared" si="16"/>
        <v>1</v>
      </c>
      <c r="M133" s="6" t="s">
        <v>61</v>
      </c>
      <c r="N133" s="4">
        <f t="shared" si="17"/>
        <v>2</v>
      </c>
      <c r="O133" s="3">
        <f t="shared" si="18"/>
        <v>41319</v>
      </c>
      <c r="P133" s="4" t="str" cm="1">
        <f t="array" ref="P133:R133">_xlfn.TEXTSPLIT(M133,"/")</f>
        <v>2</v>
      </c>
      <c r="Q133" s="4" t="str">
        <v>14</v>
      </c>
      <c r="R133" s="4" t="str">
        <v>13</v>
      </c>
      <c r="S133" s="5">
        <f t="shared" si="19"/>
        <v>41319</v>
      </c>
      <c r="T133">
        <v>30</v>
      </c>
      <c r="U133" s="14">
        <v>29</v>
      </c>
      <c r="V133" s="14">
        <v>12</v>
      </c>
      <c r="W133" s="14">
        <v>59</v>
      </c>
      <c r="X133" s="14">
        <v>19</v>
      </c>
      <c r="Y133" s="14">
        <v>1</v>
      </c>
      <c r="Z133" s="14">
        <v>36</v>
      </c>
      <c r="AA133" s="2">
        <v>2</v>
      </c>
      <c r="AB133" s="2">
        <v>3</v>
      </c>
      <c r="AC133" s="2">
        <v>4</v>
      </c>
      <c r="AD133" s="2">
        <v>8</v>
      </c>
      <c r="AE133" s="2">
        <v>0</v>
      </c>
      <c r="AF133" s="2">
        <v>0</v>
      </c>
      <c r="AG133" s="16">
        <v>0</v>
      </c>
      <c r="AH133" s="49" t="s">
        <v>574</v>
      </c>
      <c r="AI133" s="49" t="s">
        <v>574</v>
      </c>
      <c r="AJ133" s="49" t="s">
        <v>574</v>
      </c>
      <c r="AK133" s="49" t="s">
        <v>574</v>
      </c>
      <c r="AL133" s="49" t="s">
        <v>574</v>
      </c>
      <c r="AM133" s="2">
        <f t="shared" si="20"/>
        <v>0</v>
      </c>
      <c r="AN133" s="1">
        <v>45</v>
      </c>
      <c r="AO133" s="2">
        <v>33.039000000000001</v>
      </c>
    </row>
    <row r="134" spans="1:41" x14ac:dyDescent="0.3">
      <c r="A134">
        <v>10598</v>
      </c>
      <c r="B134">
        <v>1968</v>
      </c>
      <c r="C134" s="1">
        <f t="shared" si="14"/>
        <v>56</v>
      </c>
      <c r="D134" t="s">
        <v>25</v>
      </c>
      <c r="E134" t="s">
        <v>22</v>
      </c>
      <c r="F134" s="4" t="s">
        <v>32</v>
      </c>
      <c r="G134" t="s">
        <v>32</v>
      </c>
      <c r="H134" s="20">
        <v>27943</v>
      </c>
      <c r="I134" s="2">
        <f t="shared" si="15"/>
        <v>27.943000000000001</v>
      </c>
      <c r="J134" s="2">
        <v>1</v>
      </c>
      <c r="K134" s="2">
        <v>1</v>
      </c>
      <c r="L134" s="16">
        <f t="shared" si="16"/>
        <v>2</v>
      </c>
      <c r="M134" s="6" t="s">
        <v>205</v>
      </c>
      <c r="N134" s="4">
        <f t="shared" si="17"/>
        <v>2</v>
      </c>
      <c r="O134" s="3">
        <f t="shared" si="18"/>
        <v>41379</v>
      </c>
      <c r="P134" s="4" t="str" cm="1">
        <f t="array" ref="P134:R134">_xlfn.TEXTSPLIT(M134,"/")</f>
        <v>4</v>
      </c>
      <c r="Q134" s="4" t="str">
        <v>15</v>
      </c>
      <c r="R134" s="4" t="str">
        <v>13</v>
      </c>
      <c r="S134" s="5">
        <f t="shared" si="19"/>
        <v>41379</v>
      </c>
      <c r="T134">
        <v>89</v>
      </c>
      <c r="U134" s="14">
        <v>12</v>
      </c>
      <c r="V134" s="14">
        <v>1</v>
      </c>
      <c r="W134" s="14">
        <v>16</v>
      </c>
      <c r="X134" s="14">
        <v>4</v>
      </c>
      <c r="Y134" s="14">
        <v>1</v>
      </c>
      <c r="Z134" s="14">
        <v>3</v>
      </c>
      <c r="AA134" s="2">
        <v>3</v>
      </c>
      <c r="AB134" s="2">
        <v>2</v>
      </c>
      <c r="AC134" s="2">
        <v>3</v>
      </c>
      <c r="AD134" s="2">
        <v>8</v>
      </c>
      <c r="AE134" s="2">
        <v>0</v>
      </c>
      <c r="AF134" s="2">
        <v>0</v>
      </c>
      <c r="AG134" s="16">
        <v>0</v>
      </c>
      <c r="AH134" s="49" t="s">
        <v>574</v>
      </c>
      <c r="AI134" s="49" t="s">
        <v>574</v>
      </c>
      <c r="AJ134" s="49" t="s">
        <v>574</v>
      </c>
      <c r="AK134" s="49" t="s">
        <v>574</v>
      </c>
      <c r="AL134" s="49" t="s">
        <v>574</v>
      </c>
      <c r="AM134" s="2">
        <f t="shared" si="20"/>
        <v>0</v>
      </c>
      <c r="AN134" s="1">
        <v>45</v>
      </c>
      <c r="AO134" s="2">
        <v>33.039000000000001</v>
      </c>
    </row>
    <row r="135" spans="1:41" x14ac:dyDescent="0.3">
      <c r="A135">
        <v>10595</v>
      </c>
      <c r="B135">
        <v>1991</v>
      </c>
      <c r="C135" s="1">
        <f t="shared" si="14"/>
        <v>33</v>
      </c>
      <c r="D135" t="s">
        <v>25</v>
      </c>
      <c r="E135" t="s">
        <v>22</v>
      </c>
      <c r="F135" s="4" t="s">
        <v>29</v>
      </c>
      <c r="G135" t="s">
        <v>29</v>
      </c>
      <c r="H135" s="20">
        <v>30093</v>
      </c>
      <c r="I135" s="2">
        <f t="shared" si="15"/>
        <v>30.093</v>
      </c>
      <c r="J135" s="2">
        <v>0</v>
      </c>
      <c r="K135" s="2">
        <v>0</v>
      </c>
      <c r="L135" s="16">
        <f t="shared" si="16"/>
        <v>0</v>
      </c>
      <c r="M135" s="7">
        <v>41493</v>
      </c>
      <c r="N135" s="4">
        <f t="shared" si="17"/>
        <v>1</v>
      </c>
      <c r="O135" s="3">
        <f t="shared" si="18"/>
        <v>41493</v>
      </c>
      <c r="P135" s="4" t="str" cm="1">
        <f t="array" ref="P135">_xlfn.TEXTSPLIT(M135,"/")</f>
        <v>41493</v>
      </c>
      <c r="Q135" s="5"/>
      <c r="R135" s="5"/>
      <c r="S135" s="5" t="e">
        <f t="shared" si="19"/>
        <v>#NUM!</v>
      </c>
      <c r="T135">
        <v>19</v>
      </c>
      <c r="U135" s="14">
        <v>2</v>
      </c>
      <c r="V135" s="14">
        <v>6</v>
      </c>
      <c r="W135" s="14">
        <v>28</v>
      </c>
      <c r="X135" s="14">
        <v>13</v>
      </c>
      <c r="Y135" s="14">
        <v>4</v>
      </c>
      <c r="Z135" s="14">
        <v>16</v>
      </c>
      <c r="AA135" s="2">
        <v>1</v>
      </c>
      <c r="AB135" s="2">
        <v>2</v>
      </c>
      <c r="AC135" s="2">
        <v>3</v>
      </c>
      <c r="AD135" s="2">
        <v>7</v>
      </c>
      <c r="AE135" s="2">
        <v>0</v>
      </c>
      <c r="AF135" s="2">
        <v>0</v>
      </c>
      <c r="AG135" s="16">
        <v>0</v>
      </c>
      <c r="AH135" s="49" t="s">
        <v>574</v>
      </c>
      <c r="AI135" s="49" t="s">
        <v>574</v>
      </c>
      <c r="AJ135" s="49" t="s">
        <v>574</v>
      </c>
      <c r="AK135" s="49" t="s">
        <v>574</v>
      </c>
      <c r="AL135" s="49" t="s">
        <v>574</v>
      </c>
      <c r="AM135" s="2">
        <f t="shared" si="20"/>
        <v>0</v>
      </c>
      <c r="AN135" s="1">
        <v>66</v>
      </c>
      <c r="AO135" s="2">
        <v>21.994</v>
      </c>
    </row>
    <row r="136" spans="1:41" x14ac:dyDescent="0.3">
      <c r="A136">
        <v>10591</v>
      </c>
      <c r="B136">
        <v>1970</v>
      </c>
      <c r="C136" s="1">
        <f t="shared" si="14"/>
        <v>54</v>
      </c>
      <c r="D136" t="s">
        <v>25</v>
      </c>
      <c r="E136" t="s">
        <v>22</v>
      </c>
      <c r="F136" s="4" t="s">
        <v>43</v>
      </c>
      <c r="G136" t="s">
        <v>43</v>
      </c>
      <c r="H136" s="20">
        <v>43638</v>
      </c>
      <c r="I136" s="2">
        <f t="shared" si="15"/>
        <v>43.637999999999998</v>
      </c>
      <c r="J136" s="2">
        <v>0</v>
      </c>
      <c r="K136" s="2">
        <v>1</v>
      </c>
      <c r="L136" s="16">
        <f t="shared" si="16"/>
        <v>1</v>
      </c>
      <c r="M136" s="7">
        <v>41068</v>
      </c>
      <c r="N136" s="4">
        <f t="shared" si="17"/>
        <v>1</v>
      </c>
      <c r="O136" s="3">
        <f t="shared" si="18"/>
        <v>41068</v>
      </c>
      <c r="P136" s="4" t="str" cm="1">
        <f t="array" ref="P136">_xlfn.TEXTSPLIT(M136,"/")</f>
        <v>41068</v>
      </c>
      <c r="Q136" s="5"/>
      <c r="R136" s="5"/>
      <c r="S136" s="5" t="e">
        <f t="shared" si="19"/>
        <v>#NUM!</v>
      </c>
      <c r="T136">
        <v>37</v>
      </c>
      <c r="U136" s="14">
        <v>63</v>
      </c>
      <c r="V136" s="14">
        <v>10</v>
      </c>
      <c r="W136" s="14">
        <v>83</v>
      </c>
      <c r="X136" s="14">
        <v>7</v>
      </c>
      <c r="Y136" s="14">
        <v>19</v>
      </c>
      <c r="Z136" s="14">
        <v>19</v>
      </c>
      <c r="AA136" s="2">
        <v>2</v>
      </c>
      <c r="AB136" s="2">
        <v>4</v>
      </c>
      <c r="AC136" s="2">
        <v>4</v>
      </c>
      <c r="AD136" s="2">
        <v>7</v>
      </c>
      <c r="AE136" s="2">
        <v>0</v>
      </c>
      <c r="AF136" s="2">
        <v>0</v>
      </c>
      <c r="AG136" s="16">
        <v>0</v>
      </c>
      <c r="AH136" s="49" t="s">
        <v>574</v>
      </c>
      <c r="AI136" s="49" t="s">
        <v>574</v>
      </c>
      <c r="AJ136" s="49" t="s">
        <v>574</v>
      </c>
      <c r="AK136" s="49" t="s">
        <v>574</v>
      </c>
      <c r="AL136" s="49" t="s">
        <v>574</v>
      </c>
      <c r="AM136" s="2">
        <f t="shared" si="20"/>
        <v>0</v>
      </c>
      <c r="AN136" s="1">
        <v>66</v>
      </c>
      <c r="AO136" s="2">
        <v>21.994</v>
      </c>
    </row>
    <row r="137" spans="1:41" x14ac:dyDescent="0.3">
      <c r="A137">
        <v>10590</v>
      </c>
      <c r="B137">
        <v>1957</v>
      </c>
      <c r="C137" s="1">
        <f t="shared" si="14"/>
        <v>67</v>
      </c>
      <c r="D137" t="s">
        <v>25</v>
      </c>
      <c r="E137" t="s">
        <v>34</v>
      </c>
      <c r="F137" s="4" t="s">
        <v>32</v>
      </c>
      <c r="G137" t="s">
        <v>32</v>
      </c>
      <c r="H137" s="20">
        <v>76542</v>
      </c>
      <c r="I137" s="2">
        <f t="shared" si="15"/>
        <v>76.542000000000002</v>
      </c>
      <c r="J137" s="2">
        <v>0</v>
      </c>
      <c r="K137" s="2">
        <v>0</v>
      </c>
      <c r="L137" s="16">
        <f t="shared" si="16"/>
        <v>0</v>
      </c>
      <c r="M137" s="6" t="s">
        <v>60</v>
      </c>
      <c r="N137" s="4">
        <f t="shared" si="17"/>
        <v>2</v>
      </c>
      <c r="O137" s="3">
        <f t="shared" si="18"/>
        <v>41363</v>
      </c>
      <c r="P137" s="4" t="str" cm="1">
        <f t="array" ref="P137:R137">_xlfn.TEXTSPLIT(M137,"/")</f>
        <v>3</v>
      </c>
      <c r="Q137" s="4" t="str">
        <v>30</v>
      </c>
      <c r="R137" s="4" t="str">
        <v>13</v>
      </c>
      <c r="S137" s="5">
        <f t="shared" si="19"/>
        <v>41363</v>
      </c>
      <c r="T137">
        <v>91</v>
      </c>
      <c r="U137" s="14">
        <v>794</v>
      </c>
      <c r="V137" s="14">
        <v>73</v>
      </c>
      <c r="W137" s="14">
        <v>573</v>
      </c>
      <c r="X137" s="14">
        <v>0</v>
      </c>
      <c r="Y137" s="14">
        <v>29</v>
      </c>
      <c r="Z137" s="14">
        <v>14</v>
      </c>
      <c r="AA137" s="2">
        <v>1</v>
      </c>
      <c r="AB137" s="2">
        <v>4</v>
      </c>
      <c r="AC137" s="2">
        <v>10</v>
      </c>
      <c r="AD137" s="2">
        <v>2</v>
      </c>
      <c r="AE137" s="2">
        <v>0</v>
      </c>
      <c r="AF137" s="2">
        <v>0</v>
      </c>
      <c r="AG137" s="16">
        <v>0</v>
      </c>
      <c r="AH137" s="49" t="s">
        <v>574</v>
      </c>
      <c r="AI137" s="49" t="s">
        <v>574</v>
      </c>
      <c r="AJ137" s="49" t="s">
        <v>574</v>
      </c>
      <c r="AK137" s="49" t="s">
        <v>574</v>
      </c>
      <c r="AL137" s="49" t="s">
        <v>574</v>
      </c>
      <c r="AM137" s="2">
        <f t="shared" si="20"/>
        <v>0</v>
      </c>
      <c r="AN137" s="1">
        <v>49</v>
      </c>
      <c r="AO137" s="2">
        <v>102.69199999999999</v>
      </c>
    </row>
    <row r="138" spans="1:41" x14ac:dyDescent="0.3">
      <c r="A138">
        <v>10584</v>
      </c>
      <c r="B138">
        <v>1977</v>
      </c>
      <c r="C138" s="1">
        <f t="shared" si="14"/>
        <v>47</v>
      </c>
      <c r="D138" t="s">
        <v>25</v>
      </c>
      <c r="E138" t="s">
        <v>22</v>
      </c>
      <c r="F138" s="4" t="s">
        <v>29</v>
      </c>
      <c r="G138" t="s">
        <v>29</v>
      </c>
      <c r="H138" s="20">
        <v>65665</v>
      </c>
      <c r="I138" s="2">
        <f t="shared" si="15"/>
        <v>65.665000000000006</v>
      </c>
      <c r="J138" s="2">
        <v>0</v>
      </c>
      <c r="K138" s="2">
        <v>1</v>
      </c>
      <c r="L138" s="16">
        <f t="shared" si="16"/>
        <v>1</v>
      </c>
      <c r="M138" s="7">
        <v>41317</v>
      </c>
      <c r="N138" s="4">
        <f t="shared" si="17"/>
        <v>1</v>
      </c>
      <c r="O138" s="3">
        <f t="shared" si="18"/>
        <v>41317</v>
      </c>
      <c r="P138" s="4" t="str" cm="1">
        <f t="array" ref="P138">_xlfn.TEXTSPLIT(M138,"/")</f>
        <v>41317</v>
      </c>
      <c r="Q138" s="5"/>
      <c r="R138" s="5"/>
      <c r="S138" s="5" t="e">
        <f t="shared" si="19"/>
        <v>#NUM!</v>
      </c>
      <c r="T138">
        <v>77</v>
      </c>
      <c r="U138" s="14">
        <v>225</v>
      </c>
      <c r="V138" s="14">
        <v>162</v>
      </c>
      <c r="W138" s="14">
        <v>387</v>
      </c>
      <c r="X138" s="14">
        <v>106</v>
      </c>
      <c r="Y138" s="14">
        <v>36</v>
      </c>
      <c r="Z138" s="14">
        <v>29</v>
      </c>
      <c r="AA138" s="2">
        <v>1</v>
      </c>
      <c r="AB138" s="2">
        <v>5</v>
      </c>
      <c r="AC138" s="2">
        <v>8</v>
      </c>
      <c r="AD138" s="2">
        <v>3</v>
      </c>
      <c r="AE138" s="2">
        <v>0</v>
      </c>
      <c r="AF138" s="2">
        <v>0</v>
      </c>
      <c r="AG138" s="16">
        <v>0</v>
      </c>
      <c r="AH138" s="49" t="s">
        <v>574</v>
      </c>
      <c r="AI138" s="49" t="s">
        <v>574</v>
      </c>
      <c r="AJ138" s="49" t="s">
        <v>574</v>
      </c>
      <c r="AK138" s="49" t="s">
        <v>574</v>
      </c>
      <c r="AL138" s="49" t="s">
        <v>574</v>
      </c>
      <c r="AM138" s="2">
        <f t="shared" si="20"/>
        <v>0</v>
      </c>
      <c r="AN138" s="1">
        <v>34</v>
      </c>
      <c r="AO138" s="2">
        <v>85.71</v>
      </c>
    </row>
    <row r="139" spans="1:41" hidden="1" x14ac:dyDescent="0.3">
      <c r="A139">
        <v>10582</v>
      </c>
      <c r="B139">
        <v>1980</v>
      </c>
      <c r="C139" s="1">
        <f t="shared" si="14"/>
        <v>44</v>
      </c>
      <c r="D139" t="s">
        <v>38</v>
      </c>
      <c r="E139" t="s">
        <v>22</v>
      </c>
      <c r="F139" s="4" t="s">
        <v>29</v>
      </c>
      <c r="G139" t="s">
        <v>29</v>
      </c>
      <c r="H139" s="20">
        <v>72063</v>
      </c>
      <c r="I139" s="2">
        <f t="shared" si="15"/>
        <v>72.063000000000002</v>
      </c>
      <c r="J139" s="2">
        <v>0</v>
      </c>
      <c r="K139" s="2">
        <v>1</v>
      </c>
      <c r="L139" s="16">
        <f t="shared" si="16"/>
        <v>1</v>
      </c>
      <c r="M139" s="7">
        <v>41340</v>
      </c>
      <c r="N139" s="4">
        <f t="shared" si="17"/>
        <v>1</v>
      </c>
      <c r="O139" s="3">
        <f t="shared" si="18"/>
        <v>41340</v>
      </c>
      <c r="P139" s="4" t="str" cm="1">
        <f t="array" ref="P139">_xlfn.TEXTSPLIT(M139,"/")</f>
        <v>41340</v>
      </c>
      <c r="Q139" s="5"/>
      <c r="R139" s="5"/>
      <c r="S139" s="5" t="e">
        <f t="shared" si="19"/>
        <v>#NUM!</v>
      </c>
      <c r="T139">
        <v>3</v>
      </c>
      <c r="U139" s="14">
        <v>180</v>
      </c>
      <c r="V139" s="14">
        <v>32</v>
      </c>
      <c r="W139" s="14">
        <v>348</v>
      </c>
      <c r="X139" s="14">
        <v>76</v>
      </c>
      <c r="Y139" s="14">
        <v>32</v>
      </c>
      <c r="Z139" s="14">
        <v>90</v>
      </c>
      <c r="AA139" s="2">
        <v>2</v>
      </c>
      <c r="AB139" s="2">
        <v>5</v>
      </c>
      <c r="AC139" s="2">
        <v>12</v>
      </c>
      <c r="AD139" s="2">
        <v>2</v>
      </c>
      <c r="AE139" s="2">
        <v>0</v>
      </c>
      <c r="AF139" s="2">
        <v>0</v>
      </c>
      <c r="AG139" s="16">
        <v>0</v>
      </c>
      <c r="AH139" s="49" t="s">
        <v>574</v>
      </c>
      <c r="AI139" s="49" t="s">
        <v>574</v>
      </c>
      <c r="AJ139" s="49" t="s">
        <v>574</v>
      </c>
      <c r="AK139" s="49" t="s">
        <v>574</v>
      </c>
      <c r="AL139" s="49" t="s">
        <v>574</v>
      </c>
      <c r="AM139" s="2">
        <f t="shared" si="20"/>
        <v>0</v>
      </c>
      <c r="AN139" s="1">
        <v>36</v>
      </c>
      <c r="AO139" s="2">
        <v>74.004000000000005</v>
      </c>
    </row>
    <row r="140" spans="1:41" x14ac:dyDescent="0.3">
      <c r="A140">
        <v>10581</v>
      </c>
      <c r="B140">
        <v>1978</v>
      </c>
      <c r="C140" s="1">
        <f t="shared" si="14"/>
        <v>46</v>
      </c>
      <c r="D140" t="s">
        <v>25</v>
      </c>
      <c r="E140" t="s">
        <v>22</v>
      </c>
      <c r="F140" s="4" t="s">
        <v>29</v>
      </c>
      <c r="G140" t="s">
        <v>29</v>
      </c>
      <c r="H140" s="20">
        <v>41124</v>
      </c>
      <c r="I140" s="2">
        <f t="shared" si="15"/>
        <v>41.124000000000002</v>
      </c>
      <c r="J140" s="2">
        <v>1</v>
      </c>
      <c r="K140" s="2">
        <v>0</v>
      </c>
      <c r="L140" s="16">
        <f t="shared" si="16"/>
        <v>1</v>
      </c>
      <c r="M140" s="6" t="s">
        <v>182</v>
      </c>
      <c r="N140" s="4">
        <f t="shared" si="17"/>
        <v>2</v>
      </c>
      <c r="O140" s="3">
        <f t="shared" si="18"/>
        <v>41213</v>
      </c>
      <c r="P140" s="4" t="str" cm="1">
        <f t="array" ref="P140:R140">_xlfn.TEXTSPLIT(M140,"/")</f>
        <v>10</v>
      </c>
      <c r="Q140" s="4" t="str">
        <v>31</v>
      </c>
      <c r="R140" s="4" t="str">
        <v>12</v>
      </c>
      <c r="S140" s="5">
        <f t="shared" si="19"/>
        <v>41213</v>
      </c>
      <c r="T140">
        <v>41</v>
      </c>
      <c r="U140" s="14">
        <v>281</v>
      </c>
      <c r="V140" s="14">
        <v>7</v>
      </c>
      <c r="W140" s="14">
        <v>84</v>
      </c>
      <c r="X140" s="14">
        <v>15</v>
      </c>
      <c r="Y140" s="14">
        <v>0</v>
      </c>
      <c r="Z140" s="14">
        <v>119</v>
      </c>
      <c r="AA140" s="2">
        <v>7</v>
      </c>
      <c r="AB140" s="2">
        <v>7</v>
      </c>
      <c r="AC140" s="2">
        <v>4</v>
      </c>
      <c r="AD140" s="2">
        <v>8</v>
      </c>
      <c r="AE140" s="2">
        <v>0</v>
      </c>
      <c r="AF140" s="2">
        <v>0</v>
      </c>
      <c r="AG140" s="16">
        <v>0</v>
      </c>
      <c r="AH140" s="49" t="s">
        <v>574</v>
      </c>
      <c r="AI140" s="49" t="s">
        <v>574</v>
      </c>
      <c r="AJ140" s="49" t="s">
        <v>574</v>
      </c>
      <c r="AK140" s="49" t="s">
        <v>574</v>
      </c>
      <c r="AL140" s="49" t="s">
        <v>574</v>
      </c>
      <c r="AM140" s="2">
        <f t="shared" si="20"/>
        <v>0</v>
      </c>
      <c r="AN140" s="1">
        <v>52</v>
      </c>
      <c r="AO140" s="2">
        <v>58.35</v>
      </c>
    </row>
    <row r="141" spans="1:41" hidden="1" x14ac:dyDescent="0.3">
      <c r="A141">
        <v>10573</v>
      </c>
      <c r="B141">
        <v>1954</v>
      </c>
      <c r="C141" s="1">
        <f t="shared" si="14"/>
        <v>70</v>
      </c>
      <c r="D141" t="s">
        <v>40</v>
      </c>
      <c r="E141" t="s">
        <v>22</v>
      </c>
      <c r="F141" s="4" t="s">
        <v>23</v>
      </c>
      <c r="G141" t="s">
        <v>23</v>
      </c>
      <c r="H141" s="20">
        <v>62551</v>
      </c>
      <c r="I141" s="2">
        <f t="shared" si="15"/>
        <v>62.551000000000002</v>
      </c>
      <c r="J141" s="2">
        <v>0</v>
      </c>
      <c r="K141" s="2">
        <v>0</v>
      </c>
      <c r="L141" s="16">
        <f t="shared" si="16"/>
        <v>0</v>
      </c>
      <c r="M141" s="6" t="s">
        <v>270</v>
      </c>
      <c r="N141" s="4">
        <f t="shared" si="17"/>
        <v>2</v>
      </c>
      <c r="O141" s="3">
        <f t="shared" si="18"/>
        <v>41596</v>
      </c>
      <c r="P141" s="4" t="str" cm="1">
        <f t="array" ref="P141:R141">_xlfn.TEXTSPLIT(M141,"/")</f>
        <v>11</v>
      </c>
      <c r="Q141" s="4" t="str">
        <v>18</v>
      </c>
      <c r="R141" s="4" t="str">
        <v>13</v>
      </c>
      <c r="S141" s="5">
        <f t="shared" si="19"/>
        <v>41596</v>
      </c>
      <c r="T141">
        <v>27</v>
      </c>
      <c r="U141" s="14">
        <v>125</v>
      </c>
      <c r="V141" s="14">
        <v>16</v>
      </c>
      <c r="W141" s="14">
        <v>98</v>
      </c>
      <c r="X141" s="14">
        <v>134</v>
      </c>
      <c r="Y141" s="14">
        <v>21</v>
      </c>
      <c r="Z141" s="14">
        <v>27</v>
      </c>
      <c r="AA141" s="2">
        <v>1</v>
      </c>
      <c r="AB141" s="2">
        <v>6</v>
      </c>
      <c r="AC141" s="2">
        <v>4</v>
      </c>
      <c r="AD141" s="2">
        <v>3</v>
      </c>
      <c r="AE141" s="2">
        <v>0</v>
      </c>
      <c r="AF141" s="2">
        <v>0</v>
      </c>
      <c r="AG141" s="16">
        <v>1</v>
      </c>
      <c r="AH141" s="49">
        <v>1</v>
      </c>
      <c r="AI141" s="49" t="s">
        <v>574</v>
      </c>
      <c r="AJ141" s="49" t="s">
        <v>574</v>
      </c>
      <c r="AK141" s="49" t="s">
        <v>574</v>
      </c>
      <c r="AL141" s="49" t="s">
        <v>574</v>
      </c>
      <c r="AM141" s="2">
        <f t="shared" si="20"/>
        <v>0</v>
      </c>
      <c r="AN141" s="1">
        <v>74</v>
      </c>
      <c r="AO141" s="2">
        <v>49.911999999999999</v>
      </c>
    </row>
    <row r="142" spans="1:41" hidden="1" x14ac:dyDescent="0.3">
      <c r="A142">
        <v>10562</v>
      </c>
      <c r="B142">
        <v>1947</v>
      </c>
      <c r="C142" s="1">
        <f t="shared" si="14"/>
        <v>77</v>
      </c>
      <c r="D142" t="s">
        <v>40</v>
      </c>
      <c r="E142" t="s">
        <v>42</v>
      </c>
      <c r="F142" s="4" t="s">
        <v>29</v>
      </c>
      <c r="G142" t="s">
        <v>29</v>
      </c>
      <c r="H142" s="20">
        <v>66835</v>
      </c>
      <c r="I142" s="2">
        <f t="shared" si="15"/>
        <v>66.834999999999994</v>
      </c>
      <c r="J142" s="2">
        <v>0</v>
      </c>
      <c r="K142" s="2">
        <v>0</v>
      </c>
      <c r="L142" s="16">
        <f t="shared" si="16"/>
        <v>0</v>
      </c>
      <c r="M142" s="6" t="s">
        <v>188</v>
      </c>
      <c r="N142" s="4">
        <f t="shared" si="17"/>
        <v>2</v>
      </c>
      <c r="O142" s="3">
        <f t="shared" si="18"/>
        <v>41545</v>
      </c>
      <c r="P142" s="4" t="str" cm="1">
        <f t="array" ref="P142:R142">_xlfn.TEXTSPLIT(M142,"/")</f>
        <v>9</v>
      </c>
      <c r="Q142" s="4" t="str">
        <v>28</v>
      </c>
      <c r="R142" s="4" t="str">
        <v>13</v>
      </c>
      <c r="S142" s="5">
        <f t="shared" si="19"/>
        <v>41545</v>
      </c>
      <c r="T142">
        <v>21</v>
      </c>
      <c r="U142" s="14">
        <v>620</v>
      </c>
      <c r="V142" s="14">
        <v>26</v>
      </c>
      <c r="W142" s="14">
        <v>195</v>
      </c>
      <c r="X142" s="14">
        <v>34</v>
      </c>
      <c r="Y142" s="14">
        <v>17</v>
      </c>
      <c r="Z142" s="14">
        <v>141</v>
      </c>
      <c r="AA142" s="2">
        <v>1</v>
      </c>
      <c r="AB142" s="2">
        <v>6</v>
      </c>
      <c r="AC142" s="2">
        <v>13</v>
      </c>
      <c r="AD142" s="2">
        <v>2</v>
      </c>
      <c r="AE142" s="2">
        <v>0</v>
      </c>
      <c r="AF142" s="2">
        <v>0</v>
      </c>
      <c r="AG142" s="16">
        <v>0</v>
      </c>
      <c r="AH142" s="49" t="s">
        <v>574</v>
      </c>
      <c r="AI142" s="49" t="s">
        <v>574</v>
      </c>
      <c r="AJ142" s="49" t="s">
        <v>574</v>
      </c>
      <c r="AK142" s="49" t="s">
        <v>574</v>
      </c>
      <c r="AL142" s="49" t="s">
        <v>574</v>
      </c>
      <c r="AM142" s="2">
        <f t="shared" si="20"/>
        <v>0</v>
      </c>
      <c r="AN142" s="1">
        <v>74</v>
      </c>
      <c r="AO142" s="2">
        <v>49.911999999999999</v>
      </c>
    </row>
    <row r="143" spans="1:41" x14ac:dyDescent="0.3">
      <c r="A143">
        <v>10560</v>
      </c>
      <c r="B143">
        <v>1981</v>
      </c>
      <c r="C143" s="1">
        <f t="shared" si="14"/>
        <v>43</v>
      </c>
      <c r="D143" t="s">
        <v>25</v>
      </c>
      <c r="E143" t="s">
        <v>34</v>
      </c>
      <c r="F143" s="4" t="s">
        <v>26</v>
      </c>
      <c r="G143" t="s">
        <v>26</v>
      </c>
      <c r="H143" s="20">
        <v>36802</v>
      </c>
      <c r="I143" s="2">
        <f t="shared" si="15"/>
        <v>36.802</v>
      </c>
      <c r="J143" s="2">
        <v>1</v>
      </c>
      <c r="K143" s="2">
        <v>0</v>
      </c>
      <c r="L143" s="16">
        <f t="shared" si="16"/>
        <v>1</v>
      </c>
      <c r="M143" s="6" t="s">
        <v>24</v>
      </c>
      <c r="N143" s="4">
        <f t="shared" si="17"/>
        <v>2</v>
      </c>
      <c r="O143" s="3">
        <f t="shared" si="18"/>
        <v>41806</v>
      </c>
      <c r="P143" s="4" t="str" cm="1">
        <f t="array" ref="P143:R143">_xlfn.TEXTSPLIT(M143,"/")</f>
        <v>6</v>
      </c>
      <c r="Q143" s="4" t="str">
        <v>16</v>
      </c>
      <c r="R143" s="4" t="str">
        <v>14</v>
      </c>
      <c r="S143" s="5">
        <f t="shared" si="19"/>
        <v>41806</v>
      </c>
      <c r="T143">
        <v>23</v>
      </c>
      <c r="U143" s="14">
        <v>16</v>
      </c>
      <c r="V143" s="14">
        <v>1</v>
      </c>
      <c r="W143" s="14">
        <v>2</v>
      </c>
      <c r="X143" s="14">
        <v>0</v>
      </c>
      <c r="Y143" s="14">
        <v>0</v>
      </c>
      <c r="Z143" s="14">
        <v>1</v>
      </c>
      <c r="AA143" s="2">
        <v>1</v>
      </c>
      <c r="AB143" s="2">
        <v>1</v>
      </c>
      <c r="AC143" s="2">
        <v>3</v>
      </c>
      <c r="AD143" s="2">
        <v>5</v>
      </c>
      <c r="AE143" s="2">
        <v>0</v>
      </c>
      <c r="AF143" s="2">
        <v>0</v>
      </c>
      <c r="AG143" s="16">
        <v>0</v>
      </c>
      <c r="AH143" s="49" t="s">
        <v>574</v>
      </c>
      <c r="AI143" s="49" t="s">
        <v>574</v>
      </c>
      <c r="AJ143" s="49" t="s">
        <v>574</v>
      </c>
      <c r="AK143" s="49" t="s">
        <v>574</v>
      </c>
      <c r="AL143" s="49" t="s">
        <v>574</v>
      </c>
      <c r="AM143" s="2">
        <f t="shared" si="20"/>
        <v>0</v>
      </c>
      <c r="AN143" s="1">
        <v>66</v>
      </c>
      <c r="AO143" s="2">
        <v>41.436999999999998</v>
      </c>
    </row>
    <row r="144" spans="1:41" x14ac:dyDescent="0.3">
      <c r="A144">
        <v>10556</v>
      </c>
      <c r="B144">
        <v>1960</v>
      </c>
      <c r="C144" s="1">
        <f t="shared" si="14"/>
        <v>64</v>
      </c>
      <c r="D144" t="s">
        <v>25</v>
      </c>
      <c r="E144" t="s">
        <v>22</v>
      </c>
      <c r="F144" s="4" t="s">
        <v>29</v>
      </c>
      <c r="G144" t="s">
        <v>29</v>
      </c>
      <c r="H144" s="20">
        <v>54984</v>
      </c>
      <c r="I144" s="2">
        <f t="shared" si="15"/>
        <v>54.984000000000002</v>
      </c>
      <c r="J144" s="2">
        <v>0</v>
      </c>
      <c r="K144" s="2">
        <v>1</v>
      </c>
      <c r="L144" s="16">
        <f t="shared" si="16"/>
        <v>1</v>
      </c>
      <c r="M144" s="6" t="s">
        <v>362</v>
      </c>
      <c r="N144" s="4">
        <f t="shared" si="17"/>
        <v>2</v>
      </c>
      <c r="O144" s="3">
        <f t="shared" si="18"/>
        <v>41783</v>
      </c>
      <c r="P144" s="4" t="str" cm="1">
        <f t="array" ref="P144:R144">_xlfn.TEXTSPLIT(M144,"/")</f>
        <v>5</v>
      </c>
      <c r="Q144" s="4" t="str">
        <v>24</v>
      </c>
      <c r="R144" s="4" t="str">
        <v>14</v>
      </c>
      <c r="S144" s="5">
        <f t="shared" si="19"/>
        <v>41783</v>
      </c>
      <c r="T144">
        <v>51</v>
      </c>
      <c r="U144" s="14">
        <v>173</v>
      </c>
      <c r="V144" s="14">
        <v>13</v>
      </c>
      <c r="W144" s="14">
        <v>131</v>
      </c>
      <c r="X144" s="14">
        <v>32</v>
      </c>
      <c r="Y144" s="14">
        <v>3</v>
      </c>
      <c r="Z144" s="14">
        <v>6</v>
      </c>
      <c r="AA144" s="2">
        <v>4</v>
      </c>
      <c r="AB144" s="2">
        <v>6</v>
      </c>
      <c r="AC144" s="2">
        <v>6</v>
      </c>
      <c r="AD144" s="2">
        <v>7</v>
      </c>
      <c r="AE144" s="2">
        <v>0</v>
      </c>
      <c r="AF144" s="2">
        <v>0</v>
      </c>
      <c r="AG144" s="16">
        <v>1</v>
      </c>
      <c r="AH144" s="49" t="s">
        <v>574</v>
      </c>
      <c r="AI144" s="49" t="s">
        <v>574</v>
      </c>
      <c r="AJ144" s="49" t="s">
        <v>574</v>
      </c>
      <c r="AK144" s="49">
        <v>1</v>
      </c>
      <c r="AL144" s="49" t="s">
        <v>574</v>
      </c>
      <c r="AM144" s="2">
        <f t="shared" si="20"/>
        <v>0</v>
      </c>
      <c r="AN144" s="1">
        <v>34</v>
      </c>
      <c r="AO144" s="2">
        <v>31.928000000000001</v>
      </c>
    </row>
    <row r="145" spans="1:41" x14ac:dyDescent="0.3">
      <c r="A145">
        <v>10552</v>
      </c>
      <c r="B145">
        <v>1980</v>
      </c>
      <c r="C145" s="1">
        <f t="shared" si="14"/>
        <v>44</v>
      </c>
      <c r="D145" t="s">
        <v>25</v>
      </c>
      <c r="E145" t="s">
        <v>36</v>
      </c>
      <c r="F145" s="4" t="s">
        <v>29</v>
      </c>
      <c r="G145" t="s">
        <v>29</v>
      </c>
      <c r="H145" s="20">
        <v>54210</v>
      </c>
      <c r="I145" s="2">
        <f t="shared" si="15"/>
        <v>54.21</v>
      </c>
      <c r="J145" s="2">
        <v>0</v>
      </c>
      <c r="K145" s="2">
        <v>1</v>
      </c>
      <c r="L145" s="16">
        <f t="shared" si="16"/>
        <v>1</v>
      </c>
      <c r="M145" s="6" t="s">
        <v>211</v>
      </c>
      <c r="N145" s="4">
        <f t="shared" si="17"/>
        <v>2</v>
      </c>
      <c r="O145" s="3">
        <f t="shared" si="18"/>
        <v>41414</v>
      </c>
      <c r="P145" s="4" t="str" cm="1">
        <f t="array" ref="P145:R145">_xlfn.TEXTSPLIT(M145,"/")</f>
        <v>5</v>
      </c>
      <c r="Q145" s="4" t="str">
        <v>20</v>
      </c>
      <c r="R145" s="4" t="str">
        <v>13</v>
      </c>
      <c r="S145" s="5">
        <f t="shared" si="19"/>
        <v>41414</v>
      </c>
      <c r="T145">
        <v>18</v>
      </c>
      <c r="U145" s="14">
        <v>70</v>
      </c>
      <c r="V145" s="14">
        <v>54</v>
      </c>
      <c r="W145" s="14">
        <v>109</v>
      </c>
      <c r="X145" s="14">
        <v>80</v>
      </c>
      <c r="Y145" s="14">
        <v>9</v>
      </c>
      <c r="Z145" s="14">
        <v>45</v>
      </c>
      <c r="AA145" s="2">
        <v>2</v>
      </c>
      <c r="AB145" s="2">
        <v>4</v>
      </c>
      <c r="AC145" s="2">
        <v>7</v>
      </c>
      <c r="AD145" s="2">
        <v>5</v>
      </c>
      <c r="AE145" s="2">
        <v>0</v>
      </c>
      <c r="AF145" s="2">
        <v>0</v>
      </c>
      <c r="AG145" s="16">
        <v>0</v>
      </c>
      <c r="AH145" s="49" t="s">
        <v>574</v>
      </c>
      <c r="AI145" s="49" t="s">
        <v>574</v>
      </c>
      <c r="AJ145" s="49" t="s">
        <v>574</v>
      </c>
      <c r="AK145" s="49" t="s">
        <v>574</v>
      </c>
      <c r="AL145" s="49" t="s">
        <v>574</v>
      </c>
      <c r="AM145" s="2">
        <f t="shared" si="20"/>
        <v>0</v>
      </c>
      <c r="AN145" s="1">
        <v>36</v>
      </c>
      <c r="AO145" s="2">
        <v>30.39</v>
      </c>
    </row>
    <row r="146" spans="1:41" hidden="1" x14ac:dyDescent="0.3">
      <c r="A146">
        <v>10548</v>
      </c>
      <c r="B146">
        <v>1996</v>
      </c>
      <c r="C146" s="1">
        <f t="shared" si="14"/>
        <v>28</v>
      </c>
      <c r="D146" t="s">
        <v>38</v>
      </c>
      <c r="E146" t="s">
        <v>22</v>
      </c>
      <c r="F146" s="4" t="s">
        <v>26</v>
      </c>
      <c r="G146" t="s">
        <v>26</v>
      </c>
      <c r="H146" s="20">
        <v>71163</v>
      </c>
      <c r="I146" s="2">
        <f t="shared" si="15"/>
        <v>71.162999999999997</v>
      </c>
      <c r="J146" s="2">
        <v>0</v>
      </c>
      <c r="K146" s="2">
        <v>0</v>
      </c>
      <c r="L146" s="16">
        <f t="shared" si="16"/>
        <v>0</v>
      </c>
      <c r="M146" s="7">
        <v>41885</v>
      </c>
      <c r="N146" s="4">
        <f t="shared" si="17"/>
        <v>1</v>
      </c>
      <c r="O146" s="3">
        <f t="shared" si="18"/>
        <v>41885</v>
      </c>
      <c r="P146" s="4" t="str" cm="1">
        <f t="array" ref="P146">_xlfn.TEXTSPLIT(M146,"/")</f>
        <v>41885</v>
      </c>
      <c r="Q146" s="5"/>
      <c r="R146" s="5"/>
      <c r="S146" s="5" t="e">
        <f t="shared" si="19"/>
        <v>#NUM!</v>
      </c>
      <c r="T146">
        <v>30</v>
      </c>
      <c r="U146" s="14">
        <v>283</v>
      </c>
      <c r="V146" s="14">
        <v>17</v>
      </c>
      <c r="W146" s="14">
        <v>372</v>
      </c>
      <c r="X146" s="14">
        <v>138</v>
      </c>
      <c r="Y146" s="14">
        <v>106</v>
      </c>
      <c r="Z146" s="14">
        <v>44</v>
      </c>
      <c r="AA146" s="2">
        <v>1</v>
      </c>
      <c r="AB146" s="2">
        <v>3</v>
      </c>
      <c r="AC146" s="2">
        <v>12</v>
      </c>
      <c r="AD146" s="2">
        <v>1</v>
      </c>
      <c r="AE146" s="2">
        <v>0</v>
      </c>
      <c r="AF146" s="2">
        <v>0</v>
      </c>
      <c r="AG146" s="16">
        <v>0</v>
      </c>
      <c r="AH146" s="49" t="s">
        <v>574</v>
      </c>
      <c r="AI146" s="49" t="s">
        <v>574</v>
      </c>
      <c r="AJ146" s="49" t="s">
        <v>574</v>
      </c>
      <c r="AK146" s="49" t="s">
        <v>574</v>
      </c>
      <c r="AL146" s="49" t="s">
        <v>574</v>
      </c>
      <c r="AM146" s="2">
        <f t="shared" si="20"/>
        <v>0</v>
      </c>
      <c r="AN146" s="1">
        <v>54</v>
      </c>
      <c r="AO146" s="2">
        <v>26.303999999999998</v>
      </c>
    </row>
    <row r="147" spans="1:41" x14ac:dyDescent="0.3">
      <c r="A147">
        <v>10542</v>
      </c>
      <c r="B147">
        <v>1969</v>
      </c>
      <c r="C147" s="1">
        <f t="shared" si="14"/>
        <v>55</v>
      </c>
      <c r="D147" t="s">
        <v>25</v>
      </c>
      <c r="E147" t="s">
        <v>34</v>
      </c>
      <c r="F147" s="4" t="s">
        <v>29</v>
      </c>
      <c r="G147" t="s">
        <v>29</v>
      </c>
      <c r="H147" s="20">
        <v>36778</v>
      </c>
      <c r="I147" s="2">
        <f t="shared" si="15"/>
        <v>36.777999999999999</v>
      </c>
      <c r="J147" s="2">
        <v>1</v>
      </c>
      <c r="K147" s="2">
        <v>1</v>
      </c>
      <c r="L147" s="16">
        <f t="shared" si="16"/>
        <v>2</v>
      </c>
      <c r="M147" s="7">
        <v>41037</v>
      </c>
      <c r="N147" s="4">
        <f t="shared" si="17"/>
        <v>1</v>
      </c>
      <c r="O147" s="3">
        <f t="shared" si="18"/>
        <v>41037</v>
      </c>
      <c r="P147" s="4" t="str" cm="1">
        <f t="array" ref="P147">_xlfn.TEXTSPLIT(M147,"/")</f>
        <v>41037</v>
      </c>
      <c r="Q147" s="5"/>
      <c r="R147" s="5"/>
      <c r="S147" s="5" t="e">
        <f t="shared" si="19"/>
        <v>#NUM!</v>
      </c>
      <c r="T147">
        <v>63</v>
      </c>
      <c r="U147" s="14">
        <v>29</v>
      </c>
      <c r="V147" s="14">
        <v>4</v>
      </c>
      <c r="W147" s="14">
        <v>34</v>
      </c>
      <c r="X147" s="14">
        <v>2</v>
      </c>
      <c r="Y147" s="14">
        <v>4</v>
      </c>
      <c r="Z147" s="14">
        <v>4</v>
      </c>
      <c r="AA147" s="2">
        <v>3</v>
      </c>
      <c r="AB147" s="2">
        <v>3</v>
      </c>
      <c r="AC147" s="2">
        <v>3</v>
      </c>
      <c r="AD147" s="2">
        <v>9</v>
      </c>
      <c r="AE147" s="2">
        <v>0</v>
      </c>
      <c r="AF147" s="2">
        <v>0</v>
      </c>
      <c r="AG147" s="16">
        <v>0</v>
      </c>
      <c r="AH147" s="49" t="s">
        <v>574</v>
      </c>
      <c r="AI147" s="49" t="s">
        <v>574</v>
      </c>
      <c r="AJ147" s="49" t="s">
        <v>574</v>
      </c>
      <c r="AK147" s="49" t="s">
        <v>574</v>
      </c>
      <c r="AL147" s="49" t="s">
        <v>574</v>
      </c>
      <c r="AM147" s="2">
        <f t="shared" si="20"/>
        <v>0</v>
      </c>
      <c r="AN147" s="1">
        <v>38</v>
      </c>
      <c r="AO147" s="2">
        <v>21.355</v>
      </c>
    </row>
    <row r="148" spans="1:41" x14ac:dyDescent="0.3">
      <c r="A148">
        <v>10536</v>
      </c>
      <c r="B148">
        <v>1972</v>
      </c>
      <c r="C148" s="1">
        <f t="shared" si="14"/>
        <v>52</v>
      </c>
      <c r="D148" t="s">
        <v>25</v>
      </c>
      <c r="E148" t="s">
        <v>34</v>
      </c>
      <c r="F148" s="4" t="s">
        <v>32</v>
      </c>
      <c r="G148" t="s">
        <v>32</v>
      </c>
      <c r="H148" s="20">
        <v>32892</v>
      </c>
      <c r="I148" s="2">
        <f t="shared" si="15"/>
        <v>32.892000000000003</v>
      </c>
      <c r="J148" s="2">
        <v>1</v>
      </c>
      <c r="K148" s="2">
        <v>0</v>
      </c>
      <c r="L148" s="16">
        <f t="shared" si="16"/>
        <v>1</v>
      </c>
      <c r="M148" s="6" t="s">
        <v>369</v>
      </c>
      <c r="N148" s="4">
        <f t="shared" si="17"/>
        <v>2</v>
      </c>
      <c r="O148" s="3">
        <f t="shared" si="18"/>
        <v>41784</v>
      </c>
      <c r="P148" s="4" t="str" cm="1">
        <f t="array" ref="P148:R148">_xlfn.TEXTSPLIT(M148,"/")</f>
        <v>5</v>
      </c>
      <c r="Q148" s="4" t="str">
        <v>25</v>
      </c>
      <c r="R148" s="4" t="str">
        <v>14</v>
      </c>
      <c r="S148" s="5">
        <f t="shared" si="19"/>
        <v>41784</v>
      </c>
      <c r="T148">
        <v>78</v>
      </c>
      <c r="U148" s="14">
        <v>26</v>
      </c>
      <c r="V148" s="14">
        <v>0</v>
      </c>
      <c r="W148" s="14">
        <v>15</v>
      </c>
      <c r="X148" s="14">
        <v>2</v>
      </c>
      <c r="Y148" s="14">
        <v>1</v>
      </c>
      <c r="Z148" s="14">
        <v>2</v>
      </c>
      <c r="AA148" s="2">
        <v>2</v>
      </c>
      <c r="AB148" s="2">
        <v>3</v>
      </c>
      <c r="AC148" s="2">
        <v>3</v>
      </c>
      <c r="AD148" s="2">
        <v>8</v>
      </c>
      <c r="AE148" s="2">
        <v>0</v>
      </c>
      <c r="AF148" s="2">
        <v>0</v>
      </c>
      <c r="AG148" s="16">
        <v>0</v>
      </c>
      <c r="AH148" s="49" t="s">
        <v>574</v>
      </c>
      <c r="AI148" s="49" t="s">
        <v>574</v>
      </c>
      <c r="AJ148" s="49" t="s">
        <v>574</v>
      </c>
      <c r="AK148" s="49" t="s">
        <v>574</v>
      </c>
      <c r="AL148" s="49" t="s">
        <v>574</v>
      </c>
      <c r="AM148" s="2">
        <f t="shared" si="20"/>
        <v>0</v>
      </c>
      <c r="AN148" s="1">
        <v>37</v>
      </c>
      <c r="AO148" s="2">
        <v>20.425000000000001</v>
      </c>
    </row>
    <row r="149" spans="1:41" hidden="1" x14ac:dyDescent="0.3">
      <c r="A149">
        <v>10530</v>
      </c>
      <c r="B149">
        <v>1960</v>
      </c>
      <c r="C149" s="1">
        <f t="shared" si="14"/>
        <v>64</v>
      </c>
      <c r="D149" t="s">
        <v>40</v>
      </c>
      <c r="E149" t="s">
        <v>34</v>
      </c>
      <c r="F149" s="4" t="s">
        <v>43</v>
      </c>
      <c r="G149" t="s">
        <v>43</v>
      </c>
      <c r="H149" s="20">
        <v>67786</v>
      </c>
      <c r="I149" s="2">
        <f t="shared" si="15"/>
        <v>67.786000000000001</v>
      </c>
      <c r="J149" s="2">
        <v>0</v>
      </c>
      <c r="K149" s="2">
        <v>0</v>
      </c>
      <c r="L149" s="16">
        <f t="shared" si="16"/>
        <v>0</v>
      </c>
      <c r="M149" s="7">
        <v>41467</v>
      </c>
      <c r="N149" s="4">
        <f t="shared" si="17"/>
        <v>1</v>
      </c>
      <c r="O149" s="3">
        <f t="shared" si="18"/>
        <v>41467</v>
      </c>
      <c r="P149" s="4" t="str" cm="1">
        <f t="array" ref="P149">_xlfn.TEXTSPLIT(M149,"/")</f>
        <v>41467</v>
      </c>
      <c r="Q149" s="5"/>
      <c r="R149" s="5"/>
      <c r="S149" s="5" t="e">
        <f t="shared" si="19"/>
        <v>#NUM!</v>
      </c>
      <c r="T149">
        <v>0</v>
      </c>
      <c r="U149" s="14">
        <v>431</v>
      </c>
      <c r="V149" s="14">
        <v>82</v>
      </c>
      <c r="W149" s="14">
        <v>441</v>
      </c>
      <c r="X149" s="14">
        <v>80</v>
      </c>
      <c r="Y149" s="14">
        <v>20</v>
      </c>
      <c r="Z149" s="14">
        <v>102</v>
      </c>
      <c r="AA149" s="2">
        <v>1</v>
      </c>
      <c r="AB149" s="2">
        <v>3</v>
      </c>
      <c r="AC149" s="2">
        <v>6</v>
      </c>
      <c r="AD149" s="2">
        <v>1</v>
      </c>
      <c r="AE149" s="2">
        <v>1</v>
      </c>
      <c r="AF149" s="2">
        <v>0</v>
      </c>
      <c r="AG149" s="16">
        <v>0</v>
      </c>
      <c r="AH149" s="49" t="s">
        <v>574</v>
      </c>
      <c r="AI149" s="49" t="s">
        <v>574</v>
      </c>
      <c r="AJ149" s="49" t="s">
        <v>574</v>
      </c>
      <c r="AK149" s="49" t="s">
        <v>574</v>
      </c>
      <c r="AL149" s="49" t="s">
        <v>574</v>
      </c>
      <c r="AM149" s="2">
        <f t="shared" si="20"/>
        <v>0</v>
      </c>
      <c r="AN149" s="1">
        <v>37</v>
      </c>
      <c r="AO149" s="2">
        <v>20.425000000000001</v>
      </c>
    </row>
    <row r="150" spans="1:41" x14ac:dyDescent="0.3">
      <c r="A150">
        <v>10525</v>
      </c>
      <c r="B150">
        <v>1987</v>
      </c>
      <c r="C150" s="1">
        <f t="shared" si="14"/>
        <v>37</v>
      </c>
      <c r="D150" t="s">
        <v>25</v>
      </c>
      <c r="E150" t="s">
        <v>22</v>
      </c>
      <c r="F150" s="4" t="s">
        <v>26</v>
      </c>
      <c r="G150" t="s">
        <v>26</v>
      </c>
      <c r="H150" s="20">
        <v>26576</v>
      </c>
      <c r="I150" s="2">
        <f t="shared" si="15"/>
        <v>26.576000000000001</v>
      </c>
      <c r="J150" s="2">
        <v>1</v>
      </c>
      <c r="K150" s="2">
        <v>0</v>
      </c>
      <c r="L150" s="16">
        <f t="shared" si="16"/>
        <v>1</v>
      </c>
      <c r="M150" s="6" t="s">
        <v>51</v>
      </c>
      <c r="N150" s="4">
        <f t="shared" si="17"/>
        <v>2</v>
      </c>
      <c r="O150" s="3">
        <f t="shared" si="18"/>
        <v>41195</v>
      </c>
      <c r="P150" s="4" t="str" cm="1">
        <f t="array" ref="P150:R150">_xlfn.TEXTSPLIT(M150,"/")</f>
        <v>10</v>
      </c>
      <c r="Q150" s="4" t="str">
        <v>13</v>
      </c>
      <c r="R150" s="4" t="str">
        <v>12</v>
      </c>
      <c r="S150" s="5">
        <f t="shared" si="19"/>
        <v>41195</v>
      </c>
      <c r="T150">
        <v>40</v>
      </c>
      <c r="U150" s="14">
        <v>10</v>
      </c>
      <c r="V150" s="14">
        <v>0</v>
      </c>
      <c r="W150" s="14">
        <v>8</v>
      </c>
      <c r="X150" s="14">
        <v>0</v>
      </c>
      <c r="Y150" s="14">
        <v>0</v>
      </c>
      <c r="Z150" s="14">
        <v>9</v>
      </c>
      <c r="AA150" s="2">
        <v>1</v>
      </c>
      <c r="AB150" s="2">
        <v>1</v>
      </c>
      <c r="AC150" s="2">
        <v>2</v>
      </c>
      <c r="AD150" s="2">
        <v>9</v>
      </c>
      <c r="AE150" s="2">
        <v>1</v>
      </c>
      <c r="AF150" s="2">
        <v>0</v>
      </c>
      <c r="AG150" s="16">
        <v>1</v>
      </c>
      <c r="AH150" s="49">
        <v>1</v>
      </c>
      <c r="AI150" s="49" t="s">
        <v>574</v>
      </c>
      <c r="AJ150" s="49" t="s">
        <v>574</v>
      </c>
      <c r="AK150" s="49" t="s">
        <v>574</v>
      </c>
      <c r="AL150" s="49" t="s">
        <v>574</v>
      </c>
      <c r="AM150" s="2">
        <f t="shared" si="20"/>
        <v>0</v>
      </c>
      <c r="AN150" s="1">
        <v>39</v>
      </c>
      <c r="AO150" s="2">
        <v>18.89</v>
      </c>
    </row>
    <row r="151" spans="1:41" hidden="1" x14ac:dyDescent="0.3">
      <c r="A151">
        <v>10524</v>
      </c>
      <c r="B151">
        <v>1964</v>
      </c>
      <c r="C151" s="1">
        <f t="shared" si="14"/>
        <v>60</v>
      </c>
      <c r="D151" t="s">
        <v>28</v>
      </c>
      <c r="E151" t="s">
        <v>42</v>
      </c>
      <c r="F151" s="4" t="s">
        <v>23</v>
      </c>
      <c r="G151" t="s">
        <v>23</v>
      </c>
      <c r="H151" s="20">
        <v>49476</v>
      </c>
      <c r="I151" s="2">
        <f t="shared" si="15"/>
        <v>49.475999999999999</v>
      </c>
      <c r="J151" s="2">
        <v>0</v>
      </c>
      <c r="K151" s="2">
        <v>1</v>
      </c>
      <c r="L151" s="16">
        <f t="shared" si="16"/>
        <v>1</v>
      </c>
      <c r="M151" s="6" t="s">
        <v>283</v>
      </c>
      <c r="N151" s="4">
        <f t="shared" si="17"/>
        <v>2</v>
      </c>
      <c r="O151" s="3">
        <f t="shared" si="18"/>
        <v>41445</v>
      </c>
      <c r="P151" s="4" t="str" cm="1">
        <f t="array" ref="P151:R151">_xlfn.TEXTSPLIT(M151,"/")</f>
        <v>6</v>
      </c>
      <c r="Q151" s="4" t="str">
        <v>20</v>
      </c>
      <c r="R151" s="4" t="str">
        <v>13</v>
      </c>
      <c r="S151" s="5">
        <f t="shared" si="19"/>
        <v>41445</v>
      </c>
      <c r="T151">
        <v>29</v>
      </c>
      <c r="U151" s="14">
        <v>386</v>
      </c>
      <c r="V151" s="14">
        <v>23</v>
      </c>
      <c r="W151" s="14">
        <v>95</v>
      </c>
      <c r="X151" s="14">
        <v>54</v>
      </c>
      <c r="Y151" s="14">
        <v>41</v>
      </c>
      <c r="Z151" s="14">
        <v>196</v>
      </c>
      <c r="AA151" s="2">
        <v>4</v>
      </c>
      <c r="AB151" s="2">
        <v>2</v>
      </c>
      <c r="AC151" s="2">
        <v>5</v>
      </c>
      <c r="AD151" s="2">
        <v>2</v>
      </c>
      <c r="AE151" s="2">
        <v>0</v>
      </c>
      <c r="AF151" s="2">
        <v>0</v>
      </c>
      <c r="AG151" s="16">
        <v>0</v>
      </c>
      <c r="AH151" s="49" t="s">
        <v>574</v>
      </c>
      <c r="AI151" s="49" t="s">
        <v>574</v>
      </c>
      <c r="AJ151" s="49" t="s">
        <v>574</v>
      </c>
      <c r="AK151" s="49" t="s">
        <v>574</v>
      </c>
      <c r="AL151" s="49" t="s">
        <v>574</v>
      </c>
      <c r="AM151" s="2">
        <f t="shared" si="20"/>
        <v>0</v>
      </c>
      <c r="AN151" s="1">
        <v>45</v>
      </c>
      <c r="AO151" s="2">
        <v>7.5</v>
      </c>
    </row>
    <row r="152" spans="1:41" x14ac:dyDescent="0.3">
      <c r="A152">
        <v>10521</v>
      </c>
      <c r="B152">
        <v>1978</v>
      </c>
      <c r="C152" s="1">
        <f t="shared" si="14"/>
        <v>46</v>
      </c>
      <c r="D152" t="s">
        <v>25</v>
      </c>
      <c r="E152" t="s">
        <v>22</v>
      </c>
      <c r="F152" s="4" t="s">
        <v>29</v>
      </c>
      <c r="G152" t="s">
        <v>29</v>
      </c>
      <c r="H152" s="20">
        <v>54809</v>
      </c>
      <c r="I152" s="2">
        <f t="shared" si="15"/>
        <v>54.808999999999997</v>
      </c>
      <c r="J152" s="2">
        <v>1</v>
      </c>
      <c r="K152" s="2">
        <v>1</v>
      </c>
      <c r="L152" s="16">
        <f t="shared" si="16"/>
        <v>2</v>
      </c>
      <c r="M152" s="7">
        <v>41587</v>
      </c>
      <c r="N152" s="4">
        <f t="shared" si="17"/>
        <v>1</v>
      </c>
      <c r="O152" s="3">
        <f t="shared" si="18"/>
        <v>41587</v>
      </c>
      <c r="P152" s="4" t="str" cm="1">
        <f t="array" ref="P152">_xlfn.TEXTSPLIT(M152,"/")</f>
        <v>41587</v>
      </c>
      <c r="Q152" s="5"/>
      <c r="R152" s="5"/>
      <c r="S152" s="5" t="e">
        <f t="shared" si="19"/>
        <v>#NUM!</v>
      </c>
      <c r="T152">
        <v>0</v>
      </c>
      <c r="U152" s="14">
        <v>63</v>
      </c>
      <c r="V152" s="14">
        <v>6</v>
      </c>
      <c r="W152" s="14">
        <v>57</v>
      </c>
      <c r="X152" s="14">
        <v>13</v>
      </c>
      <c r="Y152" s="14">
        <v>13</v>
      </c>
      <c r="Z152" s="14">
        <v>22</v>
      </c>
      <c r="AA152" s="2">
        <v>4</v>
      </c>
      <c r="AB152" s="2">
        <v>2</v>
      </c>
      <c r="AC152" s="2">
        <v>5</v>
      </c>
      <c r="AD152" s="2">
        <v>4</v>
      </c>
      <c r="AE152" s="2">
        <v>1</v>
      </c>
      <c r="AF152" s="2">
        <v>0</v>
      </c>
      <c r="AG152" s="16">
        <v>0</v>
      </c>
      <c r="AH152" s="49" t="s">
        <v>574</v>
      </c>
      <c r="AI152" s="49" t="s">
        <v>574</v>
      </c>
      <c r="AJ152" s="49" t="s">
        <v>574</v>
      </c>
      <c r="AK152" s="49" t="s">
        <v>574</v>
      </c>
      <c r="AL152" s="49" t="s">
        <v>574</v>
      </c>
      <c r="AM152" s="2">
        <f t="shared" si="20"/>
        <v>0</v>
      </c>
      <c r="AN152" s="1">
        <v>69</v>
      </c>
      <c r="AO152" s="2">
        <v>85.683000000000007</v>
      </c>
    </row>
    <row r="153" spans="1:41" x14ac:dyDescent="0.3">
      <c r="A153">
        <v>10513</v>
      </c>
      <c r="B153">
        <v>1993</v>
      </c>
      <c r="C153" s="1">
        <f t="shared" si="14"/>
        <v>31</v>
      </c>
      <c r="D153" t="s">
        <v>25</v>
      </c>
      <c r="E153" t="s">
        <v>22</v>
      </c>
      <c r="F153" s="4" t="s">
        <v>32</v>
      </c>
      <c r="G153" t="s">
        <v>32</v>
      </c>
      <c r="H153" s="20">
        <v>63207</v>
      </c>
      <c r="I153" s="2">
        <f t="shared" si="15"/>
        <v>63.207000000000001</v>
      </c>
      <c r="J153" s="2">
        <v>0</v>
      </c>
      <c r="K153" s="2">
        <v>0</v>
      </c>
      <c r="L153" s="16">
        <f t="shared" si="16"/>
        <v>0</v>
      </c>
      <c r="M153" s="6" t="s">
        <v>301</v>
      </c>
      <c r="N153" s="4">
        <f t="shared" si="17"/>
        <v>2</v>
      </c>
      <c r="O153" s="3">
        <f t="shared" si="18"/>
        <v>41294</v>
      </c>
      <c r="P153" s="4" t="str" cm="1">
        <f t="array" ref="P153:R153">_xlfn.TEXTSPLIT(M153,"/")</f>
        <v>1</v>
      </c>
      <c r="Q153" s="4" t="str">
        <v>20</v>
      </c>
      <c r="R153" s="4" t="str">
        <v>13</v>
      </c>
      <c r="S153" s="5">
        <f t="shared" si="19"/>
        <v>41294</v>
      </c>
      <c r="T153">
        <v>68</v>
      </c>
      <c r="U153" s="14">
        <v>438</v>
      </c>
      <c r="V153" s="14">
        <v>169</v>
      </c>
      <c r="W153" s="14">
        <v>565</v>
      </c>
      <c r="X153" s="14">
        <v>91</v>
      </c>
      <c r="Y153" s="14">
        <v>169</v>
      </c>
      <c r="Z153" s="14">
        <v>70</v>
      </c>
      <c r="AA153" s="2">
        <v>1</v>
      </c>
      <c r="AB153" s="2">
        <v>2</v>
      </c>
      <c r="AC153" s="2">
        <v>6</v>
      </c>
      <c r="AD153" s="2">
        <v>7</v>
      </c>
      <c r="AE153" s="2">
        <v>0</v>
      </c>
      <c r="AF153" s="2">
        <v>0</v>
      </c>
      <c r="AG153" s="16">
        <v>1</v>
      </c>
      <c r="AH153" s="49" t="s">
        <v>574</v>
      </c>
      <c r="AI153" s="49" t="s">
        <v>574</v>
      </c>
      <c r="AJ153" s="49" t="s">
        <v>574</v>
      </c>
      <c r="AK153" s="49">
        <v>1</v>
      </c>
      <c r="AL153" s="49" t="s">
        <v>574</v>
      </c>
      <c r="AM153" s="2">
        <f t="shared" si="20"/>
        <v>0</v>
      </c>
      <c r="AN153" s="1">
        <v>64</v>
      </c>
      <c r="AO153" s="2">
        <v>79.822999999999993</v>
      </c>
    </row>
    <row r="154" spans="1:41" hidden="1" x14ac:dyDescent="0.3">
      <c r="A154">
        <v>10509</v>
      </c>
      <c r="B154">
        <v>1956</v>
      </c>
      <c r="C154" s="1">
        <f t="shared" si="14"/>
        <v>68</v>
      </c>
      <c r="D154" t="s">
        <v>31</v>
      </c>
      <c r="E154" t="s">
        <v>42</v>
      </c>
      <c r="F154" s="4" t="s">
        <v>26</v>
      </c>
      <c r="G154" t="s">
        <v>26</v>
      </c>
      <c r="H154" s="20">
        <v>36927</v>
      </c>
      <c r="I154" s="2">
        <f t="shared" si="15"/>
        <v>36.927</v>
      </c>
      <c r="J154" s="2">
        <v>1</v>
      </c>
      <c r="K154" s="2">
        <v>1</v>
      </c>
      <c r="L154" s="16">
        <f t="shared" si="16"/>
        <v>2</v>
      </c>
      <c r="M154" s="7">
        <v>41676</v>
      </c>
      <c r="N154" s="4">
        <f t="shared" si="17"/>
        <v>1</v>
      </c>
      <c r="O154" s="3">
        <f t="shared" si="18"/>
        <v>41676</v>
      </c>
      <c r="P154" s="4" t="str" cm="1">
        <f t="array" ref="P154">_xlfn.TEXTSPLIT(M154,"/")</f>
        <v>41676</v>
      </c>
      <c r="Q154" s="5"/>
      <c r="R154" s="5"/>
      <c r="S154" s="5" t="e">
        <f t="shared" si="19"/>
        <v>#NUM!</v>
      </c>
      <c r="T154">
        <v>46</v>
      </c>
      <c r="U154" s="14">
        <v>51</v>
      </c>
      <c r="V154" s="14">
        <v>0</v>
      </c>
      <c r="W154" s="14">
        <v>16</v>
      </c>
      <c r="X154" s="14">
        <v>0</v>
      </c>
      <c r="Y154" s="14">
        <v>0</v>
      </c>
      <c r="Z154" s="14">
        <v>4</v>
      </c>
      <c r="AA154" s="2">
        <v>2</v>
      </c>
      <c r="AB154" s="2">
        <v>3</v>
      </c>
      <c r="AC154" s="2">
        <v>3</v>
      </c>
      <c r="AD154" s="2">
        <v>8</v>
      </c>
      <c r="AE154" s="2">
        <v>0</v>
      </c>
      <c r="AF154" s="2">
        <v>0</v>
      </c>
      <c r="AG154" s="16">
        <v>0</v>
      </c>
      <c r="AH154" s="49" t="s">
        <v>574</v>
      </c>
      <c r="AI154" s="49" t="s">
        <v>574</v>
      </c>
      <c r="AJ154" s="49" t="s">
        <v>574</v>
      </c>
      <c r="AK154" s="49" t="s">
        <v>574</v>
      </c>
      <c r="AL154" s="49" t="s">
        <v>574</v>
      </c>
      <c r="AM154" s="2">
        <f t="shared" si="20"/>
        <v>0</v>
      </c>
      <c r="AN154" s="1">
        <v>76</v>
      </c>
      <c r="AO154" s="2">
        <v>70.320999999999998</v>
      </c>
    </row>
    <row r="155" spans="1:41" hidden="1" x14ac:dyDescent="0.3">
      <c r="A155">
        <v>10507</v>
      </c>
      <c r="B155">
        <v>1978</v>
      </c>
      <c r="C155" s="1">
        <f t="shared" si="14"/>
        <v>46</v>
      </c>
      <c r="D155" t="s">
        <v>31</v>
      </c>
      <c r="E155" t="s">
        <v>36</v>
      </c>
      <c r="F155" s="4" t="s">
        <v>23</v>
      </c>
      <c r="G155" t="s">
        <v>23</v>
      </c>
      <c r="H155" s="20">
        <v>59601</v>
      </c>
      <c r="I155" s="2">
        <f t="shared" si="15"/>
        <v>59.600999999999999</v>
      </c>
      <c r="J155" s="2">
        <v>0</v>
      </c>
      <c r="K155" s="2">
        <v>1</v>
      </c>
      <c r="L155" s="16">
        <f t="shared" si="16"/>
        <v>1</v>
      </c>
      <c r="M155" s="6" t="s">
        <v>185</v>
      </c>
      <c r="N155" s="4">
        <f t="shared" si="17"/>
        <v>2</v>
      </c>
      <c r="O155" s="3">
        <f t="shared" si="18"/>
        <v>41480</v>
      </c>
      <c r="P155" s="4" t="str" cm="1">
        <f t="array" ref="P155:R155">_xlfn.TEXTSPLIT(M155,"/")</f>
        <v>7</v>
      </c>
      <c r="Q155" s="4" t="str">
        <v>25</v>
      </c>
      <c r="R155" s="4" t="str">
        <v>13</v>
      </c>
      <c r="S155" s="5">
        <f t="shared" si="19"/>
        <v>41480</v>
      </c>
      <c r="T155">
        <v>14</v>
      </c>
      <c r="U155" s="14">
        <v>691</v>
      </c>
      <c r="V155" s="14">
        <v>7</v>
      </c>
      <c r="W155" s="14">
        <v>69</v>
      </c>
      <c r="X155" s="14">
        <v>0</v>
      </c>
      <c r="Y155" s="14">
        <v>7</v>
      </c>
      <c r="Z155" s="14">
        <v>23</v>
      </c>
      <c r="AA155" s="2">
        <v>4</v>
      </c>
      <c r="AB155" s="2">
        <v>2</v>
      </c>
      <c r="AC155" s="2">
        <v>7</v>
      </c>
      <c r="AD155" s="2">
        <v>8</v>
      </c>
      <c r="AE155" s="2">
        <v>0</v>
      </c>
      <c r="AF155" s="2">
        <v>0</v>
      </c>
      <c r="AG155" s="16">
        <v>1</v>
      </c>
      <c r="AH155" s="49" t="s">
        <v>574</v>
      </c>
      <c r="AI155" s="49">
        <v>1</v>
      </c>
      <c r="AJ155" s="49" t="s">
        <v>574</v>
      </c>
      <c r="AK155" s="49" t="s">
        <v>574</v>
      </c>
      <c r="AL155" s="49" t="s">
        <v>574</v>
      </c>
      <c r="AM155" s="2">
        <f t="shared" si="20"/>
        <v>0</v>
      </c>
      <c r="AN155" s="1">
        <v>54</v>
      </c>
      <c r="AO155" s="2">
        <v>68.462000000000003</v>
      </c>
    </row>
    <row r="156" spans="1:41" hidden="1" x14ac:dyDescent="0.3">
      <c r="A156">
        <v>10505</v>
      </c>
      <c r="B156">
        <v>1961</v>
      </c>
      <c r="C156" s="1">
        <f t="shared" si="14"/>
        <v>63</v>
      </c>
      <c r="D156" t="s">
        <v>47</v>
      </c>
      <c r="E156" t="s">
        <v>42</v>
      </c>
      <c r="F156" s="4" t="s">
        <v>32</v>
      </c>
      <c r="G156" t="s">
        <v>32</v>
      </c>
      <c r="H156" s="20">
        <v>73113</v>
      </c>
      <c r="I156" s="2">
        <f t="shared" si="15"/>
        <v>73.113</v>
      </c>
      <c r="J156" s="2">
        <v>0</v>
      </c>
      <c r="K156" s="2">
        <v>0</v>
      </c>
      <c r="L156" s="16">
        <f t="shared" si="16"/>
        <v>0</v>
      </c>
      <c r="M156" s="6" t="s">
        <v>251</v>
      </c>
      <c r="N156" s="4">
        <f t="shared" si="17"/>
        <v>2</v>
      </c>
      <c r="O156" s="3">
        <f t="shared" si="18"/>
        <v>41634</v>
      </c>
      <c r="P156" s="4" t="str" cm="1">
        <f t="array" ref="P156:R156">_xlfn.TEXTSPLIT(M156,"/")</f>
        <v>12</v>
      </c>
      <c r="Q156" s="4" t="str">
        <v>26</v>
      </c>
      <c r="R156" s="4" t="str">
        <v>13</v>
      </c>
      <c r="S156" s="5">
        <f t="shared" si="19"/>
        <v>41634</v>
      </c>
      <c r="T156">
        <v>86</v>
      </c>
      <c r="U156" s="14">
        <v>741</v>
      </c>
      <c r="V156" s="14">
        <v>19</v>
      </c>
      <c r="W156" s="14">
        <v>154</v>
      </c>
      <c r="X156" s="14">
        <v>50</v>
      </c>
      <c r="Y156" s="14">
        <v>9</v>
      </c>
      <c r="Z156" s="14">
        <v>28</v>
      </c>
      <c r="AA156" s="2">
        <v>1</v>
      </c>
      <c r="AB156" s="2">
        <v>3</v>
      </c>
      <c r="AC156" s="2">
        <v>7</v>
      </c>
      <c r="AD156" s="2">
        <v>2</v>
      </c>
      <c r="AE156" s="2">
        <v>0</v>
      </c>
      <c r="AF156" s="2">
        <v>0</v>
      </c>
      <c r="AG156" s="16">
        <v>0</v>
      </c>
      <c r="AH156" s="49" t="s">
        <v>574</v>
      </c>
      <c r="AI156" s="49" t="s">
        <v>574</v>
      </c>
      <c r="AJ156" s="49" t="s">
        <v>574</v>
      </c>
      <c r="AK156" s="49" t="s">
        <v>574</v>
      </c>
      <c r="AL156" s="49" t="s">
        <v>574</v>
      </c>
      <c r="AM156" s="2">
        <f t="shared" si="20"/>
        <v>0</v>
      </c>
      <c r="AN156" s="1">
        <v>47</v>
      </c>
      <c r="AO156" s="2">
        <v>68.397000000000006</v>
      </c>
    </row>
    <row r="157" spans="1:41" hidden="1" x14ac:dyDescent="0.3">
      <c r="A157">
        <v>10500</v>
      </c>
      <c r="B157">
        <v>1985</v>
      </c>
      <c r="C157" s="1">
        <f t="shared" si="14"/>
        <v>39</v>
      </c>
      <c r="D157" t="s">
        <v>33</v>
      </c>
      <c r="E157" t="s">
        <v>22</v>
      </c>
      <c r="F157" s="4" t="s">
        <v>29</v>
      </c>
      <c r="G157" t="s">
        <v>29</v>
      </c>
      <c r="H157" s="20">
        <v>31761</v>
      </c>
      <c r="I157" s="2">
        <f t="shared" si="15"/>
        <v>31.760999999999999</v>
      </c>
      <c r="J157" s="2">
        <v>1</v>
      </c>
      <c r="K157" s="2">
        <v>0</v>
      </c>
      <c r="L157" s="16">
        <f t="shared" si="16"/>
        <v>1</v>
      </c>
      <c r="M157" s="7">
        <v>41763</v>
      </c>
      <c r="N157" s="4">
        <f t="shared" si="17"/>
        <v>1</v>
      </c>
      <c r="O157" s="3">
        <f t="shared" si="18"/>
        <v>41763</v>
      </c>
      <c r="P157" s="4" t="str" cm="1">
        <f t="array" ref="P157">_xlfn.TEXTSPLIT(M157,"/")</f>
        <v>41763</v>
      </c>
      <c r="Q157" s="5"/>
      <c r="R157" s="5"/>
      <c r="S157" s="5" t="e">
        <f t="shared" si="19"/>
        <v>#NUM!</v>
      </c>
      <c r="T157">
        <v>96</v>
      </c>
      <c r="U157" s="14">
        <v>19</v>
      </c>
      <c r="V157" s="14">
        <v>1</v>
      </c>
      <c r="W157" s="14">
        <v>20</v>
      </c>
      <c r="X157" s="14">
        <v>16</v>
      </c>
      <c r="Y157" s="14">
        <v>14</v>
      </c>
      <c r="Z157" s="14">
        <v>28</v>
      </c>
      <c r="AA157" s="2">
        <v>2</v>
      </c>
      <c r="AB157" s="2">
        <v>3</v>
      </c>
      <c r="AC157" s="2">
        <v>4</v>
      </c>
      <c r="AD157" s="2">
        <v>5</v>
      </c>
      <c r="AE157" s="2">
        <v>0</v>
      </c>
      <c r="AF157" s="2">
        <v>0</v>
      </c>
      <c r="AG157" s="16">
        <v>0</v>
      </c>
      <c r="AH157" s="49" t="s">
        <v>574</v>
      </c>
      <c r="AI157" s="49" t="s">
        <v>574</v>
      </c>
      <c r="AJ157" s="49" t="s">
        <v>574</v>
      </c>
      <c r="AK157" s="49" t="s">
        <v>574</v>
      </c>
      <c r="AL157" s="49" t="s">
        <v>574</v>
      </c>
      <c r="AM157" s="2">
        <f t="shared" si="20"/>
        <v>0</v>
      </c>
      <c r="AN157" s="1">
        <v>36</v>
      </c>
      <c r="AO157" s="2">
        <v>67.430000000000007</v>
      </c>
    </row>
    <row r="158" spans="1:41" hidden="1" x14ac:dyDescent="0.3">
      <c r="A158">
        <v>10492</v>
      </c>
      <c r="B158">
        <v>1960</v>
      </c>
      <c r="C158" s="1">
        <f t="shared" si="14"/>
        <v>64</v>
      </c>
      <c r="D158" t="s">
        <v>40</v>
      </c>
      <c r="E158" t="s">
        <v>22</v>
      </c>
      <c r="F158" s="4" t="s">
        <v>32</v>
      </c>
      <c r="G158" t="s">
        <v>32</v>
      </c>
      <c r="H158" s="20">
        <v>38285</v>
      </c>
      <c r="I158" s="2">
        <f t="shared" si="15"/>
        <v>38.284999999999997</v>
      </c>
      <c r="J158" s="2">
        <v>2</v>
      </c>
      <c r="K158" s="2">
        <v>1</v>
      </c>
      <c r="L158" s="16">
        <f t="shared" si="16"/>
        <v>3</v>
      </c>
      <c r="M158" s="6" t="s">
        <v>361</v>
      </c>
      <c r="N158" s="4">
        <f t="shared" si="17"/>
        <v>2</v>
      </c>
      <c r="O158" s="3">
        <f t="shared" si="18"/>
        <v>41814</v>
      </c>
      <c r="P158" s="4" t="str" cm="1">
        <f t="array" ref="P158:R158">_xlfn.TEXTSPLIT(M158,"/")</f>
        <v>6</v>
      </c>
      <c r="Q158" s="4" t="str">
        <v>24</v>
      </c>
      <c r="R158" s="4" t="str">
        <v>14</v>
      </c>
      <c r="S158" s="5">
        <f t="shared" si="19"/>
        <v>41814</v>
      </c>
      <c r="T158">
        <v>96</v>
      </c>
      <c r="U158" s="14">
        <v>2</v>
      </c>
      <c r="V158" s="14">
        <v>0</v>
      </c>
      <c r="W158" s="14">
        <v>5</v>
      </c>
      <c r="X158" s="14">
        <v>2</v>
      </c>
      <c r="Y158" s="14">
        <v>0</v>
      </c>
      <c r="Z158" s="14">
        <v>1</v>
      </c>
      <c r="AA158" s="2">
        <v>1</v>
      </c>
      <c r="AB158" s="2">
        <v>0</v>
      </c>
      <c r="AC158" s="2">
        <v>3</v>
      </c>
      <c r="AD158" s="2">
        <v>2</v>
      </c>
      <c r="AE158" s="2">
        <v>0</v>
      </c>
      <c r="AF158" s="2">
        <v>0</v>
      </c>
      <c r="AG158" s="16">
        <v>0</v>
      </c>
      <c r="AH158" s="49" t="s">
        <v>574</v>
      </c>
      <c r="AI158" s="49" t="s">
        <v>574</v>
      </c>
      <c r="AJ158" s="49" t="s">
        <v>574</v>
      </c>
      <c r="AK158" s="49" t="s">
        <v>574</v>
      </c>
      <c r="AL158" s="49" t="s">
        <v>574</v>
      </c>
      <c r="AM158" s="2">
        <f t="shared" si="20"/>
        <v>0</v>
      </c>
      <c r="AN158" s="1">
        <v>44</v>
      </c>
      <c r="AO158" s="2">
        <v>60.152000000000001</v>
      </c>
    </row>
    <row r="159" spans="1:41" hidden="1" x14ac:dyDescent="0.3">
      <c r="A159">
        <v>10490</v>
      </c>
      <c r="B159">
        <v>1970</v>
      </c>
      <c r="C159" s="1">
        <f t="shared" si="14"/>
        <v>54</v>
      </c>
      <c r="D159" t="s">
        <v>33</v>
      </c>
      <c r="E159" t="s">
        <v>34</v>
      </c>
      <c r="F159" s="4" t="s">
        <v>29</v>
      </c>
      <c r="G159" t="s">
        <v>29</v>
      </c>
      <c r="H159" s="20">
        <v>51039</v>
      </c>
      <c r="I159" s="2">
        <f t="shared" si="15"/>
        <v>51.039000000000001</v>
      </c>
      <c r="J159" s="2">
        <v>1</v>
      </c>
      <c r="K159" s="2">
        <v>1</v>
      </c>
      <c r="L159" s="16">
        <f t="shared" si="16"/>
        <v>2</v>
      </c>
      <c r="M159" s="7">
        <v>41194</v>
      </c>
      <c r="N159" s="4">
        <f t="shared" si="17"/>
        <v>1</v>
      </c>
      <c r="O159" s="3">
        <f t="shared" si="18"/>
        <v>41194</v>
      </c>
      <c r="P159" s="4" t="str" cm="1">
        <f t="array" ref="P159">_xlfn.TEXTSPLIT(M159,"/")</f>
        <v>41194</v>
      </c>
      <c r="Q159" s="5"/>
      <c r="R159" s="5"/>
      <c r="S159" s="5" t="e">
        <f t="shared" si="19"/>
        <v>#NUM!</v>
      </c>
      <c r="T159">
        <v>11</v>
      </c>
      <c r="U159" s="14">
        <v>100</v>
      </c>
      <c r="V159" s="14">
        <v>64</v>
      </c>
      <c r="W159" s="14">
        <v>79</v>
      </c>
      <c r="X159" s="14">
        <v>65</v>
      </c>
      <c r="Y159" s="14">
        <v>0</v>
      </c>
      <c r="Z159" s="14">
        <v>109</v>
      </c>
      <c r="AA159" s="2">
        <v>2</v>
      </c>
      <c r="AB159" s="2">
        <v>6</v>
      </c>
      <c r="AC159" s="2">
        <v>4</v>
      </c>
      <c r="AD159" s="2">
        <v>7</v>
      </c>
      <c r="AE159" s="2">
        <v>0</v>
      </c>
      <c r="AF159" s="2">
        <v>0</v>
      </c>
      <c r="AG159" s="16">
        <v>0</v>
      </c>
      <c r="AH159" s="49" t="s">
        <v>574</v>
      </c>
      <c r="AI159" s="49" t="s">
        <v>574</v>
      </c>
      <c r="AJ159" s="49" t="s">
        <v>574</v>
      </c>
      <c r="AK159" s="49" t="s">
        <v>574</v>
      </c>
      <c r="AL159" s="49" t="s">
        <v>574</v>
      </c>
      <c r="AM159" s="2">
        <f t="shared" si="20"/>
        <v>0</v>
      </c>
      <c r="AN159" s="1">
        <v>62</v>
      </c>
      <c r="AO159" s="2">
        <v>59.183999999999997</v>
      </c>
    </row>
    <row r="160" spans="1:41" hidden="1" x14ac:dyDescent="0.3">
      <c r="A160">
        <v>10489</v>
      </c>
      <c r="B160">
        <v>1974</v>
      </c>
      <c r="C160" s="1">
        <f t="shared" si="14"/>
        <v>50</v>
      </c>
      <c r="D160" t="s">
        <v>47</v>
      </c>
      <c r="E160" t="s">
        <v>22</v>
      </c>
      <c r="F160" s="4" t="s">
        <v>29</v>
      </c>
      <c r="G160" t="s">
        <v>29</v>
      </c>
      <c r="H160" s="20">
        <v>92955</v>
      </c>
      <c r="I160" s="2">
        <f t="shared" si="15"/>
        <v>92.954999999999998</v>
      </c>
      <c r="J160" s="2">
        <v>0</v>
      </c>
      <c r="K160" s="2">
        <v>0</v>
      </c>
      <c r="L160" s="16">
        <f t="shared" si="16"/>
        <v>0</v>
      </c>
      <c r="M160" s="6" t="s">
        <v>254</v>
      </c>
      <c r="N160" s="4">
        <f t="shared" si="17"/>
        <v>2</v>
      </c>
      <c r="O160" s="3">
        <f t="shared" si="18"/>
        <v>41505</v>
      </c>
      <c r="P160" s="4" t="str" cm="1">
        <f t="array" ref="P160:R160">_xlfn.TEXTSPLIT(M160,"/")</f>
        <v>8</v>
      </c>
      <c r="Q160" s="4" t="str">
        <v>19</v>
      </c>
      <c r="R160" s="4" t="str">
        <v>13</v>
      </c>
      <c r="S160" s="5">
        <f t="shared" si="19"/>
        <v>41505</v>
      </c>
      <c r="T160">
        <v>35</v>
      </c>
      <c r="U160" s="14">
        <v>693</v>
      </c>
      <c r="V160" s="14">
        <v>21</v>
      </c>
      <c r="W160" s="14">
        <v>925</v>
      </c>
      <c r="X160" s="14">
        <v>31</v>
      </c>
      <c r="Y160" s="14">
        <v>24</v>
      </c>
      <c r="Z160" s="14">
        <v>84</v>
      </c>
      <c r="AA160" s="2">
        <v>1</v>
      </c>
      <c r="AB160" s="2">
        <v>6</v>
      </c>
      <c r="AC160" s="2">
        <v>9</v>
      </c>
      <c r="AD160" s="2">
        <v>2</v>
      </c>
      <c r="AE160" s="2">
        <v>1</v>
      </c>
      <c r="AF160" s="2">
        <v>0</v>
      </c>
      <c r="AG160" s="16">
        <v>2</v>
      </c>
      <c r="AH160" s="49" t="s">
        <v>574</v>
      </c>
      <c r="AI160" s="49" t="s">
        <v>574</v>
      </c>
      <c r="AJ160" s="49">
        <v>1</v>
      </c>
      <c r="AK160" s="49">
        <v>1</v>
      </c>
      <c r="AL160" s="49" t="s">
        <v>574</v>
      </c>
      <c r="AM160" s="2">
        <f t="shared" si="20"/>
        <v>0</v>
      </c>
      <c r="AN160" s="1">
        <v>61</v>
      </c>
      <c r="AO160" s="2">
        <v>56.180999999999997</v>
      </c>
    </row>
    <row r="161" spans="1:41" x14ac:dyDescent="0.3">
      <c r="A161">
        <v>10486</v>
      </c>
      <c r="B161">
        <v>1949</v>
      </c>
      <c r="C161" s="1">
        <f t="shared" si="14"/>
        <v>75</v>
      </c>
      <c r="D161" t="s">
        <v>25</v>
      </c>
      <c r="E161" t="s">
        <v>22</v>
      </c>
      <c r="F161" s="4" t="s">
        <v>29</v>
      </c>
      <c r="G161" t="s">
        <v>29</v>
      </c>
      <c r="H161" s="20">
        <v>77142</v>
      </c>
      <c r="I161" s="2">
        <f t="shared" si="15"/>
        <v>77.141999999999996</v>
      </c>
      <c r="J161" s="2">
        <v>0</v>
      </c>
      <c r="K161" s="2">
        <v>0</v>
      </c>
      <c r="L161" s="16">
        <f t="shared" si="16"/>
        <v>0</v>
      </c>
      <c r="M161" s="6" t="s">
        <v>87</v>
      </c>
      <c r="N161" s="4">
        <f t="shared" si="17"/>
        <v>2</v>
      </c>
      <c r="O161" s="3">
        <f t="shared" si="18"/>
        <v>41423</v>
      </c>
      <c r="P161" s="4" t="str" cm="1">
        <f t="array" ref="P161:R161">_xlfn.TEXTSPLIT(M161,"/")</f>
        <v>5</v>
      </c>
      <c r="Q161" s="4" t="str">
        <v>29</v>
      </c>
      <c r="R161" s="4" t="str">
        <v>13</v>
      </c>
      <c r="S161" s="5">
        <f t="shared" si="19"/>
        <v>41423</v>
      </c>
      <c r="T161">
        <v>54</v>
      </c>
      <c r="U161" s="14">
        <v>476</v>
      </c>
      <c r="V161" s="14">
        <v>75</v>
      </c>
      <c r="W161" s="14">
        <v>162</v>
      </c>
      <c r="X161" s="14">
        <v>29</v>
      </c>
      <c r="Y161" s="14">
        <v>151</v>
      </c>
      <c r="Z161" s="14">
        <v>97</v>
      </c>
      <c r="AA161" s="2">
        <v>1</v>
      </c>
      <c r="AB161" s="2">
        <v>4</v>
      </c>
      <c r="AC161" s="2">
        <v>8</v>
      </c>
      <c r="AD161" s="2">
        <v>2</v>
      </c>
      <c r="AE161" s="2">
        <v>0</v>
      </c>
      <c r="AF161" s="2">
        <v>0</v>
      </c>
      <c r="AG161" s="16">
        <v>0</v>
      </c>
      <c r="AH161" s="49" t="s">
        <v>574</v>
      </c>
      <c r="AI161" s="49" t="s">
        <v>574</v>
      </c>
      <c r="AJ161" s="49" t="s">
        <v>574</v>
      </c>
      <c r="AK161" s="49" t="s">
        <v>574</v>
      </c>
      <c r="AL161" s="49" t="s">
        <v>574</v>
      </c>
      <c r="AM161" s="2">
        <f t="shared" si="20"/>
        <v>0</v>
      </c>
      <c r="AN161" s="1">
        <v>47</v>
      </c>
      <c r="AO161" s="2">
        <v>55.423999999999999</v>
      </c>
    </row>
    <row r="162" spans="1:41" hidden="1" x14ac:dyDescent="0.3">
      <c r="A162">
        <v>10479</v>
      </c>
      <c r="B162">
        <v>1976</v>
      </c>
      <c r="C162" s="1">
        <f t="shared" si="14"/>
        <v>48</v>
      </c>
      <c r="D162" t="s">
        <v>33</v>
      </c>
      <c r="E162" t="s">
        <v>34</v>
      </c>
      <c r="F162" s="4" t="s">
        <v>29</v>
      </c>
      <c r="G162" t="s">
        <v>29</v>
      </c>
      <c r="H162" s="20">
        <v>76618</v>
      </c>
      <c r="I162" s="2">
        <f t="shared" si="15"/>
        <v>76.617999999999995</v>
      </c>
      <c r="J162" s="2">
        <v>0</v>
      </c>
      <c r="K162" s="2">
        <v>0</v>
      </c>
      <c r="L162" s="16">
        <f t="shared" si="16"/>
        <v>0</v>
      </c>
      <c r="M162" s="7">
        <v>41102</v>
      </c>
      <c r="N162" s="4">
        <f t="shared" si="17"/>
        <v>1</v>
      </c>
      <c r="O162" s="3">
        <f t="shared" si="18"/>
        <v>41102</v>
      </c>
      <c r="P162" s="4" t="str" cm="1">
        <f t="array" ref="P162">_xlfn.TEXTSPLIT(M162,"/")</f>
        <v>41102</v>
      </c>
      <c r="Q162" s="5"/>
      <c r="R162" s="5"/>
      <c r="S162" s="5" t="e">
        <f t="shared" si="19"/>
        <v>#NUM!</v>
      </c>
      <c r="T162">
        <v>64</v>
      </c>
      <c r="U162" s="14">
        <v>749</v>
      </c>
      <c r="V162" s="14">
        <v>40</v>
      </c>
      <c r="W162" s="14">
        <v>294</v>
      </c>
      <c r="X162" s="14">
        <v>121</v>
      </c>
      <c r="Y162" s="14">
        <v>160</v>
      </c>
      <c r="Z162" s="14">
        <v>147</v>
      </c>
      <c r="AA162" s="2">
        <v>1</v>
      </c>
      <c r="AB162" s="2">
        <v>3</v>
      </c>
      <c r="AC162" s="2">
        <v>5</v>
      </c>
      <c r="AD162" s="2">
        <v>1</v>
      </c>
      <c r="AE162" s="2">
        <v>0</v>
      </c>
      <c r="AF162" s="2">
        <v>0</v>
      </c>
      <c r="AG162" s="16">
        <v>0</v>
      </c>
      <c r="AH162" s="49" t="s">
        <v>574</v>
      </c>
      <c r="AI162" s="49" t="s">
        <v>574</v>
      </c>
      <c r="AJ162" s="49" t="s">
        <v>574</v>
      </c>
      <c r="AK162" s="49" t="s">
        <v>574</v>
      </c>
      <c r="AL162" s="49" t="s">
        <v>574</v>
      </c>
      <c r="AM162" s="2">
        <f t="shared" si="20"/>
        <v>0</v>
      </c>
      <c r="AN162" s="1">
        <v>50</v>
      </c>
      <c r="AO162" s="2">
        <v>49.094000000000001</v>
      </c>
    </row>
    <row r="163" spans="1:41" hidden="1" x14ac:dyDescent="0.3">
      <c r="A163">
        <v>10478</v>
      </c>
      <c r="B163">
        <v>1951</v>
      </c>
      <c r="C163" s="1">
        <f t="shared" si="14"/>
        <v>73</v>
      </c>
      <c r="D163" t="s">
        <v>47</v>
      </c>
      <c r="E163" t="s">
        <v>34</v>
      </c>
      <c r="F163" s="4" t="s">
        <v>29</v>
      </c>
      <c r="G163" t="s">
        <v>29</v>
      </c>
      <c r="H163" s="20">
        <v>55517</v>
      </c>
      <c r="I163" s="2">
        <f t="shared" si="15"/>
        <v>55.517000000000003</v>
      </c>
      <c r="J163" s="2">
        <v>1</v>
      </c>
      <c r="K163" s="2">
        <v>1</v>
      </c>
      <c r="L163" s="16">
        <f t="shared" si="16"/>
        <v>2</v>
      </c>
      <c r="M163" s="6" t="s">
        <v>76</v>
      </c>
      <c r="N163" s="4">
        <f t="shared" si="17"/>
        <v>2</v>
      </c>
      <c r="O163" s="3">
        <f t="shared" si="18"/>
        <v>41179</v>
      </c>
      <c r="P163" s="4" t="str" cm="1">
        <f t="array" ref="P163:R163">_xlfn.TEXTSPLIT(M163,"/")</f>
        <v>9</v>
      </c>
      <c r="Q163" s="4" t="str">
        <v>27</v>
      </c>
      <c r="R163" s="4" t="str">
        <v>12</v>
      </c>
      <c r="S163" s="5">
        <f t="shared" si="19"/>
        <v>41179</v>
      </c>
      <c r="T163">
        <v>53</v>
      </c>
      <c r="U163" s="14">
        <v>483</v>
      </c>
      <c r="V163" s="14">
        <v>0</v>
      </c>
      <c r="W163" s="14">
        <v>108</v>
      </c>
      <c r="X163" s="14">
        <v>0</v>
      </c>
      <c r="Y163" s="14">
        <v>6</v>
      </c>
      <c r="Z163" s="14">
        <v>36</v>
      </c>
      <c r="AA163" s="2">
        <v>5</v>
      </c>
      <c r="AB163" s="2">
        <v>11</v>
      </c>
      <c r="AC163" s="2">
        <v>6</v>
      </c>
      <c r="AD163" s="2">
        <v>9</v>
      </c>
      <c r="AE163" s="2">
        <v>1</v>
      </c>
      <c r="AF163" s="2">
        <v>0</v>
      </c>
      <c r="AG163" s="16">
        <v>0</v>
      </c>
      <c r="AH163" s="49" t="s">
        <v>574</v>
      </c>
      <c r="AI163" s="49" t="s">
        <v>574</v>
      </c>
      <c r="AJ163" s="49" t="s">
        <v>574</v>
      </c>
      <c r="AK163" s="49" t="s">
        <v>574</v>
      </c>
      <c r="AL163" s="49" t="s">
        <v>574</v>
      </c>
      <c r="AM163" s="2">
        <f t="shared" si="20"/>
        <v>0</v>
      </c>
      <c r="AN163" s="1">
        <v>58</v>
      </c>
      <c r="AO163" s="2">
        <v>47.024999999999999</v>
      </c>
    </row>
    <row r="164" spans="1:41" x14ac:dyDescent="0.3">
      <c r="A164">
        <v>10477</v>
      </c>
      <c r="B164">
        <v>1974</v>
      </c>
      <c r="C164" s="1">
        <f t="shared" si="14"/>
        <v>50</v>
      </c>
      <c r="D164" t="s">
        <v>25</v>
      </c>
      <c r="E164" t="s">
        <v>34</v>
      </c>
      <c r="F164" s="4" t="s">
        <v>32</v>
      </c>
      <c r="G164" t="s">
        <v>32</v>
      </c>
      <c r="H164" s="20">
        <v>39435</v>
      </c>
      <c r="I164" s="2">
        <f t="shared" si="15"/>
        <v>39.435000000000002</v>
      </c>
      <c r="J164" s="2">
        <v>1</v>
      </c>
      <c r="K164" s="2">
        <v>0</v>
      </c>
      <c r="L164" s="16">
        <f t="shared" si="16"/>
        <v>1</v>
      </c>
      <c r="M164" s="7">
        <v>41433</v>
      </c>
      <c r="N164" s="4">
        <f t="shared" si="17"/>
        <v>1</v>
      </c>
      <c r="O164" s="3">
        <f t="shared" si="18"/>
        <v>41433</v>
      </c>
      <c r="P164" s="4" t="str" cm="1">
        <f t="array" ref="P164">_xlfn.TEXTSPLIT(M164,"/")</f>
        <v>41433</v>
      </c>
      <c r="Q164" s="5"/>
      <c r="R164" s="5"/>
      <c r="S164" s="5" t="e">
        <f t="shared" si="19"/>
        <v>#NUM!</v>
      </c>
      <c r="T164">
        <v>16</v>
      </c>
      <c r="U164" s="14">
        <v>71</v>
      </c>
      <c r="V164" s="14">
        <v>0</v>
      </c>
      <c r="W164" s="14">
        <v>18</v>
      </c>
      <c r="X164" s="14">
        <v>0</v>
      </c>
      <c r="Y164" s="14">
        <v>0</v>
      </c>
      <c r="Z164" s="14">
        <v>13</v>
      </c>
      <c r="AA164" s="2">
        <v>1</v>
      </c>
      <c r="AB164" s="2">
        <v>3</v>
      </c>
      <c r="AC164" s="2">
        <v>2</v>
      </c>
      <c r="AD164" s="2">
        <v>7</v>
      </c>
      <c r="AE164" s="2">
        <v>0</v>
      </c>
      <c r="AF164" s="2">
        <v>0</v>
      </c>
      <c r="AG164" s="16">
        <v>0</v>
      </c>
      <c r="AH164" s="49" t="s">
        <v>574</v>
      </c>
      <c r="AI164" s="49" t="s">
        <v>574</v>
      </c>
      <c r="AJ164" s="49" t="s">
        <v>574</v>
      </c>
      <c r="AK164" s="49" t="s">
        <v>574</v>
      </c>
      <c r="AL164" s="49" t="s">
        <v>574</v>
      </c>
      <c r="AM164" s="2">
        <f t="shared" si="20"/>
        <v>0</v>
      </c>
      <c r="AN164" s="1">
        <v>51</v>
      </c>
      <c r="AO164" s="2">
        <v>46.423000000000002</v>
      </c>
    </row>
    <row r="165" spans="1:41" hidden="1" x14ac:dyDescent="0.3">
      <c r="A165">
        <v>10476</v>
      </c>
      <c r="B165">
        <v>1959</v>
      </c>
      <c r="C165" s="1">
        <f t="shared" si="14"/>
        <v>65</v>
      </c>
      <c r="D165" t="s">
        <v>31</v>
      </c>
      <c r="E165" t="s">
        <v>22</v>
      </c>
      <c r="F165" s="4" t="s">
        <v>29</v>
      </c>
      <c r="G165" t="s">
        <v>29</v>
      </c>
      <c r="H165" s="20">
        <v>67267</v>
      </c>
      <c r="I165" s="2">
        <f t="shared" si="15"/>
        <v>67.266999999999996</v>
      </c>
      <c r="J165" s="2">
        <v>0</v>
      </c>
      <c r="K165" s="2">
        <v>1</v>
      </c>
      <c r="L165" s="16">
        <f t="shared" si="16"/>
        <v>1</v>
      </c>
      <c r="M165" s="6" t="s">
        <v>30</v>
      </c>
      <c r="N165" s="4">
        <f t="shared" si="17"/>
        <v>2</v>
      </c>
      <c r="O165" s="3">
        <f t="shared" si="18"/>
        <v>41772</v>
      </c>
      <c r="P165" s="4" t="str" cm="1">
        <f t="array" ref="P165:R165">_xlfn.TEXTSPLIT(M165,"/")</f>
        <v>5</v>
      </c>
      <c r="Q165" s="4" t="str">
        <v>13</v>
      </c>
      <c r="R165" s="4" t="str">
        <v>14</v>
      </c>
      <c r="S165" s="5">
        <f t="shared" si="19"/>
        <v>41772</v>
      </c>
      <c r="T165">
        <v>0</v>
      </c>
      <c r="U165" s="14">
        <v>134</v>
      </c>
      <c r="V165" s="14">
        <v>11</v>
      </c>
      <c r="W165" s="14">
        <v>59</v>
      </c>
      <c r="X165" s="14">
        <v>15</v>
      </c>
      <c r="Y165" s="14">
        <v>2</v>
      </c>
      <c r="Z165" s="14">
        <v>30</v>
      </c>
      <c r="AA165" s="2">
        <v>1</v>
      </c>
      <c r="AB165" s="2">
        <v>3</v>
      </c>
      <c r="AC165" s="2">
        <v>5</v>
      </c>
      <c r="AD165" s="2">
        <v>2</v>
      </c>
      <c r="AE165" s="2">
        <v>0</v>
      </c>
      <c r="AF165" s="2">
        <v>0</v>
      </c>
      <c r="AG165" s="16">
        <v>0</v>
      </c>
      <c r="AH165" s="49" t="s">
        <v>574</v>
      </c>
      <c r="AI165" s="49" t="s">
        <v>574</v>
      </c>
      <c r="AJ165" s="49" t="s">
        <v>574</v>
      </c>
      <c r="AK165" s="49" t="s">
        <v>574</v>
      </c>
      <c r="AL165" s="49" t="s">
        <v>574</v>
      </c>
      <c r="AM165" s="2">
        <f t="shared" si="20"/>
        <v>0</v>
      </c>
      <c r="AN165" s="1">
        <v>51</v>
      </c>
      <c r="AO165" s="2">
        <v>46.423000000000002</v>
      </c>
    </row>
    <row r="166" spans="1:41" x14ac:dyDescent="0.3">
      <c r="A166">
        <v>10473</v>
      </c>
      <c r="B166">
        <v>1957</v>
      </c>
      <c r="C166" s="1">
        <f t="shared" si="14"/>
        <v>67</v>
      </c>
      <c r="D166" t="s">
        <v>25</v>
      </c>
      <c r="E166" t="s">
        <v>34</v>
      </c>
      <c r="F166" s="4" t="s">
        <v>43</v>
      </c>
      <c r="G166" t="s">
        <v>43</v>
      </c>
      <c r="H166" s="20">
        <v>78028</v>
      </c>
      <c r="I166" s="2">
        <f t="shared" si="15"/>
        <v>78.028000000000006</v>
      </c>
      <c r="J166" s="2">
        <v>0</v>
      </c>
      <c r="K166" s="2">
        <v>1</v>
      </c>
      <c r="L166" s="16">
        <f t="shared" si="16"/>
        <v>1</v>
      </c>
      <c r="M166" s="7">
        <v>41191</v>
      </c>
      <c r="N166" s="4">
        <f t="shared" si="17"/>
        <v>1</v>
      </c>
      <c r="O166" s="3">
        <f t="shared" si="18"/>
        <v>41191</v>
      </c>
      <c r="P166" s="4" t="str" cm="1">
        <f t="array" ref="P166">_xlfn.TEXTSPLIT(M166,"/")</f>
        <v>41191</v>
      </c>
      <c r="Q166" s="5"/>
      <c r="R166" s="5"/>
      <c r="S166" s="5" t="e">
        <f t="shared" si="19"/>
        <v>#NUM!</v>
      </c>
      <c r="T166">
        <v>38</v>
      </c>
      <c r="U166" s="14">
        <v>158</v>
      </c>
      <c r="V166" s="14">
        <v>19</v>
      </c>
      <c r="W166" s="14">
        <v>288</v>
      </c>
      <c r="X166" s="14">
        <v>25</v>
      </c>
      <c r="Y166" s="14">
        <v>0</v>
      </c>
      <c r="Z166" s="14">
        <v>38</v>
      </c>
      <c r="AA166" s="2">
        <v>1</v>
      </c>
      <c r="AB166" s="2">
        <v>6</v>
      </c>
      <c r="AC166" s="2">
        <v>9</v>
      </c>
      <c r="AD166" s="2">
        <v>7</v>
      </c>
      <c r="AE166" s="2">
        <v>1</v>
      </c>
      <c r="AF166" s="2">
        <v>0</v>
      </c>
      <c r="AG166" s="16">
        <v>2</v>
      </c>
      <c r="AH166" s="49" t="s">
        <v>574</v>
      </c>
      <c r="AI166" s="49">
        <v>1</v>
      </c>
      <c r="AJ166" s="49">
        <v>1</v>
      </c>
      <c r="AK166" s="49" t="s">
        <v>574</v>
      </c>
      <c r="AL166" s="49" t="s">
        <v>574</v>
      </c>
      <c r="AM166" s="2">
        <f t="shared" si="20"/>
        <v>0</v>
      </c>
      <c r="AN166" s="1">
        <v>39</v>
      </c>
      <c r="AO166" s="2">
        <v>38.174999999999997</v>
      </c>
    </row>
    <row r="167" spans="1:41" hidden="1" x14ac:dyDescent="0.3">
      <c r="A167">
        <v>10470</v>
      </c>
      <c r="B167">
        <v>1980</v>
      </c>
      <c r="C167" s="1">
        <f t="shared" si="14"/>
        <v>44</v>
      </c>
      <c r="D167" t="s">
        <v>38</v>
      </c>
      <c r="E167" t="s">
        <v>42</v>
      </c>
      <c r="F167" s="4" t="s">
        <v>29</v>
      </c>
      <c r="G167" t="s">
        <v>29</v>
      </c>
      <c r="H167" s="20">
        <v>40662</v>
      </c>
      <c r="I167" s="2">
        <f t="shared" si="15"/>
        <v>40.661999999999999</v>
      </c>
      <c r="J167" s="2">
        <v>1</v>
      </c>
      <c r="K167" s="2">
        <v>0</v>
      </c>
      <c r="L167" s="16">
        <f t="shared" si="16"/>
        <v>1</v>
      </c>
      <c r="M167" s="6" t="s">
        <v>49</v>
      </c>
      <c r="N167" s="4">
        <f t="shared" si="17"/>
        <v>2</v>
      </c>
      <c r="O167" s="3">
        <f t="shared" si="18"/>
        <v>41348</v>
      </c>
      <c r="P167" s="4" t="str" cm="1">
        <f t="array" ref="P167:R167">_xlfn.TEXTSPLIT(M167,"/")</f>
        <v>3</v>
      </c>
      <c r="Q167" s="4" t="str">
        <v>15</v>
      </c>
      <c r="R167" s="4" t="str">
        <v>13</v>
      </c>
      <c r="S167" s="5">
        <f t="shared" si="19"/>
        <v>41348</v>
      </c>
      <c r="T167">
        <v>0</v>
      </c>
      <c r="U167" s="14">
        <v>40</v>
      </c>
      <c r="V167" s="14">
        <v>2</v>
      </c>
      <c r="W167" s="14">
        <v>23</v>
      </c>
      <c r="X167" s="14">
        <v>0</v>
      </c>
      <c r="Y167" s="14">
        <v>4</v>
      </c>
      <c r="Z167" s="14">
        <v>23</v>
      </c>
      <c r="AA167" s="2">
        <v>2</v>
      </c>
      <c r="AB167" s="2">
        <v>2</v>
      </c>
      <c r="AC167" s="2">
        <v>3</v>
      </c>
      <c r="AD167" s="2">
        <v>4</v>
      </c>
      <c r="AE167" s="2">
        <v>0</v>
      </c>
      <c r="AF167" s="2">
        <v>0</v>
      </c>
      <c r="AG167" s="16">
        <v>0</v>
      </c>
      <c r="AH167" s="49" t="s">
        <v>574</v>
      </c>
      <c r="AI167" s="49" t="s">
        <v>574</v>
      </c>
      <c r="AJ167" s="49" t="s">
        <v>574</v>
      </c>
      <c r="AK167" s="49" t="s">
        <v>574</v>
      </c>
      <c r="AL167" s="49" t="s">
        <v>574</v>
      </c>
      <c r="AM167" s="2">
        <f t="shared" si="20"/>
        <v>0</v>
      </c>
      <c r="AN167" s="1">
        <v>47</v>
      </c>
      <c r="AO167" s="2">
        <v>30.56</v>
      </c>
    </row>
    <row r="168" spans="1:41" hidden="1" x14ac:dyDescent="0.3">
      <c r="A168">
        <v>10469</v>
      </c>
      <c r="B168">
        <v>1982</v>
      </c>
      <c r="C168" s="1">
        <f t="shared" si="14"/>
        <v>42</v>
      </c>
      <c r="D168" t="s">
        <v>40</v>
      </c>
      <c r="E168" t="s">
        <v>22</v>
      </c>
      <c r="F168" s="4" t="s">
        <v>32</v>
      </c>
      <c r="G168" t="s">
        <v>32</v>
      </c>
      <c r="H168" s="20">
        <v>88325</v>
      </c>
      <c r="I168" s="2">
        <f t="shared" si="15"/>
        <v>88.325000000000003</v>
      </c>
      <c r="J168" s="2">
        <v>0</v>
      </c>
      <c r="K168" s="2">
        <v>0</v>
      </c>
      <c r="L168" s="16">
        <f t="shared" si="16"/>
        <v>0</v>
      </c>
      <c r="M168" s="7">
        <v>41761</v>
      </c>
      <c r="N168" s="4">
        <f t="shared" si="17"/>
        <v>1</v>
      </c>
      <c r="O168" s="3">
        <f t="shared" si="18"/>
        <v>41761</v>
      </c>
      <c r="P168" s="4" t="str" cm="1">
        <f t="array" ref="P168">_xlfn.TEXTSPLIT(M168,"/")</f>
        <v>41761</v>
      </c>
      <c r="Q168" s="5"/>
      <c r="R168" s="5"/>
      <c r="S168" s="5" t="e">
        <f t="shared" si="19"/>
        <v>#NUM!</v>
      </c>
      <c r="T168">
        <v>42</v>
      </c>
      <c r="U168" s="14">
        <v>519</v>
      </c>
      <c r="V168" s="14">
        <v>71</v>
      </c>
      <c r="W168" s="14">
        <v>860</v>
      </c>
      <c r="X168" s="14">
        <v>93</v>
      </c>
      <c r="Y168" s="14">
        <v>27</v>
      </c>
      <c r="Z168" s="14">
        <v>53</v>
      </c>
      <c r="AA168" s="2">
        <v>1</v>
      </c>
      <c r="AB168" s="2">
        <v>6</v>
      </c>
      <c r="AC168" s="2">
        <v>9</v>
      </c>
      <c r="AD168" s="2">
        <v>2</v>
      </c>
      <c r="AE168" s="2">
        <v>0</v>
      </c>
      <c r="AF168" s="2">
        <v>0</v>
      </c>
      <c r="AG168" s="16">
        <v>0</v>
      </c>
      <c r="AH168" s="49" t="s">
        <v>574</v>
      </c>
      <c r="AI168" s="49" t="s">
        <v>574</v>
      </c>
      <c r="AJ168" s="49" t="s">
        <v>574</v>
      </c>
      <c r="AK168" s="49" t="s">
        <v>574</v>
      </c>
      <c r="AL168" s="49" t="s">
        <v>574</v>
      </c>
      <c r="AM168" s="2">
        <f t="shared" si="20"/>
        <v>0</v>
      </c>
      <c r="AN168" s="1">
        <v>47</v>
      </c>
      <c r="AO168" s="2">
        <v>30.56</v>
      </c>
    </row>
    <row r="169" spans="1:41" x14ac:dyDescent="0.3">
      <c r="A169">
        <v>10466</v>
      </c>
      <c r="B169">
        <v>1966</v>
      </c>
      <c r="C169" s="1">
        <f t="shared" si="14"/>
        <v>58</v>
      </c>
      <c r="D169" t="s">
        <v>25</v>
      </c>
      <c r="E169" t="s">
        <v>22</v>
      </c>
      <c r="F169" s="4" t="s">
        <v>29</v>
      </c>
      <c r="G169" t="s">
        <v>29</v>
      </c>
      <c r="H169" s="20">
        <v>44393</v>
      </c>
      <c r="I169" s="2">
        <f t="shared" si="15"/>
        <v>44.393000000000001</v>
      </c>
      <c r="J169" s="2">
        <v>1</v>
      </c>
      <c r="K169" s="2">
        <v>1</v>
      </c>
      <c r="L169" s="16">
        <f t="shared" si="16"/>
        <v>2</v>
      </c>
      <c r="M169" s="6" t="s">
        <v>353</v>
      </c>
      <c r="N169" s="4">
        <f t="shared" si="17"/>
        <v>2</v>
      </c>
      <c r="O169" s="3">
        <f t="shared" si="18"/>
        <v>41508</v>
      </c>
      <c r="P169" s="4" t="str" cm="1">
        <f t="array" ref="P169:R169">_xlfn.TEXTSPLIT(M169,"/")</f>
        <v>8</v>
      </c>
      <c r="Q169" s="4" t="str">
        <v>22</v>
      </c>
      <c r="R169" s="4" t="str">
        <v>13</v>
      </c>
      <c r="S169" s="5">
        <f t="shared" si="19"/>
        <v>41508</v>
      </c>
      <c r="T169">
        <v>86</v>
      </c>
      <c r="U169" s="14">
        <v>24</v>
      </c>
      <c r="V169" s="14">
        <v>2</v>
      </c>
      <c r="W169" s="14">
        <v>20</v>
      </c>
      <c r="X169" s="14">
        <v>2</v>
      </c>
      <c r="Y169" s="14">
        <v>2</v>
      </c>
      <c r="Z169" s="14">
        <v>10</v>
      </c>
      <c r="AA169" s="2">
        <v>2</v>
      </c>
      <c r="AB169" s="2">
        <v>1</v>
      </c>
      <c r="AC169" s="2">
        <v>4</v>
      </c>
      <c r="AD169" s="2">
        <v>4</v>
      </c>
      <c r="AE169" s="2">
        <v>0</v>
      </c>
      <c r="AF169" s="2">
        <v>0</v>
      </c>
      <c r="AG169" s="16">
        <v>0</v>
      </c>
      <c r="AH169" s="49" t="s">
        <v>574</v>
      </c>
      <c r="AI169" s="49" t="s">
        <v>574</v>
      </c>
      <c r="AJ169" s="49" t="s">
        <v>574</v>
      </c>
      <c r="AK169" s="49" t="s">
        <v>574</v>
      </c>
      <c r="AL169" s="49" t="s">
        <v>574</v>
      </c>
      <c r="AM169" s="2">
        <f t="shared" si="20"/>
        <v>0</v>
      </c>
      <c r="AN169" s="1">
        <v>63</v>
      </c>
      <c r="AO169" s="2">
        <v>30.521999999999998</v>
      </c>
    </row>
    <row r="170" spans="1:41" hidden="1" x14ac:dyDescent="0.3">
      <c r="A170">
        <v>10451</v>
      </c>
      <c r="B170">
        <v>1966</v>
      </c>
      <c r="C170" s="1">
        <f t="shared" si="14"/>
        <v>58</v>
      </c>
      <c r="D170" t="s">
        <v>47</v>
      </c>
      <c r="E170" t="s">
        <v>22</v>
      </c>
      <c r="F170" s="4" t="s">
        <v>32</v>
      </c>
      <c r="G170" t="s">
        <v>32</v>
      </c>
      <c r="H170" s="20">
        <v>29672</v>
      </c>
      <c r="I170" s="2">
        <f t="shared" si="15"/>
        <v>29.672000000000001</v>
      </c>
      <c r="J170" s="2">
        <v>1</v>
      </c>
      <c r="K170" s="2">
        <v>1</v>
      </c>
      <c r="L170" s="16">
        <f t="shared" si="16"/>
        <v>2</v>
      </c>
      <c r="M170" s="7">
        <v>41611</v>
      </c>
      <c r="N170" s="4">
        <f t="shared" si="17"/>
        <v>1</v>
      </c>
      <c r="O170" s="3">
        <f t="shared" si="18"/>
        <v>41611</v>
      </c>
      <c r="P170" s="4" t="str" cm="1">
        <f t="array" ref="P170">_xlfn.TEXTSPLIT(M170,"/")</f>
        <v>41611</v>
      </c>
      <c r="Q170" s="5"/>
      <c r="R170" s="5"/>
      <c r="S170" s="5" t="e">
        <f t="shared" si="19"/>
        <v>#NUM!</v>
      </c>
      <c r="T170">
        <v>6</v>
      </c>
      <c r="U170" s="14">
        <v>9</v>
      </c>
      <c r="V170" s="14">
        <v>1</v>
      </c>
      <c r="W170" s="14">
        <v>3</v>
      </c>
      <c r="X170" s="14">
        <v>0</v>
      </c>
      <c r="Y170" s="14">
        <v>4</v>
      </c>
      <c r="Z170" s="14">
        <v>8</v>
      </c>
      <c r="AA170" s="2">
        <v>1</v>
      </c>
      <c r="AB170" s="2">
        <v>0</v>
      </c>
      <c r="AC170" s="2">
        <v>3</v>
      </c>
      <c r="AD170" s="2">
        <v>6</v>
      </c>
      <c r="AE170" s="2">
        <v>0</v>
      </c>
      <c r="AF170" s="2">
        <v>0</v>
      </c>
      <c r="AG170" s="16">
        <v>0</v>
      </c>
      <c r="AH170" s="49" t="s">
        <v>574</v>
      </c>
      <c r="AI170" s="49" t="s">
        <v>574</v>
      </c>
      <c r="AJ170" s="49" t="s">
        <v>574</v>
      </c>
      <c r="AK170" s="49" t="s">
        <v>574</v>
      </c>
      <c r="AL170" s="49" t="s">
        <v>574</v>
      </c>
      <c r="AM170" s="2">
        <f t="shared" si="20"/>
        <v>0</v>
      </c>
      <c r="AN170" s="1">
        <v>58</v>
      </c>
      <c r="AO170" s="2">
        <v>29.672000000000001</v>
      </c>
    </row>
    <row r="171" spans="1:41" x14ac:dyDescent="0.3">
      <c r="A171">
        <v>10448</v>
      </c>
      <c r="B171">
        <v>1957</v>
      </c>
      <c r="C171" s="1">
        <f t="shared" si="14"/>
        <v>67</v>
      </c>
      <c r="D171" t="s">
        <v>25</v>
      </c>
      <c r="E171" t="s">
        <v>22</v>
      </c>
      <c r="F171" s="4" t="s">
        <v>26</v>
      </c>
      <c r="G171" t="s">
        <v>26</v>
      </c>
      <c r="H171" s="20">
        <v>46998</v>
      </c>
      <c r="I171" s="2">
        <f t="shared" si="15"/>
        <v>46.997999999999998</v>
      </c>
      <c r="J171" s="2">
        <v>0</v>
      </c>
      <c r="K171" s="2">
        <v>1</v>
      </c>
      <c r="L171" s="16">
        <f t="shared" si="16"/>
        <v>1</v>
      </c>
      <c r="M171" s="6" t="s">
        <v>316</v>
      </c>
      <c r="N171" s="4">
        <f t="shared" si="17"/>
        <v>2</v>
      </c>
      <c r="O171" s="3">
        <f t="shared" si="18"/>
        <v>41204</v>
      </c>
      <c r="P171" s="4" t="str" cm="1">
        <f t="array" ref="P171:R171">_xlfn.TEXTSPLIT(M171,"/")</f>
        <v>10</v>
      </c>
      <c r="Q171" s="4" t="str">
        <v>22</v>
      </c>
      <c r="R171" s="4" t="str">
        <v>12</v>
      </c>
      <c r="S171" s="5">
        <f t="shared" si="19"/>
        <v>41204</v>
      </c>
      <c r="T171">
        <v>55</v>
      </c>
      <c r="U171" s="14">
        <v>172</v>
      </c>
      <c r="V171" s="14">
        <v>41</v>
      </c>
      <c r="W171" s="14">
        <v>86</v>
      </c>
      <c r="X171" s="14">
        <v>45</v>
      </c>
      <c r="Y171" s="14">
        <v>6</v>
      </c>
      <c r="Z171" s="14">
        <v>27</v>
      </c>
      <c r="AA171" s="2">
        <v>5</v>
      </c>
      <c r="AB171" s="2">
        <v>5</v>
      </c>
      <c r="AC171" s="2">
        <v>5</v>
      </c>
      <c r="AD171" s="2">
        <v>7</v>
      </c>
      <c r="AE171" s="2">
        <v>0</v>
      </c>
      <c r="AF171" s="2">
        <v>0</v>
      </c>
      <c r="AG171" s="16">
        <v>1</v>
      </c>
      <c r="AH171" s="49">
        <v>1</v>
      </c>
      <c r="AI171" s="49" t="s">
        <v>574</v>
      </c>
      <c r="AJ171" s="49" t="s">
        <v>574</v>
      </c>
      <c r="AK171" s="49" t="s">
        <v>574</v>
      </c>
      <c r="AL171" s="49" t="s">
        <v>574</v>
      </c>
      <c r="AM171" s="2">
        <f t="shared" si="20"/>
        <v>0</v>
      </c>
      <c r="AN171" s="1">
        <v>58</v>
      </c>
      <c r="AO171" s="2">
        <v>29.672000000000001</v>
      </c>
    </row>
    <row r="172" spans="1:41" hidden="1" x14ac:dyDescent="0.3">
      <c r="A172">
        <v>10446</v>
      </c>
      <c r="B172">
        <v>1958</v>
      </c>
      <c r="C172" s="1">
        <f t="shared" si="14"/>
        <v>66</v>
      </c>
      <c r="D172" t="s">
        <v>28</v>
      </c>
      <c r="E172" t="s">
        <v>34</v>
      </c>
      <c r="F172" s="4" t="s">
        <v>29</v>
      </c>
      <c r="G172" t="s">
        <v>29</v>
      </c>
      <c r="H172" s="20">
        <v>82017</v>
      </c>
      <c r="I172" s="2">
        <f t="shared" si="15"/>
        <v>82.016999999999996</v>
      </c>
      <c r="J172" s="2">
        <v>0</v>
      </c>
      <c r="K172" s="2">
        <v>0</v>
      </c>
      <c r="L172" s="16">
        <f t="shared" si="16"/>
        <v>0</v>
      </c>
      <c r="M172" s="7">
        <v>41101</v>
      </c>
      <c r="N172" s="4">
        <f t="shared" si="17"/>
        <v>1</v>
      </c>
      <c r="O172" s="3">
        <f t="shared" si="18"/>
        <v>41101</v>
      </c>
      <c r="P172" s="4" t="str" cm="1">
        <f t="array" ref="P172">_xlfn.TEXTSPLIT(M172,"/")</f>
        <v>41101</v>
      </c>
      <c r="Q172" s="5"/>
      <c r="R172" s="5"/>
      <c r="S172" s="5" t="e">
        <f t="shared" si="19"/>
        <v>#NUM!</v>
      </c>
      <c r="T172">
        <v>58</v>
      </c>
      <c r="U172" s="14">
        <v>184</v>
      </c>
      <c r="V172" s="14">
        <v>23</v>
      </c>
      <c r="W172" s="14">
        <v>446</v>
      </c>
      <c r="X172" s="14">
        <v>30</v>
      </c>
      <c r="Y172" s="14">
        <v>23</v>
      </c>
      <c r="Z172" s="14">
        <v>23</v>
      </c>
      <c r="AA172" s="2">
        <v>1</v>
      </c>
      <c r="AB172" s="2">
        <v>5</v>
      </c>
      <c r="AC172" s="2">
        <v>7</v>
      </c>
      <c r="AD172" s="2">
        <v>2</v>
      </c>
      <c r="AE172" s="2">
        <v>1</v>
      </c>
      <c r="AF172" s="2">
        <v>0</v>
      </c>
      <c r="AG172" s="16">
        <v>3</v>
      </c>
      <c r="AH172" s="49" t="s">
        <v>574</v>
      </c>
      <c r="AI172" s="49">
        <v>1</v>
      </c>
      <c r="AJ172" s="49">
        <v>1</v>
      </c>
      <c r="AK172" s="49">
        <v>1</v>
      </c>
      <c r="AL172" s="49" t="s">
        <v>574</v>
      </c>
      <c r="AM172" s="2">
        <f t="shared" si="20"/>
        <v>0</v>
      </c>
      <c r="AN172" s="1">
        <v>33</v>
      </c>
      <c r="AO172" s="2">
        <v>24.279</v>
      </c>
    </row>
    <row r="173" spans="1:41" hidden="1" x14ac:dyDescent="0.3">
      <c r="A173">
        <v>10432</v>
      </c>
      <c r="B173">
        <v>1975</v>
      </c>
      <c r="C173" s="1">
        <f t="shared" si="14"/>
        <v>49</v>
      </c>
      <c r="D173" t="s">
        <v>28</v>
      </c>
      <c r="E173" t="s">
        <v>22</v>
      </c>
      <c r="F173" s="4" t="s">
        <v>23</v>
      </c>
      <c r="G173" t="s">
        <v>23</v>
      </c>
      <c r="H173" s="20">
        <v>19346</v>
      </c>
      <c r="I173" s="2">
        <f t="shared" si="15"/>
        <v>19.346</v>
      </c>
      <c r="J173" s="2">
        <v>1</v>
      </c>
      <c r="K173" s="2">
        <v>0</v>
      </c>
      <c r="L173" s="16">
        <f t="shared" si="16"/>
        <v>1</v>
      </c>
      <c r="M173" s="6" t="s">
        <v>136</v>
      </c>
      <c r="N173" s="4">
        <f t="shared" si="17"/>
        <v>2</v>
      </c>
      <c r="O173" s="3">
        <f t="shared" si="18"/>
        <v>41669</v>
      </c>
      <c r="P173" s="4" t="str" cm="1">
        <f t="array" ref="P173:R173">_xlfn.TEXTSPLIT(M173,"/")</f>
        <v>1</v>
      </c>
      <c r="Q173" s="4" t="str">
        <v>30</v>
      </c>
      <c r="R173" s="4" t="str">
        <v>14</v>
      </c>
      <c r="S173" s="5">
        <f t="shared" si="19"/>
        <v>41669</v>
      </c>
      <c r="T173">
        <v>26</v>
      </c>
      <c r="U173" s="14">
        <v>2</v>
      </c>
      <c r="V173" s="14">
        <v>0</v>
      </c>
      <c r="W173" s="14">
        <v>9</v>
      </c>
      <c r="X173" s="14">
        <v>3</v>
      </c>
      <c r="Y173" s="14">
        <v>6</v>
      </c>
      <c r="Z173" s="14">
        <v>2</v>
      </c>
      <c r="AA173" s="2">
        <v>1</v>
      </c>
      <c r="AB173" s="2">
        <v>1</v>
      </c>
      <c r="AC173" s="2">
        <v>3</v>
      </c>
      <c r="AD173" s="2">
        <v>8</v>
      </c>
      <c r="AE173" s="2">
        <v>0</v>
      </c>
      <c r="AF173" s="2">
        <v>0</v>
      </c>
      <c r="AG173" s="16">
        <v>0</v>
      </c>
      <c r="AH173" s="49" t="s">
        <v>574</v>
      </c>
      <c r="AI173" s="49" t="s">
        <v>574</v>
      </c>
      <c r="AJ173" s="49" t="s">
        <v>574</v>
      </c>
      <c r="AK173" s="49" t="s">
        <v>574</v>
      </c>
      <c r="AL173" s="49" t="s">
        <v>574</v>
      </c>
      <c r="AM173" s="2">
        <f t="shared" si="20"/>
        <v>0</v>
      </c>
      <c r="AN173" s="1">
        <v>44</v>
      </c>
      <c r="AO173" s="2">
        <v>90.3</v>
      </c>
    </row>
    <row r="174" spans="1:41" hidden="1" x14ac:dyDescent="0.3">
      <c r="A174">
        <v>10430</v>
      </c>
      <c r="B174">
        <v>1974</v>
      </c>
      <c r="C174" s="1">
        <f t="shared" si="14"/>
        <v>50</v>
      </c>
      <c r="D174" t="s">
        <v>33</v>
      </c>
      <c r="E174" t="s">
        <v>22</v>
      </c>
      <c r="F174" s="4" t="s">
        <v>23</v>
      </c>
      <c r="G174" t="s">
        <v>23</v>
      </c>
      <c r="H174" s="20">
        <v>89694</v>
      </c>
      <c r="I174" s="2">
        <f t="shared" si="15"/>
        <v>89.694000000000003</v>
      </c>
      <c r="J174" s="2">
        <v>1</v>
      </c>
      <c r="K174" s="2">
        <v>1</v>
      </c>
      <c r="L174" s="16">
        <f t="shared" si="16"/>
        <v>2</v>
      </c>
      <c r="M174" s="7">
        <v>41527</v>
      </c>
      <c r="N174" s="4">
        <f t="shared" si="17"/>
        <v>1</v>
      </c>
      <c r="O174" s="3">
        <f t="shared" si="18"/>
        <v>41527</v>
      </c>
      <c r="P174" s="4" t="str" cm="1">
        <f t="array" ref="P174">_xlfn.TEXTSPLIT(M174,"/")</f>
        <v>41527</v>
      </c>
      <c r="Q174" s="5"/>
      <c r="R174" s="5"/>
      <c r="S174" s="5" t="e">
        <f t="shared" si="19"/>
        <v>#NUM!</v>
      </c>
      <c r="T174">
        <v>22</v>
      </c>
      <c r="U174" s="14">
        <v>1126</v>
      </c>
      <c r="V174" s="14">
        <v>28</v>
      </c>
      <c r="W174" s="14">
        <v>211</v>
      </c>
      <c r="X174" s="14">
        <v>37</v>
      </c>
      <c r="Y174" s="14">
        <v>28</v>
      </c>
      <c r="Z174" s="14">
        <v>42</v>
      </c>
      <c r="AA174" s="2">
        <v>3</v>
      </c>
      <c r="AB174" s="2">
        <v>4</v>
      </c>
      <c r="AC174" s="2">
        <v>4</v>
      </c>
      <c r="AD174" s="2">
        <v>5</v>
      </c>
      <c r="AE174" s="2">
        <v>0</v>
      </c>
      <c r="AF174" s="2">
        <v>0</v>
      </c>
      <c r="AG174" s="16">
        <v>3</v>
      </c>
      <c r="AH174" s="49" t="s">
        <v>574</v>
      </c>
      <c r="AI174" s="49">
        <v>1</v>
      </c>
      <c r="AJ174" s="49">
        <v>1</v>
      </c>
      <c r="AK174" s="49">
        <v>1</v>
      </c>
      <c r="AL174" s="49" t="s">
        <v>574</v>
      </c>
      <c r="AM174" s="2">
        <f t="shared" si="20"/>
        <v>0</v>
      </c>
      <c r="AN174" s="1">
        <v>48</v>
      </c>
      <c r="AO174" s="2">
        <v>86.835999999999999</v>
      </c>
    </row>
    <row r="175" spans="1:41" hidden="1" x14ac:dyDescent="0.3">
      <c r="A175">
        <v>10424</v>
      </c>
      <c r="B175">
        <v>1969</v>
      </c>
      <c r="C175" s="1">
        <f t="shared" si="14"/>
        <v>55</v>
      </c>
      <c r="D175" t="s">
        <v>47</v>
      </c>
      <c r="E175" t="s">
        <v>22</v>
      </c>
      <c r="F175" s="4" t="s">
        <v>26</v>
      </c>
      <c r="G175" t="s">
        <v>26</v>
      </c>
      <c r="H175" s="20">
        <v>75922</v>
      </c>
      <c r="I175" s="2">
        <f t="shared" si="15"/>
        <v>75.921999999999997</v>
      </c>
      <c r="J175" s="2">
        <v>0</v>
      </c>
      <c r="K175" s="2">
        <v>0</v>
      </c>
      <c r="L175" s="16">
        <f t="shared" si="16"/>
        <v>0</v>
      </c>
      <c r="M175" s="7">
        <v>41529</v>
      </c>
      <c r="N175" s="4">
        <f t="shared" si="17"/>
        <v>1</v>
      </c>
      <c r="O175" s="3">
        <f t="shared" si="18"/>
        <v>41529</v>
      </c>
      <c r="P175" s="4" t="str" cm="1">
        <f t="array" ref="P175">_xlfn.TEXTSPLIT(M175,"/")</f>
        <v>41529</v>
      </c>
      <c r="Q175" s="5"/>
      <c r="R175" s="5"/>
      <c r="S175" s="5" t="e">
        <f t="shared" si="19"/>
        <v>#NUM!</v>
      </c>
      <c r="T175">
        <v>60</v>
      </c>
      <c r="U175" s="14">
        <v>265</v>
      </c>
      <c r="V175" s="14">
        <v>138</v>
      </c>
      <c r="W175" s="14">
        <v>553</v>
      </c>
      <c r="X175" s="14">
        <v>224</v>
      </c>
      <c r="Y175" s="14">
        <v>23</v>
      </c>
      <c r="Z175" s="14">
        <v>92</v>
      </c>
      <c r="AA175" s="2">
        <v>1</v>
      </c>
      <c r="AB175" s="2">
        <v>4</v>
      </c>
      <c r="AC175" s="2">
        <v>9</v>
      </c>
      <c r="AD175" s="2">
        <v>1</v>
      </c>
      <c r="AE175" s="2">
        <v>0</v>
      </c>
      <c r="AF175" s="2">
        <v>0</v>
      </c>
      <c r="AG175" s="16">
        <v>0</v>
      </c>
      <c r="AH175" s="49" t="s">
        <v>574</v>
      </c>
      <c r="AI175" s="49" t="s">
        <v>574</v>
      </c>
      <c r="AJ175" s="49" t="s">
        <v>574</v>
      </c>
      <c r="AK175" s="49" t="s">
        <v>574</v>
      </c>
      <c r="AL175" s="49" t="s">
        <v>574</v>
      </c>
      <c r="AM175" s="2">
        <f t="shared" si="20"/>
        <v>0</v>
      </c>
      <c r="AN175" s="1">
        <v>31</v>
      </c>
      <c r="AO175" s="2">
        <v>83.528000000000006</v>
      </c>
    </row>
    <row r="176" spans="1:41" hidden="1" x14ac:dyDescent="0.3">
      <c r="A176">
        <v>10420</v>
      </c>
      <c r="B176">
        <v>1956</v>
      </c>
      <c r="C176" s="1">
        <f t="shared" si="14"/>
        <v>68</v>
      </c>
      <c r="D176" t="s">
        <v>31</v>
      </c>
      <c r="E176" t="s">
        <v>42</v>
      </c>
      <c r="F176" s="4" t="s">
        <v>23</v>
      </c>
      <c r="G176" t="s">
        <v>23</v>
      </c>
      <c r="H176" s="20">
        <v>46390</v>
      </c>
      <c r="I176" s="2">
        <f t="shared" si="15"/>
        <v>46.39</v>
      </c>
      <c r="J176" s="2">
        <v>0</v>
      </c>
      <c r="K176" s="2">
        <v>1</v>
      </c>
      <c r="L176" s="16">
        <f t="shared" si="16"/>
        <v>1</v>
      </c>
      <c r="M176" s="7">
        <v>41764</v>
      </c>
      <c r="N176" s="4">
        <f t="shared" si="17"/>
        <v>1</v>
      </c>
      <c r="O176" s="3">
        <f t="shared" si="18"/>
        <v>41764</v>
      </c>
      <c r="P176" s="4" t="str" cm="1">
        <f t="array" ref="P176">_xlfn.TEXTSPLIT(M176,"/")</f>
        <v>41764</v>
      </c>
      <c r="Q176" s="5"/>
      <c r="R176" s="5"/>
      <c r="S176" s="5" t="e">
        <f t="shared" si="19"/>
        <v>#NUM!</v>
      </c>
      <c r="T176">
        <v>56</v>
      </c>
      <c r="U176" s="14">
        <v>95</v>
      </c>
      <c r="V176" s="14">
        <v>14</v>
      </c>
      <c r="W176" s="14">
        <v>64</v>
      </c>
      <c r="X176" s="14">
        <v>2</v>
      </c>
      <c r="Y176" s="14">
        <v>9</v>
      </c>
      <c r="Z176" s="14">
        <v>38</v>
      </c>
      <c r="AA176" s="2">
        <v>1</v>
      </c>
      <c r="AB176" s="2">
        <v>4</v>
      </c>
      <c r="AC176" s="2">
        <v>3</v>
      </c>
      <c r="AD176" s="2">
        <v>7</v>
      </c>
      <c r="AE176" s="2">
        <v>0</v>
      </c>
      <c r="AF176" s="2">
        <v>0</v>
      </c>
      <c r="AG176" s="16">
        <v>0</v>
      </c>
      <c r="AH176" s="49" t="s">
        <v>574</v>
      </c>
      <c r="AI176" s="49" t="s">
        <v>574</v>
      </c>
      <c r="AJ176" s="49" t="s">
        <v>574</v>
      </c>
      <c r="AK176" s="49" t="s">
        <v>574</v>
      </c>
      <c r="AL176" s="49" t="s">
        <v>574</v>
      </c>
      <c r="AM176" s="2">
        <f t="shared" si="20"/>
        <v>0</v>
      </c>
      <c r="AN176" s="1">
        <v>45</v>
      </c>
      <c r="AO176" s="2">
        <v>68.091999999999999</v>
      </c>
    </row>
    <row r="177" spans="1:41" x14ac:dyDescent="0.3">
      <c r="A177">
        <v>10413</v>
      </c>
      <c r="B177">
        <v>1985</v>
      </c>
      <c r="C177" s="1">
        <f t="shared" si="14"/>
        <v>39</v>
      </c>
      <c r="D177" t="s">
        <v>25</v>
      </c>
      <c r="E177" t="s">
        <v>22</v>
      </c>
      <c r="F177" s="4" t="s">
        <v>29</v>
      </c>
      <c r="G177" t="s">
        <v>29</v>
      </c>
      <c r="H177" s="20">
        <v>72570</v>
      </c>
      <c r="I177" s="2">
        <f t="shared" si="15"/>
        <v>72.569999999999993</v>
      </c>
      <c r="J177" s="2">
        <v>0</v>
      </c>
      <c r="K177" s="2">
        <v>0</v>
      </c>
      <c r="L177" s="16">
        <f t="shared" si="16"/>
        <v>0</v>
      </c>
      <c r="M177" s="6" t="s">
        <v>326</v>
      </c>
      <c r="N177" s="4">
        <f t="shared" si="17"/>
        <v>2</v>
      </c>
      <c r="O177" s="3">
        <f t="shared" si="18"/>
        <v>41754</v>
      </c>
      <c r="P177" s="4" t="str" cm="1">
        <f t="array" ref="P177:R177">_xlfn.TEXTSPLIT(M177,"/")</f>
        <v>4</v>
      </c>
      <c r="Q177" s="4" t="str">
        <v>25</v>
      </c>
      <c r="R177" s="4" t="str">
        <v>14</v>
      </c>
      <c r="S177" s="5">
        <f t="shared" si="19"/>
        <v>41754</v>
      </c>
      <c r="T177">
        <v>67</v>
      </c>
      <c r="U177" s="14">
        <v>274</v>
      </c>
      <c r="V177" s="14">
        <v>83</v>
      </c>
      <c r="W177" s="14">
        <v>216</v>
      </c>
      <c r="X177" s="14">
        <v>151</v>
      </c>
      <c r="Y177" s="14">
        <v>141</v>
      </c>
      <c r="Z177" s="14">
        <v>224</v>
      </c>
      <c r="AA177" s="2">
        <v>1</v>
      </c>
      <c r="AB177" s="2">
        <v>4</v>
      </c>
      <c r="AC177" s="2">
        <v>12</v>
      </c>
      <c r="AD177" s="2">
        <v>1</v>
      </c>
      <c r="AE177" s="2">
        <v>0</v>
      </c>
      <c r="AF177" s="2">
        <v>0</v>
      </c>
      <c r="AG177" s="16">
        <v>0</v>
      </c>
      <c r="AH177" s="49" t="s">
        <v>574</v>
      </c>
      <c r="AI177" s="49" t="s">
        <v>574</v>
      </c>
      <c r="AJ177" s="49" t="s">
        <v>574</v>
      </c>
      <c r="AK177" s="49" t="s">
        <v>574</v>
      </c>
      <c r="AL177" s="49" t="s">
        <v>574</v>
      </c>
      <c r="AM177" s="2">
        <f t="shared" si="20"/>
        <v>0</v>
      </c>
      <c r="AN177" s="1">
        <v>51</v>
      </c>
      <c r="AO177" s="2">
        <v>53.761000000000003</v>
      </c>
    </row>
    <row r="178" spans="1:41" hidden="1" x14ac:dyDescent="0.3">
      <c r="A178">
        <v>10403</v>
      </c>
      <c r="B178">
        <v>1979</v>
      </c>
      <c r="C178" s="1">
        <f t="shared" si="14"/>
        <v>45</v>
      </c>
      <c r="D178" t="s">
        <v>28</v>
      </c>
      <c r="E178" t="s">
        <v>22</v>
      </c>
      <c r="F178" s="4" t="s">
        <v>32</v>
      </c>
      <c r="G178" t="s">
        <v>32</v>
      </c>
      <c r="H178" s="20">
        <v>16531</v>
      </c>
      <c r="I178" s="2">
        <f t="shared" si="15"/>
        <v>16.530999999999999</v>
      </c>
      <c r="J178" s="2">
        <v>1</v>
      </c>
      <c r="K178" s="2">
        <v>0</v>
      </c>
      <c r="L178" s="16">
        <f t="shared" si="16"/>
        <v>1</v>
      </c>
      <c r="M178" s="6" t="s">
        <v>158</v>
      </c>
      <c r="N178" s="4">
        <f t="shared" si="17"/>
        <v>2</v>
      </c>
      <c r="O178" s="3">
        <f t="shared" si="18"/>
        <v>41808</v>
      </c>
      <c r="P178" s="4" t="str" cm="1">
        <f t="array" ref="P178:R178">_xlfn.TEXTSPLIT(M178,"/")</f>
        <v>6</v>
      </c>
      <c r="Q178" s="4" t="str">
        <v>18</v>
      </c>
      <c r="R178" s="4" t="str">
        <v>14</v>
      </c>
      <c r="S178" s="5">
        <f t="shared" si="19"/>
        <v>41808</v>
      </c>
      <c r="T178">
        <v>43</v>
      </c>
      <c r="U178" s="14">
        <v>2</v>
      </c>
      <c r="V178" s="14">
        <v>13</v>
      </c>
      <c r="W178" s="14">
        <v>6</v>
      </c>
      <c r="X178" s="14">
        <v>7</v>
      </c>
      <c r="Y178" s="14">
        <v>5</v>
      </c>
      <c r="Z178" s="14">
        <v>11</v>
      </c>
      <c r="AA178" s="2">
        <v>3</v>
      </c>
      <c r="AB178" s="2">
        <v>3</v>
      </c>
      <c r="AC178" s="2">
        <v>3</v>
      </c>
      <c r="AD178" s="2">
        <v>7</v>
      </c>
      <c r="AE178" s="2">
        <v>0</v>
      </c>
      <c r="AF178" s="2">
        <v>0</v>
      </c>
      <c r="AG178" s="16">
        <v>0</v>
      </c>
      <c r="AH178" s="49" t="s">
        <v>574</v>
      </c>
      <c r="AI178" s="49" t="s">
        <v>574</v>
      </c>
      <c r="AJ178" s="49" t="s">
        <v>574</v>
      </c>
      <c r="AK178" s="49" t="s">
        <v>574</v>
      </c>
      <c r="AL178" s="49" t="s">
        <v>574</v>
      </c>
      <c r="AM178" s="2">
        <f t="shared" si="20"/>
        <v>0</v>
      </c>
      <c r="AN178" s="1">
        <v>50</v>
      </c>
      <c r="AO178" s="2">
        <v>52.844999999999999</v>
      </c>
    </row>
    <row r="179" spans="1:41" hidden="1" x14ac:dyDescent="0.3">
      <c r="A179">
        <v>10402</v>
      </c>
      <c r="B179">
        <v>1968</v>
      </c>
      <c r="C179" s="1">
        <f t="shared" si="14"/>
        <v>56</v>
      </c>
      <c r="D179" t="s">
        <v>28</v>
      </c>
      <c r="E179" t="s">
        <v>22</v>
      </c>
      <c r="F179" s="4" t="s">
        <v>29</v>
      </c>
      <c r="G179" t="s">
        <v>29</v>
      </c>
      <c r="H179" s="20">
        <v>35441</v>
      </c>
      <c r="I179" s="2">
        <f t="shared" si="15"/>
        <v>35.441000000000003</v>
      </c>
      <c r="J179" s="2">
        <v>1</v>
      </c>
      <c r="K179" s="2">
        <v>1</v>
      </c>
      <c r="L179" s="16">
        <f t="shared" si="16"/>
        <v>2</v>
      </c>
      <c r="M179" s="6" t="s">
        <v>61</v>
      </c>
      <c r="N179" s="4">
        <f t="shared" si="17"/>
        <v>2</v>
      </c>
      <c r="O179" s="3">
        <f t="shared" si="18"/>
        <v>41319</v>
      </c>
      <c r="P179" s="4" t="str" cm="1">
        <f t="array" ref="P179:R179">_xlfn.TEXTSPLIT(M179,"/")</f>
        <v>2</v>
      </c>
      <c r="Q179" s="4" t="str">
        <v>14</v>
      </c>
      <c r="R179" s="4" t="str">
        <v>13</v>
      </c>
      <c r="S179" s="5">
        <f t="shared" si="19"/>
        <v>41319</v>
      </c>
      <c r="T179">
        <v>94</v>
      </c>
      <c r="U179" s="14">
        <v>25</v>
      </c>
      <c r="V179" s="14">
        <v>1</v>
      </c>
      <c r="W179" s="14">
        <v>9</v>
      </c>
      <c r="X179" s="14">
        <v>2</v>
      </c>
      <c r="Y179" s="14">
        <v>1</v>
      </c>
      <c r="Z179" s="14">
        <v>1</v>
      </c>
      <c r="AA179" s="2">
        <v>2</v>
      </c>
      <c r="AB179" s="2">
        <v>1</v>
      </c>
      <c r="AC179" s="2">
        <v>3</v>
      </c>
      <c r="AD179" s="2">
        <v>8</v>
      </c>
      <c r="AE179" s="2">
        <v>0</v>
      </c>
      <c r="AF179" s="2">
        <v>0</v>
      </c>
      <c r="AG179" s="16">
        <v>0</v>
      </c>
      <c r="AH179" s="49" t="s">
        <v>574</v>
      </c>
      <c r="AI179" s="49" t="s">
        <v>574</v>
      </c>
      <c r="AJ179" s="49" t="s">
        <v>574</v>
      </c>
      <c r="AK179" s="49" t="s">
        <v>574</v>
      </c>
      <c r="AL179" s="49" t="s">
        <v>574</v>
      </c>
      <c r="AM179" s="2">
        <f t="shared" si="20"/>
        <v>0</v>
      </c>
      <c r="AN179" s="1">
        <v>68</v>
      </c>
      <c r="AO179" s="2">
        <v>42.585999999999999</v>
      </c>
    </row>
    <row r="180" spans="1:41" hidden="1" x14ac:dyDescent="0.3">
      <c r="A180">
        <v>10401</v>
      </c>
      <c r="B180">
        <v>1977</v>
      </c>
      <c r="C180" s="1">
        <f t="shared" si="14"/>
        <v>47</v>
      </c>
      <c r="D180" t="s">
        <v>38</v>
      </c>
      <c r="E180" t="s">
        <v>36</v>
      </c>
      <c r="F180" s="4" t="s">
        <v>32</v>
      </c>
      <c r="G180" t="s">
        <v>32</v>
      </c>
      <c r="H180" s="20">
        <v>26326</v>
      </c>
      <c r="I180" s="2">
        <f t="shared" si="15"/>
        <v>26.326000000000001</v>
      </c>
      <c r="J180" s="2">
        <v>0</v>
      </c>
      <c r="K180" s="2">
        <v>0</v>
      </c>
      <c r="L180" s="16">
        <f t="shared" si="16"/>
        <v>0</v>
      </c>
      <c r="M180" s="7">
        <v>41373</v>
      </c>
      <c r="N180" s="4">
        <f t="shared" si="17"/>
        <v>1</v>
      </c>
      <c r="O180" s="3">
        <f t="shared" si="18"/>
        <v>41373</v>
      </c>
      <c r="P180" s="4" t="str" cm="1">
        <f t="array" ref="P180">_xlfn.TEXTSPLIT(M180,"/")</f>
        <v>41373</v>
      </c>
      <c r="Q180" s="5"/>
      <c r="R180" s="5"/>
      <c r="S180" s="5" t="e">
        <f t="shared" si="19"/>
        <v>#NUM!</v>
      </c>
      <c r="T180">
        <v>12</v>
      </c>
      <c r="U180" s="14">
        <v>1</v>
      </c>
      <c r="V180" s="14">
        <v>0</v>
      </c>
      <c r="W180" s="14">
        <v>5</v>
      </c>
      <c r="X180" s="14">
        <v>0</v>
      </c>
      <c r="Y180" s="14">
        <v>3</v>
      </c>
      <c r="Z180" s="14">
        <v>9</v>
      </c>
      <c r="AA180" s="2">
        <v>1</v>
      </c>
      <c r="AB180" s="2">
        <v>0</v>
      </c>
      <c r="AC180" s="2">
        <v>3</v>
      </c>
      <c r="AD180" s="2">
        <v>3</v>
      </c>
      <c r="AE180" s="2">
        <v>0</v>
      </c>
      <c r="AF180" s="2">
        <v>1</v>
      </c>
      <c r="AG180" s="16">
        <v>0</v>
      </c>
      <c r="AH180" s="49" t="s">
        <v>574</v>
      </c>
      <c r="AI180" s="49" t="s">
        <v>574</v>
      </c>
      <c r="AJ180" s="49" t="s">
        <v>574</v>
      </c>
      <c r="AK180" s="49" t="s">
        <v>574</v>
      </c>
      <c r="AL180" s="49" t="s">
        <v>574</v>
      </c>
      <c r="AM180" s="2">
        <f t="shared" si="20"/>
        <v>0</v>
      </c>
      <c r="AN180" s="1">
        <v>68</v>
      </c>
      <c r="AO180" s="2">
        <v>42.585999999999999</v>
      </c>
    </row>
    <row r="181" spans="1:41" x14ac:dyDescent="0.3">
      <c r="A181">
        <v>10398</v>
      </c>
      <c r="B181">
        <v>1982</v>
      </c>
      <c r="C181" s="1">
        <f t="shared" si="14"/>
        <v>42</v>
      </c>
      <c r="D181" t="s">
        <v>25</v>
      </c>
      <c r="E181" t="s">
        <v>36</v>
      </c>
      <c r="F181" s="4" t="s">
        <v>26</v>
      </c>
      <c r="G181" t="s">
        <v>26</v>
      </c>
      <c r="H181" s="20">
        <v>24336</v>
      </c>
      <c r="I181" s="2">
        <f t="shared" si="15"/>
        <v>24.335999999999999</v>
      </c>
      <c r="J181" s="2">
        <v>1</v>
      </c>
      <c r="K181" s="2">
        <v>0</v>
      </c>
      <c r="L181" s="16">
        <f t="shared" si="16"/>
        <v>1</v>
      </c>
      <c r="M181" s="6" t="s">
        <v>308</v>
      </c>
      <c r="N181" s="4">
        <f t="shared" si="17"/>
        <v>2</v>
      </c>
      <c r="O181" s="3">
        <f t="shared" si="18"/>
        <v>41148</v>
      </c>
      <c r="P181" s="4" t="str" cm="1">
        <f t="array" ref="P181:R181">_xlfn.TEXTSPLIT(M181,"/")</f>
        <v>8</v>
      </c>
      <c r="Q181" s="4" t="str">
        <v>27</v>
      </c>
      <c r="R181" s="4" t="str">
        <v>12</v>
      </c>
      <c r="S181" s="5">
        <f t="shared" si="19"/>
        <v>41148</v>
      </c>
      <c r="T181">
        <v>82</v>
      </c>
      <c r="U181" s="14">
        <v>1</v>
      </c>
      <c r="V181" s="14">
        <v>6</v>
      </c>
      <c r="W181" s="14">
        <v>2</v>
      </c>
      <c r="X181" s="14">
        <v>8</v>
      </c>
      <c r="Y181" s="14">
        <v>2</v>
      </c>
      <c r="Z181" s="14">
        <v>12</v>
      </c>
      <c r="AA181" s="2">
        <v>1</v>
      </c>
      <c r="AB181" s="2">
        <v>1</v>
      </c>
      <c r="AC181" s="2">
        <v>2</v>
      </c>
      <c r="AD181" s="2">
        <v>7</v>
      </c>
      <c r="AE181" s="2">
        <v>0</v>
      </c>
      <c r="AF181" s="2">
        <v>0</v>
      </c>
      <c r="AG181" s="16">
        <v>0</v>
      </c>
      <c r="AH181" s="49" t="s">
        <v>574</v>
      </c>
      <c r="AI181" s="49" t="s">
        <v>574</v>
      </c>
      <c r="AJ181" s="49" t="s">
        <v>574</v>
      </c>
      <c r="AK181" s="49" t="s">
        <v>574</v>
      </c>
      <c r="AL181" s="49" t="s">
        <v>574</v>
      </c>
      <c r="AM181" s="2">
        <f t="shared" si="20"/>
        <v>0</v>
      </c>
      <c r="AN181" s="1">
        <v>46</v>
      </c>
      <c r="AO181" s="2">
        <v>31.878</v>
      </c>
    </row>
    <row r="182" spans="1:41" x14ac:dyDescent="0.3">
      <c r="A182">
        <v>10395</v>
      </c>
      <c r="B182">
        <v>1987</v>
      </c>
      <c r="C182" s="1">
        <f t="shared" si="14"/>
        <v>37</v>
      </c>
      <c r="D182" t="s">
        <v>25</v>
      </c>
      <c r="E182" t="s">
        <v>66</v>
      </c>
      <c r="F182" s="4" t="s">
        <v>26</v>
      </c>
      <c r="G182" t="s">
        <v>26</v>
      </c>
      <c r="H182" s="20">
        <v>8940</v>
      </c>
      <c r="I182" s="2">
        <f t="shared" si="15"/>
        <v>8.94</v>
      </c>
      <c r="J182" s="2">
        <v>1</v>
      </c>
      <c r="K182" s="2">
        <v>0</v>
      </c>
      <c r="L182" s="16">
        <f t="shared" si="16"/>
        <v>1</v>
      </c>
      <c r="M182" s="6" t="s">
        <v>168</v>
      </c>
      <c r="N182" s="4">
        <f t="shared" si="17"/>
        <v>2</v>
      </c>
      <c r="O182" s="3">
        <f t="shared" si="18"/>
        <v>41143</v>
      </c>
      <c r="P182" s="4" t="str" cm="1">
        <f t="array" ref="P182:R182">_xlfn.TEXTSPLIT(M182,"/")</f>
        <v>8</v>
      </c>
      <c r="Q182" s="4" t="str">
        <v>22</v>
      </c>
      <c r="R182" s="4" t="str">
        <v>12</v>
      </c>
      <c r="S182" s="5">
        <f t="shared" si="19"/>
        <v>41143</v>
      </c>
      <c r="T182">
        <v>25</v>
      </c>
      <c r="U182" s="14">
        <v>1</v>
      </c>
      <c r="V182" s="14">
        <v>45</v>
      </c>
      <c r="W182" s="14">
        <v>3</v>
      </c>
      <c r="X182" s="14">
        <v>4</v>
      </c>
      <c r="Y182" s="14">
        <v>6</v>
      </c>
      <c r="Z182" s="14">
        <v>42</v>
      </c>
      <c r="AA182" s="2">
        <v>3</v>
      </c>
      <c r="AB182" s="2">
        <v>3</v>
      </c>
      <c r="AC182" s="2">
        <v>3</v>
      </c>
      <c r="AD182" s="2">
        <v>8</v>
      </c>
      <c r="AE182" s="2">
        <v>0</v>
      </c>
      <c r="AF182" s="2">
        <v>0</v>
      </c>
      <c r="AG182" s="16">
        <v>0</v>
      </c>
      <c r="AH182" s="49" t="s">
        <v>574</v>
      </c>
      <c r="AI182" s="49" t="s">
        <v>574</v>
      </c>
      <c r="AJ182" s="49" t="s">
        <v>574</v>
      </c>
      <c r="AK182" s="49" t="s">
        <v>574</v>
      </c>
      <c r="AL182" s="49" t="s">
        <v>574</v>
      </c>
      <c r="AM182" s="2">
        <f t="shared" si="20"/>
        <v>0</v>
      </c>
      <c r="AN182" s="1">
        <v>47</v>
      </c>
      <c r="AO182" s="2">
        <v>24.027000000000001</v>
      </c>
    </row>
    <row r="183" spans="1:41" hidden="1" x14ac:dyDescent="0.3">
      <c r="A183">
        <v>10394</v>
      </c>
      <c r="B183">
        <v>1985</v>
      </c>
      <c r="C183" s="1">
        <f t="shared" si="14"/>
        <v>39</v>
      </c>
      <c r="D183" t="s">
        <v>28</v>
      </c>
      <c r="E183" t="s">
        <v>22</v>
      </c>
      <c r="F183" s="4" t="s">
        <v>29</v>
      </c>
      <c r="G183" t="s">
        <v>29</v>
      </c>
      <c r="H183" s="20">
        <v>90000</v>
      </c>
      <c r="I183" s="2">
        <f t="shared" si="15"/>
        <v>90</v>
      </c>
      <c r="J183" s="2">
        <v>0</v>
      </c>
      <c r="K183" s="2">
        <v>0</v>
      </c>
      <c r="L183" s="16">
        <f t="shared" si="16"/>
        <v>0</v>
      </c>
      <c r="M183" s="6" t="s">
        <v>219</v>
      </c>
      <c r="N183" s="4">
        <f t="shared" si="17"/>
        <v>2</v>
      </c>
      <c r="O183" s="3">
        <f t="shared" si="18"/>
        <v>41631</v>
      </c>
      <c r="P183" s="4" t="str" cm="1">
        <f t="array" ref="P183:R183">_xlfn.TEXTSPLIT(M183,"/")</f>
        <v>12</v>
      </c>
      <c r="Q183" s="4" t="str">
        <v>23</v>
      </c>
      <c r="R183" s="4" t="str">
        <v>13</v>
      </c>
      <c r="S183" s="5">
        <f t="shared" si="19"/>
        <v>41631</v>
      </c>
      <c r="T183">
        <v>91</v>
      </c>
      <c r="U183" s="14">
        <v>675</v>
      </c>
      <c r="V183" s="14">
        <v>144</v>
      </c>
      <c r="W183" s="14">
        <v>133</v>
      </c>
      <c r="X183" s="14">
        <v>94</v>
      </c>
      <c r="Y183" s="14">
        <v>192</v>
      </c>
      <c r="Z183" s="14">
        <v>241</v>
      </c>
      <c r="AA183" s="2">
        <v>1</v>
      </c>
      <c r="AB183" s="2">
        <v>4</v>
      </c>
      <c r="AC183" s="2">
        <v>5</v>
      </c>
      <c r="AD183" s="2">
        <v>1</v>
      </c>
      <c r="AE183" s="2">
        <v>0</v>
      </c>
      <c r="AF183" s="2">
        <v>0</v>
      </c>
      <c r="AG183" s="16">
        <v>3</v>
      </c>
      <c r="AH183" s="49">
        <v>1</v>
      </c>
      <c r="AI183" s="49" t="s">
        <v>574</v>
      </c>
      <c r="AJ183" s="49">
        <v>1</v>
      </c>
      <c r="AK183" s="49">
        <v>1</v>
      </c>
      <c r="AL183" s="49" t="s">
        <v>574</v>
      </c>
      <c r="AM183" s="2">
        <f t="shared" si="20"/>
        <v>0</v>
      </c>
      <c r="AN183" s="1">
        <v>50</v>
      </c>
      <c r="AO183" s="2">
        <v>9.7219999999999995</v>
      </c>
    </row>
    <row r="184" spans="1:41" x14ac:dyDescent="0.3">
      <c r="A184">
        <v>10390</v>
      </c>
      <c r="B184">
        <v>1960</v>
      </c>
      <c r="C184" s="1">
        <f t="shared" si="14"/>
        <v>64</v>
      </c>
      <c r="D184" t="s">
        <v>25</v>
      </c>
      <c r="E184" t="s">
        <v>36</v>
      </c>
      <c r="F184" s="4" t="s">
        <v>29</v>
      </c>
      <c r="G184" t="s">
        <v>29</v>
      </c>
      <c r="H184" s="20">
        <v>26887</v>
      </c>
      <c r="I184" s="2">
        <f t="shared" si="15"/>
        <v>26.887</v>
      </c>
      <c r="J184" s="2">
        <v>0</v>
      </c>
      <c r="K184" s="2">
        <v>1</v>
      </c>
      <c r="L184" s="16">
        <f t="shared" si="16"/>
        <v>1</v>
      </c>
      <c r="M184" s="7">
        <v>41549</v>
      </c>
      <c r="N184" s="4">
        <f t="shared" si="17"/>
        <v>1</v>
      </c>
      <c r="O184" s="3">
        <f t="shared" si="18"/>
        <v>41549</v>
      </c>
      <c r="P184" s="4" t="str" cm="1">
        <f t="array" ref="P184">_xlfn.TEXTSPLIT(M184,"/")</f>
        <v>41549</v>
      </c>
      <c r="Q184" s="5"/>
      <c r="R184" s="5"/>
      <c r="S184" s="5" t="e">
        <f t="shared" si="19"/>
        <v>#NUM!</v>
      </c>
      <c r="T184">
        <v>27</v>
      </c>
      <c r="U184" s="14">
        <v>6</v>
      </c>
      <c r="V184" s="14">
        <v>7</v>
      </c>
      <c r="W184" s="14">
        <v>4</v>
      </c>
      <c r="X184" s="14">
        <v>3</v>
      </c>
      <c r="Y184" s="14">
        <v>4</v>
      </c>
      <c r="Z184" s="14">
        <v>6</v>
      </c>
      <c r="AA184" s="2">
        <v>1</v>
      </c>
      <c r="AB184" s="2">
        <v>1</v>
      </c>
      <c r="AC184" s="2">
        <v>3</v>
      </c>
      <c r="AD184" s="2">
        <v>6</v>
      </c>
      <c r="AE184" s="2">
        <v>0</v>
      </c>
      <c r="AF184" s="2">
        <v>0</v>
      </c>
      <c r="AG184" s="16">
        <v>0</v>
      </c>
      <c r="AH184" s="49" t="s">
        <v>574</v>
      </c>
      <c r="AI184" s="49" t="s">
        <v>574</v>
      </c>
      <c r="AJ184" s="49" t="s">
        <v>574</v>
      </c>
      <c r="AK184" s="49" t="s">
        <v>574</v>
      </c>
      <c r="AL184" s="49" t="s">
        <v>574</v>
      </c>
      <c r="AM184" s="2">
        <f t="shared" si="20"/>
        <v>0</v>
      </c>
      <c r="AN184" s="1">
        <v>44</v>
      </c>
      <c r="AO184" s="2">
        <v>7.5</v>
      </c>
    </row>
    <row r="185" spans="1:41" hidden="1" x14ac:dyDescent="0.3">
      <c r="A185">
        <v>10383</v>
      </c>
      <c r="B185">
        <v>1967</v>
      </c>
      <c r="C185" s="1">
        <f t="shared" si="14"/>
        <v>57</v>
      </c>
      <c r="D185" t="s">
        <v>33</v>
      </c>
      <c r="E185" t="s">
        <v>22</v>
      </c>
      <c r="F185" s="4" t="s">
        <v>23</v>
      </c>
      <c r="G185" t="s">
        <v>23</v>
      </c>
      <c r="H185" s="20">
        <v>70287</v>
      </c>
      <c r="I185" s="2">
        <f t="shared" si="15"/>
        <v>70.287000000000006</v>
      </c>
      <c r="J185" s="2">
        <v>0</v>
      </c>
      <c r="K185" s="2">
        <v>0</v>
      </c>
      <c r="L185" s="16">
        <f t="shared" si="16"/>
        <v>0</v>
      </c>
      <c r="M185" s="7">
        <v>41309</v>
      </c>
      <c r="N185" s="4">
        <f t="shared" si="17"/>
        <v>1</v>
      </c>
      <c r="O185" s="3">
        <f t="shared" si="18"/>
        <v>41309</v>
      </c>
      <c r="P185" s="4" t="str" cm="1">
        <f t="array" ref="P185">_xlfn.TEXTSPLIT(M185,"/")</f>
        <v>41309</v>
      </c>
      <c r="Q185" s="5"/>
      <c r="R185" s="5"/>
      <c r="S185" s="5" t="e">
        <f t="shared" si="19"/>
        <v>#NUM!</v>
      </c>
      <c r="T185">
        <v>30</v>
      </c>
      <c r="U185" s="14">
        <v>295</v>
      </c>
      <c r="V185" s="14">
        <v>35</v>
      </c>
      <c r="W185" s="14">
        <v>482</v>
      </c>
      <c r="X185" s="14">
        <v>121</v>
      </c>
      <c r="Y185" s="14">
        <v>120</v>
      </c>
      <c r="Z185" s="14">
        <v>40</v>
      </c>
      <c r="AA185" s="2">
        <v>1</v>
      </c>
      <c r="AB185" s="2">
        <v>5</v>
      </c>
      <c r="AC185" s="2">
        <v>10</v>
      </c>
      <c r="AD185" s="2">
        <v>3</v>
      </c>
      <c r="AE185" s="2">
        <v>1</v>
      </c>
      <c r="AF185" s="2">
        <v>0</v>
      </c>
      <c r="AG185" s="16">
        <v>0</v>
      </c>
      <c r="AH185" s="49" t="s">
        <v>574</v>
      </c>
      <c r="AI185" s="49" t="s">
        <v>574</v>
      </c>
      <c r="AJ185" s="49" t="s">
        <v>574</v>
      </c>
      <c r="AK185" s="49" t="s">
        <v>574</v>
      </c>
      <c r="AL185" s="49" t="s">
        <v>574</v>
      </c>
      <c r="AM185" s="2">
        <f t="shared" si="20"/>
        <v>0</v>
      </c>
      <c r="AN185" s="1">
        <v>79</v>
      </c>
      <c r="AO185" s="2">
        <v>82.715999999999994</v>
      </c>
    </row>
    <row r="186" spans="1:41" x14ac:dyDescent="0.3">
      <c r="A186">
        <v>10381</v>
      </c>
      <c r="B186">
        <v>1980</v>
      </c>
      <c r="C186" s="1">
        <f t="shared" si="14"/>
        <v>44</v>
      </c>
      <c r="D186" t="s">
        <v>25</v>
      </c>
      <c r="E186" t="s">
        <v>22</v>
      </c>
      <c r="F186" s="4" t="s">
        <v>26</v>
      </c>
      <c r="G186" t="s">
        <v>26</v>
      </c>
      <c r="H186" s="20">
        <v>47691</v>
      </c>
      <c r="I186" s="2">
        <f t="shared" si="15"/>
        <v>47.691000000000003</v>
      </c>
      <c r="J186" s="2">
        <v>0</v>
      </c>
      <c r="K186" s="2">
        <v>1</v>
      </c>
      <c r="L186" s="16">
        <f t="shared" si="16"/>
        <v>1</v>
      </c>
      <c r="M186" s="7">
        <v>41401</v>
      </c>
      <c r="N186" s="4">
        <f t="shared" si="17"/>
        <v>1</v>
      </c>
      <c r="O186" s="3">
        <f t="shared" si="18"/>
        <v>41401</v>
      </c>
      <c r="P186" s="4" t="str" cm="1">
        <f t="array" ref="P186">_xlfn.TEXTSPLIT(M186,"/")</f>
        <v>41401</v>
      </c>
      <c r="Q186" s="5"/>
      <c r="R186" s="5"/>
      <c r="S186" s="5" t="e">
        <f t="shared" si="19"/>
        <v>#NUM!</v>
      </c>
      <c r="T186">
        <v>43</v>
      </c>
      <c r="U186" s="14">
        <v>14</v>
      </c>
      <c r="V186" s="14">
        <v>0</v>
      </c>
      <c r="W186" s="14">
        <v>3</v>
      </c>
      <c r="X186" s="14">
        <v>0</v>
      </c>
      <c r="Y186" s="14">
        <v>0</v>
      </c>
      <c r="Z186" s="14">
        <v>4</v>
      </c>
      <c r="AA186" s="2">
        <v>1</v>
      </c>
      <c r="AB186" s="2">
        <v>1</v>
      </c>
      <c r="AC186" s="2">
        <v>2</v>
      </c>
      <c r="AD186" s="2">
        <v>6</v>
      </c>
      <c r="AE186" s="2">
        <v>0</v>
      </c>
      <c r="AF186" s="2">
        <v>0</v>
      </c>
      <c r="AG186" s="16">
        <v>0</v>
      </c>
      <c r="AH186" s="49" t="s">
        <v>574</v>
      </c>
      <c r="AI186" s="49" t="s">
        <v>574</v>
      </c>
      <c r="AJ186" s="49" t="s">
        <v>574</v>
      </c>
      <c r="AK186" s="49" t="s">
        <v>574</v>
      </c>
      <c r="AL186" s="49" t="s">
        <v>574</v>
      </c>
      <c r="AM186" s="2">
        <f t="shared" si="20"/>
        <v>0</v>
      </c>
      <c r="AN186" s="1">
        <v>46</v>
      </c>
      <c r="AO186" s="2">
        <v>74.984999999999999</v>
      </c>
    </row>
    <row r="187" spans="1:41" hidden="1" x14ac:dyDescent="0.3">
      <c r="A187">
        <v>10380</v>
      </c>
      <c r="B187">
        <v>1973</v>
      </c>
      <c r="C187" s="1">
        <f t="shared" si="14"/>
        <v>51</v>
      </c>
      <c r="D187" t="s">
        <v>40</v>
      </c>
      <c r="E187" t="s">
        <v>42</v>
      </c>
      <c r="F187" s="4" t="s">
        <v>29</v>
      </c>
      <c r="G187" t="s">
        <v>29</v>
      </c>
      <c r="H187" s="20">
        <v>37787</v>
      </c>
      <c r="I187" s="2">
        <f t="shared" si="15"/>
        <v>37.786999999999999</v>
      </c>
      <c r="J187" s="2">
        <v>1</v>
      </c>
      <c r="K187" s="2">
        <v>0</v>
      </c>
      <c r="L187" s="16">
        <f t="shared" si="16"/>
        <v>1</v>
      </c>
      <c r="M187" s="6" t="s">
        <v>69</v>
      </c>
      <c r="N187" s="4">
        <f t="shared" si="17"/>
        <v>2</v>
      </c>
      <c r="O187" s="3">
        <f t="shared" si="18"/>
        <v>41537</v>
      </c>
      <c r="P187" s="4" t="str" cm="1">
        <f t="array" ref="P187:R187">_xlfn.TEXTSPLIT(M187,"/")</f>
        <v>9</v>
      </c>
      <c r="Q187" s="4" t="str">
        <v>20</v>
      </c>
      <c r="R187" s="4" t="str">
        <v>13</v>
      </c>
      <c r="S187" s="5">
        <f t="shared" si="19"/>
        <v>41537</v>
      </c>
      <c r="T187">
        <v>50</v>
      </c>
      <c r="U187" s="14">
        <v>40</v>
      </c>
      <c r="V187" s="14">
        <v>1</v>
      </c>
      <c r="W187" s="14">
        <v>40</v>
      </c>
      <c r="X187" s="14">
        <v>4</v>
      </c>
      <c r="Y187" s="14">
        <v>3</v>
      </c>
      <c r="Z187" s="14">
        <v>18</v>
      </c>
      <c r="AA187" s="2">
        <v>1</v>
      </c>
      <c r="AB187" s="2">
        <v>3</v>
      </c>
      <c r="AC187" s="2">
        <v>3</v>
      </c>
      <c r="AD187" s="2">
        <v>8</v>
      </c>
      <c r="AE187" s="2">
        <v>0</v>
      </c>
      <c r="AF187" s="2">
        <v>0</v>
      </c>
      <c r="AG187" s="16">
        <v>0</v>
      </c>
      <c r="AH187" s="49" t="s">
        <v>574</v>
      </c>
      <c r="AI187" s="49" t="s">
        <v>574</v>
      </c>
      <c r="AJ187" s="49" t="s">
        <v>574</v>
      </c>
      <c r="AK187" s="49" t="s">
        <v>574</v>
      </c>
      <c r="AL187" s="49" t="s">
        <v>574</v>
      </c>
      <c r="AM187" s="2">
        <f t="shared" si="20"/>
        <v>0</v>
      </c>
      <c r="AN187" s="1">
        <v>33</v>
      </c>
      <c r="AO187" s="2">
        <v>73.686999999999998</v>
      </c>
    </row>
    <row r="188" spans="1:41" x14ac:dyDescent="0.3">
      <c r="A188">
        <v>10379</v>
      </c>
      <c r="B188">
        <v>1963</v>
      </c>
      <c r="C188" s="1">
        <f t="shared" si="14"/>
        <v>61</v>
      </c>
      <c r="D188" t="s">
        <v>25</v>
      </c>
      <c r="E188" t="s">
        <v>42</v>
      </c>
      <c r="F188" s="4" t="s">
        <v>26</v>
      </c>
      <c r="G188" t="s">
        <v>26</v>
      </c>
      <c r="H188" s="20">
        <v>59247</v>
      </c>
      <c r="I188" s="2">
        <f t="shared" si="15"/>
        <v>59.247</v>
      </c>
      <c r="J188" s="2">
        <v>0</v>
      </c>
      <c r="K188" s="2">
        <v>2</v>
      </c>
      <c r="L188" s="16">
        <f t="shared" si="16"/>
        <v>2</v>
      </c>
      <c r="M188" s="7">
        <v>41497</v>
      </c>
      <c r="N188" s="4">
        <f t="shared" si="17"/>
        <v>1</v>
      </c>
      <c r="O188" s="3">
        <f t="shared" si="18"/>
        <v>41497</v>
      </c>
      <c r="P188" s="4" t="str" cm="1">
        <f t="array" ref="P188">_xlfn.TEXTSPLIT(M188,"/")</f>
        <v>41497</v>
      </c>
      <c r="Q188" s="5"/>
      <c r="R188" s="5"/>
      <c r="S188" s="5" t="e">
        <f t="shared" si="19"/>
        <v>#NUM!</v>
      </c>
      <c r="T188">
        <v>87</v>
      </c>
      <c r="U188" s="14">
        <v>327</v>
      </c>
      <c r="V188" s="14">
        <v>9</v>
      </c>
      <c r="W188" s="14">
        <v>122</v>
      </c>
      <c r="X188" s="14">
        <v>19</v>
      </c>
      <c r="Y188" s="14">
        <v>14</v>
      </c>
      <c r="Z188" s="14">
        <v>83</v>
      </c>
      <c r="AA188" s="2">
        <v>5</v>
      </c>
      <c r="AB188" s="2">
        <v>5</v>
      </c>
      <c r="AC188" s="2">
        <v>9</v>
      </c>
      <c r="AD188" s="2">
        <v>6</v>
      </c>
      <c r="AE188" s="2">
        <v>0</v>
      </c>
      <c r="AF188" s="2">
        <v>0</v>
      </c>
      <c r="AG188" s="16">
        <v>0</v>
      </c>
      <c r="AH188" s="49" t="s">
        <v>574</v>
      </c>
      <c r="AI188" s="49" t="s">
        <v>574</v>
      </c>
      <c r="AJ188" s="49" t="s">
        <v>574</v>
      </c>
      <c r="AK188" s="49" t="s">
        <v>574</v>
      </c>
      <c r="AL188" s="49" t="s">
        <v>574</v>
      </c>
      <c r="AM188" s="2">
        <f t="shared" si="20"/>
        <v>0</v>
      </c>
      <c r="AN188" s="1">
        <v>60</v>
      </c>
      <c r="AO188" s="2">
        <v>72.968000000000004</v>
      </c>
    </row>
    <row r="189" spans="1:41" x14ac:dyDescent="0.3">
      <c r="A189">
        <v>10377</v>
      </c>
      <c r="B189">
        <v>1959</v>
      </c>
      <c r="C189" s="1">
        <f t="shared" si="14"/>
        <v>65</v>
      </c>
      <c r="D189" t="s">
        <v>25</v>
      </c>
      <c r="E189" t="s">
        <v>42</v>
      </c>
      <c r="F189" s="4" t="s">
        <v>32</v>
      </c>
      <c r="G189" t="s">
        <v>32</v>
      </c>
      <c r="H189" s="20">
        <v>46692</v>
      </c>
      <c r="I189" s="2">
        <f t="shared" si="15"/>
        <v>46.692</v>
      </c>
      <c r="J189" s="2">
        <v>0</v>
      </c>
      <c r="K189" s="2">
        <v>1</v>
      </c>
      <c r="L189" s="16">
        <f t="shared" si="16"/>
        <v>1</v>
      </c>
      <c r="M189" s="7">
        <v>41431</v>
      </c>
      <c r="N189" s="4">
        <f t="shared" si="17"/>
        <v>1</v>
      </c>
      <c r="O189" s="3">
        <f t="shared" si="18"/>
        <v>41431</v>
      </c>
      <c r="P189" s="4" t="str" cm="1">
        <f t="array" ref="P189">_xlfn.TEXTSPLIT(M189,"/")</f>
        <v>41431</v>
      </c>
      <c r="Q189" s="5"/>
      <c r="R189" s="5"/>
      <c r="S189" s="5" t="e">
        <f t="shared" si="19"/>
        <v>#NUM!</v>
      </c>
      <c r="T189">
        <v>37</v>
      </c>
      <c r="U189" s="14">
        <v>170</v>
      </c>
      <c r="V189" s="14">
        <v>6</v>
      </c>
      <c r="W189" s="14">
        <v>97</v>
      </c>
      <c r="X189" s="14">
        <v>24</v>
      </c>
      <c r="Y189" s="14">
        <v>12</v>
      </c>
      <c r="Z189" s="14">
        <v>88</v>
      </c>
      <c r="AA189" s="2">
        <v>3</v>
      </c>
      <c r="AB189" s="2">
        <v>6</v>
      </c>
      <c r="AC189" s="2">
        <v>5</v>
      </c>
      <c r="AD189" s="2">
        <v>6</v>
      </c>
      <c r="AE189" s="2">
        <v>0</v>
      </c>
      <c r="AF189" s="2">
        <v>0</v>
      </c>
      <c r="AG189" s="16">
        <v>0</v>
      </c>
      <c r="AH189" s="49" t="s">
        <v>574</v>
      </c>
      <c r="AI189" s="49" t="s">
        <v>574</v>
      </c>
      <c r="AJ189" s="49" t="s">
        <v>574</v>
      </c>
      <c r="AK189" s="49" t="s">
        <v>574</v>
      </c>
      <c r="AL189" s="49" t="s">
        <v>574</v>
      </c>
      <c r="AM189" s="2">
        <f t="shared" si="20"/>
        <v>0</v>
      </c>
      <c r="AN189" s="1">
        <v>61</v>
      </c>
      <c r="AO189" s="2">
        <v>71.67</v>
      </c>
    </row>
    <row r="190" spans="1:41" x14ac:dyDescent="0.3">
      <c r="A190">
        <v>10364</v>
      </c>
      <c r="B190">
        <v>1960</v>
      </c>
      <c r="C190" s="1">
        <f t="shared" si="14"/>
        <v>64</v>
      </c>
      <c r="D190" t="s">
        <v>25</v>
      </c>
      <c r="E190" t="s">
        <v>22</v>
      </c>
      <c r="F190" s="4" t="s">
        <v>23</v>
      </c>
      <c r="G190" t="s">
        <v>23</v>
      </c>
      <c r="H190" s="20">
        <v>23295</v>
      </c>
      <c r="I190" s="2">
        <f t="shared" si="15"/>
        <v>23.295000000000002</v>
      </c>
      <c r="J190" s="2">
        <v>0</v>
      </c>
      <c r="K190" s="2">
        <v>0</v>
      </c>
      <c r="L190" s="16">
        <f t="shared" si="16"/>
        <v>0</v>
      </c>
      <c r="M190" s="6" t="s">
        <v>405</v>
      </c>
      <c r="N190" s="4">
        <f t="shared" si="17"/>
        <v>2</v>
      </c>
      <c r="O190" s="3">
        <f t="shared" si="18"/>
        <v>41468</v>
      </c>
      <c r="P190" s="4" t="str" cm="1">
        <f t="array" ref="P190:R190">_xlfn.TEXTSPLIT(M190,"/")</f>
        <v>7</v>
      </c>
      <c r="Q190" s="4" t="str">
        <v>13</v>
      </c>
      <c r="R190" s="4" t="str">
        <v>13</v>
      </c>
      <c r="S190" s="5">
        <f t="shared" si="19"/>
        <v>41468</v>
      </c>
      <c r="T190">
        <v>72</v>
      </c>
      <c r="U190" s="14">
        <v>0</v>
      </c>
      <c r="V190" s="14">
        <v>0</v>
      </c>
      <c r="W190" s="14">
        <v>1</v>
      </c>
      <c r="X190" s="14">
        <v>2</v>
      </c>
      <c r="Y190" s="14">
        <v>12</v>
      </c>
      <c r="Z190" s="14">
        <v>5</v>
      </c>
      <c r="AA190" s="2">
        <v>1</v>
      </c>
      <c r="AB190" s="2">
        <v>1</v>
      </c>
      <c r="AC190" s="2">
        <v>2</v>
      </c>
      <c r="AD190" s="2">
        <v>8</v>
      </c>
      <c r="AE190" s="2">
        <v>0</v>
      </c>
      <c r="AF190" s="2">
        <v>0</v>
      </c>
      <c r="AG190" s="16">
        <v>0</v>
      </c>
      <c r="AH190" s="49" t="s">
        <v>574</v>
      </c>
      <c r="AI190" s="49" t="s">
        <v>574</v>
      </c>
      <c r="AJ190" s="49" t="s">
        <v>574</v>
      </c>
      <c r="AK190" s="49" t="s">
        <v>574</v>
      </c>
      <c r="AL190" s="49" t="s">
        <v>574</v>
      </c>
      <c r="AM190" s="2">
        <f t="shared" si="20"/>
        <v>0</v>
      </c>
      <c r="AN190" s="1">
        <v>72</v>
      </c>
      <c r="AO190" s="2">
        <v>69.701999999999998</v>
      </c>
    </row>
    <row r="191" spans="1:41" x14ac:dyDescent="0.3">
      <c r="A191">
        <v>10356</v>
      </c>
      <c r="B191">
        <v>1958</v>
      </c>
      <c r="C191" s="1">
        <f t="shared" si="14"/>
        <v>66</v>
      </c>
      <c r="D191" t="s">
        <v>25</v>
      </c>
      <c r="E191" t="s">
        <v>34</v>
      </c>
      <c r="F191" s="4" t="s">
        <v>23</v>
      </c>
      <c r="G191" t="s">
        <v>23</v>
      </c>
      <c r="H191" s="20">
        <v>41437</v>
      </c>
      <c r="I191" s="2">
        <f t="shared" si="15"/>
        <v>41.436999999999998</v>
      </c>
      <c r="J191" s="2">
        <v>1</v>
      </c>
      <c r="K191" s="2">
        <v>1</v>
      </c>
      <c r="L191" s="16">
        <f t="shared" si="16"/>
        <v>2</v>
      </c>
      <c r="M191" s="6" t="s">
        <v>111</v>
      </c>
      <c r="N191" s="4">
        <f t="shared" si="17"/>
        <v>2</v>
      </c>
      <c r="O191" s="3">
        <f t="shared" si="18"/>
        <v>41174</v>
      </c>
      <c r="P191" s="4" t="str" cm="1">
        <f t="array" ref="P191:R191">_xlfn.TEXTSPLIT(M191,"/")</f>
        <v>9</v>
      </c>
      <c r="Q191" s="4" t="str">
        <v>22</v>
      </c>
      <c r="R191" s="4" t="str">
        <v>12</v>
      </c>
      <c r="S191" s="5">
        <f t="shared" si="19"/>
        <v>41174</v>
      </c>
      <c r="T191">
        <v>5</v>
      </c>
      <c r="U191" s="14">
        <v>29</v>
      </c>
      <c r="V191" s="14">
        <v>0</v>
      </c>
      <c r="W191" s="14">
        <v>2</v>
      </c>
      <c r="X191" s="14">
        <v>0</v>
      </c>
      <c r="Y191" s="14">
        <v>0</v>
      </c>
      <c r="Z191" s="14">
        <v>1</v>
      </c>
      <c r="AA191" s="2">
        <v>1</v>
      </c>
      <c r="AB191" s="2">
        <v>1</v>
      </c>
      <c r="AC191" s="2">
        <v>3</v>
      </c>
      <c r="AD191" s="2">
        <v>7</v>
      </c>
      <c r="AE191" s="2">
        <v>0</v>
      </c>
      <c r="AF191" s="2">
        <v>0</v>
      </c>
      <c r="AG191" s="16">
        <v>0</v>
      </c>
      <c r="AH191" s="49" t="s">
        <v>574</v>
      </c>
      <c r="AI191" s="49" t="s">
        <v>574</v>
      </c>
      <c r="AJ191" s="49" t="s">
        <v>574</v>
      </c>
      <c r="AK191" s="49" t="s">
        <v>574</v>
      </c>
      <c r="AL191" s="49" t="s">
        <v>574</v>
      </c>
      <c r="AM191" s="2">
        <f t="shared" si="20"/>
        <v>0</v>
      </c>
      <c r="AN191" s="1">
        <v>67</v>
      </c>
      <c r="AO191" s="2">
        <v>69.245000000000005</v>
      </c>
    </row>
    <row r="192" spans="1:41" hidden="1" x14ac:dyDescent="0.3">
      <c r="A192">
        <v>10352</v>
      </c>
      <c r="B192">
        <v>1964</v>
      </c>
      <c r="C192" s="1">
        <f t="shared" si="14"/>
        <v>60</v>
      </c>
      <c r="D192" t="s">
        <v>47</v>
      </c>
      <c r="E192" t="s">
        <v>22</v>
      </c>
      <c r="F192" s="4" t="s">
        <v>43</v>
      </c>
      <c r="G192" t="s">
        <v>43</v>
      </c>
      <c r="H192" s="20">
        <v>34213</v>
      </c>
      <c r="I192" s="2">
        <f t="shared" si="15"/>
        <v>34.213000000000001</v>
      </c>
      <c r="J192" s="2">
        <v>1</v>
      </c>
      <c r="K192" s="2">
        <v>1</v>
      </c>
      <c r="L192" s="16">
        <f t="shared" si="16"/>
        <v>2</v>
      </c>
      <c r="M192" s="7">
        <v>41099</v>
      </c>
      <c r="N192" s="4">
        <f t="shared" si="17"/>
        <v>1</v>
      </c>
      <c r="O192" s="3">
        <f t="shared" si="18"/>
        <v>41099</v>
      </c>
      <c r="P192" s="4" t="str" cm="1">
        <f t="array" ref="P192">_xlfn.TEXTSPLIT(M192,"/")</f>
        <v>41099</v>
      </c>
      <c r="Q192" s="5"/>
      <c r="R192" s="5"/>
      <c r="S192" s="5" t="e">
        <f t="shared" si="19"/>
        <v>#NUM!</v>
      </c>
      <c r="T192">
        <v>2</v>
      </c>
      <c r="U192" s="14">
        <v>50</v>
      </c>
      <c r="V192" s="14">
        <v>4</v>
      </c>
      <c r="W192" s="14">
        <v>28</v>
      </c>
      <c r="X192" s="14">
        <v>6</v>
      </c>
      <c r="Y192" s="14">
        <v>3</v>
      </c>
      <c r="Z192" s="14">
        <v>26</v>
      </c>
      <c r="AA192" s="2">
        <v>3</v>
      </c>
      <c r="AB192" s="2">
        <v>3</v>
      </c>
      <c r="AC192" s="2">
        <v>2</v>
      </c>
      <c r="AD192" s="2">
        <v>9</v>
      </c>
      <c r="AE192" s="2">
        <v>1</v>
      </c>
      <c r="AF192" s="2">
        <v>0</v>
      </c>
      <c r="AG192" s="16">
        <v>0</v>
      </c>
      <c r="AH192" s="49" t="s">
        <v>574</v>
      </c>
      <c r="AI192" s="49" t="s">
        <v>574</v>
      </c>
      <c r="AJ192" s="49" t="s">
        <v>574</v>
      </c>
      <c r="AK192" s="49" t="s">
        <v>574</v>
      </c>
      <c r="AL192" s="49" t="s">
        <v>574</v>
      </c>
      <c r="AM192" s="2">
        <f t="shared" si="20"/>
        <v>0</v>
      </c>
      <c r="AN192" s="1">
        <v>63</v>
      </c>
      <c r="AO192" s="2">
        <v>67.715999999999994</v>
      </c>
    </row>
    <row r="193" spans="1:41" x14ac:dyDescent="0.3">
      <c r="A193">
        <v>10350</v>
      </c>
      <c r="B193">
        <v>1951</v>
      </c>
      <c r="C193" s="1">
        <f t="shared" si="14"/>
        <v>73</v>
      </c>
      <c r="D193" t="s">
        <v>25</v>
      </c>
      <c r="E193" t="s">
        <v>34</v>
      </c>
      <c r="F193" s="4" t="s">
        <v>29</v>
      </c>
      <c r="G193" t="s">
        <v>29</v>
      </c>
      <c r="H193" s="20">
        <v>54432</v>
      </c>
      <c r="I193" s="2">
        <f t="shared" si="15"/>
        <v>54.432000000000002</v>
      </c>
      <c r="J193" s="2">
        <v>2</v>
      </c>
      <c r="K193" s="2">
        <v>1</v>
      </c>
      <c r="L193" s="16">
        <f t="shared" si="16"/>
        <v>3</v>
      </c>
      <c r="M193" s="7">
        <v>41522</v>
      </c>
      <c r="N193" s="4">
        <f t="shared" si="17"/>
        <v>1</v>
      </c>
      <c r="O193" s="3">
        <f t="shared" si="18"/>
        <v>41522</v>
      </c>
      <c r="P193" s="4" t="str" cm="1">
        <f t="array" ref="P193">_xlfn.TEXTSPLIT(M193,"/")</f>
        <v>41522</v>
      </c>
      <c r="Q193" s="5"/>
      <c r="R193" s="5"/>
      <c r="S193" s="5" t="e">
        <f t="shared" si="19"/>
        <v>#NUM!</v>
      </c>
      <c r="T193">
        <v>37</v>
      </c>
      <c r="U193" s="14">
        <v>33</v>
      </c>
      <c r="V193" s="14">
        <v>0</v>
      </c>
      <c r="W193" s="14">
        <v>5</v>
      </c>
      <c r="X193" s="14">
        <v>0</v>
      </c>
      <c r="Y193" s="14">
        <v>0</v>
      </c>
      <c r="Z193" s="14">
        <v>0</v>
      </c>
      <c r="AA193" s="2">
        <v>1</v>
      </c>
      <c r="AB193" s="2">
        <v>1</v>
      </c>
      <c r="AC193" s="2">
        <v>3</v>
      </c>
      <c r="AD193" s="2">
        <v>4</v>
      </c>
      <c r="AE193" s="2">
        <v>0</v>
      </c>
      <c r="AF193" s="2">
        <v>0</v>
      </c>
      <c r="AG193" s="16">
        <v>0</v>
      </c>
      <c r="AH193" s="49" t="s">
        <v>574</v>
      </c>
      <c r="AI193" s="49" t="s">
        <v>574</v>
      </c>
      <c r="AJ193" s="49" t="s">
        <v>574</v>
      </c>
      <c r="AK193" s="49" t="s">
        <v>574</v>
      </c>
      <c r="AL193" s="49" t="s">
        <v>574</v>
      </c>
      <c r="AM193" s="2">
        <f t="shared" si="20"/>
        <v>0</v>
      </c>
      <c r="AN193" s="1">
        <v>72</v>
      </c>
      <c r="AO193" s="2">
        <v>67.680000000000007</v>
      </c>
    </row>
    <row r="194" spans="1:41" hidden="1" x14ac:dyDescent="0.3">
      <c r="A194">
        <v>10343</v>
      </c>
      <c r="B194">
        <v>1992</v>
      </c>
      <c r="C194" s="1">
        <f t="shared" ref="C194:C257" si="21">2024-B194</f>
        <v>32</v>
      </c>
      <c r="D194" t="s">
        <v>40</v>
      </c>
      <c r="E194" t="s">
        <v>36</v>
      </c>
      <c r="F194" s="4" t="s">
        <v>26</v>
      </c>
      <c r="G194" t="s">
        <v>26</v>
      </c>
      <c r="H194" s="20">
        <v>61618</v>
      </c>
      <c r="I194" s="2">
        <f t="shared" ref="I194:I257" si="22">H194/1000</f>
        <v>61.618000000000002</v>
      </c>
      <c r="J194" s="2">
        <v>0</v>
      </c>
      <c r="K194" s="2">
        <v>0</v>
      </c>
      <c r="L194" s="16">
        <f t="shared" ref="L194:L257" si="23">K194+J194</f>
        <v>0</v>
      </c>
      <c r="M194" s="6" t="s">
        <v>273</v>
      </c>
      <c r="N194" s="4">
        <f t="shared" ref="N194:N257" si="24">TYPE(M194)</f>
        <v>2</v>
      </c>
      <c r="O194" s="3">
        <f t="shared" ref="O194:O257" si="25">IF(N194=2,S194,M194)</f>
        <v>41181</v>
      </c>
      <c r="P194" s="4" t="str" cm="1">
        <f t="array" ref="P194:R194">_xlfn.TEXTSPLIT(M194,"/")</f>
        <v>9</v>
      </c>
      <c r="Q194" s="4" t="str">
        <v>29</v>
      </c>
      <c r="R194" s="4" t="str">
        <v>12</v>
      </c>
      <c r="S194" s="5">
        <f t="shared" ref="S194:S257" si="26">DATE(R194+100,P194,Q194)</f>
        <v>41181</v>
      </c>
      <c r="T194">
        <v>27</v>
      </c>
      <c r="U194" s="14">
        <v>605</v>
      </c>
      <c r="V194" s="14">
        <v>91</v>
      </c>
      <c r="W194" s="14">
        <v>399</v>
      </c>
      <c r="X194" s="14">
        <v>0</v>
      </c>
      <c r="Y194" s="14">
        <v>45</v>
      </c>
      <c r="Z194" s="14">
        <v>205</v>
      </c>
      <c r="AA194" s="2">
        <v>2</v>
      </c>
      <c r="AB194" s="2">
        <v>3</v>
      </c>
      <c r="AC194" s="2">
        <v>8</v>
      </c>
      <c r="AD194" s="2">
        <v>3</v>
      </c>
      <c r="AE194" s="2">
        <v>0</v>
      </c>
      <c r="AF194" s="2">
        <v>0</v>
      </c>
      <c r="AG194" s="16">
        <v>0</v>
      </c>
      <c r="AH194" s="49" t="s">
        <v>574</v>
      </c>
      <c r="AI194" s="49" t="s">
        <v>574</v>
      </c>
      <c r="AJ194" s="49" t="s">
        <v>574</v>
      </c>
      <c r="AK194" s="49" t="s">
        <v>574</v>
      </c>
      <c r="AL194" s="49" t="s">
        <v>574</v>
      </c>
      <c r="AM194" s="2">
        <f t="shared" ref="AM194:AM257" si="27">SUM(AH194:AL194)-AG194</f>
        <v>0</v>
      </c>
      <c r="AN194" s="1">
        <v>70</v>
      </c>
      <c r="AO194" s="2">
        <v>64.108000000000004</v>
      </c>
    </row>
    <row r="195" spans="1:41" hidden="1" x14ac:dyDescent="0.3">
      <c r="A195">
        <v>10341</v>
      </c>
      <c r="B195">
        <v>1949</v>
      </c>
      <c r="C195" s="1">
        <f t="shared" si="21"/>
        <v>75</v>
      </c>
      <c r="D195" t="s">
        <v>33</v>
      </c>
      <c r="E195" t="s">
        <v>22</v>
      </c>
      <c r="F195" s="4" t="s">
        <v>32</v>
      </c>
      <c r="G195" t="s">
        <v>32</v>
      </c>
      <c r="H195" s="20">
        <v>51315</v>
      </c>
      <c r="I195" s="2">
        <f t="shared" si="22"/>
        <v>51.314999999999998</v>
      </c>
      <c r="J195" s="2">
        <v>0</v>
      </c>
      <c r="K195" s="2">
        <v>0</v>
      </c>
      <c r="L195" s="16">
        <f t="shared" si="23"/>
        <v>0</v>
      </c>
      <c r="M195" s="6" t="s">
        <v>339</v>
      </c>
      <c r="N195" s="4">
        <f t="shared" si="24"/>
        <v>2</v>
      </c>
      <c r="O195" s="3">
        <f t="shared" si="25"/>
        <v>41693</v>
      </c>
      <c r="P195" s="4" t="str" cm="1">
        <f t="array" ref="P195:R195">_xlfn.TEXTSPLIT(M195,"/")</f>
        <v>2</v>
      </c>
      <c r="Q195" s="4" t="str">
        <v>23</v>
      </c>
      <c r="R195" s="4" t="str">
        <v>14</v>
      </c>
      <c r="S195" s="5">
        <f t="shared" si="26"/>
        <v>41693</v>
      </c>
      <c r="T195">
        <v>45</v>
      </c>
      <c r="U195" s="14">
        <v>68</v>
      </c>
      <c r="V195" s="14">
        <v>28</v>
      </c>
      <c r="W195" s="14">
        <v>39</v>
      </c>
      <c r="X195" s="14">
        <v>16</v>
      </c>
      <c r="Y195" s="14">
        <v>30</v>
      </c>
      <c r="Z195" s="14">
        <v>41</v>
      </c>
      <c r="AA195" s="2">
        <v>1</v>
      </c>
      <c r="AB195" s="2">
        <v>2</v>
      </c>
      <c r="AC195" s="2">
        <v>5</v>
      </c>
      <c r="AD195" s="2">
        <v>2</v>
      </c>
      <c r="AE195" s="2">
        <v>0</v>
      </c>
      <c r="AF195" s="2">
        <v>0</v>
      </c>
      <c r="AG195" s="16">
        <v>0</v>
      </c>
      <c r="AH195" s="49" t="s">
        <v>574</v>
      </c>
      <c r="AI195" s="49" t="s">
        <v>574</v>
      </c>
      <c r="AJ195" s="49" t="s">
        <v>574</v>
      </c>
      <c r="AK195" s="49" t="s">
        <v>574</v>
      </c>
      <c r="AL195" s="49" t="s">
        <v>574</v>
      </c>
      <c r="AM195" s="2">
        <f t="shared" si="27"/>
        <v>0</v>
      </c>
      <c r="AN195" s="1">
        <v>67</v>
      </c>
      <c r="AO195" s="2">
        <v>64.09</v>
      </c>
    </row>
    <row r="196" spans="1:41" x14ac:dyDescent="0.3">
      <c r="A196">
        <v>10340</v>
      </c>
      <c r="B196">
        <v>1985</v>
      </c>
      <c r="C196" s="1">
        <f t="shared" si="21"/>
        <v>39</v>
      </c>
      <c r="D196" t="s">
        <v>25</v>
      </c>
      <c r="E196" t="s">
        <v>22</v>
      </c>
      <c r="F196" s="4" t="s">
        <v>32</v>
      </c>
      <c r="G196" t="s">
        <v>32</v>
      </c>
      <c r="H196" s="20">
        <v>35196</v>
      </c>
      <c r="I196" s="2">
        <f t="shared" si="22"/>
        <v>35.195999999999998</v>
      </c>
      <c r="J196" s="2">
        <v>1</v>
      </c>
      <c r="K196" s="2">
        <v>0</v>
      </c>
      <c r="L196" s="16">
        <f t="shared" si="23"/>
        <v>1</v>
      </c>
      <c r="M196" s="6" t="s">
        <v>200</v>
      </c>
      <c r="N196" s="4">
        <f t="shared" si="24"/>
        <v>2</v>
      </c>
      <c r="O196" s="3">
        <f t="shared" si="25"/>
        <v>41226</v>
      </c>
      <c r="P196" s="4" t="str" cm="1">
        <f t="array" ref="P196:R196">_xlfn.TEXTSPLIT(M196,"/")</f>
        <v>11</v>
      </c>
      <c r="Q196" s="4" t="str">
        <v>13</v>
      </c>
      <c r="R196" s="4" t="str">
        <v>12</v>
      </c>
      <c r="S196" s="5">
        <f t="shared" si="26"/>
        <v>41226</v>
      </c>
      <c r="T196">
        <v>68</v>
      </c>
      <c r="U196" s="14">
        <v>75</v>
      </c>
      <c r="V196" s="14">
        <v>12</v>
      </c>
      <c r="W196" s="14">
        <v>141</v>
      </c>
      <c r="X196" s="14">
        <v>43</v>
      </c>
      <c r="Y196" s="14">
        <v>39</v>
      </c>
      <c r="Z196" s="14">
        <v>187</v>
      </c>
      <c r="AA196" s="2">
        <v>6</v>
      </c>
      <c r="AB196" s="2">
        <v>6</v>
      </c>
      <c r="AC196" s="2">
        <v>5</v>
      </c>
      <c r="AD196" s="2">
        <v>8</v>
      </c>
      <c r="AE196" s="2">
        <v>0</v>
      </c>
      <c r="AF196" s="2">
        <v>0</v>
      </c>
      <c r="AG196" s="16">
        <v>0</v>
      </c>
      <c r="AH196" s="49" t="s">
        <v>574</v>
      </c>
      <c r="AI196" s="49" t="s">
        <v>574</v>
      </c>
      <c r="AJ196" s="49" t="s">
        <v>574</v>
      </c>
      <c r="AK196" s="49" t="s">
        <v>574</v>
      </c>
      <c r="AL196" s="49" t="s">
        <v>574</v>
      </c>
      <c r="AM196" s="2">
        <f t="shared" si="27"/>
        <v>0</v>
      </c>
      <c r="AN196" s="1">
        <v>58</v>
      </c>
      <c r="AO196" s="2">
        <v>61.558999999999997</v>
      </c>
    </row>
    <row r="197" spans="1:41" x14ac:dyDescent="0.3">
      <c r="A197">
        <v>10323</v>
      </c>
      <c r="B197">
        <v>1953</v>
      </c>
      <c r="C197" s="1">
        <f t="shared" si="21"/>
        <v>71</v>
      </c>
      <c r="D197" t="s">
        <v>25</v>
      </c>
      <c r="E197" t="s">
        <v>22</v>
      </c>
      <c r="F197" s="4" t="s">
        <v>29</v>
      </c>
      <c r="G197" t="s">
        <v>29</v>
      </c>
      <c r="H197" s="20">
        <v>49413</v>
      </c>
      <c r="I197" s="2">
        <f t="shared" si="22"/>
        <v>49.412999999999997</v>
      </c>
      <c r="J197" s="2">
        <v>0</v>
      </c>
      <c r="K197" s="2">
        <v>1</v>
      </c>
      <c r="L197" s="16">
        <f t="shared" si="23"/>
        <v>1</v>
      </c>
      <c r="M197" s="6" t="s">
        <v>221</v>
      </c>
      <c r="N197" s="4">
        <f t="shared" si="24"/>
        <v>2</v>
      </c>
      <c r="O197" s="3">
        <f t="shared" si="25"/>
        <v>41572</v>
      </c>
      <c r="P197" s="4" t="str" cm="1">
        <f t="array" ref="P197:R197">_xlfn.TEXTSPLIT(M197,"/")</f>
        <v>10</v>
      </c>
      <c r="Q197" s="4" t="str">
        <v>25</v>
      </c>
      <c r="R197" s="4" t="str">
        <v>13</v>
      </c>
      <c r="S197" s="5">
        <f t="shared" si="26"/>
        <v>41572</v>
      </c>
      <c r="T197">
        <v>88</v>
      </c>
      <c r="U197" s="14">
        <v>205</v>
      </c>
      <c r="V197" s="14">
        <v>7</v>
      </c>
      <c r="W197" s="14">
        <v>41</v>
      </c>
      <c r="X197" s="14">
        <v>3</v>
      </c>
      <c r="Y197" s="14">
        <v>2</v>
      </c>
      <c r="Z197" s="14">
        <v>46</v>
      </c>
      <c r="AA197" s="2">
        <v>2</v>
      </c>
      <c r="AB197" s="2">
        <v>4</v>
      </c>
      <c r="AC197" s="2">
        <v>5</v>
      </c>
      <c r="AD197" s="2">
        <v>5</v>
      </c>
      <c r="AE197" s="2">
        <v>0</v>
      </c>
      <c r="AF197" s="2">
        <v>0</v>
      </c>
      <c r="AG197" s="16">
        <v>0</v>
      </c>
      <c r="AH197" s="49" t="s">
        <v>574</v>
      </c>
      <c r="AI197" s="49" t="s">
        <v>574</v>
      </c>
      <c r="AJ197" s="49" t="s">
        <v>574</v>
      </c>
      <c r="AK197" s="49" t="s">
        <v>574</v>
      </c>
      <c r="AL197" s="49" t="s">
        <v>574</v>
      </c>
      <c r="AM197" s="2">
        <f t="shared" si="27"/>
        <v>0</v>
      </c>
      <c r="AN197" s="1">
        <v>48</v>
      </c>
      <c r="AO197" s="2">
        <v>60.554000000000002</v>
      </c>
    </row>
    <row r="198" spans="1:41" x14ac:dyDescent="0.3">
      <c r="A198">
        <v>10319</v>
      </c>
      <c r="B198">
        <v>1972</v>
      </c>
      <c r="C198" s="1">
        <f t="shared" si="21"/>
        <v>52</v>
      </c>
      <c r="D198" t="s">
        <v>25</v>
      </c>
      <c r="E198" t="s">
        <v>22</v>
      </c>
      <c r="F198" s="4" t="s">
        <v>29</v>
      </c>
      <c r="G198" t="s">
        <v>29</v>
      </c>
      <c r="H198" s="20">
        <v>66303</v>
      </c>
      <c r="I198" s="2">
        <f t="shared" si="22"/>
        <v>66.302999999999997</v>
      </c>
      <c r="J198" s="2">
        <v>0</v>
      </c>
      <c r="K198" s="2">
        <v>1</v>
      </c>
      <c r="L198" s="16">
        <f t="shared" si="23"/>
        <v>1</v>
      </c>
      <c r="M198" s="6" t="s">
        <v>380</v>
      </c>
      <c r="N198" s="4">
        <f t="shared" si="24"/>
        <v>2</v>
      </c>
      <c r="O198" s="3">
        <f t="shared" si="25"/>
        <v>41331</v>
      </c>
      <c r="P198" s="4" t="str" cm="1">
        <f t="array" ref="P198:R198">_xlfn.TEXTSPLIT(M198,"/")</f>
        <v>2</v>
      </c>
      <c r="Q198" s="4" t="str">
        <v>26</v>
      </c>
      <c r="R198" s="4" t="str">
        <v>13</v>
      </c>
      <c r="S198" s="5">
        <f t="shared" si="26"/>
        <v>41331</v>
      </c>
      <c r="T198">
        <v>56</v>
      </c>
      <c r="U198" s="14">
        <v>1090</v>
      </c>
      <c r="V198" s="14">
        <v>12</v>
      </c>
      <c r="W198" s="14">
        <v>96</v>
      </c>
      <c r="X198" s="14">
        <v>16</v>
      </c>
      <c r="Y198" s="14">
        <v>12</v>
      </c>
      <c r="Z198" s="14">
        <v>60</v>
      </c>
      <c r="AA198" s="2">
        <v>4</v>
      </c>
      <c r="AB198" s="2">
        <v>3</v>
      </c>
      <c r="AC198" s="2">
        <v>11</v>
      </c>
      <c r="AD198" s="2">
        <v>8</v>
      </c>
      <c r="AE198" s="2">
        <v>0</v>
      </c>
      <c r="AF198" s="2">
        <v>0</v>
      </c>
      <c r="AG198" s="16">
        <v>1</v>
      </c>
      <c r="AH198" s="49" t="s">
        <v>574</v>
      </c>
      <c r="AI198" s="49">
        <v>1</v>
      </c>
      <c r="AJ198" s="49" t="s">
        <v>574</v>
      </c>
      <c r="AK198" s="49" t="s">
        <v>574</v>
      </c>
      <c r="AL198" s="49" t="s">
        <v>574</v>
      </c>
      <c r="AM198" s="2">
        <f t="shared" si="27"/>
        <v>0</v>
      </c>
      <c r="AN198" s="1">
        <v>71</v>
      </c>
      <c r="AO198" s="2">
        <v>54.548999999999999</v>
      </c>
    </row>
    <row r="199" spans="1:41" hidden="1" x14ac:dyDescent="0.3">
      <c r="A199">
        <v>10314</v>
      </c>
      <c r="B199">
        <v>1949</v>
      </c>
      <c r="C199" s="1">
        <f t="shared" si="21"/>
        <v>75</v>
      </c>
      <c r="D199" t="s">
        <v>40</v>
      </c>
      <c r="E199" t="s">
        <v>34</v>
      </c>
      <c r="F199" s="4" t="s">
        <v>29</v>
      </c>
      <c r="G199" t="s">
        <v>29</v>
      </c>
      <c r="H199" s="20">
        <v>83837</v>
      </c>
      <c r="I199" s="2">
        <f t="shared" si="22"/>
        <v>83.837000000000003</v>
      </c>
      <c r="J199" s="2">
        <v>0</v>
      </c>
      <c r="K199" s="2">
        <v>0</v>
      </c>
      <c r="L199" s="16">
        <f t="shared" si="23"/>
        <v>0</v>
      </c>
      <c r="M199" s="6" t="s">
        <v>311</v>
      </c>
      <c r="N199" s="4">
        <f t="shared" si="24"/>
        <v>2</v>
      </c>
      <c r="O199" s="3">
        <f t="shared" si="25"/>
        <v>41259</v>
      </c>
      <c r="P199" s="4" t="str" cm="1">
        <f t="array" ref="P199:R199">_xlfn.TEXTSPLIT(M199,"/")</f>
        <v>12</v>
      </c>
      <c r="Q199" s="4" t="str">
        <v>16</v>
      </c>
      <c r="R199" s="4" t="str">
        <v>12</v>
      </c>
      <c r="S199" s="5">
        <f t="shared" si="26"/>
        <v>41259</v>
      </c>
      <c r="T199">
        <v>79</v>
      </c>
      <c r="U199" s="14">
        <v>847</v>
      </c>
      <c r="V199" s="14">
        <v>66</v>
      </c>
      <c r="W199" s="14">
        <v>119</v>
      </c>
      <c r="X199" s="14">
        <v>86</v>
      </c>
      <c r="Y199" s="14">
        <v>89</v>
      </c>
      <c r="Z199" s="14">
        <v>111</v>
      </c>
      <c r="AA199" s="2">
        <v>1</v>
      </c>
      <c r="AB199" s="2">
        <v>9</v>
      </c>
      <c r="AC199" s="2">
        <v>5</v>
      </c>
      <c r="AD199" s="2">
        <v>4</v>
      </c>
      <c r="AE199" s="2">
        <v>1</v>
      </c>
      <c r="AF199" s="2">
        <v>0</v>
      </c>
      <c r="AG199" s="16">
        <v>2</v>
      </c>
      <c r="AH199" s="49" t="s">
        <v>574</v>
      </c>
      <c r="AI199" s="49">
        <v>1</v>
      </c>
      <c r="AJ199" s="49" t="s">
        <v>574</v>
      </c>
      <c r="AK199" s="49">
        <v>1</v>
      </c>
      <c r="AL199" s="49" t="s">
        <v>574</v>
      </c>
      <c r="AM199" s="2">
        <f t="shared" si="27"/>
        <v>0</v>
      </c>
      <c r="AN199" s="1">
        <v>42</v>
      </c>
      <c r="AO199" s="2">
        <v>54.386000000000003</v>
      </c>
    </row>
    <row r="200" spans="1:41" x14ac:dyDescent="0.3">
      <c r="A200">
        <v>10313</v>
      </c>
      <c r="B200">
        <v>1976</v>
      </c>
      <c r="C200" s="1">
        <f t="shared" si="21"/>
        <v>48</v>
      </c>
      <c r="D200" t="s">
        <v>25</v>
      </c>
      <c r="E200" t="s">
        <v>22</v>
      </c>
      <c r="F200" s="4" t="s">
        <v>29</v>
      </c>
      <c r="G200" t="s">
        <v>29</v>
      </c>
      <c r="H200" s="20">
        <v>48178</v>
      </c>
      <c r="I200" s="2">
        <f t="shared" si="22"/>
        <v>48.177999999999997</v>
      </c>
      <c r="J200" s="2">
        <v>1</v>
      </c>
      <c r="K200" s="2">
        <v>1</v>
      </c>
      <c r="L200" s="16">
        <f t="shared" si="23"/>
        <v>2</v>
      </c>
      <c r="M200" s="6" t="s">
        <v>350</v>
      </c>
      <c r="N200" s="4">
        <f t="shared" si="24"/>
        <v>2</v>
      </c>
      <c r="O200" s="3">
        <f t="shared" si="25"/>
        <v>41210</v>
      </c>
      <c r="P200" s="4" t="str" cm="1">
        <f t="array" ref="P200:R200">_xlfn.TEXTSPLIT(M200,"/")</f>
        <v>10</v>
      </c>
      <c r="Q200" s="4" t="str">
        <v>28</v>
      </c>
      <c r="R200" s="4" t="str">
        <v>12</v>
      </c>
      <c r="S200" s="5">
        <f t="shared" si="26"/>
        <v>41210</v>
      </c>
      <c r="T200">
        <v>69</v>
      </c>
      <c r="U200" s="14">
        <v>159</v>
      </c>
      <c r="V200" s="14">
        <v>4</v>
      </c>
      <c r="W200" s="14">
        <v>45</v>
      </c>
      <c r="X200" s="14">
        <v>6</v>
      </c>
      <c r="Y200" s="14">
        <v>2</v>
      </c>
      <c r="Z200" s="14">
        <v>38</v>
      </c>
      <c r="AA200" s="2">
        <v>6</v>
      </c>
      <c r="AB200" s="2">
        <v>5</v>
      </c>
      <c r="AC200" s="2">
        <v>4</v>
      </c>
      <c r="AD200" s="2">
        <v>8</v>
      </c>
      <c r="AE200" s="2">
        <v>0</v>
      </c>
      <c r="AF200" s="2">
        <v>0</v>
      </c>
      <c r="AG200" s="16">
        <v>0</v>
      </c>
      <c r="AH200" s="49" t="s">
        <v>574</v>
      </c>
      <c r="AI200" s="49" t="s">
        <v>574</v>
      </c>
      <c r="AJ200" s="49" t="s">
        <v>574</v>
      </c>
      <c r="AK200" s="49" t="s">
        <v>574</v>
      </c>
      <c r="AL200" s="49" t="s">
        <v>574</v>
      </c>
      <c r="AM200" s="2">
        <f t="shared" si="27"/>
        <v>0</v>
      </c>
      <c r="AN200" s="1">
        <v>54</v>
      </c>
      <c r="AO200" s="2">
        <v>48.752000000000002</v>
      </c>
    </row>
    <row r="201" spans="1:41" x14ac:dyDescent="0.3">
      <c r="A201">
        <v>10311</v>
      </c>
      <c r="B201">
        <v>1970</v>
      </c>
      <c r="C201" s="1">
        <f t="shared" si="21"/>
        <v>54</v>
      </c>
      <c r="D201" t="s">
        <v>25</v>
      </c>
      <c r="E201" t="s">
        <v>22</v>
      </c>
      <c r="F201" s="4" t="s">
        <v>29</v>
      </c>
      <c r="G201" t="s">
        <v>29</v>
      </c>
      <c r="H201" s="20">
        <v>4428</v>
      </c>
      <c r="I201" s="2">
        <f t="shared" si="22"/>
        <v>4.4279999999999999</v>
      </c>
      <c r="J201" s="2">
        <v>0</v>
      </c>
      <c r="K201" s="2">
        <v>1</v>
      </c>
      <c r="L201" s="16">
        <f t="shared" si="23"/>
        <v>1</v>
      </c>
      <c r="M201" s="7">
        <v>41404</v>
      </c>
      <c r="N201" s="4">
        <f t="shared" si="24"/>
        <v>1</v>
      </c>
      <c r="O201" s="3">
        <f t="shared" si="25"/>
        <v>41404</v>
      </c>
      <c r="P201" s="4" t="str" cm="1">
        <f t="array" ref="P201">_xlfn.TEXTSPLIT(M201,"/")</f>
        <v>41404</v>
      </c>
      <c r="Q201" s="5"/>
      <c r="R201" s="5"/>
      <c r="S201" s="5" t="e">
        <f t="shared" si="26"/>
        <v>#NUM!</v>
      </c>
      <c r="T201">
        <v>0</v>
      </c>
      <c r="U201" s="14">
        <v>16</v>
      </c>
      <c r="V201" s="14">
        <v>4</v>
      </c>
      <c r="W201" s="14">
        <v>12</v>
      </c>
      <c r="X201" s="14">
        <v>2</v>
      </c>
      <c r="Y201" s="14">
        <v>4</v>
      </c>
      <c r="Z201" s="14">
        <v>321</v>
      </c>
      <c r="AA201" s="2">
        <v>0</v>
      </c>
      <c r="AB201" s="2">
        <v>25</v>
      </c>
      <c r="AC201" s="2">
        <v>0</v>
      </c>
      <c r="AD201" s="2">
        <v>1</v>
      </c>
      <c r="AE201" s="2">
        <v>0</v>
      </c>
      <c r="AF201" s="2">
        <v>0</v>
      </c>
      <c r="AG201" s="16">
        <v>0</v>
      </c>
      <c r="AH201" s="49" t="s">
        <v>574</v>
      </c>
      <c r="AI201" s="49" t="s">
        <v>574</v>
      </c>
      <c r="AJ201" s="49" t="s">
        <v>574</v>
      </c>
      <c r="AK201" s="49" t="s">
        <v>574</v>
      </c>
      <c r="AL201" s="49" t="s">
        <v>574</v>
      </c>
      <c r="AM201" s="2">
        <f t="shared" si="27"/>
        <v>0</v>
      </c>
      <c r="AN201" s="1">
        <v>70</v>
      </c>
      <c r="AO201" s="2">
        <v>48.686</v>
      </c>
    </row>
    <row r="202" spans="1:41" x14ac:dyDescent="0.3">
      <c r="A202">
        <v>10307</v>
      </c>
      <c r="B202">
        <v>1957</v>
      </c>
      <c r="C202" s="1">
        <f t="shared" si="21"/>
        <v>67</v>
      </c>
      <c r="D202" t="s">
        <v>25</v>
      </c>
      <c r="E202" t="s">
        <v>22</v>
      </c>
      <c r="F202" s="4" t="s">
        <v>29</v>
      </c>
      <c r="G202" t="s">
        <v>29</v>
      </c>
      <c r="H202" s="20">
        <v>50387</v>
      </c>
      <c r="I202" s="2">
        <f t="shared" si="22"/>
        <v>50.387</v>
      </c>
      <c r="J202" s="2">
        <v>0</v>
      </c>
      <c r="K202" s="2">
        <v>2</v>
      </c>
      <c r="L202" s="16">
        <f t="shared" si="23"/>
        <v>2</v>
      </c>
      <c r="M202" s="6" t="s">
        <v>70</v>
      </c>
      <c r="N202" s="4">
        <f t="shared" si="24"/>
        <v>2</v>
      </c>
      <c r="O202" s="3">
        <f t="shared" si="25"/>
        <v>41517</v>
      </c>
      <c r="P202" s="4" t="str" cm="1">
        <f t="array" ref="P202:R202">_xlfn.TEXTSPLIT(M202,"/")</f>
        <v>8</v>
      </c>
      <c r="Q202" s="4" t="str">
        <v>31</v>
      </c>
      <c r="R202" s="4" t="str">
        <v>13</v>
      </c>
      <c r="S202" s="5">
        <f t="shared" si="26"/>
        <v>41517</v>
      </c>
      <c r="T202">
        <v>91</v>
      </c>
      <c r="U202" s="14">
        <v>369</v>
      </c>
      <c r="V202" s="14">
        <v>9</v>
      </c>
      <c r="W202" s="14">
        <v>87</v>
      </c>
      <c r="X202" s="14">
        <v>12</v>
      </c>
      <c r="Y202" s="14">
        <v>14</v>
      </c>
      <c r="Z202" s="14">
        <v>34</v>
      </c>
      <c r="AA202" s="2">
        <v>3</v>
      </c>
      <c r="AB202" s="2">
        <v>6</v>
      </c>
      <c r="AC202" s="2">
        <v>8</v>
      </c>
      <c r="AD202" s="2">
        <v>5</v>
      </c>
      <c r="AE202" s="2">
        <v>0</v>
      </c>
      <c r="AF202" s="2">
        <v>0</v>
      </c>
      <c r="AG202" s="16">
        <v>0</v>
      </c>
      <c r="AH202" s="49" t="s">
        <v>574</v>
      </c>
      <c r="AI202" s="49" t="s">
        <v>574</v>
      </c>
      <c r="AJ202" s="49" t="s">
        <v>574</v>
      </c>
      <c r="AK202" s="49" t="s">
        <v>574</v>
      </c>
      <c r="AL202" s="49" t="s">
        <v>574</v>
      </c>
      <c r="AM202" s="2">
        <f t="shared" si="27"/>
        <v>0</v>
      </c>
      <c r="AN202" s="1">
        <v>71</v>
      </c>
      <c r="AO202" s="2">
        <v>47.957999999999998</v>
      </c>
    </row>
    <row r="203" spans="1:41" x14ac:dyDescent="0.3">
      <c r="A203">
        <v>10304</v>
      </c>
      <c r="B203">
        <v>1960</v>
      </c>
      <c r="C203" s="1">
        <f t="shared" si="21"/>
        <v>64</v>
      </c>
      <c r="D203" t="s">
        <v>25</v>
      </c>
      <c r="E203" t="s">
        <v>22</v>
      </c>
      <c r="F203" s="4" t="s">
        <v>29</v>
      </c>
      <c r="G203" t="s">
        <v>29</v>
      </c>
      <c r="H203" s="20">
        <v>18690</v>
      </c>
      <c r="I203" s="2">
        <f t="shared" si="22"/>
        <v>18.690000000000001</v>
      </c>
      <c r="J203" s="2">
        <v>0</v>
      </c>
      <c r="K203" s="2">
        <v>0</v>
      </c>
      <c r="L203" s="16">
        <f t="shared" si="23"/>
        <v>0</v>
      </c>
      <c r="M203" s="6" t="s">
        <v>401</v>
      </c>
      <c r="N203" s="4">
        <f t="shared" si="24"/>
        <v>2</v>
      </c>
      <c r="O203" s="3">
        <f t="shared" si="25"/>
        <v>41271</v>
      </c>
      <c r="P203" s="4" t="str" cm="1">
        <f t="array" ref="P203:R203">_xlfn.TEXTSPLIT(M203,"/")</f>
        <v>12</v>
      </c>
      <c r="Q203" s="4" t="str">
        <v>28</v>
      </c>
      <c r="R203" s="4" t="str">
        <v>12</v>
      </c>
      <c r="S203" s="5">
        <f t="shared" si="26"/>
        <v>41271</v>
      </c>
      <c r="T203">
        <v>77</v>
      </c>
      <c r="U203" s="14">
        <v>6</v>
      </c>
      <c r="V203" s="14">
        <v>1</v>
      </c>
      <c r="W203" s="14">
        <v>7</v>
      </c>
      <c r="X203" s="14">
        <v>23</v>
      </c>
      <c r="Y203" s="14">
        <v>4</v>
      </c>
      <c r="Z203" s="14">
        <v>19</v>
      </c>
      <c r="AA203" s="2">
        <v>1</v>
      </c>
      <c r="AB203" s="2">
        <v>1</v>
      </c>
      <c r="AC203" s="2">
        <v>2</v>
      </c>
      <c r="AD203" s="2">
        <v>8</v>
      </c>
      <c r="AE203" s="2">
        <v>0</v>
      </c>
      <c r="AF203" s="2">
        <v>0</v>
      </c>
      <c r="AG203" s="16">
        <v>0</v>
      </c>
      <c r="AH203" s="49" t="s">
        <v>574</v>
      </c>
      <c r="AI203" s="49" t="s">
        <v>574</v>
      </c>
      <c r="AJ203" s="49" t="s">
        <v>574</v>
      </c>
      <c r="AK203" s="49" t="s">
        <v>574</v>
      </c>
      <c r="AL203" s="49" t="s">
        <v>574</v>
      </c>
      <c r="AM203" s="2">
        <f t="shared" si="27"/>
        <v>0</v>
      </c>
      <c r="AN203" s="1">
        <v>71</v>
      </c>
      <c r="AO203" s="2">
        <v>46.61</v>
      </c>
    </row>
    <row r="204" spans="1:41" x14ac:dyDescent="0.3">
      <c r="A204">
        <v>10299</v>
      </c>
      <c r="B204">
        <v>1970</v>
      </c>
      <c r="C204" s="1">
        <f t="shared" si="21"/>
        <v>54</v>
      </c>
      <c r="D204" t="s">
        <v>25</v>
      </c>
      <c r="E204" t="s">
        <v>34</v>
      </c>
      <c r="F204" s="4" t="s">
        <v>26</v>
      </c>
      <c r="G204" t="s">
        <v>26</v>
      </c>
      <c r="H204" s="20">
        <v>48240</v>
      </c>
      <c r="I204" s="2">
        <f t="shared" si="22"/>
        <v>48.24</v>
      </c>
      <c r="J204" s="2">
        <v>0</v>
      </c>
      <c r="K204" s="2">
        <v>0</v>
      </c>
      <c r="L204" s="16">
        <f t="shared" si="23"/>
        <v>0</v>
      </c>
      <c r="M204" s="7">
        <v>41163</v>
      </c>
      <c r="N204" s="4">
        <f t="shared" si="24"/>
        <v>1</v>
      </c>
      <c r="O204" s="3">
        <f t="shared" si="25"/>
        <v>41163</v>
      </c>
      <c r="P204" s="4" t="str" cm="1">
        <f t="array" ref="P204">_xlfn.TEXTSPLIT(M204,"/")</f>
        <v>41163</v>
      </c>
      <c r="Q204" s="5"/>
      <c r="R204" s="5"/>
      <c r="S204" s="5" t="e">
        <f t="shared" si="26"/>
        <v>#NUM!</v>
      </c>
      <c r="T204">
        <v>73</v>
      </c>
      <c r="U204" s="14">
        <v>389</v>
      </c>
      <c r="V204" s="14">
        <v>91</v>
      </c>
      <c r="W204" s="14">
        <v>248</v>
      </c>
      <c r="X204" s="14">
        <v>64</v>
      </c>
      <c r="Y204" s="14">
        <v>49</v>
      </c>
      <c r="Z204" s="14">
        <v>41</v>
      </c>
      <c r="AA204" s="2">
        <v>3</v>
      </c>
      <c r="AB204" s="2">
        <v>6</v>
      </c>
      <c r="AC204" s="2">
        <v>13</v>
      </c>
      <c r="AD204" s="2">
        <v>5</v>
      </c>
      <c r="AE204" s="2">
        <v>1</v>
      </c>
      <c r="AF204" s="2">
        <v>0</v>
      </c>
      <c r="AG204" s="16">
        <v>0</v>
      </c>
      <c r="AH204" s="49" t="s">
        <v>574</v>
      </c>
      <c r="AI204" s="49" t="s">
        <v>574</v>
      </c>
      <c r="AJ204" s="49" t="s">
        <v>574</v>
      </c>
      <c r="AK204" s="49" t="s">
        <v>574</v>
      </c>
      <c r="AL204" s="49" t="s">
        <v>574</v>
      </c>
      <c r="AM204" s="2">
        <f t="shared" si="27"/>
        <v>0</v>
      </c>
      <c r="AN204" s="1">
        <v>42</v>
      </c>
      <c r="AO204" s="2">
        <v>35.523000000000003</v>
      </c>
    </row>
    <row r="205" spans="1:41" hidden="1" x14ac:dyDescent="0.3">
      <c r="A205">
        <v>10286</v>
      </c>
      <c r="B205">
        <v>1963</v>
      </c>
      <c r="C205" s="1">
        <f t="shared" si="21"/>
        <v>61</v>
      </c>
      <c r="D205" t="s">
        <v>47</v>
      </c>
      <c r="E205" t="s">
        <v>22</v>
      </c>
      <c r="F205" s="4" t="s">
        <v>29</v>
      </c>
      <c r="G205" t="s">
        <v>29</v>
      </c>
      <c r="H205" s="20">
        <v>83715</v>
      </c>
      <c r="I205" s="2">
        <f t="shared" si="22"/>
        <v>83.715000000000003</v>
      </c>
      <c r="J205" s="2">
        <v>0</v>
      </c>
      <c r="K205" s="2">
        <v>0</v>
      </c>
      <c r="L205" s="16">
        <f t="shared" si="23"/>
        <v>0</v>
      </c>
      <c r="M205" s="7">
        <v>41700</v>
      </c>
      <c r="N205" s="4">
        <f t="shared" si="24"/>
        <v>1</v>
      </c>
      <c r="O205" s="3">
        <f t="shared" si="25"/>
        <v>41700</v>
      </c>
      <c r="P205" s="4" t="str" cm="1">
        <f t="array" ref="P205">_xlfn.TEXTSPLIT(M205,"/")</f>
        <v>41700</v>
      </c>
      <c r="Q205" s="5"/>
      <c r="R205" s="5"/>
      <c r="S205" s="5" t="e">
        <f t="shared" si="26"/>
        <v>#NUM!</v>
      </c>
      <c r="T205">
        <v>2</v>
      </c>
      <c r="U205" s="14">
        <v>318</v>
      </c>
      <c r="V205" s="14">
        <v>8</v>
      </c>
      <c r="W205" s="14">
        <v>407</v>
      </c>
      <c r="X205" s="14">
        <v>150</v>
      </c>
      <c r="Y205" s="14">
        <v>35</v>
      </c>
      <c r="Z205" s="14">
        <v>8</v>
      </c>
      <c r="AA205" s="2">
        <v>1</v>
      </c>
      <c r="AB205" s="2">
        <v>2</v>
      </c>
      <c r="AC205" s="2">
        <v>13</v>
      </c>
      <c r="AD205" s="2">
        <v>0</v>
      </c>
      <c r="AE205" s="2">
        <v>0</v>
      </c>
      <c r="AF205" s="2">
        <v>0</v>
      </c>
      <c r="AG205" s="16">
        <v>0</v>
      </c>
      <c r="AH205" s="49" t="s">
        <v>574</v>
      </c>
      <c r="AI205" s="49" t="s">
        <v>574</v>
      </c>
      <c r="AJ205" s="49" t="s">
        <v>574</v>
      </c>
      <c r="AK205" s="49" t="s">
        <v>574</v>
      </c>
      <c r="AL205" s="49" t="s">
        <v>574</v>
      </c>
      <c r="AM205" s="2">
        <f t="shared" si="27"/>
        <v>0</v>
      </c>
      <c r="AN205" s="1">
        <v>52</v>
      </c>
      <c r="AO205" s="2">
        <v>34.6</v>
      </c>
    </row>
    <row r="206" spans="1:41" hidden="1" x14ac:dyDescent="0.3">
      <c r="A206">
        <v>10281</v>
      </c>
      <c r="B206">
        <v>1971</v>
      </c>
      <c r="C206" s="1">
        <f t="shared" si="21"/>
        <v>53</v>
      </c>
      <c r="D206" t="s">
        <v>33</v>
      </c>
      <c r="E206" t="s">
        <v>22</v>
      </c>
      <c r="F206" s="4" t="s">
        <v>23</v>
      </c>
      <c r="G206" t="s">
        <v>23</v>
      </c>
      <c r="H206" s="20">
        <v>64713</v>
      </c>
      <c r="I206" s="2">
        <f t="shared" si="22"/>
        <v>64.712999999999994</v>
      </c>
      <c r="J206" s="2">
        <v>1</v>
      </c>
      <c r="K206" s="2">
        <v>0</v>
      </c>
      <c r="L206" s="16">
        <f t="shared" si="23"/>
        <v>1</v>
      </c>
      <c r="M206" s="7">
        <v>41822</v>
      </c>
      <c r="N206" s="4">
        <f t="shared" si="24"/>
        <v>1</v>
      </c>
      <c r="O206" s="3">
        <f t="shared" si="25"/>
        <v>41822</v>
      </c>
      <c r="P206" s="4" t="str" cm="1">
        <f t="array" ref="P206">_xlfn.TEXTSPLIT(M206,"/")</f>
        <v>41822</v>
      </c>
      <c r="Q206" s="5"/>
      <c r="R206" s="5"/>
      <c r="S206" s="5" t="e">
        <f t="shared" si="26"/>
        <v>#NUM!</v>
      </c>
      <c r="T206">
        <v>11</v>
      </c>
      <c r="U206" s="14">
        <v>180</v>
      </c>
      <c r="V206" s="14">
        <v>60</v>
      </c>
      <c r="W206" s="14">
        <v>241</v>
      </c>
      <c r="X206" s="14">
        <v>13</v>
      </c>
      <c r="Y206" s="14">
        <v>54</v>
      </c>
      <c r="Z206" s="14">
        <v>54</v>
      </c>
      <c r="AA206" s="2">
        <v>2</v>
      </c>
      <c r="AB206" s="2">
        <v>5</v>
      </c>
      <c r="AC206" s="2">
        <v>7</v>
      </c>
      <c r="AD206" s="2">
        <v>4</v>
      </c>
      <c r="AE206" s="2">
        <v>1</v>
      </c>
      <c r="AF206" s="2">
        <v>0</v>
      </c>
      <c r="AG206" s="16">
        <v>0</v>
      </c>
      <c r="AH206" s="49" t="s">
        <v>574</v>
      </c>
      <c r="AI206" s="49" t="s">
        <v>574</v>
      </c>
      <c r="AJ206" s="49" t="s">
        <v>574</v>
      </c>
      <c r="AK206" s="49" t="s">
        <v>574</v>
      </c>
      <c r="AL206" s="49" t="s">
        <v>574</v>
      </c>
      <c r="AM206" s="2">
        <f t="shared" si="27"/>
        <v>0</v>
      </c>
      <c r="AN206" s="1">
        <v>52</v>
      </c>
      <c r="AO206" s="2">
        <v>34.6</v>
      </c>
    </row>
    <row r="207" spans="1:41" x14ac:dyDescent="0.3">
      <c r="A207">
        <v>10277</v>
      </c>
      <c r="B207">
        <v>1962</v>
      </c>
      <c r="C207" s="1">
        <f t="shared" si="21"/>
        <v>62</v>
      </c>
      <c r="D207" t="s">
        <v>25</v>
      </c>
      <c r="E207" t="s">
        <v>22</v>
      </c>
      <c r="F207" s="4" t="s">
        <v>26</v>
      </c>
      <c r="G207" t="s">
        <v>26</v>
      </c>
      <c r="H207" s="20">
        <v>30081</v>
      </c>
      <c r="I207" s="2">
        <f t="shared" si="22"/>
        <v>30.081</v>
      </c>
      <c r="J207" s="2">
        <v>0</v>
      </c>
      <c r="K207" s="2">
        <v>1</v>
      </c>
      <c r="L207" s="16">
        <f t="shared" si="23"/>
        <v>1</v>
      </c>
      <c r="M207" s="6" t="s">
        <v>271</v>
      </c>
      <c r="N207" s="4">
        <f t="shared" si="24"/>
        <v>2</v>
      </c>
      <c r="O207" s="3">
        <f t="shared" si="25"/>
        <v>41326</v>
      </c>
      <c r="P207" s="4" t="str" cm="1">
        <f t="array" ref="P207:R207">_xlfn.TEXTSPLIT(M207,"/")</f>
        <v>2</v>
      </c>
      <c r="Q207" s="4" t="str">
        <v>21</v>
      </c>
      <c r="R207" s="4" t="str">
        <v>13</v>
      </c>
      <c r="S207" s="5">
        <f t="shared" si="26"/>
        <v>41326</v>
      </c>
      <c r="T207">
        <v>27</v>
      </c>
      <c r="U207" s="14">
        <v>36</v>
      </c>
      <c r="V207" s="14">
        <v>0</v>
      </c>
      <c r="W207" s="14">
        <v>2</v>
      </c>
      <c r="X207" s="14">
        <v>0</v>
      </c>
      <c r="Y207" s="14">
        <v>0</v>
      </c>
      <c r="Z207" s="14">
        <v>4</v>
      </c>
      <c r="AA207" s="2">
        <v>1</v>
      </c>
      <c r="AB207" s="2">
        <v>1</v>
      </c>
      <c r="AC207" s="2">
        <v>3</v>
      </c>
      <c r="AD207" s="2">
        <v>7</v>
      </c>
      <c r="AE207" s="2">
        <v>0</v>
      </c>
      <c r="AF207" s="2">
        <v>0</v>
      </c>
      <c r="AG207" s="16">
        <v>0</v>
      </c>
      <c r="AH207" s="49" t="s">
        <v>574</v>
      </c>
      <c r="AI207" s="49" t="s">
        <v>574</v>
      </c>
      <c r="AJ207" s="49" t="s">
        <v>574</v>
      </c>
      <c r="AK207" s="49" t="s">
        <v>574</v>
      </c>
      <c r="AL207" s="49" t="s">
        <v>574</v>
      </c>
      <c r="AM207" s="2">
        <f t="shared" si="27"/>
        <v>0</v>
      </c>
      <c r="AN207" s="1">
        <v>51</v>
      </c>
      <c r="AO207" s="2">
        <v>30.466999999999999</v>
      </c>
    </row>
    <row r="208" spans="1:41" hidden="1" x14ac:dyDescent="0.3">
      <c r="A208">
        <v>10270</v>
      </c>
      <c r="B208">
        <v>1982</v>
      </c>
      <c r="C208" s="1">
        <f t="shared" si="21"/>
        <v>42</v>
      </c>
      <c r="D208" t="s">
        <v>38</v>
      </c>
      <c r="E208" t="s">
        <v>36</v>
      </c>
      <c r="F208" s="4" t="s">
        <v>29</v>
      </c>
      <c r="G208" t="s">
        <v>29</v>
      </c>
      <c r="H208" s="20">
        <v>35523</v>
      </c>
      <c r="I208" s="2">
        <f t="shared" si="22"/>
        <v>35.523000000000003</v>
      </c>
      <c r="J208" s="2">
        <v>1</v>
      </c>
      <c r="K208" s="2">
        <v>0</v>
      </c>
      <c r="L208" s="16">
        <f t="shared" si="23"/>
        <v>1</v>
      </c>
      <c r="M208" s="7">
        <v>41343</v>
      </c>
      <c r="N208" s="4">
        <f t="shared" si="24"/>
        <v>1</v>
      </c>
      <c r="O208" s="3">
        <f t="shared" si="25"/>
        <v>41343</v>
      </c>
      <c r="P208" s="4" t="str" cm="1">
        <f t="array" ref="P208">_xlfn.TEXTSPLIT(M208,"/")</f>
        <v>41343</v>
      </c>
      <c r="Q208" s="5"/>
      <c r="R208" s="5"/>
      <c r="S208" s="5" t="e">
        <f t="shared" si="26"/>
        <v>#NUM!</v>
      </c>
      <c r="T208">
        <v>8</v>
      </c>
      <c r="U208" s="14">
        <v>11</v>
      </c>
      <c r="V208" s="14">
        <v>5</v>
      </c>
      <c r="W208" s="14">
        <v>22</v>
      </c>
      <c r="X208" s="14">
        <v>12</v>
      </c>
      <c r="Y208" s="14">
        <v>5</v>
      </c>
      <c r="Z208" s="14">
        <v>11</v>
      </c>
      <c r="AA208" s="2">
        <v>2</v>
      </c>
      <c r="AB208" s="2">
        <v>3</v>
      </c>
      <c r="AC208" s="2">
        <v>3</v>
      </c>
      <c r="AD208" s="2">
        <v>7</v>
      </c>
      <c r="AE208" s="2">
        <v>0</v>
      </c>
      <c r="AF208" s="2">
        <v>0</v>
      </c>
      <c r="AG208" s="16">
        <v>0</v>
      </c>
      <c r="AH208" s="49" t="s">
        <v>574</v>
      </c>
      <c r="AI208" s="49" t="s">
        <v>574</v>
      </c>
      <c r="AJ208" s="49" t="s">
        <v>574</v>
      </c>
      <c r="AK208" s="49" t="s">
        <v>574</v>
      </c>
      <c r="AL208" s="49" t="s">
        <v>574</v>
      </c>
      <c r="AM208" s="2">
        <f t="shared" si="27"/>
        <v>0</v>
      </c>
      <c r="AN208" s="1">
        <v>41</v>
      </c>
      <c r="AO208" s="2">
        <v>19.443999999999999</v>
      </c>
    </row>
    <row r="209" spans="1:41" hidden="1" x14ac:dyDescent="0.3">
      <c r="A209">
        <v>10264</v>
      </c>
      <c r="B209">
        <v>1980</v>
      </c>
      <c r="C209" s="1">
        <f t="shared" si="21"/>
        <v>44</v>
      </c>
      <c r="D209" t="s">
        <v>47</v>
      </c>
      <c r="E209" t="s">
        <v>22</v>
      </c>
      <c r="F209" s="4" t="s">
        <v>23</v>
      </c>
      <c r="G209" t="s">
        <v>23</v>
      </c>
      <c r="H209" s="20">
        <v>15287</v>
      </c>
      <c r="I209" s="2">
        <f t="shared" si="22"/>
        <v>15.287000000000001</v>
      </c>
      <c r="J209" s="2">
        <v>1</v>
      </c>
      <c r="K209" s="2">
        <v>0</v>
      </c>
      <c r="L209" s="16">
        <f t="shared" si="23"/>
        <v>1</v>
      </c>
      <c r="M209" s="7">
        <v>41192</v>
      </c>
      <c r="N209" s="4">
        <f t="shared" si="24"/>
        <v>1</v>
      </c>
      <c r="O209" s="3">
        <f t="shared" si="25"/>
        <v>41192</v>
      </c>
      <c r="P209" s="4" t="str" cm="1">
        <f t="array" ref="P209">_xlfn.TEXTSPLIT(M209,"/")</f>
        <v>41192</v>
      </c>
      <c r="Q209" s="5"/>
      <c r="R209" s="5"/>
      <c r="S209" s="5" t="e">
        <f t="shared" si="26"/>
        <v>#NUM!</v>
      </c>
      <c r="T209">
        <v>60</v>
      </c>
      <c r="U209" s="14">
        <v>1</v>
      </c>
      <c r="V209" s="14">
        <v>2</v>
      </c>
      <c r="W209" s="14">
        <v>8</v>
      </c>
      <c r="X209" s="14">
        <v>4</v>
      </c>
      <c r="Y209" s="14">
        <v>3</v>
      </c>
      <c r="Z209" s="14">
        <v>13</v>
      </c>
      <c r="AA209" s="2">
        <v>2</v>
      </c>
      <c r="AB209" s="2">
        <v>1</v>
      </c>
      <c r="AC209" s="2">
        <v>2</v>
      </c>
      <c r="AD209" s="2">
        <v>7</v>
      </c>
      <c r="AE209" s="2">
        <v>1</v>
      </c>
      <c r="AF209" s="2">
        <v>0</v>
      </c>
      <c r="AG209" s="16">
        <v>1</v>
      </c>
      <c r="AH209" s="49">
        <v>1</v>
      </c>
      <c r="AI209" s="49" t="s">
        <v>574</v>
      </c>
      <c r="AJ209" s="49" t="s">
        <v>574</v>
      </c>
      <c r="AK209" s="49" t="s">
        <v>574</v>
      </c>
      <c r="AL209" s="49" t="s">
        <v>574</v>
      </c>
      <c r="AM209" s="2">
        <f t="shared" si="27"/>
        <v>0</v>
      </c>
      <c r="AN209" s="1">
        <v>35</v>
      </c>
      <c r="AO209" s="2">
        <v>15.715999999999999</v>
      </c>
    </row>
    <row r="210" spans="1:41" hidden="1" x14ac:dyDescent="0.3">
      <c r="A210">
        <v>10262</v>
      </c>
      <c r="B210">
        <v>1981</v>
      </c>
      <c r="C210" s="1">
        <f t="shared" si="21"/>
        <v>43</v>
      </c>
      <c r="D210" t="s">
        <v>40</v>
      </c>
      <c r="E210" t="s">
        <v>22</v>
      </c>
      <c r="F210" s="4" t="s">
        <v>29</v>
      </c>
      <c r="G210" t="s">
        <v>29</v>
      </c>
      <c r="H210" s="20">
        <v>15072</v>
      </c>
      <c r="I210" s="2">
        <f t="shared" si="22"/>
        <v>15.071999999999999</v>
      </c>
      <c r="J210" s="2">
        <v>2</v>
      </c>
      <c r="K210" s="2">
        <v>0</v>
      </c>
      <c r="L210" s="16">
        <f t="shared" si="23"/>
        <v>2</v>
      </c>
      <c r="M210" s="7">
        <v>41552</v>
      </c>
      <c r="N210" s="4">
        <f t="shared" si="24"/>
        <v>1</v>
      </c>
      <c r="O210" s="3">
        <f t="shared" si="25"/>
        <v>41552</v>
      </c>
      <c r="P210" s="4" t="str" cm="1">
        <f t="array" ref="P210">_xlfn.TEXTSPLIT(M210,"/")</f>
        <v>41552</v>
      </c>
      <c r="Q210" s="5"/>
      <c r="R210" s="5"/>
      <c r="S210" s="5" t="e">
        <f t="shared" si="26"/>
        <v>#NUM!</v>
      </c>
      <c r="T210">
        <v>96</v>
      </c>
      <c r="U210" s="14">
        <v>8</v>
      </c>
      <c r="V210" s="14">
        <v>2</v>
      </c>
      <c r="W210" s="14">
        <v>15</v>
      </c>
      <c r="X210" s="14">
        <v>0</v>
      </c>
      <c r="Y210" s="14">
        <v>10</v>
      </c>
      <c r="Z210" s="14">
        <v>18</v>
      </c>
      <c r="AA210" s="2">
        <v>4</v>
      </c>
      <c r="AB210" s="2">
        <v>3</v>
      </c>
      <c r="AC210" s="2">
        <v>3</v>
      </c>
      <c r="AD210" s="2">
        <v>5</v>
      </c>
      <c r="AE210" s="2">
        <v>0</v>
      </c>
      <c r="AF210" s="2">
        <v>0</v>
      </c>
      <c r="AG210" s="16">
        <v>0</v>
      </c>
      <c r="AH210" s="49" t="s">
        <v>574</v>
      </c>
      <c r="AI210" s="49" t="s">
        <v>574</v>
      </c>
      <c r="AJ210" s="49" t="s">
        <v>574</v>
      </c>
      <c r="AK210" s="49" t="s">
        <v>574</v>
      </c>
      <c r="AL210" s="49" t="s">
        <v>574</v>
      </c>
      <c r="AM210" s="2">
        <f t="shared" si="27"/>
        <v>0</v>
      </c>
      <c r="AN210" s="1">
        <v>78</v>
      </c>
      <c r="AO210" s="2">
        <v>113.73399999999999</v>
      </c>
    </row>
    <row r="211" spans="1:41" x14ac:dyDescent="0.3">
      <c r="A211">
        <v>10260</v>
      </c>
      <c r="B211">
        <v>1966</v>
      </c>
      <c r="C211" s="1">
        <f t="shared" si="21"/>
        <v>58</v>
      </c>
      <c r="D211" t="s">
        <v>25</v>
      </c>
      <c r="E211" t="s">
        <v>42</v>
      </c>
      <c r="F211" s="4" t="s">
        <v>32</v>
      </c>
      <c r="G211" t="s">
        <v>32</v>
      </c>
      <c r="H211" s="20">
        <v>45143</v>
      </c>
      <c r="I211" s="2">
        <f t="shared" si="22"/>
        <v>45.143000000000001</v>
      </c>
      <c r="J211" s="2">
        <v>0</v>
      </c>
      <c r="K211" s="2">
        <v>1</v>
      </c>
      <c r="L211" s="16">
        <f t="shared" si="23"/>
        <v>1</v>
      </c>
      <c r="M211" s="6" t="s">
        <v>197</v>
      </c>
      <c r="N211" s="4">
        <f t="shared" si="24"/>
        <v>2</v>
      </c>
      <c r="O211" s="3">
        <f t="shared" si="25"/>
        <v>41512</v>
      </c>
      <c r="P211" s="4" t="str" cm="1">
        <f t="array" ref="P211:R211">_xlfn.TEXTSPLIT(M211,"/")</f>
        <v>8</v>
      </c>
      <c r="Q211" s="4" t="str">
        <v>26</v>
      </c>
      <c r="R211" s="4" t="str">
        <v>13</v>
      </c>
      <c r="S211" s="5">
        <f t="shared" si="26"/>
        <v>41512</v>
      </c>
      <c r="T211">
        <v>74</v>
      </c>
      <c r="U211" s="14">
        <v>202</v>
      </c>
      <c r="V211" s="14">
        <v>5</v>
      </c>
      <c r="W211" s="14">
        <v>74</v>
      </c>
      <c r="X211" s="14">
        <v>11</v>
      </c>
      <c r="Y211" s="14">
        <v>5</v>
      </c>
      <c r="Z211" s="14">
        <v>14</v>
      </c>
      <c r="AA211" s="2">
        <v>3</v>
      </c>
      <c r="AB211" s="2">
        <v>6</v>
      </c>
      <c r="AC211" s="2">
        <v>5</v>
      </c>
      <c r="AD211" s="2">
        <v>7</v>
      </c>
      <c r="AE211" s="2">
        <v>0</v>
      </c>
      <c r="AF211" s="2">
        <v>0</v>
      </c>
      <c r="AG211" s="16">
        <v>0</v>
      </c>
      <c r="AH211" s="49" t="s">
        <v>574</v>
      </c>
      <c r="AI211" s="49" t="s">
        <v>574</v>
      </c>
      <c r="AJ211" s="49" t="s">
        <v>574</v>
      </c>
      <c r="AK211" s="49" t="s">
        <v>574</v>
      </c>
      <c r="AL211" s="49" t="s">
        <v>574</v>
      </c>
      <c r="AM211" s="2">
        <f t="shared" si="27"/>
        <v>0</v>
      </c>
      <c r="AN211" s="1">
        <v>75</v>
      </c>
      <c r="AO211" s="2">
        <v>92.343999999999994</v>
      </c>
    </row>
    <row r="212" spans="1:41" hidden="1" x14ac:dyDescent="0.3">
      <c r="A212">
        <v>10258</v>
      </c>
      <c r="B212">
        <v>1966</v>
      </c>
      <c r="C212" s="1">
        <f t="shared" si="21"/>
        <v>58</v>
      </c>
      <c r="D212" t="s">
        <v>31</v>
      </c>
      <c r="E212" t="s">
        <v>42</v>
      </c>
      <c r="F212" s="4" t="s">
        <v>26</v>
      </c>
      <c r="G212" t="s">
        <v>26</v>
      </c>
      <c r="H212" s="20">
        <v>35791</v>
      </c>
      <c r="I212" s="2">
        <f t="shared" si="22"/>
        <v>35.790999999999997</v>
      </c>
      <c r="J212" s="2">
        <v>2</v>
      </c>
      <c r="K212" s="2">
        <v>1</v>
      </c>
      <c r="L212" s="16">
        <f t="shared" si="23"/>
        <v>3</v>
      </c>
      <c r="M212" s="7">
        <v>41430</v>
      </c>
      <c r="N212" s="4">
        <f t="shared" si="24"/>
        <v>1</v>
      </c>
      <c r="O212" s="3">
        <f t="shared" si="25"/>
        <v>41430</v>
      </c>
      <c r="P212" s="4" t="str" cm="1">
        <f t="array" ref="P212">_xlfn.TEXTSPLIT(M212,"/")</f>
        <v>41430</v>
      </c>
      <c r="Q212" s="5"/>
      <c r="R212" s="5"/>
      <c r="S212" s="5" t="e">
        <f t="shared" si="26"/>
        <v>#NUM!</v>
      </c>
      <c r="T212">
        <v>94</v>
      </c>
      <c r="U212" s="14">
        <v>27</v>
      </c>
      <c r="V212" s="14">
        <v>0</v>
      </c>
      <c r="W212" s="14">
        <v>5</v>
      </c>
      <c r="X212" s="14">
        <v>0</v>
      </c>
      <c r="Y212" s="14">
        <v>0</v>
      </c>
      <c r="Z212" s="14">
        <v>3</v>
      </c>
      <c r="AA212" s="2">
        <v>2</v>
      </c>
      <c r="AB212" s="2">
        <v>1</v>
      </c>
      <c r="AC212" s="2">
        <v>3</v>
      </c>
      <c r="AD212" s="2">
        <v>8</v>
      </c>
      <c r="AE212" s="2">
        <v>0</v>
      </c>
      <c r="AF212" s="2">
        <v>0</v>
      </c>
      <c r="AG212" s="16">
        <v>0</v>
      </c>
      <c r="AH212" s="49" t="s">
        <v>574</v>
      </c>
      <c r="AI212" s="49" t="s">
        <v>574</v>
      </c>
      <c r="AJ212" s="49" t="s">
        <v>574</v>
      </c>
      <c r="AK212" s="49" t="s">
        <v>574</v>
      </c>
      <c r="AL212" s="49" t="s">
        <v>574</v>
      </c>
      <c r="AM212" s="2">
        <f t="shared" si="27"/>
        <v>0</v>
      </c>
      <c r="AN212" s="1">
        <v>41</v>
      </c>
      <c r="AO212" s="2">
        <v>84.168999999999997</v>
      </c>
    </row>
    <row r="213" spans="1:41" x14ac:dyDescent="0.3">
      <c r="A213">
        <v>10250</v>
      </c>
      <c r="B213">
        <v>1948</v>
      </c>
      <c r="C213" s="1">
        <f t="shared" si="21"/>
        <v>76</v>
      </c>
      <c r="D213" t="s">
        <v>25</v>
      </c>
      <c r="E213" t="s">
        <v>66</v>
      </c>
      <c r="F213" s="4" t="s">
        <v>32</v>
      </c>
      <c r="G213" t="s">
        <v>32</v>
      </c>
      <c r="H213" s="20">
        <v>28389</v>
      </c>
      <c r="I213" s="2">
        <f t="shared" si="22"/>
        <v>28.388999999999999</v>
      </c>
      <c r="J213" s="2">
        <v>0</v>
      </c>
      <c r="K213" s="2">
        <v>0</v>
      </c>
      <c r="L213" s="16">
        <f t="shared" si="23"/>
        <v>0</v>
      </c>
      <c r="M213" s="6" t="s">
        <v>231</v>
      </c>
      <c r="N213" s="4">
        <f t="shared" si="24"/>
        <v>2</v>
      </c>
      <c r="O213" s="3">
        <f t="shared" si="25"/>
        <v>41233</v>
      </c>
      <c r="P213" s="4" t="str" cm="1">
        <f t="array" ref="P213:R213">_xlfn.TEXTSPLIT(M213,"/")</f>
        <v>11</v>
      </c>
      <c r="Q213" s="4" t="str">
        <v>20</v>
      </c>
      <c r="R213" s="4" t="str">
        <v>12</v>
      </c>
      <c r="S213" s="5">
        <f t="shared" si="26"/>
        <v>41233</v>
      </c>
      <c r="T213">
        <v>49</v>
      </c>
      <c r="U213" s="14">
        <v>1</v>
      </c>
      <c r="V213" s="14">
        <v>5</v>
      </c>
      <c r="W213" s="14">
        <v>3</v>
      </c>
      <c r="X213" s="14">
        <v>7</v>
      </c>
      <c r="Y213" s="14">
        <v>4</v>
      </c>
      <c r="Z213" s="14">
        <v>8</v>
      </c>
      <c r="AA213" s="2">
        <v>1</v>
      </c>
      <c r="AB213" s="2">
        <v>1</v>
      </c>
      <c r="AC213" s="2">
        <v>2</v>
      </c>
      <c r="AD213" s="2">
        <v>7</v>
      </c>
      <c r="AE213" s="2">
        <v>0</v>
      </c>
      <c r="AF213" s="2">
        <v>0</v>
      </c>
      <c r="AG213" s="16">
        <v>0</v>
      </c>
      <c r="AH213" s="49" t="s">
        <v>574</v>
      </c>
      <c r="AI213" s="49" t="s">
        <v>574</v>
      </c>
      <c r="AJ213" s="49" t="s">
        <v>574</v>
      </c>
      <c r="AK213" s="49" t="s">
        <v>574</v>
      </c>
      <c r="AL213" s="49" t="s">
        <v>574</v>
      </c>
      <c r="AM213" s="2">
        <f t="shared" si="27"/>
        <v>0</v>
      </c>
      <c r="AN213" s="1">
        <v>41</v>
      </c>
      <c r="AO213" s="2">
        <v>84.168999999999997</v>
      </c>
    </row>
    <row r="214" spans="1:41" x14ac:dyDescent="0.3">
      <c r="A214">
        <v>10245</v>
      </c>
      <c r="B214">
        <v>1987</v>
      </c>
      <c r="C214" s="1">
        <f t="shared" si="21"/>
        <v>37</v>
      </c>
      <c r="D214" t="s">
        <v>25</v>
      </c>
      <c r="E214" t="s">
        <v>36</v>
      </c>
      <c r="F214" s="4" t="s">
        <v>26</v>
      </c>
      <c r="G214" t="s">
        <v>26</v>
      </c>
      <c r="H214" s="20">
        <v>80910</v>
      </c>
      <c r="I214" s="2">
        <f t="shared" si="22"/>
        <v>80.91</v>
      </c>
      <c r="J214" s="2">
        <v>0</v>
      </c>
      <c r="K214" s="2">
        <v>0</v>
      </c>
      <c r="L214" s="16">
        <f t="shared" si="23"/>
        <v>0</v>
      </c>
      <c r="M214" s="6" t="s">
        <v>182</v>
      </c>
      <c r="N214" s="4">
        <f t="shared" si="24"/>
        <v>2</v>
      </c>
      <c r="O214" s="3">
        <f t="shared" si="25"/>
        <v>41213</v>
      </c>
      <c r="P214" s="4" t="str" cm="1">
        <f t="array" ref="P214:R214">_xlfn.TEXTSPLIT(M214,"/")</f>
        <v>10</v>
      </c>
      <c r="Q214" s="4" t="str">
        <v>31</v>
      </c>
      <c r="R214" s="4" t="str">
        <v>12</v>
      </c>
      <c r="S214" s="5">
        <f t="shared" si="26"/>
        <v>41213</v>
      </c>
      <c r="T214">
        <v>71</v>
      </c>
      <c r="U214" s="14">
        <v>160</v>
      </c>
      <c r="V214" s="14">
        <v>80</v>
      </c>
      <c r="W214" s="14">
        <v>369</v>
      </c>
      <c r="X214" s="14">
        <v>67</v>
      </c>
      <c r="Y214" s="14">
        <v>39</v>
      </c>
      <c r="Z214" s="14">
        <v>41</v>
      </c>
      <c r="AA214" s="2">
        <v>1</v>
      </c>
      <c r="AB214" s="2">
        <v>3</v>
      </c>
      <c r="AC214" s="2">
        <v>8</v>
      </c>
      <c r="AD214" s="2">
        <v>1</v>
      </c>
      <c r="AE214" s="2">
        <v>0</v>
      </c>
      <c r="AF214" s="2">
        <v>0</v>
      </c>
      <c r="AG214" s="16">
        <v>0</v>
      </c>
      <c r="AH214" s="49" t="s">
        <v>574</v>
      </c>
      <c r="AI214" s="49" t="s">
        <v>574</v>
      </c>
      <c r="AJ214" s="49" t="s">
        <v>574</v>
      </c>
      <c r="AK214" s="49" t="s">
        <v>574</v>
      </c>
      <c r="AL214" s="49" t="s">
        <v>574</v>
      </c>
      <c r="AM214" s="2">
        <f t="shared" si="27"/>
        <v>0</v>
      </c>
      <c r="AN214" s="1">
        <v>48</v>
      </c>
      <c r="AO214" s="2">
        <v>74.165000000000006</v>
      </c>
    </row>
    <row r="215" spans="1:41" x14ac:dyDescent="0.3">
      <c r="A215">
        <v>10242</v>
      </c>
      <c r="B215">
        <v>1967</v>
      </c>
      <c r="C215" s="1">
        <f t="shared" si="21"/>
        <v>57</v>
      </c>
      <c r="D215" t="s">
        <v>25</v>
      </c>
      <c r="E215" t="s">
        <v>34</v>
      </c>
      <c r="F215" s="4" t="s">
        <v>32</v>
      </c>
      <c r="G215" t="s">
        <v>32</v>
      </c>
      <c r="H215" s="20">
        <v>47472</v>
      </c>
      <c r="I215" s="2">
        <f t="shared" si="22"/>
        <v>47.472000000000001</v>
      </c>
      <c r="J215" s="2">
        <v>1</v>
      </c>
      <c r="K215" s="2">
        <v>1</v>
      </c>
      <c r="L215" s="16">
        <f t="shared" si="23"/>
        <v>2</v>
      </c>
      <c r="M215" s="6" t="s">
        <v>276</v>
      </c>
      <c r="N215" s="4">
        <f t="shared" si="24"/>
        <v>2</v>
      </c>
      <c r="O215" s="3">
        <f t="shared" si="25"/>
        <v>41533</v>
      </c>
      <c r="P215" s="4" t="str" cm="1">
        <f t="array" ref="P215:R215">_xlfn.TEXTSPLIT(M215,"/")</f>
        <v>9</v>
      </c>
      <c r="Q215" s="4" t="str">
        <v>16</v>
      </c>
      <c r="R215" s="4" t="str">
        <v>13</v>
      </c>
      <c r="S215" s="5">
        <f t="shared" si="26"/>
        <v>41533</v>
      </c>
      <c r="T215">
        <v>39</v>
      </c>
      <c r="U215" s="14">
        <v>56</v>
      </c>
      <c r="V215" s="14">
        <v>0</v>
      </c>
      <c r="W215" s="14">
        <v>11</v>
      </c>
      <c r="X215" s="14">
        <v>0</v>
      </c>
      <c r="Y215" s="14">
        <v>0</v>
      </c>
      <c r="Z215" s="14">
        <v>8</v>
      </c>
      <c r="AA215" s="2">
        <v>2</v>
      </c>
      <c r="AB215" s="2">
        <v>2</v>
      </c>
      <c r="AC215" s="2">
        <v>4</v>
      </c>
      <c r="AD215" s="2">
        <v>5</v>
      </c>
      <c r="AE215" s="2">
        <v>0</v>
      </c>
      <c r="AF215" s="2">
        <v>0</v>
      </c>
      <c r="AG215" s="16">
        <v>0</v>
      </c>
      <c r="AH215" s="49" t="s">
        <v>574</v>
      </c>
      <c r="AI215" s="49" t="s">
        <v>574</v>
      </c>
      <c r="AJ215" s="49" t="s">
        <v>574</v>
      </c>
      <c r="AK215" s="49" t="s">
        <v>574</v>
      </c>
      <c r="AL215" s="49" t="s">
        <v>574</v>
      </c>
      <c r="AM215" s="2">
        <f t="shared" si="27"/>
        <v>0</v>
      </c>
      <c r="AN215" s="1">
        <v>79</v>
      </c>
      <c r="AO215" s="2">
        <v>65.275000000000006</v>
      </c>
    </row>
    <row r="216" spans="1:41" x14ac:dyDescent="0.3">
      <c r="A216">
        <v>10241</v>
      </c>
      <c r="B216">
        <v>1976</v>
      </c>
      <c r="C216" s="1">
        <f t="shared" si="21"/>
        <v>48</v>
      </c>
      <c r="D216" t="s">
        <v>25</v>
      </c>
      <c r="E216" t="s">
        <v>36</v>
      </c>
      <c r="F216" s="4" t="s">
        <v>23</v>
      </c>
      <c r="G216" t="s">
        <v>23</v>
      </c>
      <c r="H216" s="20">
        <v>11448</v>
      </c>
      <c r="I216" s="2">
        <f t="shared" si="22"/>
        <v>11.448</v>
      </c>
      <c r="J216" s="2">
        <v>0</v>
      </c>
      <c r="K216" s="2">
        <v>0</v>
      </c>
      <c r="L216" s="16">
        <f t="shared" si="23"/>
        <v>0</v>
      </c>
      <c r="M216" s="6" t="s">
        <v>195</v>
      </c>
      <c r="N216" s="4">
        <f t="shared" si="24"/>
        <v>2</v>
      </c>
      <c r="O216" s="3">
        <f t="shared" si="25"/>
        <v>41623</v>
      </c>
      <c r="P216" s="4" t="str" cm="1">
        <f t="array" ref="P216:R216">_xlfn.TEXTSPLIT(M216,"/")</f>
        <v>12</v>
      </c>
      <c r="Q216" s="4" t="str">
        <v>15</v>
      </c>
      <c r="R216" s="4" t="str">
        <v>13</v>
      </c>
      <c r="S216" s="5">
        <f t="shared" si="26"/>
        <v>41623</v>
      </c>
      <c r="T216">
        <v>16</v>
      </c>
      <c r="U216" s="14">
        <v>0</v>
      </c>
      <c r="V216" s="14">
        <v>0</v>
      </c>
      <c r="W216" s="14">
        <v>0</v>
      </c>
      <c r="X216" s="14">
        <v>6</v>
      </c>
      <c r="Y216" s="14">
        <v>2</v>
      </c>
      <c r="Z216" s="14">
        <v>6</v>
      </c>
      <c r="AA216" s="2">
        <v>1</v>
      </c>
      <c r="AB216" s="2">
        <v>1</v>
      </c>
      <c r="AC216" s="2">
        <v>2</v>
      </c>
      <c r="AD216" s="2">
        <v>6</v>
      </c>
      <c r="AE216" s="2">
        <v>0</v>
      </c>
      <c r="AF216" s="2">
        <v>0</v>
      </c>
      <c r="AG216" s="16">
        <v>0</v>
      </c>
      <c r="AH216" s="49" t="s">
        <v>574</v>
      </c>
      <c r="AI216" s="49" t="s">
        <v>574</v>
      </c>
      <c r="AJ216" s="49" t="s">
        <v>574</v>
      </c>
      <c r="AK216" s="49" t="s">
        <v>574</v>
      </c>
      <c r="AL216" s="49" t="s">
        <v>574</v>
      </c>
      <c r="AM216" s="2">
        <f t="shared" si="27"/>
        <v>0</v>
      </c>
      <c r="AN216" s="1">
        <v>65</v>
      </c>
      <c r="AO216" s="2">
        <v>65.147999999999996</v>
      </c>
    </row>
    <row r="217" spans="1:41" hidden="1" x14ac:dyDescent="0.3">
      <c r="A217">
        <v>10240</v>
      </c>
      <c r="B217">
        <v>1950</v>
      </c>
      <c r="C217" s="1">
        <f t="shared" si="21"/>
        <v>74</v>
      </c>
      <c r="D217" t="s">
        <v>28</v>
      </c>
      <c r="E217" t="s">
        <v>22</v>
      </c>
      <c r="F217" s="4" t="s">
        <v>32</v>
      </c>
      <c r="G217" t="s">
        <v>32</v>
      </c>
      <c r="H217" s="20">
        <v>69372</v>
      </c>
      <c r="I217" s="2">
        <f t="shared" si="22"/>
        <v>69.372</v>
      </c>
      <c r="J217" s="2">
        <v>0</v>
      </c>
      <c r="K217" s="2">
        <v>0</v>
      </c>
      <c r="L217" s="16">
        <f t="shared" si="23"/>
        <v>0</v>
      </c>
      <c r="M217" s="6" t="s">
        <v>132</v>
      </c>
      <c r="N217" s="4">
        <f t="shared" si="24"/>
        <v>2</v>
      </c>
      <c r="O217" s="3">
        <f t="shared" si="25"/>
        <v>41324</v>
      </c>
      <c r="P217" s="4" t="str" cm="1">
        <f t="array" ref="P217:R217">_xlfn.TEXTSPLIT(M217,"/")</f>
        <v>2</v>
      </c>
      <c r="Q217" s="4" t="str">
        <v>19</v>
      </c>
      <c r="R217" s="4" t="str">
        <v>13</v>
      </c>
      <c r="S217" s="5">
        <f t="shared" si="26"/>
        <v>41324</v>
      </c>
      <c r="T217">
        <v>10</v>
      </c>
      <c r="U217" s="14">
        <v>997</v>
      </c>
      <c r="V217" s="14">
        <v>26</v>
      </c>
      <c r="W217" s="14">
        <v>269</v>
      </c>
      <c r="X217" s="14">
        <v>34</v>
      </c>
      <c r="Y217" s="14">
        <v>13</v>
      </c>
      <c r="Z217" s="14">
        <v>42</v>
      </c>
      <c r="AA217" s="2">
        <v>1</v>
      </c>
      <c r="AB217" s="2">
        <v>10</v>
      </c>
      <c r="AC217" s="2">
        <v>6</v>
      </c>
      <c r="AD217" s="2">
        <v>4</v>
      </c>
      <c r="AE217" s="2">
        <v>1</v>
      </c>
      <c r="AF217" s="2">
        <v>0</v>
      </c>
      <c r="AG217" s="16">
        <v>2</v>
      </c>
      <c r="AH217" s="49" t="s">
        <v>574</v>
      </c>
      <c r="AI217" s="49">
        <v>1</v>
      </c>
      <c r="AJ217" s="49">
        <v>1</v>
      </c>
      <c r="AK217" s="49" t="s">
        <v>574</v>
      </c>
      <c r="AL217" s="49" t="s">
        <v>574</v>
      </c>
      <c r="AM217" s="2">
        <f t="shared" si="27"/>
        <v>0</v>
      </c>
      <c r="AN217" s="1">
        <v>73</v>
      </c>
      <c r="AO217" s="2">
        <v>64.866</v>
      </c>
    </row>
    <row r="218" spans="1:41" hidden="1" x14ac:dyDescent="0.3">
      <c r="A218">
        <v>10236</v>
      </c>
      <c r="B218">
        <v>1976</v>
      </c>
      <c r="C218" s="1">
        <f t="shared" si="21"/>
        <v>48</v>
      </c>
      <c r="D218" t="s">
        <v>47</v>
      </c>
      <c r="E218" t="s">
        <v>42</v>
      </c>
      <c r="F218" s="4" t="s">
        <v>26</v>
      </c>
      <c r="G218" t="s">
        <v>26</v>
      </c>
      <c r="H218" s="20">
        <v>31160</v>
      </c>
      <c r="I218" s="2">
        <f t="shared" si="22"/>
        <v>31.16</v>
      </c>
      <c r="J218" s="2">
        <v>1</v>
      </c>
      <c r="K218" s="2">
        <v>0</v>
      </c>
      <c r="L218" s="16">
        <f t="shared" si="23"/>
        <v>1</v>
      </c>
      <c r="M218" s="6" t="s">
        <v>276</v>
      </c>
      <c r="N218" s="4">
        <f t="shared" si="24"/>
        <v>2</v>
      </c>
      <c r="O218" s="3">
        <f t="shared" si="25"/>
        <v>41533</v>
      </c>
      <c r="P218" s="4" t="str" cm="1">
        <f t="array" ref="P218:R218">_xlfn.TEXTSPLIT(M218,"/")</f>
        <v>9</v>
      </c>
      <c r="Q218" s="4" t="str">
        <v>16</v>
      </c>
      <c r="R218" s="4" t="str">
        <v>13</v>
      </c>
      <c r="S218" s="5">
        <f t="shared" si="26"/>
        <v>41533</v>
      </c>
      <c r="T218">
        <v>59</v>
      </c>
      <c r="U218" s="14">
        <v>16</v>
      </c>
      <c r="V218" s="14">
        <v>3</v>
      </c>
      <c r="W218" s="14">
        <v>25</v>
      </c>
      <c r="X218" s="14">
        <v>6</v>
      </c>
      <c r="Y218" s="14">
        <v>1</v>
      </c>
      <c r="Z218" s="14">
        <v>13</v>
      </c>
      <c r="AA218" s="2">
        <v>2</v>
      </c>
      <c r="AB218" s="2">
        <v>2</v>
      </c>
      <c r="AC218" s="2">
        <v>3</v>
      </c>
      <c r="AD218" s="2">
        <v>8</v>
      </c>
      <c r="AE218" s="2">
        <v>0</v>
      </c>
      <c r="AF218" s="2">
        <v>0</v>
      </c>
      <c r="AG218" s="16">
        <v>0</v>
      </c>
      <c r="AH218" s="49" t="s">
        <v>574</v>
      </c>
      <c r="AI218" s="49" t="s">
        <v>574</v>
      </c>
      <c r="AJ218" s="49" t="s">
        <v>574</v>
      </c>
      <c r="AK218" s="49" t="s">
        <v>574</v>
      </c>
      <c r="AL218" s="49" t="s">
        <v>574</v>
      </c>
      <c r="AM218" s="2">
        <f t="shared" si="27"/>
        <v>0</v>
      </c>
      <c r="AN218" s="1">
        <v>36</v>
      </c>
      <c r="AO218" s="2">
        <v>57.1</v>
      </c>
    </row>
    <row r="219" spans="1:41" x14ac:dyDescent="0.3">
      <c r="A219">
        <v>10232</v>
      </c>
      <c r="B219">
        <v>1964</v>
      </c>
      <c r="C219" s="1">
        <f t="shared" si="21"/>
        <v>60</v>
      </c>
      <c r="D219" t="s">
        <v>25</v>
      </c>
      <c r="E219" t="s">
        <v>34</v>
      </c>
      <c r="F219" s="4" t="s">
        <v>23</v>
      </c>
      <c r="G219" t="s">
        <v>23</v>
      </c>
      <c r="H219" s="20">
        <v>48799</v>
      </c>
      <c r="I219" s="2">
        <f t="shared" si="22"/>
        <v>48.798999999999999</v>
      </c>
      <c r="J219" s="2">
        <v>0</v>
      </c>
      <c r="K219" s="2">
        <v>1</v>
      </c>
      <c r="L219" s="16">
        <f t="shared" si="23"/>
        <v>1</v>
      </c>
      <c r="M219" s="7">
        <v>41405</v>
      </c>
      <c r="N219" s="4">
        <f t="shared" si="24"/>
        <v>1</v>
      </c>
      <c r="O219" s="3">
        <f t="shared" si="25"/>
        <v>41405</v>
      </c>
      <c r="P219" s="4" t="str" cm="1">
        <f t="array" ref="P219">_xlfn.TEXTSPLIT(M219,"/")</f>
        <v>41405</v>
      </c>
      <c r="Q219" s="5"/>
      <c r="R219" s="5"/>
      <c r="S219" s="5" t="e">
        <f t="shared" si="26"/>
        <v>#NUM!</v>
      </c>
      <c r="T219">
        <v>9</v>
      </c>
      <c r="U219" s="14">
        <v>174</v>
      </c>
      <c r="V219" s="14">
        <v>18</v>
      </c>
      <c r="W219" s="14">
        <v>81</v>
      </c>
      <c r="X219" s="14">
        <v>28</v>
      </c>
      <c r="Y219" s="14">
        <v>6</v>
      </c>
      <c r="Z219" s="14">
        <v>24</v>
      </c>
      <c r="AA219" s="2">
        <v>3</v>
      </c>
      <c r="AB219" s="2">
        <v>3</v>
      </c>
      <c r="AC219" s="2">
        <v>7</v>
      </c>
      <c r="AD219" s="2">
        <v>3</v>
      </c>
      <c r="AE219" s="2">
        <v>0</v>
      </c>
      <c r="AF219" s="2">
        <v>0</v>
      </c>
      <c r="AG219" s="16">
        <v>0</v>
      </c>
      <c r="AH219" s="49" t="s">
        <v>574</v>
      </c>
      <c r="AI219" s="49" t="s">
        <v>574</v>
      </c>
      <c r="AJ219" s="49" t="s">
        <v>574</v>
      </c>
      <c r="AK219" s="49" t="s">
        <v>574</v>
      </c>
      <c r="AL219" s="49" t="s">
        <v>574</v>
      </c>
      <c r="AM219" s="2">
        <f t="shared" si="27"/>
        <v>0</v>
      </c>
      <c r="AN219" s="1">
        <v>58</v>
      </c>
      <c r="AO219" s="2">
        <v>56.045999999999999</v>
      </c>
    </row>
    <row r="220" spans="1:41" hidden="1" x14ac:dyDescent="0.3">
      <c r="A220">
        <v>10219</v>
      </c>
      <c r="B220">
        <v>1973</v>
      </c>
      <c r="C220" s="1">
        <f t="shared" si="21"/>
        <v>51</v>
      </c>
      <c r="D220" t="s">
        <v>28</v>
      </c>
      <c r="E220" t="s">
        <v>22</v>
      </c>
      <c r="F220" s="4" t="s">
        <v>32</v>
      </c>
      <c r="G220" t="s">
        <v>32</v>
      </c>
      <c r="H220" s="20">
        <v>31590</v>
      </c>
      <c r="I220" s="2">
        <f t="shared" si="22"/>
        <v>31.59</v>
      </c>
      <c r="J220" s="2">
        <v>1</v>
      </c>
      <c r="K220" s="2">
        <v>0</v>
      </c>
      <c r="L220" s="16">
        <f t="shared" si="23"/>
        <v>1</v>
      </c>
      <c r="M220" s="6" t="s">
        <v>148</v>
      </c>
      <c r="N220" s="4">
        <f t="shared" si="24"/>
        <v>2</v>
      </c>
      <c r="O220" s="3">
        <f t="shared" si="25"/>
        <v>41443</v>
      </c>
      <c r="P220" s="4" t="str" cm="1">
        <f t="array" ref="P220:R220">_xlfn.TEXTSPLIT(M220,"/")</f>
        <v>6</v>
      </c>
      <c r="Q220" s="4" t="str">
        <v>18</v>
      </c>
      <c r="R220" s="4" t="str">
        <v>13</v>
      </c>
      <c r="S220" s="5">
        <f t="shared" si="26"/>
        <v>41443</v>
      </c>
      <c r="T220">
        <v>40</v>
      </c>
      <c r="U220" s="14">
        <v>6</v>
      </c>
      <c r="V220" s="14">
        <v>2</v>
      </c>
      <c r="W220" s="14">
        <v>15</v>
      </c>
      <c r="X220" s="14">
        <v>6</v>
      </c>
      <c r="Y220" s="14">
        <v>6</v>
      </c>
      <c r="Z220" s="14">
        <v>3</v>
      </c>
      <c r="AA220" s="2">
        <v>1</v>
      </c>
      <c r="AB220" s="2">
        <v>1</v>
      </c>
      <c r="AC220" s="2">
        <v>3</v>
      </c>
      <c r="AD220" s="2">
        <v>8</v>
      </c>
      <c r="AE220" s="2">
        <v>0</v>
      </c>
      <c r="AF220" s="2">
        <v>0</v>
      </c>
      <c r="AG220" s="16">
        <v>0</v>
      </c>
      <c r="AH220" s="49" t="s">
        <v>574</v>
      </c>
      <c r="AI220" s="49" t="s">
        <v>574</v>
      </c>
      <c r="AJ220" s="49" t="s">
        <v>574</v>
      </c>
      <c r="AK220" s="49" t="s">
        <v>574</v>
      </c>
      <c r="AL220" s="49" t="s">
        <v>574</v>
      </c>
      <c r="AM220" s="2">
        <f t="shared" si="27"/>
        <v>0</v>
      </c>
      <c r="AN220" s="1">
        <v>53</v>
      </c>
      <c r="AO220" s="2">
        <v>55.281999999999996</v>
      </c>
    </row>
    <row r="221" spans="1:41" hidden="1" x14ac:dyDescent="0.3">
      <c r="A221">
        <v>10212</v>
      </c>
      <c r="B221">
        <v>1987</v>
      </c>
      <c r="C221" s="1">
        <f t="shared" si="21"/>
        <v>37</v>
      </c>
      <c r="D221" t="s">
        <v>40</v>
      </c>
      <c r="E221" t="s">
        <v>42</v>
      </c>
      <c r="F221" s="4" t="s">
        <v>32</v>
      </c>
      <c r="G221" t="s">
        <v>32</v>
      </c>
      <c r="H221" s="20">
        <v>42386</v>
      </c>
      <c r="I221" s="2">
        <f t="shared" si="22"/>
        <v>42.386000000000003</v>
      </c>
      <c r="J221" s="2">
        <v>1</v>
      </c>
      <c r="K221" s="2">
        <v>0</v>
      </c>
      <c r="L221" s="16">
        <f t="shared" si="23"/>
        <v>1</v>
      </c>
      <c r="M221" s="6" t="s">
        <v>302</v>
      </c>
      <c r="N221" s="4">
        <f t="shared" si="24"/>
        <v>2</v>
      </c>
      <c r="O221" s="3">
        <f t="shared" si="25"/>
        <v>41287</v>
      </c>
      <c r="P221" s="4" t="str" cm="1">
        <f t="array" ref="P221:R221">_xlfn.TEXTSPLIT(M221,"/")</f>
        <v>1</v>
      </c>
      <c r="Q221" s="4" t="str">
        <v>13</v>
      </c>
      <c r="R221" s="4" t="str">
        <v>13</v>
      </c>
      <c r="S221" s="5">
        <f t="shared" si="26"/>
        <v>41287</v>
      </c>
      <c r="T221">
        <v>43</v>
      </c>
      <c r="U221" s="14">
        <v>65</v>
      </c>
      <c r="V221" s="14">
        <v>4</v>
      </c>
      <c r="W221" s="14">
        <v>16</v>
      </c>
      <c r="X221" s="14">
        <v>0</v>
      </c>
      <c r="Y221" s="14">
        <v>4</v>
      </c>
      <c r="Z221" s="14">
        <v>11</v>
      </c>
      <c r="AA221" s="2">
        <v>1</v>
      </c>
      <c r="AB221" s="2">
        <v>3</v>
      </c>
      <c r="AC221" s="2">
        <v>3</v>
      </c>
      <c r="AD221" s="2">
        <v>8</v>
      </c>
      <c r="AE221" s="2">
        <v>0</v>
      </c>
      <c r="AF221" s="2">
        <v>0</v>
      </c>
      <c r="AG221" s="16">
        <v>0</v>
      </c>
      <c r="AH221" s="49" t="s">
        <v>574</v>
      </c>
      <c r="AI221" s="49" t="s">
        <v>574</v>
      </c>
      <c r="AJ221" s="49" t="s">
        <v>574</v>
      </c>
      <c r="AK221" s="49" t="s">
        <v>574</v>
      </c>
      <c r="AL221" s="49" t="s">
        <v>574</v>
      </c>
      <c r="AM221" s="2">
        <f t="shared" si="27"/>
        <v>0</v>
      </c>
      <c r="AN221" s="1">
        <v>55</v>
      </c>
      <c r="AO221" s="2">
        <v>50.014000000000003</v>
      </c>
    </row>
    <row r="222" spans="1:41" hidden="1" x14ac:dyDescent="0.3">
      <c r="A222">
        <v>10207</v>
      </c>
      <c r="B222">
        <v>1979</v>
      </c>
      <c r="C222" s="1">
        <f t="shared" si="21"/>
        <v>45</v>
      </c>
      <c r="D222" t="s">
        <v>47</v>
      </c>
      <c r="E222" t="s">
        <v>22</v>
      </c>
      <c r="F222" s="4" t="s">
        <v>32</v>
      </c>
      <c r="G222" t="s">
        <v>32</v>
      </c>
      <c r="H222" s="20">
        <v>22775</v>
      </c>
      <c r="I222" s="2">
        <f t="shared" si="22"/>
        <v>22.774999999999999</v>
      </c>
      <c r="J222" s="2">
        <v>1</v>
      </c>
      <c r="K222" s="2">
        <v>0</v>
      </c>
      <c r="L222" s="16">
        <f t="shared" si="23"/>
        <v>1</v>
      </c>
      <c r="M222" s="6" t="s">
        <v>176</v>
      </c>
      <c r="N222" s="4">
        <f t="shared" si="24"/>
        <v>2</v>
      </c>
      <c r="O222" s="3">
        <f t="shared" si="25"/>
        <v>41444</v>
      </c>
      <c r="P222" s="4" t="str" cm="1">
        <f t="array" ref="P222:R222">_xlfn.TEXTSPLIT(M222,"/")</f>
        <v>6</v>
      </c>
      <c r="Q222" s="4" t="str">
        <v>19</v>
      </c>
      <c r="R222" s="4" t="str">
        <v>13</v>
      </c>
      <c r="S222" s="5">
        <f t="shared" si="26"/>
        <v>41444</v>
      </c>
      <c r="T222">
        <v>40</v>
      </c>
      <c r="U222" s="14">
        <v>5</v>
      </c>
      <c r="V222" s="14">
        <v>1</v>
      </c>
      <c r="W222" s="14">
        <v>8</v>
      </c>
      <c r="X222" s="14">
        <v>0</v>
      </c>
      <c r="Y222" s="14">
        <v>0</v>
      </c>
      <c r="Z222" s="14">
        <v>1</v>
      </c>
      <c r="AA222" s="2">
        <v>1</v>
      </c>
      <c r="AB222" s="2">
        <v>1</v>
      </c>
      <c r="AC222" s="2">
        <v>2</v>
      </c>
      <c r="AD222" s="2">
        <v>8</v>
      </c>
      <c r="AE222" s="2">
        <v>0</v>
      </c>
      <c r="AF222" s="2">
        <v>0</v>
      </c>
      <c r="AG222" s="16">
        <v>0</v>
      </c>
      <c r="AH222" s="49" t="s">
        <v>574</v>
      </c>
      <c r="AI222" s="49" t="s">
        <v>574</v>
      </c>
      <c r="AJ222" s="49" t="s">
        <v>574</v>
      </c>
      <c r="AK222" s="49" t="s">
        <v>574</v>
      </c>
      <c r="AL222" s="49" t="s">
        <v>574</v>
      </c>
      <c r="AM222" s="2">
        <f t="shared" si="27"/>
        <v>0</v>
      </c>
      <c r="AN222" s="1">
        <v>68</v>
      </c>
      <c r="AO222" s="2">
        <v>49.430999999999997</v>
      </c>
    </row>
    <row r="223" spans="1:41" x14ac:dyDescent="0.3">
      <c r="A223">
        <v>10203</v>
      </c>
      <c r="B223">
        <v>1991</v>
      </c>
      <c r="C223" s="1">
        <f t="shared" si="21"/>
        <v>33</v>
      </c>
      <c r="D223" t="s">
        <v>25</v>
      </c>
      <c r="E223" t="s">
        <v>22</v>
      </c>
      <c r="F223" s="4" t="s">
        <v>26</v>
      </c>
      <c r="G223" t="s">
        <v>26</v>
      </c>
      <c r="H223" s="20">
        <v>26095</v>
      </c>
      <c r="I223" s="2">
        <f t="shared" si="22"/>
        <v>26.094999999999999</v>
      </c>
      <c r="J223" s="2">
        <v>1</v>
      </c>
      <c r="K223" s="2">
        <v>0</v>
      </c>
      <c r="L223" s="16">
        <f t="shared" si="23"/>
        <v>1</v>
      </c>
      <c r="M223" s="6" t="s">
        <v>367</v>
      </c>
      <c r="N223" s="4">
        <f t="shared" si="24"/>
        <v>2</v>
      </c>
      <c r="O223" s="3">
        <f t="shared" si="25"/>
        <v>41455</v>
      </c>
      <c r="P223" s="4" t="str" cm="1">
        <f t="array" ref="P223:R223">_xlfn.TEXTSPLIT(M223,"/")</f>
        <v>6</v>
      </c>
      <c r="Q223" s="4" t="str">
        <v>30</v>
      </c>
      <c r="R223" s="4" t="str">
        <v>13</v>
      </c>
      <c r="S223" s="5">
        <f t="shared" si="26"/>
        <v>41455</v>
      </c>
      <c r="T223">
        <v>77</v>
      </c>
      <c r="U223" s="14">
        <v>11</v>
      </c>
      <c r="V223" s="14">
        <v>7</v>
      </c>
      <c r="W223" s="14">
        <v>9</v>
      </c>
      <c r="X223" s="14">
        <v>3</v>
      </c>
      <c r="Y223" s="14">
        <v>1</v>
      </c>
      <c r="Z223" s="14">
        <v>11</v>
      </c>
      <c r="AA223" s="2">
        <v>1</v>
      </c>
      <c r="AB223" s="2">
        <v>1</v>
      </c>
      <c r="AC223" s="2">
        <v>3</v>
      </c>
      <c r="AD223" s="2">
        <v>7</v>
      </c>
      <c r="AE223" s="2">
        <v>0</v>
      </c>
      <c r="AF223" s="2">
        <v>0</v>
      </c>
      <c r="AG223" s="16">
        <v>0</v>
      </c>
      <c r="AH223" s="49" t="s">
        <v>574</v>
      </c>
      <c r="AI223" s="49" t="s">
        <v>574</v>
      </c>
      <c r="AJ223" s="49" t="s">
        <v>574</v>
      </c>
      <c r="AK223" s="49" t="s">
        <v>574</v>
      </c>
      <c r="AL223" s="49" t="s">
        <v>574</v>
      </c>
      <c r="AM223" s="2">
        <f t="shared" si="27"/>
        <v>0</v>
      </c>
      <c r="AN223" s="1">
        <v>60</v>
      </c>
      <c r="AO223" s="2">
        <v>48.798999999999999</v>
      </c>
    </row>
    <row r="224" spans="1:41" hidden="1" x14ac:dyDescent="0.3">
      <c r="A224">
        <v>10196</v>
      </c>
      <c r="B224">
        <v>1979</v>
      </c>
      <c r="C224" s="1">
        <f t="shared" si="21"/>
        <v>45</v>
      </c>
      <c r="D224" t="s">
        <v>31</v>
      </c>
      <c r="E224" t="s">
        <v>22</v>
      </c>
      <c r="F224" s="4" t="s">
        <v>29</v>
      </c>
      <c r="G224" t="s">
        <v>29</v>
      </c>
      <c r="H224" s="20">
        <v>71427</v>
      </c>
      <c r="I224" s="2">
        <f t="shared" si="22"/>
        <v>71.427000000000007</v>
      </c>
      <c r="J224" s="2">
        <v>2</v>
      </c>
      <c r="K224" s="2">
        <v>0</v>
      </c>
      <c r="L224" s="16">
        <f t="shared" si="23"/>
        <v>2</v>
      </c>
      <c r="M224" s="7">
        <v>41976</v>
      </c>
      <c r="N224" s="4">
        <f t="shared" si="24"/>
        <v>1</v>
      </c>
      <c r="O224" s="3">
        <f t="shared" si="25"/>
        <v>41976</v>
      </c>
      <c r="P224" s="4" t="str" cm="1">
        <f t="array" ref="P224">_xlfn.TEXTSPLIT(M224,"/")</f>
        <v>41976</v>
      </c>
      <c r="Q224" s="5"/>
      <c r="R224" s="5"/>
      <c r="S224" s="5" t="e">
        <f t="shared" si="26"/>
        <v>#NUM!</v>
      </c>
      <c r="T224">
        <v>26</v>
      </c>
      <c r="U224" s="14">
        <v>212</v>
      </c>
      <c r="V224" s="14">
        <v>123</v>
      </c>
      <c r="W224" s="14">
        <v>177</v>
      </c>
      <c r="X224" s="14">
        <v>15</v>
      </c>
      <c r="Y224" s="14">
        <v>64</v>
      </c>
      <c r="Z224" s="14">
        <v>23</v>
      </c>
      <c r="AA224" s="2">
        <v>2</v>
      </c>
      <c r="AB224" s="2">
        <v>8</v>
      </c>
      <c r="AC224" s="2">
        <v>8</v>
      </c>
      <c r="AD224" s="2">
        <v>4</v>
      </c>
      <c r="AE224" s="2">
        <v>0</v>
      </c>
      <c r="AF224" s="2">
        <v>0</v>
      </c>
      <c r="AG224" s="16">
        <v>0</v>
      </c>
      <c r="AH224" s="49" t="s">
        <v>574</v>
      </c>
      <c r="AI224" s="49" t="s">
        <v>574</v>
      </c>
      <c r="AJ224" s="49" t="s">
        <v>574</v>
      </c>
      <c r="AK224" s="49" t="s">
        <v>574</v>
      </c>
      <c r="AL224" s="49" t="s">
        <v>574</v>
      </c>
      <c r="AM224" s="2">
        <f t="shared" si="27"/>
        <v>0</v>
      </c>
      <c r="AN224" s="1">
        <v>78</v>
      </c>
      <c r="AO224" s="2">
        <v>45.576000000000001</v>
      </c>
    </row>
    <row r="225" spans="1:41" x14ac:dyDescent="0.3">
      <c r="A225">
        <v>10177</v>
      </c>
      <c r="B225">
        <v>1955</v>
      </c>
      <c r="C225" s="1">
        <f t="shared" si="21"/>
        <v>69</v>
      </c>
      <c r="D225" t="s">
        <v>25</v>
      </c>
      <c r="E225" t="s">
        <v>22</v>
      </c>
      <c r="F225" s="4" t="s">
        <v>23</v>
      </c>
      <c r="G225" t="s">
        <v>23</v>
      </c>
      <c r="H225" s="20">
        <v>72071</v>
      </c>
      <c r="I225" s="2">
        <f t="shared" si="22"/>
        <v>72.070999999999998</v>
      </c>
      <c r="J225" s="2">
        <v>0</v>
      </c>
      <c r="K225" s="2">
        <v>1</v>
      </c>
      <c r="L225" s="16">
        <f t="shared" si="23"/>
        <v>1</v>
      </c>
      <c r="M225" s="6" t="s">
        <v>61</v>
      </c>
      <c r="N225" s="4">
        <f t="shared" si="24"/>
        <v>2</v>
      </c>
      <c r="O225" s="3">
        <f t="shared" si="25"/>
        <v>41319</v>
      </c>
      <c r="P225" s="4" t="str" cm="1">
        <f t="array" ref="P225:R225">_xlfn.TEXTSPLIT(M225,"/")</f>
        <v>2</v>
      </c>
      <c r="Q225" s="4" t="str">
        <v>14</v>
      </c>
      <c r="R225" s="4" t="str">
        <v>13</v>
      </c>
      <c r="S225" s="5">
        <f t="shared" si="26"/>
        <v>41319</v>
      </c>
      <c r="T225">
        <v>4</v>
      </c>
      <c r="U225" s="14">
        <v>531</v>
      </c>
      <c r="V225" s="14">
        <v>69</v>
      </c>
      <c r="W225" s="14">
        <v>300</v>
      </c>
      <c r="X225" s="14">
        <v>150</v>
      </c>
      <c r="Y225" s="14">
        <v>138</v>
      </c>
      <c r="Z225" s="14">
        <v>150</v>
      </c>
      <c r="AA225" s="2">
        <v>3</v>
      </c>
      <c r="AB225" s="2">
        <v>5</v>
      </c>
      <c r="AC225" s="2">
        <v>8</v>
      </c>
      <c r="AD225" s="2">
        <v>2</v>
      </c>
      <c r="AE225" s="2">
        <v>0</v>
      </c>
      <c r="AF225" s="2">
        <v>0</v>
      </c>
      <c r="AG225" s="16">
        <v>0</v>
      </c>
      <c r="AH225" s="49" t="s">
        <v>574</v>
      </c>
      <c r="AI225" s="49" t="s">
        <v>574</v>
      </c>
      <c r="AJ225" s="49" t="s">
        <v>574</v>
      </c>
      <c r="AK225" s="49" t="s">
        <v>574</v>
      </c>
      <c r="AL225" s="49" t="s">
        <v>574</v>
      </c>
      <c r="AM225" s="2">
        <f t="shared" si="27"/>
        <v>0</v>
      </c>
      <c r="AN225" s="1">
        <v>65</v>
      </c>
      <c r="AO225" s="2">
        <v>45.16</v>
      </c>
    </row>
    <row r="226" spans="1:41" x14ac:dyDescent="0.3">
      <c r="A226">
        <v>10176</v>
      </c>
      <c r="B226">
        <v>1969</v>
      </c>
      <c r="C226" s="1">
        <f t="shared" si="21"/>
        <v>55</v>
      </c>
      <c r="D226" t="s">
        <v>25</v>
      </c>
      <c r="E226" t="s">
        <v>22</v>
      </c>
      <c r="F226" s="4" t="s">
        <v>26</v>
      </c>
      <c r="G226" t="s">
        <v>26</v>
      </c>
      <c r="H226" s="20">
        <v>57107</v>
      </c>
      <c r="I226" s="2">
        <f t="shared" si="22"/>
        <v>57.106999999999999</v>
      </c>
      <c r="J226" s="2">
        <v>0</v>
      </c>
      <c r="K226" s="2">
        <v>1</v>
      </c>
      <c r="L226" s="16">
        <f t="shared" si="23"/>
        <v>1</v>
      </c>
      <c r="M226" s="6" t="s">
        <v>338</v>
      </c>
      <c r="N226" s="4">
        <f t="shared" si="24"/>
        <v>2</v>
      </c>
      <c r="O226" s="3">
        <f t="shared" si="25"/>
        <v>41145</v>
      </c>
      <c r="P226" s="4" t="str" cm="1">
        <f t="array" ref="P226:R226">_xlfn.TEXTSPLIT(M226,"/")</f>
        <v>8</v>
      </c>
      <c r="Q226" s="4" t="str">
        <v>24</v>
      </c>
      <c r="R226" s="4" t="str">
        <v>12</v>
      </c>
      <c r="S226" s="5">
        <f t="shared" si="26"/>
        <v>41145</v>
      </c>
      <c r="T226">
        <v>44</v>
      </c>
      <c r="U226" s="14">
        <v>159</v>
      </c>
      <c r="V226" s="14">
        <v>0</v>
      </c>
      <c r="W226" s="14">
        <v>120</v>
      </c>
      <c r="X226" s="14">
        <v>0</v>
      </c>
      <c r="Y226" s="14">
        <v>0</v>
      </c>
      <c r="Z226" s="14">
        <v>137</v>
      </c>
      <c r="AA226" s="2">
        <v>7</v>
      </c>
      <c r="AB226" s="2">
        <v>4</v>
      </c>
      <c r="AC226" s="2">
        <v>8</v>
      </c>
      <c r="AD226" s="2">
        <v>8</v>
      </c>
      <c r="AE226" s="2">
        <v>1</v>
      </c>
      <c r="AF226" s="2">
        <v>0</v>
      </c>
      <c r="AG226" s="16">
        <v>2</v>
      </c>
      <c r="AH226" s="49" t="s">
        <v>574</v>
      </c>
      <c r="AI226" s="49">
        <v>1</v>
      </c>
      <c r="AJ226" s="49" t="s">
        <v>574</v>
      </c>
      <c r="AK226" s="49" t="s">
        <v>574</v>
      </c>
      <c r="AL226" s="49">
        <v>1</v>
      </c>
      <c r="AM226" s="2">
        <f t="shared" si="27"/>
        <v>0</v>
      </c>
      <c r="AN226" s="1">
        <v>71</v>
      </c>
      <c r="AO226" s="2">
        <v>43.776000000000003</v>
      </c>
    </row>
    <row r="227" spans="1:41" x14ac:dyDescent="0.3">
      <c r="A227">
        <v>10175</v>
      </c>
      <c r="B227">
        <v>1959</v>
      </c>
      <c r="C227" s="1">
        <f t="shared" si="21"/>
        <v>65</v>
      </c>
      <c r="D227" t="s">
        <v>25</v>
      </c>
      <c r="E227" t="s">
        <v>34</v>
      </c>
      <c r="F227" s="4" t="s">
        <v>23</v>
      </c>
      <c r="G227" t="s">
        <v>23</v>
      </c>
      <c r="H227" s="20">
        <v>32173</v>
      </c>
      <c r="I227" s="2">
        <f t="shared" si="22"/>
        <v>32.173000000000002</v>
      </c>
      <c r="J227" s="2">
        <v>0</v>
      </c>
      <c r="K227" s="2">
        <v>1</v>
      </c>
      <c r="L227" s="16">
        <f t="shared" si="23"/>
        <v>1</v>
      </c>
      <c r="M227" s="7">
        <v>41282</v>
      </c>
      <c r="N227" s="4">
        <f t="shared" si="24"/>
        <v>1</v>
      </c>
      <c r="O227" s="3">
        <f t="shared" si="25"/>
        <v>41282</v>
      </c>
      <c r="P227" s="4" t="str" cm="1">
        <f t="array" ref="P227">_xlfn.TEXTSPLIT(M227,"/")</f>
        <v>41282</v>
      </c>
      <c r="Q227" s="5"/>
      <c r="R227" s="5"/>
      <c r="S227" s="5" t="e">
        <f t="shared" si="26"/>
        <v>#NUM!</v>
      </c>
      <c r="T227">
        <v>0</v>
      </c>
      <c r="U227" s="14">
        <v>18</v>
      </c>
      <c r="V227" s="14">
        <v>0</v>
      </c>
      <c r="W227" s="14">
        <v>2</v>
      </c>
      <c r="X227" s="14">
        <v>0</v>
      </c>
      <c r="Y227" s="14">
        <v>0</v>
      </c>
      <c r="Z227" s="14">
        <v>2</v>
      </c>
      <c r="AA227" s="2">
        <v>1</v>
      </c>
      <c r="AB227" s="2">
        <v>1</v>
      </c>
      <c r="AC227" s="2">
        <v>3</v>
      </c>
      <c r="AD227" s="2">
        <v>4</v>
      </c>
      <c r="AE227" s="2">
        <v>0</v>
      </c>
      <c r="AF227" s="2">
        <v>0</v>
      </c>
      <c r="AG227" s="16">
        <v>0</v>
      </c>
      <c r="AH227" s="49" t="s">
        <v>574</v>
      </c>
      <c r="AI227" s="49" t="s">
        <v>574</v>
      </c>
      <c r="AJ227" s="49" t="s">
        <v>574</v>
      </c>
      <c r="AK227" s="49" t="s">
        <v>574</v>
      </c>
      <c r="AL227" s="49" t="s">
        <v>574</v>
      </c>
      <c r="AM227" s="2">
        <f t="shared" si="27"/>
        <v>0</v>
      </c>
      <c r="AN227" s="1">
        <v>58</v>
      </c>
      <c r="AO227" s="2">
        <v>42.72</v>
      </c>
    </row>
    <row r="228" spans="1:41" x14ac:dyDescent="0.3">
      <c r="A228">
        <v>10172</v>
      </c>
      <c r="B228">
        <v>1989</v>
      </c>
      <c r="C228" s="1">
        <f t="shared" si="21"/>
        <v>35</v>
      </c>
      <c r="D228" t="s">
        <v>25</v>
      </c>
      <c r="E228" t="s">
        <v>22</v>
      </c>
      <c r="F228" s="4" t="s">
        <v>26</v>
      </c>
      <c r="G228" t="s">
        <v>26</v>
      </c>
      <c r="H228" s="20">
        <v>68655</v>
      </c>
      <c r="I228" s="2">
        <f t="shared" si="22"/>
        <v>68.655000000000001</v>
      </c>
      <c r="J228" s="2">
        <v>0</v>
      </c>
      <c r="K228" s="2">
        <v>0</v>
      </c>
      <c r="L228" s="16">
        <f t="shared" si="23"/>
        <v>0</v>
      </c>
      <c r="M228" s="7">
        <v>41190</v>
      </c>
      <c r="N228" s="4">
        <f t="shared" si="24"/>
        <v>1</v>
      </c>
      <c r="O228" s="3">
        <f t="shared" si="25"/>
        <v>41190</v>
      </c>
      <c r="P228" s="4" t="str" cm="1">
        <f t="array" ref="P228">_xlfn.TEXTSPLIT(M228,"/")</f>
        <v>41190</v>
      </c>
      <c r="Q228" s="5"/>
      <c r="R228" s="5"/>
      <c r="S228" s="5" t="e">
        <f t="shared" si="26"/>
        <v>#NUM!</v>
      </c>
      <c r="T228">
        <v>95</v>
      </c>
      <c r="U228" s="14">
        <v>456</v>
      </c>
      <c r="V228" s="14">
        <v>19</v>
      </c>
      <c r="W228" s="14">
        <v>832</v>
      </c>
      <c r="X228" s="14">
        <v>75</v>
      </c>
      <c r="Y228" s="14">
        <v>118</v>
      </c>
      <c r="Z228" s="14">
        <v>38</v>
      </c>
      <c r="AA228" s="2">
        <v>1</v>
      </c>
      <c r="AB228" s="2">
        <v>4</v>
      </c>
      <c r="AC228" s="2">
        <v>11</v>
      </c>
      <c r="AD228" s="2">
        <v>3</v>
      </c>
      <c r="AE228" s="2">
        <v>0</v>
      </c>
      <c r="AF228" s="2">
        <v>0</v>
      </c>
      <c r="AG228" s="16">
        <v>0</v>
      </c>
      <c r="AH228" s="49" t="s">
        <v>574</v>
      </c>
      <c r="AI228" s="49" t="s">
        <v>574</v>
      </c>
      <c r="AJ228" s="49" t="s">
        <v>574</v>
      </c>
      <c r="AK228" s="49" t="s">
        <v>574</v>
      </c>
      <c r="AL228" s="49" t="s">
        <v>574</v>
      </c>
      <c r="AM228" s="2">
        <f t="shared" si="27"/>
        <v>0</v>
      </c>
      <c r="AN228" s="1">
        <v>52</v>
      </c>
      <c r="AO228" s="2">
        <v>39.762999999999998</v>
      </c>
    </row>
    <row r="229" spans="1:41" x14ac:dyDescent="0.3">
      <c r="A229">
        <v>10164</v>
      </c>
      <c r="B229">
        <v>1959</v>
      </c>
      <c r="C229" s="1">
        <f t="shared" si="21"/>
        <v>65</v>
      </c>
      <c r="D229" t="s">
        <v>25</v>
      </c>
      <c r="E229" t="s">
        <v>22</v>
      </c>
      <c r="F229" s="4" t="s">
        <v>26</v>
      </c>
      <c r="G229" t="s">
        <v>26</v>
      </c>
      <c r="H229" s="20">
        <v>94472</v>
      </c>
      <c r="I229" s="2">
        <f t="shared" si="22"/>
        <v>94.471999999999994</v>
      </c>
      <c r="J229" s="2">
        <v>0</v>
      </c>
      <c r="K229" s="2">
        <v>1</v>
      </c>
      <c r="L229" s="16">
        <f t="shared" si="23"/>
        <v>1</v>
      </c>
      <c r="M229" s="7">
        <v>41702</v>
      </c>
      <c r="N229" s="4">
        <f t="shared" si="24"/>
        <v>1</v>
      </c>
      <c r="O229" s="3">
        <f t="shared" si="25"/>
        <v>41702</v>
      </c>
      <c r="P229" s="4" t="str" cm="1">
        <f t="array" ref="P229">_xlfn.TEXTSPLIT(M229,"/")</f>
        <v>41702</v>
      </c>
      <c r="Q229" s="5"/>
      <c r="R229" s="5"/>
      <c r="S229" s="5" t="e">
        <f t="shared" si="26"/>
        <v>#NUM!</v>
      </c>
      <c r="T229">
        <v>75</v>
      </c>
      <c r="U229" s="14">
        <v>1017</v>
      </c>
      <c r="V229" s="14">
        <v>33</v>
      </c>
      <c r="W229" s="14">
        <v>417</v>
      </c>
      <c r="X229" s="14">
        <v>108</v>
      </c>
      <c r="Y229" s="14">
        <v>100</v>
      </c>
      <c r="Z229" s="14">
        <v>16</v>
      </c>
      <c r="AA229" s="2">
        <v>1</v>
      </c>
      <c r="AB229" s="2">
        <v>5</v>
      </c>
      <c r="AC229" s="2">
        <v>5</v>
      </c>
      <c r="AD229" s="2">
        <v>5</v>
      </c>
      <c r="AE229" s="2">
        <v>0</v>
      </c>
      <c r="AF229" s="2">
        <v>0</v>
      </c>
      <c r="AG229" s="16">
        <v>2</v>
      </c>
      <c r="AH229" s="49" t="s">
        <v>574</v>
      </c>
      <c r="AI229" s="49">
        <v>1</v>
      </c>
      <c r="AJ229" s="49">
        <v>1</v>
      </c>
      <c r="AK229" s="49" t="s">
        <v>574</v>
      </c>
      <c r="AL229" s="49" t="s">
        <v>574</v>
      </c>
      <c r="AM229" s="2">
        <f t="shared" si="27"/>
        <v>0</v>
      </c>
      <c r="AN229" s="1">
        <v>52</v>
      </c>
      <c r="AO229" s="2">
        <v>37.125999999999998</v>
      </c>
    </row>
    <row r="230" spans="1:41" x14ac:dyDescent="0.3">
      <c r="A230">
        <v>10163</v>
      </c>
      <c r="B230">
        <v>1985</v>
      </c>
      <c r="C230" s="1">
        <f t="shared" si="21"/>
        <v>39</v>
      </c>
      <c r="D230" t="s">
        <v>25</v>
      </c>
      <c r="E230" t="s">
        <v>34</v>
      </c>
      <c r="F230" s="4" t="s">
        <v>26</v>
      </c>
      <c r="G230" t="s">
        <v>26</v>
      </c>
      <c r="H230" s="20">
        <v>82733</v>
      </c>
      <c r="I230" s="2">
        <f t="shared" si="22"/>
        <v>82.733000000000004</v>
      </c>
      <c r="J230" s="2">
        <v>0</v>
      </c>
      <c r="K230" s="2">
        <v>0</v>
      </c>
      <c r="L230" s="16">
        <f t="shared" si="23"/>
        <v>0</v>
      </c>
      <c r="M230" s="7">
        <v>41556</v>
      </c>
      <c r="N230" s="4">
        <f t="shared" si="24"/>
        <v>1</v>
      </c>
      <c r="O230" s="3">
        <f t="shared" si="25"/>
        <v>41556</v>
      </c>
      <c r="P230" s="4" t="str" cm="1">
        <f t="array" ref="P230">_xlfn.TEXTSPLIT(M230,"/")</f>
        <v>41556</v>
      </c>
      <c r="Q230" s="5"/>
      <c r="R230" s="5"/>
      <c r="S230" s="5" t="e">
        <f t="shared" si="26"/>
        <v>#NUM!</v>
      </c>
      <c r="T230">
        <v>28</v>
      </c>
      <c r="U230" s="14">
        <v>712</v>
      </c>
      <c r="V230" s="14">
        <v>50</v>
      </c>
      <c r="W230" s="14">
        <v>420</v>
      </c>
      <c r="X230" s="14">
        <v>65</v>
      </c>
      <c r="Y230" s="14">
        <v>38</v>
      </c>
      <c r="Z230" s="14">
        <v>38</v>
      </c>
      <c r="AA230" s="2">
        <v>1</v>
      </c>
      <c r="AB230" s="2">
        <v>8</v>
      </c>
      <c r="AC230" s="2">
        <v>7</v>
      </c>
      <c r="AD230" s="2">
        <v>4</v>
      </c>
      <c r="AE230" s="2">
        <v>1</v>
      </c>
      <c r="AF230" s="2">
        <v>0</v>
      </c>
      <c r="AG230" s="16">
        <v>0</v>
      </c>
      <c r="AH230" s="49" t="s">
        <v>574</v>
      </c>
      <c r="AI230" s="49" t="s">
        <v>574</v>
      </c>
      <c r="AJ230" s="49" t="s">
        <v>574</v>
      </c>
      <c r="AK230" s="49" t="s">
        <v>574</v>
      </c>
      <c r="AL230" s="49" t="s">
        <v>574</v>
      </c>
      <c r="AM230" s="2">
        <f t="shared" si="27"/>
        <v>0</v>
      </c>
      <c r="AN230" s="1">
        <v>62</v>
      </c>
      <c r="AO230" s="2">
        <v>36.442999999999998</v>
      </c>
    </row>
    <row r="231" spans="1:41" x14ac:dyDescent="0.3">
      <c r="A231">
        <v>10160</v>
      </c>
      <c r="B231">
        <v>1957</v>
      </c>
      <c r="C231" s="1">
        <f t="shared" si="21"/>
        <v>67</v>
      </c>
      <c r="D231" t="s">
        <v>25</v>
      </c>
      <c r="E231" t="s">
        <v>42</v>
      </c>
      <c r="F231" s="4" t="s">
        <v>32</v>
      </c>
      <c r="G231" t="s">
        <v>32</v>
      </c>
      <c r="H231" s="20">
        <v>50943</v>
      </c>
      <c r="I231" s="2">
        <f t="shared" si="22"/>
        <v>50.942999999999998</v>
      </c>
      <c r="J231" s="2">
        <v>0</v>
      </c>
      <c r="K231" s="2">
        <v>1</v>
      </c>
      <c r="L231" s="16">
        <f t="shared" si="23"/>
        <v>1</v>
      </c>
      <c r="M231" s="6" t="s">
        <v>354</v>
      </c>
      <c r="N231" s="4">
        <f t="shared" si="24"/>
        <v>2</v>
      </c>
      <c r="O231" s="3">
        <f t="shared" si="25"/>
        <v>41446</v>
      </c>
      <c r="P231" s="4" t="str" cm="1">
        <f t="array" ref="P231:R231">_xlfn.TEXTSPLIT(M231,"/")</f>
        <v>6</v>
      </c>
      <c r="Q231" s="4" t="str">
        <v>21</v>
      </c>
      <c r="R231" s="4" t="str">
        <v>13</v>
      </c>
      <c r="S231" s="5">
        <f t="shared" si="26"/>
        <v>41446</v>
      </c>
      <c r="T231">
        <v>49</v>
      </c>
      <c r="U231" s="14">
        <v>31</v>
      </c>
      <c r="V231" s="14">
        <v>0</v>
      </c>
      <c r="W231" s="14">
        <v>7</v>
      </c>
      <c r="X231" s="14">
        <v>2</v>
      </c>
      <c r="Y231" s="14">
        <v>0</v>
      </c>
      <c r="Z231" s="14">
        <v>6</v>
      </c>
      <c r="AA231" s="2">
        <v>1</v>
      </c>
      <c r="AB231" s="2">
        <v>1</v>
      </c>
      <c r="AC231" s="2">
        <v>3</v>
      </c>
      <c r="AD231" s="2">
        <v>5</v>
      </c>
      <c r="AE231" s="2">
        <v>0</v>
      </c>
      <c r="AF231" s="2">
        <v>0</v>
      </c>
      <c r="AG231" s="16">
        <v>0</v>
      </c>
      <c r="AH231" s="49" t="s">
        <v>574</v>
      </c>
      <c r="AI231" s="49" t="s">
        <v>574</v>
      </c>
      <c r="AJ231" s="49" t="s">
        <v>574</v>
      </c>
      <c r="AK231" s="49" t="s">
        <v>574</v>
      </c>
      <c r="AL231" s="49" t="s">
        <v>574</v>
      </c>
      <c r="AM231" s="2">
        <f t="shared" si="27"/>
        <v>0</v>
      </c>
      <c r="AN231" s="1">
        <v>48</v>
      </c>
      <c r="AO231" s="2">
        <v>34.176000000000002</v>
      </c>
    </row>
    <row r="232" spans="1:41" hidden="1" x14ac:dyDescent="0.3">
      <c r="A232">
        <v>10159</v>
      </c>
      <c r="B232">
        <v>1971</v>
      </c>
      <c r="C232" s="1">
        <f t="shared" si="21"/>
        <v>53</v>
      </c>
      <c r="D232" t="s">
        <v>33</v>
      </c>
      <c r="E232" t="s">
        <v>22</v>
      </c>
      <c r="F232" s="4" t="s">
        <v>23</v>
      </c>
      <c r="G232" t="s">
        <v>23</v>
      </c>
      <c r="H232" s="20">
        <v>58710</v>
      </c>
      <c r="I232" s="2">
        <f t="shared" si="22"/>
        <v>58.71</v>
      </c>
      <c r="J232" s="2">
        <v>0</v>
      </c>
      <c r="K232" s="2">
        <v>1</v>
      </c>
      <c r="L232" s="16">
        <f t="shared" si="23"/>
        <v>1</v>
      </c>
      <c r="M232" s="6" t="s">
        <v>154</v>
      </c>
      <c r="N232" s="4">
        <f t="shared" si="24"/>
        <v>2</v>
      </c>
      <c r="O232" s="3">
        <f t="shared" si="25"/>
        <v>41364</v>
      </c>
      <c r="P232" s="4" t="str" cm="1">
        <f t="array" ref="P232:R232">_xlfn.TEXTSPLIT(M232,"/")</f>
        <v>3</v>
      </c>
      <c r="Q232" s="4" t="str">
        <v>31</v>
      </c>
      <c r="R232" s="4" t="str">
        <v>13</v>
      </c>
      <c r="S232" s="5">
        <f t="shared" si="26"/>
        <v>41364</v>
      </c>
      <c r="T232">
        <v>77</v>
      </c>
      <c r="U232" s="14">
        <v>440</v>
      </c>
      <c r="V232" s="14">
        <v>81</v>
      </c>
      <c r="W232" s="14">
        <v>368</v>
      </c>
      <c r="X232" s="14">
        <v>0</v>
      </c>
      <c r="Y232" s="14">
        <v>122</v>
      </c>
      <c r="Z232" s="14">
        <v>174</v>
      </c>
      <c r="AA232" s="2">
        <v>6</v>
      </c>
      <c r="AB232" s="2">
        <v>11</v>
      </c>
      <c r="AC232" s="2">
        <v>9</v>
      </c>
      <c r="AD232" s="2">
        <v>6</v>
      </c>
      <c r="AE232" s="2">
        <v>0</v>
      </c>
      <c r="AF232" s="2">
        <v>0</v>
      </c>
      <c r="AG232" s="16">
        <v>0</v>
      </c>
      <c r="AH232" s="49" t="s">
        <v>574</v>
      </c>
      <c r="AI232" s="49" t="s">
        <v>574</v>
      </c>
      <c r="AJ232" s="49" t="s">
        <v>574</v>
      </c>
      <c r="AK232" s="49" t="s">
        <v>574</v>
      </c>
      <c r="AL232" s="49" t="s">
        <v>574</v>
      </c>
      <c r="AM232" s="2">
        <f t="shared" si="27"/>
        <v>0</v>
      </c>
      <c r="AN232" s="1">
        <v>46</v>
      </c>
      <c r="AO232" s="2">
        <v>33.177999999999997</v>
      </c>
    </row>
    <row r="233" spans="1:41" hidden="1" x14ac:dyDescent="0.3">
      <c r="A233">
        <v>10157</v>
      </c>
      <c r="B233">
        <v>1966</v>
      </c>
      <c r="C233" s="1">
        <f t="shared" si="21"/>
        <v>58</v>
      </c>
      <c r="D233" t="s">
        <v>28</v>
      </c>
      <c r="E233" t="s">
        <v>22</v>
      </c>
      <c r="F233" s="4" t="s">
        <v>26</v>
      </c>
      <c r="G233" t="s">
        <v>26</v>
      </c>
      <c r="H233" s="20">
        <v>59686</v>
      </c>
      <c r="I233" s="2">
        <f t="shared" si="22"/>
        <v>59.686</v>
      </c>
      <c r="J233" s="2">
        <v>0</v>
      </c>
      <c r="K233" s="2">
        <v>1</v>
      </c>
      <c r="L233" s="16">
        <f t="shared" si="23"/>
        <v>1</v>
      </c>
      <c r="M233" s="6" t="s">
        <v>226</v>
      </c>
      <c r="N233" s="4">
        <f t="shared" si="24"/>
        <v>2</v>
      </c>
      <c r="O233" s="3">
        <f t="shared" si="25"/>
        <v>41664</v>
      </c>
      <c r="P233" s="4" t="str" cm="1">
        <f t="array" ref="P233:R233">_xlfn.TEXTSPLIT(M233,"/")</f>
        <v>1</v>
      </c>
      <c r="Q233" s="4" t="str">
        <v>25</v>
      </c>
      <c r="R233" s="4" t="str">
        <v>14</v>
      </c>
      <c r="S233" s="5">
        <f t="shared" si="26"/>
        <v>41664</v>
      </c>
      <c r="T233">
        <v>78</v>
      </c>
      <c r="U233" s="14">
        <v>89</v>
      </c>
      <c r="V233" s="14">
        <v>15</v>
      </c>
      <c r="W233" s="14">
        <v>89</v>
      </c>
      <c r="X233" s="14">
        <v>34</v>
      </c>
      <c r="Y233" s="14">
        <v>42</v>
      </c>
      <c r="Z233" s="14">
        <v>5</v>
      </c>
      <c r="AA233" s="2">
        <v>1</v>
      </c>
      <c r="AB233" s="2">
        <v>4</v>
      </c>
      <c r="AC233" s="2">
        <v>6</v>
      </c>
      <c r="AD233" s="2">
        <v>4</v>
      </c>
      <c r="AE233" s="2">
        <v>0</v>
      </c>
      <c r="AF233" s="2">
        <v>0</v>
      </c>
      <c r="AG233" s="16">
        <v>0</v>
      </c>
      <c r="AH233" s="49" t="s">
        <v>574</v>
      </c>
      <c r="AI233" s="49" t="s">
        <v>574</v>
      </c>
      <c r="AJ233" s="49" t="s">
        <v>574</v>
      </c>
      <c r="AK233" s="49" t="s">
        <v>574</v>
      </c>
      <c r="AL233" s="49" t="s">
        <v>574</v>
      </c>
      <c r="AM233" s="2">
        <f t="shared" si="27"/>
        <v>0</v>
      </c>
      <c r="AN233" s="1">
        <v>51</v>
      </c>
      <c r="AO233" s="2">
        <v>24.434000000000001</v>
      </c>
    </row>
    <row r="234" spans="1:41" x14ac:dyDescent="0.3">
      <c r="A234">
        <v>10156</v>
      </c>
      <c r="B234">
        <v>1976</v>
      </c>
      <c r="C234" s="1">
        <f t="shared" si="21"/>
        <v>48</v>
      </c>
      <c r="D234" t="s">
        <v>25</v>
      </c>
      <c r="E234" t="s">
        <v>22</v>
      </c>
      <c r="F234" s="4" t="s">
        <v>26</v>
      </c>
      <c r="G234" t="s">
        <v>26</v>
      </c>
      <c r="H234" s="20">
        <v>84196</v>
      </c>
      <c r="I234" s="2">
        <f t="shared" si="22"/>
        <v>84.195999999999998</v>
      </c>
      <c r="J234" s="2">
        <v>0</v>
      </c>
      <c r="K234" s="2">
        <v>1</v>
      </c>
      <c r="L234" s="16">
        <f t="shared" si="23"/>
        <v>1</v>
      </c>
      <c r="M234" s="7">
        <v>41339</v>
      </c>
      <c r="N234" s="4">
        <f t="shared" si="24"/>
        <v>1</v>
      </c>
      <c r="O234" s="3">
        <f t="shared" si="25"/>
        <v>41339</v>
      </c>
      <c r="P234" s="4" t="str" cm="1">
        <f t="array" ref="P234">_xlfn.TEXTSPLIT(M234,"/")</f>
        <v>41339</v>
      </c>
      <c r="Q234" s="5"/>
      <c r="R234" s="5"/>
      <c r="S234" s="5" t="e">
        <f t="shared" si="26"/>
        <v>#NUM!</v>
      </c>
      <c r="T234">
        <v>56</v>
      </c>
      <c r="U234" s="14">
        <v>215</v>
      </c>
      <c r="V234" s="14">
        <v>63</v>
      </c>
      <c r="W234" s="14">
        <v>507</v>
      </c>
      <c r="X234" s="14">
        <v>231</v>
      </c>
      <c r="Y234" s="14">
        <v>31</v>
      </c>
      <c r="Z234" s="14">
        <v>190</v>
      </c>
      <c r="AA234" s="2">
        <v>1</v>
      </c>
      <c r="AB234" s="2">
        <v>8</v>
      </c>
      <c r="AC234" s="2">
        <v>7</v>
      </c>
      <c r="AD234" s="2">
        <v>3</v>
      </c>
      <c r="AE234" s="2">
        <v>0</v>
      </c>
      <c r="AF234" s="2">
        <v>0</v>
      </c>
      <c r="AG234" s="16">
        <v>0</v>
      </c>
      <c r="AH234" s="49" t="s">
        <v>574</v>
      </c>
      <c r="AI234" s="49" t="s">
        <v>574</v>
      </c>
      <c r="AJ234" s="49" t="s">
        <v>574</v>
      </c>
      <c r="AK234" s="49" t="s">
        <v>574</v>
      </c>
      <c r="AL234" s="49" t="s">
        <v>574</v>
      </c>
      <c r="AM234" s="2">
        <f t="shared" si="27"/>
        <v>0</v>
      </c>
      <c r="AN234" s="1">
        <v>62</v>
      </c>
      <c r="AO234" s="2">
        <v>86.429000000000002</v>
      </c>
    </row>
    <row r="235" spans="1:41" x14ac:dyDescent="0.3">
      <c r="A235">
        <v>10151</v>
      </c>
      <c r="B235">
        <v>1961</v>
      </c>
      <c r="C235" s="1">
        <f t="shared" si="21"/>
        <v>63</v>
      </c>
      <c r="D235" t="s">
        <v>25</v>
      </c>
      <c r="E235" t="s">
        <v>22</v>
      </c>
      <c r="F235" s="4" t="s">
        <v>23</v>
      </c>
      <c r="G235" t="s">
        <v>23</v>
      </c>
      <c r="H235" s="20">
        <v>62204</v>
      </c>
      <c r="I235" s="2">
        <f t="shared" si="22"/>
        <v>62.204000000000001</v>
      </c>
      <c r="J235" s="2">
        <v>0</v>
      </c>
      <c r="K235" s="2">
        <v>2</v>
      </c>
      <c r="L235" s="16">
        <f t="shared" si="23"/>
        <v>2</v>
      </c>
      <c r="M235" s="7">
        <v>41252</v>
      </c>
      <c r="N235" s="4">
        <f t="shared" si="24"/>
        <v>1</v>
      </c>
      <c r="O235" s="3">
        <f t="shared" si="25"/>
        <v>41252</v>
      </c>
      <c r="P235" s="4" t="str" cm="1">
        <f t="array" ref="P235">_xlfn.TEXTSPLIT(M235,"/")</f>
        <v>41252</v>
      </c>
      <c r="Q235" s="5"/>
      <c r="R235" s="5"/>
      <c r="S235" s="5" t="e">
        <f t="shared" si="26"/>
        <v>#NUM!</v>
      </c>
      <c r="T235">
        <v>38</v>
      </c>
      <c r="U235" s="14">
        <v>317</v>
      </c>
      <c r="V235" s="14">
        <v>46</v>
      </c>
      <c r="W235" s="14">
        <v>247</v>
      </c>
      <c r="X235" s="14">
        <v>151</v>
      </c>
      <c r="Y235" s="14">
        <v>46</v>
      </c>
      <c r="Z235" s="14">
        <v>139</v>
      </c>
      <c r="AA235" s="2">
        <v>1</v>
      </c>
      <c r="AB235" s="2">
        <v>4</v>
      </c>
      <c r="AC235" s="2">
        <v>12</v>
      </c>
      <c r="AD235" s="2">
        <v>3</v>
      </c>
      <c r="AE235" s="2">
        <v>0</v>
      </c>
      <c r="AF235" s="2">
        <v>0</v>
      </c>
      <c r="AG235" s="16">
        <v>0</v>
      </c>
      <c r="AH235" s="49" t="s">
        <v>574</v>
      </c>
      <c r="AI235" s="49" t="s">
        <v>574</v>
      </c>
      <c r="AJ235" s="49" t="s">
        <v>574</v>
      </c>
      <c r="AK235" s="49" t="s">
        <v>574</v>
      </c>
      <c r="AL235" s="49" t="s">
        <v>574</v>
      </c>
      <c r="AM235" s="2">
        <f t="shared" si="27"/>
        <v>0</v>
      </c>
      <c r="AN235" s="1">
        <v>55</v>
      </c>
      <c r="AO235" s="2">
        <v>75.692999999999998</v>
      </c>
    </row>
    <row r="236" spans="1:41" hidden="1" x14ac:dyDescent="0.3">
      <c r="A236">
        <v>10150</v>
      </c>
      <c r="B236">
        <v>1962</v>
      </c>
      <c r="C236" s="1">
        <f t="shared" si="21"/>
        <v>62</v>
      </c>
      <c r="D236" t="s">
        <v>47</v>
      </c>
      <c r="E236" t="s">
        <v>22</v>
      </c>
      <c r="F236" s="4" t="s">
        <v>26</v>
      </c>
      <c r="G236" t="s">
        <v>26</v>
      </c>
      <c r="H236" s="20">
        <v>86429</v>
      </c>
      <c r="I236" s="2">
        <f t="shared" si="22"/>
        <v>86.429000000000002</v>
      </c>
      <c r="J236" s="2">
        <v>0</v>
      </c>
      <c r="K236" s="2">
        <v>0</v>
      </c>
      <c r="L236" s="16">
        <f t="shared" si="23"/>
        <v>0</v>
      </c>
      <c r="M236" s="6" t="s">
        <v>146</v>
      </c>
      <c r="N236" s="4">
        <f t="shared" si="24"/>
        <v>2</v>
      </c>
      <c r="O236" s="3">
        <f t="shared" si="25"/>
        <v>41599</v>
      </c>
      <c r="P236" s="4" t="str" cm="1">
        <f t="array" ref="P236:R236">_xlfn.TEXTSPLIT(M236,"/")</f>
        <v>11</v>
      </c>
      <c r="Q236" s="4" t="str">
        <v>21</v>
      </c>
      <c r="R236" s="4" t="str">
        <v>13</v>
      </c>
      <c r="S236" s="5">
        <f t="shared" si="26"/>
        <v>41599</v>
      </c>
      <c r="T236">
        <v>10</v>
      </c>
      <c r="U236" s="14">
        <v>464</v>
      </c>
      <c r="V236" s="14">
        <v>28</v>
      </c>
      <c r="W236" s="14">
        <v>873</v>
      </c>
      <c r="X236" s="14">
        <v>29</v>
      </c>
      <c r="Y236" s="14">
        <v>18</v>
      </c>
      <c r="Z236" s="14">
        <v>37</v>
      </c>
      <c r="AA236" s="2">
        <v>0</v>
      </c>
      <c r="AB236" s="2">
        <v>7</v>
      </c>
      <c r="AC236" s="2">
        <v>7</v>
      </c>
      <c r="AD236" s="2">
        <v>2</v>
      </c>
      <c r="AE236" s="2">
        <v>1</v>
      </c>
      <c r="AF236" s="2">
        <v>0</v>
      </c>
      <c r="AG236" s="16">
        <v>1</v>
      </c>
      <c r="AH236" s="49" t="s">
        <v>574</v>
      </c>
      <c r="AI236" s="49" t="s">
        <v>574</v>
      </c>
      <c r="AJ236" s="49" t="s">
        <v>574</v>
      </c>
      <c r="AK236" s="49">
        <v>1</v>
      </c>
      <c r="AL236" s="49" t="s">
        <v>574</v>
      </c>
      <c r="AM236" s="2">
        <f t="shared" si="27"/>
        <v>0</v>
      </c>
      <c r="AN236" s="1">
        <v>54</v>
      </c>
      <c r="AO236" s="2">
        <v>73.447999999999993</v>
      </c>
    </row>
    <row r="237" spans="1:41" hidden="1" x14ac:dyDescent="0.3">
      <c r="A237">
        <v>10146</v>
      </c>
      <c r="B237">
        <v>1973</v>
      </c>
      <c r="C237" s="1">
        <f t="shared" si="21"/>
        <v>51</v>
      </c>
      <c r="D237" t="s">
        <v>33</v>
      </c>
      <c r="E237" t="s">
        <v>34</v>
      </c>
      <c r="F237" s="4" t="s">
        <v>32</v>
      </c>
      <c r="G237" t="s">
        <v>32</v>
      </c>
      <c r="H237" s="20">
        <v>38887</v>
      </c>
      <c r="I237" s="2">
        <f t="shared" si="22"/>
        <v>38.887</v>
      </c>
      <c r="J237" s="2">
        <v>1</v>
      </c>
      <c r="K237" s="2">
        <v>0</v>
      </c>
      <c r="L237" s="16">
        <f t="shared" si="23"/>
        <v>1</v>
      </c>
      <c r="M237" s="7">
        <v>41673</v>
      </c>
      <c r="N237" s="4">
        <f t="shared" si="24"/>
        <v>1</v>
      </c>
      <c r="O237" s="3">
        <f t="shared" si="25"/>
        <v>41673</v>
      </c>
      <c r="P237" s="4" t="str" cm="1">
        <f t="array" ref="P237">_xlfn.TEXTSPLIT(M237,"/")</f>
        <v>41673</v>
      </c>
      <c r="Q237" s="5"/>
      <c r="R237" s="5"/>
      <c r="S237" s="5" t="e">
        <f t="shared" si="26"/>
        <v>#NUM!</v>
      </c>
      <c r="T237">
        <v>17</v>
      </c>
      <c r="U237" s="14">
        <v>25</v>
      </c>
      <c r="V237" s="14">
        <v>1</v>
      </c>
      <c r="W237" s="14">
        <v>13</v>
      </c>
      <c r="X237" s="14">
        <v>0</v>
      </c>
      <c r="Y237" s="14">
        <v>0</v>
      </c>
      <c r="Z237" s="14">
        <v>3</v>
      </c>
      <c r="AA237" s="2">
        <v>1</v>
      </c>
      <c r="AB237" s="2">
        <v>1</v>
      </c>
      <c r="AC237" s="2">
        <v>3</v>
      </c>
      <c r="AD237" s="2">
        <v>7</v>
      </c>
      <c r="AE237" s="2">
        <v>0</v>
      </c>
      <c r="AF237" s="2">
        <v>0</v>
      </c>
      <c r="AG237" s="16">
        <v>0</v>
      </c>
      <c r="AH237" s="49" t="s">
        <v>574</v>
      </c>
      <c r="AI237" s="49" t="s">
        <v>574</v>
      </c>
      <c r="AJ237" s="49" t="s">
        <v>574</v>
      </c>
      <c r="AK237" s="49" t="s">
        <v>574</v>
      </c>
      <c r="AL237" s="49" t="s">
        <v>574</v>
      </c>
      <c r="AM237" s="2">
        <f t="shared" si="27"/>
        <v>0</v>
      </c>
      <c r="AN237" s="1">
        <v>47</v>
      </c>
      <c r="AO237" s="2">
        <v>70.179000000000002</v>
      </c>
    </row>
    <row r="238" spans="1:41" hidden="1" x14ac:dyDescent="0.3">
      <c r="A238">
        <v>10144</v>
      </c>
      <c r="B238">
        <v>1977</v>
      </c>
      <c r="C238" s="1">
        <f t="shared" si="21"/>
        <v>47</v>
      </c>
      <c r="D238" t="s">
        <v>47</v>
      </c>
      <c r="E238" t="s">
        <v>22</v>
      </c>
      <c r="F238" s="4" t="s">
        <v>32</v>
      </c>
      <c r="G238" t="s">
        <v>32</v>
      </c>
      <c r="H238" s="20">
        <v>51369</v>
      </c>
      <c r="I238" s="2">
        <f t="shared" si="22"/>
        <v>51.369</v>
      </c>
      <c r="J238" s="2">
        <v>0</v>
      </c>
      <c r="K238" s="2">
        <v>1</v>
      </c>
      <c r="L238" s="16">
        <f t="shared" si="23"/>
        <v>1</v>
      </c>
      <c r="M238" s="6" t="s">
        <v>430</v>
      </c>
      <c r="N238" s="4">
        <f t="shared" si="24"/>
        <v>2</v>
      </c>
      <c r="O238" s="3">
        <f t="shared" si="25"/>
        <v>41207</v>
      </c>
      <c r="P238" s="4" t="str" cm="1">
        <f t="array" ref="P238:R238">_xlfn.TEXTSPLIT(M238,"/")</f>
        <v>10</v>
      </c>
      <c r="Q238" s="4" t="str">
        <v>25</v>
      </c>
      <c r="R238" s="4" t="str">
        <v>12</v>
      </c>
      <c r="S238" s="5">
        <f t="shared" si="26"/>
        <v>41207</v>
      </c>
      <c r="T238">
        <v>84</v>
      </c>
      <c r="U238" s="14">
        <v>297</v>
      </c>
      <c r="V238" s="14">
        <v>7</v>
      </c>
      <c r="W238" s="14">
        <v>79</v>
      </c>
      <c r="X238" s="14">
        <v>0</v>
      </c>
      <c r="Y238" s="14">
        <v>11</v>
      </c>
      <c r="Z238" s="14">
        <v>182</v>
      </c>
      <c r="AA238" s="2">
        <v>2</v>
      </c>
      <c r="AB238" s="2">
        <v>8</v>
      </c>
      <c r="AC238" s="2">
        <v>4</v>
      </c>
      <c r="AD238" s="2">
        <v>8</v>
      </c>
      <c r="AE238" s="2">
        <v>0</v>
      </c>
      <c r="AF238" s="2">
        <v>0</v>
      </c>
      <c r="AG238" s="16">
        <v>0</v>
      </c>
      <c r="AH238" s="49" t="s">
        <v>574</v>
      </c>
      <c r="AI238" s="49" t="s">
        <v>574</v>
      </c>
      <c r="AJ238" s="49" t="s">
        <v>574</v>
      </c>
      <c r="AK238" s="49" t="s">
        <v>574</v>
      </c>
      <c r="AL238" s="49" t="s">
        <v>574</v>
      </c>
      <c r="AM238" s="2">
        <f t="shared" si="27"/>
        <v>0</v>
      </c>
      <c r="AN238" s="1">
        <v>47</v>
      </c>
      <c r="AO238" s="2">
        <v>70.179000000000002</v>
      </c>
    </row>
    <row r="239" spans="1:41" hidden="1" x14ac:dyDescent="0.3">
      <c r="A239">
        <v>10142</v>
      </c>
      <c r="B239">
        <v>1977</v>
      </c>
      <c r="C239" s="1">
        <f t="shared" si="21"/>
        <v>47</v>
      </c>
      <c r="D239" t="s">
        <v>31</v>
      </c>
      <c r="E239" t="s">
        <v>34</v>
      </c>
      <c r="F239" s="4" t="s">
        <v>23</v>
      </c>
      <c r="G239" t="s">
        <v>23</v>
      </c>
      <c r="H239" s="20">
        <v>66476</v>
      </c>
      <c r="I239" s="2">
        <f t="shared" si="22"/>
        <v>66.475999999999999</v>
      </c>
      <c r="J239" s="2">
        <v>0</v>
      </c>
      <c r="K239" s="2">
        <v>1</v>
      </c>
      <c r="L239" s="16">
        <f t="shared" si="23"/>
        <v>1</v>
      </c>
      <c r="M239" s="7">
        <v>41458</v>
      </c>
      <c r="N239" s="4">
        <f t="shared" si="24"/>
        <v>1</v>
      </c>
      <c r="O239" s="3">
        <f t="shared" si="25"/>
        <v>41458</v>
      </c>
      <c r="P239" s="4" t="str" cm="1">
        <f t="array" ref="P239">_xlfn.TEXTSPLIT(M239,"/")</f>
        <v>41458</v>
      </c>
      <c r="Q239" s="5"/>
      <c r="R239" s="5"/>
      <c r="S239" s="5" t="e">
        <f t="shared" si="26"/>
        <v>#NUM!</v>
      </c>
      <c r="T239">
        <v>99</v>
      </c>
      <c r="U239" s="14">
        <v>372</v>
      </c>
      <c r="V239" s="14">
        <v>18</v>
      </c>
      <c r="W239" s="14">
        <v>126</v>
      </c>
      <c r="X239" s="14">
        <v>47</v>
      </c>
      <c r="Y239" s="14">
        <v>48</v>
      </c>
      <c r="Z239" s="14">
        <v>78</v>
      </c>
      <c r="AA239" s="2">
        <v>2</v>
      </c>
      <c r="AB239" s="2">
        <v>5</v>
      </c>
      <c r="AC239" s="2">
        <v>11</v>
      </c>
      <c r="AD239" s="2">
        <v>4</v>
      </c>
      <c r="AE239" s="2">
        <v>0</v>
      </c>
      <c r="AF239" s="2">
        <v>0</v>
      </c>
      <c r="AG239" s="16">
        <v>0</v>
      </c>
      <c r="AH239" s="49" t="s">
        <v>574</v>
      </c>
      <c r="AI239" s="49" t="s">
        <v>574</v>
      </c>
      <c r="AJ239" s="49" t="s">
        <v>574</v>
      </c>
      <c r="AK239" s="49" t="s">
        <v>574</v>
      </c>
      <c r="AL239" s="49" t="s">
        <v>574</v>
      </c>
      <c r="AM239" s="2">
        <f t="shared" si="27"/>
        <v>0</v>
      </c>
      <c r="AN239" s="1">
        <v>74</v>
      </c>
      <c r="AO239" s="2">
        <v>69.372</v>
      </c>
    </row>
    <row r="240" spans="1:41" hidden="1" x14ac:dyDescent="0.3">
      <c r="A240">
        <v>10141</v>
      </c>
      <c r="B240">
        <v>1961</v>
      </c>
      <c r="C240" s="1">
        <f t="shared" si="21"/>
        <v>63</v>
      </c>
      <c r="D240" t="s">
        <v>47</v>
      </c>
      <c r="E240" t="s">
        <v>42</v>
      </c>
      <c r="F240" s="4" t="s">
        <v>23</v>
      </c>
      <c r="G240" t="s">
        <v>23</v>
      </c>
      <c r="H240" s="20">
        <v>39228</v>
      </c>
      <c r="I240" s="2">
        <f t="shared" si="22"/>
        <v>39.228000000000002</v>
      </c>
      <c r="J240" s="2">
        <v>0</v>
      </c>
      <c r="K240" s="2">
        <v>0</v>
      </c>
      <c r="L240" s="16">
        <f t="shared" si="23"/>
        <v>0</v>
      </c>
      <c r="M240" s="7">
        <v>41552</v>
      </c>
      <c r="N240" s="4">
        <f t="shared" si="24"/>
        <v>1</v>
      </c>
      <c r="O240" s="3">
        <f t="shared" si="25"/>
        <v>41552</v>
      </c>
      <c r="P240" s="4" t="str" cm="1">
        <f t="array" ref="P240">_xlfn.TEXTSPLIT(M240,"/")</f>
        <v>41552</v>
      </c>
      <c r="Q240" s="5"/>
      <c r="R240" s="5"/>
      <c r="S240" s="5" t="e">
        <f t="shared" si="26"/>
        <v>#NUM!</v>
      </c>
      <c r="T240">
        <v>1</v>
      </c>
      <c r="U240" s="14">
        <v>7</v>
      </c>
      <c r="V240" s="14">
        <v>1</v>
      </c>
      <c r="W240" s="14">
        <v>6</v>
      </c>
      <c r="X240" s="14">
        <v>0</v>
      </c>
      <c r="Y240" s="14">
        <v>3</v>
      </c>
      <c r="Z240" s="14">
        <v>3</v>
      </c>
      <c r="AA240" s="2">
        <v>1</v>
      </c>
      <c r="AB240" s="2">
        <v>0</v>
      </c>
      <c r="AC240" s="2">
        <v>3</v>
      </c>
      <c r="AD240" s="2">
        <v>4</v>
      </c>
      <c r="AE240" s="2">
        <v>0</v>
      </c>
      <c r="AF240" s="2">
        <v>0</v>
      </c>
      <c r="AG240" s="16">
        <v>0</v>
      </c>
      <c r="AH240" s="49" t="s">
        <v>574</v>
      </c>
      <c r="AI240" s="49" t="s">
        <v>574</v>
      </c>
      <c r="AJ240" s="49" t="s">
        <v>574</v>
      </c>
      <c r="AK240" s="49" t="s">
        <v>574</v>
      </c>
      <c r="AL240" s="49" t="s">
        <v>574</v>
      </c>
      <c r="AM240" s="2">
        <f t="shared" si="27"/>
        <v>0</v>
      </c>
      <c r="AN240" s="1">
        <v>41</v>
      </c>
      <c r="AO240" s="2">
        <v>69.108999999999995</v>
      </c>
    </row>
    <row r="241" spans="1:41" hidden="1" x14ac:dyDescent="0.3">
      <c r="A241">
        <v>10140</v>
      </c>
      <c r="B241">
        <v>1984</v>
      </c>
      <c r="C241" s="1">
        <f t="shared" si="21"/>
        <v>40</v>
      </c>
      <c r="D241" t="s">
        <v>40</v>
      </c>
      <c r="E241" t="s">
        <v>34</v>
      </c>
      <c r="F241" s="4" t="s">
        <v>32</v>
      </c>
      <c r="G241" t="s">
        <v>32</v>
      </c>
      <c r="H241" s="20">
        <v>70123</v>
      </c>
      <c r="I241" s="2">
        <f t="shared" si="22"/>
        <v>70.123000000000005</v>
      </c>
      <c r="J241" s="2">
        <v>0</v>
      </c>
      <c r="K241" s="2">
        <v>0</v>
      </c>
      <c r="L241" s="16">
        <f t="shared" si="23"/>
        <v>0</v>
      </c>
      <c r="M241" s="6" t="s">
        <v>188</v>
      </c>
      <c r="N241" s="4">
        <f t="shared" si="24"/>
        <v>2</v>
      </c>
      <c r="O241" s="3">
        <f t="shared" si="25"/>
        <v>41545</v>
      </c>
      <c r="P241" s="4" t="str" cm="1">
        <f t="array" ref="P241:R241">_xlfn.TEXTSPLIT(M241,"/")</f>
        <v>9</v>
      </c>
      <c r="Q241" s="4" t="str">
        <v>28</v>
      </c>
      <c r="R241" s="4" t="str">
        <v>13</v>
      </c>
      <c r="S241" s="5">
        <f t="shared" si="26"/>
        <v>41545</v>
      </c>
      <c r="T241">
        <v>27</v>
      </c>
      <c r="U241" s="14">
        <v>1308</v>
      </c>
      <c r="V241" s="14">
        <v>0</v>
      </c>
      <c r="W241" s="14">
        <v>396</v>
      </c>
      <c r="X241" s="14">
        <v>23</v>
      </c>
      <c r="Y241" s="14">
        <v>0</v>
      </c>
      <c r="Z241" s="14">
        <v>0</v>
      </c>
      <c r="AA241" s="2">
        <v>1</v>
      </c>
      <c r="AB241" s="2">
        <v>5</v>
      </c>
      <c r="AC241" s="2">
        <v>4</v>
      </c>
      <c r="AD241" s="2">
        <v>3</v>
      </c>
      <c r="AE241" s="2">
        <v>0</v>
      </c>
      <c r="AF241" s="2">
        <v>0</v>
      </c>
      <c r="AG241" s="16">
        <v>2</v>
      </c>
      <c r="AH241" s="49" t="s">
        <v>574</v>
      </c>
      <c r="AI241" s="49">
        <v>1</v>
      </c>
      <c r="AJ241" s="49" t="s">
        <v>574</v>
      </c>
      <c r="AK241" s="49" t="s">
        <v>574</v>
      </c>
      <c r="AL241" s="49">
        <v>1</v>
      </c>
      <c r="AM241" s="2">
        <f t="shared" si="27"/>
        <v>0</v>
      </c>
      <c r="AN241" s="1">
        <v>41</v>
      </c>
      <c r="AO241" s="2">
        <v>69.108999999999995</v>
      </c>
    </row>
    <row r="242" spans="1:41" hidden="1" x14ac:dyDescent="0.3">
      <c r="A242">
        <v>10133</v>
      </c>
      <c r="B242">
        <v>1971</v>
      </c>
      <c r="C242" s="1">
        <f t="shared" si="21"/>
        <v>53</v>
      </c>
      <c r="D242" t="s">
        <v>28</v>
      </c>
      <c r="E242" t="s">
        <v>22</v>
      </c>
      <c r="F242" s="4" t="s">
        <v>26</v>
      </c>
      <c r="G242" t="s">
        <v>26</v>
      </c>
      <c r="H242" s="20">
        <v>93790</v>
      </c>
      <c r="I242" s="2">
        <f t="shared" si="22"/>
        <v>93.79</v>
      </c>
      <c r="J242" s="2">
        <v>0</v>
      </c>
      <c r="K242" s="2">
        <v>0</v>
      </c>
      <c r="L242" s="16">
        <f t="shared" si="23"/>
        <v>0</v>
      </c>
      <c r="M242" s="7">
        <v>41975</v>
      </c>
      <c r="N242" s="4">
        <f t="shared" si="24"/>
        <v>1</v>
      </c>
      <c r="O242" s="3">
        <f t="shared" si="25"/>
        <v>41975</v>
      </c>
      <c r="P242" s="4" t="str" cm="1">
        <f t="array" ref="P242">_xlfn.TEXTSPLIT(M242,"/")</f>
        <v>41975</v>
      </c>
      <c r="Q242" s="5"/>
      <c r="R242" s="5"/>
      <c r="S242" s="5" t="e">
        <f t="shared" si="26"/>
        <v>#NUM!</v>
      </c>
      <c r="T242">
        <v>16</v>
      </c>
      <c r="U242" s="14">
        <v>1302</v>
      </c>
      <c r="V242" s="14">
        <v>68</v>
      </c>
      <c r="W242" s="14">
        <v>731</v>
      </c>
      <c r="X242" s="14">
        <v>89</v>
      </c>
      <c r="Y242" s="14">
        <v>114</v>
      </c>
      <c r="Z242" s="14">
        <v>45</v>
      </c>
      <c r="AA242" s="2">
        <v>0</v>
      </c>
      <c r="AB242" s="2">
        <v>6</v>
      </c>
      <c r="AC242" s="2">
        <v>12</v>
      </c>
      <c r="AD242" s="2">
        <v>2</v>
      </c>
      <c r="AE242" s="2">
        <v>1</v>
      </c>
      <c r="AF242" s="2">
        <v>0</v>
      </c>
      <c r="AG242" s="16">
        <v>3</v>
      </c>
      <c r="AH242" s="49" t="s">
        <v>574</v>
      </c>
      <c r="AI242" s="49">
        <v>1</v>
      </c>
      <c r="AJ242" s="49">
        <v>1</v>
      </c>
      <c r="AK242" s="49">
        <v>1</v>
      </c>
      <c r="AL242" s="49" t="s">
        <v>574</v>
      </c>
      <c r="AM242" s="2">
        <f t="shared" si="27"/>
        <v>0</v>
      </c>
      <c r="AN242" s="1">
        <v>71</v>
      </c>
      <c r="AO242" s="2">
        <v>62.997999999999998</v>
      </c>
    </row>
    <row r="243" spans="1:41" x14ac:dyDescent="0.3">
      <c r="A243">
        <v>10129</v>
      </c>
      <c r="B243">
        <v>1967</v>
      </c>
      <c r="C243" s="1">
        <f t="shared" si="21"/>
        <v>57</v>
      </c>
      <c r="D243" t="s">
        <v>25</v>
      </c>
      <c r="E243" t="s">
        <v>22</v>
      </c>
      <c r="F243" s="4" t="s">
        <v>32</v>
      </c>
      <c r="G243" t="s">
        <v>32</v>
      </c>
      <c r="H243" s="20">
        <v>82427</v>
      </c>
      <c r="I243" s="2">
        <f t="shared" si="22"/>
        <v>82.427000000000007</v>
      </c>
      <c r="J243" s="2">
        <v>0</v>
      </c>
      <c r="K243" s="2">
        <v>0</v>
      </c>
      <c r="L243" s="16">
        <f t="shared" si="23"/>
        <v>0</v>
      </c>
      <c r="M243" s="7">
        <v>41976</v>
      </c>
      <c r="N243" s="4">
        <f t="shared" si="24"/>
        <v>1</v>
      </c>
      <c r="O243" s="3">
        <f t="shared" si="25"/>
        <v>41976</v>
      </c>
      <c r="P243" s="4" t="str" cm="1">
        <f t="array" ref="P243">_xlfn.TEXTSPLIT(M243,"/")</f>
        <v>41976</v>
      </c>
      <c r="Q243" s="5"/>
      <c r="R243" s="5"/>
      <c r="S243" s="5" t="e">
        <f t="shared" si="26"/>
        <v>#NUM!</v>
      </c>
      <c r="T243">
        <v>35</v>
      </c>
      <c r="U243" s="14">
        <v>482</v>
      </c>
      <c r="V243" s="14">
        <v>147</v>
      </c>
      <c r="W243" s="14">
        <v>509</v>
      </c>
      <c r="X243" s="14">
        <v>104</v>
      </c>
      <c r="Y243" s="14">
        <v>107</v>
      </c>
      <c r="Z243" s="14">
        <v>107</v>
      </c>
      <c r="AA243" s="2">
        <v>1</v>
      </c>
      <c r="AB243" s="2">
        <v>3</v>
      </c>
      <c r="AC243" s="2">
        <v>12</v>
      </c>
      <c r="AD243" s="2">
        <v>1</v>
      </c>
      <c r="AE243" s="2">
        <v>0</v>
      </c>
      <c r="AF243" s="2">
        <v>0</v>
      </c>
      <c r="AG243" s="16">
        <v>1</v>
      </c>
      <c r="AH243" s="49" t="s">
        <v>574</v>
      </c>
      <c r="AI243" s="49" t="s">
        <v>574</v>
      </c>
      <c r="AJ243" s="49">
        <v>1</v>
      </c>
      <c r="AK243" s="49" t="s">
        <v>574</v>
      </c>
      <c r="AL243" s="49" t="s">
        <v>574</v>
      </c>
      <c r="AM243" s="2">
        <f t="shared" si="27"/>
        <v>0</v>
      </c>
      <c r="AN243" s="1">
        <v>54</v>
      </c>
      <c r="AO243" s="2">
        <v>58.917000000000002</v>
      </c>
    </row>
    <row r="244" spans="1:41" hidden="1" x14ac:dyDescent="0.3">
      <c r="A244">
        <v>10128</v>
      </c>
      <c r="B244">
        <v>1959</v>
      </c>
      <c r="C244" s="1">
        <f t="shared" si="21"/>
        <v>65</v>
      </c>
      <c r="D244" t="s">
        <v>28</v>
      </c>
      <c r="E244" t="s">
        <v>22</v>
      </c>
      <c r="F244" s="4" t="s">
        <v>32</v>
      </c>
      <c r="G244" t="s">
        <v>32</v>
      </c>
      <c r="H244" s="20">
        <v>53977</v>
      </c>
      <c r="I244" s="2">
        <f t="shared" si="22"/>
        <v>53.976999999999997</v>
      </c>
      <c r="J244" s="2">
        <v>0</v>
      </c>
      <c r="K244" s="2">
        <v>1</v>
      </c>
      <c r="L244" s="16">
        <f t="shared" si="23"/>
        <v>1</v>
      </c>
      <c r="M244" s="7">
        <v>41492</v>
      </c>
      <c r="N244" s="4">
        <f t="shared" si="24"/>
        <v>1</v>
      </c>
      <c r="O244" s="3">
        <f t="shared" si="25"/>
        <v>41492</v>
      </c>
      <c r="P244" s="4" t="str" cm="1">
        <f t="array" ref="P244">_xlfn.TEXTSPLIT(M244,"/")</f>
        <v>41492</v>
      </c>
      <c r="Q244" s="5"/>
      <c r="R244" s="5"/>
      <c r="S244" s="5" t="e">
        <f t="shared" si="26"/>
        <v>#NUM!</v>
      </c>
      <c r="T244">
        <v>21</v>
      </c>
      <c r="U244" s="14">
        <v>620</v>
      </c>
      <c r="V244" s="14">
        <v>16</v>
      </c>
      <c r="W244" s="14">
        <v>165</v>
      </c>
      <c r="X244" s="14">
        <v>0</v>
      </c>
      <c r="Y244" s="14">
        <v>24</v>
      </c>
      <c r="Z244" s="14">
        <v>82</v>
      </c>
      <c r="AA244" s="2">
        <v>5</v>
      </c>
      <c r="AB244" s="2">
        <v>5</v>
      </c>
      <c r="AC244" s="2">
        <v>12</v>
      </c>
      <c r="AD244" s="2">
        <v>5</v>
      </c>
      <c r="AE244" s="2">
        <v>0</v>
      </c>
      <c r="AF244" s="2">
        <v>0</v>
      </c>
      <c r="AG244" s="16">
        <v>0</v>
      </c>
      <c r="AH244" s="49" t="s">
        <v>574</v>
      </c>
      <c r="AI244" s="49" t="s">
        <v>574</v>
      </c>
      <c r="AJ244" s="49" t="s">
        <v>574</v>
      </c>
      <c r="AK244" s="49" t="s">
        <v>574</v>
      </c>
      <c r="AL244" s="49" t="s">
        <v>574</v>
      </c>
      <c r="AM244" s="2">
        <f t="shared" si="27"/>
        <v>0</v>
      </c>
      <c r="AN244" s="1">
        <v>55</v>
      </c>
      <c r="AO244" s="2">
        <v>51.286999999999999</v>
      </c>
    </row>
    <row r="245" spans="1:41" hidden="1" x14ac:dyDescent="0.3">
      <c r="A245">
        <v>10127</v>
      </c>
      <c r="B245">
        <v>1966</v>
      </c>
      <c r="C245" s="1">
        <f t="shared" si="21"/>
        <v>58</v>
      </c>
      <c r="D245" t="s">
        <v>28</v>
      </c>
      <c r="E245" t="s">
        <v>22</v>
      </c>
      <c r="F245" s="4" t="s">
        <v>29</v>
      </c>
      <c r="G245" t="s">
        <v>29</v>
      </c>
      <c r="H245" s="20">
        <v>58692</v>
      </c>
      <c r="I245" s="2">
        <f t="shared" si="22"/>
        <v>58.692</v>
      </c>
      <c r="J245" s="2">
        <v>0</v>
      </c>
      <c r="K245" s="2">
        <v>1</v>
      </c>
      <c r="L245" s="16">
        <f t="shared" si="23"/>
        <v>1</v>
      </c>
      <c r="M245" s="7">
        <v>41794</v>
      </c>
      <c r="N245" s="4">
        <f t="shared" si="24"/>
        <v>1</v>
      </c>
      <c r="O245" s="3">
        <f t="shared" si="25"/>
        <v>41794</v>
      </c>
      <c r="P245" s="4" t="str" cm="1">
        <f t="array" ref="P245">_xlfn.TEXTSPLIT(M245,"/")</f>
        <v>41794</v>
      </c>
      <c r="Q245" s="5"/>
      <c r="R245" s="5"/>
      <c r="S245" s="5" t="e">
        <f t="shared" si="26"/>
        <v>#NUM!</v>
      </c>
      <c r="T245">
        <v>21</v>
      </c>
      <c r="U245" s="14">
        <v>301</v>
      </c>
      <c r="V245" s="14">
        <v>11</v>
      </c>
      <c r="W245" s="14">
        <v>61</v>
      </c>
      <c r="X245" s="14">
        <v>4</v>
      </c>
      <c r="Y245" s="14">
        <v>7</v>
      </c>
      <c r="Z245" s="14">
        <v>11</v>
      </c>
      <c r="AA245" s="2">
        <v>1</v>
      </c>
      <c r="AB245" s="2">
        <v>8</v>
      </c>
      <c r="AC245" s="2">
        <v>4</v>
      </c>
      <c r="AD245" s="2">
        <v>7</v>
      </c>
      <c r="AE245" s="2">
        <v>0</v>
      </c>
      <c r="AF245" s="2">
        <v>0</v>
      </c>
      <c r="AG245" s="16">
        <v>0</v>
      </c>
      <c r="AH245" s="49" t="s">
        <v>574</v>
      </c>
      <c r="AI245" s="49" t="s">
        <v>574</v>
      </c>
      <c r="AJ245" s="49" t="s">
        <v>574</v>
      </c>
      <c r="AK245" s="49" t="s">
        <v>574</v>
      </c>
      <c r="AL245" s="49" t="s">
        <v>574</v>
      </c>
      <c r="AM245" s="2">
        <f t="shared" si="27"/>
        <v>0</v>
      </c>
      <c r="AN245" s="1">
        <v>69</v>
      </c>
      <c r="AO245" s="2">
        <v>50.500999999999998</v>
      </c>
    </row>
    <row r="246" spans="1:41" hidden="1" x14ac:dyDescent="0.3">
      <c r="A246">
        <v>10120</v>
      </c>
      <c r="B246">
        <v>1956</v>
      </c>
      <c r="C246" s="1">
        <f t="shared" si="21"/>
        <v>68</v>
      </c>
      <c r="D246" t="s">
        <v>31</v>
      </c>
      <c r="E246" t="s">
        <v>22</v>
      </c>
      <c r="F246" s="4" t="s">
        <v>32</v>
      </c>
      <c r="G246" t="s">
        <v>32</v>
      </c>
      <c r="H246" s="20">
        <v>38946</v>
      </c>
      <c r="I246" s="2">
        <f t="shared" si="22"/>
        <v>38.945999999999998</v>
      </c>
      <c r="J246" s="2">
        <v>0</v>
      </c>
      <c r="K246" s="2">
        <v>1</v>
      </c>
      <c r="L246" s="16">
        <f t="shared" si="23"/>
        <v>1</v>
      </c>
      <c r="M246" s="6" t="s">
        <v>374</v>
      </c>
      <c r="N246" s="4">
        <f t="shared" si="24"/>
        <v>2</v>
      </c>
      <c r="O246" s="3">
        <f t="shared" si="25"/>
        <v>41571</v>
      </c>
      <c r="P246" s="4" t="str" cm="1">
        <f t="array" ref="P246:R246">_xlfn.TEXTSPLIT(M246,"/")</f>
        <v>10</v>
      </c>
      <c r="Q246" s="4" t="str">
        <v>24</v>
      </c>
      <c r="R246" s="4" t="str">
        <v>13</v>
      </c>
      <c r="S246" s="5">
        <f t="shared" si="26"/>
        <v>41571</v>
      </c>
      <c r="T246">
        <v>84</v>
      </c>
      <c r="U246" s="14">
        <v>116</v>
      </c>
      <c r="V246" s="14">
        <v>6</v>
      </c>
      <c r="W246" s="14">
        <v>82</v>
      </c>
      <c r="X246" s="14">
        <v>6</v>
      </c>
      <c r="Y246" s="14">
        <v>6</v>
      </c>
      <c r="Z246" s="14">
        <v>41</v>
      </c>
      <c r="AA246" s="2">
        <v>2</v>
      </c>
      <c r="AB246" s="2">
        <v>3</v>
      </c>
      <c r="AC246" s="2">
        <v>6</v>
      </c>
      <c r="AD246" s="2">
        <v>5</v>
      </c>
      <c r="AE246" s="2">
        <v>0</v>
      </c>
      <c r="AF246" s="2">
        <v>0</v>
      </c>
      <c r="AG246" s="16">
        <v>0</v>
      </c>
      <c r="AH246" s="49" t="s">
        <v>574</v>
      </c>
      <c r="AI246" s="49" t="s">
        <v>574</v>
      </c>
      <c r="AJ246" s="49" t="s">
        <v>574</v>
      </c>
      <c r="AK246" s="49" t="s">
        <v>574</v>
      </c>
      <c r="AL246" s="49" t="s">
        <v>574</v>
      </c>
      <c r="AM246" s="2">
        <f t="shared" si="27"/>
        <v>0</v>
      </c>
      <c r="AN246" s="1">
        <v>66</v>
      </c>
      <c r="AO246" s="2">
        <v>47.32</v>
      </c>
    </row>
    <row r="247" spans="1:41" hidden="1" x14ac:dyDescent="0.3">
      <c r="A247">
        <v>10104</v>
      </c>
      <c r="B247">
        <v>1975</v>
      </c>
      <c r="C247" s="1">
        <f t="shared" si="21"/>
        <v>49</v>
      </c>
      <c r="D247" t="s">
        <v>28</v>
      </c>
      <c r="E247" t="s">
        <v>22</v>
      </c>
      <c r="F247" s="4" t="s">
        <v>32</v>
      </c>
      <c r="G247" t="s">
        <v>32</v>
      </c>
      <c r="H247" s="20">
        <v>33590</v>
      </c>
      <c r="I247" s="2">
        <f t="shared" si="22"/>
        <v>33.590000000000003</v>
      </c>
      <c r="J247" s="2">
        <v>2</v>
      </c>
      <c r="K247" s="2">
        <v>1</v>
      </c>
      <c r="L247" s="16">
        <f t="shared" si="23"/>
        <v>3</v>
      </c>
      <c r="M247" s="7">
        <v>41344</v>
      </c>
      <c r="N247" s="4">
        <f t="shared" si="24"/>
        <v>1</v>
      </c>
      <c r="O247" s="3">
        <f t="shared" si="25"/>
        <v>41344</v>
      </c>
      <c r="P247" s="4" t="str" cm="1">
        <f t="array" ref="P247">_xlfn.TEXTSPLIT(M247,"/")</f>
        <v>41344</v>
      </c>
      <c r="Q247" s="5"/>
      <c r="R247" s="5"/>
      <c r="S247" s="5" t="e">
        <f t="shared" si="26"/>
        <v>#NUM!</v>
      </c>
      <c r="T247">
        <v>65</v>
      </c>
      <c r="U247" s="14">
        <v>4</v>
      </c>
      <c r="V247" s="14">
        <v>0</v>
      </c>
      <c r="W247" s="14">
        <v>2</v>
      </c>
      <c r="X247" s="14">
        <v>0</v>
      </c>
      <c r="Y247" s="14">
        <v>0</v>
      </c>
      <c r="Z247" s="14">
        <v>2</v>
      </c>
      <c r="AA247" s="2">
        <v>1</v>
      </c>
      <c r="AB247" s="2">
        <v>1</v>
      </c>
      <c r="AC247" s="2">
        <v>2</v>
      </c>
      <c r="AD247" s="2">
        <v>7</v>
      </c>
      <c r="AE247" s="2">
        <v>0</v>
      </c>
      <c r="AF247" s="2">
        <v>0</v>
      </c>
      <c r="AG247" s="16">
        <v>0</v>
      </c>
      <c r="AH247" s="49" t="s">
        <v>574</v>
      </c>
      <c r="AI247" s="49" t="s">
        <v>574</v>
      </c>
      <c r="AJ247" s="49" t="s">
        <v>574</v>
      </c>
      <c r="AK247" s="49" t="s">
        <v>574</v>
      </c>
      <c r="AL247" s="49" t="s">
        <v>574</v>
      </c>
      <c r="AM247" s="2">
        <f t="shared" si="27"/>
        <v>0</v>
      </c>
      <c r="AN247" s="1">
        <v>75</v>
      </c>
      <c r="AO247" s="2">
        <v>45.579000000000001</v>
      </c>
    </row>
    <row r="248" spans="1:41" hidden="1" x14ac:dyDescent="0.3">
      <c r="A248">
        <v>10102</v>
      </c>
      <c r="B248">
        <v>1967</v>
      </c>
      <c r="C248" s="1">
        <f t="shared" si="21"/>
        <v>57</v>
      </c>
      <c r="D248" t="s">
        <v>47</v>
      </c>
      <c r="E248" t="s">
        <v>22</v>
      </c>
      <c r="F248" s="4" t="s">
        <v>43</v>
      </c>
      <c r="G248" t="s">
        <v>43</v>
      </c>
      <c r="H248" s="20">
        <v>79946</v>
      </c>
      <c r="I248" s="2">
        <f t="shared" si="22"/>
        <v>79.945999999999998</v>
      </c>
      <c r="J248" s="2">
        <v>0</v>
      </c>
      <c r="K248" s="2">
        <v>0</v>
      </c>
      <c r="L248" s="16">
        <f t="shared" si="23"/>
        <v>0</v>
      </c>
      <c r="M248" s="7">
        <v>41978</v>
      </c>
      <c r="N248" s="4">
        <f t="shared" si="24"/>
        <v>1</v>
      </c>
      <c r="O248" s="3">
        <f t="shared" si="25"/>
        <v>41978</v>
      </c>
      <c r="P248" s="4" t="str" cm="1">
        <f t="array" ref="P248">_xlfn.TEXTSPLIT(M248,"/")</f>
        <v>41978</v>
      </c>
      <c r="Q248" s="5"/>
      <c r="R248" s="5"/>
      <c r="S248" s="5" t="e">
        <f t="shared" si="26"/>
        <v>#NUM!</v>
      </c>
      <c r="T248">
        <v>19</v>
      </c>
      <c r="U248" s="14">
        <v>395</v>
      </c>
      <c r="V248" s="14">
        <v>183</v>
      </c>
      <c r="W248" s="14">
        <v>565</v>
      </c>
      <c r="X248" s="14">
        <v>166</v>
      </c>
      <c r="Y248" s="14">
        <v>141</v>
      </c>
      <c r="Z248" s="14">
        <v>28</v>
      </c>
      <c r="AA248" s="2">
        <v>1</v>
      </c>
      <c r="AB248" s="2">
        <v>5</v>
      </c>
      <c r="AC248" s="2">
        <v>5</v>
      </c>
      <c r="AD248" s="2">
        <v>3</v>
      </c>
      <c r="AE248" s="2">
        <v>0</v>
      </c>
      <c r="AF248" s="2">
        <v>0</v>
      </c>
      <c r="AG248" s="16">
        <v>0</v>
      </c>
      <c r="AH248" s="49" t="s">
        <v>574</v>
      </c>
      <c r="AI248" s="49" t="s">
        <v>574</v>
      </c>
      <c r="AJ248" s="49" t="s">
        <v>574</v>
      </c>
      <c r="AK248" s="49" t="s">
        <v>574</v>
      </c>
      <c r="AL248" s="49" t="s">
        <v>574</v>
      </c>
      <c r="AM248" s="2">
        <f t="shared" si="27"/>
        <v>0</v>
      </c>
      <c r="AN248" s="1">
        <v>50</v>
      </c>
      <c r="AO248" s="2">
        <v>43.05</v>
      </c>
    </row>
    <row r="249" spans="1:41" hidden="1" x14ac:dyDescent="0.3">
      <c r="A249">
        <v>10099</v>
      </c>
      <c r="B249">
        <v>1985</v>
      </c>
      <c r="C249" s="1">
        <f t="shared" si="21"/>
        <v>39</v>
      </c>
      <c r="D249" t="s">
        <v>47</v>
      </c>
      <c r="E249" t="s">
        <v>22</v>
      </c>
      <c r="F249" s="4" t="s">
        <v>29</v>
      </c>
      <c r="G249" t="s">
        <v>29</v>
      </c>
      <c r="H249" s="20">
        <v>55434</v>
      </c>
      <c r="I249" s="2">
        <f t="shared" si="22"/>
        <v>55.433999999999997</v>
      </c>
      <c r="J249" s="2">
        <v>1</v>
      </c>
      <c r="K249" s="2">
        <v>0</v>
      </c>
      <c r="L249" s="16">
        <f t="shared" si="23"/>
        <v>1</v>
      </c>
      <c r="M249" s="7">
        <v>41404</v>
      </c>
      <c r="N249" s="4">
        <f t="shared" si="24"/>
        <v>1</v>
      </c>
      <c r="O249" s="3">
        <f t="shared" si="25"/>
        <v>41404</v>
      </c>
      <c r="P249" s="4" t="str" cm="1">
        <f t="array" ref="P249">_xlfn.TEXTSPLIT(M249,"/")</f>
        <v>41404</v>
      </c>
      <c r="Q249" s="5"/>
      <c r="R249" s="5"/>
      <c r="S249" s="5" t="e">
        <f t="shared" si="26"/>
        <v>#NUM!</v>
      </c>
      <c r="T249">
        <v>21</v>
      </c>
      <c r="U249" s="14">
        <v>238</v>
      </c>
      <c r="V249" s="14">
        <v>115</v>
      </c>
      <c r="W249" s="14">
        <v>215</v>
      </c>
      <c r="X249" s="14">
        <v>169</v>
      </c>
      <c r="Y249" s="14">
        <v>69</v>
      </c>
      <c r="Z249" s="14">
        <v>76</v>
      </c>
      <c r="AA249" s="2">
        <v>3</v>
      </c>
      <c r="AB249" s="2">
        <v>5</v>
      </c>
      <c r="AC249" s="2">
        <v>13</v>
      </c>
      <c r="AD249" s="2">
        <v>4</v>
      </c>
      <c r="AE249" s="2">
        <v>0</v>
      </c>
      <c r="AF249" s="2">
        <v>0</v>
      </c>
      <c r="AG249" s="16">
        <v>0</v>
      </c>
      <c r="AH249" s="49" t="s">
        <v>574</v>
      </c>
      <c r="AI249" s="49" t="s">
        <v>574</v>
      </c>
      <c r="AJ249" s="49" t="s">
        <v>574</v>
      </c>
      <c r="AK249" s="49" t="s">
        <v>574</v>
      </c>
      <c r="AL249" s="49" t="s">
        <v>574</v>
      </c>
      <c r="AM249" s="2">
        <f t="shared" si="27"/>
        <v>0</v>
      </c>
      <c r="AN249" s="1">
        <v>52</v>
      </c>
      <c r="AO249" s="2">
        <v>35.177999999999997</v>
      </c>
    </row>
    <row r="250" spans="1:41" hidden="1" x14ac:dyDescent="0.3">
      <c r="A250">
        <v>10095</v>
      </c>
      <c r="B250">
        <v>1976</v>
      </c>
      <c r="C250" s="1">
        <f t="shared" si="21"/>
        <v>48</v>
      </c>
      <c r="D250" t="s">
        <v>28</v>
      </c>
      <c r="E250" t="s">
        <v>34</v>
      </c>
      <c r="F250" s="4" t="s">
        <v>23</v>
      </c>
      <c r="G250" t="s">
        <v>23</v>
      </c>
      <c r="H250" s="20">
        <v>74165</v>
      </c>
      <c r="I250" s="2">
        <f t="shared" si="22"/>
        <v>74.165000000000006</v>
      </c>
      <c r="J250" s="2">
        <v>0</v>
      </c>
      <c r="K250" s="2">
        <v>0</v>
      </c>
      <c r="L250" s="16">
        <f t="shared" si="23"/>
        <v>0</v>
      </c>
      <c r="M250" s="7">
        <v>41279</v>
      </c>
      <c r="N250" s="4">
        <f t="shared" si="24"/>
        <v>1</v>
      </c>
      <c r="O250" s="3">
        <f t="shared" si="25"/>
        <v>41279</v>
      </c>
      <c r="P250" s="4" t="str" cm="1">
        <f t="array" ref="P250">_xlfn.TEXTSPLIT(M250,"/")</f>
        <v>41279</v>
      </c>
      <c r="Q250" s="5"/>
      <c r="R250" s="5"/>
      <c r="S250" s="5" t="e">
        <f t="shared" si="26"/>
        <v>#NUM!</v>
      </c>
      <c r="T250">
        <v>9</v>
      </c>
      <c r="U250" s="14">
        <v>1001</v>
      </c>
      <c r="V250" s="14">
        <v>12</v>
      </c>
      <c r="W250" s="14">
        <v>240</v>
      </c>
      <c r="X250" s="14">
        <v>16</v>
      </c>
      <c r="Y250" s="14">
        <v>12</v>
      </c>
      <c r="Z250" s="14">
        <v>12</v>
      </c>
      <c r="AA250" s="2">
        <v>1</v>
      </c>
      <c r="AB250" s="2">
        <v>5</v>
      </c>
      <c r="AC250" s="2">
        <v>10</v>
      </c>
      <c r="AD250" s="2">
        <v>2</v>
      </c>
      <c r="AE250" s="2">
        <v>0</v>
      </c>
      <c r="AF250" s="2">
        <v>0</v>
      </c>
      <c r="AG250" s="16">
        <v>0</v>
      </c>
      <c r="AH250" s="49" t="s">
        <v>574</v>
      </c>
      <c r="AI250" s="49" t="s">
        <v>574</v>
      </c>
      <c r="AJ250" s="49" t="s">
        <v>574</v>
      </c>
      <c r="AK250" s="49" t="s">
        <v>574</v>
      </c>
      <c r="AL250" s="49" t="s">
        <v>574</v>
      </c>
      <c r="AM250" s="2">
        <f t="shared" si="27"/>
        <v>0</v>
      </c>
      <c r="AN250" s="1">
        <v>52</v>
      </c>
      <c r="AO250" s="2">
        <v>35.177999999999997</v>
      </c>
    </row>
    <row r="251" spans="1:41" x14ac:dyDescent="0.3">
      <c r="A251">
        <v>10092</v>
      </c>
      <c r="B251">
        <v>1955</v>
      </c>
      <c r="C251" s="1">
        <f t="shared" si="21"/>
        <v>69</v>
      </c>
      <c r="D251" t="s">
        <v>25</v>
      </c>
      <c r="E251" t="s">
        <v>22</v>
      </c>
      <c r="F251" s="4" t="s">
        <v>23</v>
      </c>
      <c r="G251" t="s">
        <v>23</v>
      </c>
      <c r="H251" s="20">
        <v>70044</v>
      </c>
      <c r="I251" s="2">
        <f t="shared" si="22"/>
        <v>70.043999999999997</v>
      </c>
      <c r="J251" s="2">
        <v>0</v>
      </c>
      <c r="K251" s="2">
        <v>1</v>
      </c>
      <c r="L251" s="16">
        <f t="shared" si="23"/>
        <v>1</v>
      </c>
      <c r="M251" s="6" t="s">
        <v>266</v>
      </c>
      <c r="N251" s="4">
        <f t="shared" si="24"/>
        <v>2</v>
      </c>
      <c r="O251" s="3">
        <f t="shared" si="25"/>
        <v>41323</v>
      </c>
      <c r="P251" s="4" t="str" cm="1">
        <f t="array" ref="P251:R251">_xlfn.TEXTSPLIT(M251,"/")</f>
        <v>2</v>
      </c>
      <c r="Q251" s="4" t="str">
        <v>18</v>
      </c>
      <c r="R251" s="4" t="str">
        <v>13</v>
      </c>
      <c r="S251" s="5">
        <f t="shared" si="26"/>
        <v>41323</v>
      </c>
      <c r="T251">
        <v>46</v>
      </c>
      <c r="U251" s="14">
        <v>1073</v>
      </c>
      <c r="V251" s="14">
        <v>0</v>
      </c>
      <c r="W251" s="14">
        <v>250</v>
      </c>
      <c r="X251" s="14">
        <v>153</v>
      </c>
      <c r="Y251" s="14">
        <v>14</v>
      </c>
      <c r="Z251" s="14">
        <v>14</v>
      </c>
      <c r="AA251" s="2">
        <v>4</v>
      </c>
      <c r="AB251" s="2">
        <v>7</v>
      </c>
      <c r="AC251" s="2">
        <v>5</v>
      </c>
      <c r="AD251" s="2">
        <v>5</v>
      </c>
      <c r="AE251" s="2">
        <v>0</v>
      </c>
      <c r="AF251" s="2">
        <v>0</v>
      </c>
      <c r="AG251" s="16">
        <v>0</v>
      </c>
      <c r="AH251" s="49" t="s">
        <v>574</v>
      </c>
      <c r="AI251" s="49" t="s">
        <v>574</v>
      </c>
      <c r="AJ251" s="49" t="s">
        <v>574</v>
      </c>
      <c r="AK251" s="49" t="s">
        <v>574</v>
      </c>
      <c r="AL251" s="49" t="s">
        <v>574</v>
      </c>
      <c r="AM251" s="2">
        <f t="shared" si="27"/>
        <v>0</v>
      </c>
      <c r="AN251" s="1">
        <v>40</v>
      </c>
      <c r="AO251" s="2">
        <v>33.569000000000003</v>
      </c>
    </row>
    <row r="252" spans="1:41" x14ac:dyDescent="0.3">
      <c r="A252">
        <v>10091</v>
      </c>
      <c r="B252">
        <v>1957</v>
      </c>
      <c r="C252" s="1">
        <f t="shared" si="21"/>
        <v>67</v>
      </c>
      <c r="D252" t="s">
        <v>25</v>
      </c>
      <c r="E252" t="s">
        <v>22</v>
      </c>
      <c r="F252" s="4" t="s">
        <v>26</v>
      </c>
      <c r="G252" t="s">
        <v>26</v>
      </c>
      <c r="H252" s="20">
        <v>60230</v>
      </c>
      <c r="I252" s="2">
        <f t="shared" si="22"/>
        <v>60.23</v>
      </c>
      <c r="J252" s="2">
        <v>0</v>
      </c>
      <c r="K252" s="2">
        <v>1</v>
      </c>
      <c r="L252" s="16">
        <f t="shared" si="23"/>
        <v>1</v>
      </c>
      <c r="M252" s="6" t="s">
        <v>211</v>
      </c>
      <c r="N252" s="4">
        <f t="shared" si="24"/>
        <v>2</v>
      </c>
      <c r="O252" s="3">
        <f t="shared" si="25"/>
        <v>41414</v>
      </c>
      <c r="P252" s="4" t="str" cm="1">
        <f t="array" ref="P252:R252">_xlfn.TEXTSPLIT(M252,"/")</f>
        <v>5</v>
      </c>
      <c r="Q252" s="4" t="str">
        <v>20</v>
      </c>
      <c r="R252" s="4" t="str">
        <v>13</v>
      </c>
      <c r="S252" s="5">
        <f t="shared" si="26"/>
        <v>41414</v>
      </c>
      <c r="T252">
        <v>78</v>
      </c>
      <c r="U252" s="14">
        <v>520</v>
      </c>
      <c r="V252" s="14">
        <v>20</v>
      </c>
      <c r="W252" s="14">
        <v>367</v>
      </c>
      <c r="X252" s="14">
        <v>39</v>
      </c>
      <c r="Y252" s="14">
        <v>81</v>
      </c>
      <c r="Z252" s="14">
        <v>40</v>
      </c>
      <c r="AA252" s="2">
        <v>2</v>
      </c>
      <c r="AB252" s="2">
        <v>6</v>
      </c>
      <c r="AC252" s="2">
        <v>6</v>
      </c>
      <c r="AD252" s="2">
        <v>5</v>
      </c>
      <c r="AE252" s="2">
        <v>0</v>
      </c>
      <c r="AF252" s="2">
        <v>0</v>
      </c>
      <c r="AG252" s="16">
        <v>0</v>
      </c>
      <c r="AH252" s="49" t="s">
        <v>574</v>
      </c>
      <c r="AI252" s="49" t="s">
        <v>574</v>
      </c>
      <c r="AJ252" s="49" t="s">
        <v>574</v>
      </c>
      <c r="AK252" s="49" t="s">
        <v>574</v>
      </c>
      <c r="AL252" s="49" t="s">
        <v>574</v>
      </c>
      <c r="AM252" s="2">
        <f t="shared" si="27"/>
        <v>0</v>
      </c>
      <c r="AN252" s="1">
        <v>62</v>
      </c>
      <c r="AO252" s="2">
        <v>32.582999999999998</v>
      </c>
    </row>
    <row r="253" spans="1:41" hidden="1" x14ac:dyDescent="0.3">
      <c r="A253">
        <v>10089</v>
      </c>
      <c r="B253">
        <v>1975</v>
      </c>
      <c r="C253" s="1">
        <f t="shared" si="21"/>
        <v>49</v>
      </c>
      <c r="D253" t="s">
        <v>47</v>
      </c>
      <c r="E253" t="s">
        <v>22</v>
      </c>
      <c r="F253" s="4" t="s">
        <v>23</v>
      </c>
      <c r="G253" t="s">
        <v>23</v>
      </c>
      <c r="H253" s="20">
        <v>102692</v>
      </c>
      <c r="I253" s="2">
        <f t="shared" si="22"/>
        <v>102.69199999999999</v>
      </c>
      <c r="J253" s="2">
        <v>0</v>
      </c>
      <c r="K253" s="2">
        <v>0</v>
      </c>
      <c r="L253" s="16">
        <f t="shared" si="23"/>
        <v>0</v>
      </c>
      <c r="M253" s="7">
        <v>41398</v>
      </c>
      <c r="N253" s="4">
        <f t="shared" si="24"/>
        <v>1</v>
      </c>
      <c r="O253" s="3">
        <f t="shared" si="25"/>
        <v>41398</v>
      </c>
      <c r="P253" s="4" t="str" cm="1">
        <f t="array" ref="P253">_xlfn.TEXTSPLIT(M253,"/")</f>
        <v>41398</v>
      </c>
      <c r="Q253" s="5"/>
      <c r="R253" s="5"/>
      <c r="S253" s="5" t="e">
        <f t="shared" si="26"/>
        <v>#NUM!</v>
      </c>
      <c r="T253">
        <v>5</v>
      </c>
      <c r="U253" s="14">
        <v>168</v>
      </c>
      <c r="V253" s="14">
        <v>148</v>
      </c>
      <c r="W253" s="14">
        <v>444</v>
      </c>
      <c r="X253" s="14">
        <v>32</v>
      </c>
      <c r="Y253" s="14">
        <v>172</v>
      </c>
      <c r="Z253" s="14">
        <v>148</v>
      </c>
      <c r="AA253" s="2">
        <v>1</v>
      </c>
      <c r="AB253" s="2">
        <v>6</v>
      </c>
      <c r="AC253" s="2">
        <v>13</v>
      </c>
      <c r="AD253" s="2">
        <v>2</v>
      </c>
      <c r="AE253" s="2">
        <v>1</v>
      </c>
      <c r="AF253" s="2">
        <v>0</v>
      </c>
      <c r="AG253" s="16">
        <v>4</v>
      </c>
      <c r="AH253" s="49" t="s">
        <v>574</v>
      </c>
      <c r="AI253" s="49">
        <v>1</v>
      </c>
      <c r="AJ253" s="49">
        <v>1</v>
      </c>
      <c r="AK253" s="49">
        <v>1</v>
      </c>
      <c r="AL253" s="49">
        <v>1</v>
      </c>
      <c r="AM253" s="2">
        <f t="shared" si="27"/>
        <v>0</v>
      </c>
      <c r="AN253" s="1">
        <v>37</v>
      </c>
      <c r="AO253" s="2">
        <v>28.071999999999999</v>
      </c>
    </row>
    <row r="254" spans="1:41" hidden="1" x14ac:dyDescent="0.3">
      <c r="A254">
        <v>10084</v>
      </c>
      <c r="B254">
        <v>1973</v>
      </c>
      <c r="C254" s="1">
        <f t="shared" si="21"/>
        <v>51</v>
      </c>
      <c r="D254" t="s">
        <v>40</v>
      </c>
      <c r="E254" t="s">
        <v>22</v>
      </c>
      <c r="F254" s="4" t="s">
        <v>29</v>
      </c>
      <c r="G254" t="s">
        <v>29</v>
      </c>
      <c r="H254" s="20">
        <v>24434</v>
      </c>
      <c r="I254" s="2">
        <f t="shared" si="22"/>
        <v>24.434000000000001</v>
      </c>
      <c r="J254" s="2">
        <v>2</v>
      </c>
      <c r="K254" s="2">
        <v>0</v>
      </c>
      <c r="L254" s="16">
        <f t="shared" si="23"/>
        <v>2</v>
      </c>
      <c r="M254" s="6" t="s">
        <v>134</v>
      </c>
      <c r="N254" s="4">
        <f t="shared" si="24"/>
        <v>2</v>
      </c>
      <c r="O254" s="3">
        <f t="shared" si="25"/>
        <v>41777</v>
      </c>
      <c r="P254" s="4" t="str" cm="1">
        <f t="array" ref="P254:R254">_xlfn.TEXTSPLIT(M254,"/")</f>
        <v>5</v>
      </c>
      <c r="Q254" s="4" t="str">
        <v>18</v>
      </c>
      <c r="R254" s="4" t="str">
        <v>14</v>
      </c>
      <c r="S254" s="5">
        <f t="shared" si="26"/>
        <v>41777</v>
      </c>
      <c r="T254">
        <v>9</v>
      </c>
      <c r="U254" s="14">
        <v>3</v>
      </c>
      <c r="V254" s="14">
        <v>2</v>
      </c>
      <c r="W254" s="14">
        <v>8</v>
      </c>
      <c r="X254" s="14">
        <v>20</v>
      </c>
      <c r="Y254" s="14">
        <v>0</v>
      </c>
      <c r="Z254" s="14">
        <v>17</v>
      </c>
      <c r="AA254" s="2">
        <v>2</v>
      </c>
      <c r="AB254" s="2">
        <v>2</v>
      </c>
      <c r="AC254" s="2">
        <v>2</v>
      </c>
      <c r="AD254" s="2">
        <v>7</v>
      </c>
      <c r="AE254" s="2">
        <v>0</v>
      </c>
      <c r="AF254" s="2">
        <v>0</v>
      </c>
      <c r="AG254" s="16">
        <v>0</v>
      </c>
      <c r="AH254" s="49" t="s">
        <v>574</v>
      </c>
      <c r="AI254" s="49" t="s">
        <v>574</v>
      </c>
      <c r="AJ254" s="49" t="s">
        <v>574</v>
      </c>
      <c r="AK254" s="49" t="s">
        <v>574</v>
      </c>
      <c r="AL254" s="49" t="s">
        <v>574</v>
      </c>
      <c r="AM254" s="2">
        <f t="shared" si="27"/>
        <v>0</v>
      </c>
      <c r="AN254" s="1">
        <v>47</v>
      </c>
      <c r="AO254" s="2">
        <v>26.907</v>
      </c>
    </row>
    <row r="255" spans="1:41" hidden="1" x14ac:dyDescent="0.3">
      <c r="A255">
        <v>10069</v>
      </c>
      <c r="B255">
        <v>1989</v>
      </c>
      <c r="C255" s="1">
        <f t="shared" si="21"/>
        <v>35</v>
      </c>
      <c r="D255" t="s">
        <v>47</v>
      </c>
      <c r="E255" t="s">
        <v>66</v>
      </c>
      <c r="F255" s="4" t="s">
        <v>32</v>
      </c>
      <c r="G255" t="s">
        <v>32</v>
      </c>
      <c r="H255" s="20">
        <v>13724</v>
      </c>
      <c r="I255" s="2">
        <f t="shared" si="22"/>
        <v>13.724</v>
      </c>
      <c r="J255" s="2">
        <v>1</v>
      </c>
      <c r="K255" s="2">
        <v>0</v>
      </c>
      <c r="L255" s="16">
        <f t="shared" si="23"/>
        <v>1</v>
      </c>
      <c r="M255" s="6" t="s">
        <v>232</v>
      </c>
      <c r="N255" s="4">
        <f t="shared" si="24"/>
        <v>2</v>
      </c>
      <c r="O255" s="3">
        <f t="shared" si="25"/>
        <v>41152</v>
      </c>
      <c r="P255" s="4" t="str" cm="1">
        <f t="array" ref="P255:R255">_xlfn.TEXTSPLIT(M255,"/")</f>
        <v>8</v>
      </c>
      <c r="Q255" s="4" t="str">
        <v>31</v>
      </c>
      <c r="R255" s="4" t="str">
        <v>12</v>
      </c>
      <c r="S255" s="5">
        <f t="shared" si="26"/>
        <v>41152</v>
      </c>
      <c r="T255">
        <v>43</v>
      </c>
      <c r="U255" s="14">
        <v>2</v>
      </c>
      <c r="V255" s="14">
        <v>7</v>
      </c>
      <c r="W255" s="14">
        <v>5</v>
      </c>
      <c r="X255" s="14">
        <v>2</v>
      </c>
      <c r="Y255" s="14">
        <v>15</v>
      </c>
      <c r="Z255" s="14">
        <v>27</v>
      </c>
      <c r="AA255" s="2">
        <v>1</v>
      </c>
      <c r="AB255" s="2">
        <v>2</v>
      </c>
      <c r="AC255" s="2">
        <v>2</v>
      </c>
      <c r="AD255" s="2">
        <v>9</v>
      </c>
      <c r="AE255" s="2">
        <v>0</v>
      </c>
      <c r="AF255" s="2">
        <v>0</v>
      </c>
      <c r="AG255" s="16">
        <v>1</v>
      </c>
      <c r="AH255" s="49">
        <v>1</v>
      </c>
      <c r="AI255" s="49" t="s">
        <v>574</v>
      </c>
      <c r="AJ255" s="49" t="s">
        <v>574</v>
      </c>
      <c r="AK255" s="49" t="s">
        <v>574</v>
      </c>
      <c r="AL255" s="49" t="s">
        <v>574</v>
      </c>
      <c r="AM255" s="2">
        <f t="shared" si="27"/>
        <v>0</v>
      </c>
      <c r="AN255" s="1">
        <v>47</v>
      </c>
      <c r="AO255" s="2">
        <v>26.907</v>
      </c>
    </row>
    <row r="256" spans="1:41" hidden="1" x14ac:dyDescent="0.3">
      <c r="A256">
        <v>10067</v>
      </c>
      <c r="B256">
        <v>1977</v>
      </c>
      <c r="C256" s="1">
        <f t="shared" si="21"/>
        <v>47</v>
      </c>
      <c r="D256" t="s">
        <v>38</v>
      </c>
      <c r="E256" t="s">
        <v>36</v>
      </c>
      <c r="F256" s="4" t="s">
        <v>32</v>
      </c>
      <c r="G256" t="s">
        <v>32</v>
      </c>
      <c r="H256" s="20">
        <v>25176</v>
      </c>
      <c r="I256" s="2">
        <f t="shared" si="22"/>
        <v>25.175999999999998</v>
      </c>
      <c r="J256" s="2">
        <v>1</v>
      </c>
      <c r="K256" s="2">
        <v>1</v>
      </c>
      <c r="L256" s="16">
        <f t="shared" si="23"/>
        <v>2</v>
      </c>
      <c r="M256" s="7">
        <v>41555</v>
      </c>
      <c r="N256" s="4">
        <f t="shared" si="24"/>
        <v>1</v>
      </c>
      <c r="O256" s="3">
        <f t="shared" si="25"/>
        <v>41555</v>
      </c>
      <c r="P256" s="4" t="str" cm="1">
        <f t="array" ref="P256">_xlfn.TEXTSPLIT(M256,"/")</f>
        <v>41555</v>
      </c>
      <c r="Q256" s="5"/>
      <c r="R256" s="5"/>
      <c r="S256" s="5" t="e">
        <f t="shared" si="26"/>
        <v>#NUM!</v>
      </c>
      <c r="T256">
        <v>79</v>
      </c>
      <c r="U256" s="14">
        <v>4</v>
      </c>
      <c r="V256" s="14">
        <v>0</v>
      </c>
      <c r="W256" s="14">
        <v>4</v>
      </c>
      <c r="X256" s="14">
        <v>0</v>
      </c>
      <c r="Y256" s="14">
        <v>0</v>
      </c>
      <c r="Z256" s="14">
        <v>5</v>
      </c>
      <c r="AA256" s="2">
        <v>1</v>
      </c>
      <c r="AB256" s="2">
        <v>1</v>
      </c>
      <c r="AC256" s="2">
        <v>2</v>
      </c>
      <c r="AD256" s="2">
        <v>7</v>
      </c>
      <c r="AE256" s="2">
        <v>0</v>
      </c>
      <c r="AF256" s="2">
        <v>0</v>
      </c>
      <c r="AG256" s="16">
        <v>0</v>
      </c>
      <c r="AH256" s="49" t="s">
        <v>574</v>
      </c>
      <c r="AI256" s="49" t="s">
        <v>574</v>
      </c>
      <c r="AJ256" s="49" t="s">
        <v>574</v>
      </c>
      <c r="AK256" s="49" t="s">
        <v>574</v>
      </c>
      <c r="AL256" s="49" t="s">
        <v>574</v>
      </c>
      <c r="AM256" s="2">
        <f t="shared" si="27"/>
        <v>0</v>
      </c>
      <c r="AN256" s="1">
        <v>52</v>
      </c>
      <c r="AO256" s="2">
        <v>26.85</v>
      </c>
    </row>
    <row r="257" spans="1:41" x14ac:dyDescent="0.3">
      <c r="A257">
        <v>10065</v>
      </c>
      <c r="B257">
        <v>1971</v>
      </c>
      <c r="C257" s="1">
        <f t="shared" si="21"/>
        <v>53</v>
      </c>
      <c r="D257" t="s">
        <v>25</v>
      </c>
      <c r="E257" t="s">
        <v>36</v>
      </c>
      <c r="F257" s="4" t="s">
        <v>29</v>
      </c>
      <c r="G257" t="s">
        <v>29</v>
      </c>
      <c r="H257" s="20">
        <v>15315</v>
      </c>
      <c r="I257" s="2">
        <f t="shared" si="22"/>
        <v>15.315</v>
      </c>
      <c r="J257" s="2">
        <v>0</v>
      </c>
      <c r="K257" s="2">
        <v>0</v>
      </c>
      <c r="L257" s="16">
        <f t="shared" si="23"/>
        <v>0</v>
      </c>
      <c r="M257" s="7">
        <v>41341</v>
      </c>
      <c r="N257" s="4">
        <f t="shared" si="24"/>
        <v>1</v>
      </c>
      <c r="O257" s="3">
        <f t="shared" si="25"/>
        <v>41341</v>
      </c>
      <c r="P257" s="4" t="str" cm="1">
        <f t="array" ref="P257">_xlfn.TEXTSPLIT(M257,"/")</f>
        <v>41341</v>
      </c>
      <c r="Q257" s="5"/>
      <c r="R257" s="5"/>
      <c r="S257" s="5" t="e">
        <f t="shared" si="26"/>
        <v>#NUM!</v>
      </c>
      <c r="T257">
        <v>27</v>
      </c>
      <c r="U257" s="14">
        <v>7</v>
      </c>
      <c r="V257" s="14">
        <v>4</v>
      </c>
      <c r="W257" s="14">
        <v>13</v>
      </c>
      <c r="X257" s="14">
        <v>15</v>
      </c>
      <c r="Y257" s="14">
        <v>8</v>
      </c>
      <c r="Z257" s="14">
        <v>17</v>
      </c>
      <c r="AA257" s="2">
        <v>2</v>
      </c>
      <c r="AB257" s="2">
        <v>2</v>
      </c>
      <c r="AC257" s="2">
        <v>4</v>
      </c>
      <c r="AD257" s="2">
        <v>5</v>
      </c>
      <c r="AE257" s="2">
        <v>0</v>
      </c>
      <c r="AF257" s="2">
        <v>0</v>
      </c>
      <c r="AG257" s="16">
        <v>0</v>
      </c>
      <c r="AH257" s="49" t="s">
        <v>574</v>
      </c>
      <c r="AI257" s="49" t="s">
        <v>574</v>
      </c>
      <c r="AJ257" s="49" t="s">
        <v>574</v>
      </c>
      <c r="AK257" s="49" t="s">
        <v>574</v>
      </c>
      <c r="AL257" s="49" t="s">
        <v>574</v>
      </c>
      <c r="AM257" s="2">
        <f t="shared" si="27"/>
        <v>0</v>
      </c>
      <c r="AN257" s="1">
        <v>43</v>
      </c>
      <c r="AO257" s="2">
        <v>25.13</v>
      </c>
    </row>
    <row r="258" spans="1:41" hidden="1" x14ac:dyDescent="0.3">
      <c r="A258">
        <v>10061</v>
      </c>
      <c r="B258">
        <v>1951</v>
      </c>
      <c r="C258" s="1">
        <f t="shared" ref="C258:C321" si="28">2024-B258</f>
        <v>73</v>
      </c>
      <c r="D258" t="s">
        <v>31</v>
      </c>
      <c r="E258" t="s">
        <v>22</v>
      </c>
      <c r="F258" s="4" t="s">
        <v>29</v>
      </c>
      <c r="G258" t="s">
        <v>29</v>
      </c>
      <c r="H258" s="20">
        <v>59462</v>
      </c>
      <c r="I258" s="2">
        <f t="shared" ref="I258:I321" si="29">H258/1000</f>
        <v>59.462000000000003</v>
      </c>
      <c r="J258" s="2">
        <v>0</v>
      </c>
      <c r="K258" s="2">
        <v>1</v>
      </c>
      <c r="L258" s="16">
        <f t="shared" ref="L258:L321" si="30">K258+J258</f>
        <v>1</v>
      </c>
      <c r="M258" s="7">
        <v>41395</v>
      </c>
      <c r="N258" s="4">
        <f t="shared" ref="N258:N321" si="31">TYPE(M258)</f>
        <v>1</v>
      </c>
      <c r="O258" s="3">
        <f t="shared" ref="O258:O321" si="32">IF(N258=2,S258,M258)</f>
        <v>41395</v>
      </c>
      <c r="P258" s="4" t="str" cm="1">
        <f t="array" ref="P258">_xlfn.TEXTSPLIT(M258,"/")</f>
        <v>41395</v>
      </c>
      <c r="Q258" s="5"/>
      <c r="R258" s="5"/>
      <c r="S258" s="5" t="e">
        <f t="shared" ref="S258:S321" si="33">DATE(R258+100,P258,Q258)</f>
        <v>#NUM!</v>
      </c>
      <c r="T258">
        <v>29</v>
      </c>
      <c r="U258" s="14">
        <v>724</v>
      </c>
      <c r="V258" s="14">
        <v>17</v>
      </c>
      <c r="W258" s="14">
        <v>143</v>
      </c>
      <c r="X258" s="14">
        <v>0</v>
      </c>
      <c r="Y258" s="14">
        <v>8</v>
      </c>
      <c r="Z258" s="14">
        <v>196</v>
      </c>
      <c r="AA258" s="2">
        <v>2</v>
      </c>
      <c r="AB258" s="2">
        <v>9</v>
      </c>
      <c r="AC258" s="2">
        <v>12</v>
      </c>
      <c r="AD258" s="2">
        <v>7</v>
      </c>
      <c r="AE258" s="2">
        <v>0</v>
      </c>
      <c r="AF258" s="2">
        <v>0</v>
      </c>
      <c r="AG258" s="16">
        <v>0</v>
      </c>
      <c r="AH258" s="49" t="s">
        <v>574</v>
      </c>
      <c r="AI258" s="49" t="s">
        <v>574</v>
      </c>
      <c r="AJ258" s="49" t="s">
        <v>574</v>
      </c>
      <c r="AK258" s="49" t="s">
        <v>574</v>
      </c>
      <c r="AL258" s="49" t="s">
        <v>574</v>
      </c>
      <c r="AM258" s="2">
        <f t="shared" ref="AM258:AM321" si="34">SUM(AH258:AL258)-AG258</f>
        <v>0</v>
      </c>
      <c r="AN258" s="1">
        <v>31</v>
      </c>
      <c r="AO258" s="2">
        <v>17.256</v>
      </c>
    </row>
    <row r="259" spans="1:41" x14ac:dyDescent="0.3">
      <c r="A259">
        <v>10057</v>
      </c>
      <c r="B259">
        <v>1952</v>
      </c>
      <c r="C259" s="1">
        <f t="shared" si="28"/>
        <v>72</v>
      </c>
      <c r="D259" t="s">
        <v>25</v>
      </c>
      <c r="E259" t="s">
        <v>22</v>
      </c>
      <c r="F259" s="4" t="s">
        <v>26</v>
      </c>
      <c r="G259" t="s">
        <v>26</v>
      </c>
      <c r="H259" s="20">
        <v>72282</v>
      </c>
      <c r="I259" s="2">
        <f t="shared" si="29"/>
        <v>72.281999999999996</v>
      </c>
      <c r="J259" s="2">
        <v>0</v>
      </c>
      <c r="K259" s="2">
        <v>0</v>
      </c>
      <c r="L259" s="16">
        <f t="shared" si="30"/>
        <v>0</v>
      </c>
      <c r="M259" s="6" t="s">
        <v>340</v>
      </c>
      <c r="N259" s="4">
        <f t="shared" si="31"/>
        <v>2</v>
      </c>
      <c r="O259" s="3">
        <f t="shared" si="32"/>
        <v>41474</v>
      </c>
      <c r="P259" s="4" t="str" cm="1">
        <f t="array" ref="P259:R259">_xlfn.TEXTSPLIT(M259,"/")</f>
        <v>7</v>
      </c>
      <c r="Q259" s="4" t="str">
        <v>19</v>
      </c>
      <c r="R259" s="4" t="str">
        <v>13</v>
      </c>
      <c r="S259" s="5">
        <f t="shared" si="33"/>
        <v>41474</v>
      </c>
      <c r="T259">
        <v>70</v>
      </c>
      <c r="U259" s="14">
        <v>503</v>
      </c>
      <c r="V259" s="14">
        <v>27</v>
      </c>
      <c r="W259" s="14">
        <v>419</v>
      </c>
      <c r="X259" s="14">
        <v>90</v>
      </c>
      <c r="Y259" s="14">
        <v>139</v>
      </c>
      <c r="Z259" s="14">
        <v>153</v>
      </c>
      <c r="AA259" s="2">
        <v>1</v>
      </c>
      <c r="AB259" s="2">
        <v>5</v>
      </c>
      <c r="AC259" s="2">
        <v>9</v>
      </c>
      <c r="AD259" s="2">
        <v>7</v>
      </c>
      <c r="AE259" s="2">
        <v>1</v>
      </c>
      <c r="AF259" s="2">
        <v>0</v>
      </c>
      <c r="AG259" s="16">
        <v>0</v>
      </c>
      <c r="AH259" s="49" t="s">
        <v>574</v>
      </c>
      <c r="AI259" s="49" t="s">
        <v>574</v>
      </c>
      <c r="AJ259" s="49" t="s">
        <v>574</v>
      </c>
      <c r="AK259" s="49" t="s">
        <v>574</v>
      </c>
      <c r="AL259" s="49" t="s">
        <v>574</v>
      </c>
      <c r="AM259" s="2">
        <f t="shared" si="34"/>
        <v>0</v>
      </c>
      <c r="AN259" s="1">
        <v>44</v>
      </c>
      <c r="AO259" s="2">
        <v>16.652999999999999</v>
      </c>
    </row>
    <row r="260" spans="1:41" hidden="1" x14ac:dyDescent="0.3">
      <c r="A260">
        <v>10037</v>
      </c>
      <c r="B260">
        <v>1994</v>
      </c>
      <c r="C260" s="1">
        <f t="shared" si="28"/>
        <v>30</v>
      </c>
      <c r="D260" t="s">
        <v>47</v>
      </c>
      <c r="E260" t="s">
        <v>22</v>
      </c>
      <c r="F260" s="4" t="s">
        <v>26</v>
      </c>
      <c r="G260" t="s">
        <v>26</v>
      </c>
      <c r="H260" s="20">
        <v>74293</v>
      </c>
      <c r="I260" s="2">
        <f t="shared" si="29"/>
        <v>74.293000000000006</v>
      </c>
      <c r="J260" s="2">
        <v>0</v>
      </c>
      <c r="K260" s="2">
        <v>0</v>
      </c>
      <c r="L260" s="16">
        <f t="shared" si="30"/>
        <v>0</v>
      </c>
      <c r="M260" s="7">
        <v>41734</v>
      </c>
      <c r="N260" s="4">
        <f t="shared" si="31"/>
        <v>1</v>
      </c>
      <c r="O260" s="3">
        <f t="shared" si="32"/>
        <v>41734</v>
      </c>
      <c r="P260" s="4" t="str" cm="1">
        <f t="array" ref="P260">_xlfn.TEXTSPLIT(M260,"/")</f>
        <v>41734</v>
      </c>
      <c r="Q260" s="5"/>
      <c r="R260" s="5"/>
      <c r="S260" s="5" t="e">
        <f t="shared" si="33"/>
        <v>#NUM!</v>
      </c>
      <c r="T260">
        <v>66</v>
      </c>
      <c r="U260" s="14">
        <v>375</v>
      </c>
      <c r="V260" s="14">
        <v>152</v>
      </c>
      <c r="W260" s="14">
        <v>335</v>
      </c>
      <c r="X260" s="14">
        <v>93</v>
      </c>
      <c r="Y260" s="14">
        <v>91</v>
      </c>
      <c r="Z260" s="14">
        <v>81</v>
      </c>
      <c r="AA260" s="2">
        <v>1</v>
      </c>
      <c r="AB260" s="2">
        <v>5</v>
      </c>
      <c r="AC260" s="2">
        <v>6</v>
      </c>
      <c r="AD260" s="2">
        <v>2</v>
      </c>
      <c r="AE260" s="2">
        <v>0</v>
      </c>
      <c r="AF260" s="2">
        <v>0</v>
      </c>
      <c r="AG260" s="16">
        <v>0</v>
      </c>
      <c r="AH260" s="49" t="s">
        <v>574</v>
      </c>
      <c r="AI260" s="49" t="s">
        <v>574</v>
      </c>
      <c r="AJ260" s="49" t="s">
        <v>574</v>
      </c>
      <c r="AK260" s="49" t="s">
        <v>574</v>
      </c>
      <c r="AL260" s="49" t="s">
        <v>574</v>
      </c>
      <c r="AM260" s="2">
        <f t="shared" si="34"/>
        <v>0</v>
      </c>
      <c r="AN260" s="1">
        <v>29</v>
      </c>
      <c r="AO260" s="2">
        <v>80.134</v>
      </c>
    </row>
    <row r="261" spans="1:41" hidden="1" x14ac:dyDescent="0.3">
      <c r="A261">
        <v>10033</v>
      </c>
      <c r="B261">
        <v>1974</v>
      </c>
      <c r="C261" s="1">
        <f t="shared" si="28"/>
        <v>50</v>
      </c>
      <c r="D261" t="s">
        <v>38</v>
      </c>
      <c r="E261" t="s">
        <v>36</v>
      </c>
      <c r="F261" s="4" t="s">
        <v>23</v>
      </c>
      <c r="G261" t="s">
        <v>23</v>
      </c>
      <c r="H261" s="20">
        <v>31163</v>
      </c>
      <c r="I261" s="2">
        <f t="shared" si="29"/>
        <v>31.163</v>
      </c>
      <c r="J261" s="2">
        <v>1</v>
      </c>
      <c r="K261" s="2">
        <v>0</v>
      </c>
      <c r="L261" s="16">
        <f t="shared" si="30"/>
        <v>1</v>
      </c>
      <c r="M261" s="6" t="s">
        <v>281</v>
      </c>
      <c r="N261" s="4">
        <f t="shared" si="31"/>
        <v>2</v>
      </c>
      <c r="O261" s="3">
        <f t="shared" si="32"/>
        <v>41683</v>
      </c>
      <c r="P261" s="4" t="str" cm="1">
        <f t="array" ref="P261:R261">_xlfn.TEXTSPLIT(M261,"/")</f>
        <v>2</v>
      </c>
      <c r="Q261" s="4" t="str">
        <v>13</v>
      </c>
      <c r="R261" s="4" t="str">
        <v>14</v>
      </c>
      <c r="S261" s="5">
        <f t="shared" si="33"/>
        <v>41683</v>
      </c>
      <c r="T261">
        <v>54</v>
      </c>
      <c r="U261" s="14">
        <v>2</v>
      </c>
      <c r="V261" s="14">
        <v>3</v>
      </c>
      <c r="W261" s="14">
        <v>10</v>
      </c>
      <c r="X261" s="14">
        <v>11</v>
      </c>
      <c r="Y261" s="14">
        <v>2</v>
      </c>
      <c r="Z261" s="14">
        <v>10</v>
      </c>
      <c r="AA261" s="2">
        <v>1</v>
      </c>
      <c r="AB261" s="2">
        <v>1</v>
      </c>
      <c r="AC261" s="2">
        <v>3</v>
      </c>
      <c r="AD261" s="2">
        <v>6</v>
      </c>
      <c r="AE261" s="2">
        <v>0</v>
      </c>
      <c r="AF261" s="2">
        <v>0</v>
      </c>
      <c r="AG261" s="16">
        <v>0</v>
      </c>
      <c r="AH261" s="49" t="s">
        <v>574</v>
      </c>
      <c r="AI261" s="49" t="s">
        <v>574</v>
      </c>
      <c r="AJ261" s="49" t="s">
        <v>574</v>
      </c>
      <c r="AK261" s="49" t="s">
        <v>574</v>
      </c>
      <c r="AL261" s="49" t="s">
        <v>574</v>
      </c>
      <c r="AM261" s="2">
        <f t="shared" si="34"/>
        <v>0</v>
      </c>
      <c r="AN261" s="1">
        <v>65</v>
      </c>
      <c r="AO261" s="2">
        <v>78.951999999999998</v>
      </c>
    </row>
    <row r="262" spans="1:41" hidden="1" x14ac:dyDescent="0.3">
      <c r="A262">
        <v>10032</v>
      </c>
      <c r="B262">
        <v>1977</v>
      </c>
      <c r="C262" s="1">
        <f t="shared" si="28"/>
        <v>47</v>
      </c>
      <c r="D262" t="s">
        <v>47</v>
      </c>
      <c r="E262" t="s">
        <v>22</v>
      </c>
      <c r="F262" s="4" t="s">
        <v>23</v>
      </c>
      <c r="G262" t="s">
        <v>23</v>
      </c>
      <c r="H262" s="20">
        <v>12571</v>
      </c>
      <c r="I262" s="2">
        <f t="shared" si="29"/>
        <v>12.571</v>
      </c>
      <c r="J262" s="2">
        <v>1</v>
      </c>
      <c r="K262" s="2">
        <v>0</v>
      </c>
      <c r="L262" s="16">
        <f t="shared" si="30"/>
        <v>1</v>
      </c>
      <c r="M262" s="6" t="s">
        <v>39</v>
      </c>
      <c r="N262" s="4">
        <f t="shared" si="31"/>
        <v>2</v>
      </c>
      <c r="O262" s="3">
        <f t="shared" si="32"/>
        <v>41657</v>
      </c>
      <c r="P262" s="4" t="str" cm="1">
        <f t="array" ref="P262:R262">_xlfn.TEXTSPLIT(M262,"/")</f>
        <v>1</v>
      </c>
      <c r="Q262" s="4" t="str">
        <v>18</v>
      </c>
      <c r="R262" s="4" t="str">
        <v>14</v>
      </c>
      <c r="S262" s="5">
        <f t="shared" si="33"/>
        <v>41657</v>
      </c>
      <c r="T262">
        <v>86</v>
      </c>
      <c r="U262" s="14">
        <v>3</v>
      </c>
      <c r="V262" s="14">
        <v>5</v>
      </c>
      <c r="W262" s="14">
        <v>14</v>
      </c>
      <c r="X262" s="14">
        <v>2</v>
      </c>
      <c r="Y262" s="14">
        <v>12</v>
      </c>
      <c r="Z262" s="14">
        <v>17</v>
      </c>
      <c r="AA262" s="2">
        <v>4</v>
      </c>
      <c r="AB262" s="2">
        <v>3</v>
      </c>
      <c r="AC262" s="2">
        <v>3</v>
      </c>
      <c r="AD262" s="2">
        <v>6</v>
      </c>
      <c r="AE262" s="2">
        <v>0</v>
      </c>
      <c r="AF262" s="2">
        <v>0</v>
      </c>
      <c r="AG262" s="16">
        <v>0</v>
      </c>
      <c r="AH262" s="49" t="s">
        <v>574</v>
      </c>
      <c r="AI262" s="49" t="s">
        <v>574</v>
      </c>
      <c r="AJ262" s="49" t="s">
        <v>574</v>
      </c>
      <c r="AK262" s="49" t="s">
        <v>574</v>
      </c>
      <c r="AL262" s="49" t="s">
        <v>574</v>
      </c>
      <c r="AM262" s="2">
        <f t="shared" si="34"/>
        <v>0</v>
      </c>
      <c r="AN262" s="1">
        <v>54</v>
      </c>
      <c r="AO262" s="2">
        <v>70.090999999999994</v>
      </c>
    </row>
    <row r="263" spans="1:41" hidden="1" x14ac:dyDescent="0.3">
      <c r="A263">
        <v>10031</v>
      </c>
      <c r="B263">
        <v>1977</v>
      </c>
      <c r="C263" s="1">
        <f t="shared" si="28"/>
        <v>47</v>
      </c>
      <c r="D263" t="s">
        <v>47</v>
      </c>
      <c r="E263" t="s">
        <v>34</v>
      </c>
      <c r="F263" s="4" t="s">
        <v>29</v>
      </c>
      <c r="G263" t="s">
        <v>29</v>
      </c>
      <c r="H263" s="20">
        <v>16927</v>
      </c>
      <c r="I263" s="2">
        <f t="shared" si="29"/>
        <v>16.927</v>
      </c>
      <c r="J263" s="2">
        <v>1</v>
      </c>
      <c r="K263" s="2">
        <v>1</v>
      </c>
      <c r="L263" s="16">
        <f t="shared" si="30"/>
        <v>2</v>
      </c>
      <c r="M263" s="7">
        <v>41549</v>
      </c>
      <c r="N263" s="4">
        <f t="shared" si="31"/>
        <v>1</v>
      </c>
      <c r="O263" s="3">
        <f t="shared" si="32"/>
        <v>41549</v>
      </c>
      <c r="P263" s="4" t="str" cm="1">
        <f t="array" ref="P263">_xlfn.TEXTSPLIT(M263,"/")</f>
        <v>41549</v>
      </c>
      <c r="Q263" s="5"/>
      <c r="R263" s="5"/>
      <c r="S263" s="5" t="e">
        <f t="shared" si="33"/>
        <v>#NUM!</v>
      </c>
      <c r="T263">
        <v>50</v>
      </c>
      <c r="U263" s="14">
        <v>20</v>
      </c>
      <c r="V263" s="14">
        <v>2</v>
      </c>
      <c r="W263" s="14">
        <v>23</v>
      </c>
      <c r="X263" s="14">
        <v>3</v>
      </c>
      <c r="Y263" s="14">
        <v>1</v>
      </c>
      <c r="Z263" s="14">
        <v>4</v>
      </c>
      <c r="AA263" s="2">
        <v>5</v>
      </c>
      <c r="AB263" s="2">
        <v>3</v>
      </c>
      <c r="AC263" s="2">
        <v>4</v>
      </c>
      <c r="AD263" s="2">
        <v>8</v>
      </c>
      <c r="AE263" s="2">
        <v>0</v>
      </c>
      <c r="AF263" s="2">
        <v>0</v>
      </c>
      <c r="AG263" s="16">
        <v>0</v>
      </c>
      <c r="AH263" s="49" t="s">
        <v>574</v>
      </c>
      <c r="AI263" s="49" t="s">
        <v>574</v>
      </c>
      <c r="AJ263" s="49" t="s">
        <v>574</v>
      </c>
      <c r="AK263" s="49" t="s">
        <v>574</v>
      </c>
      <c r="AL263" s="49" t="s">
        <v>574</v>
      </c>
      <c r="AM263" s="2">
        <f t="shared" si="34"/>
        <v>0</v>
      </c>
      <c r="AN263" s="1">
        <v>53</v>
      </c>
      <c r="AO263" s="2">
        <v>64.712999999999994</v>
      </c>
    </row>
    <row r="264" spans="1:41" x14ac:dyDescent="0.3">
      <c r="A264">
        <v>10022</v>
      </c>
      <c r="B264">
        <v>1974</v>
      </c>
      <c r="C264" s="1">
        <f t="shared" si="28"/>
        <v>50</v>
      </c>
      <c r="D264" t="s">
        <v>25</v>
      </c>
      <c r="E264" t="s">
        <v>34</v>
      </c>
      <c r="F264" s="4" t="s">
        <v>26</v>
      </c>
      <c r="G264" t="s">
        <v>26</v>
      </c>
      <c r="H264" s="20">
        <v>54466</v>
      </c>
      <c r="I264" s="2">
        <f t="shared" si="29"/>
        <v>54.466000000000001</v>
      </c>
      <c r="J264" s="2">
        <v>1</v>
      </c>
      <c r="K264" s="2">
        <v>1</v>
      </c>
      <c r="L264" s="16">
        <f t="shared" si="30"/>
        <v>2</v>
      </c>
      <c r="M264" s="7">
        <v>41884</v>
      </c>
      <c r="N264" s="4">
        <f t="shared" si="31"/>
        <v>1</v>
      </c>
      <c r="O264" s="3">
        <f t="shared" si="32"/>
        <v>41884</v>
      </c>
      <c r="P264" s="4" t="str" cm="1">
        <f t="array" ref="P264">_xlfn.TEXTSPLIT(M264,"/")</f>
        <v>41884</v>
      </c>
      <c r="Q264" s="5"/>
      <c r="R264" s="5"/>
      <c r="S264" s="5" t="e">
        <f t="shared" si="33"/>
        <v>#NUM!</v>
      </c>
      <c r="T264">
        <v>78</v>
      </c>
      <c r="U264" s="14">
        <v>12</v>
      </c>
      <c r="V264" s="14">
        <v>0</v>
      </c>
      <c r="W264" s="14">
        <v>4</v>
      </c>
      <c r="X264" s="14">
        <v>0</v>
      </c>
      <c r="Y264" s="14">
        <v>0</v>
      </c>
      <c r="Z264" s="14">
        <v>0</v>
      </c>
      <c r="AA264" s="2">
        <v>1</v>
      </c>
      <c r="AB264" s="2">
        <v>1</v>
      </c>
      <c r="AC264" s="2">
        <v>2</v>
      </c>
      <c r="AD264" s="2">
        <v>5</v>
      </c>
      <c r="AE264" s="2">
        <v>0</v>
      </c>
      <c r="AF264" s="2">
        <v>0</v>
      </c>
      <c r="AG264" s="16">
        <v>0</v>
      </c>
      <c r="AH264" s="49" t="s">
        <v>574</v>
      </c>
      <c r="AI264" s="49" t="s">
        <v>574</v>
      </c>
      <c r="AJ264" s="49" t="s">
        <v>574</v>
      </c>
      <c r="AK264" s="49" t="s">
        <v>574</v>
      </c>
      <c r="AL264" s="49" t="s">
        <v>574</v>
      </c>
      <c r="AM264" s="2">
        <f t="shared" si="34"/>
        <v>0</v>
      </c>
      <c r="AN264" s="1">
        <v>68</v>
      </c>
      <c r="AO264" s="2">
        <v>59.820999999999998</v>
      </c>
    </row>
    <row r="265" spans="1:41" hidden="1" x14ac:dyDescent="0.3">
      <c r="A265">
        <v>10010</v>
      </c>
      <c r="B265">
        <v>1954</v>
      </c>
      <c r="C265" s="1">
        <f t="shared" si="28"/>
        <v>70</v>
      </c>
      <c r="D265" t="s">
        <v>33</v>
      </c>
      <c r="E265" t="s">
        <v>34</v>
      </c>
      <c r="F265" s="4" t="s">
        <v>23</v>
      </c>
      <c r="G265" t="s">
        <v>23</v>
      </c>
      <c r="H265" s="20">
        <v>36957</v>
      </c>
      <c r="I265" s="2">
        <f t="shared" si="29"/>
        <v>36.957000000000001</v>
      </c>
      <c r="J265" s="2">
        <v>1</v>
      </c>
      <c r="K265" s="2">
        <v>1</v>
      </c>
      <c r="L265" s="16">
        <f t="shared" si="30"/>
        <v>2</v>
      </c>
      <c r="M265" s="7">
        <v>41069</v>
      </c>
      <c r="N265" s="4">
        <f t="shared" si="31"/>
        <v>1</v>
      </c>
      <c r="O265" s="3">
        <f t="shared" si="32"/>
        <v>41069</v>
      </c>
      <c r="P265" s="4" t="str" cm="1">
        <f t="array" ref="P265">_xlfn.TEXTSPLIT(M265,"/")</f>
        <v>41069</v>
      </c>
      <c r="Q265" s="5"/>
      <c r="R265" s="5"/>
      <c r="S265" s="5" t="e">
        <f t="shared" si="33"/>
        <v>#NUM!</v>
      </c>
      <c r="T265">
        <v>43</v>
      </c>
      <c r="U265" s="14">
        <v>100</v>
      </c>
      <c r="V265" s="14">
        <v>2</v>
      </c>
      <c r="W265" s="14">
        <v>16</v>
      </c>
      <c r="X265" s="14">
        <v>2</v>
      </c>
      <c r="Y265" s="14">
        <v>1</v>
      </c>
      <c r="Z265" s="14">
        <v>31</v>
      </c>
      <c r="AA265" s="2">
        <v>4</v>
      </c>
      <c r="AB265" s="2">
        <v>3</v>
      </c>
      <c r="AC265" s="2">
        <v>2</v>
      </c>
      <c r="AD265" s="2">
        <v>9</v>
      </c>
      <c r="AE265" s="2">
        <v>1</v>
      </c>
      <c r="AF265" s="2">
        <v>0</v>
      </c>
      <c r="AG265" s="16">
        <v>0</v>
      </c>
      <c r="AH265" s="49" t="s">
        <v>574</v>
      </c>
      <c r="AI265" s="49" t="s">
        <v>574</v>
      </c>
      <c r="AJ265" s="49" t="s">
        <v>574</v>
      </c>
      <c r="AK265" s="49" t="s">
        <v>574</v>
      </c>
      <c r="AL265" s="49" t="s">
        <v>574</v>
      </c>
      <c r="AM265" s="2">
        <f t="shared" si="34"/>
        <v>0</v>
      </c>
      <c r="AN265" s="1">
        <v>56</v>
      </c>
      <c r="AO265" s="2">
        <v>56.32</v>
      </c>
    </row>
    <row r="266" spans="1:41" x14ac:dyDescent="0.3">
      <c r="A266">
        <v>10001</v>
      </c>
      <c r="B266">
        <v>1986</v>
      </c>
      <c r="C266" s="1">
        <f t="shared" si="28"/>
        <v>38</v>
      </c>
      <c r="D266" t="s">
        <v>25</v>
      </c>
      <c r="E266" t="s">
        <v>36</v>
      </c>
      <c r="F266" s="4" t="s">
        <v>32</v>
      </c>
      <c r="G266" t="s">
        <v>32</v>
      </c>
      <c r="H266" s="20">
        <v>7500</v>
      </c>
      <c r="I266" s="2">
        <f t="shared" si="29"/>
        <v>7.5</v>
      </c>
      <c r="J266" s="2">
        <v>1</v>
      </c>
      <c r="K266" s="2">
        <v>0</v>
      </c>
      <c r="L266" s="16">
        <f t="shared" si="30"/>
        <v>1</v>
      </c>
      <c r="M266" s="7">
        <v>40916</v>
      </c>
      <c r="N266" s="4">
        <f t="shared" si="31"/>
        <v>1</v>
      </c>
      <c r="O266" s="3">
        <f t="shared" si="32"/>
        <v>40916</v>
      </c>
      <c r="P266" s="4" t="str" cm="1">
        <f t="array" ref="P266">_xlfn.TEXTSPLIT(M266,"/")</f>
        <v>40916</v>
      </c>
      <c r="Q266" s="5"/>
      <c r="R266" s="5"/>
      <c r="S266" s="5" t="e">
        <f t="shared" si="33"/>
        <v>#NUM!</v>
      </c>
      <c r="T266">
        <v>98</v>
      </c>
      <c r="U266" s="14">
        <v>5</v>
      </c>
      <c r="V266" s="14">
        <v>17</v>
      </c>
      <c r="W266" s="14">
        <v>17</v>
      </c>
      <c r="X266" s="14">
        <v>13</v>
      </c>
      <c r="Y266" s="14">
        <v>14</v>
      </c>
      <c r="Z266" s="14">
        <v>34</v>
      </c>
      <c r="AA266" s="2">
        <v>4</v>
      </c>
      <c r="AB266" s="2">
        <v>2</v>
      </c>
      <c r="AC266" s="2">
        <v>3</v>
      </c>
      <c r="AD266" s="2">
        <v>9</v>
      </c>
      <c r="AE266" s="2">
        <v>0</v>
      </c>
      <c r="AF266" s="2">
        <v>0</v>
      </c>
      <c r="AG266" s="16">
        <v>0</v>
      </c>
      <c r="AH266" s="49" t="s">
        <v>574</v>
      </c>
      <c r="AI266" s="49" t="s">
        <v>574</v>
      </c>
      <c r="AJ266" s="49" t="s">
        <v>574</v>
      </c>
      <c r="AK266" s="49" t="s">
        <v>574</v>
      </c>
      <c r="AL266" s="49" t="s">
        <v>574</v>
      </c>
      <c r="AM266" s="2">
        <f t="shared" si="34"/>
        <v>0</v>
      </c>
      <c r="AN266" s="1">
        <v>68</v>
      </c>
      <c r="AO266" s="2">
        <v>55.521000000000001</v>
      </c>
    </row>
    <row r="267" spans="1:41" x14ac:dyDescent="0.3">
      <c r="A267">
        <v>9999</v>
      </c>
      <c r="B267">
        <v>1966</v>
      </c>
      <c r="C267" s="1">
        <f t="shared" si="28"/>
        <v>58</v>
      </c>
      <c r="D267" t="s">
        <v>25</v>
      </c>
      <c r="E267" t="s">
        <v>22</v>
      </c>
      <c r="F267" s="4" t="s">
        <v>32</v>
      </c>
      <c r="G267" t="s">
        <v>32</v>
      </c>
      <c r="H267" s="20">
        <v>75276</v>
      </c>
      <c r="I267" s="2">
        <f t="shared" si="29"/>
        <v>75.275999999999996</v>
      </c>
      <c r="J267" s="2">
        <v>0</v>
      </c>
      <c r="K267" s="2">
        <v>0</v>
      </c>
      <c r="L267" s="16">
        <f t="shared" si="30"/>
        <v>0</v>
      </c>
      <c r="M267" s="6" t="s">
        <v>76</v>
      </c>
      <c r="N267" s="4">
        <f t="shared" si="31"/>
        <v>2</v>
      </c>
      <c r="O267" s="3">
        <f t="shared" si="32"/>
        <v>41179</v>
      </c>
      <c r="P267" s="4" t="str" cm="1">
        <f t="array" ref="P267:R267">_xlfn.TEXTSPLIT(M267,"/")</f>
        <v>9</v>
      </c>
      <c r="Q267" s="4" t="str">
        <v>27</v>
      </c>
      <c r="R267" s="4" t="str">
        <v>12</v>
      </c>
      <c r="S267" s="5">
        <f t="shared" si="33"/>
        <v>41179</v>
      </c>
      <c r="T267">
        <v>2</v>
      </c>
      <c r="U267" s="14">
        <v>610</v>
      </c>
      <c r="V267" s="14">
        <v>105</v>
      </c>
      <c r="W267" s="14">
        <v>125</v>
      </c>
      <c r="X267" s="14">
        <v>137</v>
      </c>
      <c r="Y267" s="14">
        <v>42</v>
      </c>
      <c r="Z267" s="14">
        <v>21</v>
      </c>
      <c r="AA267" s="2">
        <v>1</v>
      </c>
      <c r="AB267" s="2">
        <v>9</v>
      </c>
      <c r="AC267" s="2">
        <v>9</v>
      </c>
      <c r="AD267" s="2">
        <v>5</v>
      </c>
      <c r="AE267" s="2">
        <v>0</v>
      </c>
      <c r="AF267" s="2">
        <v>0</v>
      </c>
      <c r="AG267" s="16">
        <v>0</v>
      </c>
      <c r="AH267" s="49" t="s">
        <v>574</v>
      </c>
      <c r="AI267" s="49" t="s">
        <v>574</v>
      </c>
      <c r="AJ267" s="49" t="s">
        <v>574</v>
      </c>
      <c r="AK267" s="49" t="s">
        <v>574</v>
      </c>
      <c r="AL267" s="49" t="s">
        <v>574</v>
      </c>
      <c r="AM267" s="2">
        <f t="shared" si="34"/>
        <v>0</v>
      </c>
      <c r="AN267" s="1">
        <v>54</v>
      </c>
      <c r="AO267" s="2">
        <v>51.039000000000001</v>
      </c>
    </row>
    <row r="268" spans="1:41" hidden="1" x14ac:dyDescent="0.3">
      <c r="A268">
        <v>9988</v>
      </c>
      <c r="B268">
        <v>1977</v>
      </c>
      <c r="C268" s="1">
        <f t="shared" si="28"/>
        <v>47</v>
      </c>
      <c r="D268" t="s">
        <v>28</v>
      </c>
      <c r="E268" t="s">
        <v>42</v>
      </c>
      <c r="F268" s="4" t="s">
        <v>26</v>
      </c>
      <c r="G268" t="s">
        <v>26</v>
      </c>
      <c r="H268" s="20">
        <v>70379</v>
      </c>
      <c r="I268" s="2">
        <f t="shared" si="29"/>
        <v>70.379000000000005</v>
      </c>
      <c r="J268" s="2">
        <v>0</v>
      </c>
      <c r="K268" s="2">
        <v>1</v>
      </c>
      <c r="L268" s="16">
        <f t="shared" si="30"/>
        <v>1</v>
      </c>
      <c r="M268" s="7">
        <v>41336</v>
      </c>
      <c r="N268" s="4">
        <f t="shared" si="31"/>
        <v>1</v>
      </c>
      <c r="O268" s="3">
        <f t="shared" si="32"/>
        <v>41336</v>
      </c>
      <c r="P268" s="4" t="str" cm="1">
        <f t="array" ref="P268">_xlfn.TEXTSPLIT(M268,"/")</f>
        <v>41336</v>
      </c>
      <c r="Q268" s="5"/>
      <c r="R268" s="5"/>
      <c r="S268" s="5" t="e">
        <f t="shared" si="33"/>
        <v>#NUM!</v>
      </c>
      <c r="T268">
        <v>84</v>
      </c>
      <c r="U268" s="14">
        <v>553</v>
      </c>
      <c r="V268" s="14">
        <v>25</v>
      </c>
      <c r="W268" s="14">
        <v>142</v>
      </c>
      <c r="X268" s="14">
        <v>65</v>
      </c>
      <c r="Y268" s="14">
        <v>67</v>
      </c>
      <c r="Z268" s="14">
        <v>8</v>
      </c>
      <c r="AA268" s="2">
        <v>3</v>
      </c>
      <c r="AB268" s="2">
        <v>6</v>
      </c>
      <c r="AC268" s="2">
        <v>13</v>
      </c>
      <c r="AD268" s="2">
        <v>4</v>
      </c>
      <c r="AE268" s="2">
        <v>0</v>
      </c>
      <c r="AF268" s="2">
        <v>0</v>
      </c>
      <c r="AG268" s="16">
        <v>0</v>
      </c>
      <c r="AH268" s="49" t="s">
        <v>574</v>
      </c>
      <c r="AI268" s="49" t="s">
        <v>574</v>
      </c>
      <c r="AJ268" s="49" t="s">
        <v>574</v>
      </c>
      <c r="AK268" s="49" t="s">
        <v>574</v>
      </c>
      <c r="AL268" s="49" t="s">
        <v>574</v>
      </c>
      <c r="AM268" s="2">
        <f t="shared" si="34"/>
        <v>0</v>
      </c>
      <c r="AN268" s="1">
        <v>67</v>
      </c>
      <c r="AO268" s="2">
        <v>46.097000000000001</v>
      </c>
    </row>
    <row r="269" spans="1:41" hidden="1" x14ac:dyDescent="0.3">
      <c r="A269">
        <v>9986</v>
      </c>
      <c r="B269">
        <v>1983</v>
      </c>
      <c r="C269" s="1">
        <f t="shared" si="28"/>
        <v>41</v>
      </c>
      <c r="D269" t="s">
        <v>47</v>
      </c>
      <c r="E269" t="s">
        <v>22</v>
      </c>
      <c r="F269" s="4" t="s">
        <v>32</v>
      </c>
      <c r="G269" t="s">
        <v>32</v>
      </c>
      <c r="H269" s="20">
        <v>19444</v>
      </c>
      <c r="I269" s="2">
        <f t="shared" si="29"/>
        <v>19.443999999999999</v>
      </c>
      <c r="J269" s="2">
        <v>1</v>
      </c>
      <c r="K269" s="2">
        <v>0</v>
      </c>
      <c r="L269" s="16">
        <f t="shared" si="30"/>
        <v>1</v>
      </c>
      <c r="M269" s="6" t="s">
        <v>126</v>
      </c>
      <c r="N269" s="4">
        <f t="shared" si="31"/>
        <v>2</v>
      </c>
      <c r="O269" s="3">
        <f t="shared" si="32"/>
        <v>41692</v>
      </c>
      <c r="P269" s="4" t="str" cm="1">
        <f t="array" ref="P269:R269">_xlfn.TEXTSPLIT(M269,"/")</f>
        <v>2</v>
      </c>
      <c r="Q269" s="4" t="str">
        <v>22</v>
      </c>
      <c r="R269" s="4" t="str">
        <v>14</v>
      </c>
      <c r="S269" s="5">
        <f t="shared" si="33"/>
        <v>41692</v>
      </c>
      <c r="T269">
        <v>8</v>
      </c>
      <c r="U269" s="14">
        <v>16</v>
      </c>
      <c r="V269" s="14">
        <v>0</v>
      </c>
      <c r="W269" s="14">
        <v>23</v>
      </c>
      <c r="X269" s="14">
        <v>3</v>
      </c>
      <c r="Y269" s="14">
        <v>2</v>
      </c>
      <c r="Z269" s="14">
        <v>10</v>
      </c>
      <c r="AA269" s="2">
        <v>3</v>
      </c>
      <c r="AB269" s="2">
        <v>4</v>
      </c>
      <c r="AC269" s="2">
        <v>2</v>
      </c>
      <c r="AD269" s="2">
        <v>7</v>
      </c>
      <c r="AE269" s="2">
        <v>1</v>
      </c>
      <c r="AF269" s="2">
        <v>0</v>
      </c>
      <c r="AG269" s="16">
        <v>0</v>
      </c>
      <c r="AH269" s="49" t="s">
        <v>574</v>
      </c>
      <c r="AI269" s="49" t="s">
        <v>574</v>
      </c>
      <c r="AJ269" s="49" t="s">
        <v>574</v>
      </c>
      <c r="AK269" s="49" t="s">
        <v>574</v>
      </c>
      <c r="AL269" s="49" t="s">
        <v>574</v>
      </c>
      <c r="AM269" s="2">
        <f t="shared" si="34"/>
        <v>0</v>
      </c>
      <c r="AN269" s="1">
        <v>47</v>
      </c>
      <c r="AO269" s="2">
        <v>46.048999999999999</v>
      </c>
    </row>
    <row r="270" spans="1:41" x14ac:dyDescent="0.3">
      <c r="A270">
        <v>9984</v>
      </c>
      <c r="B270">
        <v>1982</v>
      </c>
      <c r="C270" s="1">
        <f t="shared" si="28"/>
        <v>42</v>
      </c>
      <c r="D270" t="s">
        <v>25</v>
      </c>
      <c r="E270" t="s">
        <v>36</v>
      </c>
      <c r="F270" s="4" t="s">
        <v>29</v>
      </c>
      <c r="G270" t="s">
        <v>29</v>
      </c>
      <c r="H270" s="20">
        <v>56337</v>
      </c>
      <c r="I270" s="2">
        <f t="shared" si="29"/>
        <v>56.337000000000003</v>
      </c>
      <c r="J270" s="2">
        <v>1</v>
      </c>
      <c r="K270" s="2">
        <v>1</v>
      </c>
      <c r="L270" s="16">
        <f t="shared" si="30"/>
        <v>2</v>
      </c>
      <c r="M270" s="6" t="s">
        <v>259</v>
      </c>
      <c r="N270" s="4">
        <f t="shared" si="31"/>
        <v>2</v>
      </c>
      <c r="O270" s="3">
        <f t="shared" si="32"/>
        <v>41360</v>
      </c>
      <c r="P270" s="4" t="str" cm="1">
        <f t="array" ref="P270:R270">_xlfn.TEXTSPLIT(M270,"/")</f>
        <v>3</v>
      </c>
      <c r="Q270" s="4" t="str">
        <v>27</v>
      </c>
      <c r="R270" s="4" t="str">
        <v>13</v>
      </c>
      <c r="S270" s="5">
        <f t="shared" si="33"/>
        <v>41360</v>
      </c>
      <c r="T270">
        <v>25</v>
      </c>
      <c r="U270" s="14">
        <v>349</v>
      </c>
      <c r="V270" s="14">
        <v>16</v>
      </c>
      <c r="W270" s="14">
        <v>144</v>
      </c>
      <c r="X270" s="14">
        <v>28</v>
      </c>
      <c r="Y270" s="14">
        <v>5</v>
      </c>
      <c r="Z270" s="14">
        <v>182</v>
      </c>
      <c r="AA270" s="2">
        <v>5</v>
      </c>
      <c r="AB270" s="2">
        <v>8</v>
      </c>
      <c r="AC270" s="2">
        <v>4</v>
      </c>
      <c r="AD270" s="2">
        <v>8</v>
      </c>
      <c r="AE270" s="2">
        <v>1</v>
      </c>
      <c r="AF270" s="2">
        <v>0</v>
      </c>
      <c r="AG270" s="16">
        <v>2</v>
      </c>
      <c r="AH270" s="49">
        <v>1</v>
      </c>
      <c r="AI270" s="49" t="s">
        <v>574</v>
      </c>
      <c r="AJ270" s="49" t="s">
        <v>574</v>
      </c>
      <c r="AK270" s="49">
        <v>1</v>
      </c>
      <c r="AL270" s="49" t="s">
        <v>574</v>
      </c>
      <c r="AM270" s="2">
        <f t="shared" si="34"/>
        <v>0</v>
      </c>
      <c r="AN270" s="1">
        <v>64</v>
      </c>
      <c r="AO270" s="2">
        <v>44.911000000000001</v>
      </c>
    </row>
    <row r="271" spans="1:41" hidden="1" x14ac:dyDescent="0.3">
      <c r="A271">
        <v>9977</v>
      </c>
      <c r="B271">
        <v>1974</v>
      </c>
      <c r="C271" s="1">
        <f t="shared" si="28"/>
        <v>50</v>
      </c>
      <c r="D271" t="s">
        <v>31</v>
      </c>
      <c r="E271" t="s">
        <v>22</v>
      </c>
      <c r="F271" s="4" t="s">
        <v>23</v>
      </c>
      <c r="G271" t="s">
        <v>23</v>
      </c>
      <c r="H271" s="20">
        <v>78901</v>
      </c>
      <c r="I271" s="2">
        <f t="shared" si="29"/>
        <v>78.900999999999996</v>
      </c>
      <c r="J271" s="2">
        <v>0</v>
      </c>
      <c r="K271" s="2">
        <v>1</v>
      </c>
      <c r="L271" s="16">
        <f t="shared" si="30"/>
        <v>1</v>
      </c>
      <c r="M271" s="6" t="s">
        <v>364</v>
      </c>
      <c r="N271" s="4">
        <f t="shared" si="31"/>
        <v>2</v>
      </c>
      <c r="O271" s="3">
        <f t="shared" si="32"/>
        <v>41534</v>
      </c>
      <c r="P271" s="4" t="str" cm="1">
        <f t="array" ref="P271:R271">_xlfn.TEXTSPLIT(M271,"/")</f>
        <v>9</v>
      </c>
      <c r="Q271" s="4" t="str">
        <v>17</v>
      </c>
      <c r="R271" s="4" t="str">
        <v>13</v>
      </c>
      <c r="S271" s="5">
        <f t="shared" si="33"/>
        <v>41534</v>
      </c>
      <c r="T271">
        <v>99</v>
      </c>
      <c r="U271" s="14">
        <v>321</v>
      </c>
      <c r="V271" s="14">
        <v>11</v>
      </c>
      <c r="W271" s="14">
        <v>309</v>
      </c>
      <c r="X271" s="14">
        <v>33</v>
      </c>
      <c r="Y271" s="14">
        <v>26</v>
      </c>
      <c r="Z271" s="14">
        <v>34</v>
      </c>
      <c r="AA271" s="2">
        <v>3</v>
      </c>
      <c r="AB271" s="2">
        <v>9</v>
      </c>
      <c r="AC271" s="2">
        <v>5</v>
      </c>
      <c r="AD271" s="2">
        <v>4</v>
      </c>
      <c r="AE271" s="2">
        <v>0</v>
      </c>
      <c r="AF271" s="2">
        <v>0</v>
      </c>
      <c r="AG271" s="16">
        <v>0</v>
      </c>
      <c r="AH271" s="49" t="s">
        <v>574</v>
      </c>
      <c r="AI271" s="49" t="s">
        <v>574</v>
      </c>
      <c r="AJ271" s="49" t="s">
        <v>574</v>
      </c>
      <c r="AK271" s="49" t="s">
        <v>574</v>
      </c>
      <c r="AL271" s="49" t="s">
        <v>574</v>
      </c>
      <c r="AM271" s="2">
        <f t="shared" si="34"/>
        <v>0</v>
      </c>
      <c r="AN271" s="1">
        <v>55</v>
      </c>
      <c r="AO271" s="2">
        <v>43.795000000000002</v>
      </c>
    </row>
    <row r="272" spans="1:41" hidden="1" x14ac:dyDescent="0.3">
      <c r="A272">
        <v>9974</v>
      </c>
      <c r="B272">
        <v>1975</v>
      </c>
      <c r="C272" s="1">
        <f t="shared" si="28"/>
        <v>49</v>
      </c>
      <c r="D272" t="s">
        <v>47</v>
      </c>
      <c r="E272" t="s">
        <v>22</v>
      </c>
      <c r="F272" s="4" t="s">
        <v>29</v>
      </c>
      <c r="G272" t="s">
        <v>29</v>
      </c>
      <c r="H272" s="20">
        <v>30631</v>
      </c>
      <c r="I272" s="2">
        <f t="shared" si="29"/>
        <v>30.631</v>
      </c>
      <c r="J272" s="2">
        <v>1</v>
      </c>
      <c r="K272" s="2">
        <v>0</v>
      </c>
      <c r="L272" s="16">
        <f t="shared" si="30"/>
        <v>1</v>
      </c>
      <c r="M272" s="7">
        <v>41615</v>
      </c>
      <c r="N272" s="4">
        <f t="shared" si="31"/>
        <v>1</v>
      </c>
      <c r="O272" s="3">
        <f t="shared" si="32"/>
        <v>41615</v>
      </c>
      <c r="P272" s="4" t="str" cm="1">
        <f t="array" ref="P272">_xlfn.TEXTSPLIT(M272,"/")</f>
        <v>41615</v>
      </c>
      <c r="Q272" s="5"/>
      <c r="R272" s="5"/>
      <c r="S272" s="5" t="e">
        <f t="shared" si="33"/>
        <v>#NUM!</v>
      </c>
      <c r="T272">
        <v>75</v>
      </c>
      <c r="U272" s="14">
        <v>15</v>
      </c>
      <c r="V272" s="14">
        <v>6</v>
      </c>
      <c r="W272" s="14">
        <v>20</v>
      </c>
      <c r="X272" s="14">
        <v>4</v>
      </c>
      <c r="Y272" s="14">
        <v>5</v>
      </c>
      <c r="Z272" s="14">
        <v>20</v>
      </c>
      <c r="AA272" s="2">
        <v>1</v>
      </c>
      <c r="AB272" s="2">
        <v>3</v>
      </c>
      <c r="AC272" s="2">
        <v>2</v>
      </c>
      <c r="AD272" s="2">
        <v>7</v>
      </c>
      <c r="AE272" s="2">
        <v>0</v>
      </c>
      <c r="AF272" s="2">
        <v>0</v>
      </c>
      <c r="AG272" s="16">
        <v>0</v>
      </c>
      <c r="AH272" s="49" t="s">
        <v>574</v>
      </c>
      <c r="AI272" s="49" t="s">
        <v>574</v>
      </c>
      <c r="AJ272" s="49" t="s">
        <v>574</v>
      </c>
      <c r="AK272" s="49" t="s">
        <v>574</v>
      </c>
      <c r="AL272" s="49" t="s">
        <v>574</v>
      </c>
      <c r="AM272" s="2">
        <f t="shared" si="34"/>
        <v>0</v>
      </c>
      <c r="AN272" s="1">
        <v>73</v>
      </c>
      <c r="AO272" s="2">
        <v>42.872999999999998</v>
      </c>
    </row>
    <row r="273" spans="1:41" x14ac:dyDescent="0.3">
      <c r="A273">
        <v>9973</v>
      </c>
      <c r="B273">
        <v>1964</v>
      </c>
      <c r="C273" s="1">
        <f t="shared" si="28"/>
        <v>60</v>
      </c>
      <c r="D273" t="s">
        <v>25</v>
      </c>
      <c r="E273" t="s">
        <v>22</v>
      </c>
      <c r="F273" s="4" t="s">
        <v>29</v>
      </c>
      <c r="G273" t="s">
        <v>29</v>
      </c>
      <c r="H273" s="20">
        <v>50437</v>
      </c>
      <c r="I273" s="2">
        <f t="shared" si="29"/>
        <v>50.436999999999998</v>
      </c>
      <c r="J273" s="2">
        <v>0</v>
      </c>
      <c r="K273" s="2">
        <v>2</v>
      </c>
      <c r="L273" s="16">
        <f t="shared" si="30"/>
        <v>2</v>
      </c>
      <c r="M273" s="6" t="s">
        <v>279</v>
      </c>
      <c r="N273" s="4">
        <f t="shared" si="31"/>
        <v>2</v>
      </c>
      <c r="O273" s="3">
        <f t="shared" si="32"/>
        <v>41199</v>
      </c>
      <c r="P273" s="4" t="str" cm="1">
        <f t="array" ref="P273:R273">_xlfn.TEXTSPLIT(M273,"/")</f>
        <v>10</v>
      </c>
      <c r="Q273" s="4" t="str">
        <v>17</v>
      </c>
      <c r="R273" s="4" t="str">
        <v>12</v>
      </c>
      <c r="S273" s="5">
        <f t="shared" si="33"/>
        <v>41199</v>
      </c>
      <c r="T273">
        <v>28</v>
      </c>
      <c r="U273" s="14">
        <v>370</v>
      </c>
      <c r="V273" s="14">
        <v>9</v>
      </c>
      <c r="W273" s="14">
        <v>92</v>
      </c>
      <c r="X273" s="14">
        <v>6</v>
      </c>
      <c r="Y273" s="14">
        <v>9</v>
      </c>
      <c r="Z273" s="14">
        <v>4</v>
      </c>
      <c r="AA273" s="2">
        <v>3</v>
      </c>
      <c r="AB273" s="2">
        <v>7</v>
      </c>
      <c r="AC273" s="2">
        <v>8</v>
      </c>
      <c r="AD273" s="2">
        <v>7</v>
      </c>
      <c r="AE273" s="2">
        <v>0</v>
      </c>
      <c r="AF273" s="2">
        <v>0</v>
      </c>
      <c r="AG273" s="16">
        <v>0</v>
      </c>
      <c r="AH273" s="49" t="s">
        <v>574</v>
      </c>
      <c r="AI273" s="49" t="s">
        <v>574</v>
      </c>
      <c r="AJ273" s="49" t="s">
        <v>574</v>
      </c>
      <c r="AK273" s="49" t="s">
        <v>574</v>
      </c>
      <c r="AL273" s="49" t="s">
        <v>574</v>
      </c>
      <c r="AM273" s="2">
        <f t="shared" si="34"/>
        <v>0</v>
      </c>
      <c r="AN273" s="1">
        <v>37</v>
      </c>
      <c r="AO273" s="2">
        <v>41.411000000000001</v>
      </c>
    </row>
    <row r="274" spans="1:41" hidden="1" x14ac:dyDescent="0.3">
      <c r="A274">
        <v>9972</v>
      </c>
      <c r="B274">
        <v>1956</v>
      </c>
      <c r="C274" s="1">
        <f t="shared" si="28"/>
        <v>68</v>
      </c>
      <c r="D274" t="s">
        <v>47</v>
      </c>
      <c r="E274" t="s">
        <v>34</v>
      </c>
      <c r="F274" s="4" t="s">
        <v>32</v>
      </c>
      <c r="G274" t="s">
        <v>32</v>
      </c>
      <c r="H274" s="20">
        <v>46015</v>
      </c>
      <c r="I274" s="2">
        <f t="shared" si="29"/>
        <v>46.015000000000001</v>
      </c>
      <c r="J274" s="2">
        <v>1</v>
      </c>
      <c r="K274" s="2">
        <v>1</v>
      </c>
      <c r="L274" s="16">
        <f t="shared" si="30"/>
        <v>2</v>
      </c>
      <c r="M274" s="6" t="s">
        <v>194</v>
      </c>
      <c r="N274" s="4">
        <f t="shared" si="31"/>
        <v>2</v>
      </c>
      <c r="O274" s="3">
        <f t="shared" si="32"/>
        <v>41742</v>
      </c>
      <c r="P274" s="4" t="str" cm="1">
        <f t="array" ref="P274:R274">_xlfn.TEXTSPLIT(M274,"/")</f>
        <v>4</v>
      </c>
      <c r="Q274" s="4" t="str">
        <v>13</v>
      </c>
      <c r="R274" s="4" t="str">
        <v>14</v>
      </c>
      <c r="S274" s="5">
        <f t="shared" si="33"/>
        <v>41742</v>
      </c>
      <c r="T274">
        <v>25</v>
      </c>
      <c r="U274" s="14">
        <v>38</v>
      </c>
      <c r="V274" s="14">
        <v>0</v>
      </c>
      <c r="W274" s="14">
        <v>2</v>
      </c>
      <c r="X274" s="14">
        <v>0</v>
      </c>
      <c r="Y274" s="14">
        <v>0</v>
      </c>
      <c r="Z274" s="14">
        <v>6</v>
      </c>
      <c r="AA274" s="2">
        <v>1</v>
      </c>
      <c r="AB274" s="2">
        <v>1</v>
      </c>
      <c r="AC274" s="2">
        <v>3</v>
      </c>
      <c r="AD274" s="2">
        <v>7</v>
      </c>
      <c r="AE274" s="2">
        <v>0</v>
      </c>
      <c r="AF274" s="2">
        <v>0</v>
      </c>
      <c r="AG274" s="16">
        <v>2</v>
      </c>
      <c r="AH274" s="49">
        <v>1</v>
      </c>
      <c r="AI274" s="49" t="s">
        <v>574</v>
      </c>
      <c r="AJ274" s="49" t="s">
        <v>574</v>
      </c>
      <c r="AK274" s="49" t="s">
        <v>574</v>
      </c>
      <c r="AL274" s="49">
        <v>1</v>
      </c>
      <c r="AM274" s="2">
        <f t="shared" si="34"/>
        <v>0</v>
      </c>
      <c r="AN274" s="1">
        <v>60</v>
      </c>
      <c r="AO274" s="2">
        <v>41.003</v>
      </c>
    </row>
    <row r="275" spans="1:41" hidden="1" x14ac:dyDescent="0.3">
      <c r="A275">
        <v>9971</v>
      </c>
      <c r="B275">
        <v>1965</v>
      </c>
      <c r="C275" s="1">
        <f t="shared" si="28"/>
        <v>59</v>
      </c>
      <c r="D275" t="s">
        <v>47</v>
      </c>
      <c r="E275" t="s">
        <v>34</v>
      </c>
      <c r="F275" s="4" t="s">
        <v>29</v>
      </c>
      <c r="G275" t="s">
        <v>29</v>
      </c>
      <c r="H275" s="20">
        <v>65526</v>
      </c>
      <c r="I275" s="2">
        <f t="shared" si="29"/>
        <v>65.525999999999996</v>
      </c>
      <c r="J275" s="2">
        <v>0</v>
      </c>
      <c r="K275" s="2">
        <v>1</v>
      </c>
      <c r="L275" s="16">
        <f t="shared" si="30"/>
        <v>1</v>
      </c>
      <c r="M275" s="7">
        <v>41947</v>
      </c>
      <c r="N275" s="4">
        <f t="shared" si="31"/>
        <v>1</v>
      </c>
      <c r="O275" s="3">
        <f t="shared" si="32"/>
        <v>41947</v>
      </c>
      <c r="P275" s="4" t="str" cm="1">
        <f t="array" ref="P275">_xlfn.TEXTSPLIT(M275,"/")</f>
        <v>41947</v>
      </c>
      <c r="Q275" s="5"/>
      <c r="R275" s="5"/>
      <c r="S275" s="5" t="e">
        <f t="shared" si="33"/>
        <v>#NUM!</v>
      </c>
      <c r="T275">
        <v>22</v>
      </c>
      <c r="U275" s="14">
        <v>397</v>
      </c>
      <c r="V275" s="14">
        <v>19</v>
      </c>
      <c r="W275" s="14">
        <v>69</v>
      </c>
      <c r="X275" s="14">
        <v>12</v>
      </c>
      <c r="Y275" s="14">
        <v>0</v>
      </c>
      <c r="Z275" s="14">
        <v>9</v>
      </c>
      <c r="AA275" s="2">
        <v>1</v>
      </c>
      <c r="AB275" s="2">
        <v>4</v>
      </c>
      <c r="AC275" s="2">
        <v>8</v>
      </c>
      <c r="AD275" s="2">
        <v>2</v>
      </c>
      <c r="AE275" s="2">
        <v>0</v>
      </c>
      <c r="AF275" s="2">
        <v>0</v>
      </c>
      <c r="AG275" s="16">
        <v>0</v>
      </c>
      <c r="AH275" s="49" t="s">
        <v>574</v>
      </c>
      <c r="AI275" s="49" t="s">
        <v>574</v>
      </c>
      <c r="AJ275" s="49" t="s">
        <v>574</v>
      </c>
      <c r="AK275" s="49" t="s">
        <v>574</v>
      </c>
      <c r="AL275" s="49" t="s">
        <v>574</v>
      </c>
      <c r="AM275" s="2">
        <f t="shared" si="34"/>
        <v>0</v>
      </c>
      <c r="AN275" s="1">
        <v>74</v>
      </c>
      <c r="AO275" s="2">
        <v>36.408000000000001</v>
      </c>
    </row>
    <row r="276" spans="1:41" hidden="1" x14ac:dyDescent="0.3">
      <c r="A276">
        <v>9970</v>
      </c>
      <c r="B276">
        <v>1978</v>
      </c>
      <c r="C276" s="1">
        <f t="shared" si="28"/>
        <v>46</v>
      </c>
      <c r="D276" t="s">
        <v>28</v>
      </c>
      <c r="E276" t="s">
        <v>22</v>
      </c>
      <c r="F276" s="4" t="s">
        <v>32</v>
      </c>
      <c r="G276" t="s">
        <v>32</v>
      </c>
      <c r="H276" s="20">
        <v>55375</v>
      </c>
      <c r="I276" s="2">
        <f t="shared" si="29"/>
        <v>55.375</v>
      </c>
      <c r="J276" s="2">
        <v>0</v>
      </c>
      <c r="K276" s="2">
        <v>1</v>
      </c>
      <c r="L276" s="16">
        <f t="shared" si="30"/>
        <v>1</v>
      </c>
      <c r="M276" s="6" t="s">
        <v>84</v>
      </c>
      <c r="N276" s="4">
        <f t="shared" si="31"/>
        <v>2</v>
      </c>
      <c r="O276" s="3">
        <f t="shared" si="32"/>
        <v>41564</v>
      </c>
      <c r="P276" s="4" t="str" cm="1">
        <f t="array" ref="P276:R276">_xlfn.TEXTSPLIT(M276,"/")</f>
        <v>10</v>
      </c>
      <c r="Q276" s="4" t="str">
        <v>17</v>
      </c>
      <c r="R276" s="4" t="str">
        <v>13</v>
      </c>
      <c r="S276" s="5">
        <f t="shared" si="33"/>
        <v>41564</v>
      </c>
      <c r="T276">
        <v>3</v>
      </c>
      <c r="U276" s="14">
        <v>42</v>
      </c>
      <c r="V276" s="14">
        <v>11</v>
      </c>
      <c r="W276" s="14">
        <v>57</v>
      </c>
      <c r="X276" s="14">
        <v>10</v>
      </c>
      <c r="Y276" s="14">
        <v>28</v>
      </c>
      <c r="Z276" s="14">
        <v>14</v>
      </c>
      <c r="AA276" s="2">
        <v>1</v>
      </c>
      <c r="AB276" s="2">
        <v>1</v>
      </c>
      <c r="AC276" s="2">
        <v>6</v>
      </c>
      <c r="AD276" s="2">
        <v>2</v>
      </c>
      <c r="AE276" s="2">
        <v>0</v>
      </c>
      <c r="AF276" s="2">
        <v>0</v>
      </c>
      <c r="AG276" s="16">
        <v>0</v>
      </c>
      <c r="AH276" s="49" t="s">
        <v>574</v>
      </c>
      <c r="AI276" s="49" t="s">
        <v>574</v>
      </c>
      <c r="AJ276" s="49" t="s">
        <v>574</v>
      </c>
      <c r="AK276" s="49" t="s">
        <v>574</v>
      </c>
      <c r="AL276" s="49" t="s">
        <v>574</v>
      </c>
      <c r="AM276" s="2">
        <f t="shared" si="34"/>
        <v>0</v>
      </c>
      <c r="AN276" s="1">
        <v>51</v>
      </c>
      <c r="AO276" s="2">
        <v>35.640999999999998</v>
      </c>
    </row>
    <row r="277" spans="1:41" hidden="1" x14ac:dyDescent="0.3">
      <c r="A277">
        <v>9967</v>
      </c>
      <c r="B277">
        <v>1975</v>
      </c>
      <c r="C277" s="1">
        <f t="shared" si="28"/>
        <v>49</v>
      </c>
      <c r="D277" t="s">
        <v>31</v>
      </c>
      <c r="E277" t="s">
        <v>22</v>
      </c>
      <c r="F277" s="4" t="s">
        <v>23</v>
      </c>
      <c r="G277" t="s">
        <v>23</v>
      </c>
      <c r="H277" s="20">
        <v>53034</v>
      </c>
      <c r="I277" s="2">
        <f t="shared" si="29"/>
        <v>53.033999999999999</v>
      </c>
      <c r="J277" s="2">
        <v>1</v>
      </c>
      <c r="K277" s="2">
        <v>1</v>
      </c>
      <c r="L277" s="16">
        <f t="shared" si="30"/>
        <v>2</v>
      </c>
      <c r="M277" s="6" t="s">
        <v>285</v>
      </c>
      <c r="N277" s="4">
        <f t="shared" si="31"/>
        <v>2</v>
      </c>
      <c r="O277" s="3">
        <f t="shared" si="32"/>
        <v>41424</v>
      </c>
      <c r="P277" s="4" t="str" cm="1">
        <f t="array" ref="P277:R277">_xlfn.TEXTSPLIT(M277,"/")</f>
        <v>5</v>
      </c>
      <c r="Q277" s="4" t="str">
        <v>30</v>
      </c>
      <c r="R277" s="4" t="str">
        <v>13</v>
      </c>
      <c r="S277" s="5">
        <f t="shared" si="33"/>
        <v>41424</v>
      </c>
      <c r="T277">
        <v>30</v>
      </c>
      <c r="U277" s="14">
        <v>160</v>
      </c>
      <c r="V277" s="14">
        <v>15</v>
      </c>
      <c r="W277" s="14">
        <v>196</v>
      </c>
      <c r="X277" s="14">
        <v>15</v>
      </c>
      <c r="Y277" s="14">
        <v>11</v>
      </c>
      <c r="Z277" s="14">
        <v>50</v>
      </c>
      <c r="AA277" s="2">
        <v>8</v>
      </c>
      <c r="AB277" s="2">
        <v>6</v>
      </c>
      <c r="AC277" s="2">
        <v>7</v>
      </c>
      <c r="AD277" s="2">
        <v>8</v>
      </c>
      <c r="AE277" s="2">
        <v>0</v>
      </c>
      <c r="AF277" s="2">
        <v>0</v>
      </c>
      <c r="AG277" s="16">
        <v>0</v>
      </c>
      <c r="AH277" s="49" t="s">
        <v>574</v>
      </c>
      <c r="AI277" s="49" t="s">
        <v>574</v>
      </c>
      <c r="AJ277" s="49" t="s">
        <v>574</v>
      </c>
      <c r="AK277" s="49" t="s">
        <v>574</v>
      </c>
      <c r="AL277" s="49" t="s">
        <v>574</v>
      </c>
      <c r="AM277" s="2">
        <f t="shared" si="34"/>
        <v>0</v>
      </c>
      <c r="AN277" s="1">
        <v>43</v>
      </c>
      <c r="AO277" s="2">
        <v>34.968000000000004</v>
      </c>
    </row>
    <row r="278" spans="1:41" x14ac:dyDescent="0.3">
      <c r="A278">
        <v>9964</v>
      </c>
      <c r="B278">
        <v>1980</v>
      </c>
      <c r="C278" s="1">
        <f t="shared" si="28"/>
        <v>44</v>
      </c>
      <c r="D278" t="s">
        <v>25</v>
      </c>
      <c r="E278" t="s">
        <v>22</v>
      </c>
      <c r="F278" s="4" t="s">
        <v>26</v>
      </c>
      <c r="G278" t="s">
        <v>26</v>
      </c>
      <c r="H278" s="20">
        <v>61825</v>
      </c>
      <c r="I278" s="2">
        <f t="shared" si="29"/>
        <v>61.825000000000003</v>
      </c>
      <c r="J278" s="2">
        <v>0</v>
      </c>
      <c r="K278" s="2">
        <v>1</v>
      </c>
      <c r="L278" s="16">
        <f t="shared" si="30"/>
        <v>1</v>
      </c>
      <c r="M278" s="7">
        <v>41463</v>
      </c>
      <c r="N278" s="4">
        <f t="shared" si="31"/>
        <v>1</v>
      </c>
      <c r="O278" s="3">
        <f t="shared" si="32"/>
        <v>41463</v>
      </c>
      <c r="P278" s="4" t="str" cm="1">
        <f t="array" ref="P278">_xlfn.TEXTSPLIT(M278,"/")</f>
        <v>41463</v>
      </c>
      <c r="Q278" s="5"/>
      <c r="R278" s="5"/>
      <c r="S278" s="5" t="e">
        <f t="shared" si="33"/>
        <v>#NUM!</v>
      </c>
      <c r="T278">
        <v>56</v>
      </c>
      <c r="U278" s="14">
        <v>162</v>
      </c>
      <c r="V278" s="14">
        <v>50</v>
      </c>
      <c r="W278" s="14">
        <v>100</v>
      </c>
      <c r="X278" s="14">
        <v>55</v>
      </c>
      <c r="Y278" s="14">
        <v>30</v>
      </c>
      <c r="Z278" s="14">
        <v>27</v>
      </c>
      <c r="AA278" s="2">
        <v>1</v>
      </c>
      <c r="AB278" s="2">
        <v>4</v>
      </c>
      <c r="AC278" s="2">
        <v>8</v>
      </c>
      <c r="AD278" s="2">
        <v>4</v>
      </c>
      <c r="AE278" s="2">
        <v>0</v>
      </c>
      <c r="AF278" s="2">
        <v>0</v>
      </c>
      <c r="AG278" s="16">
        <v>0</v>
      </c>
      <c r="AH278" s="49" t="s">
        <v>574</v>
      </c>
      <c r="AI278" s="49" t="s">
        <v>574</v>
      </c>
      <c r="AJ278" s="49" t="s">
        <v>574</v>
      </c>
      <c r="AK278" s="49" t="s">
        <v>574</v>
      </c>
      <c r="AL278" s="49" t="s">
        <v>574</v>
      </c>
      <c r="AM278" s="2">
        <f t="shared" si="34"/>
        <v>0</v>
      </c>
      <c r="AN278" s="1">
        <v>73</v>
      </c>
      <c r="AO278" s="2">
        <v>34.026000000000003</v>
      </c>
    </row>
    <row r="279" spans="1:41" hidden="1" x14ac:dyDescent="0.3">
      <c r="A279">
        <v>9960</v>
      </c>
      <c r="B279">
        <v>1992</v>
      </c>
      <c r="C279" s="1">
        <f t="shared" si="28"/>
        <v>32</v>
      </c>
      <c r="D279" t="s">
        <v>47</v>
      </c>
      <c r="E279" t="s">
        <v>66</v>
      </c>
      <c r="F279" s="4" t="s">
        <v>26</v>
      </c>
      <c r="G279" t="s">
        <v>26</v>
      </c>
      <c r="H279" s="20">
        <v>26868</v>
      </c>
      <c r="I279" s="2">
        <f t="shared" si="29"/>
        <v>26.867999999999999</v>
      </c>
      <c r="J279" s="2">
        <v>1</v>
      </c>
      <c r="K279" s="2">
        <v>0</v>
      </c>
      <c r="L279" s="16">
        <f t="shared" si="30"/>
        <v>1</v>
      </c>
      <c r="M279" s="6" t="s">
        <v>238</v>
      </c>
      <c r="N279" s="4">
        <f t="shared" si="31"/>
        <v>2</v>
      </c>
      <c r="O279" s="3">
        <f t="shared" si="32"/>
        <v>41759</v>
      </c>
      <c r="P279" s="4" t="str" cm="1">
        <f t="array" ref="P279:R279">_xlfn.TEXTSPLIT(M279,"/")</f>
        <v>4</v>
      </c>
      <c r="Q279" s="4" t="str">
        <v>30</v>
      </c>
      <c r="R279" s="4" t="str">
        <v>14</v>
      </c>
      <c r="S279" s="5">
        <f t="shared" si="33"/>
        <v>41759</v>
      </c>
      <c r="T279">
        <v>52</v>
      </c>
      <c r="U279" s="14">
        <v>0</v>
      </c>
      <c r="V279" s="14">
        <v>0</v>
      </c>
      <c r="W279" s="14">
        <v>1</v>
      </c>
      <c r="X279" s="14">
        <v>8</v>
      </c>
      <c r="Y279" s="14">
        <v>3</v>
      </c>
      <c r="Z279" s="14">
        <v>2</v>
      </c>
      <c r="AA279" s="2">
        <v>1</v>
      </c>
      <c r="AB279" s="2">
        <v>1</v>
      </c>
      <c r="AC279" s="2">
        <v>2</v>
      </c>
      <c r="AD279" s="2">
        <v>7</v>
      </c>
      <c r="AE279" s="2">
        <v>0</v>
      </c>
      <c r="AF279" s="2">
        <v>0</v>
      </c>
      <c r="AG279" s="16">
        <v>0</v>
      </c>
      <c r="AH279" s="49" t="s">
        <v>574</v>
      </c>
      <c r="AI279" s="49" t="s">
        <v>574</v>
      </c>
      <c r="AJ279" s="49" t="s">
        <v>574</v>
      </c>
      <c r="AK279" s="49" t="s">
        <v>574</v>
      </c>
      <c r="AL279" s="49" t="s">
        <v>574</v>
      </c>
      <c r="AM279" s="2">
        <f t="shared" si="34"/>
        <v>0</v>
      </c>
      <c r="AN279" s="1">
        <v>73</v>
      </c>
      <c r="AO279" s="2">
        <v>34.026000000000003</v>
      </c>
    </row>
    <row r="280" spans="1:41" hidden="1" x14ac:dyDescent="0.3">
      <c r="A280">
        <v>9958</v>
      </c>
      <c r="B280">
        <v>1973</v>
      </c>
      <c r="C280" s="1">
        <f t="shared" si="28"/>
        <v>51</v>
      </c>
      <c r="D280" t="s">
        <v>33</v>
      </c>
      <c r="E280" t="s">
        <v>22</v>
      </c>
      <c r="F280" s="4" t="s">
        <v>29</v>
      </c>
      <c r="G280" t="s">
        <v>29</v>
      </c>
      <c r="H280" s="20">
        <v>65685</v>
      </c>
      <c r="I280" s="2">
        <f t="shared" si="29"/>
        <v>65.685000000000002</v>
      </c>
      <c r="J280" s="2">
        <v>0</v>
      </c>
      <c r="K280" s="2">
        <v>1</v>
      </c>
      <c r="L280" s="16">
        <f t="shared" si="30"/>
        <v>1</v>
      </c>
      <c r="M280" s="6" t="s">
        <v>67</v>
      </c>
      <c r="N280" s="4">
        <f t="shared" si="31"/>
        <v>2</v>
      </c>
      <c r="O280" s="3">
        <f t="shared" si="32"/>
        <v>41727</v>
      </c>
      <c r="P280" s="4" t="str" cm="1">
        <f t="array" ref="P280:R280">_xlfn.TEXTSPLIT(M280,"/")</f>
        <v>3</v>
      </c>
      <c r="Q280" s="4" t="str">
        <v>29</v>
      </c>
      <c r="R280" s="4" t="str">
        <v>14</v>
      </c>
      <c r="S280" s="5">
        <f t="shared" si="33"/>
        <v>41727</v>
      </c>
      <c r="T280">
        <v>54</v>
      </c>
      <c r="U280" s="14">
        <v>642</v>
      </c>
      <c r="V280" s="14">
        <v>14</v>
      </c>
      <c r="W280" s="14">
        <v>49</v>
      </c>
      <c r="X280" s="14">
        <v>0</v>
      </c>
      <c r="Y280" s="14">
        <v>7</v>
      </c>
      <c r="Z280" s="14">
        <v>57</v>
      </c>
      <c r="AA280" s="2">
        <v>1</v>
      </c>
      <c r="AB280" s="2">
        <v>9</v>
      </c>
      <c r="AC280" s="2">
        <v>9</v>
      </c>
      <c r="AD280" s="2">
        <v>5</v>
      </c>
      <c r="AE280" s="2">
        <v>0</v>
      </c>
      <c r="AF280" s="2">
        <v>0</v>
      </c>
      <c r="AG280" s="16">
        <v>0</v>
      </c>
      <c r="AH280" s="49" t="s">
        <v>574</v>
      </c>
      <c r="AI280" s="49" t="s">
        <v>574</v>
      </c>
      <c r="AJ280" s="49" t="s">
        <v>574</v>
      </c>
      <c r="AK280" s="49" t="s">
        <v>574</v>
      </c>
      <c r="AL280" s="49" t="s">
        <v>574</v>
      </c>
      <c r="AM280" s="2">
        <f t="shared" si="34"/>
        <v>0</v>
      </c>
      <c r="AN280" s="1">
        <v>48</v>
      </c>
      <c r="AO280" s="2">
        <v>33.249000000000002</v>
      </c>
    </row>
    <row r="281" spans="1:41" x14ac:dyDescent="0.3">
      <c r="A281">
        <v>9955</v>
      </c>
      <c r="B281">
        <v>1955</v>
      </c>
      <c r="C281" s="1">
        <f t="shared" si="28"/>
        <v>69</v>
      </c>
      <c r="D281" t="s">
        <v>25</v>
      </c>
      <c r="E281" t="s">
        <v>22</v>
      </c>
      <c r="F281" s="4" t="s">
        <v>32</v>
      </c>
      <c r="G281" t="s">
        <v>32</v>
      </c>
      <c r="H281" s="20">
        <v>39898</v>
      </c>
      <c r="I281" s="2">
        <f t="shared" si="29"/>
        <v>39.898000000000003</v>
      </c>
      <c r="J281" s="2">
        <v>0</v>
      </c>
      <c r="K281" s="2">
        <v>1</v>
      </c>
      <c r="L281" s="16">
        <f t="shared" si="30"/>
        <v>1</v>
      </c>
      <c r="M281" s="7">
        <v>41610</v>
      </c>
      <c r="N281" s="4">
        <f t="shared" si="31"/>
        <v>1</v>
      </c>
      <c r="O281" s="3">
        <f t="shared" si="32"/>
        <v>41610</v>
      </c>
      <c r="P281" s="4" t="str" cm="1">
        <f t="array" ref="P281">_xlfn.TEXTSPLIT(M281,"/")</f>
        <v>41610</v>
      </c>
      <c r="Q281" s="5"/>
      <c r="R281" s="5"/>
      <c r="S281" s="5" t="e">
        <f t="shared" si="33"/>
        <v>#NUM!</v>
      </c>
      <c r="T281">
        <v>20</v>
      </c>
      <c r="U281" s="14">
        <v>69</v>
      </c>
      <c r="V281" s="14">
        <v>8</v>
      </c>
      <c r="W281" s="14">
        <v>26</v>
      </c>
      <c r="X281" s="14">
        <v>12</v>
      </c>
      <c r="Y281" s="14">
        <v>7</v>
      </c>
      <c r="Z281" s="14">
        <v>12</v>
      </c>
      <c r="AA281" s="2">
        <v>2</v>
      </c>
      <c r="AB281" s="2">
        <v>3</v>
      </c>
      <c r="AC281" s="2">
        <v>4</v>
      </c>
      <c r="AD281" s="2">
        <v>7</v>
      </c>
      <c r="AE281" s="2">
        <v>0</v>
      </c>
      <c r="AF281" s="2">
        <v>0</v>
      </c>
      <c r="AG281" s="16">
        <v>0</v>
      </c>
      <c r="AH281" s="49" t="s">
        <v>574</v>
      </c>
      <c r="AI281" s="49" t="s">
        <v>574</v>
      </c>
      <c r="AJ281" s="49" t="s">
        <v>574</v>
      </c>
      <c r="AK281" s="49" t="s">
        <v>574</v>
      </c>
      <c r="AL281" s="49" t="s">
        <v>574</v>
      </c>
      <c r="AM281" s="2">
        <f t="shared" si="34"/>
        <v>0</v>
      </c>
      <c r="AN281" s="1">
        <v>48</v>
      </c>
      <c r="AO281" s="2">
        <v>33.249000000000002</v>
      </c>
    </row>
    <row r="282" spans="1:41" hidden="1" x14ac:dyDescent="0.3">
      <c r="A282">
        <v>9952</v>
      </c>
      <c r="B282">
        <v>1948</v>
      </c>
      <c r="C282" s="1">
        <f t="shared" si="28"/>
        <v>76</v>
      </c>
      <c r="D282" t="s">
        <v>47</v>
      </c>
      <c r="E282" t="s">
        <v>42</v>
      </c>
      <c r="F282" s="4" t="s">
        <v>32</v>
      </c>
      <c r="G282" t="s">
        <v>32</v>
      </c>
      <c r="H282" s="20">
        <v>78093</v>
      </c>
      <c r="I282" s="2">
        <f t="shared" si="29"/>
        <v>78.093000000000004</v>
      </c>
      <c r="J282" s="2">
        <v>0</v>
      </c>
      <c r="K282" s="2">
        <v>0</v>
      </c>
      <c r="L282" s="16">
        <f t="shared" si="30"/>
        <v>0</v>
      </c>
      <c r="M282" s="7">
        <v>41590</v>
      </c>
      <c r="N282" s="4">
        <f t="shared" si="31"/>
        <v>1</v>
      </c>
      <c r="O282" s="3">
        <f t="shared" si="32"/>
        <v>41590</v>
      </c>
      <c r="P282" s="4" t="str" cm="1">
        <f t="array" ref="P282">_xlfn.TEXTSPLIT(M282,"/")</f>
        <v>41590</v>
      </c>
      <c r="Q282" s="5"/>
      <c r="R282" s="5"/>
      <c r="S282" s="5" t="e">
        <f t="shared" si="33"/>
        <v>#NUM!</v>
      </c>
      <c r="T282">
        <v>53</v>
      </c>
      <c r="U282" s="14">
        <v>368</v>
      </c>
      <c r="V282" s="14">
        <v>32</v>
      </c>
      <c r="W282" s="14">
        <v>639</v>
      </c>
      <c r="X282" s="14">
        <v>13</v>
      </c>
      <c r="Y282" s="14">
        <v>43</v>
      </c>
      <c r="Z282" s="14">
        <v>10</v>
      </c>
      <c r="AA282" s="2">
        <v>1</v>
      </c>
      <c r="AB282" s="2">
        <v>4</v>
      </c>
      <c r="AC282" s="2">
        <v>5</v>
      </c>
      <c r="AD282" s="2">
        <v>1</v>
      </c>
      <c r="AE282" s="2">
        <v>0</v>
      </c>
      <c r="AF282" s="2">
        <v>0</v>
      </c>
      <c r="AG282" s="16">
        <v>0</v>
      </c>
      <c r="AH282" s="49" t="s">
        <v>574</v>
      </c>
      <c r="AI282" s="49" t="s">
        <v>574</v>
      </c>
      <c r="AJ282" s="49" t="s">
        <v>574</v>
      </c>
      <c r="AK282" s="49" t="s">
        <v>574</v>
      </c>
      <c r="AL282" s="49" t="s">
        <v>574</v>
      </c>
      <c r="AM282" s="2">
        <f t="shared" si="34"/>
        <v>0</v>
      </c>
      <c r="AN282" s="1">
        <v>39</v>
      </c>
      <c r="AO282" s="2">
        <v>32.414000000000001</v>
      </c>
    </row>
    <row r="283" spans="1:41" hidden="1" x14ac:dyDescent="0.3">
      <c r="A283">
        <v>9949</v>
      </c>
      <c r="B283">
        <v>1977</v>
      </c>
      <c r="C283" s="1">
        <f t="shared" si="28"/>
        <v>47</v>
      </c>
      <c r="D283" t="s">
        <v>28</v>
      </c>
      <c r="E283" t="s">
        <v>22</v>
      </c>
      <c r="F283" s="4" t="s">
        <v>29</v>
      </c>
      <c r="G283" t="s">
        <v>29</v>
      </c>
      <c r="H283" s="20">
        <v>59809</v>
      </c>
      <c r="I283" s="2">
        <f t="shared" si="29"/>
        <v>59.808999999999997</v>
      </c>
      <c r="J283" s="2">
        <v>0</v>
      </c>
      <c r="K283" s="2">
        <v>2</v>
      </c>
      <c r="L283" s="16">
        <f t="shared" si="30"/>
        <v>2</v>
      </c>
      <c r="M283" s="6" t="s">
        <v>89</v>
      </c>
      <c r="N283" s="4">
        <f t="shared" si="31"/>
        <v>2</v>
      </c>
      <c r="O283" s="3">
        <f t="shared" si="32"/>
        <v>41200</v>
      </c>
      <c r="P283" s="4" t="str" cm="1">
        <f t="array" ref="P283:R283">_xlfn.TEXTSPLIT(M283,"/")</f>
        <v>10</v>
      </c>
      <c r="Q283" s="4" t="str">
        <v>18</v>
      </c>
      <c r="R283" s="4" t="str">
        <v>12</v>
      </c>
      <c r="S283" s="5">
        <f t="shared" si="33"/>
        <v>41200</v>
      </c>
      <c r="T283">
        <v>36</v>
      </c>
      <c r="U283" s="14">
        <v>598</v>
      </c>
      <c r="V283" s="14">
        <v>16</v>
      </c>
      <c r="W283" s="14">
        <v>141</v>
      </c>
      <c r="X283" s="14">
        <v>32</v>
      </c>
      <c r="Y283" s="14">
        <v>41</v>
      </c>
      <c r="Z283" s="14">
        <v>49</v>
      </c>
      <c r="AA283" s="2">
        <v>3</v>
      </c>
      <c r="AB283" s="2">
        <v>3</v>
      </c>
      <c r="AC283" s="2">
        <v>6</v>
      </c>
      <c r="AD283" s="2">
        <v>8</v>
      </c>
      <c r="AE283" s="2">
        <v>0</v>
      </c>
      <c r="AF283" s="2">
        <v>0</v>
      </c>
      <c r="AG283" s="16">
        <v>0</v>
      </c>
      <c r="AH283" s="49" t="s">
        <v>574</v>
      </c>
      <c r="AI283" s="49" t="s">
        <v>574</v>
      </c>
      <c r="AJ283" s="49" t="s">
        <v>574</v>
      </c>
      <c r="AK283" s="49" t="s">
        <v>574</v>
      </c>
      <c r="AL283" s="49" t="s">
        <v>574</v>
      </c>
      <c r="AM283" s="2">
        <f t="shared" si="34"/>
        <v>0</v>
      </c>
      <c r="AN283" s="1">
        <v>57</v>
      </c>
      <c r="AO283" s="2">
        <v>29.434999999999999</v>
      </c>
    </row>
    <row r="284" spans="1:41" hidden="1" x14ac:dyDescent="0.3">
      <c r="A284">
        <v>9940</v>
      </c>
      <c r="B284">
        <v>1959</v>
      </c>
      <c r="C284" s="1">
        <f t="shared" si="28"/>
        <v>65</v>
      </c>
      <c r="D284" t="s">
        <v>47</v>
      </c>
      <c r="E284" t="s">
        <v>22</v>
      </c>
      <c r="F284" s="4" t="s">
        <v>32</v>
      </c>
      <c r="G284" t="s">
        <v>32</v>
      </c>
      <c r="H284" s="20">
        <v>64961</v>
      </c>
      <c r="I284" s="2">
        <f t="shared" si="29"/>
        <v>64.960999999999999</v>
      </c>
      <c r="J284" s="2">
        <v>0</v>
      </c>
      <c r="K284" s="2">
        <v>1</v>
      </c>
      <c r="L284" s="16">
        <f t="shared" si="30"/>
        <v>1</v>
      </c>
      <c r="M284" s="6" t="s">
        <v>389</v>
      </c>
      <c r="N284" s="4">
        <f t="shared" si="31"/>
        <v>2</v>
      </c>
      <c r="O284" s="3">
        <f t="shared" si="32"/>
        <v>41266</v>
      </c>
      <c r="P284" s="4" t="str" cm="1">
        <f t="array" ref="P284:R284">_xlfn.TEXTSPLIT(M284,"/")</f>
        <v>12</v>
      </c>
      <c r="Q284" s="4" t="str">
        <v>23</v>
      </c>
      <c r="R284" s="4" t="str">
        <v>12</v>
      </c>
      <c r="S284" s="5">
        <f t="shared" si="33"/>
        <v>41266</v>
      </c>
      <c r="T284">
        <v>97</v>
      </c>
      <c r="U284" s="14">
        <v>382</v>
      </c>
      <c r="V284" s="14">
        <v>114</v>
      </c>
      <c r="W284" s="14">
        <v>276</v>
      </c>
      <c r="X284" s="14">
        <v>75</v>
      </c>
      <c r="Y284" s="14">
        <v>124</v>
      </c>
      <c r="Z284" s="14">
        <v>38</v>
      </c>
      <c r="AA284" s="2">
        <v>2</v>
      </c>
      <c r="AB284" s="2">
        <v>6</v>
      </c>
      <c r="AC284" s="2">
        <v>4</v>
      </c>
      <c r="AD284" s="2">
        <v>3</v>
      </c>
      <c r="AE284" s="2">
        <v>0</v>
      </c>
      <c r="AF284" s="2">
        <v>0</v>
      </c>
      <c r="AG284" s="16">
        <v>0</v>
      </c>
      <c r="AH284" s="49" t="s">
        <v>574</v>
      </c>
      <c r="AI284" s="49" t="s">
        <v>574</v>
      </c>
      <c r="AJ284" s="49" t="s">
        <v>574</v>
      </c>
      <c r="AK284" s="49" t="s">
        <v>574</v>
      </c>
      <c r="AL284" s="49" t="s">
        <v>574</v>
      </c>
      <c r="AM284" s="2">
        <f t="shared" si="34"/>
        <v>0</v>
      </c>
      <c r="AN284" s="1">
        <v>53</v>
      </c>
      <c r="AO284" s="2">
        <v>22.07</v>
      </c>
    </row>
    <row r="285" spans="1:41" hidden="1" x14ac:dyDescent="0.3">
      <c r="A285">
        <v>9938</v>
      </c>
      <c r="B285">
        <v>1955</v>
      </c>
      <c r="C285" s="1">
        <f t="shared" si="28"/>
        <v>69</v>
      </c>
      <c r="D285" t="s">
        <v>40</v>
      </c>
      <c r="E285" t="s">
        <v>22</v>
      </c>
      <c r="F285" s="4" t="s">
        <v>29</v>
      </c>
      <c r="G285" t="s">
        <v>29</v>
      </c>
      <c r="H285" s="20">
        <v>80067</v>
      </c>
      <c r="I285" s="2">
        <f t="shared" si="29"/>
        <v>80.066999999999993</v>
      </c>
      <c r="J285" s="2">
        <v>0</v>
      </c>
      <c r="K285" s="2">
        <v>0</v>
      </c>
      <c r="L285" s="16">
        <f t="shared" si="30"/>
        <v>0</v>
      </c>
      <c r="M285" s="6" t="s">
        <v>163</v>
      </c>
      <c r="N285" s="4">
        <f t="shared" si="31"/>
        <v>2</v>
      </c>
      <c r="O285" s="3">
        <f t="shared" si="32"/>
        <v>41536</v>
      </c>
      <c r="P285" s="4" t="str" cm="1">
        <f t="array" ref="P285:R285">_xlfn.TEXTSPLIT(M285,"/")</f>
        <v>9</v>
      </c>
      <c r="Q285" s="4" t="str">
        <v>19</v>
      </c>
      <c r="R285" s="4" t="str">
        <v>13</v>
      </c>
      <c r="S285" s="5">
        <f t="shared" si="33"/>
        <v>41536</v>
      </c>
      <c r="T285">
        <v>82</v>
      </c>
      <c r="U285" s="14">
        <v>519</v>
      </c>
      <c r="V285" s="14">
        <v>17</v>
      </c>
      <c r="W285" s="14">
        <v>813</v>
      </c>
      <c r="X285" s="14">
        <v>27</v>
      </c>
      <c r="Y285" s="14">
        <v>173</v>
      </c>
      <c r="Z285" s="14">
        <v>51</v>
      </c>
      <c r="AA285" s="2">
        <v>1</v>
      </c>
      <c r="AB285" s="2">
        <v>4</v>
      </c>
      <c r="AC285" s="2">
        <v>6</v>
      </c>
      <c r="AD285" s="2">
        <v>2</v>
      </c>
      <c r="AE285" s="2">
        <v>0</v>
      </c>
      <c r="AF285" s="2">
        <v>0</v>
      </c>
      <c r="AG285" s="16">
        <v>1</v>
      </c>
      <c r="AH285" s="49" t="s">
        <v>574</v>
      </c>
      <c r="AI285" s="49" t="s">
        <v>574</v>
      </c>
      <c r="AJ285" s="49">
        <v>1</v>
      </c>
      <c r="AK285" s="49" t="s">
        <v>574</v>
      </c>
      <c r="AL285" s="49" t="s">
        <v>574</v>
      </c>
      <c r="AM285" s="2">
        <f t="shared" si="34"/>
        <v>0</v>
      </c>
      <c r="AN285" s="1">
        <v>67</v>
      </c>
      <c r="AO285" s="2">
        <v>86.424000000000007</v>
      </c>
    </row>
    <row r="286" spans="1:41" hidden="1" x14ac:dyDescent="0.3">
      <c r="A286">
        <v>9937</v>
      </c>
      <c r="B286">
        <v>1980</v>
      </c>
      <c r="C286" s="1">
        <f t="shared" si="28"/>
        <v>44</v>
      </c>
      <c r="D286" t="s">
        <v>31</v>
      </c>
      <c r="E286" t="s">
        <v>22</v>
      </c>
      <c r="F286" s="4" t="s">
        <v>26</v>
      </c>
      <c r="G286" t="s">
        <v>26</v>
      </c>
      <c r="H286" s="20">
        <v>70337</v>
      </c>
      <c r="I286" s="2">
        <f t="shared" si="29"/>
        <v>70.337000000000003</v>
      </c>
      <c r="J286" s="2">
        <v>0</v>
      </c>
      <c r="K286" s="2">
        <v>0</v>
      </c>
      <c r="L286" s="16">
        <f t="shared" si="30"/>
        <v>0</v>
      </c>
      <c r="M286" s="7">
        <v>41671</v>
      </c>
      <c r="N286" s="4">
        <f t="shared" si="31"/>
        <v>1</v>
      </c>
      <c r="O286" s="3">
        <f t="shared" si="32"/>
        <v>41671</v>
      </c>
      <c r="P286" s="4" t="str" cm="1">
        <f t="array" ref="P286">_xlfn.TEXTSPLIT(M286,"/")</f>
        <v>41671</v>
      </c>
      <c r="Q286" s="5"/>
      <c r="R286" s="5"/>
      <c r="S286" s="5" t="e">
        <f t="shared" si="33"/>
        <v>#NUM!</v>
      </c>
      <c r="T286">
        <v>75</v>
      </c>
      <c r="U286" s="14">
        <v>187</v>
      </c>
      <c r="V286" s="14">
        <v>81</v>
      </c>
      <c r="W286" s="14">
        <v>149</v>
      </c>
      <c r="X286" s="14">
        <v>25</v>
      </c>
      <c r="Y286" s="14">
        <v>43</v>
      </c>
      <c r="Z286" s="14">
        <v>91</v>
      </c>
      <c r="AA286" s="2">
        <v>1</v>
      </c>
      <c r="AB286" s="2">
        <v>2</v>
      </c>
      <c r="AC286" s="2">
        <v>12</v>
      </c>
      <c r="AD286" s="2">
        <v>1</v>
      </c>
      <c r="AE286" s="2">
        <v>0</v>
      </c>
      <c r="AF286" s="2">
        <v>0</v>
      </c>
      <c r="AG286" s="16">
        <v>0</v>
      </c>
      <c r="AH286" s="49" t="s">
        <v>574</v>
      </c>
      <c r="AI286" s="49" t="s">
        <v>574</v>
      </c>
      <c r="AJ286" s="49" t="s">
        <v>574</v>
      </c>
      <c r="AK286" s="49" t="s">
        <v>574</v>
      </c>
      <c r="AL286" s="49" t="s">
        <v>574</v>
      </c>
      <c r="AM286" s="2">
        <f t="shared" si="34"/>
        <v>0</v>
      </c>
      <c r="AN286" s="1">
        <v>50</v>
      </c>
      <c r="AO286" s="2">
        <v>83.917000000000002</v>
      </c>
    </row>
    <row r="287" spans="1:41" x14ac:dyDescent="0.3">
      <c r="A287">
        <v>9931</v>
      </c>
      <c r="B287">
        <v>1964</v>
      </c>
      <c r="C287" s="1">
        <f t="shared" si="28"/>
        <v>60</v>
      </c>
      <c r="D287" t="s">
        <v>25</v>
      </c>
      <c r="E287" t="s">
        <v>34</v>
      </c>
      <c r="F287" s="4" t="s">
        <v>29</v>
      </c>
      <c r="G287" t="s">
        <v>29</v>
      </c>
      <c r="H287" s="20">
        <v>4023</v>
      </c>
      <c r="I287" s="2">
        <f t="shared" si="29"/>
        <v>4.0229999999999997</v>
      </c>
      <c r="J287" s="2">
        <v>1</v>
      </c>
      <c r="K287" s="2">
        <v>1</v>
      </c>
      <c r="L287" s="16">
        <f t="shared" si="30"/>
        <v>2</v>
      </c>
      <c r="M287" s="6" t="s">
        <v>280</v>
      </c>
      <c r="N287" s="4">
        <f t="shared" si="31"/>
        <v>2</v>
      </c>
      <c r="O287" s="3">
        <f t="shared" si="32"/>
        <v>41813</v>
      </c>
      <c r="P287" s="4" t="str" cm="1">
        <f t="array" ref="P287:R287">_xlfn.TEXTSPLIT(M287,"/")</f>
        <v>6</v>
      </c>
      <c r="Q287" s="4" t="str">
        <v>23</v>
      </c>
      <c r="R287" s="4" t="str">
        <v>14</v>
      </c>
      <c r="S287" s="5">
        <f t="shared" si="33"/>
        <v>41813</v>
      </c>
      <c r="T287">
        <v>29</v>
      </c>
      <c r="U287" s="14">
        <v>5</v>
      </c>
      <c r="V287" s="14">
        <v>0</v>
      </c>
      <c r="W287" s="14">
        <v>1</v>
      </c>
      <c r="X287" s="14">
        <v>1</v>
      </c>
      <c r="Y287" s="14">
        <v>1</v>
      </c>
      <c r="Z287" s="14">
        <v>1</v>
      </c>
      <c r="AA287" s="2">
        <v>15</v>
      </c>
      <c r="AB287" s="2">
        <v>0</v>
      </c>
      <c r="AC287" s="2">
        <v>0</v>
      </c>
      <c r="AD287" s="2">
        <v>19</v>
      </c>
      <c r="AE287" s="2">
        <v>0</v>
      </c>
      <c r="AF287" s="2">
        <v>0</v>
      </c>
      <c r="AG287" s="16">
        <v>0</v>
      </c>
      <c r="AH287" s="49" t="s">
        <v>574</v>
      </c>
      <c r="AI287" s="49" t="s">
        <v>574</v>
      </c>
      <c r="AJ287" s="49" t="s">
        <v>574</v>
      </c>
      <c r="AK287" s="49" t="s">
        <v>574</v>
      </c>
      <c r="AL287" s="49" t="s">
        <v>574</v>
      </c>
      <c r="AM287" s="2">
        <f t="shared" si="34"/>
        <v>0</v>
      </c>
      <c r="AN287" s="1">
        <v>53</v>
      </c>
      <c r="AO287" s="2">
        <v>80.335999999999999</v>
      </c>
    </row>
    <row r="288" spans="1:41" hidden="1" x14ac:dyDescent="0.3">
      <c r="A288">
        <v>9930</v>
      </c>
      <c r="B288">
        <v>1945</v>
      </c>
      <c r="C288" s="1">
        <f t="shared" si="28"/>
        <v>79</v>
      </c>
      <c r="D288" t="s">
        <v>28</v>
      </c>
      <c r="E288" t="s">
        <v>34</v>
      </c>
      <c r="F288" s="4" t="s">
        <v>26</v>
      </c>
      <c r="G288" t="s">
        <v>26</v>
      </c>
      <c r="H288" s="20">
        <v>82716</v>
      </c>
      <c r="I288" s="2">
        <f t="shared" si="29"/>
        <v>82.715999999999994</v>
      </c>
      <c r="J288" s="2">
        <v>0</v>
      </c>
      <c r="K288" s="2">
        <v>0</v>
      </c>
      <c r="L288" s="16">
        <f t="shared" si="30"/>
        <v>0</v>
      </c>
      <c r="M288" s="7">
        <v>41405</v>
      </c>
      <c r="N288" s="4">
        <f t="shared" si="31"/>
        <v>1</v>
      </c>
      <c r="O288" s="3">
        <f t="shared" si="32"/>
        <v>41405</v>
      </c>
      <c r="P288" s="4" t="str" cm="1">
        <f t="array" ref="P288">_xlfn.TEXTSPLIT(M288,"/")</f>
        <v>41405</v>
      </c>
      <c r="Q288" s="5"/>
      <c r="R288" s="5"/>
      <c r="S288" s="5" t="e">
        <f t="shared" si="33"/>
        <v>#NUM!</v>
      </c>
      <c r="T288">
        <v>8</v>
      </c>
      <c r="U288" s="14">
        <v>606</v>
      </c>
      <c r="V288" s="14">
        <v>148</v>
      </c>
      <c r="W288" s="14">
        <v>228</v>
      </c>
      <c r="X288" s="14">
        <v>15</v>
      </c>
      <c r="Y288" s="14">
        <v>148</v>
      </c>
      <c r="Z288" s="14">
        <v>22</v>
      </c>
      <c r="AA288" s="2">
        <v>1</v>
      </c>
      <c r="AB288" s="2">
        <v>6</v>
      </c>
      <c r="AC288" s="2">
        <v>13</v>
      </c>
      <c r="AD288" s="2">
        <v>2</v>
      </c>
      <c r="AE288" s="2">
        <v>0</v>
      </c>
      <c r="AF288" s="2">
        <v>0</v>
      </c>
      <c r="AG288" s="16">
        <v>0</v>
      </c>
      <c r="AH288" s="49" t="s">
        <v>574</v>
      </c>
      <c r="AI288" s="49" t="s">
        <v>574</v>
      </c>
      <c r="AJ288" s="49" t="s">
        <v>574</v>
      </c>
      <c r="AK288" s="49" t="s">
        <v>574</v>
      </c>
      <c r="AL288" s="49" t="s">
        <v>574</v>
      </c>
      <c r="AM288" s="2">
        <f t="shared" si="34"/>
        <v>0</v>
      </c>
      <c r="AN288" s="1">
        <v>69</v>
      </c>
      <c r="AO288" s="2">
        <v>79.864999999999995</v>
      </c>
    </row>
    <row r="289" spans="1:41" x14ac:dyDescent="0.3">
      <c r="A289">
        <v>9925</v>
      </c>
      <c r="B289">
        <v>1982</v>
      </c>
      <c r="C289" s="1">
        <f t="shared" si="28"/>
        <v>42</v>
      </c>
      <c r="D289" t="s">
        <v>25</v>
      </c>
      <c r="E289" t="s">
        <v>34</v>
      </c>
      <c r="F289" s="4" t="s">
        <v>32</v>
      </c>
      <c r="G289" t="s">
        <v>32</v>
      </c>
      <c r="H289" s="20">
        <v>39665</v>
      </c>
      <c r="I289" s="2">
        <f t="shared" si="29"/>
        <v>39.664999999999999</v>
      </c>
      <c r="J289" s="2">
        <v>1</v>
      </c>
      <c r="K289" s="2">
        <v>0</v>
      </c>
      <c r="L289" s="16">
        <f t="shared" si="30"/>
        <v>1</v>
      </c>
      <c r="M289" s="6" t="s">
        <v>441</v>
      </c>
      <c r="N289" s="4">
        <f t="shared" si="31"/>
        <v>2</v>
      </c>
      <c r="O289" s="3">
        <f t="shared" si="32"/>
        <v>41419</v>
      </c>
      <c r="P289" s="4" t="str" cm="1">
        <f t="array" ref="P289:R289">_xlfn.TEXTSPLIT(M289,"/")</f>
        <v>5</v>
      </c>
      <c r="Q289" s="4" t="str">
        <v>25</v>
      </c>
      <c r="R289" s="4" t="str">
        <v>13</v>
      </c>
      <c r="S289" s="5">
        <f t="shared" si="33"/>
        <v>41419</v>
      </c>
      <c r="T289">
        <v>97</v>
      </c>
      <c r="U289" s="14">
        <v>127</v>
      </c>
      <c r="V289" s="14">
        <v>1</v>
      </c>
      <c r="W289" s="14">
        <v>56</v>
      </c>
      <c r="X289" s="14">
        <v>0</v>
      </c>
      <c r="Y289" s="14">
        <v>1</v>
      </c>
      <c r="Z289" s="14">
        <v>31</v>
      </c>
      <c r="AA289" s="2">
        <v>3</v>
      </c>
      <c r="AB289" s="2">
        <v>4</v>
      </c>
      <c r="AC289" s="2">
        <v>3</v>
      </c>
      <c r="AD289" s="2">
        <v>7</v>
      </c>
      <c r="AE289" s="2">
        <v>0</v>
      </c>
      <c r="AF289" s="2">
        <v>0</v>
      </c>
      <c r="AG289" s="16">
        <v>1</v>
      </c>
      <c r="AH289" s="49">
        <v>1</v>
      </c>
      <c r="AI289" s="49" t="s">
        <v>574</v>
      </c>
      <c r="AJ289" s="49" t="s">
        <v>574</v>
      </c>
      <c r="AK289" s="49" t="s">
        <v>574</v>
      </c>
      <c r="AL289" s="49" t="s">
        <v>574</v>
      </c>
      <c r="AM289" s="2">
        <f t="shared" si="34"/>
        <v>0</v>
      </c>
      <c r="AN289" s="1">
        <v>67</v>
      </c>
      <c r="AO289" s="2">
        <v>79.456000000000003</v>
      </c>
    </row>
    <row r="290" spans="1:41" x14ac:dyDescent="0.3">
      <c r="A290">
        <v>9923</v>
      </c>
      <c r="B290">
        <v>1973</v>
      </c>
      <c r="C290" s="1">
        <f t="shared" si="28"/>
        <v>51</v>
      </c>
      <c r="D290" t="s">
        <v>25</v>
      </c>
      <c r="E290" t="s">
        <v>42</v>
      </c>
      <c r="F290" s="4" t="s">
        <v>26</v>
      </c>
      <c r="G290" t="s">
        <v>26</v>
      </c>
      <c r="H290" s="20">
        <v>46423</v>
      </c>
      <c r="I290" s="2">
        <f t="shared" si="29"/>
        <v>46.423000000000002</v>
      </c>
      <c r="J290" s="2">
        <v>1</v>
      </c>
      <c r="K290" s="2">
        <v>1</v>
      </c>
      <c r="L290" s="16">
        <f t="shared" si="30"/>
        <v>2</v>
      </c>
      <c r="M290" s="6" t="s">
        <v>100</v>
      </c>
      <c r="N290" s="4">
        <f t="shared" si="31"/>
        <v>2</v>
      </c>
      <c r="O290" s="3">
        <f t="shared" si="32"/>
        <v>41535</v>
      </c>
      <c r="P290" s="4" t="str" cm="1">
        <f t="array" ref="P290:R290">_xlfn.TEXTSPLIT(M290,"/")</f>
        <v>9</v>
      </c>
      <c r="Q290" s="4" t="str">
        <v>18</v>
      </c>
      <c r="R290" s="4" t="str">
        <v>13</v>
      </c>
      <c r="S290" s="5">
        <f t="shared" si="33"/>
        <v>41535</v>
      </c>
      <c r="T290">
        <v>6</v>
      </c>
      <c r="U290" s="14">
        <v>68</v>
      </c>
      <c r="V290" s="14">
        <v>0</v>
      </c>
      <c r="W290" s="14">
        <v>16</v>
      </c>
      <c r="X290" s="14">
        <v>0</v>
      </c>
      <c r="Y290" s="14">
        <v>0</v>
      </c>
      <c r="Z290" s="14">
        <v>8</v>
      </c>
      <c r="AA290" s="2">
        <v>3</v>
      </c>
      <c r="AB290" s="2">
        <v>2</v>
      </c>
      <c r="AC290" s="2">
        <v>4</v>
      </c>
      <c r="AD290" s="2">
        <v>7</v>
      </c>
      <c r="AE290" s="2">
        <v>0</v>
      </c>
      <c r="AF290" s="2">
        <v>0</v>
      </c>
      <c r="AG290" s="16">
        <v>0</v>
      </c>
      <c r="AH290" s="49" t="s">
        <v>574</v>
      </c>
      <c r="AI290" s="49" t="s">
        <v>574</v>
      </c>
      <c r="AJ290" s="49" t="s">
        <v>574</v>
      </c>
      <c r="AK290" s="49" t="s">
        <v>574</v>
      </c>
      <c r="AL290" s="49" t="s">
        <v>574</v>
      </c>
      <c r="AM290" s="2">
        <f t="shared" si="34"/>
        <v>0</v>
      </c>
      <c r="AN290" s="1">
        <v>43</v>
      </c>
      <c r="AO290" s="2">
        <v>78.789000000000001</v>
      </c>
    </row>
    <row r="291" spans="1:41" hidden="1" x14ac:dyDescent="0.3">
      <c r="A291">
        <v>9916</v>
      </c>
      <c r="B291">
        <v>1955</v>
      </c>
      <c r="C291" s="1">
        <f t="shared" si="28"/>
        <v>69</v>
      </c>
      <c r="D291" t="s">
        <v>47</v>
      </c>
      <c r="E291" t="s">
        <v>22</v>
      </c>
      <c r="F291" s="4" t="s">
        <v>29</v>
      </c>
      <c r="G291" t="s">
        <v>29</v>
      </c>
      <c r="H291" s="20">
        <v>38998</v>
      </c>
      <c r="I291" s="2">
        <f t="shared" si="29"/>
        <v>38.997999999999998</v>
      </c>
      <c r="J291" s="2">
        <v>1</v>
      </c>
      <c r="K291" s="2">
        <v>1</v>
      </c>
      <c r="L291" s="16">
        <f t="shared" si="30"/>
        <v>2</v>
      </c>
      <c r="M291" s="7">
        <v>40979</v>
      </c>
      <c r="N291" s="4">
        <f t="shared" si="31"/>
        <v>1</v>
      </c>
      <c r="O291" s="3">
        <f t="shared" si="32"/>
        <v>40979</v>
      </c>
      <c r="P291" s="4" t="str" cm="1">
        <f t="array" ref="P291">_xlfn.TEXTSPLIT(M291,"/")</f>
        <v>40979</v>
      </c>
      <c r="Q291" s="5"/>
      <c r="R291" s="5"/>
      <c r="S291" s="5" t="e">
        <f t="shared" si="33"/>
        <v>#NUM!</v>
      </c>
      <c r="T291">
        <v>92</v>
      </c>
      <c r="U291" s="14">
        <v>34</v>
      </c>
      <c r="V291" s="14">
        <v>1</v>
      </c>
      <c r="W291" s="14">
        <v>14</v>
      </c>
      <c r="X291" s="14">
        <v>0</v>
      </c>
      <c r="Y291" s="14">
        <v>0</v>
      </c>
      <c r="Z291" s="14">
        <v>5</v>
      </c>
      <c r="AA291" s="2">
        <v>3</v>
      </c>
      <c r="AB291" s="2">
        <v>2</v>
      </c>
      <c r="AC291" s="2">
        <v>3</v>
      </c>
      <c r="AD291" s="2">
        <v>8</v>
      </c>
      <c r="AE291" s="2">
        <v>0</v>
      </c>
      <c r="AF291" s="2">
        <v>1</v>
      </c>
      <c r="AG291" s="16">
        <v>0</v>
      </c>
      <c r="AH291" s="49" t="s">
        <v>574</v>
      </c>
      <c r="AI291" s="49" t="s">
        <v>574</v>
      </c>
      <c r="AJ291" s="49" t="s">
        <v>574</v>
      </c>
      <c r="AK291" s="49" t="s">
        <v>574</v>
      </c>
      <c r="AL291" s="49" t="s">
        <v>574</v>
      </c>
      <c r="AM291" s="2">
        <f t="shared" si="34"/>
        <v>0</v>
      </c>
      <c r="AN291" s="1">
        <v>66</v>
      </c>
      <c r="AO291" s="2">
        <v>78.498999999999995</v>
      </c>
    </row>
    <row r="292" spans="1:41" hidden="1" x14ac:dyDescent="0.3">
      <c r="A292">
        <v>9909</v>
      </c>
      <c r="B292">
        <v>1997</v>
      </c>
      <c r="C292" s="1">
        <f t="shared" si="28"/>
        <v>27</v>
      </c>
      <c r="D292" t="s">
        <v>33</v>
      </c>
      <c r="E292" t="s">
        <v>36</v>
      </c>
      <c r="F292" s="4" t="s">
        <v>29</v>
      </c>
      <c r="G292" t="s">
        <v>29</v>
      </c>
      <c r="H292" s="20">
        <v>7500</v>
      </c>
      <c r="I292" s="2">
        <f t="shared" si="29"/>
        <v>7.5</v>
      </c>
      <c r="J292" s="2">
        <v>0</v>
      </c>
      <c r="K292" s="2">
        <v>0</v>
      </c>
      <c r="L292" s="16">
        <f t="shared" si="30"/>
        <v>0</v>
      </c>
      <c r="M292" s="7">
        <v>41163</v>
      </c>
      <c r="N292" s="4">
        <f t="shared" si="31"/>
        <v>1</v>
      </c>
      <c r="O292" s="3">
        <f t="shared" si="32"/>
        <v>41163</v>
      </c>
      <c r="P292" s="4" t="str" cm="1">
        <f t="array" ref="P292">_xlfn.TEXTSPLIT(M292,"/")</f>
        <v>41163</v>
      </c>
      <c r="Q292" s="5"/>
      <c r="R292" s="5"/>
      <c r="S292" s="5" t="e">
        <f t="shared" si="33"/>
        <v>#NUM!</v>
      </c>
      <c r="T292">
        <v>24</v>
      </c>
      <c r="U292" s="14">
        <v>3</v>
      </c>
      <c r="V292" s="14">
        <v>18</v>
      </c>
      <c r="W292" s="14">
        <v>14</v>
      </c>
      <c r="X292" s="14">
        <v>15</v>
      </c>
      <c r="Y292" s="14">
        <v>22</v>
      </c>
      <c r="Z292" s="14">
        <v>50</v>
      </c>
      <c r="AA292" s="2">
        <v>3</v>
      </c>
      <c r="AB292" s="2">
        <v>3</v>
      </c>
      <c r="AC292" s="2">
        <v>3</v>
      </c>
      <c r="AD292" s="2">
        <v>9</v>
      </c>
      <c r="AE292" s="2">
        <v>1</v>
      </c>
      <c r="AF292" s="2">
        <v>0</v>
      </c>
      <c r="AG292" s="16">
        <v>0</v>
      </c>
      <c r="AH292" s="49" t="s">
        <v>574</v>
      </c>
      <c r="AI292" s="49" t="s">
        <v>574</v>
      </c>
      <c r="AJ292" s="49" t="s">
        <v>574</v>
      </c>
      <c r="AK292" s="49" t="s">
        <v>574</v>
      </c>
      <c r="AL292" s="49" t="s">
        <v>574</v>
      </c>
      <c r="AM292" s="2">
        <f t="shared" si="34"/>
        <v>0</v>
      </c>
      <c r="AN292" s="1">
        <v>51</v>
      </c>
      <c r="AO292" s="2">
        <v>77.043999999999997</v>
      </c>
    </row>
    <row r="293" spans="1:41" hidden="1" x14ac:dyDescent="0.3">
      <c r="A293">
        <v>9907</v>
      </c>
      <c r="B293">
        <v>1970</v>
      </c>
      <c r="C293" s="1">
        <f t="shared" si="28"/>
        <v>54</v>
      </c>
      <c r="D293" t="s">
        <v>38</v>
      </c>
      <c r="E293" t="s">
        <v>42</v>
      </c>
      <c r="F293" s="4" t="s">
        <v>32</v>
      </c>
      <c r="G293" t="s">
        <v>32</v>
      </c>
      <c r="H293" s="20">
        <v>66476</v>
      </c>
      <c r="I293" s="2">
        <f t="shared" si="29"/>
        <v>66.475999999999999</v>
      </c>
      <c r="J293" s="2">
        <v>0</v>
      </c>
      <c r="K293" s="2">
        <v>1</v>
      </c>
      <c r="L293" s="16">
        <f t="shared" si="30"/>
        <v>1</v>
      </c>
      <c r="M293" s="7">
        <v>41376</v>
      </c>
      <c r="N293" s="4">
        <f t="shared" si="31"/>
        <v>1</v>
      </c>
      <c r="O293" s="3">
        <f t="shared" si="32"/>
        <v>41376</v>
      </c>
      <c r="P293" s="4" t="str" cm="1">
        <f t="array" ref="P293">_xlfn.TEXTSPLIT(M293,"/")</f>
        <v>41376</v>
      </c>
      <c r="Q293" s="5"/>
      <c r="R293" s="5"/>
      <c r="S293" s="5" t="e">
        <f t="shared" si="33"/>
        <v>#NUM!</v>
      </c>
      <c r="T293">
        <v>80</v>
      </c>
      <c r="U293" s="14">
        <v>742</v>
      </c>
      <c r="V293" s="14">
        <v>28</v>
      </c>
      <c r="W293" s="14">
        <v>152</v>
      </c>
      <c r="X293" s="14">
        <v>25</v>
      </c>
      <c r="Y293" s="14">
        <v>9</v>
      </c>
      <c r="Z293" s="14">
        <v>57</v>
      </c>
      <c r="AA293" s="2">
        <v>2</v>
      </c>
      <c r="AB293" s="2">
        <v>6</v>
      </c>
      <c r="AC293" s="2">
        <v>10</v>
      </c>
      <c r="AD293" s="2">
        <v>4</v>
      </c>
      <c r="AE293" s="2">
        <v>0</v>
      </c>
      <c r="AF293" s="2">
        <v>0</v>
      </c>
      <c r="AG293" s="16">
        <v>0</v>
      </c>
      <c r="AH293" s="49" t="s">
        <v>574</v>
      </c>
      <c r="AI293" s="49" t="s">
        <v>574</v>
      </c>
      <c r="AJ293" s="49" t="s">
        <v>574</v>
      </c>
      <c r="AK293" s="49" t="s">
        <v>574</v>
      </c>
      <c r="AL293" s="49" t="s">
        <v>574</v>
      </c>
      <c r="AM293" s="2">
        <f t="shared" si="34"/>
        <v>0</v>
      </c>
      <c r="AN293" s="1">
        <v>41</v>
      </c>
      <c r="AO293" s="2">
        <v>75.777000000000001</v>
      </c>
    </row>
    <row r="294" spans="1:41" x14ac:dyDescent="0.3">
      <c r="A294">
        <v>9905</v>
      </c>
      <c r="B294">
        <v>1953</v>
      </c>
      <c r="C294" s="1">
        <f t="shared" si="28"/>
        <v>71</v>
      </c>
      <c r="D294" t="s">
        <v>25</v>
      </c>
      <c r="E294" t="s">
        <v>22</v>
      </c>
      <c r="F294" s="4" t="s">
        <v>32</v>
      </c>
      <c r="G294" t="s">
        <v>32</v>
      </c>
      <c r="H294" s="20">
        <v>34074</v>
      </c>
      <c r="I294" s="2">
        <f t="shared" si="29"/>
        <v>34.073999999999998</v>
      </c>
      <c r="J294" s="2">
        <v>1</v>
      </c>
      <c r="K294" s="2">
        <v>1</v>
      </c>
      <c r="L294" s="16">
        <f t="shared" si="30"/>
        <v>2</v>
      </c>
      <c r="M294" s="6" t="s">
        <v>405</v>
      </c>
      <c r="N294" s="4">
        <f t="shared" si="31"/>
        <v>2</v>
      </c>
      <c r="O294" s="3">
        <f t="shared" si="32"/>
        <v>41468</v>
      </c>
      <c r="P294" s="4" t="str" cm="1">
        <f t="array" ref="P294:R294">_xlfn.TEXTSPLIT(M294,"/")</f>
        <v>7</v>
      </c>
      <c r="Q294" s="4" t="str">
        <v>13</v>
      </c>
      <c r="R294" s="4" t="str">
        <v>13</v>
      </c>
      <c r="S294" s="5">
        <f t="shared" si="33"/>
        <v>41468</v>
      </c>
      <c r="T294">
        <v>69</v>
      </c>
      <c r="U294" s="14">
        <v>135</v>
      </c>
      <c r="V294" s="14">
        <v>1</v>
      </c>
      <c r="W294" s="14">
        <v>41</v>
      </c>
      <c r="X294" s="14">
        <v>10</v>
      </c>
      <c r="Y294" s="14">
        <v>1</v>
      </c>
      <c r="Z294" s="14">
        <v>67</v>
      </c>
      <c r="AA294" s="2">
        <v>5</v>
      </c>
      <c r="AB294" s="2">
        <v>3</v>
      </c>
      <c r="AC294" s="2">
        <v>3</v>
      </c>
      <c r="AD294" s="2">
        <v>6</v>
      </c>
      <c r="AE294" s="2">
        <v>0</v>
      </c>
      <c r="AF294" s="2">
        <v>0</v>
      </c>
      <c r="AG294" s="16">
        <v>1</v>
      </c>
      <c r="AH294" s="49">
        <v>1</v>
      </c>
      <c r="AI294" s="49" t="s">
        <v>574</v>
      </c>
      <c r="AJ294" s="49" t="s">
        <v>574</v>
      </c>
      <c r="AK294" s="49" t="s">
        <v>574</v>
      </c>
      <c r="AL294" s="49" t="s">
        <v>574</v>
      </c>
      <c r="AM294" s="2">
        <f t="shared" si="34"/>
        <v>0</v>
      </c>
      <c r="AN294" s="1">
        <v>41</v>
      </c>
      <c r="AO294" s="2">
        <v>75.777000000000001</v>
      </c>
    </row>
    <row r="295" spans="1:41" hidden="1" x14ac:dyDescent="0.3">
      <c r="A295">
        <v>9904</v>
      </c>
      <c r="B295">
        <v>1957</v>
      </c>
      <c r="C295" s="1">
        <f t="shared" si="28"/>
        <v>67</v>
      </c>
      <c r="D295" t="s">
        <v>28</v>
      </c>
      <c r="E295" t="s">
        <v>22</v>
      </c>
      <c r="F295" s="4" t="s">
        <v>29</v>
      </c>
      <c r="G295" t="s">
        <v>29</v>
      </c>
      <c r="H295" s="20">
        <v>71391</v>
      </c>
      <c r="I295" s="2">
        <f t="shared" si="29"/>
        <v>71.391000000000005</v>
      </c>
      <c r="J295" s="2">
        <v>0</v>
      </c>
      <c r="K295" s="2">
        <v>1</v>
      </c>
      <c r="L295" s="16">
        <f t="shared" si="30"/>
        <v>1</v>
      </c>
      <c r="M295" s="6" t="s">
        <v>223</v>
      </c>
      <c r="N295" s="4">
        <f t="shared" si="31"/>
        <v>2</v>
      </c>
      <c r="O295" s="3">
        <f t="shared" si="32"/>
        <v>41362</v>
      </c>
      <c r="P295" s="4" t="str" cm="1">
        <f t="array" ref="P295:R295">_xlfn.TEXTSPLIT(M295,"/")</f>
        <v>3</v>
      </c>
      <c r="Q295" s="4" t="str">
        <v>29</v>
      </c>
      <c r="R295" s="4" t="str">
        <v>13</v>
      </c>
      <c r="S295" s="5">
        <f t="shared" si="33"/>
        <v>41362</v>
      </c>
      <c r="T295">
        <v>50</v>
      </c>
      <c r="U295" s="14">
        <v>336</v>
      </c>
      <c r="V295" s="14">
        <v>123</v>
      </c>
      <c r="W295" s="14">
        <v>274</v>
      </c>
      <c r="X295" s="14">
        <v>46</v>
      </c>
      <c r="Y295" s="14">
        <v>123</v>
      </c>
      <c r="Z295" s="14">
        <v>141</v>
      </c>
      <c r="AA295" s="2">
        <v>5</v>
      </c>
      <c r="AB295" s="2">
        <v>6</v>
      </c>
      <c r="AC295" s="2">
        <v>12</v>
      </c>
      <c r="AD295" s="2">
        <v>3</v>
      </c>
      <c r="AE295" s="2">
        <v>0</v>
      </c>
      <c r="AF295" s="2">
        <v>0</v>
      </c>
      <c r="AG295" s="16">
        <v>0</v>
      </c>
      <c r="AH295" s="49" t="s">
        <v>574</v>
      </c>
      <c r="AI295" s="49" t="s">
        <v>574</v>
      </c>
      <c r="AJ295" s="49" t="s">
        <v>574</v>
      </c>
      <c r="AK295" s="49" t="s">
        <v>574</v>
      </c>
      <c r="AL295" s="49" t="s">
        <v>574</v>
      </c>
      <c r="AM295" s="2">
        <f t="shared" si="34"/>
        <v>0</v>
      </c>
      <c r="AN295" s="1">
        <v>52</v>
      </c>
      <c r="AO295" s="2">
        <v>71.498999999999995</v>
      </c>
    </row>
    <row r="296" spans="1:41" x14ac:dyDescent="0.3">
      <c r="A296">
        <v>9888</v>
      </c>
      <c r="B296">
        <v>1970</v>
      </c>
      <c r="C296" s="1">
        <f t="shared" si="28"/>
        <v>54</v>
      </c>
      <c r="D296" t="s">
        <v>25</v>
      </c>
      <c r="E296" t="s">
        <v>22</v>
      </c>
      <c r="F296" s="4" t="s">
        <v>32</v>
      </c>
      <c r="G296" t="s">
        <v>32</v>
      </c>
      <c r="H296" s="20">
        <v>68695</v>
      </c>
      <c r="I296" s="2">
        <f t="shared" si="29"/>
        <v>68.694999999999993</v>
      </c>
      <c r="J296" s="2">
        <v>0</v>
      </c>
      <c r="K296" s="2">
        <v>0</v>
      </c>
      <c r="L296" s="16">
        <f t="shared" si="30"/>
        <v>0</v>
      </c>
      <c r="M296" s="6" t="s">
        <v>78</v>
      </c>
      <c r="N296" s="4">
        <f t="shared" si="31"/>
        <v>2</v>
      </c>
      <c r="O296" s="3">
        <f t="shared" si="32"/>
        <v>41815</v>
      </c>
      <c r="P296" s="4" t="str" cm="1">
        <f t="array" ref="P296:R296">_xlfn.TEXTSPLIT(M296,"/")</f>
        <v>6</v>
      </c>
      <c r="Q296" s="4" t="str">
        <v>25</v>
      </c>
      <c r="R296" s="4" t="str">
        <v>14</v>
      </c>
      <c r="S296" s="5">
        <f t="shared" si="33"/>
        <v>41815</v>
      </c>
      <c r="T296">
        <v>3</v>
      </c>
      <c r="U296" s="14">
        <v>458</v>
      </c>
      <c r="V296" s="14">
        <v>81</v>
      </c>
      <c r="W296" s="14">
        <v>356</v>
      </c>
      <c r="X296" s="14">
        <v>106</v>
      </c>
      <c r="Y296" s="14">
        <v>50</v>
      </c>
      <c r="Z296" s="14">
        <v>40</v>
      </c>
      <c r="AA296" s="2">
        <v>1</v>
      </c>
      <c r="AB296" s="2">
        <v>4</v>
      </c>
      <c r="AC296" s="2">
        <v>7</v>
      </c>
      <c r="AD296" s="2">
        <v>2</v>
      </c>
      <c r="AE296" s="2">
        <v>0</v>
      </c>
      <c r="AF296" s="2">
        <v>0</v>
      </c>
      <c r="AG296" s="16">
        <v>0</v>
      </c>
      <c r="AH296" s="49" t="s">
        <v>574</v>
      </c>
      <c r="AI296" s="49" t="s">
        <v>574</v>
      </c>
      <c r="AJ296" s="49" t="s">
        <v>574</v>
      </c>
      <c r="AK296" s="49" t="s">
        <v>574</v>
      </c>
      <c r="AL296" s="49" t="s">
        <v>574</v>
      </c>
      <c r="AM296" s="2">
        <f t="shared" si="34"/>
        <v>0</v>
      </c>
      <c r="AN296" s="1">
        <v>30</v>
      </c>
      <c r="AO296" s="2">
        <v>70.515000000000001</v>
      </c>
    </row>
    <row r="297" spans="1:41" hidden="1" x14ac:dyDescent="0.3">
      <c r="A297">
        <v>9862</v>
      </c>
      <c r="B297">
        <v>1970</v>
      </c>
      <c r="C297" s="1">
        <f t="shared" si="28"/>
        <v>54</v>
      </c>
      <c r="D297" t="s">
        <v>28</v>
      </c>
      <c r="E297" t="s">
        <v>22</v>
      </c>
      <c r="F297" s="4" t="s">
        <v>32</v>
      </c>
      <c r="G297" t="s">
        <v>32</v>
      </c>
      <c r="H297" s="20">
        <v>21918</v>
      </c>
      <c r="I297" s="2">
        <f t="shared" si="29"/>
        <v>21.917999999999999</v>
      </c>
      <c r="J297" s="2">
        <v>1</v>
      </c>
      <c r="K297" s="2">
        <v>0</v>
      </c>
      <c r="L297" s="16">
        <f t="shared" si="30"/>
        <v>1</v>
      </c>
      <c r="M297" s="6" t="s">
        <v>98</v>
      </c>
      <c r="N297" s="4">
        <f t="shared" si="31"/>
        <v>2</v>
      </c>
      <c r="O297" s="3">
        <f t="shared" si="32"/>
        <v>41592</v>
      </c>
      <c r="P297" s="4" t="str" cm="1">
        <f t="array" ref="P297:R297">_xlfn.TEXTSPLIT(M297,"/")</f>
        <v>11</v>
      </c>
      <c r="Q297" s="4" t="str">
        <v>14</v>
      </c>
      <c r="R297" s="4" t="str">
        <v>13</v>
      </c>
      <c r="S297" s="5">
        <f t="shared" si="33"/>
        <v>41592</v>
      </c>
      <c r="T297">
        <v>37</v>
      </c>
      <c r="U297" s="14">
        <v>1</v>
      </c>
      <c r="V297" s="14">
        <v>6</v>
      </c>
      <c r="W297" s="14">
        <v>7</v>
      </c>
      <c r="X297" s="14">
        <v>11</v>
      </c>
      <c r="Y297" s="14">
        <v>5</v>
      </c>
      <c r="Z297" s="14">
        <v>3</v>
      </c>
      <c r="AA297" s="2">
        <v>2</v>
      </c>
      <c r="AB297" s="2">
        <v>2</v>
      </c>
      <c r="AC297" s="2">
        <v>3</v>
      </c>
      <c r="AD297" s="2">
        <v>6</v>
      </c>
      <c r="AE297" s="2">
        <v>0</v>
      </c>
      <c r="AF297" s="2">
        <v>0</v>
      </c>
      <c r="AG297" s="16">
        <v>0</v>
      </c>
      <c r="AH297" s="49" t="s">
        <v>574</v>
      </c>
      <c r="AI297" s="49" t="s">
        <v>574</v>
      </c>
      <c r="AJ297" s="49" t="s">
        <v>574</v>
      </c>
      <c r="AK297" s="49" t="s">
        <v>574</v>
      </c>
      <c r="AL297" s="49" t="s">
        <v>574</v>
      </c>
      <c r="AM297" s="2">
        <f t="shared" si="34"/>
        <v>0</v>
      </c>
      <c r="AN297" s="1">
        <v>57</v>
      </c>
      <c r="AO297" s="2">
        <v>67.272000000000006</v>
      </c>
    </row>
    <row r="298" spans="1:41" x14ac:dyDescent="0.3">
      <c r="A298">
        <v>9860</v>
      </c>
      <c r="B298">
        <v>1960</v>
      </c>
      <c r="C298" s="1">
        <f t="shared" si="28"/>
        <v>64</v>
      </c>
      <c r="D298" t="s">
        <v>25</v>
      </c>
      <c r="E298" t="s">
        <v>22</v>
      </c>
      <c r="F298" s="4" t="s">
        <v>32</v>
      </c>
      <c r="G298" t="s">
        <v>32</v>
      </c>
      <c r="H298" s="20">
        <v>44911</v>
      </c>
      <c r="I298" s="2">
        <f t="shared" si="29"/>
        <v>44.911000000000001</v>
      </c>
      <c r="J298" s="2">
        <v>0</v>
      </c>
      <c r="K298" s="2">
        <v>1</v>
      </c>
      <c r="L298" s="16">
        <f t="shared" si="30"/>
        <v>1</v>
      </c>
      <c r="M298" s="6" t="s">
        <v>49</v>
      </c>
      <c r="N298" s="4">
        <f t="shared" si="31"/>
        <v>2</v>
      </c>
      <c r="O298" s="3">
        <f t="shared" si="32"/>
        <v>41348</v>
      </c>
      <c r="P298" s="4" t="str" cm="1">
        <f t="array" ref="P298:R298">_xlfn.TEXTSPLIT(M298,"/")</f>
        <v>3</v>
      </c>
      <c r="Q298" s="4" t="str">
        <v>15</v>
      </c>
      <c r="R298" s="4" t="str">
        <v>13</v>
      </c>
      <c r="S298" s="5">
        <f t="shared" si="33"/>
        <v>41348</v>
      </c>
      <c r="T298">
        <v>11</v>
      </c>
      <c r="U298" s="14">
        <v>159</v>
      </c>
      <c r="V298" s="14">
        <v>0</v>
      </c>
      <c r="W298" s="14">
        <v>22</v>
      </c>
      <c r="X298" s="14">
        <v>2</v>
      </c>
      <c r="Y298" s="14">
        <v>1</v>
      </c>
      <c r="Z298" s="14">
        <v>31</v>
      </c>
      <c r="AA298" s="2">
        <v>3</v>
      </c>
      <c r="AB298" s="2">
        <v>4</v>
      </c>
      <c r="AC298" s="2">
        <v>4</v>
      </c>
      <c r="AD298" s="2">
        <v>7</v>
      </c>
      <c r="AE298" s="2">
        <v>0</v>
      </c>
      <c r="AF298" s="2">
        <v>0</v>
      </c>
      <c r="AG298" s="16">
        <v>0</v>
      </c>
      <c r="AH298" s="49" t="s">
        <v>574</v>
      </c>
      <c r="AI298" s="49" t="s">
        <v>574</v>
      </c>
      <c r="AJ298" s="49" t="s">
        <v>574</v>
      </c>
      <c r="AK298" s="49" t="s">
        <v>574</v>
      </c>
      <c r="AL298" s="49" t="s">
        <v>574</v>
      </c>
      <c r="AM298" s="2">
        <f t="shared" si="34"/>
        <v>0</v>
      </c>
      <c r="AN298" s="1">
        <v>53</v>
      </c>
      <c r="AO298" s="2">
        <v>65.968000000000004</v>
      </c>
    </row>
    <row r="299" spans="1:41" x14ac:dyDescent="0.3">
      <c r="A299">
        <v>9855</v>
      </c>
      <c r="B299">
        <v>1953</v>
      </c>
      <c r="C299" s="1">
        <f t="shared" si="28"/>
        <v>71</v>
      </c>
      <c r="D299" t="s">
        <v>25</v>
      </c>
      <c r="E299" t="s">
        <v>34</v>
      </c>
      <c r="F299" s="4" t="s">
        <v>26</v>
      </c>
      <c r="G299" t="s">
        <v>26</v>
      </c>
      <c r="H299" s="20">
        <v>62000</v>
      </c>
      <c r="I299" s="2">
        <f t="shared" si="29"/>
        <v>62</v>
      </c>
      <c r="J299" s="2">
        <v>0</v>
      </c>
      <c r="K299" s="2">
        <v>1</v>
      </c>
      <c r="L299" s="16">
        <f t="shared" si="30"/>
        <v>1</v>
      </c>
      <c r="M299" s="6" t="s">
        <v>257</v>
      </c>
      <c r="N299" s="4">
        <f t="shared" si="31"/>
        <v>2</v>
      </c>
      <c r="O299" s="3">
        <f t="shared" si="32"/>
        <v>41511</v>
      </c>
      <c r="P299" s="4" t="str" cm="1">
        <f t="array" ref="P299:R299">_xlfn.TEXTSPLIT(M299,"/")</f>
        <v>8</v>
      </c>
      <c r="Q299" s="4" t="str">
        <v>25</v>
      </c>
      <c r="R299" s="4" t="str">
        <v>13</v>
      </c>
      <c r="S299" s="5">
        <f t="shared" si="33"/>
        <v>41511</v>
      </c>
      <c r="T299">
        <v>25</v>
      </c>
      <c r="U299" s="14">
        <v>899</v>
      </c>
      <c r="V299" s="14">
        <v>0</v>
      </c>
      <c r="W299" s="14">
        <v>101</v>
      </c>
      <c r="X299" s="14">
        <v>0</v>
      </c>
      <c r="Y299" s="14">
        <v>0</v>
      </c>
      <c r="Z299" s="14">
        <v>20</v>
      </c>
      <c r="AA299" s="2">
        <v>1</v>
      </c>
      <c r="AB299" s="2">
        <v>6</v>
      </c>
      <c r="AC299" s="2">
        <v>13</v>
      </c>
      <c r="AD299" s="2">
        <v>4</v>
      </c>
      <c r="AE299" s="2">
        <v>0</v>
      </c>
      <c r="AF299" s="2">
        <v>0</v>
      </c>
      <c r="AG299" s="16">
        <v>1</v>
      </c>
      <c r="AH299" s="49" t="s">
        <v>574</v>
      </c>
      <c r="AI299" s="49" t="s">
        <v>574</v>
      </c>
      <c r="AJ299" s="49" t="s">
        <v>574</v>
      </c>
      <c r="AK299" s="49">
        <v>1</v>
      </c>
      <c r="AL299" s="49" t="s">
        <v>574</v>
      </c>
      <c r="AM299" s="2">
        <f t="shared" si="34"/>
        <v>0</v>
      </c>
      <c r="AN299" s="1">
        <v>47</v>
      </c>
      <c r="AO299" s="2">
        <v>62.061</v>
      </c>
    </row>
    <row r="300" spans="1:41" x14ac:dyDescent="0.3">
      <c r="A300">
        <v>9850</v>
      </c>
      <c r="B300">
        <v>1973</v>
      </c>
      <c r="C300" s="1">
        <f t="shared" si="28"/>
        <v>51</v>
      </c>
      <c r="D300" t="s">
        <v>25</v>
      </c>
      <c r="E300" t="s">
        <v>36</v>
      </c>
      <c r="F300" s="4" t="s">
        <v>29</v>
      </c>
      <c r="G300" t="s">
        <v>29</v>
      </c>
      <c r="H300" s="20">
        <v>24884</v>
      </c>
      <c r="I300" s="2">
        <f t="shared" si="29"/>
        <v>24.884</v>
      </c>
      <c r="J300" s="2">
        <v>1</v>
      </c>
      <c r="K300" s="2">
        <v>0</v>
      </c>
      <c r="L300" s="16">
        <f t="shared" si="30"/>
        <v>1</v>
      </c>
      <c r="M300" s="6" t="s">
        <v>297</v>
      </c>
      <c r="N300" s="4">
        <f t="shared" si="31"/>
        <v>2</v>
      </c>
      <c r="O300" s="3">
        <f t="shared" si="32"/>
        <v>41242</v>
      </c>
      <c r="P300" s="4" t="str" cm="1">
        <f t="array" ref="P300:R300">_xlfn.TEXTSPLIT(M300,"/")</f>
        <v>11</v>
      </c>
      <c r="Q300" s="4" t="str">
        <v>29</v>
      </c>
      <c r="R300" s="4" t="str">
        <v>12</v>
      </c>
      <c r="S300" s="5">
        <f t="shared" si="33"/>
        <v>41242</v>
      </c>
      <c r="T300">
        <v>32</v>
      </c>
      <c r="U300" s="14">
        <v>3</v>
      </c>
      <c r="V300" s="14">
        <v>6</v>
      </c>
      <c r="W300" s="14">
        <v>7</v>
      </c>
      <c r="X300" s="14">
        <v>0</v>
      </c>
      <c r="Y300" s="14">
        <v>0</v>
      </c>
      <c r="Z300" s="14">
        <v>3</v>
      </c>
      <c r="AA300" s="2">
        <v>1</v>
      </c>
      <c r="AB300" s="2">
        <v>0</v>
      </c>
      <c r="AC300" s="2">
        <v>3</v>
      </c>
      <c r="AD300" s="2">
        <v>7</v>
      </c>
      <c r="AE300" s="2">
        <v>0</v>
      </c>
      <c r="AF300" s="2">
        <v>0</v>
      </c>
      <c r="AG300" s="16">
        <v>0</v>
      </c>
      <c r="AH300" s="49" t="s">
        <v>574</v>
      </c>
      <c r="AI300" s="49" t="s">
        <v>574</v>
      </c>
      <c r="AJ300" s="49" t="s">
        <v>574</v>
      </c>
      <c r="AK300" s="49" t="s">
        <v>574</v>
      </c>
      <c r="AL300" s="49" t="s">
        <v>574</v>
      </c>
      <c r="AM300" s="2">
        <f t="shared" si="34"/>
        <v>0</v>
      </c>
      <c r="AN300" s="1">
        <v>31</v>
      </c>
      <c r="AO300" s="2">
        <v>42.67</v>
      </c>
    </row>
    <row r="301" spans="1:41" x14ac:dyDescent="0.3">
      <c r="A301">
        <v>9847</v>
      </c>
      <c r="B301">
        <v>1956</v>
      </c>
      <c r="C301" s="1">
        <f t="shared" si="28"/>
        <v>68</v>
      </c>
      <c r="D301" t="s">
        <v>25</v>
      </c>
      <c r="E301" t="s">
        <v>36</v>
      </c>
      <c r="F301" s="4" t="s">
        <v>29</v>
      </c>
      <c r="G301" t="s">
        <v>29</v>
      </c>
      <c r="H301" s="20">
        <v>62972</v>
      </c>
      <c r="I301" s="2">
        <f t="shared" si="29"/>
        <v>62.972000000000001</v>
      </c>
      <c r="J301" s="2">
        <v>0</v>
      </c>
      <c r="K301" s="2">
        <v>1</v>
      </c>
      <c r="L301" s="16">
        <f t="shared" si="30"/>
        <v>1</v>
      </c>
      <c r="M301" s="7">
        <v>40976</v>
      </c>
      <c r="N301" s="4">
        <f t="shared" si="31"/>
        <v>1</v>
      </c>
      <c r="O301" s="3">
        <f t="shared" si="32"/>
        <v>40976</v>
      </c>
      <c r="P301" s="4" t="str" cm="1">
        <f t="array" ref="P301">_xlfn.TEXTSPLIT(M301,"/")</f>
        <v>40976</v>
      </c>
      <c r="Q301" s="5"/>
      <c r="R301" s="5"/>
      <c r="S301" s="5" t="e">
        <f t="shared" si="33"/>
        <v>#NUM!</v>
      </c>
      <c r="T301">
        <v>39</v>
      </c>
      <c r="U301" s="14">
        <v>313</v>
      </c>
      <c r="V301" s="14">
        <v>15</v>
      </c>
      <c r="W301" s="14">
        <v>47</v>
      </c>
      <c r="X301" s="14">
        <v>20</v>
      </c>
      <c r="Y301" s="14">
        <v>0</v>
      </c>
      <c r="Z301" s="14">
        <v>192</v>
      </c>
      <c r="AA301" s="2">
        <v>2</v>
      </c>
      <c r="AB301" s="2">
        <v>7</v>
      </c>
      <c r="AC301" s="2">
        <v>3</v>
      </c>
      <c r="AD301" s="2">
        <v>6</v>
      </c>
      <c r="AE301" s="2">
        <v>0</v>
      </c>
      <c r="AF301" s="2">
        <v>0</v>
      </c>
      <c r="AG301" s="16">
        <v>0</v>
      </c>
      <c r="AH301" s="49" t="s">
        <v>574</v>
      </c>
      <c r="AI301" s="49" t="s">
        <v>574</v>
      </c>
      <c r="AJ301" s="49" t="s">
        <v>574</v>
      </c>
      <c r="AK301" s="49" t="s">
        <v>574</v>
      </c>
      <c r="AL301" s="49" t="s">
        <v>574</v>
      </c>
      <c r="AM301" s="2">
        <f t="shared" si="34"/>
        <v>0</v>
      </c>
      <c r="AN301" s="1">
        <v>54</v>
      </c>
      <c r="AO301" s="2">
        <v>41.021000000000001</v>
      </c>
    </row>
    <row r="302" spans="1:41" x14ac:dyDescent="0.3">
      <c r="A302">
        <v>9829</v>
      </c>
      <c r="B302">
        <v>1979</v>
      </c>
      <c r="C302" s="1">
        <f t="shared" si="28"/>
        <v>45</v>
      </c>
      <c r="D302" t="s">
        <v>25</v>
      </c>
      <c r="E302" t="s">
        <v>22</v>
      </c>
      <c r="F302" s="4" t="s">
        <v>32</v>
      </c>
      <c r="G302" t="s">
        <v>32</v>
      </c>
      <c r="H302" s="20">
        <v>28587</v>
      </c>
      <c r="I302" s="2">
        <f t="shared" si="29"/>
        <v>28.587</v>
      </c>
      <c r="J302" s="2">
        <v>1</v>
      </c>
      <c r="K302" s="2">
        <v>0</v>
      </c>
      <c r="L302" s="16">
        <f t="shared" si="30"/>
        <v>1</v>
      </c>
      <c r="M302" s="7">
        <v>41975</v>
      </c>
      <c r="N302" s="4">
        <f t="shared" si="31"/>
        <v>1</v>
      </c>
      <c r="O302" s="3">
        <f t="shared" si="32"/>
        <v>41975</v>
      </c>
      <c r="P302" s="4" t="str" cm="1">
        <f t="array" ref="P302">_xlfn.TEXTSPLIT(M302,"/")</f>
        <v>41975</v>
      </c>
      <c r="Q302" s="5"/>
      <c r="R302" s="5"/>
      <c r="S302" s="5" t="e">
        <f t="shared" si="33"/>
        <v>#NUM!</v>
      </c>
      <c r="T302">
        <v>42</v>
      </c>
      <c r="U302" s="14">
        <v>22</v>
      </c>
      <c r="V302" s="14">
        <v>4</v>
      </c>
      <c r="W302" s="14">
        <v>17</v>
      </c>
      <c r="X302" s="14">
        <v>12</v>
      </c>
      <c r="Y302" s="14">
        <v>10</v>
      </c>
      <c r="Z302" s="14">
        <v>13</v>
      </c>
      <c r="AA302" s="2">
        <v>3</v>
      </c>
      <c r="AB302" s="2">
        <v>2</v>
      </c>
      <c r="AC302" s="2">
        <v>4</v>
      </c>
      <c r="AD302" s="2">
        <v>6</v>
      </c>
      <c r="AE302" s="2">
        <v>0</v>
      </c>
      <c r="AF302" s="2">
        <v>0</v>
      </c>
      <c r="AG302" s="16">
        <v>0</v>
      </c>
      <c r="AH302" s="49" t="s">
        <v>574</v>
      </c>
      <c r="AI302" s="49" t="s">
        <v>574</v>
      </c>
      <c r="AJ302" s="49" t="s">
        <v>574</v>
      </c>
      <c r="AK302" s="49" t="s">
        <v>574</v>
      </c>
      <c r="AL302" s="49" t="s">
        <v>574</v>
      </c>
      <c r="AM302" s="2">
        <f t="shared" si="34"/>
        <v>0</v>
      </c>
      <c r="AN302" s="1">
        <v>35</v>
      </c>
      <c r="AO302" s="2">
        <v>34.176000000000002</v>
      </c>
    </row>
    <row r="303" spans="1:41" hidden="1" x14ac:dyDescent="0.3">
      <c r="A303">
        <v>9826</v>
      </c>
      <c r="B303">
        <v>1973</v>
      </c>
      <c r="C303" s="1">
        <f t="shared" si="28"/>
        <v>51</v>
      </c>
      <c r="D303" t="s">
        <v>31</v>
      </c>
      <c r="E303" t="s">
        <v>34</v>
      </c>
      <c r="F303" s="4" t="s">
        <v>26</v>
      </c>
      <c r="G303" t="s">
        <v>26</v>
      </c>
      <c r="H303" s="20">
        <v>86857</v>
      </c>
      <c r="I303" s="2">
        <f t="shared" si="29"/>
        <v>86.856999999999999</v>
      </c>
      <c r="J303" s="2">
        <v>0</v>
      </c>
      <c r="K303" s="2">
        <v>0</v>
      </c>
      <c r="L303" s="16">
        <f t="shared" si="30"/>
        <v>0</v>
      </c>
      <c r="M303" s="7">
        <v>41252</v>
      </c>
      <c r="N303" s="4">
        <f t="shared" si="31"/>
        <v>1</v>
      </c>
      <c r="O303" s="3">
        <f t="shared" si="32"/>
        <v>41252</v>
      </c>
      <c r="P303" s="4" t="str" cm="1">
        <f t="array" ref="P303">_xlfn.TEXTSPLIT(M303,"/")</f>
        <v>41252</v>
      </c>
      <c r="Q303" s="5"/>
      <c r="R303" s="5"/>
      <c r="S303" s="5" t="e">
        <f t="shared" si="33"/>
        <v>#NUM!</v>
      </c>
      <c r="T303">
        <v>96</v>
      </c>
      <c r="U303" s="14">
        <v>899</v>
      </c>
      <c r="V303" s="14">
        <v>102</v>
      </c>
      <c r="W303" s="14">
        <v>838</v>
      </c>
      <c r="X303" s="14">
        <v>133</v>
      </c>
      <c r="Y303" s="14">
        <v>102</v>
      </c>
      <c r="Z303" s="14">
        <v>40</v>
      </c>
      <c r="AA303" s="2">
        <v>1</v>
      </c>
      <c r="AB303" s="2">
        <v>5</v>
      </c>
      <c r="AC303" s="2">
        <v>10</v>
      </c>
      <c r="AD303" s="2">
        <v>2</v>
      </c>
      <c r="AE303" s="2">
        <v>1</v>
      </c>
      <c r="AF303" s="2">
        <v>0</v>
      </c>
      <c r="AG303" s="16">
        <v>0</v>
      </c>
      <c r="AH303" s="49" t="s">
        <v>574</v>
      </c>
      <c r="AI303" s="49" t="s">
        <v>574</v>
      </c>
      <c r="AJ303" s="49" t="s">
        <v>574</v>
      </c>
      <c r="AK303" s="49" t="s">
        <v>574</v>
      </c>
      <c r="AL303" s="49" t="s">
        <v>574</v>
      </c>
      <c r="AM303" s="2">
        <f t="shared" si="34"/>
        <v>0</v>
      </c>
      <c r="AN303" s="1">
        <v>35</v>
      </c>
      <c r="AO303" s="2">
        <v>34.176000000000002</v>
      </c>
    </row>
    <row r="304" spans="1:41" hidden="1" x14ac:dyDescent="0.3">
      <c r="A304">
        <v>9817</v>
      </c>
      <c r="B304">
        <v>1971</v>
      </c>
      <c r="C304" s="1">
        <f t="shared" si="28"/>
        <v>53</v>
      </c>
      <c r="D304" t="s">
        <v>40</v>
      </c>
      <c r="E304" t="s">
        <v>42</v>
      </c>
      <c r="F304" s="4" t="s">
        <v>26</v>
      </c>
      <c r="G304" t="s">
        <v>26</v>
      </c>
      <c r="H304" s="20">
        <v>44802</v>
      </c>
      <c r="I304" s="2">
        <f t="shared" si="29"/>
        <v>44.802</v>
      </c>
      <c r="J304" s="2">
        <v>0</v>
      </c>
      <c r="K304" s="2">
        <v>0</v>
      </c>
      <c r="L304" s="16">
        <f t="shared" si="30"/>
        <v>0</v>
      </c>
      <c r="M304" s="6" t="s">
        <v>395</v>
      </c>
      <c r="N304" s="4">
        <f t="shared" si="31"/>
        <v>2</v>
      </c>
      <c r="O304" s="3">
        <f t="shared" si="32"/>
        <v>41142</v>
      </c>
      <c r="P304" s="4" t="str" cm="1">
        <f t="array" ref="P304:R304">_xlfn.TEXTSPLIT(M304,"/")</f>
        <v>8</v>
      </c>
      <c r="Q304" s="4" t="str">
        <v>21</v>
      </c>
      <c r="R304" s="4" t="str">
        <v>12</v>
      </c>
      <c r="S304" s="5">
        <f t="shared" si="33"/>
        <v>41142</v>
      </c>
      <c r="T304">
        <v>71</v>
      </c>
      <c r="U304" s="14">
        <v>853</v>
      </c>
      <c r="V304" s="14">
        <v>10</v>
      </c>
      <c r="W304" s="14">
        <v>143</v>
      </c>
      <c r="X304" s="14">
        <v>13</v>
      </c>
      <c r="Y304" s="14">
        <v>10</v>
      </c>
      <c r="Z304" s="14">
        <v>20</v>
      </c>
      <c r="AA304" s="2">
        <v>2</v>
      </c>
      <c r="AB304" s="2">
        <v>9</v>
      </c>
      <c r="AC304" s="2">
        <v>12</v>
      </c>
      <c r="AD304" s="2">
        <v>8</v>
      </c>
      <c r="AE304" s="2">
        <v>0</v>
      </c>
      <c r="AF304" s="2">
        <v>0</v>
      </c>
      <c r="AG304" s="16">
        <v>0</v>
      </c>
      <c r="AH304" s="49" t="s">
        <v>574</v>
      </c>
      <c r="AI304" s="49" t="s">
        <v>574</v>
      </c>
      <c r="AJ304" s="49" t="s">
        <v>574</v>
      </c>
      <c r="AK304" s="49" t="s">
        <v>574</v>
      </c>
      <c r="AL304" s="49" t="s">
        <v>574</v>
      </c>
      <c r="AM304" s="2">
        <f t="shared" si="34"/>
        <v>0</v>
      </c>
      <c r="AN304" s="1">
        <v>45</v>
      </c>
      <c r="AO304" s="2">
        <v>31.626000000000001</v>
      </c>
    </row>
    <row r="305" spans="1:41" hidden="1" x14ac:dyDescent="0.3">
      <c r="A305">
        <v>9805</v>
      </c>
      <c r="B305">
        <v>1954</v>
      </c>
      <c r="C305" s="1">
        <f t="shared" si="28"/>
        <v>70</v>
      </c>
      <c r="D305" t="s">
        <v>28</v>
      </c>
      <c r="E305" t="s">
        <v>42</v>
      </c>
      <c r="F305" s="4" t="s">
        <v>32</v>
      </c>
      <c r="G305" t="s">
        <v>32</v>
      </c>
      <c r="H305" s="20">
        <v>56129</v>
      </c>
      <c r="I305" s="2">
        <f t="shared" si="29"/>
        <v>56.128999999999998</v>
      </c>
      <c r="J305" s="2">
        <v>0</v>
      </c>
      <c r="K305" s="2">
        <v>1</v>
      </c>
      <c r="L305" s="16">
        <f t="shared" si="30"/>
        <v>1</v>
      </c>
      <c r="M305" s="6" t="s">
        <v>283</v>
      </c>
      <c r="N305" s="4">
        <f t="shared" si="31"/>
        <v>2</v>
      </c>
      <c r="O305" s="3">
        <f t="shared" si="32"/>
        <v>41445</v>
      </c>
      <c r="P305" s="4" t="str" cm="1">
        <f t="array" ref="P305:R305">_xlfn.TEXTSPLIT(M305,"/")</f>
        <v>6</v>
      </c>
      <c r="Q305" s="4" t="str">
        <v>20</v>
      </c>
      <c r="R305" s="4" t="str">
        <v>13</v>
      </c>
      <c r="S305" s="5">
        <f t="shared" si="33"/>
        <v>41445</v>
      </c>
      <c r="T305">
        <v>65</v>
      </c>
      <c r="U305" s="14">
        <v>320</v>
      </c>
      <c r="V305" s="14">
        <v>48</v>
      </c>
      <c r="W305" s="14">
        <v>133</v>
      </c>
      <c r="X305" s="14">
        <v>39</v>
      </c>
      <c r="Y305" s="14">
        <v>72</v>
      </c>
      <c r="Z305" s="14">
        <v>48</v>
      </c>
      <c r="AA305" s="2">
        <v>4</v>
      </c>
      <c r="AB305" s="2">
        <v>6</v>
      </c>
      <c r="AC305" s="2">
        <v>10</v>
      </c>
      <c r="AD305" s="2">
        <v>4</v>
      </c>
      <c r="AE305" s="2">
        <v>0</v>
      </c>
      <c r="AF305" s="2">
        <v>0</v>
      </c>
      <c r="AG305" s="16">
        <v>0</v>
      </c>
      <c r="AH305" s="49" t="s">
        <v>574</v>
      </c>
      <c r="AI305" s="49" t="s">
        <v>574</v>
      </c>
      <c r="AJ305" s="49" t="s">
        <v>574</v>
      </c>
      <c r="AK305" s="49" t="s">
        <v>574</v>
      </c>
      <c r="AL305" s="49" t="s">
        <v>574</v>
      </c>
      <c r="AM305" s="2">
        <f t="shared" si="34"/>
        <v>0</v>
      </c>
      <c r="AN305" s="1">
        <v>47</v>
      </c>
      <c r="AO305" s="2">
        <v>26.326000000000001</v>
      </c>
    </row>
    <row r="306" spans="1:41" x14ac:dyDescent="0.3">
      <c r="A306">
        <v>9799</v>
      </c>
      <c r="B306">
        <v>1969</v>
      </c>
      <c r="C306" s="1">
        <f t="shared" si="28"/>
        <v>55</v>
      </c>
      <c r="D306" t="s">
        <v>25</v>
      </c>
      <c r="E306" t="s">
        <v>34</v>
      </c>
      <c r="F306" s="4" t="s">
        <v>23</v>
      </c>
      <c r="G306" t="s">
        <v>23</v>
      </c>
      <c r="H306" s="20">
        <v>83664</v>
      </c>
      <c r="I306" s="2">
        <f t="shared" si="29"/>
        <v>83.664000000000001</v>
      </c>
      <c r="J306" s="2">
        <v>1</v>
      </c>
      <c r="K306" s="2">
        <v>1</v>
      </c>
      <c r="L306" s="16">
        <f t="shared" si="30"/>
        <v>2</v>
      </c>
      <c r="M306" s="7">
        <v>41491</v>
      </c>
      <c r="N306" s="4">
        <f t="shared" si="31"/>
        <v>1</v>
      </c>
      <c r="O306" s="3">
        <f t="shared" si="32"/>
        <v>41491</v>
      </c>
      <c r="P306" s="4" t="str" cm="1">
        <f t="array" ref="P306">_xlfn.TEXTSPLIT(M306,"/")</f>
        <v>41491</v>
      </c>
      <c r="Q306" s="5"/>
      <c r="R306" s="5"/>
      <c r="S306" s="5" t="e">
        <f t="shared" si="33"/>
        <v>#NUM!</v>
      </c>
      <c r="T306">
        <v>57</v>
      </c>
      <c r="U306" s="14">
        <v>866</v>
      </c>
      <c r="V306" s="14">
        <v>21</v>
      </c>
      <c r="W306" s="14">
        <v>151</v>
      </c>
      <c r="X306" s="14">
        <v>28</v>
      </c>
      <c r="Y306" s="14">
        <v>21</v>
      </c>
      <c r="Z306" s="14">
        <v>86</v>
      </c>
      <c r="AA306" s="2">
        <v>3</v>
      </c>
      <c r="AB306" s="2">
        <v>2</v>
      </c>
      <c r="AC306" s="2">
        <v>12</v>
      </c>
      <c r="AD306" s="2">
        <v>5</v>
      </c>
      <c r="AE306" s="2">
        <v>0</v>
      </c>
      <c r="AF306" s="2">
        <v>0</v>
      </c>
      <c r="AG306" s="16">
        <v>0</v>
      </c>
      <c r="AH306" s="49" t="s">
        <v>574</v>
      </c>
      <c r="AI306" s="49" t="s">
        <v>574</v>
      </c>
      <c r="AJ306" s="49" t="s">
        <v>574</v>
      </c>
      <c r="AK306" s="49" t="s">
        <v>574</v>
      </c>
      <c r="AL306" s="49" t="s">
        <v>574</v>
      </c>
      <c r="AM306" s="2">
        <f t="shared" si="34"/>
        <v>0</v>
      </c>
      <c r="AN306" s="1">
        <v>48</v>
      </c>
      <c r="AO306" s="2">
        <v>17.459</v>
      </c>
    </row>
    <row r="307" spans="1:41" x14ac:dyDescent="0.3">
      <c r="A307">
        <v>9797</v>
      </c>
      <c r="B307">
        <v>1957</v>
      </c>
      <c r="C307" s="1">
        <f t="shared" si="28"/>
        <v>67</v>
      </c>
      <c r="D307" t="s">
        <v>25</v>
      </c>
      <c r="E307" t="s">
        <v>22</v>
      </c>
      <c r="F307" s="4" t="s">
        <v>29</v>
      </c>
      <c r="G307" t="s">
        <v>29</v>
      </c>
      <c r="H307" s="20">
        <v>58116</v>
      </c>
      <c r="I307" s="2">
        <f t="shared" si="29"/>
        <v>58.116</v>
      </c>
      <c r="J307" s="2">
        <v>0</v>
      </c>
      <c r="K307" s="2">
        <v>1</v>
      </c>
      <c r="L307" s="16">
        <f t="shared" si="30"/>
        <v>1</v>
      </c>
      <c r="M307" s="6" t="s">
        <v>194</v>
      </c>
      <c r="N307" s="4">
        <f t="shared" si="31"/>
        <v>2</v>
      </c>
      <c r="O307" s="3">
        <f t="shared" si="32"/>
        <v>41742</v>
      </c>
      <c r="P307" s="4" t="str" cm="1">
        <f t="array" ref="P307:R307">_xlfn.TEXTSPLIT(M307,"/")</f>
        <v>4</v>
      </c>
      <c r="Q307" s="4" t="str">
        <v>13</v>
      </c>
      <c r="R307" s="4" t="str">
        <v>14</v>
      </c>
      <c r="S307" s="5">
        <f t="shared" si="33"/>
        <v>41742</v>
      </c>
      <c r="T307">
        <v>38</v>
      </c>
      <c r="U307" s="14">
        <v>228</v>
      </c>
      <c r="V307" s="14">
        <v>19</v>
      </c>
      <c r="W307" s="14">
        <v>130</v>
      </c>
      <c r="X307" s="14">
        <v>4</v>
      </c>
      <c r="Y307" s="14">
        <v>11</v>
      </c>
      <c r="Z307" s="14">
        <v>51</v>
      </c>
      <c r="AA307" s="2">
        <v>2</v>
      </c>
      <c r="AB307" s="2">
        <v>3</v>
      </c>
      <c r="AC307" s="2">
        <v>8</v>
      </c>
      <c r="AD307" s="2">
        <v>2</v>
      </c>
      <c r="AE307" s="2">
        <v>0</v>
      </c>
      <c r="AF307" s="2">
        <v>0</v>
      </c>
      <c r="AG307" s="16">
        <v>0</v>
      </c>
      <c r="AH307" s="49" t="s">
        <v>574</v>
      </c>
      <c r="AI307" s="49" t="s">
        <v>574</v>
      </c>
      <c r="AJ307" s="49" t="s">
        <v>574</v>
      </c>
      <c r="AK307" s="49" t="s">
        <v>574</v>
      </c>
      <c r="AL307" s="49" t="s">
        <v>574</v>
      </c>
      <c r="AM307" s="2">
        <f t="shared" si="34"/>
        <v>0</v>
      </c>
      <c r="AN307" s="1">
        <v>67</v>
      </c>
      <c r="AO307" s="2">
        <v>15.759</v>
      </c>
    </row>
    <row r="308" spans="1:41" hidden="1" x14ac:dyDescent="0.3">
      <c r="A308">
        <v>9790</v>
      </c>
      <c r="B308">
        <v>1958</v>
      </c>
      <c r="C308" s="1">
        <f t="shared" si="28"/>
        <v>66</v>
      </c>
      <c r="D308" t="s">
        <v>28</v>
      </c>
      <c r="E308" t="s">
        <v>22</v>
      </c>
      <c r="F308" s="4" t="s">
        <v>26</v>
      </c>
      <c r="G308" t="s">
        <v>26</v>
      </c>
      <c r="H308" s="20">
        <v>78499</v>
      </c>
      <c r="I308" s="2">
        <f t="shared" si="29"/>
        <v>78.498999999999995</v>
      </c>
      <c r="J308" s="2">
        <v>0</v>
      </c>
      <c r="K308" s="2">
        <v>0</v>
      </c>
      <c r="L308" s="16">
        <f t="shared" si="30"/>
        <v>0</v>
      </c>
      <c r="M308" s="6" t="s">
        <v>145</v>
      </c>
      <c r="N308" s="4">
        <f t="shared" si="31"/>
        <v>2</v>
      </c>
      <c r="O308" s="3">
        <f t="shared" si="32"/>
        <v>41601</v>
      </c>
      <c r="P308" s="4" t="str" cm="1">
        <f t="array" ref="P308:R308">_xlfn.TEXTSPLIT(M308,"/")</f>
        <v>11</v>
      </c>
      <c r="Q308" s="4" t="str">
        <v>23</v>
      </c>
      <c r="R308" s="4" t="str">
        <v>13</v>
      </c>
      <c r="S308" s="5">
        <f t="shared" si="33"/>
        <v>41601</v>
      </c>
      <c r="T308">
        <v>12</v>
      </c>
      <c r="U308" s="14">
        <v>912</v>
      </c>
      <c r="V308" s="14">
        <v>72</v>
      </c>
      <c r="W308" s="14">
        <v>170</v>
      </c>
      <c r="X308" s="14">
        <v>47</v>
      </c>
      <c r="Y308" s="14">
        <v>36</v>
      </c>
      <c r="Z308" s="14">
        <v>97</v>
      </c>
      <c r="AA308" s="2">
        <v>1</v>
      </c>
      <c r="AB308" s="2">
        <v>11</v>
      </c>
      <c r="AC308" s="2">
        <v>4</v>
      </c>
      <c r="AD308" s="2">
        <v>4</v>
      </c>
      <c r="AE308" s="2">
        <v>1</v>
      </c>
      <c r="AF308" s="2">
        <v>0</v>
      </c>
      <c r="AG308" s="16">
        <v>1</v>
      </c>
      <c r="AH308" s="49" t="s">
        <v>574</v>
      </c>
      <c r="AI308" s="49" t="s">
        <v>574</v>
      </c>
      <c r="AJ308" s="49">
        <v>1</v>
      </c>
      <c r="AK308" s="49" t="s">
        <v>574</v>
      </c>
      <c r="AL308" s="49" t="s">
        <v>574</v>
      </c>
      <c r="AM308" s="2">
        <f t="shared" si="34"/>
        <v>0</v>
      </c>
      <c r="AN308" s="1">
        <v>47</v>
      </c>
      <c r="AO308" s="2">
        <v>5.3049999999999997</v>
      </c>
    </row>
    <row r="309" spans="1:41" x14ac:dyDescent="0.3">
      <c r="A309">
        <v>9780</v>
      </c>
      <c r="B309">
        <v>1972</v>
      </c>
      <c r="C309" s="1">
        <f t="shared" si="28"/>
        <v>52</v>
      </c>
      <c r="D309" t="s">
        <v>25</v>
      </c>
      <c r="E309" t="s">
        <v>42</v>
      </c>
      <c r="F309" s="4" t="s">
        <v>32</v>
      </c>
      <c r="G309" t="s">
        <v>32</v>
      </c>
      <c r="H309" s="20">
        <v>71499</v>
      </c>
      <c r="I309" s="2">
        <f t="shared" si="29"/>
        <v>71.498999999999995</v>
      </c>
      <c r="J309" s="2">
        <v>0</v>
      </c>
      <c r="K309" s="2">
        <v>1</v>
      </c>
      <c r="L309" s="16">
        <f t="shared" si="30"/>
        <v>1</v>
      </c>
      <c r="M309" s="6" t="s">
        <v>164</v>
      </c>
      <c r="N309" s="4">
        <f t="shared" si="31"/>
        <v>2</v>
      </c>
      <c r="O309" s="3">
        <f t="shared" si="32"/>
        <v>41450</v>
      </c>
      <c r="P309" s="4" t="str" cm="1">
        <f t="array" ref="P309:R309">_xlfn.TEXTSPLIT(M309,"/")</f>
        <v>6</v>
      </c>
      <c r="Q309" s="4" t="str">
        <v>25</v>
      </c>
      <c r="R309" s="4" t="str">
        <v>13</v>
      </c>
      <c r="S309" s="5">
        <f t="shared" si="33"/>
        <v>41450</v>
      </c>
      <c r="T309">
        <v>12</v>
      </c>
      <c r="U309" s="14">
        <v>465</v>
      </c>
      <c r="V309" s="14">
        <v>25</v>
      </c>
      <c r="W309" s="14">
        <v>132</v>
      </c>
      <c r="X309" s="14">
        <v>136</v>
      </c>
      <c r="Y309" s="14">
        <v>0</v>
      </c>
      <c r="Z309" s="14">
        <v>37</v>
      </c>
      <c r="AA309" s="2">
        <v>2</v>
      </c>
      <c r="AB309" s="2">
        <v>8</v>
      </c>
      <c r="AC309" s="2">
        <v>13</v>
      </c>
      <c r="AD309" s="2">
        <v>4</v>
      </c>
      <c r="AE309" s="2">
        <v>0</v>
      </c>
      <c r="AF309" s="2">
        <v>0</v>
      </c>
      <c r="AG309" s="16">
        <v>0</v>
      </c>
      <c r="AH309" s="49" t="s">
        <v>574</v>
      </c>
      <c r="AI309" s="49" t="s">
        <v>574</v>
      </c>
      <c r="AJ309" s="49" t="s">
        <v>574</v>
      </c>
      <c r="AK309" s="49" t="s">
        <v>574</v>
      </c>
      <c r="AL309" s="49" t="s">
        <v>574</v>
      </c>
      <c r="AM309" s="2">
        <f t="shared" si="34"/>
        <v>0</v>
      </c>
      <c r="AN309" s="1">
        <v>46</v>
      </c>
      <c r="AO309" s="2">
        <v>157.14599999999999</v>
      </c>
    </row>
    <row r="310" spans="1:41" hidden="1" x14ac:dyDescent="0.3">
      <c r="A310">
        <v>9771</v>
      </c>
      <c r="B310">
        <v>1989</v>
      </c>
      <c r="C310" s="1">
        <f t="shared" si="28"/>
        <v>35</v>
      </c>
      <c r="D310" t="s">
        <v>40</v>
      </c>
      <c r="E310" t="s">
        <v>36</v>
      </c>
      <c r="F310" s="4" t="s">
        <v>26</v>
      </c>
      <c r="G310" t="s">
        <v>26</v>
      </c>
      <c r="H310" s="20">
        <v>23331</v>
      </c>
      <c r="I310" s="2">
        <f t="shared" si="29"/>
        <v>23.331</v>
      </c>
      <c r="J310" s="2">
        <v>1</v>
      </c>
      <c r="K310" s="2">
        <v>0</v>
      </c>
      <c r="L310" s="16">
        <f t="shared" si="30"/>
        <v>1</v>
      </c>
      <c r="M310" s="7">
        <v>41039</v>
      </c>
      <c r="N310" s="4">
        <f t="shared" si="31"/>
        <v>1</v>
      </c>
      <c r="O310" s="3">
        <f t="shared" si="32"/>
        <v>41039</v>
      </c>
      <c r="P310" s="4" t="str" cm="1">
        <f t="array" ref="P310">_xlfn.TEXTSPLIT(M310,"/")</f>
        <v>41039</v>
      </c>
      <c r="Q310" s="5"/>
      <c r="R310" s="5"/>
      <c r="S310" s="5" t="e">
        <f t="shared" si="33"/>
        <v>#NUM!</v>
      </c>
      <c r="T310">
        <v>97</v>
      </c>
      <c r="U310" s="14">
        <v>104</v>
      </c>
      <c r="V310" s="14">
        <v>20</v>
      </c>
      <c r="W310" s="14">
        <v>101</v>
      </c>
      <c r="X310" s="14">
        <v>24</v>
      </c>
      <c r="Y310" s="14">
        <v>15</v>
      </c>
      <c r="Z310" s="14">
        <v>5</v>
      </c>
      <c r="AA310" s="2">
        <v>6</v>
      </c>
      <c r="AB310" s="2">
        <v>5</v>
      </c>
      <c r="AC310" s="2">
        <v>5</v>
      </c>
      <c r="AD310" s="2">
        <v>9</v>
      </c>
      <c r="AE310" s="2">
        <v>0</v>
      </c>
      <c r="AF310" s="2">
        <v>0</v>
      </c>
      <c r="AG310" s="16">
        <v>0</v>
      </c>
      <c r="AH310" s="49" t="s">
        <v>574</v>
      </c>
      <c r="AI310" s="49" t="s">
        <v>574</v>
      </c>
      <c r="AJ310" s="49" t="s">
        <v>574</v>
      </c>
      <c r="AK310" s="49" t="s">
        <v>574</v>
      </c>
      <c r="AL310" s="49" t="s">
        <v>574</v>
      </c>
      <c r="AM310" s="2">
        <f t="shared" si="34"/>
        <v>0</v>
      </c>
      <c r="AN310" s="1">
        <v>45</v>
      </c>
      <c r="AO310" s="2">
        <v>82.17</v>
      </c>
    </row>
    <row r="311" spans="1:41" hidden="1" x14ac:dyDescent="0.3">
      <c r="A311">
        <v>9760</v>
      </c>
      <c r="B311">
        <v>1964</v>
      </c>
      <c r="C311" s="1">
        <f t="shared" si="28"/>
        <v>60</v>
      </c>
      <c r="D311" t="s">
        <v>47</v>
      </c>
      <c r="E311" t="s">
        <v>34</v>
      </c>
      <c r="F311" s="4" t="s">
        <v>43</v>
      </c>
      <c r="G311" t="s">
        <v>43</v>
      </c>
      <c r="H311" s="20">
        <v>52278</v>
      </c>
      <c r="I311" s="2">
        <f t="shared" si="29"/>
        <v>52.277999999999999</v>
      </c>
      <c r="J311" s="2">
        <v>0</v>
      </c>
      <c r="K311" s="2">
        <v>1</v>
      </c>
      <c r="L311" s="16">
        <f t="shared" si="30"/>
        <v>1</v>
      </c>
      <c r="M311" s="6" t="s">
        <v>198</v>
      </c>
      <c r="N311" s="4">
        <f t="shared" si="31"/>
        <v>2</v>
      </c>
      <c r="O311" s="3">
        <f t="shared" si="32"/>
        <v>41299</v>
      </c>
      <c r="P311" s="4" t="str" cm="1">
        <f t="array" ref="P311:R311">_xlfn.TEXTSPLIT(M311,"/")</f>
        <v>1</v>
      </c>
      <c r="Q311" s="4" t="str">
        <v>25</v>
      </c>
      <c r="R311" s="4" t="str">
        <v>13</v>
      </c>
      <c r="S311" s="5">
        <f t="shared" si="33"/>
        <v>41299</v>
      </c>
      <c r="T311">
        <v>24</v>
      </c>
      <c r="U311" s="14">
        <v>953</v>
      </c>
      <c r="V311" s="14">
        <v>0</v>
      </c>
      <c r="W311" s="14">
        <v>71</v>
      </c>
      <c r="X311" s="14">
        <v>0</v>
      </c>
      <c r="Y311" s="14">
        <v>0</v>
      </c>
      <c r="Z311" s="14">
        <v>174</v>
      </c>
      <c r="AA311" s="2">
        <v>6</v>
      </c>
      <c r="AB311" s="2">
        <v>10</v>
      </c>
      <c r="AC311" s="2">
        <v>10</v>
      </c>
      <c r="AD311" s="2">
        <v>8</v>
      </c>
      <c r="AE311" s="2">
        <v>1</v>
      </c>
      <c r="AF311" s="2">
        <v>0</v>
      </c>
      <c r="AG311" s="16">
        <v>0</v>
      </c>
      <c r="AH311" s="49" t="s">
        <v>574</v>
      </c>
      <c r="AI311" s="49" t="s">
        <v>574</v>
      </c>
      <c r="AJ311" s="49" t="s">
        <v>574</v>
      </c>
      <c r="AK311" s="49" t="s">
        <v>574</v>
      </c>
      <c r="AL311" s="49" t="s">
        <v>574</v>
      </c>
      <c r="AM311" s="2">
        <f t="shared" si="34"/>
        <v>0</v>
      </c>
      <c r="AN311" s="1">
        <v>63</v>
      </c>
      <c r="AO311" s="2">
        <v>81.843000000000004</v>
      </c>
    </row>
    <row r="312" spans="1:41" x14ac:dyDescent="0.3">
      <c r="A312">
        <v>9757</v>
      </c>
      <c r="B312">
        <v>1973</v>
      </c>
      <c r="C312" s="1">
        <f t="shared" si="28"/>
        <v>51</v>
      </c>
      <c r="D312" t="s">
        <v>25</v>
      </c>
      <c r="E312" t="s">
        <v>22</v>
      </c>
      <c r="F312" s="4" t="s">
        <v>32</v>
      </c>
      <c r="G312" t="s">
        <v>32</v>
      </c>
      <c r="H312" s="20">
        <v>84906</v>
      </c>
      <c r="I312" s="2">
        <f t="shared" si="29"/>
        <v>84.906000000000006</v>
      </c>
      <c r="J312" s="2">
        <v>0</v>
      </c>
      <c r="K312" s="2">
        <v>0</v>
      </c>
      <c r="L312" s="16">
        <f t="shared" si="30"/>
        <v>0</v>
      </c>
      <c r="M312" s="7">
        <v>41374</v>
      </c>
      <c r="N312" s="4">
        <f t="shared" si="31"/>
        <v>1</v>
      </c>
      <c r="O312" s="3">
        <f t="shared" si="32"/>
        <v>41374</v>
      </c>
      <c r="P312" s="4" t="str" cm="1">
        <f t="array" ref="P312">_xlfn.TEXTSPLIT(M312,"/")</f>
        <v>41374</v>
      </c>
      <c r="Q312" s="5"/>
      <c r="R312" s="5"/>
      <c r="S312" s="5" t="e">
        <f t="shared" si="33"/>
        <v>#NUM!</v>
      </c>
      <c r="T312">
        <v>98</v>
      </c>
      <c r="U312" s="14">
        <v>997</v>
      </c>
      <c r="V312" s="14">
        <v>15</v>
      </c>
      <c r="W312" s="14">
        <v>414</v>
      </c>
      <c r="X312" s="14">
        <v>99</v>
      </c>
      <c r="Y312" s="14">
        <v>30</v>
      </c>
      <c r="Z312" s="14">
        <v>76</v>
      </c>
      <c r="AA312" s="2">
        <v>1</v>
      </c>
      <c r="AB312" s="2">
        <v>5</v>
      </c>
      <c r="AC312" s="2">
        <v>12</v>
      </c>
      <c r="AD312" s="2">
        <v>2</v>
      </c>
      <c r="AE312" s="2">
        <v>0</v>
      </c>
      <c r="AF312" s="2">
        <v>0</v>
      </c>
      <c r="AG312" s="16">
        <v>3</v>
      </c>
      <c r="AH312" s="49" t="s">
        <v>574</v>
      </c>
      <c r="AI312" s="49">
        <v>1</v>
      </c>
      <c r="AJ312" s="49">
        <v>1</v>
      </c>
      <c r="AK312" s="49" t="s">
        <v>574</v>
      </c>
      <c r="AL312" s="49">
        <v>1</v>
      </c>
      <c r="AM312" s="2">
        <f t="shared" si="34"/>
        <v>0</v>
      </c>
      <c r="AN312" s="1">
        <v>40</v>
      </c>
      <c r="AO312" s="2">
        <v>78.686999999999998</v>
      </c>
    </row>
    <row r="313" spans="1:41" x14ac:dyDescent="0.3">
      <c r="A313">
        <v>9750</v>
      </c>
      <c r="B313">
        <v>1962</v>
      </c>
      <c r="C313" s="1">
        <f t="shared" si="28"/>
        <v>62</v>
      </c>
      <c r="D313" t="s">
        <v>25</v>
      </c>
      <c r="E313" t="s">
        <v>34</v>
      </c>
      <c r="F313" s="4" t="s">
        <v>23</v>
      </c>
      <c r="G313" t="s">
        <v>23</v>
      </c>
      <c r="H313" s="20">
        <v>64325</v>
      </c>
      <c r="I313" s="2">
        <f t="shared" si="29"/>
        <v>64.325000000000003</v>
      </c>
      <c r="J313" s="2">
        <v>0</v>
      </c>
      <c r="K313" s="2">
        <v>1</v>
      </c>
      <c r="L313" s="16">
        <f t="shared" si="30"/>
        <v>1</v>
      </c>
      <c r="M313" s="7">
        <v>41457</v>
      </c>
      <c r="N313" s="4">
        <f t="shared" si="31"/>
        <v>1</v>
      </c>
      <c r="O313" s="3">
        <f t="shared" si="32"/>
        <v>41457</v>
      </c>
      <c r="P313" s="4" t="str" cm="1">
        <f t="array" ref="P313">_xlfn.TEXTSPLIT(M313,"/")</f>
        <v>41457</v>
      </c>
      <c r="Q313" s="5"/>
      <c r="R313" s="5"/>
      <c r="S313" s="5" t="e">
        <f t="shared" si="33"/>
        <v>#NUM!</v>
      </c>
      <c r="T313">
        <v>41</v>
      </c>
      <c r="U313" s="14">
        <v>731</v>
      </c>
      <c r="V313" s="14">
        <v>60</v>
      </c>
      <c r="W313" s="14">
        <v>353</v>
      </c>
      <c r="X313" s="14">
        <v>78</v>
      </c>
      <c r="Y313" s="14">
        <v>12</v>
      </c>
      <c r="Z313" s="14">
        <v>73</v>
      </c>
      <c r="AA313" s="2">
        <v>5</v>
      </c>
      <c r="AB313" s="2">
        <v>10</v>
      </c>
      <c r="AC313" s="2">
        <v>5</v>
      </c>
      <c r="AD313" s="2">
        <v>7</v>
      </c>
      <c r="AE313" s="2">
        <v>0</v>
      </c>
      <c r="AF313" s="2">
        <v>0</v>
      </c>
      <c r="AG313" s="16">
        <v>0</v>
      </c>
      <c r="AH313" s="49" t="s">
        <v>574</v>
      </c>
      <c r="AI313" s="49" t="s">
        <v>574</v>
      </c>
      <c r="AJ313" s="49" t="s">
        <v>574</v>
      </c>
      <c r="AK313" s="49" t="s">
        <v>574</v>
      </c>
      <c r="AL313" s="49" t="s">
        <v>574</v>
      </c>
      <c r="AM313" s="2">
        <f t="shared" si="34"/>
        <v>0</v>
      </c>
      <c r="AN313" s="1">
        <v>37</v>
      </c>
      <c r="AO313" s="2">
        <v>78.394000000000005</v>
      </c>
    </row>
    <row r="314" spans="1:41" hidden="1" x14ac:dyDescent="0.3">
      <c r="A314">
        <v>9743</v>
      </c>
      <c r="B314">
        <v>1956</v>
      </c>
      <c r="C314" s="1">
        <f t="shared" si="28"/>
        <v>68</v>
      </c>
      <c r="D314" t="s">
        <v>28</v>
      </c>
      <c r="E314" t="s">
        <v>22</v>
      </c>
      <c r="F314" s="4" t="s">
        <v>29</v>
      </c>
      <c r="G314" t="s">
        <v>29</v>
      </c>
      <c r="H314" s="20">
        <v>76998</v>
      </c>
      <c r="I314" s="2">
        <f t="shared" si="29"/>
        <v>76.998000000000005</v>
      </c>
      <c r="J314" s="2">
        <v>0</v>
      </c>
      <c r="K314" s="2">
        <v>1</v>
      </c>
      <c r="L314" s="16">
        <f t="shared" si="30"/>
        <v>1</v>
      </c>
      <c r="M314" s="7">
        <v>41579</v>
      </c>
      <c r="N314" s="4">
        <f t="shared" si="31"/>
        <v>1</v>
      </c>
      <c r="O314" s="3">
        <f t="shared" si="32"/>
        <v>41579</v>
      </c>
      <c r="P314" s="4" t="str" cm="1">
        <f t="array" ref="P314">_xlfn.TEXTSPLIT(M314,"/")</f>
        <v>41579</v>
      </c>
      <c r="Q314" s="5"/>
      <c r="R314" s="5"/>
      <c r="S314" s="5" t="e">
        <f t="shared" si="33"/>
        <v>#NUM!</v>
      </c>
      <c r="T314">
        <v>85</v>
      </c>
      <c r="U314" s="14">
        <v>1449</v>
      </c>
      <c r="V314" s="14">
        <v>89</v>
      </c>
      <c r="W314" s="14">
        <v>161</v>
      </c>
      <c r="X314" s="14">
        <v>69</v>
      </c>
      <c r="Y314" s="14">
        <v>35</v>
      </c>
      <c r="Z314" s="14">
        <v>107</v>
      </c>
      <c r="AA314" s="2">
        <v>2</v>
      </c>
      <c r="AB314" s="2">
        <v>11</v>
      </c>
      <c r="AC314" s="2">
        <v>8</v>
      </c>
      <c r="AD314" s="2">
        <v>6</v>
      </c>
      <c r="AE314" s="2">
        <v>0</v>
      </c>
      <c r="AF314" s="2">
        <v>0</v>
      </c>
      <c r="AG314" s="16">
        <v>1</v>
      </c>
      <c r="AH314" s="49" t="s">
        <v>574</v>
      </c>
      <c r="AI314" s="49" t="s">
        <v>574</v>
      </c>
      <c r="AJ314" s="49">
        <v>1</v>
      </c>
      <c r="AK314" s="49" t="s">
        <v>574</v>
      </c>
      <c r="AL314" s="49" t="s">
        <v>574</v>
      </c>
      <c r="AM314" s="2">
        <f t="shared" si="34"/>
        <v>0</v>
      </c>
      <c r="AN314" s="1">
        <v>35</v>
      </c>
      <c r="AO314" s="2">
        <v>78.284999999999997</v>
      </c>
    </row>
    <row r="315" spans="1:41" x14ac:dyDescent="0.3">
      <c r="A315">
        <v>9739</v>
      </c>
      <c r="B315">
        <v>1964</v>
      </c>
      <c r="C315" s="1">
        <f t="shared" si="28"/>
        <v>60</v>
      </c>
      <c r="D315" t="s">
        <v>25</v>
      </c>
      <c r="E315" t="s">
        <v>22</v>
      </c>
      <c r="F315" s="4" t="s">
        <v>26</v>
      </c>
      <c r="G315" t="s">
        <v>26</v>
      </c>
      <c r="H315" s="20">
        <v>34377</v>
      </c>
      <c r="I315" s="2">
        <f t="shared" si="29"/>
        <v>34.377000000000002</v>
      </c>
      <c r="J315" s="2">
        <v>0</v>
      </c>
      <c r="K315" s="2">
        <v>1</v>
      </c>
      <c r="L315" s="16">
        <f t="shared" si="30"/>
        <v>1</v>
      </c>
      <c r="M315" s="6" t="s">
        <v>133</v>
      </c>
      <c r="N315" s="4">
        <f t="shared" si="31"/>
        <v>2</v>
      </c>
      <c r="O315" s="3">
        <f t="shared" si="32"/>
        <v>41293</v>
      </c>
      <c r="P315" s="4" t="str" cm="1">
        <f t="array" ref="P315:R315">_xlfn.TEXTSPLIT(M315,"/")</f>
        <v>1</v>
      </c>
      <c r="Q315" s="4" t="str">
        <v>19</v>
      </c>
      <c r="R315" s="4" t="str">
        <v>13</v>
      </c>
      <c r="S315" s="5">
        <f t="shared" si="33"/>
        <v>41293</v>
      </c>
      <c r="T315">
        <v>55</v>
      </c>
      <c r="U315" s="14">
        <v>62</v>
      </c>
      <c r="V315" s="14">
        <v>0</v>
      </c>
      <c r="W315" s="14">
        <v>22</v>
      </c>
      <c r="X315" s="14">
        <v>3</v>
      </c>
      <c r="Y315" s="14">
        <v>1</v>
      </c>
      <c r="Z315" s="14">
        <v>26</v>
      </c>
      <c r="AA315" s="2">
        <v>2</v>
      </c>
      <c r="AB315" s="2">
        <v>2</v>
      </c>
      <c r="AC315" s="2">
        <v>2</v>
      </c>
      <c r="AD315" s="2">
        <v>7</v>
      </c>
      <c r="AE315" s="2">
        <v>0</v>
      </c>
      <c r="AF315" s="2">
        <v>0</v>
      </c>
      <c r="AG315" s="16">
        <v>0</v>
      </c>
      <c r="AH315" s="49" t="s">
        <v>574</v>
      </c>
      <c r="AI315" s="49" t="s">
        <v>574</v>
      </c>
      <c r="AJ315" s="49" t="s">
        <v>574</v>
      </c>
      <c r="AK315" s="49" t="s">
        <v>574</v>
      </c>
      <c r="AL315" s="49" t="s">
        <v>574</v>
      </c>
      <c r="AM315" s="2">
        <f t="shared" si="34"/>
        <v>0</v>
      </c>
      <c r="AN315" s="1">
        <v>53</v>
      </c>
      <c r="AO315" s="2">
        <v>72.94</v>
      </c>
    </row>
    <row r="316" spans="1:41" hidden="1" x14ac:dyDescent="0.3">
      <c r="A316">
        <v>9738</v>
      </c>
      <c r="B316">
        <v>1987</v>
      </c>
      <c r="C316" s="1">
        <f t="shared" si="28"/>
        <v>37</v>
      </c>
      <c r="D316" t="s">
        <v>47</v>
      </c>
      <c r="E316" t="s">
        <v>42</v>
      </c>
      <c r="F316" s="4" t="s">
        <v>32</v>
      </c>
      <c r="G316" t="s">
        <v>32</v>
      </c>
      <c r="H316" s="20">
        <v>42386</v>
      </c>
      <c r="I316" s="2">
        <f t="shared" si="29"/>
        <v>42.386000000000003</v>
      </c>
      <c r="J316" s="2">
        <v>1</v>
      </c>
      <c r="K316" s="2">
        <v>0</v>
      </c>
      <c r="L316" s="16">
        <f t="shared" si="30"/>
        <v>1</v>
      </c>
      <c r="M316" s="6" t="s">
        <v>302</v>
      </c>
      <c r="N316" s="4">
        <f t="shared" si="31"/>
        <v>2</v>
      </c>
      <c r="O316" s="3">
        <f t="shared" si="32"/>
        <v>41287</v>
      </c>
      <c r="P316" s="4" t="str" cm="1">
        <f t="array" ref="P316:R316">_xlfn.TEXTSPLIT(M316,"/")</f>
        <v>1</v>
      </c>
      <c r="Q316" s="4" t="str">
        <v>13</v>
      </c>
      <c r="R316" s="4" t="str">
        <v>13</v>
      </c>
      <c r="S316" s="5">
        <f t="shared" si="33"/>
        <v>41287</v>
      </c>
      <c r="T316">
        <v>43</v>
      </c>
      <c r="U316" s="14">
        <v>65</v>
      </c>
      <c r="V316" s="14">
        <v>4</v>
      </c>
      <c r="W316" s="14">
        <v>16</v>
      </c>
      <c r="X316" s="14">
        <v>0</v>
      </c>
      <c r="Y316" s="14">
        <v>4</v>
      </c>
      <c r="Z316" s="14">
        <v>11</v>
      </c>
      <c r="AA316" s="2">
        <v>1</v>
      </c>
      <c r="AB316" s="2">
        <v>3</v>
      </c>
      <c r="AC316" s="2">
        <v>3</v>
      </c>
      <c r="AD316" s="2">
        <v>8</v>
      </c>
      <c r="AE316" s="2">
        <v>0</v>
      </c>
      <c r="AF316" s="2">
        <v>0</v>
      </c>
      <c r="AG316" s="16">
        <v>0</v>
      </c>
      <c r="AH316" s="49" t="s">
        <v>574</v>
      </c>
      <c r="AI316" s="49" t="s">
        <v>574</v>
      </c>
      <c r="AJ316" s="49" t="s">
        <v>574</v>
      </c>
      <c r="AK316" s="49" t="s">
        <v>574</v>
      </c>
      <c r="AL316" s="49" t="s">
        <v>574</v>
      </c>
      <c r="AM316" s="2">
        <f t="shared" si="34"/>
        <v>0</v>
      </c>
      <c r="AN316" s="1">
        <v>68</v>
      </c>
      <c r="AO316" s="2">
        <v>62.534999999999997</v>
      </c>
    </row>
    <row r="317" spans="1:41" hidden="1" x14ac:dyDescent="0.3">
      <c r="A317">
        <v>9736</v>
      </c>
      <c r="B317">
        <v>1981</v>
      </c>
      <c r="C317" s="1">
        <f t="shared" si="28"/>
        <v>43</v>
      </c>
      <c r="D317" t="s">
        <v>31</v>
      </c>
      <c r="E317" t="s">
        <v>22</v>
      </c>
      <c r="F317" s="4" t="s">
        <v>29</v>
      </c>
      <c r="G317" t="s">
        <v>29</v>
      </c>
      <c r="H317" s="20">
        <v>41850</v>
      </c>
      <c r="I317" s="2">
        <f t="shared" si="29"/>
        <v>41.85</v>
      </c>
      <c r="J317" s="2">
        <v>1</v>
      </c>
      <c r="K317" s="2">
        <v>1</v>
      </c>
      <c r="L317" s="16">
        <f t="shared" si="30"/>
        <v>2</v>
      </c>
      <c r="M317" s="6" t="s">
        <v>104</v>
      </c>
      <c r="N317" s="4">
        <f t="shared" si="31"/>
        <v>2</v>
      </c>
      <c r="O317" s="3">
        <f t="shared" si="32"/>
        <v>41267</v>
      </c>
      <c r="P317" s="4" t="str" cm="1">
        <f t="array" ref="P317:R317">_xlfn.TEXTSPLIT(M317,"/")</f>
        <v>12</v>
      </c>
      <c r="Q317" s="4" t="str">
        <v>24</v>
      </c>
      <c r="R317" s="4" t="str">
        <v>12</v>
      </c>
      <c r="S317" s="5">
        <f t="shared" si="33"/>
        <v>41267</v>
      </c>
      <c r="T317">
        <v>51</v>
      </c>
      <c r="U317" s="14">
        <v>53</v>
      </c>
      <c r="V317" s="14">
        <v>5</v>
      </c>
      <c r="W317" s="14">
        <v>19</v>
      </c>
      <c r="X317" s="14">
        <v>2</v>
      </c>
      <c r="Y317" s="14">
        <v>13</v>
      </c>
      <c r="Z317" s="14">
        <v>4</v>
      </c>
      <c r="AA317" s="2">
        <v>3</v>
      </c>
      <c r="AB317" s="2">
        <v>3</v>
      </c>
      <c r="AC317" s="2">
        <v>3</v>
      </c>
      <c r="AD317" s="2">
        <v>8</v>
      </c>
      <c r="AE317" s="2">
        <v>0</v>
      </c>
      <c r="AF317" s="2">
        <v>0</v>
      </c>
      <c r="AG317" s="16">
        <v>0</v>
      </c>
      <c r="AH317" s="49" t="s">
        <v>574</v>
      </c>
      <c r="AI317" s="49" t="s">
        <v>574</v>
      </c>
      <c r="AJ317" s="49" t="s">
        <v>574</v>
      </c>
      <c r="AK317" s="49" t="s">
        <v>574</v>
      </c>
      <c r="AL317" s="49" t="s">
        <v>574</v>
      </c>
      <c r="AM317" s="2">
        <f t="shared" si="34"/>
        <v>0</v>
      </c>
      <c r="AN317" s="1">
        <v>53</v>
      </c>
      <c r="AO317" s="2">
        <v>62.466000000000001</v>
      </c>
    </row>
    <row r="318" spans="1:41" hidden="1" x14ac:dyDescent="0.3">
      <c r="A318">
        <v>9733</v>
      </c>
      <c r="B318">
        <v>1979</v>
      </c>
      <c r="C318" s="1">
        <f t="shared" si="28"/>
        <v>45</v>
      </c>
      <c r="D318" t="s">
        <v>40</v>
      </c>
      <c r="E318" t="s">
        <v>66</v>
      </c>
      <c r="F318" s="4" t="s">
        <v>32</v>
      </c>
      <c r="G318" t="s">
        <v>32</v>
      </c>
      <c r="H318" s="20">
        <v>24882</v>
      </c>
      <c r="I318" s="2">
        <f t="shared" si="29"/>
        <v>24.882000000000001</v>
      </c>
      <c r="J318" s="2">
        <v>1</v>
      </c>
      <c r="K318" s="2">
        <v>0</v>
      </c>
      <c r="L318" s="16">
        <f t="shared" si="30"/>
        <v>1</v>
      </c>
      <c r="M318" s="7">
        <v>41161</v>
      </c>
      <c r="N318" s="4">
        <f t="shared" si="31"/>
        <v>1</v>
      </c>
      <c r="O318" s="3">
        <f t="shared" si="32"/>
        <v>41161</v>
      </c>
      <c r="P318" s="4" t="str" cm="1">
        <f t="array" ref="P318">_xlfn.TEXTSPLIT(M318,"/")</f>
        <v>41161</v>
      </c>
      <c r="Q318" s="5"/>
      <c r="R318" s="5"/>
      <c r="S318" s="5" t="e">
        <f t="shared" si="33"/>
        <v>#NUM!</v>
      </c>
      <c r="T318">
        <v>52</v>
      </c>
      <c r="U318" s="14">
        <v>1</v>
      </c>
      <c r="V318" s="14">
        <v>4</v>
      </c>
      <c r="W318" s="14">
        <v>10</v>
      </c>
      <c r="X318" s="14">
        <v>29</v>
      </c>
      <c r="Y318" s="14">
        <v>0</v>
      </c>
      <c r="Z318" s="14">
        <v>36</v>
      </c>
      <c r="AA318" s="2">
        <v>1</v>
      </c>
      <c r="AB318" s="2">
        <v>1</v>
      </c>
      <c r="AC318" s="2">
        <v>2</v>
      </c>
      <c r="AD318" s="2">
        <v>6</v>
      </c>
      <c r="AE318" s="2">
        <v>0</v>
      </c>
      <c r="AF318" s="2">
        <v>0</v>
      </c>
      <c r="AG318" s="16">
        <v>1</v>
      </c>
      <c r="AH318" s="49">
        <v>1</v>
      </c>
      <c r="AI318" s="49" t="s">
        <v>574</v>
      </c>
      <c r="AJ318" s="49" t="s">
        <v>574</v>
      </c>
      <c r="AK318" s="49" t="s">
        <v>574</v>
      </c>
      <c r="AL318" s="49" t="s">
        <v>574</v>
      </c>
      <c r="AM318" s="2">
        <f t="shared" si="34"/>
        <v>0</v>
      </c>
      <c r="AN318" s="1">
        <v>53</v>
      </c>
      <c r="AO318" s="2">
        <v>62.466000000000001</v>
      </c>
    </row>
    <row r="319" spans="1:41" hidden="1" x14ac:dyDescent="0.3">
      <c r="A319">
        <v>9729</v>
      </c>
      <c r="B319">
        <v>1956</v>
      </c>
      <c r="C319" s="1">
        <f t="shared" si="28"/>
        <v>68</v>
      </c>
      <c r="D319" t="s">
        <v>38</v>
      </c>
      <c r="E319" t="s">
        <v>22</v>
      </c>
      <c r="F319" s="4" t="s">
        <v>43</v>
      </c>
      <c r="G319" t="s">
        <v>43</v>
      </c>
      <c r="H319" s="20">
        <v>58275</v>
      </c>
      <c r="I319" s="2">
        <f t="shared" si="29"/>
        <v>58.274999999999999</v>
      </c>
      <c r="J319" s="2">
        <v>1</v>
      </c>
      <c r="K319" s="2">
        <v>1</v>
      </c>
      <c r="L319" s="16">
        <f t="shared" si="30"/>
        <v>2</v>
      </c>
      <c r="M319" s="7">
        <v>41311</v>
      </c>
      <c r="N319" s="4">
        <f t="shared" si="31"/>
        <v>1</v>
      </c>
      <c r="O319" s="3">
        <f t="shared" si="32"/>
        <v>41311</v>
      </c>
      <c r="P319" s="4" t="str" cm="1">
        <f t="array" ref="P319">_xlfn.TEXTSPLIT(M319,"/")</f>
        <v>41311</v>
      </c>
      <c r="Q319" s="5"/>
      <c r="R319" s="5"/>
      <c r="S319" s="5" t="e">
        <f t="shared" si="33"/>
        <v>#NUM!</v>
      </c>
      <c r="T319">
        <v>48</v>
      </c>
      <c r="U319" s="14">
        <v>189</v>
      </c>
      <c r="V319" s="14">
        <v>10</v>
      </c>
      <c r="W319" s="14">
        <v>253</v>
      </c>
      <c r="X319" s="14">
        <v>56</v>
      </c>
      <c r="Y319" s="14">
        <v>43</v>
      </c>
      <c r="Z319" s="14">
        <v>64</v>
      </c>
      <c r="AA319" s="2">
        <v>6</v>
      </c>
      <c r="AB319" s="2">
        <v>8</v>
      </c>
      <c r="AC319" s="2">
        <v>7</v>
      </c>
      <c r="AD319" s="2">
        <v>7</v>
      </c>
      <c r="AE319" s="2">
        <v>0</v>
      </c>
      <c r="AF319" s="2">
        <v>0</v>
      </c>
      <c r="AG319" s="16">
        <v>0</v>
      </c>
      <c r="AH319" s="49" t="s">
        <v>574</v>
      </c>
      <c r="AI319" s="49" t="s">
        <v>574</v>
      </c>
      <c r="AJ319" s="49" t="s">
        <v>574</v>
      </c>
      <c r="AK319" s="49" t="s">
        <v>574</v>
      </c>
      <c r="AL319" s="49" t="s">
        <v>574</v>
      </c>
      <c r="AM319" s="2">
        <f t="shared" si="34"/>
        <v>0</v>
      </c>
      <c r="AN319" s="1">
        <v>59</v>
      </c>
      <c r="AO319" s="2">
        <v>61.798000000000002</v>
      </c>
    </row>
    <row r="320" spans="1:41" hidden="1" x14ac:dyDescent="0.3">
      <c r="A320">
        <v>9727</v>
      </c>
      <c r="B320">
        <v>1958</v>
      </c>
      <c r="C320" s="1">
        <f t="shared" si="28"/>
        <v>66</v>
      </c>
      <c r="D320" t="s">
        <v>28</v>
      </c>
      <c r="E320" t="s">
        <v>22</v>
      </c>
      <c r="F320" s="4" t="s">
        <v>29</v>
      </c>
      <c r="G320" t="s">
        <v>29</v>
      </c>
      <c r="H320" s="20">
        <v>23539</v>
      </c>
      <c r="I320" s="2">
        <f t="shared" si="29"/>
        <v>23.539000000000001</v>
      </c>
      <c r="J320" s="2">
        <v>0</v>
      </c>
      <c r="K320" s="2">
        <v>0</v>
      </c>
      <c r="L320" s="16">
        <f t="shared" si="30"/>
        <v>0</v>
      </c>
      <c r="M320" s="6" t="s">
        <v>171</v>
      </c>
      <c r="N320" s="4">
        <f t="shared" si="31"/>
        <v>2</v>
      </c>
      <c r="O320" s="3">
        <f t="shared" si="32"/>
        <v>41698</v>
      </c>
      <c r="P320" s="4" t="str" cm="1">
        <f t="array" ref="P320:R320">_xlfn.TEXTSPLIT(M320,"/")</f>
        <v>2</v>
      </c>
      <c r="Q320" s="4" t="str">
        <v>28</v>
      </c>
      <c r="R320" s="4" t="str">
        <v>14</v>
      </c>
      <c r="S320" s="5">
        <f t="shared" si="33"/>
        <v>41698</v>
      </c>
      <c r="T320">
        <v>13</v>
      </c>
      <c r="U320" s="14">
        <v>4</v>
      </c>
      <c r="V320" s="14">
        <v>24</v>
      </c>
      <c r="W320" s="14">
        <v>11</v>
      </c>
      <c r="X320" s="14">
        <v>16</v>
      </c>
      <c r="Y320" s="14">
        <v>1</v>
      </c>
      <c r="Z320" s="14">
        <v>25</v>
      </c>
      <c r="AA320" s="2">
        <v>1</v>
      </c>
      <c r="AB320" s="2">
        <v>2</v>
      </c>
      <c r="AC320" s="2">
        <v>4</v>
      </c>
      <c r="AD320" s="2">
        <v>6</v>
      </c>
      <c r="AE320" s="2">
        <v>0</v>
      </c>
      <c r="AF320" s="2">
        <v>0</v>
      </c>
      <c r="AG320" s="16">
        <v>0</v>
      </c>
      <c r="AH320" s="49" t="s">
        <v>574</v>
      </c>
      <c r="AI320" s="49" t="s">
        <v>574</v>
      </c>
      <c r="AJ320" s="49" t="s">
        <v>574</v>
      </c>
      <c r="AK320" s="49" t="s">
        <v>574</v>
      </c>
      <c r="AL320" s="49" t="s">
        <v>574</v>
      </c>
      <c r="AM320" s="2">
        <f t="shared" si="34"/>
        <v>0</v>
      </c>
      <c r="AN320" s="1">
        <v>50</v>
      </c>
      <c r="AO320" s="2">
        <v>60.207999999999998</v>
      </c>
    </row>
    <row r="321" spans="1:41" x14ac:dyDescent="0.3">
      <c r="A321">
        <v>9725</v>
      </c>
      <c r="B321">
        <v>1967</v>
      </c>
      <c r="C321" s="1">
        <f t="shared" si="28"/>
        <v>57</v>
      </c>
      <c r="D321" t="s">
        <v>25</v>
      </c>
      <c r="E321" t="s">
        <v>34</v>
      </c>
      <c r="F321" s="4" t="s">
        <v>32</v>
      </c>
      <c r="G321" t="s">
        <v>32</v>
      </c>
      <c r="H321" s="20">
        <v>28764</v>
      </c>
      <c r="I321" s="2">
        <f t="shared" si="29"/>
        <v>28.763999999999999</v>
      </c>
      <c r="J321" s="2">
        <v>1</v>
      </c>
      <c r="K321" s="2">
        <v>1</v>
      </c>
      <c r="L321" s="16">
        <f t="shared" si="30"/>
        <v>2</v>
      </c>
      <c r="M321" s="7">
        <v>41765</v>
      </c>
      <c r="N321" s="4">
        <f t="shared" si="31"/>
        <v>1</v>
      </c>
      <c r="O321" s="3">
        <f t="shared" si="32"/>
        <v>41765</v>
      </c>
      <c r="P321" s="4" t="str" cm="1">
        <f t="array" ref="P321">_xlfn.TEXTSPLIT(M321,"/")</f>
        <v>41765</v>
      </c>
      <c r="Q321" s="5"/>
      <c r="R321" s="5"/>
      <c r="S321" s="5" t="e">
        <f t="shared" si="33"/>
        <v>#NUM!</v>
      </c>
      <c r="T321">
        <v>16</v>
      </c>
      <c r="U321" s="14">
        <v>8</v>
      </c>
      <c r="V321" s="14">
        <v>0</v>
      </c>
      <c r="W321" s="14">
        <v>3</v>
      </c>
      <c r="X321" s="14">
        <v>0</v>
      </c>
      <c r="Y321" s="14">
        <v>0</v>
      </c>
      <c r="Z321" s="14">
        <v>1</v>
      </c>
      <c r="AA321" s="2">
        <v>1</v>
      </c>
      <c r="AB321" s="2">
        <v>1</v>
      </c>
      <c r="AC321" s="2">
        <v>2</v>
      </c>
      <c r="AD321" s="2">
        <v>8</v>
      </c>
      <c r="AE321" s="2">
        <v>0</v>
      </c>
      <c r="AF321" s="2">
        <v>0</v>
      </c>
      <c r="AG321" s="16">
        <v>1</v>
      </c>
      <c r="AH321" s="49">
        <v>1</v>
      </c>
      <c r="AI321" s="49" t="s">
        <v>574</v>
      </c>
      <c r="AJ321" s="49" t="s">
        <v>574</v>
      </c>
      <c r="AK321" s="49" t="s">
        <v>574</v>
      </c>
      <c r="AL321" s="49" t="s">
        <v>574</v>
      </c>
      <c r="AM321" s="2">
        <f t="shared" si="34"/>
        <v>0</v>
      </c>
      <c r="AN321" s="1">
        <v>57</v>
      </c>
      <c r="AO321" s="2">
        <v>54.198</v>
      </c>
    </row>
    <row r="322" spans="1:41" hidden="1" x14ac:dyDescent="0.3">
      <c r="A322">
        <v>9723</v>
      </c>
      <c r="B322">
        <v>1961</v>
      </c>
      <c r="C322" s="1">
        <f t="shared" ref="C322:C385" si="35">2024-B322</f>
        <v>63</v>
      </c>
      <c r="D322" t="s">
        <v>28</v>
      </c>
      <c r="E322" t="s">
        <v>22</v>
      </c>
      <c r="F322" s="4" t="s">
        <v>29</v>
      </c>
      <c r="G322" t="s">
        <v>29</v>
      </c>
      <c r="H322" s="20">
        <v>67716</v>
      </c>
      <c r="I322" s="2">
        <f t="shared" ref="I322:I385" si="36">H322/1000</f>
        <v>67.715999999999994</v>
      </c>
      <c r="J322" s="2">
        <v>0</v>
      </c>
      <c r="K322" s="2">
        <v>1</v>
      </c>
      <c r="L322" s="16">
        <f t="shared" ref="L322:L385" si="37">K322+J322</f>
        <v>1</v>
      </c>
      <c r="M322" s="7">
        <v>41548</v>
      </c>
      <c r="N322" s="4">
        <f t="shared" ref="N322:N385" si="38">TYPE(M322)</f>
        <v>1</v>
      </c>
      <c r="O322" s="3">
        <f t="shared" ref="O322:O385" si="39">IF(N322=2,S322,M322)</f>
        <v>41548</v>
      </c>
      <c r="P322" s="4" t="str" cm="1">
        <f t="array" ref="P322">_xlfn.TEXTSPLIT(M322,"/")</f>
        <v>41548</v>
      </c>
      <c r="Q322" s="5"/>
      <c r="R322" s="5"/>
      <c r="S322" s="5" t="e">
        <f t="shared" ref="S322:S385" si="40">DATE(R322+100,P322,Q322)</f>
        <v>#NUM!</v>
      </c>
      <c r="T322">
        <v>8</v>
      </c>
      <c r="U322" s="14">
        <v>530</v>
      </c>
      <c r="V322" s="14">
        <v>142</v>
      </c>
      <c r="W322" s="14">
        <v>217</v>
      </c>
      <c r="X322" s="14">
        <v>62</v>
      </c>
      <c r="Y322" s="14">
        <v>9</v>
      </c>
      <c r="Z322" s="14">
        <v>56</v>
      </c>
      <c r="AA322" s="2">
        <v>4</v>
      </c>
      <c r="AB322" s="2">
        <v>7</v>
      </c>
      <c r="AC322" s="2">
        <v>13</v>
      </c>
      <c r="AD322" s="2">
        <v>5</v>
      </c>
      <c r="AE322" s="2">
        <v>0</v>
      </c>
      <c r="AF322" s="2">
        <v>0</v>
      </c>
      <c r="AG322" s="16">
        <v>1</v>
      </c>
      <c r="AH322" s="49" t="s">
        <v>574</v>
      </c>
      <c r="AI322" s="49">
        <v>1</v>
      </c>
      <c r="AJ322" s="49" t="s">
        <v>574</v>
      </c>
      <c r="AK322" s="49" t="s">
        <v>574</v>
      </c>
      <c r="AL322" s="49" t="s">
        <v>574</v>
      </c>
      <c r="AM322" s="2">
        <f t="shared" ref="AM322:AM385" si="41">SUM(AH322:AL322)-AG322</f>
        <v>0</v>
      </c>
      <c r="AN322" s="1">
        <v>71</v>
      </c>
      <c r="AO322" s="2">
        <v>50.87</v>
      </c>
    </row>
    <row r="323" spans="1:41" x14ac:dyDescent="0.3">
      <c r="A323">
        <v>9710</v>
      </c>
      <c r="B323">
        <v>1970</v>
      </c>
      <c r="C323" s="1">
        <f t="shared" si="35"/>
        <v>54</v>
      </c>
      <c r="D323" t="s">
        <v>25</v>
      </c>
      <c r="E323" t="s">
        <v>34</v>
      </c>
      <c r="F323" s="4" t="s">
        <v>23</v>
      </c>
      <c r="G323" t="s">
        <v>23</v>
      </c>
      <c r="H323" s="20">
        <v>58086</v>
      </c>
      <c r="I323" s="2">
        <f t="shared" si="36"/>
        <v>58.085999999999999</v>
      </c>
      <c r="J323" s="2">
        <v>0</v>
      </c>
      <c r="K323" s="2">
        <v>1</v>
      </c>
      <c r="L323" s="16">
        <f t="shared" si="37"/>
        <v>1</v>
      </c>
      <c r="M323" s="6" t="s">
        <v>301</v>
      </c>
      <c r="N323" s="4">
        <f t="shared" si="38"/>
        <v>2</v>
      </c>
      <c r="O323" s="3">
        <f t="shared" si="39"/>
        <v>41294</v>
      </c>
      <c r="P323" s="4" t="str" cm="1">
        <f t="array" ref="P323:R323">_xlfn.TEXTSPLIT(M323,"/")</f>
        <v>1</v>
      </c>
      <c r="Q323" s="4" t="str">
        <v>20</v>
      </c>
      <c r="R323" s="4" t="str">
        <v>13</v>
      </c>
      <c r="S323" s="5">
        <f t="shared" si="40"/>
        <v>41294</v>
      </c>
      <c r="T323">
        <v>80</v>
      </c>
      <c r="U323" s="14">
        <v>708</v>
      </c>
      <c r="V323" s="14">
        <v>7</v>
      </c>
      <c r="W323" s="14">
        <v>62</v>
      </c>
      <c r="X323" s="14">
        <v>0</v>
      </c>
      <c r="Y323" s="14">
        <v>0</v>
      </c>
      <c r="Z323" s="14">
        <v>15</v>
      </c>
      <c r="AA323" s="2">
        <v>2</v>
      </c>
      <c r="AB323" s="2">
        <v>11</v>
      </c>
      <c r="AC323" s="2">
        <v>7</v>
      </c>
      <c r="AD323" s="2">
        <v>8</v>
      </c>
      <c r="AE323" s="2">
        <v>0</v>
      </c>
      <c r="AF323" s="2">
        <v>0</v>
      </c>
      <c r="AG323" s="16">
        <v>0</v>
      </c>
      <c r="AH323" s="49" t="s">
        <v>574</v>
      </c>
      <c r="AI323" s="49" t="s">
        <v>574</v>
      </c>
      <c r="AJ323" s="49" t="s">
        <v>574</v>
      </c>
      <c r="AK323" s="49" t="s">
        <v>574</v>
      </c>
      <c r="AL323" s="49" t="s">
        <v>574</v>
      </c>
      <c r="AM323" s="2">
        <f t="shared" si="41"/>
        <v>0</v>
      </c>
      <c r="AN323" s="1">
        <v>55</v>
      </c>
      <c r="AO323" s="2">
        <v>48.984999999999999</v>
      </c>
    </row>
    <row r="324" spans="1:41" x14ac:dyDescent="0.3">
      <c r="A324">
        <v>9707</v>
      </c>
      <c r="B324">
        <v>1970</v>
      </c>
      <c r="C324" s="1">
        <f t="shared" si="35"/>
        <v>54</v>
      </c>
      <c r="D324" t="s">
        <v>25</v>
      </c>
      <c r="E324" t="s">
        <v>34</v>
      </c>
      <c r="F324" s="4" t="s">
        <v>29</v>
      </c>
      <c r="G324" t="s">
        <v>29</v>
      </c>
      <c r="H324" s="20">
        <v>55212</v>
      </c>
      <c r="I324" s="2">
        <f t="shared" si="36"/>
        <v>55.212000000000003</v>
      </c>
      <c r="J324" s="2">
        <v>0</v>
      </c>
      <c r="K324" s="2">
        <v>1</v>
      </c>
      <c r="L324" s="16">
        <f t="shared" si="37"/>
        <v>1</v>
      </c>
      <c r="M324" s="6" t="s">
        <v>50</v>
      </c>
      <c r="N324" s="4">
        <f t="shared" si="38"/>
        <v>2</v>
      </c>
      <c r="O324" s="3">
        <f t="shared" si="39"/>
        <v>41236</v>
      </c>
      <c r="P324" s="4" t="str" cm="1">
        <f t="array" ref="P324:R324">_xlfn.TEXTSPLIT(M324,"/")</f>
        <v>11</v>
      </c>
      <c r="Q324" s="4" t="str">
        <v>23</v>
      </c>
      <c r="R324" s="4" t="str">
        <v>12</v>
      </c>
      <c r="S324" s="5">
        <f t="shared" si="40"/>
        <v>41236</v>
      </c>
      <c r="T324">
        <v>65</v>
      </c>
      <c r="U324" s="14">
        <v>1103</v>
      </c>
      <c r="V324" s="14">
        <v>0</v>
      </c>
      <c r="W324" s="14">
        <v>45</v>
      </c>
      <c r="X324" s="14">
        <v>0</v>
      </c>
      <c r="Y324" s="14">
        <v>0</v>
      </c>
      <c r="Z324" s="14">
        <v>34</v>
      </c>
      <c r="AA324" s="2">
        <v>3</v>
      </c>
      <c r="AB324" s="2">
        <v>4</v>
      </c>
      <c r="AC324" s="2">
        <v>11</v>
      </c>
      <c r="AD324" s="2">
        <v>8</v>
      </c>
      <c r="AE324" s="2">
        <v>0</v>
      </c>
      <c r="AF324" s="2">
        <v>0</v>
      </c>
      <c r="AG324" s="16">
        <v>2</v>
      </c>
      <c r="AH324" s="49" t="s">
        <v>574</v>
      </c>
      <c r="AI324" s="49">
        <v>1</v>
      </c>
      <c r="AJ324" s="49" t="s">
        <v>574</v>
      </c>
      <c r="AK324" s="49" t="s">
        <v>574</v>
      </c>
      <c r="AL324" s="49">
        <v>1</v>
      </c>
      <c r="AM324" s="2">
        <f t="shared" si="41"/>
        <v>0</v>
      </c>
      <c r="AN324" s="1">
        <v>59</v>
      </c>
      <c r="AO324" s="2">
        <v>45.759</v>
      </c>
    </row>
    <row r="325" spans="1:41" hidden="1" x14ac:dyDescent="0.3">
      <c r="A325">
        <v>9706</v>
      </c>
      <c r="B325">
        <v>1975</v>
      </c>
      <c r="C325" s="1">
        <f t="shared" si="35"/>
        <v>49</v>
      </c>
      <c r="D325" t="s">
        <v>28</v>
      </c>
      <c r="E325" t="s">
        <v>34</v>
      </c>
      <c r="F325" s="4" t="s">
        <v>26</v>
      </c>
      <c r="G325" t="s">
        <v>26</v>
      </c>
      <c r="H325" s="20">
        <v>31560</v>
      </c>
      <c r="I325" s="2">
        <f t="shared" si="36"/>
        <v>31.56</v>
      </c>
      <c r="J325" s="2">
        <v>1</v>
      </c>
      <c r="K325" s="2">
        <v>0</v>
      </c>
      <c r="L325" s="16">
        <f t="shared" si="37"/>
        <v>1</v>
      </c>
      <c r="M325" s="6" t="s">
        <v>202</v>
      </c>
      <c r="N325" s="4">
        <f t="shared" si="38"/>
        <v>2</v>
      </c>
      <c r="O325" s="3">
        <f t="shared" si="39"/>
        <v>41449</v>
      </c>
      <c r="P325" s="4" t="str" cm="1">
        <f t="array" ref="P325:R325">_xlfn.TEXTSPLIT(M325,"/")</f>
        <v>6</v>
      </c>
      <c r="Q325" s="4" t="str">
        <v>24</v>
      </c>
      <c r="R325" s="4" t="str">
        <v>13</v>
      </c>
      <c r="S325" s="5">
        <f t="shared" si="40"/>
        <v>41449</v>
      </c>
      <c r="T325">
        <v>98</v>
      </c>
      <c r="U325" s="14">
        <v>62</v>
      </c>
      <c r="V325" s="14">
        <v>1</v>
      </c>
      <c r="W325" s="14">
        <v>20</v>
      </c>
      <c r="X325" s="14">
        <v>4</v>
      </c>
      <c r="Y325" s="14">
        <v>0</v>
      </c>
      <c r="Z325" s="14">
        <v>7</v>
      </c>
      <c r="AA325" s="2">
        <v>2</v>
      </c>
      <c r="AB325" s="2">
        <v>2</v>
      </c>
      <c r="AC325" s="2">
        <v>3</v>
      </c>
      <c r="AD325" s="2">
        <v>8</v>
      </c>
      <c r="AE325" s="2">
        <v>0</v>
      </c>
      <c r="AF325" s="2">
        <v>0</v>
      </c>
      <c r="AG325" s="16">
        <v>0</v>
      </c>
      <c r="AH325" s="49" t="s">
        <v>574</v>
      </c>
      <c r="AI325" s="49" t="s">
        <v>574</v>
      </c>
      <c r="AJ325" s="49" t="s">
        <v>574</v>
      </c>
      <c r="AK325" s="49" t="s">
        <v>574</v>
      </c>
      <c r="AL325" s="49" t="s">
        <v>574</v>
      </c>
      <c r="AM325" s="2">
        <f t="shared" si="41"/>
        <v>0</v>
      </c>
      <c r="AN325" s="1">
        <v>59</v>
      </c>
      <c r="AO325" s="2">
        <v>45.759</v>
      </c>
    </row>
    <row r="326" spans="1:41" hidden="1" x14ac:dyDescent="0.3">
      <c r="A326">
        <v>9703</v>
      </c>
      <c r="B326">
        <v>1971</v>
      </c>
      <c r="C326" s="1">
        <f t="shared" si="35"/>
        <v>53</v>
      </c>
      <c r="D326" t="s">
        <v>47</v>
      </c>
      <c r="E326" t="s">
        <v>34</v>
      </c>
      <c r="F326" s="4" t="s">
        <v>29</v>
      </c>
      <c r="G326" t="s">
        <v>29</v>
      </c>
      <c r="H326" s="20">
        <v>38097</v>
      </c>
      <c r="I326" s="2">
        <f t="shared" si="36"/>
        <v>38.097000000000001</v>
      </c>
      <c r="J326" s="2">
        <v>1</v>
      </c>
      <c r="K326" s="2">
        <v>1</v>
      </c>
      <c r="L326" s="16">
        <f t="shared" si="37"/>
        <v>2</v>
      </c>
      <c r="M326" s="6" t="s">
        <v>329</v>
      </c>
      <c r="N326" s="4">
        <f t="shared" si="38"/>
        <v>2</v>
      </c>
      <c r="O326" s="3">
        <f t="shared" si="39"/>
        <v>41197</v>
      </c>
      <c r="P326" s="4" t="str" cm="1">
        <f t="array" ref="P326:R326">_xlfn.TEXTSPLIT(M326,"/")</f>
        <v>10</v>
      </c>
      <c r="Q326" s="4" t="str">
        <v>15</v>
      </c>
      <c r="R326" s="4" t="str">
        <v>12</v>
      </c>
      <c r="S326" s="5">
        <f t="shared" si="40"/>
        <v>41197</v>
      </c>
      <c r="T326">
        <v>70</v>
      </c>
      <c r="U326" s="14">
        <v>77</v>
      </c>
      <c r="V326" s="14">
        <v>2</v>
      </c>
      <c r="W326" s="14">
        <v>35</v>
      </c>
      <c r="X326" s="14">
        <v>0</v>
      </c>
      <c r="Y326" s="14">
        <v>1</v>
      </c>
      <c r="Z326" s="14">
        <v>69</v>
      </c>
      <c r="AA326" s="2">
        <v>4</v>
      </c>
      <c r="AB326" s="2">
        <v>3</v>
      </c>
      <c r="AC326" s="2">
        <v>2</v>
      </c>
      <c r="AD326" s="2">
        <v>7</v>
      </c>
      <c r="AE326" s="2">
        <v>1</v>
      </c>
      <c r="AF326" s="2">
        <v>0</v>
      </c>
      <c r="AG326" s="16">
        <v>1</v>
      </c>
      <c r="AH326" s="49">
        <v>1</v>
      </c>
      <c r="AI326" s="49" t="s">
        <v>574</v>
      </c>
      <c r="AJ326" s="49" t="s">
        <v>574</v>
      </c>
      <c r="AK326" s="49" t="s">
        <v>574</v>
      </c>
      <c r="AL326" s="49" t="s">
        <v>574</v>
      </c>
      <c r="AM326" s="2">
        <f t="shared" si="41"/>
        <v>0</v>
      </c>
      <c r="AN326" s="1">
        <v>35</v>
      </c>
      <c r="AO326" s="2">
        <v>41.883000000000003</v>
      </c>
    </row>
    <row r="327" spans="1:41" hidden="1" x14ac:dyDescent="0.3">
      <c r="A327">
        <v>9701</v>
      </c>
      <c r="B327">
        <v>1989</v>
      </c>
      <c r="C327" s="1">
        <f t="shared" si="35"/>
        <v>35</v>
      </c>
      <c r="D327" t="s">
        <v>28</v>
      </c>
      <c r="E327" t="s">
        <v>22</v>
      </c>
      <c r="F327" s="4" t="s">
        <v>32</v>
      </c>
      <c r="G327" t="s">
        <v>32</v>
      </c>
      <c r="H327" s="20">
        <v>41883</v>
      </c>
      <c r="I327" s="2">
        <f t="shared" si="36"/>
        <v>41.883000000000003</v>
      </c>
      <c r="J327" s="2">
        <v>1</v>
      </c>
      <c r="K327" s="2">
        <v>0</v>
      </c>
      <c r="L327" s="16">
        <f t="shared" si="37"/>
        <v>1</v>
      </c>
      <c r="M327" s="6" t="s">
        <v>179</v>
      </c>
      <c r="N327" s="4">
        <f t="shared" si="38"/>
        <v>2</v>
      </c>
      <c r="O327" s="3">
        <f t="shared" si="39"/>
        <v>41352</v>
      </c>
      <c r="P327" s="4" t="str" cm="1">
        <f t="array" ref="P327:R327">_xlfn.TEXTSPLIT(M327,"/")</f>
        <v>3</v>
      </c>
      <c r="Q327" s="4" t="str">
        <v>19</v>
      </c>
      <c r="R327" s="4" t="str">
        <v>13</v>
      </c>
      <c r="S327" s="5">
        <f t="shared" si="40"/>
        <v>41352</v>
      </c>
      <c r="T327">
        <v>13</v>
      </c>
      <c r="U327" s="14">
        <v>32</v>
      </c>
      <c r="V327" s="14">
        <v>34</v>
      </c>
      <c r="W327" s="14">
        <v>41</v>
      </c>
      <c r="X327" s="14">
        <v>73</v>
      </c>
      <c r="Y327" s="14">
        <v>16</v>
      </c>
      <c r="Z327" s="14">
        <v>116</v>
      </c>
      <c r="AA327" s="2">
        <v>3</v>
      </c>
      <c r="AB327" s="2">
        <v>4</v>
      </c>
      <c r="AC327" s="2">
        <v>3</v>
      </c>
      <c r="AD327" s="2">
        <v>7</v>
      </c>
      <c r="AE327" s="2">
        <v>0</v>
      </c>
      <c r="AF327" s="2">
        <v>0</v>
      </c>
      <c r="AG327" s="16">
        <v>0</v>
      </c>
      <c r="AH327" s="49" t="s">
        <v>574</v>
      </c>
      <c r="AI327" s="49" t="s">
        <v>574</v>
      </c>
      <c r="AJ327" s="49" t="s">
        <v>574</v>
      </c>
      <c r="AK327" s="49" t="s">
        <v>574</v>
      </c>
      <c r="AL327" s="49" t="s">
        <v>574</v>
      </c>
      <c r="AM327" s="2">
        <f t="shared" si="41"/>
        <v>0</v>
      </c>
      <c r="AN327" s="1">
        <v>38</v>
      </c>
      <c r="AO327" s="2">
        <v>36.145000000000003</v>
      </c>
    </row>
    <row r="328" spans="1:41" x14ac:dyDescent="0.3">
      <c r="A328">
        <v>9699</v>
      </c>
      <c r="B328">
        <v>1967</v>
      </c>
      <c r="C328" s="1">
        <f t="shared" si="35"/>
        <v>57</v>
      </c>
      <c r="D328" t="s">
        <v>25</v>
      </c>
      <c r="E328" t="s">
        <v>22</v>
      </c>
      <c r="F328" s="4" t="s">
        <v>23</v>
      </c>
      <c r="G328" t="s">
        <v>23</v>
      </c>
      <c r="H328" s="20">
        <v>67272</v>
      </c>
      <c r="I328" s="2">
        <f t="shared" si="36"/>
        <v>67.272000000000006</v>
      </c>
      <c r="J328" s="2">
        <v>0</v>
      </c>
      <c r="K328" s="2">
        <v>1</v>
      </c>
      <c r="L328" s="16">
        <f t="shared" si="37"/>
        <v>1</v>
      </c>
      <c r="M328" s="6" t="s">
        <v>160</v>
      </c>
      <c r="N328" s="4">
        <f t="shared" si="38"/>
        <v>2</v>
      </c>
      <c r="O328" s="3">
        <f t="shared" si="39"/>
        <v>41629</v>
      </c>
      <c r="P328" s="4" t="str" cm="1">
        <f t="array" ref="P328:R328">_xlfn.TEXTSPLIT(M328,"/")</f>
        <v>12</v>
      </c>
      <c r="Q328" s="4" t="str">
        <v>21</v>
      </c>
      <c r="R328" s="4" t="str">
        <v>13</v>
      </c>
      <c r="S328" s="5">
        <f t="shared" si="40"/>
        <v>41629</v>
      </c>
      <c r="T328">
        <v>12</v>
      </c>
      <c r="U328" s="14">
        <v>357</v>
      </c>
      <c r="V328" s="14">
        <v>35</v>
      </c>
      <c r="W328" s="14">
        <v>271</v>
      </c>
      <c r="X328" s="14">
        <v>28</v>
      </c>
      <c r="Y328" s="14">
        <v>28</v>
      </c>
      <c r="Z328" s="14">
        <v>14</v>
      </c>
      <c r="AA328" s="2">
        <v>3</v>
      </c>
      <c r="AB328" s="2">
        <v>6</v>
      </c>
      <c r="AC328" s="2">
        <v>12</v>
      </c>
      <c r="AD328" s="2">
        <v>5</v>
      </c>
      <c r="AE328" s="2">
        <v>0</v>
      </c>
      <c r="AF328" s="2">
        <v>0</v>
      </c>
      <c r="AG328" s="16">
        <v>0</v>
      </c>
      <c r="AH328" s="49" t="s">
        <v>574</v>
      </c>
      <c r="AI328" s="49" t="s">
        <v>574</v>
      </c>
      <c r="AJ328" s="49" t="s">
        <v>574</v>
      </c>
      <c r="AK328" s="49" t="s">
        <v>574</v>
      </c>
      <c r="AL328" s="49" t="s">
        <v>574</v>
      </c>
      <c r="AM328" s="2">
        <f t="shared" si="41"/>
        <v>0</v>
      </c>
      <c r="AN328" s="1">
        <v>40</v>
      </c>
      <c r="AO328" s="2">
        <v>35.875999999999998</v>
      </c>
    </row>
    <row r="329" spans="1:41" x14ac:dyDescent="0.3">
      <c r="A329">
        <v>9697</v>
      </c>
      <c r="B329">
        <v>1952</v>
      </c>
      <c r="C329" s="1">
        <f t="shared" si="35"/>
        <v>72</v>
      </c>
      <c r="D329" t="s">
        <v>25</v>
      </c>
      <c r="E329" t="s">
        <v>22</v>
      </c>
      <c r="F329" s="4" t="s">
        <v>29</v>
      </c>
      <c r="G329" t="s">
        <v>29</v>
      </c>
      <c r="H329" s="20">
        <v>53790</v>
      </c>
      <c r="I329" s="2">
        <f t="shared" si="36"/>
        <v>53.79</v>
      </c>
      <c r="J329" s="2">
        <v>0</v>
      </c>
      <c r="K329" s="2">
        <v>2</v>
      </c>
      <c r="L329" s="16">
        <f t="shared" si="37"/>
        <v>2</v>
      </c>
      <c r="M329" s="7">
        <v>41793</v>
      </c>
      <c r="N329" s="4">
        <f t="shared" si="38"/>
        <v>1</v>
      </c>
      <c r="O329" s="3">
        <f t="shared" si="39"/>
        <v>41793</v>
      </c>
      <c r="P329" s="4" t="str" cm="1">
        <f t="array" ref="P329">_xlfn.TEXTSPLIT(M329,"/")</f>
        <v>41793</v>
      </c>
      <c r="Q329" s="5"/>
      <c r="R329" s="5"/>
      <c r="S329" s="5" t="e">
        <f t="shared" si="40"/>
        <v>#NUM!</v>
      </c>
      <c r="T329">
        <v>86</v>
      </c>
      <c r="U329" s="14">
        <v>335</v>
      </c>
      <c r="V329" s="14">
        <v>42</v>
      </c>
      <c r="W329" s="14">
        <v>127</v>
      </c>
      <c r="X329" s="14">
        <v>28</v>
      </c>
      <c r="Y329" s="14">
        <v>5</v>
      </c>
      <c r="Z329" s="14">
        <v>5</v>
      </c>
      <c r="AA329" s="2">
        <v>3</v>
      </c>
      <c r="AB329" s="2">
        <v>7</v>
      </c>
      <c r="AC329" s="2">
        <v>8</v>
      </c>
      <c r="AD329" s="2">
        <v>6</v>
      </c>
      <c r="AE329" s="2">
        <v>0</v>
      </c>
      <c r="AF329" s="2">
        <v>0</v>
      </c>
      <c r="AG329" s="16">
        <v>0</v>
      </c>
      <c r="AH329" s="49" t="s">
        <v>574</v>
      </c>
      <c r="AI329" s="49" t="s">
        <v>574</v>
      </c>
      <c r="AJ329" s="49" t="s">
        <v>574</v>
      </c>
      <c r="AK329" s="49" t="s">
        <v>574</v>
      </c>
      <c r="AL329" s="49" t="s">
        <v>574</v>
      </c>
      <c r="AM329" s="2">
        <f t="shared" si="41"/>
        <v>0</v>
      </c>
      <c r="AN329" s="1">
        <v>56</v>
      </c>
      <c r="AO329" s="2">
        <v>32.557000000000002</v>
      </c>
    </row>
    <row r="330" spans="1:41" hidden="1" x14ac:dyDescent="0.3">
      <c r="A330">
        <v>9687</v>
      </c>
      <c r="B330">
        <v>1976</v>
      </c>
      <c r="C330" s="1">
        <f t="shared" si="35"/>
        <v>48</v>
      </c>
      <c r="D330" t="s">
        <v>28</v>
      </c>
      <c r="E330" t="s">
        <v>22</v>
      </c>
      <c r="F330" s="4" t="s">
        <v>26</v>
      </c>
      <c r="G330" t="s">
        <v>26</v>
      </c>
      <c r="H330" s="20">
        <v>73170</v>
      </c>
      <c r="I330" s="2">
        <f t="shared" si="36"/>
        <v>73.17</v>
      </c>
      <c r="J330" s="2">
        <v>0</v>
      </c>
      <c r="K330" s="2">
        <v>0</v>
      </c>
      <c r="L330" s="16">
        <f t="shared" si="37"/>
        <v>0</v>
      </c>
      <c r="M330" s="6" t="s">
        <v>54</v>
      </c>
      <c r="N330" s="4">
        <f t="shared" si="38"/>
        <v>2</v>
      </c>
      <c r="O330" s="3">
        <f t="shared" si="39"/>
        <v>41790</v>
      </c>
      <c r="P330" s="4" t="str" cm="1">
        <f t="array" ref="P330:R330">_xlfn.TEXTSPLIT(M330,"/")</f>
        <v>5</v>
      </c>
      <c r="Q330" s="4" t="str">
        <v>31</v>
      </c>
      <c r="R330" s="4" t="str">
        <v>14</v>
      </c>
      <c r="S330" s="5">
        <f t="shared" si="40"/>
        <v>41790</v>
      </c>
      <c r="T330">
        <v>1</v>
      </c>
      <c r="U330" s="14">
        <v>184</v>
      </c>
      <c r="V330" s="14">
        <v>174</v>
      </c>
      <c r="W330" s="14">
        <v>256</v>
      </c>
      <c r="X330" s="14">
        <v>50</v>
      </c>
      <c r="Y330" s="14">
        <v>30</v>
      </c>
      <c r="Z330" s="14">
        <v>32</v>
      </c>
      <c r="AA330" s="2">
        <v>1</v>
      </c>
      <c r="AB330" s="2">
        <v>5</v>
      </c>
      <c r="AC330" s="2">
        <v>6</v>
      </c>
      <c r="AD330" s="2">
        <v>2</v>
      </c>
      <c r="AE330" s="2">
        <v>0</v>
      </c>
      <c r="AF330" s="2">
        <v>0</v>
      </c>
      <c r="AG330" s="16">
        <v>0</v>
      </c>
      <c r="AH330" s="49" t="s">
        <v>574</v>
      </c>
      <c r="AI330" s="49" t="s">
        <v>574</v>
      </c>
      <c r="AJ330" s="49" t="s">
        <v>574</v>
      </c>
      <c r="AK330" s="49" t="s">
        <v>574</v>
      </c>
      <c r="AL330" s="49" t="s">
        <v>574</v>
      </c>
      <c r="AM330" s="2">
        <f t="shared" si="41"/>
        <v>0</v>
      </c>
      <c r="AN330" s="1">
        <v>53</v>
      </c>
      <c r="AO330" s="2">
        <v>31.88</v>
      </c>
    </row>
    <row r="331" spans="1:41" hidden="1" x14ac:dyDescent="0.3">
      <c r="A331">
        <v>9672</v>
      </c>
      <c r="B331">
        <v>1971</v>
      </c>
      <c r="C331" s="1">
        <f t="shared" si="35"/>
        <v>53</v>
      </c>
      <c r="D331" t="s">
        <v>28</v>
      </c>
      <c r="E331" t="s">
        <v>36</v>
      </c>
      <c r="F331" s="4" t="s">
        <v>29</v>
      </c>
      <c r="G331" t="s">
        <v>29</v>
      </c>
      <c r="H331" s="20">
        <v>23162</v>
      </c>
      <c r="I331" s="2">
        <f t="shared" si="36"/>
        <v>23.161999999999999</v>
      </c>
      <c r="J331" s="2">
        <v>1</v>
      </c>
      <c r="K331" s="2">
        <v>1</v>
      </c>
      <c r="L331" s="16">
        <f t="shared" si="37"/>
        <v>2</v>
      </c>
      <c r="M331" s="6" t="s">
        <v>160</v>
      </c>
      <c r="N331" s="4">
        <f t="shared" si="38"/>
        <v>2</v>
      </c>
      <c r="O331" s="3">
        <f t="shared" si="39"/>
        <v>41629</v>
      </c>
      <c r="P331" s="4" t="str" cm="1">
        <f t="array" ref="P331:R331">_xlfn.TEXTSPLIT(M331,"/")</f>
        <v>12</v>
      </c>
      <c r="Q331" s="4" t="str">
        <v>21</v>
      </c>
      <c r="R331" s="4" t="str">
        <v>13</v>
      </c>
      <c r="S331" s="5">
        <f t="shared" si="40"/>
        <v>41629</v>
      </c>
      <c r="T331">
        <v>82</v>
      </c>
      <c r="U331" s="14">
        <v>8</v>
      </c>
      <c r="V331" s="14">
        <v>3</v>
      </c>
      <c r="W331" s="14">
        <v>9</v>
      </c>
      <c r="X331" s="14">
        <v>19</v>
      </c>
      <c r="Y331" s="14">
        <v>4</v>
      </c>
      <c r="Z331" s="14">
        <v>22</v>
      </c>
      <c r="AA331" s="2">
        <v>3</v>
      </c>
      <c r="AB331" s="2">
        <v>1</v>
      </c>
      <c r="AC331" s="2">
        <v>3</v>
      </c>
      <c r="AD331" s="2">
        <v>6</v>
      </c>
      <c r="AE331" s="2">
        <v>0</v>
      </c>
      <c r="AF331" s="2">
        <v>0</v>
      </c>
      <c r="AG331" s="16">
        <v>0</v>
      </c>
      <c r="AH331" s="49" t="s">
        <v>574</v>
      </c>
      <c r="AI331" s="49" t="s">
        <v>574</v>
      </c>
      <c r="AJ331" s="49" t="s">
        <v>574</v>
      </c>
      <c r="AK331" s="49" t="s">
        <v>574</v>
      </c>
      <c r="AL331" s="49" t="s">
        <v>574</v>
      </c>
      <c r="AM331" s="2">
        <f t="shared" si="41"/>
        <v>0</v>
      </c>
      <c r="AN331" s="1">
        <v>34</v>
      </c>
      <c r="AO331" s="2">
        <v>30.279</v>
      </c>
    </row>
    <row r="332" spans="1:41" x14ac:dyDescent="0.3">
      <c r="A332">
        <v>9671</v>
      </c>
      <c r="B332">
        <v>1969</v>
      </c>
      <c r="C332" s="1">
        <f t="shared" si="35"/>
        <v>55</v>
      </c>
      <c r="D332" t="s">
        <v>25</v>
      </c>
      <c r="E332" t="s">
        <v>22</v>
      </c>
      <c r="F332" s="4" t="s">
        <v>29</v>
      </c>
      <c r="G332" t="s">
        <v>29</v>
      </c>
      <c r="H332" s="20">
        <v>19514</v>
      </c>
      <c r="I332" s="2">
        <f t="shared" si="36"/>
        <v>19.513999999999999</v>
      </c>
      <c r="J332" s="2">
        <v>1</v>
      </c>
      <c r="K332" s="2">
        <v>1</v>
      </c>
      <c r="L332" s="16">
        <f t="shared" si="37"/>
        <v>2</v>
      </c>
      <c r="M332" s="6" t="s">
        <v>137</v>
      </c>
      <c r="N332" s="4">
        <f t="shared" si="38"/>
        <v>2</v>
      </c>
      <c r="O332" s="3">
        <f t="shared" si="39"/>
        <v>41665</v>
      </c>
      <c r="P332" s="4" t="str" cm="1">
        <f t="array" ref="P332:R332">_xlfn.TEXTSPLIT(M332,"/")</f>
        <v>1</v>
      </c>
      <c r="Q332" s="4" t="str">
        <v>26</v>
      </c>
      <c r="R332" s="4" t="str">
        <v>14</v>
      </c>
      <c r="S332" s="5">
        <f t="shared" si="40"/>
        <v>41665</v>
      </c>
      <c r="T332">
        <v>47</v>
      </c>
      <c r="U332" s="14">
        <v>14</v>
      </c>
      <c r="V332" s="14">
        <v>3</v>
      </c>
      <c r="W332" s="14">
        <v>21</v>
      </c>
      <c r="X332" s="14">
        <v>2</v>
      </c>
      <c r="Y332" s="14">
        <v>1</v>
      </c>
      <c r="Z332" s="14">
        <v>28</v>
      </c>
      <c r="AA332" s="2">
        <v>4</v>
      </c>
      <c r="AB332" s="2">
        <v>3</v>
      </c>
      <c r="AC332" s="2">
        <v>2</v>
      </c>
      <c r="AD332" s="2">
        <v>8</v>
      </c>
      <c r="AE332" s="2">
        <v>1</v>
      </c>
      <c r="AF332" s="2">
        <v>0</v>
      </c>
      <c r="AG332" s="16">
        <v>1</v>
      </c>
      <c r="AH332" s="49">
        <v>1</v>
      </c>
      <c r="AI332" s="49" t="s">
        <v>574</v>
      </c>
      <c r="AJ332" s="49" t="s">
        <v>574</v>
      </c>
      <c r="AK332" s="49" t="s">
        <v>574</v>
      </c>
      <c r="AL332" s="49" t="s">
        <v>574</v>
      </c>
      <c r="AM332" s="2">
        <f t="shared" si="41"/>
        <v>0</v>
      </c>
      <c r="AN332" s="1">
        <v>34</v>
      </c>
      <c r="AO332" s="2">
        <v>30.279</v>
      </c>
    </row>
    <row r="333" spans="1:41" hidden="1" x14ac:dyDescent="0.3">
      <c r="A333">
        <v>9668</v>
      </c>
      <c r="B333">
        <v>1972</v>
      </c>
      <c r="C333" s="1">
        <f t="shared" si="35"/>
        <v>52</v>
      </c>
      <c r="D333" t="s">
        <v>47</v>
      </c>
      <c r="E333" t="s">
        <v>22</v>
      </c>
      <c r="F333" s="4" t="s">
        <v>29</v>
      </c>
      <c r="G333" t="s">
        <v>29</v>
      </c>
      <c r="H333" s="20">
        <v>18793</v>
      </c>
      <c r="I333" s="2">
        <f t="shared" si="36"/>
        <v>18.792999999999999</v>
      </c>
      <c r="J333" s="2">
        <v>1</v>
      </c>
      <c r="K333" s="2">
        <v>0</v>
      </c>
      <c r="L333" s="16">
        <f t="shared" si="37"/>
        <v>1</v>
      </c>
      <c r="M333" s="7">
        <v>41609</v>
      </c>
      <c r="N333" s="4">
        <f t="shared" si="38"/>
        <v>1</v>
      </c>
      <c r="O333" s="3">
        <f t="shared" si="39"/>
        <v>41609</v>
      </c>
      <c r="P333" s="4" t="str" cm="1">
        <f t="array" ref="P333">_xlfn.TEXTSPLIT(M333,"/")</f>
        <v>41609</v>
      </c>
      <c r="Q333" s="5"/>
      <c r="R333" s="5"/>
      <c r="S333" s="5" t="e">
        <f t="shared" si="40"/>
        <v>#NUM!</v>
      </c>
      <c r="T333">
        <v>14</v>
      </c>
      <c r="U333" s="14">
        <v>4</v>
      </c>
      <c r="V333" s="14">
        <v>16</v>
      </c>
      <c r="W333" s="14">
        <v>20</v>
      </c>
      <c r="X333" s="14">
        <v>0</v>
      </c>
      <c r="Y333" s="14">
        <v>17</v>
      </c>
      <c r="Z333" s="14">
        <v>20</v>
      </c>
      <c r="AA333" s="2">
        <v>3</v>
      </c>
      <c r="AB333" s="2">
        <v>2</v>
      </c>
      <c r="AC333" s="2">
        <v>4</v>
      </c>
      <c r="AD333" s="2">
        <v>8</v>
      </c>
      <c r="AE333" s="2">
        <v>0</v>
      </c>
      <c r="AF333" s="2">
        <v>0</v>
      </c>
      <c r="AG333" s="16">
        <v>0</v>
      </c>
      <c r="AH333" s="49" t="s">
        <v>574</v>
      </c>
      <c r="AI333" s="49" t="s">
        <v>574</v>
      </c>
      <c r="AJ333" s="49" t="s">
        <v>574</v>
      </c>
      <c r="AK333" s="49" t="s">
        <v>574</v>
      </c>
      <c r="AL333" s="49" t="s">
        <v>574</v>
      </c>
      <c r="AM333" s="2">
        <f t="shared" si="41"/>
        <v>0</v>
      </c>
      <c r="AN333" s="1">
        <v>50</v>
      </c>
      <c r="AO333" s="2">
        <v>27.19</v>
      </c>
    </row>
    <row r="334" spans="1:41" hidden="1" x14ac:dyDescent="0.3">
      <c r="A334">
        <v>9665</v>
      </c>
      <c r="B334">
        <v>1958</v>
      </c>
      <c r="C334" s="1">
        <f t="shared" si="35"/>
        <v>66</v>
      </c>
      <c r="D334" t="s">
        <v>47</v>
      </c>
      <c r="E334" t="s">
        <v>34</v>
      </c>
      <c r="F334" s="4" t="s">
        <v>23</v>
      </c>
      <c r="G334" t="s">
        <v>23</v>
      </c>
      <c r="H334" s="20">
        <v>54237</v>
      </c>
      <c r="I334" s="2">
        <f t="shared" si="36"/>
        <v>54.237000000000002</v>
      </c>
      <c r="J334" s="2">
        <v>0</v>
      </c>
      <c r="K334" s="2">
        <v>1</v>
      </c>
      <c r="L334" s="16">
        <f t="shared" si="37"/>
        <v>1</v>
      </c>
      <c r="M334" s="6" t="s">
        <v>165</v>
      </c>
      <c r="N334" s="4">
        <f t="shared" si="38"/>
        <v>2</v>
      </c>
      <c r="O334" s="3">
        <f t="shared" si="39"/>
        <v>41391</v>
      </c>
      <c r="P334" s="4" t="str" cm="1">
        <f t="array" ref="P334:R334">_xlfn.TEXTSPLIT(M334,"/")</f>
        <v>4</v>
      </c>
      <c r="Q334" s="4" t="str">
        <v>27</v>
      </c>
      <c r="R334" s="4" t="str">
        <v>13</v>
      </c>
      <c r="S334" s="5">
        <f t="shared" si="40"/>
        <v>41391</v>
      </c>
      <c r="T334">
        <v>48</v>
      </c>
      <c r="U334" s="14">
        <v>267</v>
      </c>
      <c r="V334" s="14">
        <v>3</v>
      </c>
      <c r="W334" s="14">
        <v>30</v>
      </c>
      <c r="X334" s="14">
        <v>4</v>
      </c>
      <c r="Y334" s="14">
        <v>0</v>
      </c>
      <c r="Z334" s="14">
        <v>57</v>
      </c>
      <c r="AA334" s="2">
        <v>4</v>
      </c>
      <c r="AB334" s="2">
        <v>5</v>
      </c>
      <c r="AC334" s="2">
        <v>5</v>
      </c>
      <c r="AD334" s="2">
        <v>6</v>
      </c>
      <c r="AE334" s="2">
        <v>0</v>
      </c>
      <c r="AF334" s="2">
        <v>0</v>
      </c>
      <c r="AG334" s="16">
        <v>0</v>
      </c>
      <c r="AH334" s="49" t="s">
        <v>574</v>
      </c>
      <c r="AI334" s="49" t="s">
        <v>574</v>
      </c>
      <c r="AJ334" s="49" t="s">
        <v>574</v>
      </c>
      <c r="AK334" s="49" t="s">
        <v>574</v>
      </c>
      <c r="AL334" s="49" t="s">
        <v>574</v>
      </c>
      <c r="AM334" s="2">
        <f t="shared" si="41"/>
        <v>0</v>
      </c>
      <c r="AN334" s="1">
        <v>66</v>
      </c>
      <c r="AO334" s="2">
        <v>23.539000000000001</v>
      </c>
    </row>
    <row r="335" spans="1:41" hidden="1" x14ac:dyDescent="0.3">
      <c r="A335">
        <v>9653</v>
      </c>
      <c r="B335">
        <v>1976</v>
      </c>
      <c r="C335" s="1">
        <f t="shared" si="35"/>
        <v>48</v>
      </c>
      <c r="D335" t="s">
        <v>47</v>
      </c>
      <c r="E335" t="s">
        <v>22</v>
      </c>
      <c r="F335" s="4" t="s">
        <v>29</v>
      </c>
      <c r="G335" t="s">
        <v>29</v>
      </c>
      <c r="H335" s="20">
        <v>35797</v>
      </c>
      <c r="I335" s="2">
        <f t="shared" si="36"/>
        <v>35.796999999999997</v>
      </c>
      <c r="J335" s="2">
        <v>0</v>
      </c>
      <c r="K335" s="2">
        <v>1</v>
      </c>
      <c r="L335" s="16">
        <f t="shared" si="37"/>
        <v>1</v>
      </c>
      <c r="M335" s="6" t="s">
        <v>201</v>
      </c>
      <c r="N335" s="4">
        <f t="shared" si="38"/>
        <v>2</v>
      </c>
      <c r="O335" s="3">
        <f t="shared" si="39"/>
        <v>41198</v>
      </c>
      <c r="P335" s="4" t="str" cm="1">
        <f t="array" ref="P335:R335">_xlfn.TEXTSPLIT(M335,"/")</f>
        <v>10</v>
      </c>
      <c r="Q335" s="4" t="str">
        <v>16</v>
      </c>
      <c r="R335" s="4" t="str">
        <v>12</v>
      </c>
      <c r="S335" s="5">
        <f t="shared" si="40"/>
        <v>41198</v>
      </c>
      <c r="T335">
        <v>16</v>
      </c>
      <c r="U335" s="14">
        <v>27</v>
      </c>
      <c r="V335" s="14">
        <v>1</v>
      </c>
      <c r="W335" s="14">
        <v>14</v>
      </c>
      <c r="X335" s="14">
        <v>4</v>
      </c>
      <c r="Y335" s="14">
        <v>1</v>
      </c>
      <c r="Z335" s="14">
        <v>21</v>
      </c>
      <c r="AA335" s="2">
        <v>2</v>
      </c>
      <c r="AB335" s="2">
        <v>2</v>
      </c>
      <c r="AC335" s="2">
        <v>3</v>
      </c>
      <c r="AD335" s="2">
        <v>8</v>
      </c>
      <c r="AE335" s="2">
        <v>0</v>
      </c>
      <c r="AF335" s="2">
        <v>0</v>
      </c>
      <c r="AG335" s="16">
        <v>0</v>
      </c>
      <c r="AH335" s="49" t="s">
        <v>574</v>
      </c>
      <c r="AI335" s="49" t="s">
        <v>574</v>
      </c>
      <c r="AJ335" s="49" t="s">
        <v>574</v>
      </c>
      <c r="AK335" s="49" t="s">
        <v>574</v>
      </c>
      <c r="AL335" s="49" t="s">
        <v>574</v>
      </c>
      <c r="AM335" s="2">
        <f t="shared" si="41"/>
        <v>0</v>
      </c>
      <c r="AN335" s="1">
        <v>31</v>
      </c>
      <c r="AO335" s="2">
        <v>15.253</v>
      </c>
    </row>
    <row r="336" spans="1:41" x14ac:dyDescent="0.3">
      <c r="A336">
        <v>9648</v>
      </c>
      <c r="B336">
        <v>1968</v>
      </c>
      <c r="C336" s="1">
        <f t="shared" si="35"/>
        <v>56</v>
      </c>
      <c r="D336" t="s">
        <v>25</v>
      </c>
      <c r="E336" t="s">
        <v>22</v>
      </c>
      <c r="F336" s="4" t="s">
        <v>26</v>
      </c>
      <c r="G336" t="s">
        <v>26</v>
      </c>
      <c r="H336" s="20">
        <v>46904</v>
      </c>
      <c r="I336" s="2">
        <f t="shared" si="36"/>
        <v>46.904000000000003</v>
      </c>
      <c r="J336" s="2">
        <v>1</v>
      </c>
      <c r="K336" s="2">
        <v>1</v>
      </c>
      <c r="L336" s="16">
        <f t="shared" si="37"/>
        <v>2</v>
      </c>
      <c r="M336" s="7">
        <v>40979</v>
      </c>
      <c r="N336" s="4">
        <f t="shared" si="38"/>
        <v>1</v>
      </c>
      <c r="O336" s="3">
        <f t="shared" si="39"/>
        <v>40979</v>
      </c>
      <c r="P336" s="4" t="str" cm="1">
        <f t="array" ref="P336">_xlfn.TEXTSPLIT(M336,"/")</f>
        <v>40979</v>
      </c>
      <c r="Q336" s="5"/>
      <c r="R336" s="5"/>
      <c r="S336" s="5" t="e">
        <f t="shared" si="40"/>
        <v>#NUM!</v>
      </c>
      <c r="T336">
        <v>20</v>
      </c>
      <c r="U336" s="14">
        <v>153</v>
      </c>
      <c r="V336" s="14">
        <v>4</v>
      </c>
      <c r="W336" s="14">
        <v>56</v>
      </c>
      <c r="X336" s="14">
        <v>0</v>
      </c>
      <c r="Y336" s="14">
        <v>9</v>
      </c>
      <c r="Z336" s="14">
        <v>31</v>
      </c>
      <c r="AA336" s="2">
        <v>4</v>
      </c>
      <c r="AB336" s="2">
        <v>5</v>
      </c>
      <c r="AC336" s="2">
        <v>4</v>
      </c>
      <c r="AD336" s="2">
        <v>8</v>
      </c>
      <c r="AE336" s="2">
        <v>0</v>
      </c>
      <c r="AF336" s="2">
        <v>0</v>
      </c>
      <c r="AG336" s="16">
        <v>0</v>
      </c>
      <c r="AH336" s="49" t="s">
        <v>574</v>
      </c>
      <c r="AI336" s="49" t="s">
        <v>574</v>
      </c>
      <c r="AJ336" s="49" t="s">
        <v>574</v>
      </c>
      <c r="AK336" s="49" t="s">
        <v>574</v>
      </c>
      <c r="AL336" s="49" t="s">
        <v>574</v>
      </c>
      <c r="AM336" s="2">
        <f t="shared" si="41"/>
        <v>0</v>
      </c>
      <c r="AN336" s="1">
        <v>49</v>
      </c>
      <c r="AO336" s="2">
        <v>83.144999999999996</v>
      </c>
    </row>
    <row r="337" spans="1:41" x14ac:dyDescent="0.3">
      <c r="A337">
        <v>9645</v>
      </c>
      <c r="B337">
        <v>1969</v>
      </c>
      <c r="C337" s="1">
        <f t="shared" si="35"/>
        <v>55</v>
      </c>
      <c r="D337" t="s">
        <v>25</v>
      </c>
      <c r="E337" t="s">
        <v>22</v>
      </c>
      <c r="F337" s="4" t="s">
        <v>29</v>
      </c>
      <c r="G337" t="s">
        <v>29</v>
      </c>
      <c r="H337" s="20">
        <v>64590</v>
      </c>
      <c r="I337" s="2">
        <f t="shared" si="36"/>
        <v>64.59</v>
      </c>
      <c r="J337" s="2">
        <v>0</v>
      </c>
      <c r="K337" s="2">
        <v>0</v>
      </c>
      <c r="L337" s="16">
        <f t="shared" si="37"/>
        <v>0</v>
      </c>
      <c r="M337" s="6" t="s">
        <v>414</v>
      </c>
      <c r="N337" s="4">
        <f t="shared" si="38"/>
        <v>2</v>
      </c>
      <c r="O337" s="3">
        <f t="shared" si="39"/>
        <v>41196</v>
      </c>
      <c r="P337" s="4" t="str" cm="1">
        <f t="array" ref="P337:R337">_xlfn.TEXTSPLIT(M337,"/")</f>
        <v>10</v>
      </c>
      <c r="Q337" s="4" t="str">
        <v>14</v>
      </c>
      <c r="R337" s="4" t="str">
        <v>12</v>
      </c>
      <c r="S337" s="5">
        <f t="shared" si="40"/>
        <v>41196</v>
      </c>
      <c r="T337">
        <v>98</v>
      </c>
      <c r="U337" s="14">
        <v>920</v>
      </c>
      <c r="V337" s="14">
        <v>138</v>
      </c>
      <c r="W337" s="14">
        <v>168</v>
      </c>
      <c r="X337" s="14">
        <v>36</v>
      </c>
      <c r="Y337" s="14">
        <v>46</v>
      </c>
      <c r="Z337" s="14">
        <v>30</v>
      </c>
      <c r="AA337" s="2">
        <v>1</v>
      </c>
      <c r="AB337" s="2">
        <v>9</v>
      </c>
      <c r="AC337" s="2">
        <v>10</v>
      </c>
      <c r="AD337" s="2">
        <v>6</v>
      </c>
      <c r="AE337" s="2">
        <v>0</v>
      </c>
      <c r="AF337" s="2">
        <v>0</v>
      </c>
      <c r="AG337" s="16">
        <v>0</v>
      </c>
      <c r="AH337" s="49" t="s">
        <v>574</v>
      </c>
      <c r="AI337" s="49" t="s">
        <v>574</v>
      </c>
      <c r="AJ337" s="49" t="s">
        <v>574</v>
      </c>
      <c r="AK337" s="49" t="s">
        <v>574</v>
      </c>
      <c r="AL337" s="49" t="s">
        <v>574</v>
      </c>
      <c r="AM337" s="2">
        <f t="shared" si="41"/>
        <v>0</v>
      </c>
      <c r="AN337" s="1">
        <v>77</v>
      </c>
      <c r="AO337" s="2">
        <v>78.569000000000003</v>
      </c>
    </row>
    <row r="338" spans="1:41" x14ac:dyDescent="0.3">
      <c r="A338">
        <v>9635</v>
      </c>
      <c r="B338">
        <v>1984</v>
      </c>
      <c r="C338" s="1">
        <f t="shared" si="35"/>
        <v>40</v>
      </c>
      <c r="D338" t="s">
        <v>25</v>
      </c>
      <c r="E338" t="s">
        <v>42</v>
      </c>
      <c r="F338" s="4" t="s">
        <v>29</v>
      </c>
      <c r="G338" t="s">
        <v>29</v>
      </c>
      <c r="H338" s="20">
        <v>35876</v>
      </c>
      <c r="I338" s="2">
        <f t="shared" si="36"/>
        <v>35.875999999999998</v>
      </c>
      <c r="J338" s="2">
        <v>0</v>
      </c>
      <c r="K338" s="2">
        <v>0</v>
      </c>
      <c r="L338" s="16">
        <f t="shared" si="37"/>
        <v>0</v>
      </c>
      <c r="M338" s="6" t="s">
        <v>170</v>
      </c>
      <c r="N338" s="4">
        <f t="shared" si="38"/>
        <v>2</v>
      </c>
      <c r="O338" s="3">
        <f t="shared" si="39"/>
        <v>41749</v>
      </c>
      <c r="P338" s="4" t="str" cm="1">
        <f t="array" ref="P338:R338">_xlfn.TEXTSPLIT(M338,"/")</f>
        <v>4</v>
      </c>
      <c r="Q338" s="4" t="str">
        <v>20</v>
      </c>
      <c r="R338" s="4" t="str">
        <v>14</v>
      </c>
      <c r="S338" s="5">
        <f t="shared" si="40"/>
        <v>41749</v>
      </c>
      <c r="T338">
        <v>13</v>
      </c>
      <c r="U338" s="14">
        <v>66</v>
      </c>
      <c r="V338" s="14">
        <v>2</v>
      </c>
      <c r="W338" s="14">
        <v>40</v>
      </c>
      <c r="X338" s="14">
        <v>4</v>
      </c>
      <c r="Y338" s="14">
        <v>3</v>
      </c>
      <c r="Z338" s="14">
        <v>14</v>
      </c>
      <c r="AA338" s="2">
        <v>1</v>
      </c>
      <c r="AB338" s="2">
        <v>3</v>
      </c>
      <c r="AC338" s="2">
        <v>3</v>
      </c>
      <c r="AD338" s="2">
        <v>6</v>
      </c>
      <c r="AE338" s="2">
        <v>0</v>
      </c>
      <c r="AF338" s="2">
        <v>0</v>
      </c>
      <c r="AG338" s="16">
        <v>0</v>
      </c>
      <c r="AH338" s="49" t="s">
        <v>574</v>
      </c>
      <c r="AI338" s="49" t="s">
        <v>574</v>
      </c>
      <c r="AJ338" s="49" t="s">
        <v>574</v>
      </c>
      <c r="AK338" s="49" t="s">
        <v>574</v>
      </c>
      <c r="AL338" s="49" t="s">
        <v>574</v>
      </c>
      <c r="AM338" s="2">
        <f t="shared" si="41"/>
        <v>0</v>
      </c>
      <c r="AN338" s="1">
        <v>69</v>
      </c>
      <c r="AO338" s="2">
        <v>75.314999999999998</v>
      </c>
    </row>
    <row r="339" spans="1:41" x14ac:dyDescent="0.3">
      <c r="A339">
        <v>9624</v>
      </c>
      <c r="B339">
        <v>1959</v>
      </c>
      <c r="C339" s="1">
        <f t="shared" si="35"/>
        <v>65</v>
      </c>
      <c r="D339" t="s">
        <v>25</v>
      </c>
      <c r="E339" t="s">
        <v>34</v>
      </c>
      <c r="F339" s="4" t="s">
        <v>32</v>
      </c>
      <c r="G339" t="s">
        <v>32</v>
      </c>
      <c r="H339" s="20">
        <v>65488</v>
      </c>
      <c r="I339" s="2">
        <f t="shared" si="36"/>
        <v>65.488</v>
      </c>
      <c r="J339" s="2">
        <v>0</v>
      </c>
      <c r="K339" s="2">
        <v>0</v>
      </c>
      <c r="L339" s="16">
        <f t="shared" si="37"/>
        <v>0</v>
      </c>
      <c r="M339" s="6" t="s">
        <v>343</v>
      </c>
      <c r="N339" s="4">
        <f t="shared" si="38"/>
        <v>2</v>
      </c>
      <c r="O339" s="3">
        <f t="shared" si="39"/>
        <v>41803</v>
      </c>
      <c r="P339" s="4" t="str" cm="1">
        <f t="array" ref="P339:R339">_xlfn.TEXTSPLIT(M339,"/")</f>
        <v>6</v>
      </c>
      <c r="Q339" s="4" t="str">
        <v>13</v>
      </c>
      <c r="R339" s="4" t="str">
        <v>14</v>
      </c>
      <c r="S339" s="5">
        <f t="shared" si="40"/>
        <v>41803</v>
      </c>
      <c r="T339">
        <v>46</v>
      </c>
      <c r="U339" s="14">
        <v>603</v>
      </c>
      <c r="V339" s="14">
        <v>45</v>
      </c>
      <c r="W339" s="14">
        <v>207</v>
      </c>
      <c r="X339" s="14">
        <v>36</v>
      </c>
      <c r="Y339" s="14">
        <v>18</v>
      </c>
      <c r="Z339" s="14">
        <v>54</v>
      </c>
      <c r="AA339" s="2">
        <v>1</v>
      </c>
      <c r="AB339" s="2">
        <v>3</v>
      </c>
      <c r="AC339" s="2">
        <v>6</v>
      </c>
      <c r="AD339" s="2">
        <v>1</v>
      </c>
      <c r="AE339" s="2">
        <v>0</v>
      </c>
      <c r="AF339" s="2">
        <v>0</v>
      </c>
      <c r="AG339" s="16">
        <v>0</v>
      </c>
      <c r="AH339" s="49" t="s">
        <v>574</v>
      </c>
      <c r="AI339" s="49" t="s">
        <v>574</v>
      </c>
      <c r="AJ339" s="49" t="s">
        <v>574</v>
      </c>
      <c r="AK339" s="49" t="s">
        <v>574</v>
      </c>
      <c r="AL339" s="49" t="s">
        <v>574</v>
      </c>
      <c r="AM339" s="2">
        <f t="shared" si="41"/>
        <v>0</v>
      </c>
      <c r="AN339" s="1">
        <v>68</v>
      </c>
      <c r="AO339" s="2">
        <v>74.805000000000007</v>
      </c>
    </row>
    <row r="340" spans="1:41" hidden="1" x14ac:dyDescent="0.3">
      <c r="A340">
        <v>9617</v>
      </c>
      <c r="B340">
        <v>1952</v>
      </c>
      <c r="C340" s="1">
        <f t="shared" si="35"/>
        <v>72</v>
      </c>
      <c r="D340" t="s">
        <v>47</v>
      </c>
      <c r="E340" t="s">
        <v>22</v>
      </c>
      <c r="F340" s="4" t="s">
        <v>26</v>
      </c>
      <c r="G340" t="s">
        <v>26</v>
      </c>
      <c r="H340" s="20">
        <v>15033</v>
      </c>
      <c r="I340" s="2">
        <f t="shared" si="36"/>
        <v>15.032999999999999</v>
      </c>
      <c r="J340" s="2">
        <v>0</v>
      </c>
      <c r="K340" s="2">
        <v>0</v>
      </c>
      <c r="L340" s="16">
        <f t="shared" si="37"/>
        <v>0</v>
      </c>
      <c r="M340" s="6" t="s">
        <v>319</v>
      </c>
      <c r="N340" s="4">
        <f t="shared" si="38"/>
        <v>2</v>
      </c>
      <c r="O340" s="3">
        <f t="shared" si="39"/>
        <v>41745</v>
      </c>
      <c r="P340" s="4" t="str" cm="1">
        <f t="array" ref="P340:R340">_xlfn.TEXTSPLIT(M340,"/")</f>
        <v>4</v>
      </c>
      <c r="Q340" s="4" t="str">
        <v>16</v>
      </c>
      <c r="R340" s="4" t="str">
        <v>14</v>
      </c>
      <c r="S340" s="5">
        <f t="shared" si="40"/>
        <v>41745</v>
      </c>
      <c r="T340">
        <v>37</v>
      </c>
      <c r="U340" s="14">
        <v>0</v>
      </c>
      <c r="V340" s="14">
        <v>4</v>
      </c>
      <c r="W340" s="14">
        <v>5</v>
      </c>
      <c r="X340" s="14">
        <v>6</v>
      </c>
      <c r="Y340" s="14">
        <v>0</v>
      </c>
      <c r="Z340" s="14">
        <v>4</v>
      </c>
      <c r="AA340" s="2">
        <v>1</v>
      </c>
      <c r="AB340" s="2">
        <v>1</v>
      </c>
      <c r="AC340" s="2">
        <v>3</v>
      </c>
      <c r="AD340" s="2">
        <v>3</v>
      </c>
      <c r="AE340" s="2">
        <v>0</v>
      </c>
      <c r="AF340" s="2">
        <v>0</v>
      </c>
      <c r="AG340" s="16">
        <v>0</v>
      </c>
      <c r="AH340" s="49" t="s">
        <v>574</v>
      </c>
      <c r="AI340" s="49" t="s">
        <v>574</v>
      </c>
      <c r="AJ340" s="49" t="s">
        <v>574</v>
      </c>
      <c r="AK340" s="49" t="s">
        <v>574</v>
      </c>
      <c r="AL340" s="49" t="s">
        <v>574</v>
      </c>
      <c r="AM340" s="2">
        <f t="shared" si="41"/>
        <v>0</v>
      </c>
      <c r="AN340" s="1">
        <v>47</v>
      </c>
      <c r="AO340" s="2">
        <v>74.067999999999998</v>
      </c>
    </row>
    <row r="341" spans="1:41" x14ac:dyDescent="0.3">
      <c r="A341">
        <v>9612</v>
      </c>
      <c r="B341">
        <v>1988</v>
      </c>
      <c r="C341" s="1">
        <f t="shared" si="35"/>
        <v>36</v>
      </c>
      <c r="D341" t="s">
        <v>25</v>
      </c>
      <c r="E341" t="s">
        <v>36</v>
      </c>
      <c r="F341" s="4" t="s">
        <v>26</v>
      </c>
      <c r="G341" t="s">
        <v>26</v>
      </c>
      <c r="H341" s="20">
        <v>23830</v>
      </c>
      <c r="I341" s="2">
        <f t="shared" si="36"/>
        <v>23.83</v>
      </c>
      <c r="J341" s="2">
        <v>0</v>
      </c>
      <c r="K341" s="2">
        <v>0</v>
      </c>
      <c r="L341" s="16">
        <f t="shared" si="37"/>
        <v>0</v>
      </c>
      <c r="M341" s="7">
        <v>41822</v>
      </c>
      <c r="N341" s="4">
        <f t="shared" si="38"/>
        <v>1</v>
      </c>
      <c r="O341" s="3">
        <f t="shared" si="39"/>
        <v>41822</v>
      </c>
      <c r="P341" s="4" t="str" cm="1">
        <f t="array" ref="P341">_xlfn.TEXTSPLIT(M341,"/")</f>
        <v>41822</v>
      </c>
      <c r="Q341" s="5"/>
      <c r="R341" s="5"/>
      <c r="S341" s="5" t="e">
        <f t="shared" si="40"/>
        <v>#NUM!</v>
      </c>
      <c r="T341">
        <v>3</v>
      </c>
      <c r="U341" s="14">
        <v>1</v>
      </c>
      <c r="V341" s="14">
        <v>8</v>
      </c>
      <c r="W341" s="14">
        <v>6</v>
      </c>
      <c r="X341" s="14">
        <v>4</v>
      </c>
      <c r="Y341" s="14">
        <v>8</v>
      </c>
      <c r="Z341" s="14">
        <v>16</v>
      </c>
      <c r="AA341" s="2">
        <v>1</v>
      </c>
      <c r="AB341" s="2">
        <v>1</v>
      </c>
      <c r="AC341" s="2">
        <v>3</v>
      </c>
      <c r="AD341" s="2">
        <v>7</v>
      </c>
      <c r="AE341" s="2">
        <v>0</v>
      </c>
      <c r="AF341" s="2">
        <v>0</v>
      </c>
      <c r="AG341" s="16">
        <v>0</v>
      </c>
      <c r="AH341" s="49" t="s">
        <v>574</v>
      </c>
      <c r="AI341" s="49" t="s">
        <v>574</v>
      </c>
      <c r="AJ341" s="49" t="s">
        <v>574</v>
      </c>
      <c r="AK341" s="49" t="s">
        <v>574</v>
      </c>
      <c r="AL341" s="49" t="s">
        <v>574</v>
      </c>
      <c r="AM341" s="2">
        <f t="shared" si="41"/>
        <v>0</v>
      </c>
      <c r="AN341" s="1">
        <v>58</v>
      </c>
      <c r="AO341" s="2">
        <v>69.263000000000005</v>
      </c>
    </row>
    <row r="342" spans="1:41" x14ac:dyDescent="0.3">
      <c r="A342">
        <v>9606</v>
      </c>
      <c r="B342">
        <v>1966</v>
      </c>
      <c r="C342" s="1">
        <f t="shared" si="35"/>
        <v>58</v>
      </c>
      <c r="D342" t="s">
        <v>25</v>
      </c>
      <c r="E342" t="s">
        <v>34</v>
      </c>
      <c r="F342" s="4" t="s">
        <v>29</v>
      </c>
      <c r="G342" t="s">
        <v>29</v>
      </c>
      <c r="H342" s="20">
        <v>69969</v>
      </c>
      <c r="I342" s="2">
        <f t="shared" si="36"/>
        <v>69.968999999999994</v>
      </c>
      <c r="J342" s="2">
        <v>0</v>
      </c>
      <c r="K342" s="2">
        <v>0</v>
      </c>
      <c r="L342" s="16">
        <f t="shared" si="37"/>
        <v>0</v>
      </c>
      <c r="M342" s="6" t="s">
        <v>390</v>
      </c>
      <c r="N342" s="4">
        <f t="shared" si="38"/>
        <v>2</v>
      </c>
      <c r="O342" s="3">
        <f t="shared" si="39"/>
        <v>41513</v>
      </c>
      <c r="P342" s="4" t="str" cm="1">
        <f t="array" ref="P342:R342">_xlfn.TEXTSPLIT(M342,"/")</f>
        <v>8</v>
      </c>
      <c r="Q342" s="4" t="str">
        <v>27</v>
      </c>
      <c r="R342" s="4" t="str">
        <v>13</v>
      </c>
      <c r="S342" s="5">
        <f t="shared" si="40"/>
        <v>41513</v>
      </c>
      <c r="T342">
        <v>64</v>
      </c>
      <c r="U342" s="14">
        <v>882</v>
      </c>
      <c r="V342" s="14">
        <v>29</v>
      </c>
      <c r="W342" s="14">
        <v>514</v>
      </c>
      <c r="X342" s="14">
        <v>38</v>
      </c>
      <c r="Y342" s="14">
        <v>29</v>
      </c>
      <c r="Z342" s="14">
        <v>44</v>
      </c>
      <c r="AA342" s="2">
        <v>1</v>
      </c>
      <c r="AB342" s="2">
        <v>4</v>
      </c>
      <c r="AC342" s="2">
        <v>6</v>
      </c>
      <c r="AD342" s="2">
        <v>3</v>
      </c>
      <c r="AE342" s="2">
        <v>1</v>
      </c>
      <c r="AF342" s="2">
        <v>0</v>
      </c>
      <c r="AG342" s="16">
        <v>2</v>
      </c>
      <c r="AH342" s="49" t="s">
        <v>574</v>
      </c>
      <c r="AI342" s="49" t="s">
        <v>574</v>
      </c>
      <c r="AJ342" s="49">
        <v>1</v>
      </c>
      <c r="AK342" s="49">
        <v>1</v>
      </c>
      <c r="AL342" s="49" t="s">
        <v>574</v>
      </c>
      <c r="AM342" s="2">
        <f t="shared" si="41"/>
        <v>0</v>
      </c>
      <c r="AN342" s="1">
        <v>62</v>
      </c>
      <c r="AO342" s="2">
        <v>66.426000000000002</v>
      </c>
    </row>
    <row r="343" spans="1:41" hidden="1" x14ac:dyDescent="0.3">
      <c r="A343">
        <v>9597</v>
      </c>
      <c r="B343">
        <v>1970</v>
      </c>
      <c r="C343" s="1">
        <f t="shared" si="35"/>
        <v>54</v>
      </c>
      <c r="D343" t="s">
        <v>28</v>
      </c>
      <c r="E343" t="s">
        <v>22</v>
      </c>
      <c r="F343" s="4" t="s">
        <v>29</v>
      </c>
      <c r="G343" t="s">
        <v>29</v>
      </c>
      <c r="H343" s="20">
        <v>73448</v>
      </c>
      <c r="I343" s="2">
        <f t="shared" si="36"/>
        <v>73.447999999999993</v>
      </c>
      <c r="J343" s="2">
        <v>0</v>
      </c>
      <c r="K343" s="2">
        <v>0</v>
      </c>
      <c r="L343" s="16">
        <f t="shared" si="37"/>
        <v>0</v>
      </c>
      <c r="M343" s="7">
        <v>41914</v>
      </c>
      <c r="N343" s="4">
        <f t="shared" si="38"/>
        <v>1</v>
      </c>
      <c r="O343" s="3">
        <f t="shared" si="39"/>
        <v>41914</v>
      </c>
      <c r="P343" s="4" t="str" cm="1">
        <f t="array" ref="P343">_xlfn.TEXTSPLIT(M343,"/")</f>
        <v>41914</v>
      </c>
      <c r="Q343" s="5"/>
      <c r="R343" s="5"/>
      <c r="S343" s="5" t="e">
        <f t="shared" si="40"/>
        <v>#NUM!</v>
      </c>
      <c r="T343">
        <v>10</v>
      </c>
      <c r="U343" s="14">
        <v>236</v>
      </c>
      <c r="V343" s="14">
        <v>106</v>
      </c>
      <c r="W343" s="14">
        <v>189</v>
      </c>
      <c r="X343" s="14">
        <v>23</v>
      </c>
      <c r="Y343" s="14">
        <v>41</v>
      </c>
      <c r="Z343" s="14">
        <v>130</v>
      </c>
      <c r="AA343" s="2">
        <v>1</v>
      </c>
      <c r="AB343" s="2">
        <v>7</v>
      </c>
      <c r="AC343" s="2">
        <v>9</v>
      </c>
      <c r="AD343" s="2">
        <v>4</v>
      </c>
      <c r="AE343" s="2">
        <v>0</v>
      </c>
      <c r="AF343" s="2">
        <v>0</v>
      </c>
      <c r="AG343" s="16">
        <v>0</v>
      </c>
      <c r="AH343" s="49" t="s">
        <v>574</v>
      </c>
      <c r="AI343" s="49" t="s">
        <v>574</v>
      </c>
      <c r="AJ343" s="49" t="s">
        <v>574</v>
      </c>
      <c r="AK343" s="49" t="s">
        <v>574</v>
      </c>
      <c r="AL343" s="49" t="s">
        <v>574</v>
      </c>
      <c r="AM343" s="2">
        <f t="shared" si="41"/>
        <v>0</v>
      </c>
      <c r="AN343" s="1">
        <v>46</v>
      </c>
      <c r="AO343" s="2">
        <v>59.600999999999999</v>
      </c>
    </row>
    <row r="344" spans="1:41" hidden="1" x14ac:dyDescent="0.3">
      <c r="A344">
        <v>9596</v>
      </c>
      <c r="B344">
        <v>1981</v>
      </c>
      <c r="C344" s="1">
        <f t="shared" si="35"/>
        <v>43</v>
      </c>
      <c r="D344" t="s">
        <v>31</v>
      </c>
      <c r="E344" t="s">
        <v>34</v>
      </c>
      <c r="F344" s="4" t="s">
        <v>26</v>
      </c>
      <c r="G344" t="s">
        <v>26</v>
      </c>
      <c r="H344" s="20">
        <v>65295</v>
      </c>
      <c r="I344" s="2">
        <f t="shared" si="36"/>
        <v>65.295000000000002</v>
      </c>
      <c r="J344" s="2">
        <v>0</v>
      </c>
      <c r="K344" s="2">
        <v>0</v>
      </c>
      <c r="L344" s="16">
        <f t="shared" si="37"/>
        <v>0</v>
      </c>
      <c r="M344" s="6" t="s">
        <v>219</v>
      </c>
      <c r="N344" s="4">
        <f t="shared" si="38"/>
        <v>2</v>
      </c>
      <c r="O344" s="3">
        <f t="shared" si="39"/>
        <v>41631</v>
      </c>
      <c r="P344" s="4" t="str" cm="1">
        <f t="array" ref="P344:R344">_xlfn.TEXTSPLIT(M344,"/")</f>
        <v>12</v>
      </c>
      <c r="Q344" s="4" t="str">
        <v>23</v>
      </c>
      <c r="R344" s="4" t="str">
        <v>13</v>
      </c>
      <c r="S344" s="5">
        <f t="shared" si="40"/>
        <v>41631</v>
      </c>
      <c r="T344">
        <v>19</v>
      </c>
      <c r="U344" s="14">
        <v>365</v>
      </c>
      <c r="V344" s="14">
        <v>32</v>
      </c>
      <c r="W344" s="14">
        <v>117</v>
      </c>
      <c r="X344" s="14">
        <v>34</v>
      </c>
      <c r="Y344" s="14">
        <v>110</v>
      </c>
      <c r="Z344" s="14">
        <v>6</v>
      </c>
      <c r="AA344" s="2">
        <v>1</v>
      </c>
      <c r="AB344" s="2">
        <v>3</v>
      </c>
      <c r="AC344" s="2">
        <v>13</v>
      </c>
      <c r="AD344" s="2">
        <v>2</v>
      </c>
      <c r="AE344" s="2">
        <v>0</v>
      </c>
      <c r="AF344" s="2">
        <v>0</v>
      </c>
      <c r="AG344" s="16">
        <v>0</v>
      </c>
      <c r="AH344" s="49" t="s">
        <v>574</v>
      </c>
      <c r="AI344" s="49" t="s">
        <v>574</v>
      </c>
      <c r="AJ344" s="49" t="s">
        <v>574</v>
      </c>
      <c r="AK344" s="49" t="s">
        <v>574</v>
      </c>
      <c r="AL344" s="49" t="s">
        <v>574</v>
      </c>
      <c r="AM344" s="2">
        <f t="shared" si="41"/>
        <v>0</v>
      </c>
      <c r="AN344" s="1">
        <v>57</v>
      </c>
      <c r="AO344" s="2">
        <v>57.704999999999998</v>
      </c>
    </row>
    <row r="345" spans="1:41" x14ac:dyDescent="0.3">
      <c r="A345">
        <v>9595</v>
      </c>
      <c r="B345">
        <v>1962</v>
      </c>
      <c r="C345" s="1">
        <f t="shared" si="35"/>
        <v>62</v>
      </c>
      <c r="D345" t="s">
        <v>25</v>
      </c>
      <c r="E345" t="s">
        <v>22</v>
      </c>
      <c r="F345" s="4" t="s">
        <v>32</v>
      </c>
      <c r="G345" t="s">
        <v>32</v>
      </c>
      <c r="H345" s="20">
        <v>64260</v>
      </c>
      <c r="I345" s="2">
        <f t="shared" si="36"/>
        <v>64.260000000000005</v>
      </c>
      <c r="J345" s="2">
        <v>0</v>
      </c>
      <c r="K345" s="2">
        <v>0</v>
      </c>
      <c r="L345" s="16">
        <f t="shared" si="37"/>
        <v>0</v>
      </c>
      <c r="M345" s="7">
        <v>41579</v>
      </c>
      <c r="N345" s="4">
        <f t="shared" si="38"/>
        <v>1</v>
      </c>
      <c r="O345" s="3">
        <f t="shared" si="39"/>
        <v>41579</v>
      </c>
      <c r="P345" s="4" t="str" cm="1">
        <f t="array" ref="P345">_xlfn.TEXTSPLIT(M345,"/")</f>
        <v>41579</v>
      </c>
      <c r="Q345" s="5"/>
      <c r="R345" s="5"/>
      <c r="S345" s="5" t="e">
        <f t="shared" si="40"/>
        <v>#NUM!</v>
      </c>
      <c r="T345">
        <v>1</v>
      </c>
      <c r="U345" s="14">
        <v>539</v>
      </c>
      <c r="V345" s="14">
        <v>169</v>
      </c>
      <c r="W345" s="14">
        <v>816</v>
      </c>
      <c r="X345" s="14">
        <v>20</v>
      </c>
      <c r="Y345" s="14">
        <v>0</v>
      </c>
      <c r="Z345" s="14">
        <v>30</v>
      </c>
      <c r="AA345" s="2">
        <v>1</v>
      </c>
      <c r="AB345" s="2">
        <v>4</v>
      </c>
      <c r="AC345" s="2">
        <v>4</v>
      </c>
      <c r="AD345" s="2">
        <v>3</v>
      </c>
      <c r="AE345" s="2">
        <v>1</v>
      </c>
      <c r="AF345" s="2">
        <v>0</v>
      </c>
      <c r="AG345" s="16">
        <v>0</v>
      </c>
      <c r="AH345" s="49" t="s">
        <v>574</v>
      </c>
      <c r="AI345" s="49" t="s">
        <v>574</v>
      </c>
      <c r="AJ345" s="49" t="s">
        <v>574</v>
      </c>
      <c r="AK345" s="49" t="s">
        <v>574</v>
      </c>
      <c r="AL345" s="49" t="s">
        <v>574</v>
      </c>
      <c r="AM345" s="2">
        <f t="shared" si="41"/>
        <v>0</v>
      </c>
      <c r="AN345" s="1">
        <v>74</v>
      </c>
      <c r="AO345" s="2">
        <v>51.529000000000003</v>
      </c>
    </row>
    <row r="346" spans="1:41" x14ac:dyDescent="0.3">
      <c r="A346">
        <v>9592</v>
      </c>
      <c r="B346">
        <v>1984</v>
      </c>
      <c r="C346" s="1">
        <f t="shared" si="35"/>
        <v>40</v>
      </c>
      <c r="D346" t="s">
        <v>25</v>
      </c>
      <c r="E346" t="s">
        <v>22</v>
      </c>
      <c r="F346" s="4" t="s">
        <v>32</v>
      </c>
      <c r="G346" t="s">
        <v>32</v>
      </c>
      <c r="H346" s="20">
        <v>22010</v>
      </c>
      <c r="I346" s="2">
        <f t="shared" si="36"/>
        <v>22.01</v>
      </c>
      <c r="J346" s="2">
        <v>1</v>
      </c>
      <c r="K346" s="2">
        <v>0</v>
      </c>
      <c r="L346" s="16">
        <f t="shared" si="37"/>
        <v>1</v>
      </c>
      <c r="M346" s="6" t="s">
        <v>367</v>
      </c>
      <c r="N346" s="4">
        <f t="shared" si="38"/>
        <v>2</v>
      </c>
      <c r="O346" s="3">
        <f t="shared" si="39"/>
        <v>41455</v>
      </c>
      <c r="P346" s="4" t="str" cm="1">
        <f t="array" ref="P346:R346">_xlfn.TEXTSPLIT(M346,"/")</f>
        <v>6</v>
      </c>
      <c r="Q346" s="4" t="str">
        <v>30</v>
      </c>
      <c r="R346" s="4" t="str">
        <v>13</v>
      </c>
      <c r="S346" s="5">
        <f t="shared" si="40"/>
        <v>41455</v>
      </c>
      <c r="T346">
        <v>51</v>
      </c>
      <c r="U346" s="14">
        <v>11</v>
      </c>
      <c r="V346" s="14">
        <v>2</v>
      </c>
      <c r="W346" s="14">
        <v>9</v>
      </c>
      <c r="X346" s="14">
        <v>3</v>
      </c>
      <c r="Y346" s="14">
        <v>0</v>
      </c>
      <c r="Z346" s="14">
        <v>8</v>
      </c>
      <c r="AA346" s="2">
        <v>2</v>
      </c>
      <c r="AB346" s="2">
        <v>2</v>
      </c>
      <c r="AC346" s="2">
        <v>3</v>
      </c>
      <c r="AD346" s="2">
        <v>8</v>
      </c>
      <c r="AE346" s="2">
        <v>0</v>
      </c>
      <c r="AF346" s="2">
        <v>0</v>
      </c>
      <c r="AG346" s="16">
        <v>0</v>
      </c>
      <c r="AH346" s="49" t="s">
        <v>574</v>
      </c>
      <c r="AI346" s="49" t="s">
        <v>574</v>
      </c>
      <c r="AJ346" s="49" t="s">
        <v>574</v>
      </c>
      <c r="AK346" s="49" t="s">
        <v>574</v>
      </c>
      <c r="AL346" s="49" t="s">
        <v>574</v>
      </c>
      <c r="AM346" s="2">
        <f t="shared" si="41"/>
        <v>0</v>
      </c>
      <c r="AN346" s="1">
        <v>50</v>
      </c>
      <c r="AO346" s="2">
        <v>37.401000000000003</v>
      </c>
    </row>
    <row r="347" spans="1:41" hidden="1" x14ac:dyDescent="0.3">
      <c r="A347">
        <v>9589</v>
      </c>
      <c r="B347">
        <v>1949</v>
      </c>
      <c r="C347" s="1">
        <f t="shared" si="35"/>
        <v>75</v>
      </c>
      <c r="D347" t="s">
        <v>40</v>
      </c>
      <c r="E347" t="s">
        <v>34</v>
      </c>
      <c r="F347" s="4" t="s">
        <v>43</v>
      </c>
      <c r="G347" t="s">
        <v>43</v>
      </c>
      <c r="H347" s="20">
        <v>82032</v>
      </c>
      <c r="I347" s="2">
        <f t="shared" si="36"/>
        <v>82.031999999999996</v>
      </c>
      <c r="J347" s="2">
        <v>0</v>
      </c>
      <c r="K347" s="2">
        <v>0</v>
      </c>
      <c r="L347" s="16">
        <f t="shared" si="37"/>
        <v>0</v>
      </c>
      <c r="M347" s="7">
        <v>41763</v>
      </c>
      <c r="N347" s="4">
        <f t="shared" si="38"/>
        <v>1</v>
      </c>
      <c r="O347" s="3">
        <f t="shared" si="39"/>
        <v>41763</v>
      </c>
      <c r="P347" s="4" t="str" cm="1">
        <f t="array" ref="P347">_xlfn.TEXTSPLIT(M347,"/")</f>
        <v>41763</v>
      </c>
      <c r="Q347" s="5"/>
      <c r="R347" s="5"/>
      <c r="S347" s="5" t="e">
        <f t="shared" si="40"/>
        <v>#NUM!</v>
      </c>
      <c r="T347">
        <v>54</v>
      </c>
      <c r="U347" s="14">
        <v>332</v>
      </c>
      <c r="V347" s="14">
        <v>194</v>
      </c>
      <c r="W347" s="14">
        <v>377</v>
      </c>
      <c r="X347" s="14">
        <v>149</v>
      </c>
      <c r="Y347" s="14">
        <v>125</v>
      </c>
      <c r="Z347" s="14">
        <v>57</v>
      </c>
      <c r="AA347" s="2">
        <v>0</v>
      </c>
      <c r="AB347" s="2">
        <v>4</v>
      </c>
      <c r="AC347" s="2">
        <v>7</v>
      </c>
      <c r="AD347" s="2">
        <v>1</v>
      </c>
      <c r="AE347" s="2">
        <v>0</v>
      </c>
      <c r="AF347" s="2">
        <v>0</v>
      </c>
      <c r="AG347" s="16">
        <v>0</v>
      </c>
      <c r="AH347" s="49" t="s">
        <v>574</v>
      </c>
      <c r="AI347" s="49" t="s">
        <v>574</v>
      </c>
      <c r="AJ347" s="49" t="s">
        <v>574</v>
      </c>
      <c r="AK347" s="49" t="s">
        <v>574</v>
      </c>
      <c r="AL347" s="49" t="s">
        <v>574</v>
      </c>
      <c r="AM347" s="2">
        <f t="shared" si="41"/>
        <v>0</v>
      </c>
      <c r="AN347" s="1">
        <v>50</v>
      </c>
      <c r="AO347" s="2">
        <v>37.401000000000003</v>
      </c>
    </row>
    <row r="348" spans="1:41" hidden="1" x14ac:dyDescent="0.3">
      <c r="A348">
        <v>9579</v>
      </c>
      <c r="B348">
        <v>1960</v>
      </c>
      <c r="C348" s="1">
        <f t="shared" si="35"/>
        <v>64</v>
      </c>
      <c r="D348" t="s">
        <v>28</v>
      </c>
      <c r="E348" t="s">
        <v>34</v>
      </c>
      <c r="F348" s="4" t="s">
        <v>29</v>
      </c>
      <c r="G348" t="s">
        <v>29</v>
      </c>
      <c r="H348" s="20">
        <v>33762</v>
      </c>
      <c r="I348" s="2">
        <f t="shared" si="36"/>
        <v>33.762</v>
      </c>
      <c r="J348" s="2">
        <v>2</v>
      </c>
      <c r="K348" s="2">
        <v>1</v>
      </c>
      <c r="L348" s="16">
        <f t="shared" si="37"/>
        <v>3</v>
      </c>
      <c r="M348" s="7">
        <v>41462</v>
      </c>
      <c r="N348" s="4">
        <f t="shared" si="38"/>
        <v>1</v>
      </c>
      <c r="O348" s="3">
        <f t="shared" si="39"/>
        <v>41462</v>
      </c>
      <c r="P348" s="4" t="str" cm="1">
        <f t="array" ref="P348">_xlfn.TEXTSPLIT(M348,"/")</f>
        <v>41462</v>
      </c>
      <c r="Q348" s="5"/>
      <c r="R348" s="5"/>
      <c r="S348" s="5" t="e">
        <f t="shared" si="40"/>
        <v>#NUM!</v>
      </c>
      <c r="T348">
        <v>61</v>
      </c>
      <c r="U348" s="14">
        <v>53</v>
      </c>
      <c r="V348" s="14">
        <v>1</v>
      </c>
      <c r="W348" s="14">
        <v>34</v>
      </c>
      <c r="X348" s="14">
        <v>2</v>
      </c>
      <c r="Y348" s="14">
        <v>0</v>
      </c>
      <c r="Z348" s="14">
        <v>16</v>
      </c>
      <c r="AA348" s="2">
        <v>3</v>
      </c>
      <c r="AB348" s="2">
        <v>2</v>
      </c>
      <c r="AC348" s="2">
        <v>2</v>
      </c>
      <c r="AD348" s="2">
        <v>8</v>
      </c>
      <c r="AE348" s="2">
        <v>0</v>
      </c>
      <c r="AF348" s="2">
        <v>0</v>
      </c>
      <c r="AG348" s="16">
        <v>0</v>
      </c>
      <c r="AH348" s="49" t="s">
        <v>574</v>
      </c>
      <c r="AI348" s="49" t="s">
        <v>574</v>
      </c>
      <c r="AJ348" s="49" t="s">
        <v>574</v>
      </c>
      <c r="AK348" s="49" t="s">
        <v>574</v>
      </c>
      <c r="AL348" s="49" t="s">
        <v>574</v>
      </c>
      <c r="AM348" s="2">
        <f t="shared" si="41"/>
        <v>0</v>
      </c>
      <c r="AN348" s="1">
        <v>40</v>
      </c>
      <c r="AO348" s="2">
        <v>36.79</v>
      </c>
    </row>
    <row r="349" spans="1:41" x14ac:dyDescent="0.3">
      <c r="A349">
        <v>9576</v>
      </c>
      <c r="B349">
        <v>1983</v>
      </c>
      <c r="C349" s="1">
        <f t="shared" si="35"/>
        <v>41</v>
      </c>
      <c r="D349" t="s">
        <v>25</v>
      </c>
      <c r="E349" t="s">
        <v>34</v>
      </c>
      <c r="F349" s="4" t="s">
        <v>32</v>
      </c>
      <c r="G349" t="s">
        <v>32</v>
      </c>
      <c r="H349" s="20">
        <v>32313</v>
      </c>
      <c r="I349" s="2">
        <f t="shared" si="36"/>
        <v>32.313000000000002</v>
      </c>
      <c r="J349" s="2">
        <v>1</v>
      </c>
      <c r="K349" s="2">
        <v>0</v>
      </c>
      <c r="L349" s="16">
        <f t="shared" si="37"/>
        <v>1</v>
      </c>
      <c r="M349" s="7">
        <v>41580</v>
      </c>
      <c r="N349" s="4">
        <f t="shared" si="38"/>
        <v>1</v>
      </c>
      <c r="O349" s="3">
        <f t="shared" si="39"/>
        <v>41580</v>
      </c>
      <c r="P349" s="4" t="str" cm="1">
        <f t="array" ref="P349">_xlfn.TEXTSPLIT(M349,"/")</f>
        <v>41580</v>
      </c>
      <c r="Q349" s="5"/>
      <c r="R349" s="5"/>
      <c r="S349" s="5" t="e">
        <f t="shared" si="40"/>
        <v>#NUM!</v>
      </c>
      <c r="T349">
        <v>60</v>
      </c>
      <c r="U349" s="14">
        <v>86</v>
      </c>
      <c r="V349" s="14">
        <v>4</v>
      </c>
      <c r="W349" s="14">
        <v>56</v>
      </c>
      <c r="X349" s="14">
        <v>2</v>
      </c>
      <c r="Y349" s="14">
        <v>4</v>
      </c>
      <c r="Z349" s="14">
        <v>7</v>
      </c>
      <c r="AA349" s="2">
        <v>3</v>
      </c>
      <c r="AB349" s="2">
        <v>4</v>
      </c>
      <c r="AC349" s="2">
        <v>4</v>
      </c>
      <c r="AD349" s="2">
        <v>9</v>
      </c>
      <c r="AE349" s="2">
        <v>0</v>
      </c>
      <c r="AF349" s="2">
        <v>0</v>
      </c>
      <c r="AG349" s="16">
        <v>0</v>
      </c>
      <c r="AH349" s="49" t="s">
        <v>574</v>
      </c>
      <c r="AI349" s="49" t="s">
        <v>574</v>
      </c>
      <c r="AJ349" s="49" t="s">
        <v>574</v>
      </c>
      <c r="AK349" s="49" t="s">
        <v>574</v>
      </c>
      <c r="AL349" s="49" t="s">
        <v>574</v>
      </c>
      <c r="AM349" s="2">
        <f t="shared" si="41"/>
        <v>0</v>
      </c>
      <c r="AN349" s="1">
        <v>55</v>
      </c>
      <c r="AO349" s="2">
        <v>34.052999999999997</v>
      </c>
    </row>
    <row r="350" spans="1:41" x14ac:dyDescent="0.3">
      <c r="A350">
        <v>9560</v>
      </c>
      <c r="B350">
        <v>1966</v>
      </c>
      <c r="C350" s="1">
        <f t="shared" si="35"/>
        <v>58</v>
      </c>
      <c r="D350" t="s">
        <v>25</v>
      </c>
      <c r="E350" t="s">
        <v>22</v>
      </c>
      <c r="F350" s="4" t="s">
        <v>32</v>
      </c>
      <c r="G350" t="s">
        <v>32</v>
      </c>
      <c r="H350" s="20">
        <v>83003</v>
      </c>
      <c r="I350" s="2">
        <f t="shared" si="36"/>
        <v>83.003</v>
      </c>
      <c r="J350" s="2">
        <v>0</v>
      </c>
      <c r="K350" s="2">
        <v>0</v>
      </c>
      <c r="L350" s="16">
        <f t="shared" si="37"/>
        <v>0</v>
      </c>
      <c r="M350" s="7">
        <v>41336</v>
      </c>
      <c r="N350" s="4">
        <f t="shared" si="38"/>
        <v>1</v>
      </c>
      <c r="O350" s="3">
        <f t="shared" si="39"/>
        <v>41336</v>
      </c>
      <c r="P350" s="4" t="str" cm="1">
        <f t="array" ref="P350">_xlfn.TEXTSPLIT(M350,"/")</f>
        <v>41336</v>
      </c>
      <c r="Q350" s="5"/>
      <c r="R350" s="5"/>
      <c r="S350" s="5" t="e">
        <f t="shared" si="40"/>
        <v>#NUM!</v>
      </c>
      <c r="T350">
        <v>18</v>
      </c>
      <c r="U350" s="14">
        <v>856</v>
      </c>
      <c r="V350" s="14">
        <v>61</v>
      </c>
      <c r="W350" s="14">
        <v>570</v>
      </c>
      <c r="X350" s="14">
        <v>40</v>
      </c>
      <c r="Y350" s="14">
        <v>25</v>
      </c>
      <c r="Z350" s="14">
        <v>122</v>
      </c>
      <c r="AA350" s="2">
        <v>1</v>
      </c>
      <c r="AB350" s="2">
        <v>7</v>
      </c>
      <c r="AC350" s="2">
        <v>8</v>
      </c>
      <c r="AD350" s="2">
        <v>3</v>
      </c>
      <c r="AE350" s="2">
        <v>1</v>
      </c>
      <c r="AF350" s="2">
        <v>0</v>
      </c>
      <c r="AG350" s="16">
        <v>1</v>
      </c>
      <c r="AH350" s="49" t="s">
        <v>574</v>
      </c>
      <c r="AI350" s="49" t="s">
        <v>574</v>
      </c>
      <c r="AJ350" s="49">
        <v>1</v>
      </c>
      <c r="AK350" s="49" t="s">
        <v>574</v>
      </c>
      <c r="AL350" s="49" t="s">
        <v>574</v>
      </c>
      <c r="AM350" s="2">
        <f t="shared" si="41"/>
        <v>0</v>
      </c>
      <c r="AN350" s="1">
        <v>51</v>
      </c>
      <c r="AO350" s="2">
        <v>30.675000000000001</v>
      </c>
    </row>
    <row r="351" spans="1:41" hidden="1" x14ac:dyDescent="0.3">
      <c r="A351">
        <v>9559</v>
      </c>
      <c r="B351">
        <v>1962</v>
      </c>
      <c r="C351" s="1">
        <f t="shared" si="35"/>
        <v>62</v>
      </c>
      <c r="D351" t="s">
        <v>28</v>
      </c>
      <c r="E351" t="s">
        <v>34</v>
      </c>
      <c r="F351" s="4" t="s">
        <v>29</v>
      </c>
      <c r="G351" t="s">
        <v>29</v>
      </c>
      <c r="H351" s="20">
        <v>57072</v>
      </c>
      <c r="I351" s="2">
        <f t="shared" si="36"/>
        <v>57.072000000000003</v>
      </c>
      <c r="J351" s="2">
        <v>0</v>
      </c>
      <c r="K351" s="2">
        <v>1</v>
      </c>
      <c r="L351" s="16">
        <f t="shared" si="37"/>
        <v>1</v>
      </c>
      <c r="M351" s="6" t="s">
        <v>127</v>
      </c>
      <c r="N351" s="4">
        <f t="shared" si="38"/>
        <v>2</v>
      </c>
      <c r="O351" s="3">
        <f t="shared" si="39"/>
        <v>41663</v>
      </c>
      <c r="P351" s="4" t="str" cm="1">
        <f t="array" ref="P351:R351">_xlfn.TEXTSPLIT(M351,"/")</f>
        <v>1</v>
      </c>
      <c r="Q351" s="4" t="str">
        <v>24</v>
      </c>
      <c r="R351" s="4" t="str">
        <v>14</v>
      </c>
      <c r="S351" s="5">
        <f t="shared" si="40"/>
        <v>41663</v>
      </c>
      <c r="T351">
        <v>79</v>
      </c>
      <c r="U351" s="14">
        <v>944</v>
      </c>
      <c r="V351" s="14">
        <v>0</v>
      </c>
      <c r="W351" s="14">
        <v>60</v>
      </c>
      <c r="X351" s="14">
        <v>0</v>
      </c>
      <c r="Y351" s="14">
        <v>0</v>
      </c>
      <c r="Z351" s="14">
        <v>30</v>
      </c>
      <c r="AA351" s="2">
        <v>2</v>
      </c>
      <c r="AB351" s="2">
        <v>7</v>
      </c>
      <c r="AC351" s="2">
        <v>13</v>
      </c>
      <c r="AD351" s="2">
        <v>5</v>
      </c>
      <c r="AE351" s="2">
        <v>0</v>
      </c>
      <c r="AF351" s="2">
        <v>0</v>
      </c>
      <c r="AG351" s="16">
        <v>1</v>
      </c>
      <c r="AH351" s="49">
        <v>1</v>
      </c>
      <c r="AI351" s="49" t="s">
        <v>574</v>
      </c>
      <c r="AJ351" s="49" t="s">
        <v>574</v>
      </c>
      <c r="AK351" s="49" t="s">
        <v>574</v>
      </c>
      <c r="AL351" s="49" t="s">
        <v>574</v>
      </c>
      <c r="AM351" s="2">
        <f t="shared" si="41"/>
        <v>0</v>
      </c>
      <c r="AN351" s="1">
        <v>69</v>
      </c>
      <c r="AO351" s="2">
        <v>27.420999999999999</v>
      </c>
    </row>
    <row r="352" spans="1:41" hidden="1" x14ac:dyDescent="0.3">
      <c r="A352">
        <v>9553</v>
      </c>
      <c r="B352">
        <v>1988</v>
      </c>
      <c r="C352" s="1">
        <f t="shared" si="35"/>
        <v>36</v>
      </c>
      <c r="D352" t="s">
        <v>40</v>
      </c>
      <c r="E352" t="s">
        <v>22</v>
      </c>
      <c r="F352" s="4" t="s">
        <v>29</v>
      </c>
      <c r="G352" t="s">
        <v>29</v>
      </c>
      <c r="H352" s="20">
        <v>7500</v>
      </c>
      <c r="I352" s="2">
        <f t="shared" si="36"/>
        <v>7.5</v>
      </c>
      <c r="J352" s="2">
        <v>0</v>
      </c>
      <c r="K352" s="2">
        <v>0</v>
      </c>
      <c r="L352" s="16">
        <f t="shared" si="37"/>
        <v>0</v>
      </c>
      <c r="M352" s="7">
        <v>41518</v>
      </c>
      <c r="N352" s="4">
        <f t="shared" si="38"/>
        <v>1</v>
      </c>
      <c r="O352" s="3">
        <f t="shared" si="39"/>
        <v>41518</v>
      </c>
      <c r="P352" s="4" t="str" cm="1">
        <f t="array" ref="P352">_xlfn.TEXTSPLIT(M352,"/")</f>
        <v>41518</v>
      </c>
      <c r="Q352" s="5"/>
      <c r="R352" s="5"/>
      <c r="S352" s="5" t="e">
        <f t="shared" si="40"/>
        <v>#NUM!</v>
      </c>
      <c r="T352">
        <v>94</v>
      </c>
      <c r="U352" s="14">
        <v>0</v>
      </c>
      <c r="V352" s="14">
        <v>2</v>
      </c>
      <c r="W352" s="14">
        <v>3</v>
      </c>
      <c r="X352" s="14">
        <v>4</v>
      </c>
      <c r="Y352" s="14">
        <v>1</v>
      </c>
      <c r="Z352" s="14">
        <v>5</v>
      </c>
      <c r="AA352" s="2">
        <v>1</v>
      </c>
      <c r="AB352" s="2">
        <v>0</v>
      </c>
      <c r="AC352" s="2">
        <v>3</v>
      </c>
      <c r="AD352" s="2">
        <v>6</v>
      </c>
      <c r="AE352" s="2">
        <v>0</v>
      </c>
      <c r="AF352" s="2">
        <v>0</v>
      </c>
      <c r="AG352" s="16">
        <v>0</v>
      </c>
      <c r="AH352" s="49" t="s">
        <v>574</v>
      </c>
      <c r="AI352" s="49" t="s">
        <v>574</v>
      </c>
      <c r="AJ352" s="49" t="s">
        <v>574</v>
      </c>
      <c r="AK352" s="49" t="s">
        <v>574</v>
      </c>
      <c r="AL352" s="49" t="s">
        <v>574</v>
      </c>
      <c r="AM352" s="2">
        <f t="shared" si="41"/>
        <v>0</v>
      </c>
      <c r="AN352" s="1">
        <v>46</v>
      </c>
      <c r="AO352" s="2">
        <v>20.981000000000002</v>
      </c>
    </row>
    <row r="353" spans="1:41" x14ac:dyDescent="0.3">
      <c r="A353">
        <v>9543</v>
      </c>
      <c r="B353">
        <v>1986</v>
      </c>
      <c r="C353" s="1">
        <f t="shared" si="35"/>
        <v>38</v>
      </c>
      <c r="D353" t="s">
        <v>25</v>
      </c>
      <c r="E353" t="s">
        <v>22</v>
      </c>
      <c r="F353" s="4" t="s">
        <v>29</v>
      </c>
      <c r="G353" t="s">
        <v>29</v>
      </c>
      <c r="H353" s="20">
        <v>19986</v>
      </c>
      <c r="I353" s="2">
        <f t="shared" si="36"/>
        <v>19.986000000000001</v>
      </c>
      <c r="J353" s="2">
        <v>1</v>
      </c>
      <c r="K353" s="2">
        <v>0</v>
      </c>
      <c r="L353" s="16">
        <f t="shared" si="37"/>
        <v>1</v>
      </c>
      <c r="M353" s="6" t="s">
        <v>98</v>
      </c>
      <c r="N353" s="4">
        <f t="shared" si="38"/>
        <v>2</v>
      </c>
      <c r="O353" s="3">
        <f t="shared" si="39"/>
        <v>41592</v>
      </c>
      <c r="P353" s="4" t="str" cm="1">
        <f t="array" ref="P353:R353">_xlfn.TEXTSPLIT(M353,"/")</f>
        <v>11</v>
      </c>
      <c r="Q353" s="4" t="str">
        <v>14</v>
      </c>
      <c r="R353" s="4" t="str">
        <v>13</v>
      </c>
      <c r="S353" s="5">
        <f t="shared" si="40"/>
        <v>41592</v>
      </c>
      <c r="T353">
        <v>74</v>
      </c>
      <c r="U353" s="14">
        <v>3</v>
      </c>
      <c r="V353" s="14">
        <v>6</v>
      </c>
      <c r="W353" s="14">
        <v>5</v>
      </c>
      <c r="X353" s="14">
        <v>0</v>
      </c>
      <c r="Y353" s="14">
        <v>2</v>
      </c>
      <c r="Z353" s="14">
        <v>6</v>
      </c>
      <c r="AA353" s="2">
        <v>1</v>
      </c>
      <c r="AB353" s="2">
        <v>0</v>
      </c>
      <c r="AC353" s="2">
        <v>3</v>
      </c>
      <c r="AD353" s="2">
        <v>7</v>
      </c>
      <c r="AE353" s="2">
        <v>0</v>
      </c>
      <c r="AF353" s="2">
        <v>0</v>
      </c>
      <c r="AG353" s="16">
        <v>0</v>
      </c>
      <c r="AH353" s="49" t="s">
        <v>574</v>
      </c>
      <c r="AI353" s="49" t="s">
        <v>574</v>
      </c>
      <c r="AJ353" s="49" t="s">
        <v>574</v>
      </c>
      <c r="AK353" s="49" t="s">
        <v>574</v>
      </c>
      <c r="AL353" s="49" t="s">
        <v>574</v>
      </c>
      <c r="AM353" s="2">
        <f t="shared" si="41"/>
        <v>0</v>
      </c>
      <c r="AN353" s="1">
        <v>52</v>
      </c>
      <c r="AO353" s="2">
        <v>18.792999999999999</v>
      </c>
    </row>
    <row r="354" spans="1:41" hidden="1" x14ac:dyDescent="0.3">
      <c r="A354">
        <v>9530</v>
      </c>
      <c r="B354">
        <v>1989</v>
      </c>
      <c r="C354" s="1">
        <f t="shared" si="35"/>
        <v>35</v>
      </c>
      <c r="D354" t="s">
        <v>47</v>
      </c>
      <c r="E354" t="s">
        <v>22</v>
      </c>
      <c r="F354" s="4" t="s">
        <v>29</v>
      </c>
      <c r="G354" t="s">
        <v>29</v>
      </c>
      <c r="H354" s="20">
        <v>24645</v>
      </c>
      <c r="I354" s="2">
        <f t="shared" si="36"/>
        <v>24.645</v>
      </c>
      <c r="J354" s="2">
        <v>1</v>
      </c>
      <c r="K354" s="2">
        <v>0</v>
      </c>
      <c r="L354" s="16">
        <f t="shared" si="37"/>
        <v>1</v>
      </c>
      <c r="M354" s="7">
        <v>40919</v>
      </c>
      <c r="N354" s="4">
        <f t="shared" si="38"/>
        <v>1</v>
      </c>
      <c r="O354" s="3">
        <f t="shared" si="39"/>
        <v>40919</v>
      </c>
      <c r="P354" s="4" t="str" cm="1">
        <f t="array" ref="P354">_xlfn.TEXTSPLIT(M354,"/")</f>
        <v>40919</v>
      </c>
      <c r="Q354" s="5"/>
      <c r="R354" s="5"/>
      <c r="S354" s="5" t="e">
        <f t="shared" si="40"/>
        <v>#NUM!</v>
      </c>
      <c r="T354">
        <v>16</v>
      </c>
      <c r="U354" s="14">
        <v>5</v>
      </c>
      <c r="V354" s="14">
        <v>3</v>
      </c>
      <c r="W354" s="14">
        <v>4</v>
      </c>
      <c r="X354" s="14">
        <v>4</v>
      </c>
      <c r="Y354" s="14">
        <v>1</v>
      </c>
      <c r="Z354" s="14">
        <v>0</v>
      </c>
      <c r="AA354" s="2">
        <v>1</v>
      </c>
      <c r="AB354" s="2">
        <v>1</v>
      </c>
      <c r="AC354" s="2">
        <v>2</v>
      </c>
      <c r="AD354" s="2">
        <v>8</v>
      </c>
      <c r="AE354" s="2">
        <v>0</v>
      </c>
      <c r="AF354" s="2">
        <v>0</v>
      </c>
      <c r="AG354" s="16">
        <v>0</v>
      </c>
      <c r="AH354" s="49" t="s">
        <v>574</v>
      </c>
      <c r="AI354" s="49" t="s">
        <v>574</v>
      </c>
      <c r="AJ354" s="49" t="s">
        <v>574</v>
      </c>
      <c r="AK354" s="49" t="s">
        <v>574</v>
      </c>
      <c r="AL354" s="49" t="s">
        <v>574</v>
      </c>
      <c r="AM354" s="2">
        <f t="shared" si="41"/>
        <v>0</v>
      </c>
      <c r="AN354" s="1">
        <v>77</v>
      </c>
      <c r="AO354" s="2">
        <v>18.100000000000001</v>
      </c>
    </row>
    <row r="355" spans="1:41" hidden="1" x14ac:dyDescent="0.3">
      <c r="A355">
        <v>9529</v>
      </c>
      <c r="B355">
        <v>1991</v>
      </c>
      <c r="C355" s="1">
        <f t="shared" si="35"/>
        <v>33</v>
      </c>
      <c r="D355" t="s">
        <v>47</v>
      </c>
      <c r="E355" t="s">
        <v>22</v>
      </c>
      <c r="F355" s="4" t="s">
        <v>29</v>
      </c>
      <c r="G355" t="s">
        <v>29</v>
      </c>
      <c r="H355" s="20">
        <v>73687</v>
      </c>
      <c r="I355" s="2">
        <f t="shared" si="36"/>
        <v>73.686999999999998</v>
      </c>
      <c r="J355" s="2">
        <v>0</v>
      </c>
      <c r="K355" s="2">
        <v>0</v>
      </c>
      <c r="L355" s="16">
        <f t="shared" si="37"/>
        <v>0</v>
      </c>
      <c r="M355" s="6" t="s">
        <v>128</v>
      </c>
      <c r="N355" s="4">
        <f t="shared" si="38"/>
        <v>2</v>
      </c>
      <c r="O355" s="3">
        <f t="shared" si="39"/>
        <v>41606</v>
      </c>
      <c r="P355" s="4" t="str" cm="1">
        <f t="array" ref="P355:R355">_xlfn.TEXTSPLIT(M355,"/")</f>
        <v>11</v>
      </c>
      <c r="Q355" s="4" t="str">
        <v>28</v>
      </c>
      <c r="R355" s="4" t="str">
        <v>13</v>
      </c>
      <c r="S355" s="5">
        <f t="shared" si="40"/>
        <v>41606</v>
      </c>
      <c r="T355">
        <v>8</v>
      </c>
      <c r="U355" s="14">
        <v>559</v>
      </c>
      <c r="V355" s="14">
        <v>153</v>
      </c>
      <c r="W355" s="14">
        <v>503</v>
      </c>
      <c r="X355" s="14">
        <v>218</v>
      </c>
      <c r="Y355" s="14">
        <v>13</v>
      </c>
      <c r="Z355" s="14">
        <v>181</v>
      </c>
      <c r="AA355" s="2">
        <v>1</v>
      </c>
      <c r="AB355" s="2">
        <v>3</v>
      </c>
      <c r="AC355" s="2">
        <v>9</v>
      </c>
      <c r="AD355" s="2">
        <v>2</v>
      </c>
      <c r="AE355" s="2">
        <v>1</v>
      </c>
      <c r="AF355" s="2">
        <v>0</v>
      </c>
      <c r="AG355" s="16">
        <v>1</v>
      </c>
      <c r="AH355" s="49" t="s">
        <v>574</v>
      </c>
      <c r="AI355" s="49" t="s">
        <v>574</v>
      </c>
      <c r="AJ355" s="49" t="s">
        <v>574</v>
      </c>
      <c r="AK355" s="49">
        <v>1</v>
      </c>
      <c r="AL355" s="49" t="s">
        <v>574</v>
      </c>
      <c r="AM355" s="2">
        <f t="shared" si="41"/>
        <v>0</v>
      </c>
      <c r="AN355" s="1">
        <v>43</v>
      </c>
      <c r="AO355" s="2">
        <v>76.412000000000006</v>
      </c>
    </row>
    <row r="356" spans="1:41" x14ac:dyDescent="0.3">
      <c r="A356">
        <v>9523</v>
      </c>
      <c r="B356">
        <v>1983</v>
      </c>
      <c r="C356" s="1">
        <f t="shared" si="35"/>
        <v>41</v>
      </c>
      <c r="D356" t="s">
        <v>25</v>
      </c>
      <c r="E356" t="s">
        <v>22</v>
      </c>
      <c r="F356" s="4" t="s">
        <v>32</v>
      </c>
      <c r="G356" t="s">
        <v>32</v>
      </c>
      <c r="H356" s="20">
        <v>40479</v>
      </c>
      <c r="I356" s="2">
        <f t="shared" si="36"/>
        <v>40.478999999999999</v>
      </c>
      <c r="J356" s="2">
        <v>1</v>
      </c>
      <c r="K356" s="2">
        <v>0</v>
      </c>
      <c r="L356" s="16">
        <f t="shared" si="37"/>
        <v>1</v>
      </c>
      <c r="M356" s="6" t="s">
        <v>222</v>
      </c>
      <c r="N356" s="4">
        <f t="shared" si="38"/>
        <v>2</v>
      </c>
      <c r="O356" s="3">
        <f t="shared" si="39"/>
        <v>41503</v>
      </c>
      <c r="P356" s="4" t="str" cm="1">
        <f t="array" ref="P356:R356">_xlfn.TEXTSPLIT(M356,"/")</f>
        <v>8</v>
      </c>
      <c r="Q356" s="4" t="str">
        <v>17</v>
      </c>
      <c r="R356" s="4" t="str">
        <v>13</v>
      </c>
      <c r="S356" s="5">
        <f t="shared" si="40"/>
        <v>41503</v>
      </c>
      <c r="T356">
        <v>95</v>
      </c>
      <c r="U356" s="14">
        <v>5</v>
      </c>
      <c r="V356" s="14">
        <v>0</v>
      </c>
      <c r="W356" s="14">
        <v>8</v>
      </c>
      <c r="X356" s="14">
        <v>2</v>
      </c>
      <c r="Y356" s="14">
        <v>0</v>
      </c>
      <c r="Z356" s="14">
        <v>0</v>
      </c>
      <c r="AA356" s="2">
        <v>1</v>
      </c>
      <c r="AB356" s="2">
        <v>0</v>
      </c>
      <c r="AC356" s="2">
        <v>3</v>
      </c>
      <c r="AD356" s="2">
        <v>4</v>
      </c>
      <c r="AE356" s="2">
        <v>0</v>
      </c>
      <c r="AF356" s="2">
        <v>0</v>
      </c>
      <c r="AG356" s="16">
        <v>0</v>
      </c>
      <c r="AH356" s="49" t="s">
        <v>574</v>
      </c>
      <c r="AI356" s="49" t="s">
        <v>574</v>
      </c>
      <c r="AJ356" s="49" t="s">
        <v>574</v>
      </c>
      <c r="AK356" s="49" t="s">
        <v>574</v>
      </c>
      <c r="AL356" s="49" t="s">
        <v>574</v>
      </c>
      <c r="AM356" s="2">
        <f t="shared" si="41"/>
        <v>0</v>
      </c>
      <c r="AN356" s="1">
        <v>41</v>
      </c>
      <c r="AO356" s="2">
        <v>58.582000000000001</v>
      </c>
    </row>
    <row r="357" spans="1:41" x14ac:dyDescent="0.3">
      <c r="A357">
        <v>9516</v>
      </c>
      <c r="B357">
        <v>1972</v>
      </c>
      <c r="C357" s="1">
        <f t="shared" si="35"/>
        <v>52</v>
      </c>
      <c r="D357" t="s">
        <v>25</v>
      </c>
      <c r="E357" t="s">
        <v>36</v>
      </c>
      <c r="F357" s="4" t="s">
        <v>23</v>
      </c>
      <c r="G357" t="s">
        <v>23</v>
      </c>
      <c r="H357" s="20">
        <v>49118</v>
      </c>
      <c r="I357" s="2">
        <f t="shared" si="36"/>
        <v>49.118000000000002</v>
      </c>
      <c r="J357" s="2">
        <v>0</v>
      </c>
      <c r="K357" s="2">
        <v>0</v>
      </c>
      <c r="L357" s="16">
        <f t="shared" si="37"/>
        <v>0</v>
      </c>
      <c r="M357" s="6" t="s">
        <v>256</v>
      </c>
      <c r="N357" s="4">
        <f t="shared" si="38"/>
        <v>2</v>
      </c>
      <c r="O357" s="3">
        <f t="shared" si="39"/>
        <v>41139</v>
      </c>
      <c r="P357" s="4" t="str" cm="1">
        <f t="array" ref="P357:R357">_xlfn.TEXTSPLIT(M357,"/")</f>
        <v>8</v>
      </c>
      <c r="Q357" s="4" t="str">
        <v>18</v>
      </c>
      <c r="R357" s="4" t="str">
        <v>12</v>
      </c>
      <c r="S357" s="5">
        <f t="shared" si="40"/>
        <v>41139</v>
      </c>
      <c r="T357">
        <v>90</v>
      </c>
      <c r="U357" s="14">
        <v>620</v>
      </c>
      <c r="V357" s="14">
        <v>54</v>
      </c>
      <c r="W357" s="14">
        <v>239</v>
      </c>
      <c r="X357" s="14">
        <v>99</v>
      </c>
      <c r="Y357" s="14">
        <v>98</v>
      </c>
      <c r="Z357" s="14">
        <v>119</v>
      </c>
      <c r="AA357" s="2">
        <v>2</v>
      </c>
      <c r="AB357" s="2">
        <v>9</v>
      </c>
      <c r="AC357" s="2">
        <v>10</v>
      </c>
      <c r="AD357" s="2">
        <v>7</v>
      </c>
      <c r="AE357" s="2">
        <v>1</v>
      </c>
      <c r="AF357" s="2">
        <v>0</v>
      </c>
      <c r="AG357" s="16">
        <v>2</v>
      </c>
      <c r="AH357" s="49" t="s">
        <v>574</v>
      </c>
      <c r="AI357" s="49">
        <v>1</v>
      </c>
      <c r="AJ357" s="49" t="s">
        <v>574</v>
      </c>
      <c r="AK357" s="49" t="s">
        <v>574</v>
      </c>
      <c r="AL357" s="49">
        <v>1</v>
      </c>
      <c r="AM357" s="2">
        <f t="shared" si="41"/>
        <v>0</v>
      </c>
      <c r="AN357" s="1">
        <v>59</v>
      </c>
      <c r="AO357" s="2">
        <v>49.095999999999997</v>
      </c>
    </row>
    <row r="358" spans="1:41" x14ac:dyDescent="0.3">
      <c r="A358">
        <v>9507</v>
      </c>
      <c r="B358">
        <v>1976</v>
      </c>
      <c r="C358" s="1">
        <f t="shared" si="35"/>
        <v>48</v>
      </c>
      <c r="D358" t="s">
        <v>25</v>
      </c>
      <c r="E358" t="s">
        <v>22</v>
      </c>
      <c r="F358" s="4" t="s">
        <v>29</v>
      </c>
      <c r="G358" t="s">
        <v>29</v>
      </c>
      <c r="H358" s="20">
        <v>40794</v>
      </c>
      <c r="I358" s="2">
        <f t="shared" si="36"/>
        <v>40.793999999999997</v>
      </c>
      <c r="J358" s="2">
        <v>0</v>
      </c>
      <c r="K358" s="2">
        <v>1</v>
      </c>
      <c r="L358" s="16">
        <f t="shared" si="37"/>
        <v>1</v>
      </c>
      <c r="M358" s="7">
        <v>41459</v>
      </c>
      <c r="N358" s="4">
        <f t="shared" si="38"/>
        <v>1</v>
      </c>
      <c r="O358" s="3">
        <f t="shared" si="39"/>
        <v>41459</v>
      </c>
      <c r="P358" s="4" t="str" cm="1">
        <f t="array" ref="P358">_xlfn.TEXTSPLIT(M358,"/")</f>
        <v>41459</v>
      </c>
      <c r="Q358" s="5"/>
      <c r="R358" s="5"/>
      <c r="S358" s="5" t="e">
        <f t="shared" si="40"/>
        <v>#NUM!</v>
      </c>
      <c r="T358">
        <v>18</v>
      </c>
      <c r="U358" s="14">
        <v>261</v>
      </c>
      <c r="V358" s="14">
        <v>23</v>
      </c>
      <c r="W358" s="14">
        <v>73</v>
      </c>
      <c r="X358" s="14">
        <v>4</v>
      </c>
      <c r="Y358" s="14">
        <v>23</v>
      </c>
      <c r="Z358" s="14">
        <v>50</v>
      </c>
      <c r="AA358" s="2">
        <v>2</v>
      </c>
      <c r="AB358" s="2">
        <v>6</v>
      </c>
      <c r="AC358" s="2">
        <v>5</v>
      </c>
      <c r="AD358" s="2">
        <v>7</v>
      </c>
      <c r="AE358" s="2">
        <v>0</v>
      </c>
      <c r="AF358" s="2">
        <v>0</v>
      </c>
      <c r="AG358" s="16">
        <v>0</v>
      </c>
      <c r="AH358" s="49" t="s">
        <v>574</v>
      </c>
      <c r="AI358" s="49" t="s">
        <v>574</v>
      </c>
      <c r="AJ358" s="49" t="s">
        <v>574</v>
      </c>
      <c r="AK358" s="49" t="s">
        <v>574</v>
      </c>
      <c r="AL358" s="49" t="s">
        <v>574</v>
      </c>
      <c r="AM358" s="2">
        <f t="shared" si="41"/>
        <v>0</v>
      </c>
      <c r="AN358" s="1">
        <v>49</v>
      </c>
      <c r="AO358" s="2">
        <v>45.893999999999998</v>
      </c>
    </row>
    <row r="359" spans="1:41" x14ac:dyDescent="0.3">
      <c r="A359">
        <v>9504</v>
      </c>
      <c r="B359">
        <v>1950</v>
      </c>
      <c r="C359" s="1">
        <f t="shared" si="35"/>
        <v>74</v>
      </c>
      <c r="D359" t="s">
        <v>25</v>
      </c>
      <c r="E359" t="s">
        <v>42</v>
      </c>
      <c r="F359" s="4" t="s">
        <v>29</v>
      </c>
      <c r="G359" t="s">
        <v>29</v>
      </c>
      <c r="H359" s="20">
        <v>81698</v>
      </c>
      <c r="I359" s="2">
        <f t="shared" si="36"/>
        <v>81.697999999999993</v>
      </c>
      <c r="J359" s="2">
        <v>0</v>
      </c>
      <c r="K359" s="2">
        <v>0</v>
      </c>
      <c r="L359" s="16">
        <f t="shared" si="37"/>
        <v>0</v>
      </c>
      <c r="M359" s="7">
        <v>41436</v>
      </c>
      <c r="N359" s="4">
        <f t="shared" si="38"/>
        <v>1</v>
      </c>
      <c r="O359" s="3">
        <f t="shared" si="39"/>
        <v>41436</v>
      </c>
      <c r="P359" s="4" t="str" cm="1">
        <f t="array" ref="P359">_xlfn.TEXTSPLIT(M359,"/")</f>
        <v>41436</v>
      </c>
      <c r="Q359" s="5"/>
      <c r="R359" s="5"/>
      <c r="S359" s="5" t="e">
        <f t="shared" si="40"/>
        <v>#NUM!</v>
      </c>
      <c r="T359">
        <v>4</v>
      </c>
      <c r="U359" s="14">
        <v>179</v>
      </c>
      <c r="V359" s="14">
        <v>28</v>
      </c>
      <c r="W359" s="14">
        <v>520</v>
      </c>
      <c r="X359" s="14">
        <v>111</v>
      </c>
      <c r="Y359" s="14">
        <v>123</v>
      </c>
      <c r="Z359" s="14">
        <v>47</v>
      </c>
      <c r="AA359" s="2">
        <v>1</v>
      </c>
      <c r="AB359" s="2">
        <v>3</v>
      </c>
      <c r="AC359" s="2">
        <v>13</v>
      </c>
      <c r="AD359" s="2">
        <v>1</v>
      </c>
      <c r="AE359" s="2">
        <v>1</v>
      </c>
      <c r="AF359" s="2">
        <v>0</v>
      </c>
      <c r="AG359" s="16">
        <v>0</v>
      </c>
      <c r="AH359" s="49" t="s">
        <v>574</v>
      </c>
      <c r="AI359" s="49" t="s">
        <v>574</v>
      </c>
      <c r="AJ359" s="49" t="s">
        <v>574</v>
      </c>
      <c r="AK359" s="49" t="s">
        <v>574</v>
      </c>
      <c r="AL359" s="49" t="s">
        <v>574</v>
      </c>
      <c r="AM359" s="2">
        <f t="shared" si="41"/>
        <v>0</v>
      </c>
      <c r="AN359" s="1">
        <v>61</v>
      </c>
      <c r="AO359" s="2">
        <v>42.768999999999998</v>
      </c>
    </row>
    <row r="360" spans="1:41" x14ac:dyDescent="0.3">
      <c r="A360">
        <v>9503</v>
      </c>
      <c r="B360">
        <v>1981</v>
      </c>
      <c r="C360" s="1">
        <f t="shared" si="35"/>
        <v>43</v>
      </c>
      <c r="D360" t="s">
        <v>25</v>
      </c>
      <c r="E360" t="s">
        <v>22</v>
      </c>
      <c r="F360" s="4" t="s">
        <v>26</v>
      </c>
      <c r="G360" t="s">
        <v>26</v>
      </c>
      <c r="H360" s="20">
        <v>28071</v>
      </c>
      <c r="I360" s="2">
        <f t="shared" si="36"/>
        <v>28.071000000000002</v>
      </c>
      <c r="J360" s="2">
        <v>0</v>
      </c>
      <c r="K360" s="2">
        <v>0</v>
      </c>
      <c r="L360" s="16">
        <f t="shared" si="37"/>
        <v>0</v>
      </c>
      <c r="M360" s="6" t="s">
        <v>385</v>
      </c>
      <c r="N360" s="4">
        <f t="shared" si="38"/>
        <v>2</v>
      </c>
      <c r="O360" s="3">
        <f t="shared" si="39"/>
        <v>41150</v>
      </c>
      <c r="P360" s="4" t="str" cm="1">
        <f t="array" ref="P360:R360">_xlfn.TEXTSPLIT(M360,"/")</f>
        <v>8</v>
      </c>
      <c r="Q360" s="4" t="str">
        <v>29</v>
      </c>
      <c r="R360" s="4" t="str">
        <v>12</v>
      </c>
      <c r="S360" s="5">
        <f t="shared" si="40"/>
        <v>41150</v>
      </c>
      <c r="T360">
        <v>65</v>
      </c>
      <c r="U360" s="14">
        <v>39</v>
      </c>
      <c r="V360" s="14">
        <v>33</v>
      </c>
      <c r="W360" s="14">
        <v>130</v>
      </c>
      <c r="X360" s="14">
        <v>41</v>
      </c>
      <c r="Y360" s="14">
        <v>26</v>
      </c>
      <c r="Z360" s="14">
        <v>44</v>
      </c>
      <c r="AA360" s="2">
        <v>2</v>
      </c>
      <c r="AB360" s="2">
        <v>5</v>
      </c>
      <c r="AC360" s="2">
        <v>5</v>
      </c>
      <c r="AD360" s="2">
        <v>8</v>
      </c>
      <c r="AE360" s="2">
        <v>0</v>
      </c>
      <c r="AF360" s="2">
        <v>0</v>
      </c>
      <c r="AG360" s="16">
        <v>0</v>
      </c>
      <c r="AH360" s="49" t="s">
        <v>574</v>
      </c>
      <c r="AI360" s="49" t="s">
        <v>574</v>
      </c>
      <c r="AJ360" s="49" t="s">
        <v>574</v>
      </c>
      <c r="AK360" s="49" t="s">
        <v>574</v>
      </c>
      <c r="AL360" s="49" t="s">
        <v>574</v>
      </c>
      <c r="AM360" s="2">
        <f t="shared" si="41"/>
        <v>0</v>
      </c>
      <c r="AN360" s="1">
        <v>45</v>
      </c>
      <c r="AO360" s="2">
        <v>41.985999999999997</v>
      </c>
    </row>
    <row r="361" spans="1:41" x14ac:dyDescent="0.3">
      <c r="A361">
        <v>9500</v>
      </c>
      <c r="B361">
        <v>1960</v>
      </c>
      <c r="C361" s="1">
        <f t="shared" si="35"/>
        <v>64</v>
      </c>
      <c r="D361" t="s">
        <v>25</v>
      </c>
      <c r="E361" t="s">
        <v>22</v>
      </c>
      <c r="F361" s="4" t="s">
        <v>29</v>
      </c>
      <c r="G361" t="s">
        <v>29</v>
      </c>
      <c r="H361" s="20">
        <v>58113</v>
      </c>
      <c r="I361" s="2">
        <f t="shared" si="36"/>
        <v>58.113</v>
      </c>
      <c r="J361" s="2">
        <v>0</v>
      </c>
      <c r="K361" s="2">
        <v>1</v>
      </c>
      <c r="L361" s="16">
        <f t="shared" si="37"/>
        <v>1</v>
      </c>
      <c r="M361" s="6" t="s">
        <v>198</v>
      </c>
      <c r="N361" s="4">
        <f t="shared" si="38"/>
        <v>2</v>
      </c>
      <c r="O361" s="3">
        <f t="shared" si="39"/>
        <v>41299</v>
      </c>
      <c r="P361" s="4" t="str" cm="1">
        <f t="array" ref="P361:R361">_xlfn.TEXTSPLIT(M361,"/")</f>
        <v>1</v>
      </c>
      <c r="Q361" s="4" t="str">
        <v>25</v>
      </c>
      <c r="R361" s="4" t="str">
        <v>13</v>
      </c>
      <c r="S361" s="5">
        <f t="shared" si="40"/>
        <v>41299</v>
      </c>
      <c r="T361">
        <v>66</v>
      </c>
      <c r="U361" s="14">
        <v>221</v>
      </c>
      <c r="V361" s="14">
        <v>104</v>
      </c>
      <c r="W361" s="14">
        <v>169</v>
      </c>
      <c r="X361" s="14">
        <v>102</v>
      </c>
      <c r="Y361" s="14">
        <v>78</v>
      </c>
      <c r="Z361" s="14">
        <v>84</v>
      </c>
      <c r="AA361" s="2">
        <v>3</v>
      </c>
      <c r="AB361" s="2">
        <v>9</v>
      </c>
      <c r="AC361" s="2">
        <v>8</v>
      </c>
      <c r="AD361" s="2">
        <v>7</v>
      </c>
      <c r="AE361" s="2">
        <v>0</v>
      </c>
      <c r="AF361" s="2">
        <v>1</v>
      </c>
      <c r="AG361" s="16">
        <v>0</v>
      </c>
      <c r="AH361" s="49" t="s">
        <v>574</v>
      </c>
      <c r="AI361" s="49" t="s">
        <v>574</v>
      </c>
      <c r="AJ361" s="49" t="s">
        <v>574</v>
      </c>
      <c r="AK361" s="49" t="s">
        <v>574</v>
      </c>
      <c r="AL361" s="49" t="s">
        <v>574</v>
      </c>
      <c r="AM361" s="2">
        <f t="shared" si="41"/>
        <v>0</v>
      </c>
      <c r="AN361" s="1">
        <v>45</v>
      </c>
      <c r="AO361" s="2">
        <v>41.58</v>
      </c>
    </row>
    <row r="362" spans="1:41" hidden="1" x14ac:dyDescent="0.3">
      <c r="A362">
        <v>9499</v>
      </c>
      <c r="B362">
        <v>1955</v>
      </c>
      <c r="C362" s="1">
        <f t="shared" si="35"/>
        <v>69</v>
      </c>
      <c r="D362" t="s">
        <v>28</v>
      </c>
      <c r="E362" t="s">
        <v>22</v>
      </c>
      <c r="F362" s="4" t="s">
        <v>29</v>
      </c>
      <c r="G362" t="s">
        <v>29</v>
      </c>
      <c r="H362" s="20">
        <v>93404</v>
      </c>
      <c r="I362" s="2">
        <f t="shared" si="36"/>
        <v>93.403999999999996</v>
      </c>
      <c r="J362" s="2">
        <v>1</v>
      </c>
      <c r="K362" s="2">
        <v>2</v>
      </c>
      <c r="L362" s="16">
        <f t="shared" si="37"/>
        <v>3</v>
      </c>
      <c r="M362" s="7">
        <v>41460</v>
      </c>
      <c r="N362" s="4">
        <f t="shared" si="38"/>
        <v>1</v>
      </c>
      <c r="O362" s="3">
        <f t="shared" si="39"/>
        <v>41460</v>
      </c>
      <c r="P362" s="4" t="str" cm="1">
        <f t="array" ref="P362">_xlfn.TEXTSPLIT(M362,"/")</f>
        <v>41460</v>
      </c>
      <c r="Q362" s="5"/>
      <c r="R362" s="5"/>
      <c r="S362" s="5" t="e">
        <f t="shared" si="40"/>
        <v>#NUM!</v>
      </c>
      <c r="T362">
        <v>97</v>
      </c>
      <c r="U362" s="14">
        <v>1279</v>
      </c>
      <c r="V362" s="14">
        <v>15</v>
      </c>
      <c r="W362" s="14">
        <v>287</v>
      </c>
      <c r="X362" s="14">
        <v>20</v>
      </c>
      <c r="Y362" s="14">
        <v>0</v>
      </c>
      <c r="Z362" s="14">
        <v>15</v>
      </c>
      <c r="AA362" s="2">
        <v>3</v>
      </c>
      <c r="AB362" s="2">
        <v>3</v>
      </c>
      <c r="AC362" s="2">
        <v>7</v>
      </c>
      <c r="AD362" s="2">
        <v>5</v>
      </c>
      <c r="AE362" s="2">
        <v>0</v>
      </c>
      <c r="AF362" s="2">
        <v>0</v>
      </c>
      <c r="AG362" s="16">
        <v>2</v>
      </c>
      <c r="AH362" s="49" t="s">
        <v>574</v>
      </c>
      <c r="AI362" s="49">
        <v>1</v>
      </c>
      <c r="AJ362" s="49">
        <v>1</v>
      </c>
      <c r="AK362" s="49" t="s">
        <v>574</v>
      </c>
      <c r="AL362" s="49" t="s">
        <v>574</v>
      </c>
      <c r="AM362" s="2">
        <f t="shared" si="41"/>
        <v>0</v>
      </c>
      <c r="AN362" s="1">
        <v>64</v>
      </c>
      <c r="AO362" s="2">
        <v>33.051000000000002</v>
      </c>
    </row>
    <row r="363" spans="1:41" x14ac:dyDescent="0.3">
      <c r="A363">
        <v>9495</v>
      </c>
      <c r="B363">
        <v>1983</v>
      </c>
      <c r="C363" s="1">
        <f t="shared" si="35"/>
        <v>41</v>
      </c>
      <c r="D363" t="s">
        <v>25</v>
      </c>
      <c r="E363" t="s">
        <v>22</v>
      </c>
      <c r="F363" s="4" t="s">
        <v>32</v>
      </c>
      <c r="G363" t="s">
        <v>32</v>
      </c>
      <c r="H363" s="20">
        <v>71853</v>
      </c>
      <c r="I363" s="2">
        <f t="shared" si="36"/>
        <v>71.852999999999994</v>
      </c>
      <c r="J363" s="2">
        <v>0</v>
      </c>
      <c r="K363" s="2">
        <v>0</v>
      </c>
      <c r="L363" s="16">
        <f t="shared" si="37"/>
        <v>0</v>
      </c>
      <c r="M363" s="7">
        <v>41491</v>
      </c>
      <c r="N363" s="4">
        <f t="shared" si="38"/>
        <v>1</v>
      </c>
      <c r="O363" s="3">
        <f t="shared" si="39"/>
        <v>41491</v>
      </c>
      <c r="P363" s="4" t="str" cm="1">
        <f t="array" ref="P363">_xlfn.TEXTSPLIT(M363,"/")</f>
        <v>41491</v>
      </c>
      <c r="Q363" s="5"/>
      <c r="R363" s="5"/>
      <c r="S363" s="5" t="e">
        <f t="shared" si="40"/>
        <v>#NUM!</v>
      </c>
      <c r="T363">
        <v>29</v>
      </c>
      <c r="U363" s="14">
        <v>358</v>
      </c>
      <c r="V363" s="14">
        <v>108</v>
      </c>
      <c r="W363" s="14">
        <v>413</v>
      </c>
      <c r="X363" s="14">
        <v>141</v>
      </c>
      <c r="Y363" s="14">
        <v>97</v>
      </c>
      <c r="Z363" s="14">
        <v>32</v>
      </c>
      <c r="AA363" s="2">
        <v>1</v>
      </c>
      <c r="AB363" s="2">
        <v>2</v>
      </c>
      <c r="AC363" s="2">
        <v>6</v>
      </c>
      <c r="AD363" s="2">
        <v>1</v>
      </c>
      <c r="AE363" s="2">
        <v>0</v>
      </c>
      <c r="AF363" s="2">
        <v>0</v>
      </c>
      <c r="AG363" s="16">
        <v>0</v>
      </c>
      <c r="AH363" s="49" t="s">
        <v>574</v>
      </c>
      <c r="AI363" s="49" t="s">
        <v>574</v>
      </c>
      <c r="AJ363" s="49" t="s">
        <v>574</v>
      </c>
      <c r="AK363" s="49" t="s">
        <v>574</v>
      </c>
      <c r="AL363" s="49" t="s">
        <v>574</v>
      </c>
      <c r="AM363" s="2">
        <f t="shared" si="41"/>
        <v>0</v>
      </c>
      <c r="AN363" s="1">
        <v>40</v>
      </c>
      <c r="AO363" s="2">
        <v>31.788</v>
      </c>
    </row>
    <row r="364" spans="1:41" hidden="1" x14ac:dyDescent="0.3">
      <c r="A364">
        <v>9493</v>
      </c>
      <c r="B364">
        <v>1981</v>
      </c>
      <c r="C364" s="1">
        <f t="shared" si="35"/>
        <v>43</v>
      </c>
      <c r="D364" t="s">
        <v>28</v>
      </c>
      <c r="E364" t="s">
        <v>34</v>
      </c>
      <c r="F364" s="4" t="s">
        <v>26</v>
      </c>
      <c r="G364" t="s">
        <v>26</v>
      </c>
      <c r="H364" s="20">
        <v>76412</v>
      </c>
      <c r="I364" s="2">
        <f t="shared" si="36"/>
        <v>76.412000000000006</v>
      </c>
      <c r="J364" s="2">
        <v>0</v>
      </c>
      <c r="K364" s="2">
        <v>0</v>
      </c>
      <c r="L364" s="16">
        <f t="shared" si="37"/>
        <v>0</v>
      </c>
      <c r="M364" s="7">
        <v>41399</v>
      </c>
      <c r="N364" s="4">
        <f t="shared" si="38"/>
        <v>1</v>
      </c>
      <c r="O364" s="3">
        <f t="shared" si="39"/>
        <v>41399</v>
      </c>
      <c r="P364" s="4" t="str" cm="1">
        <f t="array" ref="P364">_xlfn.TEXTSPLIT(M364,"/")</f>
        <v>41399</v>
      </c>
      <c r="Q364" s="5"/>
      <c r="R364" s="5"/>
      <c r="S364" s="5" t="e">
        <f t="shared" si="40"/>
        <v>#NUM!</v>
      </c>
      <c r="T364">
        <v>15</v>
      </c>
      <c r="U364" s="14">
        <v>840</v>
      </c>
      <c r="V364" s="14">
        <v>53</v>
      </c>
      <c r="W364" s="14">
        <v>804</v>
      </c>
      <c r="X364" s="14">
        <v>23</v>
      </c>
      <c r="Y364" s="14">
        <v>71</v>
      </c>
      <c r="Z364" s="14">
        <v>17</v>
      </c>
      <c r="AA364" s="2">
        <v>1</v>
      </c>
      <c r="AB364" s="2">
        <v>5</v>
      </c>
      <c r="AC364" s="2">
        <v>8</v>
      </c>
      <c r="AD364" s="2">
        <v>3</v>
      </c>
      <c r="AE364" s="2">
        <v>1</v>
      </c>
      <c r="AF364" s="2">
        <v>0</v>
      </c>
      <c r="AG364" s="16">
        <v>2</v>
      </c>
      <c r="AH364" s="49" t="s">
        <v>574</v>
      </c>
      <c r="AI364" s="49" t="s">
        <v>574</v>
      </c>
      <c r="AJ364" s="49">
        <v>1</v>
      </c>
      <c r="AK364" s="49">
        <v>1</v>
      </c>
      <c r="AL364" s="49" t="s">
        <v>574</v>
      </c>
      <c r="AM364" s="2">
        <f t="shared" si="41"/>
        <v>0</v>
      </c>
      <c r="AN364" s="1">
        <v>44</v>
      </c>
      <c r="AO364" s="2">
        <v>31.605</v>
      </c>
    </row>
    <row r="365" spans="1:41" hidden="1" x14ac:dyDescent="0.3">
      <c r="A365">
        <v>9491</v>
      </c>
      <c r="B365">
        <v>1985</v>
      </c>
      <c r="C365" s="1">
        <f t="shared" si="35"/>
        <v>39</v>
      </c>
      <c r="D365" t="s">
        <v>47</v>
      </c>
      <c r="E365" t="s">
        <v>22</v>
      </c>
      <c r="F365" s="4" t="s">
        <v>32</v>
      </c>
      <c r="G365" t="s">
        <v>32</v>
      </c>
      <c r="H365" s="20">
        <v>23976</v>
      </c>
      <c r="I365" s="2">
        <f t="shared" si="36"/>
        <v>23.975999999999999</v>
      </c>
      <c r="J365" s="2">
        <v>1</v>
      </c>
      <c r="K365" s="2">
        <v>0</v>
      </c>
      <c r="L365" s="16">
        <f t="shared" si="37"/>
        <v>1</v>
      </c>
      <c r="M365" s="6" t="s">
        <v>41</v>
      </c>
      <c r="N365" s="4">
        <f t="shared" si="38"/>
        <v>2</v>
      </c>
      <c r="O365" s="3">
        <f t="shared" si="39"/>
        <v>41635</v>
      </c>
      <c r="P365" s="4" t="str" cm="1">
        <f t="array" ref="P365:R365">_xlfn.TEXTSPLIT(M365,"/")</f>
        <v>12</v>
      </c>
      <c r="Q365" s="4" t="str">
        <v>27</v>
      </c>
      <c r="R365" s="4" t="str">
        <v>13</v>
      </c>
      <c r="S365" s="5">
        <f t="shared" si="40"/>
        <v>41635</v>
      </c>
      <c r="T365">
        <v>68</v>
      </c>
      <c r="U365" s="14">
        <v>14</v>
      </c>
      <c r="V365" s="14">
        <v>1</v>
      </c>
      <c r="W365" s="14">
        <v>21</v>
      </c>
      <c r="X365" s="14">
        <v>2</v>
      </c>
      <c r="Y365" s="14">
        <v>3</v>
      </c>
      <c r="Z365" s="14">
        <v>25</v>
      </c>
      <c r="AA365" s="2">
        <v>3</v>
      </c>
      <c r="AB365" s="2">
        <v>3</v>
      </c>
      <c r="AC365" s="2">
        <v>3</v>
      </c>
      <c r="AD365" s="2">
        <v>7</v>
      </c>
      <c r="AE365" s="2">
        <v>0</v>
      </c>
      <c r="AF365" s="2">
        <v>0</v>
      </c>
      <c r="AG365" s="16">
        <v>0</v>
      </c>
      <c r="AH365" s="49" t="s">
        <v>574</v>
      </c>
      <c r="AI365" s="49" t="s">
        <v>574</v>
      </c>
      <c r="AJ365" s="49" t="s">
        <v>574</v>
      </c>
      <c r="AK365" s="49" t="s">
        <v>574</v>
      </c>
      <c r="AL365" s="49" t="s">
        <v>574</v>
      </c>
      <c r="AM365" s="2">
        <f t="shared" si="41"/>
        <v>0</v>
      </c>
      <c r="AN365" s="1">
        <v>49</v>
      </c>
      <c r="AO365" s="2">
        <v>25.509</v>
      </c>
    </row>
    <row r="366" spans="1:41" hidden="1" x14ac:dyDescent="0.3">
      <c r="A366">
        <v>9485</v>
      </c>
      <c r="B366">
        <v>1987</v>
      </c>
      <c r="C366" s="1">
        <f t="shared" si="35"/>
        <v>37</v>
      </c>
      <c r="D366" t="s">
        <v>47</v>
      </c>
      <c r="E366" t="s">
        <v>34</v>
      </c>
      <c r="F366" s="4" t="s">
        <v>29</v>
      </c>
      <c r="G366" t="s">
        <v>29</v>
      </c>
      <c r="H366" s="20">
        <v>45921</v>
      </c>
      <c r="I366" s="2">
        <f t="shared" si="36"/>
        <v>45.920999999999999</v>
      </c>
      <c r="J366" s="2">
        <v>0</v>
      </c>
      <c r="K366" s="2">
        <v>0</v>
      </c>
      <c r="L366" s="16">
        <f t="shared" si="37"/>
        <v>0</v>
      </c>
      <c r="M366" s="7">
        <v>41915</v>
      </c>
      <c r="N366" s="4">
        <f t="shared" si="38"/>
        <v>1</v>
      </c>
      <c r="O366" s="3">
        <f t="shared" si="39"/>
        <v>41915</v>
      </c>
      <c r="P366" s="4" t="str" cm="1">
        <f t="array" ref="P366">_xlfn.TEXTSPLIT(M366,"/")</f>
        <v>41915</v>
      </c>
      <c r="Q366" s="5"/>
      <c r="R366" s="5"/>
      <c r="S366" s="5" t="e">
        <f t="shared" si="40"/>
        <v>#NUM!</v>
      </c>
      <c r="T366">
        <v>23</v>
      </c>
      <c r="U366" s="14">
        <v>102</v>
      </c>
      <c r="V366" s="14">
        <v>9</v>
      </c>
      <c r="W366" s="14">
        <v>49</v>
      </c>
      <c r="X366" s="14">
        <v>24</v>
      </c>
      <c r="Y366" s="14">
        <v>3</v>
      </c>
      <c r="Z366" s="14">
        <v>12</v>
      </c>
      <c r="AA366" s="2">
        <v>1</v>
      </c>
      <c r="AB366" s="2">
        <v>2</v>
      </c>
      <c r="AC366" s="2">
        <v>6</v>
      </c>
      <c r="AD366" s="2">
        <v>4</v>
      </c>
      <c r="AE366" s="2">
        <v>0</v>
      </c>
      <c r="AF366" s="2">
        <v>0</v>
      </c>
      <c r="AG366" s="16">
        <v>0</v>
      </c>
      <c r="AH366" s="49" t="s">
        <v>574</v>
      </c>
      <c r="AI366" s="49" t="s">
        <v>574</v>
      </c>
      <c r="AJ366" s="49" t="s">
        <v>574</v>
      </c>
      <c r="AK366" s="49" t="s">
        <v>574</v>
      </c>
      <c r="AL366" s="49" t="s">
        <v>574</v>
      </c>
      <c r="AM366" s="2">
        <f t="shared" si="41"/>
        <v>0</v>
      </c>
      <c r="AN366" s="1">
        <v>49</v>
      </c>
      <c r="AO366" s="2">
        <v>25.509</v>
      </c>
    </row>
    <row r="367" spans="1:41" hidden="1" x14ac:dyDescent="0.3">
      <c r="A367">
        <v>9483</v>
      </c>
      <c r="B367">
        <v>1960</v>
      </c>
      <c r="C367" s="1">
        <f t="shared" si="35"/>
        <v>64</v>
      </c>
      <c r="D367" t="s">
        <v>28</v>
      </c>
      <c r="E367" t="s">
        <v>22</v>
      </c>
      <c r="F367" s="4" t="s">
        <v>32</v>
      </c>
      <c r="G367" t="s">
        <v>32</v>
      </c>
      <c r="H367" s="20">
        <v>57957</v>
      </c>
      <c r="I367" s="2">
        <f t="shared" si="36"/>
        <v>57.957000000000001</v>
      </c>
      <c r="J367" s="2">
        <v>0</v>
      </c>
      <c r="K367" s="2">
        <v>1</v>
      </c>
      <c r="L367" s="16">
        <f t="shared" si="37"/>
        <v>1</v>
      </c>
      <c r="M367" s="6" t="s">
        <v>254</v>
      </c>
      <c r="N367" s="4">
        <f t="shared" si="38"/>
        <v>2</v>
      </c>
      <c r="O367" s="3">
        <f t="shared" si="39"/>
        <v>41505</v>
      </c>
      <c r="P367" s="4" t="str" cm="1">
        <f t="array" ref="P367:R367">_xlfn.TEXTSPLIT(M367,"/")</f>
        <v>8</v>
      </c>
      <c r="Q367" s="4" t="str">
        <v>19</v>
      </c>
      <c r="R367" s="4" t="str">
        <v>13</v>
      </c>
      <c r="S367" s="5">
        <f t="shared" si="40"/>
        <v>41505</v>
      </c>
      <c r="T367">
        <v>24</v>
      </c>
      <c r="U367" s="14">
        <v>290</v>
      </c>
      <c r="V367" s="14">
        <v>59</v>
      </c>
      <c r="W367" s="14">
        <v>177</v>
      </c>
      <c r="X367" s="14">
        <v>77</v>
      </c>
      <c r="Y367" s="14">
        <v>5</v>
      </c>
      <c r="Z367" s="14">
        <v>29</v>
      </c>
      <c r="AA367" s="2">
        <v>7</v>
      </c>
      <c r="AB367" s="2">
        <v>4</v>
      </c>
      <c r="AC367" s="2">
        <v>8</v>
      </c>
      <c r="AD367" s="2">
        <v>3</v>
      </c>
      <c r="AE367" s="2">
        <v>0</v>
      </c>
      <c r="AF367" s="2">
        <v>1</v>
      </c>
      <c r="AG367" s="16">
        <v>0</v>
      </c>
      <c r="AH367" s="49" t="s">
        <v>574</v>
      </c>
      <c r="AI367" s="49" t="s">
        <v>574</v>
      </c>
      <c r="AJ367" s="49" t="s">
        <v>574</v>
      </c>
      <c r="AK367" s="49" t="s">
        <v>574</v>
      </c>
      <c r="AL367" s="49" t="s">
        <v>574</v>
      </c>
      <c r="AM367" s="2">
        <f t="shared" si="41"/>
        <v>0</v>
      </c>
      <c r="AN367" s="1">
        <v>37</v>
      </c>
      <c r="AO367" s="2">
        <v>21.888000000000002</v>
      </c>
    </row>
    <row r="368" spans="1:41" hidden="1" x14ac:dyDescent="0.3">
      <c r="A368">
        <v>9481</v>
      </c>
      <c r="B368">
        <v>1977</v>
      </c>
      <c r="C368" s="1">
        <f t="shared" si="35"/>
        <v>47</v>
      </c>
      <c r="D368" t="s">
        <v>28</v>
      </c>
      <c r="E368" t="s">
        <v>22</v>
      </c>
      <c r="F368" s="4" t="s">
        <v>29</v>
      </c>
      <c r="G368" t="s">
        <v>29</v>
      </c>
      <c r="H368" s="20">
        <v>17148</v>
      </c>
      <c r="I368" s="2">
        <f t="shared" si="36"/>
        <v>17.148</v>
      </c>
      <c r="J368" s="2">
        <v>1</v>
      </c>
      <c r="K368" s="2">
        <v>0</v>
      </c>
      <c r="L368" s="16">
        <f t="shared" si="37"/>
        <v>1</v>
      </c>
      <c r="M368" s="6" t="s">
        <v>82</v>
      </c>
      <c r="N368" s="4">
        <f t="shared" si="38"/>
        <v>2</v>
      </c>
      <c r="O368" s="3">
        <f t="shared" si="39"/>
        <v>41667</v>
      </c>
      <c r="P368" s="4" t="str" cm="1">
        <f t="array" ref="P368:R368">_xlfn.TEXTSPLIT(M368,"/")</f>
        <v>1</v>
      </c>
      <c r="Q368" s="4" t="str">
        <v>28</v>
      </c>
      <c r="R368" s="4" t="str">
        <v>14</v>
      </c>
      <c r="S368" s="5">
        <f t="shared" si="40"/>
        <v>41667</v>
      </c>
      <c r="T368">
        <v>80</v>
      </c>
      <c r="U368" s="14">
        <v>9</v>
      </c>
      <c r="V368" s="14">
        <v>9</v>
      </c>
      <c r="W368" s="14">
        <v>11</v>
      </c>
      <c r="X368" s="14">
        <v>13</v>
      </c>
      <c r="Y368" s="14">
        <v>10</v>
      </c>
      <c r="Z368" s="14">
        <v>16</v>
      </c>
      <c r="AA368" s="2">
        <v>4</v>
      </c>
      <c r="AB368" s="2">
        <v>3</v>
      </c>
      <c r="AC368" s="2">
        <v>3</v>
      </c>
      <c r="AD368" s="2">
        <v>8</v>
      </c>
      <c r="AE368" s="2">
        <v>0</v>
      </c>
      <c r="AF368" s="2">
        <v>0</v>
      </c>
      <c r="AG368" s="16">
        <v>0</v>
      </c>
      <c r="AH368" s="49" t="s">
        <v>574</v>
      </c>
      <c r="AI368" s="49" t="s">
        <v>574</v>
      </c>
      <c r="AJ368" s="49" t="s">
        <v>574</v>
      </c>
      <c r="AK368" s="49" t="s">
        <v>574</v>
      </c>
      <c r="AL368" s="49" t="s">
        <v>574</v>
      </c>
      <c r="AM368" s="2">
        <f t="shared" si="41"/>
        <v>0</v>
      </c>
      <c r="AN368" s="1">
        <v>33</v>
      </c>
      <c r="AO368" s="2">
        <v>18.928999999999998</v>
      </c>
    </row>
    <row r="369" spans="1:41" x14ac:dyDescent="0.3">
      <c r="A369">
        <v>9478</v>
      </c>
      <c r="B369">
        <v>1986</v>
      </c>
      <c r="C369" s="1">
        <f t="shared" si="35"/>
        <v>38</v>
      </c>
      <c r="D369" t="s">
        <v>25</v>
      </c>
      <c r="E369" t="s">
        <v>22</v>
      </c>
      <c r="F369" s="4" t="s">
        <v>26</v>
      </c>
      <c r="G369" t="s">
        <v>26</v>
      </c>
      <c r="H369" s="20">
        <v>66503</v>
      </c>
      <c r="I369" s="2">
        <f t="shared" si="36"/>
        <v>66.503</v>
      </c>
      <c r="J369" s="2">
        <v>1</v>
      </c>
      <c r="K369" s="2">
        <v>0</v>
      </c>
      <c r="L369" s="16">
        <f t="shared" si="37"/>
        <v>1</v>
      </c>
      <c r="M369" s="6" t="s">
        <v>291</v>
      </c>
      <c r="N369" s="4">
        <f t="shared" si="38"/>
        <v>2</v>
      </c>
      <c r="O369" s="3">
        <f t="shared" si="39"/>
        <v>41135</v>
      </c>
      <c r="P369" s="4" t="str" cm="1">
        <f t="array" ref="P369:R369">_xlfn.TEXTSPLIT(M369,"/")</f>
        <v>8</v>
      </c>
      <c r="Q369" s="4" t="str">
        <v>14</v>
      </c>
      <c r="R369" s="4" t="str">
        <v>12</v>
      </c>
      <c r="S369" s="5">
        <f t="shared" si="40"/>
        <v>41135</v>
      </c>
      <c r="T369">
        <v>30</v>
      </c>
      <c r="U369" s="14">
        <v>91</v>
      </c>
      <c r="V369" s="14">
        <v>64</v>
      </c>
      <c r="W369" s="14">
        <v>128</v>
      </c>
      <c r="X369" s="14">
        <v>65</v>
      </c>
      <c r="Y369" s="14">
        <v>3</v>
      </c>
      <c r="Z369" s="14">
        <v>50</v>
      </c>
      <c r="AA369" s="2">
        <v>2</v>
      </c>
      <c r="AB369" s="2">
        <v>4</v>
      </c>
      <c r="AC369" s="2">
        <v>6</v>
      </c>
      <c r="AD369" s="2">
        <v>3</v>
      </c>
      <c r="AE369" s="2">
        <v>0</v>
      </c>
      <c r="AF369" s="2">
        <v>0</v>
      </c>
      <c r="AG369" s="16">
        <v>0</v>
      </c>
      <c r="AH369" s="49" t="s">
        <v>574</v>
      </c>
      <c r="AI369" s="49" t="s">
        <v>574</v>
      </c>
      <c r="AJ369" s="49" t="s">
        <v>574</v>
      </c>
      <c r="AK369" s="49" t="s">
        <v>574</v>
      </c>
      <c r="AL369" s="49" t="s">
        <v>574</v>
      </c>
      <c r="AM369" s="2">
        <f t="shared" si="41"/>
        <v>0</v>
      </c>
      <c r="AN369" s="1">
        <v>33</v>
      </c>
      <c r="AO369" s="2">
        <v>18.928999999999998</v>
      </c>
    </row>
    <row r="370" spans="1:41" hidden="1" x14ac:dyDescent="0.3">
      <c r="A370">
        <v>9477</v>
      </c>
      <c r="B370">
        <v>1955</v>
      </c>
      <c r="C370" s="1">
        <f t="shared" si="35"/>
        <v>69</v>
      </c>
      <c r="D370" t="s">
        <v>40</v>
      </c>
      <c r="E370" t="s">
        <v>34</v>
      </c>
      <c r="F370" s="4" t="s">
        <v>29</v>
      </c>
      <c r="G370" t="s">
        <v>29</v>
      </c>
      <c r="H370" s="20">
        <v>65324</v>
      </c>
      <c r="I370" s="2">
        <f t="shared" si="36"/>
        <v>65.323999999999998</v>
      </c>
      <c r="J370" s="2">
        <v>0</v>
      </c>
      <c r="K370" s="2">
        <v>1</v>
      </c>
      <c r="L370" s="16">
        <f t="shared" si="37"/>
        <v>1</v>
      </c>
      <c r="M370" s="7">
        <v>41944</v>
      </c>
      <c r="N370" s="4">
        <f t="shared" si="38"/>
        <v>1</v>
      </c>
      <c r="O370" s="3">
        <f t="shared" si="39"/>
        <v>41944</v>
      </c>
      <c r="P370" s="4" t="str" cm="1">
        <f t="array" ref="P370">_xlfn.TEXTSPLIT(M370,"/")</f>
        <v>41944</v>
      </c>
      <c r="Q370" s="5"/>
      <c r="R370" s="5"/>
      <c r="S370" s="5" t="e">
        <f t="shared" si="40"/>
        <v>#NUM!</v>
      </c>
      <c r="T370">
        <v>0</v>
      </c>
      <c r="U370" s="14">
        <v>384</v>
      </c>
      <c r="V370" s="14">
        <v>0</v>
      </c>
      <c r="W370" s="14">
        <v>102</v>
      </c>
      <c r="X370" s="14">
        <v>21</v>
      </c>
      <c r="Y370" s="14">
        <v>32</v>
      </c>
      <c r="Z370" s="14">
        <v>5</v>
      </c>
      <c r="AA370" s="2">
        <v>3</v>
      </c>
      <c r="AB370" s="2">
        <v>6</v>
      </c>
      <c r="AC370" s="2">
        <v>9</v>
      </c>
      <c r="AD370" s="2">
        <v>4</v>
      </c>
      <c r="AE370" s="2">
        <v>0</v>
      </c>
      <c r="AF370" s="2">
        <v>0</v>
      </c>
      <c r="AG370" s="16">
        <v>0</v>
      </c>
      <c r="AH370" s="49" t="s">
        <v>574</v>
      </c>
      <c r="AI370" s="49" t="s">
        <v>574</v>
      </c>
      <c r="AJ370" s="49" t="s">
        <v>574</v>
      </c>
      <c r="AK370" s="49" t="s">
        <v>574</v>
      </c>
      <c r="AL370" s="49" t="s">
        <v>574</v>
      </c>
      <c r="AM370" s="2">
        <f t="shared" si="41"/>
        <v>0</v>
      </c>
      <c r="AN370" s="1">
        <v>33</v>
      </c>
      <c r="AO370" s="2">
        <v>18.928999999999998</v>
      </c>
    </row>
    <row r="371" spans="1:41" x14ac:dyDescent="0.3">
      <c r="A371">
        <v>9467</v>
      </c>
      <c r="B371">
        <v>1985</v>
      </c>
      <c r="C371" s="1">
        <f t="shared" si="35"/>
        <v>39</v>
      </c>
      <c r="D371" t="s">
        <v>25</v>
      </c>
      <c r="E371" t="s">
        <v>22</v>
      </c>
      <c r="F371" s="4" t="s">
        <v>26</v>
      </c>
      <c r="G371" t="s">
        <v>26</v>
      </c>
      <c r="H371" s="20">
        <v>34738</v>
      </c>
      <c r="I371" s="2">
        <f t="shared" si="36"/>
        <v>34.738</v>
      </c>
      <c r="J371" s="2">
        <v>1</v>
      </c>
      <c r="K371" s="2">
        <v>0</v>
      </c>
      <c r="L371" s="16">
        <f t="shared" si="37"/>
        <v>1</v>
      </c>
      <c r="M371" s="7">
        <v>41948</v>
      </c>
      <c r="N371" s="4">
        <f t="shared" si="38"/>
        <v>1</v>
      </c>
      <c r="O371" s="3">
        <f t="shared" si="39"/>
        <v>41948</v>
      </c>
      <c r="P371" s="4" t="str" cm="1">
        <f t="array" ref="P371">_xlfn.TEXTSPLIT(M371,"/")</f>
        <v>41948</v>
      </c>
      <c r="Q371" s="5"/>
      <c r="R371" s="5"/>
      <c r="S371" s="5" t="e">
        <f t="shared" si="40"/>
        <v>#NUM!</v>
      </c>
      <c r="T371">
        <v>51</v>
      </c>
      <c r="U371" s="14">
        <v>3</v>
      </c>
      <c r="V371" s="14">
        <v>2</v>
      </c>
      <c r="W371" s="14">
        <v>10</v>
      </c>
      <c r="X371" s="14">
        <v>3</v>
      </c>
      <c r="Y371" s="14">
        <v>0</v>
      </c>
      <c r="Z371" s="14">
        <v>2</v>
      </c>
      <c r="AA371" s="2">
        <v>1</v>
      </c>
      <c r="AB371" s="2">
        <v>1</v>
      </c>
      <c r="AC371" s="2">
        <v>3</v>
      </c>
      <c r="AD371" s="2">
        <v>6</v>
      </c>
      <c r="AE371" s="2">
        <v>0</v>
      </c>
      <c r="AF371" s="2">
        <v>0</v>
      </c>
      <c r="AG371" s="16">
        <v>0</v>
      </c>
      <c r="AH371" s="49" t="s">
        <v>574</v>
      </c>
      <c r="AI371" s="49" t="s">
        <v>574</v>
      </c>
      <c r="AJ371" s="49" t="s">
        <v>574</v>
      </c>
      <c r="AK371" s="49" t="s">
        <v>574</v>
      </c>
      <c r="AL371" s="49" t="s">
        <v>574</v>
      </c>
      <c r="AM371" s="2">
        <f t="shared" si="41"/>
        <v>0</v>
      </c>
      <c r="AN371" s="1">
        <v>53</v>
      </c>
      <c r="AO371" s="2">
        <v>93.79</v>
      </c>
    </row>
    <row r="372" spans="1:41" hidden="1" x14ac:dyDescent="0.3">
      <c r="A372">
        <v>9463</v>
      </c>
      <c r="B372">
        <v>1960</v>
      </c>
      <c r="C372" s="1">
        <f t="shared" si="35"/>
        <v>64</v>
      </c>
      <c r="D372" t="s">
        <v>28</v>
      </c>
      <c r="E372" t="s">
        <v>22</v>
      </c>
      <c r="F372" s="4" t="s">
        <v>32</v>
      </c>
      <c r="G372" t="s">
        <v>32</v>
      </c>
      <c r="H372" s="20">
        <v>71706</v>
      </c>
      <c r="I372" s="2">
        <f t="shared" si="36"/>
        <v>71.706000000000003</v>
      </c>
      <c r="J372" s="2">
        <v>0</v>
      </c>
      <c r="K372" s="2">
        <v>1</v>
      </c>
      <c r="L372" s="16">
        <f t="shared" si="37"/>
        <v>1</v>
      </c>
      <c r="M372" s="6" t="s">
        <v>200</v>
      </c>
      <c r="N372" s="4">
        <f t="shared" si="38"/>
        <v>2</v>
      </c>
      <c r="O372" s="3">
        <f t="shared" si="39"/>
        <v>41226</v>
      </c>
      <c r="P372" s="4" t="str" cm="1">
        <f t="array" ref="P372:R372">_xlfn.TEXTSPLIT(M372,"/")</f>
        <v>11</v>
      </c>
      <c r="Q372" s="4" t="str">
        <v>13</v>
      </c>
      <c r="R372" s="4" t="str">
        <v>12</v>
      </c>
      <c r="S372" s="5">
        <f t="shared" si="40"/>
        <v>41226</v>
      </c>
      <c r="T372">
        <v>16</v>
      </c>
      <c r="U372" s="14">
        <v>931</v>
      </c>
      <c r="V372" s="14">
        <v>56</v>
      </c>
      <c r="W372" s="14">
        <v>253</v>
      </c>
      <c r="X372" s="14">
        <v>91</v>
      </c>
      <c r="Y372" s="14">
        <v>98</v>
      </c>
      <c r="Z372" s="14">
        <v>14</v>
      </c>
      <c r="AA372" s="2">
        <v>4</v>
      </c>
      <c r="AB372" s="2">
        <v>9</v>
      </c>
      <c r="AC372" s="2">
        <v>7</v>
      </c>
      <c r="AD372" s="2">
        <v>5</v>
      </c>
      <c r="AE372" s="2">
        <v>0</v>
      </c>
      <c r="AF372" s="2">
        <v>0</v>
      </c>
      <c r="AG372" s="16">
        <v>0</v>
      </c>
      <c r="AH372" s="49" t="s">
        <v>574</v>
      </c>
      <c r="AI372" s="49" t="s">
        <v>574</v>
      </c>
      <c r="AJ372" s="49" t="s">
        <v>574</v>
      </c>
      <c r="AK372" s="49" t="s">
        <v>574</v>
      </c>
      <c r="AL372" s="49" t="s">
        <v>574</v>
      </c>
      <c r="AM372" s="2">
        <f t="shared" si="41"/>
        <v>0</v>
      </c>
      <c r="AN372" s="1">
        <v>53</v>
      </c>
      <c r="AO372" s="2">
        <v>75.344999999999999</v>
      </c>
    </row>
    <row r="373" spans="1:41" x14ac:dyDescent="0.3">
      <c r="A373">
        <v>9460</v>
      </c>
      <c r="B373">
        <v>1964</v>
      </c>
      <c r="C373" s="1">
        <f t="shared" si="35"/>
        <v>60</v>
      </c>
      <c r="D373" t="s">
        <v>25</v>
      </c>
      <c r="E373" t="s">
        <v>22</v>
      </c>
      <c r="F373" s="4" t="s">
        <v>29</v>
      </c>
      <c r="G373" t="s">
        <v>29</v>
      </c>
      <c r="H373" s="20">
        <v>22419</v>
      </c>
      <c r="I373" s="2">
        <f t="shared" si="36"/>
        <v>22.419</v>
      </c>
      <c r="J373" s="2">
        <v>0</v>
      </c>
      <c r="K373" s="2">
        <v>0</v>
      </c>
      <c r="L373" s="16">
        <f t="shared" si="37"/>
        <v>0</v>
      </c>
      <c r="M373" s="6" t="s">
        <v>166</v>
      </c>
      <c r="N373" s="4">
        <f t="shared" si="38"/>
        <v>2</v>
      </c>
      <c r="O373" s="3">
        <f t="shared" si="39"/>
        <v>41382</v>
      </c>
      <c r="P373" s="4" t="str" cm="1">
        <f t="array" ref="P373:R373">_xlfn.TEXTSPLIT(M373,"/")</f>
        <v>4</v>
      </c>
      <c r="Q373" s="4" t="str">
        <v>18</v>
      </c>
      <c r="R373" s="4" t="str">
        <v>13</v>
      </c>
      <c r="S373" s="5">
        <f t="shared" si="40"/>
        <v>41382</v>
      </c>
      <c r="T373">
        <v>74</v>
      </c>
      <c r="U373" s="14">
        <v>30</v>
      </c>
      <c r="V373" s="14">
        <v>3</v>
      </c>
      <c r="W373" s="14">
        <v>47</v>
      </c>
      <c r="X373" s="14">
        <v>19</v>
      </c>
      <c r="Y373" s="14">
        <v>21</v>
      </c>
      <c r="Z373" s="14">
        <v>42</v>
      </c>
      <c r="AA373" s="2">
        <v>1</v>
      </c>
      <c r="AB373" s="2">
        <v>3</v>
      </c>
      <c r="AC373" s="2">
        <v>2</v>
      </c>
      <c r="AD373" s="2">
        <v>8</v>
      </c>
      <c r="AE373" s="2">
        <v>0</v>
      </c>
      <c r="AF373" s="2">
        <v>0</v>
      </c>
      <c r="AG373" s="16">
        <v>0</v>
      </c>
      <c r="AH373" s="49" t="s">
        <v>574</v>
      </c>
      <c r="AI373" s="49" t="s">
        <v>574</v>
      </c>
      <c r="AJ373" s="49" t="s">
        <v>574</v>
      </c>
      <c r="AK373" s="49" t="s">
        <v>574</v>
      </c>
      <c r="AL373" s="49" t="s">
        <v>574</v>
      </c>
      <c r="AM373" s="2">
        <f t="shared" si="41"/>
        <v>0</v>
      </c>
      <c r="AN373" s="1">
        <v>64</v>
      </c>
      <c r="AO373" s="2">
        <v>71.706000000000003</v>
      </c>
    </row>
    <row r="374" spans="1:41" hidden="1" x14ac:dyDescent="0.3">
      <c r="A374">
        <v>9451</v>
      </c>
      <c r="B374">
        <v>1966</v>
      </c>
      <c r="C374" s="1">
        <f t="shared" si="35"/>
        <v>58</v>
      </c>
      <c r="D374" t="s">
        <v>28</v>
      </c>
      <c r="E374" t="s">
        <v>22</v>
      </c>
      <c r="F374" s="4" t="s">
        <v>29</v>
      </c>
      <c r="G374" t="s">
        <v>29</v>
      </c>
      <c r="H374" s="20">
        <v>73538</v>
      </c>
      <c r="I374" s="2">
        <f t="shared" si="36"/>
        <v>73.537999999999997</v>
      </c>
      <c r="J374" s="2">
        <v>0</v>
      </c>
      <c r="K374" s="2">
        <v>1</v>
      </c>
      <c r="L374" s="16">
        <f t="shared" si="37"/>
        <v>1</v>
      </c>
      <c r="M374" s="6" t="s">
        <v>120</v>
      </c>
      <c r="N374" s="4">
        <f t="shared" si="38"/>
        <v>2</v>
      </c>
      <c r="O374" s="3">
        <f t="shared" si="39"/>
        <v>41238</v>
      </c>
      <c r="P374" s="4" t="str" cm="1">
        <f t="array" ref="P374:R374">_xlfn.TEXTSPLIT(M374,"/")</f>
        <v>11</v>
      </c>
      <c r="Q374" s="4" t="str">
        <v>25</v>
      </c>
      <c r="R374" s="4" t="str">
        <v>12</v>
      </c>
      <c r="S374" s="5">
        <f t="shared" si="40"/>
        <v>41238</v>
      </c>
      <c r="T374">
        <v>92</v>
      </c>
      <c r="U374" s="14">
        <v>811</v>
      </c>
      <c r="V374" s="14">
        <v>76</v>
      </c>
      <c r="W374" s="14">
        <v>428</v>
      </c>
      <c r="X374" s="14">
        <v>99</v>
      </c>
      <c r="Y374" s="14">
        <v>137</v>
      </c>
      <c r="Z374" s="14">
        <v>107</v>
      </c>
      <c r="AA374" s="2">
        <v>3</v>
      </c>
      <c r="AB374" s="2">
        <v>10</v>
      </c>
      <c r="AC374" s="2">
        <v>9</v>
      </c>
      <c r="AD374" s="2">
        <v>7</v>
      </c>
      <c r="AE374" s="2">
        <v>0</v>
      </c>
      <c r="AF374" s="2">
        <v>0</v>
      </c>
      <c r="AG374" s="16">
        <v>0</v>
      </c>
      <c r="AH374" s="49" t="s">
        <v>574</v>
      </c>
      <c r="AI374" s="49" t="s">
        <v>574</v>
      </c>
      <c r="AJ374" s="49" t="s">
        <v>574</v>
      </c>
      <c r="AK374" s="49" t="s">
        <v>574</v>
      </c>
      <c r="AL374" s="49" t="s">
        <v>574</v>
      </c>
      <c r="AM374" s="2">
        <f t="shared" si="41"/>
        <v>0</v>
      </c>
      <c r="AN374" s="1">
        <v>56</v>
      </c>
      <c r="AO374" s="2">
        <v>70.843999999999994</v>
      </c>
    </row>
    <row r="375" spans="1:41" hidden="1" x14ac:dyDescent="0.3">
      <c r="A375">
        <v>9449</v>
      </c>
      <c r="B375">
        <v>1959</v>
      </c>
      <c r="C375" s="1">
        <f t="shared" si="35"/>
        <v>65</v>
      </c>
      <c r="D375" t="s">
        <v>47</v>
      </c>
      <c r="E375" t="s">
        <v>34</v>
      </c>
      <c r="F375" s="4" t="s">
        <v>26</v>
      </c>
      <c r="G375" t="s">
        <v>26</v>
      </c>
      <c r="H375" s="20">
        <v>79761</v>
      </c>
      <c r="I375" s="2">
        <f t="shared" si="36"/>
        <v>79.760999999999996</v>
      </c>
      <c r="J375" s="2">
        <v>0</v>
      </c>
      <c r="K375" s="2">
        <v>1</v>
      </c>
      <c r="L375" s="16">
        <f t="shared" si="37"/>
        <v>1</v>
      </c>
      <c r="M375" s="7">
        <v>41374</v>
      </c>
      <c r="N375" s="4">
        <f t="shared" si="38"/>
        <v>1</v>
      </c>
      <c r="O375" s="3">
        <f t="shared" si="39"/>
        <v>41374</v>
      </c>
      <c r="P375" s="4" t="str" cm="1">
        <f t="array" ref="P375">_xlfn.TEXTSPLIT(M375,"/")</f>
        <v>41374</v>
      </c>
      <c r="Q375" s="5"/>
      <c r="R375" s="5"/>
      <c r="S375" s="5" t="e">
        <f t="shared" si="40"/>
        <v>#NUM!</v>
      </c>
      <c r="T375">
        <v>32</v>
      </c>
      <c r="U375" s="14">
        <v>415</v>
      </c>
      <c r="V375" s="14">
        <v>5</v>
      </c>
      <c r="W375" s="14">
        <v>124</v>
      </c>
      <c r="X375" s="14">
        <v>15</v>
      </c>
      <c r="Y375" s="14">
        <v>35</v>
      </c>
      <c r="Z375" s="14">
        <v>11</v>
      </c>
      <c r="AA375" s="2">
        <v>1</v>
      </c>
      <c r="AB375" s="2">
        <v>5</v>
      </c>
      <c r="AC375" s="2">
        <v>11</v>
      </c>
      <c r="AD375" s="2">
        <v>3</v>
      </c>
      <c r="AE375" s="2">
        <v>0</v>
      </c>
      <c r="AF375" s="2">
        <v>0</v>
      </c>
      <c r="AG375" s="16">
        <v>0</v>
      </c>
      <c r="AH375" s="49" t="s">
        <v>574</v>
      </c>
      <c r="AI375" s="49" t="s">
        <v>574</v>
      </c>
      <c r="AJ375" s="49" t="s">
        <v>574</v>
      </c>
      <c r="AK375" s="49" t="s">
        <v>574</v>
      </c>
      <c r="AL375" s="49" t="s">
        <v>574</v>
      </c>
      <c r="AM375" s="2">
        <f t="shared" si="41"/>
        <v>0</v>
      </c>
      <c r="AN375" s="1">
        <v>57</v>
      </c>
      <c r="AO375" s="2">
        <v>69.063000000000002</v>
      </c>
    </row>
    <row r="376" spans="1:41" hidden="1" x14ac:dyDescent="0.3">
      <c r="A376">
        <v>9432</v>
      </c>
      <c r="B376">
        <v>1978</v>
      </c>
      <c r="C376" s="1">
        <f t="shared" si="35"/>
        <v>46</v>
      </c>
      <c r="D376" t="s">
        <v>47</v>
      </c>
      <c r="E376" t="s">
        <v>22</v>
      </c>
      <c r="F376" s="4" t="s">
        <v>32</v>
      </c>
      <c r="G376" t="s">
        <v>32</v>
      </c>
      <c r="H376" s="20">
        <v>666666</v>
      </c>
      <c r="I376" s="2">
        <f t="shared" si="36"/>
        <v>666.66600000000005</v>
      </c>
      <c r="J376" s="2">
        <v>1</v>
      </c>
      <c r="K376" s="2">
        <v>0</v>
      </c>
      <c r="L376" s="16">
        <f t="shared" si="37"/>
        <v>1</v>
      </c>
      <c r="M376" s="7">
        <v>41311</v>
      </c>
      <c r="N376" s="4">
        <f t="shared" si="38"/>
        <v>1</v>
      </c>
      <c r="O376" s="3">
        <f t="shared" si="39"/>
        <v>41311</v>
      </c>
      <c r="P376" s="4" t="str" cm="1">
        <f t="array" ref="P376">_xlfn.TEXTSPLIT(M376,"/")</f>
        <v>41311</v>
      </c>
      <c r="Q376" s="5"/>
      <c r="R376" s="5"/>
      <c r="S376" s="5" t="e">
        <f t="shared" si="40"/>
        <v>#NUM!</v>
      </c>
      <c r="T376">
        <v>23</v>
      </c>
      <c r="U376" s="14">
        <v>9</v>
      </c>
      <c r="V376" s="14">
        <v>14</v>
      </c>
      <c r="W376" s="14">
        <v>18</v>
      </c>
      <c r="X376" s="14">
        <v>8</v>
      </c>
      <c r="Y376" s="14">
        <v>1</v>
      </c>
      <c r="Z376" s="14">
        <v>12</v>
      </c>
      <c r="AA376" s="2">
        <v>4</v>
      </c>
      <c r="AB376" s="2">
        <v>3</v>
      </c>
      <c r="AC376" s="2">
        <v>3</v>
      </c>
      <c r="AD376" s="2">
        <v>6</v>
      </c>
      <c r="AE376" s="2">
        <v>0</v>
      </c>
      <c r="AF376" s="2">
        <v>0</v>
      </c>
      <c r="AG376" s="16">
        <v>0</v>
      </c>
      <c r="AH376" s="49" t="s">
        <v>574</v>
      </c>
      <c r="AI376" s="49" t="s">
        <v>574</v>
      </c>
      <c r="AJ376" s="49" t="s">
        <v>574</v>
      </c>
      <c r="AK376" s="49" t="s">
        <v>574</v>
      </c>
      <c r="AL376" s="49" t="s">
        <v>574</v>
      </c>
      <c r="AM376" s="2">
        <f t="shared" si="41"/>
        <v>0</v>
      </c>
      <c r="AN376" s="1">
        <v>56</v>
      </c>
      <c r="AO376" s="2">
        <v>62.512999999999998</v>
      </c>
    </row>
    <row r="377" spans="1:41" x14ac:dyDescent="0.3">
      <c r="A377">
        <v>9426</v>
      </c>
      <c r="B377">
        <v>1965</v>
      </c>
      <c r="C377" s="1">
        <f t="shared" si="35"/>
        <v>59</v>
      </c>
      <c r="D377" t="s">
        <v>25</v>
      </c>
      <c r="E377" t="s">
        <v>42</v>
      </c>
      <c r="F377" s="4" t="s">
        <v>26</v>
      </c>
      <c r="G377" t="s">
        <v>26</v>
      </c>
      <c r="H377" s="20">
        <v>58308</v>
      </c>
      <c r="I377" s="2">
        <f t="shared" si="36"/>
        <v>58.308</v>
      </c>
      <c r="J377" s="2">
        <v>0</v>
      </c>
      <c r="K377" s="2">
        <v>1</v>
      </c>
      <c r="L377" s="16">
        <f t="shared" si="37"/>
        <v>1</v>
      </c>
      <c r="M377" s="7">
        <v>41609</v>
      </c>
      <c r="N377" s="4">
        <f t="shared" si="38"/>
        <v>1</v>
      </c>
      <c r="O377" s="3">
        <f t="shared" si="39"/>
        <v>41609</v>
      </c>
      <c r="P377" s="4" t="str" cm="1">
        <f t="array" ref="P377">_xlfn.TEXTSPLIT(M377,"/")</f>
        <v>41609</v>
      </c>
      <c r="Q377" s="5"/>
      <c r="R377" s="5"/>
      <c r="S377" s="5" t="e">
        <f t="shared" si="40"/>
        <v>#NUM!</v>
      </c>
      <c r="T377">
        <v>77</v>
      </c>
      <c r="U377" s="14">
        <v>691</v>
      </c>
      <c r="V377" s="14">
        <v>0</v>
      </c>
      <c r="W377" s="14">
        <v>69</v>
      </c>
      <c r="X377" s="14">
        <v>10</v>
      </c>
      <c r="Y377" s="14">
        <v>0</v>
      </c>
      <c r="Z377" s="14">
        <v>130</v>
      </c>
      <c r="AA377" s="2">
        <v>4</v>
      </c>
      <c r="AB377" s="2">
        <v>2</v>
      </c>
      <c r="AC377" s="2">
        <v>3</v>
      </c>
      <c r="AD377" s="2">
        <v>8</v>
      </c>
      <c r="AE377" s="2">
        <v>0</v>
      </c>
      <c r="AF377" s="2">
        <v>0</v>
      </c>
      <c r="AG377" s="16">
        <v>0</v>
      </c>
      <c r="AH377" s="49" t="s">
        <v>574</v>
      </c>
      <c r="AI377" s="49" t="s">
        <v>574</v>
      </c>
      <c r="AJ377" s="49" t="s">
        <v>574</v>
      </c>
      <c r="AK377" s="49" t="s">
        <v>574</v>
      </c>
      <c r="AL377" s="49" t="s">
        <v>574</v>
      </c>
      <c r="AM377" s="2">
        <f t="shared" si="41"/>
        <v>0</v>
      </c>
      <c r="AN377" s="1">
        <v>63</v>
      </c>
      <c r="AO377" s="2">
        <v>54.197000000000003</v>
      </c>
    </row>
    <row r="378" spans="1:41" x14ac:dyDescent="0.3">
      <c r="A378">
        <v>9423</v>
      </c>
      <c r="B378">
        <v>1980</v>
      </c>
      <c r="C378" s="1">
        <f t="shared" si="35"/>
        <v>44</v>
      </c>
      <c r="D378" t="s">
        <v>25</v>
      </c>
      <c r="E378" t="s">
        <v>42</v>
      </c>
      <c r="F378" s="4" t="s">
        <v>29</v>
      </c>
      <c r="G378" t="s">
        <v>29</v>
      </c>
      <c r="H378" s="20">
        <v>32765</v>
      </c>
      <c r="I378" s="2">
        <f t="shared" si="36"/>
        <v>32.765000000000001</v>
      </c>
      <c r="J378" s="2">
        <v>1</v>
      </c>
      <c r="K378" s="2">
        <v>0</v>
      </c>
      <c r="L378" s="16">
        <f t="shared" si="37"/>
        <v>1</v>
      </c>
      <c r="M378" s="6" t="s">
        <v>339</v>
      </c>
      <c r="N378" s="4">
        <f t="shared" si="38"/>
        <v>2</v>
      </c>
      <c r="O378" s="3">
        <f t="shared" si="39"/>
        <v>41693</v>
      </c>
      <c r="P378" s="4" t="str" cm="1">
        <f t="array" ref="P378:R378">_xlfn.TEXTSPLIT(M378,"/")</f>
        <v>2</v>
      </c>
      <c r="Q378" s="4" t="str">
        <v>23</v>
      </c>
      <c r="R378" s="4" t="str">
        <v>14</v>
      </c>
      <c r="S378" s="5">
        <f t="shared" si="40"/>
        <v>41693</v>
      </c>
      <c r="T378">
        <v>49</v>
      </c>
      <c r="U378" s="14">
        <v>13</v>
      </c>
      <c r="V378" s="14">
        <v>3</v>
      </c>
      <c r="W378" s="14">
        <v>17</v>
      </c>
      <c r="X378" s="14">
        <v>7</v>
      </c>
      <c r="Y378" s="14">
        <v>3</v>
      </c>
      <c r="Z378" s="14">
        <v>3</v>
      </c>
      <c r="AA378" s="2">
        <v>2</v>
      </c>
      <c r="AB378" s="2">
        <v>2</v>
      </c>
      <c r="AC378" s="2">
        <v>4</v>
      </c>
      <c r="AD378" s="2">
        <v>5</v>
      </c>
      <c r="AE378" s="2">
        <v>0</v>
      </c>
      <c r="AF378" s="2">
        <v>0</v>
      </c>
      <c r="AG378" s="16">
        <v>0</v>
      </c>
      <c r="AH378" s="49" t="s">
        <v>574</v>
      </c>
      <c r="AI378" s="49" t="s">
        <v>574</v>
      </c>
      <c r="AJ378" s="49" t="s">
        <v>574</v>
      </c>
      <c r="AK378" s="49" t="s">
        <v>574</v>
      </c>
      <c r="AL378" s="49" t="s">
        <v>574</v>
      </c>
      <c r="AM378" s="2">
        <f t="shared" si="41"/>
        <v>0</v>
      </c>
      <c r="AN378" s="1">
        <v>50</v>
      </c>
      <c r="AO378" s="2">
        <v>39.435000000000002</v>
      </c>
    </row>
    <row r="379" spans="1:41" hidden="1" x14ac:dyDescent="0.3">
      <c r="A379">
        <v>9422</v>
      </c>
      <c r="B379">
        <v>1990</v>
      </c>
      <c r="C379" s="1">
        <f t="shared" si="35"/>
        <v>34</v>
      </c>
      <c r="D379" t="s">
        <v>33</v>
      </c>
      <c r="E379" t="s">
        <v>22</v>
      </c>
      <c r="F379" s="4" t="s">
        <v>29</v>
      </c>
      <c r="G379" t="s">
        <v>29</v>
      </c>
      <c r="H379" s="20">
        <v>38360</v>
      </c>
      <c r="I379" s="2">
        <f t="shared" si="36"/>
        <v>38.36</v>
      </c>
      <c r="J379" s="2">
        <v>1</v>
      </c>
      <c r="K379" s="2">
        <v>0</v>
      </c>
      <c r="L379" s="16">
        <f t="shared" si="37"/>
        <v>1</v>
      </c>
      <c r="M379" s="6" t="s">
        <v>265</v>
      </c>
      <c r="N379" s="4">
        <f t="shared" si="38"/>
        <v>2</v>
      </c>
      <c r="O379" s="3">
        <f t="shared" si="39"/>
        <v>41425</v>
      </c>
      <c r="P379" s="4" t="str" cm="1">
        <f t="array" ref="P379:R379">_xlfn.TEXTSPLIT(M379,"/")</f>
        <v>5</v>
      </c>
      <c r="Q379" s="4" t="str">
        <v>31</v>
      </c>
      <c r="R379" s="4" t="str">
        <v>13</v>
      </c>
      <c r="S379" s="5">
        <f t="shared" si="40"/>
        <v>41425</v>
      </c>
      <c r="T379">
        <v>26</v>
      </c>
      <c r="U379" s="14">
        <v>36</v>
      </c>
      <c r="V379" s="14">
        <v>2</v>
      </c>
      <c r="W379" s="14">
        <v>42</v>
      </c>
      <c r="X379" s="14">
        <v>20</v>
      </c>
      <c r="Y379" s="14">
        <v>21</v>
      </c>
      <c r="Z379" s="14">
        <v>10</v>
      </c>
      <c r="AA379" s="2">
        <v>2</v>
      </c>
      <c r="AB379" s="2">
        <v>2</v>
      </c>
      <c r="AC379" s="2">
        <v>4</v>
      </c>
      <c r="AD379" s="2">
        <v>3</v>
      </c>
      <c r="AE379" s="2">
        <v>0</v>
      </c>
      <c r="AF379" s="2">
        <v>0</v>
      </c>
      <c r="AG379" s="16">
        <v>0</v>
      </c>
      <c r="AH379" s="49" t="s">
        <v>574</v>
      </c>
      <c r="AI379" s="49" t="s">
        <v>574</v>
      </c>
      <c r="AJ379" s="49" t="s">
        <v>574</v>
      </c>
      <c r="AK379" s="49" t="s">
        <v>574</v>
      </c>
      <c r="AL379" s="49" t="s">
        <v>574</v>
      </c>
      <c r="AM379" s="2">
        <f t="shared" si="41"/>
        <v>0</v>
      </c>
      <c r="AN379" s="1">
        <v>44</v>
      </c>
      <c r="AO379" s="2">
        <v>36.780999999999999</v>
      </c>
    </row>
    <row r="380" spans="1:41" hidden="1" x14ac:dyDescent="0.3">
      <c r="A380">
        <v>9405</v>
      </c>
      <c r="B380">
        <v>1955</v>
      </c>
      <c r="C380" s="1">
        <f t="shared" si="35"/>
        <v>69</v>
      </c>
      <c r="D380" t="s">
        <v>47</v>
      </c>
      <c r="E380" t="s">
        <v>34</v>
      </c>
      <c r="F380" s="4" t="s">
        <v>29</v>
      </c>
      <c r="G380" t="s">
        <v>29</v>
      </c>
      <c r="H380" s="20">
        <v>52869</v>
      </c>
      <c r="I380" s="2">
        <f t="shared" si="36"/>
        <v>52.869</v>
      </c>
      <c r="J380" s="2">
        <v>1</v>
      </c>
      <c r="K380" s="2">
        <v>1</v>
      </c>
      <c r="L380" s="16">
        <f t="shared" si="37"/>
        <v>2</v>
      </c>
      <c r="M380" s="6" t="s">
        <v>329</v>
      </c>
      <c r="N380" s="4">
        <f t="shared" si="38"/>
        <v>2</v>
      </c>
      <c r="O380" s="3">
        <f t="shared" si="39"/>
        <v>41197</v>
      </c>
      <c r="P380" s="4" t="str" cm="1">
        <f t="array" ref="P380:R380">_xlfn.TEXTSPLIT(M380,"/")</f>
        <v>10</v>
      </c>
      <c r="Q380" s="4" t="str">
        <v>15</v>
      </c>
      <c r="R380" s="4" t="str">
        <v>12</v>
      </c>
      <c r="S380" s="5">
        <f t="shared" si="40"/>
        <v>41197</v>
      </c>
      <c r="T380">
        <v>40</v>
      </c>
      <c r="U380" s="14">
        <v>84</v>
      </c>
      <c r="V380" s="14">
        <v>3</v>
      </c>
      <c r="W380" s="14">
        <v>61</v>
      </c>
      <c r="X380" s="14">
        <v>2</v>
      </c>
      <c r="Y380" s="14">
        <v>1</v>
      </c>
      <c r="Z380" s="14">
        <v>21</v>
      </c>
      <c r="AA380" s="2">
        <v>3</v>
      </c>
      <c r="AB380" s="2">
        <v>3</v>
      </c>
      <c r="AC380" s="2">
        <v>4</v>
      </c>
      <c r="AD380" s="2">
        <v>7</v>
      </c>
      <c r="AE380" s="2">
        <v>1</v>
      </c>
      <c r="AF380" s="2">
        <v>0</v>
      </c>
      <c r="AG380" s="16">
        <v>0</v>
      </c>
      <c r="AH380" s="49" t="s">
        <v>574</v>
      </c>
      <c r="AI380" s="49" t="s">
        <v>574</v>
      </c>
      <c r="AJ380" s="49" t="s">
        <v>574</v>
      </c>
      <c r="AK380" s="49" t="s">
        <v>574</v>
      </c>
      <c r="AL380" s="49" t="s">
        <v>574</v>
      </c>
      <c r="AM380" s="2">
        <f t="shared" si="41"/>
        <v>0</v>
      </c>
      <c r="AN380" s="1">
        <v>52</v>
      </c>
      <c r="AO380" s="2">
        <v>36.715000000000003</v>
      </c>
    </row>
    <row r="381" spans="1:41" x14ac:dyDescent="0.3">
      <c r="A381">
        <v>9400</v>
      </c>
      <c r="B381">
        <v>1959</v>
      </c>
      <c r="C381" s="1">
        <f t="shared" si="35"/>
        <v>65</v>
      </c>
      <c r="D381" t="s">
        <v>25</v>
      </c>
      <c r="E381" t="s">
        <v>36</v>
      </c>
      <c r="F381" s="4" t="s">
        <v>26</v>
      </c>
      <c r="G381" t="s">
        <v>26</v>
      </c>
      <c r="H381" s="20">
        <v>85485</v>
      </c>
      <c r="I381" s="2">
        <f t="shared" si="36"/>
        <v>85.484999999999999</v>
      </c>
      <c r="J381" s="2">
        <v>0</v>
      </c>
      <c r="K381" s="2">
        <v>0</v>
      </c>
      <c r="L381" s="16">
        <f t="shared" si="37"/>
        <v>0</v>
      </c>
      <c r="M381" s="6" t="s">
        <v>392</v>
      </c>
      <c r="N381" s="4">
        <f t="shared" si="38"/>
        <v>2</v>
      </c>
      <c r="O381" s="3">
        <f t="shared" si="39"/>
        <v>41811</v>
      </c>
      <c r="P381" s="4" t="str" cm="1">
        <f t="array" ref="P381:R381">_xlfn.TEXTSPLIT(M381,"/")</f>
        <v>6</v>
      </c>
      <c r="Q381" s="4" t="str">
        <v>21</v>
      </c>
      <c r="R381" s="4" t="str">
        <v>14</v>
      </c>
      <c r="S381" s="5">
        <f t="shared" si="40"/>
        <v>41811</v>
      </c>
      <c r="T381">
        <v>73</v>
      </c>
      <c r="U381" s="14">
        <v>630</v>
      </c>
      <c r="V381" s="14">
        <v>26</v>
      </c>
      <c r="W381" s="14">
        <v>611</v>
      </c>
      <c r="X381" s="14">
        <v>44</v>
      </c>
      <c r="Y381" s="14">
        <v>18</v>
      </c>
      <c r="Z381" s="14">
        <v>54</v>
      </c>
      <c r="AA381" s="2">
        <v>1</v>
      </c>
      <c r="AB381" s="2">
        <v>6</v>
      </c>
      <c r="AC381" s="2">
        <v>6</v>
      </c>
      <c r="AD381" s="2">
        <v>2</v>
      </c>
      <c r="AE381" s="2">
        <v>0</v>
      </c>
      <c r="AF381" s="2">
        <v>0</v>
      </c>
      <c r="AG381" s="16">
        <v>0</v>
      </c>
      <c r="AH381" s="49" t="s">
        <v>574</v>
      </c>
      <c r="AI381" s="49" t="s">
        <v>574</v>
      </c>
      <c r="AJ381" s="49" t="s">
        <v>574</v>
      </c>
      <c r="AK381" s="49" t="s">
        <v>574</v>
      </c>
      <c r="AL381" s="49" t="s">
        <v>574</v>
      </c>
      <c r="AM381" s="2">
        <f t="shared" si="41"/>
        <v>0</v>
      </c>
      <c r="AN381" s="1">
        <v>48</v>
      </c>
      <c r="AO381" s="2">
        <v>35.796999999999997</v>
      </c>
    </row>
    <row r="382" spans="1:41" hidden="1" x14ac:dyDescent="0.3">
      <c r="A382">
        <v>9396</v>
      </c>
      <c r="B382">
        <v>1979</v>
      </c>
      <c r="C382" s="1">
        <f t="shared" si="35"/>
        <v>45</v>
      </c>
      <c r="D382" t="s">
        <v>47</v>
      </c>
      <c r="E382" t="s">
        <v>34</v>
      </c>
      <c r="F382" s="4" t="s">
        <v>29</v>
      </c>
      <c r="G382" t="s">
        <v>29</v>
      </c>
      <c r="H382" s="20">
        <v>37717</v>
      </c>
      <c r="I382" s="2">
        <f t="shared" si="36"/>
        <v>37.716999999999999</v>
      </c>
      <c r="J382" s="2">
        <v>1</v>
      </c>
      <c r="K382" s="2">
        <v>0</v>
      </c>
      <c r="L382" s="16">
        <f t="shared" si="37"/>
        <v>1</v>
      </c>
      <c r="M382" s="6" t="s">
        <v>50</v>
      </c>
      <c r="N382" s="4">
        <f t="shared" si="38"/>
        <v>2</v>
      </c>
      <c r="O382" s="3">
        <f t="shared" si="39"/>
        <v>41236</v>
      </c>
      <c r="P382" s="4" t="str" cm="1">
        <f t="array" ref="P382:R382">_xlfn.TEXTSPLIT(M382,"/")</f>
        <v>11</v>
      </c>
      <c r="Q382" s="4" t="str">
        <v>23</v>
      </c>
      <c r="R382" s="4" t="str">
        <v>12</v>
      </c>
      <c r="S382" s="5">
        <f t="shared" si="40"/>
        <v>41236</v>
      </c>
      <c r="T382">
        <v>31</v>
      </c>
      <c r="U382" s="14">
        <v>9</v>
      </c>
      <c r="V382" s="14">
        <v>0</v>
      </c>
      <c r="W382" s="14">
        <v>6</v>
      </c>
      <c r="X382" s="14">
        <v>4</v>
      </c>
      <c r="Y382" s="14">
        <v>1</v>
      </c>
      <c r="Z382" s="14">
        <v>5</v>
      </c>
      <c r="AA382" s="2">
        <v>1</v>
      </c>
      <c r="AB382" s="2">
        <v>1</v>
      </c>
      <c r="AC382" s="2">
        <v>2</v>
      </c>
      <c r="AD382" s="2">
        <v>9</v>
      </c>
      <c r="AE382" s="2">
        <v>0</v>
      </c>
      <c r="AF382" s="2">
        <v>0</v>
      </c>
      <c r="AG382" s="16">
        <v>0</v>
      </c>
      <c r="AH382" s="49" t="s">
        <v>574</v>
      </c>
      <c r="AI382" s="49" t="s">
        <v>574</v>
      </c>
      <c r="AJ382" s="49" t="s">
        <v>574</v>
      </c>
      <c r="AK382" s="49" t="s">
        <v>574</v>
      </c>
      <c r="AL382" s="49" t="s">
        <v>574</v>
      </c>
      <c r="AM382" s="2">
        <f t="shared" si="41"/>
        <v>0</v>
      </c>
      <c r="AN382" s="1">
        <v>40</v>
      </c>
      <c r="AO382" s="2">
        <v>32.146000000000001</v>
      </c>
    </row>
    <row r="383" spans="1:41" x14ac:dyDescent="0.3">
      <c r="A383">
        <v>9392</v>
      </c>
      <c r="B383">
        <v>1972</v>
      </c>
      <c r="C383" s="1">
        <f t="shared" si="35"/>
        <v>52</v>
      </c>
      <c r="D383" t="s">
        <v>25</v>
      </c>
      <c r="E383" t="s">
        <v>22</v>
      </c>
      <c r="F383" s="4" t="s">
        <v>26</v>
      </c>
      <c r="G383" t="s">
        <v>26</v>
      </c>
      <c r="H383" s="20">
        <v>26954</v>
      </c>
      <c r="I383" s="2">
        <f t="shared" si="36"/>
        <v>26.954000000000001</v>
      </c>
      <c r="J383" s="2">
        <v>1</v>
      </c>
      <c r="K383" s="2">
        <v>0</v>
      </c>
      <c r="L383" s="16">
        <f t="shared" si="37"/>
        <v>1</v>
      </c>
      <c r="M383" s="7">
        <v>41856</v>
      </c>
      <c r="N383" s="4">
        <f t="shared" si="38"/>
        <v>1</v>
      </c>
      <c r="O383" s="3">
        <f t="shared" si="39"/>
        <v>41856</v>
      </c>
      <c r="P383" s="4" t="str" cm="1">
        <f t="array" ref="P383">_xlfn.TEXTSPLIT(M383,"/")</f>
        <v>41856</v>
      </c>
      <c r="Q383" s="5"/>
      <c r="R383" s="5"/>
      <c r="S383" s="5" t="e">
        <f t="shared" si="40"/>
        <v>#NUM!</v>
      </c>
      <c r="T383">
        <v>17</v>
      </c>
      <c r="U383" s="14">
        <v>4</v>
      </c>
      <c r="V383" s="14">
        <v>1</v>
      </c>
      <c r="W383" s="14">
        <v>11</v>
      </c>
      <c r="X383" s="14">
        <v>0</v>
      </c>
      <c r="Y383" s="14">
        <v>0</v>
      </c>
      <c r="Z383" s="14">
        <v>1</v>
      </c>
      <c r="AA383" s="2">
        <v>1</v>
      </c>
      <c r="AB383" s="2">
        <v>1</v>
      </c>
      <c r="AC383" s="2">
        <v>2</v>
      </c>
      <c r="AD383" s="2">
        <v>7</v>
      </c>
      <c r="AE383" s="2">
        <v>0</v>
      </c>
      <c r="AF383" s="2">
        <v>0</v>
      </c>
      <c r="AG383" s="16">
        <v>0</v>
      </c>
      <c r="AH383" s="49" t="s">
        <v>574</v>
      </c>
      <c r="AI383" s="49" t="s">
        <v>574</v>
      </c>
      <c r="AJ383" s="49" t="s">
        <v>574</v>
      </c>
      <c r="AK383" s="49" t="s">
        <v>574</v>
      </c>
      <c r="AL383" s="49" t="s">
        <v>574</v>
      </c>
      <c r="AM383" s="2">
        <f t="shared" si="41"/>
        <v>0</v>
      </c>
      <c r="AN383" s="1">
        <v>43</v>
      </c>
      <c r="AO383" s="2">
        <v>30.827999999999999</v>
      </c>
    </row>
    <row r="384" spans="1:41" x14ac:dyDescent="0.3">
      <c r="A384">
        <v>9386</v>
      </c>
      <c r="B384">
        <v>1963</v>
      </c>
      <c r="C384" s="1">
        <f t="shared" si="35"/>
        <v>61</v>
      </c>
      <c r="D384" t="s">
        <v>25</v>
      </c>
      <c r="E384" t="s">
        <v>22</v>
      </c>
      <c r="F384" s="4" t="s">
        <v>32</v>
      </c>
      <c r="G384" t="s">
        <v>32</v>
      </c>
      <c r="H384" s="20">
        <v>50127</v>
      </c>
      <c r="I384" s="2">
        <f t="shared" si="36"/>
        <v>50.127000000000002</v>
      </c>
      <c r="J384" s="2">
        <v>0</v>
      </c>
      <c r="K384" s="2">
        <v>1</v>
      </c>
      <c r="L384" s="16">
        <f t="shared" si="37"/>
        <v>1</v>
      </c>
      <c r="M384" s="6" t="s">
        <v>217</v>
      </c>
      <c r="N384" s="4">
        <f t="shared" si="38"/>
        <v>2</v>
      </c>
      <c r="O384" s="3">
        <f t="shared" si="39"/>
        <v>41788</v>
      </c>
      <c r="P384" s="4" t="str" cm="1">
        <f t="array" ref="P384:R384">_xlfn.TEXTSPLIT(M384,"/")</f>
        <v>5</v>
      </c>
      <c r="Q384" s="4" t="str">
        <v>29</v>
      </c>
      <c r="R384" s="4" t="str">
        <v>14</v>
      </c>
      <c r="S384" s="5">
        <f t="shared" si="40"/>
        <v>41788</v>
      </c>
      <c r="T384">
        <v>88</v>
      </c>
      <c r="U384" s="14">
        <v>274</v>
      </c>
      <c r="V384" s="14">
        <v>0</v>
      </c>
      <c r="W384" s="14">
        <v>21</v>
      </c>
      <c r="X384" s="14">
        <v>4</v>
      </c>
      <c r="Y384" s="14">
        <v>6</v>
      </c>
      <c r="Z384" s="14">
        <v>15</v>
      </c>
      <c r="AA384" s="2">
        <v>1</v>
      </c>
      <c r="AB384" s="2">
        <v>5</v>
      </c>
      <c r="AC384" s="2">
        <v>6</v>
      </c>
      <c r="AD384" s="2">
        <v>6</v>
      </c>
      <c r="AE384" s="2">
        <v>0</v>
      </c>
      <c r="AF384" s="2">
        <v>0</v>
      </c>
      <c r="AG384" s="16">
        <v>1</v>
      </c>
      <c r="AH384" s="49" t="s">
        <v>574</v>
      </c>
      <c r="AI384" s="49">
        <v>1</v>
      </c>
      <c r="AJ384" s="49" t="s">
        <v>574</v>
      </c>
      <c r="AK384" s="49" t="s">
        <v>574</v>
      </c>
      <c r="AL384" s="49" t="s">
        <v>574</v>
      </c>
      <c r="AM384" s="2">
        <f t="shared" si="41"/>
        <v>0</v>
      </c>
      <c r="AN384" s="1">
        <v>39</v>
      </c>
      <c r="AO384" s="2">
        <v>30.477</v>
      </c>
    </row>
    <row r="385" spans="1:41" hidden="1" x14ac:dyDescent="0.3">
      <c r="A385">
        <v>9384</v>
      </c>
      <c r="B385">
        <v>1979</v>
      </c>
      <c r="C385" s="1">
        <f t="shared" si="35"/>
        <v>45</v>
      </c>
      <c r="D385" t="s">
        <v>33</v>
      </c>
      <c r="E385" t="s">
        <v>22</v>
      </c>
      <c r="F385" s="4" t="s">
        <v>29</v>
      </c>
      <c r="G385" t="s">
        <v>29</v>
      </c>
      <c r="H385" s="20">
        <v>66373</v>
      </c>
      <c r="I385" s="2">
        <f t="shared" si="36"/>
        <v>66.373000000000005</v>
      </c>
      <c r="J385" s="2">
        <v>1</v>
      </c>
      <c r="K385" s="2">
        <v>1</v>
      </c>
      <c r="L385" s="16">
        <f t="shared" si="37"/>
        <v>2</v>
      </c>
      <c r="M385" s="7">
        <v>41614</v>
      </c>
      <c r="N385" s="4">
        <f t="shared" si="38"/>
        <v>1</v>
      </c>
      <c r="O385" s="3">
        <f t="shared" si="39"/>
        <v>41614</v>
      </c>
      <c r="P385" s="4" t="str" cm="1">
        <f t="array" ref="P385">_xlfn.TEXTSPLIT(M385,"/")</f>
        <v>41614</v>
      </c>
      <c r="Q385" s="5"/>
      <c r="R385" s="5"/>
      <c r="S385" s="5" t="e">
        <f t="shared" si="40"/>
        <v>#NUM!</v>
      </c>
      <c r="T385">
        <v>57</v>
      </c>
      <c r="U385" s="14">
        <v>328</v>
      </c>
      <c r="V385" s="14">
        <v>9</v>
      </c>
      <c r="W385" s="14">
        <v>124</v>
      </c>
      <c r="X385" s="14">
        <v>12</v>
      </c>
      <c r="Y385" s="14">
        <v>24</v>
      </c>
      <c r="Z385" s="14">
        <v>109</v>
      </c>
      <c r="AA385" s="2">
        <v>7</v>
      </c>
      <c r="AB385" s="2">
        <v>4</v>
      </c>
      <c r="AC385" s="2">
        <v>10</v>
      </c>
      <c r="AD385" s="2">
        <v>3</v>
      </c>
      <c r="AE385" s="2">
        <v>0</v>
      </c>
      <c r="AF385" s="2">
        <v>0</v>
      </c>
      <c r="AG385" s="16">
        <v>0</v>
      </c>
      <c r="AH385" s="49" t="s">
        <v>574</v>
      </c>
      <c r="AI385" s="49" t="s">
        <v>574</v>
      </c>
      <c r="AJ385" s="49" t="s">
        <v>574</v>
      </c>
      <c r="AK385" s="49" t="s">
        <v>574</v>
      </c>
      <c r="AL385" s="49" t="s">
        <v>574</v>
      </c>
      <c r="AM385" s="2">
        <f t="shared" si="41"/>
        <v>0</v>
      </c>
      <c r="AN385" s="1">
        <v>57</v>
      </c>
      <c r="AO385" s="2">
        <v>28.763999999999999</v>
      </c>
    </row>
    <row r="386" spans="1:41" hidden="1" x14ac:dyDescent="0.3">
      <c r="A386">
        <v>9381</v>
      </c>
      <c r="B386">
        <v>1979</v>
      </c>
      <c r="C386" s="1">
        <f t="shared" ref="C386:C449" si="42">2024-B386</f>
        <v>45</v>
      </c>
      <c r="D386" t="s">
        <v>33</v>
      </c>
      <c r="E386" t="s">
        <v>22</v>
      </c>
      <c r="F386" s="4" t="s">
        <v>29</v>
      </c>
      <c r="G386" t="s">
        <v>29</v>
      </c>
      <c r="H386" s="20">
        <v>66373</v>
      </c>
      <c r="I386" s="2">
        <f t="shared" ref="I386:I449" si="43">H386/1000</f>
        <v>66.373000000000005</v>
      </c>
      <c r="J386" s="2">
        <v>1</v>
      </c>
      <c r="K386" s="2">
        <v>1</v>
      </c>
      <c r="L386" s="16">
        <f t="shared" ref="L386:L449" si="44">K386+J386</f>
        <v>2</v>
      </c>
      <c r="M386" s="7">
        <v>41614</v>
      </c>
      <c r="N386" s="4">
        <f t="shared" ref="N386:N449" si="45">TYPE(M386)</f>
        <v>1</v>
      </c>
      <c r="O386" s="3">
        <f t="shared" ref="O386:O449" si="46">IF(N386=2,S386,M386)</f>
        <v>41614</v>
      </c>
      <c r="P386" s="4" t="str" cm="1">
        <f t="array" ref="P386">_xlfn.TEXTSPLIT(M386,"/")</f>
        <v>41614</v>
      </c>
      <c r="Q386" s="5"/>
      <c r="R386" s="5"/>
      <c r="S386" s="5" t="e">
        <f t="shared" ref="S386:S449" si="47">DATE(R386+100,P386,Q386)</f>
        <v>#NUM!</v>
      </c>
      <c r="T386">
        <v>57</v>
      </c>
      <c r="U386" s="14">
        <v>328</v>
      </c>
      <c r="V386" s="14">
        <v>9</v>
      </c>
      <c r="W386" s="14">
        <v>124</v>
      </c>
      <c r="X386" s="14">
        <v>12</v>
      </c>
      <c r="Y386" s="14">
        <v>24</v>
      </c>
      <c r="Z386" s="14">
        <v>109</v>
      </c>
      <c r="AA386" s="2">
        <v>7</v>
      </c>
      <c r="AB386" s="2">
        <v>4</v>
      </c>
      <c r="AC386" s="2">
        <v>10</v>
      </c>
      <c r="AD386" s="2">
        <v>3</v>
      </c>
      <c r="AE386" s="2">
        <v>0</v>
      </c>
      <c r="AF386" s="2">
        <v>0</v>
      </c>
      <c r="AG386" s="16">
        <v>0</v>
      </c>
      <c r="AH386" s="49" t="s">
        <v>574</v>
      </c>
      <c r="AI386" s="49" t="s">
        <v>574</v>
      </c>
      <c r="AJ386" s="49" t="s">
        <v>574</v>
      </c>
      <c r="AK386" s="49" t="s">
        <v>574</v>
      </c>
      <c r="AL386" s="49" t="s">
        <v>574</v>
      </c>
      <c r="AM386" s="2">
        <f t="shared" ref="AM386:AM449" si="48">SUM(AH386:AL386)-AG386</f>
        <v>0</v>
      </c>
      <c r="AN386" s="1">
        <v>42</v>
      </c>
      <c r="AO386" s="2">
        <v>27.733000000000001</v>
      </c>
    </row>
    <row r="387" spans="1:41" hidden="1" x14ac:dyDescent="0.3">
      <c r="A387">
        <v>9370</v>
      </c>
      <c r="B387">
        <v>1946</v>
      </c>
      <c r="C387" s="1">
        <f t="shared" si="42"/>
        <v>78</v>
      </c>
      <c r="D387" t="s">
        <v>28</v>
      </c>
      <c r="E387" t="s">
        <v>34</v>
      </c>
      <c r="F387" s="4" t="s">
        <v>29</v>
      </c>
      <c r="G387" t="s">
        <v>29</v>
      </c>
      <c r="H387" s="20">
        <v>65846</v>
      </c>
      <c r="I387" s="2">
        <f t="shared" si="43"/>
        <v>65.846000000000004</v>
      </c>
      <c r="J387" s="2">
        <v>0</v>
      </c>
      <c r="K387" s="2">
        <v>0</v>
      </c>
      <c r="L387" s="16">
        <f t="shared" si="44"/>
        <v>0</v>
      </c>
      <c r="M387" s="6" t="s">
        <v>130</v>
      </c>
      <c r="N387" s="4">
        <f t="shared" si="45"/>
        <v>2</v>
      </c>
      <c r="O387" s="3">
        <f t="shared" si="46"/>
        <v>41411</v>
      </c>
      <c r="P387" s="4" t="str" cm="1">
        <f t="array" ref="P387:R387">_xlfn.TEXTSPLIT(M387,"/")</f>
        <v>5</v>
      </c>
      <c r="Q387" s="4" t="str">
        <v>17</v>
      </c>
      <c r="R387" s="4" t="str">
        <v>13</v>
      </c>
      <c r="S387" s="5">
        <f t="shared" si="47"/>
        <v>41411</v>
      </c>
      <c r="T387">
        <v>68</v>
      </c>
      <c r="U387" s="14">
        <v>562</v>
      </c>
      <c r="V387" s="14">
        <v>81</v>
      </c>
      <c r="W387" s="14">
        <v>276</v>
      </c>
      <c r="X387" s="14">
        <v>80</v>
      </c>
      <c r="Y387" s="14">
        <v>40</v>
      </c>
      <c r="Z387" s="14">
        <v>81</v>
      </c>
      <c r="AA387" s="2">
        <v>1</v>
      </c>
      <c r="AB387" s="2">
        <v>6</v>
      </c>
      <c r="AC387" s="2">
        <v>6</v>
      </c>
      <c r="AD387" s="2">
        <v>4</v>
      </c>
      <c r="AE387" s="2">
        <v>0</v>
      </c>
      <c r="AF387" s="2">
        <v>0</v>
      </c>
      <c r="AG387" s="16">
        <v>0</v>
      </c>
      <c r="AH387" s="49" t="s">
        <v>574</v>
      </c>
      <c r="AI387" s="49" t="s">
        <v>574</v>
      </c>
      <c r="AJ387" s="49" t="s">
        <v>574</v>
      </c>
      <c r="AK387" s="49" t="s">
        <v>574</v>
      </c>
      <c r="AL387" s="49" t="s">
        <v>574</v>
      </c>
      <c r="AM387" s="2">
        <f t="shared" si="48"/>
        <v>0</v>
      </c>
      <c r="AN387" s="1">
        <v>51</v>
      </c>
      <c r="AO387" s="2">
        <v>24.762</v>
      </c>
    </row>
    <row r="388" spans="1:41" hidden="1" x14ac:dyDescent="0.3">
      <c r="A388">
        <v>9369</v>
      </c>
      <c r="B388">
        <v>1980</v>
      </c>
      <c r="C388" s="1">
        <f t="shared" si="42"/>
        <v>44</v>
      </c>
      <c r="D388" t="s">
        <v>38</v>
      </c>
      <c r="E388" t="s">
        <v>36</v>
      </c>
      <c r="F388" s="4" t="s">
        <v>26</v>
      </c>
      <c r="G388" t="s">
        <v>26</v>
      </c>
      <c r="H388" s="20">
        <v>88194</v>
      </c>
      <c r="I388" s="2">
        <f t="shared" si="43"/>
        <v>88.194000000000003</v>
      </c>
      <c r="J388" s="2">
        <v>0</v>
      </c>
      <c r="K388" s="2">
        <v>1</v>
      </c>
      <c r="L388" s="16">
        <f t="shared" si="44"/>
        <v>1</v>
      </c>
      <c r="M388" s="6" t="s">
        <v>125</v>
      </c>
      <c r="N388" s="4">
        <f t="shared" si="45"/>
        <v>2</v>
      </c>
      <c r="O388" s="3">
        <f t="shared" si="46"/>
        <v>41717</v>
      </c>
      <c r="P388" s="4" t="str" cm="1">
        <f t="array" ref="P388:R388">_xlfn.TEXTSPLIT(M388,"/")</f>
        <v>3</v>
      </c>
      <c r="Q388" s="4" t="str">
        <v>19</v>
      </c>
      <c r="R388" s="4" t="str">
        <v>14</v>
      </c>
      <c r="S388" s="5">
        <f t="shared" si="47"/>
        <v>41717</v>
      </c>
      <c r="T388">
        <v>19</v>
      </c>
      <c r="U388" s="14">
        <v>688</v>
      </c>
      <c r="V388" s="14">
        <v>14</v>
      </c>
      <c r="W388" s="14">
        <v>309</v>
      </c>
      <c r="X388" s="14">
        <v>201</v>
      </c>
      <c r="Y388" s="14">
        <v>24</v>
      </c>
      <c r="Z388" s="14">
        <v>38</v>
      </c>
      <c r="AA388" s="2">
        <v>1</v>
      </c>
      <c r="AB388" s="2">
        <v>11</v>
      </c>
      <c r="AC388" s="2">
        <v>10</v>
      </c>
      <c r="AD388" s="2">
        <v>5</v>
      </c>
      <c r="AE388" s="2">
        <v>1</v>
      </c>
      <c r="AF388" s="2">
        <v>0</v>
      </c>
      <c r="AG388" s="16">
        <v>2</v>
      </c>
      <c r="AH388" s="49">
        <v>1</v>
      </c>
      <c r="AI388" s="49" t="s">
        <v>574</v>
      </c>
      <c r="AJ388" s="49" t="s">
        <v>574</v>
      </c>
      <c r="AK388" s="49">
        <v>1</v>
      </c>
      <c r="AL388" s="49" t="s">
        <v>574</v>
      </c>
      <c r="AM388" s="2">
        <f t="shared" si="48"/>
        <v>0</v>
      </c>
      <c r="AN388" s="1">
        <v>35</v>
      </c>
      <c r="AO388" s="2">
        <v>24.645</v>
      </c>
    </row>
    <row r="389" spans="1:41" x14ac:dyDescent="0.3">
      <c r="A389">
        <v>9365</v>
      </c>
      <c r="B389">
        <v>1977</v>
      </c>
      <c r="C389" s="1">
        <f t="shared" si="42"/>
        <v>47</v>
      </c>
      <c r="D389" t="s">
        <v>25</v>
      </c>
      <c r="E389" t="s">
        <v>34</v>
      </c>
      <c r="F389" s="4" t="s">
        <v>26</v>
      </c>
      <c r="G389" t="s">
        <v>26</v>
      </c>
      <c r="H389" s="20">
        <v>60000</v>
      </c>
      <c r="I389" s="2">
        <f t="shared" si="43"/>
        <v>60</v>
      </c>
      <c r="J389" s="2">
        <v>0</v>
      </c>
      <c r="K389" s="2">
        <v>1</v>
      </c>
      <c r="L389" s="16">
        <f t="shared" si="44"/>
        <v>1</v>
      </c>
      <c r="M389" s="6" t="s">
        <v>310</v>
      </c>
      <c r="N389" s="4">
        <f t="shared" si="45"/>
        <v>2</v>
      </c>
      <c r="O389" s="3">
        <f t="shared" si="46"/>
        <v>41265</v>
      </c>
      <c r="P389" s="4" t="str" cm="1">
        <f t="array" ref="P389:R389">_xlfn.TEXTSPLIT(M389,"/")</f>
        <v>12</v>
      </c>
      <c r="Q389" s="4" t="str">
        <v>22</v>
      </c>
      <c r="R389" s="4" t="str">
        <v>12</v>
      </c>
      <c r="S389" s="5">
        <f t="shared" si="47"/>
        <v>41265</v>
      </c>
      <c r="T389">
        <v>57</v>
      </c>
      <c r="U389" s="14">
        <v>1048</v>
      </c>
      <c r="V389" s="14">
        <v>0</v>
      </c>
      <c r="W389" s="14">
        <v>217</v>
      </c>
      <c r="X389" s="14">
        <v>0</v>
      </c>
      <c r="Y389" s="14">
        <v>0</v>
      </c>
      <c r="Z389" s="14">
        <v>12</v>
      </c>
      <c r="AA389" s="2">
        <v>5</v>
      </c>
      <c r="AB389" s="2">
        <v>11</v>
      </c>
      <c r="AC389" s="2">
        <v>5</v>
      </c>
      <c r="AD389" s="2">
        <v>6</v>
      </c>
      <c r="AE389" s="2">
        <v>0</v>
      </c>
      <c r="AF389" s="2">
        <v>0</v>
      </c>
      <c r="AG389" s="16">
        <v>0</v>
      </c>
      <c r="AH389" s="49" t="s">
        <v>574</v>
      </c>
      <c r="AI389" s="49" t="s">
        <v>574</v>
      </c>
      <c r="AJ389" s="49" t="s">
        <v>574</v>
      </c>
      <c r="AK389" s="49" t="s">
        <v>574</v>
      </c>
      <c r="AL389" s="49" t="s">
        <v>574</v>
      </c>
      <c r="AM389" s="2">
        <f t="shared" si="48"/>
        <v>0</v>
      </c>
      <c r="AN389" s="1">
        <v>40</v>
      </c>
      <c r="AO389" s="2">
        <v>22.148</v>
      </c>
    </row>
    <row r="390" spans="1:41" hidden="1" x14ac:dyDescent="0.3">
      <c r="A390">
        <v>9362</v>
      </c>
      <c r="B390">
        <v>1966</v>
      </c>
      <c r="C390" s="1">
        <f t="shared" si="42"/>
        <v>58</v>
      </c>
      <c r="D390" t="s">
        <v>28</v>
      </c>
      <c r="E390" t="s">
        <v>22</v>
      </c>
      <c r="F390" s="4" t="s">
        <v>26</v>
      </c>
      <c r="G390" t="s">
        <v>26</v>
      </c>
      <c r="H390" s="20">
        <v>69263</v>
      </c>
      <c r="I390" s="2">
        <f t="shared" si="43"/>
        <v>69.263000000000005</v>
      </c>
      <c r="J390" s="2">
        <v>0</v>
      </c>
      <c r="K390" s="2">
        <v>1</v>
      </c>
      <c r="L390" s="16">
        <f t="shared" si="44"/>
        <v>1</v>
      </c>
      <c r="M390" s="7">
        <v>41762</v>
      </c>
      <c r="N390" s="4">
        <f t="shared" si="45"/>
        <v>1</v>
      </c>
      <c r="O390" s="3">
        <f t="shared" si="46"/>
        <v>41762</v>
      </c>
      <c r="P390" s="4" t="str" cm="1">
        <f t="array" ref="P390">_xlfn.TEXTSPLIT(M390,"/")</f>
        <v>41762</v>
      </c>
      <c r="Q390" s="5"/>
      <c r="R390" s="5"/>
      <c r="S390" s="5" t="e">
        <f t="shared" si="47"/>
        <v>#NUM!</v>
      </c>
      <c r="T390">
        <v>14</v>
      </c>
      <c r="U390" s="14">
        <v>492</v>
      </c>
      <c r="V390" s="14">
        <v>5</v>
      </c>
      <c r="W390" s="14">
        <v>32</v>
      </c>
      <c r="X390" s="14">
        <v>13</v>
      </c>
      <c r="Y390" s="14">
        <v>5</v>
      </c>
      <c r="Z390" s="14">
        <v>21</v>
      </c>
      <c r="AA390" s="2">
        <v>1</v>
      </c>
      <c r="AB390" s="2">
        <v>9</v>
      </c>
      <c r="AC390" s="2">
        <v>7</v>
      </c>
      <c r="AD390" s="2">
        <v>6</v>
      </c>
      <c r="AE390" s="2">
        <v>0</v>
      </c>
      <c r="AF390" s="2">
        <v>0</v>
      </c>
      <c r="AG390" s="16">
        <v>1</v>
      </c>
      <c r="AH390" s="49" t="s">
        <v>574</v>
      </c>
      <c r="AI390" s="49">
        <v>1</v>
      </c>
      <c r="AJ390" s="49" t="s">
        <v>574</v>
      </c>
      <c r="AK390" s="49" t="s">
        <v>574</v>
      </c>
      <c r="AL390" s="49" t="s">
        <v>574</v>
      </c>
      <c r="AM390" s="2">
        <f t="shared" si="48"/>
        <v>0</v>
      </c>
      <c r="AN390" s="1">
        <v>37</v>
      </c>
      <c r="AO390" s="2">
        <v>20.491</v>
      </c>
    </row>
    <row r="391" spans="1:41" hidden="1" x14ac:dyDescent="0.3">
      <c r="A391">
        <v>9360</v>
      </c>
      <c r="B391">
        <v>1983</v>
      </c>
      <c r="C391" s="1">
        <f t="shared" si="42"/>
        <v>41</v>
      </c>
      <c r="D391" t="s">
        <v>31</v>
      </c>
      <c r="E391" t="s">
        <v>22</v>
      </c>
      <c r="F391" s="4" t="s">
        <v>29</v>
      </c>
      <c r="G391" t="s">
        <v>29</v>
      </c>
      <c r="H391" s="20">
        <v>37040</v>
      </c>
      <c r="I391" s="2">
        <f t="shared" si="43"/>
        <v>37.04</v>
      </c>
      <c r="J391" s="2">
        <v>0</v>
      </c>
      <c r="K391" s="2">
        <v>0</v>
      </c>
      <c r="L391" s="16">
        <f t="shared" si="44"/>
        <v>0</v>
      </c>
      <c r="M391" s="7">
        <v>41129</v>
      </c>
      <c r="N391" s="4">
        <f t="shared" si="45"/>
        <v>1</v>
      </c>
      <c r="O391" s="3">
        <f t="shared" si="46"/>
        <v>41129</v>
      </c>
      <c r="P391" s="4" t="str" cm="1">
        <f t="array" ref="P391">_xlfn.TEXTSPLIT(M391,"/")</f>
        <v>41129</v>
      </c>
      <c r="Q391" s="5"/>
      <c r="R391" s="5"/>
      <c r="S391" s="5" t="e">
        <f t="shared" si="47"/>
        <v>#NUM!</v>
      </c>
      <c r="T391">
        <v>41</v>
      </c>
      <c r="U391" s="14">
        <v>86</v>
      </c>
      <c r="V391" s="14">
        <v>2</v>
      </c>
      <c r="W391" s="14">
        <v>73</v>
      </c>
      <c r="X391" s="14">
        <v>69</v>
      </c>
      <c r="Y391" s="14">
        <v>38</v>
      </c>
      <c r="Z391" s="14">
        <v>48</v>
      </c>
      <c r="AA391" s="2">
        <v>1</v>
      </c>
      <c r="AB391" s="2">
        <v>4</v>
      </c>
      <c r="AC391" s="2">
        <v>5</v>
      </c>
      <c r="AD391" s="2">
        <v>8</v>
      </c>
      <c r="AE391" s="2">
        <v>0</v>
      </c>
      <c r="AF391" s="2">
        <v>0</v>
      </c>
      <c r="AG391" s="16">
        <v>0</v>
      </c>
      <c r="AH391" s="49" t="s">
        <v>574</v>
      </c>
      <c r="AI391" s="49" t="s">
        <v>574</v>
      </c>
      <c r="AJ391" s="49" t="s">
        <v>574</v>
      </c>
      <c r="AK391" s="49" t="s">
        <v>574</v>
      </c>
      <c r="AL391" s="49" t="s">
        <v>574</v>
      </c>
      <c r="AM391" s="2">
        <f t="shared" si="48"/>
        <v>0</v>
      </c>
      <c r="AN391" s="1">
        <v>48</v>
      </c>
      <c r="AO391" s="2">
        <v>11.448</v>
      </c>
    </row>
    <row r="392" spans="1:41" hidden="1" x14ac:dyDescent="0.3">
      <c r="A392">
        <v>9353</v>
      </c>
      <c r="B392">
        <v>1960</v>
      </c>
      <c r="C392" s="1">
        <f t="shared" si="42"/>
        <v>64</v>
      </c>
      <c r="D392" t="s">
        <v>40</v>
      </c>
      <c r="E392" t="s">
        <v>22</v>
      </c>
      <c r="F392" s="4" t="s">
        <v>26</v>
      </c>
      <c r="G392" t="s">
        <v>26</v>
      </c>
      <c r="H392" s="20">
        <v>62450</v>
      </c>
      <c r="I392" s="2">
        <f t="shared" si="43"/>
        <v>62.45</v>
      </c>
      <c r="J392" s="2">
        <v>0</v>
      </c>
      <c r="K392" s="2">
        <v>1</v>
      </c>
      <c r="L392" s="16">
        <f t="shared" si="44"/>
        <v>1</v>
      </c>
      <c r="M392" s="7">
        <v>41791</v>
      </c>
      <c r="N392" s="4">
        <f t="shared" si="45"/>
        <v>1</v>
      </c>
      <c r="O392" s="3">
        <f t="shared" si="46"/>
        <v>41791</v>
      </c>
      <c r="P392" s="4" t="str" cm="1">
        <f t="array" ref="P392">_xlfn.TEXTSPLIT(M392,"/")</f>
        <v>41791</v>
      </c>
      <c r="Q392" s="5"/>
      <c r="R392" s="5"/>
      <c r="S392" s="5" t="e">
        <f t="shared" si="47"/>
        <v>#NUM!</v>
      </c>
      <c r="T392">
        <v>61</v>
      </c>
      <c r="U392" s="14">
        <v>515</v>
      </c>
      <c r="V392" s="14">
        <v>47</v>
      </c>
      <c r="W392" s="14">
        <v>267</v>
      </c>
      <c r="X392" s="14">
        <v>62</v>
      </c>
      <c r="Y392" s="14">
        <v>66</v>
      </c>
      <c r="Z392" s="14">
        <v>38</v>
      </c>
      <c r="AA392" s="2">
        <v>2</v>
      </c>
      <c r="AB392" s="2">
        <v>5</v>
      </c>
      <c r="AC392" s="2">
        <v>4</v>
      </c>
      <c r="AD392" s="2">
        <v>3</v>
      </c>
      <c r="AE392" s="2">
        <v>0</v>
      </c>
      <c r="AF392" s="2">
        <v>0</v>
      </c>
      <c r="AG392" s="16">
        <v>1</v>
      </c>
      <c r="AH392" s="49" t="s">
        <v>574</v>
      </c>
      <c r="AI392" s="49">
        <v>1</v>
      </c>
      <c r="AJ392" s="49" t="s">
        <v>574</v>
      </c>
      <c r="AK392" s="49" t="s">
        <v>574</v>
      </c>
      <c r="AL392" s="49" t="s">
        <v>574</v>
      </c>
      <c r="AM392" s="2">
        <f t="shared" si="48"/>
        <v>0</v>
      </c>
      <c r="AN392" s="1">
        <v>32</v>
      </c>
      <c r="AO392" s="2">
        <v>89.891000000000005</v>
      </c>
    </row>
    <row r="393" spans="1:41" hidden="1" x14ac:dyDescent="0.3">
      <c r="A393">
        <v>9349</v>
      </c>
      <c r="B393">
        <v>1986</v>
      </c>
      <c r="C393" s="1">
        <f t="shared" si="42"/>
        <v>38</v>
      </c>
      <c r="D393" t="s">
        <v>38</v>
      </c>
      <c r="E393" t="s">
        <v>22</v>
      </c>
      <c r="F393" s="4" t="s">
        <v>29</v>
      </c>
      <c r="G393" t="s">
        <v>29</v>
      </c>
      <c r="H393" s="20">
        <v>92533</v>
      </c>
      <c r="I393" s="2">
        <f t="shared" si="43"/>
        <v>92.533000000000001</v>
      </c>
      <c r="J393" s="2">
        <v>0</v>
      </c>
      <c r="K393" s="2">
        <v>0</v>
      </c>
      <c r="L393" s="16">
        <f t="shared" si="44"/>
        <v>0</v>
      </c>
      <c r="M393" s="6" t="s">
        <v>429</v>
      </c>
      <c r="N393" s="4">
        <f t="shared" si="45"/>
        <v>2</v>
      </c>
      <c r="O393" s="3">
        <f t="shared" si="46"/>
        <v>41627</v>
      </c>
      <c r="P393" s="4" t="str" cm="1">
        <f t="array" ref="P393:R393">_xlfn.TEXTSPLIT(M393,"/")</f>
        <v>12</v>
      </c>
      <c r="Q393" s="4" t="str">
        <v>19</v>
      </c>
      <c r="R393" s="4" t="str">
        <v>13</v>
      </c>
      <c r="S393" s="5">
        <f t="shared" si="47"/>
        <v>41627</v>
      </c>
      <c r="T393">
        <v>84</v>
      </c>
      <c r="U393" s="14">
        <v>693</v>
      </c>
      <c r="V393" s="14">
        <v>21</v>
      </c>
      <c r="W393" s="14">
        <v>118</v>
      </c>
      <c r="X393" s="14">
        <v>110</v>
      </c>
      <c r="Y393" s="14">
        <v>147</v>
      </c>
      <c r="Z393" s="14">
        <v>42</v>
      </c>
      <c r="AA393" s="2">
        <v>1</v>
      </c>
      <c r="AB393" s="2">
        <v>6</v>
      </c>
      <c r="AC393" s="2">
        <v>11</v>
      </c>
      <c r="AD393" s="2">
        <v>2</v>
      </c>
      <c r="AE393" s="2">
        <v>0</v>
      </c>
      <c r="AF393" s="2">
        <v>0</v>
      </c>
      <c r="AG393" s="16">
        <v>2</v>
      </c>
      <c r="AH393" s="49" t="s">
        <v>574</v>
      </c>
      <c r="AI393" s="49" t="s">
        <v>574</v>
      </c>
      <c r="AJ393" s="49">
        <v>1</v>
      </c>
      <c r="AK393" s="49">
        <v>1</v>
      </c>
      <c r="AL393" s="49" t="s">
        <v>574</v>
      </c>
      <c r="AM393" s="2">
        <f t="shared" si="48"/>
        <v>0</v>
      </c>
      <c r="AN393" s="1">
        <v>60</v>
      </c>
      <c r="AO393" s="2">
        <v>81.3</v>
      </c>
    </row>
    <row r="394" spans="1:41" x14ac:dyDescent="0.3">
      <c r="A394">
        <v>9347</v>
      </c>
      <c r="B394">
        <v>1957</v>
      </c>
      <c r="C394" s="1">
        <f t="shared" si="42"/>
        <v>67</v>
      </c>
      <c r="D394" t="s">
        <v>25</v>
      </c>
      <c r="E394" t="s">
        <v>42</v>
      </c>
      <c r="F394" s="4" t="s">
        <v>32</v>
      </c>
      <c r="G394" t="s">
        <v>32</v>
      </c>
      <c r="H394" s="20">
        <v>50943</v>
      </c>
      <c r="I394" s="2">
        <f t="shared" si="43"/>
        <v>50.942999999999998</v>
      </c>
      <c r="J394" s="2">
        <v>0</v>
      </c>
      <c r="K394" s="2">
        <v>1</v>
      </c>
      <c r="L394" s="16">
        <f t="shared" si="44"/>
        <v>1</v>
      </c>
      <c r="M394" s="6" t="s">
        <v>354</v>
      </c>
      <c r="N394" s="4">
        <f t="shared" si="45"/>
        <v>2</v>
      </c>
      <c r="O394" s="3">
        <f t="shared" si="46"/>
        <v>41446</v>
      </c>
      <c r="P394" s="4" t="str" cm="1">
        <f t="array" ref="P394:R394">_xlfn.TEXTSPLIT(M394,"/")</f>
        <v>6</v>
      </c>
      <c r="Q394" s="4" t="str">
        <v>21</v>
      </c>
      <c r="R394" s="4" t="str">
        <v>13</v>
      </c>
      <c r="S394" s="5">
        <f t="shared" si="47"/>
        <v>41446</v>
      </c>
      <c r="T394">
        <v>49</v>
      </c>
      <c r="U394" s="14">
        <v>31</v>
      </c>
      <c r="V394" s="14">
        <v>0</v>
      </c>
      <c r="W394" s="14">
        <v>7</v>
      </c>
      <c r="X394" s="14">
        <v>2</v>
      </c>
      <c r="Y394" s="14">
        <v>0</v>
      </c>
      <c r="Z394" s="14">
        <v>6</v>
      </c>
      <c r="AA394" s="2">
        <v>1</v>
      </c>
      <c r="AB394" s="2">
        <v>1</v>
      </c>
      <c r="AC394" s="2">
        <v>3</v>
      </c>
      <c r="AD394" s="2">
        <v>5</v>
      </c>
      <c r="AE394" s="2">
        <v>0</v>
      </c>
      <c r="AF394" s="2">
        <v>0</v>
      </c>
      <c r="AG394" s="16">
        <v>0</v>
      </c>
      <c r="AH394" s="49" t="s">
        <v>574</v>
      </c>
      <c r="AI394" s="49" t="s">
        <v>574</v>
      </c>
      <c r="AJ394" s="49" t="s">
        <v>574</v>
      </c>
      <c r="AK394" s="49" t="s">
        <v>574</v>
      </c>
      <c r="AL394" s="49" t="s">
        <v>574</v>
      </c>
      <c r="AM394" s="2">
        <f t="shared" si="48"/>
        <v>0</v>
      </c>
      <c r="AN394" s="1">
        <v>73</v>
      </c>
      <c r="AO394" s="2">
        <v>80.763000000000005</v>
      </c>
    </row>
    <row r="395" spans="1:41" x14ac:dyDescent="0.3">
      <c r="A395">
        <v>9336</v>
      </c>
      <c r="B395">
        <v>1970</v>
      </c>
      <c r="C395" s="1">
        <f t="shared" si="42"/>
        <v>54</v>
      </c>
      <c r="D395" t="s">
        <v>25</v>
      </c>
      <c r="E395" t="s">
        <v>34</v>
      </c>
      <c r="F395" s="4" t="s">
        <v>43</v>
      </c>
      <c r="G395" t="s">
        <v>43</v>
      </c>
      <c r="H395" s="20">
        <v>62187</v>
      </c>
      <c r="I395" s="2">
        <f t="shared" si="43"/>
        <v>62.186999999999998</v>
      </c>
      <c r="J395" s="2">
        <v>0</v>
      </c>
      <c r="K395" s="2">
        <v>1</v>
      </c>
      <c r="L395" s="16">
        <f t="shared" si="44"/>
        <v>1</v>
      </c>
      <c r="M395" s="6" t="s">
        <v>323</v>
      </c>
      <c r="N395" s="4">
        <f t="shared" si="45"/>
        <v>2</v>
      </c>
      <c r="O395" s="3">
        <f t="shared" si="46"/>
        <v>41720</v>
      </c>
      <c r="P395" s="4" t="str" cm="1">
        <f t="array" ref="P395:R395">_xlfn.TEXTSPLIT(M395,"/")</f>
        <v>3</v>
      </c>
      <c r="Q395" s="4" t="str">
        <v>22</v>
      </c>
      <c r="R395" s="4" t="str">
        <v>14</v>
      </c>
      <c r="S395" s="5">
        <f t="shared" si="47"/>
        <v>41720</v>
      </c>
      <c r="T395">
        <v>38</v>
      </c>
      <c r="U395" s="14">
        <v>512</v>
      </c>
      <c r="V395" s="14">
        <v>0</v>
      </c>
      <c r="W395" s="14">
        <v>83</v>
      </c>
      <c r="X395" s="14">
        <v>0</v>
      </c>
      <c r="Y395" s="14">
        <v>0</v>
      </c>
      <c r="Z395" s="14">
        <v>41</v>
      </c>
      <c r="AA395" s="2">
        <v>3</v>
      </c>
      <c r="AB395" s="2">
        <v>6</v>
      </c>
      <c r="AC395" s="2">
        <v>10</v>
      </c>
      <c r="AD395" s="2">
        <v>4</v>
      </c>
      <c r="AE395" s="2">
        <v>0</v>
      </c>
      <c r="AF395" s="2">
        <v>0</v>
      </c>
      <c r="AG395" s="16">
        <v>0</v>
      </c>
      <c r="AH395" s="49" t="s">
        <v>574</v>
      </c>
      <c r="AI395" s="49" t="s">
        <v>574</v>
      </c>
      <c r="AJ395" s="49" t="s">
        <v>574</v>
      </c>
      <c r="AK395" s="49" t="s">
        <v>574</v>
      </c>
      <c r="AL395" s="49" t="s">
        <v>574</v>
      </c>
      <c r="AM395" s="2">
        <f t="shared" si="48"/>
        <v>0</v>
      </c>
      <c r="AN395" s="1">
        <v>71</v>
      </c>
      <c r="AO395" s="2">
        <v>75.278000000000006</v>
      </c>
    </row>
    <row r="396" spans="1:41" hidden="1" x14ac:dyDescent="0.3">
      <c r="A396">
        <v>9323</v>
      </c>
      <c r="B396">
        <v>1950</v>
      </c>
      <c r="C396" s="1">
        <f t="shared" si="42"/>
        <v>74</v>
      </c>
      <c r="D396" t="s">
        <v>112</v>
      </c>
      <c r="E396" t="s">
        <v>42</v>
      </c>
      <c r="F396" s="4" t="s">
        <v>32</v>
      </c>
      <c r="G396" t="s">
        <v>32</v>
      </c>
      <c r="H396" s="20">
        <v>49912</v>
      </c>
      <c r="I396" s="2">
        <f t="shared" si="43"/>
        <v>49.911999999999999</v>
      </c>
      <c r="J396" s="2">
        <v>0</v>
      </c>
      <c r="K396" s="2">
        <v>1</v>
      </c>
      <c r="L396" s="16">
        <f t="shared" si="44"/>
        <v>1</v>
      </c>
      <c r="M396" s="7">
        <v>41099</v>
      </c>
      <c r="N396" s="4">
        <f t="shared" si="45"/>
        <v>1</v>
      </c>
      <c r="O396" s="3">
        <f t="shared" si="46"/>
        <v>41099</v>
      </c>
      <c r="P396" s="4" t="str" cm="1">
        <f t="array" ref="P396">_xlfn.TEXTSPLIT(M396,"/")</f>
        <v>41099</v>
      </c>
      <c r="Q396" s="5"/>
      <c r="R396" s="5"/>
      <c r="S396" s="5" t="e">
        <f t="shared" si="47"/>
        <v>#NUM!</v>
      </c>
      <c r="T396">
        <v>5</v>
      </c>
      <c r="U396" s="14">
        <v>520</v>
      </c>
      <c r="V396" s="14">
        <v>8</v>
      </c>
      <c r="W396" s="14">
        <v>223</v>
      </c>
      <c r="X396" s="14">
        <v>32</v>
      </c>
      <c r="Y396" s="14">
        <v>49</v>
      </c>
      <c r="Z396" s="14">
        <v>42</v>
      </c>
      <c r="AA396" s="2">
        <v>4</v>
      </c>
      <c r="AB396" s="2">
        <v>10</v>
      </c>
      <c r="AC396" s="2">
        <v>7</v>
      </c>
      <c r="AD396" s="2">
        <v>8</v>
      </c>
      <c r="AE396" s="2">
        <v>1</v>
      </c>
      <c r="AF396" s="2">
        <v>0</v>
      </c>
      <c r="AG396" s="16">
        <v>1</v>
      </c>
      <c r="AH396" s="49">
        <v>1</v>
      </c>
      <c r="AI396" s="49" t="s">
        <v>574</v>
      </c>
      <c r="AJ396" s="49" t="s">
        <v>574</v>
      </c>
      <c r="AK396" s="49" t="s">
        <v>574</v>
      </c>
      <c r="AL396" s="49" t="s">
        <v>574</v>
      </c>
      <c r="AM396" s="2">
        <f t="shared" si="48"/>
        <v>0</v>
      </c>
      <c r="AN396" s="1">
        <v>68</v>
      </c>
      <c r="AO396" s="2">
        <v>75.260999999999996</v>
      </c>
    </row>
    <row r="397" spans="1:41" hidden="1" x14ac:dyDescent="0.3">
      <c r="A397">
        <v>9316</v>
      </c>
      <c r="B397">
        <v>1953</v>
      </c>
      <c r="C397" s="1">
        <f t="shared" si="42"/>
        <v>71</v>
      </c>
      <c r="D397" t="s">
        <v>31</v>
      </c>
      <c r="E397" t="s">
        <v>66</v>
      </c>
      <c r="F397" s="4" t="s">
        <v>32</v>
      </c>
      <c r="G397" t="s">
        <v>32</v>
      </c>
      <c r="H397" s="20">
        <v>13084</v>
      </c>
      <c r="I397" s="2">
        <f t="shared" si="43"/>
        <v>13.084</v>
      </c>
      <c r="J397" s="2">
        <v>0</v>
      </c>
      <c r="K397" s="2">
        <v>0</v>
      </c>
      <c r="L397" s="16">
        <f t="shared" si="44"/>
        <v>0</v>
      </c>
      <c r="M397" s="7">
        <v>41316</v>
      </c>
      <c r="N397" s="4">
        <f t="shared" si="45"/>
        <v>1</v>
      </c>
      <c r="O397" s="3">
        <f t="shared" si="46"/>
        <v>41316</v>
      </c>
      <c r="P397" s="4" t="str" cm="1">
        <f t="array" ref="P397">_xlfn.TEXTSPLIT(M397,"/")</f>
        <v>41316</v>
      </c>
      <c r="Q397" s="5"/>
      <c r="R397" s="5"/>
      <c r="S397" s="5" t="e">
        <f t="shared" si="47"/>
        <v>#NUM!</v>
      </c>
      <c r="T397">
        <v>29</v>
      </c>
      <c r="U397" s="14">
        <v>2</v>
      </c>
      <c r="V397" s="14">
        <v>0</v>
      </c>
      <c r="W397" s="14">
        <v>7</v>
      </c>
      <c r="X397" s="14">
        <v>3</v>
      </c>
      <c r="Y397" s="14">
        <v>7</v>
      </c>
      <c r="Z397" s="14">
        <v>10</v>
      </c>
      <c r="AA397" s="2">
        <v>1</v>
      </c>
      <c r="AB397" s="2">
        <v>1</v>
      </c>
      <c r="AC397" s="2">
        <v>3</v>
      </c>
      <c r="AD397" s="2">
        <v>6</v>
      </c>
      <c r="AE397" s="2">
        <v>0</v>
      </c>
      <c r="AF397" s="2">
        <v>0</v>
      </c>
      <c r="AG397" s="16">
        <v>0</v>
      </c>
      <c r="AH397" s="49" t="s">
        <v>574</v>
      </c>
      <c r="AI397" s="49" t="s">
        <v>574</v>
      </c>
      <c r="AJ397" s="49" t="s">
        <v>574</v>
      </c>
      <c r="AK397" s="49" t="s">
        <v>574</v>
      </c>
      <c r="AL397" s="49" t="s">
        <v>574</v>
      </c>
      <c r="AM397" s="2">
        <f t="shared" si="48"/>
        <v>0</v>
      </c>
      <c r="AN397" s="1">
        <v>61</v>
      </c>
      <c r="AO397" s="2">
        <v>72.828000000000003</v>
      </c>
    </row>
    <row r="398" spans="1:41" hidden="1" x14ac:dyDescent="0.3">
      <c r="A398">
        <v>9308</v>
      </c>
      <c r="B398">
        <v>1955</v>
      </c>
      <c r="C398" s="1">
        <f t="shared" si="42"/>
        <v>69</v>
      </c>
      <c r="D398" t="s">
        <v>47</v>
      </c>
      <c r="E398" t="s">
        <v>22</v>
      </c>
      <c r="F398" s="4" t="s">
        <v>29</v>
      </c>
      <c r="G398" t="s">
        <v>29</v>
      </c>
      <c r="H398" s="20">
        <v>62820</v>
      </c>
      <c r="I398" s="2">
        <f t="shared" si="43"/>
        <v>62.82</v>
      </c>
      <c r="J398" s="2">
        <v>0</v>
      </c>
      <c r="K398" s="2">
        <v>0</v>
      </c>
      <c r="L398" s="16">
        <f t="shared" si="44"/>
        <v>0</v>
      </c>
      <c r="M398" s="7">
        <v>41583</v>
      </c>
      <c r="N398" s="4">
        <f t="shared" si="45"/>
        <v>1</v>
      </c>
      <c r="O398" s="3">
        <f t="shared" si="46"/>
        <v>41583</v>
      </c>
      <c r="P398" s="4" t="str" cm="1">
        <f t="array" ref="P398">_xlfn.TEXTSPLIT(M398,"/")</f>
        <v>41583</v>
      </c>
      <c r="Q398" s="5"/>
      <c r="R398" s="5"/>
      <c r="S398" s="5" t="e">
        <f t="shared" si="47"/>
        <v>#NUM!</v>
      </c>
      <c r="T398">
        <v>51</v>
      </c>
      <c r="U398" s="14">
        <v>398</v>
      </c>
      <c r="V398" s="14">
        <v>61</v>
      </c>
      <c r="W398" s="14">
        <v>265</v>
      </c>
      <c r="X398" s="14">
        <v>138</v>
      </c>
      <c r="Y398" s="14">
        <v>61</v>
      </c>
      <c r="Z398" s="14">
        <v>53</v>
      </c>
      <c r="AA398" s="2">
        <v>1</v>
      </c>
      <c r="AB398" s="2">
        <v>3</v>
      </c>
      <c r="AC398" s="2">
        <v>6</v>
      </c>
      <c r="AD398" s="2">
        <v>1</v>
      </c>
      <c r="AE398" s="2">
        <v>0</v>
      </c>
      <c r="AF398" s="2">
        <v>0</v>
      </c>
      <c r="AG398" s="16">
        <v>0</v>
      </c>
      <c r="AH398" s="49" t="s">
        <v>574</v>
      </c>
      <c r="AI398" s="49" t="s">
        <v>574</v>
      </c>
      <c r="AJ398" s="49" t="s">
        <v>574</v>
      </c>
      <c r="AK398" s="49" t="s">
        <v>574</v>
      </c>
      <c r="AL398" s="49" t="s">
        <v>574</v>
      </c>
      <c r="AM398" s="2">
        <f t="shared" si="48"/>
        <v>0</v>
      </c>
      <c r="AN398" s="1">
        <v>46</v>
      </c>
      <c r="AO398" s="2">
        <v>69.388999999999996</v>
      </c>
    </row>
    <row r="399" spans="1:41" x14ac:dyDescent="0.3">
      <c r="A399">
        <v>9305</v>
      </c>
      <c r="B399">
        <v>1977</v>
      </c>
      <c r="C399" s="1">
        <f t="shared" si="42"/>
        <v>47</v>
      </c>
      <c r="D399" t="s">
        <v>25</v>
      </c>
      <c r="E399" t="s">
        <v>36</v>
      </c>
      <c r="F399" s="4" t="s">
        <v>26</v>
      </c>
      <c r="G399" t="s">
        <v>26</v>
      </c>
      <c r="H399" s="20">
        <v>79689</v>
      </c>
      <c r="I399" s="2">
        <f t="shared" si="43"/>
        <v>79.688999999999993</v>
      </c>
      <c r="J399" s="2">
        <v>0</v>
      </c>
      <c r="K399" s="2">
        <v>0</v>
      </c>
      <c r="L399" s="16">
        <f t="shared" si="44"/>
        <v>0</v>
      </c>
      <c r="M399" s="7">
        <v>41613</v>
      </c>
      <c r="N399" s="4">
        <f t="shared" si="45"/>
        <v>1</v>
      </c>
      <c r="O399" s="3">
        <f t="shared" si="46"/>
        <v>41613</v>
      </c>
      <c r="P399" s="4" t="str" cm="1">
        <f t="array" ref="P399">_xlfn.TEXTSPLIT(M399,"/")</f>
        <v>41613</v>
      </c>
      <c r="Q399" s="5"/>
      <c r="R399" s="5"/>
      <c r="S399" s="5" t="e">
        <f t="shared" si="47"/>
        <v>#NUM!</v>
      </c>
      <c r="T399">
        <v>65</v>
      </c>
      <c r="U399" s="14">
        <v>311</v>
      </c>
      <c r="V399" s="14">
        <v>26</v>
      </c>
      <c r="W399" s="14">
        <v>640</v>
      </c>
      <c r="X399" s="14">
        <v>180</v>
      </c>
      <c r="Y399" s="14">
        <v>37</v>
      </c>
      <c r="Z399" s="14">
        <v>121</v>
      </c>
      <c r="AA399" s="2">
        <v>1</v>
      </c>
      <c r="AB399" s="2">
        <v>4</v>
      </c>
      <c r="AC399" s="2">
        <v>13</v>
      </c>
      <c r="AD399" s="2">
        <v>2</v>
      </c>
      <c r="AE399" s="2">
        <v>0</v>
      </c>
      <c r="AF399" s="2">
        <v>0</v>
      </c>
      <c r="AG399" s="16">
        <v>0</v>
      </c>
      <c r="AH399" s="49" t="s">
        <v>574</v>
      </c>
      <c r="AI399" s="49" t="s">
        <v>574</v>
      </c>
      <c r="AJ399" s="49" t="s">
        <v>574</v>
      </c>
      <c r="AK399" s="49" t="s">
        <v>574</v>
      </c>
      <c r="AL399" s="49" t="s">
        <v>574</v>
      </c>
      <c r="AM399" s="2">
        <f t="shared" si="48"/>
        <v>0</v>
      </c>
      <c r="AN399" s="1">
        <v>49</v>
      </c>
      <c r="AO399" s="2">
        <v>65.462999999999994</v>
      </c>
    </row>
    <row r="400" spans="1:41" hidden="1" x14ac:dyDescent="0.3">
      <c r="A400">
        <v>9303</v>
      </c>
      <c r="B400">
        <v>1977</v>
      </c>
      <c r="C400" s="1">
        <f t="shared" si="42"/>
        <v>47</v>
      </c>
      <c r="D400" t="s">
        <v>40</v>
      </c>
      <c r="E400" t="s">
        <v>22</v>
      </c>
      <c r="F400" s="4" t="s">
        <v>29</v>
      </c>
      <c r="G400" t="s">
        <v>29</v>
      </c>
      <c r="H400" s="20">
        <v>5305</v>
      </c>
      <c r="I400" s="2">
        <f t="shared" si="43"/>
        <v>5.3049999999999997</v>
      </c>
      <c r="J400" s="2">
        <v>0</v>
      </c>
      <c r="K400" s="2">
        <v>1</v>
      </c>
      <c r="L400" s="16">
        <f t="shared" si="44"/>
        <v>1</v>
      </c>
      <c r="M400" s="6" t="s">
        <v>71</v>
      </c>
      <c r="N400" s="4">
        <f t="shared" si="45"/>
        <v>2</v>
      </c>
      <c r="O400" s="3">
        <f t="shared" si="46"/>
        <v>41485</v>
      </c>
      <c r="P400" s="4" t="str" cm="1">
        <f t="array" ref="P400:R400">_xlfn.TEXTSPLIT(M400,"/")</f>
        <v>7</v>
      </c>
      <c r="Q400" s="4" t="str">
        <v>30</v>
      </c>
      <c r="R400" s="4" t="str">
        <v>13</v>
      </c>
      <c r="S400" s="5">
        <f t="shared" si="47"/>
        <v>41485</v>
      </c>
      <c r="T400">
        <v>12</v>
      </c>
      <c r="U400" s="14">
        <v>12</v>
      </c>
      <c r="V400" s="14">
        <v>4</v>
      </c>
      <c r="W400" s="14">
        <v>7</v>
      </c>
      <c r="X400" s="14">
        <v>1</v>
      </c>
      <c r="Y400" s="14">
        <v>3</v>
      </c>
      <c r="Z400" s="14">
        <v>5</v>
      </c>
      <c r="AA400" s="2">
        <v>0</v>
      </c>
      <c r="AB400" s="2">
        <v>1</v>
      </c>
      <c r="AC400" s="2">
        <v>0</v>
      </c>
      <c r="AD400" s="2">
        <v>13</v>
      </c>
      <c r="AE400" s="2">
        <v>0</v>
      </c>
      <c r="AF400" s="2">
        <v>0</v>
      </c>
      <c r="AG400" s="16">
        <v>0</v>
      </c>
      <c r="AH400" s="49" t="s">
        <v>574</v>
      </c>
      <c r="AI400" s="49" t="s">
        <v>574</v>
      </c>
      <c r="AJ400" s="49" t="s">
        <v>574</v>
      </c>
      <c r="AK400" s="49" t="s">
        <v>574</v>
      </c>
      <c r="AL400" s="49" t="s">
        <v>574</v>
      </c>
      <c r="AM400" s="2">
        <f t="shared" si="48"/>
        <v>0</v>
      </c>
      <c r="AN400" s="1">
        <v>69</v>
      </c>
      <c r="AO400" s="2">
        <v>64.497</v>
      </c>
    </row>
    <row r="401" spans="1:41" hidden="1" x14ac:dyDescent="0.3">
      <c r="A401">
        <v>9298</v>
      </c>
      <c r="B401">
        <v>1948</v>
      </c>
      <c r="C401" s="1">
        <f t="shared" si="42"/>
        <v>76</v>
      </c>
      <c r="D401" t="s">
        <v>47</v>
      </c>
      <c r="E401" t="s">
        <v>34</v>
      </c>
      <c r="F401" s="4" t="s">
        <v>32</v>
      </c>
      <c r="G401" t="s">
        <v>32</v>
      </c>
      <c r="H401" s="20">
        <v>81574</v>
      </c>
      <c r="I401" s="2">
        <f t="shared" si="43"/>
        <v>81.573999999999998</v>
      </c>
      <c r="J401" s="2">
        <v>0</v>
      </c>
      <c r="K401" s="2">
        <v>0</v>
      </c>
      <c r="L401" s="16">
        <f t="shared" si="44"/>
        <v>0</v>
      </c>
      <c r="M401" s="6" t="s">
        <v>65</v>
      </c>
      <c r="N401" s="4">
        <f t="shared" si="45"/>
        <v>2</v>
      </c>
      <c r="O401" s="3">
        <f t="shared" si="46"/>
        <v>41757</v>
      </c>
      <c r="P401" s="4" t="str" cm="1">
        <f t="array" ref="P401:R401">_xlfn.TEXTSPLIT(M401,"/")</f>
        <v>4</v>
      </c>
      <c r="Q401" s="4" t="str">
        <v>28</v>
      </c>
      <c r="R401" s="4" t="str">
        <v>14</v>
      </c>
      <c r="S401" s="5">
        <f t="shared" si="47"/>
        <v>41757</v>
      </c>
      <c r="T401">
        <v>89</v>
      </c>
      <c r="U401" s="14">
        <v>1252</v>
      </c>
      <c r="V401" s="14">
        <v>0</v>
      </c>
      <c r="W401" s="14">
        <v>465</v>
      </c>
      <c r="X401" s="14">
        <v>46</v>
      </c>
      <c r="Y401" s="14">
        <v>35</v>
      </c>
      <c r="Z401" s="14">
        <v>0</v>
      </c>
      <c r="AA401" s="2">
        <v>1</v>
      </c>
      <c r="AB401" s="2">
        <v>4</v>
      </c>
      <c r="AC401" s="2">
        <v>8</v>
      </c>
      <c r="AD401" s="2">
        <v>1</v>
      </c>
      <c r="AE401" s="2">
        <v>0</v>
      </c>
      <c r="AF401" s="2">
        <v>0</v>
      </c>
      <c r="AG401" s="16">
        <v>2</v>
      </c>
      <c r="AH401" s="49" t="s">
        <v>574</v>
      </c>
      <c r="AI401" s="49">
        <v>1</v>
      </c>
      <c r="AJ401" s="49">
        <v>1</v>
      </c>
      <c r="AK401" s="49" t="s">
        <v>574</v>
      </c>
      <c r="AL401" s="49" t="s">
        <v>574</v>
      </c>
      <c r="AM401" s="2">
        <f t="shared" si="48"/>
        <v>0</v>
      </c>
      <c r="AN401" s="1">
        <v>43</v>
      </c>
      <c r="AO401" s="2">
        <v>61.014000000000003</v>
      </c>
    </row>
    <row r="402" spans="1:41" x14ac:dyDescent="0.3">
      <c r="A402">
        <v>9292</v>
      </c>
      <c r="B402">
        <v>1953</v>
      </c>
      <c r="C402" s="1">
        <f t="shared" si="42"/>
        <v>71</v>
      </c>
      <c r="D402" t="s">
        <v>25</v>
      </c>
      <c r="E402" t="s">
        <v>22</v>
      </c>
      <c r="F402" s="4" t="s">
        <v>29</v>
      </c>
      <c r="G402" t="s">
        <v>29</v>
      </c>
      <c r="H402" s="20">
        <v>81795</v>
      </c>
      <c r="I402" s="2">
        <f t="shared" si="43"/>
        <v>81.795000000000002</v>
      </c>
      <c r="J402" s="2">
        <v>0</v>
      </c>
      <c r="K402" s="2">
        <v>0</v>
      </c>
      <c r="L402" s="16">
        <f t="shared" si="44"/>
        <v>0</v>
      </c>
      <c r="M402" s="6" t="s">
        <v>247</v>
      </c>
      <c r="N402" s="4">
        <f t="shared" si="45"/>
        <v>2</v>
      </c>
      <c r="O402" s="3">
        <f t="shared" si="46"/>
        <v>41208</v>
      </c>
      <c r="P402" s="4" t="str" cm="1">
        <f t="array" ref="P402:R402">_xlfn.TEXTSPLIT(M402,"/")</f>
        <v>10</v>
      </c>
      <c r="Q402" s="4" t="str">
        <v>26</v>
      </c>
      <c r="R402" s="4" t="str">
        <v>12</v>
      </c>
      <c r="S402" s="5">
        <f t="shared" si="47"/>
        <v>41208</v>
      </c>
      <c r="T402">
        <v>74</v>
      </c>
      <c r="U402" s="14">
        <v>324</v>
      </c>
      <c r="V402" s="14">
        <v>132</v>
      </c>
      <c r="W402" s="14">
        <v>693</v>
      </c>
      <c r="X402" s="14">
        <v>27</v>
      </c>
      <c r="Y402" s="14">
        <v>118</v>
      </c>
      <c r="Z402" s="14">
        <v>88</v>
      </c>
      <c r="AA402" s="2">
        <v>1</v>
      </c>
      <c r="AB402" s="2">
        <v>4</v>
      </c>
      <c r="AC402" s="2">
        <v>7</v>
      </c>
      <c r="AD402" s="2">
        <v>2</v>
      </c>
      <c r="AE402" s="2">
        <v>0</v>
      </c>
      <c r="AF402" s="2">
        <v>0</v>
      </c>
      <c r="AG402" s="16">
        <v>0</v>
      </c>
      <c r="AH402" s="49" t="s">
        <v>574</v>
      </c>
      <c r="AI402" s="49" t="s">
        <v>574</v>
      </c>
      <c r="AJ402" s="49" t="s">
        <v>574</v>
      </c>
      <c r="AK402" s="49" t="s">
        <v>574</v>
      </c>
      <c r="AL402" s="49" t="s">
        <v>574</v>
      </c>
      <c r="AM402" s="2">
        <f t="shared" si="48"/>
        <v>0</v>
      </c>
      <c r="AN402" s="1">
        <v>52</v>
      </c>
      <c r="AO402" s="2">
        <v>60.585000000000001</v>
      </c>
    </row>
    <row r="403" spans="1:41" x14ac:dyDescent="0.3">
      <c r="A403">
        <v>9291</v>
      </c>
      <c r="B403">
        <v>1960</v>
      </c>
      <c r="C403" s="1">
        <f t="shared" si="42"/>
        <v>64</v>
      </c>
      <c r="D403" t="s">
        <v>25</v>
      </c>
      <c r="E403" t="s">
        <v>42</v>
      </c>
      <c r="F403" s="4" t="s">
        <v>29</v>
      </c>
      <c r="G403" t="s">
        <v>29</v>
      </c>
      <c r="H403" s="20">
        <v>34242</v>
      </c>
      <c r="I403" s="2">
        <f t="shared" si="43"/>
        <v>34.241999999999997</v>
      </c>
      <c r="J403" s="2">
        <v>0</v>
      </c>
      <c r="K403" s="2">
        <v>1</v>
      </c>
      <c r="L403" s="16">
        <f t="shared" si="44"/>
        <v>1</v>
      </c>
      <c r="M403" s="6" t="s">
        <v>95</v>
      </c>
      <c r="N403" s="4">
        <f t="shared" si="45"/>
        <v>2</v>
      </c>
      <c r="O403" s="3">
        <f t="shared" si="46"/>
        <v>41721</v>
      </c>
      <c r="P403" s="4" t="str" cm="1">
        <f t="array" ref="P403:R403">_xlfn.TEXTSPLIT(M403,"/")</f>
        <v>3</v>
      </c>
      <c r="Q403" s="4" t="str">
        <v>23</v>
      </c>
      <c r="R403" s="4" t="str">
        <v>14</v>
      </c>
      <c r="S403" s="5">
        <f t="shared" si="47"/>
        <v>41721</v>
      </c>
      <c r="T403">
        <v>25</v>
      </c>
      <c r="U403" s="14">
        <v>8</v>
      </c>
      <c r="V403" s="14">
        <v>2</v>
      </c>
      <c r="W403" s="14">
        <v>4</v>
      </c>
      <c r="X403" s="14">
        <v>0</v>
      </c>
      <c r="Y403" s="14">
        <v>0</v>
      </c>
      <c r="Z403" s="14">
        <v>1</v>
      </c>
      <c r="AA403" s="2">
        <v>1</v>
      </c>
      <c r="AB403" s="2">
        <v>0</v>
      </c>
      <c r="AC403" s="2">
        <v>3</v>
      </c>
      <c r="AD403" s="2">
        <v>5</v>
      </c>
      <c r="AE403" s="2">
        <v>0</v>
      </c>
      <c r="AF403" s="2">
        <v>0</v>
      </c>
      <c r="AG403" s="16">
        <v>0</v>
      </c>
      <c r="AH403" s="49" t="s">
        <v>574</v>
      </c>
      <c r="AI403" s="49" t="s">
        <v>574</v>
      </c>
      <c r="AJ403" s="49" t="s">
        <v>574</v>
      </c>
      <c r="AK403" s="49" t="s">
        <v>574</v>
      </c>
      <c r="AL403" s="49" t="s">
        <v>574</v>
      </c>
      <c r="AM403" s="2">
        <f t="shared" si="48"/>
        <v>0</v>
      </c>
      <c r="AN403" s="1">
        <v>58</v>
      </c>
      <c r="AO403" s="2">
        <v>60.161000000000001</v>
      </c>
    </row>
    <row r="404" spans="1:41" x14ac:dyDescent="0.3">
      <c r="A404">
        <v>9289</v>
      </c>
      <c r="B404">
        <v>1980</v>
      </c>
      <c r="C404" s="1">
        <f t="shared" si="42"/>
        <v>44</v>
      </c>
      <c r="D404" t="s">
        <v>25</v>
      </c>
      <c r="E404" t="s">
        <v>22</v>
      </c>
      <c r="F404" s="4" t="s">
        <v>29</v>
      </c>
      <c r="G404" t="s">
        <v>29</v>
      </c>
      <c r="H404" s="20">
        <v>36781</v>
      </c>
      <c r="I404" s="2">
        <f t="shared" si="43"/>
        <v>36.780999999999999</v>
      </c>
      <c r="J404" s="2">
        <v>1</v>
      </c>
      <c r="K404" s="2">
        <v>0</v>
      </c>
      <c r="L404" s="16">
        <f t="shared" si="44"/>
        <v>1</v>
      </c>
      <c r="M404" s="7">
        <v>41916</v>
      </c>
      <c r="N404" s="4">
        <f t="shared" si="45"/>
        <v>1</v>
      </c>
      <c r="O404" s="3">
        <f t="shared" si="46"/>
        <v>41916</v>
      </c>
      <c r="P404" s="4" t="str" cm="1">
        <f t="array" ref="P404">_xlfn.TEXTSPLIT(M404,"/")</f>
        <v>41916</v>
      </c>
      <c r="Q404" s="5"/>
      <c r="R404" s="5"/>
      <c r="S404" s="5" t="e">
        <f t="shared" si="47"/>
        <v>#NUM!</v>
      </c>
      <c r="T404">
        <v>16</v>
      </c>
      <c r="U404" s="14">
        <v>29</v>
      </c>
      <c r="V404" s="14">
        <v>1</v>
      </c>
      <c r="W404" s="14">
        <v>17</v>
      </c>
      <c r="X404" s="14">
        <v>0</v>
      </c>
      <c r="Y404" s="14">
        <v>3</v>
      </c>
      <c r="Z404" s="14">
        <v>13</v>
      </c>
      <c r="AA404" s="2">
        <v>1</v>
      </c>
      <c r="AB404" s="2">
        <v>2</v>
      </c>
      <c r="AC404" s="2">
        <v>2</v>
      </c>
      <c r="AD404" s="2">
        <v>8</v>
      </c>
      <c r="AE404" s="2">
        <v>1</v>
      </c>
      <c r="AF404" s="2">
        <v>0</v>
      </c>
      <c r="AG404" s="16">
        <v>0</v>
      </c>
      <c r="AH404" s="49" t="s">
        <v>574</v>
      </c>
      <c r="AI404" s="49" t="s">
        <v>574</v>
      </c>
      <c r="AJ404" s="49" t="s">
        <v>574</v>
      </c>
      <c r="AK404" s="49" t="s">
        <v>574</v>
      </c>
      <c r="AL404" s="49" t="s">
        <v>574</v>
      </c>
      <c r="AM404" s="2">
        <f t="shared" si="48"/>
        <v>0</v>
      </c>
      <c r="AN404" s="1">
        <v>64</v>
      </c>
      <c r="AO404" s="2">
        <v>53.536999999999999</v>
      </c>
    </row>
    <row r="405" spans="1:41" x14ac:dyDescent="0.3">
      <c r="A405">
        <v>9286</v>
      </c>
      <c r="B405">
        <v>1961</v>
      </c>
      <c r="C405" s="1">
        <f t="shared" si="42"/>
        <v>63</v>
      </c>
      <c r="D405" t="s">
        <v>25</v>
      </c>
      <c r="E405" t="s">
        <v>42</v>
      </c>
      <c r="F405" s="4" t="s">
        <v>32</v>
      </c>
      <c r="G405" t="s">
        <v>32</v>
      </c>
      <c r="H405" s="20">
        <v>83151</v>
      </c>
      <c r="I405" s="2">
        <f t="shared" si="43"/>
        <v>83.150999999999996</v>
      </c>
      <c r="J405" s="2">
        <v>0</v>
      </c>
      <c r="K405" s="2">
        <v>0</v>
      </c>
      <c r="L405" s="16">
        <f t="shared" si="44"/>
        <v>0</v>
      </c>
      <c r="M405" s="7">
        <v>41192</v>
      </c>
      <c r="N405" s="4">
        <f t="shared" si="45"/>
        <v>1</v>
      </c>
      <c r="O405" s="3">
        <f t="shared" si="46"/>
        <v>41192</v>
      </c>
      <c r="P405" s="4" t="str" cm="1">
        <f t="array" ref="P405">_xlfn.TEXTSPLIT(M405,"/")</f>
        <v>41192</v>
      </c>
      <c r="Q405" s="5"/>
      <c r="R405" s="5"/>
      <c r="S405" s="5" t="e">
        <f t="shared" si="47"/>
        <v>#NUM!</v>
      </c>
      <c r="T405">
        <v>93</v>
      </c>
      <c r="U405" s="14">
        <v>407</v>
      </c>
      <c r="V405" s="14">
        <v>28</v>
      </c>
      <c r="W405" s="14">
        <v>100</v>
      </c>
      <c r="X405" s="14">
        <v>120</v>
      </c>
      <c r="Y405" s="14">
        <v>74</v>
      </c>
      <c r="Z405" s="14">
        <v>18</v>
      </c>
      <c r="AA405" s="2">
        <v>1</v>
      </c>
      <c r="AB405" s="2">
        <v>5</v>
      </c>
      <c r="AC405" s="2">
        <v>4</v>
      </c>
      <c r="AD405" s="2">
        <v>3</v>
      </c>
      <c r="AE405" s="2">
        <v>0</v>
      </c>
      <c r="AF405" s="2">
        <v>0</v>
      </c>
      <c r="AG405" s="16">
        <v>0</v>
      </c>
      <c r="AH405" s="49" t="s">
        <v>574</v>
      </c>
      <c r="AI405" s="49" t="s">
        <v>574</v>
      </c>
      <c r="AJ405" s="49" t="s">
        <v>574</v>
      </c>
      <c r="AK405" s="49" t="s">
        <v>574</v>
      </c>
      <c r="AL405" s="49" t="s">
        <v>574</v>
      </c>
      <c r="AM405" s="2">
        <f t="shared" si="48"/>
        <v>0</v>
      </c>
      <c r="AN405" s="1">
        <v>49</v>
      </c>
      <c r="AO405" s="2">
        <v>49.165999999999997</v>
      </c>
    </row>
    <row r="406" spans="1:41" x14ac:dyDescent="0.3">
      <c r="A406">
        <v>9284</v>
      </c>
      <c r="B406">
        <v>1959</v>
      </c>
      <c r="C406" s="1">
        <f t="shared" si="42"/>
        <v>65</v>
      </c>
      <c r="D406" t="s">
        <v>25</v>
      </c>
      <c r="E406" t="s">
        <v>22</v>
      </c>
      <c r="F406" s="4" t="s">
        <v>32</v>
      </c>
      <c r="G406" t="s">
        <v>32</v>
      </c>
      <c r="H406" s="20">
        <v>53977</v>
      </c>
      <c r="I406" s="2">
        <f t="shared" si="43"/>
        <v>53.976999999999997</v>
      </c>
      <c r="J406" s="2">
        <v>0</v>
      </c>
      <c r="K406" s="2">
        <v>1</v>
      </c>
      <c r="L406" s="16">
        <f t="shared" si="44"/>
        <v>1</v>
      </c>
      <c r="M406" s="7">
        <v>41492</v>
      </c>
      <c r="N406" s="4">
        <f t="shared" si="45"/>
        <v>1</v>
      </c>
      <c r="O406" s="3">
        <f t="shared" si="46"/>
        <v>41492</v>
      </c>
      <c r="P406" s="4" t="str" cm="1">
        <f t="array" ref="P406">_xlfn.TEXTSPLIT(M406,"/")</f>
        <v>41492</v>
      </c>
      <c r="Q406" s="5"/>
      <c r="R406" s="5"/>
      <c r="S406" s="5" t="e">
        <f t="shared" si="47"/>
        <v>#NUM!</v>
      </c>
      <c r="T406">
        <v>21</v>
      </c>
      <c r="U406" s="14">
        <v>620</v>
      </c>
      <c r="V406" s="14">
        <v>16</v>
      </c>
      <c r="W406" s="14">
        <v>165</v>
      </c>
      <c r="X406" s="14">
        <v>0</v>
      </c>
      <c r="Y406" s="14">
        <v>24</v>
      </c>
      <c r="Z406" s="14">
        <v>82</v>
      </c>
      <c r="AA406" s="2">
        <v>5</v>
      </c>
      <c r="AB406" s="2">
        <v>5</v>
      </c>
      <c r="AC406" s="2">
        <v>12</v>
      </c>
      <c r="AD406" s="2">
        <v>5</v>
      </c>
      <c r="AE406" s="2">
        <v>0</v>
      </c>
      <c r="AF406" s="2">
        <v>0</v>
      </c>
      <c r="AG406" s="16">
        <v>0</v>
      </c>
      <c r="AH406" s="49" t="s">
        <v>574</v>
      </c>
      <c r="AI406" s="49" t="s">
        <v>574</v>
      </c>
      <c r="AJ406" s="49" t="s">
        <v>574</v>
      </c>
      <c r="AK406" s="49" t="s">
        <v>574</v>
      </c>
      <c r="AL406" s="49" t="s">
        <v>574</v>
      </c>
      <c r="AM406" s="2">
        <f t="shared" si="48"/>
        <v>0</v>
      </c>
      <c r="AN406" s="1">
        <v>54</v>
      </c>
      <c r="AO406" s="2">
        <v>44.078000000000003</v>
      </c>
    </row>
    <row r="407" spans="1:41" hidden="1" x14ac:dyDescent="0.3">
      <c r="A407">
        <v>9283</v>
      </c>
      <c r="B407">
        <v>1979</v>
      </c>
      <c r="C407" s="1">
        <f t="shared" si="42"/>
        <v>45</v>
      </c>
      <c r="D407" t="s">
        <v>28</v>
      </c>
      <c r="E407" t="s">
        <v>22</v>
      </c>
      <c r="F407" s="4" t="s">
        <v>26</v>
      </c>
      <c r="G407" t="s">
        <v>26</v>
      </c>
      <c r="H407" s="20">
        <v>60199</v>
      </c>
      <c r="I407" s="2">
        <f t="shared" si="43"/>
        <v>60.198999999999998</v>
      </c>
      <c r="J407" s="2">
        <v>1</v>
      </c>
      <c r="K407" s="2">
        <v>2</v>
      </c>
      <c r="L407" s="16">
        <f t="shared" si="44"/>
        <v>3</v>
      </c>
      <c r="M407" s="7">
        <v>41617</v>
      </c>
      <c r="N407" s="4">
        <f t="shared" si="45"/>
        <v>1</v>
      </c>
      <c r="O407" s="3">
        <f t="shared" si="46"/>
        <v>41617</v>
      </c>
      <c r="P407" s="4" t="str" cm="1">
        <f t="array" ref="P407">_xlfn.TEXTSPLIT(M407,"/")</f>
        <v>41617</v>
      </c>
      <c r="Q407" s="5"/>
      <c r="R407" s="5"/>
      <c r="S407" s="5" t="e">
        <f t="shared" si="47"/>
        <v>#NUM!</v>
      </c>
      <c r="T407">
        <v>49</v>
      </c>
      <c r="U407" s="14">
        <v>8</v>
      </c>
      <c r="V407" s="14">
        <v>1</v>
      </c>
      <c r="W407" s="14">
        <v>7</v>
      </c>
      <c r="X407" s="14">
        <v>2</v>
      </c>
      <c r="Y407" s="14">
        <v>0</v>
      </c>
      <c r="Z407" s="14">
        <v>0</v>
      </c>
      <c r="AA407" s="2">
        <v>1</v>
      </c>
      <c r="AB407" s="2">
        <v>0</v>
      </c>
      <c r="AC407" s="2">
        <v>3</v>
      </c>
      <c r="AD407" s="2">
        <v>4</v>
      </c>
      <c r="AE407" s="2">
        <v>0</v>
      </c>
      <c r="AF407" s="2">
        <v>0</v>
      </c>
      <c r="AG407" s="16">
        <v>0</v>
      </c>
      <c r="AH407" s="49" t="s">
        <v>574</v>
      </c>
      <c r="AI407" s="49" t="s">
        <v>574</v>
      </c>
      <c r="AJ407" s="49" t="s">
        <v>574</v>
      </c>
      <c r="AK407" s="49" t="s">
        <v>574</v>
      </c>
      <c r="AL407" s="49" t="s">
        <v>574</v>
      </c>
      <c r="AM407" s="2">
        <f t="shared" si="48"/>
        <v>0</v>
      </c>
      <c r="AN407" s="1">
        <v>51</v>
      </c>
      <c r="AO407" s="2">
        <v>38.887</v>
      </c>
    </row>
    <row r="408" spans="1:41" hidden="1" x14ac:dyDescent="0.3">
      <c r="A408">
        <v>9274</v>
      </c>
      <c r="B408">
        <v>1962</v>
      </c>
      <c r="C408" s="1">
        <f t="shared" si="42"/>
        <v>62</v>
      </c>
      <c r="D408" t="s">
        <v>47</v>
      </c>
      <c r="E408" t="s">
        <v>42</v>
      </c>
      <c r="F408" s="4" t="s">
        <v>29</v>
      </c>
      <c r="G408" t="s">
        <v>29</v>
      </c>
      <c r="H408" s="20">
        <v>80950</v>
      </c>
      <c r="I408" s="2">
        <f t="shared" si="43"/>
        <v>80.95</v>
      </c>
      <c r="J408" s="2">
        <v>0</v>
      </c>
      <c r="K408" s="2">
        <v>0</v>
      </c>
      <c r="L408" s="16">
        <f t="shared" si="44"/>
        <v>0</v>
      </c>
      <c r="M408" s="6" t="s">
        <v>117</v>
      </c>
      <c r="N408" s="4">
        <f t="shared" si="45"/>
        <v>2</v>
      </c>
      <c r="O408" s="3">
        <f t="shared" si="46"/>
        <v>41361</v>
      </c>
      <c r="P408" s="4" t="str" cm="1">
        <f t="array" ref="P408:R408">_xlfn.TEXTSPLIT(M408,"/")</f>
        <v>3</v>
      </c>
      <c r="Q408" s="4" t="str">
        <v>28</v>
      </c>
      <c r="R408" s="4" t="str">
        <v>13</v>
      </c>
      <c r="S408" s="5">
        <f t="shared" si="47"/>
        <v>41361</v>
      </c>
      <c r="T408">
        <v>44</v>
      </c>
      <c r="U408" s="14">
        <v>525</v>
      </c>
      <c r="V408" s="14">
        <v>147</v>
      </c>
      <c r="W408" s="14">
        <v>112</v>
      </c>
      <c r="X408" s="14">
        <v>219</v>
      </c>
      <c r="Y408" s="14">
        <v>147</v>
      </c>
      <c r="Z408" s="14">
        <v>63</v>
      </c>
      <c r="AA408" s="2">
        <v>1</v>
      </c>
      <c r="AB408" s="2">
        <v>6</v>
      </c>
      <c r="AC408" s="2">
        <v>9</v>
      </c>
      <c r="AD408" s="2">
        <v>2</v>
      </c>
      <c r="AE408" s="2">
        <v>0</v>
      </c>
      <c r="AF408" s="2">
        <v>0</v>
      </c>
      <c r="AG408" s="16">
        <v>1</v>
      </c>
      <c r="AH408" s="49" t="s">
        <v>574</v>
      </c>
      <c r="AI408" s="49" t="s">
        <v>574</v>
      </c>
      <c r="AJ408" s="49" t="s">
        <v>574</v>
      </c>
      <c r="AK408" s="49">
        <v>1</v>
      </c>
      <c r="AL408" s="49" t="s">
        <v>574</v>
      </c>
      <c r="AM408" s="2">
        <f t="shared" si="48"/>
        <v>0</v>
      </c>
      <c r="AN408" s="1">
        <v>45</v>
      </c>
      <c r="AO408" s="2">
        <v>38.557000000000002</v>
      </c>
    </row>
    <row r="409" spans="1:41" hidden="1" x14ac:dyDescent="0.3">
      <c r="A409">
        <v>9265</v>
      </c>
      <c r="B409">
        <v>1954</v>
      </c>
      <c r="C409" s="1">
        <f t="shared" si="42"/>
        <v>70</v>
      </c>
      <c r="D409" t="s">
        <v>47</v>
      </c>
      <c r="E409" t="s">
        <v>22</v>
      </c>
      <c r="F409" s="4" t="s">
        <v>29</v>
      </c>
      <c r="G409" t="s">
        <v>29</v>
      </c>
      <c r="H409" s="20">
        <v>75027</v>
      </c>
      <c r="I409" s="2">
        <f t="shared" si="43"/>
        <v>75.027000000000001</v>
      </c>
      <c r="J409" s="2">
        <v>0</v>
      </c>
      <c r="K409" s="2">
        <v>1</v>
      </c>
      <c r="L409" s="16">
        <f t="shared" si="44"/>
        <v>1</v>
      </c>
      <c r="M409" s="7">
        <v>41518</v>
      </c>
      <c r="N409" s="4">
        <f t="shared" si="45"/>
        <v>1</v>
      </c>
      <c r="O409" s="3">
        <f t="shared" si="46"/>
        <v>41518</v>
      </c>
      <c r="P409" s="4" t="str" cm="1">
        <f t="array" ref="P409">_xlfn.TEXTSPLIT(M409,"/")</f>
        <v>41518</v>
      </c>
      <c r="Q409" s="5"/>
      <c r="R409" s="5"/>
      <c r="S409" s="5" t="e">
        <f t="shared" si="47"/>
        <v>#NUM!</v>
      </c>
      <c r="T409">
        <v>74</v>
      </c>
      <c r="U409" s="14">
        <v>925</v>
      </c>
      <c r="V409" s="14">
        <v>64</v>
      </c>
      <c r="W409" s="14">
        <v>179</v>
      </c>
      <c r="X409" s="14">
        <v>133</v>
      </c>
      <c r="Y409" s="14">
        <v>12</v>
      </c>
      <c r="Z409" s="14">
        <v>77</v>
      </c>
      <c r="AA409" s="2">
        <v>2</v>
      </c>
      <c r="AB409" s="2">
        <v>9</v>
      </c>
      <c r="AC409" s="2">
        <v>6</v>
      </c>
      <c r="AD409" s="2">
        <v>5</v>
      </c>
      <c r="AE409" s="2">
        <v>0</v>
      </c>
      <c r="AF409" s="2">
        <v>0</v>
      </c>
      <c r="AG409" s="16">
        <v>0</v>
      </c>
      <c r="AH409" s="49" t="s">
        <v>574</v>
      </c>
      <c r="AI409" s="49" t="s">
        <v>574</v>
      </c>
      <c r="AJ409" s="49" t="s">
        <v>574</v>
      </c>
      <c r="AK409" s="49" t="s">
        <v>574</v>
      </c>
      <c r="AL409" s="49" t="s">
        <v>574</v>
      </c>
      <c r="AM409" s="2">
        <f t="shared" si="48"/>
        <v>0</v>
      </c>
      <c r="AN409" s="1">
        <v>52</v>
      </c>
      <c r="AO409" s="2">
        <v>36.229999999999997</v>
      </c>
    </row>
    <row r="410" spans="1:41" hidden="1" x14ac:dyDescent="0.3">
      <c r="A410">
        <v>9264</v>
      </c>
      <c r="B410">
        <v>1987</v>
      </c>
      <c r="C410" s="1">
        <f t="shared" si="42"/>
        <v>37</v>
      </c>
      <c r="D410" t="s">
        <v>28</v>
      </c>
      <c r="E410" t="s">
        <v>22</v>
      </c>
      <c r="F410" s="4" t="s">
        <v>29</v>
      </c>
      <c r="G410" t="s">
        <v>29</v>
      </c>
      <c r="H410" s="20">
        <v>79529</v>
      </c>
      <c r="I410" s="2">
        <f t="shared" si="43"/>
        <v>79.528999999999996</v>
      </c>
      <c r="J410" s="2">
        <v>0</v>
      </c>
      <c r="K410" s="2">
        <v>0</v>
      </c>
      <c r="L410" s="16">
        <f t="shared" si="44"/>
        <v>0</v>
      </c>
      <c r="M410" s="6" t="s">
        <v>56</v>
      </c>
      <c r="N410" s="4">
        <f t="shared" si="45"/>
        <v>2</v>
      </c>
      <c r="O410" s="3">
        <f t="shared" si="46"/>
        <v>41756</v>
      </c>
      <c r="P410" s="4" t="str" cm="1">
        <f t="array" ref="P410:R410">_xlfn.TEXTSPLIT(M410,"/")</f>
        <v>4</v>
      </c>
      <c r="Q410" s="4" t="str">
        <v>27</v>
      </c>
      <c r="R410" s="4" t="str">
        <v>14</v>
      </c>
      <c r="S410" s="5">
        <f t="shared" si="47"/>
        <v>41756</v>
      </c>
      <c r="T410">
        <v>1</v>
      </c>
      <c r="U410" s="14">
        <v>423</v>
      </c>
      <c r="V410" s="14">
        <v>42</v>
      </c>
      <c r="W410" s="14">
        <v>706</v>
      </c>
      <c r="X410" s="14">
        <v>73</v>
      </c>
      <c r="Y410" s="14">
        <v>197</v>
      </c>
      <c r="Z410" s="14">
        <v>197</v>
      </c>
      <c r="AA410" s="2">
        <v>1</v>
      </c>
      <c r="AB410" s="2">
        <v>4</v>
      </c>
      <c r="AC410" s="2">
        <v>9</v>
      </c>
      <c r="AD410" s="2">
        <v>2</v>
      </c>
      <c r="AE410" s="2">
        <v>0</v>
      </c>
      <c r="AF410" s="2">
        <v>0</v>
      </c>
      <c r="AG410" s="16">
        <v>0</v>
      </c>
      <c r="AH410" s="49" t="s">
        <v>574</v>
      </c>
      <c r="AI410" s="49" t="s">
        <v>574</v>
      </c>
      <c r="AJ410" s="49" t="s">
        <v>574</v>
      </c>
      <c r="AK410" s="49" t="s">
        <v>574</v>
      </c>
      <c r="AL410" s="49" t="s">
        <v>574</v>
      </c>
      <c r="AM410" s="2">
        <f t="shared" si="48"/>
        <v>0</v>
      </c>
      <c r="AN410" s="1">
        <v>52</v>
      </c>
      <c r="AO410" s="2">
        <v>26.954000000000001</v>
      </c>
    </row>
    <row r="411" spans="1:41" hidden="1" x14ac:dyDescent="0.3">
      <c r="A411">
        <v>9262</v>
      </c>
      <c r="B411">
        <v>1985</v>
      </c>
      <c r="C411" s="1">
        <f t="shared" si="42"/>
        <v>39</v>
      </c>
      <c r="D411" t="s">
        <v>47</v>
      </c>
      <c r="E411" t="s">
        <v>36</v>
      </c>
      <c r="F411" s="4" t="s">
        <v>32</v>
      </c>
      <c r="G411" t="s">
        <v>32</v>
      </c>
      <c r="H411" s="20">
        <v>32414</v>
      </c>
      <c r="I411" s="2">
        <f t="shared" si="43"/>
        <v>32.414000000000001</v>
      </c>
      <c r="J411" s="2">
        <v>0</v>
      </c>
      <c r="K411" s="2">
        <v>0</v>
      </c>
      <c r="L411" s="16">
        <f t="shared" si="44"/>
        <v>0</v>
      </c>
      <c r="M411" s="7">
        <v>41371</v>
      </c>
      <c r="N411" s="4">
        <f t="shared" si="45"/>
        <v>1</v>
      </c>
      <c r="O411" s="3">
        <f t="shared" si="46"/>
        <v>41371</v>
      </c>
      <c r="P411" s="4" t="str" cm="1">
        <f t="array" ref="P411">_xlfn.TEXTSPLIT(M411,"/")</f>
        <v>41371</v>
      </c>
      <c r="Q411" s="5"/>
      <c r="R411" s="5"/>
      <c r="S411" s="5" t="e">
        <f t="shared" si="47"/>
        <v>#NUM!</v>
      </c>
      <c r="T411">
        <v>11</v>
      </c>
      <c r="U411" s="14">
        <v>20</v>
      </c>
      <c r="V411" s="14">
        <v>6</v>
      </c>
      <c r="W411" s="14">
        <v>5</v>
      </c>
      <c r="X411" s="14">
        <v>0</v>
      </c>
      <c r="Y411" s="14">
        <v>9</v>
      </c>
      <c r="Z411" s="14">
        <v>12</v>
      </c>
      <c r="AA411" s="2">
        <v>1</v>
      </c>
      <c r="AB411" s="2">
        <v>1</v>
      </c>
      <c r="AC411" s="2">
        <v>3</v>
      </c>
      <c r="AD411" s="2">
        <v>7</v>
      </c>
      <c r="AE411" s="2">
        <v>0</v>
      </c>
      <c r="AF411" s="2">
        <v>0</v>
      </c>
      <c r="AG411" s="16">
        <v>1</v>
      </c>
      <c r="AH411" s="49">
        <v>1</v>
      </c>
      <c r="AI411" s="49" t="s">
        <v>574</v>
      </c>
      <c r="AJ411" s="49" t="s">
        <v>574</v>
      </c>
      <c r="AK411" s="49" t="s">
        <v>574</v>
      </c>
      <c r="AL411" s="49" t="s">
        <v>574</v>
      </c>
      <c r="AM411" s="2">
        <f t="shared" si="48"/>
        <v>0</v>
      </c>
      <c r="AN411" s="1">
        <v>63</v>
      </c>
      <c r="AO411" s="2">
        <v>89.058000000000007</v>
      </c>
    </row>
    <row r="412" spans="1:41" hidden="1" x14ac:dyDescent="0.3">
      <c r="A412">
        <v>9260</v>
      </c>
      <c r="B412">
        <v>1946</v>
      </c>
      <c r="C412" s="1">
        <f t="shared" si="42"/>
        <v>78</v>
      </c>
      <c r="D412" t="s">
        <v>28</v>
      </c>
      <c r="E412" t="s">
        <v>34</v>
      </c>
      <c r="F412" s="4" t="s">
        <v>29</v>
      </c>
      <c r="G412" t="s">
        <v>29</v>
      </c>
      <c r="H412" s="20">
        <v>70356</v>
      </c>
      <c r="I412" s="2">
        <f t="shared" si="43"/>
        <v>70.355999999999995</v>
      </c>
      <c r="J412" s="2">
        <v>0</v>
      </c>
      <c r="K412" s="2">
        <v>0</v>
      </c>
      <c r="L412" s="16">
        <f t="shared" si="44"/>
        <v>0</v>
      </c>
      <c r="M412" s="7">
        <v>41040</v>
      </c>
      <c r="N412" s="4">
        <f t="shared" si="45"/>
        <v>1</v>
      </c>
      <c r="O412" s="3">
        <f t="shared" si="46"/>
        <v>41040</v>
      </c>
      <c r="P412" s="4" t="str" cm="1">
        <f t="array" ref="P412">_xlfn.TEXTSPLIT(M412,"/")</f>
        <v>41040</v>
      </c>
      <c r="Q412" s="5"/>
      <c r="R412" s="5"/>
      <c r="S412" s="5" t="e">
        <f t="shared" si="47"/>
        <v>#NUM!</v>
      </c>
      <c r="T412">
        <v>20</v>
      </c>
      <c r="U412" s="14">
        <v>1349</v>
      </c>
      <c r="V412" s="14">
        <v>16</v>
      </c>
      <c r="W412" s="14">
        <v>249</v>
      </c>
      <c r="X412" s="14">
        <v>43</v>
      </c>
      <c r="Y412" s="14">
        <v>16</v>
      </c>
      <c r="Z412" s="14">
        <v>33</v>
      </c>
      <c r="AA412" s="2">
        <v>2</v>
      </c>
      <c r="AB412" s="2">
        <v>10</v>
      </c>
      <c r="AC412" s="2">
        <v>9</v>
      </c>
      <c r="AD412" s="2">
        <v>6</v>
      </c>
      <c r="AE412" s="2">
        <v>0</v>
      </c>
      <c r="AF412" s="2">
        <v>0</v>
      </c>
      <c r="AG412" s="16">
        <v>0</v>
      </c>
      <c r="AH412" s="49" t="s">
        <v>574</v>
      </c>
      <c r="AI412" s="49" t="s">
        <v>574</v>
      </c>
      <c r="AJ412" s="49" t="s">
        <v>574</v>
      </c>
      <c r="AK412" s="49" t="s">
        <v>574</v>
      </c>
      <c r="AL412" s="49" t="s">
        <v>574</v>
      </c>
      <c r="AM412" s="2">
        <f t="shared" si="48"/>
        <v>0</v>
      </c>
      <c r="AN412" s="1">
        <v>58</v>
      </c>
      <c r="AO412" s="2">
        <v>83.003</v>
      </c>
    </row>
    <row r="413" spans="1:41" x14ac:dyDescent="0.3">
      <c r="A413">
        <v>9256</v>
      </c>
      <c r="B413">
        <v>1972</v>
      </c>
      <c r="C413" s="1">
        <f t="shared" si="42"/>
        <v>52</v>
      </c>
      <c r="D413" t="s">
        <v>25</v>
      </c>
      <c r="E413" t="s">
        <v>22</v>
      </c>
      <c r="F413" s="4" t="s">
        <v>26</v>
      </c>
      <c r="G413" t="s">
        <v>26</v>
      </c>
      <c r="H413" s="20">
        <v>58350</v>
      </c>
      <c r="I413" s="2">
        <f t="shared" si="43"/>
        <v>58.35</v>
      </c>
      <c r="J413" s="2">
        <v>0</v>
      </c>
      <c r="K413" s="2">
        <v>1</v>
      </c>
      <c r="L413" s="16">
        <f t="shared" si="44"/>
        <v>1</v>
      </c>
      <c r="M413" s="7">
        <v>41365</v>
      </c>
      <c r="N413" s="4">
        <f t="shared" si="45"/>
        <v>1</v>
      </c>
      <c r="O413" s="3">
        <f t="shared" si="46"/>
        <v>41365</v>
      </c>
      <c r="P413" s="4" t="str" cm="1">
        <f t="array" ref="P413">_xlfn.TEXTSPLIT(M413,"/")</f>
        <v>41365</v>
      </c>
      <c r="Q413" s="5"/>
      <c r="R413" s="5"/>
      <c r="S413" s="5" t="e">
        <f t="shared" si="47"/>
        <v>#NUM!</v>
      </c>
      <c r="T413">
        <v>5</v>
      </c>
      <c r="U413" s="14">
        <v>493</v>
      </c>
      <c r="V413" s="14">
        <v>26</v>
      </c>
      <c r="W413" s="14">
        <v>206</v>
      </c>
      <c r="X413" s="14">
        <v>116</v>
      </c>
      <c r="Y413" s="14">
        <v>80</v>
      </c>
      <c r="Z413" s="14">
        <v>80</v>
      </c>
      <c r="AA413" s="2">
        <v>4</v>
      </c>
      <c r="AB413" s="2">
        <v>8</v>
      </c>
      <c r="AC413" s="2">
        <v>12</v>
      </c>
      <c r="AD413" s="2">
        <v>6</v>
      </c>
      <c r="AE413" s="2">
        <v>0</v>
      </c>
      <c r="AF413" s="2">
        <v>0</v>
      </c>
      <c r="AG413" s="16">
        <v>0</v>
      </c>
      <c r="AH413" s="49" t="s">
        <v>574</v>
      </c>
      <c r="AI413" s="49" t="s">
        <v>574</v>
      </c>
      <c r="AJ413" s="49" t="s">
        <v>574</v>
      </c>
      <c r="AK413" s="49" t="s">
        <v>574</v>
      </c>
      <c r="AL413" s="49" t="s">
        <v>574</v>
      </c>
      <c r="AM413" s="2">
        <f t="shared" si="48"/>
        <v>0</v>
      </c>
      <c r="AN413" s="1">
        <v>36</v>
      </c>
      <c r="AO413" s="2">
        <v>81.361000000000004</v>
      </c>
    </row>
    <row r="414" spans="1:41" hidden="1" x14ac:dyDescent="0.3">
      <c r="A414">
        <v>9246</v>
      </c>
      <c r="B414">
        <v>1986</v>
      </c>
      <c r="C414" s="1">
        <f t="shared" si="42"/>
        <v>38</v>
      </c>
      <c r="D414" t="s">
        <v>40</v>
      </c>
      <c r="E414" t="s">
        <v>42</v>
      </c>
      <c r="F414" s="4" t="s">
        <v>32</v>
      </c>
      <c r="G414" t="s">
        <v>32</v>
      </c>
      <c r="H414" s="20">
        <v>40101</v>
      </c>
      <c r="I414" s="2">
        <f t="shared" si="43"/>
        <v>40.100999999999999</v>
      </c>
      <c r="J414" s="2">
        <v>1</v>
      </c>
      <c r="K414" s="2">
        <v>0</v>
      </c>
      <c r="L414" s="16">
        <f t="shared" si="44"/>
        <v>1</v>
      </c>
      <c r="M414" s="6" t="s">
        <v>414</v>
      </c>
      <c r="N414" s="4">
        <f t="shared" si="45"/>
        <v>2</v>
      </c>
      <c r="O414" s="3">
        <f t="shared" si="46"/>
        <v>41196</v>
      </c>
      <c r="P414" s="4" t="str" cm="1">
        <f t="array" ref="P414:R414">_xlfn.TEXTSPLIT(M414,"/")</f>
        <v>10</v>
      </c>
      <c r="Q414" s="4" t="str">
        <v>14</v>
      </c>
      <c r="R414" s="4" t="str">
        <v>12</v>
      </c>
      <c r="S414" s="5">
        <f t="shared" si="47"/>
        <v>41196</v>
      </c>
      <c r="T414">
        <v>73</v>
      </c>
      <c r="U414" s="14">
        <v>171</v>
      </c>
      <c r="V414" s="14">
        <v>3</v>
      </c>
      <c r="W414" s="14">
        <v>129</v>
      </c>
      <c r="X414" s="14">
        <v>26</v>
      </c>
      <c r="Y414" s="14">
        <v>24</v>
      </c>
      <c r="Z414" s="14">
        <v>62</v>
      </c>
      <c r="AA414" s="2">
        <v>4</v>
      </c>
      <c r="AB414" s="2">
        <v>6</v>
      </c>
      <c r="AC414" s="2">
        <v>6</v>
      </c>
      <c r="AD414" s="2">
        <v>7</v>
      </c>
      <c r="AE414" s="2">
        <v>0</v>
      </c>
      <c r="AF414" s="2">
        <v>0</v>
      </c>
      <c r="AG414" s="16">
        <v>0</v>
      </c>
      <c r="AH414" s="49" t="s">
        <v>574</v>
      </c>
      <c r="AI414" s="49" t="s">
        <v>574</v>
      </c>
      <c r="AJ414" s="49" t="s">
        <v>574</v>
      </c>
      <c r="AK414" s="49" t="s">
        <v>574</v>
      </c>
      <c r="AL414" s="49" t="s">
        <v>574</v>
      </c>
      <c r="AM414" s="2">
        <f t="shared" si="48"/>
        <v>0</v>
      </c>
      <c r="AN414" s="1">
        <v>36</v>
      </c>
      <c r="AO414" s="2">
        <v>81.361000000000004</v>
      </c>
    </row>
    <row r="415" spans="1:41" hidden="1" x14ac:dyDescent="0.3">
      <c r="A415">
        <v>9242</v>
      </c>
      <c r="B415">
        <v>1991</v>
      </c>
      <c r="C415" s="1">
        <f t="shared" si="42"/>
        <v>33</v>
      </c>
      <c r="D415" t="s">
        <v>47</v>
      </c>
      <c r="E415" t="s">
        <v>22</v>
      </c>
      <c r="F415" s="4" t="s">
        <v>26</v>
      </c>
      <c r="G415" t="s">
        <v>26</v>
      </c>
      <c r="H415" s="20">
        <v>64509</v>
      </c>
      <c r="I415" s="2">
        <f t="shared" si="43"/>
        <v>64.509</v>
      </c>
      <c r="J415" s="2">
        <v>0</v>
      </c>
      <c r="K415" s="2">
        <v>0</v>
      </c>
      <c r="L415" s="16">
        <f t="shared" si="44"/>
        <v>0</v>
      </c>
      <c r="M415" s="6" t="s">
        <v>222</v>
      </c>
      <c r="N415" s="4">
        <f t="shared" si="45"/>
        <v>2</v>
      </c>
      <c r="O415" s="3">
        <f t="shared" si="46"/>
        <v>41503</v>
      </c>
      <c r="P415" s="4" t="str" cm="1">
        <f t="array" ref="P415:R415">_xlfn.TEXTSPLIT(M415,"/")</f>
        <v>8</v>
      </c>
      <c r="Q415" s="4" t="str">
        <v>17</v>
      </c>
      <c r="R415" s="4" t="str">
        <v>13</v>
      </c>
      <c r="S415" s="5">
        <f t="shared" si="47"/>
        <v>41503</v>
      </c>
      <c r="T415">
        <v>19</v>
      </c>
      <c r="U415" s="14">
        <v>836</v>
      </c>
      <c r="V415" s="14">
        <v>185</v>
      </c>
      <c r="W415" s="14">
        <v>575</v>
      </c>
      <c r="X415" s="14">
        <v>24</v>
      </c>
      <c r="Y415" s="14">
        <v>25</v>
      </c>
      <c r="Z415" s="14">
        <v>77</v>
      </c>
      <c r="AA415" s="2">
        <v>1</v>
      </c>
      <c r="AB415" s="2">
        <v>6</v>
      </c>
      <c r="AC415" s="2">
        <v>9</v>
      </c>
      <c r="AD415" s="2">
        <v>4</v>
      </c>
      <c r="AE415" s="2">
        <v>1</v>
      </c>
      <c r="AF415" s="2">
        <v>0</v>
      </c>
      <c r="AG415" s="16">
        <v>1</v>
      </c>
      <c r="AH415" s="49">
        <v>1</v>
      </c>
      <c r="AI415" s="49" t="s">
        <v>574</v>
      </c>
      <c r="AJ415" s="49" t="s">
        <v>574</v>
      </c>
      <c r="AK415" s="49" t="s">
        <v>574</v>
      </c>
      <c r="AL415" s="49" t="s">
        <v>574</v>
      </c>
      <c r="AM415" s="2">
        <f t="shared" si="48"/>
        <v>0</v>
      </c>
      <c r="AN415" s="1">
        <v>69</v>
      </c>
      <c r="AO415" s="2">
        <v>77.971999999999994</v>
      </c>
    </row>
    <row r="416" spans="1:41" x14ac:dyDescent="0.3">
      <c r="A416">
        <v>9240</v>
      </c>
      <c r="B416">
        <v>1972</v>
      </c>
      <c r="C416" s="1">
        <f t="shared" si="42"/>
        <v>52</v>
      </c>
      <c r="D416" t="s">
        <v>25</v>
      </c>
      <c r="E416" t="s">
        <v>34</v>
      </c>
      <c r="F416" s="4" t="s">
        <v>26</v>
      </c>
      <c r="G416" t="s">
        <v>26</v>
      </c>
      <c r="H416" s="20">
        <v>60504</v>
      </c>
      <c r="I416" s="2">
        <f t="shared" si="43"/>
        <v>60.503999999999998</v>
      </c>
      <c r="J416" s="2">
        <v>0</v>
      </c>
      <c r="K416" s="2">
        <v>1</v>
      </c>
      <c r="L416" s="16">
        <f t="shared" si="44"/>
        <v>1</v>
      </c>
      <c r="M416" s="7">
        <v>41822</v>
      </c>
      <c r="N416" s="4">
        <f t="shared" si="45"/>
        <v>1</v>
      </c>
      <c r="O416" s="3">
        <f t="shared" si="46"/>
        <v>41822</v>
      </c>
      <c r="P416" s="4" t="str" cm="1">
        <f t="array" ref="P416">_xlfn.TEXTSPLIT(M416,"/")</f>
        <v>41822</v>
      </c>
      <c r="Q416" s="5"/>
      <c r="R416" s="5"/>
      <c r="S416" s="5" t="e">
        <f t="shared" si="47"/>
        <v>#NUM!</v>
      </c>
      <c r="T416">
        <v>73</v>
      </c>
      <c r="U416" s="14">
        <v>458</v>
      </c>
      <c r="V416" s="14">
        <v>0</v>
      </c>
      <c r="W416" s="14">
        <v>24</v>
      </c>
      <c r="X416" s="14">
        <v>6</v>
      </c>
      <c r="Y416" s="14">
        <v>4</v>
      </c>
      <c r="Z416" s="14">
        <v>34</v>
      </c>
      <c r="AA416" s="2">
        <v>2</v>
      </c>
      <c r="AB416" s="2">
        <v>6</v>
      </c>
      <c r="AC416" s="2">
        <v>8</v>
      </c>
      <c r="AD416" s="2">
        <v>6</v>
      </c>
      <c r="AE416" s="2">
        <v>0</v>
      </c>
      <c r="AF416" s="2">
        <v>0</v>
      </c>
      <c r="AG416" s="16">
        <v>0</v>
      </c>
      <c r="AH416" s="49" t="s">
        <v>574</v>
      </c>
      <c r="AI416" s="49" t="s">
        <v>574</v>
      </c>
      <c r="AJ416" s="49" t="s">
        <v>574</v>
      </c>
      <c r="AK416" s="49" t="s">
        <v>574</v>
      </c>
      <c r="AL416" s="49" t="s">
        <v>574</v>
      </c>
      <c r="AM416" s="2">
        <f t="shared" si="48"/>
        <v>0</v>
      </c>
      <c r="AN416" s="1">
        <v>49</v>
      </c>
      <c r="AO416" s="2">
        <v>72.099000000000004</v>
      </c>
    </row>
    <row r="417" spans="1:41" hidden="1" x14ac:dyDescent="0.3">
      <c r="A417">
        <v>9239</v>
      </c>
      <c r="B417">
        <v>1962</v>
      </c>
      <c r="C417" s="1">
        <f t="shared" si="42"/>
        <v>62</v>
      </c>
      <c r="D417" t="s">
        <v>31</v>
      </c>
      <c r="E417" t="s">
        <v>42</v>
      </c>
      <c r="F417" s="4" t="s">
        <v>29</v>
      </c>
      <c r="G417" t="s">
        <v>29</v>
      </c>
      <c r="H417" s="20">
        <v>61923</v>
      </c>
      <c r="I417" s="2">
        <f t="shared" si="43"/>
        <v>61.923000000000002</v>
      </c>
      <c r="J417" s="2">
        <v>0</v>
      </c>
      <c r="K417" s="2">
        <v>2</v>
      </c>
      <c r="L417" s="16">
        <f t="shared" si="44"/>
        <v>2</v>
      </c>
      <c r="M417" s="6" t="s">
        <v>433</v>
      </c>
      <c r="N417" s="4">
        <f t="shared" si="45"/>
        <v>2</v>
      </c>
      <c r="O417" s="3">
        <f t="shared" si="46"/>
        <v>41481</v>
      </c>
      <c r="P417" s="4" t="str" cm="1">
        <f t="array" ref="P417:R417">_xlfn.TEXTSPLIT(M417,"/")</f>
        <v>7</v>
      </c>
      <c r="Q417" s="4" t="str">
        <v>26</v>
      </c>
      <c r="R417" s="4" t="str">
        <v>13</v>
      </c>
      <c r="S417" s="5">
        <f t="shared" si="47"/>
        <v>41481</v>
      </c>
      <c r="T417">
        <v>94</v>
      </c>
      <c r="U417" s="14">
        <v>92</v>
      </c>
      <c r="V417" s="14">
        <v>4</v>
      </c>
      <c r="W417" s="14">
        <v>18</v>
      </c>
      <c r="X417" s="14">
        <v>3</v>
      </c>
      <c r="Y417" s="14">
        <v>3</v>
      </c>
      <c r="Z417" s="14">
        <v>6</v>
      </c>
      <c r="AA417" s="2">
        <v>1</v>
      </c>
      <c r="AB417" s="2">
        <v>2</v>
      </c>
      <c r="AC417" s="2">
        <v>4</v>
      </c>
      <c r="AD417" s="2">
        <v>3</v>
      </c>
      <c r="AE417" s="2">
        <v>0</v>
      </c>
      <c r="AF417" s="2">
        <v>0</v>
      </c>
      <c r="AG417" s="16">
        <v>0</v>
      </c>
      <c r="AH417" s="49" t="s">
        <v>574</v>
      </c>
      <c r="AI417" s="49" t="s">
        <v>574</v>
      </c>
      <c r="AJ417" s="49" t="s">
        <v>574</v>
      </c>
      <c r="AK417" s="49" t="s">
        <v>574</v>
      </c>
      <c r="AL417" s="49" t="s">
        <v>574</v>
      </c>
      <c r="AM417" s="2">
        <f t="shared" si="48"/>
        <v>0</v>
      </c>
      <c r="AN417" s="1">
        <v>48</v>
      </c>
      <c r="AO417" s="2">
        <v>66.653000000000006</v>
      </c>
    </row>
    <row r="418" spans="1:41" hidden="1" x14ac:dyDescent="0.3">
      <c r="A418">
        <v>9224</v>
      </c>
      <c r="B418">
        <v>1973</v>
      </c>
      <c r="C418" s="1">
        <f t="shared" si="42"/>
        <v>51</v>
      </c>
      <c r="D418" t="s">
        <v>47</v>
      </c>
      <c r="E418" t="s">
        <v>34</v>
      </c>
      <c r="F418" s="4" t="s">
        <v>26</v>
      </c>
      <c r="G418" t="s">
        <v>26</v>
      </c>
      <c r="H418" s="20">
        <v>55260</v>
      </c>
      <c r="I418" s="2">
        <f t="shared" si="43"/>
        <v>55.26</v>
      </c>
      <c r="J418" s="2">
        <v>0</v>
      </c>
      <c r="K418" s="2">
        <v>1</v>
      </c>
      <c r="L418" s="16">
        <f t="shared" si="44"/>
        <v>1</v>
      </c>
      <c r="M418" s="7">
        <v>41255</v>
      </c>
      <c r="N418" s="4">
        <f t="shared" si="45"/>
        <v>1</v>
      </c>
      <c r="O418" s="3">
        <f t="shared" si="46"/>
        <v>41255</v>
      </c>
      <c r="P418" s="4" t="str" cm="1">
        <f t="array" ref="P418">_xlfn.TEXTSPLIT(M418,"/")</f>
        <v>41255</v>
      </c>
      <c r="Q418" s="5"/>
      <c r="R418" s="5"/>
      <c r="S418" s="5" t="e">
        <f t="shared" si="47"/>
        <v>#NUM!</v>
      </c>
      <c r="T418">
        <v>81</v>
      </c>
      <c r="U418" s="14">
        <v>825</v>
      </c>
      <c r="V418" s="14">
        <v>8</v>
      </c>
      <c r="W418" s="14">
        <v>53</v>
      </c>
      <c r="X418" s="14">
        <v>11</v>
      </c>
      <c r="Y418" s="14">
        <v>0</v>
      </c>
      <c r="Z418" s="14">
        <v>242</v>
      </c>
      <c r="AA418" s="2">
        <v>2</v>
      </c>
      <c r="AB418" s="2">
        <v>8</v>
      </c>
      <c r="AC418" s="2">
        <v>5</v>
      </c>
      <c r="AD418" s="2">
        <v>6</v>
      </c>
      <c r="AE418" s="2">
        <v>0</v>
      </c>
      <c r="AF418" s="2">
        <v>0</v>
      </c>
      <c r="AG418" s="16">
        <v>0</v>
      </c>
      <c r="AH418" s="49" t="s">
        <v>574</v>
      </c>
      <c r="AI418" s="49" t="s">
        <v>574</v>
      </c>
      <c r="AJ418" s="49" t="s">
        <v>574</v>
      </c>
      <c r="AK418" s="49" t="s">
        <v>574</v>
      </c>
      <c r="AL418" s="49" t="s">
        <v>574</v>
      </c>
      <c r="AM418" s="2">
        <f t="shared" si="48"/>
        <v>0</v>
      </c>
      <c r="AN418" s="1">
        <v>51</v>
      </c>
      <c r="AO418" s="2">
        <v>65.703999999999994</v>
      </c>
    </row>
    <row r="419" spans="1:41" x14ac:dyDescent="0.3">
      <c r="A419">
        <v>9220</v>
      </c>
      <c r="B419">
        <v>1972</v>
      </c>
      <c r="C419" s="1">
        <f t="shared" si="42"/>
        <v>52</v>
      </c>
      <c r="D419" t="s">
        <v>25</v>
      </c>
      <c r="E419" t="s">
        <v>22</v>
      </c>
      <c r="F419" s="4" t="s">
        <v>26</v>
      </c>
      <c r="G419" t="s">
        <v>26</v>
      </c>
      <c r="H419" s="20">
        <v>91700</v>
      </c>
      <c r="I419" s="2">
        <f t="shared" si="43"/>
        <v>91.7</v>
      </c>
      <c r="J419" s="2">
        <v>0</v>
      </c>
      <c r="K419" s="2">
        <v>0</v>
      </c>
      <c r="L419" s="16">
        <f t="shared" si="44"/>
        <v>0</v>
      </c>
      <c r="M419" s="6" t="s">
        <v>230</v>
      </c>
      <c r="N419" s="4">
        <f t="shared" si="45"/>
        <v>2</v>
      </c>
      <c r="O419" s="3">
        <f t="shared" si="46"/>
        <v>41291</v>
      </c>
      <c r="P419" s="4" t="str" cm="1">
        <f t="array" ref="P419:R419">_xlfn.TEXTSPLIT(M419,"/")</f>
        <v>1</v>
      </c>
      <c r="Q419" s="4" t="str">
        <v>17</v>
      </c>
      <c r="R419" s="4" t="str">
        <v>13</v>
      </c>
      <c r="S419" s="5">
        <f t="shared" si="47"/>
        <v>41291</v>
      </c>
      <c r="T419">
        <v>58</v>
      </c>
      <c r="U419" s="14">
        <v>576</v>
      </c>
      <c r="V419" s="14">
        <v>172</v>
      </c>
      <c r="W419" s="14">
        <v>961</v>
      </c>
      <c r="X419" s="14">
        <v>125</v>
      </c>
      <c r="Y419" s="14">
        <v>115</v>
      </c>
      <c r="Z419" s="14">
        <v>19</v>
      </c>
      <c r="AA419" s="2">
        <v>1</v>
      </c>
      <c r="AB419" s="2">
        <v>8</v>
      </c>
      <c r="AC419" s="2">
        <v>5</v>
      </c>
      <c r="AD419" s="2">
        <v>3</v>
      </c>
      <c r="AE419" s="2">
        <v>1</v>
      </c>
      <c r="AF419" s="2">
        <v>0</v>
      </c>
      <c r="AG419" s="16">
        <v>0</v>
      </c>
      <c r="AH419" s="49" t="s">
        <v>574</v>
      </c>
      <c r="AI419" s="49" t="s">
        <v>574</v>
      </c>
      <c r="AJ419" s="49" t="s">
        <v>574</v>
      </c>
      <c r="AK419" s="49" t="s">
        <v>574</v>
      </c>
      <c r="AL419" s="49" t="s">
        <v>574</v>
      </c>
      <c r="AM419" s="2">
        <f t="shared" si="48"/>
        <v>0</v>
      </c>
      <c r="AN419" s="1">
        <v>56</v>
      </c>
      <c r="AO419" s="2">
        <v>57.136000000000003</v>
      </c>
    </row>
    <row r="420" spans="1:41" hidden="1" x14ac:dyDescent="0.3">
      <c r="A420">
        <v>9216</v>
      </c>
      <c r="B420">
        <v>1972</v>
      </c>
      <c r="C420" s="1">
        <f t="shared" si="42"/>
        <v>52</v>
      </c>
      <c r="D420" t="s">
        <v>28</v>
      </c>
      <c r="E420" t="s">
        <v>22</v>
      </c>
      <c r="F420" s="4" t="s">
        <v>29</v>
      </c>
      <c r="G420" t="s">
        <v>29</v>
      </c>
      <c r="H420" s="20">
        <v>35788</v>
      </c>
      <c r="I420" s="2">
        <f t="shared" si="43"/>
        <v>35.787999999999997</v>
      </c>
      <c r="J420" s="2">
        <v>1</v>
      </c>
      <c r="K420" s="2">
        <v>1</v>
      </c>
      <c r="L420" s="16">
        <f t="shared" si="44"/>
        <v>2</v>
      </c>
      <c r="M420" s="6" t="s">
        <v>275</v>
      </c>
      <c r="N420" s="4">
        <f t="shared" si="45"/>
        <v>2</v>
      </c>
      <c r="O420" s="3">
        <f t="shared" si="46"/>
        <v>41662</v>
      </c>
      <c r="P420" s="4" t="str" cm="1">
        <f t="array" ref="P420:R420">_xlfn.TEXTSPLIT(M420,"/")</f>
        <v>1</v>
      </c>
      <c r="Q420" s="4" t="str">
        <v>23</v>
      </c>
      <c r="R420" s="4" t="str">
        <v>14</v>
      </c>
      <c r="S420" s="5">
        <f t="shared" si="47"/>
        <v>41662</v>
      </c>
      <c r="T420">
        <v>34</v>
      </c>
      <c r="U420" s="14">
        <v>23</v>
      </c>
      <c r="V420" s="14">
        <v>2</v>
      </c>
      <c r="W420" s="14">
        <v>11</v>
      </c>
      <c r="X420" s="14">
        <v>3</v>
      </c>
      <c r="Y420" s="14">
        <v>1</v>
      </c>
      <c r="Z420" s="14">
        <v>4</v>
      </c>
      <c r="AA420" s="2">
        <v>2</v>
      </c>
      <c r="AB420" s="2">
        <v>2</v>
      </c>
      <c r="AC420" s="2">
        <v>3</v>
      </c>
      <c r="AD420" s="2">
        <v>6</v>
      </c>
      <c r="AE420" s="2">
        <v>0</v>
      </c>
      <c r="AF420" s="2">
        <v>0</v>
      </c>
      <c r="AG420" s="16">
        <v>0</v>
      </c>
      <c r="AH420" s="49" t="s">
        <v>574</v>
      </c>
      <c r="AI420" s="49" t="s">
        <v>574</v>
      </c>
      <c r="AJ420" s="49" t="s">
        <v>574</v>
      </c>
      <c r="AK420" s="49" t="s">
        <v>574</v>
      </c>
      <c r="AL420" s="49" t="s">
        <v>574</v>
      </c>
      <c r="AM420" s="2">
        <f t="shared" si="48"/>
        <v>0</v>
      </c>
      <c r="AN420" s="1">
        <v>44</v>
      </c>
      <c r="AO420" s="2">
        <v>54.21</v>
      </c>
    </row>
    <row r="421" spans="1:41" hidden="1" x14ac:dyDescent="0.3">
      <c r="A421">
        <v>9215</v>
      </c>
      <c r="B421">
        <v>1981</v>
      </c>
      <c r="C421" s="1">
        <f t="shared" si="42"/>
        <v>43</v>
      </c>
      <c r="D421" t="s">
        <v>28</v>
      </c>
      <c r="E421" t="s">
        <v>34</v>
      </c>
      <c r="F421" s="4" t="s">
        <v>29</v>
      </c>
      <c r="G421" t="s">
        <v>29</v>
      </c>
      <c r="H421" s="20">
        <v>43974</v>
      </c>
      <c r="I421" s="2">
        <f t="shared" si="43"/>
        <v>43.973999999999997</v>
      </c>
      <c r="J421" s="2">
        <v>1</v>
      </c>
      <c r="K421" s="2">
        <v>0</v>
      </c>
      <c r="L421" s="16">
        <f t="shared" si="44"/>
        <v>1</v>
      </c>
      <c r="M421" s="7">
        <v>41255</v>
      </c>
      <c r="N421" s="4">
        <f t="shared" si="45"/>
        <v>1</v>
      </c>
      <c r="O421" s="3">
        <f t="shared" si="46"/>
        <v>41255</v>
      </c>
      <c r="P421" s="4" t="str" cm="1">
        <f t="array" ref="P421">_xlfn.TEXTSPLIT(M421,"/")</f>
        <v>41255</v>
      </c>
      <c r="Q421" s="5"/>
      <c r="R421" s="5"/>
      <c r="S421" s="5" t="e">
        <f t="shared" si="47"/>
        <v>#NUM!</v>
      </c>
      <c r="T421">
        <v>19</v>
      </c>
      <c r="U421" s="14">
        <v>378</v>
      </c>
      <c r="V421" s="14">
        <v>0</v>
      </c>
      <c r="W421" s="14">
        <v>101</v>
      </c>
      <c r="X421" s="14">
        <v>0</v>
      </c>
      <c r="Y421" s="14">
        <v>0</v>
      </c>
      <c r="Z421" s="14">
        <v>72</v>
      </c>
      <c r="AA421" s="2">
        <v>5</v>
      </c>
      <c r="AB421" s="2">
        <v>6</v>
      </c>
      <c r="AC421" s="2">
        <v>6</v>
      </c>
      <c r="AD421" s="2">
        <v>7</v>
      </c>
      <c r="AE421" s="2">
        <v>0</v>
      </c>
      <c r="AF421" s="2">
        <v>0</v>
      </c>
      <c r="AG421" s="16">
        <v>0</v>
      </c>
      <c r="AH421" s="49" t="s">
        <v>574</v>
      </c>
      <c r="AI421" s="49" t="s">
        <v>574</v>
      </c>
      <c r="AJ421" s="49" t="s">
        <v>574</v>
      </c>
      <c r="AK421" s="49" t="s">
        <v>574</v>
      </c>
      <c r="AL421" s="49" t="s">
        <v>574</v>
      </c>
      <c r="AM421" s="2">
        <f t="shared" si="48"/>
        <v>0</v>
      </c>
      <c r="AN421" s="1">
        <v>66</v>
      </c>
      <c r="AO421" s="2">
        <v>53.232999999999997</v>
      </c>
    </row>
    <row r="422" spans="1:41" x14ac:dyDescent="0.3">
      <c r="A422">
        <v>9214</v>
      </c>
      <c r="B422">
        <v>1992</v>
      </c>
      <c r="C422" s="1">
        <f t="shared" si="42"/>
        <v>32</v>
      </c>
      <c r="D422" t="s">
        <v>25</v>
      </c>
      <c r="E422" t="s">
        <v>22</v>
      </c>
      <c r="F422" s="4" t="s">
        <v>29</v>
      </c>
      <c r="G422" t="s">
        <v>29</v>
      </c>
      <c r="H422" s="20">
        <v>42691</v>
      </c>
      <c r="I422" s="2">
        <f t="shared" si="43"/>
        <v>42.691000000000003</v>
      </c>
      <c r="J422" s="2">
        <v>0</v>
      </c>
      <c r="K422" s="2">
        <v>0</v>
      </c>
      <c r="L422" s="16">
        <f t="shared" si="44"/>
        <v>0</v>
      </c>
      <c r="M422" s="6" t="s">
        <v>344</v>
      </c>
      <c r="N422" s="4">
        <f t="shared" si="45"/>
        <v>2</v>
      </c>
      <c r="O422" s="3">
        <f t="shared" si="46"/>
        <v>41502</v>
      </c>
      <c r="P422" s="4" t="str" cm="1">
        <f t="array" ref="P422:R422">_xlfn.TEXTSPLIT(M422,"/")</f>
        <v>8</v>
      </c>
      <c r="Q422" s="4" t="str">
        <v>16</v>
      </c>
      <c r="R422" s="4" t="str">
        <v>13</v>
      </c>
      <c r="S422" s="5">
        <f t="shared" si="47"/>
        <v>41502</v>
      </c>
      <c r="T422">
        <v>48</v>
      </c>
      <c r="U422" s="14">
        <v>179</v>
      </c>
      <c r="V422" s="14">
        <v>2</v>
      </c>
      <c r="W422" s="14">
        <v>64</v>
      </c>
      <c r="X422" s="14">
        <v>38</v>
      </c>
      <c r="Y422" s="14">
        <v>17</v>
      </c>
      <c r="Z422" s="14">
        <v>58</v>
      </c>
      <c r="AA422" s="2">
        <v>1</v>
      </c>
      <c r="AB422" s="2">
        <v>5</v>
      </c>
      <c r="AC422" s="2">
        <v>6</v>
      </c>
      <c r="AD422" s="2">
        <v>5</v>
      </c>
      <c r="AE422" s="2">
        <v>0</v>
      </c>
      <c r="AF422" s="2">
        <v>0</v>
      </c>
      <c r="AG422" s="16">
        <v>0</v>
      </c>
      <c r="AH422" s="49" t="s">
        <v>574</v>
      </c>
      <c r="AI422" s="49" t="s">
        <v>574</v>
      </c>
      <c r="AJ422" s="49" t="s">
        <v>574</v>
      </c>
      <c r="AK422" s="49" t="s">
        <v>574</v>
      </c>
      <c r="AL422" s="49" t="s">
        <v>574</v>
      </c>
      <c r="AM422" s="2">
        <f t="shared" si="48"/>
        <v>0</v>
      </c>
      <c r="AN422" s="1">
        <v>48</v>
      </c>
      <c r="AO422" s="2">
        <v>44.319000000000003</v>
      </c>
    </row>
    <row r="423" spans="1:41" x14ac:dyDescent="0.3">
      <c r="A423">
        <v>9213</v>
      </c>
      <c r="B423">
        <v>1971</v>
      </c>
      <c r="C423" s="1">
        <f t="shared" si="42"/>
        <v>53</v>
      </c>
      <c r="D423" t="s">
        <v>25</v>
      </c>
      <c r="E423" t="s">
        <v>22</v>
      </c>
      <c r="F423" s="4" t="s">
        <v>43</v>
      </c>
      <c r="G423" t="s">
        <v>43</v>
      </c>
      <c r="H423" s="20">
        <v>31880</v>
      </c>
      <c r="I423" s="2">
        <f t="shared" si="43"/>
        <v>31.88</v>
      </c>
      <c r="J423" s="2">
        <v>1</v>
      </c>
      <c r="K423" s="2">
        <v>0</v>
      </c>
      <c r="L423" s="16">
        <f t="shared" si="44"/>
        <v>1</v>
      </c>
      <c r="M423" s="6" t="s">
        <v>182</v>
      </c>
      <c r="N423" s="4">
        <f t="shared" si="45"/>
        <v>2</v>
      </c>
      <c r="O423" s="3">
        <f t="shared" si="46"/>
        <v>41213</v>
      </c>
      <c r="P423" s="4" t="str" cm="1">
        <f t="array" ref="P423:R423">_xlfn.TEXTSPLIT(M423,"/")</f>
        <v>10</v>
      </c>
      <c r="Q423" s="4" t="str">
        <v>31</v>
      </c>
      <c r="R423" s="4" t="str">
        <v>12</v>
      </c>
      <c r="S423" s="5">
        <f t="shared" si="47"/>
        <v>41213</v>
      </c>
      <c r="T423">
        <v>13</v>
      </c>
      <c r="U423" s="14">
        <v>4</v>
      </c>
      <c r="V423" s="14">
        <v>1</v>
      </c>
      <c r="W423" s="14">
        <v>5</v>
      </c>
      <c r="X423" s="14">
        <v>2</v>
      </c>
      <c r="Y423" s="14">
        <v>0</v>
      </c>
      <c r="Z423" s="14">
        <v>3</v>
      </c>
      <c r="AA423" s="2">
        <v>1</v>
      </c>
      <c r="AB423" s="2">
        <v>1</v>
      </c>
      <c r="AC423" s="2">
        <v>2</v>
      </c>
      <c r="AD423" s="2">
        <v>8</v>
      </c>
      <c r="AE423" s="2">
        <v>0</v>
      </c>
      <c r="AF423" s="2">
        <v>0</v>
      </c>
      <c r="AG423" s="16">
        <v>0</v>
      </c>
      <c r="AH423" s="49" t="s">
        <v>574</v>
      </c>
      <c r="AI423" s="49" t="s">
        <v>574</v>
      </c>
      <c r="AJ423" s="49" t="s">
        <v>574</v>
      </c>
      <c r="AK423" s="49" t="s">
        <v>574</v>
      </c>
      <c r="AL423" s="49" t="s">
        <v>574</v>
      </c>
      <c r="AM423" s="2">
        <f t="shared" si="48"/>
        <v>0</v>
      </c>
      <c r="AN423" s="1">
        <v>52</v>
      </c>
      <c r="AO423" s="2">
        <v>43.823999999999998</v>
      </c>
    </row>
    <row r="424" spans="1:41" x14ac:dyDescent="0.3">
      <c r="A424">
        <v>9212</v>
      </c>
      <c r="B424">
        <v>1963</v>
      </c>
      <c r="C424" s="1">
        <f t="shared" si="42"/>
        <v>61</v>
      </c>
      <c r="D424" t="s">
        <v>25</v>
      </c>
      <c r="E424" t="s">
        <v>42</v>
      </c>
      <c r="F424" s="4" t="s">
        <v>29</v>
      </c>
      <c r="G424" t="s">
        <v>29</v>
      </c>
      <c r="H424" s="20">
        <v>72828</v>
      </c>
      <c r="I424" s="2">
        <f t="shared" si="43"/>
        <v>72.828000000000003</v>
      </c>
      <c r="J424" s="2">
        <v>0</v>
      </c>
      <c r="K424" s="2">
        <v>1</v>
      </c>
      <c r="L424" s="16">
        <f t="shared" si="44"/>
        <v>1</v>
      </c>
      <c r="M424" s="6" t="s">
        <v>61</v>
      </c>
      <c r="N424" s="4">
        <f t="shared" si="45"/>
        <v>2</v>
      </c>
      <c r="O424" s="3">
        <f t="shared" si="46"/>
        <v>41319</v>
      </c>
      <c r="P424" s="4" t="str" cm="1">
        <f t="array" ref="P424:R424">_xlfn.TEXTSPLIT(M424,"/")</f>
        <v>2</v>
      </c>
      <c r="Q424" s="4" t="str">
        <v>14</v>
      </c>
      <c r="R424" s="4" t="str">
        <v>13</v>
      </c>
      <c r="S424" s="5">
        <f t="shared" si="47"/>
        <v>41319</v>
      </c>
      <c r="T424">
        <v>17</v>
      </c>
      <c r="U424" s="14">
        <v>1205</v>
      </c>
      <c r="V424" s="14">
        <v>0</v>
      </c>
      <c r="W424" s="14">
        <v>235</v>
      </c>
      <c r="X424" s="14">
        <v>19</v>
      </c>
      <c r="Y424" s="14">
        <v>14</v>
      </c>
      <c r="Z424" s="14">
        <v>205</v>
      </c>
      <c r="AA424" s="2">
        <v>6</v>
      </c>
      <c r="AB424" s="2">
        <v>6</v>
      </c>
      <c r="AC424" s="2">
        <v>13</v>
      </c>
      <c r="AD424" s="2">
        <v>7</v>
      </c>
      <c r="AE424" s="2">
        <v>0</v>
      </c>
      <c r="AF424" s="2">
        <v>0</v>
      </c>
      <c r="AG424" s="16">
        <v>0</v>
      </c>
      <c r="AH424" s="49" t="s">
        <v>574</v>
      </c>
      <c r="AI424" s="49" t="s">
        <v>574</v>
      </c>
      <c r="AJ424" s="49" t="s">
        <v>574</v>
      </c>
      <c r="AK424" s="49" t="s">
        <v>574</v>
      </c>
      <c r="AL424" s="49" t="s">
        <v>574</v>
      </c>
      <c r="AM424" s="2">
        <f t="shared" si="48"/>
        <v>0</v>
      </c>
      <c r="AN424" s="1">
        <v>52</v>
      </c>
      <c r="AO424" s="2">
        <v>42.402999999999999</v>
      </c>
    </row>
    <row r="425" spans="1:41" hidden="1" x14ac:dyDescent="0.3">
      <c r="A425">
        <v>9209</v>
      </c>
      <c r="B425">
        <v>1972</v>
      </c>
      <c r="C425" s="1">
        <f t="shared" si="42"/>
        <v>52</v>
      </c>
      <c r="D425" t="s">
        <v>47</v>
      </c>
      <c r="E425" t="s">
        <v>42</v>
      </c>
      <c r="F425" s="4" t="s">
        <v>32</v>
      </c>
      <c r="G425" t="s">
        <v>32</v>
      </c>
      <c r="H425" s="20">
        <v>80573</v>
      </c>
      <c r="I425" s="2">
        <f t="shared" si="43"/>
        <v>80.572999999999993</v>
      </c>
      <c r="J425" s="2">
        <v>0</v>
      </c>
      <c r="K425" s="2">
        <v>0</v>
      </c>
      <c r="L425" s="16">
        <f t="shared" si="44"/>
        <v>0</v>
      </c>
      <c r="M425" s="6" t="s">
        <v>414</v>
      </c>
      <c r="N425" s="4">
        <f t="shared" si="45"/>
        <v>2</v>
      </c>
      <c r="O425" s="3">
        <f t="shared" si="46"/>
        <v>41196</v>
      </c>
      <c r="P425" s="4" t="str" cm="1">
        <f t="array" ref="P425:R425">_xlfn.TEXTSPLIT(M425,"/")</f>
        <v>10</v>
      </c>
      <c r="Q425" s="4" t="str">
        <v>14</v>
      </c>
      <c r="R425" s="4" t="str">
        <v>12</v>
      </c>
      <c r="S425" s="5">
        <f t="shared" si="47"/>
        <v>41196</v>
      </c>
      <c r="T425">
        <v>85</v>
      </c>
      <c r="U425" s="14">
        <v>829</v>
      </c>
      <c r="V425" s="14">
        <v>138</v>
      </c>
      <c r="W425" s="14">
        <v>430</v>
      </c>
      <c r="X425" s="14">
        <v>60</v>
      </c>
      <c r="Y425" s="14">
        <v>92</v>
      </c>
      <c r="Z425" s="14">
        <v>15</v>
      </c>
      <c r="AA425" s="2">
        <v>1</v>
      </c>
      <c r="AB425" s="2">
        <v>4</v>
      </c>
      <c r="AC425" s="2">
        <v>13</v>
      </c>
      <c r="AD425" s="2">
        <v>2</v>
      </c>
      <c r="AE425" s="2">
        <v>0</v>
      </c>
      <c r="AF425" s="2">
        <v>0</v>
      </c>
      <c r="AG425" s="16">
        <v>0</v>
      </c>
      <c r="AH425" s="49" t="s">
        <v>574</v>
      </c>
      <c r="AI425" s="49" t="s">
        <v>574</v>
      </c>
      <c r="AJ425" s="49" t="s">
        <v>574</v>
      </c>
      <c r="AK425" s="49" t="s">
        <v>574</v>
      </c>
      <c r="AL425" s="49" t="s">
        <v>574</v>
      </c>
      <c r="AM425" s="2">
        <f t="shared" si="48"/>
        <v>0</v>
      </c>
      <c r="AN425" s="1">
        <v>48</v>
      </c>
      <c r="AO425" s="2">
        <v>40.793999999999997</v>
      </c>
    </row>
    <row r="426" spans="1:41" x14ac:dyDescent="0.3">
      <c r="A426">
        <v>9206</v>
      </c>
      <c r="B426">
        <v>1969</v>
      </c>
      <c r="C426" s="1">
        <f t="shared" si="42"/>
        <v>55</v>
      </c>
      <c r="D426" t="s">
        <v>25</v>
      </c>
      <c r="E426" t="s">
        <v>22</v>
      </c>
      <c r="F426" s="4" t="s">
        <v>32</v>
      </c>
      <c r="G426" t="s">
        <v>32</v>
      </c>
      <c r="H426" s="20">
        <v>77382</v>
      </c>
      <c r="I426" s="2">
        <f t="shared" si="43"/>
        <v>77.382000000000005</v>
      </c>
      <c r="J426" s="2">
        <v>0</v>
      </c>
      <c r="K426" s="2">
        <v>1</v>
      </c>
      <c r="L426" s="16">
        <f t="shared" si="44"/>
        <v>1</v>
      </c>
      <c r="M426" s="7">
        <v>41821</v>
      </c>
      <c r="N426" s="4">
        <f t="shared" si="45"/>
        <v>1</v>
      </c>
      <c r="O426" s="3">
        <f t="shared" si="46"/>
        <v>41821</v>
      </c>
      <c r="P426" s="4" t="str" cm="1">
        <f t="array" ref="P426">_xlfn.TEXTSPLIT(M426,"/")</f>
        <v>41821</v>
      </c>
      <c r="Q426" s="5"/>
      <c r="R426" s="5"/>
      <c r="S426" s="5" t="e">
        <f t="shared" si="47"/>
        <v>#NUM!</v>
      </c>
      <c r="T426">
        <v>36</v>
      </c>
      <c r="U426" s="14">
        <v>491</v>
      </c>
      <c r="V426" s="14">
        <v>48</v>
      </c>
      <c r="W426" s="14">
        <v>231</v>
      </c>
      <c r="X426" s="14">
        <v>112</v>
      </c>
      <c r="Y426" s="14">
        <v>105</v>
      </c>
      <c r="Z426" s="14">
        <v>134</v>
      </c>
      <c r="AA426" s="2">
        <v>2</v>
      </c>
      <c r="AB426" s="2">
        <v>5</v>
      </c>
      <c r="AC426" s="2">
        <v>12</v>
      </c>
      <c r="AD426" s="2">
        <v>1</v>
      </c>
      <c r="AE426" s="2">
        <v>0</v>
      </c>
      <c r="AF426" s="2">
        <v>0</v>
      </c>
      <c r="AG426" s="16">
        <v>1</v>
      </c>
      <c r="AH426" s="49" t="s">
        <v>574</v>
      </c>
      <c r="AI426" s="49" t="s">
        <v>574</v>
      </c>
      <c r="AJ426" s="49">
        <v>1</v>
      </c>
      <c r="AK426" s="49" t="s">
        <v>574</v>
      </c>
      <c r="AL426" s="49" t="s">
        <v>574</v>
      </c>
      <c r="AM426" s="2">
        <f t="shared" si="48"/>
        <v>0</v>
      </c>
      <c r="AN426" s="1">
        <v>72</v>
      </c>
      <c r="AO426" s="2">
        <v>39.767000000000003</v>
      </c>
    </row>
    <row r="427" spans="1:41" x14ac:dyDescent="0.3">
      <c r="A427">
        <v>9204</v>
      </c>
      <c r="B427">
        <v>1971</v>
      </c>
      <c r="C427" s="1">
        <f t="shared" si="42"/>
        <v>53</v>
      </c>
      <c r="D427" t="s">
        <v>25</v>
      </c>
      <c r="E427" t="s">
        <v>22</v>
      </c>
      <c r="F427" s="4" t="s">
        <v>43</v>
      </c>
      <c r="G427" t="s">
        <v>43</v>
      </c>
      <c r="H427" s="20">
        <v>66731</v>
      </c>
      <c r="I427" s="2">
        <f t="shared" si="43"/>
        <v>66.730999999999995</v>
      </c>
      <c r="J427" s="2">
        <v>0</v>
      </c>
      <c r="K427" s="2">
        <v>1</v>
      </c>
      <c r="L427" s="16">
        <f t="shared" si="44"/>
        <v>1</v>
      </c>
      <c r="M427" s="7">
        <v>41252</v>
      </c>
      <c r="N427" s="4">
        <f t="shared" si="45"/>
        <v>1</v>
      </c>
      <c r="O427" s="3">
        <f t="shared" si="46"/>
        <v>41252</v>
      </c>
      <c r="P427" s="4" t="str" cm="1">
        <f t="array" ref="P427">_xlfn.TEXTSPLIT(M427,"/")</f>
        <v>41252</v>
      </c>
      <c r="Q427" s="5"/>
      <c r="R427" s="5"/>
      <c r="S427" s="5" t="e">
        <f t="shared" si="47"/>
        <v>#NUM!</v>
      </c>
      <c r="T427">
        <v>33</v>
      </c>
      <c r="U427" s="14">
        <v>371</v>
      </c>
      <c r="V427" s="14">
        <v>159</v>
      </c>
      <c r="W427" s="14">
        <v>194</v>
      </c>
      <c r="X427" s="14">
        <v>58</v>
      </c>
      <c r="Y427" s="14">
        <v>106</v>
      </c>
      <c r="Z427" s="14">
        <v>141</v>
      </c>
      <c r="AA427" s="2">
        <v>4</v>
      </c>
      <c r="AB427" s="2">
        <v>4</v>
      </c>
      <c r="AC427" s="2">
        <v>6</v>
      </c>
      <c r="AD427" s="2">
        <v>3</v>
      </c>
      <c r="AE427" s="2">
        <v>0</v>
      </c>
      <c r="AF427" s="2">
        <v>0</v>
      </c>
      <c r="AG427" s="16">
        <v>0</v>
      </c>
      <c r="AH427" s="49" t="s">
        <v>574</v>
      </c>
      <c r="AI427" s="49" t="s">
        <v>574</v>
      </c>
      <c r="AJ427" s="49" t="s">
        <v>574</v>
      </c>
      <c r="AK427" s="49" t="s">
        <v>574</v>
      </c>
      <c r="AL427" s="49" t="s">
        <v>574</v>
      </c>
      <c r="AM427" s="2">
        <f t="shared" si="48"/>
        <v>0</v>
      </c>
      <c r="AN427" s="1">
        <v>43</v>
      </c>
      <c r="AO427" s="2">
        <v>37.405999999999999</v>
      </c>
    </row>
    <row r="428" spans="1:41" x14ac:dyDescent="0.3">
      <c r="A428">
        <v>9197</v>
      </c>
      <c r="B428">
        <v>1954</v>
      </c>
      <c r="C428" s="1">
        <f t="shared" si="42"/>
        <v>70</v>
      </c>
      <c r="D428" t="s">
        <v>25</v>
      </c>
      <c r="E428" t="s">
        <v>22</v>
      </c>
      <c r="F428" s="4" t="s">
        <v>29</v>
      </c>
      <c r="G428" t="s">
        <v>29</v>
      </c>
      <c r="H428" s="20">
        <v>39722</v>
      </c>
      <c r="I428" s="2">
        <f t="shared" si="43"/>
        <v>39.722000000000001</v>
      </c>
      <c r="J428" s="2">
        <v>0</v>
      </c>
      <c r="K428" s="2">
        <v>1</v>
      </c>
      <c r="L428" s="16">
        <f t="shared" si="44"/>
        <v>1</v>
      </c>
      <c r="M428" s="6" t="s">
        <v>106</v>
      </c>
      <c r="N428" s="4">
        <f t="shared" si="45"/>
        <v>2</v>
      </c>
      <c r="O428" s="3">
        <f t="shared" si="46"/>
        <v>41694</v>
      </c>
      <c r="P428" s="4" t="str" cm="1">
        <f t="array" ref="P428:R428">_xlfn.TEXTSPLIT(M428,"/")</f>
        <v>2</v>
      </c>
      <c r="Q428" s="4" t="str">
        <v>24</v>
      </c>
      <c r="R428" s="4" t="str">
        <v>14</v>
      </c>
      <c r="S428" s="5">
        <f t="shared" si="47"/>
        <v>41694</v>
      </c>
      <c r="T428">
        <v>92</v>
      </c>
      <c r="U428" s="14">
        <v>32</v>
      </c>
      <c r="V428" s="14">
        <v>0</v>
      </c>
      <c r="W428" s="14">
        <v>5</v>
      </c>
      <c r="X428" s="14">
        <v>2</v>
      </c>
      <c r="Y428" s="14">
        <v>0</v>
      </c>
      <c r="Z428" s="14">
        <v>8</v>
      </c>
      <c r="AA428" s="2">
        <v>2</v>
      </c>
      <c r="AB428" s="2">
        <v>2</v>
      </c>
      <c r="AC428" s="2">
        <v>3</v>
      </c>
      <c r="AD428" s="2">
        <v>5</v>
      </c>
      <c r="AE428" s="2">
        <v>0</v>
      </c>
      <c r="AF428" s="2">
        <v>0</v>
      </c>
      <c r="AG428" s="16">
        <v>0</v>
      </c>
      <c r="AH428" s="49" t="s">
        <v>574</v>
      </c>
      <c r="AI428" s="49" t="s">
        <v>574</v>
      </c>
      <c r="AJ428" s="49" t="s">
        <v>574</v>
      </c>
      <c r="AK428" s="49" t="s">
        <v>574</v>
      </c>
      <c r="AL428" s="49" t="s">
        <v>574</v>
      </c>
      <c r="AM428" s="2">
        <f t="shared" si="48"/>
        <v>0</v>
      </c>
      <c r="AN428" s="1">
        <v>39</v>
      </c>
      <c r="AO428" s="2">
        <v>25.707000000000001</v>
      </c>
    </row>
    <row r="429" spans="1:41" x14ac:dyDescent="0.3">
      <c r="A429">
        <v>9185</v>
      </c>
      <c r="B429">
        <v>1967</v>
      </c>
      <c r="C429" s="1">
        <f t="shared" si="42"/>
        <v>57</v>
      </c>
      <c r="D429" t="s">
        <v>25</v>
      </c>
      <c r="E429" t="s">
        <v>34</v>
      </c>
      <c r="F429" s="4" t="s">
        <v>26</v>
      </c>
      <c r="G429" t="s">
        <v>26</v>
      </c>
      <c r="H429" s="20">
        <v>69759</v>
      </c>
      <c r="I429" s="2">
        <f t="shared" si="43"/>
        <v>69.759</v>
      </c>
      <c r="J429" s="2">
        <v>0</v>
      </c>
      <c r="K429" s="2">
        <v>0</v>
      </c>
      <c r="L429" s="16">
        <f t="shared" si="44"/>
        <v>0</v>
      </c>
      <c r="M429" s="6" t="s">
        <v>174</v>
      </c>
      <c r="N429" s="4">
        <f t="shared" si="45"/>
        <v>2</v>
      </c>
      <c r="O429" s="3">
        <f t="shared" si="46"/>
        <v>41575</v>
      </c>
      <c r="P429" s="4" t="str" cm="1">
        <f t="array" ref="P429:R429">_xlfn.TEXTSPLIT(M429,"/")</f>
        <v>10</v>
      </c>
      <c r="Q429" s="4" t="str">
        <v>28</v>
      </c>
      <c r="R429" s="4" t="str">
        <v>13</v>
      </c>
      <c r="S429" s="5">
        <f t="shared" si="47"/>
        <v>41575</v>
      </c>
      <c r="T429">
        <v>38</v>
      </c>
      <c r="U429" s="14">
        <v>452</v>
      </c>
      <c r="V429" s="14">
        <v>20</v>
      </c>
      <c r="W429" s="14">
        <v>514</v>
      </c>
      <c r="X429" s="14">
        <v>13</v>
      </c>
      <c r="Y429" s="14">
        <v>30</v>
      </c>
      <c r="Z429" s="14">
        <v>0</v>
      </c>
      <c r="AA429" s="2">
        <v>3</v>
      </c>
      <c r="AB429" s="2">
        <v>4</v>
      </c>
      <c r="AC429" s="2">
        <v>5</v>
      </c>
      <c r="AD429" s="2">
        <v>3</v>
      </c>
      <c r="AE429" s="2">
        <v>1</v>
      </c>
      <c r="AF429" s="2">
        <v>0</v>
      </c>
      <c r="AG429" s="16">
        <v>0</v>
      </c>
      <c r="AH429" s="49" t="s">
        <v>574</v>
      </c>
      <c r="AI429" s="49" t="s">
        <v>574</v>
      </c>
      <c r="AJ429" s="49" t="s">
        <v>574</v>
      </c>
      <c r="AK429" s="49" t="s">
        <v>574</v>
      </c>
      <c r="AL429" s="49" t="s">
        <v>574</v>
      </c>
      <c r="AM429" s="2">
        <f t="shared" si="48"/>
        <v>0</v>
      </c>
      <c r="AN429" s="1">
        <v>32</v>
      </c>
      <c r="AO429" s="2">
        <v>20.193000000000001</v>
      </c>
    </row>
    <row r="430" spans="1:41" x14ac:dyDescent="0.3">
      <c r="A430">
        <v>9167</v>
      </c>
      <c r="B430">
        <v>1957</v>
      </c>
      <c r="C430" s="1">
        <f t="shared" si="42"/>
        <v>67</v>
      </c>
      <c r="D430" t="s">
        <v>25</v>
      </c>
      <c r="E430" t="s">
        <v>22</v>
      </c>
      <c r="F430" s="4" t="s">
        <v>29</v>
      </c>
      <c r="G430" t="s">
        <v>29</v>
      </c>
      <c r="H430" s="20">
        <v>67131</v>
      </c>
      <c r="I430" s="2">
        <f t="shared" si="43"/>
        <v>67.131</v>
      </c>
      <c r="J430" s="2">
        <v>0</v>
      </c>
      <c r="K430" s="2">
        <v>1</v>
      </c>
      <c r="L430" s="16">
        <f t="shared" si="44"/>
        <v>1</v>
      </c>
      <c r="M430" s="6" t="s">
        <v>48</v>
      </c>
      <c r="N430" s="4">
        <f t="shared" si="45"/>
        <v>2</v>
      </c>
      <c r="O430" s="3">
        <f t="shared" si="46"/>
        <v>41359</v>
      </c>
      <c r="P430" s="4" t="str" cm="1">
        <f t="array" ref="P430:R430">_xlfn.TEXTSPLIT(M430,"/")</f>
        <v>3</v>
      </c>
      <c r="Q430" s="4" t="str">
        <v>26</v>
      </c>
      <c r="R430" s="4" t="str">
        <v>13</v>
      </c>
      <c r="S430" s="5">
        <f t="shared" si="47"/>
        <v>41359</v>
      </c>
      <c r="T430">
        <v>72</v>
      </c>
      <c r="U430" s="14">
        <v>465</v>
      </c>
      <c r="V430" s="14">
        <v>71</v>
      </c>
      <c r="W430" s="14">
        <v>250</v>
      </c>
      <c r="X430" s="14">
        <v>93</v>
      </c>
      <c r="Y430" s="14">
        <v>35</v>
      </c>
      <c r="Z430" s="14">
        <v>62</v>
      </c>
      <c r="AA430" s="2">
        <v>3</v>
      </c>
      <c r="AB430" s="2">
        <v>9</v>
      </c>
      <c r="AC430" s="2">
        <v>12</v>
      </c>
      <c r="AD430" s="2">
        <v>6</v>
      </c>
      <c r="AE430" s="2">
        <v>0</v>
      </c>
      <c r="AF430" s="2">
        <v>0</v>
      </c>
      <c r="AG430" s="16">
        <v>0</v>
      </c>
      <c r="AH430" s="49" t="s">
        <v>574</v>
      </c>
      <c r="AI430" s="49" t="s">
        <v>574</v>
      </c>
      <c r="AJ430" s="49" t="s">
        <v>574</v>
      </c>
      <c r="AK430" s="49" t="s">
        <v>574</v>
      </c>
      <c r="AL430" s="49" t="s">
        <v>574</v>
      </c>
      <c r="AM430" s="2">
        <f t="shared" si="48"/>
        <v>0</v>
      </c>
      <c r="AN430" s="1">
        <v>44</v>
      </c>
      <c r="AO430" s="2">
        <v>88.194000000000003</v>
      </c>
    </row>
    <row r="431" spans="1:41" x14ac:dyDescent="0.3">
      <c r="A431">
        <v>9166</v>
      </c>
      <c r="B431">
        <v>1969</v>
      </c>
      <c r="C431" s="1">
        <f t="shared" si="42"/>
        <v>55</v>
      </c>
      <c r="D431" t="s">
        <v>25</v>
      </c>
      <c r="E431" t="s">
        <v>22</v>
      </c>
      <c r="F431" s="4" t="s">
        <v>29</v>
      </c>
      <c r="G431" t="s">
        <v>29</v>
      </c>
      <c r="H431" s="20">
        <v>63967</v>
      </c>
      <c r="I431" s="2">
        <f t="shared" si="43"/>
        <v>63.966999999999999</v>
      </c>
      <c r="J431" s="2">
        <v>0</v>
      </c>
      <c r="K431" s="2">
        <v>1</v>
      </c>
      <c r="L431" s="16">
        <f t="shared" si="44"/>
        <v>1</v>
      </c>
      <c r="M431" s="7">
        <v>41525</v>
      </c>
      <c r="N431" s="4">
        <f t="shared" si="45"/>
        <v>1</v>
      </c>
      <c r="O431" s="3">
        <f t="shared" si="46"/>
        <v>41525</v>
      </c>
      <c r="P431" s="4" t="str" cm="1">
        <f t="array" ref="P431">_xlfn.TEXTSPLIT(M431,"/")</f>
        <v>41525</v>
      </c>
      <c r="Q431" s="5"/>
      <c r="R431" s="5"/>
      <c r="S431" s="5" t="e">
        <f t="shared" si="47"/>
        <v>#NUM!</v>
      </c>
      <c r="T431">
        <v>57</v>
      </c>
      <c r="U431" s="14">
        <v>387</v>
      </c>
      <c r="V431" s="14">
        <v>84</v>
      </c>
      <c r="W431" s="14">
        <v>141</v>
      </c>
      <c r="X431" s="14">
        <v>73</v>
      </c>
      <c r="Y431" s="14">
        <v>35</v>
      </c>
      <c r="Z431" s="14">
        <v>162</v>
      </c>
      <c r="AA431" s="2">
        <v>3</v>
      </c>
      <c r="AB431" s="2">
        <v>4</v>
      </c>
      <c r="AC431" s="2">
        <v>12</v>
      </c>
      <c r="AD431" s="2">
        <v>2</v>
      </c>
      <c r="AE431" s="2">
        <v>0</v>
      </c>
      <c r="AF431" s="2">
        <v>0</v>
      </c>
      <c r="AG431" s="16">
        <v>0</v>
      </c>
      <c r="AH431" s="49" t="s">
        <v>574</v>
      </c>
      <c r="AI431" s="49" t="s">
        <v>574</v>
      </c>
      <c r="AJ431" s="49" t="s">
        <v>574</v>
      </c>
      <c r="AK431" s="49" t="s">
        <v>574</v>
      </c>
      <c r="AL431" s="49" t="s">
        <v>574</v>
      </c>
      <c r="AM431" s="2">
        <f t="shared" si="48"/>
        <v>0</v>
      </c>
      <c r="AN431" s="1">
        <v>63</v>
      </c>
      <c r="AO431" s="2">
        <v>87.305000000000007</v>
      </c>
    </row>
    <row r="432" spans="1:41" x14ac:dyDescent="0.3">
      <c r="A432">
        <v>9153</v>
      </c>
      <c r="B432">
        <v>1965</v>
      </c>
      <c r="C432" s="1">
        <f t="shared" si="42"/>
        <v>59</v>
      </c>
      <c r="D432" t="s">
        <v>25</v>
      </c>
      <c r="E432" t="s">
        <v>34</v>
      </c>
      <c r="F432" s="4" t="s">
        <v>29</v>
      </c>
      <c r="G432" t="s">
        <v>29</v>
      </c>
      <c r="H432" s="20">
        <v>59304</v>
      </c>
      <c r="I432" s="2">
        <f t="shared" si="43"/>
        <v>59.304000000000002</v>
      </c>
      <c r="J432" s="2">
        <v>0</v>
      </c>
      <c r="K432" s="2">
        <v>1</v>
      </c>
      <c r="L432" s="16">
        <f t="shared" si="44"/>
        <v>1</v>
      </c>
      <c r="M432" s="6" t="s">
        <v>234</v>
      </c>
      <c r="N432" s="4">
        <f t="shared" si="45"/>
        <v>2</v>
      </c>
      <c r="O432" s="3">
        <f t="shared" si="46"/>
        <v>41484</v>
      </c>
      <c r="P432" s="4" t="str" cm="1">
        <f t="array" ref="P432:R432">_xlfn.TEXTSPLIT(M432,"/")</f>
        <v>7</v>
      </c>
      <c r="Q432" s="4" t="str">
        <v>29</v>
      </c>
      <c r="R432" s="4" t="str">
        <v>13</v>
      </c>
      <c r="S432" s="5">
        <f t="shared" si="47"/>
        <v>41484</v>
      </c>
      <c r="T432">
        <v>81</v>
      </c>
      <c r="U432" s="14">
        <v>418</v>
      </c>
      <c r="V432" s="14">
        <v>61</v>
      </c>
      <c r="W432" s="14">
        <v>428</v>
      </c>
      <c r="X432" s="14">
        <v>80</v>
      </c>
      <c r="Y432" s="14">
        <v>51</v>
      </c>
      <c r="Z432" s="14">
        <v>10</v>
      </c>
      <c r="AA432" s="2">
        <v>3</v>
      </c>
      <c r="AB432" s="2">
        <v>7</v>
      </c>
      <c r="AC432" s="2">
        <v>10</v>
      </c>
      <c r="AD432" s="2">
        <v>5</v>
      </c>
      <c r="AE432" s="2">
        <v>0</v>
      </c>
      <c r="AF432" s="2">
        <v>0</v>
      </c>
      <c r="AG432" s="16">
        <v>0</v>
      </c>
      <c r="AH432" s="49" t="s">
        <v>574</v>
      </c>
      <c r="AI432" s="49" t="s">
        <v>574</v>
      </c>
      <c r="AJ432" s="49" t="s">
        <v>574</v>
      </c>
      <c r="AK432" s="49" t="s">
        <v>574</v>
      </c>
      <c r="AL432" s="49" t="s">
        <v>574</v>
      </c>
      <c r="AM432" s="2">
        <f t="shared" si="48"/>
        <v>0</v>
      </c>
      <c r="AN432" s="1">
        <v>79</v>
      </c>
      <c r="AO432" s="2">
        <v>80.183999999999997</v>
      </c>
    </row>
    <row r="433" spans="1:41" x14ac:dyDescent="0.3">
      <c r="A433">
        <v>9150</v>
      </c>
      <c r="B433">
        <v>1964</v>
      </c>
      <c r="C433" s="1">
        <f t="shared" si="42"/>
        <v>60</v>
      </c>
      <c r="D433" t="s">
        <v>25</v>
      </c>
      <c r="E433" t="s">
        <v>34</v>
      </c>
      <c r="F433" s="4" t="s">
        <v>26</v>
      </c>
      <c r="G433" t="s">
        <v>26</v>
      </c>
      <c r="H433" s="20">
        <v>48918</v>
      </c>
      <c r="I433" s="2">
        <f t="shared" si="43"/>
        <v>48.917999999999999</v>
      </c>
      <c r="J433" s="2">
        <v>1</v>
      </c>
      <c r="K433" s="2">
        <v>1</v>
      </c>
      <c r="L433" s="16">
        <f t="shared" si="44"/>
        <v>2</v>
      </c>
      <c r="M433" s="7">
        <v>41977</v>
      </c>
      <c r="N433" s="4">
        <f t="shared" si="45"/>
        <v>1</v>
      </c>
      <c r="O433" s="3">
        <f t="shared" si="46"/>
        <v>41977</v>
      </c>
      <c r="P433" s="4" t="str" cm="1">
        <f t="array" ref="P433">_xlfn.TEXTSPLIT(M433,"/")</f>
        <v>41977</v>
      </c>
      <c r="Q433" s="5"/>
      <c r="R433" s="5"/>
      <c r="S433" s="5" t="e">
        <f t="shared" si="47"/>
        <v>#NUM!</v>
      </c>
      <c r="T433">
        <v>21</v>
      </c>
      <c r="U433" s="14">
        <v>52</v>
      </c>
      <c r="V433" s="14">
        <v>0</v>
      </c>
      <c r="W433" s="14">
        <v>9</v>
      </c>
      <c r="X433" s="14">
        <v>0</v>
      </c>
      <c r="Y433" s="14">
        <v>0</v>
      </c>
      <c r="Z433" s="14">
        <v>1</v>
      </c>
      <c r="AA433" s="2">
        <v>2</v>
      </c>
      <c r="AB433" s="2">
        <v>1</v>
      </c>
      <c r="AC433" s="2">
        <v>4</v>
      </c>
      <c r="AD433" s="2">
        <v>4</v>
      </c>
      <c r="AE433" s="2">
        <v>0</v>
      </c>
      <c r="AF433" s="2">
        <v>0</v>
      </c>
      <c r="AG433" s="16">
        <v>0</v>
      </c>
      <c r="AH433" s="49" t="s">
        <v>574</v>
      </c>
      <c r="AI433" s="49" t="s">
        <v>574</v>
      </c>
      <c r="AJ433" s="49" t="s">
        <v>574</v>
      </c>
      <c r="AK433" s="49" t="s">
        <v>574</v>
      </c>
      <c r="AL433" s="49" t="s">
        <v>574</v>
      </c>
      <c r="AM433" s="2">
        <f t="shared" si="48"/>
        <v>0</v>
      </c>
      <c r="AN433" s="1">
        <v>57</v>
      </c>
      <c r="AO433" s="2">
        <v>79.945999999999998</v>
      </c>
    </row>
    <row r="434" spans="1:41" hidden="1" x14ac:dyDescent="0.3">
      <c r="A434">
        <v>9145</v>
      </c>
      <c r="B434">
        <v>1973</v>
      </c>
      <c r="C434" s="1">
        <f t="shared" si="42"/>
        <v>51</v>
      </c>
      <c r="D434" t="s">
        <v>28</v>
      </c>
      <c r="E434" t="s">
        <v>22</v>
      </c>
      <c r="F434" s="4" t="s">
        <v>26</v>
      </c>
      <c r="G434" t="s">
        <v>26</v>
      </c>
      <c r="H434" s="20">
        <v>72504</v>
      </c>
      <c r="I434" s="2">
        <f t="shared" si="43"/>
        <v>72.504000000000005</v>
      </c>
      <c r="J434" s="2">
        <v>0</v>
      </c>
      <c r="K434" s="2">
        <v>1</v>
      </c>
      <c r="L434" s="16">
        <f t="shared" si="44"/>
        <v>1</v>
      </c>
      <c r="M434" s="7">
        <v>41429</v>
      </c>
      <c r="N434" s="4">
        <f t="shared" si="45"/>
        <v>1</v>
      </c>
      <c r="O434" s="3">
        <f t="shared" si="46"/>
        <v>41429</v>
      </c>
      <c r="P434" s="4" t="str" cm="1">
        <f t="array" ref="P434">_xlfn.TEXTSPLIT(M434,"/")</f>
        <v>41429</v>
      </c>
      <c r="Q434" s="5"/>
      <c r="R434" s="5"/>
      <c r="S434" s="5" t="e">
        <f t="shared" si="47"/>
        <v>#NUM!</v>
      </c>
      <c r="T434">
        <v>43</v>
      </c>
      <c r="U434" s="14">
        <v>604</v>
      </c>
      <c r="V434" s="14">
        <v>26</v>
      </c>
      <c r="W434" s="14">
        <v>470</v>
      </c>
      <c r="X434" s="14">
        <v>123</v>
      </c>
      <c r="Y434" s="14">
        <v>161</v>
      </c>
      <c r="Z434" s="14">
        <v>94</v>
      </c>
      <c r="AA434" s="2">
        <v>2</v>
      </c>
      <c r="AB434" s="2">
        <v>5</v>
      </c>
      <c r="AC434" s="2">
        <v>6</v>
      </c>
      <c r="AD434" s="2">
        <v>2</v>
      </c>
      <c r="AE434" s="2">
        <v>0</v>
      </c>
      <c r="AF434" s="2">
        <v>0</v>
      </c>
      <c r="AG434" s="16">
        <v>0</v>
      </c>
      <c r="AH434" s="49" t="s">
        <v>574</v>
      </c>
      <c r="AI434" s="49" t="s">
        <v>574</v>
      </c>
      <c r="AJ434" s="49" t="s">
        <v>574</v>
      </c>
      <c r="AK434" s="49" t="s">
        <v>574</v>
      </c>
      <c r="AL434" s="49" t="s">
        <v>574</v>
      </c>
      <c r="AM434" s="2">
        <f t="shared" si="48"/>
        <v>0</v>
      </c>
      <c r="AN434" s="1">
        <v>62</v>
      </c>
      <c r="AO434" s="2">
        <v>79.41</v>
      </c>
    </row>
    <row r="435" spans="1:41" hidden="1" x14ac:dyDescent="0.3">
      <c r="A435">
        <v>9140</v>
      </c>
      <c r="B435">
        <v>1961</v>
      </c>
      <c r="C435" s="1">
        <f t="shared" si="42"/>
        <v>63</v>
      </c>
      <c r="D435" t="s">
        <v>31</v>
      </c>
      <c r="E435" t="s">
        <v>36</v>
      </c>
      <c r="F435" s="4" t="s">
        <v>32</v>
      </c>
      <c r="G435" t="s">
        <v>32</v>
      </c>
      <c r="H435" s="20">
        <v>50523</v>
      </c>
      <c r="I435" s="2">
        <f t="shared" si="43"/>
        <v>50.523000000000003</v>
      </c>
      <c r="J435" s="2">
        <v>1</v>
      </c>
      <c r="K435" s="2">
        <v>1</v>
      </c>
      <c r="L435" s="16">
        <f t="shared" si="44"/>
        <v>2</v>
      </c>
      <c r="M435" s="6" t="s">
        <v>431</v>
      </c>
      <c r="N435" s="4">
        <f t="shared" si="45"/>
        <v>2</v>
      </c>
      <c r="O435" s="3">
        <f t="shared" si="46"/>
        <v>41633</v>
      </c>
      <c r="P435" s="4" t="str" cm="1">
        <f t="array" ref="P435:R435">_xlfn.TEXTSPLIT(M435,"/")</f>
        <v>12</v>
      </c>
      <c r="Q435" s="4" t="str">
        <v>25</v>
      </c>
      <c r="R435" s="4" t="str">
        <v>13</v>
      </c>
      <c r="S435" s="5">
        <f t="shared" si="47"/>
        <v>41633</v>
      </c>
      <c r="T435">
        <v>89</v>
      </c>
      <c r="U435" s="14">
        <v>51</v>
      </c>
      <c r="V435" s="14">
        <v>4</v>
      </c>
      <c r="W435" s="14">
        <v>24</v>
      </c>
      <c r="X435" s="14">
        <v>4</v>
      </c>
      <c r="Y435" s="14">
        <v>7</v>
      </c>
      <c r="Z435" s="14">
        <v>1</v>
      </c>
      <c r="AA435" s="2">
        <v>2</v>
      </c>
      <c r="AB435" s="2">
        <v>2</v>
      </c>
      <c r="AC435" s="2">
        <v>4</v>
      </c>
      <c r="AD435" s="2">
        <v>6</v>
      </c>
      <c r="AE435" s="2">
        <v>0</v>
      </c>
      <c r="AF435" s="2">
        <v>0</v>
      </c>
      <c r="AG435" s="16">
        <v>0</v>
      </c>
      <c r="AH435" s="49" t="s">
        <v>574</v>
      </c>
      <c r="AI435" s="49" t="s">
        <v>574</v>
      </c>
      <c r="AJ435" s="49" t="s">
        <v>574</v>
      </c>
      <c r="AK435" s="49" t="s">
        <v>574</v>
      </c>
      <c r="AL435" s="49" t="s">
        <v>574</v>
      </c>
      <c r="AM435" s="2">
        <f t="shared" si="48"/>
        <v>0</v>
      </c>
      <c r="AN435" s="1">
        <v>52</v>
      </c>
      <c r="AO435" s="2">
        <v>78.930999999999997</v>
      </c>
    </row>
    <row r="436" spans="1:41" x14ac:dyDescent="0.3">
      <c r="A436">
        <v>9135</v>
      </c>
      <c r="B436">
        <v>1951</v>
      </c>
      <c r="C436" s="1">
        <f t="shared" si="42"/>
        <v>73</v>
      </c>
      <c r="D436" t="s">
        <v>25</v>
      </c>
      <c r="E436" t="s">
        <v>22</v>
      </c>
      <c r="F436" s="4" t="s">
        <v>32</v>
      </c>
      <c r="G436" t="s">
        <v>32</v>
      </c>
      <c r="H436" s="20">
        <v>27203</v>
      </c>
      <c r="I436" s="2">
        <f t="shared" si="43"/>
        <v>27.202999999999999</v>
      </c>
      <c r="J436" s="2">
        <v>1</v>
      </c>
      <c r="K436" s="2">
        <v>1</v>
      </c>
      <c r="L436" s="16">
        <f t="shared" si="44"/>
        <v>2</v>
      </c>
      <c r="M436" s="7">
        <v>41068</v>
      </c>
      <c r="N436" s="4">
        <f t="shared" si="45"/>
        <v>1</v>
      </c>
      <c r="O436" s="3">
        <f t="shared" si="46"/>
        <v>41068</v>
      </c>
      <c r="P436" s="4" t="str" cm="1">
        <f t="array" ref="P436">_xlfn.TEXTSPLIT(M436,"/")</f>
        <v>41068</v>
      </c>
      <c r="Q436" s="5"/>
      <c r="R436" s="5"/>
      <c r="S436" s="5" t="e">
        <f t="shared" si="47"/>
        <v>#NUM!</v>
      </c>
      <c r="T436">
        <v>92</v>
      </c>
      <c r="U436" s="14">
        <v>13</v>
      </c>
      <c r="V436" s="14">
        <v>2</v>
      </c>
      <c r="W436" s="14">
        <v>21</v>
      </c>
      <c r="X436" s="14">
        <v>4</v>
      </c>
      <c r="Y436" s="14">
        <v>0</v>
      </c>
      <c r="Z436" s="14">
        <v>24</v>
      </c>
      <c r="AA436" s="2">
        <v>2</v>
      </c>
      <c r="AB436" s="2">
        <v>1</v>
      </c>
      <c r="AC436" s="2">
        <v>2</v>
      </c>
      <c r="AD436" s="2">
        <v>8</v>
      </c>
      <c r="AE436" s="2">
        <v>0</v>
      </c>
      <c r="AF436" s="2">
        <v>0</v>
      </c>
      <c r="AG436" s="16">
        <v>0</v>
      </c>
      <c r="AH436" s="49" t="s">
        <v>574</v>
      </c>
      <c r="AI436" s="49" t="s">
        <v>574</v>
      </c>
      <c r="AJ436" s="49" t="s">
        <v>574</v>
      </c>
      <c r="AK436" s="49" t="s">
        <v>574</v>
      </c>
      <c r="AL436" s="49" t="s">
        <v>574</v>
      </c>
      <c r="AM436" s="2">
        <f t="shared" si="48"/>
        <v>0</v>
      </c>
      <c r="AN436" s="1">
        <v>56</v>
      </c>
      <c r="AO436" s="2">
        <v>76.981999999999999</v>
      </c>
    </row>
    <row r="437" spans="1:41" hidden="1" x14ac:dyDescent="0.3">
      <c r="A437">
        <v>9121</v>
      </c>
      <c r="B437">
        <v>1973</v>
      </c>
      <c r="C437" s="1">
        <f t="shared" si="42"/>
        <v>51</v>
      </c>
      <c r="D437" t="s">
        <v>33</v>
      </c>
      <c r="E437" t="s">
        <v>22</v>
      </c>
      <c r="F437" s="4" t="s">
        <v>29</v>
      </c>
      <c r="G437" t="s">
        <v>29</v>
      </c>
      <c r="H437" s="20">
        <v>80134</v>
      </c>
      <c r="I437" s="2">
        <f t="shared" si="43"/>
        <v>80.134</v>
      </c>
      <c r="J437" s="2">
        <v>1</v>
      </c>
      <c r="K437" s="2">
        <v>0</v>
      </c>
      <c r="L437" s="16">
        <f t="shared" si="44"/>
        <v>1</v>
      </c>
      <c r="M437" s="6" t="s">
        <v>211</v>
      </c>
      <c r="N437" s="4">
        <f t="shared" si="45"/>
        <v>2</v>
      </c>
      <c r="O437" s="3">
        <f t="shared" si="46"/>
        <v>41414</v>
      </c>
      <c r="P437" s="4" t="str" cm="1">
        <f t="array" ref="P437:R437">_xlfn.TEXTSPLIT(M437,"/")</f>
        <v>5</v>
      </c>
      <c r="Q437" s="4" t="str">
        <v>20</v>
      </c>
      <c r="R437" s="4" t="str">
        <v>13</v>
      </c>
      <c r="S437" s="5">
        <f t="shared" si="47"/>
        <v>41414</v>
      </c>
      <c r="T437">
        <v>40</v>
      </c>
      <c r="U437" s="14">
        <v>1218</v>
      </c>
      <c r="V437" s="14">
        <v>16</v>
      </c>
      <c r="W437" s="14">
        <v>272</v>
      </c>
      <c r="X437" s="14">
        <v>104</v>
      </c>
      <c r="Y437" s="14">
        <v>0</v>
      </c>
      <c r="Z437" s="14">
        <v>80</v>
      </c>
      <c r="AA437" s="2">
        <v>2</v>
      </c>
      <c r="AB437" s="2">
        <v>5</v>
      </c>
      <c r="AC437" s="2">
        <v>6</v>
      </c>
      <c r="AD437" s="2">
        <v>6</v>
      </c>
      <c r="AE437" s="2">
        <v>1</v>
      </c>
      <c r="AF437" s="2">
        <v>0</v>
      </c>
      <c r="AG437" s="16">
        <v>3</v>
      </c>
      <c r="AH437" s="49" t="s">
        <v>574</v>
      </c>
      <c r="AI437" s="49">
        <v>1</v>
      </c>
      <c r="AJ437" s="49">
        <v>1</v>
      </c>
      <c r="AK437" s="49">
        <v>1</v>
      </c>
      <c r="AL437" s="49" t="s">
        <v>574</v>
      </c>
      <c r="AM437" s="2">
        <f t="shared" si="48"/>
        <v>0</v>
      </c>
      <c r="AN437" s="1">
        <v>43</v>
      </c>
      <c r="AO437" s="2">
        <v>65.295000000000002</v>
      </c>
    </row>
    <row r="438" spans="1:41" x14ac:dyDescent="0.3">
      <c r="A438">
        <v>9120</v>
      </c>
      <c r="B438">
        <v>1963</v>
      </c>
      <c r="C438" s="1">
        <f t="shared" si="42"/>
        <v>61</v>
      </c>
      <c r="D438" t="s">
        <v>25</v>
      </c>
      <c r="E438" t="s">
        <v>22</v>
      </c>
      <c r="F438" s="4" t="s">
        <v>26</v>
      </c>
      <c r="G438" t="s">
        <v>26</v>
      </c>
      <c r="H438" s="20">
        <v>66565</v>
      </c>
      <c r="I438" s="2">
        <f t="shared" si="43"/>
        <v>66.564999999999998</v>
      </c>
      <c r="J438" s="2">
        <v>0</v>
      </c>
      <c r="K438" s="2">
        <v>1</v>
      </c>
      <c r="L438" s="16">
        <f t="shared" si="44"/>
        <v>1</v>
      </c>
      <c r="M438" s="7">
        <v>41041</v>
      </c>
      <c r="N438" s="4">
        <f t="shared" si="45"/>
        <v>1</v>
      </c>
      <c r="O438" s="3">
        <f t="shared" si="46"/>
        <v>41041</v>
      </c>
      <c r="P438" s="4" t="str" cm="1">
        <f t="array" ref="P438">_xlfn.TEXTSPLIT(M438,"/")</f>
        <v>41041</v>
      </c>
      <c r="Q438" s="5"/>
      <c r="R438" s="5"/>
      <c r="S438" s="5" t="e">
        <f t="shared" si="47"/>
        <v>#NUM!</v>
      </c>
      <c r="T438">
        <v>80</v>
      </c>
      <c r="U438" s="14">
        <v>747</v>
      </c>
      <c r="V438" s="14">
        <v>10</v>
      </c>
      <c r="W438" s="14">
        <v>161</v>
      </c>
      <c r="X438" s="14">
        <v>65</v>
      </c>
      <c r="Y438" s="14">
        <v>40</v>
      </c>
      <c r="Z438" s="14">
        <v>42</v>
      </c>
      <c r="AA438" s="2">
        <v>4</v>
      </c>
      <c r="AB438" s="2">
        <v>4</v>
      </c>
      <c r="AC438" s="2">
        <v>9</v>
      </c>
      <c r="AD438" s="2">
        <v>8</v>
      </c>
      <c r="AE438" s="2">
        <v>0</v>
      </c>
      <c r="AF438" s="2">
        <v>0</v>
      </c>
      <c r="AG438" s="16">
        <v>0</v>
      </c>
      <c r="AH438" s="49" t="s">
        <v>574</v>
      </c>
      <c r="AI438" s="49" t="s">
        <v>574</v>
      </c>
      <c r="AJ438" s="49" t="s">
        <v>574</v>
      </c>
      <c r="AK438" s="49" t="s">
        <v>574</v>
      </c>
      <c r="AL438" s="49" t="s">
        <v>574</v>
      </c>
      <c r="AM438" s="2">
        <f t="shared" si="48"/>
        <v>0</v>
      </c>
      <c r="AN438" s="1">
        <v>33</v>
      </c>
      <c r="AO438" s="2">
        <v>64.509</v>
      </c>
    </row>
    <row r="439" spans="1:41" hidden="1" x14ac:dyDescent="0.3">
      <c r="A439">
        <v>9119</v>
      </c>
      <c r="B439">
        <v>1951</v>
      </c>
      <c r="C439" s="1">
        <f t="shared" si="42"/>
        <v>73</v>
      </c>
      <c r="D439" t="s">
        <v>31</v>
      </c>
      <c r="E439" t="s">
        <v>22</v>
      </c>
      <c r="F439" s="4" t="s">
        <v>32</v>
      </c>
      <c r="G439" t="s">
        <v>32</v>
      </c>
      <c r="H439" s="20">
        <v>60905</v>
      </c>
      <c r="I439" s="2">
        <f t="shared" si="43"/>
        <v>60.905000000000001</v>
      </c>
      <c r="J439" s="2">
        <v>0</v>
      </c>
      <c r="K439" s="2">
        <v>1</v>
      </c>
      <c r="L439" s="16">
        <f t="shared" si="44"/>
        <v>1</v>
      </c>
      <c r="M439" s="7">
        <v>41406</v>
      </c>
      <c r="N439" s="4">
        <f t="shared" si="45"/>
        <v>1</v>
      </c>
      <c r="O439" s="3">
        <f t="shared" si="46"/>
        <v>41406</v>
      </c>
      <c r="P439" s="4" t="str" cm="1">
        <f t="array" ref="P439">_xlfn.TEXTSPLIT(M439,"/")</f>
        <v>41406</v>
      </c>
      <c r="Q439" s="5"/>
      <c r="R439" s="5"/>
      <c r="S439" s="5" t="e">
        <f t="shared" si="47"/>
        <v>#NUM!</v>
      </c>
      <c r="T439">
        <v>27</v>
      </c>
      <c r="U439" s="14">
        <v>208</v>
      </c>
      <c r="V439" s="14">
        <v>17</v>
      </c>
      <c r="W439" s="14">
        <v>76</v>
      </c>
      <c r="X439" s="14">
        <v>36</v>
      </c>
      <c r="Y439" s="14">
        <v>17</v>
      </c>
      <c r="Z439" s="14">
        <v>38</v>
      </c>
      <c r="AA439" s="2">
        <v>2</v>
      </c>
      <c r="AB439" s="2">
        <v>3</v>
      </c>
      <c r="AC439" s="2">
        <v>7</v>
      </c>
      <c r="AD439" s="2">
        <v>2</v>
      </c>
      <c r="AE439" s="2">
        <v>0</v>
      </c>
      <c r="AF439" s="2">
        <v>0</v>
      </c>
      <c r="AG439" s="16">
        <v>0</v>
      </c>
      <c r="AH439" s="49" t="s">
        <v>574</v>
      </c>
      <c r="AI439" s="49" t="s">
        <v>574</v>
      </c>
      <c r="AJ439" s="49" t="s">
        <v>574</v>
      </c>
      <c r="AK439" s="49" t="s">
        <v>574</v>
      </c>
      <c r="AL439" s="49" t="s">
        <v>574</v>
      </c>
      <c r="AM439" s="2">
        <f t="shared" si="48"/>
        <v>0</v>
      </c>
      <c r="AN439" s="1">
        <v>50</v>
      </c>
      <c r="AO439" s="2">
        <v>57.1</v>
      </c>
    </row>
    <row r="440" spans="1:41" x14ac:dyDescent="0.3">
      <c r="A440">
        <v>9097</v>
      </c>
      <c r="B440">
        <v>1957</v>
      </c>
      <c r="C440" s="1">
        <f t="shared" si="42"/>
        <v>67</v>
      </c>
      <c r="D440" t="s">
        <v>25</v>
      </c>
      <c r="E440" t="s">
        <v>22</v>
      </c>
      <c r="F440" s="4" t="s">
        <v>23</v>
      </c>
      <c r="G440" t="s">
        <v>23</v>
      </c>
      <c r="H440" s="20">
        <v>46086</v>
      </c>
      <c r="I440" s="2">
        <f t="shared" si="43"/>
        <v>46.085999999999999</v>
      </c>
      <c r="J440" s="2">
        <v>0</v>
      </c>
      <c r="K440" s="2">
        <v>1</v>
      </c>
      <c r="L440" s="16">
        <f t="shared" si="44"/>
        <v>1</v>
      </c>
      <c r="M440" s="7">
        <v>41344</v>
      </c>
      <c r="N440" s="4">
        <f t="shared" si="45"/>
        <v>1</v>
      </c>
      <c r="O440" s="3">
        <f t="shared" si="46"/>
        <v>41344</v>
      </c>
      <c r="P440" s="4" t="str" cm="1">
        <f t="array" ref="P440">_xlfn.TEXTSPLIT(M440,"/")</f>
        <v>41344</v>
      </c>
      <c r="Q440" s="5"/>
      <c r="R440" s="5"/>
      <c r="S440" s="5" t="e">
        <f t="shared" si="47"/>
        <v>#NUM!</v>
      </c>
      <c r="T440">
        <v>34</v>
      </c>
      <c r="U440" s="14">
        <v>244</v>
      </c>
      <c r="V440" s="14">
        <v>8</v>
      </c>
      <c r="W440" s="14">
        <v>32</v>
      </c>
      <c r="X440" s="14">
        <v>7</v>
      </c>
      <c r="Y440" s="14">
        <v>2</v>
      </c>
      <c r="Z440" s="14">
        <v>50</v>
      </c>
      <c r="AA440" s="2">
        <v>4</v>
      </c>
      <c r="AB440" s="2">
        <v>3</v>
      </c>
      <c r="AC440" s="2">
        <v>8</v>
      </c>
      <c r="AD440" s="2">
        <v>4</v>
      </c>
      <c r="AE440" s="2">
        <v>0</v>
      </c>
      <c r="AF440" s="2">
        <v>0</v>
      </c>
      <c r="AG440" s="16">
        <v>0</v>
      </c>
      <c r="AH440" s="49" t="s">
        <v>574</v>
      </c>
      <c r="AI440" s="49" t="s">
        <v>574</v>
      </c>
      <c r="AJ440" s="49" t="s">
        <v>574</v>
      </c>
      <c r="AK440" s="49" t="s">
        <v>574</v>
      </c>
      <c r="AL440" s="49" t="s">
        <v>574</v>
      </c>
      <c r="AM440" s="2">
        <f t="shared" si="48"/>
        <v>0</v>
      </c>
      <c r="AN440" s="1">
        <v>47</v>
      </c>
      <c r="AO440" s="2">
        <v>56.939</v>
      </c>
    </row>
    <row r="441" spans="1:41" x14ac:dyDescent="0.3">
      <c r="A441">
        <v>9094</v>
      </c>
      <c r="B441">
        <v>1956</v>
      </c>
      <c r="C441" s="1">
        <f t="shared" si="42"/>
        <v>68</v>
      </c>
      <c r="D441" t="s">
        <v>25</v>
      </c>
      <c r="E441" t="s">
        <v>36</v>
      </c>
      <c r="F441" s="4" t="s">
        <v>29</v>
      </c>
      <c r="G441" t="s">
        <v>29</v>
      </c>
      <c r="H441" s="20">
        <v>62972</v>
      </c>
      <c r="I441" s="2">
        <f t="shared" si="43"/>
        <v>62.972000000000001</v>
      </c>
      <c r="J441" s="2">
        <v>0</v>
      </c>
      <c r="K441" s="2">
        <v>1</v>
      </c>
      <c r="L441" s="16">
        <f t="shared" si="44"/>
        <v>1</v>
      </c>
      <c r="M441" s="7">
        <v>40976</v>
      </c>
      <c r="N441" s="4">
        <f t="shared" si="45"/>
        <v>1</v>
      </c>
      <c r="O441" s="3">
        <f t="shared" si="46"/>
        <v>40976</v>
      </c>
      <c r="P441" s="4" t="str" cm="1">
        <f t="array" ref="P441">_xlfn.TEXTSPLIT(M441,"/")</f>
        <v>40976</v>
      </c>
      <c r="Q441" s="5"/>
      <c r="R441" s="5"/>
      <c r="S441" s="5" t="e">
        <f t="shared" si="47"/>
        <v>#NUM!</v>
      </c>
      <c r="T441">
        <v>39</v>
      </c>
      <c r="U441" s="14">
        <v>313</v>
      </c>
      <c r="V441" s="14">
        <v>15</v>
      </c>
      <c r="W441" s="14">
        <v>47</v>
      </c>
      <c r="X441" s="14">
        <v>20</v>
      </c>
      <c r="Y441" s="14">
        <v>0</v>
      </c>
      <c r="Z441" s="14">
        <v>192</v>
      </c>
      <c r="AA441" s="2">
        <v>2</v>
      </c>
      <c r="AB441" s="2">
        <v>7</v>
      </c>
      <c r="AC441" s="2">
        <v>3</v>
      </c>
      <c r="AD441" s="2">
        <v>6</v>
      </c>
      <c r="AE441" s="2">
        <v>1</v>
      </c>
      <c r="AF441" s="2">
        <v>0</v>
      </c>
      <c r="AG441" s="16">
        <v>0</v>
      </c>
      <c r="AH441" s="49" t="s">
        <v>574</v>
      </c>
      <c r="AI441" s="49" t="s">
        <v>574</v>
      </c>
      <c r="AJ441" s="49" t="s">
        <v>574</v>
      </c>
      <c r="AK441" s="49" t="s">
        <v>574</v>
      </c>
      <c r="AL441" s="49" t="s">
        <v>574</v>
      </c>
      <c r="AM441" s="2">
        <f t="shared" si="48"/>
        <v>0</v>
      </c>
      <c r="AN441" s="1">
        <v>46</v>
      </c>
      <c r="AO441" s="2">
        <v>55.841999999999999</v>
      </c>
    </row>
    <row r="442" spans="1:41" x14ac:dyDescent="0.3">
      <c r="A442">
        <v>9081</v>
      </c>
      <c r="B442">
        <v>1989</v>
      </c>
      <c r="C442" s="1">
        <f t="shared" si="42"/>
        <v>35</v>
      </c>
      <c r="D442" t="s">
        <v>25</v>
      </c>
      <c r="E442" t="s">
        <v>22</v>
      </c>
      <c r="F442" s="4" t="s">
        <v>26</v>
      </c>
      <c r="G442" t="s">
        <v>26</v>
      </c>
      <c r="H442" s="20">
        <v>20518</v>
      </c>
      <c r="I442" s="2">
        <f t="shared" si="43"/>
        <v>20.518000000000001</v>
      </c>
      <c r="J442" s="2">
        <v>1</v>
      </c>
      <c r="K442" s="2">
        <v>0</v>
      </c>
      <c r="L442" s="16">
        <f t="shared" si="44"/>
        <v>1</v>
      </c>
      <c r="M442" s="6" t="s">
        <v>134</v>
      </c>
      <c r="N442" s="4">
        <f t="shared" si="45"/>
        <v>2</v>
      </c>
      <c r="O442" s="3">
        <f t="shared" si="46"/>
        <v>41777</v>
      </c>
      <c r="P442" s="4" t="str" cm="1">
        <f t="array" ref="P442:R442">_xlfn.TEXTSPLIT(M442,"/")</f>
        <v>5</v>
      </c>
      <c r="Q442" s="4" t="str">
        <v>18</v>
      </c>
      <c r="R442" s="4" t="str">
        <v>14</v>
      </c>
      <c r="S442" s="5">
        <f t="shared" si="47"/>
        <v>41777</v>
      </c>
      <c r="T442">
        <v>58</v>
      </c>
      <c r="U442" s="14">
        <v>4</v>
      </c>
      <c r="V442" s="14">
        <v>1</v>
      </c>
      <c r="W442" s="14">
        <v>6</v>
      </c>
      <c r="X442" s="14">
        <v>4</v>
      </c>
      <c r="Y442" s="14">
        <v>1</v>
      </c>
      <c r="Z442" s="14">
        <v>9</v>
      </c>
      <c r="AA442" s="2">
        <v>1</v>
      </c>
      <c r="AB442" s="2">
        <v>1</v>
      </c>
      <c r="AC442" s="2">
        <v>2</v>
      </c>
      <c r="AD442" s="2">
        <v>5</v>
      </c>
      <c r="AE442" s="2">
        <v>0</v>
      </c>
      <c r="AF442" s="2">
        <v>0</v>
      </c>
      <c r="AG442" s="16">
        <v>0</v>
      </c>
      <c r="AH442" s="49" t="s">
        <v>574</v>
      </c>
      <c r="AI442" s="49" t="s">
        <v>574</v>
      </c>
      <c r="AJ442" s="49" t="s">
        <v>574</v>
      </c>
      <c r="AK442" s="49" t="s">
        <v>574</v>
      </c>
      <c r="AL442" s="49" t="s">
        <v>574</v>
      </c>
      <c r="AM442" s="2">
        <f t="shared" si="48"/>
        <v>0</v>
      </c>
      <c r="AN442" s="1">
        <v>45</v>
      </c>
      <c r="AO442" s="2">
        <v>44.359000000000002</v>
      </c>
    </row>
    <row r="443" spans="1:41" x14ac:dyDescent="0.3">
      <c r="A443">
        <v>9080</v>
      </c>
      <c r="B443">
        <v>1973</v>
      </c>
      <c r="C443" s="1">
        <f t="shared" si="42"/>
        <v>51</v>
      </c>
      <c r="D443" t="s">
        <v>25</v>
      </c>
      <c r="E443" t="s">
        <v>34</v>
      </c>
      <c r="F443" s="4" t="s">
        <v>26</v>
      </c>
      <c r="G443" t="s">
        <v>26</v>
      </c>
      <c r="H443" s="20">
        <v>38578</v>
      </c>
      <c r="I443" s="2">
        <f t="shared" si="43"/>
        <v>38.578000000000003</v>
      </c>
      <c r="J443" s="2">
        <v>1</v>
      </c>
      <c r="K443" s="2">
        <v>1</v>
      </c>
      <c r="L443" s="16">
        <f t="shared" si="44"/>
        <v>2</v>
      </c>
      <c r="M443" s="6" t="s">
        <v>73</v>
      </c>
      <c r="N443" s="4">
        <f t="shared" si="45"/>
        <v>2</v>
      </c>
      <c r="O443" s="3">
        <f t="shared" si="46"/>
        <v>41447</v>
      </c>
      <c r="P443" s="4" t="str" cm="1">
        <f t="array" ref="P443:R443">_xlfn.TEXTSPLIT(M443,"/")</f>
        <v>6</v>
      </c>
      <c r="Q443" s="4" t="str">
        <v>22</v>
      </c>
      <c r="R443" s="4" t="str">
        <v>13</v>
      </c>
      <c r="S443" s="5">
        <f t="shared" si="47"/>
        <v>41447</v>
      </c>
      <c r="T443">
        <v>2</v>
      </c>
      <c r="U443" s="14">
        <v>38</v>
      </c>
      <c r="V443" s="14">
        <v>4</v>
      </c>
      <c r="W443" s="14">
        <v>22</v>
      </c>
      <c r="X443" s="14">
        <v>3</v>
      </c>
      <c r="Y443" s="14">
        <v>3</v>
      </c>
      <c r="Z443" s="14">
        <v>3</v>
      </c>
      <c r="AA443" s="2">
        <v>3</v>
      </c>
      <c r="AB443" s="2">
        <v>3</v>
      </c>
      <c r="AC443" s="2">
        <v>3</v>
      </c>
      <c r="AD443" s="2">
        <v>8</v>
      </c>
      <c r="AE443" s="2">
        <v>0</v>
      </c>
      <c r="AF443" s="2">
        <v>0</v>
      </c>
      <c r="AG443" s="2">
        <v>0</v>
      </c>
      <c r="AH443" s="49" t="s">
        <v>574</v>
      </c>
      <c r="AI443" s="49" t="s">
        <v>574</v>
      </c>
      <c r="AJ443" s="49" t="s">
        <v>574</v>
      </c>
      <c r="AK443" s="49" t="s">
        <v>574</v>
      </c>
      <c r="AL443" s="49" t="s">
        <v>574</v>
      </c>
      <c r="AM443" s="2">
        <f t="shared" si="48"/>
        <v>0</v>
      </c>
      <c r="AN443" s="1">
        <v>43</v>
      </c>
      <c r="AO443" s="2">
        <v>43.973999999999997</v>
      </c>
    </row>
    <row r="444" spans="1:41" hidden="1" x14ac:dyDescent="0.3">
      <c r="A444">
        <v>9076</v>
      </c>
      <c r="B444">
        <v>1981</v>
      </c>
      <c r="C444" s="1">
        <f t="shared" si="42"/>
        <v>43</v>
      </c>
      <c r="D444" t="s">
        <v>47</v>
      </c>
      <c r="E444" t="s">
        <v>34</v>
      </c>
      <c r="F444" s="4" t="s">
        <v>29</v>
      </c>
      <c r="G444" t="s">
        <v>29</v>
      </c>
      <c r="H444" s="20">
        <v>30732</v>
      </c>
      <c r="I444" s="2">
        <f t="shared" si="43"/>
        <v>30.731999999999999</v>
      </c>
      <c r="J444" s="2">
        <v>1</v>
      </c>
      <c r="K444" s="2">
        <v>0</v>
      </c>
      <c r="L444" s="16">
        <f t="shared" si="44"/>
        <v>1</v>
      </c>
      <c r="M444" s="7">
        <v>41395</v>
      </c>
      <c r="N444" s="4">
        <f t="shared" si="45"/>
        <v>1</v>
      </c>
      <c r="O444" s="3">
        <f t="shared" si="46"/>
        <v>41395</v>
      </c>
      <c r="P444" s="4" t="str" cm="1">
        <f t="array" ref="P444">_xlfn.TEXTSPLIT(M444,"/")</f>
        <v>41395</v>
      </c>
      <c r="Q444" s="5"/>
      <c r="R444" s="5"/>
      <c r="S444" s="5" t="e">
        <f t="shared" si="47"/>
        <v>#NUM!</v>
      </c>
      <c r="T444">
        <v>44</v>
      </c>
      <c r="U444" s="14">
        <v>155</v>
      </c>
      <c r="V444" s="14">
        <v>1</v>
      </c>
      <c r="W444" s="14">
        <v>25</v>
      </c>
      <c r="X444" s="14">
        <v>0</v>
      </c>
      <c r="Y444" s="14">
        <v>1</v>
      </c>
      <c r="Z444" s="14">
        <v>3</v>
      </c>
      <c r="AA444" s="2">
        <v>4</v>
      </c>
      <c r="AB444" s="2">
        <v>4</v>
      </c>
      <c r="AC444" s="2">
        <v>4</v>
      </c>
      <c r="AD444" s="2">
        <v>8</v>
      </c>
      <c r="AE444" s="2">
        <v>0</v>
      </c>
      <c r="AF444" s="2">
        <v>0</v>
      </c>
      <c r="AG444" s="16">
        <v>0</v>
      </c>
      <c r="AH444" s="49" t="s">
        <v>574</v>
      </c>
      <c r="AI444" s="49" t="s">
        <v>574</v>
      </c>
      <c r="AJ444" s="49" t="s">
        <v>574</v>
      </c>
      <c r="AK444" s="49" t="s">
        <v>574</v>
      </c>
      <c r="AL444" s="49" t="s">
        <v>574</v>
      </c>
      <c r="AM444" s="2">
        <f t="shared" si="48"/>
        <v>0</v>
      </c>
      <c r="AN444" s="1">
        <v>63</v>
      </c>
      <c r="AO444" s="2">
        <v>38.201000000000001</v>
      </c>
    </row>
    <row r="445" spans="1:41" x14ac:dyDescent="0.3">
      <c r="A445">
        <v>9064</v>
      </c>
      <c r="B445">
        <v>1983</v>
      </c>
      <c r="C445" s="1">
        <f t="shared" si="42"/>
        <v>41</v>
      </c>
      <c r="D445" t="s">
        <v>25</v>
      </c>
      <c r="E445" t="s">
        <v>22</v>
      </c>
      <c r="F445" s="4" t="s">
        <v>29</v>
      </c>
      <c r="G445" t="s">
        <v>29</v>
      </c>
      <c r="H445" s="20">
        <v>69109</v>
      </c>
      <c r="I445" s="2">
        <f t="shared" si="43"/>
        <v>69.108999999999995</v>
      </c>
      <c r="J445" s="2">
        <v>0</v>
      </c>
      <c r="K445" s="2">
        <v>0</v>
      </c>
      <c r="L445" s="16">
        <f t="shared" si="44"/>
        <v>0</v>
      </c>
      <c r="M445" s="7">
        <v>41163</v>
      </c>
      <c r="N445" s="4">
        <f t="shared" si="45"/>
        <v>1</v>
      </c>
      <c r="O445" s="3">
        <f t="shared" si="46"/>
        <v>41163</v>
      </c>
      <c r="P445" s="4" t="str" cm="1">
        <f t="array" ref="P445">_xlfn.TEXTSPLIT(M445,"/")</f>
        <v>41163</v>
      </c>
      <c r="Q445" s="5"/>
      <c r="R445" s="5"/>
      <c r="S445" s="5" t="e">
        <f t="shared" si="47"/>
        <v>#NUM!</v>
      </c>
      <c r="T445">
        <v>10</v>
      </c>
      <c r="U445" s="14">
        <v>823</v>
      </c>
      <c r="V445" s="14">
        <v>25</v>
      </c>
      <c r="W445" s="14">
        <v>459</v>
      </c>
      <c r="X445" s="14">
        <v>124</v>
      </c>
      <c r="Y445" s="14">
        <v>29</v>
      </c>
      <c r="Z445" s="14">
        <v>95</v>
      </c>
      <c r="AA445" s="2">
        <v>1</v>
      </c>
      <c r="AB445" s="2">
        <v>6</v>
      </c>
      <c r="AC445" s="2">
        <v>7</v>
      </c>
      <c r="AD445" s="2">
        <v>4</v>
      </c>
      <c r="AE445" s="2">
        <v>1</v>
      </c>
      <c r="AF445" s="2">
        <v>0</v>
      </c>
      <c r="AG445" s="16">
        <v>1</v>
      </c>
      <c r="AH445" s="49" t="s">
        <v>574</v>
      </c>
      <c r="AI445" s="49" t="s">
        <v>574</v>
      </c>
      <c r="AJ445" s="49">
        <v>1</v>
      </c>
      <c r="AK445" s="49" t="s">
        <v>574</v>
      </c>
      <c r="AL445" s="49" t="s">
        <v>574</v>
      </c>
      <c r="AM445" s="2">
        <f t="shared" si="48"/>
        <v>0</v>
      </c>
      <c r="AN445" s="1">
        <v>53</v>
      </c>
      <c r="AO445" s="2">
        <v>38.200000000000003</v>
      </c>
    </row>
    <row r="446" spans="1:41" x14ac:dyDescent="0.3">
      <c r="A446">
        <v>9058</v>
      </c>
      <c r="B446">
        <v>1956</v>
      </c>
      <c r="C446" s="1">
        <f t="shared" si="42"/>
        <v>68</v>
      </c>
      <c r="D446" t="s">
        <v>25</v>
      </c>
      <c r="E446" t="s">
        <v>22</v>
      </c>
      <c r="F446" s="4" t="s">
        <v>43</v>
      </c>
      <c r="G446" t="s">
        <v>43</v>
      </c>
      <c r="H446" s="20">
        <v>79800</v>
      </c>
      <c r="I446" s="2">
        <f t="shared" si="43"/>
        <v>79.8</v>
      </c>
      <c r="J446" s="2">
        <v>0</v>
      </c>
      <c r="K446" s="2">
        <v>0</v>
      </c>
      <c r="L446" s="16">
        <f t="shared" si="44"/>
        <v>0</v>
      </c>
      <c r="M446" s="6" t="s">
        <v>224</v>
      </c>
      <c r="N446" s="4">
        <f t="shared" si="45"/>
        <v>2</v>
      </c>
      <c r="O446" s="3">
        <f t="shared" si="46"/>
        <v>41175</v>
      </c>
      <c r="P446" s="4" t="str" cm="1">
        <f t="array" ref="P446:R446">_xlfn.TEXTSPLIT(M446,"/")</f>
        <v>9</v>
      </c>
      <c r="Q446" s="4" t="str">
        <v>23</v>
      </c>
      <c r="R446" s="4" t="str">
        <v>12</v>
      </c>
      <c r="S446" s="5">
        <f t="shared" si="47"/>
        <v>41175</v>
      </c>
      <c r="T446">
        <v>65</v>
      </c>
      <c r="U446" s="14">
        <v>1060</v>
      </c>
      <c r="V446" s="14">
        <v>21</v>
      </c>
      <c r="W446" s="14">
        <v>530</v>
      </c>
      <c r="X446" s="14">
        <v>32</v>
      </c>
      <c r="Y446" s="14">
        <v>0</v>
      </c>
      <c r="Z446" s="14">
        <v>224</v>
      </c>
      <c r="AA446" s="2">
        <v>1</v>
      </c>
      <c r="AB446" s="2">
        <v>5</v>
      </c>
      <c r="AC446" s="2">
        <v>5</v>
      </c>
      <c r="AD446" s="2">
        <v>3</v>
      </c>
      <c r="AE446" s="2">
        <v>1</v>
      </c>
      <c r="AF446" s="2">
        <v>0</v>
      </c>
      <c r="AG446" s="16">
        <v>3</v>
      </c>
      <c r="AH446" s="49">
        <v>1</v>
      </c>
      <c r="AI446" s="49" t="s">
        <v>574</v>
      </c>
      <c r="AJ446" s="49">
        <v>1</v>
      </c>
      <c r="AK446" s="49">
        <v>1</v>
      </c>
      <c r="AL446" s="49" t="s">
        <v>574</v>
      </c>
      <c r="AM446" s="2">
        <f t="shared" si="48"/>
        <v>0</v>
      </c>
      <c r="AN446" s="1">
        <v>49</v>
      </c>
      <c r="AO446" s="2">
        <v>30.350999999999999</v>
      </c>
    </row>
    <row r="447" spans="1:41" x14ac:dyDescent="0.3">
      <c r="A447">
        <v>9029</v>
      </c>
      <c r="B447">
        <v>1973</v>
      </c>
      <c r="C447" s="1">
        <f t="shared" si="42"/>
        <v>51</v>
      </c>
      <c r="D447" t="s">
        <v>25</v>
      </c>
      <c r="E447" t="s">
        <v>34</v>
      </c>
      <c r="F447" s="4" t="s">
        <v>29</v>
      </c>
      <c r="G447" t="s">
        <v>29</v>
      </c>
      <c r="H447" s="20">
        <v>70116</v>
      </c>
      <c r="I447" s="2">
        <f t="shared" si="43"/>
        <v>70.116</v>
      </c>
      <c r="J447" s="2">
        <v>0</v>
      </c>
      <c r="K447" s="2">
        <v>0</v>
      </c>
      <c r="L447" s="16">
        <f t="shared" si="44"/>
        <v>0</v>
      </c>
      <c r="M447" s="6" t="s">
        <v>413</v>
      </c>
      <c r="N447" s="4">
        <f t="shared" si="45"/>
        <v>2</v>
      </c>
      <c r="O447" s="3">
        <f t="shared" si="46"/>
        <v>41300</v>
      </c>
      <c r="P447" s="4" t="str" cm="1">
        <f t="array" ref="P447:R447">_xlfn.TEXTSPLIT(M447,"/")</f>
        <v>1</v>
      </c>
      <c r="Q447" s="4" t="str">
        <v>26</v>
      </c>
      <c r="R447" s="4" t="str">
        <v>13</v>
      </c>
      <c r="S447" s="5">
        <f t="shared" si="47"/>
        <v>41300</v>
      </c>
      <c r="T447">
        <v>73</v>
      </c>
      <c r="U447" s="14">
        <v>707</v>
      </c>
      <c r="V447" s="14">
        <v>44</v>
      </c>
      <c r="W447" s="14">
        <v>603</v>
      </c>
      <c r="X447" s="14">
        <v>95</v>
      </c>
      <c r="Y447" s="14">
        <v>58</v>
      </c>
      <c r="Z447" s="14">
        <v>29</v>
      </c>
      <c r="AA447" s="2">
        <v>1</v>
      </c>
      <c r="AB447" s="2">
        <v>2</v>
      </c>
      <c r="AC447" s="2">
        <v>12</v>
      </c>
      <c r="AD447" s="2">
        <v>1</v>
      </c>
      <c r="AE447" s="2">
        <v>0</v>
      </c>
      <c r="AF447" s="2">
        <v>0</v>
      </c>
      <c r="AG447" s="16">
        <v>0</v>
      </c>
      <c r="AH447" s="49" t="s">
        <v>574</v>
      </c>
      <c r="AI447" s="49" t="s">
        <v>574</v>
      </c>
      <c r="AJ447" s="49" t="s">
        <v>574</v>
      </c>
      <c r="AK447" s="49" t="s">
        <v>574</v>
      </c>
      <c r="AL447" s="49" t="s">
        <v>574</v>
      </c>
      <c r="AM447" s="2">
        <f t="shared" si="48"/>
        <v>0</v>
      </c>
      <c r="AN447" s="1">
        <v>49</v>
      </c>
      <c r="AO447" s="2">
        <v>30.350999999999999</v>
      </c>
    </row>
    <row r="448" spans="1:41" hidden="1" x14ac:dyDescent="0.3">
      <c r="A448">
        <v>9014</v>
      </c>
      <c r="B448">
        <v>1976</v>
      </c>
      <c r="C448" s="1">
        <f t="shared" si="42"/>
        <v>48</v>
      </c>
      <c r="D448" t="s">
        <v>40</v>
      </c>
      <c r="E448" t="s">
        <v>22</v>
      </c>
      <c r="F448" s="4" t="s">
        <v>29</v>
      </c>
      <c r="G448" t="s">
        <v>29</v>
      </c>
      <c r="H448" s="20">
        <v>37085</v>
      </c>
      <c r="I448" s="2">
        <f t="shared" si="43"/>
        <v>37.085000000000001</v>
      </c>
      <c r="J448" s="2">
        <v>1</v>
      </c>
      <c r="K448" s="2">
        <v>1</v>
      </c>
      <c r="L448" s="16">
        <f t="shared" si="44"/>
        <v>2</v>
      </c>
      <c r="M448" s="6" t="s">
        <v>347</v>
      </c>
      <c r="N448" s="4">
        <f t="shared" si="45"/>
        <v>2</v>
      </c>
      <c r="O448" s="3">
        <f t="shared" si="46"/>
        <v>41816</v>
      </c>
      <c r="P448" s="4" t="str" cm="1">
        <f t="array" ref="P448:R448">_xlfn.TEXTSPLIT(M448,"/")</f>
        <v>6</v>
      </c>
      <c r="Q448" s="4" t="str">
        <v>26</v>
      </c>
      <c r="R448" s="4" t="str">
        <v>14</v>
      </c>
      <c r="S448" s="5">
        <f t="shared" si="47"/>
        <v>41816</v>
      </c>
      <c r="T448">
        <v>65</v>
      </c>
      <c r="U448" s="14">
        <v>39</v>
      </c>
      <c r="V448" s="14">
        <v>1</v>
      </c>
      <c r="W448" s="14">
        <v>16</v>
      </c>
      <c r="X448" s="14">
        <v>2</v>
      </c>
      <c r="Y448" s="14">
        <v>0</v>
      </c>
      <c r="Z448" s="14">
        <v>3</v>
      </c>
      <c r="AA448" s="2">
        <v>4</v>
      </c>
      <c r="AB448" s="2">
        <v>3</v>
      </c>
      <c r="AC448" s="2">
        <v>3</v>
      </c>
      <c r="AD448" s="2">
        <v>8</v>
      </c>
      <c r="AE448" s="2">
        <v>0</v>
      </c>
      <c r="AF448" s="2">
        <v>0</v>
      </c>
      <c r="AG448" s="16">
        <v>0</v>
      </c>
      <c r="AH448" s="49" t="s">
        <v>574</v>
      </c>
      <c r="AI448" s="49" t="s">
        <v>574</v>
      </c>
      <c r="AJ448" s="49" t="s">
        <v>574</v>
      </c>
      <c r="AK448" s="49" t="s">
        <v>574</v>
      </c>
      <c r="AL448" s="49" t="s">
        <v>574</v>
      </c>
      <c r="AM448" s="2">
        <f t="shared" si="48"/>
        <v>0</v>
      </c>
      <c r="AN448" s="1">
        <v>33</v>
      </c>
      <c r="AO448" s="2">
        <v>30.093</v>
      </c>
    </row>
    <row r="449" spans="1:41" x14ac:dyDescent="0.3">
      <c r="A449">
        <v>9010</v>
      </c>
      <c r="B449">
        <v>1973</v>
      </c>
      <c r="C449" s="1">
        <f t="shared" si="42"/>
        <v>51</v>
      </c>
      <c r="D449" t="s">
        <v>25</v>
      </c>
      <c r="E449" t="s">
        <v>42</v>
      </c>
      <c r="F449" s="4" t="s">
        <v>29</v>
      </c>
      <c r="G449" t="s">
        <v>29</v>
      </c>
      <c r="H449" s="20">
        <v>83151</v>
      </c>
      <c r="I449" s="2">
        <f t="shared" si="43"/>
        <v>83.150999999999996</v>
      </c>
      <c r="J449" s="2">
        <v>0</v>
      </c>
      <c r="K449" s="2">
        <v>0</v>
      </c>
      <c r="L449" s="16">
        <f t="shared" si="44"/>
        <v>0</v>
      </c>
      <c r="M449" s="7">
        <v>41549</v>
      </c>
      <c r="N449" s="4">
        <f t="shared" si="45"/>
        <v>1</v>
      </c>
      <c r="O449" s="3">
        <f t="shared" si="46"/>
        <v>41549</v>
      </c>
      <c r="P449" s="4" t="str" cm="1">
        <f t="array" ref="P449">_xlfn.TEXTSPLIT(M449,"/")</f>
        <v>41549</v>
      </c>
      <c r="Q449" s="5"/>
      <c r="R449" s="5"/>
      <c r="S449" s="5" t="e">
        <f t="shared" si="47"/>
        <v>#NUM!</v>
      </c>
      <c r="T449">
        <v>80</v>
      </c>
      <c r="U449" s="14">
        <v>968</v>
      </c>
      <c r="V449" s="14">
        <v>147</v>
      </c>
      <c r="W449" s="14">
        <v>842</v>
      </c>
      <c r="X449" s="14">
        <v>137</v>
      </c>
      <c r="Y449" s="14">
        <v>42</v>
      </c>
      <c r="Z449" s="14">
        <v>210</v>
      </c>
      <c r="AA449" s="2">
        <v>1</v>
      </c>
      <c r="AB449" s="2">
        <v>5</v>
      </c>
      <c r="AC449" s="2">
        <v>10</v>
      </c>
      <c r="AD449" s="2">
        <v>2</v>
      </c>
      <c r="AE449" s="2">
        <v>1</v>
      </c>
      <c r="AF449" s="2">
        <v>0</v>
      </c>
      <c r="AG449" s="16">
        <v>3</v>
      </c>
      <c r="AH449" s="49">
        <v>1</v>
      </c>
      <c r="AI449" s="49" t="s">
        <v>574</v>
      </c>
      <c r="AJ449" s="49">
        <v>1</v>
      </c>
      <c r="AK449" s="49">
        <v>1</v>
      </c>
      <c r="AL449" s="49" t="s">
        <v>574</v>
      </c>
      <c r="AM449" s="2">
        <f t="shared" si="48"/>
        <v>0</v>
      </c>
      <c r="AN449" s="1">
        <v>42</v>
      </c>
      <c r="AO449" s="2">
        <v>29.009</v>
      </c>
    </row>
    <row r="450" spans="1:41" x14ac:dyDescent="0.3">
      <c r="A450">
        <v>8985</v>
      </c>
      <c r="B450">
        <v>1965</v>
      </c>
      <c r="C450" s="1">
        <f t="shared" ref="C450:C513" si="49">2024-B450</f>
        <v>59</v>
      </c>
      <c r="D450" t="s">
        <v>25</v>
      </c>
      <c r="E450" t="s">
        <v>36</v>
      </c>
      <c r="F450" s="4" t="s">
        <v>32</v>
      </c>
      <c r="G450" t="s">
        <v>32</v>
      </c>
      <c r="H450" s="20">
        <v>68316</v>
      </c>
      <c r="I450" s="2">
        <f t="shared" ref="I450:I513" si="50">H450/1000</f>
        <v>68.316000000000003</v>
      </c>
      <c r="J450" s="2">
        <v>0</v>
      </c>
      <c r="K450" s="2">
        <v>1</v>
      </c>
      <c r="L450" s="16">
        <f t="shared" ref="L450:L513" si="51">K450+J450</f>
        <v>1</v>
      </c>
      <c r="M450" s="7">
        <v>41010</v>
      </c>
      <c r="N450" s="4">
        <f t="shared" ref="N450:N513" si="52">TYPE(M450)</f>
        <v>1</v>
      </c>
      <c r="O450" s="3">
        <f t="shared" ref="O450:O513" si="53">IF(N450=2,S450,M450)</f>
        <v>41010</v>
      </c>
      <c r="P450" s="4" t="str" cm="1">
        <f t="array" ref="P450">_xlfn.TEXTSPLIT(M450,"/")</f>
        <v>41010</v>
      </c>
      <c r="Q450" s="5"/>
      <c r="R450" s="5"/>
      <c r="S450" s="5" t="e">
        <f t="shared" ref="S450:S513" si="54">DATE(R450+100,P450,Q450)</f>
        <v>#NUM!</v>
      </c>
      <c r="T450">
        <v>54</v>
      </c>
      <c r="U450" s="14">
        <v>806</v>
      </c>
      <c r="V450" s="14">
        <v>80</v>
      </c>
      <c r="W450" s="14">
        <v>161</v>
      </c>
      <c r="X450" s="14">
        <v>120</v>
      </c>
      <c r="Y450" s="14">
        <v>11</v>
      </c>
      <c r="Z450" s="14">
        <v>33</v>
      </c>
      <c r="AA450" s="2">
        <v>5</v>
      </c>
      <c r="AB450" s="2">
        <v>10</v>
      </c>
      <c r="AC450" s="2">
        <v>10</v>
      </c>
      <c r="AD450" s="2">
        <v>6</v>
      </c>
      <c r="AE450" s="2">
        <v>0</v>
      </c>
      <c r="AF450" s="2">
        <v>0</v>
      </c>
      <c r="AG450" s="16">
        <v>0</v>
      </c>
      <c r="AH450" s="49" t="s">
        <v>574</v>
      </c>
      <c r="AI450" s="49" t="s">
        <v>574</v>
      </c>
      <c r="AJ450" s="49" t="s">
        <v>574</v>
      </c>
      <c r="AK450" s="49" t="s">
        <v>574</v>
      </c>
      <c r="AL450" s="49" t="s">
        <v>574</v>
      </c>
      <c r="AM450" s="2">
        <f t="shared" ref="AM450:AM513" si="55">SUM(AH450:AL450)-AG450</f>
        <v>0</v>
      </c>
      <c r="AN450" s="1">
        <v>51</v>
      </c>
      <c r="AO450" s="2">
        <v>27.213000000000001</v>
      </c>
    </row>
    <row r="451" spans="1:41" x14ac:dyDescent="0.3">
      <c r="A451">
        <v>8977</v>
      </c>
      <c r="B451">
        <v>1986</v>
      </c>
      <c r="C451" s="1">
        <f t="shared" si="49"/>
        <v>38</v>
      </c>
      <c r="D451" t="s">
        <v>25</v>
      </c>
      <c r="E451" t="s">
        <v>66</v>
      </c>
      <c r="F451" s="4" t="s">
        <v>26</v>
      </c>
      <c r="G451" t="s">
        <v>26</v>
      </c>
      <c r="H451" s="20">
        <v>16581</v>
      </c>
      <c r="I451" s="2">
        <f t="shared" si="50"/>
        <v>16.581</v>
      </c>
      <c r="J451" s="2">
        <v>0</v>
      </c>
      <c r="K451" s="2">
        <v>0</v>
      </c>
      <c r="L451" s="16">
        <f t="shared" si="51"/>
        <v>0</v>
      </c>
      <c r="M451" s="7">
        <v>41609</v>
      </c>
      <c r="N451" s="4">
        <f t="shared" si="52"/>
        <v>1</v>
      </c>
      <c r="O451" s="3">
        <f t="shared" si="53"/>
        <v>41609</v>
      </c>
      <c r="P451" s="4" t="str" cm="1">
        <f t="array" ref="P451">_xlfn.TEXTSPLIT(M451,"/")</f>
        <v>41609</v>
      </c>
      <c r="Q451" s="5"/>
      <c r="R451" s="5"/>
      <c r="S451" s="5" t="e">
        <f t="shared" si="54"/>
        <v>#NUM!</v>
      </c>
      <c r="T451">
        <v>51</v>
      </c>
      <c r="U451" s="14">
        <v>1</v>
      </c>
      <c r="V451" s="14">
        <v>3</v>
      </c>
      <c r="W451" s="14">
        <v>4</v>
      </c>
      <c r="X451" s="14">
        <v>2</v>
      </c>
      <c r="Y451" s="14">
        <v>3</v>
      </c>
      <c r="Z451" s="14">
        <v>11</v>
      </c>
      <c r="AA451" s="2">
        <v>1</v>
      </c>
      <c r="AB451" s="2">
        <v>0</v>
      </c>
      <c r="AC451" s="2">
        <v>3</v>
      </c>
      <c r="AD451" s="2">
        <v>4</v>
      </c>
      <c r="AE451" s="2">
        <v>0</v>
      </c>
      <c r="AF451" s="2">
        <v>0</v>
      </c>
      <c r="AG451" s="16">
        <v>0</v>
      </c>
      <c r="AH451" s="49" t="s">
        <v>574</v>
      </c>
      <c r="AI451" s="49" t="s">
        <v>574</v>
      </c>
      <c r="AJ451" s="49" t="s">
        <v>574</v>
      </c>
      <c r="AK451" s="49" t="s">
        <v>574</v>
      </c>
      <c r="AL451" s="49" t="s">
        <v>574</v>
      </c>
      <c r="AM451" s="2">
        <f t="shared" si="55"/>
        <v>0</v>
      </c>
      <c r="AN451" s="1">
        <v>62</v>
      </c>
      <c r="AO451" s="2">
        <v>16.86</v>
      </c>
    </row>
    <row r="452" spans="1:41" x14ac:dyDescent="0.3">
      <c r="A452">
        <v>8975</v>
      </c>
      <c r="B452">
        <v>1969</v>
      </c>
      <c r="C452" s="1">
        <f t="shared" si="49"/>
        <v>55</v>
      </c>
      <c r="D452" t="s">
        <v>25</v>
      </c>
      <c r="E452" t="s">
        <v>22</v>
      </c>
      <c r="F452" s="4" t="s">
        <v>29</v>
      </c>
      <c r="G452" t="s">
        <v>29</v>
      </c>
      <c r="H452" s="20">
        <v>19514</v>
      </c>
      <c r="I452" s="2">
        <f t="shared" si="50"/>
        <v>19.513999999999999</v>
      </c>
      <c r="J452" s="2">
        <v>1</v>
      </c>
      <c r="K452" s="2">
        <v>1</v>
      </c>
      <c r="L452" s="16">
        <f t="shared" si="51"/>
        <v>2</v>
      </c>
      <c r="M452" s="6" t="s">
        <v>137</v>
      </c>
      <c r="N452" s="4">
        <f t="shared" si="52"/>
        <v>2</v>
      </c>
      <c r="O452" s="3">
        <f t="shared" si="53"/>
        <v>41665</v>
      </c>
      <c r="P452" s="4" t="str" cm="1">
        <f t="array" ref="P452:R452">_xlfn.TEXTSPLIT(M452,"/")</f>
        <v>1</v>
      </c>
      <c r="Q452" s="4" t="str">
        <v>26</v>
      </c>
      <c r="R452" s="4" t="str">
        <v>14</v>
      </c>
      <c r="S452" s="5">
        <f t="shared" si="54"/>
        <v>41665</v>
      </c>
      <c r="T452">
        <v>47</v>
      </c>
      <c r="U452" s="14">
        <v>14</v>
      </c>
      <c r="V452" s="14">
        <v>3</v>
      </c>
      <c r="W452" s="14">
        <v>21</v>
      </c>
      <c r="X452" s="14">
        <v>2</v>
      </c>
      <c r="Y452" s="14">
        <v>1</v>
      </c>
      <c r="Z452" s="14">
        <v>28</v>
      </c>
      <c r="AA452" s="2">
        <v>4</v>
      </c>
      <c r="AB452" s="2">
        <v>3</v>
      </c>
      <c r="AC452" s="2">
        <v>2</v>
      </c>
      <c r="AD452" s="2">
        <v>8</v>
      </c>
      <c r="AE452" s="2">
        <v>0</v>
      </c>
      <c r="AF452" s="2">
        <v>0</v>
      </c>
      <c r="AG452" s="16">
        <v>1</v>
      </c>
      <c r="AH452" s="49">
        <v>1</v>
      </c>
      <c r="AI452" s="49" t="s">
        <v>574</v>
      </c>
      <c r="AJ452" s="49" t="s">
        <v>574</v>
      </c>
      <c r="AK452" s="49" t="s">
        <v>574</v>
      </c>
      <c r="AL452" s="49" t="s">
        <v>574</v>
      </c>
      <c r="AM452" s="2">
        <f t="shared" si="55"/>
        <v>0</v>
      </c>
      <c r="AN452" s="1">
        <v>47</v>
      </c>
      <c r="AO452" s="2">
        <v>7.5</v>
      </c>
    </row>
    <row r="453" spans="1:41" x14ac:dyDescent="0.3">
      <c r="A453">
        <v>8970</v>
      </c>
      <c r="B453">
        <v>1973</v>
      </c>
      <c r="C453" s="1">
        <f t="shared" si="49"/>
        <v>51</v>
      </c>
      <c r="D453" t="s">
        <v>25</v>
      </c>
      <c r="E453" t="s">
        <v>34</v>
      </c>
      <c r="F453" s="4" t="s">
        <v>29</v>
      </c>
      <c r="G453" t="s">
        <v>29</v>
      </c>
      <c r="H453" s="20">
        <v>62010</v>
      </c>
      <c r="I453" s="2">
        <f t="shared" si="50"/>
        <v>62.01</v>
      </c>
      <c r="J453" s="2">
        <v>0</v>
      </c>
      <c r="K453" s="2">
        <v>1</v>
      </c>
      <c r="L453" s="16">
        <f t="shared" si="51"/>
        <v>1</v>
      </c>
      <c r="M453" s="6" t="s">
        <v>208</v>
      </c>
      <c r="N453" s="4">
        <f t="shared" si="52"/>
        <v>2</v>
      </c>
      <c r="O453" s="3">
        <f t="shared" si="53"/>
        <v>41205</v>
      </c>
      <c r="P453" s="4" t="str" cm="1">
        <f t="array" ref="P453:R453">_xlfn.TEXTSPLIT(M453,"/")</f>
        <v>10</v>
      </c>
      <c r="Q453" s="4" t="str">
        <v>23</v>
      </c>
      <c r="R453" s="4" t="str">
        <v>12</v>
      </c>
      <c r="S453" s="5">
        <f t="shared" si="54"/>
        <v>41205</v>
      </c>
      <c r="T453">
        <v>93</v>
      </c>
      <c r="U453" s="14">
        <v>371</v>
      </c>
      <c r="V453" s="14">
        <v>22</v>
      </c>
      <c r="W453" s="14">
        <v>39</v>
      </c>
      <c r="X453" s="14">
        <v>6</v>
      </c>
      <c r="Y453" s="14">
        <v>0</v>
      </c>
      <c r="Z453" s="14">
        <v>92</v>
      </c>
      <c r="AA453" s="2">
        <v>4</v>
      </c>
      <c r="AB453" s="2">
        <v>6</v>
      </c>
      <c r="AC453" s="2">
        <v>7</v>
      </c>
      <c r="AD453" s="2">
        <v>5</v>
      </c>
      <c r="AE453" s="2">
        <v>0</v>
      </c>
      <c r="AF453" s="2">
        <v>0</v>
      </c>
      <c r="AG453" s="16">
        <v>0</v>
      </c>
      <c r="AH453" s="49" t="s">
        <v>574</v>
      </c>
      <c r="AI453" s="49" t="s">
        <v>574</v>
      </c>
      <c r="AJ453" s="49" t="s">
        <v>574</v>
      </c>
      <c r="AK453" s="49" t="s">
        <v>574</v>
      </c>
      <c r="AL453" s="49" t="s">
        <v>574</v>
      </c>
      <c r="AM453" s="2">
        <f t="shared" si="55"/>
        <v>0</v>
      </c>
      <c r="AN453" s="1">
        <v>48</v>
      </c>
      <c r="AO453" s="2">
        <v>7.5</v>
      </c>
    </row>
    <row r="454" spans="1:41" hidden="1" x14ac:dyDescent="0.3">
      <c r="A454">
        <v>8969</v>
      </c>
      <c r="B454">
        <v>1978</v>
      </c>
      <c r="C454" s="1">
        <f t="shared" si="49"/>
        <v>46</v>
      </c>
      <c r="D454" t="s">
        <v>47</v>
      </c>
      <c r="E454" t="s">
        <v>22</v>
      </c>
      <c r="F454" s="4" t="s">
        <v>29</v>
      </c>
      <c r="G454" t="s">
        <v>29</v>
      </c>
      <c r="H454" s="20">
        <v>71855</v>
      </c>
      <c r="I454" s="2">
        <f t="shared" si="50"/>
        <v>71.855000000000004</v>
      </c>
      <c r="J454" s="2">
        <v>0</v>
      </c>
      <c r="K454" s="2">
        <v>1</v>
      </c>
      <c r="L454" s="16">
        <f t="shared" si="51"/>
        <v>1</v>
      </c>
      <c r="M454" s="6" t="s">
        <v>118</v>
      </c>
      <c r="N454" s="4">
        <f t="shared" si="52"/>
        <v>2</v>
      </c>
      <c r="O454" s="3">
        <f t="shared" si="53"/>
        <v>41290</v>
      </c>
      <c r="P454" s="4" t="str" cm="1">
        <f t="array" ref="P454:R454">_xlfn.TEXTSPLIT(M454,"/")</f>
        <v>1</v>
      </c>
      <c r="Q454" s="4" t="str">
        <v>16</v>
      </c>
      <c r="R454" s="4" t="str">
        <v>13</v>
      </c>
      <c r="S454" s="5">
        <f t="shared" si="54"/>
        <v>41290</v>
      </c>
      <c r="T454">
        <v>59</v>
      </c>
      <c r="U454" s="14">
        <v>548</v>
      </c>
      <c r="V454" s="14">
        <v>31</v>
      </c>
      <c r="W454" s="14">
        <v>422</v>
      </c>
      <c r="X454" s="14">
        <v>0</v>
      </c>
      <c r="Y454" s="14">
        <v>112</v>
      </c>
      <c r="Z454" s="14">
        <v>28</v>
      </c>
      <c r="AA454" s="2">
        <v>4</v>
      </c>
      <c r="AB454" s="2">
        <v>5</v>
      </c>
      <c r="AC454" s="2">
        <v>11</v>
      </c>
      <c r="AD454" s="2">
        <v>3</v>
      </c>
      <c r="AE454" s="2">
        <v>0</v>
      </c>
      <c r="AF454" s="2">
        <v>0</v>
      </c>
      <c r="AG454" s="16">
        <v>0</v>
      </c>
      <c r="AH454" s="49" t="s">
        <v>574</v>
      </c>
      <c r="AI454" s="49" t="s">
        <v>574</v>
      </c>
      <c r="AJ454" s="49" t="s">
        <v>574</v>
      </c>
      <c r="AK454" s="49" t="s">
        <v>574</v>
      </c>
      <c r="AL454" s="49" t="s">
        <v>574</v>
      </c>
      <c r="AM454" s="2">
        <f t="shared" si="55"/>
        <v>0</v>
      </c>
      <c r="AN454" s="1">
        <v>69</v>
      </c>
      <c r="AO454" s="2">
        <v>86.718000000000004</v>
      </c>
    </row>
    <row r="455" spans="1:41" hidden="1" x14ac:dyDescent="0.3">
      <c r="A455">
        <v>8962</v>
      </c>
      <c r="B455">
        <v>1976</v>
      </c>
      <c r="C455" s="1">
        <f t="shared" si="49"/>
        <v>48</v>
      </c>
      <c r="D455" t="s">
        <v>47</v>
      </c>
      <c r="E455" t="s">
        <v>42</v>
      </c>
      <c r="F455" s="4" t="s">
        <v>29</v>
      </c>
      <c r="G455" t="s">
        <v>29</v>
      </c>
      <c r="H455" s="20">
        <v>44319</v>
      </c>
      <c r="I455" s="2">
        <f t="shared" si="50"/>
        <v>44.319000000000003</v>
      </c>
      <c r="J455" s="2">
        <v>1</v>
      </c>
      <c r="K455" s="2">
        <v>1</v>
      </c>
      <c r="L455" s="16">
        <f t="shared" si="51"/>
        <v>2</v>
      </c>
      <c r="M455" s="6" t="s">
        <v>209</v>
      </c>
      <c r="N455" s="4">
        <f t="shared" si="52"/>
        <v>2</v>
      </c>
      <c r="O455" s="3">
        <f t="shared" si="53"/>
        <v>41746</v>
      </c>
      <c r="P455" s="4" t="str" cm="1">
        <f t="array" ref="P455:R455">_xlfn.TEXTSPLIT(M455,"/")</f>
        <v>4</v>
      </c>
      <c r="Q455" s="4" t="str">
        <v>17</v>
      </c>
      <c r="R455" s="4" t="str">
        <v>14</v>
      </c>
      <c r="S455" s="5">
        <f t="shared" si="54"/>
        <v>41746</v>
      </c>
      <c r="T455">
        <v>18</v>
      </c>
      <c r="U455" s="14">
        <v>26</v>
      </c>
      <c r="V455" s="14">
        <v>0</v>
      </c>
      <c r="W455" s="14">
        <v>8</v>
      </c>
      <c r="X455" s="14">
        <v>0</v>
      </c>
      <c r="Y455" s="14">
        <v>0</v>
      </c>
      <c r="Z455" s="14">
        <v>3</v>
      </c>
      <c r="AA455" s="2">
        <v>2</v>
      </c>
      <c r="AB455" s="2">
        <v>2</v>
      </c>
      <c r="AC455" s="2">
        <v>3</v>
      </c>
      <c r="AD455" s="2">
        <v>5</v>
      </c>
      <c r="AE455" s="2">
        <v>0</v>
      </c>
      <c r="AF455" s="2">
        <v>0</v>
      </c>
      <c r="AG455" s="16">
        <v>0</v>
      </c>
      <c r="AH455" s="49" t="s">
        <v>574</v>
      </c>
      <c r="AI455" s="49" t="s">
        <v>574</v>
      </c>
      <c r="AJ455" s="49" t="s">
        <v>574</v>
      </c>
      <c r="AK455" s="49" t="s">
        <v>574</v>
      </c>
      <c r="AL455" s="49" t="s">
        <v>574</v>
      </c>
      <c r="AM455" s="2">
        <f t="shared" si="55"/>
        <v>0</v>
      </c>
      <c r="AN455" s="1">
        <v>54</v>
      </c>
      <c r="AO455" s="2">
        <v>80.951999999999998</v>
      </c>
    </row>
    <row r="456" spans="1:41" hidden="1" x14ac:dyDescent="0.3">
      <c r="A456">
        <v>8957</v>
      </c>
      <c r="B456">
        <v>1953</v>
      </c>
      <c r="C456" s="1">
        <f t="shared" si="49"/>
        <v>71</v>
      </c>
      <c r="D456" t="s">
        <v>47</v>
      </c>
      <c r="E456" t="s">
        <v>36</v>
      </c>
      <c r="F456" s="4" t="s">
        <v>26</v>
      </c>
      <c r="G456" t="s">
        <v>26</v>
      </c>
      <c r="H456" s="20">
        <v>64831</v>
      </c>
      <c r="I456" s="2">
        <f t="shared" si="50"/>
        <v>64.831000000000003</v>
      </c>
      <c r="J456" s="2">
        <v>1</v>
      </c>
      <c r="K456" s="2">
        <v>1</v>
      </c>
      <c r="L456" s="16">
        <f t="shared" si="51"/>
        <v>2</v>
      </c>
      <c r="M456" s="7">
        <v>41553</v>
      </c>
      <c r="N456" s="4">
        <f t="shared" si="52"/>
        <v>1</v>
      </c>
      <c r="O456" s="3">
        <f t="shared" si="53"/>
        <v>41553</v>
      </c>
      <c r="P456" s="4" t="str" cm="1">
        <f t="array" ref="P456">_xlfn.TEXTSPLIT(M456,"/")</f>
        <v>41553</v>
      </c>
      <c r="Q456" s="5"/>
      <c r="R456" s="5"/>
      <c r="S456" s="5" t="e">
        <f t="shared" si="54"/>
        <v>#NUM!</v>
      </c>
      <c r="T456">
        <v>51</v>
      </c>
      <c r="U456" s="14">
        <v>480</v>
      </c>
      <c r="V456" s="14">
        <v>86</v>
      </c>
      <c r="W456" s="14">
        <v>249</v>
      </c>
      <c r="X456" s="14">
        <v>75</v>
      </c>
      <c r="Y456" s="14">
        <v>86</v>
      </c>
      <c r="Z456" s="14">
        <v>144</v>
      </c>
      <c r="AA456" s="2">
        <v>8</v>
      </c>
      <c r="AB456" s="2">
        <v>6</v>
      </c>
      <c r="AC456" s="2">
        <v>5</v>
      </c>
      <c r="AD456" s="2">
        <v>6</v>
      </c>
      <c r="AE456" s="2">
        <v>0</v>
      </c>
      <c r="AF456" s="2">
        <v>0</v>
      </c>
      <c r="AG456" s="16">
        <v>0</v>
      </c>
      <c r="AH456" s="49" t="s">
        <v>574</v>
      </c>
      <c r="AI456" s="49" t="s">
        <v>574</v>
      </c>
      <c r="AJ456" s="49" t="s">
        <v>574</v>
      </c>
      <c r="AK456" s="49" t="s">
        <v>574</v>
      </c>
      <c r="AL456" s="49" t="s">
        <v>574</v>
      </c>
      <c r="AM456" s="2">
        <f t="shared" si="55"/>
        <v>0</v>
      </c>
      <c r="AN456" s="1">
        <v>37</v>
      </c>
      <c r="AO456" s="2">
        <v>80.141000000000005</v>
      </c>
    </row>
    <row r="457" spans="1:41" x14ac:dyDescent="0.3">
      <c r="A457">
        <v>8955</v>
      </c>
      <c r="B457">
        <v>1958</v>
      </c>
      <c r="C457" s="1">
        <f t="shared" si="49"/>
        <v>66</v>
      </c>
      <c r="D457" t="s">
        <v>25</v>
      </c>
      <c r="E457" t="s">
        <v>34</v>
      </c>
      <c r="F457" s="4" t="s">
        <v>32</v>
      </c>
      <c r="G457" t="s">
        <v>32</v>
      </c>
      <c r="H457" s="20">
        <v>40451</v>
      </c>
      <c r="I457" s="2">
        <f t="shared" si="50"/>
        <v>40.451000000000001</v>
      </c>
      <c r="J457" s="2">
        <v>0</v>
      </c>
      <c r="K457" s="2">
        <v>2</v>
      </c>
      <c r="L457" s="16">
        <f t="shared" si="51"/>
        <v>2</v>
      </c>
      <c r="M457" s="6" t="s">
        <v>373</v>
      </c>
      <c r="N457" s="4">
        <f t="shared" si="52"/>
        <v>2</v>
      </c>
      <c r="O457" s="3">
        <f t="shared" si="53"/>
        <v>41686</v>
      </c>
      <c r="P457" s="4" t="str" cm="1">
        <f t="array" ref="P457:R457">_xlfn.TEXTSPLIT(M457,"/")</f>
        <v>2</v>
      </c>
      <c r="Q457" s="4" t="str">
        <v>16</v>
      </c>
      <c r="R457" s="4" t="str">
        <v>14</v>
      </c>
      <c r="S457" s="5">
        <f t="shared" si="54"/>
        <v>41686</v>
      </c>
      <c r="T457">
        <v>54</v>
      </c>
      <c r="U457" s="14">
        <v>35</v>
      </c>
      <c r="V457" s="14">
        <v>0</v>
      </c>
      <c r="W457" s="14">
        <v>4</v>
      </c>
      <c r="X457" s="14">
        <v>0</v>
      </c>
      <c r="Y457" s="14">
        <v>0</v>
      </c>
      <c r="Z457" s="14">
        <v>10</v>
      </c>
      <c r="AA457" s="2">
        <v>1</v>
      </c>
      <c r="AB457" s="2">
        <v>1</v>
      </c>
      <c r="AC457" s="2">
        <v>2</v>
      </c>
      <c r="AD457" s="2">
        <v>5</v>
      </c>
      <c r="AE457" s="2">
        <v>0</v>
      </c>
      <c r="AF457" s="2">
        <v>0</v>
      </c>
      <c r="AG457" s="16">
        <v>1</v>
      </c>
      <c r="AH457" s="49">
        <v>1</v>
      </c>
      <c r="AI457" s="49" t="s">
        <v>574</v>
      </c>
      <c r="AJ457" s="49" t="s">
        <v>574</v>
      </c>
      <c r="AK457" s="49" t="s">
        <v>574</v>
      </c>
      <c r="AL457" s="49" t="s">
        <v>574</v>
      </c>
      <c r="AM457" s="2">
        <f t="shared" si="55"/>
        <v>0</v>
      </c>
      <c r="AN457" s="1">
        <v>65</v>
      </c>
      <c r="AO457" s="2">
        <v>77.863</v>
      </c>
    </row>
    <row r="458" spans="1:41" x14ac:dyDescent="0.3">
      <c r="A458">
        <v>8953</v>
      </c>
      <c r="B458">
        <v>1966</v>
      </c>
      <c r="C458" s="1">
        <f t="shared" si="49"/>
        <v>58</v>
      </c>
      <c r="D458" t="s">
        <v>25</v>
      </c>
      <c r="E458" t="s">
        <v>42</v>
      </c>
      <c r="F458" s="4" t="s">
        <v>26</v>
      </c>
      <c r="G458" t="s">
        <v>26</v>
      </c>
      <c r="H458" s="20">
        <v>35791</v>
      </c>
      <c r="I458" s="2">
        <f t="shared" si="50"/>
        <v>35.790999999999997</v>
      </c>
      <c r="J458" s="2">
        <v>2</v>
      </c>
      <c r="K458" s="2">
        <v>1</v>
      </c>
      <c r="L458" s="16">
        <f t="shared" si="51"/>
        <v>3</v>
      </c>
      <c r="M458" s="7">
        <v>41430</v>
      </c>
      <c r="N458" s="4">
        <f t="shared" si="52"/>
        <v>1</v>
      </c>
      <c r="O458" s="3">
        <f t="shared" si="53"/>
        <v>41430</v>
      </c>
      <c r="P458" s="4" t="str" cm="1">
        <f t="array" ref="P458">_xlfn.TEXTSPLIT(M458,"/")</f>
        <v>41430</v>
      </c>
      <c r="Q458" s="5"/>
      <c r="R458" s="5"/>
      <c r="S458" s="5" t="e">
        <f t="shared" si="54"/>
        <v>#NUM!</v>
      </c>
      <c r="T458">
        <v>94</v>
      </c>
      <c r="U458" s="14">
        <v>27</v>
      </c>
      <c r="V458" s="14">
        <v>0</v>
      </c>
      <c r="W458" s="14">
        <v>5</v>
      </c>
      <c r="X458" s="14">
        <v>0</v>
      </c>
      <c r="Y458" s="14">
        <v>0</v>
      </c>
      <c r="Z458" s="14">
        <v>3</v>
      </c>
      <c r="AA458" s="2">
        <v>2</v>
      </c>
      <c r="AB458" s="2">
        <v>1</v>
      </c>
      <c r="AC458" s="2">
        <v>3</v>
      </c>
      <c r="AD458" s="2">
        <v>8</v>
      </c>
      <c r="AE458" s="2">
        <v>0</v>
      </c>
      <c r="AF458" s="2">
        <v>0</v>
      </c>
      <c r="AG458" s="16">
        <v>0</v>
      </c>
      <c r="AH458" s="49" t="s">
        <v>574</v>
      </c>
      <c r="AI458" s="49" t="s">
        <v>574</v>
      </c>
      <c r="AJ458" s="49" t="s">
        <v>574</v>
      </c>
      <c r="AK458" s="49" t="s">
        <v>574</v>
      </c>
      <c r="AL458" s="49" t="s">
        <v>574</v>
      </c>
      <c r="AM458" s="2">
        <f t="shared" si="55"/>
        <v>0</v>
      </c>
      <c r="AN458" s="1">
        <v>78</v>
      </c>
      <c r="AO458" s="2">
        <v>70.355999999999995</v>
      </c>
    </row>
    <row r="459" spans="1:41" x14ac:dyDescent="0.3">
      <c r="A459">
        <v>8952</v>
      </c>
      <c r="B459">
        <v>1954</v>
      </c>
      <c r="C459" s="1">
        <f t="shared" si="49"/>
        <v>70</v>
      </c>
      <c r="D459" t="s">
        <v>25</v>
      </c>
      <c r="E459" t="s">
        <v>42</v>
      </c>
      <c r="F459" s="4" t="s">
        <v>29</v>
      </c>
      <c r="G459" t="s">
        <v>29</v>
      </c>
      <c r="H459" s="20">
        <v>65569</v>
      </c>
      <c r="I459" s="2">
        <f t="shared" si="50"/>
        <v>65.569000000000003</v>
      </c>
      <c r="J459" s="2">
        <v>0</v>
      </c>
      <c r="K459" s="2">
        <v>1</v>
      </c>
      <c r="L459" s="16">
        <f t="shared" si="51"/>
        <v>1</v>
      </c>
      <c r="M459" s="7">
        <v>41040</v>
      </c>
      <c r="N459" s="4">
        <f t="shared" si="52"/>
        <v>1</v>
      </c>
      <c r="O459" s="3">
        <f t="shared" si="53"/>
        <v>41040</v>
      </c>
      <c r="P459" s="4" t="str" cm="1">
        <f t="array" ref="P459">_xlfn.TEXTSPLIT(M459,"/")</f>
        <v>41040</v>
      </c>
      <c r="Q459" s="5"/>
      <c r="R459" s="5"/>
      <c r="S459" s="5" t="e">
        <f t="shared" si="54"/>
        <v>#NUM!</v>
      </c>
      <c r="T459">
        <v>96</v>
      </c>
      <c r="U459" s="14">
        <v>397</v>
      </c>
      <c r="V459" s="14">
        <v>46</v>
      </c>
      <c r="W459" s="14">
        <v>288</v>
      </c>
      <c r="X459" s="14">
        <v>20</v>
      </c>
      <c r="Y459" s="14">
        <v>38</v>
      </c>
      <c r="Z459" s="14">
        <v>70</v>
      </c>
      <c r="AA459" s="2">
        <v>2</v>
      </c>
      <c r="AB459" s="2">
        <v>6</v>
      </c>
      <c r="AC459" s="2">
        <v>10</v>
      </c>
      <c r="AD459" s="2">
        <v>3</v>
      </c>
      <c r="AE459" s="2">
        <v>0</v>
      </c>
      <c r="AF459" s="2">
        <v>0</v>
      </c>
      <c r="AG459" s="16">
        <v>0</v>
      </c>
      <c r="AH459" s="49" t="s">
        <v>574</v>
      </c>
      <c r="AI459" s="49" t="s">
        <v>574</v>
      </c>
      <c r="AJ459" s="49" t="s">
        <v>574</v>
      </c>
      <c r="AK459" s="49" t="s">
        <v>574</v>
      </c>
      <c r="AL459" s="49" t="s">
        <v>574</v>
      </c>
      <c r="AM459" s="2">
        <f t="shared" si="55"/>
        <v>0</v>
      </c>
      <c r="AN459" s="1">
        <v>59</v>
      </c>
      <c r="AO459" s="2">
        <v>61.838999999999999</v>
      </c>
    </row>
    <row r="460" spans="1:41" hidden="1" x14ac:dyDescent="0.3">
      <c r="A460">
        <v>8945</v>
      </c>
      <c r="B460">
        <v>1971</v>
      </c>
      <c r="C460" s="1">
        <f t="shared" si="49"/>
        <v>53</v>
      </c>
      <c r="D460" t="s">
        <v>47</v>
      </c>
      <c r="E460" t="s">
        <v>22</v>
      </c>
      <c r="F460" s="4" t="s">
        <v>23</v>
      </c>
      <c r="G460" t="s">
        <v>23</v>
      </c>
      <c r="H460" s="20">
        <v>54137</v>
      </c>
      <c r="I460" s="2">
        <f t="shared" si="50"/>
        <v>54.137</v>
      </c>
      <c r="J460" s="2">
        <v>0</v>
      </c>
      <c r="K460" s="2">
        <v>1</v>
      </c>
      <c r="L460" s="16">
        <f t="shared" si="51"/>
        <v>1</v>
      </c>
      <c r="M460" s="6" t="s">
        <v>344</v>
      </c>
      <c r="N460" s="4">
        <f t="shared" si="52"/>
        <v>2</v>
      </c>
      <c r="O460" s="3">
        <f t="shared" si="53"/>
        <v>41502</v>
      </c>
      <c r="P460" s="4" t="str" cm="1">
        <f t="array" ref="P460:R460">_xlfn.TEXTSPLIT(M460,"/")</f>
        <v>8</v>
      </c>
      <c r="Q460" s="4" t="str">
        <v>16</v>
      </c>
      <c r="R460" s="4" t="str">
        <v>13</v>
      </c>
      <c r="S460" s="5">
        <f t="shared" si="54"/>
        <v>41502</v>
      </c>
      <c r="T460">
        <v>46</v>
      </c>
      <c r="U460" s="14">
        <v>171</v>
      </c>
      <c r="V460" s="14">
        <v>0</v>
      </c>
      <c r="W460" s="14">
        <v>11</v>
      </c>
      <c r="X460" s="14">
        <v>0</v>
      </c>
      <c r="Y460" s="14">
        <v>1</v>
      </c>
      <c r="Z460" s="14">
        <v>20</v>
      </c>
      <c r="AA460" s="2">
        <v>2</v>
      </c>
      <c r="AB460" s="2">
        <v>4</v>
      </c>
      <c r="AC460" s="2">
        <v>4</v>
      </c>
      <c r="AD460" s="2">
        <v>6</v>
      </c>
      <c r="AE460" s="2">
        <v>0</v>
      </c>
      <c r="AF460" s="2">
        <v>0</v>
      </c>
      <c r="AG460" s="16">
        <v>0</v>
      </c>
      <c r="AH460" s="49" t="s">
        <v>574</v>
      </c>
      <c r="AI460" s="49" t="s">
        <v>574</v>
      </c>
      <c r="AJ460" s="49" t="s">
        <v>574</v>
      </c>
      <c r="AK460" s="49" t="s">
        <v>574</v>
      </c>
      <c r="AL460" s="49" t="s">
        <v>574</v>
      </c>
      <c r="AM460" s="2">
        <f t="shared" si="55"/>
        <v>0</v>
      </c>
      <c r="AN460" s="1">
        <v>47</v>
      </c>
      <c r="AO460" s="2">
        <v>58.597000000000001</v>
      </c>
    </row>
    <row r="461" spans="1:41" x14ac:dyDescent="0.3">
      <c r="A461">
        <v>8939</v>
      </c>
      <c r="B461">
        <v>1960</v>
      </c>
      <c r="C461" s="1">
        <f t="shared" si="49"/>
        <v>64</v>
      </c>
      <c r="D461" t="s">
        <v>25</v>
      </c>
      <c r="E461" t="s">
        <v>22</v>
      </c>
      <c r="F461" s="4" t="s">
        <v>23</v>
      </c>
      <c r="G461" t="s">
        <v>23</v>
      </c>
      <c r="H461" s="20">
        <v>61250</v>
      </c>
      <c r="I461" s="2">
        <f t="shared" si="50"/>
        <v>61.25</v>
      </c>
      <c r="J461" s="2">
        <v>0</v>
      </c>
      <c r="K461" s="2">
        <v>1</v>
      </c>
      <c r="L461" s="16">
        <f t="shared" si="51"/>
        <v>1</v>
      </c>
      <c r="M461" s="6" t="s">
        <v>311</v>
      </c>
      <c r="N461" s="4">
        <f t="shared" si="52"/>
        <v>2</v>
      </c>
      <c r="O461" s="3">
        <f t="shared" si="53"/>
        <v>41259</v>
      </c>
      <c r="P461" s="4" t="str" cm="1">
        <f t="array" ref="P461:R461">_xlfn.TEXTSPLIT(M461,"/")</f>
        <v>12</v>
      </c>
      <c r="Q461" s="4" t="str">
        <v>16</v>
      </c>
      <c r="R461" s="4" t="str">
        <v>12</v>
      </c>
      <c r="S461" s="5">
        <f t="shared" si="54"/>
        <v>41259</v>
      </c>
      <c r="T461">
        <v>49</v>
      </c>
      <c r="U461" s="14">
        <v>382</v>
      </c>
      <c r="V461" s="14">
        <v>138</v>
      </c>
      <c r="W461" s="14">
        <v>65</v>
      </c>
      <c r="X461" s="14">
        <v>60</v>
      </c>
      <c r="Y461" s="14">
        <v>26</v>
      </c>
      <c r="Z461" s="14">
        <v>59</v>
      </c>
      <c r="AA461" s="2">
        <v>6</v>
      </c>
      <c r="AB461" s="2">
        <v>5</v>
      </c>
      <c r="AC461" s="2">
        <v>12</v>
      </c>
      <c r="AD461" s="2">
        <v>5</v>
      </c>
      <c r="AE461" s="2">
        <v>0</v>
      </c>
      <c r="AF461" s="2">
        <v>0</v>
      </c>
      <c r="AG461" s="16">
        <v>0</v>
      </c>
      <c r="AH461" s="49" t="s">
        <v>574</v>
      </c>
      <c r="AI461" s="49" t="s">
        <v>574</v>
      </c>
      <c r="AJ461" s="49" t="s">
        <v>574</v>
      </c>
      <c r="AK461" s="49" t="s">
        <v>574</v>
      </c>
      <c r="AL461" s="49" t="s">
        <v>574</v>
      </c>
      <c r="AM461" s="2">
        <f t="shared" si="55"/>
        <v>0</v>
      </c>
      <c r="AN461" s="1">
        <v>56</v>
      </c>
      <c r="AO461" s="2">
        <v>46.904000000000003</v>
      </c>
    </row>
    <row r="462" spans="1:41" hidden="1" x14ac:dyDescent="0.3">
      <c r="A462">
        <v>8933</v>
      </c>
      <c r="B462">
        <v>1984</v>
      </c>
      <c r="C462" s="1">
        <f t="shared" si="49"/>
        <v>40</v>
      </c>
      <c r="D462" t="s">
        <v>28</v>
      </c>
      <c r="E462" t="s">
        <v>36</v>
      </c>
      <c r="F462" s="4" t="s">
        <v>29</v>
      </c>
      <c r="G462" t="s">
        <v>29</v>
      </c>
      <c r="H462" s="20">
        <v>32146</v>
      </c>
      <c r="I462" s="2">
        <f t="shared" si="50"/>
        <v>32.146000000000001</v>
      </c>
      <c r="J462" s="2">
        <v>1</v>
      </c>
      <c r="K462" s="2">
        <v>0</v>
      </c>
      <c r="L462" s="16">
        <f t="shared" si="51"/>
        <v>1</v>
      </c>
      <c r="M462" s="7">
        <v>41978</v>
      </c>
      <c r="N462" s="4">
        <f t="shared" si="52"/>
        <v>1</v>
      </c>
      <c r="O462" s="3">
        <f t="shared" si="53"/>
        <v>41978</v>
      </c>
      <c r="P462" s="4" t="str" cm="1">
        <f t="array" ref="P462">_xlfn.TEXTSPLIT(M462,"/")</f>
        <v>41978</v>
      </c>
      <c r="Q462" s="5"/>
      <c r="R462" s="5"/>
      <c r="S462" s="5" t="e">
        <f t="shared" si="54"/>
        <v>#NUM!</v>
      </c>
      <c r="T462">
        <v>16</v>
      </c>
      <c r="U462" s="14">
        <v>26</v>
      </c>
      <c r="V462" s="14">
        <v>3</v>
      </c>
      <c r="W462" s="14">
        <v>23</v>
      </c>
      <c r="X462" s="14">
        <v>4</v>
      </c>
      <c r="Y462" s="14">
        <v>7</v>
      </c>
      <c r="Z462" s="14">
        <v>3</v>
      </c>
      <c r="AA462" s="2">
        <v>2</v>
      </c>
      <c r="AB462" s="2">
        <v>2</v>
      </c>
      <c r="AC462" s="2">
        <v>4</v>
      </c>
      <c r="AD462" s="2">
        <v>6</v>
      </c>
      <c r="AE462" s="2">
        <v>0</v>
      </c>
      <c r="AF462" s="2">
        <v>0</v>
      </c>
      <c r="AG462" s="16">
        <v>0</v>
      </c>
      <c r="AH462" s="49" t="s">
        <v>574</v>
      </c>
      <c r="AI462" s="49" t="s">
        <v>574</v>
      </c>
      <c r="AJ462" s="49" t="s">
        <v>574</v>
      </c>
      <c r="AK462" s="49" t="s">
        <v>574</v>
      </c>
      <c r="AL462" s="49" t="s">
        <v>574</v>
      </c>
      <c r="AM462" s="2">
        <f t="shared" si="55"/>
        <v>0</v>
      </c>
      <c r="AN462" s="1">
        <v>59</v>
      </c>
      <c r="AO462" s="2">
        <v>45.905999999999999</v>
      </c>
    </row>
    <row r="463" spans="1:41" hidden="1" x14ac:dyDescent="0.3">
      <c r="A463">
        <v>8932</v>
      </c>
      <c r="B463">
        <v>1970</v>
      </c>
      <c r="C463" s="1">
        <f t="shared" si="49"/>
        <v>54</v>
      </c>
      <c r="D463" t="s">
        <v>47</v>
      </c>
      <c r="E463" t="s">
        <v>42</v>
      </c>
      <c r="F463" s="4" t="s">
        <v>32</v>
      </c>
      <c r="G463" t="s">
        <v>32</v>
      </c>
      <c r="H463" s="20">
        <v>65176</v>
      </c>
      <c r="I463" s="2">
        <f t="shared" si="50"/>
        <v>65.176000000000002</v>
      </c>
      <c r="J463" s="2">
        <v>0</v>
      </c>
      <c r="K463" s="2">
        <v>1</v>
      </c>
      <c r="L463" s="16">
        <f t="shared" si="51"/>
        <v>1</v>
      </c>
      <c r="M463" s="6" t="s">
        <v>110</v>
      </c>
      <c r="N463" s="4">
        <f t="shared" si="52"/>
        <v>2</v>
      </c>
      <c r="O463" s="3">
        <f t="shared" si="53"/>
        <v>41211</v>
      </c>
      <c r="P463" s="4" t="str" cm="1">
        <f t="array" ref="P463:R463">_xlfn.TEXTSPLIT(M463,"/")</f>
        <v>10</v>
      </c>
      <c r="Q463" s="4" t="str">
        <v>29</v>
      </c>
      <c r="R463" s="4" t="str">
        <v>12</v>
      </c>
      <c r="S463" s="5">
        <f t="shared" si="54"/>
        <v>41211</v>
      </c>
      <c r="T463">
        <v>57</v>
      </c>
      <c r="U463" s="14">
        <v>960</v>
      </c>
      <c r="V463" s="14">
        <v>28</v>
      </c>
      <c r="W463" s="14">
        <v>183</v>
      </c>
      <c r="X463" s="14">
        <v>220</v>
      </c>
      <c r="Y463" s="14">
        <v>70</v>
      </c>
      <c r="Z463" s="14">
        <v>70</v>
      </c>
      <c r="AA463" s="2">
        <v>4</v>
      </c>
      <c r="AB463" s="2">
        <v>9</v>
      </c>
      <c r="AC463" s="2">
        <v>6</v>
      </c>
      <c r="AD463" s="2">
        <v>6</v>
      </c>
      <c r="AE463" s="2">
        <v>0</v>
      </c>
      <c r="AF463" s="2">
        <v>0</v>
      </c>
      <c r="AG463" s="16">
        <v>0</v>
      </c>
      <c r="AH463" s="49" t="s">
        <v>574</v>
      </c>
      <c r="AI463" s="49" t="s">
        <v>574</v>
      </c>
      <c r="AJ463" s="49" t="s">
        <v>574</v>
      </c>
      <c r="AK463" s="49" t="s">
        <v>574</v>
      </c>
      <c r="AL463" s="49" t="s">
        <v>574</v>
      </c>
      <c r="AM463" s="2">
        <f t="shared" si="55"/>
        <v>0</v>
      </c>
      <c r="AN463" s="1">
        <v>55</v>
      </c>
      <c r="AO463" s="2">
        <v>45.688000000000002</v>
      </c>
    </row>
    <row r="464" spans="1:41" hidden="1" x14ac:dyDescent="0.3">
      <c r="A464">
        <v>8931</v>
      </c>
      <c r="B464">
        <v>1987</v>
      </c>
      <c r="C464" s="1">
        <f t="shared" si="49"/>
        <v>37</v>
      </c>
      <c r="D464" t="s">
        <v>47</v>
      </c>
      <c r="E464" t="s">
        <v>22</v>
      </c>
      <c r="F464" s="4" t="s">
        <v>32</v>
      </c>
      <c r="G464" t="s">
        <v>32</v>
      </c>
      <c r="H464" s="20">
        <v>83033</v>
      </c>
      <c r="I464" s="2">
        <f t="shared" si="50"/>
        <v>83.033000000000001</v>
      </c>
      <c r="J464" s="2">
        <v>1</v>
      </c>
      <c r="K464" s="2">
        <v>0</v>
      </c>
      <c r="L464" s="16">
        <f t="shared" si="51"/>
        <v>1</v>
      </c>
      <c r="M464" s="6" t="s">
        <v>134</v>
      </c>
      <c r="N464" s="4">
        <f t="shared" si="52"/>
        <v>2</v>
      </c>
      <c r="O464" s="3">
        <f t="shared" si="53"/>
        <v>41777</v>
      </c>
      <c r="P464" s="4" t="str" cm="1">
        <f t="array" ref="P464:R464">_xlfn.TEXTSPLIT(M464,"/")</f>
        <v>5</v>
      </c>
      <c r="Q464" s="4" t="str">
        <v>18</v>
      </c>
      <c r="R464" s="4" t="str">
        <v>14</v>
      </c>
      <c r="S464" s="5">
        <f t="shared" si="54"/>
        <v>41777</v>
      </c>
      <c r="T464">
        <v>82</v>
      </c>
      <c r="U464" s="14">
        <v>812</v>
      </c>
      <c r="V464" s="14">
        <v>99</v>
      </c>
      <c r="W464" s="14">
        <v>431</v>
      </c>
      <c r="X464" s="14">
        <v>237</v>
      </c>
      <c r="Y464" s="14">
        <v>149</v>
      </c>
      <c r="Z464" s="14">
        <v>33</v>
      </c>
      <c r="AA464" s="2">
        <v>1</v>
      </c>
      <c r="AB464" s="2">
        <v>11</v>
      </c>
      <c r="AC464" s="2">
        <v>10</v>
      </c>
      <c r="AD464" s="2">
        <v>5</v>
      </c>
      <c r="AE464" s="2">
        <v>0</v>
      </c>
      <c r="AF464" s="2">
        <v>0</v>
      </c>
      <c r="AG464" s="16">
        <v>1</v>
      </c>
      <c r="AH464" s="49" t="s">
        <v>574</v>
      </c>
      <c r="AI464" s="49" t="s">
        <v>574</v>
      </c>
      <c r="AJ464" s="49" t="s">
        <v>574</v>
      </c>
      <c r="AK464" s="49">
        <v>1</v>
      </c>
      <c r="AL464" s="49" t="s">
        <v>574</v>
      </c>
      <c r="AM464" s="2">
        <f t="shared" si="55"/>
        <v>0</v>
      </c>
      <c r="AN464" s="1">
        <v>50</v>
      </c>
      <c r="AO464" s="2">
        <v>44.051000000000002</v>
      </c>
    </row>
    <row r="465" spans="1:41" x14ac:dyDescent="0.3">
      <c r="A465">
        <v>8925</v>
      </c>
      <c r="B465">
        <v>1966</v>
      </c>
      <c r="C465" s="1">
        <f t="shared" si="49"/>
        <v>58</v>
      </c>
      <c r="D465" t="s">
        <v>25</v>
      </c>
      <c r="E465" t="s">
        <v>42</v>
      </c>
      <c r="F465" s="4" t="s">
        <v>29</v>
      </c>
      <c r="G465" t="s">
        <v>29</v>
      </c>
      <c r="H465" s="20">
        <v>70053</v>
      </c>
      <c r="I465" s="2">
        <f t="shared" si="50"/>
        <v>70.052999999999997</v>
      </c>
      <c r="J465" s="2">
        <v>0</v>
      </c>
      <c r="K465" s="2">
        <v>1</v>
      </c>
      <c r="L465" s="16">
        <f t="shared" si="51"/>
        <v>1</v>
      </c>
      <c r="M465" s="7">
        <v>41340</v>
      </c>
      <c r="N465" s="4">
        <f t="shared" si="52"/>
        <v>1</v>
      </c>
      <c r="O465" s="3">
        <f t="shared" si="53"/>
        <v>41340</v>
      </c>
      <c r="P465" s="4" t="str" cm="1">
        <f t="array" ref="P465">_xlfn.TEXTSPLIT(M465,"/")</f>
        <v>41340</v>
      </c>
      <c r="Q465" s="5"/>
      <c r="R465" s="5"/>
      <c r="S465" s="5" t="e">
        <f t="shared" si="54"/>
        <v>#NUM!</v>
      </c>
      <c r="T465">
        <v>38</v>
      </c>
      <c r="U465" s="14">
        <v>512</v>
      </c>
      <c r="V465" s="14">
        <v>53</v>
      </c>
      <c r="W465" s="14">
        <v>98</v>
      </c>
      <c r="X465" s="14">
        <v>81</v>
      </c>
      <c r="Y465" s="14">
        <v>179</v>
      </c>
      <c r="Z465" s="14">
        <v>89</v>
      </c>
      <c r="AA465" s="2">
        <v>3</v>
      </c>
      <c r="AB465" s="2">
        <v>8</v>
      </c>
      <c r="AC465" s="2">
        <v>10</v>
      </c>
      <c r="AD465" s="2">
        <v>5</v>
      </c>
      <c r="AE465" s="2">
        <v>0</v>
      </c>
      <c r="AF465" s="2">
        <v>0</v>
      </c>
      <c r="AG465" s="16">
        <v>0</v>
      </c>
      <c r="AH465" s="49" t="s">
        <v>574</v>
      </c>
      <c r="AI465" s="49" t="s">
        <v>574</v>
      </c>
      <c r="AJ465" s="49" t="s">
        <v>574</v>
      </c>
      <c r="AK465" s="49" t="s">
        <v>574</v>
      </c>
      <c r="AL465" s="49" t="s">
        <v>574</v>
      </c>
      <c r="AM465" s="2">
        <f t="shared" si="55"/>
        <v>0</v>
      </c>
      <c r="AN465" s="1">
        <v>54</v>
      </c>
      <c r="AO465" s="2">
        <v>42.168999999999997</v>
      </c>
    </row>
    <row r="466" spans="1:41" x14ac:dyDescent="0.3">
      <c r="A466">
        <v>8923</v>
      </c>
      <c r="B466">
        <v>1974</v>
      </c>
      <c r="C466" s="1">
        <f t="shared" si="49"/>
        <v>50</v>
      </c>
      <c r="D466" t="s">
        <v>25</v>
      </c>
      <c r="E466" t="s">
        <v>22</v>
      </c>
      <c r="F466" s="4" t="s">
        <v>26</v>
      </c>
      <c r="G466" t="s">
        <v>26</v>
      </c>
      <c r="H466" s="20">
        <v>83917</v>
      </c>
      <c r="I466" s="2">
        <f t="shared" si="50"/>
        <v>83.917000000000002</v>
      </c>
      <c r="J466" s="2">
        <v>0</v>
      </c>
      <c r="K466" s="2">
        <v>0</v>
      </c>
      <c r="L466" s="16">
        <f t="shared" si="51"/>
        <v>0</v>
      </c>
      <c r="M466" s="6" t="s">
        <v>166</v>
      </c>
      <c r="N466" s="4">
        <f t="shared" si="52"/>
        <v>2</v>
      </c>
      <c r="O466" s="3">
        <f t="shared" si="53"/>
        <v>41382</v>
      </c>
      <c r="P466" s="4" t="str" cm="1">
        <f t="array" ref="P466:R466">_xlfn.TEXTSPLIT(M466,"/")</f>
        <v>4</v>
      </c>
      <c r="Q466" s="4" t="str">
        <v>18</v>
      </c>
      <c r="R466" s="4" t="str">
        <v>13</v>
      </c>
      <c r="S466" s="5">
        <f t="shared" si="54"/>
        <v>41382</v>
      </c>
      <c r="T466">
        <v>12</v>
      </c>
      <c r="U466" s="14">
        <v>514</v>
      </c>
      <c r="V466" s="14">
        <v>22</v>
      </c>
      <c r="W466" s="14">
        <v>732</v>
      </c>
      <c r="X466" s="14">
        <v>42</v>
      </c>
      <c r="Y466" s="14">
        <v>198</v>
      </c>
      <c r="Z466" s="14">
        <v>79</v>
      </c>
      <c r="AA466" s="2">
        <v>1</v>
      </c>
      <c r="AB466" s="2">
        <v>6</v>
      </c>
      <c r="AC466" s="2">
        <v>7</v>
      </c>
      <c r="AD466" s="2">
        <v>3</v>
      </c>
      <c r="AE466" s="2">
        <v>1</v>
      </c>
      <c r="AF466" s="2">
        <v>0</v>
      </c>
      <c r="AG466" s="16">
        <v>0</v>
      </c>
      <c r="AH466" s="49" t="s">
        <v>574</v>
      </c>
      <c r="AI466" s="49" t="s">
        <v>574</v>
      </c>
      <c r="AJ466" s="49" t="s">
        <v>574</v>
      </c>
      <c r="AK466" s="49" t="s">
        <v>574</v>
      </c>
      <c r="AL466" s="49" t="s">
        <v>574</v>
      </c>
      <c r="AM466" s="2">
        <f t="shared" si="55"/>
        <v>0</v>
      </c>
      <c r="AN466" s="1">
        <v>73</v>
      </c>
      <c r="AO466" s="2">
        <v>41.145000000000003</v>
      </c>
    </row>
    <row r="467" spans="1:41" hidden="1" x14ac:dyDescent="0.3">
      <c r="A467">
        <v>8920</v>
      </c>
      <c r="B467">
        <v>1968</v>
      </c>
      <c r="C467" s="1">
        <f t="shared" si="49"/>
        <v>56</v>
      </c>
      <c r="D467" t="s">
        <v>40</v>
      </c>
      <c r="E467" t="s">
        <v>42</v>
      </c>
      <c r="F467" s="4" t="s">
        <v>26</v>
      </c>
      <c r="G467" t="s">
        <v>26</v>
      </c>
      <c r="H467" s="20">
        <v>59235</v>
      </c>
      <c r="I467" s="2">
        <f t="shared" si="50"/>
        <v>59.234999999999999</v>
      </c>
      <c r="J467" s="2">
        <v>1</v>
      </c>
      <c r="K467" s="2">
        <v>0</v>
      </c>
      <c r="L467" s="16">
        <f t="shared" si="51"/>
        <v>1</v>
      </c>
      <c r="M467" s="7">
        <v>41609</v>
      </c>
      <c r="N467" s="4">
        <f t="shared" si="52"/>
        <v>1</v>
      </c>
      <c r="O467" s="3">
        <f t="shared" si="53"/>
        <v>41609</v>
      </c>
      <c r="P467" s="4" t="str" cm="1">
        <f t="array" ref="P467">_xlfn.TEXTSPLIT(M467,"/")</f>
        <v>41609</v>
      </c>
      <c r="Q467" s="5"/>
      <c r="R467" s="5"/>
      <c r="S467" s="5" t="e">
        <f t="shared" si="54"/>
        <v>#NUM!</v>
      </c>
      <c r="T467">
        <v>4</v>
      </c>
      <c r="U467" s="14">
        <v>448</v>
      </c>
      <c r="V467" s="14">
        <v>40</v>
      </c>
      <c r="W467" s="14">
        <v>469</v>
      </c>
      <c r="X467" s="14">
        <v>80</v>
      </c>
      <c r="Y467" s="14">
        <v>0</v>
      </c>
      <c r="Z467" s="14">
        <v>91</v>
      </c>
      <c r="AA467" s="2">
        <v>3</v>
      </c>
      <c r="AB467" s="2">
        <v>11</v>
      </c>
      <c r="AC467" s="2">
        <v>12</v>
      </c>
      <c r="AD467" s="2">
        <v>7</v>
      </c>
      <c r="AE467" s="2">
        <v>0</v>
      </c>
      <c r="AF467" s="2">
        <v>0</v>
      </c>
      <c r="AG467" s="16">
        <v>0</v>
      </c>
      <c r="AH467" s="49" t="s">
        <v>574</v>
      </c>
      <c r="AI467" s="49" t="s">
        <v>574</v>
      </c>
      <c r="AJ467" s="49" t="s">
        <v>574</v>
      </c>
      <c r="AK467" s="49" t="s">
        <v>574</v>
      </c>
      <c r="AL467" s="49" t="s">
        <v>574</v>
      </c>
      <c r="AM467" s="2">
        <f t="shared" si="55"/>
        <v>0</v>
      </c>
      <c r="AN467" s="1">
        <v>69</v>
      </c>
      <c r="AO467" s="2">
        <v>39.898000000000003</v>
      </c>
    </row>
    <row r="468" spans="1:41" hidden="1" x14ac:dyDescent="0.3">
      <c r="A468">
        <v>8916</v>
      </c>
      <c r="B468">
        <v>1976</v>
      </c>
      <c r="C468" s="1">
        <f t="shared" si="49"/>
        <v>48</v>
      </c>
      <c r="D468" t="s">
        <v>47</v>
      </c>
      <c r="E468" t="s">
        <v>22</v>
      </c>
      <c r="F468" s="4" t="s">
        <v>23</v>
      </c>
      <c r="G468" t="s">
        <v>23</v>
      </c>
      <c r="H468" s="20">
        <v>36627</v>
      </c>
      <c r="I468" s="2">
        <f t="shared" si="50"/>
        <v>36.627000000000002</v>
      </c>
      <c r="J468" s="2">
        <v>2</v>
      </c>
      <c r="K468" s="2">
        <v>0</v>
      </c>
      <c r="L468" s="16">
        <f t="shared" si="51"/>
        <v>2</v>
      </c>
      <c r="M468" s="6" t="s">
        <v>45</v>
      </c>
      <c r="N468" s="4">
        <f t="shared" si="52"/>
        <v>2</v>
      </c>
      <c r="O468" s="3">
        <f t="shared" si="53"/>
        <v>41478</v>
      </c>
      <c r="P468" s="4" t="str" cm="1">
        <f t="array" ref="P468:R468">_xlfn.TEXTSPLIT(M468,"/")</f>
        <v>7</v>
      </c>
      <c r="Q468" s="4" t="str">
        <v>23</v>
      </c>
      <c r="R468" s="4" t="str">
        <v>13</v>
      </c>
      <c r="S468" s="5">
        <f t="shared" si="54"/>
        <v>41478</v>
      </c>
      <c r="T468">
        <v>78</v>
      </c>
      <c r="U468" s="14">
        <v>9</v>
      </c>
      <c r="V468" s="14">
        <v>1</v>
      </c>
      <c r="W468" s="14">
        <v>5</v>
      </c>
      <c r="X468" s="14">
        <v>0</v>
      </c>
      <c r="Y468" s="14">
        <v>0</v>
      </c>
      <c r="Z468" s="14">
        <v>1</v>
      </c>
      <c r="AA468" s="2">
        <v>1</v>
      </c>
      <c r="AB468" s="2">
        <v>0</v>
      </c>
      <c r="AC468" s="2">
        <v>3</v>
      </c>
      <c r="AD468" s="2">
        <v>5</v>
      </c>
      <c r="AE468" s="2">
        <v>0</v>
      </c>
      <c r="AF468" s="2">
        <v>0</v>
      </c>
      <c r="AG468" s="16">
        <v>0</v>
      </c>
      <c r="AH468" s="49" t="s">
        <v>574</v>
      </c>
      <c r="AI468" s="49" t="s">
        <v>574</v>
      </c>
      <c r="AJ468" s="49" t="s">
        <v>574</v>
      </c>
      <c r="AK468" s="49" t="s">
        <v>574</v>
      </c>
      <c r="AL468" s="49" t="s">
        <v>574</v>
      </c>
      <c r="AM468" s="2">
        <f t="shared" si="55"/>
        <v>0</v>
      </c>
      <c r="AN468" s="1">
        <v>69</v>
      </c>
      <c r="AO468" s="2">
        <v>39.898000000000003</v>
      </c>
    </row>
    <row r="469" spans="1:41" x14ac:dyDescent="0.3">
      <c r="A469">
        <v>8911</v>
      </c>
      <c r="B469">
        <v>1968</v>
      </c>
      <c r="C469" s="1">
        <f t="shared" si="49"/>
        <v>56</v>
      </c>
      <c r="D469" t="s">
        <v>25</v>
      </c>
      <c r="E469" t="s">
        <v>34</v>
      </c>
      <c r="F469" s="4" t="s">
        <v>29</v>
      </c>
      <c r="G469" t="s">
        <v>29</v>
      </c>
      <c r="H469" s="20">
        <v>56320</v>
      </c>
      <c r="I469" s="2">
        <f t="shared" si="50"/>
        <v>56.32</v>
      </c>
      <c r="J469" s="2">
        <v>0</v>
      </c>
      <c r="K469" s="2">
        <v>1</v>
      </c>
      <c r="L469" s="16">
        <f t="shared" si="51"/>
        <v>1</v>
      </c>
      <c r="M469" s="7">
        <v>41490</v>
      </c>
      <c r="N469" s="4">
        <f t="shared" si="52"/>
        <v>1</v>
      </c>
      <c r="O469" s="3">
        <f t="shared" si="53"/>
        <v>41490</v>
      </c>
      <c r="P469" s="4" t="str" cm="1">
        <f t="array" ref="P469">_xlfn.TEXTSPLIT(M469,"/")</f>
        <v>41490</v>
      </c>
      <c r="Q469" s="5"/>
      <c r="R469" s="5"/>
      <c r="S469" s="5" t="e">
        <f t="shared" si="54"/>
        <v>#NUM!</v>
      </c>
      <c r="T469">
        <v>11</v>
      </c>
      <c r="U469" s="14">
        <v>201</v>
      </c>
      <c r="V469" s="14">
        <v>53</v>
      </c>
      <c r="W469" s="14">
        <v>172</v>
      </c>
      <c r="X469" s="14">
        <v>116</v>
      </c>
      <c r="Y469" s="14">
        <v>77</v>
      </c>
      <c r="Z469" s="14">
        <v>83</v>
      </c>
      <c r="AA469" s="2">
        <v>3</v>
      </c>
      <c r="AB469" s="2">
        <v>5</v>
      </c>
      <c r="AC469" s="2">
        <v>9</v>
      </c>
      <c r="AD469" s="2">
        <v>4</v>
      </c>
      <c r="AE469" s="2">
        <v>0</v>
      </c>
      <c r="AF469" s="2">
        <v>0</v>
      </c>
      <c r="AG469" s="16">
        <v>0</v>
      </c>
      <c r="AH469" s="49" t="s">
        <v>574</v>
      </c>
      <c r="AI469" s="49" t="s">
        <v>574</v>
      </c>
      <c r="AJ469" s="49" t="s">
        <v>574</v>
      </c>
      <c r="AK469" s="49" t="s">
        <v>574</v>
      </c>
      <c r="AL469" s="49" t="s">
        <v>574</v>
      </c>
      <c r="AM469" s="2">
        <f t="shared" si="55"/>
        <v>0</v>
      </c>
      <c r="AN469" s="1">
        <v>41</v>
      </c>
      <c r="AO469" s="2">
        <v>38.512999999999998</v>
      </c>
    </row>
    <row r="470" spans="1:41" x14ac:dyDescent="0.3">
      <c r="A470">
        <v>8910</v>
      </c>
      <c r="B470">
        <v>1956</v>
      </c>
      <c r="C470" s="1">
        <f t="shared" si="49"/>
        <v>68</v>
      </c>
      <c r="D470" t="s">
        <v>25</v>
      </c>
      <c r="E470" t="s">
        <v>22</v>
      </c>
      <c r="F470" s="4" t="s">
        <v>32</v>
      </c>
      <c r="G470" t="s">
        <v>32</v>
      </c>
      <c r="H470" s="20">
        <v>42586</v>
      </c>
      <c r="I470" s="2">
        <f t="shared" si="50"/>
        <v>42.585999999999999</v>
      </c>
      <c r="J470" s="2">
        <v>1</v>
      </c>
      <c r="K470" s="2">
        <v>1</v>
      </c>
      <c r="L470" s="16">
        <f t="shared" si="51"/>
        <v>2</v>
      </c>
      <c r="M470" s="6" t="s">
        <v>110</v>
      </c>
      <c r="N470" s="4">
        <f t="shared" si="52"/>
        <v>2</v>
      </c>
      <c r="O470" s="3">
        <f t="shared" si="53"/>
        <v>41211</v>
      </c>
      <c r="P470" s="4" t="str" cm="1">
        <f t="array" ref="P470:R470">_xlfn.TEXTSPLIT(M470,"/")</f>
        <v>10</v>
      </c>
      <c r="Q470" s="4" t="str">
        <v>29</v>
      </c>
      <c r="R470" s="4" t="str">
        <v>12</v>
      </c>
      <c r="S470" s="5">
        <f t="shared" si="54"/>
        <v>41211</v>
      </c>
      <c r="T470">
        <v>7</v>
      </c>
      <c r="U470" s="14">
        <v>194</v>
      </c>
      <c r="V470" s="14">
        <v>2</v>
      </c>
      <c r="W470" s="14">
        <v>56</v>
      </c>
      <c r="X470" s="14">
        <v>0</v>
      </c>
      <c r="Y470" s="14">
        <v>0</v>
      </c>
      <c r="Z470" s="14">
        <v>0</v>
      </c>
      <c r="AA470" s="2">
        <v>5</v>
      </c>
      <c r="AB470" s="2">
        <v>4</v>
      </c>
      <c r="AC470" s="2">
        <v>6</v>
      </c>
      <c r="AD470" s="2">
        <v>8</v>
      </c>
      <c r="AE470" s="2">
        <v>1</v>
      </c>
      <c r="AF470" s="2">
        <v>0</v>
      </c>
      <c r="AG470" s="16">
        <v>0</v>
      </c>
      <c r="AH470" s="49" t="s">
        <v>574</v>
      </c>
      <c r="AI470" s="49" t="s">
        <v>574</v>
      </c>
      <c r="AJ470" s="49" t="s">
        <v>574</v>
      </c>
      <c r="AK470" s="49" t="s">
        <v>574</v>
      </c>
      <c r="AL470" s="49" t="s">
        <v>574</v>
      </c>
      <c r="AM470" s="2">
        <f t="shared" si="55"/>
        <v>0</v>
      </c>
      <c r="AN470" s="1">
        <v>52</v>
      </c>
      <c r="AO470" s="2">
        <v>38.195999999999998</v>
      </c>
    </row>
    <row r="471" spans="1:41" hidden="1" x14ac:dyDescent="0.3">
      <c r="A471">
        <v>8908</v>
      </c>
      <c r="B471">
        <v>1960</v>
      </c>
      <c r="C471" s="1">
        <f t="shared" si="49"/>
        <v>64</v>
      </c>
      <c r="D471" t="s">
        <v>28</v>
      </c>
      <c r="E471" t="s">
        <v>22</v>
      </c>
      <c r="F471" s="4" t="s">
        <v>29</v>
      </c>
      <c r="G471" t="s">
        <v>29</v>
      </c>
      <c r="H471" s="20">
        <v>87195</v>
      </c>
      <c r="I471" s="2">
        <f t="shared" si="50"/>
        <v>87.194999999999993</v>
      </c>
      <c r="J471" s="2">
        <v>0</v>
      </c>
      <c r="K471" s="2">
        <v>0</v>
      </c>
      <c r="L471" s="16">
        <f t="shared" si="51"/>
        <v>0</v>
      </c>
      <c r="M471" s="7">
        <v>41856</v>
      </c>
      <c r="N471" s="4">
        <f t="shared" si="52"/>
        <v>1</v>
      </c>
      <c r="O471" s="3">
        <f t="shared" si="53"/>
        <v>41856</v>
      </c>
      <c r="P471" s="4" t="str" cm="1">
        <f t="array" ref="P471">_xlfn.TEXTSPLIT(M471,"/")</f>
        <v>41856</v>
      </c>
      <c r="Q471" s="5"/>
      <c r="R471" s="5"/>
      <c r="S471" s="5" t="e">
        <f t="shared" si="54"/>
        <v>#NUM!</v>
      </c>
      <c r="T471">
        <v>35</v>
      </c>
      <c r="U471" s="14">
        <v>217</v>
      </c>
      <c r="V471" s="14">
        <v>76</v>
      </c>
      <c r="W471" s="14">
        <v>690</v>
      </c>
      <c r="X471" s="14">
        <v>50</v>
      </c>
      <c r="Y471" s="14">
        <v>26</v>
      </c>
      <c r="Z471" s="14">
        <v>38</v>
      </c>
      <c r="AA471" s="2">
        <v>1</v>
      </c>
      <c r="AB471" s="2">
        <v>3</v>
      </c>
      <c r="AC471" s="2">
        <v>5</v>
      </c>
      <c r="AD471" s="2">
        <v>1</v>
      </c>
      <c r="AE471" s="2">
        <v>1</v>
      </c>
      <c r="AF471" s="2">
        <v>0</v>
      </c>
      <c r="AG471" s="16">
        <v>0</v>
      </c>
      <c r="AH471" s="49" t="s">
        <v>574</v>
      </c>
      <c r="AI471" s="49" t="s">
        <v>574</v>
      </c>
      <c r="AJ471" s="49" t="s">
        <v>574</v>
      </c>
      <c r="AK471" s="49" t="s">
        <v>574</v>
      </c>
      <c r="AL471" s="49" t="s">
        <v>574</v>
      </c>
      <c r="AM471" s="2">
        <f t="shared" si="55"/>
        <v>0</v>
      </c>
      <c r="AN471" s="1">
        <v>77</v>
      </c>
      <c r="AO471" s="2">
        <v>37.76</v>
      </c>
    </row>
    <row r="472" spans="1:41" hidden="1" x14ac:dyDescent="0.3">
      <c r="A472">
        <v>8897</v>
      </c>
      <c r="B472">
        <v>1966</v>
      </c>
      <c r="C472" s="1">
        <f t="shared" si="49"/>
        <v>58</v>
      </c>
      <c r="D472" t="s">
        <v>38</v>
      </c>
      <c r="E472" t="s">
        <v>22</v>
      </c>
      <c r="F472" s="4" t="s">
        <v>26</v>
      </c>
      <c r="G472" t="s">
        <v>26</v>
      </c>
      <c r="H472" s="20">
        <v>42720</v>
      </c>
      <c r="I472" s="2">
        <f t="shared" si="50"/>
        <v>42.72</v>
      </c>
      <c r="J472" s="2">
        <v>1</v>
      </c>
      <c r="K472" s="2">
        <v>1</v>
      </c>
      <c r="L472" s="16">
        <f t="shared" si="51"/>
        <v>2</v>
      </c>
      <c r="M472" s="6" t="s">
        <v>141</v>
      </c>
      <c r="N472" s="4">
        <f t="shared" si="52"/>
        <v>2</v>
      </c>
      <c r="O472" s="3">
        <f t="shared" si="53"/>
        <v>41388</v>
      </c>
      <c r="P472" s="4" t="str" cm="1">
        <f t="array" ref="P472:R472">_xlfn.TEXTSPLIT(M472,"/")</f>
        <v>4</v>
      </c>
      <c r="Q472" s="4" t="str">
        <v>24</v>
      </c>
      <c r="R472" s="4" t="str">
        <v>13</v>
      </c>
      <c r="S472" s="5">
        <f t="shared" si="54"/>
        <v>41388</v>
      </c>
      <c r="T472">
        <v>9</v>
      </c>
      <c r="U472" s="14">
        <v>392</v>
      </c>
      <c r="V472" s="14">
        <v>5</v>
      </c>
      <c r="W472" s="14">
        <v>91</v>
      </c>
      <c r="X472" s="14">
        <v>28</v>
      </c>
      <c r="Y472" s="14">
        <v>26</v>
      </c>
      <c r="Z472" s="14">
        <v>112</v>
      </c>
      <c r="AA472" s="2">
        <v>8</v>
      </c>
      <c r="AB472" s="2">
        <v>7</v>
      </c>
      <c r="AC472" s="2">
        <v>7</v>
      </c>
      <c r="AD472" s="2">
        <v>8</v>
      </c>
      <c r="AE472" s="2">
        <v>1</v>
      </c>
      <c r="AF472" s="2">
        <v>0</v>
      </c>
      <c r="AG472" s="16">
        <v>0</v>
      </c>
      <c r="AH472" s="49" t="s">
        <v>574</v>
      </c>
      <c r="AI472" s="49" t="s">
        <v>574</v>
      </c>
      <c r="AJ472" s="49" t="s">
        <v>574</v>
      </c>
      <c r="AK472" s="49" t="s">
        <v>574</v>
      </c>
      <c r="AL472" s="49" t="s">
        <v>574</v>
      </c>
      <c r="AM472" s="2">
        <f t="shared" si="55"/>
        <v>0</v>
      </c>
      <c r="AN472" s="1">
        <v>77</v>
      </c>
      <c r="AO472" s="2">
        <v>37.76</v>
      </c>
    </row>
    <row r="473" spans="1:41" x14ac:dyDescent="0.3">
      <c r="A473">
        <v>8895</v>
      </c>
      <c r="B473">
        <v>1986</v>
      </c>
      <c r="C473" s="1">
        <f t="shared" si="49"/>
        <v>38</v>
      </c>
      <c r="D473" t="s">
        <v>25</v>
      </c>
      <c r="E473" t="s">
        <v>22</v>
      </c>
      <c r="F473" s="4" t="s">
        <v>26</v>
      </c>
      <c r="G473" t="s">
        <v>26</v>
      </c>
      <c r="H473" s="20">
        <v>70596</v>
      </c>
      <c r="I473" s="2">
        <f t="shared" si="50"/>
        <v>70.596000000000004</v>
      </c>
      <c r="J473" s="2">
        <v>0</v>
      </c>
      <c r="K473" s="2">
        <v>0</v>
      </c>
      <c r="L473" s="16">
        <f t="shared" si="51"/>
        <v>0</v>
      </c>
      <c r="M473" s="7">
        <v>41039</v>
      </c>
      <c r="N473" s="4">
        <f t="shared" si="52"/>
        <v>1</v>
      </c>
      <c r="O473" s="3">
        <f t="shared" si="53"/>
        <v>41039</v>
      </c>
      <c r="P473" s="4" t="str" cm="1">
        <f t="array" ref="P473">_xlfn.TEXTSPLIT(M473,"/")</f>
        <v>41039</v>
      </c>
      <c r="Q473" s="5"/>
      <c r="R473" s="5"/>
      <c r="S473" s="5" t="e">
        <f t="shared" si="54"/>
        <v>#NUM!</v>
      </c>
      <c r="T473">
        <v>68</v>
      </c>
      <c r="U473" s="14">
        <v>347</v>
      </c>
      <c r="V473" s="14">
        <v>44</v>
      </c>
      <c r="W473" s="14">
        <v>534</v>
      </c>
      <c r="X473" s="14">
        <v>17</v>
      </c>
      <c r="Y473" s="14">
        <v>0</v>
      </c>
      <c r="Z473" s="14">
        <v>26</v>
      </c>
      <c r="AA473" s="2">
        <v>1</v>
      </c>
      <c r="AB473" s="2">
        <v>3</v>
      </c>
      <c r="AC473" s="2">
        <v>12</v>
      </c>
      <c r="AD473" s="2">
        <v>2</v>
      </c>
      <c r="AE473" s="2">
        <v>0</v>
      </c>
      <c r="AF473" s="2">
        <v>0</v>
      </c>
      <c r="AG473" s="16">
        <v>0</v>
      </c>
      <c r="AH473" s="49" t="s">
        <v>574</v>
      </c>
      <c r="AI473" s="49" t="s">
        <v>574</v>
      </c>
      <c r="AJ473" s="49" t="s">
        <v>574</v>
      </c>
      <c r="AK473" s="49" t="s">
        <v>574</v>
      </c>
      <c r="AL473" s="49" t="s">
        <v>574</v>
      </c>
      <c r="AM473" s="2">
        <f t="shared" si="55"/>
        <v>0</v>
      </c>
      <c r="AN473" s="1">
        <v>35</v>
      </c>
      <c r="AO473" s="2">
        <v>35.387999999999998</v>
      </c>
    </row>
    <row r="474" spans="1:41" x14ac:dyDescent="0.3">
      <c r="A474">
        <v>8890</v>
      </c>
      <c r="B474">
        <v>1972</v>
      </c>
      <c r="C474" s="1">
        <f t="shared" si="49"/>
        <v>52</v>
      </c>
      <c r="D474" t="s">
        <v>25</v>
      </c>
      <c r="E474" t="s">
        <v>34</v>
      </c>
      <c r="F474" s="4" t="s">
        <v>23</v>
      </c>
      <c r="G474" t="s">
        <v>23</v>
      </c>
      <c r="H474" s="20">
        <v>65808</v>
      </c>
      <c r="I474" s="2">
        <f t="shared" si="50"/>
        <v>65.808000000000007</v>
      </c>
      <c r="J474" s="2">
        <v>1</v>
      </c>
      <c r="K474" s="2">
        <v>1</v>
      </c>
      <c r="L474" s="16">
        <f t="shared" si="51"/>
        <v>2</v>
      </c>
      <c r="M474" s="6" t="s">
        <v>55</v>
      </c>
      <c r="N474" s="4">
        <f t="shared" si="52"/>
        <v>2</v>
      </c>
      <c r="O474" s="3">
        <f t="shared" si="53"/>
        <v>41789</v>
      </c>
      <c r="P474" s="4" t="str" cm="1">
        <f t="array" ref="P474:R474">_xlfn.TEXTSPLIT(M474,"/")</f>
        <v>5</v>
      </c>
      <c r="Q474" s="4" t="str">
        <v>30</v>
      </c>
      <c r="R474" s="4" t="str">
        <v>14</v>
      </c>
      <c r="S474" s="5">
        <f t="shared" si="54"/>
        <v>41789</v>
      </c>
      <c r="T474">
        <v>1</v>
      </c>
      <c r="U474" s="14">
        <v>155</v>
      </c>
      <c r="V474" s="14">
        <v>7</v>
      </c>
      <c r="W474" s="14">
        <v>80</v>
      </c>
      <c r="X474" s="14">
        <v>13</v>
      </c>
      <c r="Y474" s="14">
        <v>7</v>
      </c>
      <c r="Z474" s="14">
        <v>10</v>
      </c>
      <c r="AA474" s="2">
        <v>3</v>
      </c>
      <c r="AB474" s="2">
        <v>5</v>
      </c>
      <c r="AC474" s="2">
        <v>5</v>
      </c>
      <c r="AD474" s="2">
        <v>6</v>
      </c>
      <c r="AE474" s="2">
        <v>0</v>
      </c>
      <c r="AF474" s="2">
        <v>0</v>
      </c>
      <c r="AG474" s="16">
        <v>0</v>
      </c>
      <c r="AH474" s="49" t="s">
        <v>574</v>
      </c>
      <c r="AI474" s="49" t="s">
        <v>574</v>
      </c>
      <c r="AJ474" s="49" t="s">
        <v>574</v>
      </c>
      <c r="AK474" s="49" t="s">
        <v>574</v>
      </c>
      <c r="AL474" s="49" t="s">
        <v>574</v>
      </c>
      <c r="AM474" s="2">
        <f t="shared" si="55"/>
        <v>0</v>
      </c>
      <c r="AN474" s="1">
        <v>58</v>
      </c>
      <c r="AO474" s="2">
        <v>4.8609999999999998</v>
      </c>
    </row>
    <row r="475" spans="1:41" x14ac:dyDescent="0.3">
      <c r="A475">
        <v>8876</v>
      </c>
      <c r="B475">
        <v>1964</v>
      </c>
      <c r="C475" s="1">
        <f t="shared" si="49"/>
        <v>60</v>
      </c>
      <c r="D475" t="s">
        <v>25</v>
      </c>
      <c r="E475" t="s">
        <v>34</v>
      </c>
      <c r="F475" s="4" t="s">
        <v>32</v>
      </c>
      <c r="G475" t="s">
        <v>32</v>
      </c>
      <c r="H475" s="20">
        <v>33629</v>
      </c>
      <c r="I475" s="2">
        <f t="shared" si="50"/>
        <v>33.628999999999998</v>
      </c>
      <c r="J475" s="2">
        <v>1</v>
      </c>
      <c r="K475" s="2">
        <v>1</v>
      </c>
      <c r="L475" s="16">
        <f t="shared" si="51"/>
        <v>2</v>
      </c>
      <c r="M475" s="7">
        <v>41129</v>
      </c>
      <c r="N475" s="4">
        <f t="shared" si="52"/>
        <v>1</v>
      </c>
      <c r="O475" s="3">
        <f t="shared" si="53"/>
        <v>41129</v>
      </c>
      <c r="P475" s="4" t="str" cm="1">
        <f t="array" ref="P475">_xlfn.TEXTSPLIT(M475,"/")</f>
        <v>41129</v>
      </c>
      <c r="Q475" s="5"/>
      <c r="R475" s="5"/>
      <c r="S475" s="5" t="e">
        <f t="shared" si="54"/>
        <v>#NUM!</v>
      </c>
      <c r="T475">
        <v>49</v>
      </c>
      <c r="U475" s="14">
        <v>132</v>
      </c>
      <c r="V475" s="14">
        <v>0</v>
      </c>
      <c r="W475" s="14">
        <v>16</v>
      </c>
      <c r="X475" s="14">
        <v>0</v>
      </c>
      <c r="Y475" s="14">
        <v>0</v>
      </c>
      <c r="Z475" s="14">
        <v>4</v>
      </c>
      <c r="AA475" s="2">
        <v>5</v>
      </c>
      <c r="AB475" s="2">
        <v>3</v>
      </c>
      <c r="AC475" s="2">
        <v>4</v>
      </c>
      <c r="AD475" s="2">
        <v>9</v>
      </c>
      <c r="AE475" s="2">
        <v>0</v>
      </c>
      <c r="AF475" s="2">
        <v>0</v>
      </c>
      <c r="AG475" s="16">
        <v>0</v>
      </c>
      <c r="AH475" s="49" t="s">
        <v>574</v>
      </c>
      <c r="AI475" s="49" t="s">
        <v>574</v>
      </c>
      <c r="AJ475" s="49" t="s">
        <v>574</v>
      </c>
      <c r="AK475" s="49" t="s">
        <v>574</v>
      </c>
      <c r="AL475" s="49" t="s">
        <v>574</v>
      </c>
      <c r="AM475" s="2">
        <f t="shared" si="55"/>
        <v>0</v>
      </c>
      <c r="AN475" s="1">
        <v>41</v>
      </c>
      <c r="AO475" s="2">
        <v>160.803</v>
      </c>
    </row>
    <row r="476" spans="1:41" x14ac:dyDescent="0.3">
      <c r="A476">
        <v>8870</v>
      </c>
      <c r="B476">
        <v>1985</v>
      </c>
      <c r="C476" s="1">
        <f t="shared" si="49"/>
        <v>39</v>
      </c>
      <c r="D476" t="s">
        <v>25</v>
      </c>
      <c r="E476" t="s">
        <v>22</v>
      </c>
      <c r="F476" s="4" t="s">
        <v>32</v>
      </c>
      <c r="G476" t="s">
        <v>32</v>
      </c>
      <c r="H476" s="20">
        <v>35196</v>
      </c>
      <c r="I476" s="2">
        <f t="shared" si="50"/>
        <v>35.195999999999998</v>
      </c>
      <c r="J476" s="2">
        <v>1</v>
      </c>
      <c r="K476" s="2">
        <v>0</v>
      </c>
      <c r="L476" s="16">
        <f t="shared" si="51"/>
        <v>1</v>
      </c>
      <c r="M476" s="6" t="s">
        <v>200</v>
      </c>
      <c r="N476" s="4">
        <f t="shared" si="52"/>
        <v>2</v>
      </c>
      <c r="O476" s="3">
        <f t="shared" si="53"/>
        <v>41226</v>
      </c>
      <c r="P476" s="4" t="str" cm="1">
        <f t="array" ref="P476:R476">_xlfn.TEXTSPLIT(M476,"/")</f>
        <v>11</v>
      </c>
      <c r="Q476" s="4" t="str">
        <v>13</v>
      </c>
      <c r="R476" s="4" t="str">
        <v>12</v>
      </c>
      <c r="S476" s="5">
        <f t="shared" si="54"/>
        <v>41226</v>
      </c>
      <c r="T476">
        <v>68</v>
      </c>
      <c r="U476" s="14">
        <v>75</v>
      </c>
      <c r="V476" s="14">
        <v>12</v>
      </c>
      <c r="W476" s="14">
        <v>141</v>
      </c>
      <c r="X476" s="14">
        <v>43</v>
      </c>
      <c r="Y476" s="14">
        <v>39</v>
      </c>
      <c r="Z476" s="14">
        <v>187</v>
      </c>
      <c r="AA476" s="2">
        <v>6</v>
      </c>
      <c r="AB476" s="2">
        <v>6</v>
      </c>
      <c r="AC476" s="2">
        <v>5</v>
      </c>
      <c r="AD476" s="2">
        <v>8</v>
      </c>
      <c r="AE476" s="2">
        <v>1</v>
      </c>
      <c r="AF476" s="2">
        <v>0</v>
      </c>
      <c r="AG476" s="16">
        <v>0</v>
      </c>
      <c r="AH476" s="49" t="s">
        <v>574</v>
      </c>
      <c r="AI476" s="49" t="s">
        <v>574</v>
      </c>
      <c r="AJ476" s="49" t="s">
        <v>574</v>
      </c>
      <c r="AK476" s="49" t="s">
        <v>574</v>
      </c>
      <c r="AL476" s="49" t="s">
        <v>574</v>
      </c>
      <c r="AM476" s="2">
        <f t="shared" si="55"/>
        <v>0</v>
      </c>
      <c r="AN476" s="1">
        <v>51</v>
      </c>
      <c r="AO476" s="2">
        <v>76.233999999999995</v>
      </c>
    </row>
    <row r="477" spans="1:41" hidden="1" x14ac:dyDescent="0.3">
      <c r="A477">
        <v>8867</v>
      </c>
      <c r="B477">
        <v>1989</v>
      </c>
      <c r="C477" s="1">
        <f t="shared" si="49"/>
        <v>35</v>
      </c>
      <c r="D477" t="s">
        <v>47</v>
      </c>
      <c r="E477" t="s">
        <v>34</v>
      </c>
      <c r="F477" s="4" t="s">
        <v>29</v>
      </c>
      <c r="G477" t="s">
        <v>29</v>
      </c>
      <c r="H477" s="20">
        <v>67546</v>
      </c>
      <c r="I477" s="2">
        <f t="shared" si="50"/>
        <v>67.546000000000006</v>
      </c>
      <c r="J477" s="2">
        <v>0</v>
      </c>
      <c r="K477" s="2">
        <v>0</v>
      </c>
      <c r="L477" s="16">
        <f t="shared" si="51"/>
        <v>0</v>
      </c>
      <c r="M477" s="6" t="s">
        <v>232</v>
      </c>
      <c r="N477" s="4">
        <f t="shared" si="52"/>
        <v>2</v>
      </c>
      <c r="O477" s="3">
        <f t="shared" si="53"/>
        <v>41152</v>
      </c>
      <c r="P477" s="4" t="str" cm="1">
        <f t="array" ref="P477:R477">_xlfn.TEXTSPLIT(M477,"/")</f>
        <v>8</v>
      </c>
      <c r="Q477" s="4" t="str">
        <v>31</v>
      </c>
      <c r="R477" s="4" t="str">
        <v>12</v>
      </c>
      <c r="S477" s="5">
        <f t="shared" si="54"/>
        <v>41152</v>
      </c>
      <c r="T477">
        <v>90</v>
      </c>
      <c r="U477" s="14">
        <v>864</v>
      </c>
      <c r="V477" s="14">
        <v>134</v>
      </c>
      <c r="W477" s="14">
        <v>768</v>
      </c>
      <c r="X477" s="14">
        <v>150</v>
      </c>
      <c r="Y477" s="14">
        <v>38</v>
      </c>
      <c r="Z477" s="14">
        <v>172</v>
      </c>
      <c r="AA477" s="2">
        <v>1</v>
      </c>
      <c r="AB477" s="2">
        <v>4</v>
      </c>
      <c r="AC477" s="2">
        <v>5</v>
      </c>
      <c r="AD477" s="2">
        <v>3</v>
      </c>
      <c r="AE477" s="2">
        <v>0</v>
      </c>
      <c r="AF477" s="2">
        <v>0</v>
      </c>
      <c r="AG477" s="16">
        <v>0</v>
      </c>
      <c r="AH477" s="49" t="s">
        <v>574</v>
      </c>
      <c r="AI477" s="49" t="s">
        <v>574</v>
      </c>
      <c r="AJ477" s="49" t="s">
        <v>574</v>
      </c>
      <c r="AK477" s="49" t="s">
        <v>574</v>
      </c>
      <c r="AL477" s="49" t="s">
        <v>574</v>
      </c>
      <c r="AM477" s="2">
        <f t="shared" si="55"/>
        <v>0</v>
      </c>
      <c r="AN477" s="1">
        <v>52</v>
      </c>
      <c r="AO477" s="2">
        <v>74.537999999999997</v>
      </c>
    </row>
    <row r="478" spans="1:41" hidden="1" x14ac:dyDescent="0.3">
      <c r="A478">
        <v>8858</v>
      </c>
      <c r="B478">
        <v>1973</v>
      </c>
      <c r="C478" s="1">
        <f t="shared" si="49"/>
        <v>51</v>
      </c>
      <c r="D478" t="s">
        <v>28</v>
      </c>
      <c r="E478" t="s">
        <v>34</v>
      </c>
      <c r="F478" s="4" t="s">
        <v>29</v>
      </c>
      <c r="G478" t="s">
        <v>29</v>
      </c>
      <c r="H478" s="20">
        <v>44325</v>
      </c>
      <c r="I478" s="2">
        <f t="shared" si="50"/>
        <v>44.325000000000003</v>
      </c>
      <c r="J478" s="2">
        <v>0</v>
      </c>
      <c r="K478" s="2">
        <v>1</v>
      </c>
      <c r="L478" s="16">
        <f t="shared" si="51"/>
        <v>1</v>
      </c>
      <c r="M478" s="7">
        <v>41458</v>
      </c>
      <c r="N478" s="4">
        <f t="shared" si="52"/>
        <v>1</v>
      </c>
      <c r="O478" s="3">
        <f t="shared" si="53"/>
        <v>41458</v>
      </c>
      <c r="P478" s="4" t="str" cm="1">
        <f t="array" ref="P478">_xlfn.TEXTSPLIT(M478,"/")</f>
        <v>41458</v>
      </c>
      <c r="Q478" s="5"/>
      <c r="R478" s="5"/>
      <c r="S478" s="5" t="e">
        <f t="shared" si="54"/>
        <v>#NUM!</v>
      </c>
      <c r="T478">
        <v>69</v>
      </c>
      <c r="U478" s="14">
        <v>516</v>
      </c>
      <c r="V478" s="14">
        <v>0</v>
      </c>
      <c r="W478" s="14">
        <v>21</v>
      </c>
      <c r="X478" s="14">
        <v>0</v>
      </c>
      <c r="Y478" s="14">
        <v>0</v>
      </c>
      <c r="Z478" s="14">
        <v>5</v>
      </c>
      <c r="AA478" s="2">
        <v>4</v>
      </c>
      <c r="AB478" s="2">
        <v>8</v>
      </c>
      <c r="AC478" s="2">
        <v>7</v>
      </c>
      <c r="AD478" s="2">
        <v>8</v>
      </c>
      <c r="AE478" s="2">
        <v>0</v>
      </c>
      <c r="AF478" s="2">
        <v>0</v>
      </c>
      <c r="AG478" s="16">
        <v>1</v>
      </c>
      <c r="AH478" s="49" t="s">
        <v>574</v>
      </c>
      <c r="AI478" s="49">
        <v>1</v>
      </c>
      <c r="AJ478" s="49" t="s">
        <v>574</v>
      </c>
      <c r="AK478" s="49" t="s">
        <v>574</v>
      </c>
      <c r="AL478" s="49" t="s">
        <v>574</v>
      </c>
      <c r="AM478" s="2">
        <f t="shared" si="55"/>
        <v>0</v>
      </c>
      <c r="AN478" s="1">
        <v>72</v>
      </c>
      <c r="AO478" s="2">
        <v>71.965000000000003</v>
      </c>
    </row>
    <row r="479" spans="1:41" x14ac:dyDescent="0.3">
      <c r="A479">
        <v>8852</v>
      </c>
      <c r="B479">
        <v>1977</v>
      </c>
      <c r="C479" s="1">
        <f t="shared" si="49"/>
        <v>47</v>
      </c>
      <c r="D479" t="s">
        <v>25</v>
      </c>
      <c r="E479" t="s">
        <v>22</v>
      </c>
      <c r="F479" s="4" t="s">
        <v>29</v>
      </c>
      <c r="G479" t="s">
        <v>29</v>
      </c>
      <c r="H479" s="20">
        <v>61064</v>
      </c>
      <c r="I479" s="2">
        <f t="shared" si="50"/>
        <v>61.064</v>
      </c>
      <c r="J479" s="2">
        <v>0</v>
      </c>
      <c r="K479" s="2">
        <v>1</v>
      </c>
      <c r="L479" s="16">
        <f t="shared" si="51"/>
        <v>1</v>
      </c>
      <c r="M479" s="6" t="s">
        <v>232</v>
      </c>
      <c r="N479" s="4">
        <f t="shared" si="52"/>
        <v>2</v>
      </c>
      <c r="O479" s="3">
        <f t="shared" si="53"/>
        <v>41152</v>
      </c>
      <c r="P479" s="4" t="str" cm="1">
        <f t="array" ref="P479:R479">_xlfn.TEXTSPLIT(M479,"/")</f>
        <v>8</v>
      </c>
      <c r="Q479" s="4" t="str">
        <v>31</v>
      </c>
      <c r="R479" s="4" t="str">
        <v>12</v>
      </c>
      <c r="S479" s="5">
        <f t="shared" si="54"/>
        <v>41152</v>
      </c>
      <c r="T479">
        <v>80</v>
      </c>
      <c r="U479" s="14">
        <v>387</v>
      </c>
      <c r="V479" s="14">
        <v>126</v>
      </c>
      <c r="W479" s="14">
        <v>342</v>
      </c>
      <c r="X479" s="14">
        <v>0</v>
      </c>
      <c r="Y479" s="14">
        <v>45</v>
      </c>
      <c r="Z479" s="14">
        <v>180</v>
      </c>
      <c r="AA479" s="2">
        <v>5</v>
      </c>
      <c r="AB479" s="2">
        <v>8</v>
      </c>
      <c r="AC479" s="2">
        <v>11</v>
      </c>
      <c r="AD479" s="2">
        <v>6</v>
      </c>
      <c r="AE479" s="2">
        <v>0</v>
      </c>
      <c r="AF479" s="2">
        <v>0</v>
      </c>
      <c r="AG479" s="16">
        <v>0</v>
      </c>
      <c r="AH479" s="49" t="s">
        <v>574</v>
      </c>
      <c r="AI479" s="49" t="s">
        <v>574</v>
      </c>
      <c r="AJ479" s="49" t="s">
        <v>574</v>
      </c>
      <c r="AK479" s="49" t="s">
        <v>574</v>
      </c>
      <c r="AL479" s="49" t="s">
        <v>574</v>
      </c>
      <c r="AM479" s="2">
        <f t="shared" si="55"/>
        <v>0</v>
      </c>
      <c r="AN479" s="1">
        <v>52</v>
      </c>
      <c r="AO479" s="2">
        <v>69.930000000000007</v>
      </c>
    </row>
    <row r="480" spans="1:41" x14ac:dyDescent="0.3">
      <c r="A480">
        <v>8842</v>
      </c>
      <c r="B480">
        <v>1972</v>
      </c>
      <c r="C480" s="1">
        <f t="shared" si="49"/>
        <v>52</v>
      </c>
      <c r="D480" t="s">
        <v>25</v>
      </c>
      <c r="E480" t="s">
        <v>22</v>
      </c>
      <c r="F480" s="4" t="s">
        <v>43</v>
      </c>
      <c r="G480" t="s">
        <v>43</v>
      </c>
      <c r="H480" s="20">
        <v>30372</v>
      </c>
      <c r="I480" s="2">
        <f t="shared" si="50"/>
        <v>30.372</v>
      </c>
      <c r="J480" s="2">
        <v>1</v>
      </c>
      <c r="K480" s="2">
        <v>1</v>
      </c>
      <c r="L480" s="16">
        <f t="shared" si="51"/>
        <v>2</v>
      </c>
      <c r="M480" s="6" t="s">
        <v>303</v>
      </c>
      <c r="N480" s="4">
        <f t="shared" si="52"/>
        <v>2</v>
      </c>
      <c r="O480" s="3">
        <f t="shared" si="53"/>
        <v>41268</v>
      </c>
      <c r="P480" s="4" t="str" cm="1">
        <f t="array" ref="P480:R480">_xlfn.TEXTSPLIT(M480,"/")</f>
        <v>12</v>
      </c>
      <c r="Q480" s="4" t="str">
        <v>25</v>
      </c>
      <c r="R480" s="4" t="str">
        <v>12</v>
      </c>
      <c r="S480" s="5">
        <f t="shared" si="54"/>
        <v>41268</v>
      </c>
      <c r="T480">
        <v>33</v>
      </c>
      <c r="U480" s="14">
        <v>15</v>
      </c>
      <c r="V480" s="14">
        <v>0</v>
      </c>
      <c r="W480" s="14">
        <v>12</v>
      </c>
      <c r="X480" s="14">
        <v>7</v>
      </c>
      <c r="Y480" s="14">
        <v>3</v>
      </c>
      <c r="Z480" s="14">
        <v>7</v>
      </c>
      <c r="AA480" s="2">
        <v>3</v>
      </c>
      <c r="AB480" s="2">
        <v>2</v>
      </c>
      <c r="AC480" s="2">
        <v>3</v>
      </c>
      <c r="AD480" s="2">
        <v>7</v>
      </c>
      <c r="AE480" s="2">
        <v>0</v>
      </c>
      <c r="AF480" s="2">
        <v>0</v>
      </c>
      <c r="AG480" s="16">
        <v>0</v>
      </c>
      <c r="AH480" s="49" t="s">
        <v>574</v>
      </c>
      <c r="AI480" s="49" t="s">
        <v>574</v>
      </c>
      <c r="AJ480" s="49" t="s">
        <v>574</v>
      </c>
      <c r="AK480" s="49" t="s">
        <v>574</v>
      </c>
      <c r="AL480" s="49" t="s">
        <v>574</v>
      </c>
      <c r="AM480" s="2">
        <f t="shared" si="55"/>
        <v>0</v>
      </c>
      <c r="AN480" s="1">
        <v>77</v>
      </c>
      <c r="AO480" s="2">
        <v>66.834999999999994</v>
      </c>
    </row>
    <row r="481" spans="1:41" hidden="1" x14ac:dyDescent="0.3">
      <c r="A481">
        <v>8832</v>
      </c>
      <c r="B481">
        <v>1977</v>
      </c>
      <c r="C481" s="1">
        <f t="shared" si="49"/>
        <v>47</v>
      </c>
      <c r="D481" t="s">
        <v>38</v>
      </c>
      <c r="E481" t="s">
        <v>42</v>
      </c>
      <c r="F481" s="4" t="s">
        <v>32</v>
      </c>
      <c r="G481" t="s">
        <v>32</v>
      </c>
      <c r="H481" s="20">
        <v>37509</v>
      </c>
      <c r="I481" s="2">
        <f t="shared" si="50"/>
        <v>37.509</v>
      </c>
      <c r="J481" s="2">
        <v>1</v>
      </c>
      <c r="K481" s="2">
        <v>0</v>
      </c>
      <c r="L481" s="16">
        <f t="shared" si="51"/>
        <v>1</v>
      </c>
      <c r="M481" s="7">
        <v>41252</v>
      </c>
      <c r="N481" s="4">
        <f t="shared" si="52"/>
        <v>1</v>
      </c>
      <c r="O481" s="3">
        <f t="shared" si="53"/>
        <v>41252</v>
      </c>
      <c r="P481" s="4" t="str" cm="1">
        <f t="array" ref="P481">_xlfn.TEXTSPLIT(M481,"/")</f>
        <v>41252</v>
      </c>
      <c r="Q481" s="5"/>
      <c r="R481" s="5"/>
      <c r="S481" s="5" t="e">
        <f t="shared" si="54"/>
        <v>#NUM!</v>
      </c>
      <c r="T481">
        <v>24</v>
      </c>
      <c r="U481" s="14">
        <v>37</v>
      </c>
      <c r="V481" s="14">
        <v>5</v>
      </c>
      <c r="W481" s="14">
        <v>56</v>
      </c>
      <c r="X481" s="14">
        <v>12</v>
      </c>
      <c r="Y481" s="14">
        <v>8</v>
      </c>
      <c r="Z481" s="14">
        <v>5</v>
      </c>
      <c r="AA481" s="2">
        <v>2</v>
      </c>
      <c r="AB481" s="2">
        <v>3</v>
      </c>
      <c r="AC481" s="2">
        <v>4</v>
      </c>
      <c r="AD481" s="2">
        <v>7</v>
      </c>
      <c r="AE481" s="2">
        <v>0</v>
      </c>
      <c r="AF481" s="2">
        <v>0</v>
      </c>
      <c r="AG481" s="16">
        <v>0</v>
      </c>
      <c r="AH481" s="49" t="s">
        <v>574</v>
      </c>
      <c r="AI481" s="49" t="s">
        <v>574</v>
      </c>
      <c r="AJ481" s="49" t="s">
        <v>574</v>
      </c>
      <c r="AK481" s="49" t="s">
        <v>574</v>
      </c>
      <c r="AL481" s="49" t="s">
        <v>574</v>
      </c>
      <c r="AM481" s="2">
        <f t="shared" si="55"/>
        <v>0</v>
      </c>
      <c r="AN481" s="1">
        <v>77</v>
      </c>
      <c r="AO481" s="2">
        <v>66.834999999999994</v>
      </c>
    </row>
    <row r="482" spans="1:41" hidden="1" x14ac:dyDescent="0.3">
      <c r="A482">
        <v>8825</v>
      </c>
      <c r="B482">
        <v>1963</v>
      </c>
      <c r="C482" s="1">
        <f t="shared" si="49"/>
        <v>61</v>
      </c>
      <c r="D482" t="s">
        <v>47</v>
      </c>
      <c r="E482" t="s">
        <v>22</v>
      </c>
      <c r="F482" s="4" t="s">
        <v>32</v>
      </c>
      <c r="G482" t="s">
        <v>32</v>
      </c>
      <c r="H482" s="20">
        <v>51195</v>
      </c>
      <c r="I482" s="2">
        <f t="shared" si="50"/>
        <v>51.195</v>
      </c>
      <c r="J482" s="2">
        <v>1</v>
      </c>
      <c r="K482" s="2">
        <v>1</v>
      </c>
      <c r="L482" s="16">
        <f t="shared" si="51"/>
        <v>2</v>
      </c>
      <c r="M482" s="7">
        <v>41278</v>
      </c>
      <c r="N482" s="4">
        <f t="shared" si="52"/>
        <v>1</v>
      </c>
      <c r="O482" s="3">
        <f t="shared" si="53"/>
        <v>41278</v>
      </c>
      <c r="P482" s="4" t="str" cm="1">
        <f t="array" ref="P482">_xlfn.TEXTSPLIT(M482,"/")</f>
        <v>41278</v>
      </c>
      <c r="Q482" s="5"/>
      <c r="R482" s="5"/>
      <c r="S482" s="5" t="e">
        <f t="shared" si="54"/>
        <v>#NUM!</v>
      </c>
      <c r="T482">
        <v>46</v>
      </c>
      <c r="U482" s="14">
        <v>230</v>
      </c>
      <c r="V482" s="14">
        <v>14</v>
      </c>
      <c r="W482" s="14">
        <v>156</v>
      </c>
      <c r="X482" s="14">
        <v>82</v>
      </c>
      <c r="Y482" s="14">
        <v>24</v>
      </c>
      <c r="Z482" s="14">
        <v>58</v>
      </c>
      <c r="AA482" s="2">
        <v>8</v>
      </c>
      <c r="AB482" s="2">
        <v>9</v>
      </c>
      <c r="AC482" s="2">
        <v>5</v>
      </c>
      <c r="AD482" s="2">
        <v>8</v>
      </c>
      <c r="AE482" s="2">
        <v>0</v>
      </c>
      <c r="AF482" s="2">
        <v>0</v>
      </c>
      <c r="AG482" s="16">
        <v>0</v>
      </c>
      <c r="AH482" s="49" t="s">
        <v>574</v>
      </c>
      <c r="AI482" s="49" t="s">
        <v>574</v>
      </c>
      <c r="AJ482" s="49" t="s">
        <v>574</v>
      </c>
      <c r="AK482" s="49" t="s">
        <v>574</v>
      </c>
      <c r="AL482" s="49" t="s">
        <v>574</v>
      </c>
      <c r="AM482" s="2">
        <f t="shared" si="55"/>
        <v>0</v>
      </c>
      <c r="AN482" s="1">
        <v>47</v>
      </c>
      <c r="AO482" s="2">
        <v>65.991</v>
      </c>
    </row>
    <row r="483" spans="1:41" x14ac:dyDescent="0.3">
      <c r="A483">
        <v>8812</v>
      </c>
      <c r="B483">
        <v>1980</v>
      </c>
      <c r="C483" s="1">
        <f t="shared" si="49"/>
        <v>44</v>
      </c>
      <c r="D483" t="s">
        <v>25</v>
      </c>
      <c r="E483" t="s">
        <v>36</v>
      </c>
      <c r="F483" s="4" t="s">
        <v>23</v>
      </c>
      <c r="G483" t="s">
        <v>23</v>
      </c>
      <c r="H483" s="20">
        <v>13533</v>
      </c>
      <c r="I483" s="2">
        <f t="shared" si="50"/>
        <v>13.532999999999999</v>
      </c>
      <c r="J483" s="2">
        <v>1</v>
      </c>
      <c r="K483" s="2">
        <v>0</v>
      </c>
      <c r="L483" s="16">
        <f t="shared" si="51"/>
        <v>1</v>
      </c>
      <c r="M483" s="7">
        <v>41550</v>
      </c>
      <c r="N483" s="4">
        <f t="shared" si="52"/>
        <v>1</v>
      </c>
      <c r="O483" s="3">
        <f t="shared" si="53"/>
        <v>41550</v>
      </c>
      <c r="P483" s="4" t="str" cm="1">
        <f t="array" ref="P483">_xlfn.TEXTSPLIT(M483,"/")</f>
        <v>41550</v>
      </c>
      <c r="Q483" s="5"/>
      <c r="R483" s="5"/>
      <c r="S483" s="5" t="e">
        <f t="shared" si="54"/>
        <v>#NUM!</v>
      </c>
      <c r="T483">
        <v>45</v>
      </c>
      <c r="U483" s="14">
        <v>12</v>
      </c>
      <c r="V483" s="14">
        <v>3</v>
      </c>
      <c r="W483" s="14">
        <v>8</v>
      </c>
      <c r="X483" s="14">
        <v>8</v>
      </c>
      <c r="Y483" s="14">
        <v>0</v>
      </c>
      <c r="Z483" s="14">
        <v>17</v>
      </c>
      <c r="AA483" s="2">
        <v>2</v>
      </c>
      <c r="AB483" s="2">
        <v>2</v>
      </c>
      <c r="AC483" s="2">
        <v>3</v>
      </c>
      <c r="AD483" s="2">
        <v>7</v>
      </c>
      <c r="AE483" s="2">
        <v>0</v>
      </c>
      <c r="AF483" s="2">
        <v>0</v>
      </c>
      <c r="AG483" s="16">
        <v>0</v>
      </c>
      <c r="AH483" s="49" t="s">
        <v>574</v>
      </c>
      <c r="AI483" s="49" t="s">
        <v>574</v>
      </c>
      <c r="AJ483" s="49" t="s">
        <v>574</v>
      </c>
      <c r="AK483" s="49" t="s">
        <v>574</v>
      </c>
      <c r="AL483" s="49" t="s">
        <v>574</v>
      </c>
      <c r="AM483" s="2">
        <f t="shared" si="55"/>
        <v>0</v>
      </c>
      <c r="AN483" s="1">
        <v>56</v>
      </c>
      <c r="AO483" s="2">
        <v>62.981000000000002</v>
      </c>
    </row>
    <row r="484" spans="1:41" hidden="1" x14ac:dyDescent="0.3">
      <c r="A484">
        <v>8805</v>
      </c>
      <c r="B484">
        <v>1961</v>
      </c>
      <c r="C484" s="1">
        <f t="shared" si="49"/>
        <v>63</v>
      </c>
      <c r="D484" t="s">
        <v>31</v>
      </c>
      <c r="E484" t="s">
        <v>22</v>
      </c>
      <c r="F484" s="4" t="s">
        <v>26</v>
      </c>
      <c r="G484" t="s">
        <v>26</v>
      </c>
      <c r="H484" s="20">
        <v>48904</v>
      </c>
      <c r="I484" s="2">
        <f t="shared" si="50"/>
        <v>48.904000000000003</v>
      </c>
      <c r="J484" s="2">
        <v>0</v>
      </c>
      <c r="K484" s="2">
        <v>1</v>
      </c>
      <c r="L484" s="16">
        <f t="shared" si="51"/>
        <v>1</v>
      </c>
      <c r="M484" s="7">
        <v>40951</v>
      </c>
      <c r="N484" s="4">
        <f t="shared" si="52"/>
        <v>1</v>
      </c>
      <c r="O484" s="3">
        <f t="shared" si="53"/>
        <v>40951</v>
      </c>
      <c r="P484" s="4" t="str" cm="1">
        <f t="array" ref="P484">_xlfn.TEXTSPLIT(M484,"/")</f>
        <v>40951</v>
      </c>
      <c r="Q484" s="5"/>
      <c r="R484" s="5"/>
      <c r="S484" s="5" t="e">
        <f t="shared" si="54"/>
        <v>#NUM!</v>
      </c>
      <c r="T484">
        <v>1</v>
      </c>
      <c r="U484" s="14">
        <v>283</v>
      </c>
      <c r="V484" s="14">
        <v>10</v>
      </c>
      <c r="W484" s="14">
        <v>38</v>
      </c>
      <c r="X484" s="14">
        <v>0</v>
      </c>
      <c r="Y484" s="14">
        <v>13</v>
      </c>
      <c r="Z484" s="14">
        <v>27</v>
      </c>
      <c r="AA484" s="2">
        <v>4</v>
      </c>
      <c r="AB484" s="2">
        <v>7</v>
      </c>
      <c r="AC484" s="2">
        <v>4</v>
      </c>
      <c r="AD484" s="2">
        <v>8</v>
      </c>
      <c r="AE484" s="2">
        <v>0</v>
      </c>
      <c r="AF484" s="2">
        <v>0</v>
      </c>
      <c r="AG484" s="16">
        <v>0</v>
      </c>
      <c r="AH484" s="49" t="s">
        <v>574</v>
      </c>
      <c r="AI484" s="49" t="s">
        <v>574</v>
      </c>
      <c r="AJ484" s="49" t="s">
        <v>574</v>
      </c>
      <c r="AK484" s="49" t="s">
        <v>574</v>
      </c>
      <c r="AL484" s="49" t="s">
        <v>574</v>
      </c>
      <c r="AM484" s="2">
        <f t="shared" si="55"/>
        <v>0</v>
      </c>
      <c r="AN484" s="1">
        <v>58</v>
      </c>
      <c r="AO484" s="2">
        <v>58.692</v>
      </c>
    </row>
    <row r="485" spans="1:41" hidden="1" x14ac:dyDescent="0.3">
      <c r="A485">
        <v>8800</v>
      </c>
      <c r="B485">
        <v>1944</v>
      </c>
      <c r="C485" s="1">
        <f t="shared" si="49"/>
        <v>80</v>
      </c>
      <c r="D485" t="s">
        <v>47</v>
      </c>
      <c r="E485" t="s">
        <v>34</v>
      </c>
      <c r="F485" s="4" t="s">
        <v>23</v>
      </c>
      <c r="G485" t="s">
        <v>23</v>
      </c>
      <c r="H485" s="20">
        <v>48948</v>
      </c>
      <c r="I485" s="2">
        <f t="shared" si="50"/>
        <v>48.948</v>
      </c>
      <c r="J485" s="2">
        <v>0</v>
      </c>
      <c r="K485" s="2">
        <v>0</v>
      </c>
      <c r="L485" s="16">
        <f t="shared" si="51"/>
        <v>0</v>
      </c>
      <c r="M485" s="7">
        <v>41276</v>
      </c>
      <c r="N485" s="4">
        <f t="shared" si="52"/>
        <v>1</v>
      </c>
      <c r="O485" s="3">
        <f t="shared" si="53"/>
        <v>41276</v>
      </c>
      <c r="P485" s="4" t="str" cm="1">
        <f t="array" ref="P485">_xlfn.TEXTSPLIT(M485,"/")</f>
        <v>41276</v>
      </c>
      <c r="Q485" s="5"/>
      <c r="R485" s="5"/>
      <c r="S485" s="5" t="e">
        <f t="shared" si="54"/>
        <v>#NUM!</v>
      </c>
      <c r="T485">
        <v>53</v>
      </c>
      <c r="U485" s="14">
        <v>437</v>
      </c>
      <c r="V485" s="14">
        <v>8</v>
      </c>
      <c r="W485" s="14">
        <v>206</v>
      </c>
      <c r="X485" s="14">
        <v>160</v>
      </c>
      <c r="Y485" s="14">
        <v>49</v>
      </c>
      <c r="Z485" s="14">
        <v>42</v>
      </c>
      <c r="AA485" s="2">
        <v>2</v>
      </c>
      <c r="AB485" s="2">
        <v>7</v>
      </c>
      <c r="AC485" s="2">
        <v>5</v>
      </c>
      <c r="AD485" s="2">
        <v>6</v>
      </c>
      <c r="AE485" s="2">
        <v>1</v>
      </c>
      <c r="AF485" s="2">
        <v>0</v>
      </c>
      <c r="AG485" s="16">
        <v>1</v>
      </c>
      <c r="AH485" s="49">
        <v>1</v>
      </c>
      <c r="AI485" s="49" t="s">
        <v>574</v>
      </c>
      <c r="AJ485" s="49" t="s">
        <v>574</v>
      </c>
      <c r="AK485" s="49" t="s">
        <v>574</v>
      </c>
      <c r="AL485" s="49" t="s">
        <v>574</v>
      </c>
      <c r="AM485" s="2">
        <f t="shared" si="55"/>
        <v>0</v>
      </c>
      <c r="AN485" s="1">
        <v>39</v>
      </c>
      <c r="AO485" s="2">
        <v>55.433999999999997</v>
      </c>
    </row>
    <row r="486" spans="1:41" x14ac:dyDescent="0.3">
      <c r="A486">
        <v>8799</v>
      </c>
      <c r="B486">
        <v>1985</v>
      </c>
      <c r="C486" s="1">
        <f t="shared" si="49"/>
        <v>39</v>
      </c>
      <c r="D486" t="s">
        <v>25</v>
      </c>
      <c r="E486" t="s">
        <v>34</v>
      </c>
      <c r="F486" s="4" t="s">
        <v>29</v>
      </c>
      <c r="G486" t="s">
        <v>29</v>
      </c>
      <c r="H486" s="20">
        <v>38175</v>
      </c>
      <c r="I486" s="2">
        <f t="shared" si="50"/>
        <v>38.174999999999997</v>
      </c>
      <c r="J486" s="2">
        <v>1</v>
      </c>
      <c r="K486" s="2">
        <v>0</v>
      </c>
      <c r="L486" s="16">
        <f t="shared" si="51"/>
        <v>1</v>
      </c>
      <c r="M486" s="6" t="s">
        <v>115</v>
      </c>
      <c r="N486" s="4">
        <f t="shared" si="52"/>
        <v>2</v>
      </c>
      <c r="O486" s="3">
        <f t="shared" si="53"/>
        <v>41540</v>
      </c>
      <c r="P486" s="4" t="str" cm="1">
        <f t="array" ref="P486:R486">_xlfn.TEXTSPLIT(M486,"/")</f>
        <v>9</v>
      </c>
      <c r="Q486" s="4" t="str">
        <v>23</v>
      </c>
      <c r="R486" s="4" t="str">
        <v>13</v>
      </c>
      <c r="S486" s="5">
        <f t="shared" si="54"/>
        <v>41540</v>
      </c>
      <c r="T486">
        <v>6</v>
      </c>
      <c r="U486" s="14">
        <v>70</v>
      </c>
      <c r="V486" s="14">
        <v>6</v>
      </c>
      <c r="W486" s="14">
        <v>69</v>
      </c>
      <c r="X486" s="14">
        <v>2</v>
      </c>
      <c r="Y486" s="14">
        <v>3</v>
      </c>
      <c r="Z486" s="14">
        <v>3</v>
      </c>
      <c r="AA486" s="2">
        <v>3</v>
      </c>
      <c r="AB486" s="2">
        <v>3</v>
      </c>
      <c r="AC486" s="2">
        <v>4</v>
      </c>
      <c r="AD486" s="2">
        <v>7</v>
      </c>
      <c r="AE486" s="2">
        <v>0</v>
      </c>
      <c r="AF486" s="2">
        <v>0</v>
      </c>
      <c r="AG486" s="16">
        <v>0</v>
      </c>
      <c r="AH486" s="49" t="s">
        <v>574</v>
      </c>
      <c r="AI486" s="49" t="s">
        <v>574</v>
      </c>
      <c r="AJ486" s="49" t="s">
        <v>574</v>
      </c>
      <c r="AK486" s="49" t="s">
        <v>574</v>
      </c>
      <c r="AL486" s="49" t="s">
        <v>574</v>
      </c>
      <c r="AM486" s="2">
        <f t="shared" si="55"/>
        <v>0</v>
      </c>
      <c r="AN486" s="1">
        <v>65</v>
      </c>
      <c r="AO486" s="2">
        <v>53.976999999999997</v>
      </c>
    </row>
    <row r="487" spans="1:41" x14ac:dyDescent="0.3">
      <c r="A487">
        <v>8789</v>
      </c>
      <c r="B487">
        <v>1990</v>
      </c>
      <c r="C487" s="1">
        <f t="shared" si="49"/>
        <v>34</v>
      </c>
      <c r="D487" t="s">
        <v>25</v>
      </c>
      <c r="E487" t="s">
        <v>36</v>
      </c>
      <c r="F487" s="4" t="s">
        <v>29</v>
      </c>
      <c r="G487" t="s">
        <v>29</v>
      </c>
      <c r="H487" s="20">
        <v>59060</v>
      </c>
      <c r="I487" s="2">
        <f t="shared" si="50"/>
        <v>59.06</v>
      </c>
      <c r="J487" s="2">
        <v>1</v>
      </c>
      <c r="K487" s="2">
        <v>0</v>
      </c>
      <c r="L487" s="16">
        <f t="shared" si="51"/>
        <v>1</v>
      </c>
      <c r="M487" s="7">
        <v>41944</v>
      </c>
      <c r="N487" s="4">
        <f t="shared" si="52"/>
        <v>1</v>
      </c>
      <c r="O487" s="3">
        <f t="shared" si="53"/>
        <v>41944</v>
      </c>
      <c r="P487" s="4" t="str" cm="1">
        <f t="array" ref="P487">_xlfn.TEXTSPLIT(M487,"/")</f>
        <v>41944</v>
      </c>
      <c r="Q487" s="5"/>
      <c r="R487" s="5"/>
      <c r="S487" s="5" t="e">
        <f t="shared" si="54"/>
        <v>#NUM!</v>
      </c>
      <c r="T487">
        <v>77</v>
      </c>
      <c r="U487" s="14">
        <v>35</v>
      </c>
      <c r="V487" s="14">
        <v>40</v>
      </c>
      <c r="W487" s="14">
        <v>111</v>
      </c>
      <c r="X487" s="14">
        <v>36</v>
      </c>
      <c r="Y487" s="14">
        <v>40</v>
      </c>
      <c r="Z487" s="14">
        <v>12</v>
      </c>
      <c r="AA487" s="2">
        <v>3</v>
      </c>
      <c r="AB487" s="2">
        <v>3</v>
      </c>
      <c r="AC487" s="2">
        <v>7</v>
      </c>
      <c r="AD487" s="2">
        <v>4</v>
      </c>
      <c r="AE487" s="2">
        <v>0</v>
      </c>
      <c r="AF487" s="2">
        <v>0</v>
      </c>
      <c r="AG487" s="16">
        <v>0</v>
      </c>
      <c r="AH487" s="49" t="s">
        <v>574</v>
      </c>
      <c r="AI487" s="49" t="s">
        <v>574</v>
      </c>
      <c r="AJ487" s="49" t="s">
        <v>574</v>
      </c>
      <c r="AK487" s="49" t="s">
        <v>574</v>
      </c>
      <c r="AL487" s="49" t="s">
        <v>574</v>
      </c>
      <c r="AM487" s="2">
        <f t="shared" si="55"/>
        <v>0</v>
      </c>
      <c r="AN487" s="1">
        <v>65</v>
      </c>
      <c r="AO487" s="2">
        <v>53.976999999999997</v>
      </c>
    </row>
    <row r="488" spans="1:41" hidden="1" x14ac:dyDescent="0.3">
      <c r="A488">
        <v>8786</v>
      </c>
      <c r="B488">
        <v>1957</v>
      </c>
      <c r="C488" s="1">
        <f t="shared" si="49"/>
        <v>67</v>
      </c>
      <c r="D488" t="s">
        <v>38</v>
      </c>
      <c r="E488" t="s">
        <v>42</v>
      </c>
      <c r="F488" s="4" t="s">
        <v>29</v>
      </c>
      <c r="G488" t="s">
        <v>29</v>
      </c>
      <c r="H488" s="20">
        <v>62058</v>
      </c>
      <c r="I488" s="2">
        <f t="shared" si="50"/>
        <v>62.058</v>
      </c>
      <c r="J488" s="2">
        <v>0</v>
      </c>
      <c r="K488" s="2">
        <v>1</v>
      </c>
      <c r="L488" s="16">
        <f t="shared" si="51"/>
        <v>1</v>
      </c>
      <c r="M488" s="6" t="s">
        <v>237</v>
      </c>
      <c r="N488" s="4">
        <f t="shared" si="52"/>
        <v>2</v>
      </c>
      <c r="O488" s="3">
        <f t="shared" si="53"/>
        <v>41420</v>
      </c>
      <c r="P488" s="4" t="str" cm="1">
        <f t="array" ref="P488:R488">_xlfn.TEXTSPLIT(M488,"/")</f>
        <v>5</v>
      </c>
      <c r="Q488" s="4" t="str">
        <v>26</v>
      </c>
      <c r="R488" s="4" t="str">
        <v>13</v>
      </c>
      <c r="S488" s="5">
        <f t="shared" si="54"/>
        <v>41420</v>
      </c>
      <c r="T488">
        <v>52</v>
      </c>
      <c r="U488" s="14">
        <v>301</v>
      </c>
      <c r="V488" s="14">
        <v>7</v>
      </c>
      <c r="W488" s="14">
        <v>74</v>
      </c>
      <c r="X488" s="14">
        <v>10</v>
      </c>
      <c r="Y488" s="14">
        <v>0</v>
      </c>
      <c r="Z488" s="14">
        <v>58</v>
      </c>
      <c r="AA488" s="2">
        <v>4</v>
      </c>
      <c r="AB488" s="2">
        <v>6</v>
      </c>
      <c r="AC488" s="2">
        <v>7</v>
      </c>
      <c r="AD488" s="2">
        <v>6</v>
      </c>
      <c r="AE488" s="2">
        <v>0</v>
      </c>
      <c r="AF488" s="2">
        <v>0</v>
      </c>
      <c r="AG488" s="16">
        <v>0</v>
      </c>
      <c r="AH488" s="49" t="s">
        <v>574</v>
      </c>
      <c r="AI488" s="49" t="s">
        <v>574</v>
      </c>
      <c r="AJ488" s="49" t="s">
        <v>574</v>
      </c>
      <c r="AK488" s="49" t="s">
        <v>574</v>
      </c>
      <c r="AL488" s="49" t="s">
        <v>574</v>
      </c>
      <c r="AM488" s="2">
        <f t="shared" si="55"/>
        <v>0</v>
      </c>
      <c r="AN488" s="1">
        <v>69</v>
      </c>
      <c r="AO488" s="2">
        <v>50.002000000000002</v>
      </c>
    </row>
    <row r="489" spans="1:41" hidden="1" x14ac:dyDescent="0.3">
      <c r="A489">
        <v>8783</v>
      </c>
      <c r="B489">
        <v>1951</v>
      </c>
      <c r="C489" s="1">
        <f t="shared" si="49"/>
        <v>73</v>
      </c>
      <c r="D489" t="s">
        <v>33</v>
      </c>
      <c r="E489" t="s">
        <v>22</v>
      </c>
      <c r="F489" s="4" t="s">
        <v>29</v>
      </c>
      <c r="G489" t="s">
        <v>29</v>
      </c>
      <c r="H489" s="20">
        <v>57045</v>
      </c>
      <c r="I489" s="2">
        <f t="shared" si="50"/>
        <v>57.045000000000002</v>
      </c>
      <c r="J489" s="2">
        <v>0</v>
      </c>
      <c r="K489" s="2">
        <v>1</v>
      </c>
      <c r="L489" s="16">
        <f t="shared" si="51"/>
        <v>1</v>
      </c>
      <c r="M489" s="7">
        <v>41130</v>
      </c>
      <c r="N489" s="4">
        <f t="shared" si="52"/>
        <v>1</v>
      </c>
      <c r="O489" s="3">
        <f t="shared" si="53"/>
        <v>41130</v>
      </c>
      <c r="P489" s="4" t="str" cm="1">
        <f t="array" ref="P489">_xlfn.TEXTSPLIT(M489,"/")</f>
        <v>41130</v>
      </c>
      <c r="Q489" s="5"/>
      <c r="R489" s="5"/>
      <c r="S489" s="5" t="e">
        <f t="shared" si="54"/>
        <v>#NUM!</v>
      </c>
      <c r="T489">
        <v>40</v>
      </c>
      <c r="U489" s="14">
        <v>296</v>
      </c>
      <c r="V489" s="14">
        <v>13</v>
      </c>
      <c r="W489" s="14">
        <v>104</v>
      </c>
      <c r="X489" s="14">
        <v>11</v>
      </c>
      <c r="Y489" s="14">
        <v>13</v>
      </c>
      <c r="Z489" s="14">
        <v>17</v>
      </c>
      <c r="AA489" s="2">
        <v>3</v>
      </c>
      <c r="AB489" s="2">
        <v>4</v>
      </c>
      <c r="AC489" s="2">
        <v>9</v>
      </c>
      <c r="AD489" s="2">
        <v>3</v>
      </c>
      <c r="AE489" s="2">
        <v>0</v>
      </c>
      <c r="AF489" s="2">
        <v>0</v>
      </c>
      <c r="AG489" s="16">
        <v>0</v>
      </c>
      <c r="AH489" s="49" t="s">
        <v>574</v>
      </c>
      <c r="AI489" s="49" t="s">
        <v>574</v>
      </c>
      <c r="AJ489" s="49" t="s">
        <v>574</v>
      </c>
      <c r="AK489" s="49" t="s">
        <v>574</v>
      </c>
      <c r="AL489" s="49" t="s">
        <v>574</v>
      </c>
      <c r="AM489" s="2">
        <f t="shared" si="55"/>
        <v>0</v>
      </c>
      <c r="AN489" s="1">
        <v>60</v>
      </c>
      <c r="AO489" s="2">
        <v>48.917999999999999</v>
      </c>
    </row>
    <row r="490" spans="1:41" x14ac:dyDescent="0.3">
      <c r="A490">
        <v>8780</v>
      </c>
      <c r="B490">
        <v>1951</v>
      </c>
      <c r="C490" s="1">
        <f t="shared" si="49"/>
        <v>73</v>
      </c>
      <c r="D490" t="s">
        <v>25</v>
      </c>
      <c r="E490" t="s">
        <v>34</v>
      </c>
      <c r="F490" s="4" t="s">
        <v>32</v>
      </c>
      <c r="G490" t="s">
        <v>32</v>
      </c>
      <c r="H490" s="20">
        <v>59292</v>
      </c>
      <c r="I490" s="2">
        <f t="shared" si="50"/>
        <v>59.292000000000002</v>
      </c>
      <c r="J490" s="2">
        <v>0</v>
      </c>
      <c r="K490" s="2">
        <v>1</v>
      </c>
      <c r="L490" s="16">
        <f t="shared" si="51"/>
        <v>1</v>
      </c>
      <c r="M490" s="6" t="s">
        <v>203</v>
      </c>
      <c r="N490" s="4">
        <f t="shared" si="52"/>
        <v>2</v>
      </c>
      <c r="O490" s="3">
        <f t="shared" si="53"/>
        <v>41438</v>
      </c>
      <c r="P490" s="4" t="str" cm="1">
        <f t="array" ref="P490:R490">_xlfn.TEXTSPLIT(M490,"/")</f>
        <v>6</v>
      </c>
      <c r="Q490" s="4" t="str">
        <v>13</v>
      </c>
      <c r="R490" s="4" t="str">
        <v>13</v>
      </c>
      <c r="S490" s="5">
        <f t="shared" si="54"/>
        <v>41438</v>
      </c>
      <c r="T490">
        <v>71</v>
      </c>
      <c r="U490" s="14">
        <v>378</v>
      </c>
      <c r="V490" s="14">
        <v>14</v>
      </c>
      <c r="W490" s="14">
        <v>68</v>
      </c>
      <c r="X490" s="14">
        <v>19</v>
      </c>
      <c r="Y490" s="14">
        <v>14</v>
      </c>
      <c r="Z490" s="14">
        <v>14</v>
      </c>
      <c r="AA490" s="2">
        <v>2</v>
      </c>
      <c r="AB490" s="2">
        <v>3</v>
      </c>
      <c r="AC490" s="2">
        <v>8</v>
      </c>
      <c r="AD490" s="2">
        <v>3</v>
      </c>
      <c r="AE490" s="2">
        <v>0</v>
      </c>
      <c r="AF490" s="2">
        <v>0</v>
      </c>
      <c r="AG490" s="16">
        <v>0</v>
      </c>
      <c r="AH490" s="49" t="s">
        <v>574</v>
      </c>
      <c r="AI490" s="49" t="s">
        <v>574</v>
      </c>
      <c r="AJ490" s="49" t="s">
        <v>574</v>
      </c>
      <c r="AK490" s="49" t="s">
        <v>574</v>
      </c>
      <c r="AL490" s="49" t="s">
        <v>574</v>
      </c>
      <c r="AM490" s="2">
        <f t="shared" si="55"/>
        <v>0</v>
      </c>
      <c r="AN490" s="1">
        <v>60</v>
      </c>
      <c r="AO490" s="2">
        <v>48.917999999999999</v>
      </c>
    </row>
    <row r="491" spans="1:41" hidden="1" x14ac:dyDescent="0.3">
      <c r="A491">
        <v>8779</v>
      </c>
      <c r="B491">
        <v>1986</v>
      </c>
      <c r="C491" s="1">
        <f t="shared" si="49"/>
        <v>38</v>
      </c>
      <c r="D491" t="s">
        <v>31</v>
      </c>
      <c r="E491" t="s">
        <v>36</v>
      </c>
      <c r="F491" s="4" t="s">
        <v>29</v>
      </c>
      <c r="G491" t="s">
        <v>29</v>
      </c>
      <c r="H491" s="20">
        <v>36145</v>
      </c>
      <c r="I491" s="2">
        <f t="shared" si="50"/>
        <v>36.145000000000003</v>
      </c>
      <c r="J491" s="2">
        <v>1</v>
      </c>
      <c r="K491" s="2">
        <v>0</v>
      </c>
      <c r="L491" s="16">
        <f t="shared" si="51"/>
        <v>1</v>
      </c>
      <c r="M491" s="6" t="s">
        <v>177</v>
      </c>
      <c r="N491" s="4">
        <f t="shared" si="52"/>
        <v>2</v>
      </c>
      <c r="O491" s="3">
        <f t="shared" si="53"/>
        <v>41441</v>
      </c>
      <c r="P491" s="4" t="str" cm="1">
        <f t="array" ref="P491:R491">_xlfn.TEXTSPLIT(M491,"/")</f>
        <v>6</v>
      </c>
      <c r="Q491" s="4" t="str">
        <v>16</v>
      </c>
      <c r="R491" s="4" t="str">
        <v>13</v>
      </c>
      <c r="S491" s="5">
        <f t="shared" si="54"/>
        <v>41441</v>
      </c>
      <c r="T491">
        <v>13</v>
      </c>
      <c r="U491" s="14">
        <v>56</v>
      </c>
      <c r="V491" s="14">
        <v>4</v>
      </c>
      <c r="W491" s="14">
        <v>76</v>
      </c>
      <c r="X491" s="14">
        <v>17</v>
      </c>
      <c r="Y491" s="14">
        <v>1</v>
      </c>
      <c r="Z491" s="14">
        <v>18</v>
      </c>
      <c r="AA491" s="2">
        <v>4</v>
      </c>
      <c r="AB491" s="2">
        <v>4</v>
      </c>
      <c r="AC491" s="2">
        <v>3</v>
      </c>
      <c r="AD491" s="2">
        <v>9</v>
      </c>
      <c r="AE491" s="2">
        <v>1</v>
      </c>
      <c r="AF491" s="2">
        <v>0</v>
      </c>
      <c r="AG491" s="16">
        <v>1</v>
      </c>
      <c r="AH491" s="49">
        <v>1</v>
      </c>
      <c r="AI491" s="49" t="s">
        <v>574</v>
      </c>
      <c r="AJ491" s="49" t="s">
        <v>574</v>
      </c>
      <c r="AK491" s="49" t="s">
        <v>574</v>
      </c>
      <c r="AL491" s="49" t="s">
        <v>574</v>
      </c>
      <c r="AM491" s="2">
        <f t="shared" si="55"/>
        <v>0</v>
      </c>
      <c r="AN491" s="1">
        <v>49</v>
      </c>
      <c r="AO491" s="2">
        <v>46.014000000000003</v>
      </c>
    </row>
    <row r="492" spans="1:41" hidden="1" x14ac:dyDescent="0.3">
      <c r="A492">
        <v>8775</v>
      </c>
      <c r="B492">
        <v>1970</v>
      </c>
      <c r="C492" s="1">
        <f t="shared" si="49"/>
        <v>54</v>
      </c>
      <c r="D492" t="s">
        <v>33</v>
      </c>
      <c r="E492" t="s">
        <v>22</v>
      </c>
      <c r="F492" s="4" t="s">
        <v>32</v>
      </c>
      <c r="G492" t="s">
        <v>32</v>
      </c>
      <c r="H492" s="20">
        <v>38361</v>
      </c>
      <c r="I492" s="2">
        <f t="shared" si="50"/>
        <v>38.360999999999997</v>
      </c>
      <c r="J492" s="2">
        <v>1</v>
      </c>
      <c r="K492" s="2">
        <v>0</v>
      </c>
      <c r="L492" s="16">
        <f t="shared" si="51"/>
        <v>1</v>
      </c>
      <c r="M492" s="6" t="s">
        <v>41</v>
      </c>
      <c r="N492" s="4">
        <f t="shared" si="52"/>
        <v>2</v>
      </c>
      <c r="O492" s="3">
        <f t="shared" si="53"/>
        <v>41635</v>
      </c>
      <c r="P492" s="4" t="str" cm="1">
        <f t="array" ref="P492:R492">_xlfn.TEXTSPLIT(M492,"/")</f>
        <v>12</v>
      </c>
      <c r="Q492" s="4" t="str">
        <v>27</v>
      </c>
      <c r="R492" s="4" t="str">
        <v>13</v>
      </c>
      <c r="S492" s="5">
        <f t="shared" si="54"/>
        <v>41635</v>
      </c>
      <c r="T492">
        <v>74</v>
      </c>
      <c r="U492" s="14">
        <v>39</v>
      </c>
      <c r="V492" s="14">
        <v>0</v>
      </c>
      <c r="W492" s="14">
        <v>56</v>
      </c>
      <c r="X492" s="14">
        <v>20</v>
      </c>
      <c r="Y492" s="14">
        <v>8</v>
      </c>
      <c r="Z492" s="14">
        <v>14</v>
      </c>
      <c r="AA492" s="2">
        <v>3</v>
      </c>
      <c r="AB492" s="2">
        <v>3</v>
      </c>
      <c r="AC492" s="2">
        <v>3</v>
      </c>
      <c r="AD492" s="2">
        <v>7</v>
      </c>
      <c r="AE492" s="2">
        <v>0</v>
      </c>
      <c r="AF492" s="2">
        <v>0</v>
      </c>
      <c r="AG492" s="16">
        <v>0</v>
      </c>
      <c r="AH492" s="49" t="s">
        <v>574</v>
      </c>
      <c r="AI492" s="49" t="s">
        <v>574</v>
      </c>
      <c r="AJ492" s="49" t="s">
        <v>574</v>
      </c>
      <c r="AK492" s="49" t="s">
        <v>574</v>
      </c>
      <c r="AL492" s="49" t="s">
        <v>574</v>
      </c>
      <c r="AM492" s="2">
        <f t="shared" si="55"/>
        <v>0</v>
      </c>
      <c r="AN492" s="1">
        <v>47</v>
      </c>
      <c r="AO492" s="2">
        <v>39.356000000000002</v>
      </c>
    </row>
    <row r="493" spans="1:41" hidden="1" x14ac:dyDescent="0.3">
      <c r="A493">
        <v>8773</v>
      </c>
      <c r="B493">
        <v>1972</v>
      </c>
      <c r="C493" s="1">
        <f t="shared" si="49"/>
        <v>52</v>
      </c>
      <c r="D493" t="s">
        <v>31</v>
      </c>
      <c r="E493" t="s">
        <v>42</v>
      </c>
      <c r="F493" s="4" t="s">
        <v>32</v>
      </c>
      <c r="G493" t="s">
        <v>32</v>
      </c>
      <c r="H493" s="20">
        <v>57420</v>
      </c>
      <c r="I493" s="2">
        <f t="shared" si="50"/>
        <v>57.42</v>
      </c>
      <c r="J493" s="2">
        <v>0</v>
      </c>
      <c r="K493" s="2">
        <v>1</v>
      </c>
      <c r="L493" s="16">
        <f t="shared" si="51"/>
        <v>1</v>
      </c>
      <c r="M493" s="6" t="s">
        <v>164</v>
      </c>
      <c r="N493" s="4">
        <f t="shared" si="52"/>
        <v>2</v>
      </c>
      <c r="O493" s="3">
        <f t="shared" si="53"/>
        <v>41450</v>
      </c>
      <c r="P493" s="4" t="str" cm="1">
        <f t="array" ref="P493:R493">_xlfn.TEXTSPLIT(M493,"/")</f>
        <v>6</v>
      </c>
      <c r="Q493" s="4" t="str">
        <v>25</v>
      </c>
      <c r="R493" s="4" t="str">
        <v>13</v>
      </c>
      <c r="S493" s="5">
        <f t="shared" si="54"/>
        <v>41450</v>
      </c>
      <c r="T493">
        <v>22</v>
      </c>
      <c r="U493" s="14">
        <v>280</v>
      </c>
      <c r="V493" s="14">
        <v>0</v>
      </c>
      <c r="W493" s="14">
        <v>18</v>
      </c>
      <c r="X493" s="14">
        <v>0</v>
      </c>
      <c r="Y493" s="14">
        <v>0</v>
      </c>
      <c r="Z493" s="14">
        <v>24</v>
      </c>
      <c r="AA493" s="2">
        <v>3</v>
      </c>
      <c r="AB493" s="2">
        <v>5</v>
      </c>
      <c r="AC493" s="2">
        <v>6</v>
      </c>
      <c r="AD493" s="2">
        <v>7</v>
      </c>
      <c r="AE493" s="2">
        <v>0</v>
      </c>
      <c r="AF493" s="2">
        <v>0</v>
      </c>
      <c r="AG493" s="16">
        <v>1</v>
      </c>
      <c r="AH493" s="49" t="s">
        <v>574</v>
      </c>
      <c r="AI493" s="49">
        <v>1</v>
      </c>
      <c r="AJ493" s="49" t="s">
        <v>574</v>
      </c>
      <c r="AK493" s="49" t="s">
        <v>574</v>
      </c>
      <c r="AL493" s="49" t="s">
        <v>574</v>
      </c>
      <c r="AM493" s="2">
        <f t="shared" si="55"/>
        <v>0</v>
      </c>
      <c r="AN493" s="1">
        <v>51</v>
      </c>
      <c r="AO493" s="2">
        <v>38.808</v>
      </c>
    </row>
    <row r="494" spans="1:41" hidden="1" x14ac:dyDescent="0.3">
      <c r="A494">
        <v>8755</v>
      </c>
      <c r="B494">
        <v>1947</v>
      </c>
      <c r="C494" s="1">
        <f t="shared" si="49"/>
        <v>77</v>
      </c>
      <c r="D494" t="s">
        <v>33</v>
      </c>
      <c r="E494" t="s">
        <v>42</v>
      </c>
      <c r="F494" s="4" t="s">
        <v>29</v>
      </c>
      <c r="G494" t="s">
        <v>29</v>
      </c>
      <c r="H494" s="20">
        <v>68657</v>
      </c>
      <c r="I494" s="2">
        <f t="shared" si="50"/>
        <v>68.656999999999996</v>
      </c>
      <c r="J494" s="2">
        <v>0</v>
      </c>
      <c r="K494" s="2">
        <v>0</v>
      </c>
      <c r="L494" s="16">
        <f t="shared" si="51"/>
        <v>0</v>
      </c>
      <c r="M494" s="6" t="s">
        <v>103</v>
      </c>
      <c r="N494" s="4">
        <f t="shared" si="52"/>
        <v>2</v>
      </c>
      <c r="O494" s="3">
        <f t="shared" si="53"/>
        <v>41325</v>
      </c>
      <c r="P494" s="4" t="str" cm="1">
        <f t="array" ref="P494:R494">_xlfn.TEXTSPLIT(M494,"/")</f>
        <v>2</v>
      </c>
      <c r="Q494" s="4" t="str">
        <v>20</v>
      </c>
      <c r="R494" s="4" t="str">
        <v>13</v>
      </c>
      <c r="S494" s="5">
        <f t="shared" si="54"/>
        <v>41325</v>
      </c>
      <c r="T494">
        <v>4</v>
      </c>
      <c r="U494" s="14">
        <v>482</v>
      </c>
      <c r="V494" s="14">
        <v>34</v>
      </c>
      <c r="W494" s="14">
        <v>471</v>
      </c>
      <c r="X494" s="14">
        <v>119</v>
      </c>
      <c r="Y494" s="14">
        <v>68</v>
      </c>
      <c r="Z494" s="14">
        <v>22</v>
      </c>
      <c r="AA494" s="2">
        <v>1</v>
      </c>
      <c r="AB494" s="2">
        <v>3</v>
      </c>
      <c r="AC494" s="2">
        <v>9</v>
      </c>
      <c r="AD494" s="2">
        <v>7</v>
      </c>
      <c r="AE494" s="2">
        <v>0</v>
      </c>
      <c r="AF494" s="2">
        <v>0</v>
      </c>
      <c r="AG494" s="16">
        <v>0</v>
      </c>
      <c r="AH494" s="49" t="s">
        <v>574</v>
      </c>
      <c r="AI494" s="49" t="s">
        <v>574</v>
      </c>
      <c r="AJ494" s="49" t="s">
        <v>574</v>
      </c>
      <c r="AK494" s="49" t="s">
        <v>574</v>
      </c>
      <c r="AL494" s="49" t="s">
        <v>574</v>
      </c>
      <c r="AM494" s="2">
        <f t="shared" si="55"/>
        <v>0</v>
      </c>
      <c r="AN494" s="1">
        <v>51</v>
      </c>
      <c r="AO494" s="2">
        <v>29.791</v>
      </c>
    </row>
    <row r="495" spans="1:41" x14ac:dyDescent="0.3">
      <c r="A495">
        <v>8754</v>
      </c>
      <c r="B495">
        <v>1975</v>
      </c>
      <c r="C495" s="1">
        <f t="shared" si="49"/>
        <v>49</v>
      </c>
      <c r="D495" t="s">
        <v>25</v>
      </c>
      <c r="E495" t="s">
        <v>34</v>
      </c>
      <c r="F495" s="4" t="s">
        <v>32</v>
      </c>
      <c r="G495" t="s">
        <v>32</v>
      </c>
      <c r="H495" s="20">
        <v>45068</v>
      </c>
      <c r="I495" s="2">
        <f t="shared" si="50"/>
        <v>45.067999999999998</v>
      </c>
      <c r="J495" s="2">
        <v>0</v>
      </c>
      <c r="K495" s="2">
        <v>1</v>
      </c>
      <c r="L495" s="16">
        <f t="shared" si="51"/>
        <v>1</v>
      </c>
      <c r="M495" s="6" t="s">
        <v>258</v>
      </c>
      <c r="N495" s="4">
        <f t="shared" si="52"/>
        <v>2</v>
      </c>
      <c r="O495" s="3">
        <f t="shared" si="53"/>
        <v>41410</v>
      </c>
      <c r="P495" s="4" t="str" cm="1">
        <f t="array" ref="P495:R495">_xlfn.TEXTSPLIT(M495,"/")</f>
        <v>5</v>
      </c>
      <c r="Q495" s="4" t="str">
        <v>16</v>
      </c>
      <c r="R495" s="4" t="str">
        <v>13</v>
      </c>
      <c r="S495" s="5">
        <f t="shared" si="54"/>
        <v>41410</v>
      </c>
      <c r="T495">
        <v>25</v>
      </c>
      <c r="U495" s="14">
        <v>14</v>
      </c>
      <c r="V495" s="14">
        <v>0</v>
      </c>
      <c r="W495" s="14">
        <v>3</v>
      </c>
      <c r="X495" s="14">
        <v>0</v>
      </c>
      <c r="Y495" s="14">
        <v>0</v>
      </c>
      <c r="Z495" s="14">
        <v>3</v>
      </c>
      <c r="AA495" s="2">
        <v>1</v>
      </c>
      <c r="AB495" s="2">
        <v>1</v>
      </c>
      <c r="AC495" s="2">
        <v>2</v>
      </c>
      <c r="AD495" s="2">
        <v>7</v>
      </c>
      <c r="AE495" s="2">
        <v>0</v>
      </c>
      <c r="AF495" s="2">
        <v>0</v>
      </c>
      <c r="AG495" s="16">
        <v>0</v>
      </c>
      <c r="AH495" s="49" t="s">
        <v>574</v>
      </c>
      <c r="AI495" s="49" t="s">
        <v>574</v>
      </c>
      <c r="AJ495" s="49" t="s">
        <v>574</v>
      </c>
      <c r="AK495" s="49" t="s">
        <v>574</v>
      </c>
      <c r="AL495" s="49" t="s">
        <v>574</v>
      </c>
      <c r="AM495" s="2">
        <f t="shared" si="55"/>
        <v>0</v>
      </c>
      <c r="AN495" s="1">
        <v>36</v>
      </c>
      <c r="AO495" s="2">
        <v>18.227</v>
      </c>
    </row>
    <row r="496" spans="1:41" x14ac:dyDescent="0.3">
      <c r="A496">
        <v>8749</v>
      </c>
      <c r="B496">
        <v>1985</v>
      </c>
      <c r="C496" s="1">
        <f t="shared" si="49"/>
        <v>39</v>
      </c>
      <c r="D496" t="s">
        <v>25</v>
      </c>
      <c r="E496" t="s">
        <v>22</v>
      </c>
      <c r="F496" s="4" t="s">
        <v>32</v>
      </c>
      <c r="G496" t="s">
        <v>32</v>
      </c>
      <c r="H496" s="20">
        <v>37235</v>
      </c>
      <c r="I496" s="2">
        <f t="shared" si="50"/>
        <v>37.234999999999999</v>
      </c>
      <c r="J496" s="2">
        <v>1</v>
      </c>
      <c r="K496" s="2">
        <v>0</v>
      </c>
      <c r="L496" s="16">
        <f t="shared" si="51"/>
        <v>1</v>
      </c>
      <c r="M496" s="7">
        <v>41641</v>
      </c>
      <c r="N496" s="4">
        <f t="shared" si="52"/>
        <v>1</v>
      </c>
      <c r="O496" s="3">
        <f t="shared" si="53"/>
        <v>41641</v>
      </c>
      <c r="P496" s="4" t="str" cm="1">
        <f t="array" ref="P496">_xlfn.TEXTSPLIT(M496,"/")</f>
        <v>41641</v>
      </c>
      <c r="Q496" s="5"/>
      <c r="R496" s="5"/>
      <c r="S496" s="5" t="e">
        <f t="shared" si="54"/>
        <v>#NUM!</v>
      </c>
      <c r="T496">
        <v>68</v>
      </c>
      <c r="U496" s="14">
        <v>20</v>
      </c>
      <c r="V496" s="14">
        <v>2</v>
      </c>
      <c r="W496" s="14">
        <v>9</v>
      </c>
      <c r="X496" s="14">
        <v>4</v>
      </c>
      <c r="Y496" s="14">
        <v>6</v>
      </c>
      <c r="Z496" s="14">
        <v>20</v>
      </c>
      <c r="AA496" s="2">
        <v>1</v>
      </c>
      <c r="AB496" s="2">
        <v>1</v>
      </c>
      <c r="AC496" s="2">
        <v>2</v>
      </c>
      <c r="AD496" s="2">
        <v>4</v>
      </c>
      <c r="AE496" s="2">
        <v>0</v>
      </c>
      <c r="AF496" s="2">
        <v>0</v>
      </c>
      <c r="AG496" s="16">
        <v>0</v>
      </c>
      <c r="AH496" s="49" t="s">
        <v>574</v>
      </c>
      <c r="AI496" s="49" t="s">
        <v>574</v>
      </c>
      <c r="AJ496" s="49" t="s">
        <v>574</v>
      </c>
      <c r="AK496" s="49" t="s">
        <v>574</v>
      </c>
      <c r="AL496" s="49" t="s">
        <v>574</v>
      </c>
      <c r="AM496" s="2">
        <f t="shared" si="55"/>
        <v>0</v>
      </c>
      <c r="AN496" s="1">
        <v>50</v>
      </c>
      <c r="AO496" s="2">
        <v>89.694000000000003</v>
      </c>
    </row>
    <row r="497" spans="1:41" x14ac:dyDescent="0.3">
      <c r="A497">
        <v>8746</v>
      </c>
      <c r="B497">
        <v>1990</v>
      </c>
      <c r="C497" s="1">
        <f t="shared" si="49"/>
        <v>34</v>
      </c>
      <c r="D497" t="s">
        <v>25</v>
      </c>
      <c r="E497" t="s">
        <v>22</v>
      </c>
      <c r="F497" s="4" t="s">
        <v>29</v>
      </c>
      <c r="G497" t="s">
        <v>29</v>
      </c>
      <c r="H497" s="20">
        <v>75433</v>
      </c>
      <c r="I497" s="2">
        <f t="shared" si="50"/>
        <v>75.433000000000007</v>
      </c>
      <c r="J497" s="2">
        <v>1</v>
      </c>
      <c r="K497" s="2">
        <v>0</v>
      </c>
      <c r="L497" s="16">
        <f t="shared" si="51"/>
        <v>1</v>
      </c>
      <c r="M497" s="7">
        <v>41763</v>
      </c>
      <c r="N497" s="4">
        <f t="shared" si="52"/>
        <v>1</v>
      </c>
      <c r="O497" s="3">
        <f t="shared" si="53"/>
        <v>41763</v>
      </c>
      <c r="P497" s="4" t="str" cm="1">
        <f t="array" ref="P497">_xlfn.TEXTSPLIT(M497,"/")</f>
        <v>41763</v>
      </c>
      <c r="Q497" s="5"/>
      <c r="R497" s="5"/>
      <c r="S497" s="5" t="e">
        <f t="shared" si="54"/>
        <v>#NUM!</v>
      </c>
      <c r="T497">
        <v>28</v>
      </c>
      <c r="U497" s="14">
        <v>800</v>
      </c>
      <c r="V497" s="14">
        <v>0</v>
      </c>
      <c r="W497" s="14">
        <v>297</v>
      </c>
      <c r="X497" s="14">
        <v>0</v>
      </c>
      <c r="Y497" s="14">
        <v>34</v>
      </c>
      <c r="Z497" s="14">
        <v>57</v>
      </c>
      <c r="AA497" s="2">
        <v>2</v>
      </c>
      <c r="AB497" s="2">
        <v>2</v>
      </c>
      <c r="AC497" s="2">
        <v>10</v>
      </c>
      <c r="AD497" s="2">
        <v>6</v>
      </c>
      <c r="AE497" s="2">
        <v>0</v>
      </c>
      <c r="AF497" s="2">
        <v>0</v>
      </c>
      <c r="AG497" s="16">
        <v>2</v>
      </c>
      <c r="AH497" s="49" t="s">
        <v>574</v>
      </c>
      <c r="AI497" s="49">
        <v>1</v>
      </c>
      <c r="AJ497" s="49" t="s">
        <v>574</v>
      </c>
      <c r="AK497" s="49">
        <v>1</v>
      </c>
      <c r="AL497" s="49" t="s">
        <v>574</v>
      </c>
      <c r="AM497" s="2">
        <f t="shared" si="55"/>
        <v>0</v>
      </c>
      <c r="AN497" s="1">
        <v>59</v>
      </c>
      <c r="AO497" s="2">
        <v>65.525999999999996</v>
      </c>
    </row>
    <row r="498" spans="1:41" x14ac:dyDescent="0.3">
      <c r="A498">
        <v>8737</v>
      </c>
      <c r="B498">
        <v>1979</v>
      </c>
      <c r="C498" s="1">
        <f t="shared" si="49"/>
        <v>45</v>
      </c>
      <c r="D498" t="s">
        <v>25</v>
      </c>
      <c r="E498" t="s">
        <v>22</v>
      </c>
      <c r="F498" s="4" t="s">
        <v>23</v>
      </c>
      <c r="G498" t="s">
        <v>23</v>
      </c>
      <c r="H498" s="20">
        <v>55563</v>
      </c>
      <c r="I498" s="2">
        <f t="shared" si="50"/>
        <v>55.563000000000002</v>
      </c>
      <c r="J498" s="2">
        <v>0</v>
      </c>
      <c r="K498" s="2">
        <v>1</v>
      </c>
      <c r="L498" s="16">
        <f t="shared" si="51"/>
        <v>1</v>
      </c>
      <c r="M498" s="7">
        <v>41763</v>
      </c>
      <c r="N498" s="4">
        <f t="shared" si="52"/>
        <v>1</v>
      </c>
      <c r="O498" s="3">
        <f t="shared" si="53"/>
        <v>41763</v>
      </c>
      <c r="P498" s="4" t="str" cm="1">
        <f t="array" ref="P498">_xlfn.TEXTSPLIT(M498,"/")</f>
        <v>41763</v>
      </c>
      <c r="Q498" s="5"/>
      <c r="R498" s="5"/>
      <c r="S498" s="5" t="e">
        <f t="shared" si="54"/>
        <v>#NUM!</v>
      </c>
      <c r="T498">
        <v>22</v>
      </c>
      <c r="U498" s="14">
        <v>29</v>
      </c>
      <c r="V498" s="14">
        <v>1</v>
      </c>
      <c r="W498" s="14">
        <v>9</v>
      </c>
      <c r="X498" s="14">
        <v>2</v>
      </c>
      <c r="Y498" s="14">
        <v>0</v>
      </c>
      <c r="Z498" s="14">
        <v>2</v>
      </c>
      <c r="AA498" s="2">
        <v>1</v>
      </c>
      <c r="AB498" s="2">
        <v>2</v>
      </c>
      <c r="AC498" s="2">
        <v>3</v>
      </c>
      <c r="AD498" s="2">
        <v>3</v>
      </c>
      <c r="AE498" s="2">
        <v>0</v>
      </c>
      <c r="AF498" s="2">
        <v>0</v>
      </c>
      <c r="AG498" s="16">
        <v>0</v>
      </c>
      <c r="AH498" s="49" t="s">
        <v>574</v>
      </c>
      <c r="AI498" s="49" t="s">
        <v>574</v>
      </c>
      <c r="AJ498" s="49" t="s">
        <v>574</v>
      </c>
      <c r="AK498" s="49" t="s">
        <v>574</v>
      </c>
      <c r="AL498" s="49" t="s">
        <v>574</v>
      </c>
      <c r="AM498" s="2">
        <f t="shared" si="55"/>
        <v>0</v>
      </c>
      <c r="AN498" s="1">
        <v>59</v>
      </c>
      <c r="AO498" s="2">
        <v>65.525999999999996</v>
      </c>
    </row>
    <row r="499" spans="1:41" x14ac:dyDescent="0.3">
      <c r="A499">
        <v>8732</v>
      </c>
      <c r="B499">
        <v>1970</v>
      </c>
      <c r="C499" s="1">
        <f t="shared" si="49"/>
        <v>54</v>
      </c>
      <c r="D499" t="s">
        <v>25</v>
      </c>
      <c r="E499" t="s">
        <v>42</v>
      </c>
      <c r="F499" s="4" t="s">
        <v>43</v>
      </c>
      <c r="G499" t="s">
        <v>43</v>
      </c>
      <c r="H499" s="20">
        <v>67369</v>
      </c>
      <c r="I499" s="2">
        <f t="shared" si="50"/>
        <v>67.369</v>
      </c>
      <c r="J499" s="2">
        <v>0</v>
      </c>
      <c r="K499" s="2">
        <v>1</v>
      </c>
      <c r="L499" s="16">
        <f t="shared" si="51"/>
        <v>1</v>
      </c>
      <c r="M499" s="6" t="s">
        <v>199</v>
      </c>
      <c r="N499" s="4">
        <f t="shared" si="52"/>
        <v>2</v>
      </c>
      <c r="O499" s="3">
        <f t="shared" si="53"/>
        <v>41230</v>
      </c>
      <c r="P499" s="4" t="str" cm="1">
        <f t="array" ref="P499:R499">_xlfn.TEXTSPLIT(M499,"/")</f>
        <v>11</v>
      </c>
      <c r="Q499" s="4" t="str">
        <v>17</v>
      </c>
      <c r="R499" s="4" t="str">
        <v>12</v>
      </c>
      <c r="S499" s="5">
        <f t="shared" si="54"/>
        <v>41230</v>
      </c>
      <c r="T499">
        <v>81</v>
      </c>
      <c r="U499" s="14">
        <v>1298</v>
      </c>
      <c r="V499" s="14">
        <v>0</v>
      </c>
      <c r="W499" s="14">
        <v>70</v>
      </c>
      <c r="X499" s="14">
        <v>37</v>
      </c>
      <c r="Y499" s="14">
        <v>14</v>
      </c>
      <c r="Z499" s="14">
        <v>42</v>
      </c>
      <c r="AA499" s="2">
        <v>4</v>
      </c>
      <c r="AB499" s="2">
        <v>7</v>
      </c>
      <c r="AC499" s="2">
        <v>10</v>
      </c>
      <c r="AD499" s="2">
        <v>4</v>
      </c>
      <c r="AE499" s="2">
        <v>1</v>
      </c>
      <c r="AF499" s="2">
        <v>0</v>
      </c>
      <c r="AG499" s="16">
        <v>2</v>
      </c>
      <c r="AH499" s="49" t="s">
        <v>574</v>
      </c>
      <c r="AI499" s="49">
        <v>1</v>
      </c>
      <c r="AJ499" s="49">
        <v>1</v>
      </c>
      <c r="AK499" s="49" t="s">
        <v>574</v>
      </c>
      <c r="AL499" s="49" t="s">
        <v>574</v>
      </c>
      <c r="AM499" s="2">
        <f t="shared" si="55"/>
        <v>0</v>
      </c>
      <c r="AN499" s="1">
        <v>52</v>
      </c>
      <c r="AO499" s="2">
        <v>57.42</v>
      </c>
    </row>
    <row r="500" spans="1:41" hidden="1" x14ac:dyDescent="0.3">
      <c r="A500">
        <v>8727</v>
      </c>
      <c r="B500">
        <v>1979</v>
      </c>
      <c r="C500" s="1">
        <f t="shared" si="49"/>
        <v>45</v>
      </c>
      <c r="D500" t="s">
        <v>47</v>
      </c>
      <c r="E500" t="s">
        <v>22</v>
      </c>
      <c r="F500" s="4" t="s">
        <v>23</v>
      </c>
      <c r="G500" t="s">
        <v>23</v>
      </c>
      <c r="H500" s="20">
        <v>63693</v>
      </c>
      <c r="I500" s="2">
        <f t="shared" si="50"/>
        <v>63.692999999999998</v>
      </c>
      <c r="J500" s="2">
        <v>0</v>
      </c>
      <c r="K500" s="2">
        <v>1</v>
      </c>
      <c r="L500" s="16">
        <f t="shared" si="51"/>
        <v>1</v>
      </c>
      <c r="M500" s="6" t="s">
        <v>388</v>
      </c>
      <c r="N500" s="4">
        <f t="shared" si="52"/>
        <v>2</v>
      </c>
      <c r="O500" s="3">
        <f t="shared" si="53"/>
        <v>41561</v>
      </c>
      <c r="P500" s="4" t="str" cm="1">
        <f t="array" ref="P500:R500">_xlfn.TEXTSPLIT(M500,"/")</f>
        <v>10</v>
      </c>
      <c r="Q500" s="4" t="str">
        <v>14</v>
      </c>
      <c r="R500" s="4" t="str">
        <v>13</v>
      </c>
      <c r="S500" s="5">
        <f t="shared" si="54"/>
        <v>41561</v>
      </c>
      <c r="T500">
        <v>63</v>
      </c>
      <c r="U500" s="14">
        <v>587</v>
      </c>
      <c r="V500" s="14">
        <v>43</v>
      </c>
      <c r="W500" s="14">
        <v>337</v>
      </c>
      <c r="X500" s="14">
        <v>42</v>
      </c>
      <c r="Y500" s="14">
        <v>87</v>
      </c>
      <c r="Z500" s="14">
        <v>54</v>
      </c>
      <c r="AA500" s="2">
        <v>3</v>
      </c>
      <c r="AB500" s="2">
        <v>11</v>
      </c>
      <c r="AC500" s="2">
        <v>9</v>
      </c>
      <c r="AD500" s="2">
        <v>6</v>
      </c>
      <c r="AE500" s="2">
        <v>0</v>
      </c>
      <c r="AF500" s="2">
        <v>0</v>
      </c>
      <c r="AG500" s="16">
        <v>0</v>
      </c>
      <c r="AH500" s="49" t="s">
        <v>574</v>
      </c>
      <c r="AI500" s="49" t="s">
        <v>574</v>
      </c>
      <c r="AJ500" s="49" t="s">
        <v>574</v>
      </c>
      <c r="AK500" s="49" t="s">
        <v>574</v>
      </c>
      <c r="AL500" s="49" t="s">
        <v>574</v>
      </c>
      <c r="AM500" s="2">
        <f t="shared" si="55"/>
        <v>0</v>
      </c>
      <c r="AN500" s="1">
        <v>58</v>
      </c>
      <c r="AO500" s="2">
        <v>57.235999999999997</v>
      </c>
    </row>
    <row r="501" spans="1:41" hidden="1" x14ac:dyDescent="0.3">
      <c r="A501">
        <v>8726</v>
      </c>
      <c r="B501">
        <v>1965</v>
      </c>
      <c r="C501" s="1">
        <f t="shared" si="49"/>
        <v>59</v>
      </c>
      <c r="D501" t="s">
        <v>28</v>
      </c>
      <c r="E501" t="s">
        <v>36</v>
      </c>
      <c r="F501" s="4" t="s">
        <v>23</v>
      </c>
      <c r="G501" t="s">
        <v>23</v>
      </c>
      <c r="H501" s="20">
        <v>41713</v>
      </c>
      <c r="I501" s="2">
        <f t="shared" si="50"/>
        <v>41.713000000000001</v>
      </c>
      <c r="J501" s="2">
        <v>1</v>
      </c>
      <c r="K501" s="2">
        <v>1</v>
      </c>
      <c r="L501" s="16">
        <f t="shared" si="51"/>
        <v>2</v>
      </c>
      <c r="M501" s="6" t="s">
        <v>269</v>
      </c>
      <c r="N501" s="4">
        <f t="shared" si="52"/>
        <v>2</v>
      </c>
      <c r="O501" s="3">
        <f t="shared" si="53"/>
        <v>41758</v>
      </c>
      <c r="P501" s="4" t="str" cm="1">
        <f t="array" ref="P501:R501">_xlfn.TEXTSPLIT(M501,"/")</f>
        <v>4</v>
      </c>
      <c r="Q501" s="4" t="str">
        <v>29</v>
      </c>
      <c r="R501" s="4" t="str">
        <v>14</v>
      </c>
      <c r="S501" s="5">
        <f t="shared" si="54"/>
        <v>41758</v>
      </c>
      <c r="T501">
        <v>57</v>
      </c>
      <c r="U501" s="14">
        <v>77</v>
      </c>
      <c r="V501" s="14">
        <v>8</v>
      </c>
      <c r="W501" s="14">
        <v>44</v>
      </c>
      <c r="X501" s="14">
        <v>10</v>
      </c>
      <c r="Y501" s="14">
        <v>10</v>
      </c>
      <c r="Z501" s="14">
        <v>25</v>
      </c>
      <c r="AA501" s="2">
        <v>5</v>
      </c>
      <c r="AB501" s="2">
        <v>3</v>
      </c>
      <c r="AC501" s="2">
        <v>4</v>
      </c>
      <c r="AD501" s="2">
        <v>6</v>
      </c>
      <c r="AE501" s="2">
        <v>0</v>
      </c>
      <c r="AF501" s="2">
        <v>0</v>
      </c>
      <c r="AG501" s="16">
        <v>0</v>
      </c>
      <c r="AH501" s="49" t="s">
        <v>574</v>
      </c>
      <c r="AI501" s="49" t="s">
        <v>574</v>
      </c>
      <c r="AJ501" s="49" t="s">
        <v>574</v>
      </c>
      <c r="AK501" s="49" t="s">
        <v>574</v>
      </c>
      <c r="AL501" s="49" t="s">
        <v>574</v>
      </c>
      <c r="AM501" s="2">
        <f t="shared" si="55"/>
        <v>0</v>
      </c>
      <c r="AN501" s="1">
        <v>79</v>
      </c>
      <c r="AO501" s="2">
        <v>55.956000000000003</v>
      </c>
    </row>
    <row r="502" spans="1:41" x14ac:dyDescent="0.3">
      <c r="A502">
        <v>8724</v>
      </c>
      <c r="B502">
        <v>1983</v>
      </c>
      <c r="C502" s="1">
        <f t="shared" si="49"/>
        <v>41</v>
      </c>
      <c r="D502" t="s">
        <v>25</v>
      </c>
      <c r="E502" t="s">
        <v>22</v>
      </c>
      <c r="F502" s="4" t="s">
        <v>26</v>
      </c>
      <c r="G502" t="s">
        <v>26</v>
      </c>
      <c r="H502" s="20">
        <v>28567</v>
      </c>
      <c r="I502" s="2">
        <f t="shared" si="50"/>
        <v>28.567</v>
      </c>
      <c r="J502" s="2">
        <v>1</v>
      </c>
      <c r="K502" s="2">
        <v>0</v>
      </c>
      <c r="L502" s="16">
        <f t="shared" si="51"/>
        <v>1</v>
      </c>
      <c r="M502" s="6" t="s">
        <v>236</v>
      </c>
      <c r="N502" s="4">
        <f t="shared" si="52"/>
        <v>2</v>
      </c>
      <c r="O502" s="3">
        <f t="shared" si="53"/>
        <v>41442</v>
      </c>
      <c r="P502" s="4" t="str" cm="1">
        <f t="array" ref="P502:R502">_xlfn.TEXTSPLIT(M502,"/")</f>
        <v>6</v>
      </c>
      <c r="Q502" s="4" t="str">
        <v>17</v>
      </c>
      <c r="R502" s="4" t="str">
        <v>13</v>
      </c>
      <c r="S502" s="5">
        <f t="shared" si="54"/>
        <v>41442</v>
      </c>
      <c r="T502">
        <v>57</v>
      </c>
      <c r="U502" s="14">
        <v>11</v>
      </c>
      <c r="V502" s="14">
        <v>3</v>
      </c>
      <c r="W502" s="14">
        <v>22</v>
      </c>
      <c r="X502" s="14">
        <v>2</v>
      </c>
      <c r="Y502" s="14">
        <v>2</v>
      </c>
      <c r="Z502" s="14">
        <v>6</v>
      </c>
      <c r="AA502" s="2">
        <v>2</v>
      </c>
      <c r="AB502" s="2">
        <v>2</v>
      </c>
      <c r="AC502" s="2">
        <v>3</v>
      </c>
      <c r="AD502" s="2">
        <v>6</v>
      </c>
      <c r="AE502" s="2">
        <v>0</v>
      </c>
      <c r="AF502" s="2">
        <v>0</v>
      </c>
      <c r="AG502" s="16">
        <v>0</v>
      </c>
      <c r="AH502" s="49" t="s">
        <v>574</v>
      </c>
      <c r="AI502" s="49" t="s">
        <v>574</v>
      </c>
      <c r="AJ502" s="49" t="s">
        <v>574</v>
      </c>
      <c r="AK502" s="49" t="s">
        <v>574</v>
      </c>
      <c r="AL502" s="49" t="s">
        <v>574</v>
      </c>
      <c r="AM502" s="2">
        <f t="shared" si="55"/>
        <v>0</v>
      </c>
      <c r="AN502" s="1">
        <v>45</v>
      </c>
      <c r="AO502" s="2">
        <v>55.563000000000002</v>
      </c>
    </row>
    <row r="503" spans="1:41" hidden="1" x14ac:dyDescent="0.3">
      <c r="A503">
        <v>8722</v>
      </c>
      <c r="B503">
        <v>1958</v>
      </c>
      <c r="C503" s="1">
        <f t="shared" si="49"/>
        <v>66</v>
      </c>
      <c r="D503" t="s">
        <v>28</v>
      </c>
      <c r="E503" t="s">
        <v>36</v>
      </c>
      <c r="F503" s="4" t="s">
        <v>29</v>
      </c>
      <c r="G503" t="s">
        <v>29</v>
      </c>
      <c r="H503" s="20">
        <v>82347</v>
      </c>
      <c r="I503" s="2">
        <f t="shared" si="50"/>
        <v>82.346999999999994</v>
      </c>
      <c r="J503" s="2">
        <v>0</v>
      </c>
      <c r="K503" s="2">
        <v>0</v>
      </c>
      <c r="L503" s="16">
        <f t="shared" si="51"/>
        <v>0</v>
      </c>
      <c r="M503" s="7">
        <v>41071</v>
      </c>
      <c r="N503" s="4">
        <f t="shared" si="52"/>
        <v>1</v>
      </c>
      <c r="O503" s="3">
        <f t="shared" si="53"/>
        <v>41071</v>
      </c>
      <c r="P503" s="4" t="str" cm="1">
        <f t="array" ref="P503">_xlfn.TEXTSPLIT(M503,"/")</f>
        <v>41071</v>
      </c>
      <c r="Q503" s="5"/>
      <c r="R503" s="5"/>
      <c r="S503" s="5" t="e">
        <f t="shared" si="54"/>
        <v>#NUM!</v>
      </c>
      <c r="T503">
        <v>38</v>
      </c>
      <c r="U503" s="14">
        <v>556</v>
      </c>
      <c r="V503" s="14">
        <v>54</v>
      </c>
      <c r="W503" s="14">
        <v>845</v>
      </c>
      <c r="X503" s="14">
        <v>202</v>
      </c>
      <c r="Y503" s="14">
        <v>133</v>
      </c>
      <c r="Z503" s="14">
        <v>63</v>
      </c>
      <c r="AA503" s="2">
        <v>1</v>
      </c>
      <c r="AB503" s="2">
        <v>7</v>
      </c>
      <c r="AC503" s="2">
        <v>10</v>
      </c>
      <c r="AD503" s="2">
        <v>3</v>
      </c>
      <c r="AE503" s="2">
        <v>1</v>
      </c>
      <c r="AF503" s="2">
        <v>0</v>
      </c>
      <c r="AG503" s="16">
        <v>2</v>
      </c>
      <c r="AH503" s="49">
        <v>1</v>
      </c>
      <c r="AI503" s="49" t="s">
        <v>574</v>
      </c>
      <c r="AJ503" s="49" t="s">
        <v>574</v>
      </c>
      <c r="AK503" s="49">
        <v>1</v>
      </c>
      <c r="AL503" s="49" t="s">
        <v>574</v>
      </c>
      <c r="AM503" s="2">
        <f t="shared" si="55"/>
        <v>0</v>
      </c>
      <c r="AN503" s="1">
        <v>45</v>
      </c>
      <c r="AO503" s="2">
        <v>43.783000000000001</v>
      </c>
    </row>
    <row r="504" spans="1:41" hidden="1" x14ac:dyDescent="0.3">
      <c r="A504">
        <v>8717</v>
      </c>
      <c r="B504">
        <v>1976</v>
      </c>
      <c r="C504" s="1">
        <f t="shared" si="49"/>
        <v>48</v>
      </c>
      <c r="D504" t="s">
        <v>40</v>
      </c>
      <c r="E504" t="s">
        <v>34</v>
      </c>
      <c r="F504" s="4" t="s">
        <v>29</v>
      </c>
      <c r="G504" t="s">
        <v>29</v>
      </c>
      <c r="H504" s="20">
        <v>80427</v>
      </c>
      <c r="I504" s="2">
        <f t="shared" si="50"/>
        <v>80.427000000000007</v>
      </c>
      <c r="J504" s="2">
        <v>0</v>
      </c>
      <c r="K504" s="2">
        <v>1</v>
      </c>
      <c r="L504" s="16">
        <f t="shared" si="51"/>
        <v>1</v>
      </c>
      <c r="M504" s="7">
        <v>41252</v>
      </c>
      <c r="N504" s="4">
        <f t="shared" si="52"/>
        <v>1</v>
      </c>
      <c r="O504" s="3">
        <f t="shared" si="53"/>
        <v>41252</v>
      </c>
      <c r="P504" s="4" t="str" cm="1">
        <f t="array" ref="P504">_xlfn.TEXTSPLIT(M504,"/")</f>
        <v>41252</v>
      </c>
      <c r="Q504" s="5"/>
      <c r="R504" s="5"/>
      <c r="S504" s="5" t="e">
        <f t="shared" si="54"/>
        <v>#NUM!</v>
      </c>
      <c r="T504">
        <v>56</v>
      </c>
      <c r="U504" s="14">
        <v>1149</v>
      </c>
      <c r="V504" s="14">
        <v>71</v>
      </c>
      <c r="W504" s="14">
        <v>449</v>
      </c>
      <c r="X504" s="14">
        <v>69</v>
      </c>
      <c r="Y504" s="14">
        <v>71</v>
      </c>
      <c r="Z504" s="14">
        <v>26</v>
      </c>
      <c r="AA504" s="2">
        <v>1</v>
      </c>
      <c r="AB504" s="2">
        <v>11</v>
      </c>
      <c r="AC504" s="2">
        <v>8</v>
      </c>
      <c r="AD504" s="2">
        <v>5</v>
      </c>
      <c r="AE504" s="2">
        <v>0</v>
      </c>
      <c r="AF504" s="2">
        <v>0</v>
      </c>
      <c r="AG504" s="16">
        <v>0</v>
      </c>
      <c r="AH504" s="49" t="s">
        <v>574</v>
      </c>
      <c r="AI504" s="49" t="s">
        <v>574</v>
      </c>
      <c r="AJ504" s="49" t="s">
        <v>574</v>
      </c>
      <c r="AK504" s="49" t="s">
        <v>574</v>
      </c>
      <c r="AL504" s="49" t="s">
        <v>574</v>
      </c>
      <c r="AM504" s="2">
        <f t="shared" si="55"/>
        <v>0</v>
      </c>
      <c r="AN504" s="1">
        <v>51</v>
      </c>
      <c r="AO504" s="2">
        <v>33.622</v>
      </c>
    </row>
    <row r="505" spans="1:41" x14ac:dyDescent="0.3">
      <c r="A505">
        <v>8707</v>
      </c>
      <c r="B505">
        <v>1957</v>
      </c>
      <c r="C505" s="1">
        <f t="shared" si="49"/>
        <v>67</v>
      </c>
      <c r="D505" t="s">
        <v>25</v>
      </c>
      <c r="E505" t="s">
        <v>22</v>
      </c>
      <c r="F505" s="4" t="s">
        <v>29</v>
      </c>
      <c r="G505" t="s">
        <v>29</v>
      </c>
      <c r="H505" s="20">
        <v>79456</v>
      </c>
      <c r="I505" s="2">
        <f t="shared" si="50"/>
        <v>79.456000000000003</v>
      </c>
      <c r="J505" s="2">
        <v>0</v>
      </c>
      <c r="K505" s="2">
        <v>0</v>
      </c>
      <c r="L505" s="16">
        <f t="shared" si="51"/>
        <v>0</v>
      </c>
      <c r="M505" s="6" t="s">
        <v>168</v>
      </c>
      <c r="N505" s="4">
        <f t="shared" si="52"/>
        <v>2</v>
      </c>
      <c r="O505" s="3">
        <f t="shared" si="53"/>
        <v>41143</v>
      </c>
      <c r="P505" s="4" t="str" cm="1">
        <f t="array" ref="P505:R505">_xlfn.TEXTSPLIT(M505,"/")</f>
        <v>8</v>
      </c>
      <c r="Q505" s="4" t="str">
        <v>22</v>
      </c>
      <c r="R505" s="4" t="str">
        <v>12</v>
      </c>
      <c r="S505" s="5">
        <f t="shared" si="54"/>
        <v>41143</v>
      </c>
      <c r="T505">
        <v>12</v>
      </c>
      <c r="U505" s="14">
        <v>565</v>
      </c>
      <c r="V505" s="14">
        <v>42</v>
      </c>
      <c r="W505" s="14">
        <v>548</v>
      </c>
      <c r="X505" s="14">
        <v>64</v>
      </c>
      <c r="Y505" s="14">
        <v>83</v>
      </c>
      <c r="Z505" s="14">
        <v>99</v>
      </c>
      <c r="AA505" s="2">
        <v>1</v>
      </c>
      <c r="AB505" s="2">
        <v>5</v>
      </c>
      <c r="AC505" s="2">
        <v>4</v>
      </c>
      <c r="AD505" s="2">
        <v>3</v>
      </c>
      <c r="AE505" s="2">
        <v>1</v>
      </c>
      <c r="AF505" s="2">
        <v>0</v>
      </c>
      <c r="AG505" s="16">
        <v>0</v>
      </c>
      <c r="AH505" s="49" t="s">
        <v>574</v>
      </c>
      <c r="AI505" s="49" t="s">
        <v>574</v>
      </c>
      <c r="AJ505" s="49" t="s">
        <v>574</v>
      </c>
      <c r="AK505" s="49" t="s">
        <v>574</v>
      </c>
      <c r="AL505" s="49" t="s">
        <v>574</v>
      </c>
      <c r="AM505" s="2">
        <f t="shared" si="55"/>
        <v>0</v>
      </c>
      <c r="AN505" s="1">
        <v>61</v>
      </c>
      <c r="AO505" s="2">
        <v>31.497</v>
      </c>
    </row>
    <row r="506" spans="1:41" hidden="1" x14ac:dyDescent="0.3">
      <c r="A506">
        <v>8702</v>
      </c>
      <c r="B506">
        <v>1977</v>
      </c>
      <c r="C506" s="1">
        <f t="shared" si="49"/>
        <v>47</v>
      </c>
      <c r="D506" t="s">
        <v>33</v>
      </c>
      <c r="E506" t="s">
        <v>36</v>
      </c>
      <c r="F506" s="4" t="s">
        <v>32</v>
      </c>
      <c r="G506" t="s">
        <v>32</v>
      </c>
      <c r="H506" s="20">
        <v>26907</v>
      </c>
      <c r="I506" s="2">
        <f t="shared" si="50"/>
        <v>26.907</v>
      </c>
      <c r="J506" s="2">
        <v>1</v>
      </c>
      <c r="K506" s="2">
        <v>1</v>
      </c>
      <c r="L506" s="16">
        <f t="shared" si="51"/>
        <v>2</v>
      </c>
      <c r="M506" s="6" t="s">
        <v>107</v>
      </c>
      <c r="N506" s="4">
        <f t="shared" si="52"/>
        <v>2</v>
      </c>
      <c r="O506" s="3">
        <f t="shared" si="53"/>
        <v>41506</v>
      </c>
      <c r="P506" s="4" t="str" cm="1">
        <f t="array" ref="P506:R506">_xlfn.TEXTSPLIT(M506,"/")</f>
        <v>8</v>
      </c>
      <c r="Q506" s="4" t="str">
        <v>20</v>
      </c>
      <c r="R506" s="4" t="str">
        <v>13</v>
      </c>
      <c r="S506" s="5">
        <f t="shared" si="54"/>
        <v>41506</v>
      </c>
      <c r="T506">
        <v>10</v>
      </c>
      <c r="U506" s="14">
        <v>9</v>
      </c>
      <c r="V506" s="14">
        <v>1</v>
      </c>
      <c r="W506" s="14">
        <v>7</v>
      </c>
      <c r="X506" s="14">
        <v>0</v>
      </c>
      <c r="Y506" s="14">
        <v>3</v>
      </c>
      <c r="Z506" s="14">
        <v>2</v>
      </c>
      <c r="AA506" s="2">
        <v>2</v>
      </c>
      <c r="AB506" s="2">
        <v>1</v>
      </c>
      <c r="AC506" s="2">
        <v>3</v>
      </c>
      <c r="AD506" s="2">
        <v>7</v>
      </c>
      <c r="AE506" s="2">
        <v>0</v>
      </c>
      <c r="AF506" s="2">
        <v>0</v>
      </c>
      <c r="AG506" s="16">
        <v>0</v>
      </c>
      <c r="AH506" s="49" t="s">
        <v>574</v>
      </c>
      <c r="AI506" s="49" t="s">
        <v>574</v>
      </c>
      <c r="AJ506" s="49" t="s">
        <v>574</v>
      </c>
      <c r="AK506" s="49" t="s">
        <v>574</v>
      </c>
      <c r="AL506" s="49" t="s">
        <v>574</v>
      </c>
      <c r="AM506" s="2">
        <f t="shared" si="55"/>
        <v>0</v>
      </c>
      <c r="AN506" s="1">
        <v>61</v>
      </c>
      <c r="AO506" s="2">
        <v>31.497</v>
      </c>
    </row>
    <row r="507" spans="1:41" hidden="1" x14ac:dyDescent="0.3">
      <c r="A507">
        <v>8700</v>
      </c>
      <c r="B507">
        <v>1987</v>
      </c>
      <c r="C507" s="1">
        <f t="shared" si="49"/>
        <v>37</v>
      </c>
      <c r="D507" t="s">
        <v>47</v>
      </c>
      <c r="E507" t="s">
        <v>66</v>
      </c>
      <c r="F507" s="4" t="s">
        <v>26</v>
      </c>
      <c r="G507" t="s">
        <v>26</v>
      </c>
      <c r="H507" s="20">
        <v>14906</v>
      </c>
      <c r="I507" s="2">
        <f t="shared" si="50"/>
        <v>14.906000000000001</v>
      </c>
      <c r="J507" s="2">
        <v>0</v>
      </c>
      <c r="K507" s="2">
        <v>0</v>
      </c>
      <c r="L507" s="16">
        <f t="shared" si="51"/>
        <v>0</v>
      </c>
      <c r="M507" s="6" t="s">
        <v>310</v>
      </c>
      <c r="N507" s="4">
        <f t="shared" si="52"/>
        <v>2</v>
      </c>
      <c r="O507" s="3">
        <f t="shared" si="53"/>
        <v>41265</v>
      </c>
      <c r="P507" s="4" t="str" cm="1">
        <f t="array" ref="P507:R507">_xlfn.TEXTSPLIT(M507,"/")</f>
        <v>12</v>
      </c>
      <c r="Q507" s="4" t="str">
        <v>22</v>
      </c>
      <c r="R507" s="4" t="str">
        <v>12</v>
      </c>
      <c r="S507" s="5">
        <f t="shared" si="54"/>
        <v>41265</v>
      </c>
      <c r="T507">
        <v>86</v>
      </c>
      <c r="U507" s="14">
        <v>7</v>
      </c>
      <c r="V507" s="14">
        <v>7</v>
      </c>
      <c r="W507" s="14">
        <v>14</v>
      </c>
      <c r="X507" s="14">
        <v>7</v>
      </c>
      <c r="Y507" s="14">
        <v>16</v>
      </c>
      <c r="Z507" s="14">
        <v>15</v>
      </c>
      <c r="AA507" s="2">
        <v>3</v>
      </c>
      <c r="AB507" s="2">
        <v>2</v>
      </c>
      <c r="AC507" s="2">
        <v>3</v>
      </c>
      <c r="AD507" s="2">
        <v>7</v>
      </c>
      <c r="AE507" s="2">
        <v>0</v>
      </c>
      <c r="AF507" s="2">
        <v>0</v>
      </c>
      <c r="AG507" s="16">
        <v>0</v>
      </c>
      <c r="AH507" s="49" t="s">
        <v>574</v>
      </c>
      <c r="AI507" s="49" t="s">
        <v>574</v>
      </c>
      <c r="AJ507" s="49" t="s">
        <v>574</v>
      </c>
      <c r="AK507" s="49" t="s">
        <v>574</v>
      </c>
      <c r="AL507" s="49" t="s">
        <v>574</v>
      </c>
      <c r="AM507" s="2">
        <f t="shared" si="55"/>
        <v>0</v>
      </c>
      <c r="AN507" s="1">
        <v>54</v>
      </c>
      <c r="AO507" s="2">
        <v>30.396000000000001</v>
      </c>
    </row>
    <row r="508" spans="1:41" x14ac:dyDescent="0.3">
      <c r="A508">
        <v>8692</v>
      </c>
      <c r="B508">
        <v>1953</v>
      </c>
      <c r="C508" s="1">
        <f t="shared" si="49"/>
        <v>71</v>
      </c>
      <c r="D508" t="s">
        <v>25</v>
      </c>
      <c r="E508" t="s">
        <v>22</v>
      </c>
      <c r="F508" s="4" t="s">
        <v>32</v>
      </c>
      <c r="G508" t="s">
        <v>32</v>
      </c>
      <c r="H508" s="20">
        <v>43462</v>
      </c>
      <c r="I508" s="2">
        <f t="shared" si="50"/>
        <v>43.462000000000003</v>
      </c>
      <c r="J508" s="2">
        <v>1</v>
      </c>
      <c r="K508" s="2">
        <v>1</v>
      </c>
      <c r="L508" s="16">
        <f t="shared" si="51"/>
        <v>2</v>
      </c>
      <c r="M508" s="7">
        <v>41252</v>
      </c>
      <c r="N508" s="4">
        <f t="shared" si="52"/>
        <v>1</v>
      </c>
      <c r="O508" s="3">
        <f t="shared" si="53"/>
        <v>41252</v>
      </c>
      <c r="P508" s="4" t="str" cm="1">
        <f t="array" ref="P508">_xlfn.TEXTSPLIT(M508,"/")</f>
        <v>41252</v>
      </c>
      <c r="Q508" s="5"/>
      <c r="R508" s="5"/>
      <c r="S508" s="5" t="e">
        <f t="shared" si="54"/>
        <v>#NUM!</v>
      </c>
      <c r="T508">
        <v>50</v>
      </c>
      <c r="U508" s="14">
        <v>90</v>
      </c>
      <c r="V508" s="14">
        <v>17</v>
      </c>
      <c r="W508" s="14">
        <v>97</v>
      </c>
      <c r="X508" s="14">
        <v>15</v>
      </c>
      <c r="Y508" s="14">
        <v>6</v>
      </c>
      <c r="Z508" s="14">
        <v>15</v>
      </c>
      <c r="AA508" s="2">
        <v>6</v>
      </c>
      <c r="AB508" s="2">
        <v>4</v>
      </c>
      <c r="AC508" s="2">
        <v>5</v>
      </c>
      <c r="AD508" s="2">
        <v>8</v>
      </c>
      <c r="AE508" s="2">
        <v>0</v>
      </c>
      <c r="AF508" s="2">
        <v>0</v>
      </c>
      <c r="AG508" s="16">
        <v>0</v>
      </c>
      <c r="AH508" s="49" t="s">
        <v>574</v>
      </c>
      <c r="AI508" s="49" t="s">
        <v>574</v>
      </c>
      <c r="AJ508" s="49" t="s">
        <v>574</v>
      </c>
      <c r="AK508" s="49" t="s">
        <v>574</v>
      </c>
      <c r="AL508" s="49" t="s">
        <v>574</v>
      </c>
      <c r="AM508" s="2">
        <f t="shared" si="55"/>
        <v>0</v>
      </c>
      <c r="AN508" s="1">
        <v>37</v>
      </c>
      <c r="AO508" s="2">
        <v>29.998999999999999</v>
      </c>
    </row>
    <row r="509" spans="1:41" hidden="1" x14ac:dyDescent="0.3">
      <c r="A509">
        <v>8690</v>
      </c>
      <c r="B509">
        <v>1963</v>
      </c>
      <c r="C509" s="1">
        <f t="shared" si="49"/>
        <v>61</v>
      </c>
      <c r="D509" t="s">
        <v>28</v>
      </c>
      <c r="E509" t="s">
        <v>22</v>
      </c>
      <c r="F509" s="4" t="s">
        <v>29</v>
      </c>
      <c r="G509" t="s">
        <v>29</v>
      </c>
      <c r="H509" s="20">
        <v>86111</v>
      </c>
      <c r="I509" s="2">
        <f t="shared" si="50"/>
        <v>86.111000000000004</v>
      </c>
      <c r="J509" s="2">
        <v>0</v>
      </c>
      <c r="K509" s="2">
        <v>0</v>
      </c>
      <c r="L509" s="16">
        <f t="shared" si="51"/>
        <v>0</v>
      </c>
      <c r="M509" s="6" t="s">
        <v>412</v>
      </c>
      <c r="N509" s="4">
        <f t="shared" si="52"/>
        <v>2</v>
      </c>
      <c r="O509" s="3">
        <f t="shared" si="53"/>
        <v>41383</v>
      </c>
      <c r="P509" s="4" t="str" cm="1">
        <f t="array" ref="P509:R509">_xlfn.TEXTSPLIT(M509,"/")</f>
        <v>4</v>
      </c>
      <c r="Q509" s="4" t="str">
        <v>19</v>
      </c>
      <c r="R509" s="4" t="str">
        <v>13</v>
      </c>
      <c r="S509" s="5">
        <f t="shared" si="54"/>
        <v>41383</v>
      </c>
      <c r="T509">
        <v>73</v>
      </c>
      <c r="U509" s="14">
        <v>399</v>
      </c>
      <c r="V509" s="14">
        <v>28</v>
      </c>
      <c r="W509" s="14">
        <v>756</v>
      </c>
      <c r="X509" s="14">
        <v>36</v>
      </c>
      <c r="Y509" s="14">
        <v>40</v>
      </c>
      <c r="Z509" s="14">
        <v>126</v>
      </c>
      <c r="AA509" s="2">
        <v>1</v>
      </c>
      <c r="AB509" s="2">
        <v>5</v>
      </c>
      <c r="AC509" s="2">
        <v>10</v>
      </c>
      <c r="AD509" s="2">
        <v>2</v>
      </c>
      <c r="AE509" s="2">
        <v>0</v>
      </c>
      <c r="AF509" s="2">
        <v>0</v>
      </c>
      <c r="AG509" s="16">
        <v>0</v>
      </c>
      <c r="AH509" s="49" t="s">
        <v>574</v>
      </c>
      <c r="AI509" s="49" t="s">
        <v>574</v>
      </c>
      <c r="AJ509" s="49" t="s">
        <v>574</v>
      </c>
      <c r="AK509" s="49" t="s">
        <v>574</v>
      </c>
      <c r="AL509" s="49" t="s">
        <v>574</v>
      </c>
      <c r="AM509" s="2">
        <f t="shared" si="55"/>
        <v>0</v>
      </c>
      <c r="AN509" s="1">
        <v>46</v>
      </c>
      <c r="AO509" s="2">
        <v>666.66600000000005</v>
      </c>
    </row>
    <row r="510" spans="1:41" hidden="1" x14ac:dyDescent="0.3">
      <c r="A510">
        <v>8687</v>
      </c>
      <c r="B510">
        <v>1979</v>
      </c>
      <c r="C510" s="1">
        <f t="shared" si="49"/>
        <v>45</v>
      </c>
      <c r="D510" t="s">
        <v>40</v>
      </c>
      <c r="E510" t="s">
        <v>22</v>
      </c>
      <c r="F510" s="4" t="s">
        <v>32</v>
      </c>
      <c r="G510" t="s">
        <v>32</v>
      </c>
      <c r="H510" s="20">
        <v>53172</v>
      </c>
      <c r="I510" s="2">
        <f t="shared" si="50"/>
        <v>53.171999999999997</v>
      </c>
      <c r="J510" s="2">
        <v>0</v>
      </c>
      <c r="K510" s="2">
        <v>1</v>
      </c>
      <c r="L510" s="16">
        <f t="shared" si="51"/>
        <v>1</v>
      </c>
      <c r="M510" s="7">
        <v>41430</v>
      </c>
      <c r="N510" s="4">
        <f t="shared" si="52"/>
        <v>1</v>
      </c>
      <c r="O510" s="3">
        <f t="shared" si="53"/>
        <v>41430</v>
      </c>
      <c r="P510" s="4" t="str" cm="1">
        <f t="array" ref="P510">_xlfn.TEXTSPLIT(M510,"/")</f>
        <v>41430</v>
      </c>
      <c r="Q510" s="5"/>
      <c r="R510" s="5"/>
      <c r="S510" s="5" t="e">
        <f t="shared" si="54"/>
        <v>#NUM!</v>
      </c>
      <c r="T510">
        <v>54</v>
      </c>
      <c r="U510" s="14">
        <v>121</v>
      </c>
      <c r="V510" s="14">
        <v>62</v>
      </c>
      <c r="W510" s="14">
        <v>90</v>
      </c>
      <c r="X510" s="14">
        <v>68</v>
      </c>
      <c r="Y510" s="14">
        <v>20</v>
      </c>
      <c r="Z510" s="14">
        <v>125</v>
      </c>
      <c r="AA510" s="2">
        <v>3</v>
      </c>
      <c r="AB510" s="2">
        <v>2</v>
      </c>
      <c r="AC510" s="2">
        <v>8</v>
      </c>
      <c r="AD510" s="2">
        <v>3</v>
      </c>
      <c r="AE510" s="2">
        <v>0</v>
      </c>
      <c r="AF510" s="2">
        <v>0</v>
      </c>
      <c r="AG510" s="16">
        <v>0</v>
      </c>
      <c r="AH510" s="49" t="s">
        <v>574</v>
      </c>
      <c r="AI510" s="49" t="s">
        <v>574</v>
      </c>
      <c r="AJ510" s="49" t="s">
        <v>574</v>
      </c>
      <c r="AK510" s="49" t="s">
        <v>574</v>
      </c>
      <c r="AL510" s="49" t="s">
        <v>574</v>
      </c>
      <c r="AM510" s="2">
        <f t="shared" si="55"/>
        <v>0</v>
      </c>
      <c r="AN510" s="1">
        <v>63</v>
      </c>
      <c r="AO510" s="2">
        <v>98.777000000000001</v>
      </c>
    </row>
    <row r="511" spans="1:41" x14ac:dyDescent="0.3">
      <c r="A511">
        <v>8686</v>
      </c>
      <c r="B511">
        <v>1980</v>
      </c>
      <c r="C511" s="1">
        <f t="shared" si="49"/>
        <v>44</v>
      </c>
      <c r="D511" t="s">
        <v>25</v>
      </c>
      <c r="E511" t="s">
        <v>66</v>
      </c>
      <c r="F511" s="4" t="s">
        <v>32</v>
      </c>
      <c r="G511" t="s">
        <v>32</v>
      </c>
      <c r="H511" s="20">
        <v>23724</v>
      </c>
      <c r="I511" s="2">
        <f t="shared" si="50"/>
        <v>23.724</v>
      </c>
      <c r="J511" s="2">
        <v>1</v>
      </c>
      <c r="K511" s="2">
        <v>0</v>
      </c>
      <c r="L511" s="16">
        <f t="shared" si="51"/>
        <v>1</v>
      </c>
      <c r="M511" s="7">
        <v>41487</v>
      </c>
      <c r="N511" s="4">
        <f t="shared" si="52"/>
        <v>1</v>
      </c>
      <c r="O511" s="3">
        <f t="shared" si="53"/>
        <v>41487</v>
      </c>
      <c r="P511" s="4" t="str" cm="1">
        <f t="array" ref="P511">_xlfn.TEXTSPLIT(M511,"/")</f>
        <v>41487</v>
      </c>
      <c r="Q511" s="5"/>
      <c r="R511" s="5"/>
      <c r="S511" s="5" t="e">
        <f t="shared" si="54"/>
        <v>#NUM!</v>
      </c>
      <c r="T511">
        <v>65</v>
      </c>
      <c r="U511" s="14">
        <v>5</v>
      </c>
      <c r="V511" s="14">
        <v>23</v>
      </c>
      <c r="W511" s="14">
        <v>15</v>
      </c>
      <c r="X511" s="14">
        <v>0</v>
      </c>
      <c r="Y511" s="14">
        <v>18</v>
      </c>
      <c r="Z511" s="14">
        <v>14</v>
      </c>
      <c r="AA511" s="2">
        <v>2</v>
      </c>
      <c r="AB511" s="2">
        <v>2</v>
      </c>
      <c r="AC511" s="2">
        <v>3</v>
      </c>
      <c r="AD511" s="2">
        <v>8</v>
      </c>
      <c r="AE511" s="2">
        <v>0</v>
      </c>
      <c r="AF511" s="2">
        <v>0</v>
      </c>
      <c r="AG511" s="16">
        <v>0</v>
      </c>
      <c r="AH511" s="49" t="s">
        <v>574</v>
      </c>
      <c r="AI511" s="49" t="s">
        <v>574</v>
      </c>
      <c r="AJ511" s="49" t="s">
        <v>574</v>
      </c>
      <c r="AK511" s="49" t="s">
        <v>574</v>
      </c>
      <c r="AL511" s="49" t="s">
        <v>574</v>
      </c>
      <c r="AM511" s="2">
        <f t="shared" si="55"/>
        <v>0</v>
      </c>
      <c r="AN511" s="1">
        <v>63</v>
      </c>
      <c r="AO511" s="2">
        <v>98.777000000000001</v>
      </c>
    </row>
    <row r="512" spans="1:41" hidden="1" x14ac:dyDescent="0.3">
      <c r="A512">
        <v>8685</v>
      </c>
      <c r="B512">
        <v>1978</v>
      </c>
      <c r="C512" s="1">
        <f t="shared" si="49"/>
        <v>46</v>
      </c>
      <c r="D512" t="s">
        <v>47</v>
      </c>
      <c r="E512" t="s">
        <v>22</v>
      </c>
      <c r="F512" s="4" t="s">
        <v>29</v>
      </c>
      <c r="G512" t="s">
        <v>29</v>
      </c>
      <c r="H512" s="20">
        <v>42014</v>
      </c>
      <c r="I512" s="2">
        <f t="shared" si="50"/>
        <v>42.014000000000003</v>
      </c>
      <c r="J512" s="2">
        <v>1</v>
      </c>
      <c r="K512" s="2">
        <v>0</v>
      </c>
      <c r="L512" s="16">
        <f t="shared" si="51"/>
        <v>1</v>
      </c>
      <c r="M512" s="6" t="s">
        <v>122</v>
      </c>
      <c r="N512" s="4">
        <f t="shared" si="52"/>
        <v>2</v>
      </c>
      <c r="O512" s="3">
        <f t="shared" si="53"/>
        <v>41138</v>
      </c>
      <c r="P512" s="4" t="str" cm="1">
        <f t="array" ref="P512:R512">_xlfn.TEXTSPLIT(M512,"/")</f>
        <v>8</v>
      </c>
      <c r="Q512" s="4" t="str">
        <v>17</v>
      </c>
      <c r="R512" s="4" t="str">
        <v>12</v>
      </c>
      <c r="S512" s="5">
        <f t="shared" si="54"/>
        <v>41138</v>
      </c>
      <c r="T512">
        <v>56</v>
      </c>
      <c r="U512" s="14">
        <v>244</v>
      </c>
      <c r="V512" s="14">
        <v>15</v>
      </c>
      <c r="W512" s="14">
        <v>108</v>
      </c>
      <c r="X512" s="14">
        <v>4</v>
      </c>
      <c r="Y512" s="14">
        <v>15</v>
      </c>
      <c r="Z512" s="14">
        <v>50</v>
      </c>
      <c r="AA512" s="2">
        <v>6</v>
      </c>
      <c r="AB512" s="2">
        <v>7</v>
      </c>
      <c r="AC512" s="2">
        <v>6</v>
      </c>
      <c r="AD512" s="2">
        <v>8</v>
      </c>
      <c r="AE512" s="2">
        <v>1</v>
      </c>
      <c r="AF512" s="2">
        <v>0</v>
      </c>
      <c r="AG512" s="16">
        <v>0</v>
      </c>
      <c r="AH512" s="49" t="s">
        <v>574</v>
      </c>
      <c r="AI512" s="49" t="s">
        <v>574</v>
      </c>
      <c r="AJ512" s="49" t="s">
        <v>574</v>
      </c>
      <c r="AK512" s="49" t="s">
        <v>574</v>
      </c>
      <c r="AL512" s="49" t="s">
        <v>574</v>
      </c>
      <c r="AM512" s="2">
        <f t="shared" si="55"/>
        <v>0</v>
      </c>
      <c r="AN512" s="1">
        <v>77</v>
      </c>
      <c r="AO512" s="2">
        <v>82.8</v>
      </c>
    </row>
    <row r="513" spans="1:41" hidden="1" x14ac:dyDescent="0.3">
      <c r="A513">
        <v>8663</v>
      </c>
      <c r="B513">
        <v>1975</v>
      </c>
      <c r="C513" s="1">
        <f t="shared" si="49"/>
        <v>49</v>
      </c>
      <c r="D513" t="s">
        <v>33</v>
      </c>
      <c r="E513" t="s">
        <v>22</v>
      </c>
      <c r="F513" s="4" t="s">
        <v>23</v>
      </c>
      <c r="G513" t="s">
        <v>23</v>
      </c>
      <c r="H513" s="20">
        <v>39996</v>
      </c>
      <c r="I513" s="2">
        <f t="shared" si="50"/>
        <v>39.996000000000002</v>
      </c>
      <c r="J513" s="2">
        <v>1</v>
      </c>
      <c r="K513" s="2">
        <v>1</v>
      </c>
      <c r="L513" s="16">
        <f t="shared" si="51"/>
        <v>2</v>
      </c>
      <c r="M513" s="6" t="s">
        <v>261</v>
      </c>
      <c r="N513" s="4">
        <f t="shared" si="52"/>
        <v>2</v>
      </c>
      <c r="O513" s="3">
        <f t="shared" si="53"/>
        <v>41781</v>
      </c>
      <c r="P513" s="4" t="str" cm="1">
        <f t="array" ref="P513:R513">_xlfn.TEXTSPLIT(M513,"/")</f>
        <v>5</v>
      </c>
      <c r="Q513" s="4" t="str">
        <v>22</v>
      </c>
      <c r="R513" s="4" t="str">
        <v>14</v>
      </c>
      <c r="S513" s="5">
        <f t="shared" si="54"/>
        <v>41781</v>
      </c>
      <c r="T513">
        <v>85</v>
      </c>
      <c r="U513" s="14">
        <v>11</v>
      </c>
      <c r="V513" s="14">
        <v>0</v>
      </c>
      <c r="W513" s="14">
        <v>3</v>
      </c>
      <c r="X513" s="14">
        <v>0</v>
      </c>
      <c r="Y513" s="14">
        <v>0</v>
      </c>
      <c r="Z513" s="14">
        <v>1</v>
      </c>
      <c r="AA513" s="2">
        <v>1</v>
      </c>
      <c r="AB513" s="2">
        <v>1</v>
      </c>
      <c r="AC513" s="2">
        <v>2</v>
      </c>
      <c r="AD513" s="2">
        <v>6</v>
      </c>
      <c r="AE513" s="2">
        <v>0</v>
      </c>
      <c r="AF513" s="2">
        <v>0</v>
      </c>
      <c r="AG513" s="16">
        <v>0</v>
      </c>
      <c r="AH513" s="49" t="s">
        <v>574</v>
      </c>
      <c r="AI513" s="49" t="s">
        <v>574</v>
      </c>
      <c r="AJ513" s="49" t="s">
        <v>574</v>
      </c>
      <c r="AK513" s="49" t="s">
        <v>574</v>
      </c>
      <c r="AL513" s="49" t="s">
        <v>574</v>
      </c>
      <c r="AM513" s="2">
        <f t="shared" si="55"/>
        <v>0</v>
      </c>
      <c r="AN513" s="1">
        <v>77</v>
      </c>
      <c r="AO513" s="2">
        <v>82.8</v>
      </c>
    </row>
    <row r="514" spans="1:41" hidden="1" x14ac:dyDescent="0.3">
      <c r="A514">
        <v>8659</v>
      </c>
      <c r="B514">
        <v>1953</v>
      </c>
      <c r="C514" s="1">
        <f t="shared" ref="C514:C577" si="56">2024-B514</f>
        <v>71</v>
      </c>
      <c r="D514" t="s">
        <v>38</v>
      </c>
      <c r="E514" t="s">
        <v>34</v>
      </c>
      <c r="F514" s="4" t="s">
        <v>32</v>
      </c>
      <c r="G514" t="s">
        <v>32</v>
      </c>
      <c r="H514" s="20">
        <v>69805</v>
      </c>
      <c r="I514" s="2">
        <f t="shared" ref="I514:I577" si="57">H514/1000</f>
        <v>69.805000000000007</v>
      </c>
      <c r="J514" s="2">
        <v>0</v>
      </c>
      <c r="K514" s="2">
        <v>1</v>
      </c>
      <c r="L514" s="16">
        <f t="shared" ref="L514:L577" si="58">K514+J514</f>
        <v>1</v>
      </c>
      <c r="M514" s="6" t="s">
        <v>358</v>
      </c>
      <c r="N514" s="4">
        <f t="shared" ref="N514:N577" si="59">TYPE(M514)</f>
        <v>2</v>
      </c>
      <c r="O514" s="3">
        <f t="shared" ref="O514:O577" si="60">IF(N514=2,S514,M514)</f>
        <v>41660</v>
      </c>
      <c r="P514" s="4" t="str" cm="1">
        <f t="array" ref="P514:R514">_xlfn.TEXTSPLIT(M514,"/")</f>
        <v>1</v>
      </c>
      <c r="Q514" s="4" t="str">
        <v>21</v>
      </c>
      <c r="R514" s="4" t="str">
        <v>14</v>
      </c>
      <c r="S514" s="5">
        <f t="shared" ref="S514:S577" si="61">DATE(R514+100,P514,Q514)</f>
        <v>41660</v>
      </c>
      <c r="T514">
        <v>50</v>
      </c>
      <c r="U514" s="14">
        <v>750</v>
      </c>
      <c r="V514" s="14">
        <v>71</v>
      </c>
      <c r="W514" s="14">
        <v>174</v>
      </c>
      <c r="X514" s="14">
        <v>13</v>
      </c>
      <c r="Y514" s="14">
        <v>10</v>
      </c>
      <c r="Z514" s="14">
        <v>20</v>
      </c>
      <c r="AA514" s="2">
        <v>2</v>
      </c>
      <c r="AB514" s="2">
        <v>6</v>
      </c>
      <c r="AC514" s="2">
        <v>11</v>
      </c>
      <c r="AD514" s="2">
        <v>2</v>
      </c>
      <c r="AE514" s="2">
        <v>0</v>
      </c>
      <c r="AF514" s="2">
        <v>0</v>
      </c>
      <c r="AG514" s="16">
        <v>0</v>
      </c>
      <c r="AH514" s="49" t="s">
        <v>574</v>
      </c>
      <c r="AI514" s="49" t="s">
        <v>574</v>
      </c>
      <c r="AJ514" s="49" t="s">
        <v>574</v>
      </c>
      <c r="AK514" s="49" t="s">
        <v>574</v>
      </c>
      <c r="AL514" s="49" t="s">
        <v>574</v>
      </c>
      <c r="AM514" s="2">
        <f t="shared" ref="AM514:AM577" si="62">SUM(AH514:AL514)-AG514</f>
        <v>0</v>
      </c>
      <c r="AN514" s="1">
        <v>71</v>
      </c>
      <c r="AO514" s="2">
        <v>77.027000000000001</v>
      </c>
    </row>
    <row r="515" spans="1:41" hidden="1" x14ac:dyDescent="0.3">
      <c r="A515">
        <v>8652</v>
      </c>
      <c r="B515">
        <v>1947</v>
      </c>
      <c r="C515" s="1">
        <f t="shared" si="56"/>
        <v>77</v>
      </c>
      <c r="D515" t="s">
        <v>47</v>
      </c>
      <c r="E515" t="s">
        <v>22</v>
      </c>
      <c r="F515" s="4" t="s">
        <v>32</v>
      </c>
      <c r="G515" t="s">
        <v>32</v>
      </c>
      <c r="H515" s="20">
        <v>37760</v>
      </c>
      <c r="I515" s="2">
        <f t="shared" si="57"/>
        <v>37.76</v>
      </c>
      <c r="J515" s="2">
        <v>0</v>
      </c>
      <c r="K515" s="2">
        <v>0</v>
      </c>
      <c r="L515" s="16">
        <f t="shared" si="58"/>
        <v>0</v>
      </c>
      <c r="M515" s="6" t="s">
        <v>232</v>
      </c>
      <c r="N515" s="4">
        <f t="shared" si="59"/>
        <v>2</v>
      </c>
      <c r="O515" s="3">
        <f t="shared" si="60"/>
        <v>41152</v>
      </c>
      <c r="P515" s="4" t="str" cm="1">
        <f t="array" ref="P515:R515">_xlfn.TEXTSPLIT(M515,"/")</f>
        <v>8</v>
      </c>
      <c r="Q515" s="4" t="str">
        <v>31</v>
      </c>
      <c r="R515" s="4" t="str">
        <v>12</v>
      </c>
      <c r="S515" s="5">
        <f t="shared" si="61"/>
        <v>41152</v>
      </c>
      <c r="T515">
        <v>20</v>
      </c>
      <c r="U515" s="14">
        <v>84</v>
      </c>
      <c r="V515" s="14">
        <v>5</v>
      </c>
      <c r="W515" s="14">
        <v>38</v>
      </c>
      <c r="X515" s="14">
        <v>150</v>
      </c>
      <c r="Y515" s="14">
        <v>12</v>
      </c>
      <c r="Z515" s="14">
        <v>28</v>
      </c>
      <c r="AA515" s="2">
        <v>2</v>
      </c>
      <c r="AB515" s="2">
        <v>4</v>
      </c>
      <c r="AC515" s="2">
        <v>6</v>
      </c>
      <c r="AD515" s="2">
        <v>7</v>
      </c>
      <c r="AE515" s="2">
        <v>0</v>
      </c>
      <c r="AF515" s="2">
        <v>0</v>
      </c>
      <c r="AG515" s="16">
        <v>0</v>
      </c>
      <c r="AH515" s="49" t="s">
        <v>574</v>
      </c>
      <c r="AI515" s="49" t="s">
        <v>574</v>
      </c>
      <c r="AJ515" s="49" t="s">
        <v>574</v>
      </c>
      <c r="AK515" s="49" t="s">
        <v>574</v>
      </c>
      <c r="AL515" s="49" t="s">
        <v>574</v>
      </c>
      <c r="AM515" s="2">
        <f t="shared" si="62"/>
        <v>0</v>
      </c>
      <c r="AN515" s="1">
        <v>57</v>
      </c>
      <c r="AO515" s="2">
        <v>70.712999999999994</v>
      </c>
    </row>
    <row r="516" spans="1:41" x14ac:dyDescent="0.3">
      <c r="A516">
        <v>8650</v>
      </c>
      <c r="B516">
        <v>1979</v>
      </c>
      <c r="C516" s="1">
        <f t="shared" si="56"/>
        <v>45</v>
      </c>
      <c r="D516" t="s">
        <v>25</v>
      </c>
      <c r="E516" t="s">
        <v>22</v>
      </c>
      <c r="F516" s="4" t="s">
        <v>43</v>
      </c>
      <c r="G516" t="s">
        <v>43</v>
      </c>
      <c r="H516" s="20">
        <v>54162</v>
      </c>
      <c r="I516" s="2">
        <f t="shared" si="57"/>
        <v>54.161999999999999</v>
      </c>
      <c r="J516" s="2">
        <v>1</v>
      </c>
      <c r="K516" s="2">
        <v>1</v>
      </c>
      <c r="L516" s="16">
        <f t="shared" si="58"/>
        <v>2</v>
      </c>
      <c r="M516" s="6" t="s">
        <v>245</v>
      </c>
      <c r="N516" s="4">
        <f t="shared" si="59"/>
        <v>2</v>
      </c>
      <c r="O516" s="3">
        <f t="shared" si="60"/>
        <v>41351</v>
      </c>
      <c r="P516" s="4" t="str" cm="1">
        <f t="array" ref="P516:R516">_xlfn.TEXTSPLIT(M516,"/")</f>
        <v>3</v>
      </c>
      <c r="Q516" s="4" t="str">
        <v>18</v>
      </c>
      <c r="R516" s="4" t="str">
        <v>13</v>
      </c>
      <c r="S516" s="5">
        <f t="shared" si="61"/>
        <v>41351</v>
      </c>
      <c r="T516">
        <v>31</v>
      </c>
      <c r="U516" s="14">
        <v>5</v>
      </c>
      <c r="V516" s="14">
        <v>6</v>
      </c>
      <c r="W516" s="14">
        <v>10</v>
      </c>
      <c r="X516" s="14">
        <v>6</v>
      </c>
      <c r="Y516" s="14">
        <v>5</v>
      </c>
      <c r="Z516" s="14">
        <v>10</v>
      </c>
      <c r="AA516" s="2">
        <v>1</v>
      </c>
      <c r="AB516" s="2">
        <v>1</v>
      </c>
      <c r="AC516" s="2">
        <v>3</v>
      </c>
      <c r="AD516" s="2">
        <v>4</v>
      </c>
      <c r="AE516" s="2">
        <v>0</v>
      </c>
      <c r="AF516" s="2">
        <v>0</v>
      </c>
      <c r="AG516" s="16">
        <v>0</v>
      </c>
      <c r="AH516" s="49" t="s">
        <v>574</v>
      </c>
      <c r="AI516" s="49" t="s">
        <v>574</v>
      </c>
      <c r="AJ516" s="49" t="s">
        <v>574</v>
      </c>
      <c r="AK516" s="49" t="s">
        <v>574</v>
      </c>
      <c r="AL516" s="49" t="s">
        <v>574</v>
      </c>
      <c r="AM516" s="2">
        <f t="shared" si="62"/>
        <v>0</v>
      </c>
      <c r="AN516" s="1">
        <v>78</v>
      </c>
      <c r="AO516" s="2">
        <v>69.754999999999995</v>
      </c>
    </row>
    <row r="517" spans="1:41" hidden="1" x14ac:dyDescent="0.3">
      <c r="A517">
        <v>8643</v>
      </c>
      <c r="B517">
        <v>1972</v>
      </c>
      <c r="C517" s="1">
        <f t="shared" si="56"/>
        <v>52</v>
      </c>
      <c r="D517" t="s">
        <v>40</v>
      </c>
      <c r="E517" t="s">
        <v>22</v>
      </c>
      <c r="F517" s="4" t="s">
        <v>32</v>
      </c>
      <c r="G517" t="s">
        <v>32</v>
      </c>
      <c r="H517" s="20">
        <v>69930</v>
      </c>
      <c r="I517" s="2">
        <f t="shared" si="57"/>
        <v>69.930000000000007</v>
      </c>
      <c r="J517" s="2">
        <v>0</v>
      </c>
      <c r="K517" s="2">
        <v>0</v>
      </c>
      <c r="L517" s="16">
        <f t="shared" si="58"/>
        <v>0</v>
      </c>
      <c r="M517" s="6" t="s">
        <v>237</v>
      </c>
      <c r="N517" s="4">
        <f t="shared" si="59"/>
        <v>2</v>
      </c>
      <c r="O517" s="3">
        <f t="shared" si="60"/>
        <v>41420</v>
      </c>
      <c r="P517" s="4" t="str" cm="1">
        <f t="array" ref="P517:R517">_xlfn.TEXTSPLIT(M517,"/")</f>
        <v>5</v>
      </c>
      <c r="Q517" s="4" t="str">
        <v>26</v>
      </c>
      <c r="R517" s="4" t="str">
        <v>13</v>
      </c>
      <c r="S517" s="5">
        <f t="shared" si="61"/>
        <v>41420</v>
      </c>
      <c r="T517">
        <v>21</v>
      </c>
      <c r="U517" s="14">
        <v>252</v>
      </c>
      <c r="V517" s="14">
        <v>98</v>
      </c>
      <c r="W517" s="14">
        <v>827</v>
      </c>
      <c r="X517" s="14">
        <v>219</v>
      </c>
      <c r="Y517" s="14">
        <v>70</v>
      </c>
      <c r="Z517" s="14">
        <v>196</v>
      </c>
      <c r="AA517" s="2">
        <v>1</v>
      </c>
      <c r="AB517" s="2">
        <v>4</v>
      </c>
      <c r="AC517" s="2">
        <v>12</v>
      </c>
      <c r="AD517" s="2">
        <v>3</v>
      </c>
      <c r="AE517" s="2">
        <v>0</v>
      </c>
      <c r="AF517" s="2">
        <v>0</v>
      </c>
      <c r="AG517" s="16">
        <v>0</v>
      </c>
      <c r="AH517" s="49" t="s">
        <v>574</v>
      </c>
      <c r="AI517" s="49" t="s">
        <v>574</v>
      </c>
      <c r="AJ517" s="49" t="s">
        <v>574</v>
      </c>
      <c r="AK517" s="49" t="s">
        <v>574</v>
      </c>
      <c r="AL517" s="49" t="s">
        <v>574</v>
      </c>
      <c r="AM517" s="2">
        <f t="shared" si="62"/>
        <v>0</v>
      </c>
      <c r="AN517" s="1">
        <v>58</v>
      </c>
      <c r="AO517" s="2">
        <v>69.138999999999996</v>
      </c>
    </row>
    <row r="518" spans="1:41" hidden="1" x14ac:dyDescent="0.3">
      <c r="A518">
        <v>8629</v>
      </c>
      <c r="B518">
        <v>1957</v>
      </c>
      <c r="C518" s="1">
        <f t="shared" si="56"/>
        <v>67</v>
      </c>
      <c r="D518" t="s">
        <v>28</v>
      </c>
      <c r="E518" t="s">
        <v>22</v>
      </c>
      <c r="F518" s="4" t="s">
        <v>43</v>
      </c>
      <c r="G518" t="s">
        <v>43</v>
      </c>
      <c r="H518" s="20">
        <v>46984</v>
      </c>
      <c r="I518" s="2">
        <f t="shared" si="57"/>
        <v>46.984000000000002</v>
      </c>
      <c r="J518" s="2">
        <v>1</v>
      </c>
      <c r="K518" s="2">
        <v>1</v>
      </c>
      <c r="L518" s="16">
        <f t="shared" si="58"/>
        <v>2</v>
      </c>
      <c r="M518" s="6" t="s">
        <v>48</v>
      </c>
      <c r="N518" s="4">
        <f t="shared" si="59"/>
        <v>2</v>
      </c>
      <c r="O518" s="3">
        <f t="shared" si="60"/>
        <v>41359</v>
      </c>
      <c r="P518" s="4" t="str" cm="1">
        <f t="array" ref="P518:R518">_xlfn.TEXTSPLIT(M518,"/")</f>
        <v>3</v>
      </c>
      <c r="Q518" s="4" t="str">
        <v>26</v>
      </c>
      <c r="R518" s="4" t="str">
        <v>13</v>
      </c>
      <c r="S518" s="5">
        <f t="shared" si="61"/>
        <v>41359</v>
      </c>
      <c r="T518">
        <v>71</v>
      </c>
      <c r="U518" s="14">
        <v>19</v>
      </c>
      <c r="V518" s="14">
        <v>1</v>
      </c>
      <c r="W518" s="14">
        <v>10</v>
      </c>
      <c r="X518" s="14">
        <v>2</v>
      </c>
      <c r="Y518" s="14">
        <v>1</v>
      </c>
      <c r="Z518" s="14">
        <v>8</v>
      </c>
      <c r="AA518" s="2">
        <v>1</v>
      </c>
      <c r="AB518" s="2">
        <v>1</v>
      </c>
      <c r="AC518" s="2">
        <v>3</v>
      </c>
      <c r="AD518" s="2">
        <v>5</v>
      </c>
      <c r="AE518" s="2">
        <v>0</v>
      </c>
      <c r="AF518" s="2">
        <v>0</v>
      </c>
      <c r="AG518" s="16">
        <v>0</v>
      </c>
      <c r="AH518" s="49" t="s">
        <v>574</v>
      </c>
      <c r="AI518" s="49" t="s">
        <v>574</v>
      </c>
      <c r="AJ518" s="49" t="s">
        <v>574</v>
      </c>
      <c r="AK518" s="49" t="s">
        <v>574</v>
      </c>
      <c r="AL518" s="49" t="s">
        <v>574</v>
      </c>
      <c r="AM518" s="2">
        <f t="shared" si="62"/>
        <v>0</v>
      </c>
      <c r="AN518" s="1">
        <v>58</v>
      </c>
      <c r="AO518" s="2">
        <v>69.138999999999996</v>
      </c>
    </row>
    <row r="519" spans="1:41" hidden="1" x14ac:dyDescent="0.3">
      <c r="A519">
        <v>8625</v>
      </c>
      <c r="B519">
        <v>1977</v>
      </c>
      <c r="C519" s="1">
        <f t="shared" si="56"/>
        <v>47</v>
      </c>
      <c r="D519" t="s">
        <v>31</v>
      </c>
      <c r="E519" t="s">
        <v>22</v>
      </c>
      <c r="F519" s="4" t="s">
        <v>29</v>
      </c>
      <c r="G519" t="s">
        <v>29</v>
      </c>
      <c r="H519" s="20">
        <v>17649</v>
      </c>
      <c r="I519" s="2">
        <f t="shared" si="57"/>
        <v>17.649000000000001</v>
      </c>
      <c r="J519" s="2">
        <v>1</v>
      </c>
      <c r="K519" s="2">
        <v>0</v>
      </c>
      <c r="L519" s="16">
        <f t="shared" si="58"/>
        <v>1</v>
      </c>
      <c r="M519" s="7">
        <v>41619</v>
      </c>
      <c r="N519" s="4">
        <f t="shared" si="59"/>
        <v>1</v>
      </c>
      <c r="O519" s="3">
        <f t="shared" si="60"/>
        <v>41619</v>
      </c>
      <c r="P519" s="4" t="str" cm="1">
        <f t="array" ref="P519">_xlfn.TEXTSPLIT(M519,"/")</f>
        <v>41619</v>
      </c>
      <c r="Q519" s="5"/>
      <c r="R519" s="5"/>
      <c r="S519" s="5" t="e">
        <f t="shared" si="61"/>
        <v>#NUM!</v>
      </c>
      <c r="T519">
        <v>70</v>
      </c>
      <c r="U519" s="14">
        <v>15</v>
      </c>
      <c r="V519" s="14">
        <v>1</v>
      </c>
      <c r="W519" s="14">
        <v>23</v>
      </c>
      <c r="X519" s="14">
        <v>0</v>
      </c>
      <c r="Y519" s="14">
        <v>5</v>
      </c>
      <c r="Z519" s="14">
        <v>1</v>
      </c>
      <c r="AA519" s="2">
        <v>3</v>
      </c>
      <c r="AB519" s="2">
        <v>3</v>
      </c>
      <c r="AC519" s="2">
        <v>3</v>
      </c>
      <c r="AD519" s="2">
        <v>8</v>
      </c>
      <c r="AE519" s="2">
        <v>0</v>
      </c>
      <c r="AF519" s="2">
        <v>0</v>
      </c>
      <c r="AG519" s="16">
        <v>0</v>
      </c>
      <c r="AH519" s="49" t="s">
        <v>574</v>
      </c>
      <c r="AI519" s="49" t="s">
        <v>574</v>
      </c>
      <c r="AJ519" s="49" t="s">
        <v>574</v>
      </c>
      <c r="AK519" s="49" t="s">
        <v>574</v>
      </c>
      <c r="AL519" s="49" t="s">
        <v>574</v>
      </c>
      <c r="AM519" s="2">
        <f t="shared" si="62"/>
        <v>0</v>
      </c>
      <c r="AN519" s="1">
        <v>41</v>
      </c>
      <c r="AO519" s="2">
        <v>65.168999999999997</v>
      </c>
    </row>
    <row r="520" spans="1:41" hidden="1" x14ac:dyDescent="0.3">
      <c r="A520">
        <v>8624</v>
      </c>
      <c r="B520">
        <v>1959</v>
      </c>
      <c r="C520" s="1">
        <f t="shared" si="56"/>
        <v>65</v>
      </c>
      <c r="D520" t="s">
        <v>47</v>
      </c>
      <c r="E520" t="s">
        <v>22</v>
      </c>
      <c r="F520" s="4" t="s">
        <v>29</v>
      </c>
      <c r="G520" t="s">
        <v>29</v>
      </c>
      <c r="H520" s="20">
        <v>81320</v>
      </c>
      <c r="I520" s="2">
        <f t="shared" si="57"/>
        <v>81.319999999999993</v>
      </c>
      <c r="J520" s="2">
        <v>0</v>
      </c>
      <c r="K520" s="2">
        <v>0</v>
      </c>
      <c r="L520" s="16">
        <f t="shared" si="58"/>
        <v>0</v>
      </c>
      <c r="M520" s="7">
        <v>41427</v>
      </c>
      <c r="N520" s="4">
        <f t="shared" si="59"/>
        <v>1</v>
      </c>
      <c r="O520" s="3">
        <f t="shared" si="60"/>
        <v>41427</v>
      </c>
      <c r="P520" s="4" t="str" cm="1">
        <f t="array" ref="P520">_xlfn.TEXTSPLIT(M520,"/")</f>
        <v>41427</v>
      </c>
      <c r="Q520" s="5"/>
      <c r="R520" s="5"/>
      <c r="S520" s="5" t="e">
        <f t="shared" si="61"/>
        <v>#NUM!</v>
      </c>
      <c r="T520">
        <v>61</v>
      </c>
      <c r="U520" s="14">
        <v>183</v>
      </c>
      <c r="V520" s="14">
        <v>33</v>
      </c>
      <c r="W520" s="14">
        <v>493</v>
      </c>
      <c r="X520" s="14">
        <v>59</v>
      </c>
      <c r="Y520" s="14">
        <v>103</v>
      </c>
      <c r="Z520" s="14">
        <v>57</v>
      </c>
      <c r="AA520" s="2">
        <v>1</v>
      </c>
      <c r="AB520" s="2">
        <v>4</v>
      </c>
      <c r="AC520" s="2">
        <v>10</v>
      </c>
      <c r="AD520" s="2">
        <v>2</v>
      </c>
      <c r="AE520" s="2">
        <v>0</v>
      </c>
      <c r="AF520" s="2">
        <v>0</v>
      </c>
      <c r="AG520" s="16">
        <v>0</v>
      </c>
      <c r="AH520" s="49" t="s">
        <v>574</v>
      </c>
      <c r="AI520" s="49" t="s">
        <v>574</v>
      </c>
      <c r="AJ520" s="49" t="s">
        <v>574</v>
      </c>
      <c r="AK520" s="49" t="s">
        <v>574</v>
      </c>
      <c r="AL520" s="49" t="s">
        <v>574</v>
      </c>
      <c r="AM520" s="2">
        <f t="shared" si="62"/>
        <v>0</v>
      </c>
      <c r="AN520" s="1">
        <v>52</v>
      </c>
      <c r="AO520" s="2">
        <v>64.795000000000002</v>
      </c>
    </row>
    <row r="521" spans="1:41" x14ac:dyDescent="0.3">
      <c r="A521">
        <v>8619</v>
      </c>
      <c r="B521">
        <v>1958</v>
      </c>
      <c r="C521" s="1">
        <f t="shared" si="56"/>
        <v>66</v>
      </c>
      <c r="D521" t="s">
        <v>25</v>
      </c>
      <c r="E521" t="s">
        <v>22</v>
      </c>
      <c r="F521" s="4" t="s">
        <v>32</v>
      </c>
      <c r="G521" t="s">
        <v>32</v>
      </c>
      <c r="H521" s="20">
        <v>21994</v>
      </c>
      <c r="I521" s="2">
        <f t="shared" si="57"/>
        <v>21.994</v>
      </c>
      <c r="J521" s="2">
        <v>0</v>
      </c>
      <c r="K521" s="2">
        <v>1</v>
      </c>
      <c r="L521" s="16">
        <f t="shared" si="58"/>
        <v>1</v>
      </c>
      <c r="M521" s="6" t="s">
        <v>104</v>
      </c>
      <c r="N521" s="4">
        <f t="shared" si="59"/>
        <v>2</v>
      </c>
      <c r="O521" s="3">
        <f t="shared" si="60"/>
        <v>41267</v>
      </c>
      <c r="P521" s="4" t="str" cm="1">
        <f t="array" ref="P521:R521">_xlfn.TEXTSPLIT(M521,"/")</f>
        <v>12</v>
      </c>
      <c r="Q521" s="4" t="str">
        <v>24</v>
      </c>
      <c r="R521" s="4" t="str">
        <v>12</v>
      </c>
      <c r="S521" s="5">
        <f t="shared" si="61"/>
        <v>41267</v>
      </c>
      <c r="T521">
        <v>4</v>
      </c>
      <c r="U521" s="14">
        <v>9</v>
      </c>
      <c r="V521" s="14">
        <v>0</v>
      </c>
      <c r="W521" s="14">
        <v>6</v>
      </c>
      <c r="X521" s="14">
        <v>3</v>
      </c>
      <c r="Y521" s="14">
        <v>1</v>
      </c>
      <c r="Z521" s="14">
        <v>3</v>
      </c>
      <c r="AA521" s="2">
        <v>1</v>
      </c>
      <c r="AB521" s="2">
        <v>0</v>
      </c>
      <c r="AC521" s="2">
        <v>3</v>
      </c>
      <c r="AD521" s="2">
        <v>5</v>
      </c>
      <c r="AE521" s="2">
        <v>0</v>
      </c>
      <c r="AF521" s="2">
        <v>0</v>
      </c>
      <c r="AG521" s="16">
        <v>0</v>
      </c>
      <c r="AH521" s="49" t="s">
        <v>574</v>
      </c>
      <c r="AI521" s="49" t="s">
        <v>574</v>
      </c>
      <c r="AJ521" s="49" t="s">
        <v>574</v>
      </c>
      <c r="AK521" s="49" t="s">
        <v>574</v>
      </c>
      <c r="AL521" s="49" t="s">
        <v>574</v>
      </c>
      <c r="AM521" s="2">
        <f t="shared" si="62"/>
        <v>0</v>
      </c>
      <c r="AN521" s="1">
        <v>55</v>
      </c>
      <c r="AO521" s="2">
        <v>61.670999999999999</v>
      </c>
    </row>
    <row r="522" spans="1:41" hidden="1" x14ac:dyDescent="0.3">
      <c r="A522">
        <v>8614</v>
      </c>
      <c r="B522">
        <v>1958</v>
      </c>
      <c r="C522" s="1">
        <f t="shared" si="56"/>
        <v>66</v>
      </c>
      <c r="D522" t="s">
        <v>33</v>
      </c>
      <c r="E522" t="s">
        <v>22</v>
      </c>
      <c r="F522" s="4" t="s">
        <v>43</v>
      </c>
      <c r="G522" t="s">
        <v>43</v>
      </c>
      <c r="H522" s="20">
        <v>65486</v>
      </c>
      <c r="I522" s="2">
        <f t="shared" si="57"/>
        <v>65.486000000000004</v>
      </c>
      <c r="J522" s="2">
        <v>0</v>
      </c>
      <c r="K522" s="2">
        <v>1</v>
      </c>
      <c r="L522" s="16">
        <f t="shared" si="58"/>
        <v>1</v>
      </c>
      <c r="M522" s="7">
        <v>41978</v>
      </c>
      <c r="N522" s="4">
        <f t="shared" si="59"/>
        <v>1</v>
      </c>
      <c r="O522" s="3">
        <f t="shared" si="60"/>
        <v>41978</v>
      </c>
      <c r="P522" s="4" t="str" cm="1">
        <f t="array" ref="P522">_xlfn.TEXTSPLIT(M522,"/")</f>
        <v>41978</v>
      </c>
      <c r="Q522" s="5"/>
      <c r="R522" s="5"/>
      <c r="S522" s="5" t="e">
        <f t="shared" si="61"/>
        <v>#NUM!</v>
      </c>
      <c r="T522">
        <v>29</v>
      </c>
      <c r="U522" s="14">
        <v>245</v>
      </c>
      <c r="V522" s="14">
        <v>19</v>
      </c>
      <c r="W522" s="14">
        <v>125</v>
      </c>
      <c r="X522" s="14">
        <v>37</v>
      </c>
      <c r="Y522" s="14">
        <v>67</v>
      </c>
      <c r="Z522" s="14">
        <v>14</v>
      </c>
      <c r="AA522" s="2">
        <v>1</v>
      </c>
      <c r="AB522" s="2">
        <v>4</v>
      </c>
      <c r="AC522" s="2">
        <v>10</v>
      </c>
      <c r="AD522" s="2">
        <v>2</v>
      </c>
      <c r="AE522" s="2">
        <v>0</v>
      </c>
      <c r="AF522" s="2">
        <v>0</v>
      </c>
      <c r="AG522" s="16">
        <v>0</v>
      </c>
      <c r="AH522" s="49" t="s">
        <v>574</v>
      </c>
      <c r="AI522" s="49" t="s">
        <v>574</v>
      </c>
      <c r="AJ522" s="49" t="s">
        <v>574</v>
      </c>
      <c r="AK522" s="49" t="s">
        <v>574</v>
      </c>
      <c r="AL522" s="49" t="s">
        <v>574</v>
      </c>
      <c r="AM522" s="2">
        <f t="shared" si="62"/>
        <v>0</v>
      </c>
      <c r="AN522" s="1">
        <v>72</v>
      </c>
      <c r="AO522" s="2">
        <v>60.689</v>
      </c>
    </row>
    <row r="523" spans="1:41" x14ac:dyDescent="0.3">
      <c r="A523">
        <v>8605</v>
      </c>
      <c r="B523">
        <v>1965</v>
      </c>
      <c r="C523" s="1">
        <f t="shared" si="56"/>
        <v>59</v>
      </c>
      <c r="D523" t="s">
        <v>25</v>
      </c>
      <c r="E523" t="s">
        <v>34</v>
      </c>
      <c r="F523" s="4" t="s">
        <v>32</v>
      </c>
      <c r="G523" t="s">
        <v>32</v>
      </c>
      <c r="H523" s="20">
        <v>46910</v>
      </c>
      <c r="I523" s="2">
        <f t="shared" si="57"/>
        <v>46.91</v>
      </c>
      <c r="J523" s="2">
        <v>1</v>
      </c>
      <c r="K523" s="2">
        <v>1</v>
      </c>
      <c r="L523" s="16">
        <f t="shared" si="58"/>
        <v>2</v>
      </c>
      <c r="M523" s="6" t="s">
        <v>95</v>
      </c>
      <c r="N523" s="4">
        <f t="shared" si="59"/>
        <v>2</v>
      </c>
      <c r="O523" s="3">
        <f t="shared" si="60"/>
        <v>41721</v>
      </c>
      <c r="P523" s="4" t="str" cm="1">
        <f t="array" ref="P523:R523">_xlfn.TEXTSPLIT(M523,"/")</f>
        <v>3</v>
      </c>
      <c r="Q523" s="4" t="str">
        <v>23</v>
      </c>
      <c r="R523" s="4" t="str">
        <v>14</v>
      </c>
      <c r="S523" s="5">
        <f t="shared" si="61"/>
        <v>41721</v>
      </c>
      <c r="T523">
        <v>36</v>
      </c>
      <c r="U523" s="14">
        <v>48</v>
      </c>
      <c r="V523" s="14">
        <v>0</v>
      </c>
      <c r="W523" s="14">
        <v>14</v>
      </c>
      <c r="X523" s="14">
        <v>0</v>
      </c>
      <c r="Y523" s="14">
        <v>0</v>
      </c>
      <c r="Z523" s="14">
        <v>6</v>
      </c>
      <c r="AA523" s="2">
        <v>2</v>
      </c>
      <c r="AB523" s="2">
        <v>2</v>
      </c>
      <c r="AC523" s="2">
        <v>3</v>
      </c>
      <c r="AD523" s="2">
        <v>6</v>
      </c>
      <c r="AE523" s="2">
        <v>0</v>
      </c>
      <c r="AF523" s="2">
        <v>0</v>
      </c>
      <c r="AG523" s="16">
        <v>0</v>
      </c>
      <c r="AH523" s="49" t="s">
        <v>574</v>
      </c>
      <c r="AI523" s="49" t="s">
        <v>574</v>
      </c>
      <c r="AJ523" s="49" t="s">
        <v>574</v>
      </c>
      <c r="AK523" s="49" t="s">
        <v>574</v>
      </c>
      <c r="AL523" s="49" t="s">
        <v>574</v>
      </c>
      <c r="AM523" s="2">
        <f t="shared" si="62"/>
        <v>0</v>
      </c>
      <c r="AN523" s="13">
        <v>130</v>
      </c>
      <c r="AO523" s="2">
        <v>60.182000000000002</v>
      </c>
    </row>
    <row r="524" spans="1:41" x14ac:dyDescent="0.3">
      <c r="A524">
        <v>8602</v>
      </c>
      <c r="B524">
        <v>1965</v>
      </c>
      <c r="C524" s="1">
        <f t="shared" si="56"/>
        <v>59</v>
      </c>
      <c r="D524" t="s">
        <v>25</v>
      </c>
      <c r="E524" t="s">
        <v>22</v>
      </c>
      <c r="F524" s="4" t="s">
        <v>23</v>
      </c>
      <c r="G524" t="s">
        <v>23</v>
      </c>
      <c r="H524" s="20">
        <v>69932</v>
      </c>
      <c r="I524" s="2">
        <f t="shared" si="57"/>
        <v>69.932000000000002</v>
      </c>
      <c r="J524" s="2">
        <v>0</v>
      </c>
      <c r="K524" s="2">
        <v>1</v>
      </c>
      <c r="L524" s="16">
        <f t="shared" si="58"/>
        <v>1</v>
      </c>
      <c r="M524" s="7">
        <v>41614</v>
      </c>
      <c r="N524" s="4">
        <f t="shared" si="59"/>
        <v>1</v>
      </c>
      <c r="O524" s="3">
        <f t="shared" si="60"/>
        <v>41614</v>
      </c>
      <c r="P524" s="4" t="str" cm="1">
        <f t="array" ref="P524">_xlfn.TEXTSPLIT(M524,"/")</f>
        <v>41614</v>
      </c>
      <c r="Q524" s="5"/>
      <c r="R524" s="5"/>
      <c r="S524" s="5" t="e">
        <f t="shared" si="61"/>
        <v>#NUM!</v>
      </c>
      <c r="T524">
        <v>97</v>
      </c>
      <c r="U524" s="14">
        <v>412</v>
      </c>
      <c r="V524" s="14">
        <v>172</v>
      </c>
      <c r="W524" s="14">
        <v>153</v>
      </c>
      <c r="X524" s="14">
        <v>150</v>
      </c>
      <c r="Y524" s="14">
        <v>105</v>
      </c>
      <c r="Z524" s="14">
        <v>57</v>
      </c>
      <c r="AA524" s="2">
        <v>2</v>
      </c>
      <c r="AB524" s="2">
        <v>7</v>
      </c>
      <c r="AC524" s="2">
        <v>11</v>
      </c>
      <c r="AD524" s="2">
        <v>4</v>
      </c>
      <c r="AE524" s="2">
        <v>0</v>
      </c>
      <c r="AF524" s="2">
        <v>0</v>
      </c>
      <c r="AG524" s="16">
        <v>0</v>
      </c>
      <c r="AH524" s="49" t="s">
        <v>574</v>
      </c>
      <c r="AI524" s="49" t="s">
        <v>574</v>
      </c>
      <c r="AJ524" s="49" t="s">
        <v>574</v>
      </c>
      <c r="AK524" s="49" t="s">
        <v>574</v>
      </c>
      <c r="AL524" s="49" t="s">
        <v>574</v>
      </c>
      <c r="AM524" s="2">
        <f t="shared" si="62"/>
        <v>0</v>
      </c>
      <c r="AN524" s="1">
        <v>62</v>
      </c>
      <c r="AO524" s="2">
        <v>54.456000000000003</v>
      </c>
    </row>
    <row r="525" spans="1:41" hidden="1" x14ac:dyDescent="0.3">
      <c r="A525">
        <v>8601</v>
      </c>
      <c r="B525">
        <v>1981</v>
      </c>
      <c r="C525" s="1">
        <f t="shared" si="56"/>
        <v>43</v>
      </c>
      <c r="D525" t="s">
        <v>33</v>
      </c>
      <c r="E525" t="s">
        <v>22</v>
      </c>
      <c r="F525" s="4" t="s">
        <v>29</v>
      </c>
      <c r="G525" t="s">
        <v>29</v>
      </c>
      <c r="H525" s="20">
        <v>80011</v>
      </c>
      <c r="I525" s="2">
        <f t="shared" si="57"/>
        <v>80.010999999999996</v>
      </c>
      <c r="J525" s="2">
        <v>0</v>
      </c>
      <c r="K525" s="2">
        <v>1</v>
      </c>
      <c r="L525" s="16">
        <f t="shared" si="58"/>
        <v>1</v>
      </c>
      <c r="M525" s="6" t="s">
        <v>88</v>
      </c>
      <c r="N525" s="4">
        <f t="shared" si="59"/>
        <v>2</v>
      </c>
      <c r="O525" s="3">
        <f t="shared" si="60"/>
        <v>41393</v>
      </c>
      <c r="P525" s="4" t="str" cm="1">
        <f t="array" ref="P525:R525">_xlfn.TEXTSPLIT(M525,"/")</f>
        <v>4</v>
      </c>
      <c r="Q525" s="4" t="str">
        <v>29</v>
      </c>
      <c r="R525" s="4" t="str">
        <v>13</v>
      </c>
      <c r="S525" s="5">
        <f t="shared" si="61"/>
        <v>41393</v>
      </c>
      <c r="T525">
        <v>3</v>
      </c>
      <c r="U525" s="14">
        <v>421</v>
      </c>
      <c r="V525" s="14">
        <v>76</v>
      </c>
      <c r="W525" s="14">
        <v>536</v>
      </c>
      <c r="X525" s="14">
        <v>82</v>
      </c>
      <c r="Y525" s="14">
        <v>178</v>
      </c>
      <c r="Z525" s="14">
        <v>102</v>
      </c>
      <c r="AA525" s="2">
        <v>2</v>
      </c>
      <c r="AB525" s="2">
        <v>8</v>
      </c>
      <c r="AC525" s="2">
        <v>5</v>
      </c>
      <c r="AD525" s="2">
        <v>4</v>
      </c>
      <c r="AE525" s="2">
        <v>0</v>
      </c>
      <c r="AF525" s="2">
        <v>0</v>
      </c>
      <c r="AG525" s="16">
        <v>0</v>
      </c>
      <c r="AH525" s="49" t="s">
        <v>574</v>
      </c>
      <c r="AI525" s="49" t="s">
        <v>574</v>
      </c>
      <c r="AJ525" s="49" t="s">
        <v>574</v>
      </c>
      <c r="AK525" s="49" t="s">
        <v>574</v>
      </c>
      <c r="AL525" s="49" t="s">
        <v>574</v>
      </c>
      <c r="AM525" s="2">
        <f t="shared" si="62"/>
        <v>0</v>
      </c>
      <c r="AN525" s="1">
        <v>37</v>
      </c>
      <c r="AO525" s="2">
        <v>45.920999999999999</v>
      </c>
    </row>
    <row r="526" spans="1:41" hidden="1" x14ac:dyDescent="0.3">
      <c r="A526">
        <v>8595</v>
      </c>
      <c r="B526">
        <v>1974</v>
      </c>
      <c r="C526" s="1">
        <f t="shared" si="56"/>
        <v>50</v>
      </c>
      <c r="D526" t="s">
        <v>33</v>
      </c>
      <c r="E526" t="s">
        <v>22</v>
      </c>
      <c r="F526" s="4" t="s">
        <v>43</v>
      </c>
      <c r="G526" t="s">
        <v>43</v>
      </c>
      <c r="H526" s="20">
        <v>42429</v>
      </c>
      <c r="I526" s="2">
        <f t="shared" si="57"/>
        <v>42.429000000000002</v>
      </c>
      <c r="J526" s="2">
        <v>0</v>
      </c>
      <c r="K526" s="2">
        <v>1</v>
      </c>
      <c r="L526" s="16">
        <f t="shared" si="58"/>
        <v>1</v>
      </c>
      <c r="M526" s="7">
        <v>41945</v>
      </c>
      <c r="N526" s="4">
        <f t="shared" si="59"/>
        <v>1</v>
      </c>
      <c r="O526" s="3">
        <f t="shared" si="60"/>
        <v>41945</v>
      </c>
      <c r="P526" s="4" t="str" cm="1">
        <f t="array" ref="P526">_xlfn.TEXTSPLIT(M526,"/")</f>
        <v>41945</v>
      </c>
      <c r="Q526" s="5"/>
      <c r="R526" s="5"/>
      <c r="S526" s="5" t="e">
        <f t="shared" si="61"/>
        <v>#NUM!</v>
      </c>
      <c r="T526">
        <v>99</v>
      </c>
      <c r="U526" s="14">
        <v>55</v>
      </c>
      <c r="V526" s="14">
        <v>0</v>
      </c>
      <c r="W526" s="14">
        <v>6</v>
      </c>
      <c r="X526" s="14">
        <v>2</v>
      </c>
      <c r="Y526" s="14">
        <v>0</v>
      </c>
      <c r="Z526" s="14">
        <v>4</v>
      </c>
      <c r="AA526" s="2">
        <v>2</v>
      </c>
      <c r="AB526" s="2">
        <v>1</v>
      </c>
      <c r="AC526" s="2">
        <v>3</v>
      </c>
      <c r="AD526" s="2">
        <v>5</v>
      </c>
      <c r="AE526" s="2">
        <v>0</v>
      </c>
      <c r="AF526" s="2">
        <v>0</v>
      </c>
      <c r="AG526" s="16">
        <v>0</v>
      </c>
      <c r="AH526" s="49" t="s">
        <v>574</v>
      </c>
      <c r="AI526" s="49" t="s">
        <v>574</v>
      </c>
      <c r="AJ526" s="49" t="s">
        <v>574</v>
      </c>
      <c r="AK526" s="49" t="s">
        <v>574</v>
      </c>
      <c r="AL526" s="49" t="s">
        <v>574</v>
      </c>
      <c r="AM526" s="2">
        <f t="shared" si="62"/>
        <v>0</v>
      </c>
      <c r="AN526" s="1">
        <v>36</v>
      </c>
      <c r="AO526" s="2">
        <v>42</v>
      </c>
    </row>
    <row r="527" spans="1:41" x14ac:dyDescent="0.3">
      <c r="A527">
        <v>8594</v>
      </c>
      <c r="B527">
        <v>1959</v>
      </c>
      <c r="C527" s="1">
        <f t="shared" si="56"/>
        <v>65</v>
      </c>
      <c r="D527" t="s">
        <v>25</v>
      </c>
      <c r="E527" t="s">
        <v>34</v>
      </c>
      <c r="F527" s="4" t="s">
        <v>43</v>
      </c>
      <c r="G527" t="s">
        <v>43</v>
      </c>
      <c r="H527" s="20">
        <v>50520</v>
      </c>
      <c r="I527" s="2">
        <f t="shared" si="57"/>
        <v>50.52</v>
      </c>
      <c r="J527" s="2">
        <v>0</v>
      </c>
      <c r="K527" s="2">
        <v>1</v>
      </c>
      <c r="L527" s="16">
        <f t="shared" si="58"/>
        <v>1</v>
      </c>
      <c r="M527" s="6" t="s">
        <v>82</v>
      </c>
      <c r="N527" s="4">
        <f t="shared" si="59"/>
        <v>2</v>
      </c>
      <c r="O527" s="3">
        <f t="shared" si="60"/>
        <v>41667</v>
      </c>
      <c r="P527" s="4" t="str" cm="1">
        <f t="array" ref="P527:R527">_xlfn.TEXTSPLIT(M527,"/")</f>
        <v>1</v>
      </c>
      <c r="Q527" s="4" t="str">
        <v>28</v>
      </c>
      <c r="R527" s="4" t="str">
        <v>14</v>
      </c>
      <c r="S527" s="5">
        <f t="shared" si="61"/>
        <v>41667</v>
      </c>
      <c r="T527">
        <v>25</v>
      </c>
      <c r="U527" s="14">
        <v>112</v>
      </c>
      <c r="V527" s="14">
        <v>0</v>
      </c>
      <c r="W527" s="14">
        <v>6</v>
      </c>
      <c r="X527" s="14">
        <v>2</v>
      </c>
      <c r="Y527" s="14">
        <v>1</v>
      </c>
      <c r="Z527" s="14">
        <v>14</v>
      </c>
      <c r="AA527" s="2">
        <v>2</v>
      </c>
      <c r="AB527" s="2">
        <v>3</v>
      </c>
      <c r="AC527" s="2">
        <v>3</v>
      </c>
      <c r="AD527" s="2">
        <v>6</v>
      </c>
      <c r="AE527" s="2">
        <v>0</v>
      </c>
      <c r="AF527" s="2">
        <v>0</v>
      </c>
      <c r="AG527" s="16">
        <v>0</v>
      </c>
      <c r="AH527" s="49" t="s">
        <v>574</v>
      </c>
      <c r="AI527" s="49" t="s">
        <v>574</v>
      </c>
      <c r="AJ527" s="49" t="s">
        <v>574</v>
      </c>
      <c r="AK527" s="49" t="s">
        <v>574</v>
      </c>
      <c r="AL527" s="49" t="s">
        <v>574</v>
      </c>
      <c r="AM527" s="2">
        <f t="shared" si="62"/>
        <v>0</v>
      </c>
      <c r="AN527" s="1">
        <v>36</v>
      </c>
      <c r="AO527" s="2">
        <v>42</v>
      </c>
    </row>
    <row r="528" spans="1:41" hidden="1" x14ac:dyDescent="0.3">
      <c r="A528">
        <v>8588</v>
      </c>
      <c r="B528">
        <v>1962</v>
      </c>
      <c r="C528" s="1">
        <f t="shared" si="56"/>
        <v>62</v>
      </c>
      <c r="D528" t="s">
        <v>38</v>
      </c>
      <c r="E528" t="s">
        <v>22</v>
      </c>
      <c r="F528" s="4" t="s">
        <v>29</v>
      </c>
      <c r="G528" t="s">
        <v>29</v>
      </c>
      <c r="H528" s="20">
        <v>60544</v>
      </c>
      <c r="I528" s="2">
        <f t="shared" si="57"/>
        <v>60.543999999999997</v>
      </c>
      <c r="J528" s="2">
        <v>1</v>
      </c>
      <c r="K528" s="2">
        <v>1</v>
      </c>
      <c r="L528" s="16">
        <f t="shared" si="58"/>
        <v>2</v>
      </c>
      <c r="M528" s="6" t="s">
        <v>290</v>
      </c>
      <c r="N528" s="4">
        <f t="shared" si="59"/>
        <v>2</v>
      </c>
      <c r="O528" s="3">
        <f t="shared" si="60"/>
        <v>41146</v>
      </c>
      <c r="P528" s="4" t="str" cm="1">
        <f t="array" ref="P528:R528">_xlfn.TEXTSPLIT(M528,"/")</f>
        <v>8</v>
      </c>
      <c r="Q528" s="4" t="str">
        <v>25</v>
      </c>
      <c r="R528" s="4" t="str">
        <v>12</v>
      </c>
      <c r="S528" s="5">
        <f t="shared" si="61"/>
        <v>41146</v>
      </c>
      <c r="T528">
        <v>92</v>
      </c>
      <c r="U528" s="14">
        <v>201</v>
      </c>
      <c r="V528" s="14">
        <v>2</v>
      </c>
      <c r="W528" s="14">
        <v>43</v>
      </c>
      <c r="X528" s="14">
        <v>3</v>
      </c>
      <c r="Y528" s="14">
        <v>5</v>
      </c>
      <c r="Z528" s="14">
        <v>35</v>
      </c>
      <c r="AA528" s="2">
        <v>4</v>
      </c>
      <c r="AB528" s="2">
        <v>5</v>
      </c>
      <c r="AC528" s="2">
        <v>5</v>
      </c>
      <c r="AD528" s="2">
        <v>6</v>
      </c>
      <c r="AE528" s="2">
        <v>0</v>
      </c>
      <c r="AF528" s="2">
        <v>0</v>
      </c>
      <c r="AG528" s="16">
        <v>0</v>
      </c>
      <c r="AH528" s="49" t="s">
        <v>574</v>
      </c>
      <c r="AI528" s="49" t="s">
        <v>574</v>
      </c>
      <c r="AJ528" s="49" t="s">
        <v>574</v>
      </c>
      <c r="AK528" s="49" t="s">
        <v>574</v>
      </c>
      <c r="AL528" s="49" t="s">
        <v>574</v>
      </c>
      <c r="AM528" s="2">
        <f t="shared" si="62"/>
        <v>0</v>
      </c>
      <c r="AN528" s="1">
        <v>71</v>
      </c>
      <c r="AO528" s="2">
        <v>40.048999999999999</v>
      </c>
    </row>
    <row r="529" spans="1:41" x14ac:dyDescent="0.3">
      <c r="A529">
        <v>8584</v>
      </c>
      <c r="B529">
        <v>1953</v>
      </c>
      <c r="C529" s="1">
        <f t="shared" si="56"/>
        <v>71</v>
      </c>
      <c r="D529" t="s">
        <v>25</v>
      </c>
      <c r="E529" t="s">
        <v>34</v>
      </c>
      <c r="F529" s="4" t="s">
        <v>32</v>
      </c>
      <c r="G529" t="s">
        <v>32</v>
      </c>
      <c r="H529" s="20">
        <v>85431</v>
      </c>
      <c r="I529" s="2">
        <f t="shared" si="57"/>
        <v>85.430999999999997</v>
      </c>
      <c r="J529" s="2">
        <v>0</v>
      </c>
      <c r="K529" s="2">
        <v>0</v>
      </c>
      <c r="L529" s="16">
        <f t="shared" si="58"/>
        <v>0</v>
      </c>
      <c r="M529" s="7">
        <v>41492</v>
      </c>
      <c r="N529" s="4">
        <f t="shared" si="59"/>
        <v>1</v>
      </c>
      <c r="O529" s="3">
        <f t="shared" si="60"/>
        <v>41492</v>
      </c>
      <c r="P529" s="4" t="str" cm="1">
        <f t="array" ref="P529">_xlfn.TEXTSPLIT(M529,"/")</f>
        <v>41492</v>
      </c>
      <c r="Q529" s="5"/>
      <c r="R529" s="5"/>
      <c r="S529" s="5" t="e">
        <f t="shared" si="61"/>
        <v>#NUM!</v>
      </c>
      <c r="T529">
        <v>54</v>
      </c>
      <c r="U529" s="14">
        <v>376</v>
      </c>
      <c r="V529" s="14">
        <v>53</v>
      </c>
      <c r="W529" s="14">
        <v>462</v>
      </c>
      <c r="X529" s="14">
        <v>168</v>
      </c>
      <c r="Y529" s="14">
        <v>53</v>
      </c>
      <c r="Z529" s="14">
        <v>53</v>
      </c>
      <c r="AA529" s="2">
        <v>1</v>
      </c>
      <c r="AB529" s="2">
        <v>2</v>
      </c>
      <c r="AC529" s="2">
        <v>7</v>
      </c>
      <c r="AD529" s="2">
        <v>0</v>
      </c>
      <c r="AE529" s="2">
        <v>0</v>
      </c>
      <c r="AF529" s="2">
        <v>0</v>
      </c>
      <c r="AG529" s="16">
        <v>0</v>
      </c>
      <c r="AH529" s="49" t="s">
        <v>574</v>
      </c>
      <c r="AI529" s="49" t="s">
        <v>574</v>
      </c>
      <c r="AJ529" s="49" t="s">
        <v>574</v>
      </c>
      <c r="AK529" s="49" t="s">
        <v>574</v>
      </c>
      <c r="AL529" s="49" t="s">
        <v>574</v>
      </c>
      <c r="AM529" s="2">
        <f t="shared" si="62"/>
        <v>0</v>
      </c>
      <c r="AN529" s="1">
        <v>43</v>
      </c>
      <c r="AO529" s="2">
        <v>36.802</v>
      </c>
    </row>
    <row r="530" spans="1:41" x14ac:dyDescent="0.3">
      <c r="A530">
        <v>8581</v>
      </c>
      <c r="B530">
        <v>1972</v>
      </c>
      <c r="C530" s="1">
        <f t="shared" si="56"/>
        <v>52</v>
      </c>
      <c r="D530" t="s">
        <v>25</v>
      </c>
      <c r="E530" t="s">
        <v>42</v>
      </c>
      <c r="F530" s="4" t="s">
        <v>29</v>
      </c>
      <c r="G530" t="s">
        <v>29</v>
      </c>
      <c r="H530" s="20">
        <v>49505</v>
      </c>
      <c r="I530" s="2">
        <f t="shared" si="57"/>
        <v>49.505000000000003</v>
      </c>
      <c r="J530" s="2">
        <v>1</v>
      </c>
      <c r="K530" s="2">
        <v>1</v>
      </c>
      <c r="L530" s="16">
        <f t="shared" si="58"/>
        <v>2</v>
      </c>
      <c r="M530" s="7">
        <v>41397</v>
      </c>
      <c r="N530" s="4">
        <f t="shared" si="59"/>
        <v>1</v>
      </c>
      <c r="O530" s="3">
        <f t="shared" si="60"/>
        <v>41397</v>
      </c>
      <c r="P530" s="4" t="str" cm="1">
        <f t="array" ref="P530">_xlfn.TEXTSPLIT(M530,"/")</f>
        <v>41397</v>
      </c>
      <c r="Q530" s="5"/>
      <c r="R530" s="5"/>
      <c r="S530" s="5" t="e">
        <f t="shared" si="61"/>
        <v>#NUM!</v>
      </c>
      <c r="T530">
        <v>4</v>
      </c>
      <c r="U530" s="14">
        <v>604</v>
      </c>
      <c r="V530" s="14">
        <v>0</v>
      </c>
      <c r="W530" s="14">
        <v>100</v>
      </c>
      <c r="X530" s="14">
        <v>19</v>
      </c>
      <c r="Y530" s="14">
        <v>0</v>
      </c>
      <c r="Z530" s="14">
        <v>28</v>
      </c>
      <c r="AA530" s="2">
        <v>9</v>
      </c>
      <c r="AB530" s="2">
        <v>10</v>
      </c>
      <c r="AC530" s="2">
        <v>8</v>
      </c>
      <c r="AD530" s="2">
        <v>8</v>
      </c>
      <c r="AE530" s="2">
        <v>0</v>
      </c>
      <c r="AF530" s="2">
        <v>0</v>
      </c>
      <c r="AG530" s="16">
        <v>0</v>
      </c>
      <c r="AH530" s="49" t="s">
        <v>574</v>
      </c>
      <c r="AI530" s="49" t="s">
        <v>574</v>
      </c>
      <c r="AJ530" s="49" t="s">
        <v>574</v>
      </c>
      <c r="AK530" s="49" t="s">
        <v>574</v>
      </c>
      <c r="AL530" s="49" t="s">
        <v>574</v>
      </c>
      <c r="AM530" s="2">
        <f t="shared" si="62"/>
        <v>0</v>
      </c>
      <c r="AN530" s="1">
        <v>48</v>
      </c>
      <c r="AO530" s="2">
        <v>30.800999999999998</v>
      </c>
    </row>
    <row r="531" spans="1:41" x14ac:dyDescent="0.3">
      <c r="A531">
        <v>8566</v>
      </c>
      <c r="B531">
        <v>1962</v>
      </c>
      <c r="C531" s="1">
        <f t="shared" si="56"/>
        <v>62</v>
      </c>
      <c r="D531" t="s">
        <v>25</v>
      </c>
      <c r="E531" t="s">
        <v>34</v>
      </c>
      <c r="F531" s="4" t="s">
        <v>32</v>
      </c>
      <c r="G531" t="s">
        <v>32</v>
      </c>
      <c r="H531" s="20">
        <v>32583</v>
      </c>
      <c r="I531" s="2">
        <f t="shared" si="57"/>
        <v>32.582999999999998</v>
      </c>
      <c r="J531" s="2">
        <v>1</v>
      </c>
      <c r="K531" s="2">
        <v>1</v>
      </c>
      <c r="L531" s="16">
        <f t="shared" si="58"/>
        <v>2</v>
      </c>
      <c r="M531" s="6" t="s">
        <v>27</v>
      </c>
      <c r="N531" s="4">
        <f t="shared" si="59"/>
        <v>2</v>
      </c>
      <c r="O531" s="3">
        <f t="shared" si="60"/>
        <v>41805</v>
      </c>
      <c r="P531" s="4" t="str" cm="1">
        <f t="array" ref="P531:R531">_xlfn.TEXTSPLIT(M531,"/")</f>
        <v>6</v>
      </c>
      <c r="Q531" s="4" t="str">
        <v>15</v>
      </c>
      <c r="R531" s="4" t="str">
        <v>14</v>
      </c>
      <c r="S531" s="5">
        <f t="shared" si="61"/>
        <v>41805</v>
      </c>
      <c r="T531">
        <v>10</v>
      </c>
      <c r="U531" s="14">
        <v>5</v>
      </c>
      <c r="V531" s="14">
        <v>0</v>
      </c>
      <c r="W531" s="14">
        <v>3</v>
      </c>
      <c r="X531" s="14">
        <v>0</v>
      </c>
      <c r="Y531" s="14">
        <v>0</v>
      </c>
      <c r="Z531" s="14">
        <v>1</v>
      </c>
      <c r="AA531" s="2">
        <v>1</v>
      </c>
      <c r="AB531" s="2">
        <v>1</v>
      </c>
      <c r="AC531" s="2">
        <v>2</v>
      </c>
      <c r="AD531" s="2">
        <v>7</v>
      </c>
      <c r="AE531" s="2">
        <v>0</v>
      </c>
      <c r="AF531" s="2">
        <v>0</v>
      </c>
      <c r="AG531" s="16">
        <v>0</v>
      </c>
      <c r="AH531" s="49" t="s">
        <v>574</v>
      </c>
      <c r="AI531" s="49" t="s">
        <v>574</v>
      </c>
      <c r="AJ531" s="49" t="s">
        <v>574</v>
      </c>
      <c r="AK531" s="49" t="s">
        <v>574</v>
      </c>
      <c r="AL531" s="49" t="s">
        <v>574</v>
      </c>
      <c r="AM531" s="2">
        <f t="shared" si="62"/>
        <v>0</v>
      </c>
      <c r="AN531" s="1">
        <v>52</v>
      </c>
      <c r="AO531" s="2">
        <v>29.731999999999999</v>
      </c>
    </row>
    <row r="532" spans="1:41" x14ac:dyDescent="0.3">
      <c r="A532">
        <v>8562</v>
      </c>
      <c r="B532">
        <v>1970</v>
      </c>
      <c r="C532" s="1">
        <f t="shared" si="56"/>
        <v>54</v>
      </c>
      <c r="D532" t="s">
        <v>25</v>
      </c>
      <c r="E532" t="s">
        <v>22</v>
      </c>
      <c r="F532" s="4" t="s">
        <v>32</v>
      </c>
      <c r="G532" t="s">
        <v>32</v>
      </c>
      <c r="H532" s="20">
        <v>54165</v>
      </c>
      <c r="I532" s="2">
        <f t="shared" si="57"/>
        <v>54.164999999999999</v>
      </c>
      <c r="J532" s="2">
        <v>0</v>
      </c>
      <c r="K532" s="2">
        <v>0</v>
      </c>
      <c r="L532" s="16">
        <f t="shared" si="58"/>
        <v>0</v>
      </c>
      <c r="M532" s="6" t="s">
        <v>46</v>
      </c>
      <c r="N532" s="4">
        <f t="shared" si="59"/>
        <v>2</v>
      </c>
      <c r="O532" s="3">
        <f t="shared" si="60"/>
        <v>41422</v>
      </c>
      <c r="P532" s="4" t="str" cm="1">
        <f t="array" ref="P532:R532">_xlfn.TEXTSPLIT(M532,"/")</f>
        <v>5</v>
      </c>
      <c r="Q532" s="4" t="str">
        <v>28</v>
      </c>
      <c r="R532" s="4" t="str">
        <v>13</v>
      </c>
      <c r="S532" s="5">
        <f t="shared" si="61"/>
        <v>41422</v>
      </c>
      <c r="T532">
        <v>72</v>
      </c>
      <c r="U532" s="14">
        <v>127</v>
      </c>
      <c r="V532" s="14">
        <v>4</v>
      </c>
      <c r="W532" s="14">
        <v>73</v>
      </c>
      <c r="X532" s="14">
        <v>15</v>
      </c>
      <c r="Y532" s="14">
        <v>6</v>
      </c>
      <c r="Z532" s="14">
        <v>11</v>
      </c>
      <c r="AA532" s="2">
        <v>1</v>
      </c>
      <c r="AB532" s="2">
        <v>2</v>
      </c>
      <c r="AC532" s="2">
        <v>7</v>
      </c>
      <c r="AD532" s="2">
        <v>2</v>
      </c>
      <c r="AE532" s="2">
        <v>0</v>
      </c>
      <c r="AF532" s="2">
        <v>0</v>
      </c>
      <c r="AG532" s="16">
        <v>0</v>
      </c>
      <c r="AH532" s="49" t="s">
        <v>574</v>
      </c>
      <c r="AI532" s="49" t="s">
        <v>574</v>
      </c>
      <c r="AJ532" s="49" t="s">
        <v>574</v>
      </c>
      <c r="AK532" s="49" t="s">
        <v>574</v>
      </c>
      <c r="AL532" s="49" t="s">
        <v>574</v>
      </c>
      <c r="AM532" s="2">
        <f t="shared" si="62"/>
        <v>0</v>
      </c>
      <c r="AN532" s="1">
        <v>53</v>
      </c>
      <c r="AO532" s="2">
        <v>28.164000000000001</v>
      </c>
    </row>
    <row r="533" spans="1:41" hidden="1" x14ac:dyDescent="0.3">
      <c r="A533">
        <v>8560</v>
      </c>
      <c r="B533">
        <v>1993</v>
      </c>
      <c r="C533" s="1">
        <f t="shared" si="56"/>
        <v>31</v>
      </c>
      <c r="D533" t="s">
        <v>28</v>
      </c>
      <c r="E533" t="s">
        <v>22</v>
      </c>
      <c r="F533" s="4" t="s">
        <v>26</v>
      </c>
      <c r="G533" t="s">
        <v>26</v>
      </c>
      <c r="H533" s="20">
        <v>48789</v>
      </c>
      <c r="I533" s="2">
        <f t="shared" si="57"/>
        <v>48.789000000000001</v>
      </c>
      <c r="J533" s="2">
        <v>0</v>
      </c>
      <c r="K533" s="2">
        <v>0</v>
      </c>
      <c r="L533" s="16">
        <f t="shared" si="58"/>
        <v>0</v>
      </c>
      <c r="M533" s="7">
        <v>41191</v>
      </c>
      <c r="N533" s="4">
        <f t="shared" si="59"/>
        <v>1</v>
      </c>
      <c r="O533" s="3">
        <f t="shared" si="60"/>
        <v>41191</v>
      </c>
      <c r="P533" s="4" t="str" cm="1">
        <f t="array" ref="P533">_xlfn.TEXTSPLIT(M533,"/")</f>
        <v>41191</v>
      </c>
      <c r="Q533" s="5"/>
      <c r="R533" s="5"/>
      <c r="S533" s="5" t="e">
        <f t="shared" si="61"/>
        <v>#NUM!</v>
      </c>
      <c r="T533">
        <v>94</v>
      </c>
      <c r="U533" s="14">
        <v>351</v>
      </c>
      <c r="V533" s="14">
        <v>16</v>
      </c>
      <c r="W533" s="14">
        <v>156</v>
      </c>
      <c r="X533" s="14">
        <v>7</v>
      </c>
      <c r="Y533" s="14">
        <v>5</v>
      </c>
      <c r="Z533" s="14">
        <v>145</v>
      </c>
      <c r="AA533" s="2">
        <v>1</v>
      </c>
      <c r="AB533" s="2">
        <v>6</v>
      </c>
      <c r="AC533" s="2">
        <v>7</v>
      </c>
      <c r="AD533" s="2">
        <v>6</v>
      </c>
      <c r="AE533" s="2">
        <v>0</v>
      </c>
      <c r="AF533" s="2">
        <v>0</v>
      </c>
      <c r="AG533" s="16">
        <v>0</v>
      </c>
      <c r="AH533" s="49" t="s">
        <v>574</v>
      </c>
      <c r="AI533" s="49" t="s">
        <v>574</v>
      </c>
      <c r="AJ533" s="49" t="s">
        <v>574</v>
      </c>
      <c r="AK533" s="49" t="s">
        <v>574</v>
      </c>
      <c r="AL533" s="49" t="s">
        <v>574</v>
      </c>
      <c r="AM533" s="2">
        <f t="shared" si="62"/>
        <v>0</v>
      </c>
      <c r="AN533" s="1">
        <v>45</v>
      </c>
      <c r="AO533" s="2">
        <v>26.486999999999998</v>
      </c>
    </row>
    <row r="534" spans="1:41" x14ac:dyDescent="0.3">
      <c r="A534">
        <v>8553</v>
      </c>
      <c r="B534">
        <v>1966</v>
      </c>
      <c r="C534" s="1">
        <f t="shared" si="56"/>
        <v>58</v>
      </c>
      <c r="D534" t="s">
        <v>25</v>
      </c>
      <c r="E534" t="s">
        <v>22</v>
      </c>
      <c r="F534" s="4" t="s">
        <v>29</v>
      </c>
      <c r="G534" t="s">
        <v>29</v>
      </c>
      <c r="H534" s="20">
        <v>44300</v>
      </c>
      <c r="I534" s="2">
        <f t="shared" si="57"/>
        <v>44.3</v>
      </c>
      <c r="J534" s="2">
        <v>1</v>
      </c>
      <c r="K534" s="2">
        <v>1</v>
      </c>
      <c r="L534" s="16">
        <f t="shared" si="58"/>
        <v>2</v>
      </c>
      <c r="M534" s="6" t="s">
        <v>108</v>
      </c>
      <c r="N534" s="4">
        <f t="shared" si="59"/>
        <v>2</v>
      </c>
      <c r="O534" s="3">
        <f t="shared" si="60"/>
        <v>41448</v>
      </c>
      <c r="P534" s="4" t="str" cm="1">
        <f t="array" ref="P534:R534">_xlfn.TEXTSPLIT(M534,"/")</f>
        <v>6</v>
      </c>
      <c r="Q534" s="4" t="str">
        <v>23</v>
      </c>
      <c r="R534" s="4" t="str">
        <v>13</v>
      </c>
      <c r="S534" s="5">
        <f t="shared" si="61"/>
        <v>41448</v>
      </c>
      <c r="T534">
        <v>65</v>
      </c>
      <c r="U534" s="14">
        <v>30</v>
      </c>
      <c r="V534" s="14">
        <v>0</v>
      </c>
      <c r="W534" s="14">
        <v>9</v>
      </c>
      <c r="X534" s="14">
        <v>0</v>
      </c>
      <c r="Y534" s="14">
        <v>0</v>
      </c>
      <c r="Z534" s="14">
        <v>3</v>
      </c>
      <c r="AA534" s="2">
        <v>2</v>
      </c>
      <c r="AB534" s="2">
        <v>1</v>
      </c>
      <c r="AC534" s="2">
        <v>3</v>
      </c>
      <c r="AD534" s="2">
        <v>6</v>
      </c>
      <c r="AE534" s="2">
        <v>0</v>
      </c>
      <c r="AF534" s="2">
        <v>0</v>
      </c>
      <c r="AG534" s="16">
        <v>0</v>
      </c>
      <c r="AH534" s="49" t="s">
        <v>574</v>
      </c>
      <c r="AI534" s="49" t="s">
        <v>574</v>
      </c>
      <c r="AJ534" s="49" t="s">
        <v>574</v>
      </c>
      <c r="AK534" s="49" t="s">
        <v>574</v>
      </c>
      <c r="AL534" s="49" t="s">
        <v>574</v>
      </c>
      <c r="AM534" s="2">
        <f t="shared" si="62"/>
        <v>0</v>
      </c>
      <c r="AN534" s="1">
        <v>53</v>
      </c>
      <c r="AO534" s="2">
        <v>22.585000000000001</v>
      </c>
    </row>
    <row r="535" spans="1:41" x14ac:dyDescent="0.3">
      <c r="A535">
        <v>8545</v>
      </c>
      <c r="B535">
        <v>1955</v>
      </c>
      <c r="C535" s="1">
        <f t="shared" si="56"/>
        <v>69</v>
      </c>
      <c r="D535" t="s">
        <v>25</v>
      </c>
      <c r="E535" t="s">
        <v>22</v>
      </c>
      <c r="F535" s="4" t="s">
        <v>23</v>
      </c>
      <c r="G535" t="s">
        <v>23</v>
      </c>
      <c r="H535" s="20">
        <v>85683</v>
      </c>
      <c r="I535" s="2">
        <f t="shared" si="57"/>
        <v>85.683000000000007</v>
      </c>
      <c r="J535" s="2">
        <v>0</v>
      </c>
      <c r="K535" s="2">
        <v>0</v>
      </c>
      <c r="L535" s="16">
        <f t="shared" si="58"/>
        <v>0</v>
      </c>
      <c r="M535" s="6" t="s">
        <v>114</v>
      </c>
      <c r="N535" s="4">
        <f t="shared" si="59"/>
        <v>2</v>
      </c>
      <c r="O535" s="3">
        <f t="shared" si="60"/>
        <v>41719</v>
      </c>
      <c r="P535" s="4" t="str" cm="1">
        <f t="array" ref="P535:R535">_xlfn.TEXTSPLIT(M535,"/")</f>
        <v>3</v>
      </c>
      <c r="Q535" s="4" t="str">
        <v>21</v>
      </c>
      <c r="R535" s="4" t="str">
        <v>14</v>
      </c>
      <c r="S535" s="5">
        <f t="shared" si="61"/>
        <v>41719</v>
      </c>
      <c r="T535">
        <v>6</v>
      </c>
      <c r="U535" s="14">
        <v>1296</v>
      </c>
      <c r="V535" s="14">
        <v>17</v>
      </c>
      <c r="W535" s="14">
        <v>311</v>
      </c>
      <c r="X535" s="14">
        <v>45</v>
      </c>
      <c r="Y535" s="14">
        <v>69</v>
      </c>
      <c r="Z535" s="14">
        <v>51</v>
      </c>
      <c r="AA535" s="2">
        <v>1</v>
      </c>
      <c r="AB535" s="2">
        <v>2</v>
      </c>
      <c r="AC535" s="2">
        <v>10</v>
      </c>
      <c r="AD535" s="2">
        <v>1</v>
      </c>
      <c r="AE535" s="2">
        <v>1</v>
      </c>
      <c r="AF535" s="2">
        <v>0</v>
      </c>
      <c r="AG535" s="16">
        <v>4</v>
      </c>
      <c r="AH535" s="49" t="s">
        <v>574</v>
      </c>
      <c r="AI535" s="49">
        <v>1</v>
      </c>
      <c r="AJ535" s="49">
        <v>1</v>
      </c>
      <c r="AK535" s="49">
        <v>1</v>
      </c>
      <c r="AL535" s="49">
        <v>1</v>
      </c>
      <c r="AM535" s="2">
        <f t="shared" si="62"/>
        <v>0</v>
      </c>
      <c r="AN535" s="1">
        <v>39</v>
      </c>
      <c r="AO535" s="2">
        <v>16.529</v>
      </c>
    </row>
    <row r="536" spans="1:41" x14ac:dyDescent="0.3">
      <c r="A536">
        <v>8541</v>
      </c>
      <c r="B536">
        <v>1991</v>
      </c>
      <c r="C536" s="1">
        <f t="shared" si="56"/>
        <v>33</v>
      </c>
      <c r="D536" t="s">
        <v>25</v>
      </c>
      <c r="E536" t="s">
        <v>36</v>
      </c>
      <c r="F536" s="4" t="s">
        <v>29</v>
      </c>
      <c r="G536" t="s">
        <v>29</v>
      </c>
      <c r="H536" s="20">
        <v>24683</v>
      </c>
      <c r="I536" s="2">
        <f t="shared" si="57"/>
        <v>24.683</v>
      </c>
      <c r="J536" s="2">
        <v>1</v>
      </c>
      <c r="K536" s="2">
        <v>0</v>
      </c>
      <c r="L536" s="16">
        <f t="shared" si="58"/>
        <v>1</v>
      </c>
      <c r="M536" s="7">
        <v>41854</v>
      </c>
      <c r="N536" s="4">
        <f t="shared" si="59"/>
        <v>1</v>
      </c>
      <c r="O536" s="3">
        <f t="shared" si="60"/>
        <v>41854</v>
      </c>
      <c r="P536" s="4" t="str" cm="1">
        <f t="array" ref="P536">_xlfn.TEXTSPLIT(M536,"/")</f>
        <v>41854</v>
      </c>
      <c r="Q536" s="5"/>
      <c r="R536" s="5"/>
      <c r="S536" s="5" t="e">
        <f t="shared" si="61"/>
        <v>#NUM!</v>
      </c>
      <c r="T536">
        <v>98</v>
      </c>
      <c r="U536" s="14">
        <v>8</v>
      </c>
      <c r="V536" s="14">
        <v>4</v>
      </c>
      <c r="W536" s="14">
        <v>10</v>
      </c>
      <c r="X536" s="14">
        <v>6</v>
      </c>
      <c r="Y536" s="14">
        <v>7</v>
      </c>
      <c r="Z536" s="14">
        <v>6</v>
      </c>
      <c r="AA536" s="2">
        <v>2</v>
      </c>
      <c r="AB536" s="2">
        <v>2</v>
      </c>
      <c r="AC536" s="2">
        <v>4</v>
      </c>
      <c r="AD536" s="2">
        <v>5</v>
      </c>
      <c r="AE536" s="2">
        <v>0</v>
      </c>
      <c r="AF536" s="2">
        <v>0</v>
      </c>
      <c r="AG536" s="16">
        <v>0</v>
      </c>
      <c r="AH536" s="49" t="s">
        <v>574</v>
      </c>
      <c r="AI536" s="49" t="s">
        <v>574</v>
      </c>
      <c r="AJ536" s="49" t="s">
        <v>574</v>
      </c>
      <c r="AK536" s="49" t="s">
        <v>574</v>
      </c>
      <c r="AL536" s="49" t="s">
        <v>574</v>
      </c>
      <c r="AM536" s="2">
        <f t="shared" si="62"/>
        <v>0</v>
      </c>
      <c r="AN536" s="1">
        <v>45</v>
      </c>
      <c r="AO536" s="2">
        <v>88.096999999999994</v>
      </c>
    </row>
    <row r="537" spans="1:41" x14ac:dyDescent="0.3">
      <c r="A537">
        <v>8537</v>
      </c>
      <c r="B537">
        <v>1950</v>
      </c>
      <c r="C537" s="1">
        <f t="shared" si="56"/>
        <v>74</v>
      </c>
      <c r="D537" t="s">
        <v>25</v>
      </c>
      <c r="E537" t="s">
        <v>22</v>
      </c>
      <c r="F537" s="4" t="s">
        <v>43</v>
      </c>
      <c r="G537" t="s">
        <v>43</v>
      </c>
      <c r="H537" s="20">
        <v>72643</v>
      </c>
      <c r="I537" s="2">
        <f t="shared" si="57"/>
        <v>72.643000000000001</v>
      </c>
      <c r="J537" s="2">
        <v>0</v>
      </c>
      <c r="K537" s="2">
        <v>0</v>
      </c>
      <c r="L537" s="16">
        <f t="shared" si="58"/>
        <v>0</v>
      </c>
      <c r="M537" s="6" t="s">
        <v>383</v>
      </c>
      <c r="N537" s="4">
        <f t="shared" si="59"/>
        <v>2</v>
      </c>
      <c r="O537" s="3">
        <f t="shared" si="60"/>
        <v>41332</v>
      </c>
      <c r="P537" s="4" t="str" cm="1">
        <f t="array" ref="P537:R537">_xlfn.TEXTSPLIT(M537,"/")</f>
        <v>2</v>
      </c>
      <c r="Q537" s="4" t="str">
        <v>27</v>
      </c>
      <c r="R537" s="4" t="str">
        <v>13</v>
      </c>
      <c r="S537" s="5">
        <f t="shared" si="61"/>
        <v>41332</v>
      </c>
      <c r="T537">
        <v>60</v>
      </c>
      <c r="U537" s="14">
        <v>526</v>
      </c>
      <c r="V537" s="14">
        <v>80</v>
      </c>
      <c r="W537" s="14">
        <v>553</v>
      </c>
      <c r="X537" s="14">
        <v>123</v>
      </c>
      <c r="Y537" s="14">
        <v>94</v>
      </c>
      <c r="Z537" s="14">
        <v>53</v>
      </c>
      <c r="AA537" s="2">
        <v>1</v>
      </c>
      <c r="AB537" s="2">
        <v>3</v>
      </c>
      <c r="AC537" s="2">
        <v>7</v>
      </c>
      <c r="AD537" s="2">
        <v>2</v>
      </c>
      <c r="AE537" s="2">
        <v>1</v>
      </c>
      <c r="AF537" s="2">
        <v>0</v>
      </c>
      <c r="AG537" s="16">
        <v>1</v>
      </c>
      <c r="AH537" s="49" t="s">
        <v>574</v>
      </c>
      <c r="AI537" s="49" t="s">
        <v>574</v>
      </c>
      <c r="AJ537" s="49" t="s">
        <v>574</v>
      </c>
      <c r="AK537" s="49">
        <v>1</v>
      </c>
      <c r="AL537" s="49" t="s">
        <v>574</v>
      </c>
      <c r="AM537" s="2">
        <f t="shared" si="62"/>
        <v>0</v>
      </c>
      <c r="AN537" s="1">
        <v>49</v>
      </c>
      <c r="AO537" s="2">
        <v>83.891000000000005</v>
      </c>
    </row>
    <row r="538" spans="1:41" x14ac:dyDescent="0.3">
      <c r="A538">
        <v>8534</v>
      </c>
      <c r="B538">
        <v>1953</v>
      </c>
      <c r="C538" s="1">
        <f t="shared" si="56"/>
        <v>71</v>
      </c>
      <c r="D538" t="s">
        <v>25</v>
      </c>
      <c r="E538" t="s">
        <v>22</v>
      </c>
      <c r="F538" s="4" t="s">
        <v>29</v>
      </c>
      <c r="G538" t="s">
        <v>29</v>
      </c>
      <c r="H538" s="20">
        <v>67433</v>
      </c>
      <c r="I538" s="2">
        <f t="shared" si="57"/>
        <v>67.433000000000007</v>
      </c>
      <c r="J538" s="2">
        <v>0</v>
      </c>
      <c r="K538" s="2">
        <v>2</v>
      </c>
      <c r="L538" s="16">
        <f t="shared" si="58"/>
        <v>2</v>
      </c>
      <c r="M538" s="6" t="s">
        <v>299</v>
      </c>
      <c r="N538" s="4">
        <f t="shared" si="59"/>
        <v>2</v>
      </c>
      <c r="O538" s="3">
        <f t="shared" si="60"/>
        <v>41471</v>
      </c>
      <c r="P538" s="4" t="str" cm="1">
        <f t="array" ref="P538:R538">_xlfn.TEXTSPLIT(M538,"/")</f>
        <v>7</v>
      </c>
      <c r="Q538" s="4" t="str">
        <v>16</v>
      </c>
      <c r="R538" s="4" t="str">
        <v>13</v>
      </c>
      <c r="S538" s="5">
        <f t="shared" si="61"/>
        <v>41471</v>
      </c>
      <c r="T538">
        <v>51</v>
      </c>
      <c r="U538" s="14">
        <v>615</v>
      </c>
      <c r="V538" s="14">
        <v>28</v>
      </c>
      <c r="W538" s="14">
        <v>259</v>
      </c>
      <c r="X538" s="14">
        <v>12</v>
      </c>
      <c r="Y538" s="14">
        <v>48</v>
      </c>
      <c r="Z538" s="14">
        <v>30</v>
      </c>
      <c r="AA538" s="2">
        <v>4</v>
      </c>
      <c r="AB538" s="2">
        <v>6</v>
      </c>
      <c r="AC538" s="2">
        <v>13</v>
      </c>
      <c r="AD538" s="2">
        <v>4</v>
      </c>
      <c r="AE538" s="2">
        <v>0</v>
      </c>
      <c r="AF538" s="2">
        <v>0</v>
      </c>
      <c r="AG538" s="16">
        <v>1</v>
      </c>
      <c r="AH538" s="49" t="s">
        <v>574</v>
      </c>
      <c r="AI538" s="49">
        <v>1</v>
      </c>
      <c r="AJ538" s="49" t="s">
        <v>574</v>
      </c>
      <c r="AK538" s="49" t="s">
        <v>574</v>
      </c>
      <c r="AL538" s="49" t="s">
        <v>574</v>
      </c>
      <c r="AM538" s="2">
        <f t="shared" si="62"/>
        <v>0</v>
      </c>
      <c r="AN538" s="1">
        <v>64</v>
      </c>
      <c r="AO538" s="2">
        <v>71.367000000000004</v>
      </c>
    </row>
    <row r="539" spans="1:41" x14ac:dyDescent="0.3">
      <c r="A539">
        <v>8527</v>
      </c>
      <c r="B539">
        <v>1966</v>
      </c>
      <c r="C539" s="1">
        <f t="shared" si="56"/>
        <v>58</v>
      </c>
      <c r="D539" t="s">
        <v>25</v>
      </c>
      <c r="E539" t="s">
        <v>42</v>
      </c>
      <c r="F539" s="4" t="s">
        <v>32</v>
      </c>
      <c r="G539" t="s">
        <v>32</v>
      </c>
      <c r="H539" s="20">
        <v>65735</v>
      </c>
      <c r="I539" s="2">
        <f t="shared" si="57"/>
        <v>65.734999999999999</v>
      </c>
      <c r="J539" s="2">
        <v>1</v>
      </c>
      <c r="K539" s="2">
        <v>1</v>
      </c>
      <c r="L539" s="16">
        <f t="shared" si="58"/>
        <v>2</v>
      </c>
      <c r="M539" s="7">
        <v>41467</v>
      </c>
      <c r="N539" s="4">
        <f t="shared" si="59"/>
        <v>1</v>
      </c>
      <c r="O539" s="3">
        <f t="shared" si="60"/>
        <v>41467</v>
      </c>
      <c r="P539" s="4" t="str" cm="1">
        <f t="array" ref="P539">_xlfn.TEXTSPLIT(M539,"/")</f>
        <v>41467</v>
      </c>
      <c r="Q539" s="5"/>
      <c r="R539" s="5"/>
      <c r="S539" s="5" t="e">
        <f t="shared" si="61"/>
        <v>#NUM!</v>
      </c>
      <c r="T539">
        <v>37</v>
      </c>
      <c r="U539" s="14">
        <v>239</v>
      </c>
      <c r="V539" s="14">
        <v>7</v>
      </c>
      <c r="W539" s="14">
        <v>119</v>
      </c>
      <c r="X539" s="14">
        <v>4</v>
      </c>
      <c r="Y539" s="14">
        <v>15</v>
      </c>
      <c r="Z539" s="14">
        <v>11</v>
      </c>
      <c r="AA539" s="2">
        <v>5</v>
      </c>
      <c r="AB539" s="2">
        <v>6</v>
      </c>
      <c r="AC539" s="2">
        <v>6</v>
      </c>
      <c r="AD539" s="2">
        <v>7</v>
      </c>
      <c r="AE539" s="2">
        <v>0</v>
      </c>
      <c r="AF539" s="2">
        <v>0</v>
      </c>
      <c r="AG539" s="16">
        <v>0</v>
      </c>
      <c r="AH539" s="49" t="s">
        <v>574</v>
      </c>
      <c r="AI539" s="49" t="s">
        <v>574</v>
      </c>
      <c r="AJ539" s="49" t="s">
        <v>574</v>
      </c>
      <c r="AK539" s="49" t="s">
        <v>574</v>
      </c>
      <c r="AL539" s="49" t="s">
        <v>574</v>
      </c>
      <c r="AM539" s="2">
        <f t="shared" si="62"/>
        <v>0</v>
      </c>
      <c r="AN539" s="1">
        <v>64</v>
      </c>
      <c r="AO539" s="2">
        <v>71.367000000000004</v>
      </c>
    </row>
    <row r="540" spans="1:41" x14ac:dyDescent="0.3">
      <c r="A540">
        <v>8524</v>
      </c>
      <c r="B540">
        <v>1975</v>
      </c>
      <c r="C540" s="1">
        <f t="shared" si="56"/>
        <v>49</v>
      </c>
      <c r="D540" t="s">
        <v>25</v>
      </c>
      <c r="E540" t="s">
        <v>34</v>
      </c>
      <c r="F540" s="4" t="s">
        <v>23</v>
      </c>
      <c r="G540" t="s">
        <v>23</v>
      </c>
      <c r="H540" s="20">
        <v>25509</v>
      </c>
      <c r="I540" s="2">
        <f t="shared" si="57"/>
        <v>25.509</v>
      </c>
      <c r="J540" s="2">
        <v>1</v>
      </c>
      <c r="K540" s="2">
        <v>0</v>
      </c>
      <c r="L540" s="16">
        <f t="shared" si="58"/>
        <v>1</v>
      </c>
      <c r="M540" s="6" t="s">
        <v>192</v>
      </c>
      <c r="N540" s="4">
        <f t="shared" si="59"/>
        <v>2</v>
      </c>
      <c r="O540" s="3">
        <f t="shared" si="60"/>
        <v>41170</v>
      </c>
      <c r="P540" s="4" t="str" cm="1">
        <f t="array" ref="P540:R540">_xlfn.TEXTSPLIT(M540,"/")</f>
        <v>9</v>
      </c>
      <c r="Q540" s="4" t="str">
        <v>18</v>
      </c>
      <c r="R540" s="4" t="str">
        <v>12</v>
      </c>
      <c r="S540" s="5">
        <f t="shared" si="61"/>
        <v>41170</v>
      </c>
      <c r="T540">
        <v>15</v>
      </c>
      <c r="U540" s="14">
        <v>40</v>
      </c>
      <c r="V540" s="14">
        <v>3</v>
      </c>
      <c r="W540" s="14">
        <v>30</v>
      </c>
      <c r="X540" s="14">
        <v>10</v>
      </c>
      <c r="Y540" s="14">
        <v>7</v>
      </c>
      <c r="Z540" s="14">
        <v>11</v>
      </c>
      <c r="AA540" s="2">
        <v>3</v>
      </c>
      <c r="AB540" s="2">
        <v>3</v>
      </c>
      <c r="AC540" s="2">
        <v>3</v>
      </c>
      <c r="AD540" s="2">
        <v>9</v>
      </c>
      <c r="AE540" s="2">
        <v>1</v>
      </c>
      <c r="AF540" s="2">
        <v>0</v>
      </c>
      <c r="AG540" s="16">
        <v>0</v>
      </c>
      <c r="AH540" s="49" t="s">
        <v>574</v>
      </c>
      <c r="AI540" s="49" t="s">
        <v>574</v>
      </c>
      <c r="AJ540" s="49" t="s">
        <v>574</v>
      </c>
      <c r="AK540" s="49" t="s">
        <v>574</v>
      </c>
      <c r="AL540" s="49" t="s">
        <v>574</v>
      </c>
      <c r="AM540" s="2">
        <f t="shared" si="62"/>
        <v>0</v>
      </c>
      <c r="AN540" s="1">
        <v>64</v>
      </c>
      <c r="AO540" s="2">
        <v>57.957000000000001</v>
      </c>
    </row>
    <row r="541" spans="1:41" hidden="1" x14ac:dyDescent="0.3">
      <c r="A541">
        <v>8523</v>
      </c>
      <c r="B541">
        <v>1969</v>
      </c>
      <c r="C541" s="1">
        <f t="shared" si="56"/>
        <v>55</v>
      </c>
      <c r="D541" t="s">
        <v>28</v>
      </c>
      <c r="E541" t="s">
        <v>22</v>
      </c>
      <c r="F541" s="4" t="s">
        <v>29</v>
      </c>
      <c r="G541" t="s">
        <v>29</v>
      </c>
      <c r="H541" s="20">
        <v>19329</v>
      </c>
      <c r="I541" s="2">
        <f t="shared" si="57"/>
        <v>19.329000000000001</v>
      </c>
      <c r="J541" s="2">
        <v>1</v>
      </c>
      <c r="K541" s="2">
        <v>0</v>
      </c>
      <c r="L541" s="16">
        <f t="shared" si="58"/>
        <v>1</v>
      </c>
      <c r="M541" s="6" t="s">
        <v>295</v>
      </c>
      <c r="N541" s="4">
        <f t="shared" si="59"/>
        <v>2</v>
      </c>
      <c r="O541" s="3">
        <f t="shared" si="60"/>
        <v>41622</v>
      </c>
      <c r="P541" s="4" t="str" cm="1">
        <f t="array" ref="P541:R541">_xlfn.TEXTSPLIT(M541,"/")</f>
        <v>12</v>
      </c>
      <c r="Q541" s="4" t="str">
        <v>14</v>
      </c>
      <c r="R541" s="4" t="str">
        <v>13</v>
      </c>
      <c r="S541" s="5">
        <f t="shared" si="61"/>
        <v>41622</v>
      </c>
      <c r="T541">
        <v>39</v>
      </c>
      <c r="U541" s="14">
        <v>24</v>
      </c>
      <c r="V541" s="14">
        <v>1</v>
      </c>
      <c r="W541" s="14">
        <v>16</v>
      </c>
      <c r="X541" s="14">
        <v>12</v>
      </c>
      <c r="Y541" s="14">
        <v>2</v>
      </c>
      <c r="Z541" s="14">
        <v>5</v>
      </c>
      <c r="AA541" s="2">
        <v>3</v>
      </c>
      <c r="AB541" s="2">
        <v>4</v>
      </c>
      <c r="AC541" s="2">
        <v>3</v>
      </c>
      <c r="AD541" s="2">
        <v>8</v>
      </c>
      <c r="AE541" s="2">
        <v>0</v>
      </c>
      <c r="AF541" s="2">
        <v>0</v>
      </c>
      <c r="AG541" s="16">
        <v>0</v>
      </c>
      <c r="AH541" s="49" t="s">
        <v>574</v>
      </c>
      <c r="AI541" s="49" t="s">
        <v>574</v>
      </c>
      <c r="AJ541" s="49" t="s">
        <v>574</v>
      </c>
      <c r="AK541" s="49" t="s">
        <v>574</v>
      </c>
      <c r="AL541" s="49" t="s">
        <v>574</v>
      </c>
      <c r="AM541" s="2">
        <f t="shared" si="62"/>
        <v>0</v>
      </c>
      <c r="AN541" s="1">
        <v>53</v>
      </c>
      <c r="AO541" s="2">
        <v>57.642000000000003</v>
      </c>
    </row>
    <row r="542" spans="1:41" x14ac:dyDescent="0.3">
      <c r="A542">
        <v>8514</v>
      </c>
      <c r="B542">
        <v>1977</v>
      </c>
      <c r="C542" s="1">
        <f t="shared" si="56"/>
        <v>47</v>
      </c>
      <c r="D542" t="s">
        <v>25</v>
      </c>
      <c r="E542" t="s">
        <v>22</v>
      </c>
      <c r="F542" s="4" t="s">
        <v>32</v>
      </c>
      <c r="G542" t="s">
        <v>32</v>
      </c>
      <c r="H542" s="20">
        <v>29478</v>
      </c>
      <c r="I542" s="2">
        <f t="shared" si="57"/>
        <v>29.478000000000002</v>
      </c>
      <c r="J542" s="2">
        <v>1</v>
      </c>
      <c r="K542" s="2">
        <v>0</v>
      </c>
      <c r="L542" s="16">
        <f t="shared" si="58"/>
        <v>1</v>
      </c>
      <c r="M542" s="6" t="s">
        <v>331</v>
      </c>
      <c r="N542" s="4">
        <f t="shared" si="59"/>
        <v>2</v>
      </c>
      <c r="O542" s="3">
        <f t="shared" si="60"/>
        <v>41656</v>
      </c>
      <c r="P542" s="4" t="str" cm="1">
        <f t="array" ref="P542:R542">_xlfn.TEXTSPLIT(M542,"/")</f>
        <v>1</v>
      </c>
      <c r="Q542" s="4" t="str">
        <v>17</v>
      </c>
      <c r="R542" s="4" t="str">
        <v>14</v>
      </c>
      <c r="S542" s="5">
        <f t="shared" si="61"/>
        <v>41656</v>
      </c>
      <c r="T542">
        <v>59</v>
      </c>
      <c r="U542" s="14">
        <v>8</v>
      </c>
      <c r="V542" s="14">
        <v>0</v>
      </c>
      <c r="W542" s="14">
        <v>7</v>
      </c>
      <c r="X542" s="14">
        <v>3</v>
      </c>
      <c r="Y542" s="14">
        <v>1</v>
      </c>
      <c r="Z542" s="14">
        <v>1</v>
      </c>
      <c r="AA542" s="2">
        <v>1</v>
      </c>
      <c r="AB542" s="2">
        <v>1</v>
      </c>
      <c r="AC542" s="2">
        <v>3</v>
      </c>
      <c r="AD542" s="2">
        <v>6</v>
      </c>
      <c r="AE542" s="2">
        <v>0</v>
      </c>
      <c r="AF542" s="2">
        <v>0</v>
      </c>
      <c r="AG542" s="16">
        <v>0</v>
      </c>
      <c r="AH542" s="49" t="s">
        <v>574</v>
      </c>
      <c r="AI542" s="49" t="s">
        <v>574</v>
      </c>
      <c r="AJ542" s="49" t="s">
        <v>574</v>
      </c>
      <c r="AK542" s="49" t="s">
        <v>574</v>
      </c>
      <c r="AL542" s="49" t="s">
        <v>574</v>
      </c>
      <c r="AM542" s="2">
        <f t="shared" si="62"/>
        <v>0</v>
      </c>
      <c r="AN542" s="1">
        <v>54</v>
      </c>
      <c r="AO542" s="2">
        <v>56.795999999999999</v>
      </c>
    </row>
    <row r="543" spans="1:41" hidden="1" x14ac:dyDescent="0.3">
      <c r="A543">
        <v>8504</v>
      </c>
      <c r="B543">
        <v>1974</v>
      </c>
      <c r="C543" s="1">
        <f t="shared" si="56"/>
        <v>50</v>
      </c>
      <c r="D543" t="s">
        <v>38</v>
      </c>
      <c r="E543" t="s">
        <v>22</v>
      </c>
      <c r="F543" s="4" t="s">
        <v>29</v>
      </c>
      <c r="G543" t="s">
        <v>29</v>
      </c>
      <c r="H543" s="20">
        <v>79593</v>
      </c>
      <c r="I543" s="2">
        <f t="shared" si="57"/>
        <v>79.593000000000004</v>
      </c>
      <c r="J543" s="2">
        <v>0</v>
      </c>
      <c r="K543" s="2">
        <v>0</v>
      </c>
      <c r="L543" s="16">
        <f t="shared" si="58"/>
        <v>0</v>
      </c>
      <c r="M543" s="7">
        <v>41978</v>
      </c>
      <c r="N543" s="4">
        <f t="shared" si="59"/>
        <v>1</v>
      </c>
      <c r="O543" s="3">
        <f t="shared" si="60"/>
        <v>41978</v>
      </c>
      <c r="P543" s="4" t="str" cm="1">
        <f t="array" ref="P543">_xlfn.TEXTSPLIT(M543,"/")</f>
        <v>41978</v>
      </c>
      <c r="Q543" s="5"/>
      <c r="R543" s="5"/>
      <c r="S543" s="5" t="e">
        <f t="shared" si="61"/>
        <v>#NUM!</v>
      </c>
      <c r="T543">
        <v>70</v>
      </c>
      <c r="U543" s="14">
        <v>350</v>
      </c>
      <c r="V543" s="14">
        <v>60</v>
      </c>
      <c r="W543" s="14">
        <v>568</v>
      </c>
      <c r="X543" s="14">
        <v>110</v>
      </c>
      <c r="Y543" s="14">
        <v>133</v>
      </c>
      <c r="Z543" s="14">
        <v>145</v>
      </c>
      <c r="AA543" s="2">
        <v>1</v>
      </c>
      <c r="AB543" s="2">
        <v>5</v>
      </c>
      <c r="AC543" s="2">
        <v>7</v>
      </c>
      <c r="AD543" s="2">
        <v>2</v>
      </c>
      <c r="AE543" s="2">
        <v>0</v>
      </c>
      <c r="AF543" s="2">
        <v>0</v>
      </c>
      <c r="AG543" s="16">
        <v>1</v>
      </c>
      <c r="AH543" s="49" t="s">
        <v>574</v>
      </c>
      <c r="AI543" s="49" t="s">
        <v>574</v>
      </c>
      <c r="AJ543" s="49">
        <v>1</v>
      </c>
      <c r="AK543" s="49" t="s">
        <v>574</v>
      </c>
      <c r="AL543" s="49" t="s">
        <v>574</v>
      </c>
      <c r="AM543" s="2">
        <f t="shared" si="62"/>
        <v>0</v>
      </c>
      <c r="AN543" s="1">
        <v>54</v>
      </c>
      <c r="AO543" s="2">
        <v>56.795999999999999</v>
      </c>
    </row>
    <row r="544" spans="1:41" x14ac:dyDescent="0.3">
      <c r="A544">
        <v>8492</v>
      </c>
      <c r="B544">
        <v>1979</v>
      </c>
      <c r="C544" s="1">
        <f t="shared" si="56"/>
        <v>45</v>
      </c>
      <c r="D544" t="s">
        <v>25</v>
      </c>
      <c r="E544" t="s">
        <v>22</v>
      </c>
      <c r="F544" s="4" t="s">
        <v>32</v>
      </c>
      <c r="G544" t="s">
        <v>32</v>
      </c>
      <c r="H544" s="20">
        <v>75437</v>
      </c>
      <c r="I544" s="2">
        <f t="shared" si="57"/>
        <v>75.436999999999998</v>
      </c>
      <c r="J544" s="2">
        <v>0</v>
      </c>
      <c r="K544" s="2">
        <v>0</v>
      </c>
      <c r="L544" s="16">
        <f t="shared" si="58"/>
        <v>0</v>
      </c>
      <c r="M544" s="7">
        <v>41528</v>
      </c>
      <c r="N544" s="4">
        <f t="shared" si="59"/>
        <v>1</v>
      </c>
      <c r="O544" s="3">
        <f t="shared" si="60"/>
        <v>41528</v>
      </c>
      <c r="P544" s="4" t="str" cm="1">
        <f t="array" ref="P544">_xlfn.TEXTSPLIT(M544,"/")</f>
        <v>41528</v>
      </c>
      <c r="Q544" s="5"/>
      <c r="R544" s="5"/>
      <c r="S544" s="5" t="e">
        <f t="shared" si="61"/>
        <v>#NUM!</v>
      </c>
      <c r="T544">
        <v>25</v>
      </c>
      <c r="U544" s="14">
        <v>795</v>
      </c>
      <c r="V544" s="14">
        <v>0</v>
      </c>
      <c r="W544" s="14">
        <v>545</v>
      </c>
      <c r="X544" s="14">
        <v>95</v>
      </c>
      <c r="Y544" s="14">
        <v>58</v>
      </c>
      <c r="Z544" s="14">
        <v>0</v>
      </c>
      <c r="AA544" s="2">
        <v>1</v>
      </c>
      <c r="AB544" s="2">
        <v>8</v>
      </c>
      <c r="AC544" s="2">
        <v>10</v>
      </c>
      <c r="AD544" s="2">
        <v>6</v>
      </c>
      <c r="AE544" s="2">
        <v>0</v>
      </c>
      <c r="AF544" s="2">
        <v>0</v>
      </c>
      <c r="AG544" s="16">
        <v>1</v>
      </c>
      <c r="AH544" s="49" t="s">
        <v>574</v>
      </c>
      <c r="AI544" s="49" t="s">
        <v>574</v>
      </c>
      <c r="AJ544" s="49" t="s">
        <v>574</v>
      </c>
      <c r="AK544" s="49">
        <v>1</v>
      </c>
      <c r="AL544" s="49" t="s">
        <v>574</v>
      </c>
      <c r="AM544" s="2">
        <f t="shared" si="62"/>
        <v>0</v>
      </c>
      <c r="AN544" s="1">
        <v>60</v>
      </c>
      <c r="AO544" s="2">
        <v>52.277999999999999</v>
      </c>
    </row>
    <row r="545" spans="1:41" x14ac:dyDescent="0.3">
      <c r="A545">
        <v>8486</v>
      </c>
      <c r="B545">
        <v>1972</v>
      </c>
      <c r="C545" s="1">
        <f t="shared" si="56"/>
        <v>52</v>
      </c>
      <c r="D545" t="s">
        <v>25</v>
      </c>
      <c r="E545" t="s">
        <v>42</v>
      </c>
      <c r="F545" s="4" t="s">
        <v>32</v>
      </c>
      <c r="G545" t="s">
        <v>32</v>
      </c>
      <c r="H545" s="20">
        <v>30538</v>
      </c>
      <c r="I545" s="2">
        <f t="shared" si="57"/>
        <v>30.538</v>
      </c>
      <c r="J545" s="2">
        <v>1</v>
      </c>
      <c r="K545" s="2">
        <v>0</v>
      </c>
      <c r="L545" s="16">
        <f t="shared" si="58"/>
        <v>1</v>
      </c>
      <c r="M545" s="7">
        <v>40918</v>
      </c>
      <c r="N545" s="4">
        <f t="shared" si="59"/>
        <v>1</v>
      </c>
      <c r="O545" s="3">
        <f t="shared" si="60"/>
        <v>40918</v>
      </c>
      <c r="P545" s="4" t="str" cm="1">
        <f t="array" ref="P545">_xlfn.TEXTSPLIT(M545,"/")</f>
        <v>40918</v>
      </c>
      <c r="Q545" s="5"/>
      <c r="R545" s="5"/>
      <c r="S545" s="5" t="e">
        <f t="shared" si="61"/>
        <v>#NUM!</v>
      </c>
      <c r="T545">
        <v>27</v>
      </c>
      <c r="U545" s="14">
        <v>284</v>
      </c>
      <c r="V545" s="14">
        <v>0</v>
      </c>
      <c r="W545" s="14">
        <v>52</v>
      </c>
      <c r="X545" s="14">
        <v>8</v>
      </c>
      <c r="Y545" s="14">
        <v>3</v>
      </c>
      <c r="Z545" s="14">
        <v>20</v>
      </c>
      <c r="AA545" s="2">
        <v>4</v>
      </c>
      <c r="AB545" s="2">
        <v>9</v>
      </c>
      <c r="AC545" s="2">
        <v>4</v>
      </c>
      <c r="AD545" s="2">
        <v>10</v>
      </c>
      <c r="AE545" s="2">
        <v>0</v>
      </c>
      <c r="AF545" s="2">
        <v>0</v>
      </c>
      <c r="AG545" s="16">
        <v>0</v>
      </c>
      <c r="AH545" s="49" t="s">
        <v>574</v>
      </c>
      <c r="AI545" s="49" t="s">
        <v>574</v>
      </c>
      <c r="AJ545" s="49" t="s">
        <v>574</v>
      </c>
      <c r="AK545" s="49" t="s">
        <v>574</v>
      </c>
      <c r="AL545" s="49" t="s">
        <v>574</v>
      </c>
      <c r="AM545" s="2">
        <f t="shared" si="62"/>
        <v>0</v>
      </c>
      <c r="AN545" s="1">
        <v>60</v>
      </c>
      <c r="AO545" s="2">
        <v>52.277999999999999</v>
      </c>
    </row>
    <row r="546" spans="1:41" x14ac:dyDescent="0.3">
      <c r="A546">
        <v>8477</v>
      </c>
      <c r="B546">
        <v>1957</v>
      </c>
      <c r="C546" s="1">
        <f t="shared" si="56"/>
        <v>67</v>
      </c>
      <c r="D546" t="s">
        <v>25</v>
      </c>
      <c r="E546" t="s">
        <v>22</v>
      </c>
      <c r="F546" s="4" t="s">
        <v>23</v>
      </c>
      <c r="G546" t="s">
        <v>23</v>
      </c>
      <c r="H546" s="20">
        <v>26150</v>
      </c>
      <c r="I546" s="2">
        <f t="shared" si="57"/>
        <v>26.15</v>
      </c>
      <c r="J546" s="2">
        <v>2</v>
      </c>
      <c r="K546" s="2">
        <v>1</v>
      </c>
      <c r="L546" s="16">
        <f t="shared" si="58"/>
        <v>3</v>
      </c>
      <c r="M546" s="7">
        <v>41581</v>
      </c>
      <c r="N546" s="4">
        <f t="shared" si="59"/>
        <v>1</v>
      </c>
      <c r="O546" s="3">
        <f t="shared" si="60"/>
        <v>41581</v>
      </c>
      <c r="P546" s="4" t="str" cm="1">
        <f t="array" ref="P546">_xlfn.TEXTSPLIT(M546,"/")</f>
        <v>41581</v>
      </c>
      <c r="Q546" s="5"/>
      <c r="R546" s="5"/>
      <c r="S546" s="5" t="e">
        <f t="shared" si="61"/>
        <v>#NUM!</v>
      </c>
      <c r="T546">
        <v>61</v>
      </c>
      <c r="U546" s="14">
        <v>5</v>
      </c>
      <c r="V546" s="14">
        <v>1</v>
      </c>
      <c r="W546" s="14">
        <v>13</v>
      </c>
      <c r="X546" s="14">
        <v>3</v>
      </c>
      <c r="Y546" s="14">
        <v>5</v>
      </c>
      <c r="Z546" s="14">
        <v>1</v>
      </c>
      <c r="AA546" s="2">
        <v>1</v>
      </c>
      <c r="AB546" s="2">
        <v>1</v>
      </c>
      <c r="AC546" s="2">
        <v>3</v>
      </c>
      <c r="AD546" s="2">
        <v>7</v>
      </c>
      <c r="AE546" s="2">
        <v>0</v>
      </c>
      <c r="AF546" s="2">
        <v>0</v>
      </c>
      <c r="AG546" s="16">
        <v>0</v>
      </c>
      <c r="AH546" s="49" t="s">
        <v>574</v>
      </c>
      <c r="AI546" s="49" t="s">
        <v>574</v>
      </c>
      <c r="AJ546" s="49" t="s">
        <v>574</v>
      </c>
      <c r="AK546" s="49" t="s">
        <v>574</v>
      </c>
      <c r="AL546" s="49" t="s">
        <v>574</v>
      </c>
      <c r="AM546" s="2">
        <f t="shared" si="62"/>
        <v>0</v>
      </c>
      <c r="AN546" s="1">
        <v>51</v>
      </c>
      <c r="AO546" s="2">
        <v>50.334000000000003</v>
      </c>
    </row>
    <row r="547" spans="1:41" hidden="1" x14ac:dyDescent="0.3">
      <c r="A547">
        <v>8475</v>
      </c>
      <c r="B547">
        <v>1974</v>
      </c>
      <c r="C547" s="1">
        <f t="shared" si="56"/>
        <v>50</v>
      </c>
      <c r="D547" t="s">
        <v>40</v>
      </c>
      <c r="E547" t="s">
        <v>34</v>
      </c>
      <c r="F547" s="4" t="s">
        <v>29</v>
      </c>
      <c r="G547" t="s">
        <v>29</v>
      </c>
      <c r="H547" s="20">
        <v>157243</v>
      </c>
      <c r="I547" s="2">
        <f t="shared" si="57"/>
        <v>157.24299999999999</v>
      </c>
      <c r="J547" s="2">
        <v>0</v>
      </c>
      <c r="K547" s="2">
        <v>1</v>
      </c>
      <c r="L547" s="16">
        <f t="shared" si="58"/>
        <v>1</v>
      </c>
      <c r="M547" s="7">
        <v>41642</v>
      </c>
      <c r="N547" s="4">
        <f t="shared" si="59"/>
        <v>1</v>
      </c>
      <c r="O547" s="3">
        <f t="shared" si="60"/>
        <v>41642</v>
      </c>
      <c r="P547" s="4" t="str" cm="1">
        <f t="array" ref="P547">_xlfn.TEXTSPLIT(M547,"/")</f>
        <v>41642</v>
      </c>
      <c r="Q547" s="5"/>
      <c r="R547" s="5"/>
      <c r="S547" s="5" t="e">
        <f t="shared" si="61"/>
        <v>#NUM!</v>
      </c>
      <c r="T547">
        <v>98</v>
      </c>
      <c r="U547" s="14">
        <v>20</v>
      </c>
      <c r="V547" s="14">
        <v>2</v>
      </c>
      <c r="W547" s="14">
        <v>1582</v>
      </c>
      <c r="X547" s="14">
        <v>1</v>
      </c>
      <c r="Y547" s="14">
        <v>2</v>
      </c>
      <c r="Z547" s="14">
        <v>1</v>
      </c>
      <c r="AA547" s="2">
        <v>15</v>
      </c>
      <c r="AB547" s="2">
        <v>0</v>
      </c>
      <c r="AC547" s="2">
        <v>0</v>
      </c>
      <c r="AD547" s="2">
        <v>0</v>
      </c>
      <c r="AE547" s="2">
        <v>0</v>
      </c>
      <c r="AF547" s="2">
        <v>0</v>
      </c>
      <c r="AG547" s="16">
        <v>0</v>
      </c>
      <c r="AH547" s="49" t="s">
        <v>574</v>
      </c>
      <c r="AI547" s="49" t="s">
        <v>574</v>
      </c>
      <c r="AJ547" s="49" t="s">
        <v>574</v>
      </c>
      <c r="AK547" s="49" t="s">
        <v>574</v>
      </c>
      <c r="AL547" s="49" t="s">
        <v>574</v>
      </c>
      <c r="AM547" s="2">
        <f t="shared" si="62"/>
        <v>0</v>
      </c>
      <c r="AN547" s="1">
        <v>74</v>
      </c>
      <c r="AO547" s="2">
        <v>48.15</v>
      </c>
    </row>
    <row r="548" spans="1:41" x14ac:dyDescent="0.3">
      <c r="A548">
        <v>8462</v>
      </c>
      <c r="B548">
        <v>1979</v>
      </c>
      <c r="C548" s="1">
        <f t="shared" si="56"/>
        <v>45</v>
      </c>
      <c r="D548" t="s">
        <v>25</v>
      </c>
      <c r="E548" t="s">
        <v>66</v>
      </c>
      <c r="F548" s="4" t="s">
        <v>32</v>
      </c>
      <c r="G548" t="s">
        <v>32</v>
      </c>
      <c r="H548" s="20">
        <v>24882</v>
      </c>
      <c r="I548" s="2">
        <f t="shared" si="57"/>
        <v>24.882000000000001</v>
      </c>
      <c r="J548" s="2">
        <v>1</v>
      </c>
      <c r="K548" s="2">
        <v>0</v>
      </c>
      <c r="L548" s="16">
        <f t="shared" si="58"/>
        <v>1</v>
      </c>
      <c r="M548" s="7">
        <v>41161</v>
      </c>
      <c r="N548" s="4">
        <f t="shared" si="59"/>
        <v>1</v>
      </c>
      <c r="O548" s="3">
        <f t="shared" si="60"/>
        <v>41161</v>
      </c>
      <c r="P548" s="4" t="str" cm="1">
        <f t="array" ref="P548">_xlfn.TEXTSPLIT(M548,"/")</f>
        <v>41161</v>
      </c>
      <c r="Q548" s="5"/>
      <c r="R548" s="5"/>
      <c r="S548" s="5" t="e">
        <f t="shared" si="61"/>
        <v>#NUM!</v>
      </c>
      <c r="T548">
        <v>52</v>
      </c>
      <c r="U548" s="14">
        <v>1</v>
      </c>
      <c r="V548" s="14">
        <v>4</v>
      </c>
      <c r="W548" s="14">
        <v>10</v>
      </c>
      <c r="X548" s="14">
        <v>29</v>
      </c>
      <c r="Y548" s="14">
        <v>0</v>
      </c>
      <c r="Z548" s="14">
        <v>36</v>
      </c>
      <c r="AA548" s="2">
        <v>1</v>
      </c>
      <c r="AB548" s="2">
        <v>1</v>
      </c>
      <c r="AC548" s="2">
        <v>2</v>
      </c>
      <c r="AD548" s="2">
        <v>6</v>
      </c>
      <c r="AE548" s="2">
        <v>0</v>
      </c>
      <c r="AF548" s="2">
        <v>0</v>
      </c>
      <c r="AG548" s="16">
        <v>1</v>
      </c>
      <c r="AH548" s="49">
        <v>1</v>
      </c>
      <c r="AI548" s="49" t="s">
        <v>574</v>
      </c>
      <c r="AJ548" s="49" t="s">
        <v>574</v>
      </c>
      <c r="AK548" s="49" t="s">
        <v>574</v>
      </c>
      <c r="AL548" s="49" t="s">
        <v>574</v>
      </c>
      <c r="AM548" s="2">
        <f t="shared" si="62"/>
        <v>0</v>
      </c>
      <c r="AN548" s="1">
        <v>69</v>
      </c>
      <c r="AO548" s="2">
        <v>44.551000000000002</v>
      </c>
    </row>
    <row r="549" spans="1:41" x14ac:dyDescent="0.3">
      <c r="A549">
        <v>8461</v>
      </c>
      <c r="B549">
        <v>1963</v>
      </c>
      <c r="C549" s="1">
        <f t="shared" si="56"/>
        <v>61</v>
      </c>
      <c r="D549" t="s">
        <v>25</v>
      </c>
      <c r="E549" t="s">
        <v>22</v>
      </c>
      <c r="F549" s="4" t="s">
        <v>23</v>
      </c>
      <c r="G549" t="s">
        <v>23</v>
      </c>
      <c r="H549" s="20">
        <v>46102</v>
      </c>
      <c r="I549" s="2">
        <f t="shared" si="57"/>
        <v>46.101999999999997</v>
      </c>
      <c r="J549" s="2">
        <v>2</v>
      </c>
      <c r="K549" s="2">
        <v>1</v>
      </c>
      <c r="L549" s="16">
        <f t="shared" si="58"/>
        <v>3</v>
      </c>
      <c r="M549" s="7">
        <v>41915</v>
      </c>
      <c r="N549" s="4">
        <f t="shared" si="59"/>
        <v>1</v>
      </c>
      <c r="O549" s="3">
        <f t="shared" si="60"/>
        <v>41915</v>
      </c>
      <c r="P549" s="4" t="str" cm="1">
        <f t="array" ref="P549">_xlfn.TEXTSPLIT(M549,"/")</f>
        <v>41915</v>
      </c>
      <c r="Q549" s="5"/>
      <c r="R549" s="5"/>
      <c r="S549" s="5" t="e">
        <f t="shared" si="61"/>
        <v>#NUM!</v>
      </c>
      <c r="T549">
        <v>3</v>
      </c>
      <c r="U549" s="14">
        <v>14</v>
      </c>
      <c r="V549" s="14">
        <v>0</v>
      </c>
      <c r="W549" s="14">
        <v>1</v>
      </c>
      <c r="X549" s="14">
        <v>0</v>
      </c>
      <c r="Y549" s="14">
        <v>0</v>
      </c>
      <c r="Z549" s="14">
        <v>1</v>
      </c>
      <c r="AA549" s="2">
        <v>1</v>
      </c>
      <c r="AB549" s="2">
        <v>1</v>
      </c>
      <c r="AC549" s="2">
        <v>2</v>
      </c>
      <c r="AD549" s="2">
        <v>7</v>
      </c>
      <c r="AE549" s="2">
        <v>0</v>
      </c>
      <c r="AF549" s="2">
        <v>0</v>
      </c>
      <c r="AG549" s="16">
        <v>0</v>
      </c>
      <c r="AH549" s="49" t="s">
        <v>574</v>
      </c>
      <c r="AI549" s="49" t="s">
        <v>574</v>
      </c>
      <c r="AJ549" s="49" t="s">
        <v>574</v>
      </c>
      <c r="AK549" s="49" t="s">
        <v>574</v>
      </c>
      <c r="AL549" s="49" t="s">
        <v>574</v>
      </c>
      <c r="AM549" s="2">
        <f t="shared" si="62"/>
        <v>0</v>
      </c>
      <c r="AN549" s="1">
        <v>66</v>
      </c>
      <c r="AO549" s="2">
        <v>44.155000000000001</v>
      </c>
    </row>
    <row r="550" spans="1:41" hidden="1" x14ac:dyDescent="0.3">
      <c r="A550">
        <v>8443</v>
      </c>
      <c r="B550">
        <v>1973</v>
      </c>
      <c r="C550" s="1">
        <f t="shared" si="56"/>
        <v>51</v>
      </c>
      <c r="D550" t="s">
        <v>47</v>
      </c>
      <c r="E550" t="s">
        <v>22</v>
      </c>
      <c r="F550" s="4" t="s">
        <v>26</v>
      </c>
      <c r="G550" t="s">
        <v>26</v>
      </c>
      <c r="H550" s="20">
        <v>24762</v>
      </c>
      <c r="I550" s="2">
        <f t="shared" si="57"/>
        <v>24.762</v>
      </c>
      <c r="J550" s="2">
        <v>1</v>
      </c>
      <c r="K550" s="2">
        <v>0</v>
      </c>
      <c r="L550" s="16">
        <f t="shared" si="58"/>
        <v>1</v>
      </c>
      <c r="M550" s="7">
        <v>41914</v>
      </c>
      <c r="N550" s="4">
        <f t="shared" si="59"/>
        <v>1</v>
      </c>
      <c r="O550" s="3">
        <f t="shared" si="60"/>
        <v>41914</v>
      </c>
      <c r="P550" s="4" t="str" cm="1">
        <f t="array" ref="P550">_xlfn.TEXTSPLIT(M550,"/")</f>
        <v>41914</v>
      </c>
      <c r="Q550" s="5"/>
      <c r="R550" s="5"/>
      <c r="S550" s="5" t="e">
        <f t="shared" si="61"/>
        <v>#NUM!</v>
      </c>
      <c r="T550">
        <v>16</v>
      </c>
      <c r="U550" s="14">
        <v>6</v>
      </c>
      <c r="V550" s="14">
        <v>10</v>
      </c>
      <c r="W550" s="14">
        <v>12</v>
      </c>
      <c r="X550" s="14">
        <v>3</v>
      </c>
      <c r="Y550" s="14">
        <v>15</v>
      </c>
      <c r="Z550" s="14">
        <v>40</v>
      </c>
      <c r="AA550" s="2">
        <v>3</v>
      </c>
      <c r="AB550" s="2">
        <v>3</v>
      </c>
      <c r="AC550" s="2">
        <v>2</v>
      </c>
      <c r="AD550" s="2">
        <v>8</v>
      </c>
      <c r="AE550" s="2">
        <v>1</v>
      </c>
      <c r="AF550" s="2">
        <v>0</v>
      </c>
      <c r="AG550" s="16">
        <v>1</v>
      </c>
      <c r="AH550" s="49">
        <v>1</v>
      </c>
      <c r="AI550" s="49" t="s">
        <v>574</v>
      </c>
      <c r="AJ550" s="49" t="s">
        <v>574</v>
      </c>
      <c r="AK550" s="49" t="s">
        <v>574</v>
      </c>
      <c r="AL550" s="49" t="s">
        <v>574</v>
      </c>
      <c r="AM550" s="2">
        <f t="shared" si="62"/>
        <v>0</v>
      </c>
      <c r="AN550" s="1">
        <v>55</v>
      </c>
      <c r="AO550" s="2">
        <v>41.335000000000001</v>
      </c>
    </row>
    <row r="551" spans="1:41" hidden="1" x14ac:dyDescent="0.3">
      <c r="A551">
        <v>8442</v>
      </c>
      <c r="B551">
        <v>1986</v>
      </c>
      <c r="C551" s="1">
        <f t="shared" si="56"/>
        <v>38</v>
      </c>
      <c r="D551" t="s">
        <v>28</v>
      </c>
      <c r="E551" t="s">
        <v>42</v>
      </c>
      <c r="F551" s="4" t="s">
        <v>29</v>
      </c>
      <c r="G551" t="s">
        <v>29</v>
      </c>
      <c r="H551" s="20">
        <v>19510</v>
      </c>
      <c r="I551" s="2">
        <f t="shared" si="57"/>
        <v>19.510000000000002</v>
      </c>
      <c r="J551" s="2">
        <v>2</v>
      </c>
      <c r="K551" s="2">
        <v>0</v>
      </c>
      <c r="L551" s="16">
        <f t="shared" si="58"/>
        <v>2</v>
      </c>
      <c r="M551" s="7">
        <v>41373</v>
      </c>
      <c r="N551" s="4">
        <f t="shared" si="59"/>
        <v>1</v>
      </c>
      <c r="O551" s="3">
        <f t="shared" si="60"/>
        <v>41373</v>
      </c>
      <c r="P551" s="4" t="str" cm="1">
        <f t="array" ref="P551">_xlfn.TEXTSPLIT(M551,"/")</f>
        <v>41373</v>
      </c>
      <c r="Q551" s="5"/>
      <c r="R551" s="5"/>
      <c r="S551" s="5" t="e">
        <f t="shared" si="61"/>
        <v>#NUM!</v>
      </c>
      <c r="T551">
        <v>63</v>
      </c>
      <c r="U551" s="14">
        <v>9</v>
      </c>
      <c r="V551" s="14">
        <v>0</v>
      </c>
      <c r="W551" s="14">
        <v>7</v>
      </c>
      <c r="X551" s="14">
        <v>3</v>
      </c>
      <c r="Y551" s="14">
        <v>4</v>
      </c>
      <c r="Z551" s="14">
        <v>7</v>
      </c>
      <c r="AA551" s="2">
        <v>2</v>
      </c>
      <c r="AB551" s="2">
        <v>1</v>
      </c>
      <c r="AC551" s="2">
        <v>3</v>
      </c>
      <c r="AD551" s="2">
        <v>7</v>
      </c>
      <c r="AE551" s="2">
        <v>0</v>
      </c>
      <c r="AF551" s="2">
        <v>0</v>
      </c>
      <c r="AG551" s="16">
        <v>0</v>
      </c>
      <c r="AH551" s="49" t="s">
        <v>574</v>
      </c>
      <c r="AI551" s="49" t="s">
        <v>574</v>
      </c>
      <c r="AJ551" s="49" t="s">
        <v>574</v>
      </c>
      <c r="AK551" s="49" t="s">
        <v>574</v>
      </c>
      <c r="AL551" s="49" t="s">
        <v>574</v>
      </c>
      <c r="AM551" s="2">
        <f t="shared" si="62"/>
        <v>0</v>
      </c>
      <c r="AN551" s="1">
        <v>55</v>
      </c>
      <c r="AO551" s="2">
        <v>41.335000000000001</v>
      </c>
    </row>
    <row r="552" spans="1:41" x14ac:dyDescent="0.3">
      <c r="A552">
        <v>8439</v>
      </c>
      <c r="B552">
        <v>1965</v>
      </c>
      <c r="C552" s="1">
        <f t="shared" si="56"/>
        <v>59</v>
      </c>
      <c r="D552" t="s">
        <v>25</v>
      </c>
      <c r="E552" t="s">
        <v>22</v>
      </c>
      <c r="F552" s="4" t="s">
        <v>32</v>
      </c>
      <c r="G552" t="s">
        <v>32</v>
      </c>
      <c r="H552" s="20">
        <v>63404</v>
      </c>
      <c r="I552" s="2">
        <f t="shared" si="57"/>
        <v>63.404000000000003</v>
      </c>
      <c r="J552" s="2">
        <v>0</v>
      </c>
      <c r="K552" s="2">
        <v>2</v>
      </c>
      <c r="L552" s="16">
        <f t="shared" si="58"/>
        <v>2</v>
      </c>
      <c r="M552" s="7">
        <v>41796</v>
      </c>
      <c r="N552" s="4">
        <f t="shared" si="59"/>
        <v>1</v>
      </c>
      <c r="O552" s="3">
        <f t="shared" si="60"/>
        <v>41796</v>
      </c>
      <c r="P552" s="4" t="str" cm="1">
        <f t="array" ref="P552">_xlfn.TEXTSPLIT(M552,"/")</f>
        <v>41796</v>
      </c>
      <c r="Q552" s="5"/>
      <c r="R552" s="5"/>
      <c r="S552" s="5" t="e">
        <f t="shared" si="61"/>
        <v>#NUM!</v>
      </c>
      <c r="T552">
        <v>97</v>
      </c>
      <c r="U552" s="14">
        <v>734</v>
      </c>
      <c r="V552" s="14">
        <v>26</v>
      </c>
      <c r="W552" s="14">
        <v>70</v>
      </c>
      <c r="X552" s="14">
        <v>11</v>
      </c>
      <c r="Y552" s="14">
        <v>44</v>
      </c>
      <c r="Z552" s="14">
        <v>17</v>
      </c>
      <c r="AA552" s="2">
        <v>2</v>
      </c>
      <c r="AB552" s="2">
        <v>6</v>
      </c>
      <c r="AC552" s="2">
        <v>4</v>
      </c>
      <c r="AD552" s="2">
        <v>4</v>
      </c>
      <c r="AE552" s="2">
        <v>0</v>
      </c>
      <c r="AF552" s="2">
        <v>0</v>
      </c>
      <c r="AG552" s="16">
        <v>1</v>
      </c>
      <c r="AH552" s="49" t="s">
        <v>574</v>
      </c>
      <c r="AI552" s="49" t="s">
        <v>574</v>
      </c>
      <c r="AJ552" s="49" t="s">
        <v>574</v>
      </c>
      <c r="AK552" s="49">
        <v>1</v>
      </c>
      <c r="AL552" s="49" t="s">
        <v>574</v>
      </c>
      <c r="AM552" s="2">
        <f t="shared" si="62"/>
        <v>0</v>
      </c>
      <c r="AN552" s="1">
        <v>66</v>
      </c>
      <c r="AO552" s="2">
        <v>40.737000000000002</v>
      </c>
    </row>
    <row r="553" spans="1:41" x14ac:dyDescent="0.3">
      <c r="A553">
        <v>8432</v>
      </c>
      <c r="B553">
        <v>1957</v>
      </c>
      <c r="C553" s="1">
        <f t="shared" si="56"/>
        <v>67</v>
      </c>
      <c r="D553" t="s">
        <v>25</v>
      </c>
      <c r="E553" t="s">
        <v>22</v>
      </c>
      <c r="F553" s="4" t="s">
        <v>32</v>
      </c>
      <c r="G553" t="s">
        <v>32</v>
      </c>
      <c r="H553" s="20">
        <v>54450</v>
      </c>
      <c r="I553" s="2">
        <f t="shared" si="57"/>
        <v>54.45</v>
      </c>
      <c r="J553" s="2">
        <v>1</v>
      </c>
      <c r="K553" s="2">
        <v>1</v>
      </c>
      <c r="L553" s="16">
        <f t="shared" si="58"/>
        <v>2</v>
      </c>
      <c r="M553" s="6" t="s">
        <v>52</v>
      </c>
      <c r="N553" s="4">
        <f t="shared" si="59"/>
        <v>2</v>
      </c>
      <c r="O553" s="3">
        <f t="shared" si="60"/>
        <v>41166</v>
      </c>
      <c r="P553" s="4" t="str" cm="1">
        <f t="array" ref="P553:R553">_xlfn.TEXTSPLIT(M553,"/")</f>
        <v>9</v>
      </c>
      <c r="Q553" s="4" t="str">
        <v>14</v>
      </c>
      <c r="R553" s="4" t="str">
        <v>12</v>
      </c>
      <c r="S553" s="5">
        <f t="shared" si="61"/>
        <v>41166</v>
      </c>
      <c r="T553">
        <v>0</v>
      </c>
      <c r="U553" s="14">
        <v>454</v>
      </c>
      <c r="V553" s="14">
        <v>0</v>
      </c>
      <c r="W553" s="14">
        <v>171</v>
      </c>
      <c r="X553" s="14">
        <v>8</v>
      </c>
      <c r="Y553" s="14">
        <v>19</v>
      </c>
      <c r="Z553" s="14">
        <v>32</v>
      </c>
      <c r="AA553" s="2">
        <v>12</v>
      </c>
      <c r="AB553" s="2">
        <v>9</v>
      </c>
      <c r="AC553" s="2">
        <v>8</v>
      </c>
      <c r="AD553" s="2">
        <v>8</v>
      </c>
      <c r="AE553" s="2">
        <v>0</v>
      </c>
      <c r="AF553" s="2">
        <v>0</v>
      </c>
      <c r="AG553" s="16">
        <v>0</v>
      </c>
      <c r="AH553" s="49" t="s">
        <v>574</v>
      </c>
      <c r="AI553" s="49" t="s">
        <v>574</v>
      </c>
      <c r="AJ553" s="49" t="s">
        <v>574</v>
      </c>
      <c r="AK553" s="49" t="s">
        <v>574</v>
      </c>
      <c r="AL553" s="49" t="s">
        <v>574</v>
      </c>
      <c r="AM553" s="2">
        <f t="shared" si="62"/>
        <v>0</v>
      </c>
      <c r="AN553" s="1">
        <v>73</v>
      </c>
      <c r="AO553" s="2">
        <v>38.054000000000002</v>
      </c>
    </row>
    <row r="554" spans="1:41" hidden="1" x14ac:dyDescent="0.3">
      <c r="A554">
        <v>8430</v>
      </c>
      <c r="B554">
        <v>1958</v>
      </c>
      <c r="C554" s="1">
        <f t="shared" si="56"/>
        <v>66</v>
      </c>
      <c r="D554" t="s">
        <v>33</v>
      </c>
      <c r="E554" t="s">
        <v>22</v>
      </c>
      <c r="F554" s="4" t="s">
        <v>32</v>
      </c>
      <c r="G554" t="s">
        <v>32</v>
      </c>
      <c r="H554" s="20">
        <v>21994</v>
      </c>
      <c r="I554" s="2">
        <f t="shared" si="57"/>
        <v>21.994</v>
      </c>
      <c r="J554" s="2">
        <v>0</v>
      </c>
      <c r="K554" s="2">
        <v>1</v>
      </c>
      <c r="L554" s="16">
        <f t="shared" si="58"/>
        <v>1</v>
      </c>
      <c r="M554" s="6" t="s">
        <v>104</v>
      </c>
      <c r="N554" s="4">
        <f t="shared" si="59"/>
        <v>2</v>
      </c>
      <c r="O554" s="3">
        <f t="shared" si="60"/>
        <v>41267</v>
      </c>
      <c r="P554" s="4" t="str" cm="1">
        <f t="array" ref="P554:R554">_xlfn.TEXTSPLIT(M554,"/")</f>
        <v>12</v>
      </c>
      <c r="Q554" s="4" t="str">
        <v>24</v>
      </c>
      <c r="R554" s="4" t="str">
        <v>12</v>
      </c>
      <c r="S554" s="5">
        <f t="shared" si="61"/>
        <v>41267</v>
      </c>
      <c r="T554">
        <v>4</v>
      </c>
      <c r="U554" s="14">
        <v>9</v>
      </c>
      <c r="V554" s="14">
        <v>0</v>
      </c>
      <c r="W554" s="14">
        <v>6</v>
      </c>
      <c r="X554" s="14">
        <v>3</v>
      </c>
      <c r="Y554" s="14">
        <v>1</v>
      </c>
      <c r="Z554" s="14">
        <v>3</v>
      </c>
      <c r="AA554" s="2">
        <v>1</v>
      </c>
      <c r="AB554" s="2">
        <v>0</v>
      </c>
      <c r="AC554" s="2">
        <v>3</v>
      </c>
      <c r="AD554" s="2">
        <v>5</v>
      </c>
      <c r="AE554" s="2">
        <v>0</v>
      </c>
      <c r="AF554" s="2">
        <v>0</v>
      </c>
      <c r="AG554" s="16">
        <v>0</v>
      </c>
      <c r="AH554" s="49" t="s">
        <v>574</v>
      </c>
      <c r="AI554" s="49" t="s">
        <v>574</v>
      </c>
      <c r="AJ554" s="49" t="s">
        <v>574</v>
      </c>
      <c r="AK554" s="49" t="s">
        <v>574</v>
      </c>
      <c r="AL554" s="49" t="s">
        <v>574</v>
      </c>
      <c r="AM554" s="2">
        <f t="shared" si="62"/>
        <v>0</v>
      </c>
      <c r="AN554" s="1">
        <v>47</v>
      </c>
      <c r="AO554" s="2">
        <v>37.509</v>
      </c>
    </row>
    <row r="555" spans="1:41" x14ac:dyDescent="0.3">
      <c r="A555">
        <v>8427</v>
      </c>
      <c r="B555">
        <v>1957</v>
      </c>
      <c r="C555" s="1">
        <f t="shared" si="56"/>
        <v>67</v>
      </c>
      <c r="D555" t="s">
        <v>25</v>
      </c>
      <c r="E555" t="s">
        <v>42</v>
      </c>
      <c r="F555" s="4" t="s">
        <v>26</v>
      </c>
      <c r="G555" t="s">
        <v>26</v>
      </c>
      <c r="H555" s="20">
        <v>64857</v>
      </c>
      <c r="I555" s="2">
        <f t="shared" si="57"/>
        <v>64.856999999999999</v>
      </c>
      <c r="J555" s="2">
        <v>0</v>
      </c>
      <c r="K555" s="2">
        <v>0</v>
      </c>
      <c r="L555" s="16">
        <f t="shared" si="58"/>
        <v>0</v>
      </c>
      <c r="M555" s="6" t="s">
        <v>50</v>
      </c>
      <c r="N555" s="4">
        <f t="shared" si="59"/>
        <v>2</v>
      </c>
      <c r="O555" s="3">
        <f t="shared" si="60"/>
        <v>41236</v>
      </c>
      <c r="P555" s="4" t="str" cm="1">
        <f t="array" ref="P555:R555">_xlfn.TEXTSPLIT(M555,"/")</f>
        <v>11</v>
      </c>
      <c r="Q555" s="4" t="str">
        <v>23</v>
      </c>
      <c r="R555" s="4" t="str">
        <v>12</v>
      </c>
      <c r="S555" s="5">
        <f t="shared" si="61"/>
        <v>41236</v>
      </c>
      <c r="T555">
        <v>78</v>
      </c>
      <c r="U555" s="14">
        <v>556</v>
      </c>
      <c r="V555" s="14">
        <v>14</v>
      </c>
      <c r="W555" s="14">
        <v>717</v>
      </c>
      <c r="X555" s="14">
        <v>210</v>
      </c>
      <c r="Y555" s="14">
        <v>0</v>
      </c>
      <c r="Z555" s="14">
        <v>43</v>
      </c>
      <c r="AA555" s="2">
        <v>1</v>
      </c>
      <c r="AB555" s="2">
        <v>7</v>
      </c>
      <c r="AC555" s="2">
        <v>10</v>
      </c>
      <c r="AD555" s="2">
        <v>4</v>
      </c>
      <c r="AE555" s="2">
        <v>0</v>
      </c>
      <c r="AF555" s="2">
        <v>0</v>
      </c>
      <c r="AG555" s="16">
        <v>0</v>
      </c>
      <c r="AH555" s="49" t="s">
        <v>574</v>
      </c>
      <c r="AI555" s="49" t="s">
        <v>574</v>
      </c>
      <c r="AJ555" s="49" t="s">
        <v>574</v>
      </c>
      <c r="AK555" s="49" t="s">
        <v>574</v>
      </c>
      <c r="AL555" s="49" t="s">
        <v>574</v>
      </c>
      <c r="AM555" s="2">
        <f t="shared" si="62"/>
        <v>0</v>
      </c>
      <c r="AN555" s="1">
        <v>40</v>
      </c>
      <c r="AO555" s="2">
        <v>36.262</v>
      </c>
    </row>
    <row r="556" spans="1:41" x14ac:dyDescent="0.3">
      <c r="A556">
        <v>8420</v>
      </c>
      <c r="B556">
        <v>1971</v>
      </c>
      <c r="C556" s="1">
        <f t="shared" si="56"/>
        <v>53</v>
      </c>
      <c r="D556" t="s">
        <v>25</v>
      </c>
      <c r="E556" t="s">
        <v>36</v>
      </c>
      <c r="F556" s="4" t="s">
        <v>29</v>
      </c>
      <c r="G556" t="s">
        <v>29</v>
      </c>
      <c r="H556" s="20">
        <v>15315</v>
      </c>
      <c r="I556" s="2">
        <f t="shared" si="57"/>
        <v>15.315</v>
      </c>
      <c r="J556" s="2">
        <v>0</v>
      </c>
      <c r="K556" s="2">
        <v>0</v>
      </c>
      <c r="L556" s="16">
        <f t="shared" si="58"/>
        <v>0</v>
      </c>
      <c r="M556" s="7">
        <v>41341</v>
      </c>
      <c r="N556" s="4">
        <f t="shared" si="59"/>
        <v>1</v>
      </c>
      <c r="O556" s="3">
        <f t="shared" si="60"/>
        <v>41341</v>
      </c>
      <c r="P556" s="4" t="str" cm="1">
        <f t="array" ref="P556">_xlfn.TEXTSPLIT(M556,"/")</f>
        <v>41341</v>
      </c>
      <c r="Q556" s="5"/>
      <c r="R556" s="5"/>
      <c r="S556" s="5" t="e">
        <f t="shared" si="61"/>
        <v>#NUM!</v>
      </c>
      <c r="T556">
        <v>27</v>
      </c>
      <c r="U556" s="14">
        <v>7</v>
      </c>
      <c r="V556" s="14">
        <v>4</v>
      </c>
      <c r="W556" s="14">
        <v>13</v>
      </c>
      <c r="X556" s="14">
        <v>15</v>
      </c>
      <c r="Y556" s="14">
        <v>8</v>
      </c>
      <c r="Z556" s="14">
        <v>17</v>
      </c>
      <c r="AA556" s="2">
        <v>2</v>
      </c>
      <c r="AB556" s="2">
        <v>2</v>
      </c>
      <c r="AC556" s="2">
        <v>4</v>
      </c>
      <c r="AD556" s="2">
        <v>5</v>
      </c>
      <c r="AE556" s="2">
        <v>0</v>
      </c>
      <c r="AF556" s="2">
        <v>0</v>
      </c>
      <c r="AG556" s="16">
        <v>0</v>
      </c>
      <c r="AH556" s="49" t="s">
        <v>574</v>
      </c>
      <c r="AI556" s="49" t="s">
        <v>574</v>
      </c>
      <c r="AJ556" s="49" t="s">
        <v>574</v>
      </c>
      <c r="AK556" s="49" t="s">
        <v>574</v>
      </c>
      <c r="AL556" s="49" t="s">
        <v>574</v>
      </c>
      <c r="AM556" s="2">
        <f t="shared" si="62"/>
        <v>0</v>
      </c>
      <c r="AN556" s="1">
        <v>74</v>
      </c>
      <c r="AO556" s="2">
        <v>35.945999999999998</v>
      </c>
    </row>
    <row r="557" spans="1:41" hidden="1" x14ac:dyDescent="0.3">
      <c r="A557">
        <v>8418</v>
      </c>
      <c r="B557">
        <v>1959</v>
      </c>
      <c r="C557" s="1">
        <f t="shared" si="56"/>
        <v>65</v>
      </c>
      <c r="D557" t="s">
        <v>38</v>
      </c>
      <c r="E557" t="s">
        <v>36</v>
      </c>
      <c r="F557" s="4" t="s">
        <v>26</v>
      </c>
      <c r="G557" t="s">
        <v>26</v>
      </c>
      <c r="H557" s="20">
        <v>38741</v>
      </c>
      <c r="I557" s="2">
        <f t="shared" si="57"/>
        <v>38.741</v>
      </c>
      <c r="J557" s="2">
        <v>1</v>
      </c>
      <c r="K557" s="2">
        <v>1</v>
      </c>
      <c r="L557" s="16">
        <f t="shared" si="58"/>
        <v>2</v>
      </c>
      <c r="M557" s="6" t="s">
        <v>135</v>
      </c>
      <c r="N557" s="4">
        <f t="shared" si="59"/>
        <v>2</v>
      </c>
      <c r="O557" s="3">
        <f t="shared" si="60"/>
        <v>41728</v>
      </c>
      <c r="P557" s="4" t="str" cm="1">
        <f t="array" ref="P557:R557">_xlfn.TEXTSPLIT(M557,"/")</f>
        <v>3</v>
      </c>
      <c r="Q557" s="4" t="str">
        <v>30</v>
      </c>
      <c r="R557" s="4" t="str">
        <v>14</v>
      </c>
      <c r="S557" s="5">
        <f t="shared" si="61"/>
        <v>41728</v>
      </c>
      <c r="T557">
        <v>60</v>
      </c>
      <c r="U557" s="14">
        <v>7</v>
      </c>
      <c r="V557" s="14">
        <v>10</v>
      </c>
      <c r="W557" s="14">
        <v>17</v>
      </c>
      <c r="X557" s="14">
        <v>8</v>
      </c>
      <c r="Y557" s="14">
        <v>6</v>
      </c>
      <c r="Z557" s="14">
        <v>13</v>
      </c>
      <c r="AA557" s="2">
        <v>2</v>
      </c>
      <c r="AB557" s="2">
        <v>2</v>
      </c>
      <c r="AC557" s="2">
        <v>3</v>
      </c>
      <c r="AD557" s="2">
        <v>7</v>
      </c>
      <c r="AE557" s="2">
        <v>0</v>
      </c>
      <c r="AF557" s="2">
        <v>0</v>
      </c>
      <c r="AG557" s="16">
        <v>0</v>
      </c>
      <c r="AH557" s="49" t="s">
        <v>574</v>
      </c>
      <c r="AI557" s="49" t="s">
        <v>574</v>
      </c>
      <c r="AJ557" s="49" t="s">
        <v>574</v>
      </c>
      <c r="AK557" s="49" t="s">
        <v>574</v>
      </c>
      <c r="AL557" s="49" t="s">
        <v>574</v>
      </c>
      <c r="AM557" s="2">
        <f t="shared" si="62"/>
        <v>0</v>
      </c>
      <c r="AN557" s="1">
        <v>71</v>
      </c>
      <c r="AO557" s="2">
        <v>33.444000000000003</v>
      </c>
    </row>
    <row r="558" spans="1:41" hidden="1" x14ac:dyDescent="0.3">
      <c r="A558">
        <v>8416</v>
      </c>
      <c r="B558">
        <v>1982</v>
      </c>
      <c r="C558" s="1">
        <f t="shared" si="56"/>
        <v>42</v>
      </c>
      <c r="D558" t="s">
        <v>31</v>
      </c>
      <c r="E558" t="s">
        <v>22</v>
      </c>
      <c r="F558" s="4" t="s">
        <v>29</v>
      </c>
      <c r="G558" t="s">
        <v>29</v>
      </c>
      <c r="H558" s="20">
        <v>29009</v>
      </c>
      <c r="I558" s="2">
        <f t="shared" si="57"/>
        <v>29.009</v>
      </c>
      <c r="J558" s="2">
        <v>1</v>
      </c>
      <c r="K558" s="2">
        <v>0</v>
      </c>
      <c r="L558" s="16">
        <f t="shared" si="58"/>
        <v>1</v>
      </c>
      <c r="M558" s="6" t="s">
        <v>220</v>
      </c>
      <c r="N558" s="4">
        <f t="shared" si="59"/>
        <v>2</v>
      </c>
      <c r="O558" s="3">
        <f t="shared" si="60"/>
        <v>41607</v>
      </c>
      <c r="P558" s="4" t="str" cm="1">
        <f t="array" ref="P558:R558">_xlfn.TEXTSPLIT(M558,"/")</f>
        <v>11</v>
      </c>
      <c r="Q558" s="4" t="str">
        <v>29</v>
      </c>
      <c r="R558" s="4" t="str">
        <v>13</v>
      </c>
      <c r="S558" s="5">
        <f t="shared" si="61"/>
        <v>41607</v>
      </c>
      <c r="T558">
        <v>19</v>
      </c>
      <c r="U558" s="14">
        <v>6</v>
      </c>
      <c r="V558" s="14">
        <v>6</v>
      </c>
      <c r="W558" s="14">
        <v>15</v>
      </c>
      <c r="X558" s="14">
        <v>10</v>
      </c>
      <c r="Y558" s="14">
        <v>5</v>
      </c>
      <c r="Z558" s="14">
        <v>2</v>
      </c>
      <c r="AA558" s="2">
        <v>2</v>
      </c>
      <c r="AB558" s="2">
        <v>2</v>
      </c>
      <c r="AC558" s="2">
        <v>3</v>
      </c>
      <c r="AD558" s="2">
        <v>6</v>
      </c>
      <c r="AE558" s="2">
        <v>0</v>
      </c>
      <c r="AF558" s="2">
        <v>0</v>
      </c>
      <c r="AG558" s="16">
        <v>0</v>
      </c>
      <c r="AH558" s="49" t="s">
        <v>574</v>
      </c>
      <c r="AI558" s="49" t="s">
        <v>574</v>
      </c>
      <c r="AJ558" s="49" t="s">
        <v>574</v>
      </c>
      <c r="AK558" s="49" t="s">
        <v>574</v>
      </c>
      <c r="AL558" s="49" t="s">
        <v>574</v>
      </c>
      <c r="AM558" s="2">
        <f t="shared" si="62"/>
        <v>0</v>
      </c>
      <c r="AN558" s="1">
        <v>46</v>
      </c>
      <c r="AO558" s="2">
        <v>31.353000000000002</v>
      </c>
    </row>
    <row r="559" spans="1:41" x14ac:dyDescent="0.3">
      <c r="A559">
        <v>8414</v>
      </c>
      <c r="B559">
        <v>1963</v>
      </c>
      <c r="C559" s="1">
        <f t="shared" si="56"/>
        <v>61</v>
      </c>
      <c r="D559" t="s">
        <v>25</v>
      </c>
      <c r="E559" t="s">
        <v>34</v>
      </c>
      <c r="F559" s="4" t="s">
        <v>26</v>
      </c>
      <c r="G559" t="s">
        <v>26</v>
      </c>
      <c r="H559" s="20">
        <v>33419</v>
      </c>
      <c r="I559" s="2">
        <f t="shared" si="57"/>
        <v>33.418999999999997</v>
      </c>
      <c r="J559" s="2">
        <v>0</v>
      </c>
      <c r="K559" s="2">
        <v>1</v>
      </c>
      <c r="L559" s="16">
        <f t="shared" si="58"/>
        <v>1</v>
      </c>
      <c r="M559" s="6" t="s">
        <v>222</v>
      </c>
      <c r="N559" s="4">
        <f t="shared" si="59"/>
        <v>2</v>
      </c>
      <c r="O559" s="3">
        <f t="shared" si="60"/>
        <v>41503</v>
      </c>
      <c r="P559" s="4" t="str" cm="1">
        <f t="array" ref="P559:R559">_xlfn.TEXTSPLIT(M559,"/")</f>
        <v>8</v>
      </c>
      <c r="Q559" s="4" t="str">
        <v>17</v>
      </c>
      <c r="R559" s="4" t="str">
        <v>13</v>
      </c>
      <c r="S559" s="5">
        <f t="shared" si="61"/>
        <v>41503</v>
      </c>
      <c r="T559">
        <v>76</v>
      </c>
      <c r="U559" s="14">
        <v>56</v>
      </c>
      <c r="V559" s="14">
        <v>0</v>
      </c>
      <c r="W559" s="14">
        <v>12</v>
      </c>
      <c r="X559" s="14">
        <v>0</v>
      </c>
      <c r="Y559" s="14">
        <v>0</v>
      </c>
      <c r="Z559" s="14">
        <v>18</v>
      </c>
      <c r="AA559" s="2">
        <v>2</v>
      </c>
      <c r="AB559" s="2">
        <v>2</v>
      </c>
      <c r="AC559" s="2">
        <v>4</v>
      </c>
      <c r="AD559" s="2">
        <v>7</v>
      </c>
      <c r="AE559" s="2">
        <v>0</v>
      </c>
      <c r="AF559" s="2">
        <v>0</v>
      </c>
      <c r="AG559" s="16">
        <v>0</v>
      </c>
      <c r="AH559" s="49" t="s">
        <v>574</v>
      </c>
      <c r="AI559" s="49" t="s">
        <v>574</v>
      </c>
      <c r="AJ559" s="49" t="s">
        <v>574</v>
      </c>
      <c r="AK559" s="49" t="s">
        <v>574</v>
      </c>
      <c r="AL559" s="49" t="s">
        <v>574</v>
      </c>
      <c r="AM559" s="2">
        <f t="shared" si="62"/>
        <v>0</v>
      </c>
      <c r="AN559" s="1">
        <v>46</v>
      </c>
      <c r="AO559" s="2">
        <v>31.353000000000002</v>
      </c>
    </row>
    <row r="560" spans="1:41" hidden="1" x14ac:dyDescent="0.3">
      <c r="A560">
        <v>8405</v>
      </c>
      <c r="B560">
        <v>1980</v>
      </c>
      <c r="C560" s="1">
        <f t="shared" si="56"/>
        <v>44</v>
      </c>
      <c r="D560" t="s">
        <v>47</v>
      </c>
      <c r="E560" t="s">
        <v>22</v>
      </c>
      <c r="F560" s="4" t="s">
        <v>23</v>
      </c>
      <c r="G560" t="s">
        <v>23</v>
      </c>
      <c r="H560" s="20">
        <v>68274</v>
      </c>
      <c r="I560" s="2">
        <f t="shared" si="57"/>
        <v>68.274000000000001</v>
      </c>
      <c r="J560" s="2">
        <v>1</v>
      </c>
      <c r="K560" s="2">
        <v>1</v>
      </c>
      <c r="L560" s="16">
        <f t="shared" si="58"/>
        <v>2</v>
      </c>
      <c r="M560" s="6" t="s">
        <v>86</v>
      </c>
      <c r="N560" s="4">
        <f t="shared" si="59"/>
        <v>2</v>
      </c>
      <c r="O560" s="3">
        <f t="shared" si="60"/>
        <v>41547</v>
      </c>
      <c r="P560" s="4" t="str" cm="1">
        <f t="array" ref="P560:R560">_xlfn.TEXTSPLIT(M560,"/")</f>
        <v>9</v>
      </c>
      <c r="Q560" s="4" t="str">
        <v>30</v>
      </c>
      <c r="R560" s="4" t="str">
        <v>13</v>
      </c>
      <c r="S560" s="5">
        <f t="shared" si="61"/>
        <v>41547</v>
      </c>
      <c r="T560">
        <v>83</v>
      </c>
      <c r="U560" s="14">
        <v>135</v>
      </c>
      <c r="V560" s="14">
        <v>25</v>
      </c>
      <c r="W560" s="14">
        <v>51</v>
      </c>
      <c r="X560" s="14">
        <v>23</v>
      </c>
      <c r="Y560" s="14">
        <v>25</v>
      </c>
      <c r="Z560" s="14">
        <v>46</v>
      </c>
      <c r="AA560" s="2">
        <v>2</v>
      </c>
      <c r="AB560" s="2">
        <v>4</v>
      </c>
      <c r="AC560" s="2">
        <v>5</v>
      </c>
      <c r="AD560" s="2">
        <v>3</v>
      </c>
      <c r="AE560" s="2">
        <v>0</v>
      </c>
      <c r="AF560" s="2">
        <v>0</v>
      </c>
      <c r="AG560" s="16">
        <v>0</v>
      </c>
      <c r="AH560" s="49" t="s">
        <v>574</v>
      </c>
      <c r="AI560" s="49" t="s">
        <v>574</v>
      </c>
      <c r="AJ560" s="49" t="s">
        <v>574</v>
      </c>
      <c r="AK560" s="49" t="s">
        <v>574</v>
      </c>
      <c r="AL560" s="49" t="s">
        <v>574</v>
      </c>
      <c r="AM560" s="2">
        <f t="shared" si="62"/>
        <v>0</v>
      </c>
      <c r="AN560" s="1">
        <v>50</v>
      </c>
      <c r="AO560" s="2">
        <v>20.895</v>
      </c>
    </row>
    <row r="561" spans="1:41" hidden="1" x14ac:dyDescent="0.3">
      <c r="A561">
        <v>8402</v>
      </c>
      <c r="B561">
        <v>1954</v>
      </c>
      <c r="C561" s="1">
        <f t="shared" si="56"/>
        <v>70</v>
      </c>
      <c r="D561" t="s">
        <v>33</v>
      </c>
      <c r="E561" t="s">
        <v>42</v>
      </c>
      <c r="F561" s="4" t="s">
        <v>29</v>
      </c>
      <c r="G561" t="s">
        <v>29</v>
      </c>
      <c r="H561" s="20">
        <v>67087</v>
      </c>
      <c r="I561" s="2">
        <f t="shared" si="57"/>
        <v>67.087000000000003</v>
      </c>
      <c r="J561" s="2">
        <v>0</v>
      </c>
      <c r="K561" s="2">
        <v>1</v>
      </c>
      <c r="L561" s="16">
        <f t="shared" si="58"/>
        <v>1</v>
      </c>
      <c r="M561" s="6" t="s">
        <v>172</v>
      </c>
      <c r="N561" s="4">
        <f t="shared" si="59"/>
        <v>2</v>
      </c>
      <c r="O561" s="3">
        <f t="shared" si="60"/>
        <v>41625</v>
      </c>
      <c r="P561" s="4" t="str" cm="1">
        <f t="array" ref="P561:R561">_xlfn.TEXTSPLIT(M561,"/")</f>
        <v>12</v>
      </c>
      <c r="Q561" s="4" t="str">
        <v>17</v>
      </c>
      <c r="R561" s="4" t="str">
        <v>13</v>
      </c>
      <c r="S561" s="5">
        <f t="shared" si="61"/>
        <v>41625</v>
      </c>
      <c r="T561">
        <v>40</v>
      </c>
      <c r="U561" s="14">
        <v>329</v>
      </c>
      <c r="V561" s="14">
        <v>35</v>
      </c>
      <c r="W561" s="14">
        <v>222</v>
      </c>
      <c r="X561" s="14">
        <v>130</v>
      </c>
      <c r="Y561" s="14">
        <v>35</v>
      </c>
      <c r="Z561" s="14">
        <v>43</v>
      </c>
      <c r="AA561" s="2">
        <v>2</v>
      </c>
      <c r="AB561" s="2">
        <v>7</v>
      </c>
      <c r="AC561" s="2">
        <v>8</v>
      </c>
      <c r="AD561" s="2">
        <v>4</v>
      </c>
      <c r="AE561" s="2">
        <v>0</v>
      </c>
      <c r="AF561" s="2">
        <v>0</v>
      </c>
      <c r="AG561" s="16">
        <v>0</v>
      </c>
      <c r="AH561" s="49" t="s">
        <v>574</v>
      </c>
      <c r="AI561" s="49" t="s">
        <v>574</v>
      </c>
      <c r="AJ561" s="49" t="s">
        <v>574</v>
      </c>
      <c r="AK561" s="49" t="s">
        <v>574</v>
      </c>
      <c r="AL561" s="49" t="s">
        <v>574</v>
      </c>
      <c r="AM561" s="2">
        <f t="shared" si="62"/>
        <v>0</v>
      </c>
      <c r="AN561" s="1">
        <v>48</v>
      </c>
      <c r="AO561" s="2">
        <v>19.789000000000001</v>
      </c>
    </row>
    <row r="562" spans="1:41" x14ac:dyDescent="0.3">
      <c r="A562">
        <v>8397</v>
      </c>
      <c r="B562">
        <v>1952</v>
      </c>
      <c r="C562" s="1">
        <f t="shared" si="56"/>
        <v>72</v>
      </c>
      <c r="D562" t="s">
        <v>25</v>
      </c>
      <c r="E562" t="s">
        <v>22</v>
      </c>
      <c r="F562" s="4" t="s">
        <v>29</v>
      </c>
      <c r="G562" t="s">
        <v>29</v>
      </c>
      <c r="H562" s="20">
        <v>44689</v>
      </c>
      <c r="I562" s="2">
        <f t="shared" si="57"/>
        <v>44.689</v>
      </c>
      <c r="J562" s="2">
        <v>1</v>
      </c>
      <c r="K562" s="2">
        <v>1</v>
      </c>
      <c r="L562" s="16">
        <f t="shared" si="58"/>
        <v>2</v>
      </c>
      <c r="M562" s="7">
        <v>41913</v>
      </c>
      <c r="N562" s="4">
        <f t="shared" si="59"/>
        <v>1</v>
      </c>
      <c r="O562" s="3">
        <f t="shared" si="60"/>
        <v>41913</v>
      </c>
      <c r="P562" s="4" t="str" cm="1">
        <f t="array" ref="P562">_xlfn.TEXTSPLIT(M562,"/")</f>
        <v>41913</v>
      </c>
      <c r="Q562" s="5"/>
      <c r="R562" s="5"/>
      <c r="S562" s="5" t="e">
        <f t="shared" si="61"/>
        <v>#NUM!</v>
      </c>
      <c r="T562">
        <v>82</v>
      </c>
      <c r="U562" s="14">
        <v>18</v>
      </c>
      <c r="V562" s="14">
        <v>0</v>
      </c>
      <c r="W562" s="14">
        <v>5</v>
      </c>
      <c r="X562" s="14">
        <v>0</v>
      </c>
      <c r="Y562" s="14">
        <v>0</v>
      </c>
      <c r="Z562" s="14">
        <v>11</v>
      </c>
      <c r="AA562" s="2">
        <v>2</v>
      </c>
      <c r="AB562" s="2">
        <v>1</v>
      </c>
      <c r="AC562" s="2">
        <v>2</v>
      </c>
      <c r="AD562" s="2">
        <v>7</v>
      </c>
      <c r="AE562" s="2">
        <v>0</v>
      </c>
      <c r="AF562" s="2">
        <v>0</v>
      </c>
      <c r="AG562" s="16">
        <v>1</v>
      </c>
      <c r="AH562" s="49">
        <v>1</v>
      </c>
      <c r="AI562" s="49" t="s">
        <v>574</v>
      </c>
      <c r="AJ562" s="49" t="s">
        <v>574</v>
      </c>
      <c r="AK562" s="49" t="s">
        <v>574</v>
      </c>
      <c r="AL562" s="49" t="s">
        <v>574</v>
      </c>
      <c r="AM562" s="2">
        <f t="shared" si="62"/>
        <v>0</v>
      </c>
      <c r="AN562" s="1">
        <v>54</v>
      </c>
      <c r="AO562" s="2">
        <v>14.045</v>
      </c>
    </row>
    <row r="563" spans="1:41" hidden="1" x14ac:dyDescent="0.3">
      <c r="A563">
        <v>8395</v>
      </c>
      <c r="B563">
        <v>1962</v>
      </c>
      <c r="C563" s="1">
        <f t="shared" si="56"/>
        <v>62</v>
      </c>
      <c r="D563" t="s">
        <v>47</v>
      </c>
      <c r="E563" t="s">
        <v>22</v>
      </c>
      <c r="F563" s="4" t="s">
        <v>26</v>
      </c>
      <c r="G563" t="s">
        <v>26</v>
      </c>
      <c r="H563" s="20">
        <v>82014</v>
      </c>
      <c r="I563" s="2">
        <f t="shared" si="57"/>
        <v>82.013999999999996</v>
      </c>
      <c r="J563" s="2">
        <v>0</v>
      </c>
      <c r="K563" s="2">
        <v>0</v>
      </c>
      <c r="L563" s="16">
        <f t="shared" si="58"/>
        <v>0</v>
      </c>
      <c r="M563" s="6" t="s">
        <v>312</v>
      </c>
      <c r="N563" s="4">
        <f t="shared" si="59"/>
        <v>2</v>
      </c>
      <c r="O563" s="3">
        <f t="shared" si="60"/>
        <v>41141</v>
      </c>
      <c r="P563" s="4" t="str" cm="1">
        <f t="array" ref="P563:R563">_xlfn.TEXTSPLIT(M563,"/")</f>
        <v>8</v>
      </c>
      <c r="Q563" s="4" t="str">
        <v>20</v>
      </c>
      <c r="R563" s="4" t="str">
        <v>12</v>
      </c>
      <c r="S563" s="5">
        <f t="shared" si="61"/>
        <v>41141</v>
      </c>
      <c r="T563">
        <v>48</v>
      </c>
      <c r="U563" s="14">
        <v>980</v>
      </c>
      <c r="V563" s="14">
        <v>37</v>
      </c>
      <c r="W563" s="14">
        <v>265</v>
      </c>
      <c r="X563" s="14">
        <v>35</v>
      </c>
      <c r="Y563" s="14">
        <v>163</v>
      </c>
      <c r="Z563" s="14">
        <v>31</v>
      </c>
      <c r="AA563" s="2">
        <v>1</v>
      </c>
      <c r="AB563" s="2">
        <v>3</v>
      </c>
      <c r="AC563" s="2">
        <v>12</v>
      </c>
      <c r="AD563" s="2">
        <v>6</v>
      </c>
      <c r="AE563" s="2">
        <v>1</v>
      </c>
      <c r="AF563" s="2">
        <v>0</v>
      </c>
      <c r="AG563" s="16">
        <v>0</v>
      </c>
      <c r="AH563" s="49" t="s">
        <v>574</v>
      </c>
      <c r="AI563" s="49" t="s">
        <v>574</v>
      </c>
      <c r="AJ563" s="49" t="s">
        <v>574</v>
      </c>
      <c r="AK563" s="49" t="s">
        <v>574</v>
      </c>
      <c r="AL563" s="49" t="s">
        <v>574</v>
      </c>
      <c r="AM563" s="2">
        <f t="shared" si="62"/>
        <v>0</v>
      </c>
      <c r="AN563" s="1">
        <v>27</v>
      </c>
      <c r="AO563" s="2">
        <v>7.5</v>
      </c>
    </row>
    <row r="564" spans="1:41" x14ac:dyDescent="0.3">
      <c r="A564">
        <v>8387</v>
      </c>
      <c r="B564">
        <v>1958</v>
      </c>
      <c r="C564" s="1">
        <f t="shared" si="56"/>
        <v>66</v>
      </c>
      <c r="D564" t="s">
        <v>25</v>
      </c>
      <c r="E564" t="s">
        <v>22</v>
      </c>
      <c r="F564" s="4" t="s">
        <v>29</v>
      </c>
      <c r="G564" t="s">
        <v>29</v>
      </c>
      <c r="H564" s="20">
        <v>43140</v>
      </c>
      <c r="I564" s="2">
        <f t="shared" si="57"/>
        <v>43.14</v>
      </c>
      <c r="J564" s="2">
        <v>0</v>
      </c>
      <c r="K564" s="2">
        <v>1</v>
      </c>
      <c r="L564" s="16">
        <f t="shared" si="58"/>
        <v>1</v>
      </c>
      <c r="M564" s="7">
        <v>41395</v>
      </c>
      <c r="N564" s="4">
        <f t="shared" si="59"/>
        <v>1</v>
      </c>
      <c r="O564" s="3">
        <f t="shared" si="60"/>
        <v>41395</v>
      </c>
      <c r="P564" s="4" t="str" cm="1">
        <f t="array" ref="P564">_xlfn.TEXTSPLIT(M564,"/")</f>
        <v>41395</v>
      </c>
      <c r="Q564" s="5"/>
      <c r="R564" s="5"/>
      <c r="S564" s="5" t="e">
        <f t="shared" si="61"/>
        <v>#NUM!</v>
      </c>
      <c r="T564">
        <v>68</v>
      </c>
      <c r="U564" s="14">
        <v>134</v>
      </c>
      <c r="V564" s="14">
        <v>8</v>
      </c>
      <c r="W564" s="14">
        <v>76</v>
      </c>
      <c r="X564" s="14">
        <v>6</v>
      </c>
      <c r="Y564" s="14">
        <v>0</v>
      </c>
      <c r="Z564" s="14">
        <v>11</v>
      </c>
      <c r="AA564" s="2">
        <v>1</v>
      </c>
      <c r="AB564" s="2">
        <v>4</v>
      </c>
      <c r="AC564" s="2">
        <v>5</v>
      </c>
      <c r="AD564" s="2">
        <v>6</v>
      </c>
      <c r="AE564" s="2">
        <v>0</v>
      </c>
      <c r="AF564" s="2">
        <v>0</v>
      </c>
      <c r="AG564" s="16">
        <v>0</v>
      </c>
      <c r="AH564" s="49" t="s">
        <v>574</v>
      </c>
      <c r="AI564" s="49" t="s">
        <v>574</v>
      </c>
      <c r="AJ564" s="49" t="s">
        <v>574</v>
      </c>
      <c r="AK564" s="49" t="s">
        <v>574</v>
      </c>
      <c r="AL564" s="49" t="s">
        <v>574</v>
      </c>
      <c r="AM564" s="2">
        <f t="shared" si="62"/>
        <v>0</v>
      </c>
      <c r="AN564" s="1">
        <v>48</v>
      </c>
      <c r="AO564" s="2">
        <v>92.162999999999997</v>
      </c>
    </row>
    <row r="565" spans="1:41" hidden="1" x14ac:dyDescent="0.3">
      <c r="A565">
        <v>8375</v>
      </c>
      <c r="B565">
        <v>1969</v>
      </c>
      <c r="C565" s="1">
        <f t="shared" si="56"/>
        <v>55</v>
      </c>
      <c r="D565" t="s">
        <v>33</v>
      </c>
      <c r="E565" t="s">
        <v>34</v>
      </c>
      <c r="F565" s="4" t="s">
        <v>29</v>
      </c>
      <c r="G565" t="s">
        <v>29</v>
      </c>
      <c r="H565" s="20">
        <v>55954</v>
      </c>
      <c r="I565" s="2">
        <f t="shared" si="57"/>
        <v>55.954000000000001</v>
      </c>
      <c r="J565" s="2">
        <v>0</v>
      </c>
      <c r="K565" s="2">
        <v>1</v>
      </c>
      <c r="L565" s="16">
        <f t="shared" si="58"/>
        <v>1</v>
      </c>
      <c r="M565" s="7">
        <v>41701</v>
      </c>
      <c r="N565" s="4">
        <f t="shared" si="59"/>
        <v>1</v>
      </c>
      <c r="O565" s="3">
        <f t="shared" si="60"/>
        <v>41701</v>
      </c>
      <c r="P565" s="4" t="str" cm="1">
        <f t="array" ref="P565">_xlfn.TEXTSPLIT(M565,"/")</f>
        <v>41701</v>
      </c>
      <c r="Q565" s="5"/>
      <c r="R565" s="5"/>
      <c r="S565" s="5" t="e">
        <f t="shared" si="61"/>
        <v>#NUM!</v>
      </c>
      <c r="T565">
        <v>63</v>
      </c>
      <c r="U565" s="14">
        <v>447</v>
      </c>
      <c r="V565" s="14">
        <v>0</v>
      </c>
      <c r="W565" s="14">
        <v>28</v>
      </c>
      <c r="X565" s="14">
        <v>0</v>
      </c>
      <c r="Y565" s="14">
        <v>0</v>
      </c>
      <c r="Z565" s="14">
        <v>43</v>
      </c>
      <c r="AA565" s="2">
        <v>3</v>
      </c>
      <c r="AB565" s="2">
        <v>8</v>
      </c>
      <c r="AC565" s="2">
        <v>6</v>
      </c>
      <c r="AD565" s="2">
        <v>7</v>
      </c>
      <c r="AE565" s="2">
        <v>0</v>
      </c>
      <c r="AF565" s="2">
        <v>0</v>
      </c>
      <c r="AG565" s="16">
        <v>0</v>
      </c>
      <c r="AH565" s="49" t="s">
        <v>574</v>
      </c>
      <c r="AI565" s="49" t="s">
        <v>574</v>
      </c>
      <c r="AJ565" s="49" t="s">
        <v>574</v>
      </c>
      <c r="AK565" s="49" t="s">
        <v>574</v>
      </c>
      <c r="AL565" s="49" t="s">
        <v>574</v>
      </c>
      <c r="AM565" s="2">
        <f t="shared" si="62"/>
        <v>0</v>
      </c>
      <c r="AN565" s="1">
        <v>53</v>
      </c>
      <c r="AO565" s="2">
        <v>90.765000000000001</v>
      </c>
    </row>
    <row r="566" spans="1:41" hidden="1" x14ac:dyDescent="0.3">
      <c r="A566">
        <v>8373</v>
      </c>
      <c r="B566">
        <v>1980</v>
      </c>
      <c r="C566" s="1">
        <f t="shared" si="56"/>
        <v>44</v>
      </c>
      <c r="D566" t="s">
        <v>28</v>
      </c>
      <c r="E566" t="s">
        <v>66</v>
      </c>
      <c r="F566" s="4" t="s">
        <v>32</v>
      </c>
      <c r="G566" t="s">
        <v>32</v>
      </c>
      <c r="H566" s="20">
        <v>24594</v>
      </c>
      <c r="I566" s="2">
        <f t="shared" si="57"/>
        <v>24.594000000000001</v>
      </c>
      <c r="J566" s="2">
        <v>1</v>
      </c>
      <c r="K566" s="2">
        <v>0</v>
      </c>
      <c r="L566" s="16">
        <f t="shared" si="58"/>
        <v>1</v>
      </c>
      <c r="M566" s="7">
        <v>41559</v>
      </c>
      <c r="N566" s="4">
        <f t="shared" si="59"/>
        <v>1</v>
      </c>
      <c r="O566" s="3">
        <f t="shared" si="60"/>
        <v>41559</v>
      </c>
      <c r="P566" s="4" t="str" cm="1">
        <f t="array" ref="P566">_xlfn.TEXTSPLIT(M566,"/")</f>
        <v>41559</v>
      </c>
      <c r="Q566" s="5"/>
      <c r="R566" s="5"/>
      <c r="S566" s="5" t="e">
        <f t="shared" si="61"/>
        <v>#NUM!</v>
      </c>
      <c r="T566">
        <v>94</v>
      </c>
      <c r="U566" s="14">
        <v>1</v>
      </c>
      <c r="V566" s="14">
        <v>3</v>
      </c>
      <c r="W566" s="14">
        <v>6</v>
      </c>
      <c r="X566" s="14">
        <v>10</v>
      </c>
      <c r="Y566" s="14">
        <v>0</v>
      </c>
      <c r="Z566" s="14">
        <v>9</v>
      </c>
      <c r="AA566" s="2">
        <v>1</v>
      </c>
      <c r="AB566" s="2">
        <v>1</v>
      </c>
      <c r="AC566" s="2">
        <v>3</v>
      </c>
      <c r="AD566" s="2">
        <v>5</v>
      </c>
      <c r="AE566" s="2">
        <v>0</v>
      </c>
      <c r="AF566" s="2">
        <v>0</v>
      </c>
      <c r="AG566" s="16">
        <v>0</v>
      </c>
      <c r="AH566" s="49" t="s">
        <v>574</v>
      </c>
      <c r="AI566" s="49" t="s">
        <v>574</v>
      </c>
      <c r="AJ566" s="49" t="s">
        <v>574</v>
      </c>
      <c r="AK566" s="49" t="s">
        <v>574</v>
      </c>
      <c r="AL566" s="49" t="s">
        <v>574</v>
      </c>
      <c r="AM566" s="2">
        <f t="shared" si="62"/>
        <v>0</v>
      </c>
      <c r="AN566" s="1">
        <v>79</v>
      </c>
      <c r="AO566" s="2">
        <v>80.588999999999999</v>
      </c>
    </row>
    <row r="567" spans="1:41" hidden="1" x14ac:dyDescent="0.3">
      <c r="A567">
        <v>8372</v>
      </c>
      <c r="B567">
        <v>1975</v>
      </c>
      <c r="C567" s="1">
        <f t="shared" si="56"/>
        <v>49</v>
      </c>
      <c r="D567" t="s">
        <v>47</v>
      </c>
      <c r="E567" t="s">
        <v>22</v>
      </c>
      <c r="F567" s="4" t="s">
        <v>29</v>
      </c>
      <c r="G567" t="s">
        <v>29</v>
      </c>
      <c r="H567" s="20">
        <v>34421</v>
      </c>
      <c r="I567" s="2">
        <f t="shared" si="57"/>
        <v>34.420999999999999</v>
      </c>
      <c r="J567" s="2">
        <v>1</v>
      </c>
      <c r="K567" s="2">
        <v>0</v>
      </c>
      <c r="L567" s="16">
        <f t="shared" si="58"/>
        <v>1</v>
      </c>
      <c r="M567" s="7">
        <v>41281</v>
      </c>
      <c r="N567" s="4">
        <f t="shared" si="59"/>
        <v>1</v>
      </c>
      <c r="O567" s="3">
        <f t="shared" si="60"/>
        <v>41281</v>
      </c>
      <c r="P567" s="4" t="str" cm="1">
        <f t="array" ref="P567">_xlfn.TEXTSPLIT(M567,"/")</f>
        <v>41281</v>
      </c>
      <c r="Q567" s="5"/>
      <c r="R567" s="5"/>
      <c r="S567" s="5" t="e">
        <f t="shared" si="61"/>
        <v>#NUM!</v>
      </c>
      <c r="T567">
        <v>81</v>
      </c>
      <c r="U567" s="14">
        <v>3</v>
      </c>
      <c r="V567" s="14">
        <v>3</v>
      </c>
      <c r="W567" s="14">
        <v>7</v>
      </c>
      <c r="X567" s="14">
        <v>6</v>
      </c>
      <c r="Y567" s="14">
        <v>2</v>
      </c>
      <c r="Z567" s="14">
        <v>9</v>
      </c>
      <c r="AA567" s="2">
        <v>1</v>
      </c>
      <c r="AB567" s="2">
        <v>1</v>
      </c>
      <c r="AC567" s="2">
        <v>2</v>
      </c>
      <c r="AD567" s="2">
        <v>7</v>
      </c>
      <c r="AE567" s="2">
        <v>0</v>
      </c>
      <c r="AF567" s="2">
        <v>0</v>
      </c>
      <c r="AG567" s="16">
        <v>0</v>
      </c>
      <c r="AH567" s="49" t="s">
        <v>574</v>
      </c>
      <c r="AI567" s="49" t="s">
        <v>574</v>
      </c>
      <c r="AJ567" s="49" t="s">
        <v>574</v>
      </c>
      <c r="AK567" s="49" t="s">
        <v>574</v>
      </c>
      <c r="AL567" s="49" t="s">
        <v>574</v>
      </c>
      <c r="AM567" s="2">
        <f t="shared" si="62"/>
        <v>0</v>
      </c>
      <c r="AN567" s="1">
        <v>45</v>
      </c>
      <c r="AO567" s="2">
        <v>75.436999999999998</v>
      </c>
    </row>
    <row r="568" spans="1:41" hidden="1" x14ac:dyDescent="0.3">
      <c r="A568">
        <v>8370</v>
      </c>
      <c r="B568">
        <v>1977</v>
      </c>
      <c r="C568" s="1">
        <f t="shared" si="56"/>
        <v>47</v>
      </c>
      <c r="D568" t="s">
        <v>28</v>
      </c>
      <c r="E568" t="s">
        <v>36</v>
      </c>
      <c r="F568" s="4" t="s">
        <v>32</v>
      </c>
      <c r="G568" t="s">
        <v>32</v>
      </c>
      <c r="H568" s="20">
        <v>75484</v>
      </c>
      <c r="I568" s="2">
        <f t="shared" si="57"/>
        <v>75.483999999999995</v>
      </c>
      <c r="J568" s="2">
        <v>0</v>
      </c>
      <c r="K568" s="2">
        <v>1</v>
      </c>
      <c r="L568" s="16">
        <f t="shared" si="58"/>
        <v>1</v>
      </c>
      <c r="M568" s="7">
        <v>40947</v>
      </c>
      <c r="N568" s="4">
        <f t="shared" si="59"/>
        <v>1</v>
      </c>
      <c r="O568" s="3">
        <f t="shared" si="60"/>
        <v>40947</v>
      </c>
      <c r="P568" s="4" t="str" cm="1">
        <f t="array" ref="P568">_xlfn.TEXTSPLIT(M568,"/")</f>
        <v>40947</v>
      </c>
      <c r="Q568" s="5"/>
      <c r="R568" s="5"/>
      <c r="S568" s="5" t="e">
        <f t="shared" si="61"/>
        <v>#NUM!</v>
      </c>
      <c r="T568">
        <v>50</v>
      </c>
      <c r="U568" s="14">
        <v>378</v>
      </c>
      <c r="V568" s="14">
        <v>97</v>
      </c>
      <c r="W568" s="14">
        <v>259</v>
      </c>
      <c r="X568" s="14">
        <v>197</v>
      </c>
      <c r="Y568" s="14">
        <v>194</v>
      </c>
      <c r="Z568" s="14">
        <v>34</v>
      </c>
      <c r="AA568" s="2">
        <v>2</v>
      </c>
      <c r="AB568" s="2">
        <v>7</v>
      </c>
      <c r="AC568" s="2">
        <v>6</v>
      </c>
      <c r="AD568" s="2">
        <v>4</v>
      </c>
      <c r="AE568" s="2">
        <v>0</v>
      </c>
      <c r="AF568" s="2">
        <v>0</v>
      </c>
      <c r="AG568" s="16">
        <v>0</v>
      </c>
      <c r="AH568" s="49" t="s">
        <v>574</v>
      </c>
      <c r="AI568" s="49" t="s">
        <v>574</v>
      </c>
      <c r="AJ568" s="49" t="s">
        <v>574</v>
      </c>
      <c r="AK568" s="49" t="s">
        <v>574</v>
      </c>
      <c r="AL568" s="49" t="s">
        <v>574</v>
      </c>
      <c r="AM568" s="2">
        <f t="shared" si="62"/>
        <v>0</v>
      </c>
      <c r="AN568" s="1">
        <v>68</v>
      </c>
      <c r="AO568" s="2">
        <v>65.209999999999994</v>
      </c>
    </row>
    <row r="569" spans="1:41" x14ac:dyDescent="0.3">
      <c r="A569">
        <v>8369</v>
      </c>
      <c r="B569">
        <v>1988</v>
      </c>
      <c r="C569" s="1">
        <f t="shared" si="56"/>
        <v>36</v>
      </c>
      <c r="D569" t="s">
        <v>25</v>
      </c>
      <c r="E569" t="s">
        <v>22</v>
      </c>
      <c r="F569" s="4" t="s">
        <v>32</v>
      </c>
      <c r="G569" t="s">
        <v>32</v>
      </c>
      <c r="H569" s="20">
        <v>18227</v>
      </c>
      <c r="I569" s="2">
        <f t="shared" si="57"/>
        <v>18.227</v>
      </c>
      <c r="J569" s="2">
        <v>1</v>
      </c>
      <c r="K569" s="2">
        <v>0</v>
      </c>
      <c r="L569" s="16">
        <f t="shared" si="58"/>
        <v>1</v>
      </c>
      <c r="M569" s="7">
        <v>41132</v>
      </c>
      <c r="N569" s="4">
        <f t="shared" si="59"/>
        <v>1</v>
      </c>
      <c r="O569" s="3">
        <f t="shared" si="60"/>
        <v>41132</v>
      </c>
      <c r="P569" s="4" t="str" cm="1">
        <f t="array" ref="P569">_xlfn.TEXTSPLIT(M569,"/")</f>
        <v>41132</v>
      </c>
      <c r="Q569" s="5"/>
      <c r="R569" s="5"/>
      <c r="S569" s="5" t="e">
        <f t="shared" si="61"/>
        <v>#NUM!</v>
      </c>
      <c r="T569">
        <v>21</v>
      </c>
      <c r="U569" s="14">
        <v>1</v>
      </c>
      <c r="V569" s="14">
        <v>2</v>
      </c>
      <c r="W569" s="14">
        <v>7</v>
      </c>
      <c r="X569" s="14">
        <v>4</v>
      </c>
      <c r="Y569" s="14">
        <v>3</v>
      </c>
      <c r="Z569" s="14">
        <v>11</v>
      </c>
      <c r="AA569" s="2">
        <v>1</v>
      </c>
      <c r="AB569" s="2">
        <v>0</v>
      </c>
      <c r="AC569" s="2">
        <v>2</v>
      </c>
      <c r="AD569" s="2">
        <v>8</v>
      </c>
      <c r="AE569" s="2">
        <v>0</v>
      </c>
      <c r="AF569" s="2">
        <v>0</v>
      </c>
      <c r="AG569" s="16">
        <v>0</v>
      </c>
      <c r="AH569" s="49" t="s">
        <v>574</v>
      </c>
      <c r="AI569" s="49" t="s">
        <v>574</v>
      </c>
      <c r="AJ569" s="49" t="s">
        <v>574</v>
      </c>
      <c r="AK569" s="49" t="s">
        <v>574</v>
      </c>
      <c r="AL569" s="49" t="s">
        <v>574</v>
      </c>
      <c r="AM569" s="2">
        <f t="shared" si="62"/>
        <v>0</v>
      </c>
      <c r="AN569" s="1">
        <v>71</v>
      </c>
      <c r="AO569" s="2">
        <v>62</v>
      </c>
    </row>
    <row r="570" spans="1:41" hidden="1" x14ac:dyDescent="0.3">
      <c r="A570">
        <v>8362</v>
      </c>
      <c r="B570">
        <v>1983</v>
      </c>
      <c r="C570" s="1">
        <f t="shared" si="56"/>
        <v>41</v>
      </c>
      <c r="D570" t="s">
        <v>47</v>
      </c>
      <c r="E570" t="s">
        <v>34</v>
      </c>
      <c r="F570" s="4" t="s">
        <v>29</v>
      </c>
      <c r="G570" t="s">
        <v>29</v>
      </c>
      <c r="H570" s="20">
        <v>84169</v>
      </c>
      <c r="I570" s="2">
        <f t="shared" si="57"/>
        <v>84.168999999999997</v>
      </c>
      <c r="J570" s="2">
        <v>0</v>
      </c>
      <c r="K570" s="2">
        <v>0</v>
      </c>
      <c r="L570" s="16">
        <f t="shared" si="58"/>
        <v>0</v>
      </c>
      <c r="M570" s="7">
        <v>41463</v>
      </c>
      <c r="N570" s="4">
        <f t="shared" si="59"/>
        <v>1</v>
      </c>
      <c r="O570" s="3">
        <f t="shared" si="60"/>
        <v>41463</v>
      </c>
      <c r="P570" s="4" t="str" cm="1">
        <f t="array" ref="P570">_xlfn.TEXTSPLIT(M570,"/")</f>
        <v>41463</v>
      </c>
      <c r="Q570" s="5"/>
      <c r="R570" s="5"/>
      <c r="S570" s="5" t="e">
        <f t="shared" si="61"/>
        <v>#NUM!</v>
      </c>
      <c r="T570">
        <v>9</v>
      </c>
      <c r="U570" s="14">
        <v>1478</v>
      </c>
      <c r="V570" s="14">
        <v>19</v>
      </c>
      <c r="W570" s="14">
        <v>403</v>
      </c>
      <c r="X570" s="14">
        <v>0</v>
      </c>
      <c r="Y570" s="14">
        <v>19</v>
      </c>
      <c r="Z570" s="14">
        <v>0</v>
      </c>
      <c r="AA570" s="2">
        <v>1</v>
      </c>
      <c r="AB570" s="2">
        <v>7</v>
      </c>
      <c r="AC570" s="2">
        <v>6</v>
      </c>
      <c r="AD570" s="2">
        <v>3</v>
      </c>
      <c r="AE570" s="2">
        <v>1</v>
      </c>
      <c r="AF570" s="2">
        <v>0</v>
      </c>
      <c r="AG570" s="16">
        <v>2</v>
      </c>
      <c r="AH570" s="49" t="s">
        <v>574</v>
      </c>
      <c r="AI570" s="49">
        <v>1</v>
      </c>
      <c r="AJ570" s="49">
        <v>1</v>
      </c>
      <c r="AK570" s="49" t="s">
        <v>574</v>
      </c>
      <c r="AL570" s="49" t="s">
        <v>574</v>
      </c>
      <c r="AM570" s="2">
        <f t="shared" si="62"/>
        <v>0</v>
      </c>
      <c r="AN570" s="1">
        <v>41</v>
      </c>
      <c r="AO570" s="2">
        <v>61.415999999999997</v>
      </c>
    </row>
    <row r="571" spans="1:41" x14ac:dyDescent="0.3">
      <c r="A571">
        <v>8360</v>
      </c>
      <c r="B571">
        <v>1972</v>
      </c>
      <c r="C571" s="1">
        <f t="shared" si="56"/>
        <v>52</v>
      </c>
      <c r="D571" t="s">
        <v>25</v>
      </c>
      <c r="E571" t="s">
        <v>36</v>
      </c>
      <c r="F571" s="4" t="s">
        <v>29</v>
      </c>
      <c r="G571" t="s">
        <v>29</v>
      </c>
      <c r="H571" s="20">
        <v>54690</v>
      </c>
      <c r="I571" s="2">
        <f t="shared" si="57"/>
        <v>54.69</v>
      </c>
      <c r="J571" s="2">
        <v>1</v>
      </c>
      <c r="K571" s="2">
        <v>1</v>
      </c>
      <c r="L571" s="16">
        <f t="shared" si="58"/>
        <v>2</v>
      </c>
      <c r="M571" s="7">
        <v>41466</v>
      </c>
      <c r="N571" s="4">
        <f t="shared" si="59"/>
        <v>1</v>
      </c>
      <c r="O571" s="3">
        <f t="shared" si="60"/>
        <v>41466</v>
      </c>
      <c r="P571" s="4" t="str" cm="1">
        <f t="array" ref="P571">_xlfn.TEXTSPLIT(M571,"/")</f>
        <v>41466</v>
      </c>
      <c r="Q571" s="5"/>
      <c r="R571" s="5"/>
      <c r="S571" s="5" t="e">
        <f t="shared" si="61"/>
        <v>#NUM!</v>
      </c>
      <c r="T571">
        <v>76</v>
      </c>
      <c r="U571" s="14">
        <v>111</v>
      </c>
      <c r="V571" s="14">
        <v>16</v>
      </c>
      <c r="W571" s="14">
        <v>37</v>
      </c>
      <c r="X571" s="14">
        <v>7</v>
      </c>
      <c r="Y571" s="14">
        <v>9</v>
      </c>
      <c r="Z571" s="14">
        <v>18</v>
      </c>
      <c r="AA571" s="2">
        <v>3</v>
      </c>
      <c r="AB571" s="2">
        <v>3</v>
      </c>
      <c r="AC571" s="2">
        <v>5</v>
      </c>
      <c r="AD571" s="2">
        <v>3</v>
      </c>
      <c r="AE571" s="2">
        <v>0</v>
      </c>
      <c r="AF571" s="2">
        <v>0</v>
      </c>
      <c r="AG571" s="16">
        <v>0</v>
      </c>
      <c r="AH571" s="49" t="s">
        <v>574</v>
      </c>
      <c r="AI571" s="49" t="s">
        <v>574</v>
      </c>
      <c r="AJ571" s="49" t="s">
        <v>574</v>
      </c>
      <c r="AK571" s="49" t="s">
        <v>574</v>
      </c>
      <c r="AL571" s="49" t="s">
        <v>574</v>
      </c>
      <c r="AM571" s="2">
        <f t="shared" si="62"/>
        <v>0</v>
      </c>
      <c r="AN571" s="1">
        <v>44</v>
      </c>
      <c r="AO571" s="2">
        <v>60.473999999999997</v>
      </c>
    </row>
    <row r="572" spans="1:41" x14ac:dyDescent="0.3">
      <c r="A572">
        <v>8346</v>
      </c>
      <c r="B572">
        <v>1975</v>
      </c>
      <c r="C572" s="1">
        <f t="shared" si="56"/>
        <v>49</v>
      </c>
      <c r="D572" t="s">
        <v>25</v>
      </c>
      <c r="E572" t="s">
        <v>22</v>
      </c>
      <c r="F572" s="4" t="s">
        <v>26</v>
      </c>
      <c r="G572" t="s">
        <v>26</v>
      </c>
      <c r="H572" s="20">
        <v>32233</v>
      </c>
      <c r="I572" s="2">
        <f t="shared" si="57"/>
        <v>32.232999999999997</v>
      </c>
      <c r="J572" s="2">
        <v>1</v>
      </c>
      <c r="K572" s="2">
        <v>0</v>
      </c>
      <c r="L572" s="16">
        <f t="shared" si="58"/>
        <v>1</v>
      </c>
      <c r="M572" s="6" t="s">
        <v>268</v>
      </c>
      <c r="N572" s="4">
        <f t="shared" si="59"/>
        <v>2</v>
      </c>
      <c r="O572" s="3">
        <f t="shared" si="60"/>
        <v>41140</v>
      </c>
      <c r="P572" s="4" t="str" cm="1">
        <f t="array" ref="P572:R572">_xlfn.TEXTSPLIT(M572,"/")</f>
        <v>8</v>
      </c>
      <c r="Q572" s="4" t="str">
        <v>19</v>
      </c>
      <c r="R572" s="4" t="str">
        <v>12</v>
      </c>
      <c r="S572" s="5">
        <f t="shared" si="61"/>
        <v>41140</v>
      </c>
      <c r="T572">
        <v>26</v>
      </c>
      <c r="U572" s="14">
        <v>138</v>
      </c>
      <c r="V572" s="14">
        <v>15</v>
      </c>
      <c r="W572" s="14">
        <v>35</v>
      </c>
      <c r="X572" s="14">
        <v>25</v>
      </c>
      <c r="Y572" s="14">
        <v>11</v>
      </c>
      <c r="Z572" s="14">
        <v>72</v>
      </c>
      <c r="AA572" s="2">
        <v>2</v>
      </c>
      <c r="AB572" s="2">
        <v>6</v>
      </c>
      <c r="AC572" s="2">
        <v>2</v>
      </c>
      <c r="AD572" s="2">
        <v>9</v>
      </c>
      <c r="AE572" s="2">
        <v>1</v>
      </c>
      <c r="AF572" s="2">
        <v>0</v>
      </c>
      <c r="AG572" s="16">
        <v>1</v>
      </c>
      <c r="AH572" s="49">
        <v>1</v>
      </c>
      <c r="AI572" s="49" t="s">
        <v>574</v>
      </c>
      <c r="AJ572" s="49" t="s">
        <v>574</v>
      </c>
      <c r="AK572" s="49" t="s">
        <v>574</v>
      </c>
      <c r="AL572" s="49" t="s">
        <v>574</v>
      </c>
      <c r="AM572" s="2">
        <f t="shared" si="62"/>
        <v>0</v>
      </c>
      <c r="AN572" s="1">
        <v>44</v>
      </c>
      <c r="AO572" s="2">
        <v>60.473999999999997</v>
      </c>
    </row>
    <row r="573" spans="1:41" x14ac:dyDescent="0.3">
      <c r="A573">
        <v>8341</v>
      </c>
      <c r="B573">
        <v>1970</v>
      </c>
      <c r="C573" s="1">
        <f t="shared" si="56"/>
        <v>54</v>
      </c>
      <c r="D573" t="s">
        <v>25</v>
      </c>
      <c r="E573" t="s">
        <v>34</v>
      </c>
      <c r="F573" s="4" t="s">
        <v>29</v>
      </c>
      <c r="G573" t="s">
        <v>29</v>
      </c>
      <c r="H573" s="20">
        <v>30396</v>
      </c>
      <c r="I573" s="2">
        <f t="shared" si="57"/>
        <v>30.396000000000001</v>
      </c>
      <c r="J573" s="2">
        <v>1</v>
      </c>
      <c r="K573" s="2">
        <v>0</v>
      </c>
      <c r="L573" s="16">
        <f t="shared" si="58"/>
        <v>1</v>
      </c>
      <c r="M573" s="6" t="s">
        <v>238</v>
      </c>
      <c r="N573" s="4">
        <f t="shared" si="59"/>
        <v>2</v>
      </c>
      <c r="O573" s="3">
        <f t="shared" si="60"/>
        <v>41759</v>
      </c>
      <c r="P573" s="4" t="str" cm="1">
        <f t="array" ref="P573:R573">_xlfn.TEXTSPLIT(M573,"/")</f>
        <v>4</v>
      </c>
      <c r="Q573" s="4" t="str">
        <v>30</v>
      </c>
      <c r="R573" s="4" t="str">
        <v>14</v>
      </c>
      <c r="S573" s="5">
        <f t="shared" si="61"/>
        <v>41759</v>
      </c>
      <c r="T573">
        <v>22</v>
      </c>
      <c r="U573" s="14">
        <v>15</v>
      </c>
      <c r="V573" s="14">
        <v>0</v>
      </c>
      <c r="W573" s="14">
        <v>6</v>
      </c>
      <c r="X573" s="14">
        <v>0</v>
      </c>
      <c r="Y573" s="14">
        <v>1</v>
      </c>
      <c r="Z573" s="14">
        <v>12</v>
      </c>
      <c r="AA573" s="2">
        <v>2</v>
      </c>
      <c r="AB573" s="2">
        <v>1</v>
      </c>
      <c r="AC573" s="2">
        <v>2</v>
      </c>
      <c r="AD573" s="2">
        <v>7</v>
      </c>
      <c r="AE573" s="2">
        <v>1</v>
      </c>
      <c r="AF573" s="2">
        <v>0</v>
      </c>
      <c r="AG573" s="16">
        <v>1</v>
      </c>
      <c r="AH573" s="49">
        <v>1</v>
      </c>
      <c r="AI573" s="49" t="s">
        <v>574</v>
      </c>
      <c r="AJ573" s="49" t="s">
        <v>574</v>
      </c>
      <c r="AK573" s="49" t="s">
        <v>574</v>
      </c>
      <c r="AL573" s="49" t="s">
        <v>574</v>
      </c>
      <c r="AM573" s="2">
        <f t="shared" si="62"/>
        <v>0</v>
      </c>
      <c r="AN573" s="1">
        <v>50</v>
      </c>
      <c r="AO573" s="2">
        <v>59.040999999999997</v>
      </c>
    </row>
    <row r="574" spans="1:41" x14ac:dyDescent="0.3">
      <c r="A574">
        <v>8334</v>
      </c>
      <c r="B574">
        <v>1972</v>
      </c>
      <c r="C574" s="1">
        <f t="shared" si="56"/>
        <v>52</v>
      </c>
      <c r="D574" t="s">
        <v>25</v>
      </c>
      <c r="E574" t="s">
        <v>42</v>
      </c>
      <c r="F574" s="4" t="s">
        <v>26</v>
      </c>
      <c r="G574" t="s">
        <v>26</v>
      </c>
      <c r="H574" s="20">
        <v>33316</v>
      </c>
      <c r="I574" s="2">
        <f t="shared" si="57"/>
        <v>33.316000000000003</v>
      </c>
      <c r="J574" s="2">
        <v>1</v>
      </c>
      <c r="K574" s="2">
        <v>1</v>
      </c>
      <c r="L574" s="16">
        <f t="shared" si="58"/>
        <v>2</v>
      </c>
      <c r="M574" s="7">
        <v>41374</v>
      </c>
      <c r="N574" s="4">
        <f t="shared" si="59"/>
        <v>1</v>
      </c>
      <c r="O574" s="3">
        <f t="shared" si="60"/>
        <v>41374</v>
      </c>
      <c r="P574" s="4" t="str" cm="1">
        <f t="array" ref="P574">_xlfn.TEXTSPLIT(M574,"/")</f>
        <v>41374</v>
      </c>
      <c r="Q574" s="5"/>
      <c r="R574" s="5"/>
      <c r="S574" s="5" t="e">
        <f t="shared" si="61"/>
        <v>#NUM!</v>
      </c>
      <c r="T574">
        <v>34</v>
      </c>
      <c r="U574" s="14">
        <v>79</v>
      </c>
      <c r="V574" s="14">
        <v>1</v>
      </c>
      <c r="W574" s="14">
        <v>31</v>
      </c>
      <c r="X574" s="14">
        <v>4</v>
      </c>
      <c r="Y574" s="14">
        <v>4</v>
      </c>
      <c r="Z574" s="14">
        <v>12</v>
      </c>
      <c r="AA574" s="2">
        <v>3</v>
      </c>
      <c r="AB574" s="2">
        <v>2</v>
      </c>
      <c r="AC574" s="2">
        <v>4</v>
      </c>
      <c r="AD574" s="2">
        <v>6</v>
      </c>
      <c r="AE574" s="2">
        <v>0</v>
      </c>
      <c r="AF574" s="2">
        <v>0</v>
      </c>
      <c r="AG574" s="16">
        <v>0</v>
      </c>
      <c r="AH574" s="49" t="s">
        <v>574</v>
      </c>
      <c r="AI574" s="49" t="s">
        <v>574</v>
      </c>
      <c r="AJ574" s="49" t="s">
        <v>574</v>
      </c>
      <c r="AK574" s="49" t="s">
        <v>574</v>
      </c>
      <c r="AL574" s="49" t="s">
        <v>574</v>
      </c>
      <c r="AM574" s="2">
        <f t="shared" si="62"/>
        <v>0</v>
      </c>
      <c r="AN574" s="1">
        <v>67</v>
      </c>
      <c r="AO574" s="2">
        <v>58.655999999999999</v>
      </c>
    </row>
    <row r="575" spans="1:41" x14ac:dyDescent="0.3">
      <c r="A575">
        <v>8318</v>
      </c>
      <c r="B575">
        <v>1980</v>
      </c>
      <c r="C575" s="1">
        <f t="shared" si="56"/>
        <v>44</v>
      </c>
      <c r="D575" t="s">
        <v>25</v>
      </c>
      <c r="E575" t="s">
        <v>22</v>
      </c>
      <c r="F575" s="4" t="s">
        <v>32</v>
      </c>
      <c r="G575" t="s">
        <v>32</v>
      </c>
      <c r="H575" s="20">
        <v>90300</v>
      </c>
      <c r="I575" s="2">
        <f t="shared" si="57"/>
        <v>90.3</v>
      </c>
      <c r="J575" s="2">
        <v>0</v>
      </c>
      <c r="K575" s="2">
        <v>0</v>
      </c>
      <c r="L575" s="16">
        <f t="shared" si="58"/>
        <v>0</v>
      </c>
      <c r="M575" s="7">
        <v>41699</v>
      </c>
      <c r="N575" s="4">
        <f t="shared" si="59"/>
        <v>1</v>
      </c>
      <c r="O575" s="3">
        <f t="shared" si="60"/>
        <v>41699</v>
      </c>
      <c r="P575" s="4" t="str" cm="1">
        <f t="array" ref="P575">_xlfn.TEXTSPLIT(M575,"/")</f>
        <v>41699</v>
      </c>
      <c r="Q575" s="5"/>
      <c r="R575" s="5"/>
      <c r="S575" s="5" t="e">
        <f t="shared" si="61"/>
        <v>#NUM!</v>
      </c>
      <c r="T575">
        <v>7</v>
      </c>
      <c r="U575" s="14">
        <v>594</v>
      </c>
      <c r="V575" s="14">
        <v>134</v>
      </c>
      <c r="W575" s="14">
        <v>786</v>
      </c>
      <c r="X575" s="14">
        <v>33</v>
      </c>
      <c r="Y575" s="14">
        <v>134</v>
      </c>
      <c r="Z575" s="14">
        <v>57</v>
      </c>
      <c r="AA575" s="2">
        <v>0</v>
      </c>
      <c r="AB575" s="2">
        <v>5</v>
      </c>
      <c r="AC575" s="2">
        <v>8</v>
      </c>
      <c r="AD575" s="2">
        <v>1</v>
      </c>
      <c r="AE575" s="2">
        <v>0</v>
      </c>
      <c r="AF575" s="2">
        <v>0</v>
      </c>
      <c r="AG575" s="16">
        <v>1</v>
      </c>
      <c r="AH575" s="49" t="s">
        <v>574</v>
      </c>
      <c r="AI575" s="49" t="s">
        <v>574</v>
      </c>
      <c r="AJ575" s="49">
        <v>1</v>
      </c>
      <c r="AK575" s="49" t="s">
        <v>574</v>
      </c>
      <c r="AL575" s="49" t="s">
        <v>574</v>
      </c>
      <c r="AM575" s="2">
        <f t="shared" si="62"/>
        <v>0</v>
      </c>
      <c r="AN575" s="1">
        <v>59</v>
      </c>
      <c r="AO575" s="2">
        <v>58.512</v>
      </c>
    </row>
    <row r="576" spans="1:41" hidden="1" x14ac:dyDescent="0.3">
      <c r="A576">
        <v>8315</v>
      </c>
      <c r="B576">
        <v>1996</v>
      </c>
      <c r="C576" s="1">
        <f t="shared" si="56"/>
        <v>28</v>
      </c>
      <c r="D576" t="s">
        <v>31</v>
      </c>
      <c r="E576" t="s">
        <v>22</v>
      </c>
      <c r="F576" s="4" t="s">
        <v>26</v>
      </c>
      <c r="G576" t="s">
        <v>26</v>
      </c>
      <c r="H576" s="20">
        <v>34824</v>
      </c>
      <c r="I576" s="2">
        <f t="shared" si="57"/>
        <v>34.823999999999998</v>
      </c>
      <c r="J576" s="2">
        <v>0</v>
      </c>
      <c r="K576" s="2">
        <v>0</v>
      </c>
      <c r="L576" s="16">
        <f t="shared" si="58"/>
        <v>0</v>
      </c>
      <c r="M576" s="6" t="s">
        <v>393</v>
      </c>
      <c r="N576" s="4">
        <f t="shared" si="59"/>
        <v>2</v>
      </c>
      <c r="O576" s="3">
        <f t="shared" si="60"/>
        <v>41724</v>
      </c>
      <c r="P576" s="4" t="str" cm="1">
        <f t="array" ref="P576:R576">_xlfn.TEXTSPLIT(M576,"/")</f>
        <v>3</v>
      </c>
      <c r="Q576" s="4" t="str">
        <v>26</v>
      </c>
      <c r="R576" s="4" t="str">
        <v>14</v>
      </c>
      <c r="S576" s="5">
        <f t="shared" si="61"/>
        <v>41724</v>
      </c>
      <c r="T576">
        <v>65</v>
      </c>
      <c r="U576" s="14">
        <v>4</v>
      </c>
      <c r="V576" s="14">
        <v>2</v>
      </c>
      <c r="W576" s="14">
        <v>11</v>
      </c>
      <c r="X576" s="14">
        <v>2</v>
      </c>
      <c r="Y576" s="14">
        <v>0</v>
      </c>
      <c r="Z576" s="14">
        <v>4</v>
      </c>
      <c r="AA576" s="2">
        <v>1</v>
      </c>
      <c r="AB576" s="2">
        <v>1</v>
      </c>
      <c r="AC576" s="2">
        <v>2</v>
      </c>
      <c r="AD576" s="2">
        <v>6</v>
      </c>
      <c r="AE576" s="2">
        <v>0</v>
      </c>
      <c r="AF576" s="2">
        <v>0</v>
      </c>
      <c r="AG576" s="16">
        <v>0</v>
      </c>
      <c r="AH576" s="49" t="s">
        <v>574</v>
      </c>
      <c r="AI576" s="49" t="s">
        <v>574</v>
      </c>
      <c r="AJ576" s="49" t="s">
        <v>574</v>
      </c>
      <c r="AK576" s="49" t="s">
        <v>574</v>
      </c>
      <c r="AL576" s="49" t="s">
        <v>574</v>
      </c>
      <c r="AM576" s="2">
        <f t="shared" si="62"/>
        <v>0</v>
      </c>
      <c r="AN576" s="1">
        <v>42</v>
      </c>
      <c r="AO576" s="2">
        <v>56.337000000000003</v>
      </c>
    </row>
    <row r="577" spans="1:41" x14ac:dyDescent="0.3">
      <c r="A577">
        <v>8314</v>
      </c>
      <c r="B577">
        <v>1983</v>
      </c>
      <c r="C577" s="1">
        <f t="shared" si="56"/>
        <v>41</v>
      </c>
      <c r="D577" t="s">
        <v>25</v>
      </c>
      <c r="E577" t="s">
        <v>22</v>
      </c>
      <c r="F577" s="4" t="s">
        <v>29</v>
      </c>
      <c r="G577" t="s">
        <v>29</v>
      </c>
      <c r="H577" s="20">
        <v>79908</v>
      </c>
      <c r="I577" s="2">
        <f t="shared" si="57"/>
        <v>79.908000000000001</v>
      </c>
      <c r="J577" s="2">
        <v>0</v>
      </c>
      <c r="K577" s="2">
        <v>0</v>
      </c>
      <c r="L577" s="16">
        <f t="shared" si="58"/>
        <v>0</v>
      </c>
      <c r="M577" s="7">
        <v>41398</v>
      </c>
      <c r="N577" s="4">
        <f t="shared" si="59"/>
        <v>1</v>
      </c>
      <c r="O577" s="3">
        <f t="shared" si="60"/>
        <v>41398</v>
      </c>
      <c r="P577" s="4" t="str" cm="1">
        <f t="array" ref="P577">_xlfn.TEXTSPLIT(M577,"/")</f>
        <v>41398</v>
      </c>
      <c r="Q577" s="5"/>
      <c r="R577" s="5"/>
      <c r="S577" s="5" t="e">
        <f t="shared" si="61"/>
        <v>#NUM!</v>
      </c>
      <c r="T577">
        <v>30</v>
      </c>
      <c r="U577" s="14">
        <v>557</v>
      </c>
      <c r="V577" s="14">
        <v>129</v>
      </c>
      <c r="W577" s="14">
        <v>761</v>
      </c>
      <c r="X577" s="14">
        <v>29</v>
      </c>
      <c r="Y577" s="14">
        <v>185</v>
      </c>
      <c r="Z577" s="14">
        <v>111</v>
      </c>
      <c r="AA577" s="2">
        <v>1</v>
      </c>
      <c r="AB577" s="2">
        <v>5</v>
      </c>
      <c r="AC577" s="2">
        <v>7</v>
      </c>
      <c r="AD577" s="2">
        <v>2</v>
      </c>
      <c r="AE577" s="2">
        <v>0</v>
      </c>
      <c r="AF577" s="2">
        <v>0</v>
      </c>
      <c r="AG577" s="16">
        <v>1</v>
      </c>
      <c r="AH577" s="49" t="s">
        <v>574</v>
      </c>
      <c r="AI577" s="49" t="s">
        <v>574</v>
      </c>
      <c r="AJ577" s="49">
        <v>1</v>
      </c>
      <c r="AK577" s="49" t="s">
        <v>574</v>
      </c>
      <c r="AL577" s="49" t="s">
        <v>574</v>
      </c>
      <c r="AM577" s="2">
        <f t="shared" si="62"/>
        <v>0</v>
      </c>
      <c r="AN577" s="1">
        <v>67</v>
      </c>
      <c r="AO577" s="2">
        <v>54.252000000000002</v>
      </c>
    </row>
    <row r="578" spans="1:41" x14ac:dyDescent="0.3">
      <c r="A578">
        <v>8312</v>
      </c>
      <c r="B578">
        <v>1962</v>
      </c>
      <c r="C578" s="1">
        <f t="shared" ref="C578:C641" si="63">2024-B578</f>
        <v>62</v>
      </c>
      <c r="D578" t="s">
        <v>25</v>
      </c>
      <c r="E578" t="s">
        <v>66</v>
      </c>
      <c r="F578" s="4" t="s">
        <v>29</v>
      </c>
      <c r="G578" t="s">
        <v>29</v>
      </c>
      <c r="H578" s="20">
        <v>28249</v>
      </c>
      <c r="I578" s="2">
        <f t="shared" ref="I578:I641" si="64">H578/1000</f>
        <v>28.248999999999999</v>
      </c>
      <c r="J578" s="2">
        <v>0</v>
      </c>
      <c r="K578" s="2">
        <v>0</v>
      </c>
      <c r="L578" s="16">
        <f t="shared" ref="L578:L641" si="65">K578+J578</f>
        <v>0</v>
      </c>
      <c r="M578" s="6" t="s">
        <v>27</v>
      </c>
      <c r="N578" s="4">
        <f t="shared" ref="N578:N641" si="66">TYPE(M578)</f>
        <v>2</v>
      </c>
      <c r="O578" s="3">
        <f t="shared" ref="O578:O641" si="67">IF(N578=2,S578,M578)</f>
        <v>41805</v>
      </c>
      <c r="P578" s="4" t="str" cm="1">
        <f t="array" ref="P578:R578">_xlfn.TEXTSPLIT(M578,"/")</f>
        <v>6</v>
      </c>
      <c r="Q578" s="4" t="str">
        <v>15</v>
      </c>
      <c r="R578" s="4" t="str">
        <v>14</v>
      </c>
      <c r="S578" s="5">
        <f t="shared" ref="S578:S641" si="68">DATE(R578+100,P578,Q578)</f>
        <v>41805</v>
      </c>
      <c r="T578">
        <v>80</v>
      </c>
      <c r="U578" s="14">
        <v>1</v>
      </c>
      <c r="V578" s="14">
        <v>9</v>
      </c>
      <c r="W578" s="14">
        <v>7</v>
      </c>
      <c r="X578" s="14">
        <v>2</v>
      </c>
      <c r="Y578" s="14">
        <v>14</v>
      </c>
      <c r="Z578" s="14">
        <v>10</v>
      </c>
      <c r="AA578" s="2">
        <v>1</v>
      </c>
      <c r="AB578" s="2">
        <v>2</v>
      </c>
      <c r="AC578" s="2">
        <v>3</v>
      </c>
      <c r="AD578" s="2">
        <v>6</v>
      </c>
      <c r="AE578" s="2">
        <v>0</v>
      </c>
      <c r="AF578" s="2">
        <v>0</v>
      </c>
      <c r="AG578" s="16">
        <v>0</v>
      </c>
      <c r="AH578" s="49" t="s">
        <v>574</v>
      </c>
      <c r="AI578" s="49" t="s">
        <v>574</v>
      </c>
      <c r="AJ578" s="49" t="s">
        <v>574</v>
      </c>
      <c r="AK578" s="49" t="s">
        <v>574</v>
      </c>
      <c r="AL578" s="49" t="s">
        <v>574</v>
      </c>
      <c r="AM578" s="2">
        <f t="shared" ref="AM578:AM641" si="69">SUM(AH578:AL578)-AG578</f>
        <v>0</v>
      </c>
      <c r="AN578" s="1">
        <v>65</v>
      </c>
      <c r="AO578" s="2">
        <v>50.52</v>
      </c>
    </row>
    <row r="579" spans="1:41" x14ac:dyDescent="0.3">
      <c r="A579">
        <v>8310</v>
      </c>
      <c r="B579">
        <v>1965</v>
      </c>
      <c r="C579" s="1">
        <f t="shared" si="63"/>
        <v>59</v>
      </c>
      <c r="D579" t="s">
        <v>25</v>
      </c>
      <c r="E579" t="s">
        <v>22</v>
      </c>
      <c r="F579" s="4" t="s">
        <v>32</v>
      </c>
      <c r="G579" t="s">
        <v>32</v>
      </c>
      <c r="H579" s="20">
        <v>68142</v>
      </c>
      <c r="I579" s="2">
        <f t="shared" si="64"/>
        <v>68.141999999999996</v>
      </c>
      <c r="J579" s="2">
        <v>0</v>
      </c>
      <c r="K579" s="2">
        <v>1</v>
      </c>
      <c r="L579" s="16">
        <f t="shared" si="65"/>
        <v>1</v>
      </c>
      <c r="M579" s="6" t="s">
        <v>385</v>
      </c>
      <c r="N579" s="4">
        <f t="shared" si="66"/>
        <v>2</v>
      </c>
      <c r="O579" s="3">
        <f t="shared" si="67"/>
        <v>41150</v>
      </c>
      <c r="P579" s="4" t="str" cm="1">
        <f t="array" ref="P579:R579">_xlfn.TEXTSPLIT(M579,"/")</f>
        <v>8</v>
      </c>
      <c r="Q579" s="4" t="str">
        <v>29</v>
      </c>
      <c r="R579" s="4" t="str">
        <v>12</v>
      </c>
      <c r="S579" s="5">
        <f t="shared" si="68"/>
        <v>41150</v>
      </c>
      <c r="T579">
        <v>96</v>
      </c>
      <c r="U579" s="14">
        <v>897</v>
      </c>
      <c r="V579" s="14">
        <v>126</v>
      </c>
      <c r="W579" s="14">
        <v>196</v>
      </c>
      <c r="X579" s="14">
        <v>91</v>
      </c>
      <c r="Y579" s="14">
        <v>112</v>
      </c>
      <c r="Z579" s="14">
        <v>37</v>
      </c>
      <c r="AA579" s="2">
        <v>3</v>
      </c>
      <c r="AB579" s="2">
        <v>10</v>
      </c>
      <c r="AC579" s="2">
        <v>7</v>
      </c>
      <c r="AD579" s="2">
        <v>6</v>
      </c>
      <c r="AE579" s="2">
        <v>0</v>
      </c>
      <c r="AF579" s="2">
        <v>0</v>
      </c>
      <c r="AG579" s="16">
        <v>0</v>
      </c>
      <c r="AH579" s="49" t="s">
        <v>574</v>
      </c>
      <c r="AI579" s="49" t="s">
        <v>574</v>
      </c>
      <c r="AJ579" s="49" t="s">
        <v>574</v>
      </c>
      <c r="AK579" s="49" t="s">
        <v>574</v>
      </c>
      <c r="AL579" s="49" t="s">
        <v>574</v>
      </c>
      <c r="AM579" s="2">
        <f t="shared" si="69"/>
        <v>0</v>
      </c>
      <c r="AN579" s="1">
        <v>65</v>
      </c>
      <c r="AO579" s="2">
        <v>49.572000000000003</v>
      </c>
    </row>
    <row r="580" spans="1:41" hidden="1" x14ac:dyDescent="0.3">
      <c r="A580">
        <v>8299</v>
      </c>
      <c r="B580">
        <v>1990</v>
      </c>
      <c r="C580" s="1">
        <f t="shared" si="63"/>
        <v>34</v>
      </c>
      <c r="D580" t="s">
        <v>47</v>
      </c>
      <c r="E580" t="s">
        <v>34</v>
      </c>
      <c r="F580" s="4" t="s">
        <v>26</v>
      </c>
      <c r="G580" t="s">
        <v>26</v>
      </c>
      <c r="H580" s="20">
        <v>33996</v>
      </c>
      <c r="I580" s="2">
        <f t="shared" si="64"/>
        <v>33.996000000000002</v>
      </c>
      <c r="J580" s="2">
        <v>0</v>
      </c>
      <c r="K580" s="2">
        <v>0</v>
      </c>
      <c r="L580" s="16">
        <f t="shared" si="65"/>
        <v>0</v>
      </c>
      <c r="M580" s="7">
        <v>41587</v>
      </c>
      <c r="N580" s="4">
        <f t="shared" si="66"/>
        <v>1</v>
      </c>
      <c r="O580" s="3">
        <f t="shared" si="67"/>
        <v>41587</v>
      </c>
      <c r="P580" s="4" t="str" cm="1">
        <f t="array" ref="P580">_xlfn.TEXTSPLIT(M580,"/")</f>
        <v>41587</v>
      </c>
      <c r="Q580" s="5"/>
      <c r="R580" s="5"/>
      <c r="S580" s="5" t="e">
        <f t="shared" si="68"/>
        <v>#NUM!</v>
      </c>
      <c r="T580">
        <v>46</v>
      </c>
      <c r="U580" s="14">
        <v>40</v>
      </c>
      <c r="V580" s="14">
        <v>2</v>
      </c>
      <c r="W580" s="14">
        <v>15</v>
      </c>
      <c r="X580" s="14">
        <v>8</v>
      </c>
      <c r="Y580" s="14">
        <v>0</v>
      </c>
      <c r="Z580" s="14">
        <v>6</v>
      </c>
      <c r="AA580" s="2">
        <v>1</v>
      </c>
      <c r="AB580" s="2">
        <v>1</v>
      </c>
      <c r="AC580" s="2">
        <v>3</v>
      </c>
      <c r="AD580" s="2">
        <v>4</v>
      </c>
      <c r="AE580" s="2">
        <v>0</v>
      </c>
      <c r="AF580" s="2">
        <v>0</v>
      </c>
      <c r="AG580" s="16">
        <v>0</v>
      </c>
      <c r="AH580" s="49" t="s">
        <v>574</v>
      </c>
      <c r="AI580" s="49" t="s">
        <v>574</v>
      </c>
      <c r="AJ580" s="49" t="s">
        <v>574</v>
      </c>
      <c r="AK580" s="49" t="s">
        <v>574</v>
      </c>
      <c r="AL580" s="49" t="s">
        <v>574</v>
      </c>
      <c r="AM580" s="2">
        <f t="shared" si="69"/>
        <v>0</v>
      </c>
      <c r="AN580" s="1">
        <v>68</v>
      </c>
      <c r="AO580" s="2">
        <v>46.015000000000001</v>
      </c>
    </row>
    <row r="581" spans="1:41" hidden="1" x14ac:dyDescent="0.3">
      <c r="A581">
        <v>8286</v>
      </c>
      <c r="B581">
        <v>1966</v>
      </c>
      <c r="C581" s="1">
        <f t="shared" si="63"/>
        <v>58</v>
      </c>
      <c r="D581" t="s">
        <v>47</v>
      </c>
      <c r="E581" t="s">
        <v>34</v>
      </c>
      <c r="F581" s="4" t="s">
        <v>32</v>
      </c>
      <c r="G581" t="s">
        <v>32</v>
      </c>
      <c r="H581" s="20">
        <v>51717</v>
      </c>
      <c r="I581" s="2">
        <f t="shared" si="64"/>
        <v>51.716999999999999</v>
      </c>
      <c r="J581" s="2">
        <v>0</v>
      </c>
      <c r="K581" s="2">
        <v>1</v>
      </c>
      <c r="L581" s="16">
        <f t="shared" si="65"/>
        <v>1</v>
      </c>
      <c r="M581" s="6" t="s">
        <v>107</v>
      </c>
      <c r="N581" s="4">
        <f t="shared" si="66"/>
        <v>2</v>
      </c>
      <c r="O581" s="3">
        <f t="shared" si="67"/>
        <v>41506</v>
      </c>
      <c r="P581" s="4" t="str" cm="1">
        <f t="array" ref="P581:R581">_xlfn.TEXTSPLIT(M581,"/")</f>
        <v>8</v>
      </c>
      <c r="Q581" s="4" t="str">
        <v>20</v>
      </c>
      <c r="R581" s="4" t="str">
        <v>13</v>
      </c>
      <c r="S581" s="5">
        <f t="shared" si="68"/>
        <v>41506</v>
      </c>
      <c r="T581">
        <v>55</v>
      </c>
      <c r="U581" s="14">
        <v>98</v>
      </c>
      <c r="V581" s="14">
        <v>1</v>
      </c>
      <c r="W581" s="14">
        <v>17</v>
      </c>
      <c r="X581" s="14">
        <v>0</v>
      </c>
      <c r="Y581" s="14">
        <v>1</v>
      </c>
      <c r="Z581" s="14">
        <v>5</v>
      </c>
      <c r="AA581" s="2">
        <v>1</v>
      </c>
      <c r="AB581" s="2">
        <v>3</v>
      </c>
      <c r="AC581" s="2">
        <v>4</v>
      </c>
      <c r="AD581" s="2">
        <v>7</v>
      </c>
      <c r="AE581" s="2">
        <v>0</v>
      </c>
      <c r="AF581" s="2">
        <v>0</v>
      </c>
      <c r="AG581" s="16">
        <v>1</v>
      </c>
      <c r="AH581" s="49" t="s">
        <v>574</v>
      </c>
      <c r="AI581" s="49">
        <v>1</v>
      </c>
      <c r="AJ581" s="49" t="s">
        <v>574</v>
      </c>
      <c r="AK581" s="49" t="s">
        <v>574</v>
      </c>
      <c r="AL581" s="49" t="s">
        <v>574</v>
      </c>
      <c r="AM581" s="2">
        <f t="shared" si="69"/>
        <v>0</v>
      </c>
      <c r="AN581" s="1">
        <v>68</v>
      </c>
      <c r="AO581" s="2">
        <v>46.015000000000001</v>
      </c>
    </row>
    <row r="582" spans="1:41" x14ac:dyDescent="0.3">
      <c r="A582">
        <v>8278</v>
      </c>
      <c r="B582">
        <v>1991</v>
      </c>
      <c r="C582" s="1">
        <f t="shared" si="63"/>
        <v>33</v>
      </c>
      <c r="D582" t="s">
        <v>25</v>
      </c>
      <c r="E582" t="s">
        <v>34</v>
      </c>
      <c r="F582" s="4" t="s">
        <v>29</v>
      </c>
      <c r="G582" t="s">
        <v>29</v>
      </c>
      <c r="H582" s="20">
        <v>74214</v>
      </c>
      <c r="I582" s="2">
        <f t="shared" si="64"/>
        <v>74.213999999999999</v>
      </c>
      <c r="J582" s="2">
        <v>0</v>
      </c>
      <c r="K582" s="2">
        <v>0</v>
      </c>
      <c r="L582" s="16">
        <f t="shared" si="65"/>
        <v>0</v>
      </c>
      <c r="M582" s="6" t="s">
        <v>91</v>
      </c>
      <c r="N582" s="4">
        <f t="shared" si="66"/>
        <v>2</v>
      </c>
      <c r="O582" s="3">
        <f t="shared" si="67"/>
        <v>41147</v>
      </c>
      <c r="P582" s="4" t="str" cm="1">
        <f t="array" ref="P582:R582">_xlfn.TEXTSPLIT(M582,"/")</f>
        <v>8</v>
      </c>
      <c r="Q582" s="4" t="str">
        <v>26</v>
      </c>
      <c r="R582" s="4" t="str">
        <v>12</v>
      </c>
      <c r="S582" s="5">
        <f t="shared" si="68"/>
        <v>41147</v>
      </c>
      <c r="T582">
        <v>3</v>
      </c>
      <c r="U582" s="14">
        <v>863</v>
      </c>
      <c r="V582" s="14">
        <v>83</v>
      </c>
      <c r="W582" s="14">
        <v>547</v>
      </c>
      <c r="X582" s="14">
        <v>86</v>
      </c>
      <c r="Y582" s="14">
        <v>99</v>
      </c>
      <c r="Z582" s="14">
        <v>33</v>
      </c>
      <c r="AA582" s="2">
        <v>1</v>
      </c>
      <c r="AB582" s="2">
        <v>8</v>
      </c>
      <c r="AC582" s="2">
        <v>5</v>
      </c>
      <c r="AD582" s="2">
        <v>5</v>
      </c>
      <c r="AE582" s="2">
        <v>0</v>
      </c>
      <c r="AF582" s="2">
        <v>0</v>
      </c>
      <c r="AG582" s="16">
        <v>0</v>
      </c>
      <c r="AH582" s="49" t="s">
        <v>574</v>
      </c>
      <c r="AI582" s="49" t="s">
        <v>574</v>
      </c>
      <c r="AJ582" s="49" t="s">
        <v>574</v>
      </c>
      <c r="AK582" s="49" t="s">
        <v>574</v>
      </c>
      <c r="AL582" s="49" t="s">
        <v>574</v>
      </c>
      <c r="AM582" s="2">
        <f t="shared" si="69"/>
        <v>0</v>
      </c>
      <c r="AN582" s="1">
        <v>49</v>
      </c>
      <c r="AO582" s="2">
        <v>45.067999999999998</v>
      </c>
    </row>
    <row r="583" spans="1:41" x14ac:dyDescent="0.3">
      <c r="A583">
        <v>8275</v>
      </c>
      <c r="B583">
        <v>1966</v>
      </c>
      <c r="C583" s="1">
        <f t="shared" si="63"/>
        <v>58</v>
      </c>
      <c r="D583" t="s">
        <v>25</v>
      </c>
      <c r="E583" t="s">
        <v>34</v>
      </c>
      <c r="F583" s="4" t="s">
        <v>23</v>
      </c>
      <c r="G583" t="s">
        <v>23</v>
      </c>
      <c r="H583" s="20">
        <v>47025</v>
      </c>
      <c r="I583" s="2">
        <f t="shared" si="64"/>
        <v>47.024999999999999</v>
      </c>
      <c r="J583" s="2">
        <v>1</v>
      </c>
      <c r="K583" s="2">
        <v>1</v>
      </c>
      <c r="L583" s="16">
        <f t="shared" si="65"/>
        <v>2</v>
      </c>
      <c r="M583" s="7">
        <v>41884</v>
      </c>
      <c r="N583" s="4">
        <f t="shared" si="66"/>
        <v>1</v>
      </c>
      <c r="O583" s="3">
        <f t="shared" si="67"/>
        <v>41884</v>
      </c>
      <c r="P583" s="4" t="str" cm="1">
        <f t="array" ref="P583">_xlfn.TEXTSPLIT(M583,"/")</f>
        <v>41884</v>
      </c>
      <c r="Q583" s="5"/>
      <c r="R583" s="5"/>
      <c r="S583" s="5" t="e">
        <f t="shared" si="68"/>
        <v>#NUM!</v>
      </c>
      <c r="T583">
        <v>6</v>
      </c>
      <c r="U583" s="14">
        <v>16</v>
      </c>
      <c r="V583" s="14">
        <v>0</v>
      </c>
      <c r="W583" s="14">
        <v>3</v>
      </c>
      <c r="X583" s="14">
        <v>0</v>
      </c>
      <c r="Y583" s="14">
        <v>0</v>
      </c>
      <c r="Z583" s="14">
        <v>1</v>
      </c>
      <c r="AA583" s="2">
        <v>1</v>
      </c>
      <c r="AB583" s="2">
        <v>1</v>
      </c>
      <c r="AC583" s="2">
        <v>2</v>
      </c>
      <c r="AD583" s="2">
        <v>7</v>
      </c>
      <c r="AE583" s="2">
        <v>0</v>
      </c>
      <c r="AF583" s="2">
        <v>0</v>
      </c>
      <c r="AG583" s="16">
        <v>0</v>
      </c>
      <c r="AH583" s="49" t="s">
        <v>574</v>
      </c>
      <c r="AI583" s="49" t="s">
        <v>574</v>
      </c>
      <c r="AJ583" s="49" t="s">
        <v>574</v>
      </c>
      <c r="AK583" s="49" t="s">
        <v>574</v>
      </c>
      <c r="AL583" s="49" t="s">
        <v>574</v>
      </c>
      <c r="AM583" s="2">
        <f t="shared" si="69"/>
        <v>0</v>
      </c>
      <c r="AN583" s="1">
        <v>52</v>
      </c>
      <c r="AO583" s="2">
        <v>44.634999999999998</v>
      </c>
    </row>
    <row r="584" spans="1:41" hidden="1" x14ac:dyDescent="0.3">
      <c r="A584">
        <v>8254</v>
      </c>
      <c r="B584">
        <v>1975</v>
      </c>
      <c r="C584" s="1">
        <f t="shared" si="63"/>
        <v>49</v>
      </c>
      <c r="D584" t="s">
        <v>38</v>
      </c>
      <c r="E584" t="s">
        <v>34</v>
      </c>
      <c r="F584" s="4" t="s">
        <v>29</v>
      </c>
      <c r="G584" t="s">
        <v>29</v>
      </c>
      <c r="H584" s="20">
        <v>34596</v>
      </c>
      <c r="I584" s="2">
        <f t="shared" si="64"/>
        <v>34.595999999999997</v>
      </c>
      <c r="J584" s="2">
        <v>1</v>
      </c>
      <c r="K584" s="2">
        <v>0</v>
      </c>
      <c r="L584" s="16">
        <f t="shared" si="65"/>
        <v>1</v>
      </c>
      <c r="M584" s="6" t="s">
        <v>239</v>
      </c>
      <c r="N584" s="4">
        <f t="shared" si="66"/>
        <v>2</v>
      </c>
      <c r="O584" s="3">
        <f t="shared" si="67"/>
        <v>41377</v>
      </c>
      <c r="P584" s="4" t="str" cm="1">
        <f t="array" ref="P584:R584">_xlfn.TEXTSPLIT(M584,"/")</f>
        <v>4</v>
      </c>
      <c r="Q584" s="4" t="str">
        <v>13</v>
      </c>
      <c r="R584" s="4" t="str">
        <v>13</v>
      </c>
      <c r="S584" s="5">
        <f t="shared" si="68"/>
        <v>41377</v>
      </c>
      <c r="T584">
        <v>48</v>
      </c>
      <c r="U584" s="14">
        <v>14</v>
      </c>
      <c r="V584" s="14">
        <v>0</v>
      </c>
      <c r="W584" s="14">
        <v>2</v>
      </c>
      <c r="X584" s="14">
        <v>0</v>
      </c>
      <c r="Y584" s="14">
        <v>0</v>
      </c>
      <c r="Z584" s="14">
        <v>7</v>
      </c>
      <c r="AA584" s="2">
        <v>1</v>
      </c>
      <c r="AB584" s="2">
        <v>1</v>
      </c>
      <c r="AC584" s="2">
        <v>2</v>
      </c>
      <c r="AD584" s="2">
        <v>8</v>
      </c>
      <c r="AE584" s="2">
        <v>0</v>
      </c>
      <c r="AF584" s="2">
        <v>0</v>
      </c>
      <c r="AG584" s="16">
        <v>0</v>
      </c>
      <c r="AH584" s="49" t="s">
        <v>574</v>
      </c>
      <c r="AI584" s="49" t="s">
        <v>574</v>
      </c>
      <c r="AJ584" s="49" t="s">
        <v>574</v>
      </c>
      <c r="AK584" s="49" t="s">
        <v>574</v>
      </c>
      <c r="AL584" s="49" t="s">
        <v>574</v>
      </c>
      <c r="AM584" s="2">
        <f t="shared" si="69"/>
        <v>0</v>
      </c>
      <c r="AN584" s="1">
        <v>49</v>
      </c>
      <c r="AO584" s="2">
        <v>43.322000000000003</v>
      </c>
    </row>
    <row r="585" spans="1:41" hidden="1" x14ac:dyDescent="0.3">
      <c r="A585">
        <v>8235</v>
      </c>
      <c r="B585">
        <v>1957</v>
      </c>
      <c r="C585" s="1">
        <f t="shared" si="63"/>
        <v>67</v>
      </c>
      <c r="D585" t="s">
        <v>47</v>
      </c>
      <c r="E585" t="s">
        <v>42</v>
      </c>
      <c r="F585" s="4" t="s">
        <v>32</v>
      </c>
      <c r="G585" t="s">
        <v>32</v>
      </c>
      <c r="H585" s="20">
        <v>69245</v>
      </c>
      <c r="I585" s="2">
        <f t="shared" si="64"/>
        <v>69.245000000000005</v>
      </c>
      <c r="J585" s="2">
        <v>0</v>
      </c>
      <c r="K585" s="2">
        <v>1</v>
      </c>
      <c r="L585" s="16">
        <f t="shared" si="65"/>
        <v>1</v>
      </c>
      <c r="M585" s="6" t="s">
        <v>127</v>
      </c>
      <c r="N585" s="4">
        <f t="shared" si="66"/>
        <v>2</v>
      </c>
      <c r="O585" s="3">
        <f t="shared" si="67"/>
        <v>41663</v>
      </c>
      <c r="P585" s="4" t="str" cm="1">
        <f t="array" ref="P585:R585">_xlfn.TEXTSPLIT(M585,"/")</f>
        <v>1</v>
      </c>
      <c r="Q585" s="4" t="str">
        <v>24</v>
      </c>
      <c r="R585" s="4" t="str">
        <v>14</v>
      </c>
      <c r="S585" s="5">
        <f t="shared" si="68"/>
        <v>41663</v>
      </c>
      <c r="T585">
        <v>8</v>
      </c>
      <c r="U585" s="14">
        <v>428</v>
      </c>
      <c r="V585" s="14">
        <v>30</v>
      </c>
      <c r="W585" s="14">
        <v>214</v>
      </c>
      <c r="X585" s="14">
        <v>80</v>
      </c>
      <c r="Y585" s="14">
        <v>30</v>
      </c>
      <c r="Z585" s="14">
        <v>61</v>
      </c>
      <c r="AA585" s="2">
        <v>2</v>
      </c>
      <c r="AB585" s="2">
        <v>6</v>
      </c>
      <c r="AC585" s="2">
        <v>10</v>
      </c>
      <c r="AD585" s="2">
        <v>3</v>
      </c>
      <c r="AE585" s="2">
        <v>0</v>
      </c>
      <c r="AF585" s="2">
        <v>0</v>
      </c>
      <c r="AG585" s="16">
        <v>0</v>
      </c>
      <c r="AH585" s="49" t="s">
        <v>574</v>
      </c>
      <c r="AI585" s="49" t="s">
        <v>574</v>
      </c>
      <c r="AJ585" s="49" t="s">
        <v>574</v>
      </c>
      <c r="AK585" s="49" t="s">
        <v>574</v>
      </c>
      <c r="AL585" s="49" t="s">
        <v>574</v>
      </c>
      <c r="AM585" s="2">
        <f t="shared" si="69"/>
        <v>0</v>
      </c>
      <c r="AN585" s="1">
        <v>64</v>
      </c>
      <c r="AO585" s="2">
        <v>34.241999999999997</v>
      </c>
    </row>
    <row r="586" spans="1:41" x14ac:dyDescent="0.3">
      <c r="A586">
        <v>8234</v>
      </c>
      <c r="B586">
        <v>1974</v>
      </c>
      <c r="C586" s="1">
        <f t="shared" si="63"/>
        <v>50</v>
      </c>
      <c r="D586" t="s">
        <v>25</v>
      </c>
      <c r="E586" t="s">
        <v>66</v>
      </c>
      <c r="F586" s="4" t="s">
        <v>32</v>
      </c>
      <c r="G586" t="s">
        <v>32</v>
      </c>
      <c r="H586" s="20">
        <v>27190</v>
      </c>
      <c r="I586" s="2">
        <f t="shared" si="64"/>
        <v>27.19</v>
      </c>
      <c r="J586" s="2">
        <v>1</v>
      </c>
      <c r="K586" s="2">
        <v>0</v>
      </c>
      <c r="L586" s="16">
        <f t="shared" si="65"/>
        <v>1</v>
      </c>
      <c r="M586" s="6" t="s">
        <v>175</v>
      </c>
      <c r="N586" s="4">
        <f t="shared" si="66"/>
        <v>2</v>
      </c>
      <c r="O586" s="3">
        <f t="shared" si="67"/>
        <v>41501</v>
      </c>
      <c r="P586" s="4" t="str" cm="1">
        <f t="array" ref="P586:R586">_xlfn.TEXTSPLIT(M586,"/")</f>
        <v>8</v>
      </c>
      <c r="Q586" s="4" t="str">
        <v>15</v>
      </c>
      <c r="R586" s="4" t="str">
        <v>13</v>
      </c>
      <c r="S586" s="5">
        <f t="shared" si="68"/>
        <v>41501</v>
      </c>
      <c r="T586">
        <v>13</v>
      </c>
      <c r="U586" s="14">
        <v>1</v>
      </c>
      <c r="V586" s="14">
        <v>6</v>
      </c>
      <c r="W586" s="14">
        <v>7</v>
      </c>
      <c r="X586" s="14">
        <v>0</v>
      </c>
      <c r="Y586" s="14">
        <v>1</v>
      </c>
      <c r="Z586" s="14">
        <v>3</v>
      </c>
      <c r="AA586" s="2">
        <v>1</v>
      </c>
      <c r="AB586" s="2">
        <v>1</v>
      </c>
      <c r="AC586" s="2">
        <v>2</v>
      </c>
      <c r="AD586" s="2">
        <v>8</v>
      </c>
      <c r="AE586" s="2">
        <v>1</v>
      </c>
      <c r="AF586" s="2">
        <v>0</v>
      </c>
      <c r="AG586" s="16">
        <v>1</v>
      </c>
      <c r="AH586" s="49">
        <v>1</v>
      </c>
      <c r="AI586" s="49" t="s">
        <v>574</v>
      </c>
      <c r="AJ586" s="49" t="s">
        <v>574</v>
      </c>
      <c r="AK586" s="49" t="s">
        <v>574</v>
      </c>
      <c r="AL586" s="49" t="s">
        <v>574</v>
      </c>
      <c r="AM586" s="2">
        <f t="shared" si="69"/>
        <v>0</v>
      </c>
      <c r="AN586" s="1">
        <v>36</v>
      </c>
      <c r="AO586" s="2">
        <v>22.434000000000001</v>
      </c>
    </row>
    <row r="587" spans="1:41" hidden="1" x14ac:dyDescent="0.3">
      <c r="A587">
        <v>8233</v>
      </c>
      <c r="B587">
        <v>1951</v>
      </c>
      <c r="C587" s="1">
        <f t="shared" si="63"/>
        <v>73</v>
      </c>
      <c r="D587" t="s">
        <v>28</v>
      </c>
      <c r="E587" t="s">
        <v>42</v>
      </c>
      <c r="F587" s="4" t="s">
        <v>43</v>
      </c>
      <c r="G587" t="s">
        <v>43</v>
      </c>
      <c r="H587" s="20">
        <v>64866</v>
      </c>
      <c r="I587" s="2">
        <f t="shared" si="64"/>
        <v>64.866</v>
      </c>
      <c r="J587" s="2">
        <v>0</v>
      </c>
      <c r="K587" s="2">
        <v>1</v>
      </c>
      <c r="L587" s="16">
        <f t="shared" si="65"/>
        <v>1</v>
      </c>
      <c r="M587" s="6" t="s">
        <v>137</v>
      </c>
      <c r="N587" s="4">
        <f t="shared" si="66"/>
        <v>2</v>
      </c>
      <c r="O587" s="3">
        <f t="shared" si="67"/>
        <v>41665</v>
      </c>
      <c r="P587" s="4" t="str" cm="1">
        <f t="array" ref="P587:R587">_xlfn.TEXTSPLIT(M587,"/")</f>
        <v>1</v>
      </c>
      <c r="Q587" s="4" t="str">
        <v>26</v>
      </c>
      <c r="R587" s="4" t="str">
        <v>14</v>
      </c>
      <c r="S587" s="5">
        <f t="shared" si="68"/>
        <v>41665</v>
      </c>
      <c r="T587">
        <v>9</v>
      </c>
      <c r="U587" s="14">
        <v>508</v>
      </c>
      <c r="V587" s="14">
        <v>5</v>
      </c>
      <c r="W587" s="14">
        <v>21</v>
      </c>
      <c r="X587" s="14">
        <v>7</v>
      </c>
      <c r="Y587" s="14">
        <v>5</v>
      </c>
      <c r="Z587" s="14">
        <v>10</v>
      </c>
      <c r="AA587" s="2">
        <v>4</v>
      </c>
      <c r="AB587" s="2">
        <v>7</v>
      </c>
      <c r="AC587" s="2">
        <v>7</v>
      </c>
      <c r="AD587" s="2">
        <v>5</v>
      </c>
      <c r="AE587" s="2">
        <v>0</v>
      </c>
      <c r="AF587" s="2">
        <v>0</v>
      </c>
      <c r="AG587" s="16">
        <v>1</v>
      </c>
      <c r="AH587" s="49" t="s">
        <v>574</v>
      </c>
      <c r="AI587" s="49">
        <v>1</v>
      </c>
      <c r="AJ587" s="49" t="s">
        <v>574</v>
      </c>
      <c r="AK587" s="49" t="s">
        <v>574</v>
      </c>
      <c r="AL587" s="49" t="s">
        <v>574</v>
      </c>
      <c r="AM587" s="2">
        <f t="shared" si="69"/>
        <v>0</v>
      </c>
      <c r="AN587" s="1">
        <v>37</v>
      </c>
      <c r="AO587" s="2">
        <v>8.94</v>
      </c>
    </row>
    <row r="588" spans="1:41" x14ac:dyDescent="0.3">
      <c r="A588">
        <v>8230</v>
      </c>
      <c r="B588">
        <v>1981</v>
      </c>
      <c r="C588" s="1">
        <f t="shared" si="63"/>
        <v>43</v>
      </c>
      <c r="D588" t="s">
        <v>25</v>
      </c>
      <c r="E588" t="s">
        <v>22</v>
      </c>
      <c r="F588" s="4" t="s">
        <v>29</v>
      </c>
      <c r="G588" t="s">
        <v>29</v>
      </c>
      <c r="H588" s="20">
        <v>33228</v>
      </c>
      <c r="I588" s="2">
        <f t="shared" si="64"/>
        <v>33.228000000000002</v>
      </c>
      <c r="J588" s="2">
        <v>1</v>
      </c>
      <c r="K588" s="2">
        <v>0</v>
      </c>
      <c r="L588" s="16">
        <f t="shared" si="65"/>
        <v>1</v>
      </c>
      <c r="M588" s="6" t="s">
        <v>275</v>
      </c>
      <c r="N588" s="4">
        <f t="shared" si="66"/>
        <v>2</v>
      </c>
      <c r="O588" s="3">
        <f t="shared" si="67"/>
        <v>41662</v>
      </c>
      <c r="P588" s="4" t="str" cm="1">
        <f t="array" ref="P588:R588">_xlfn.TEXTSPLIT(M588,"/")</f>
        <v>1</v>
      </c>
      <c r="Q588" s="4" t="str">
        <v>23</v>
      </c>
      <c r="R588" s="4" t="str">
        <v>14</v>
      </c>
      <c r="S588" s="5">
        <f t="shared" si="68"/>
        <v>41662</v>
      </c>
      <c r="T588">
        <v>28</v>
      </c>
      <c r="U588" s="14">
        <v>22</v>
      </c>
      <c r="V588" s="14">
        <v>2</v>
      </c>
      <c r="W588" s="14">
        <v>31</v>
      </c>
      <c r="X588" s="14">
        <v>7</v>
      </c>
      <c r="Y588" s="14">
        <v>4</v>
      </c>
      <c r="Z588" s="14">
        <v>5</v>
      </c>
      <c r="AA588" s="2">
        <v>1</v>
      </c>
      <c r="AB588" s="2">
        <v>2</v>
      </c>
      <c r="AC588" s="2">
        <v>3</v>
      </c>
      <c r="AD588" s="2">
        <v>7</v>
      </c>
      <c r="AE588" s="2">
        <v>0</v>
      </c>
      <c r="AF588" s="2">
        <v>0</v>
      </c>
      <c r="AG588" s="16">
        <v>0</v>
      </c>
      <c r="AH588" s="49" t="s">
        <v>574</v>
      </c>
      <c r="AI588" s="49" t="s">
        <v>574</v>
      </c>
      <c r="AJ588" s="49" t="s">
        <v>574</v>
      </c>
      <c r="AK588" s="49" t="s">
        <v>574</v>
      </c>
      <c r="AL588" s="49" t="s">
        <v>574</v>
      </c>
      <c r="AM588" s="2">
        <f t="shared" si="69"/>
        <v>0</v>
      </c>
      <c r="AN588" s="1">
        <v>67</v>
      </c>
      <c r="AO588" s="2">
        <v>90.225999999999999</v>
      </c>
    </row>
    <row r="589" spans="1:41" hidden="1" x14ac:dyDescent="0.3">
      <c r="A589">
        <v>8216</v>
      </c>
      <c r="B589">
        <v>1973</v>
      </c>
      <c r="C589" s="1">
        <f t="shared" si="63"/>
        <v>51</v>
      </c>
      <c r="D589" t="s">
        <v>33</v>
      </c>
      <c r="E589" t="s">
        <v>42</v>
      </c>
      <c r="F589" s="4" t="s">
        <v>29</v>
      </c>
      <c r="G589" t="s">
        <v>29</v>
      </c>
      <c r="H589" s="20">
        <v>53761</v>
      </c>
      <c r="I589" s="2">
        <f t="shared" si="64"/>
        <v>53.761000000000003</v>
      </c>
      <c r="J589" s="2">
        <v>1</v>
      </c>
      <c r="K589" s="2">
        <v>1</v>
      </c>
      <c r="L589" s="16">
        <f t="shared" si="65"/>
        <v>2</v>
      </c>
      <c r="M589" s="7">
        <v>41588</v>
      </c>
      <c r="N589" s="4">
        <f t="shared" si="66"/>
        <v>1</v>
      </c>
      <c r="O589" s="3">
        <f t="shared" si="67"/>
        <v>41588</v>
      </c>
      <c r="P589" s="4" t="str" cm="1">
        <f t="array" ref="P589">_xlfn.TEXTSPLIT(M589,"/")</f>
        <v>41588</v>
      </c>
      <c r="Q589" s="5"/>
      <c r="R589" s="5"/>
      <c r="S589" s="5" t="e">
        <f t="shared" si="68"/>
        <v>#NUM!</v>
      </c>
      <c r="T589">
        <v>7</v>
      </c>
      <c r="U589" s="14">
        <v>158</v>
      </c>
      <c r="V589" s="14">
        <v>0</v>
      </c>
      <c r="W589" s="14">
        <v>76</v>
      </c>
      <c r="X589" s="14">
        <v>13</v>
      </c>
      <c r="Y589" s="14">
        <v>7</v>
      </c>
      <c r="Z589" s="14">
        <v>71</v>
      </c>
      <c r="AA589" s="2">
        <v>6</v>
      </c>
      <c r="AB589" s="2">
        <v>4</v>
      </c>
      <c r="AC589" s="2">
        <v>3</v>
      </c>
      <c r="AD589" s="2">
        <v>5</v>
      </c>
      <c r="AE589" s="2">
        <v>0</v>
      </c>
      <c r="AF589" s="2">
        <v>0</v>
      </c>
      <c r="AG589" s="16">
        <v>0</v>
      </c>
      <c r="AH589" s="49" t="s">
        <v>574</v>
      </c>
      <c r="AI589" s="49" t="s">
        <v>574</v>
      </c>
      <c r="AJ589" s="49" t="s">
        <v>574</v>
      </c>
      <c r="AK589" s="49" t="s">
        <v>574</v>
      </c>
      <c r="AL589" s="49" t="s">
        <v>574</v>
      </c>
      <c r="AM589" s="2">
        <f t="shared" si="69"/>
        <v>0</v>
      </c>
      <c r="AN589" s="1">
        <v>49</v>
      </c>
      <c r="AO589" s="2">
        <v>82.584000000000003</v>
      </c>
    </row>
    <row r="590" spans="1:41" x14ac:dyDescent="0.3">
      <c r="A590">
        <v>8213</v>
      </c>
      <c r="B590">
        <v>1981</v>
      </c>
      <c r="C590" s="1">
        <f t="shared" si="63"/>
        <v>43</v>
      </c>
      <c r="D590" t="s">
        <v>25</v>
      </c>
      <c r="E590" t="s">
        <v>36</v>
      </c>
      <c r="F590" s="4" t="s">
        <v>32</v>
      </c>
      <c r="G590" t="s">
        <v>32</v>
      </c>
      <c r="H590" s="20">
        <v>14515</v>
      </c>
      <c r="I590" s="2">
        <f t="shared" si="64"/>
        <v>14.515000000000001</v>
      </c>
      <c r="J590" s="2">
        <v>1</v>
      </c>
      <c r="K590" s="2">
        <v>0</v>
      </c>
      <c r="L590" s="16">
        <f t="shared" si="65"/>
        <v>1</v>
      </c>
      <c r="M590" s="7">
        <v>41163</v>
      </c>
      <c r="N590" s="4">
        <f t="shared" si="66"/>
        <v>1</v>
      </c>
      <c r="O590" s="3">
        <f t="shared" si="67"/>
        <v>41163</v>
      </c>
      <c r="P590" s="4" t="str" cm="1">
        <f t="array" ref="P590">_xlfn.TEXTSPLIT(M590,"/")</f>
        <v>41163</v>
      </c>
      <c r="Q590" s="5"/>
      <c r="R590" s="5"/>
      <c r="S590" s="5" t="e">
        <f t="shared" si="68"/>
        <v>#NUM!</v>
      </c>
      <c r="T590">
        <v>71</v>
      </c>
      <c r="U590" s="14">
        <v>6</v>
      </c>
      <c r="V590" s="14">
        <v>4</v>
      </c>
      <c r="W590" s="14">
        <v>9</v>
      </c>
      <c r="X590" s="14">
        <v>6</v>
      </c>
      <c r="Y590" s="14">
        <v>36</v>
      </c>
      <c r="Z590" s="14">
        <v>35</v>
      </c>
      <c r="AA590" s="2">
        <v>4</v>
      </c>
      <c r="AB590" s="2">
        <v>2</v>
      </c>
      <c r="AC590" s="2">
        <v>3</v>
      </c>
      <c r="AD590" s="2">
        <v>7</v>
      </c>
      <c r="AE590" s="2">
        <v>1</v>
      </c>
      <c r="AF590" s="2">
        <v>0</v>
      </c>
      <c r="AG590" s="16">
        <v>0</v>
      </c>
      <c r="AH590" s="49" t="s">
        <v>574</v>
      </c>
      <c r="AI590" s="49" t="s">
        <v>574</v>
      </c>
      <c r="AJ590" s="49" t="s">
        <v>574</v>
      </c>
      <c r="AK590" s="49" t="s">
        <v>574</v>
      </c>
      <c r="AL590" s="49" t="s">
        <v>574</v>
      </c>
      <c r="AM590" s="2">
        <f t="shared" si="69"/>
        <v>0</v>
      </c>
      <c r="AN590" s="1">
        <v>66</v>
      </c>
      <c r="AO590" s="2">
        <v>75.283000000000001</v>
      </c>
    </row>
    <row r="591" spans="1:41" x14ac:dyDescent="0.3">
      <c r="A591">
        <v>8212</v>
      </c>
      <c r="B591">
        <v>1972</v>
      </c>
      <c r="C591" s="1">
        <f t="shared" si="63"/>
        <v>52</v>
      </c>
      <c r="D591" t="s">
        <v>25</v>
      </c>
      <c r="E591" t="s">
        <v>42</v>
      </c>
      <c r="F591" s="4" t="s">
        <v>29</v>
      </c>
      <c r="G591" t="s">
        <v>29</v>
      </c>
      <c r="H591" s="20">
        <v>39791</v>
      </c>
      <c r="I591" s="2">
        <f t="shared" si="64"/>
        <v>39.790999999999997</v>
      </c>
      <c r="J591" s="2">
        <v>0</v>
      </c>
      <c r="K591" s="2">
        <v>1</v>
      </c>
      <c r="L591" s="16">
        <f t="shared" si="65"/>
        <v>1</v>
      </c>
      <c r="M591" s="6" t="s">
        <v>117</v>
      </c>
      <c r="N591" s="4">
        <f t="shared" si="66"/>
        <v>2</v>
      </c>
      <c r="O591" s="3">
        <f t="shared" si="67"/>
        <v>41361</v>
      </c>
      <c r="P591" s="4" t="str" cm="1">
        <f t="array" ref="P591:R591">_xlfn.TEXTSPLIT(M591,"/")</f>
        <v>3</v>
      </c>
      <c r="Q591" s="4" t="str">
        <v>28</v>
      </c>
      <c r="R591" s="4" t="str">
        <v>13</v>
      </c>
      <c r="S591" s="5">
        <f t="shared" si="68"/>
        <v>41361</v>
      </c>
      <c r="T591">
        <v>89</v>
      </c>
      <c r="U591" s="14">
        <v>85</v>
      </c>
      <c r="V591" s="14">
        <v>15</v>
      </c>
      <c r="W591" s="14">
        <v>27</v>
      </c>
      <c r="X591" s="14">
        <v>13</v>
      </c>
      <c r="Y591" s="14">
        <v>13</v>
      </c>
      <c r="Z591" s="14">
        <v>21</v>
      </c>
      <c r="AA591" s="2">
        <v>2</v>
      </c>
      <c r="AB591" s="2">
        <v>3</v>
      </c>
      <c r="AC591" s="2">
        <v>4</v>
      </c>
      <c r="AD591" s="2">
        <v>7</v>
      </c>
      <c r="AE591" s="2">
        <v>0</v>
      </c>
      <c r="AF591" s="2">
        <v>0</v>
      </c>
      <c r="AG591" s="16">
        <v>0</v>
      </c>
      <c r="AH591" s="49" t="s">
        <v>574</v>
      </c>
      <c r="AI591" s="49" t="s">
        <v>574</v>
      </c>
      <c r="AJ591" s="49" t="s">
        <v>574</v>
      </c>
      <c r="AK591" s="49" t="s">
        <v>574</v>
      </c>
      <c r="AL591" s="49" t="s">
        <v>574</v>
      </c>
      <c r="AM591" s="2">
        <f t="shared" si="69"/>
        <v>0</v>
      </c>
      <c r="AN591" s="1">
        <v>58</v>
      </c>
      <c r="AO591" s="2">
        <v>71.613</v>
      </c>
    </row>
    <row r="592" spans="1:41" x14ac:dyDescent="0.3">
      <c r="A592">
        <v>8210</v>
      </c>
      <c r="B592">
        <v>1976</v>
      </c>
      <c r="C592" s="1">
        <f t="shared" si="63"/>
        <v>48</v>
      </c>
      <c r="D592" t="s">
        <v>25</v>
      </c>
      <c r="E592" t="s">
        <v>42</v>
      </c>
      <c r="F592" s="4" t="s">
        <v>29</v>
      </c>
      <c r="G592" t="s">
        <v>29</v>
      </c>
      <c r="H592" s="20">
        <v>54730</v>
      </c>
      <c r="I592" s="2">
        <f t="shared" si="64"/>
        <v>54.73</v>
      </c>
      <c r="J592" s="2">
        <v>0</v>
      </c>
      <c r="K592" s="2">
        <v>1</v>
      </c>
      <c r="L592" s="16">
        <f t="shared" si="65"/>
        <v>1</v>
      </c>
      <c r="M592" s="6" t="s">
        <v>175</v>
      </c>
      <c r="N592" s="4">
        <f t="shared" si="66"/>
        <v>2</v>
      </c>
      <c r="O592" s="3">
        <f t="shared" si="67"/>
        <v>41501</v>
      </c>
      <c r="P592" s="4" t="str" cm="1">
        <f t="array" ref="P592:R592">_xlfn.TEXTSPLIT(M592,"/")</f>
        <v>8</v>
      </c>
      <c r="Q592" s="4" t="str">
        <v>15</v>
      </c>
      <c r="R592" s="4" t="str">
        <v>13</v>
      </c>
      <c r="S592" s="5">
        <f t="shared" si="68"/>
        <v>41501</v>
      </c>
      <c r="T592">
        <v>64</v>
      </c>
      <c r="U592" s="14">
        <v>318</v>
      </c>
      <c r="V592" s="14">
        <v>3</v>
      </c>
      <c r="W592" s="14">
        <v>17</v>
      </c>
      <c r="X592" s="14">
        <v>4</v>
      </c>
      <c r="Y592" s="14">
        <v>7</v>
      </c>
      <c r="Z592" s="14">
        <v>56</v>
      </c>
      <c r="AA592" s="2">
        <v>5</v>
      </c>
      <c r="AB592" s="2">
        <v>4</v>
      </c>
      <c r="AC592" s="2">
        <v>8</v>
      </c>
      <c r="AD592" s="2">
        <v>4</v>
      </c>
      <c r="AE592" s="2">
        <v>0</v>
      </c>
      <c r="AF592" s="2">
        <v>0</v>
      </c>
      <c r="AG592" s="16">
        <v>0</v>
      </c>
      <c r="AH592" s="49" t="s">
        <v>574</v>
      </c>
      <c r="AI592" s="49" t="s">
        <v>574</v>
      </c>
      <c r="AJ592" s="49" t="s">
        <v>574</v>
      </c>
      <c r="AK592" s="49" t="s">
        <v>574</v>
      </c>
      <c r="AL592" s="49" t="s">
        <v>574</v>
      </c>
      <c r="AM592" s="2">
        <f t="shared" si="69"/>
        <v>0</v>
      </c>
      <c r="AN592" s="1">
        <v>45</v>
      </c>
      <c r="AO592" s="2">
        <v>71.427000000000007</v>
      </c>
    </row>
    <row r="593" spans="1:41" hidden="1" x14ac:dyDescent="0.3">
      <c r="A593">
        <v>8207</v>
      </c>
      <c r="B593">
        <v>1958</v>
      </c>
      <c r="C593" s="1">
        <f t="shared" si="63"/>
        <v>66</v>
      </c>
      <c r="D593" t="s">
        <v>28</v>
      </c>
      <c r="E593" t="s">
        <v>36</v>
      </c>
      <c r="F593" s="4" t="s">
        <v>29</v>
      </c>
      <c r="G593" t="s">
        <v>29</v>
      </c>
      <c r="H593" s="20">
        <v>53233</v>
      </c>
      <c r="I593" s="2">
        <f t="shared" si="64"/>
        <v>53.232999999999997</v>
      </c>
      <c r="J593" s="2">
        <v>0</v>
      </c>
      <c r="K593" s="2">
        <v>1</v>
      </c>
      <c r="L593" s="16">
        <f t="shared" si="65"/>
        <v>1</v>
      </c>
      <c r="M593" s="6" t="s">
        <v>144</v>
      </c>
      <c r="N593" s="4">
        <f t="shared" si="66"/>
        <v>2</v>
      </c>
      <c r="O593" s="3">
        <f t="shared" si="67"/>
        <v>41716</v>
      </c>
      <c r="P593" s="4" t="str" cm="1">
        <f t="array" ref="P593:R593">_xlfn.TEXTSPLIT(M593,"/")</f>
        <v>3</v>
      </c>
      <c r="Q593" s="4" t="str">
        <v>18</v>
      </c>
      <c r="R593" s="4" t="str">
        <v>14</v>
      </c>
      <c r="S593" s="5">
        <f t="shared" si="68"/>
        <v>41716</v>
      </c>
      <c r="T593">
        <v>18</v>
      </c>
      <c r="U593" s="14">
        <v>28</v>
      </c>
      <c r="V593" s="14">
        <v>0</v>
      </c>
      <c r="W593" s="14">
        <v>9</v>
      </c>
      <c r="X593" s="14">
        <v>3</v>
      </c>
      <c r="Y593" s="14">
        <v>0</v>
      </c>
      <c r="Z593" s="14">
        <v>0</v>
      </c>
      <c r="AA593" s="2">
        <v>1</v>
      </c>
      <c r="AB593" s="2">
        <v>1</v>
      </c>
      <c r="AC593" s="2">
        <v>3</v>
      </c>
      <c r="AD593" s="2">
        <v>4</v>
      </c>
      <c r="AE593" s="2">
        <v>0</v>
      </c>
      <c r="AF593" s="2">
        <v>0</v>
      </c>
      <c r="AG593" s="16">
        <v>0</v>
      </c>
      <c r="AH593" s="49" t="s">
        <v>574</v>
      </c>
      <c r="AI593" s="49" t="s">
        <v>574</v>
      </c>
      <c r="AJ593" s="49" t="s">
        <v>574</v>
      </c>
      <c r="AK593" s="49" t="s">
        <v>574</v>
      </c>
      <c r="AL593" s="49" t="s">
        <v>574</v>
      </c>
      <c r="AM593" s="2">
        <f t="shared" si="69"/>
        <v>0</v>
      </c>
      <c r="AN593" s="1">
        <v>54</v>
      </c>
      <c r="AO593" s="2">
        <v>62.881999999999998</v>
      </c>
    </row>
    <row r="594" spans="1:41" hidden="1" x14ac:dyDescent="0.3">
      <c r="A594">
        <v>8204</v>
      </c>
      <c r="B594">
        <v>1972</v>
      </c>
      <c r="C594" s="1">
        <f t="shared" si="63"/>
        <v>52</v>
      </c>
      <c r="D594" t="s">
        <v>38</v>
      </c>
      <c r="E594" t="s">
        <v>36</v>
      </c>
      <c r="F594" s="4" t="s">
        <v>29</v>
      </c>
      <c r="G594" t="s">
        <v>29</v>
      </c>
      <c r="H594" s="20">
        <v>78041</v>
      </c>
      <c r="I594" s="2">
        <f t="shared" si="64"/>
        <v>78.040999999999997</v>
      </c>
      <c r="J594" s="2">
        <v>0</v>
      </c>
      <c r="K594" s="2">
        <v>0</v>
      </c>
      <c r="L594" s="16">
        <f t="shared" si="65"/>
        <v>0</v>
      </c>
      <c r="M594" s="6" t="s">
        <v>311</v>
      </c>
      <c r="N594" s="4">
        <f t="shared" si="66"/>
        <v>2</v>
      </c>
      <c r="O594" s="3">
        <f t="shared" si="67"/>
        <v>41259</v>
      </c>
      <c r="P594" s="4" t="str" cm="1">
        <f t="array" ref="P594:R594">_xlfn.TEXTSPLIT(M594,"/")</f>
        <v>12</v>
      </c>
      <c r="Q594" s="4" t="str">
        <v>16</v>
      </c>
      <c r="R594" s="4" t="str">
        <v>12</v>
      </c>
      <c r="S594" s="5">
        <f t="shared" si="68"/>
        <v>41259</v>
      </c>
      <c r="T594">
        <v>93</v>
      </c>
      <c r="U594" s="14">
        <v>482</v>
      </c>
      <c r="V594" s="14">
        <v>35</v>
      </c>
      <c r="W594" s="14">
        <v>553</v>
      </c>
      <c r="X594" s="14">
        <v>72</v>
      </c>
      <c r="Y594" s="14">
        <v>160</v>
      </c>
      <c r="Z594" s="14">
        <v>17</v>
      </c>
      <c r="AA594" s="2">
        <v>1</v>
      </c>
      <c r="AB594" s="2">
        <v>4</v>
      </c>
      <c r="AC594" s="2">
        <v>9</v>
      </c>
      <c r="AD594" s="2">
        <v>2</v>
      </c>
      <c r="AE594" s="2">
        <v>0</v>
      </c>
      <c r="AF594" s="2">
        <v>0</v>
      </c>
      <c r="AG594" s="16">
        <v>0</v>
      </c>
      <c r="AH594" s="49" t="s">
        <v>574</v>
      </c>
      <c r="AI594" s="49" t="s">
        <v>574</v>
      </c>
      <c r="AJ594" s="49" t="s">
        <v>574</v>
      </c>
      <c r="AK594" s="49" t="s">
        <v>574</v>
      </c>
      <c r="AL594" s="49" t="s">
        <v>574</v>
      </c>
      <c r="AM594" s="2">
        <f t="shared" si="69"/>
        <v>0</v>
      </c>
      <c r="AN594" s="1">
        <v>71</v>
      </c>
      <c r="AO594" s="2">
        <v>61.823</v>
      </c>
    </row>
    <row r="595" spans="1:41" hidden="1" x14ac:dyDescent="0.3">
      <c r="A595">
        <v>8182</v>
      </c>
      <c r="B595">
        <v>1985</v>
      </c>
      <c r="C595" s="1">
        <f t="shared" si="63"/>
        <v>39</v>
      </c>
      <c r="D595" t="s">
        <v>28</v>
      </c>
      <c r="E595" t="s">
        <v>22</v>
      </c>
      <c r="F595" s="4" t="s">
        <v>29</v>
      </c>
      <c r="G595" t="s">
        <v>29</v>
      </c>
      <c r="H595" s="20">
        <v>23228</v>
      </c>
      <c r="I595" s="2">
        <f t="shared" si="64"/>
        <v>23.228000000000002</v>
      </c>
      <c r="J595" s="2">
        <v>1</v>
      </c>
      <c r="K595" s="2">
        <v>0</v>
      </c>
      <c r="L595" s="16">
        <f t="shared" si="65"/>
        <v>1</v>
      </c>
      <c r="M595" s="7">
        <v>41760</v>
      </c>
      <c r="N595" s="4">
        <f t="shared" si="66"/>
        <v>1</v>
      </c>
      <c r="O595" s="3">
        <f t="shared" si="67"/>
        <v>41760</v>
      </c>
      <c r="P595" s="4" t="str" cm="1">
        <f t="array" ref="P595">_xlfn.TEXTSPLIT(M595,"/")</f>
        <v>41760</v>
      </c>
      <c r="Q595" s="5"/>
      <c r="R595" s="5"/>
      <c r="S595" s="5" t="e">
        <f t="shared" si="68"/>
        <v>#NUM!</v>
      </c>
      <c r="T595">
        <v>91</v>
      </c>
      <c r="U595" s="14">
        <v>53</v>
      </c>
      <c r="V595" s="14">
        <v>3</v>
      </c>
      <c r="W595" s="14">
        <v>49</v>
      </c>
      <c r="X595" s="14">
        <v>7</v>
      </c>
      <c r="Y595" s="14">
        <v>4</v>
      </c>
      <c r="Z595" s="14">
        <v>5</v>
      </c>
      <c r="AA595" s="2">
        <v>4</v>
      </c>
      <c r="AB595" s="2">
        <v>3</v>
      </c>
      <c r="AC595" s="2">
        <v>4</v>
      </c>
      <c r="AD595" s="2">
        <v>8</v>
      </c>
      <c r="AE595" s="2">
        <v>0</v>
      </c>
      <c r="AF595" s="2">
        <v>0</v>
      </c>
      <c r="AG595" s="16">
        <v>0</v>
      </c>
      <c r="AH595" s="49" t="s">
        <v>574</v>
      </c>
      <c r="AI595" s="49" t="s">
        <v>574</v>
      </c>
      <c r="AJ595" s="49" t="s">
        <v>574</v>
      </c>
      <c r="AK595" s="49" t="s">
        <v>574</v>
      </c>
      <c r="AL595" s="49" t="s">
        <v>574</v>
      </c>
      <c r="AM595" s="2">
        <f t="shared" si="69"/>
        <v>0</v>
      </c>
      <c r="AN595" s="1">
        <v>53</v>
      </c>
      <c r="AO595" s="2">
        <v>59.892000000000003</v>
      </c>
    </row>
    <row r="596" spans="1:41" x14ac:dyDescent="0.3">
      <c r="A596">
        <v>8181</v>
      </c>
      <c r="B596">
        <v>1979</v>
      </c>
      <c r="C596" s="1">
        <f t="shared" si="63"/>
        <v>45</v>
      </c>
      <c r="D596" t="s">
        <v>25</v>
      </c>
      <c r="E596" t="s">
        <v>36</v>
      </c>
      <c r="F596" s="4" t="s">
        <v>26</v>
      </c>
      <c r="G596" t="s">
        <v>26</v>
      </c>
      <c r="H596" s="20">
        <v>38593</v>
      </c>
      <c r="I596" s="2">
        <f t="shared" si="64"/>
        <v>38.593000000000004</v>
      </c>
      <c r="J596" s="2">
        <v>1</v>
      </c>
      <c r="K596" s="2">
        <v>0</v>
      </c>
      <c r="L596" s="16">
        <f t="shared" si="65"/>
        <v>1</v>
      </c>
      <c r="M596" s="6" t="s">
        <v>333</v>
      </c>
      <c r="N596" s="4">
        <f t="shared" si="66"/>
        <v>2</v>
      </c>
      <c r="O596" s="3">
        <f t="shared" si="67"/>
        <v>41530</v>
      </c>
      <c r="P596" s="4" t="str" cm="1">
        <f t="array" ref="P596:R596">_xlfn.TEXTSPLIT(M596,"/")</f>
        <v>9</v>
      </c>
      <c r="Q596" s="4" t="str">
        <v>13</v>
      </c>
      <c r="R596" s="4" t="str">
        <v>13</v>
      </c>
      <c r="S596" s="5">
        <f t="shared" si="68"/>
        <v>41530</v>
      </c>
      <c r="T596">
        <v>42</v>
      </c>
      <c r="U596" s="14">
        <v>51</v>
      </c>
      <c r="V596" s="14">
        <v>12</v>
      </c>
      <c r="W596" s="14">
        <v>49</v>
      </c>
      <c r="X596" s="14">
        <v>17</v>
      </c>
      <c r="Y596" s="14">
        <v>24</v>
      </c>
      <c r="Z596" s="14">
        <v>24</v>
      </c>
      <c r="AA596" s="2">
        <v>3</v>
      </c>
      <c r="AB596" s="2">
        <v>4</v>
      </c>
      <c r="AC596" s="2">
        <v>3</v>
      </c>
      <c r="AD596" s="2">
        <v>8</v>
      </c>
      <c r="AE596" s="2">
        <v>0</v>
      </c>
      <c r="AF596" s="2">
        <v>0</v>
      </c>
      <c r="AG596" s="16">
        <v>0</v>
      </c>
      <c r="AH596" s="49" t="s">
        <v>574</v>
      </c>
      <c r="AI596" s="49" t="s">
        <v>574</v>
      </c>
      <c r="AJ596" s="49" t="s">
        <v>574</v>
      </c>
      <c r="AK596" s="49" t="s">
        <v>574</v>
      </c>
      <c r="AL596" s="49" t="s">
        <v>574</v>
      </c>
      <c r="AM596" s="2">
        <f t="shared" si="69"/>
        <v>0</v>
      </c>
      <c r="AN596" s="1">
        <v>48</v>
      </c>
      <c r="AO596" s="2">
        <v>56.243000000000002</v>
      </c>
    </row>
    <row r="597" spans="1:41" hidden="1" x14ac:dyDescent="0.3">
      <c r="A597">
        <v>8180</v>
      </c>
      <c r="B597">
        <v>1953</v>
      </c>
      <c r="C597" s="1">
        <f t="shared" si="63"/>
        <v>71</v>
      </c>
      <c r="D597" t="s">
        <v>31</v>
      </c>
      <c r="E597" t="s">
        <v>42</v>
      </c>
      <c r="F597" s="4" t="s">
        <v>23</v>
      </c>
      <c r="G597" t="s">
        <v>23</v>
      </c>
      <c r="H597" s="20">
        <v>59354</v>
      </c>
      <c r="I597" s="2">
        <f t="shared" si="64"/>
        <v>59.353999999999999</v>
      </c>
      <c r="J597" s="2">
        <v>1</v>
      </c>
      <c r="K597" s="2">
        <v>1</v>
      </c>
      <c r="L597" s="16">
        <f t="shared" si="65"/>
        <v>2</v>
      </c>
      <c r="M597" s="6" t="s">
        <v>68</v>
      </c>
      <c r="N597" s="4">
        <f t="shared" si="66"/>
        <v>2</v>
      </c>
      <c r="O597" s="3">
        <f t="shared" si="67"/>
        <v>41593</v>
      </c>
      <c r="P597" s="4" t="str" cm="1">
        <f t="array" ref="P597:R597">_xlfn.TEXTSPLIT(M597,"/")</f>
        <v>11</v>
      </c>
      <c r="Q597" s="4" t="str">
        <v>15</v>
      </c>
      <c r="R597" s="4" t="str">
        <v>13</v>
      </c>
      <c r="S597" s="5">
        <f t="shared" si="68"/>
        <v>41593</v>
      </c>
      <c r="T597">
        <v>53</v>
      </c>
      <c r="U597" s="14">
        <v>233</v>
      </c>
      <c r="V597" s="14">
        <v>2</v>
      </c>
      <c r="W597" s="14">
        <v>53</v>
      </c>
      <c r="X597" s="14">
        <v>3</v>
      </c>
      <c r="Y597" s="14">
        <v>5</v>
      </c>
      <c r="Z597" s="14">
        <v>14</v>
      </c>
      <c r="AA597" s="2">
        <v>3</v>
      </c>
      <c r="AB597" s="2">
        <v>6</v>
      </c>
      <c r="AC597" s="2">
        <v>5</v>
      </c>
      <c r="AD597" s="2">
        <v>6</v>
      </c>
      <c r="AE597" s="2">
        <v>0</v>
      </c>
      <c r="AF597" s="2">
        <v>0</v>
      </c>
      <c r="AG597" s="16">
        <v>0</v>
      </c>
      <c r="AH597" s="49" t="s">
        <v>574</v>
      </c>
      <c r="AI597" s="49" t="s">
        <v>574</v>
      </c>
      <c r="AJ597" s="49" t="s">
        <v>574</v>
      </c>
      <c r="AK597" s="49" t="s">
        <v>574</v>
      </c>
      <c r="AL597" s="49" t="s">
        <v>574</v>
      </c>
      <c r="AM597" s="2">
        <f t="shared" si="69"/>
        <v>0</v>
      </c>
      <c r="AN597" s="1">
        <v>49</v>
      </c>
      <c r="AO597" s="2">
        <v>44.988999999999997</v>
      </c>
    </row>
    <row r="598" spans="1:41" hidden="1" x14ac:dyDescent="0.3">
      <c r="A598">
        <v>8175</v>
      </c>
      <c r="B598">
        <v>1993</v>
      </c>
      <c r="C598" s="1">
        <f t="shared" si="63"/>
        <v>31</v>
      </c>
      <c r="D598" t="s">
        <v>47</v>
      </c>
      <c r="E598" t="s">
        <v>22</v>
      </c>
      <c r="F598" s="4" t="s">
        <v>29</v>
      </c>
      <c r="G598" t="s">
        <v>29</v>
      </c>
      <c r="H598" s="20">
        <v>34935</v>
      </c>
      <c r="I598" s="2">
        <f t="shared" si="64"/>
        <v>34.935000000000002</v>
      </c>
      <c r="J598" s="2">
        <v>0</v>
      </c>
      <c r="K598" s="2">
        <v>0</v>
      </c>
      <c r="L598" s="16">
        <f t="shared" si="65"/>
        <v>0</v>
      </c>
      <c r="M598" s="6" t="s">
        <v>354</v>
      </c>
      <c r="N598" s="4">
        <f t="shared" si="66"/>
        <v>2</v>
      </c>
      <c r="O598" s="3">
        <f t="shared" si="67"/>
        <v>41446</v>
      </c>
      <c r="P598" s="4" t="str" cm="1">
        <f t="array" ref="P598:R598">_xlfn.TEXTSPLIT(M598,"/")</f>
        <v>6</v>
      </c>
      <c r="Q598" s="4" t="str">
        <v>21</v>
      </c>
      <c r="R598" s="4" t="str">
        <v>13</v>
      </c>
      <c r="S598" s="5">
        <f t="shared" si="68"/>
        <v>41446</v>
      </c>
      <c r="T598">
        <v>71</v>
      </c>
      <c r="U598" s="14">
        <v>34</v>
      </c>
      <c r="V598" s="14">
        <v>4</v>
      </c>
      <c r="W598" s="14">
        <v>66</v>
      </c>
      <c r="X598" s="14">
        <v>3</v>
      </c>
      <c r="Y598" s="14">
        <v>10</v>
      </c>
      <c r="Z598" s="14">
        <v>20</v>
      </c>
      <c r="AA598" s="2">
        <v>1</v>
      </c>
      <c r="AB598" s="2">
        <v>2</v>
      </c>
      <c r="AC598" s="2">
        <v>4</v>
      </c>
      <c r="AD598" s="2">
        <v>7</v>
      </c>
      <c r="AE598" s="2">
        <v>0</v>
      </c>
      <c r="AF598" s="2">
        <v>0</v>
      </c>
      <c r="AG598" s="16">
        <v>0</v>
      </c>
      <c r="AH598" s="49" t="s">
        <v>574</v>
      </c>
      <c r="AI598" s="49" t="s">
        <v>574</v>
      </c>
      <c r="AJ598" s="49" t="s">
        <v>574</v>
      </c>
      <c r="AK598" s="49" t="s">
        <v>574</v>
      </c>
      <c r="AL598" s="49" t="s">
        <v>574</v>
      </c>
      <c r="AM598" s="2">
        <f t="shared" si="69"/>
        <v>0</v>
      </c>
      <c r="AN598" s="1">
        <v>49</v>
      </c>
      <c r="AO598" s="2">
        <v>44.988999999999997</v>
      </c>
    </row>
    <row r="599" spans="1:41" hidden="1" x14ac:dyDescent="0.3">
      <c r="A599">
        <v>8164</v>
      </c>
      <c r="B599">
        <v>1979</v>
      </c>
      <c r="C599" s="1">
        <f t="shared" si="63"/>
        <v>45</v>
      </c>
      <c r="D599" t="s">
        <v>47</v>
      </c>
      <c r="E599" t="s">
        <v>34</v>
      </c>
      <c r="F599" s="4" t="s">
        <v>29</v>
      </c>
      <c r="G599" t="s">
        <v>29</v>
      </c>
      <c r="H599" s="20">
        <v>82170</v>
      </c>
      <c r="I599" s="2">
        <f t="shared" si="64"/>
        <v>82.17</v>
      </c>
      <c r="J599" s="2">
        <v>0</v>
      </c>
      <c r="K599" s="2">
        <v>0</v>
      </c>
      <c r="L599" s="16">
        <f t="shared" si="65"/>
        <v>0</v>
      </c>
      <c r="M599" s="6" t="s">
        <v>173</v>
      </c>
      <c r="N599" s="4">
        <f t="shared" si="66"/>
        <v>2</v>
      </c>
      <c r="O599" s="3">
        <f t="shared" si="67"/>
        <v>41603</v>
      </c>
      <c r="P599" s="4" t="str" cm="1">
        <f t="array" ref="P599:R599">_xlfn.TEXTSPLIT(M599,"/")</f>
        <v>11</v>
      </c>
      <c r="Q599" s="4" t="str">
        <v>25</v>
      </c>
      <c r="R599" s="4" t="str">
        <v>13</v>
      </c>
      <c r="S599" s="5">
        <f t="shared" si="68"/>
        <v>41603</v>
      </c>
      <c r="T599">
        <v>13</v>
      </c>
      <c r="U599" s="14">
        <v>1023</v>
      </c>
      <c r="V599" s="14">
        <v>93</v>
      </c>
      <c r="W599" s="14">
        <v>651</v>
      </c>
      <c r="X599" s="14">
        <v>49</v>
      </c>
      <c r="Y599" s="14">
        <v>55</v>
      </c>
      <c r="Z599" s="14">
        <v>37</v>
      </c>
      <c r="AA599" s="2">
        <v>1</v>
      </c>
      <c r="AB599" s="2">
        <v>5</v>
      </c>
      <c r="AC599" s="2">
        <v>7</v>
      </c>
      <c r="AD599" s="2">
        <v>2</v>
      </c>
      <c r="AE599" s="2">
        <v>0</v>
      </c>
      <c r="AF599" s="2">
        <v>0</v>
      </c>
      <c r="AG599" s="16">
        <v>0</v>
      </c>
      <c r="AH599" s="49" t="s">
        <v>574</v>
      </c>
      <c r="AI599" s="49" t="s">
        <v>574</v>
      </c>
      <c r="AJ599" s="49" t="s">
        <v>574</v>
      </c>
      <c r="AK599" s="49" t="s">
        <v>574</v>
      </c>
      <c r="AL599" s="49" t="s">
        <v>574</v>
      </c>
      <c r="AM599" s="2">
        <f t="shared" si="69"/>
        <v>0</v>
      </c>
      <c r="AN599" s="1">
        <v>43</v>
      </c>
      <c r="AO599" s="2">
        <v>43.585999999999999</v>
      </c>
    </row>
    <row r="600" spans="1:41" x14ac:dyDescent="0.3">
      <c r="A600">
        <v>8162</v>
      </c>
      <c r="B600">
        <v>1957</v>
      </c>
      <c r="C600" s="1">
        <f t="shared" si="63"/>
        <v>67</v>
      </c>
      <c r="D600" t="s">
        <v>25</v>
      </c>
      <c r="E600" t="s">
        <v>42</v>
      </c>
      <c r="F600" s="4" t="s">
        <v>32</v>
      </c>
      <c r="G600" t="s">
        <v>32</v>
      </c>
      <c r="H600" s="20">
        <v>14661</v>
      </c>
      <c r="I600" s="2">
        <f t="shared" si="64"/>
        <v>14.661</v>
      </c>
      <c r="J600" s="2">
        <v>0</v>
      </c>
      <c r="K600" s="2">
        <v>0</v>
      </c>
      <c r="L600" s="16">
        <f t="shared" si="65"/>
        <v>0</v>
      </c>
      <c r="M600" s="7">
        <v>41275</v>
      </c>
      <c r="N600" s="4">
        <f t="shared" si="66"/>
        <v>1</v>
      </c>
      <c r="O600" s="3">
        <f t="shared" si="67"/>
        <v>41275</v>
      </c>
      <c r="P600" s="4" t="str" cm="1">
        <f t="array" ref="P600">_xlfn.TEXTSPLIT(M600,"/")</f>
        <v>41275</v>
      </c>
      <c r="Q600" s="5"/>
      <c r="R600" s="5"/>
      <c r="S600" s="5" t="e">
        <f t="shared" si="68"/>
        <v>#NUM!</v>
      </c>
      <c r="T600">
        <v>88</v>
      </c>
      <c r="U600" s="14">
        <v>4</v>
      </c>
      <c r="V600" s="14">
        <v>1</v>
      </c>
      <c r="W600" s="14">
        <v>11</v>
      </c>
      <c r="X600" s="14">
        <v>6</v>
      </c>
      <c r="Y600" s="14">
        <v>2</v>
      </c>
      <c r="Z600" s="14">
        <v>2</v>
      </c>
      <c r="AA600" s="2">
        <v>1</v>
      </c>
      <c r="AB600" s="2">
        <v>1</v>
      </c>
      <c r="AC600" s="2">
        <v>3</v>
      </c>
      <c r="AD600" s="2">
        <v>6</v>
      </c>
      <c r="AE600" s="2">
        <v>0</v>
      </c>
      <c r="AF600" s="2">
        <v>0</v>
      </c>
      <c r="AG600" s="16">
        <v>0</v>
      </c>
      <c r="AH600" s="49" t="s">
        <v>574</v>
      </c>
      <c r="AI600" s="49" t="s">
        <v>574</v>
      </c>
      <c r="AJ600" s="49" t="s">
        <v>574</v>
      </c>
      <c r="AK600" s="49" t="s">
        <v>574</v>
      </c>
      <c r="AL600" s="49" t="s">
        <v>574</v>
      </c>
      <c r="AM600" s="2">
        <f t="shared" si="69"/>
        <v>0</v>
      </c>
      <c r="AN600" s="1">
        <v>48</v>
      </c>
      <c r="AO600" s="2">
        <v>42.16</v>
      </c>
    </row>
    <row r="601" spans="1:41" x14ac:dyDescent="0.3">
      <c r="A601">
        <v>8159</v>
      </c>
      <c r="B601">
        <v>1969</v>
      </c>
      <c r="C601" s="1">
        <f t="shared" si="63"/>
        <v>55</v>
      </c>
      <c r="D601" t="s">
        <v>25</v>
      </c>
      <c r="E601" t="s">
        <v>22</v>
      </c>
      <c r="F601" s="4" t="s">
        <v>29</v>
      </c>
      <c r="G601" t="s">
        <v>29</v>
      </c>
      <c r="H601" s="20">
        <v>51287</v>
      </c>
      <c r="I601" s="2">
        <f t="shared" si="64"/>
        <v>51.286999999999999</v>
      </c>
      <c r="J601" s="2">
        <v>1</v>
      </c>
      <c r="K601" s="2">
        <v>1</v>
      </c>
      <c r="L601" s="16">
        <f t="shared" si="65"/>
        <v>2</v>
      </c>
      <c r="M601" s="7">
        <v>41643</v>
      </c>
      <c r="N601" s="4">
        <f t="shared" si="66"/>
        <v>1</v>
      </c>
      <c r="O601" s="3">
        <f t="shared" si="67"/>
        <v>41643</v>
      </c>
      <c r="P601" s="4" t="str" cm="1">
        <f t="array" ref="P601">_xlfn.TEXTSPLIT(M601,"/")</f>
        <v>41643</v>
      </c>
      <c r="Q601" s="5"/>
      <c r="R601" s="5"/>
      <c r="S601" s="5" t="e">
        <f t="shared" si="68"/>
        <v>#NUM!</v>
      </c>
      <c r="T601">
        <v>10</v>
      </c>
      <c r="U601" s="14">
        <v>117</v>
      </c>
      <c r="V601" s="14">
        <v>0</v>
      </c>
      <c r="W601" s="14">
        <v>22</v>
      </c>
      <c r="X601" s="14">
        <v>13</v>
      </c>
      <c r="Y601" s="14">
        <v>0</v>
      </c>
      <c r="Z601" s="14">
        <v>30</v>
      </c>
      <c r="AA601" s="2">
        <v>3</v>
      </c>
      <c r="AB601" s="2">
        <v>4</v>
      </c>
      <c r="AC601" s="2">
        <v>3</v>
      </c>
      <c r="AD601" s="2">
        <v>7</v>
      </c>
      <c r="AE601" s="2">
        <v>0</v>
      </c>
      <c r="AF601" s="2">
        <v>0</v>
      </c>
      <c r="AG601" s="16">
        <v>0</v>
      </c>
      <c r="AH601" s="49" t="s">
        <v>574</v>
      </c>
      <c r="AI601" s="49" t="s">
        <v>574</v>
      </c>
      <c r="AJ601" s="49" t="s">
        <v>574</v>
      </c>
      <c r="AK601" s="49" t="s">
        <v>574</v>
      </c>
      <c r="AL601" s="49" t="s">
        <v>574</v>
      </c>
      <c r="AM601" s="2">
        <f t="shared" si="69"/>
        <v>0</v>
      </c>
      <c r="AN601" s="1">
        <v>34</v>
      </c>
      <c r="AO601" s="2">
        <v>38.36</v>
      </c>
    </row>
    <row r="602" spans="1:41" x14ac:dyDescent="0.3">
      <c r="A602">
        <v>8151</v>
      </c>
      <c r="B602">
        <v>1991</v>
      </c>
      <c r="C602" s="1">
        <f t="shared" si="63"/>
        <v>33</v>
      </c>
      <c r="D602" t="s">
        <v>25</v>
      </c>
      <c r="E602" t="s">
        <v>66</v>
      </c>
      <c r="F602" s="4" t="s">
        <v>29</v>
      </c>
      <c r="G602" t="s">
        <v>29</v>
      </c>
      <c r="H602" s="20">
        <v>24279</v>
      </c>
      <c r="I602" s="2">
        <f t="shared" si="64"/>
        <v>24.279</v>
      </c>
      <c r="J602" s="2">
        <v>0</v>
      </c>
      <c r="K602" s="2">
        <v>0</v>
      </c>
      <c r="L602" s="16">
        <f t="shared" si="65"/>
        <v>0</v>
      </c>
      <c r="M602" s="6" t="s">
        <v>119</v>
      </c>
      <c r="N602" s="4">
        <f t="shared" si="66"/>
        <v>2</v>
      </c>
      <c r="O602" s="3">
        <f t="shared" si="67"/>
        <v>41272</v>
      </c>
      <c r="P602" s="4" t="str" cm="1">
        <f t="array" ref="P602:R602">_xlfn.TEXTSPLIT(M602,"/")</f>
        <v>12</v>
      </c>
      <c r="Q602" s="4" t="str">
        <v>29</v>
      </c>
      <c r="R602" s="4" t="str">
        <v>12</v>
      </c>
      <c r="S602" s="5">
        <f t="shared" si="68"/>
        <v>41272</v>
      </c>
      <c r="T602">
        <v>6</v>
      </c>
      <c r="U602" s="14">
        <v>16</v>
      </c>
      <c r="V602" s="14">
        <v>36</v>
      </c>
      <c r="W602" s="14">
        <v>21</v>
      </c>
      <c r="X602" s="14">
        <v>20</v>
      </c>
      <c r="Y602" s="14">
        <v>62</v>
      </c>
      <c r="Z602" s="14">
        <v>108</v>
      </c>
      <c r="AA602" s="2">
        <v>1</v>
      </c>
      <c r="AB602" s="2">
        <v>4</v>
      </c>
      <c r="AC602" s="2">
        <v>3</v>
      </c>
      <c r="AD602" s="2">
        <v>8</v>
      </c>
      <c r="AE602" s="2">
        <v>0</v>
      </c>
      <c r="AF602" s="2">
        <v>0</v>
      </c>
      <c r="AG602" s="16">
        <v>0</v>
      </c>
      <c r="AH602" s="49" t="s">
        <v>574</v>
      </c>
      <c r="AI602" s="49" t="s">
        <v>574</v>
      </c>
      <c r="AJ602" s="49" t="s">
        <v>574</v>
      </c>
      <c r="AK602" s="49" t="s">
        <v>574</v>
      </c>
      <c r="AL602" s="49" t="s">
        <v>574</v>
      </c>
      <c r="AM602" s="2">
        <f t="shared" si="69"/>
        <v>0</v>
      </c>
      <c r="AN602" s="1">
        <v>67</v>
      </c>
      <c r="AO602" s="2">
        <v>34.941000000000003</v>
      </c>
    </row>
    <row r="603" spans="1:41" hidden="1" x14ac:dyDescent="0.3">
      <c r="A603">
        <v>8148</v>
      </c>
      <c r="B603">
        <v>1957</v>
      </c>
      <c r="C603" s="1">
        <f t="shared" si="63"/>
        <v>67</v>
      </c>
      <c r="D603" t="s">
        <v>47</v>
      </c>
      <c r="E603" t="s">
        <v>42</v>
      </c>
      <c r="F603" s="4" t="s">
        <v>32</v>
      </c>
      <c r="G603" t="s">
        <v>32</v>
      </c>
      <c r="H603" s="20">
        <v>50898</v>
      </c>
      <c r="I603" s="2">
        <f t="shared" si="64"/>
        <v>50.898000000000003</v>
      </c>
      <c r="J603" s="2">
        <v>1</v>
      </c>
      <c r="K603" s="2">
        <v>1</v>
      </c>
      <c r="L603" s="16">
        <f t="shared" si="65"/>
        <v>2</v>
      </c>
      <c r="M603" s="7">
        <v>41487</v>
      </c>
      <c r="N603" s="4">
        <f t="shared" si="66"/>
        <v>1</v>
      </c>
      <c r="O603" s="3">
        <f t="shared" si="67"/>
        <v>41487</v>
      </c>
      <c r="P603" s="4" t="str" cm="1">
        <f t="array" ref="P603">_xlfn.TEXTSPLIT(M603,"/")</f>
        <v>41487</v>
      </c>
      <c r="Q603" s="5"/>
      <c r="R603" s="5"/>
      <c r="S603" s="5" t="e">
        <f t="shared" si="68"/>
        <v>#NUM!</v>
      </c>
      <c r="T603">
        <v>88</v>
      </c>
      <c r="U603" s="14">
        <v>285</v>
      </c>
      <c r="V603" s="14">
        <v>28</v>
      </c>
      <c r="W603" s="14">
        <v>242</v>
      </c>
      <c r="X603" s="14">
        <v>55</v>
      </c>
      <c r="Y603" s="14">
        <v>114</v>
      </c>
      <c r="Z603" s="14">
        <v>135</v>
      </c>
      <c r="AA603" s="2">
        <v>13</v>
      </c>
      <c r="AB603" s="2">
        <v>6</v>
      </c>
      <c r="AC603" s="2">
        <v>12</v>
      </c>
      <c r="AD603" s="2">
        <v>5</v>
      </c>
      <c r="AE603" s="2">
        <v>0</v>
      </c>
      <c r="AF603" s="2">
        <v>0</v>
      </c>
      <c r="AG603" s="16">
        <v>0</v>
      </c>
      <c r="AH603" s="49" t="s">
        <v>574</v>
      </c>
      <c r="AI603" s="49" t="s">
        <v>574</v>
      </c>
      <c r="AJ603" s="49" t="s">
        <v>574</v>
      </c>
      <c r="AK603" s="49" t="s">
        <v>574</v>
      </c>
      <c r="AL603" s="49" t="s">
        <v>574</v>
      </c>
      <c r="AM603" s="2">
        <f t="shared" si="69"/>
        <v>0</v>
      </c>
      <c r="AN603" s="1">
        <v>49</v>
      </c>
      <c r="AO603" s="2">
        <v>32.232999999999997</v>
      </c>
    </row>
    <row r="604" spans="1:41" x14ac:dyDescent="0.3">
      <c r="A604">
        <v>8147</v>
      </c>
      <c r="B604">
        <v>1961</v>
      </c>
      <c r="C604" s="1">
        <f t="shared" si="63"/>
        <v>63</v>
      </c>
      <c r="D604" t="s">
        <v>25</v>
      </c>
      <c r="E604" t="s">
        <v>22</v>
      </c>
      <c r="F604" s="4" t="s">
        <v>29</v>
      </c>
      <c r="G604" t="s">
        <v>29</v>
      </c>
      <c r="H604" s="20">
        <v>31454</v>
      </c>
      <c r="I604" s="2">
        <f t="shared" si="64"/>
        <v>31.454000000000001</v>
      </c>
      <c r="J604" s="2">
        <v>1</v>
      </c>
      <c r="K604" s="2">
        <v>1</v>
      </c>
      <c r="L604" s="16">
        <f t="shared" si="65"/>
        <v>2</v>
      </c>
      <c r="M604" s="7">
        <v>41432</v>
      </c>
      <c r="N604" s="4">
        <f t="shared" si="66"/>
        <v>1</v>
      </c>
      <c r="O604" s="3">
        <f t="shared" si="67"/>
        <v>41432</v>
      </c>
      <c r="P604" s="4" t="str" cm="1">
        <f t="array" ref="P604">_xlfn.TEXTSPLIT(M604,"/")</f>
        <v>41432</v>
      </c>
      <c r="Q604" s="5"/>
      <c r="R604" s="5"/>
      <c r="S604" s="5" t="e">
        <f t="shared" si="68"/>
        <v>#NUM!</v>
      </c>
      <c r="T604">
        <v>40</v>
      </c>
      <c r="U604" s="14">
        <v>28</v>
      </c>
      <c r="V604" s="14">
        <v>0</v>
      </c>
      <c r="W604" s="14">
        <v>11</v>
      </c>
      <c r="X604" s="14">
        <v>0</v>
      </c>
      <c r="Y604" s="14">
        <v>0</v>
      </c>
      <c r="Z604" s="14">
        <v>9</v>
      </c>
      <c r="AA604" s="2">
        <v>3</v>
      </c>
      <c r="AB604" s="2">
        <v>2</v>
      </c>
      <c r="AC604" s="2">
        <v>3</v>
      </c>
      <c r="AD604" s="2">
        <v>8</v>
      </c>
      <c r="AE604" s="2">
        <v>0</v>
      </c>
      <c r="AF604" s="2">
        <v>0</v>
      </c>
      <c r="AG604" s="16">
        <v>0</v>
      </c>
      <c r="AH604" s="49" t="s">
        <v>574</v>
      </c>
      <c r="AI604" s="49" t="s">
        <v>574</v>
      </c>
      <c r="AJ604" s="49" t="s">
        <v>574</v>
      </c>
      <c r="AK604" s="49" t="s">
        <v>574</v>
      </c>
      <c r="AL604" s="49" t="s">
        <v>574</v>
      </c>
      <c r="AM604" s="2">
        <f t="shared" si="69"/>
        <v>0</v>
      </c>
      <c r="AN604" s="1">
        <v>49</v>
      </c>
      <c r="AO604" s="2">
        <v>26.751000000000001</v>
      </c>
    </row>
    <row r="605" spans="1:41" hidden="1" x14ac:dyDescent="0.3">
      <c r="A605">
        <v>8146</v>
      </c>
      <c r="B605">
        <v>1977</v>
      </c>
      <c r="C605" s="1">
        <f t="shared" si="63"/>
        <v>47</v>
      </c>
      <c r="D605" t="s">
        <v>47</v>
      </c>
      <c r="E605" t="s">
        <v>42</v>
      </c>
      <c r="F605" s="4" t="s">
        <v>32</v>
      </c>
      <c r="G605" t="s">
        <v>32</v>
      </c>
      <c r="H605" s="20">
        <v>46106</v>
      </c>
      <c r="I605" s="2">
        <f t="shared" si="64"/>
        <v>46.106000000000002</v>
      </c>
      <c r="J605" s="2">
        <v>1</v>
      </c>
      <c r="K605" s="2">
        <v>1</v>
      </c>
      <c r="L605" s="16">
        <f t="shared" si="65"/>
        <v>2</v>
      </c>
      <c r="M605" s="7">
        <v>41948</v>
      </c>
      <c r="N605" s="4">
        <f t="shared" si="66"/>
        <v>1</v>
      </c>
      <c r="O605" s="3">
        <f t="shared" si="67"/>
        <v>41948</v>
      </c>
      <c r="P605" s="4" t="str" cm="1">
        <f t="array" ref="P605">_xlfn.TEXTSPLIT(M605,"/")</f>
        <v>41948</v>
      </c>
      <c r="Q605" s="5"/>
      <c r="R605" s="5"/>
      <c r="S605" s="5" t="e">
        <f t="shared" si="68"/>
        <v>#NUM!</v>
      </c>
      <c r="T605">
        <v>84</v>
      </c>
      <c r="U605" s="14">
        <v>30</v>
      </c>
      <c r="V605" s="14">
        <v>0</v>
      </c>
      <c r="W605" s="14">
        <v>8</v>
      </c>
      <c r="X605" s="14">
        <v>2</v>
      </c>
      <c r="Y605" s="14">
        <v>0</v>
      </c>
      <c r="Z605" s="14">
        <v>14</v>
      </c>
      <c r="AA605" s="2">
        <v>1</v>
      </c>
      <c r="AB605" s="2">
        <v>1</v>
      </c>
      <c r="AC605" s="2">
        <v>2</v>
      </c>
      <c r="AD605" s="2">
        <v>6</v>
      </c>
      <c r="AE605" s="2">
        <v>0</v>
      </c>
      <c r="AF605" s="2">
        <v>0</v>
      </c>
      <c r="AG605" s="16">
        <v>0</v>
      </c>
      <c r="AH605" s="49" t="s">
        <v>574</v>
      </c>
      <c r="AI605" s="49" t="s">
        <v>574</v>
      </c>
      <c r="AJ605" s="49" t="s">
        <v>574</v>
      </c>
      <c r="AK605" s="49" t="s">
        <v>574</v>
      </c>
      <c r="AL605" s="49" t="s">
        <v>574</v>
      </c>
      <c r="AM605" s="2">
        <f t="shared" si="69"/>
        <v>0</v>
      </c>
      <c r="AN605" s="1">
        <v>39</v>
      </c>
      <c r="AO605" s="2">
        <v>26.646000000000001</v>
      </c>
    </row>
    <row r="606" spans="1:41" x14ac:dyDescent="0.3">
      <c r="A606">
        <v>8143</v>
      </c>
      <c r="B606">
        <v>1986</v>
      </c>
      <c r="C606" s="1">
        <f t="shared" si="63"/>
        <v>38</v>
      </c>
      <c r="D606" t="s">
        <v>25</v>
      </c>
      <c r="E606" t="s">
        <v>34</v>
      </c>
      <c r="F606" s="4" t="s">
        <v>26</v>
      </c>
      <c r="G606" t="s">
        <v>26</v>
      </c>
      <c r="H606" s="20">
        <v>37929</v>
      </c>
      <c r="I606" s="2">
        <f t="shared" si="64"/>
        <v>37.929000000000002</v>
      </c>
      <c r="J606" s="2">
        <v>0</v>
      </c>
      <c r="K606" s="2">
        <v>0</v>
      </c>
      <c r="L606" s="16">
        <f t="shared" si="65"/>
        <v>0</v>
      </c>
      <c r="M606" s="6" t="s">
        <v>71</v>
      </c>
      <c r="N606" s="4">
        <f t="shared" si="66"/>
        <v>2</v>
      </c>
      <c r="O606" s="3">
        <f t="shared" si="67"/>
        <v>41485</v>
      </c>
      <c r="P606" s="4" t="str" cm="1">
        <f t="array" ref="P606:R606">_xlfn.TEXTSPLIT(M606,"/")</f>
        <v>7</v>
      </c>
      <c r="Q606" s="4" t="str">
        <v>30</v>
      </c>
      <c r="R606" s="4" t="str">
        <v>13</v>
      </c>
      <c r="S606" s="5">
        <f t="shared" si="68"/>
        <v>41485</v>
      </c>
      <c r="T606">
        <v>49</v>
      </c>
      <c r="U606" s="14">
        <v>202</v>
      </c>
      <c r="V606" s="14">
        <v>2</v>
      </c>
      <c r="W606" s="14">
        <v>46</v>
      </c>
      <c r="X606" s="14">
        <v>3</v>
      </c>
      <c r="Y606" s="14">
        <v>2</v>
      </c>
      <c r="Z606" s="14">
        <v>10</v>
      </c>
      <c r="AA606" s="2">
        <v>2</v>
      </c>
      <c r="AB606" s="2">
        <v>4</v>
      </c>
      <c r="AC606" s="2">
        <v>5</v>
      </c>
      <c r="AD606" s="2">
        <v>7</v>
      </c>
      <c r="AE606" s="2">
        <v>1</v>
      </c>
      <c r="AF606" s="2">
        <v>0</v>
      </c>
      <c r="AG606" s="16">
        <v>2</v>
      </c>
      <c r="AH606" s="49" t="s">
        <v>574</v>
      </c>
      <c r="AI606" s="49">
        <v>1</v>
      </c>
      <c r="AJ606" s="49" t="s">
        <v>574</v>
      </c>
      <c r="AK606" s="49">
        <v>1</v>
      </c>
      <c r="AL606" s="49" t="s">
        <v>574</v>
      </c>
      <c r="AM606" s="2">
        <f t="shared" si="69"/>
        <v>0</v>
      </c>
      <c r="AN606" s="1">
        <v>37</v>
      </c>
      <c r="AO606" s="2">
        <v>25.251999999999999</v>
      </c>
    </row>
    <row r="607" spans="1:41" hidden="1" x14ac:dyDescent="0.3">
      <c r="A607">
        <v>8140</v>
      </c>
      <c r="B607">
        <v>1974</v>
      </c>
      <c r="C607" s="1">
        <f t="shared" si="63"/>
        <v>50</v>
      </c>
      <c r="D607" t="s">
        <v>33</v>
      </c>
      <c r="E607" t="s">
        <v>22</v>
      </c>
      <c r="F607" s="4" t="s">
        <v>32</v>
      </c>
      <c r="G607" t="s">
        <v>32</v>
      </c>
      <c r="H607" s="20">
        <v>22682</v>
      </c>
      <c r="I607" s="2">
        <f t="shared" si="64"/>
        <v>22.681999999999999</v>
      </c>
      <c r="J607" s="2">
        <v>1</v>
      </c>
      <c r="K607" s="2">
        <v>0</v>
      </c>
      <c r="L607" s="16">
        <f t="shared" si="65"/>
        <v>1</v>
      </c>
      <c r="M607" s="7">
        <v>41343</v>
      </c>
      <c r="N607" s="4">
        <f t="shared" si="66"/>
        <v>1</v>
      </c>
      <c r="O607" s="3">
        <f t="shared" si="67"/>
        <v>41343</v>
      </c>
      <c r="P607" s="4" t="str" cm="1">
        <f t="array" ref="P607">_xlfn.TEXTSPLIT(M607,"/")</f>
        <v>41343</v>
      </c>
      <c r="Q607" s="5"/>
      <c r="R607" s="5"/>
      <c r="S607" s="5" t="e">
        <f t="shared" si="68"/>
        <v>#NUM!</v>
      </c>
      <c r="T607">
        <v>51</v>
      </c>
      <c r="U607" s="14">
        <v>10</v>
      </c>
      <c r="V607" s="14">
        <v>14</v>
      </c>
      <c r="W607" s="14">
        <v>29</v>
      </c>
      <c r="X607" s="14">
        <v>4</v>
      </c>
      <c r="Y607" s="14">
        <v>2</v>
      </c>
      <c r="Z607" s="14">
        <v>36</v>
      </c>
      <c r="AA607" s="2">
        <v>3</v>
      </c>
      <c r="AB607" s="2">
        <v>2</v>
      </c>
      <c r="AC607" s="2">
        <v>4</v>
      </c>
      <c r="AD607" s="2">
        <v>4</v>
      </c>
      <c r="AE607" s="2">
        <v>0</v>
      </c>
      <c r="AF607" s="2">
        <v>0</v>
      </c>
      <c r="AG607" s="16">
        <v>0</v>
      </c>
      <c r="AH607" s="49" t="s">
        <v>574</v>
      </c>
      <c r="AI607" s="49" t="s">
        <v>574</v>
      </c>
      <c r="AJ607" s="49" t="s">
        <v>574</v>
      </c>
      <c r="AK607" s="49" t="s">
        <v>574</v>
      </c>
      <c r="AL607" s="49" t="s">
        <v>574</v>
      </c>
      <c r="AM607" s="2">
        <f t="shared" si="69"/>
        <v>0</v>
      </c>
      <c r="AN607" s="1">
        <v>49</v>
      </c>
      <c r="AO607" s="2">
        <v>19.346</v>
      </c>
    </row>
    <row r="608" spans="1:41" hidden="1" x14ac:dyDescent="0.3">
      <c r="A608">
        <v>8135</v>
      </c>
      <c r="B608">
        <v>1987</v>
      </c>
      <c r="C608" s="1">
        <f t="shared" si="63"/>
        <v>37</v>
      </c>
      <c r="D608" t="s">
        <v>47</v>
      </c>
      <c r="E608" t="s">
        <v>42</v>
      </c>
      <c r="F608" s="4" t="s">
        <v>29</v>
      </c>
      <c r="G608" t="s">
        <v>29</v>
      </c>
      <c r="H608" s="20">
        <v>27161</v>
      </c>
      <c r="I608" s="2">
        <f t="shared" si="64"/>
        <v>27.161000000000001</v>
      </c>
      <c r="J608" s="2">
        <v>1</v>
      </c>
      <c r="K608" s="2">
        <v>0</v>
      </c>
      <c r="L608" s="16">
        <f t="shared" si="65"/>
        <v>1</v>
      </c>
      <c r="M608" s="6" t="s">
        <v>174</v>
      </c>
      <c r="N608" s="4">
        <f t="shared" si="66"/>
        <v>2</v>
      </c>
      <c r="O608" s="3">
        <f t="shared" si="67"/>
        <v>41575</v>
      </c>
      <c r="P608" s="4" t="str" cm="1">
        <f t="array" ref="P608:R608">_xlfn.TEXTSPLIT(M608,"/")</f>
        <v>10</v>
      </c>
      <c r="Q608" s="4" t="str">
        <v>28</v>
      </c>
      <c r="R608" s="4" t="str">
        <v>13</v>
      </c>
      <c r="S608" s="5">
        <f t="shared" si="68"/>
        <v>41575</v>
      </c>
      <c r="T608">
        <v>41</v>
      </c>
      <c r="U608" s="14">
        <v>7</v>
      </c>
      <c r="V608" s="14">
        <v>4</v>
      </c>
      <c r="W608" s="14">
        <v>23</v>
      </c>
      <c r="X608" s="14">
        <v>7</v>
      </c>
      <c r="Y608" s="14">
        <v>0</v>
      </c>
      <c r="Z608" s="14">
        <v>11</v>
      </c>
      <c r="AA608" s="2">
        <v>1</v>
      </c>
      <c r="AB608" s="2">
        <v>1</v>
      </c>
      <c r="AC608" s="2">
        <v>3</v>
      </c>
      <c r="AD608" s="2">
        <v>7</v>
      </c>
      <c r="AE608" s="2">
        <v>0</v>
      </c>
      <c r="AF608" s="2">
        <v>0</v>
      </c>
      <c r="AG608" s="16">
        <v>0</v>
      </c>
      <c r="AH608" s="49" t="s">
        <v>574</v>
      </c>
      <c r="AI608" s="49" t="s">
        <v>574</v>
      </c>
      <c r="AJ608" s="49" t="s">
        <v>574</v>
      </c>
      <c r="AK608" s="49" t="s">
        <v>574</v>
      </c>
      <c r="AL608" s="49" t="s">
        <v>574</v>
      </c>
      <c r="AM608" s="2">
        <f t="shared" si="69"/>
        <v>0</v>
      </c>
      <c r="AN608" s="1">
        <v>44</v>
      </c>
      <c r="AO608" s="2">
        <v>15.862</v>
      </c>
    </row>
    <row r="609" spans="1:41" hidden="1" x14ac:dyDescent="0.3">
      <c r="A609">
        <v>8132</v>
      </c>
      <c r="B609">
        <v>1976</v>
      </c>
      <c r="C609" s="1">
        <f t="shared" si="63"/>
        <v>48</v>
      </c>
      <c r="D609" t="s">
        <v>38</v>
      </c>
      <c r="E609" t="s">
        <v>34</v>
      </c>
      <c r="F609" s="4" t="s">
        <v>29</v>
      </c>
      <c r="G609" t="s">
        <v>29</v>
      </c>
      <c r="H609" s="20">
        <v>60631</v>
      </c>
      <c r="I609" s="2">
        <f t="shared" si="64"/>
        <v>60.631</v>
      </c>
      <c r="J609" s="2">
        <v>1</v>
      </c>
      <c r="K609" s="2">
        <v>1</v>
      </c>
      <c r="L609" s="16">
        <f t="shared" si="65"/>
        <v>2</v>
      </c>
      <c r="M609" s="7">
        <v>41398</v>
      </c>
      <c r="N609" s="4">
        <f t="shared" si="66"/>
        <v>1</v>
      </c>
      <c r="O609" s="3">
        <f t="shared" si="67"/>
        <v>41398</v>
      </c>
      <c r="P609" s="4" t="str" cm="1">
        <f t="array" ref="P609">_xlfn.TEXTSPLIT(M609,"/")</f>
        <v>41398</v>
      </c>
      <c r="Q609" s="5"/>
      <c r="R609" s="5"/>
      <c r="S609" s="5" t="e">
        <f t="shared" si="68"/>
        <v>#NUM!</v>
      </c>
      <c r="T609">
        <v>88</v>
      </c>
      <c r="U609" s="14">
        <v>565</v>
      </c>
      <c r="V609" s="14">
        <v>6</v>
      </c>
      <c r="W609" s="14">
        <v>65</v>
      </c>
      <c r="X609" s="14">
        <v>0</v>
      </c>
      <c r="Y609" s="14">
        <v>6</v>
      </c>
      <c r="Z609" s="14">
        <v>19</v>
      </c>
      <c r="AA609" s="2">
        <v>5</v>
      </c>
      <c r="AB609" s="2">
        <v>9</v>
      </c>
      <c r="AC609" s="2">
        <v>8</v>
      </c>
      <c r="AD609" s="2">
        <v>7</v>
      </c>
      <c r="AE609" s="2">
        <v>0</v>
      </c>
      <c r="AF609" s="2">
        <v>0</v>
      </c>
      <c r="AG609" s="16">
        <v>1</v>
      </c>
      <c r="AH609" s="49" t="s">
        <v>574</v>
      </c>
      <c r="AI609" s="49">
        <v>1</v>
      </c>
      <c r="AJ609" s="49" t="s">
        <v>574</v>
      </c>
      <c r="AK609" s="49" t="s">
        <v>574</v>
      </c>
      <c r="AL609" s="49" t="s">
        <v>574</v>
      </c>
      <c r="AM609" s="2">
        <f t="shared" si="69"/>
        <v>0</v>
      </c>
      <c r="AN609" s="1">
        <v>35</v>
      </c>
      <c r="AO609" s="2">
        <v>90.247</v>
      </c>
    </row>
    <row r="610" spans="1:41" x14ac:dyDescent="0.3">
      <c r="A610">
        <v>8104</v>
      </c>
      <c r="B610">
        <v>1952</v>
      </c>
      <c r="C610" s="1">
        <f t="shared" si="63"/>
        <v>72</v>
      </c>
      <c r="D610" t="s">
        <v>25</v>
      </c>
      <c r="E610" t="s">
        <v>34</v>
      </c>
      <c r="F610" s="4" t="s">
        <v>29</v>
      </c>
      <c r="G610" t="s">
        <v>29</v>
      </c>
      <c r="H610" s="20">
        <v>53312</v>
      </c>
      <c r="I610" s="2">
        <f t="shared" si="64"/>
        <v>53.311999999999998</v>
      </c>
      <c r="J610" s="2">
        <v>0</v>
      </c>
      <c r="K610" s="2">
        <v>0</v>
      </c>
      <c r="L610" s="16">
        <f t="shared" si="65"/>
        <v>0</v>
      </c>
      <c r="M610" s="7">
        <v>41525</v>
      </c>
      <c r="N610" s="4">
        <f t="shared" si="66"/>
        <v>1</v>
      </c>
      <c r="O610" s="3">
        <f t="shared" si="67"/>
        <v>41525</v>
      </c>
      <c r="P610" s="4" t="str" cm="1">
        <f t="array" ref="P610">_xlfn.TEXTSPLIT(M610,"/")</f>
        <v>41525</v>
      </c>
      <c r="Q610" s="5"/>
      <c r="R610" s="5"/>
      <c r="S610" s="5" t="e">
        <f t="shared" si="68"/>
        <v>#NUM!</v>
      </c>
      <c r="T610">
        <v>32</v>
      </c>
      <c r="U610" s="14">
        <v>241</v>
      </c>
      <c r="V610" s="14">
        <v>0</v>
      </c>
      <c r="W610" s="14">
        <v>12</v>
      </c>
      <c r="X610" s="14">
        <v>0</v>
      </c>
      <c r="Y610" s="14">
        <v>0</v>
      </c>
      <c r="Z610" s="14">
        <v>25</v>
      </c>
      <c r="AA610" s="2">
        <v>1</v>
      </c>
      <c r="AB610" s="2">
        <v>5</v>
      </c>
      <c r="AC610" s="2">
        <v>5</v>
      </c>
      <c r="AD610" s="2">
        <v>7</v>
      </c>
      <c r="AE610" s="2">
        <v>0</v>
      </c>
      <c r="AF610" s="2">
        <v>0</v>
      </c>
      <c r="AG610" s="16">
        <v>0</v>
      </c>
      <c r="AH610" s="49" t="s">
        <v>574</v>
      </c>
      <c r="AI610" s="49" t="s">
        <v>574</v>
      </c>
      <c r="AJ610" s="49" t="s">
        <v>574</v>
      </c>
      <c r="AK610" s="49" t="s">
        <v>574</v>
      </c>
      <c r="AL610" s="49" t="s">
        <v>574</v>
      </c>
      <c r="AM610" s="2">
        <f t="shared" si="69"/>
        <v>0</v>
      </c>
      <c r="AN610" s="1">
        <v>42</v>
      </c>
      <c r="AO610" s="2">
        <v>87.171000000000006</v>
      </c>
    </row>
    <row r="611" spans="1:41" x14ac:dyDescent="0.3">
      <c r="A611">
        <v>8093</v>
      </c>
      <c r="B611">
        <v>1970</v>
      </c>
      <c r="C611" s="1">
        <f t="shared" si="63"/>
        <v>54</v>
      </c>
      <c r="D611" t="s">
        <v>25</v>
      </c>
      <c r="E611" t="s">
        <v>42</v>
      </c>
      <c r="F611" s="4" t="s">
        <v>29</v>
      </c>
      <c r="G611" t="s">
        <v>29</v>
      </c>
      <c r="H611" s="20">
        <v>79734</v>
      </c>
      <c r="I611" s="2">
        <f t="shared" si="64"/>
        <v>79.733999999999995</v>
      </c>
      <c r="J611" s="2">
        <v>0</v>
      </c>
      <c r="K611" s="2">
        <v>0</v>
      </c>
      <c r="L611" s="16">
        <f t="shared" si="65"/>
        <v>0</v>
      </c>
      <c r="M611" s="6" t="s">
        <v>409</v>
      </c>
      <c r="N611" s="4">
        <f t="shared" si="66"/>
        <v>2</v>
      </c>
      <c r="O611" s="3">
        <f t="shared" si="67"/>
        <v>41818</v>
      </c>
      <c r="P611" s="4" t="str" cm="1">
        <f t="array" ref="P611:R611">_xlfn.TEXTSPLIT(M611,"/")</f>
        <v>6</v>
      </c>
      <c r="Q611" s="4" t="str">
        <v>28</v>
      </c>
      <c r="R611" s="4" t="str">
        <v>14</v>
      </c>
      <c r="S611" s="5">
        <f t="shared" si="68"/>
        <v>41818</v>
      </c>
      <c r="T611">
        <v>72</v>
      </c>
      <c r="U611" s="14">
        <v>572</v>
      </c>
      <c r="V611" s="14">
        <v>8</v>
      </c>
      <c r="W611" s="14">
        <v>232</v>
      </c>
      <c r="X611" s="14">
        <v>23</v>
      </c>
      <c r="Y611" s="14">
        <v>62</v>
      </c>
      <c r="Z611" s="14">
        <v>17</v>
      </c>
      <c r="AA611" s="2">
        <v>1</v>
      </c>
      <c r="AB611" s="2">
        <v>4</v>
      </c>
      <c r="AC611" s="2">
        <v>6</v>
      </c>
      <c r="AD611" s="2">
        <v>1</v>
      </c>
      <c r="AE611" s="2">
        <v>0</v>
      </c>
      <c r="AF611" s="2">
        <v>0</v>
      </c>
      <c r="AG611" s="16">
        <v>1</v>
      </c>
      <c r="AH611" s="49" t="s">
        <v>574</v>
      </c>
      <c r="AI611" s="49" t="s">
        <v>574</v>
      </c>
      <c r="AJ611" s="49" t="s">
        <v>574</v>
      </c>
      <c r="AK611" s="49">
        <v>1</v>
      </c>
      <c r="AL611" s="49" t="s">
        <v>574</v>
      </c>
      <c r="AM611" s="2">
        <f t="shared" si="69"/>
        <v>0</v>
      </c>
      <c r="AN611" s="1">
        <v>35</v>
      </c>
      <c r="AO611" s="2">
        <v>84.218999999999994</v>
      </c>
    </row>
    <row r="612" spans="1:41" hidden="1" x14ac:dyDescent="0.3">
      <c r="A612">
        <v>8091</v>
      </c>
      <c r="B612">
        <v>1957</v>
      </c>
      <c r="C612" s="1">
        <f t="shared" si="63"/>
        <v>67</v>
      </c>
      <c r="D612" t="s">
        <v>40</v>
      </c>
      <c r="E612" t="s">
        <v>22</v>
      </c>
      <c r="F612" s="4" t="s">
        <v>29</v>
      </c>
      <c r="G612" t="s">
        <v>29</v>
      </c>
      <c r="H612" s="20">
        <v>63943</v>
      </c>
      <c r="I612" s="2">
        <f t="shared" si="64"/>
        <v>63.942999999999998</v>
      </c>
      <c r="J612" s="2">
        <v>0</v>
      </c>
      <c r="K612" s="2">
        <v>1</v>
      </c>
      <c r="L612" s="16">
        <f t="shared" si="65"/>
        <v>1</v>
      </c>
      <c r="M612" s="7">
        <v>40948</v>
      </c>
      <c r="N612" s="4">
        <f t="shared" si="66"/>
        <v>1</v>
      </c>
      <c r="O612" s="3">
        <f t="shared" si="67"/>
        <v>40948</v>
      </c>
      <c r="P612" s="4" t="str" cm="1">
        <f t="array" ref="P612">_xlfn.TEXTSPLIT(M612,"/")</f>
        <v>40948</v>
      </c>
      <c r="Q612" s="5"/>
      <c r="R612" s="5"/>
      <c r="S612" s="5" t="e">
        <f t="shared" si="68"/>
        <v>#NUM!</v>
      </c>
      <c r="T612">
        <v>50</v>
      </c>
      <c r="U612" s="14">
        <v>423</v>
      </c>
      <c r="V612" s="14">
        <v>184</v>
      </c>
      <c r="W612" s="14">
        <v>368</v>
      </c>
      <c r="X612" s="14">
        <v>13</v>
      </c>
      <c r="Y612" s="14">
        <v>97</v>
      </c>
      <c r="Z612" s="14">
        <v>21</v>
      </c>
      <c r="AA612" s="2">
        <v>1</v>
      </c>
      <c r="AB612" s="2">
        <v>6</v>
      </c>
      <c r="AC612" s="2">
        <v>6</v>
      </c>
      <c r="AD612" s="2">
        <v>5</v>
      </c>
      <c r="AE612" s="2">
        <v>0</v>
      </c>
      <c r="AF612" s="2">
        <v>0</v>
      </c>
      <c r="AG612" s="16">
        <v>0</v>
      </c>
      <c r="AH612" s="49" t="s">
        <v>574</v>
      </c>
      <c r="AI612" s="49" t="s">
        <v>574</v>
      </c>
      <c r="AJ612" s="49" t="s">
        <v>574</v>
      </c>
      <c r="AK612" s="49" t="s">
        <v>574</v>
      </c>
      <c r="AL612" s="49" t="s">
        <v>574</v>
      </c>
      <c r="AM612" s="2">
        <f t="shared" si="69"/>
        <v>0</v>
      </c>
      <c r="AN612" s="1">
        <v>35</v>
      </c>
      <c r="AO612" s="2">
        <v>84.218999999999994</v>
      </c>
    </row>
    <row r="613" spans="1:41" hidden="1" x14ac:dyDescent="0.3">
      <c r="A613">
        <v>8086</v>
      </c>
      <c r="B613">
        <v>1960</v>
      </c>
      <c r="C613" s="1">
        <f t="shared" si="63"/>
        <v>64</v>
      </c>
      <c r="D613" t="s">
        <v>47</v>
      </c>
      <c r="E613" t="s">
        <v>22</v>
      </c>
      <c r="F613" s="4" t="s">
        <v>29</v>
      </c>
      <c r="G613" t="s">
        <v>29</v>
      </c>
      <c r="H613" s="20">
        <v>42243</v>
      </c>
      <c r="I613" s="2">
        <f t="shared" si="64"/>
        <v>42.243000000000002</v>
      </c>
      <c r="J613" s="2">
        <v>1</v>
      </c>
      <c r="K613" s="2">
        <v>1</v>
      </c>
      <c r="L613" s="16">
        <f t="shared" si="65"/>
        <v>2</v>
      </c>
      <c r="M613" s="7">
        <v>41590</v>
      </c>
      <c r="N613" s="4">
        <f t="shared" si="66"/>
        <v>1</v>
      </c>
      <c r="O613" s="3">
        <f t="shared" si="67"/>
        <v>41590</v>
      </c>
      <c r="P613" s="4" t="str" cm="1">
        <f t="array" ref="P613">_xlfn.TEXTSPLIT(M613,"/")</f>
        <v>41590</v>
      </c>
      <c r="Q613" s="5"/>
      <c r="R613" s="5"/>
      <c r="S613" s="5" t="e">
        <f t="shared" si="68"/>
        <v>#NUM!</v>
      </c>
      <c r="T613">
        <v>34</v>
      </c>
      <c r="U613" s="14">
        <v>48</v>
      </c>
      <c r="V613" s="14">
        <v>0</v>
      </c>
      <c r="W613" s="14">
        <v>2</v>
      </c>
      <c r="X613" s="14">
        <v>0</v>
      </c>
      <c r="Y613" s="14">
        <v>0</v>
      </c>
      <c r="Z613" s="14">
        <v>5</v>
      </c>
      <c r="AA613" s="2">
        <v>2</v>
      </c>
      <c r="AB613" s="2">
        <v>2</v>
      </c>
      <c r="AC613" s="2">
        <v>3</v>
      </c>
      <c r="AD613" s="2">
        <v>7</v>
      </c>
      <c r="AE613" s="2">
        <v>0</v>
      </c>
      <c r="AF613" s="2">
        <v>0</v>
      </c>
      <c r="AG613" s="16">
        <v>0</v>
      </c>
      <c r="AH613" s="49" t="s">
        <v>574</v>
      </c>
      <c r="AI613" s="49" t="s">
        <v>574</v>
      </c>
      <c r="AJ613" s="49" t="s">
        <v>574</v>
      </c>
      <c r="AK613" s="49" t="s">
        <v>574</v>
      </c>
      <c r="AL613" s="49" t="s">
        <v>574</v>
      </c>
      <c r="AM613" s="2">
        <f t="shared" si="69"/>
        <v>0</v>
      </c>
      <c r="AN613" s="1">
        <v>42</v>
      </c>
      <c r="AO613" s="2">
        <v>75.774000000000001</v>
      </c>
    </row>
    <row r="614" spans="1:41" hidden="1" x14ac:dyDescent="0.3">
      <c r="A614">
        <v>8082</v>
      </c>
      <c r="B614">
        <v>1972</v>
      </c>
      <c r="C614" s="1">
        <f t="shared" si="63"/>
        <v>52</v>
      </c>
      <c r="D614" t="s">
        <v>33</v>
      </c>
      <c r="E614" t="s">
        <v>22</v>
      </c>
      <c r="F614" s="4" t="s">
        <v>29</v>
      </c>
      <c r="G614" t="s">
        <v>29</v>
      </c>
      <c r="H614" s="20">
        <v>25721</v>
      </c>
      <c r="I614" s="2">
        <f t="shared" si="64"/>
        <v>25.721</v>
      </c>
      <c r="J614" s="2">
        <v>1</v>
      </c>
      <c r="K614" s="2">
        <v>0</v>
      </c>
      <c r="L614" s="16">
        <f t="shared" si="65"/>
        <v>1</v>
      </c>
      <c r="M614" s="6" t="s">
        <v>422</v>
      </c>
      <c r="N614" s="4">
        <f t="shared" si="66"/>
        <v>2</v>
      </c>
      <c r="O614" s="3">
        <f t="shared" si="67"/>
        <v>41415</v>
      </c>
      <c r="P614" s="4" t="str" cm="1">
        <f t="array" ref="P614:R614">_xlfn.TEXTSPLIT(M614,"/")</f>
        <v>5</v>
      </c>
      <c r="Q614" s="4" t="str">
        <v>21</v>
      </c>
      <c r="R614" s="4" t="str">
        <v>13</v>
      </c>
      <c r="S614" s="5">
        <f t="shared" si="68"/>
        <v>41415</v>
      </c>
      <c r="T614">
        <v>75</v>
      </c>
      <c r="U614" s="14">
        <v>1</v>
      </c>
      <c r="V614" s="14">
        <v>3</v>
      </c>
      <c r="W614" s="14">
        <v>6</v>
      </c>
      <c r="X614" s="14">
        <v>3</v>
      </c>
      <c r="Y614" s="14">
        <v>6</v>
      </c>
      <c r="Z614" s="14">
        <v>15</v>
      </c>
      <c r="AA614" s="2">
        <v>1</v>
      </c>
      <c r="AB614" s="2">
        <v>1</v>
      </c>
      <c r="AC614" s="2">
        <v>2</v>
      </c>
      <c r="AD614" s="2">
        <v>7</v>
      </c>
      <c r="AE614" s="2">
        <v>1</v>
      </c>
      <c r="AF614" s="2">
        <v>0</v>
      </c>
      <c r="AG614" s="16">
        <v>0</v>
      </c>
      <c r="AH614" s="49" t="s">
        <v>574</v>
      </c>
      <c r="AI614" s="49" t="s">
        <v>574</v>
      </c>
      <c r="AJ614" s="49" t="s">
        <v>574</v>
      </c>
      <c r="AK614" s="49" t="s">
        <v>574</v>
      </c>
      <c r="AL614" s="49" t="s">
        <v>574</v>
      </c>
      <c r="AM614" s="2">
        <f t="shared" si="69"/>
        <v>0</v>
      </c>
      <c r="AN614" s="1">
        <v>42</v>
      </c>
      <c r="AO614" s="2">
        <v>75.774000000000001</v>
      </c>
    </row>
    <row r="615" spans="1:41" hidden="1" x14ac:dyDescent="0.3">
      <c r="A615">
        <v>8080</v>
      </c>
      <c r="B615">
        <v>1987</v>
      </c>
      <c r="C615" s="1">
        <f t="shared" si="63"/>
        <v>37</v>
      </c>
      <c r="D615" t="s">
        <v>40</v>
      </c>
      <c r="E615" t="s">
        <v>22</v>
      </c>
      <c r="F615" s="4" t="s">
        <v>26</v>
      </c>
      <c r="G615" t="s">
        <v>26</v>
      </c>
      <c r="H615" s="20">
        <v>26816</v>
      </c>
      <c r="I615" s="2">
        <f t="shared" si="64"/>
        <v>26.815999999999999</v>
      </c>
      <c r="J615" s="2">
        <v>0</v>
      </c>
      <c r="K615" s="2">
        <v>0</v>
      </c>
      <c r="L615" s="16">
        <f t="shared" si="65"/>
        <v>0</v>
      </c>
      <c r="M615" s="6" t="s">
        <v>122</v>
      </c>
      <c r="N615" s="4">
        <f t="shared" si="66"/>
        <v>2</v>
      </c>
      <c r="O615" s="3">
        <f t="shared" si="67"/>
        <v>41138</v>
      </c>
      <c r="P615" s="4" t="str" cm="1">
        <f t="array" ref="P615:R615">_xlfn.TEXTSPLIT(M615,"/")</f>
        <v>8</v>
      </c>
      <c r="Q615" s="4" t="str">
        <v>17</v>
      </c>
      <c r="R615" s="4" t="str">
        <v>12</v>
      </c>
      <c r="S615" s="5">
        <f t="shared" si="68"/>
        <v>41138</v>
      </c>
      <c r="T615">
        <v>50</v>
      </c>
      <c r="U615" s="14">
        <v>5</v>
      </c>
      <c r="V615" s="14">
        <v>1</v>
      </c>
      <c r="W615" s="14">
        <v>6</v>
      </c>
      <c r="X615" s="14">
        <v>3</v>
      </c>
      <c r="Y615" s="14">
        <v>4</v>
      </c>
      <c r="Z615" s="14">
        <v>3</v>
      </c>
      <c r="AA615" s="2">
        <v>1</v>
      </c>
      <c r="AB615" s="2">
        <v>0</v>
      </c>
      <c r="AC615" s="2">
        <v>3</v>
      </c>
      <c r="AD615" s="2">
        <v>4</v>
      </c>
      <c r="AE615" s="2">
        <v>0</v>
      </c>
      <c r="AF615" s="2">
        <v>0</v>
      </c>
      <c r="AG615" s="16">
        <v>0</v>
      </c>
      <c r="AH615" s="49" t="s">
        <v>574</v>
      </c>
      <c r="AI615" s="49" t="s">
        <v>574</v>
      </c>
      <c r="AJ615" s="49" t="s">
        <v>574</v>
      </c>
      <c r="AK615" s="49" t="s">
        <v>574</v>
      </c>
      <c r="AL615" s="49" t="s">
        <v>574</v>
      </c>
      <c r="AM615" s="2">
        <f t="shared" si="69"/>
        <v>0</v>
      </c>
      <c r="AN615" s="1">
        <v>59</v>
      </c>
      <c r="AO615" s="2">
        <v>75.236000000000004</v>
      </c>
    </row>
    <row r="616" spans="1:41" hidden="1" x14ac:dyDescent="0.3">
      <c r="A616">
        <v>8079</v>
      </c>
      <c r="B616">
        <v>1983</v>
      </c>
      <c r="C616" s="1">
        <f t="shared" si="63"/>
        <v>41</v>
      </c>
      <c r="D616" t="s">
        <v>47</v>
      </c>
      <c r="E616" t="s">
        <v>22</v>
      </c>
      <c r="F616" s="4" t="s">
        <v>29</v>
      </c>
      <c r="G616" t="s">
        <v>29</v>
      </c>
      <c r="H616" s="20">
        <v>22448</v>
      </c>
      <c r="I616" s="2">
        <f t="shared" si="64"/>
        <v>22.448</v>
      </c>
      <c r="J616" s="2">
        <v>1</v>
      </c>
      <c r="K616" s="2">
        <v>0</v>
      </c>
      <c r="L616" s="16">
        <f t="shared" si="65"/>
        <v>1</v>
      </c>
      <c r="M616" s="6" t="s">
        <v>336</v>
      </c>
      <c r="N616" s="4">
        <f t="shared" si="66"/>
        <v>2</v>
      </c>
      <c r="O616" s="3">
        <f t="shared" si="67"/>
        <v>41696</v>
      </c>
      <c r="P616" s="4" t="str" cm="1">
        <f t="array" ref="P616:R616">_xlfn.TEXTSPLIT(M616,"/")</f>
        <v>2</v>
      </c>
      <c r="Q616" s="4" t="str">
        <v>26</v>
      </c>
      <c r="R616" s="4" t="str">
        <v>14</v>
      </c>
      <c r="S616" s="5">
        <f t="shared" si="68"/>
        <v>41696</v>
      </c>
      <c r="T616">
        <v>86</v>
      </c>
      <c r="U616" s="14">
        <v>3</v>
      </c>
      <c r="V616" s="14">
        <v>1</v>
      </c>
      <c r="W616" s="14">
        <v>8</v>
      </c>
      <c r="X616" s="14">
        <v>23</v>
      </c>
      <c r="Y616" s="14">
        <v>2</v>
      </c>
      <c r="Z616" s="14">
        <v>18</v>
      </c>
      <c r="AA616" s="2">
        <v>3</v>
      </c>
      <c r="AB616" s="2">
        <v>2</v>
      </c>
      <c r="AC616" s="2">
        <v>3</v>
      </c>
      <c r="AD616" s="2">
        <v>3</v>
      </c>
      <c r="AE616" s="2">
        <v>0</v>
      </c>
      <c r="AF616" s="2">
        <v>0</v>
      </c>
      <c r="AG616" s="16">
        <v>0</v>
      </c>
      <c r="AH616" s="49" t="s">
        <v>574</v>
      </c>
      <c r="AI616" s="49" t="s">
        <v>574</v>
      </c>
      <c r="AJ616" s="49" t="s">
        <v>574</v>
      </c>
      <c r="AK616" s="49" t="s">
        <v>574</v>
      </c>
      <c r="AL616" s="49" t="s">
        <v>574</v>
      </c>
      <c r="AM616" s="2">
        <f t="shared" si="69"/>
        <v>0</v>
      </c>
      <c r="AN616" s="1">
        <v>61</v>
      </c>
      <c r="AO616" s="2">
        <v>72.025000000000006</v>
      </c>
    </row>
    <row r="617" spans="1:41" x14ac:dyDescent="0.3">
      <c r="A617">
        <v>8070</v>
      </c>
      <c r="B617">
        <v>1974</v>
      </c>
      <c r="C617" s="1">
        <f t="shared" si="63"/>
        <v>50</v>
      </c>
      <c r="D617" t="s">
        <v>25</v>
      </c>
      <c r="E617" t="s">
        <v>34</v>
      </c>
      <c r="F617" s="4" t="s">
        <v>29</v>
      </c>
      <c r="G617" t="s">
        <v>29</v>
      </c>
      <c r="H617" s="20">
        <v>54222</v>
      </c>
      <c r="I617" s="2">
        <f t="shared" si="64"/>
        <v>54.222000000000001</v>
      </c>
      <c r="J617" s="2">
        <v>0</v>
      </c>
      <c r="K617" s="2">
        <v>1</v>
      </c>
      <c r="L617" s="16">
        <f t="shared" si="65"/>
        <v>1</v>
      </c>
      <c r="M617" s="7">
        <v>41642</v>
      </c>
      <c r="N617" s="4">
        <f t="shared" si="66"/>
        <v>1</v>
      </c>
      <c r="O617" s="3">
        <f t="shared" si="67"/>
        <v>41642</v>
      </c>
      <c r="P617" s="4" t="str" cm="1">
        <f t="array" ref="P617">_xlfn.TEXTSPLIT(M617,"/")</f>
        <v>41642</v>
      </c>
      <c r="Q617" s="5"/>
      <c r="R617" s="5"/>
      <c r="S617" s="5" t="e">
        <f t="shared" si="68"/>
        <v>#NUM!</v>
      </c>
      <c r="T617">
        <v>98</v>
      </c>
      <c r="U617" s="14">
        <v>199</v>
      </c>
      <c r="V617" s="14">
        <v>12</v>
      </c>
      <c r="W617" s="14">
        <v>31</v>
      </c>
      <c r="X617" s="14">
        <v>3</v>
      </c>
      <c r="Y617" s="14">
        <v>12</v>
      </c>
      <c r="Z617" s="14">
        <v>7</v>
      </c>
      <c r="AA617" s="2">
        <v>1</v>
      </c>
      <c r="AB617" s="2">
        <v>3</v>
      </c>
      <c r="AC617" s="2">
        <v>5</v>
      </c>
      <c r="AD617" s="2">
        <v>3</v>
      </c>
      <c r="AE617" s="2">
        <v>0</v>
      </c>
      <c r="AF617" s="2">
        <v>0</v>
      </c>
      <c r="AG617" s="16">
        <v>0</v>
      </c>
      <c r="AH617" s="49" t="s">
        <v>574</v>
      </c>
      <c r="AI617" s="49" t="s">
        <v>574</v>
      </c>
      <c r="AJ617" s="49" t="s">
        <v>574</v>
      </c>
      <c r="AK617" s="49" t="s">
        <v>574</v>
      </c>
      <c r="AL617" s="49" t="s">
        <v>574</v>
      </c>
      <c r="AM617" s="2">
        <f t="shared" si="69"/>
        <v>0</v>
      </c>
      <c r="AN617" s="1">
        <v>40</v>
      </c>
      <c r="AO617" s="2">
        <v>70.123000000000005</v>
      </c>
    </row>
    <row r="618" spans="1:41" hidden="1" x14ac:dyDescent="0.3">
      <c r="A618">
        <v>8041</v>
      </c>
      <c r="B618">
        <v>1972</v>
      </c>
      <c r="C618" s="1">
        <f t="shared" si="63"/>
        <v>52</v>
      </c>
      <c r="D618" t="s">
        <v>47</v>
      </c>
      <c r="E618" t="s">
        <v>34</v>
      </c>
      <c r="F618" s="4" t="s">
        <v>43</v>
      </c>
      <c r="G618" t="s">
        <v>43</v>
      </c>
      <c r="H618" s="20">
        <v>47111</v>
      </c>
      <c r="I618" s="2">
        <f t="shared" si="64"/>
        <v>47.110999999999997</v>
      </c>
      <c r="J618" s="2">
        <v>0</v>
      </c>
      <c r="K618" s="2">
        <v>1</v>
      </c>
      <c r="L618" s="16">
        <f t="shared" si="65"/>
        <v>1</v>
      </c>
      <c r="M618" s="7">
        <v>41130</v>
      </c>
      <c r="N618" s="4">
        <f t="shared" si="66"/>
        <v>1</v>
      </c>
      <c r="O618" s="3">
        <f t="shared" si="67"/>
        <v>41130</v>
      </c>
      <c r="P618" s="4" t="str" cm="1">
        <f t="array" ref="P618">_xlfn.TEXTSPLIT(M618,"/")</f>
        <v>41130</v>
      </c>
      <c r="Q618" s="5"/>
      <c r="R618" s="5"/>
      <c r="S618" s="5" t="e">
        <f t="shared" si="68"/>
        <v>#NUM!</v>
      </c>
      <c r="T618">
        <v>35</v>
      </c>
      <c r="U618" s="14">
        <v>595</v>
      </c>
      <c r="V618" s="14">
        <v>71</v>
      </c>
      <c r="W618" s="14">
        <v>153</v>
      </c>
      <c r="X618" s="14">
        <v>120</v>
      </c>
      <c r="Y618" s="14">
        <v>112</v>
      </c>
      <c r="Z618" s="14">
        <v>41</v>
      </c>
      <c r="AA618" s="2">
        <v>6</v>
      </c>
      <c r="AB618" s="2">
        <v>3</v>
      </c>
      <c r="AC618" s="2">
        <v>10</v>
      </c>
      <c r="AD618" s="2">
        <v>9</v>
      </c>
      <c r="AE618" s="2">
        <v>0</v>
      </c>
      <c r="AF618" s="2">
        <v>0</v>
      </c>
      <c r="AG618" s="16">
        <v>0</v>
      </c>
      <c r="AH618" s="49" t="s">
        <v>574</v>
      </c>
      <c r="AI618" s="49" t="s">
        <v>574</v>
      </c>
      <c r="AJ618" s="49" t="s">
        <v>574</v>
      </c>
      <c r="AK618" s="49" t="s">
        <v>574</v>
      </c>
      <c r="AL618" s="49" t="s">
        <v>574</v>
      </c>
      <c r="AM618" s="2">
        <f t="shared" si="69"/>
        <v>0</v>
      </c>
      <c r="AN618" s="1">
        <v>53</v>
      </c>
      <c r="AO618" s="2">
        <v>64.412999999999997</v>
      </c>
    </row>
    <row r="619" spans="1:41" x14ac:dyDescent="0.3">
      <c r="A619">
        <v>8036</v>
      </c>
      <c r="B619">
        <v>1972</v>
      </c>
      <c r="C619" s="1">
        <f t="shared" si="63"/>
        <v>52</v>
      </c>
      <c r="D619" t="s">
        <v>25</v>
      </c>
      <c r="E619" t="s">
        <v>36</v>
      </c>
      <c r="F619" s="4" t="s">
        <v>32</v>
      </c>
      <c r="G619" t="s">
        <v>32</v>
      </c>
      <c r="H619" s="20">
        <v>26850</v>
      </c>
      <c r="I619" s="2">
        <f t="shared" si="64"/>
        <v>26.85</v>
      </c>
      <c r="J619" s="2">
        <v>1</v>
      </c>
      <c r="K619" s="2">
        <v>1</v>
      </c>
      <c r="L619" s="16">
        <f t="shared" si="65"/>
        <v>2</v>
      </c>
      <c r="M619" s="6" t="s">
        <v>143</v>
      </c>
      <c r="N619" s="4">
        <f t="shared" si="66"/>
        <v>2</v>
      </c>
      <c r="O619" s="3">
        <f t="shared" si="67"/>
        <v>41747</v>
      </c>
      <c r="P619" s="4" t="str" cm="1">
        <f t="array" ref="P619:R619">_xlfn.TEXTSPLIT(M619,"/")</f>
        <v>4</v>
      </c>
      <c r="Q619" s="4" t="str">
        <v>18</v>
      </c>
      <c r="R619" s="4" t="str">
        <v>14</v>
      </c>
      <c r="S619" s="5">
        <f t="shared" si="68"/>
        <v>41747</v>
      </c>
      <c r="T619">
        <v>10</v>
      </c>
      <c r="U619" s="14">
        <v>31</v>
      </c>
      <c r="V619" s="14">
        <v>1</v>
      </c>
      <c r="W619" s="14">
        <v>13</v>
      </c>
      <c r="X619" s="14">
        <v>7</v>
      </c>
      <c r="Y619" s="14">
        <v>2</v>
      </c>
      <c r="Z619" s="14">
        <v>9</v>
      </c>
      <c r="AA619" s="2">
        <v>4</v>
      </c>
      <c r="AB619" s="2">
        <v>2</v>
      </c>
      <c r="AC619" s="2">
        <v>4</v>
      </c>
      <c r="AD619" s="2">
        <v>4</v>
      </c>
      <c r="AE619" s="2">
        <v>0</v>
      </c>
      <c r="AF619" s="2">
        <v>0</v>
      </c>
      <c r="AG619" s="16">
        <v>0</v>
      </c>
      <c r="AH619" s="49" t="s">
        <v>574</v>
      </c>
      <c r="AI619" s="49" t="s">
        <v>574</v>
      </c>
      <c r="AJ619" s="49" t="s">
        <v>574</v>
      </c>
      <c r="AK619" s="49" t="s">
        <v>574</v>
      </c>
      <c r="AL619" s="49" t="s">
        <v>574</v>
      </c>
      <c r="AM619" s="2">
        <f t="shared" si="69"/>
        <v>0</v>
      </c>
      <c r="AN619" s="1">
        <v>70</v>
      </c>
      <c r="AO619" s="2">
        <v>62.551000000000002</v>
      </c>
    </row>
    <row r="620" spans="1:41" hidden="1" x14ac:dyDescent="0.3">
      <c r="A620">
        <v>8029</v>
      </c>
      <c r="B620">
        <v>1989</v>
      </c>
      <c r="C620" s="1">
        <f t="shared" si="63"/>
        <v>35</v>
      </c>
      <c r="D620" t="s">
        <v>31</v>
      </c>
      <c r="E620" t="s">
        <v>42</v>
      </c>
      <c r="F620" s="4" t="s">
        <v>26</v>
      </c>
      <c r="G620" t="s">
        <v>26</v>
      </c>
      <c r="H620" s="20">
        <v>90247</v>
      </c>
      <c r="I620" s="2">
        <f t="shared" si="64"/>
        <v>90.247</v>
      </c>
      <c r="J620" s="2">
        <v>0</v>
      </c>
      <c r="K620" s="2">
        <v>0</v>
      </c>
      <c r="L620" s="16">
        <f t="shared" si="65"/>
        <v>0</v>
      </c>
      <c r="M620" s="6" t="s">
        <v>269</v>
      </c>
      <c r="N620" s="4">
        <f t="shared" si="66"/>
        <v>2</v>
      </c>
      <c r="O620" s="3">
        <f t="shared" si="67"/>
        <v>41758</v>
      </c>
      <c r="P620" s="4" t="str" cm="1">
        <f t="array" ref="P620:R620">_xlfn.TEXTSPLIT(M620,"/")</f>
        <v>4</v>
      </c>
      <c r="Q620" s="4" t="str">
        <v>29</v>
      </c>
      <c r="R620" s="4" t="str">
        <v>14</v>
      </c>
      <c r="S620" s="5">
        <f t="shared" si="68"/>
        <v>41758</v>
      </c>
      <c r="T620">
        <v>27</v>
      </c>
      <c r="U620" s="14">
        <v>1184</v>
      </c>
      <c r="V620" s="14">
        <v>32</v>
      </c>
      <c r="W620" s="14">
        <v>352</v>
      </c>
      <c r="X620" s="14">
        <v>21</v>
      </c>
      <c r="Y620" s="14">
        <v>16</v>
      </c>
      <c r="Z620" s="14">
        <v>16</v>
      </c>
      <c r="AA620" s="2">
        <v>1</v>
      </c>
      <c r="AB620" s="2">
        <v>3</v>
      </c>
      <c r="AC620" s="2">
        <v>7</v>
      </c>
      <c r="AD620" s="2">
        <v>1</v>
      </c>
      <c r="AE620" s="2">
        <v>1</v>
      </c>
      <c r="AF620" s="2">
        <v>0</v>
      </c>
      <c r="AG620" s="16">
        <v>3</v>
      </c>
      <c r="AH620" s="49" t="s">
        <v>574</v>
      </c>
      <c r="AI620" s="49">
        <v>1</v>
      </c>
      <c r="AJ620" s="49">
        <v>1</v>
      </c>
      <c r="AK620" s="49">
        <v>1</v>
      </c>
      <c r="AL620" s="49" t="s">
        <v>574</v>
      </c>
      <c r="AM620" s="2">
        <f t="shared" si="69"/>
        <v>0</v>
      </c>
      <c r="AN620" s="1">
        <v>46</v>
      </c>
      <c r="AO620" s="2">
        <v>61.996000000000002</v>
      </c>
    </row>
    <row r="621" spans="1:41" hidden="1" x14ac:dyDescent="0.3">
      <c r="A621">
        <v>8026</v>
      </c>
      <c r="B621">
        <v>1953</v>
      </c>
      <c r="C621" s="1">
        <f t="shared" si="63"/>
        <v>71</v>
      </c>
      <c r="D621" t="s">
        <v>28</v>
      </c>
      <c r="E621" t="s">
        <v>22</v>
      </c>
      <c r="F621" s="4" t="s">
        <v>29</v>
      </c>
      <c r="G621" t="s">
        <v>29</v>
      </c>
      <c r="H621" s="20">
        <v>62998</v>
      </c>
      <c r="I621" s="2">
        <f t="shared" si="64"/>
        <v>62.997999999999998</v>
      </c>
      <c r="J621" s="2">
        <v>0</v>
      </c>
      <c r="K621" s="2">
        <v>1</v>
      </c>
      <c r="L621" s="16">
        <f t="shared" si="65"/>
        <v>1</v>
      </c>
      <c r="M621" s="6" t="s">
        <v>86</v>
      </c>
      <c r="N621" s="4">
        <f t="shared" si="66"/>
        <v>2</v>
      </c>
      <c r="O621" s="3">
        <f t="shared" si="67"/>
        <v>41547</v>
      </c>
      <c r="P621" s="4" t="str" cm="1">
        <f t="array" ref="P621:R621">_xlfn.TEXTSPLIT(M621,"/")</f>
        <v>9</v>
      </c>
      <c r="Q621" s="4" t="str">
        <v>30</v>
      </c>
      <c r="R621" s="4" t="str">
        <v>13</v>
      </c>
      <c r="S621" s="5">
        <f t="shared" si="68"/>
        <v>41547</v>
      </c>
      <c r="T621">
        <v>10</v>
      </c>
      <c r="U621" s="14">
        <v>120</v>
      </c>
      <c r="V621" s="14">
        <v>58</v>
      </c>
      <c r="W621" s="14">
        <v>73</v>
      </c>
      <c r="X621" s="14">
        <v>65</v>
      </c>
      <c r="Y621" s="14">
        <v>89</v>
      </c>
      <c r="Z621" s="14">
        <v>58</v>
      </c>
      <c r="AA621" s="2">
        <v>5</v>
      </c>
      <c r="AB621" s="2">
        <v>5</v>
      </c>
      <c r="AC621" s="2">
        <v>5</v>
      </c>
      <c r="AD621" s="2">
        <v>5</v>
      </c>
      <c r="AE621" s="2">
        <v>0</v>
      </c>
      <c r="AF621" s="2">
        <v>0</v>
      </c>
      <c r="AG621" s="16">
        <v>0</v>
      </c>
      <c r="AH621" s="49" t="s">
        <v>574</v>
      </c>
      <c r="AI621" s="49" t="s">
        <v>574</v>
      </c>
      <c r="AJ621" s="49" t="s">
        <v>574</v>
      </c>
      <c r="AK621" s="49" t="s">
        <v>574</v>
      </c>
      <c r="AL621" s="49" t="s">
        <v>574</v>
      </c>
      <c r="AM621" s="2">
        <f t="shared" si="69"/>
        <v>0</v>
      </c>
      <c r="AN621" s="1">
        <v>32</v>
      </c>
      <c r="AO621" s="2">
        <v>61.618000000000002</v>
      </c>
    </row>
    <row r="622" spans="1:41" hidden="1" x14ac:dyDescent="0.3">
      <c r="A622">
        <v>8017</v>
      </c>
      <c r="B622">
        <v>1982</v>
      </c>
      <c r="C622" s="1">
        <f t="shared" si="63"/>
        <v>42</v>
      </c>
      <c r="D622" t="s">
        <v>47</v>
      </c>
      <c r="E622" t="s">
        <v>36</v>
      </c>
      <c r="F622" s="4" t="s">
        <v>29</v>
      </c>
      <c r="G622" t="s">
        <v>29</v>
      </c>
      <c r="H622" s="20">
        <v>51111</v>
      </c>
      <c r="I622" s="2">
        <f t="shared" si="64"/>
        <v>51.110999999999997</v>
      </c>
      <c r="J622" s="2">
        <v>1</v>
      </c>
      <c r="K622" s="2">
        <v>1</v>
      </c>
      <c r="L622" s="16">
        <f t="shared" si="65"/>
        <v>2</v>
      </c>
      <c r="M622" s="6" t="s">
        <v>169</v>
      </c>
      <c r="N622" s="4">
        <f t="shared" si="66"/>
        <v>2</v>
      </c>
      <c r="O622" s="3">
        <f t="shared" si="67"/>
        <v>41809</v>
      </c>
      <c r="P622" s="4" t="str" cm="1">
        <f t="array" ref="P622:R622">_xlfn.TEXTSPLIT(M622,"/")</f>
        <v>6</v>
      </c>
      <c r="Q622" s="4" t="str">
        <v>19</v>
      </c>
      <c r="R622" s="4" t="str">
        <v>14</v>
      </c>
      <c r="S622" s="5">
        <f t="shared" si="68"/>
        <v>41809</v>
      </c>
      <c r="T622">
        <v>83</v>
      </c>
      <c r="U622" s="14">
        <v>22</v>
      </c>
      <c r="V622" s="14">
        <v>0</v>
      </c>
      <c r="W622" s="14">
        <v>19</v>
      </c>
      <c r="X622" s="14">
        <v>6</v>
      </c>
      <c r="Y622" s="14">
        <v>5</v>
      </c>
      <c r="Z622" s="14">
        <v>3</v>
      </c>
      <c r="AA622" s="2">
        <v>2</v>
      </c>
      <c r="AB622" s="2">
        <v>2</v>
      </c>
      <c r="AC622" s="2">
        <v>3</v>
      </c>
      <c r="AD622" s="2">
        <v>6</v>
      </c>
      <c r="AE622" s="2">
        <v>0</v>
      </c>
      <c r="AF622" s="2">
        <v>0</v>
      </c>
      <c r="AG622" s="16">
        <v>0</v>
      </c>
      <c r="AH622" s="49" t="s">
        <v>574</v>
      </c>
      <c r="AI622" s="49" t="s">
        <v>574</v>
      </c>
      <c r="AJ622" s="49" t="s">
        <v>574</v>
      </c>
      <c r="AK622" s="49" t="s">
        <v>574</v>
      </c>
      <c r="AL622" s="49" t="s">
        <v>574</v>
      </c>
      <c r="AM622" s="2">
        <f t="shared" si="69"/>
        <v>0</v>
      </c>
      <c r="AN622" s="1">
        <v>73</v>
      </c>
      <c r="AO622" s="2">
        <v>60.905000000000001</v>
      </c>
    </row>
    <row r="623" spans="1:41" x14ac:dyDescent="0.3">
      <c r="A623">
        <v>8015</v>
      </c>
      <c r="B623">
        <v>1963</v>
      </c>
      <c r="C623" s="1">
        <f t="shared" si="63"/>
        <v>61</v>
      </c>
      <c r="D623" t="s">
        <v>25</v>
      </c>
      <c r="E623" t="s">
        <v>34</v>
      </c>
      <c r="F623" s="4" t="s">
        <v>23</v>
      </c>
      <c r="G623" t="s">
        <v>23</v>
      </c>
      <c r="H623" s="20">
        <v>85696</v>
      </c>
      <c r="I623" s="2">
        <f t="shared" si="64"/>
        <v>85.695999999999998</v>
      </c>
      <c r="J623" s="2">
        <v>0</v>
      </c>
      <c r="K623" s="2">
        <v>0</v>
      </c>
      <c r="L623" s="16">
        <f t="shared" si="65"/>
        <v>0</v>
      </c>
      <c r="M623" s="7">
        <v>41338</v>
      </c>
      <c r="N623" s="4">
        <f t="shared" si="66"/>
        <v>1</v>
      </c>
      <c r="O623" s="3">
        <f t="shared" si="67"/>
        <v>41338</v>
      </c>
      <c r="P623" s="4" t="str" cm="1">
        <f t="array" ref="P623">_xlfn.TEXTSPLIT(M623,"/")</f>
        <v>41338</v>
      </c>
      <c r="Q623" s="5"/>
      <c r="R623" s="5"/>
      <c r="S623" s="5" t="e">
        <f t="shared" si="68"/>
        <v>#NUM!</v>
      </c>
      <c r="T623">
        <v>88</v>
      </c>
      <c r="U623" s="14">
        <v>714</v>
      </c>
      <c r="V623" s="14">
        <v>76</v>
      </c>
      <c r="W623" s="14">
        <v>395</v>
      </c>
      <c r="X623" s="14">
        <v>116</v>
      </c>
      <c r="Y623" s="14">
        <v>0</v>
      </c>
      <c r="Z623" s="14">
        <v>12</v>
      </c>
      <c r="AA623" s="2">
        <v>1</v>
      </c>
      <c r="AB623" s="2">
        <v>4</v>
      </c>
      <c r="AC623" s="2">
        <v>9</v>
      </c>
      <c r="AD623" s="2">
        <v>1</v>
      </c>
      <c r="AE623" s="2">
        <v>1</v>
      </c>
      <c r="AF623" s="2">
        <v>0</v>
      </c>
      <c r="AG623" s="16">
        <v>0</v>
      </c>
      <c r="AH623" s="49" t="s">
        <v>574</v>
      </c>
      <c r="AI623" s="49" t="s">
        <v>574</v>
      </c>
      <c r="AJ623" s="49" t="s">
        <v>574</v>
      </c>
      <c r="AK623" s="49" t="s">
        <v>574</v>
      </c>
      <c r="AL623" s="49" t="s">
        <v>574</v>
      </c>
      <c r="AM623" s="2">
        <f t="shared" si="69"/>
        <v>0</v>
      </c>
      <c r="AN623" s="1">
        <v>60</v>
      </c>
      <c r="AO623" s="2">
        <v>57.287999999999997</v>
      </c>
    </row>
    <row r="624" spans="1:41" x14ac:dyDescent="0.3">
      <c r="A624">
        <v>8008</v>
      </c>
      <c r="B624">
        <v>1984</v>
      </c>
      <c r="C624" s="1">
        <f t="shared" si="63"/>
        <v>40</v>
      </c>
      <c r="D624" t="s">
        <v>25</v>
      </c>
      <c r="E624" t="s">
        <v>22</v>
      </c>
      <c r="F624" s="4" t="s">
        <v>32</v>
      </c>
      <c r="G624" t="s">
        <v>32</v>
      </c>
      <c r="H624" s="20">
        <v>36075</v>
      </c>
      <c r="I624" s="2">
        <f t="shared" si="64"/>
        <v>36.075000000000003</v>
      </c>
      <c r="J624" s="2">
        <v>1</v>
      </c>
      <c r="K624" s="2">
        <v>0</v>
      </c>
      <c r="L624" s="16">
        <f t="shared" si="65"/>
        <v>1</v>
      </c>
      <c r="M624" s="7">
        <v>41529</v>
      </c>
      <c r="N624" s="4">
        <f t="shared" si="66"/>
        <v>1</v>
      </c>
      <c r="O624" s="3">
        <f t="shared" si="67"/>
        <v>41529</v>
      </c>
      <c r="P624" s="4" t="str" cm="1">
        <f t="array" ref="P624">_xlfn.TEXTSPLIT(M624,"/")</f>
        <v>41529</v>
      </c>
      <c r="Q624" s="5"/>
      <c r="R624" s="5"/>
      <c r="S624" s="5" t="e">
        <f t="shared" si="68"/>
        <v>#NUM!</v>
      </c>
      <c r="T624">
        <v>54</v>
      </c>
      <c r="U624" s="14">
        <v>46</v>
      </c>
      <c r="V624" s="14">
        <v>0</v>
      </c>
      <c r="W624" s="14">
        <v>30</v>
      </c>
      <c r="X624" s="14">
        <v>12</v>
      </c>
      <c r="Y624" s="14">
        <v>1</v>
      </c>
      <c r="Z624" s="14">
        <v>30</v>
      </c>
      <c r="AA624" s="2">
        <v>1</v>
      </c>
      <c r="AB624" s="2">
        <v>2</v>
      </c>
      <c r="AC624" s="2">
        <v>4</v>
      </c>
      <c r="AD624" s="2">
        <v>6</v>
      </c>
      <c r="AE624" s="2">
        <v>0</v>
      </c>
      <c r="AF624" s="2">
        <v>0</v>
      </c>
      <c r="AG624" s="16">
        <v>0</v>
      </c>
      <c r="AH624" s="49" t="s">
        <v>574</v>
      </c>
      <c r="AI624" s="49" t="s">
        <v>574</v>
      </c>
      <c r="AJ624" s="49" t="s">
        <v>574</v>
      </c>
      <c r="AK624" s="49" t="s">
        <v>574</v>
      </c>
      <c r="AL624" s="49" t="s">
        <v>574</v>
      </c>
      <c r="AM624" s="2">
        <f t="shared" si="69"/>
        <v>0</v>
      </c>
      <c r="AN624" s="1">
        <v>57</v>
      </c>
      <c r="AO624" s="2">
        <v>55.686</v>
      </c>
    </row>
    <row r="625" spans="1:41" x14ac:dyDescent="0.3">
      <c r="A625">
        <v>7999</v>
      </c>
      <c r="B625">
        <v>1956</v>
      </c>
      <c r="C625" s="1">
        <f t="shared" si="63"/>
        <v>68</v>
      </c>
      <c r="D625" t="s">
        <v>25</v>
      </c>
      <c r="E625" t="s">
        <v>34</v>
      </c>
      <c r="F625" s="4" t="s">
        <v>32</v>
      </c>
      <c r="G625" t="s">
        <v>32</v>
      </c>
      <c r="H625" s="20">
        <v>75261</v>
      </c>
      <c r="I625" s="2">
        <f t="shared" si="64"/>
        <v>75.260999999999996</v>
      </c>
      <c r="J625" s="2">
        <v>0</v>
      </c>
      <c r="K625" s="2">
        <v>0</v>
      </c>
      <c r="L625" s="16">
        <f t="shared" si="65"/>
        <v>0</v>
      </c>
      <c r="M625" s="6" t="s">
        <v>204</v>
      </c>
      <c r="N625" s="4">
        <f t="shared" si="66"/>
        <v>2</v>
      </c>
      <c r="O625" s="3">
        <f t="shared" si="67"/>
        <v>41387</v>
      </c>
      <c r="P625" s="4" t="str" cm="1">
        <f t="array" ref="P625:R625">_xlfn.TEXTSPLIT(M625,"/")</f>
        <v>4</v>
      </c>
      <c r="Q625" s="4" t="str">
        <v>23</v>
      </c>
      <c r="R625" s="4" t="str">
        <v>13</v>
      </c>
      <c r="S625" s="5">
        <f t="shared" si="68"/>
        <v>41387</v>
      </c>
      <c r="T625">
        <v>17</v>
      </c>
      <c r="U625" s="14">
        <v>1239</v>
      </c>
      <c r="V625" s="14">
        <v>17</v>
      </c>
      <c r="W625" s="14">
        <v>413</v>
      </c>
      <c r="X625" s="14">
        <v>23</v>
      </c>
      <c r="Y625" s="14">
        <v>34</v>
      </c>
      <c r="Z625" s="14">
        <v>17</v>
      </c>
      <c r="AA625" s="2">
        <v>1</v>
      </c>
      <c r="AB625" s="2">
        <v>5</v>
      </c>
      <c r="AC625" s="2">
        <v>5</v>
      </c>
      <c r="AD625" s="2">
        <v>2</v>
      </c>
      <c r="AE625" s="2">
        <v>1</v>
      </c>
      <c r="AF625" s="2">
        <v>0</v>
      </c>
      <c r="AG625" s="16">
        <v>2</v>
      </c>
      <c r="AH625" s="49" t="s">
        <v>574</v>
      </c>
      <c r="AI625" s="49">
        <v>1</v>
      </c>
      <c r="AJ625" s="49">
        <v>1</v>
      </c>
      <c r="AK625" s="49" t="s">
        <v>574</v>
      </c>
      <c r="AL625" s="49" t="s">
        <v>574</v>
      </c>
      <c r="AM625" s="2">
        <f t="shared" si="69"/>
        <v>0</v>
      </c>
      <c r="AN625" s="1">
        <v>71</v>
      </c>
      <c r="AO625" s="2">
        <v>51.536999999999999</v>
      </c>
    </row>
    <row r="626" spans="1:41" hidden="1" x14ac:dyDescent="0.3">
      <c r="A626">
        <v>7998</v>
      </c>
      <c r="B626">
        <v>1959</v>
      </c>
      <c r="C626" s="1">
        <f t="shared" si="63"/>
        <v>65</v>
      </c>
      <c r="D626" t="s">
        <v>40</v>
      </c>
      <c r="E626" t="s">
        <v>22</v>
      </c>
      <c r="F626" s="4" t="s">
        <v>32</v>
      </c>
      <c r="G626" t="s">
        <v>32</v>
      </c>
      <c r="H626" s="20">
        <v>28087</v>
      </c>
      <c r="I626" s="2">
        <f t="shared" si="64"/>
        <v>28.087</v>
      </c>
      <c r="J626" s="2">
        <v>1</v>
      </c>
      <c r="K626" s="2">
        <v>1</v>
      </c>
      <c r="L626" s="16">
        <f t="shared" si="65"/>
        <v>2</v>
      </c>
      <c r="M626" s="7">
        <v>41225</v>
      </c>
      <c r="N626" s="4">
        <f t="shared" si="66"/>
        <v>1</v>
      </c>
      <c r="O626" s="3">
        <f t="shared" si="67"/>
        <v>41225</v>
      </c>
      <c r="P626" s="4" t="str" cm="1">
        <f t="array" ref="P626">_xlfn.TEXTSPLIT(M626,"/")</f>
        <v>41225</v>
      </c>
      <c r="Q626" s="5"/>
      <c r="R626" s="5"/>
      <c r="S626" s="5" t="e">
        <f t="shared" si="68"/>
        <v>#NUM!</v>
      </c>
      <c r="T626">
        <v>77</v>
      </c>
      <c r="U626" s="14">
        <v>53</v>
      </c>
      <c r="V626" s="14">
        <v>8</v>
      </c>
      <c r="W626" s="14">
        <v>17</v>
      </c>
      <c r="X626" s="14">
        <v>13</v>
      </c>
      <c r="Y626" s="14">
        <v>0</v>
      </c>
      <c r="Z626" s="14">
        <v>21</v>
      </c>
      <c r="AA626" s="2">
        <v>3</v>
      </c>
      <c r="AB626" s="2">
        <v>2</v>
      </c>
      <c r="AC626" s="2">
        <v>2</v>
      </c>
      <c r="AD626" s="2">
        <v>7</v>
      </c>
      <c r="AE626" s="2">
        <v>0</v>
      </c>
      <c r="AF626" s="2">
        <v>0</v>
      </c>
      <c r="AG626" s="16">
        <v>0</v>
      </c>
      <c r="AH626" s="49" t="s">
        <v>574</v>
      </c>
      <c r="AI626" s="49" t="s">
        <v>574</v>
      </c>
      <c r="AJ626" s="49" t="s">
        <v>574</v>
      </c>
      <c r="AK626" s="49" t="s">
        <v>574</v>
      </c>
      <c r="AL626" s="49" t="s">
        <v>574</v>
      </c>
      <c r="AM626" s="2">
        <f t="shared" si="69"/>
        <v>0</v>
      </c>
      <c r="AN626" s="1">
        <v>61</v>
      </c>
      <c r="AO626" s="2">
        <v>50.784999999999997</v>
      </c>
    </row>
    <row r="627" spans="1:41" hidden="1" x14ac:dyDescent="0.3">
      <c r="A627">
        <v>7990</v>
      </c>
      <c r="B627">
        <v>1948</v>
      </c>
      <c r="C627" s="1">
        <f t="shared" si="63"/>
        <v>76</v>
      </c>
      <c r="D627" t="s">
        <v>28</v>
      </c>
      <c r="E627" t="s">
        <v>22</v>
      </c>
      <c r="F627" s="4" t="s">
        <v>29</v>
      </c>
      <c r="G627" t="s">
        <v>29</v>
      </c>
      <c r="H627" s="20">
        <v>27469</v>
      </c>
      <c r="I627" s="2">
        <f t="shared" si="64"/>
        <v>27.469000000000001</v>
      </c>
      <c r="J627" s="2">
        <v>0</v>
      </c>
      <c r="K627" s="2">
        <v>0</v>
      </c>
      <c r="L627" s="16">
        <f t="shared" si="65"/>
        <v>0</v>
      </c>
      <c r="M627" s="7">
        <v>40947</v>
      </c>
      <c r="N627" s="4">
        <f t="shared" si="66"/>
        <v>1</v>
      </c>
      <c r="O627" s="3">
        <f t="shared" si="67"/>
        <v>40947</v>
      </c>
      <c r="P627" s="4" t="str" cm="1">
        <f t="array" ref="P627">_xlfn.TEXTSPLIT(M627,"/")</f>
        <v>40947</v>
      </c>
      <c r="Q627" s="5"/>
      <c r="R627" s="5"/>
      <c r="S627" s="5" t="e">
        <f t="shared" si="68"/>
        <v>#NUM!</v>
      </c>
      <c r="T627">
        <v>2</v>
      </c>
      <c r="U627" s="14">
        <v>9</v>
      </c>
      <c r="V627" s="14">
        <v>1</v>
      </c>
      <c r="W627" s="14">
        <v>2</v>
      </c>
      <c r="X627" s="14">
        <v>3</v>
      </c>
      <c r="Y627" s="14">
        <v>2</v>
      </c>
      <c r="Z627" s="14">
        <v>0</v>
      </c>
      <c r="AA627" s="2">
        <v>1</v>
      </c>
      <c r="AB627" s="2">
        <v>0</v>
      </c>
      <c r="AC627" s="2">
        <v>3</v>
      </c>
      <c r="AD627" s="2">
        <v>6</v>
      </c>
      <c r="AE627" s="2">
        <v>0</v>
      </c>
      <c r="AF627" s="2">
        <v>0</v>
      </c>
      <c r="AG627" s="16">
        <v>0</v>
      </c>
      <c r="AH627" s="49" t="s">
        <v>574</v>
      </c>
      <c r="AI627" s="49" t="s">
        <v>574</v>
      </c>
      <c r="AJ627" s="49" t="s">
        <v>574</v>
      </c>
      <c r="AK627" s="49" t="s">
        <v>574</v>
      </c>
      <c r="AL627" s="49" t="s">
        <v>574</v>
      </c>
      <c r="AM627" s="2">
        <f t="shared" si="69"/>
        <v>0</v>
      </c>
      <c r="AN627" s="1">
        <v>57</v>
      </c>
      <c r="AO627" s="2">
        <v>48.877000000000002</v>
      </c>
    </row>
    <row r="628" spans="1:41" hidden="1" x14ac:dyDescent="0.3">
      <c r="A628">
        <v>7987</v>
      </c>
      <c r="B628">
        <v>1970</v>
      </c>
      <c r="C628" s="1">
        <f t="shared" si="63"/>
        <v>54</v>
      </c>
      <c r="D628" t="s">
        <v>28</v>
      </c>
      <c r="E628" t="s">
        <v>22</v>
      </c>
      <c r="F628" s="4" t="s">
        <v>29</v>
      </c>
      <c r="G628" t="s">
        <v>29</v>
      </c>
      <c r="H628" s="20">
        <v>65747</v>
      </c>
      <c r="I628" s="2">
        <f t="shared" si="64"/>
        <v>65.747</v>
      </c>
      <c r="J628" s="2">
        <v>0</v>
      </c>
      <c r="K628" s="2">
        <v>1</v>
      </c>
      <c r="L628" s="16">
        <f t="shared" si="65"/>
        <v>1</v>
      </c>
      <c r="M628" s="7">
        <v>41823</v>
      </c>
      <c r="N628" s="4">
        <f t="shared" si="66"/>
        <v>1</v>
      </c>
      <c r="O628" s="3">
        <f t="shared" si="67"/>
        <v>41823</v>
      </c>
      <c r="P628" s="4" t="str" cm="1">
        <f t="array" ref="P628">_xlfn.TEXTSPLIT(M628,"/")</f>
        <v>41823</v>
      </c>
      <c r="Q628" s="5"/>
      <c r="R628" s="5"/>
      <c r="S628" s="5" t="e">
        <f t="shared" si="68"/>
        <v>#NUM!</v>
      </c>
      <c r="T628">
        <v>96</v>
      </c>
      <c r="U628" s="14">
        <v>346</v>
      </c>
      <c r="V628" s="14">
        <v>17</v>
      </c>
      <c r="W628" s="14">
        <v>48</v>
      </c>
      <c r="X628" s="14">
        <v>23</v>
      </c>
      <c r="Y628" s="14">
        <v>13</v>
      </c>
      <c r="Z628" s="14">
        <v>13</v>
      </c>
      <c r="AA628" s="2">
        <v>4</v>
      </c>
      <c r="AB628" s="2">
        <v>8</v>
      </c>
      <c r="AC628" s="2">
        <v>6</v>
      </c>
      <c r="AD628" s="2">
        <v>6</v>
      </c>
      <c r="AE628" s="2">
        <v>0</v>
      </c>
      <c r="AF628" s="2">
        <v>0</v>
      </c>
      <c r="AG628" s="16">
        <v>1</v>
      </c>
      <c r="AH628" s="49" t="s">
        <v>574</v>
      </c>
      <c r="AI628" s="49">
        <v>1</v>
      </c>
      <c r="AJ628" s="49" t="s">
        <v>574</v>
      </c>
      <c r="AK628" s="49" t="s">
        <v>574</v>
      </c>
      <c r="AL628" s="49" t="s">
        <v>574</v>
      </c>
      <c r="AM628" s="2">
        <f t="shared" si="69"/>
        <v>0</v>
      </c>
      <c r="AN628" s="1">
        <v>63</v>
      </c>
      <c r="AO628" s="2">
        <v>32.218000000000004</v>
      </c>
    </row>
    <row r="629" spans="1:41" x14ac:dyDescent="0.3">
      <c r="A629">
        <v>7972</v>
      </c>
      <c r="B629">
        <v>1956</v>
      </c>
      <c r="C629" s="1">
        <f t="shared" si="63"/>
        <v>68</v>
      </c>
      <c r="D629" t="s">
        <v>25</v>
      </c>
      <c r="E629" t="s">
        <v>22</v>
      </c>
      <c r="F629" s="4" t="s">
        <v>26</v>
      </c>
      <c r="G629" t="s">
        <v>26</v>
      </c>
      <c r="H629" s="20">
        <v>72906</v>
      </c>
      <c r="I629" s="2">
        <f t="shared" si="64"/>
        <v>72.906000000000006</v>
      </c>
      <c r="J629" s="2">
        <v>0</v>
      </c>
      <c r="K629" s="2">
        <v>0</v>
      </c>
      <c r="L629" s="16">
        <f t="shared" si="65"/>
        <v>0</v>
      </c>
      <c r="M629" s="6" t="s">
        <v>364</v>
      </c>
      <c r="N629" s="4">
        <f t="shared" si="66"/>
        <v>2</v>
      </c>
      <c r="O629" s="3">
        <f t="shared" si="67"/>
        <v>41534</v>
      </c>
      <c r="P629" s="4" t="str" cm="1">
        <f t="array" ref="P629:R629">_xlfn.TEXTSPLIT(M629,"/")</f>
        <v>9</v>
      </c>
      <c r="Q629" s="4" t="str">
        <v>17</v>
      </c>
      <c r="R629" s="4" t="str">
        <v>13</v>
      </c>
      <c r="S629" s="5">
        <f t="shared" si="68"/>
        <v>41534</v>
      </c>
      <c r="T629">
        <v>79</v>
      </c>
      <c r="U629" s="14">
        <v>400</v>
      </c>
      <c r="V629" s="14">
        <v>32</v>
      </c>
      <c r="W629" s="14">
        <v>519</v>
      </c>
      <c r="X629" s="14">
        <v>71</v>
      </c>
      <c r="Y629" s="14">
        <v>75</v>
      </c>
      <c r="Z629" s="14">
        <v>54</v>
      </c>
      <c r="AA629" s="2">
        <v>1</v>
      </c>
      <c r="AB629" s="2">
        <v>3</v>
      </c>
      <c r="AC629" s="2">
        <v>9</v>
      </c>
      <c r="AD629" s="2">
        <v>1</v>
      </c>
      <c r="AE629" s="2">
        <v>0</v>
      </c>
      <c r="AF629" s="2">
        <v>0</v>
      </c>
      <c r="AG629" s="16">
        <v>0</v>
      </c>
      <c r="AH629" s="49" t="s">
        <v>574</v>
      </c>
      <c r="AI629" s="49" t="s">
        <v>574</v>
      </c>
      <c r="AJ629" s="49" t="s">
        <v>574</v>
      </c>
      <c r="AK629" s="49" t="s">
        <v>574</v>
      </c>
      <c r="AL629" s="49" t="s">
        <v>574</v>
      </c>
      <c r="AM629" s="2">
        <f t="shared" si="69"/>
        <v>0</v>
      </c>
      <c r="AN629" s="1">
        <v>52</v>
      </c>
      <c r="AO629" s="2">
        <v>30.538</v>
      </c>
    </row>
    <row r="630" spans="1:41" x14ac:dyDescent="0.3">
      <c r="A630">
        <v>7966</v>
      </c>
      <c r="B630">
        <v>1960</v>
      </c>
      <c r="C630" s="1">
        <f t="shared" si="63"/>
        <v>64</v>
      </c>
      <c r="D630" t="s">
        <v>25</v>
      </c>
      <c r="E630" t="s">
        <v>22</v>
      </c>
      <c r="F630" s="4" t="s">
        <v>26</v>
      </c>
      <c r="G630" t="s">
        <v>26</v>
      </c>
      <c r="H630" s="20">
        <v>80982</v>
      </c>
      <c r="I630" s="2">
        <f t="shared" si="64"/>
        <v>80.981999999999999</v>
      </c>
      <c r="J630" s="2">
        <v>1</v>
      </c>
      <c r="K630" s="2">
        <v>1</v>
      </c>
      <c r="L630" s="16">
        <f t="shared" si="65"/>
        <v>2</v>
      </c>
      <c r="M630" s="7">
        <v>41487</v>
      </c>
      <c r="N630" s="4">
        <f t="shared" si="66"/>
        <v>1</v>
      </c>
      <c r="O630" s="3">
        <f t="shared" si="67"/>
        <v>41487</v>
      </c>
      <c r="P630" s="4" t="str" cm="1">
        <f t="array" ref="P630">_xlfn.TEXTSPLIT(M630,"/")</f>
        <v>41487</v>
      </c>
      <c r="Q630" s="5"/>
      <c r="R630" s="5"/>
      <c r="S630" s="5" t="e">
        <f t="shared" si="68"/>
        <v>#NUM!</v>
      </c>
      <c r="T630">
        <v>48</v>
      </c>
      <c r="U630" s="14">
        <v>505</v>
      </c>
      <c r="V630" s="14">
        <v>137</v>
      </c>
      <c r="W630" s="14">
        <v>401</v>
      </c>
      <c r="X630" s="14">
        <v>104</v>
      </c>
      <c r="Y630" s="14">
        <v>22</v>
      </c>
      <c r="Z630" s="14">
        <v>22</v>
      </c>
      <c r="AA630" s="2">
        <v>3</v>
      </c>
      <c r="AB630" s="2">
        <v>11</v>
      </c>
      <c r="AC630" s="2">
        <v>11</v>
      </c>
      <c r="AD630" s="2">
        <v>5</v>
      </c>
      <c r="AE630" s="2">
        <v>0</v>
      </c>
      <c r="AF630" s="2">
        <v>1</v>
      </c>
      <c r="AG630" s="16">
        <v>0</v>
      </c>
      <c r="AH630" s="49" t="s">
        <v>574</v>
      </c>
      <c r="AI630" s="49" t="s">
        <v>574</v>
      </c>
      <c r="AJ630" s="49" t="s">
        <v>574</v>
      </c>
      <c r="AK630" s="49" t="s">
        <v>574</v>
      </c>
      <c r="AL630" s="49" t="s">
        <v>574</v>
      </c>
      <c r="AM630" s="2">
        <f t="shared" si="69"/>
        <v>0</v>
      </c>
      <c r="AN630" s="1">
        <v>62</v>
      </c>
      <c r="AO630" s="2">
        <v>30.081</v>
      </c>
    </row>
    <row r="631" spans="1:41" x14ac:dyDescent="0.3">
      <c r="A631">
        <v>7962</v>
      </c>
      <c r="B631">
        <v>1988</v>
      </c>
      <c r="C631" s="1">
        <f t="shared" si="63"/>
        <v>36</v>
      </c>
      <c r="D631" t="s">
        <v>25</v>
      </c>
      <c r="E631" t="s">
        <v>34</v>
      </c>
      <c r="F631" s="4" t="s">
        <v>26</v>
      </c>
      <c r="G631" t="s">
        <v>26</v>
      </c>
      <c r="H631" s="20">
        <v>95169</v>
      </c>
      <c r="I631" s="2">
        <f t="shared" si="64"/>
        <v>95.168999999999997</v>
      </c>
      <c r="J631" s="2">
        <v>0</v>
      </c>
      <c r="K631" s="2">
        <v>0</v>
      </c>
      <c r="L631" s="16">
        <f t="shared" si="65"/>
        <v>0</v>
      </c>
      <c r="M631" s="7">
        <v>41527</v>
      </c>
      <c r="N631" s="4">
        <f t="shared" si="66"/>
        <v>1</v>
      </c>
      <c r="O631" s="3">
        <f t="shared" si="67"/>
        <v>41527</v>
      </c>
      <c r="P631" s="4" t="str" cm="1">
        <f t="array" ref="P631">_xlfn.TEXTSPLIT(M631,"/")</f>
        <v>41527</v>
      </c>
      <c r="Q631" s="5"/>
      <c r="R631" s="5"/>
      <c r="S631" s="5" t="e">
        <f t="shared" si="68"/>
        <v>#NUM!</v>
      </c>
      <c r="T631">
        <v>1</v>
      </c>
      <c r="U631" s="14">
        <v>1285</v>
      </c>
      <c r="V631" s="14">
        <v>21</v>
      </c>
      <c r="W631" s="14">
        <v>449</v>
      </c>
      <c r="X631" s="14">
        <v>106</v>
      </c>
      <c r="Y631" s="14">
        <v>20</v>
      </c>
      <c r="Z631" s="14">
        <v>20</v>
      </c>
      <c r="AA631" s="2">
        <v>1</v>
      </c>
      <c r="AB631" s="2">
        <v>4</v>
      </c>
      <c r="AC631" s="2">
        <v>4</v>
      </c>
      <c r="AD631" s="2">
        <v>1</v>
      </c>
      <c r="AE631" s="2">
        <v>1</v>
      </c>
      <c r="AF631" s="2">
        <v>0</v>
      </c>
      <c r="AG631" s="16">
        <v>2</v>
      </c>
      <c r="AH631" s="49" t="s">
        <v>574</v>
      </c>
      <c r="AI631" s="49" t="s">
        <v>574</v>
      </c>
      <c r="AJ631" s="49">
        <v>1</v>
      </c>
      <c r="AK631" s="49">
        <v>1</v>
      </c>
      <c r="AL631" s="49" t="s">
        <v>574</v>
      </c>
      <c r="AM631" s="2">
        <f t="shared" si="69"/>
        <v>0</v>
      </c>
      <c r="AN631" s="1">
        <v>64</v>
      </c>
      <c r="AO631" s="2">
        <v>26.887</v>
      </c>
    </row>
    <row r="632" spans="1:41" x14ac:dyDescent="0.3">
      <c r="A632">
        <v>7960</v>
      </c>
      <c r="B632">
        <v>1963</v>
      </c>
      <c r="C632" s="1">
        <f t="shared" si="63"/>
        <v>61</v>
      </c>
      <c r="D632" t="s">
        <v>25</v>
      </c>
      <c r="E632" t="s">
        <v>36</v>
      </c>
      <c r="F632" s="4" t="s">
        <v>32</v>
      </c>
      <c r="G632" t="s">
        <v>32</v>
      </c>
      <c r="H632" s="20">
        <v>82122</v>
      </c>
      <c r="I632" s="2">
        <f t="shared" si="64"/>
        <v>82.122</v>
      </c>
      <c r="J632" s="2">
        <v>0</v>
      </c>
      <c r="K632" s="2">
        <v>0</v>
      </c>
      <c r="L632" s="16">
        <f t="shared" si="65"/>
        <v>0</v>
      </c>
      <c r="M632" s="6" t="s">
        <v>175</v>
      </c>
      <c r="N632" s="4">
        <f t="shared" si="66"/>
        <v>2</v>
      </c>
      <c r="O632" s="3">
        <f t="shared" si="67"/>
        <v>41501</v>
      </c>
      <c r="P632" s="4" t="str" cm="1">
        <f t="array" ref="P632:R632">_xlfn.TEXTSPLIT(M632,"/")</f>
        <v>8</v>
      </c>
      <c r="Q632" s="4" t="str">
        <v>15</v>
      </c>
      <c r="R632" s="4" t="str">
        <v>13</v>
      </c>
      <c r="S632" s="5">
        <f t="shared" si="68"/>
        <v>41501</v>
      </c>
      <c r="T632">
        <v>89</v>
      </c>
      <c r="U632" s="14">
        <v>734</v>
      </c>
      <c r="V632" s="14">
        <v>22</v>
      </c>
      <c r="W632" s="14">
        <v>350</v>
      </c>
      <c r="X632" s="14">
        <v>151</v>
      </c>
      <c r="Y632" s="14">
        <v>25</v>
      </c>
      <c r="Z632" s="14">
        <v>100</v>
      </c>
      <c r="AA632" s="2">
        <v>1</v>
      </c>
      <c r="AB632" s="2">
        <v>3</v>
      </c>
      <c r="AC632" s="2">
        <v>13</v>
      </c>
      <c r="AD632" s="2">
        <v>1</v>
      </c>
      <c r="AE632" s="2">
        <v>0</v>
      </c>
      <c r="AF632" s="2">
        <v>0</v>
      </c>
      <c r="AG632" s="16">
        <v>1</v>
      </c>
      <c r="AH632" s="49" t="s">
        <v>574</v>
      </c>
      <c r="AI632" s="49" t="s">
        <v>574</v>
      </c>
      <c r="AJ632" s="49">
        <v>1</v>
      </c>
      <c r="AK632" s="49" t="s">
        <v>574</v>
      </c>
      <c r="AL632" s="49" t="s">
        <v>574</v>
      </c>
      <c r="AM632" s="2">
        <f t="shared" si="69"/>
        <v>0</v>
      </c>
      <c r="AN632" s="1">
        <v>47</v>
      </c>
      <c r="AO632" s="2">
        <v>20.18</v>
      </c>
    </row>
    <row r="633" spans="1:41" x14ac:dyDescent="0.3">
      <c r="A633">
        <v>7959</v>
      </c>
      <c r="B633">
        <v>1962</v>
      </c>
      <c r="C633" s="1">
        <f t="shared" si="63"/>
        <v>62</v>
      </c>
      <c r="D633" t="s">
        <v>25</v>
      </c>
      <c r="E633" t="s">
        <v>22</v>
      </c>
      <c r="F633" s="4" t="s">
        <v>29</v>
      </c>
      <c r="G633" t="s">
        <v>29</v>
      </c>
      <c r="H633" s="20">
        <v>79410</v>
      </c>
      <c r="I633" s="2">
        <f t="shared" si="64"/>
        <v>79.41</v>
      </c>
      <c r="J633" s="2">
        <v>0</v>
      </c>
      <c r="K633" s="2">
        <v>0</v>
      </c>
      <c r="L633" s="16">
        <f t="shared" si="65"/>
        <v>0</v>
      </c>
      <c r="M633" s="6" t="s">
        <v>217</v>
      </c>
      <c r="N633" s="4">
        <f t="shared" si="66"/>
        <v>2</v>
      </c>
      <c r="O633" s="3">
        <f t="shared" si="67"/>
        <v>41788</v>
      </c>
      <c r="P633" s="4" t="str" cm="1">
        <f t="array" ref="P633:R633">_xlfn.TEXTSPLIT(M633,"/")</f>
        <v>5</v>
      </c>
      <c r="Q633" s="4" t="str">
        <v>29</v>
      </c>
      <c r="R633" s="4" t="str">
        <v>14</v>
      </c>
      <c r="S633" s="5">
        <f t="shared" si="68"/>
        <v>41788</v>
      </c>
      <c r="T633">
        <v>19</v>
      </c>
      <c r="U633" s="14">
        <v>658</v>
      </c>
      <c r="V633" s="14">
        <v>80</v>
      </c>
      <c r="W633" s="14">
        <v>483</v>
      </c>
      <c r="X633" s="14">
        <v>123</v>
      </c>
      <c r="Y633" s="14">
        <v>13</v>
      </c>
      <c r="Z633" s="14">
        <v>13</v>
      </c>
      <c r="AA633" s="2">
        <v>1</v>
      </c>
      <c r="AB633" s="2">
        <v>3</v>
      </c>
      <c r="AC633" s="2">
        <v>5</v>
      </c>
      <c r="AD633" s="2">
        <v>1</v>
      </c>
      <c r="AE633" s="2">
        <v>0</v>
      </c>
      <c r="AF633" s="2">
        <v>0</v>
      </c>
      <c r="AG633" s="16">
        <v>0</v>
      </c>
      <c r="AH633" s="49" t="s">
        <v>574</v>
      </c>
      <c r="AI633" s="49" t="s">
        <v>574</v>
      </c>
      <c r="AJ633" s="49" t="s">
        <v>574</v>
      </c>
      <c r="AK633" s="49" t="s">
        <v>574</v>
      </c>
      <c r="AL633" s="49" t="s">
        <v>574</v>
      </c>
      <c r="AM633" s="2">
        <f t="shared" si="69"/>
        <v>0</v>
      </c>
      <c r="AN633" s="1">
        <v>47</v>
      </c>
      <c r="AO633" s="2">
        <v>20.18</v>
      </c>
    </row>
    <row r="634" spans="1:41" x14ac:dyDescent="0.3">
      <c r="A634">
        <v>7947</v>
      </c>
      <c r="B634">
        <v>1970</v>
      </c>
      <c r="C634" s="1">
        <f t="shared" si="63"/>
        <v>54</v>
      </c>
      <c r="D634" t="s">
        <v>25</v>
      </c>
      <c r="E634" t="s">
        <v>22</v>
      </c>
      <c r="F634" s="4" t="s">
        <v>29</v>
      </c>
      <c r="G634" t="s">
        <v>29</v>
      </c>
      <c r="H634" s="20">
        <v>42231</v>
      </c>
      <c r="I634" s="2">
        <f t="shared" si="64"/>
        <v>42.231000000000002</v>
      </c>
      <c r="J634" s="2">
        <v>1</v>
      </c>
      <c r="K634" s="2">
        <v>1</v>
      </c>
      <c r="L634" s="16">
        <f t="shared" si="65"/>
        <v>2</v>
      </c>
      <c r="M634" s="6" t="s">
        <v>241</v>
      </c>
      <c r="N634" s="4">
        <f t="shared" si="66"/>
        <v>2</v>
      </c>
      <c r="O634" s="3">
        <f t="shared" si="67"/>
        <v>41723</v>
      </c>
      <c r="P634" s="4" t="str" cm="1">
        <f t="array" ref="P634:R634">_xlfn.TEXTSPLIT(M634,"/")</f>
        <v>3</v>
      </c>
      <c r="Q634" s="4" t="str">
        <v>25</v>
      </c>
      <c r="R634" s="4" t="str">
        <v>14</v>
      </c>
      <c r="S634" s="5">
        <f t="shared" si="68"/>
        <v>41723</v>
      </c>
      <c r="T634">
        <v>99</v>
      </c>
      <c r="U634" s="14">
        <v>24</v>
      </c>
      <c r="V634" s="14">
        <v>0</v>
      </c>
      <c r="W634" s="14">
        <v>8</v>
      </c>
      <c r="X634" s="14">
        <v>0</v>
      </c>
      <c r="Y634" s="14">
        <v>1</v>
      </c>
      <c r="Z634" s="14">
        <v>4</v>
      </c>
      <c r="AA634" s="2">
        <v>1</v>
      </c>
      <c r="AB634" s="2">
        <v>1</v>
      </c>
      <c r="AC634" s="2">
        <v>3</v>
      </c>
      <c r="AD634" s="2">
        <v>5</v>
      </c>
      <c r="AE634" s="2">
        <v>0</v>
      </c>
      <c r="AF634" s="2">
        <v>0</v>
      </c>
      <c r="AG634" s="16">
        <v>0</v>
      </c>
      <c r="AH634" s="49" t="s">
        <v>574</v>
      </c>
      <c r="AI634" s="49" t="s">
        <v>574</v>
      </c>
      <c r="AJ634" s="49" t="s">
        <v>574</v>
      </c>
      <c r="AK634" s="49" t="s">
        <v>574</v>
      </c>
      <c r="AL634" s="49" t="s">
        <v>574</v>
      </c>
      <c r="AM634" s="2">
        <f t="shared" si="69"/>
        <v>0</v>
      </c>
      <c r="AN634" s="1">
        <v>53</v>
      </c>
      <c r="AO634" s="2">
        <v>15.315</v>
      </c>
    </row>
    <row r="635" spans="1:41" hidden="1" x14ac:dyDescent="0.3">
      <c r="A635">
        <v>7943</v>
      </c>
      <c r="B635">
        <v>1976</v>
      </c>
      <c r="C635" s="1">
        <f t="shared" si="63"/>
        <v>48</v>
      </c>
      <c r="D635" t="s">
        <v>47</v>
      </c>
      <c r="E635" t="s">
        <v>34</v>
      </c>
      <c r="F635" s="4" t="s">
        <v>29</v>
      </c>
      <c r="G635" t="s">
        <v>29</v>
      </c>
      <c r="H635" s="20">
        <v>36663</v>
      </c>
      <c r="I635" s="2">
        <f t="shared" si="64"/>
        <v>36.662999999999997</v>
      </c>
      <c r="J635" s="2">
        <v>1</v>
      </c>
      <c r="K635" s="2">
        <v>0</v>
      </c>
      <c r="L635" s="16">
        <f t="shared" si="65"/>
        <v>1</v>
      </c>
      <c r="M635" s="6" t="s">
        <v>326</v>
      </c>
      <c r="N635" s="4">
        <f t="shared" si="66"/>
        <v>2</v>
      </c>
      <c r="O635" s="3">
        <f t="shared" si="67"/>
        <v>41754</v>
      </c>
      <c r="P635" s="4" t="str" cm="1">
        <f t="array" ref="P635:R635">_xlfn.TEXTSPLIT(M635,"/")</f>
        <v>4</v>
      </c>
      <c r="Q635" s="4" t="str">
        <v>25</v>
      </c>
      <c r="R635" s="4" t="str">
        <v>14</v>
      </c>
      <c r="S635" s="5">
        <f t="shared" si="68"/>
        <v>41754</v>
      </c>
      <c r="T635">
        <v>40</v>
      </c>
      <c r="U635" s="14">
        <v>18</v>
      </c>
      <c r="V635" s="14">
        <v>0</v>
      </c>
      <c r="W635" s="14">
        <v>6</v>
      </c>
      <c r="X635" s="14">
        <v>3</v>
      </c>
      <c r="Y635" s="14">
        <v>3</v>
      </c>
      <c r="Z635" s="14">
        <v>5</v>
      </c>
      <c r="AA635" s="2">
        <v>1</v>
      </c>
      <c r="AB635" s="2">
        <v>1</v>
      </c>
      <c r="AC635" s="2">
        <v>3</v>
      </c>
      <c r="AD635" s="2">
        <v>2</v>
      </c>
      <c r="AE635" s="2">
        <v>0</v>
      </c>
      <c r="AF635" s="2">
        <v>0</v>
      </c>
      <c r="AG635" s="16">
        <v>0</v>
      </c>
      <c r="AH635" s="49" t="s">
        <v>574</v>
      </c>
      <c r="AI635" s="49" t="s">
        <v>574</v>
      </c>
      <c r="AJ635" s="49" t="s">
        <v>574</v>
      </c>
      <c r="AK635" s="49" t="s">
        <v>574</v>
      </c>
      <c r="AL635" s="49" t="s">
        <v>574</v>
      </c>
      <c r="AM635" s="2">
        <f t="shared" si="69"/>
        <v>0</v>
      </c>
      <c r="AN635" s="1">
        <v>53</v>
      </c>
      <c r="AO635" s="2">
        <v>15.315</v>
      </c>
    </row>
    <row r="636" spans="1:41" hidden="1" x14ac:dyDescent="0.3">
      <c r="A636">
        <v>7938</v>
      </c>
      <c r="B636">
        <v>1959</v>
      </c>
      <c r="C636" s="1">
        <f t="shared" si="63"/>
        <v>65</v>
      </c>
      <c r="D636" t="s">
        <v>38</v>
      </c>
      <c r="E636" t="s">
        <v>34</v>
      </c>
      <c r="F636" s="4" t="s">
        <v>32</v>
      </c>
      <c r="G636" t="s">
        <v>32</v>
      </c>
      <c r="H636" s="20">
        <v>51518</v>
      </c>
      <c r="I636" s="2">
        <f t="shared" si="64"/>
        <v>51.518000000000001</v>
      </c>
      <c r="J636" s="2">
        <v>0</v>
      </c>
      <c r="K636" s="2">
        <v>1</v>
      </c>
      <c r="L636" s="16">
        <f t="shared" si="65"/>
        <v>1</v>
      </c>
      <c r="M636" s="7">
        <v>41343</v>
      </c>
      <c r="N636" s="4">
        <f t="shared" si="66"/>
        <v>1</v>
      </c>
      <c r="O636" s="3">
        <f t="shared" si="67"/>
        <v>41343</v>
      </c>
      <c r="P636" s="4" t="str" cm="1">
        <f t="array" ref="P636">_xlfn.TEXTSPLIT(M636,"/")</f>
        <v>41343</v>
      </c>
      <c r="Q636" s="5"/>
      <c r="R636" s="5"/>
      <c r="S636" s="5" t="e">
        <f t="shared" si="68"/>
        <v>#NUM!</v>
      </c>
      <c r="T636">
        <v>92</v>
      </c>
      <c r="U636" s="14">
        <v>350</v>
      </c>
      <c r="V636" s="14">
        <v>8</v>
      </c>
      <c r="W636" s="14">
        <v>66</v>
      </c>
      <c r="X636" s="14">
        <v>17</v>
      </c>
      <c r="Y636" s="14">
        <v>4</v>
      </c>
      <c r="Z636" s="14">
        <v>4</v>
      </c>
      <c r="AA636" s="2">
        <v>2</v>
      </c>
      <c r="AB636" s="2">
        <v>3</v>
      </c>
      <c r="AC636" s="2">
        <v>10</v>
      </c>
      <c r="AD636" s="2">
        <v>3</v>
      </c>
      <c r="AE636" s="2">
        <v>0</v>
      </c>
      <c r="AF636" s="2">
        <v>0</v>
      </c>
      <c r="AG636" s="16">
        <v>0</v>
      </c>
      <c r="AH636" s="49" t="s">
        <v>574</v>
      </c>
      <c r="AI636" s="49" t="s">
        <v>574</v>
      </c>
      <c r="AJ636" s="49" t="s">
        <v>574</v>
      </c>
      <c r="AK636" s="49" t="s">
        <v>574</v>
      </c>
      <c r="AL636" s="49" t="s">
        <v>574</v>
      </c>
      <c r="AM636" s="2">
        <f t="shared" si="69"/>
        <v>0</v>
      </c>
      <c r="AN636" s="1">
        <v>39</v>
      </c>
      <c r="AO636" s="2">
        <v>82.733000000000004</v>
      </c>
    </row>
    <row r="637" spans="1:41" x14ac:dyDescent="0.3">
      <c r="A637">
        <v>7937</v>
      </c>
      <c r="B637">
        <v>1983</v>
      </c>
      <c r="C637" s="1">
        <f t="shared" si="63"/>
        <v>41</v>
      </c>
      <c r="D637" t="s">
        <v>25</v>
      </c>
      <c r="E637" t="s">
        <v>22</v>
      </c>
      <c r="F637" s="4" t="s">
        <v>29</v>
      </c>
      <c r="G637" t="s">
        <v>29</v>
      </c>
      <c r="H637" s="20">
        <v>24711</v>
      </c>
      <c r="I637" s="2">
        <f t="shared" si="64"/>
        <v>24.710999999999999</v>
      </c>
      <c r="J637" s="2">
        <v>0</v>
      </c>
      <c r="K637" s="2">
        <v>0</v>
      </c>
      <c r="L637" s="16">
        <f t="shared" si="65"/>
        <v>0</v>
      </c>
      <c r="M637" s="6" t="s">
        <v>143</v>
      </c>
      <c r="N637" s="4">
        <f t="shared" si="66"/>
        <v>2</v>
      </c>
      <c r="O637" s="3">
        <f t="shared" si="67"/>
        <v>41747</v>
      </c>
      <c r="P637" s="4" t="str" cm="1">
        <f t="array" ref="P637:R637">_xlfn.TEXTSPLIT(M637,"/")</f>
        <v>4</v>
      </c>
      <c r="Q637" s="4" t="str">
        <v>18</v>
      </c>
      <c r="R637" s="4" t="str">
        <v>14</v>
      </c>
      <c r="S637" s="5">
        <f t="shared" si="68"/>
        <v>41747</v>
      </c>
      <c r="T637">
        <v>86</v>
      </c>
      <c r="U637" s="14">
        <v>10</v>
      </c>
      <c r="V637" s="14">
        <v>7</v>
      </c>
      <c r="W637" s="14">
        <v>25</v>
      </c>
      <c r="X637" s="14">
        <v>6</v>
      </c>
      <c r="Y637" s="14">
        <v>3</v>
      </c>
      <c r="Z637" s="14">
        <v>7</v>
      </c>
      <c r="AA637" s="2">
        <v>1</v>
      </c>
      <c r="AB637" s="2">
        <v>3</v>
      </c>
      <c r="AC637" s="2">
        <v>3</v>
      </c>
      <c r="AD637" s="2">
        <v>7</v>
      </c>
      <c r="AE637" s="2">
        <v>0</v>
      </c>
      <c r="AF637" s="2">
        <v>0</v>
      </c>
      <c r="AG637" s="16">
        <v>0</v>
      </c>
      <c r="AH637" s="49" t="s">
        <v>574</v>
      </c>
      <c r="AI637" s="49" t="s">
        <v>574</v>
      </c>
      <c r="AJ637" s="49" t="s">
        <v>574</v>
      </c>
      <c r="AK637" s="49" t="s">
        <v>574</v>
      </c>
      <c r="AL637" s="49" t="s">
        <v>574</v>
      </c>
      <c r="AM637" s="2">
        <f t="shared" si="69"/>
        <v>0</v>
      </c>
      <c r="AN637" s="1">
        <v>61</v>
      </c>
      <c r="AO637" s="2">
        <v>82.570999999999998</v>
      </c>
    </row>
    <row r="638" spans="1:41" x14ac:dyDescent="0.3">
      <c r="A638">
        <v>7930</v>
      </c>
      <c r="B638">
        <v>1970</v>
      </c>
      <c r="C638" s="1">
        <f t="shared" si="63"/>
        <v>54</v>
      </c>
      <c r="D638" t="s">
        <v>25</v>
      </c>
      <c r="E638" t="s">
        <v>42</v>
      </c>
      <c r="F638" s="4" t="s">
        <v>26</v>
      </c>
      <c r="G638" t="s">
        <v>26</v>
      </c>
      <c r="H638" s="20">
        <v>26877</v>
      </c>
      <c r="I638" s="2">
        <f t="shared" si="64"/>
        <v>26.876999999999999</v>
      </c>
      <c r="J638" s="2">
        <v>0</v>
      </c>
      <c r="K638" s="2">
        <v>0</v>
      </c>
      <c r="L638" s="16">
        <f t="shared" si="65"/>
        <v>0</v>
      </c>
      <c r="M638" s="6" t="s">
        <v>254</v>
      </c>
      <c r="N638" s="4">
        <f t="shared" si="66"/>
        <v>2</v>
      </c>
      <c r="O638" s="3">
        <f t="shared" si="67"/>
        <v>41505</v>
      </c>
      <c r="P638" s="4" t="str" cm="1">
        <f t="array" ref="P638:R638">_xlfn.TEXTSPLIT(M638,"/")</f>
        <v>8</v>
      </c>
      <c r="Q638" s="4" t="str">
        <v>19</v>
      </c>
      <c r="R638" s="4" t="str">
        <v>13</v>
      </c>
      <c r="S638" s="5">
        <f t="shared" si="68"/>
        <v>41505</v>
      </c>
      <c r="T638">
        <v>74</v>
      </c>
      <c r="U638" s="14">
        <v>101</v>
      </c>
      <c r="V638" s="14">
        <v>13</v>
      </c>
      <c r="W638" s="14">
        <v>76</v>
      </c>
      <c r="X638" s="14">
        <v>20</v>
      </c>
      <c r="Y638" s="14">
        <v>18</v>
      </c>
      <c r="Z638" s="14">
        <v>40</v>
      </c>
      <c r="AA638" s="2">
        <v>2</v>
      </c>
      <c r="AB638" s="2">
        <v>3</v>
      </c>
      <c r="AC638" s="2">
        <v>6</v>
      </c>
      <c r="AD638" s="2">
        <v>6</v>
      </c>
      <c r="AE638" s="2">
        <v>0</v>
      </c>
      <c r="AF638" s="2">
        <v>0</v>
      </c>
      <c r="AG638" s="16">
        <v>0</v>
      </c>
      <c r="AH638" s="49" t="s">
        <v>574</v>
      </c>
      <c r="AI638" s="49" t="s">
        <v>574</v>
      </c>
      <c r="AJ638" s="49" t="s">
        <v>574</v>
      </c>
      <c r="AK638" s="49" t="s">
        <v>574</v>
      </c>
      <c r="AL638" s="49" t="s">
        <v>574</v>
      </c>
      <c r="AM638" s="2">
        <f t="shared" si="69"/>
        <v>0</v>
      </c>
      <c r="AN638" s="1">
        <v>58</v>
      </c>
      <c r="AO638" s="2">
        <v>77.343000000000004</v>
      </c>
    </row>
    <row r="639" spans="1:41" hidden="1" x14ac:dyDescent="0.3">
      <c r="A639">
        <v>7922</v>
      </c>
      <c r="B639">
        <v>1952</v>
      </c>
      <c r="C639" s="1">
        <f t="shared" si="63"/>
        <v>72</v>
      </c>
      <c r="D639" t="s">
        <v>47</v>
      </c>
      <c r="E639" t="s">
        <v>34</v>
      </c>
      <c r="F639" s="4" t="s">
        <v>26</v>
      </c>
      <c r="G639" t="s">
        <v>26</v>
      </c>
      <c r="H639" s="20">
        <v>64950</v>
      </c>
      <c r="I639" s="2">
        <f t="shared" si="64"/>
        <v>64.95</v>
      </c>
      <c r="J639" s="2">
        <v>0</v>
      </c>
      <c r="K639" s="2">
        <v>1</v>
      </c>
      <c r="L639" s="16">
        <f t="shared" si="65"/>
        <v>1</v>
      </c>
      <c r="M639" s="7">
        <v>41251</v>
      </c>
      <c r="N639" s="4">
        <f t="shared" si="66"/>
        <v>1</v>
      </c>
      <c r="O639" s="3">
        <f t="shared" si="67"/>
        <v>41251</v>
      </c>
      <c r="P639" s="4" t="str" cm="1">
        <f t="array" ref="P639">_xlfn.TEXTSPLIT(M639,"/")</f>
        <v>41251</v>
      </c>
      <c r="Q639" s="5"/>
      <c r="R639" s="5"/>
      <c r="S639" s="5" t="e">
        <f t="shared" si="68"/>
        <v>#NUM!</v>
      </c>
      <c r="T639">
        <v>29</v>
      </c>
      <c r="U639" s="14">
        <v>819</v>
      </c>
      <c r="V639" s="14">
        <v>0</v>
      </c>
      <c r="W639" s="14">
        <v>72</v>
      </c>
      <c r="X639" s="14">
        <v>12</v>
      </c>
      <c r="Y639" s="14">
        <v>0</v>
      </c>
      <c r="Z639" s="14">
        <v>63</v>
      </c>
      <c r="AA639" s="2">
        <v>2</v>
      </c>
      <c r="AB639" s="2">
        <v>11</v>
      </c>
      <c r="AC639" s="2">
        <v>10</v>
      </c>
      <c r="AD639" s="2">
        <v>7</v>
      </c>
      <c r="AE639" s="2">
        <v>0</v>
      </c>
      <c r="AF639" s="2">
        <v>0</v>
      </c>
      <c r="AG639" s="16">
        <v>1</v>
      </c>
      <c r="AH639" s="49" t="s">
        <v>574</v>
      </c>
      <c r="AI639" s="49">
        <v>1</v>
      </c>
      <c r="AJ639" s="49" t="s">
        <v>574</v>
      </c>
      <c r="AK639" s="49" t="s">
        <v>574</v>
      </c>
      <c r="AL639" s="49" t="s">
        <v>574</v>
      </c>
      <c r="AM639" s="2">
        <f t="shared" si="69"/>
        <v>0</v>
      </c>
      <c r="AN639" s="1">
        <v>34</v>
      </c>
      <c r="AO639" s="2">
        <v>75.433000000000007</v>
      </c>
    </row>
    <row r="640" spans="1:41" x14ac:dyDescent="0.3">
      <c r="A640">
        <v>7919</v>
      </c>
      <c r="B640">
        <v>1977</v>
      </c>
      <c r="C640" s="1">
        <f t="shared" si="63"/>
        <v>47</v>
      </c>
      <c r="D640" t="s">
        <v>25</v>
      </c>
      <c r="E640" t="s">
        <v>34</v>
      </c>
      <c r="F640" s="4" t="s">
        <v>32</v>
      </c>
      <c r="G640" t="s">
        <v>32</v>
      </c>
      <c r="H640" s="20">
        <v>72335</v>
      </c>
      <c r="I640" s="2">
        <f t="shared" si="64"/>
        <v>72.334999999999994</v>
      </c>
      <c r="J640" s="2">
        <v>0</v>
      </c>
      <c r="K640" s="2">
        <v>0</v>
      </c>
      <c r="L640" s="16">
        <f t="shared" si="65"/>
        <v>0</v>
      </c>
      <c r="M640" s="6" t="s">
        <v>77</v>
      </c>
      <c r="N640" s="4">
        <f t="shared" si="66"/>
        <v>2</v>
      </c>
      <c r="O640" s="3">
        <f t="shared" si="67"/>
        <v>41134</v>
      </c>
      <c r="P640" s="4" t="str" cm="1">
        <f t="array" ref="P640:R640">_xlfn.TEXTSPLIT(M640,"/")</f>
        <v>8</v>
      </c>
      <c r="Q640" s="4" t="str">
        <v>13</v>
      </c>
      <c r="R640" s="4" t="str">
        <v>12</v>
      </c>
      <c r="S640" s="5">
        <f t="shared" si="68"/>
        <v>41134</v>
      </c>
      <c r="T640">
        <v>2</v>
      </c>
      <c r="U640" s="14">
        <v>1285</v>
      </c>
      <c r="V640" s="14">
        <v>105</v>
      </c>
      <c r="W640" s="14">
        <v>653</v>
      </c>
      <c r="X640" s="14">
        <v>28</v>
      </c>
      <c r="Y640" s="14">
        <v>21</v>
      </c>
      <c r="Z640" s="14">
        <v>0</v>
      </c>
      <c r="AA640" s="2">
        <v>1</v>
      </c>
      <c r="AB640" s="2">
        <v>10</v>
      </c>
      <c r="AC640" s="2">
        <v>8</v>
      </c>
      <c r="AD640" s="2">
        <v>8</v>
      </c>
      <c r="AE640" s="2">
        <v>1</v>
      </c>
      <c r="AF640" s="2">
        <v>0</v>
      </c>
      <c r="AG640" s="16">
        <v>0</v>
      </c>
      <c r="AH640" s="49" t="s">
        <v>574</v>
      </c>
      <c r="AI640" s="49" t="s">
        <v>574</v>
      </c>
      <c r="AJ640" s="49" t="s">
        <v>574</v>
      </c>
      <c r="AK640" s="49" t="s">
        <v>574</v>
      </c>
      <c r="AL640" s="49" t="s">
        <v>574</v>
      </c>
      <c r="AM640" s="2">
        <f t="shared" si="69"/>
        <v>0</v>
      </c>
      <c r="AN640" s="1">
        <v>52</v>
      </c>
      <c r="AO640" s="2">
        <v>72.257999999999996</v>
      </c>
    </row>
    <row r="641" spans="1:41" hidden="1" x14ac:dyDescent="0.3">
      <c r="A641">
        <v>7912</v>
      </c>
      <c r="B641">
        <v>1979</v>
      </c>
      <c r="C641" s="1">
        <f t="shared" si="63"/>
        <v>45</v>
      </c>
      <c r="D641" t="s">
        <v>31</v>
      </c>
      <c r="E641" t="s">
        <v>22</v>
      </c>
      <c r="F641" s="4" t="s">
        <v>29</v>
      </c>
      <c r="G641" t="s">
        <v>29</v>
      </c>
      <c r="H641" s="20">
        <v>38136</v>
      </c>
      <c r="I641" s="2">
        <f t="shared" si="64"/>
        <v>38.136000000000003</v>
      </c>
      <c r="J641" s="2">
        <v>1</v>
      </c>
      <c r="K641" s="2">
        <v>0</v>
      </c>
      <c r="L641" s="16">
        <f t="shared" si="65"/>
        <v>1</v>
      </c>
      <c r="M641" s="6" t="s">
        <v>178</v>
      </c>
      <c r="N641" s="4">
        <f t="shared" si="66"/>
        <v>2</v>
      </c>
      <c r="O641" s="3">
        <f t="shared" si="67"/>
        <v>41386</v>
      </c>
      <c r="P641" s="4" t="str" cm="1">
        <f t="array" ref="P641:R641">_xlfn.TEXTSPLIT(M641,"/")</f>
        <v>4</v>
      </c>
      <c r="Q641" s="4" t="str">
        <v>22</v>
      </c>
      <c r="R641" s="4" t="str">
        <v>13</v>
      </c>
      <c r="S641" s="5">
        <f t="shared" si="68"/>
        <v>41386</v>
      </c>
      <c r="T641">
        <v>69</v>
      </c>
      <c r="U641" s="14">
        <v>8</v>
      </c>
      <c r="V641" s="14">
        <v>15</v>
      </c>
      <c r="W641" s="14">
        <v>27</v>
      </c>
      <c r="X641" s="14">
        <v>0</v>
      </c>
      <c r="Y641" s="14">
        <v>20</v>
      </c>
      <c r="Z641" s="14">
        <v>33</v>
      </c>
      <c r="AA641" s="2">
        <v>2</v>
      </c>
      <c r="AB641" s="2">
        <v>3</v>
      </c>
      <c r="AC641" s="2">
        <v>2</v>
      </c>
      <c r="AD641" s="2">
        <v>8</v>
      </c>
      <c r="AE641" s="2">
        <v>0</v>
      </c>
      <c r="AF641" s="2">
        <v>0</v>
      </c>
      <c r="AG641" s="16">
        <v>1</v>
      </c>
      <c r="AH641" s="49">
        <v>1</v>
      </c>
      <c r="AI641" s="49" t="s">
        <v>574</v>
      </c>
      <c r="AJ641" s="49" t="s">
        <v>574</v>
      </c>
      <c r="AK641" s="49" t="s">
        <v>574</v>
      </c>
      <c r="AL641" s="49" t="s">
        <v>574</v>
      </c>
      <c r="AM641" s="2">
        <f t="shared" si="69"/>
        <v>0</v>
      </c>
      <c r="AN641" s="1">
        <v>63</v>
      </c>
      <c r="AO641" s="2">
        <v>70.971000000000004</v>
      </c>
    </row>
    <row r="642" spans="1:41" hidden="1" x14ac:dyDescent="0.3">
      <c r="A642">
        <v>7901</v>
      </c>
      <c r="B642">
        <v>1972</v>
      </c>
      <c r="C642" s="1">
        <f t="shared" ref="C642:C705" si="70">2024-B642</f>
        <v>52</v>
      </c>
      <c r="D642" t="s">
        <v>33</v>
      </c>
      <c r="E642" t="s">
        <v>42</v>
      </c>
      <c r="F642" s="4" t="s">
        <v>29</v>
      </c>
      <c r="G642" t="s">
        <v>29</v>
      </c>
      <c r="H642" s="20">
        <v>34109</v>
      </c>
      <c r="I642" s="2">
        <f t="shared" ref="I642:I705" si="71">H642/1000</f>
        <v>34.109000000000002</v>
      </c>
      <c r="J642" s="2">
        <v>0</v>
      </c>
      <c r="K642" s="2">
        <v>1</v>
      </c>
      <c r="L642" s="16">
        <f t="shared" ref="L642:L705" si="72">K642+J642</f>
        <v>1</v>
      </c>
      <c r="M642" s="7">
        <v>41436</v>
      </c>
      <c r="N642" s="4">
        <f t="shared" ref="N642:N705" si="73">TYPE(M642)</f>
        <v>1</v>
      </c>
      <c r="O642" s="3">
        <f t="shared" ref="O642:O705" si="74">IF(N642=2,S642,M642)</f>
        <v>41436</v>
      </c>
      <c r="P642" s="4" t="str" cm="1">
        <f t="array" ref="P642">_xlfn.TEXTSPLIT(M642,"/")</f>
        <v>41436</v>
      </c>
      <c r="Q642" s="5"/>
      <c r="R642" s="5"/>
      <c r="S642" s="5" t="e">
        <f t="shared" ref="S642:S705" si="75">DATE(R642+100,P642,Q642)</f>
        <v>#NUM!</v>
      </c>
      <c r="T642">
        <v>39</v>
      </c>
      <c r="U642" s="14">
        <v>9</v>
      </c>
      <c r="V642" s="14">
        <v>1</v>
      </c>
      <c r="W642" s="14">
        <v>5</v>
      </c>
      <c r="X642" s="14">
        <v>2</v>
      </c>
      <c r="Y642" s="14">
        <v>1</v>
      </c>
      <c r="Z642" s="14">
        <v>4</v>
      </c>
      <c r="AA642" s="2">
        <v>1</v>
      </c>
      <c r="AB642" s="2">
        <v>0</v>
      </c>
      <c r="AC642" s="2">
        <v>3</v>
      </c>
      <c r="AD642" s="2">
        <v>4</v>
      </c>
      <c r="AE642" s="2">
        <v>0</v>
      </c>
      <c r="AF642" s="2">
        <v>0</v>
      </c>
      <c r="AG642" s="16">
        <v>0</v>
      </c>
      <c r="AH642" s="49" t="s">
        <v>574</v>
      </c>
      <c r="AI642" s="49" t="s">
        <v>574</v>
      </c>
      <c r="AJ642" s="49" t="s">
        <v>574</v>
      </c>
      <c r="AK642" s="49" t="s">
        <v>574</v>
      </c>
      <c r="AL642" s="49" t="s">
        <v>574</v>
      </c>
      <c r="AM642" s="2">
        <f t="shared" ref="AM642:AM705" si="76">SUM(AH642:AL642)-AG642</f>
        <v>0</v>
      </c>
      <c r="AN642" s="1">
        <v>65</v>
      </c>
      <c r="AO642" s="2">
        <v>66.885999999999996</v>
      </c>
    </row>
    <row r="643" spans="1:41" hidden="1" x14ac:dyDescent="0.3">
      <c r="A643">
        <v>7899</v>
      </c>
      <c r="B643">
        <v>1953</v>
      </c>
      <c r="C643" s="1">
        <f t="shared" si="70"/>
        <v>71</v>
      </c>
      <c r="D643" t="s">
        <v>33</v>
      </c>
      <c r="E643" t="s">
        <v>34</v>
      </c>
      <c r="F643" s="4" t="s">
        <v>29</v>
      </c>
      <c r="G643" t="s">
        <v>29</v>
      </c>
      <c r="H643" s="20">
        <v>77610</v>
      </c>
      <c r="I643" s="2">
        <f t="shared" si="71"/>
        <v>77.61</v>
      </c>
      <c r="J643" s="2">
        <v>0</v>
      </c>
      <c r="K643" s="2">
        <v>1</v>
      </c>
      <c r="L643" s="16">
        <f t="shared" si="72"/>
        <v>1</v>
      </c>
      <c r="M643" s="6" t="s">
        <v>110</v>
      </c>
      <c r="N643" s="4">
        <f t="shared" si="73"/>
        <v>2</v>
      </c>
      <c r="O643" s="3">
        <f t="shared" si="74"/>
        <v>41211</v>
      </c>
      <c r="P643" s="4" t="str" cm="1">
        <f t="array" ref="P643:R643">_xlfn.TEXTSPLIT(M643,"/")</f>
        <v>10</v>
      </c>
      <c r="Q643" s="4" t="str">
        <v>29</v>
      </c>
      <c r="R643" s="4" t="str">
        <v>12</v>
      </c>
      <c r="S643" s="5">
        <f t="shared" si="75"/>
        <v>41211</v>
      </c>
      <c r="T643">
        <v>70</v>
      </c>
      <c r="U643" s="14">
        <v>1245</v>
      </c>
      <c r="V643" s="14">
        <v>33</v>
      </c>
      <c r="W643" s="14">
        <v>332</v>
      </c>
      <c r="X643" s="14">
        <v>21</v>
      </c>
      <c r="Y643" s="14">
        <v>33</v>
      </c>
      <c r="Z643" s="14">
        <v>16</v>
      </c>
      <c r="AA643" s="2">
        <v>2</v>
      </c>
      <c r="AB643" s="2">
        <v>4</v>
      </c>
      <c r="AC643" s="2">
        <v>4</v>
      </c>
      <c r="AD643" s="2">
        <v>7</v>
      </c>
      <c r="AE643" s="2">
        <v>0</v>
      </c>
      <c r="AF643" s="2">
        <v>0</v>
      </c>
      <c r="AG643" s="16">
        <v>0</v>
      </c>
      <c r="AH643" s="49" t="s">
        <v>574</v>
      </c>
      <c r="AI643" s="49" t="s">
        <v>574</v>
      </c>
      <c r="AJ643" s="49" t="s">
        <v>574</v>
      </c>
      <c r="AK643" s="49" t="s">
        <v>574</v>
      </c>
      <c r="AL643" s="49" t="s">
        <v>574</v>
      </c>
      <c r="AM643" s="2">
        <f t="shared" si="76"/>
        <v>0</v>
      </c>
      <c r="AN643" s="1">
        <v>45</v>
      </c>
      <c r="AO643" s="2">
        <v>63.854999999999997</v>
      </c>
    </row>
    <row r="644" spans="1:41" hidden="1" x14ac:dyDescent="0.3">
      <c r="A644">
        <v>7892</v>
      </c>
      <c r="B644">
        <v>1970</v>
      </c>
      <c r="C644" s="1">
        <f t="shared" si="70"/>
        <v>54</v>
      </c>
      <c r="D644" t="s">
        <v>31</v>
      </c>
      <c r="E644" t="s">
        <v>22</v>
      </c>
      <c r="F644" s="4" t="s">
        <v>26</v>
      </c>
      <c r="G644" t="s">
        <v>26</v>
      </c>
      <c r="H644" s="20">
        <v>18589</v>
      </c>
      <c r="I644" s="2">
        <f t="shared" si="71"/>
        <v>18.588999999999999</v>
      </c>
      <c r="J644" s="2">
        <v>0</v>
      </c>
      <c r="K644" s="2">
        <v>0</v>
      </c>
      <c r="L644" s="16">
        <f t="shared" si="72"/>
        <v>0</v>
      </c>
      <c r="M644" s="7">
        <v>41306</v>
      </c>
      <c r="N644" s="4">
        <f t="shared" si="73"/>
        <v>1</v>
      </c>
      <c r="O644" s="3">
        <f t="shared" si="74"/>
        <v>41306</v>
      </c>
      <c r="P644" s="4" t="str" cm="1">
        <f t="array" ref="P644">_xlfn.TEXTSPLIT(M644,"/")</f>
        <v>41306</v>
      </c>
      <c r="Q644" s="5"/>
      <c r="R644" s="5"/>
      <c r="S644" s="5" t="e">
        <f t="shared" si="75"/>
        <v>#NUM!</v>
      </c>
      <c r="T644">
        <v>89</v>
      </c>
      <c r="U644" s="14">
        <v>6</v>
      </c>
      <c r="V644" s="14">
        <v>4</v>
      </c>
      <c r="W644" s="14">
        <v>25</v>
      </c>
      <c r="X644" s="14">
        <v>15</v>
      </c>
      <c r="Y644" s="14">
        <v>12</v>
      </c>
      <c r="Z644" s="14">
        <v>13</v>
      </c>
      <c r="AA644" s="2">
        <v>2</v>
      </c>
      <c r="AB644" s="2">
        <v>2</v>
      </c>
      <c r="AC644" s="2">
        <v>3</v>
      </c>
      <c r="AD644" s="2">
        <v>7</v>
      </c>
      <c r="AE644" s="2">
        <v>0</v>
      </c>
      <c r="AF644" s="2">
        <v>0</v>
      </c>
      <c r="AG644" s="16">
        <v>0</v>
      </c>
      <c r="AH644" s="49" t="s">
        <v>574</v>
      </c>
      <c r="AI644" s="49" t="s">
        <v>574</v>
      </c>
      <c r="AJ644" s="49" t="s">
        <v>574</v>
      </c>
      <c r="AK644" s="49" t="s">
        <v>574</v>
      </c>
      <c r="AL644" s="49" t="s">
        <v>574</v>
      </c>
      <c r="AM644" s="2">
        <f t="shared" si="76"/>
        <v>0</v>
      </c>
      <c r="AN644" s="1">
        <v>69</v>
      </c>
      <c r="AO644" s="2">
        <v>60.033000000000001</v>
      </c>
    </row>
    <row r="645" spans="1:41" x14ac:dyDescent="0.3">
      <c r="A645">
        <v>7881</v>
      </c>
      <c r="B645">
        <v>1947</v>
      </c>
      <c r="C645" s="1">
        <f t="shared" si="70"/>
        <v>77</v>
      </c>
      <c r="D645" t="s">
        <v>25</v>
      </c>
      <c r="E645" t="s">
        <v>42</v>
      </c>
      <c r="F645" s="4" t="s">
        <v>29</v>
      </c>
      <c r="G645" t="s">
        <v>29</v>
      </c>
      <c r="H645" s="20">
        <v>66835</v>
      </c>
      <c r="I645" s="2">
        <f t="shared" si="71"/>
        <v>66.834999999999994</v>
      </c>
      <c r="J645" s="2">
        <v>0</v>
      </c>
      <c r="K645" s="2">
        <v>0</v>
      </c>
      <c r="L645" s="16">
        <f t="shared" si="72"/>
        <v>0</v>
      </c>
      <c r="M645" s="6" t="s">
        <v>188</v>
      </c>
      <c r="N645" s="4">
        <f t="shared" si="73"/>
        <v>2</v>
      </c>
      <c r="O645" s="3">
        <f t="shared" si="74"/>
        <v>41545</v>
      </c>
      <c r="P645" s="4" t="str" cm="1">
        <f t="array" ref="P645:R645">_xlfn.TEXTSPLIT(M645,"/")</f>
        <v>9</v>
      </c>
      <c r="Q645" s="4" t="str">
        <v>28</v>
      </c>
      <c r="R645" s="4" t="str">
        <v>13</v>
      </c>
      <c r="S645" s="5">
        <f t="shared" si="75"/>
        <v>41545</v>
      </c>
      <c r="T645">
        <v>21</v>
      </c>
      <c r="U645" s="14">
        <v>620</v>
      </c>
      <c r="V645" s="14">
        <v>26</v>
      </c>
      <c r="W645" s="14">
        <v>195</v>
      </c>
      <c r="X645" s="14">
        <v>34</v>
      </c>
      <c r="Y645" s="14">
        <v>17</v>
      </c>
      <c r="Z645" s="14">
        <v>141</v>
      </c>
      <c r="AA645" s="2">
        <v>1</v>
      </c>
      <c r="AB645" s="2">
        <v>6</v>
      </c>
      <c r="AC645" s="2">
        <v>13</v>
      </c>
      <c r="AD645" s="2">
        <v>2</v>
      </c>
      <c r="AE645" s="2">
        <v>0</v>
      </c>
      <c r="AF645" s="2">
        <v>0</v>
      </c>
      <c r="AG645" s="16">
        <v>0</v>
      </c>
      <c r="AH645" s="49" t="s">
        <v>574</v>
      </c>
      <c r="AI645" s="49" t="s">
        <v>574</v>
      </c>
      <c r="AJ645" s="49" t="s">
        <v>574</v>
      </c>
      <c r="AK645" s="49" t="s">
        <v>574</v>
      </c>
      <c r="AL645" s="49" t="s">
        <v>574</v>
      </c>
      <c r="AM645" s="2">
        <f t="shared" si="76"/>
        <v>0</v>
      </c>
      <c r="AN645" s="1">
        <v>66</v>
      </c>
      <c r="AO645" s="2">
        <v>55.267000000000003</v>
      </c>
    </row>
    <row r="646" spans="1:41" hidden="1" x14ac:dyDescent="0.3">
      <c r="A646">
        <v>7875</v>
      </c>
      <c r="B646">
        <v>1950</v>
      </c>
      <c r="C646" s="1">
        <f t="shared" si="70"/>
        <v>74</v>
      </c>
      <c r="D646" t="s">
        <v>33</v>
      </c>
      <c r="E646" t="s">
        <v>22</v>
      </c>
      <c r="F646" s="4" t="s">
        <v>29</v>
      </c>
      <c r="G646" t="s">
        <v>29</v>
      </c>
      <c r="H646" s="20">
        <v>72025</v>
      </c>
      <c r="I646" s="2">
        <f t="shared" si="71"/>
        <v>72.025000000000006</v>
      </c>
      <c r="J646" s="2">
        <v>0</v>
      </c>
      <c r="K646" s="2">
        <v>0</v>
      </c>
      <c r="L646" s="16">
        <f t="shared" si="72"/>
        <v>0</v>
      </c>
      <c r="M646" s="6" t="s">
        <v>269</v>
      </c>
      <c r="N646" s="4">
        <f t="shared" si="73"/>
        <v>2</v>
      </c>
      <c r="O646" s="3">
        <f t="shared" si="74"/>
        <v>41758</v>
      </c>
      <c r="P646" s="4" t="str" cm="1">
        <f t="array" ref="P646:R646">_xlfn.TEXTSPLIT(M646,"/")</f>
        <v>4</v>
      </c>
      <c r="Q646" s="4" t="str">
        <v>29</v>
      </c>
      <c r="R646" s="4" t="str">
        <v>14</v>
      </c>
      <c r="S646" s="5">
        <f t="shared" si="75"/>
        <v>41758</v>
      </c>
      <c r="T646">
        <v>46</v>
      </c>
      <c r="U646" s="14">
        <v>967</v>
      </c>
      <c r="V646" s="14">
        <v>0</v>
      </c>
      <c r="W646" s="14">
        <v>617</v>
      </c>
      <c r="X646" s="14">
        <v>43</v>
      </c>
      <c r="Y646" s="14">
        <v>50</v>
      </c>
      <c r="Z646" s="14">
        <v>0</v>
      </c>
      <c r="AA646" s="2">
        <v>1</v>
      </c>
      <c r="AB646" s="2">
        <v>4</v>
      </c>
      <c r="AC646" s="2">
        <v>13</v>
      </c>
      <c r="AD646" s="2">
        <v>2</v>
      </c>
      <c r="AE646" s="2">
        <v>1</v>
      </c>
      <c r="AF646" s="2">
        <v>0</v>
      </c>
      <c r="AG646" s="16">
        <v>3</v>
      </c>
      <c r="AH646" s="49" t="s">
        <v>574</v>
      </c>
      <c r="AI646" s="49">
        <v>1</v>
      </c>
      <c r="AJ646" s="49">
        <v>1</v>
      </c>
      <c r="AK646" s="49">
        <v>1</v>
      </c>
      <c r="AL646" s="49" t="s">
        <v>574</v>
      </c>
      <c r="AM646" s="2">
        <f t="shared" si="76"/>
        <v>0</v>
      </c>
      <c r="AN646" s="1">
        <v>33</v>
      </c>
      <c r="AO646" s="2">
        <v>51.25</v>
      </c>
    </row>
    <row r="647" spans="1:41" hidden="1" x14ac:dyDescent="0.3">
      <c r="A647">
        <v>7873</v>
      </c>
      <c r="B647">
        <v>1974</v>
      </c>
      <c r="C647" s="1">
        <f t="shared" si="70"/>
        <v>50</v>
      </c>
      <c r="D647" t="s">
        <v>28</v>
      </c>
      <c r="E647" t="s">
        <v>34</v>
      </c>
      <c r="F647" s="4" t="s">
        <v>32</v>
      </c>
      <c r="G647" t="s">
        <v>32</v>
      </c>
      <c r="H647" s="20">
        <v>63516</v>
      </c>
      <c r="I647" s="2">
        <f t="shared" si="71"/>
        <v>63.515999999999998</v>
      </c>
      <c r="J647" s="2">
        <v>1</v>
      </c>
      <c r="K647" s="2">
        <v>1</v>
      </c>
      <c r="L647" s="16">
        <f t="shared" si="72"/>
        <v>2</v>
      </c>
      <c r="M647" s="7">
        <v>41432</v>
      </c>
      <c r="N647" s="4">
        <f t="shared" si="73"/>
        <v>1</v>
      </c>
      <c r="O647" s="3">
        <f t="shared" si="74"/>
        <v>41432</v>
      </c>
      <c r="P647" s="4" t="str" cm="1">
        <f t="array" ref="P647">_xlfn.TEXTSPLIT(M647,"/")</f>
        <v>41432</v>
      </c>
      <c r="Q647" s="5"/>
      <c r="R647" s="5"/>
      <c r="S647" s="5" t="e">
        <f t="shared" si="75"/>
        <v>#NUM!</v>
      </c>
      <c r="T647">
        <v>30</v>
      </c>
      <c r="U647" s="14">
        <v>141</v>
      </c>
      <c r="V647" s="14">
        <v>11</v>
      </c>
      <c r="W647" s="14">
        <v>114</v>
      </c>
      <c r="X647" s="14">
        <v>15</v>
      </c>
      <c r="Y647" s="14">
        <v>14</v>
      </c>
      <c r="Z647" s="14">
        <v>5</v>
      </c>
      <c r="AA647" s="2">
        <v>4</v>
      </c>
      <c r="AB647" s="2">
        <v>4</v>
      </c>
      <c r="AC647" s="2">
        <v>7</v>
      </c>
      <c r="AD647" s="2">
        <v>5</v>
      </c>
      <c r="AE647" s="2">
        <v>0</v>
      </c>
      <c r="AF647" s="2">
        <v>0</v>
      </c>
      <c r="AG647" s="16">
        <v>0</v>
      </c>
      <c r="AH647" s="49" t="s">
        <v>574</v>
      </c>
      <c r="AI647" s="49" t="s">
        <v>574</v>
      </c>
      <c r="AJ647" s="49" t="s">
        <v>574</v>
      </c>
      <c r="AK647" s="49" t="s">
        <v>574</v>
      </c>
      <c r="AL647" s="49" t="s">
        <v>574</v>
      </c>
      <c r="AM647" s="2">
        <f t="shared" si="76"/>
        <v>0</v>
      </c>
      <c r="AN647" s="1">
        <v>60</v>
      </c>
      <c r="AO647" s="2">
        <v>50.436999999999998</v>
      </c>
    </row>
    <row r="648" spans="1:41" x14ac:dyDescent="0.3">
      <c r="A648">
        <v>7872</v>
      </c>
      <c r="B648">
        <v>1976</v>
      </c>
      <c r="C648" s="1">
        <f t="shared" si="70"/>
        <v>48</v>
      </c>
      <c r="D648" t="s">
        <v>25</v>
      </c>
      <c r="E648" t="s">
        <v>34</v>
      </c>
      <c r="F648" s="4" t="s">
        <v>29</v>
      </c>
      <c r="G648" t="s">
        <v>29</v>
      </c>
      <c r="H648" s="20">
        <v>86836</v>
      </c>
      <c r="I648" s="2">
        <f t="shared" si="71"/>
        <v>86.835999999999999</v>
      </c>
      <c r="J648" s="2">
        <v>0</v>
      </c>
      <c r="K648" s="2">
        <v>0</v>
      </c>
      <c r="L648" s="16">
        <f t="shared" si="72"/>
        <v>0</v>
      </c>
      <c r="M648" s="7">
        <v>41252</v>
      </c>
      <c r="N648" s="4">
        <f t="shared" si="73"/>
        <v>1</v>
      </c>
      <c r="O648" s="3">
        <f t="shared" si="74"/>
        <v>41252</v>
      </c>
      <c r="P648" s="4" t="str" cm="1">
        <f t="array" ref="P648">_xlfn.TEXTSPLIT(M648,"/")</f>
        <v>41252</v>
      </c>
      <c r="Q648" s="5"/>
      <c r="R648" s="5"/>
      <c r="S648" s="5" t="e">
        <f t="shared" si="75"/>
        <v>#NUM!</v>
      </c>
      <c r="T648">
        <v>7</v>
      </c>
      <c r="U648" s="14">
        <v>179</v>
      </c>
      <c r="V648" s="14">
        <v>21</v>
      </c>
      <c r="W648" s="14">
        <v>273</v>
      </c>
      <c r="X648" s="14">
        <v>0</v>
      </c>
      <c r="Y648" s="14">
        <v>21</v>
      </c>
      <c r="Z648" s="14">
        <v>63</v>
      </c>
      <c r="AA648" s="2">
        <v>1</v>
      </c>
      <c r="AB648" s="2">
        <v>6</v>
      </c>
      <c r="AC648" s="2">
        <v>6</v>
      </c>
      <c r="AD648" s="2">
        <v>5</v>
      </c>
      <c r="AE648" s="2">
        <v>1</v>
      </c>
      <c r="AF648" s="2">
        <v>0</v>
      </c>
      <c r="AG648" s="16">
        <v>3</v>
      </c>
      <c r="AH648" s="49">
        <v>1</v>
      </c>
      <c r="AI648" s="49" t="s">
        <v>574</v>
      </c>
      <c r="AJ648" s="49">
        <v>1</v>
      </c>
      <c r="AK648" s="49">
        <v>1</v>
      </c>
      <c r="AL648" s="49" t="s">
        <v>574</v>
      </c>
      <c r="AM648" s="2">
        <f t="shared" si="76"/>
        <v>0</v>
      </c>
      <c r="AN648" s="1">
        <v>51</v>
      </c>
      <c r="AO648" s="2">
        <v>46.344000000000001</v>
      </c>
    </row>
    <row r="649" spans="1:41" x14ac:dyDescent="0.3">
      <c r="A649">
        <v>7861</v>
      </c>
      <c r="B649">
        <v>1953</v>
      </c>
      <c r="C649" s="1">
        <f t="shared" si="70"/>
        <v>71</v>
      </c>
      <c r="D649" t="s">
        <v>25</v>
      </c>
      <c r="E649" t="s">
        <v>42</v>
      </c>
      <c r="F649" s="4" t="s">
        <v>29</v>
      </c>
      <c r="G649" t="s">
        <v>29</v>
      </c>
      <c r="H649" s="20">
        <v>77027</v>
      </c>
      <c r="I649" s="2">
        <f t="shared" si="71"/>
        <v>77.027000000000001</v>
      </c>
      <c r="J649" s="2">
        <v>0</v>
      </c>
      <c r="K649" s="2">
        <v>1</v>
      </c>
      <c r="L649" s="16">
        <f t="shared" si="72"/>
        <v>1</v>
      </c>
      <c r="M649" s="7">
        <v>41761</v>
      </c>
      <c r="N649" s="4">
        <f t="shared" si="73"/>
        <v>1</v>
      </c>
      <c r="O649" s="3">
        <f t="shared" si="74"/>
        <v>41761</v>
      </c>
      <c r="P649" s="4" t="str" cm="1">
        <f t="array" ref="P649">_xlfn.TEXTSPLIT(M649,"/")</f>
        <v>41761</v>
      </c>
      <c r="Q649" s="5"/>
      <c r="R649" s="5"/>
      <c r="S649" s="5" t="e">
        <f t="shared" si="75"/>
        <v>#NUM!</v>
      </c>
      <c r="T649">
        <v>23</v>
      </c>
      <c r="U649" s="14">
        <v>820</v>
      </c>
      <c r="V649" s="14">
        <v>57</v>
      </c>
      <c r="W649" s="14">
        <v>242</v>
      </c>
      <c r="X649" s="14">
        <v>45</v>
      </c>
      <c r="Y649" s="14">
        <v>0</v>
      </c>
      <c r="Z649" s="14">
        <v>11</v>
      </c>
      <c r="AA649" s="2">
        <v>2</v>
      </c>
      <c r="AB649" s="2">
        <v>8</v>
      </c>
      <c r="AC649" s="2">
        <v>6</v>
      </c>
      <c r="AD649" s="2">
        <v>4</v>
      </c>
      <c r="AE649" s="2">
        <v>0</v>
      </c>
      <c r="AF649" s="2">
        <v>0</v>
      </c>
      <c r="AG649" s="16">
        <v>0</v>
      </c>
      <c r="AH649" s="49" t="s">
        <v>574</v>
      </c>
      <c r="AI649" s="49" t="s">
        <v>574</v>
      </c>
      <c r="AJ649" s="49" t="s">
        <v>574</v>
      </c>
      <c r="AK649" s="49" t="s">
        <v>574</v>
      </c>
      <c r="AL649" s="49" t="s">
        <v>574</v>
      </c>
      <c r="AM649" s="2">
        <f t="shared" si="76"/>
        <v>0</v>
      </c>
      <c r="AN649" s="1">
        <v>60</v>
      </c>
      <c r="AO649" s="2">
        <v>45.146000000000001</v>
      </c>
    </row>
    <row r="650" spans="1:41" x14ac:dyDescent="0.3">
      <c r="A650">
        <v>7851</v>
      </c>
      <c r="B650">
        <v>1950</v>
      </c>
      <c r="C650" s="1">
        <f t="shared" si="70"/>
        <v>74</v>
      </c>
      <c r="D650" t="s">
        <v>25</v>
      </c>
      <c r="E650" t="s">
        <v>22</v>
      </c>
      <c r="F650" s="4" t="s">
        <v>43</v>
      </c>
      <c r="G650" t="s">
        <v>43</v>
      </c>
      <c r="H650" s="20">
        <v>70165</v>
      </c>
      <c r="I650" s="2">
        <f t="shared" si="71"/>
        <v>70.165000000000006</v>
      </c>
      <c r="J650" s="2">
        <v>0</v>
      </c>
      <c r="K650" s="2">
        <v>0</v>
      </c>
      <c r="L650" s="16">
        <f t="shared" si="72"/>
        <v>0</v>
      </c>
      <c r="M650" s="6" t="s">
        <v>309</v>
      </c>
      <c r="N650" s="4">
        <f t="shared" si="73"/>
        <v>2</v>
      </c>
      <c r="O650" s="3">
        <f t="shared" si="74"/>
        <v>41539</v>
      </c>
      <c r="P650" s="4" t="str" cm="1">
        <f t="array" ref="P650:R650">_xlfn.TEXTSPLIT(M650,"/")</f>
        <v>9</v>
      </c>
      <c r="Q650" s="4" t="str">
        <v>22</v>
      </c>
      <c r="R650" s="4" t="str">
        <v>13</v>
      </c>
      <c r="S650" s="5">
        <f t="shared" si="75"/>
        <v>41539</v>
      </c>
      <c r="T650">
        <v>60</v>
      </c>
      <c r="U650" s="14">
        <v>161</v>
      </c>
      <c r="V650" s="14">
        <v>0</v>
      </c>
      <c r="W650" s="14">
        <v>253</v>
      </c>
      <c r="X650" s="14">
        <v>199</v>
      </c>
      <c r="Y650" s="14">
        <v>191</v>
      </c>
      <c r="Z650" s="14">
        <v>122</v>
      </c>
      <c r="AA650" s="2">
        <v>1</v>
      </c>
      <c r="AB650" s="2">
        <v>3</v>
      </c>
      <c r="AC650" s="2">
        <v>11</v>
      </c>
      <c r="AD650" s="2">
        <v>1</v>
      </c>
      <c r="AE650" s="2">
        <v>0</v>
      </c>
      <c r="AF650" s="2">
        <v>0</v>
      </c>
      <c r="AG650" s="16">
        <v>0</v>
      </c>
      <c r="AH650" s="49" t="s">
        <v>574</v>
      </c>
      <c r="AI650" s="49" t="s">
        <v>574</v>
      </c>
      <c r="AJ650" s="49" t="s">
        <v>574</v>
      </c>
      <c r="AK650" s="49" t="s">
        <v>574</v>
      </c>
      <c r="AL650" s="49" t="s">
        <v>574</v>
      </c>
      <c r="AM650" s="2">
        <f t="shared" si="76"/>
        <v>0</v>
      </c>
      <c r="AN650" s="1">
        <v>55</v>
      </c>
      <c r="AO650" s="2">
        <v>42.564</v>
      </c>
    </row>
    <row r="651" spans="1:41" x14ac:dyDescent="0.3">
      <c r="A651">
        <v>7849</v>
      </c>
      <c r="B651">
        <v>1971</v>
      </c>
      <c r="C651" s="1">
        <f t="shared" si="70"/>
        <v>53</v>
      </c>
      <c r="D651" t="s">
        <v>25</v>
      </c>
      <c r="E651" t="s">
        <v>34</v>
      </c>
      <c r="F651" s="4" t="s">
        <v>29</v>
      </c>
      <c r="G651" t="s">
        <v>29</v>
      </c>
      <c r="H651" s="20">
        <v>80336</v>
      </c>
      <c r="I651" s="2">
        <f t="shared" si="71"/>
        <v>80.335999999999999</v>
      </c>
      <c r="J651" s="2">
        <v>0</v>
      </c>
      <c r="K651" s="2">
        <v>0</v>
      </c>
      <c r="L651" s="16">
        <f t="shared" si="72"/>
        <v>0</v>
      </c>
      <c r="M651" s="7">
        <v>41526</v>
      </c>
      <c r="N651" s="4">
        <f t="shared" si="73"/>
        <v>1</v>
      </c>
      <c r="O651" s="3">
        <f t="shared" si="74"/>
        <v>41526</v>
      </c>
      <c r="P651" s="4" t="str" cm="1">
        <f t="array" ref="P651">_xlfn.TEXTSPLIT(M651,"/")</f>
        <v>41526</v>
      </c>
      <c r="Q651" s="5"/>
      <c r="R651" s="5"/>
      <c r="S651" s="5" t="e">
        <f t="shared" si="75"/>
        <v>#NUM!</v>
      </c>
      <c r="T651">
        <v>12</v>
      </c>
      <c r="U651" s="14">
        <v>209</v>
      </c>
      <c r="V651" s="14">
        <v>19</v>
      </c>
      <c r="W651" s="14">
        <v>456</v>
      </c>
      <c r="X651" s="14">
        <v>160</v>
      </c>
      <c r="Y651" s="14">
        <v>142</v>
      </c>
      <c r="Z651" s="14">
        <v>66</v>
      </c>
      <c r="AA651" s="2">
        <v>1</v>
      </c>
      <c r="AB651" s="2">
        <v>2</v>
      </c>
      <c r="AC651" s="2">
        <v>13</v>
      </c>
      <c r="AD651" s="2">
        <v>1</v>
      </c>
      <c r="AE651" s="2">
        <v>0</v>
      </c>
      <c r="AF651" s="2">
        <v>0</v>
      </c>
      <c r="AG651" s="16">
        <v>0</v>
      </c>
      <c r="AH651" s="49" t="s">
        <v>574</v>
      </c>
      <c r="AI651" s="49" t="s">
        <v>574</v>
      </c>
      <c r="AJ651" s="49" t="s">
        <v>574</v>
      </c>
      <c r="AK651" s="49" t="s">
        <v>574</v>
      </c>
      <c r="AL651" s="49" t="s">
        <v>574</v>
      </c>
      <c r="AM651" s="2">
        <f t="shared" si="76"/>
        <v>0</v>
      </c>
      <c r="AN651" s="1">
        <v>40</v>
      </c>
      <c r="AO651" s="2">
        <v>39.061999999999998</v>
      </c>
    </row>
    <row r="652" spans="1:41" hidden="1" x14ac:dyDescent="0.3">
      <c r="A652">
        <v>7848</v>
      </c>
      <c r="B652">
        <v>1975</v>
      </c>
      <c r="C652" s="1">
        <f t="shared" si="70"/>
        <v>49</v>
      </c>
      <c r="D652" t="s">
        <v>40</v>
      </c>
      <c r="E652" t="s">
        <v>22</v>
      </c>
      <c r="F652" s="4" t="s">
        <v>26</v>
      </c>
      <c r="G652" t="s">
        <v>26</v>
      </c>
      <c r="H652" s="20">
        <v>49166</v>
      </c>
      <c r="I652" s="2">
        <f t="shared" si="71"/>
        <v>49.165999999999997</v>
      </c>
      <c r="J652" s="2">
        <v>0</v>
      </c>
      <c r="K652" s="2">
        <v>1</v>
      </c>
      <c r="L652" s="16">
        <f t="shared" si="72"/>
        <v>1</v>
      </c>
      <c r="M652" s="6" t="s">
        <v>203</v>
      </c>
      <c r="N652" s="4">
        <f t="shared" si="73"/>
        <v>2</v>
      </c>
      <c r="O652" s="3">
        <f t="shared" si="74"/>
        <v>41438</v>
      </c>
      <c r="P652" s="4" t="str" cm="1">
        <f t="array" ref="P652:R652">_xlfn.TEXTSPLIT(M652,"/")</f>
        <v>6</v>
      </c>
      <c r="Q652" s="4" t="str">
        <v>13</v>
      </c>
      <c r="R652" s="4" t="str">
        <v>13</v>
      </c>
      <c r="S652" s="5">
        <f t="shared" si="75"/>
        <v>41438</v>
      </c>
      <c r="T652">
        <v>17</v>
      </c>
      <c r="U652" s="14">
        <v>224</v>
      </c>
      <c r="V652" s="14">
        <v>2</v>
      </c>
      <c r="W652" s="14">
        <v>25</v>
      </c>
      <c r="X652" s="14">
        <v>7</v>
      </c>
      <c r="Y652" s="14">
        <v>0</v>
      </c>
      <c r="Z652" s="14">
        <v>110</v>
      </c>
      <c r="AA652" s="2">
        <v>2</v>
      </c>
      <c r="AB652" s="2">
        <v>5</v>
      </c>
      <c r="AC652" s="2">
        <v>3</v>
      </c>
      <c r="AD652" s="2">
        <v>6</v>
      </c>
      <c r="AE652" s="2">
        <v>0</v>
      </c>
      <c r="AF652" s="2">
        <v>0</v>
      </c>
      <c r="AG652" s="16">
        <v>0</v>
      </c>
      <c r="AH652" s="49" t="s">
        <v>574</v>
      </c>
      <c r="AI652" s="49" t="s">
        <v>574</v>
      </c>
      <c r="AJ652" s="49" t="s">
        <v>574</v>
      </c>
      <c r="AK652" s="49" t="s">
        <v>574</v>
      </c>
      <c r="AL652" s="49" t="s">
        <v>574</v>
      </c>
      <c r="AM652" s="2">
        <f t="shared" si="76"/>
        <v>0</v>
      </c>
      <c r="AN652" s="1">
        <v>46</v>
      </c>
      <c r="AO652" s="2">
        <v>37.774000000000001</v>
      </c>
    </row>
    <row r="653" spans="1:41" x14ac:dyDescent="0.3">
      <c r="A653">
        <v>7842</v>
      </c>
      <c r="B653">
        <v>1969</v>
      </c>
      <c r="C653" s="1">
        <f t="shared" si="70"/>
        <v>55</v>
      </c>
      <c r="D653" t="s">
        <v>25</v>
      </c>
      <c r="E653" t="s">
        <v>22</v>
      </c>
      <c r="F653" s="4" t="s">
        <v>26</v>
      </c>
      <c r="G653" t="s">
        <v>26</v>
      </c>
      <c r="H653" s="20">
        <v>36065</v>
      </c>
      <c r="I653" s="2">
        <f t="shared" si="71"/>
        <v>36.064999999999998</v>
      </c>
      <c r="J653" s="2">
        <v>1</v>
      </c>
      <c r="K653" s="2">
        <v>1</v>
      </c>
      <c r="L653" s="16">
        <f t="shared" si="72"/>
        <v>2</v>
      </c>
      <c r="M653" s="6" t="s">
        <v>154</v>
      </c>
      <c r="N653" s="4">
        <f t="shared" si="73"/>
        <v>2</v>
      </c>
      <c r="O653" s="3">
        <f t="shared" si="74"/>
        <v>41364</v>
      </c>
      <c r="P653" s="4" t="str" cm="1">
        <f t="array" ref="P653:R653">_xlfn.TEXTSPLIT(M653,"/")</f>
        <v>3</v>
      </c>
      <c r="Q653" s="4" t="str">
        <v>31</v>
      </c>
      <c r="R653" s="4" t="str">
        <v>13</v>
      </c>
      <c r="S653" s="5">
        <f t="shared" si="75"/>
        <v>41364</v>
      </c>
      <c r="T653">
        <v>54</v>
      </c>
      <c r="U653" s="14">
        <v>18</v>
      </c>
      <c r="V653" s="14">
        <v>7</v>
      </c>
      <c r="W653" s="14">
        <v>34</v>
      </c>
      <c r="X653" s="14">
        <v>10</v>
      </c>
      <c r="Y653" s="14">
        <v>2</v>
      </c>
      <c r="Z653" s="14">
        <v>3</v>
      </c>
      <c r="AA653" s="2">
        <v>3</v>
      </c>
      <c r="AB653" s="2">
        <v>3</v>
      </c>
      <c r="AC653" s="2">
        <v>3</v>
      </c>
      <c r="AD653" s="2">
        <v>8</v>
      </c>
      <c r="AE653" s="2">
        <v>0</v>
      </c>
      <c r="AF653" s="2">
        <v>0</v>
      </c>
      <c r="AG653" s="16">
        <v>0</v>
      </c>
      <c r="AH653" s="49" t="s">
        <v>574</v>
      </c>
      <c r="AI653" s="49" t="s">
        <v>574</v>
      </c>
      <c r="AJ653" s="49" t="s">
        <v>574</v>
      </c>
      <c r="AK653" s="49" t="s">
        <v>574</v>
      </c>
      <c r="AL653" s="49" t="s">
        <v>574</v>
      </c>
      <c r="AM653" s="2">
        <f t="shared" si="76"/>
        <v>0</v>
      </c>
      <c r="AN653" s="1">
        <v>43</v>
      </c>
      <c r="AO653" s="2">
        <v>33.228000000000002</v>
      </c>
    </row>
    <row r="654" spans="1:41" x14ac:dyDescent="0.3">
      <c r="A654">
        <v>7832</v>
      </c>
      <c r="B654">
        <v>1960</v>
      </c>
      <c r="C654" s="1">
        <f t="shared" si="70"/>
        <v>64</v>
      </c>
      <c r="D654" t="s">
        <v>25</v>
      </c>
      <c r="E654" t="s">
        <v>42</v>
      </c>
      <c r="F654" s="4" t="s">
        <v>29</v>
      </c>
      <c r="G654" t="s">
        <v>29</v>
      </c>
      <c r="H654" s="20">
        <v>77520</v>
      </c>
      <c r="I654" s="2">
        <f t="shared" si="71"/>
        <v>77.52</v>
      </c>
      <c r="J654" s="2">
        <v>0</v>
      </c>
      <c r="K654" s="2">
        <v>1</v>
      </c>
      <c r="L654" s="16">
        <f t="shared" si="72"/>
        <v>1</v>
      </c>
      <c r="M654" s="6" t="s">
        <v>284</v>
      </c>
      <c r="N654" s="4">
        <f t="shared" si="73"/>
        <v>2</v>
      </c>
      <c r="O654" s="3">
        <f t="shared" si="74"/>
        <v>41514</v>
      </c>
      <c r="P654" s="4" t="str" cm="1">
        <f t="array" ref="P654:R654">_xlfn.TEXTSPLIT(M654,"/")</f>
        <v>8</v>
      </c>
      <c r="Q654" s="4" t="str">
        <v>28</v>
      </c>
      <c r="R654" s="4" t="str">
        <v>13</v>
      </c>
      <c r="S654" s="5">
        <f t="shared" si="75"/>
        <v>41514</v>
      </c>
      <c r="T654">
        <v>30</v>
      </c>
      <c r="U654" s="14">
        <v>940</v>
      </c>
      <c r="V654" s="14">
        <v>44</v>
      </c>
      <c r="W654" s="14">
        <v>396</v>
      </c>
      <c r="X654" s="14">
        <v>0</v>
      </c>
      <c r="Y654" s="14">
        <v>88</v>
      </c>
      <c r="Z654" s="14">
        <v>58</v>
      </c>
      <c r="AA654" s="2">
        <v>1</v>
      </c>
      <c r="AB654" s="2">
        <v>8</v>
      </c>
      <c r="AC654" s="2">
        <v>7</v>
      </c>
      <c r="AD654" s="2">
        <v>4</v>
      </c>
      <c r="AE654" s="2">
        <v>1</v>
      </c>
      <c r="AF654" s="2">
        <v>0</v>
      </c>
      <c r="AG654" s="16">
        <v>3</v>
      </c>
      <c r="AH654" s="49">
        <v>1</v>
      </c>
      <c r="AI654" s="49" t="s">
        <v>574</v>
      </c>
      <c r="AJ654" s="49">
        <v>1</v>
      </c>
      <c r="AK654" s="49">
        <v>1</v>
      </c>
      <c r="AL654" s="49" t="s">
        <v>574</v>
      </c>
      <c r="AM654" s="2">
        <f t="shared" si="76"/>
        <v>0</v>
      </c>
      <c r="AN654" s="1">
        <v>72</v>
      </c>
      <c r="AO654" s="2">
        <v>32.871000000000002</v>
      </c>
    </row>
    <row r="655" spans="1:41" hidden="1" x14ac:dyDescent="0.3">
      <c r="A655">
        <v>7829</v>
      </c>
      <c r="B655" s="12">
        <v>1901</v>
      </c>
      <c r="C655" s="13">
        <f t="shared" si="70"/>
        <v>123</v>
      </c>
      <c r="D655" t="s">
        <v>40</v>
      </c>
      <c r="E655" t="s">
        <v>36</v>
      </c>
      <c r="F655" s="4" t="s">
        <v>23</v>
      </c>
      <c r="G655" t="s">
        <v>23</v>
      </c>
      <c r="H655" s="20">
        <v>36640</v>
      </c>
      <c r="I655" s="2">
        <f t="shared" si="71"/>
        <v>36.64</v>
      </c>
      <c r="J655" s="2">
        <v>1</v>
      </c>
      <c r="K655" s="2">
        <v>0</v>
      </c>
      <c r="L655" s="16">
        <f t="shared" si="72"/>
        <v>1</v>
      </c>
      <c r="M655" s="6" t="s">
        <v>313</v>
      </c>
      <c r="N655" s="4">
        <f t="shared" si="73"/>
        <v>2</v>
      </c>
      <c r="O655" s="3">
        <f t="shared" si="74"/>
        <v>41543</v>
      </c>
      <c r="P655" s="4" t="str" cm="1">
        <f t="array" ref="P655:R655">_xlfn.TEXTSPLIT(M655,"/")</f>
        <v>9</v>
      </c>
      <c r="Q655" s="4" t="str">
        <v>26</v>
      </c>
      <c r="R655" s="4" t="str">
        <v>13</v>
      </c>
      <c r="S655" s="5">
        <f t="shared" si="75"/>
        <v>41543</v>
      </c>
      <c r="T655">
        <v>99</v>
      </c>
      <c r="U655" s="14">
        <v>15</v>
      </c>
      <c r="V655" s="14">
        <v>6</v>
      </c>
      <c r="W655" s="14">
        <v>8</v>
      </c>
      <c r="X655" s="14">
        <v>7</v>
      </c>
      <c r="Y655" s="14">
        <v>4</v>
      </c>
      <c r="Z655" s="14">
        <v>25</v>
      </c>
      <c r="AA655" s="2">
        <v>1</v>
      </c>
      <c r="AB655" s="2">
        <v>2</v>
      </c>
      <c r="AC655" s="2">
        <v>2</v>
      </c>
      <c r="AD655" s="2">
        <v>5</v>
      </c>
      <c r="AE655" s="2">
        <v>0</v>
      </c>
      <c r="AF655" s="2">
        <v>1</v>
      </c>
      <c r="AG655" s="16">
        <v>0</v>
      </c>
      <c r="AH655" s="49" t="s">
        <v>574</v>
      </c>
      <c r="AI655" s="49" t="s">
        <v>574</v>
      </c>
      <c r="AJ655" s="49" t="s">
        <v>574</v>
      </c>
      <c r="AK655" s="49" t="s">
        <v>574</v>
      </c>
      <c r="AL655" s="49" t="s">
        <v>574</v>
      </c>
      <c r="AM655" s="2">
        <f t="shared" si="76"/>
        <v>0</v>
      </c>
      <c r="AN655" s="1">
        <v>51</v>
      </c>
      <c r="AO655" s="2">
        <v>30.023</v>
      </c>
    </row>
    <row r="656" spans="1:41" hidden="1" x14ac:dyDescent="0.3">
      <c r="A656">
        <v>7828</v>
      </c>
      <c r="B656">
        <v>1982</v>
      </c>
      <c r="C656" s="1">
        <f t="shared" si="70"/>
        <v>42</v>
      </c>
      <c r="D656" t="s">
        <v>47</v>
      </c>
      <c r="E656" t="s">
        <v>42</v>
      </c>
      <c r="F656" s="4" t="s">
        <v>32</v>
      </c>
      <c r="G656" t="s">
        <v>32</v>
      </c>
      <c r="H656" s="20">
        <v>77882</v>
      </c>
      <c r="I656" s="2">
        <f t="shared" si="71"/>
        <v>77.882000000000005</v>
      </c>
      <c r="J656" s="2">
        <v>0</v>
      </c>
      <c r="K656" s="2">
        <v>0</v>
      </c>
      <c r="L656" s="16">
        <f t="shared" si="72"/>
        <v>0</v>
      </c>
      <c r="M656" s="6" t="s">
        <v>238</v>
      </c>
      <c r="N656" s="4">
        <f t="shared" si="73"/>
        <v>2</v>
      </c>
      <c r="O656" s="3">
        <f t="shared" si="74"/>
        <v>41759</v>
      </c>
      <c r="P656" s="4" t="str" cm="1">
        <f t="array" ref="P656:R656">_xlfn.TEXTSPLIT(M656,"/")</f>
        <v>4</v>
      </c>
      <c r="Q656" s="4" t="str">
        <v>30</v>
      </c>
      <c r="R656" s="4" t="str">
        <v>14</v>
      </c>
      <c r="S656" s="5">
        <f t="shared" si="75"/>
        <v>41759</v>
      </c>
      <c r="T656">
        <v>29</v>
      </c>
      <c r="U656" s="14">
        <v>68</v>
      </c>
      <c r="V656" s="14">
        <v>129</v>
      </c>
      <c r="W656" s="14">
        <v>396</v>
      </c>
      <c r="X656" s="14">
        <v>188</v>
      </c>
      <c r="Y656" s="14">
        <v>22</v>
      </c>
      <c r="Z656" s="14">
        <v>15</v>
      </c>
      <c r="AA656" s="2">
        <v>1</v>
      </c>
      <c r="AB656" s="2">
        <v>3</v>
      </c>
      <c r="AC656" s="2">
        <v>5</v>
      </c>
      <c r="AD656" s="2">
        <v>1</v>
      </c>
      <c r="AE656" s="2">
        <v>0</v>
      </c>
      <c r="AF656" s="2">
        <v>0</v>
      </c>
      <c r="AG656" s="16">
        <v>0</v>
      </c>
      <c r="AH656" s="49" t="s">
        <v>574</v>
      </c>
      <c r="AI656" s="49" t="s">
        <v>574</v>
      </c>
      <c r="AJ656" s="49" t="s">
        <v>574</v>
      </c>
      <c r="AK656" s="49" t="s">
        <v>574</v>
      </c>
      <c r="AL656" s="49" t="s">
        <v>574</v>
      </c>
      <c r="AM656" s="2">
        <f t="shared" si="76"/>
        <v>0</v>
      </c>
      <c r="AN656" s="1">
        <v>53</v>
      </c>
      <c r="AO656" s="2">
        <v>30.015000000000001</v>
      </c>
    </row>
    <row r="657" spans="1:41" x14ac:dyDescent="0.3">
      <c r="A657">
        <v>7822</v>
      </c>
      <c r="B657">
        <v>1977</v>
      </c>
      <c r="C657" s="1">
        <f t="shared" si="70"/>
        <v>47</v>
      </c>
      <c r="D657" t="s">
        <v>25</v>
      </c>
      <c r="E657" t="s">
        <v>22</v>
      </c>
      <c r="F657" s="4" t="s">
        <v>32</v>
      </c>
      <c r="G657" t="s">
        <v>32</v>
      </c>
      <c r="H657" s="20">
        <v>54058</v>
      </c>
      <c r="I657" s="2">
        <f t="shared" si="71"/>
        <v>54.058</v>
      </c>
      <c r="J657" s="2">
        <v>0</v>
      </c>
      <c r="K657" s="2">
        <v>1</v>
      </c>
      <c r="L657" s="16">
        <f t="shared" si="72"/>
        <v>1</v>
      </c>
      <c r="M657" s="7">
        <v>41370</v>
      </c>
      <c r="N657" s="4">
        <f t="shared" si="73"/>
        <v>1</v>
      </c>
      <c r="O657" s="3">
        <f t="shared" si="74"/>
        <v>41370</v>
      </c>
      <c r="P657" s="4" t="str" cm="1">
        <f t="array" ref="P657">_xlfn.TEXTSPLIT(M657,"/")</f>
        <v>41370</v>
      </c>
      <c r="Q657" s="5"/>
      <c r="R657" s="5"/>
      <c r="S657" s="5" t="e">
        <f t="shared" si="75"/>
        <v>#NUM!</v>
      </c>
      <c r="T657">
        <v>56</v>
      </c>
      <c r="U657" s="14">
        <v>198</v>
      </c>
      <c r="V657" s="14">
        <v>18</v>
      </c>
      <c r="W657" s="14">
        <v>252</v>
      </c>
      <c r="X657" s="14">
        <v>32</v>
      </c>
      <c r="Y657" s="14">
        <v>108</v>
      </c>
      <c r="Z657" s="14">
        <v>54</v>
      </c>
      <c r="AA657" s="2">
        <v>2</v>
      </c>
      <c r="AB657" s="2">
        <v>4</v>
      </c>
      <c r="AC657" s="2">
        <v>8</v>
      </c>
      <c r="AD657" s="2">
        <v>3</v>
      </c>
      <c r="AE657" s="2">
        <v>0</v>
      </c>
      <c r="AF657" s="2">
        <v>0</v>
      </c>
      <c r="AG657" s="16">
        <v>0</v>
      </c>
      <c r="AH657" s="49" t="s">
        <v>574</v>
      </c>
      <c r="AI657" s="49" t="s">
        <v>574</v>
      </c>
      <c r="AJ657" s="49" t="s">
        <v>574</v>
      </c>
      <c r="AK657" s="49" t="s">
        <v>574</v>
      </c>
      <c r="AL657" s="49" t="s">
        <v>574</v>
      </c>
      <c r="AM657" s="2">
        <f t="shared" si="76"/>
        <v>0</v>
      </c>
      <c r="AN657" s="1">
        <v>56</v>
      </c>
      <c r="AO657" s="2">
        <v>22.574000000000002</v>
      </c>
    </row>
    <row r="658" spans="1:41" x14ac:dyDescent="0.3">
      <c r="A658">
        <v>7807</v>
      </c>
      <c r="B658">
        <v>1975</v>
      </c>
      <c r="C658" s="1">
        <f t="shared" si="70"/>
        <v>49</v>
      </c>
      <c r="D658" t="s">
        <v>25</v>
      </c>
      <c r="E658" t="s">
        <v>22</v>
      </c>
      <c r="F658" s="4" t="s">
        <v>29</v>
      </c>
      <c r="G658" t="s">
        <v>29</v>
      </c>
      <c r="H658" s="20">
        <v>44989</v>
      </c>
      <c r="I658" s="2">
        <f t="shared" si="71"/>
        <v>44.988999999999997</v>
      </c>
      <c r="J658" s="2">
        <v>0</v>
      </c>
      <c r="K658" s="2">
        <v>1</v>
      </c>
      <c r="L658" s="16">
        <f t="shared" si="72"/>
        <v>1</v>
      </c>
      <c r="M658" s="7">
        <v>41252</v>
      </c>
      <c r="N658" s="4">
        <f t="shared" si="73"/>
        <v>1</v>
      </c>
      <c r="O658" s="3">
        <f t="shared" si="74"/>
        <v>41252</v>
      </c>
      <c r="P658" s="4" t="str" cm="1">
        <f t="array" ref="P658">_xlfn.TEXTSPLIT(M658,"/")</f>
        <v>41252</v>
      </c>
      <c r="Q658" s="5"/>
      <c r="R658" s="5"/>
      <c r="S658" s="5" t="e">
        <f t="shared" si="75"/>
        <v>#NUM!</v>
      </c>
      <c r="T658">
        <v>26</v>
      </c>
      <c r="U658" s="14">
        <v>98</v>
      </c>
      <c r="V658" s="14">
        <v>0</v>
      </c>
      <c r="W658" s="14">
        <v>106</v>
      </c>
      <c r="X658" s="14">
        <v>49</v>
      </c>
      <c r="Y658" s="14">
        <v>10</v>
      </c>
      <c r="Z658" s="14">
        <v>106</v>
      </c>
      <c r="AA658" s="2">
        <v>5</v>
      </c>
      <c r="AB658" s="2">
        <v>5</v>
      </c>
      <c r="AC658" s="2">
        <v>5</v>
      </c>
      <c r="AD658" s="2">
        <v>6</v>
      </c>
      <c r="AE658" s="2">
        <v>0</v>
      </c>
      <c r="AF658" s="2">
        <v>0</v>
      </c>
      <c r="AG658" s="16">
        <v>0</v>
      </c>
      <c r="AH658" s="49" t="s">
        <v>574</v>
      </c>
      <c r="AI658" s="49" t="s">
        <v>574</v>
      </c>
      <c r="AJ658" s="49" t="s">
        <v>574</v>
      </c>
      <c r="AK658" s="49" t="s">
        <v>574</v>
      </c>
      <c r="AL658" s="49" t="s">
        <v>574</v>
      </c>
      <c r="AM658" s="2">
        <f t="shared" si="76"/>
        <v>0</v>
      </c>
      <c r="AN658" s="1">
        <v>56</v>
      </c>
      <c r="AO658" s="2">
        <v>22.574000000000002</v>
      </c>
    </row>
    <row r="659" spans="1:41" hidden="1" x14ac:dyDescent="0.3">
      <c r="A659">
        <v>7801</v>
      </c>
      <c r="B659">
        <v>1960</v>
      </c>
      <c r="C659" s="1">
        <f t="shared" si="70"/>
        <v>64</v>
      </c>
      <c r="D659" t="s">
        <v>47</v>
      </c>
      <c r="E659" t="s">
        <v>22</v>
      </c>
      <c r="F659" s="4" t="s">
        <v>32</v>
      </c>
      <c r="G659" t="s">
        <v>32</v>
      </c>
      <c r="H659" s="20">
        <v>54753</v>
      </c>
      <c r="I659" s="2">
        <f t="shared" si="71"/>
        <v>54.753</v>
      </c>
      <c r="J659" s="2">
        <v>0</v>
      </c>
      <c r="K659" s="2">
        <v>1</v>
      </c>
      <c r="L659" s="16">
        <f t="shared" si="72"/>
        <v>1</v>
      </c>
      <c r="M659" s="7">
        <v>41617</v>
      </c>
      <c r="N659" s="4">
        <f t="shared" si="73"/>
        <v>1</v>
      </c>
      <c r="O659" s="3">
        <f t="shared" si="74"/>
        <v>41617</v>
      </c>
      <c r="P659" s="4" t="str" cm="1">
        <f t="array" ref="P659">_xlfn.TEXTSPLIT(M659,"/")</f>
        <v>41617</v>
      </c>
      <c r="Q659" s="5"/>
      <c r="R659" s="5"/>
      <c r="S659" s="5" t="e">
        <f t="shared" si="75"/>
        <v>#NUM!</v>
      </c>
      <c r="T659">
        <v>87</v>
      </c>
      <c r="U659" s="14">
        <v>197</v>
      </c>
      <c r="V659" s="14">
        <v>107</v>
      </c>
      <c r="W659" s="14">
        <v>227</v>
      </c>
      <c r="X659" s="14">
        <v>7</v>
      </c>
      <c r="Y659" s="14">
        <v>59</v>
      </c>
      <c r="Z659" s="14">
        <v>131</v>
      </c>
      <c r="AA659" s="2">
        <v>3</v>
      </c>
      <c r="AB659" s="2">
        <v>5</v>
      </c>
      <c r="AC659" s="2">
        <v>11</v>
      </c>
      <c r="AD659" s="2">
        <v>4</v>
      </c>
      <c r="AE659" s="2">
        <v>0</v>
      </c>
      <c r="AF659" s="2">
        <v>0</v>
      </c>
      <c r="AG659" s="16">
        <v>0</v>
      </c>
      <c r="AH659" s="49" t="s">
        <v>574</v>
      </c>
      <c r="AI659" s="49" t="s">
        <v>574</v>
      </c>
      <c r="AJ659" s="49" t="s">
        <v>574</v>
      </c>
      <c r="AK659" s="49" t="s">
        <v>574</v>
      </c>
      <c r="AL659" s="49" t="s">
        <v>574</v>
      </c>
      <c r="AM659" s="2">
        <f t="shared" si="76"/>
        <v>0</v>
      </c>
      <c r="AN659" s="1">
        <v>29</v>
      </c>
      <c r="AO659" s="2">
        <v>95.528999999999996</v>
      </c>
    </row>
    <row r="660" spans="1:41" hidden="1" x14ac:dyDescent="0.3">
      <c r="A660">
        <v>7798</v>
      </c>
      <c r="B660">
        <v>1973</v>
      </c>
      <c r="C660" s="1">
        <f t="shared" si="70"/>
        <v>51</v>
      </c>
      <c r="D660" t="s">
        <v>28</v>
      </c>
      <c r="E660" t="s">
        <v>36</v>
      </c>
      <c r="F660" s="4" t="s">
        <v>32</v>
      </c>
      <c r="G660" t="s">
        <v>32</v>
      </c>
      <c r="H660" s="20">
        <v>46344</v>
      </c>
      <c r="I660" s="2">
        <f t="shared" si="71"/>
        <v>46.344000000000001</v>
      </c>
      <c r="J660" s="2">
        <v>0</v>
      </c>
      <c r="K660" s="2">
        <v>1</v>
      </c>
      <c r="L660" s="16">
        <f t="shared" si="72"/>
        <v>1</v>
      </c>
      <c r="M660" s="6" t="s">
        <v>278</v>
      </c>
      <c r="N660" s="4">
        <f t="shared" si="73"/>
        <v>2</v>
      </c>
      <c r="O660" s="3">
        <f t="shared" si="74"/>
        <v>41257</v>
      </c>
      <c r="P660" s="4" t="str" cm="1">
        <f t="array" ref="P660:R660">_xlfn.TEXTSPLIT(M660,"/")</f>
        <v>12</v>
      </c>
      <c r="Q660" s="4" t="str">
        <v>14</v>
      </c>
      <c r="R660" s="4" t="str">
        <v>12</v>
      </c>
      <c r="S660" s="5">
        <f t="shared" si="75"/>
        <v>41257</v>
      </c>
      <c r="T660">
        <v>28</v>
      </c>
      <c r="U660" s="14">
        <v>233</v>
      </c>
      <c r="V660" s="14">
        <v>20</v>
      </c>
      <c r="W660" s="14">
        <v>57</v>
      </c>
      <c r="X660" s="14">
        <v>8</v>
      </c>
      <c r="Y660" s="14">
        <v>20</v>
      </c>
      <c r="Z660" s="14">
        <v>91</v>
      </c>
      <c r="AA660" s="2">
        <v>4</v>
      </c>
      <c r="AB660" s="2">
        <v>7</v>
      </c>
      <c r="AC660" s="2">
        <v>5</v>
      </c>
      <c r="AD660" s="2">
        <v>7</v>
      </c>
      <c r="AE660" s="2">
        <v>0</v>
      </c>
      <c r="AF660" s="2">
        <v>0</v>
      </c>
      <c r="AG660" s="16">
        <v>0</v>
      </c>
      <c r="AH660" s="49" t="s">
        <v>574</v>
      </c>
      <c r="AI660" s="49" t="s">
        <v>574</v>
      </c>
      <c r="AJ660" s="49" t="s">
        <v>574</v>
      </c>
      <c r="AK660" s="49" t="s">
        <v>574</v>
      </c>
      <c r="AL660" s="49" t="s">
        <v>574</v>
      </c>
      <c r="AM660" s="2">
        <f t="shared" si="76"/>
        <v>0</v>
      </c>
      <c r="AN660" s="1">
        <v>32</v>
      </c>
      <c r="AO660" s="2">
        <v>90.638000000000005</v>
      </c>
    </row>
    <row r="661" spans="1:41" x14ac:dyDescent="0.3">
      <c r="A661">
        <v>7793</v>
      </c>
      <c r="B661">
        <v>1977</v>
      </c>
      <c r="C661" s="1">
        <f t="shared" si="70"/>
        <v>47</v>
      </c>
      <c r="D661" t="s">
        <v>25</v>
      </c>
      <c r="E661" t="s">
        <v>22</v>
      </c>
      <c r="F661" s="4" t="s">
        <v>32</v>
      </c>
      <c r="G661" t="s">
        <v>32</v>
      </c>
      <c r="H661" s="20">
        <v>62061</v>
      </c>
      <c r="I661" s="2">
        <f t="shared" si="71"/>
        <v>62.061</v>
      </c>
      <c r="J661" s="2">
        <v>0</v>
      </c>
      <c r="K661" s="2">
        <v>1</v>
      </c>
      <c r="L661" s="16">
        <f t="shared" si="72"/>
        <v>1</v>
      </c>
      <c r="M661" s="6" t="s">
        <v>70</v>
      </c>
      <c r="N661" s="4">
        <f t="shared" si="73"/>
        <v>2</v>
      </c>
      <c r="O661" s="3">
        <f t="shared" si="74"/>
        <v>41517</v>
      </c>
      <c r="P661" s="4" t="str" cm="1">
        <f t="array" ref="P661:R661">_xlfn.TEXTSPLIT(M661,"/")</f>
        <v>8</v>
      </c>
      <c r="Q661" s="4" t="str">
        <v>31</v>
      </c>
      <c r="R661" s="4" t="str">
        <v>13</v>
      </c>
      <c r="S661" s="5">
        <f t="shared" si="75"/>
        <v>41517</v>
      </c>
      <c r="T661">
        <v>12</v>
      </c>
      <c r="U661" s="14">
        <v>641</v>
      </c>
      <c r="V661" s="14">
        <v>7</v>
      </c>
      <c r="W661" s="14">
        <v>84</v>
      </c>
      <c r="X661" s="14">
        <v>0</v>
      </c>
      <c r="Y661" s="14">
        <v>30</v>
      </c>
      <c r="Z661" s="14">
        <v>38</v>
      </c>
      <c r="AA661" s="2">
        <v>3</v>
      </c>
      <c r="AB661" s="2">
        <v>10</v>
      </c>
      <c r="AC661" s="2">
        <v>7</v>
      </c>
      <c r="AD661" s="2">
        <v>6</v>
      </c>
      <c r="AE661" s="2">
        <v>0</v>
      </c>
      <c r="AF661" s="2">
        <v>0</v>
      </c>
      <c r="AG661" s="16">
        <v>1</v>
      </c>
      <c r="AH661" s="49" t="s">
        <v>574</v>
      </c>
      <c r="AI661" s="49">
        <v>1</v>
      </c>
      <c r="AJ661" s="49" t="s">
        <v>574</v>
      </c>
      <c r="AK661" s="49" t="s">
        <v>574</v>
      </c>
      <c r="AL661" s="49" t="s">
        <v>574</v>
      </c>
      <c r="AM661" s="2">
        <f t="shared" si="76"/>
        <v>0</v>
      </c>
      <c r="AN661" s="1">
        <v>32</v>
      </c>
      <c r="AO661" s="2">
        <v>90.638000000000005</v>
      </c>
    </row>
    <row r="662" spans="1:41" hidden="1" x14ac:dyDescent="0.3">
      <c r="A662">
        <v>7791</v>
      </c>
      <c r="B662">
        <v>1968</v>
      </c>
      <c r="C662" s="1">
        <f t="shared" si="70"/>
        <v>56</v>
      </c>
      <c r="D662" t="s">
        <v>47</v>
      </c>
      <c r="E662" t="s">
        <v>42</v>
      </c>
      <c r="F662" s="4" t="s">
        <v>29</v>
      </c>
      <c r="G662" t="s">
        <v>29</v>
      </c>
      <c r="H662" s="20">
        <v>37054</v>
      </c>
      <c r="I662" s="2">
        <f t="shared" si="71"/>
        <v>37.054000000000002</v>
      </c>
      <c r="J662" s="2">
        <v>1</v>
      </c>
      <c r="K662" s="2">
        <v>1</v>
      </c>
      <c r="L662" s="16">
        <f t="shared" si="72"/>
        <v>2</v>
      </c>
      <c r="M662" s="6" t="s">
        <v>307</v>
      </c>
      <c r="N662" s="4">
        <f t="shared" si="73"/>
        <v>2</v>
      </c>
      <c r="O662" s="3">
        <f t="shared" si="74"/>
        <v>41532</v>
      </c>
      <c r="P662" s="4" t="str" cm="1">
        <f t="array" ref="P662:R662">_xlfn.TEXTSPLIT(M662,"/")</f>
        <v>9</v>
      </c>
      <c r="Q662" s="4" t="str">
        <v>15</v>
      </c>
      <c r="R662" s="4" t="str">
        <v>13</v>
      </c>
      <c r="S662" s="5">
        <f t="shared" si="75"/>
        <v>41532</v>
      </c>
      <c r="T662">
        <v>89</v>
      </c>
      <c r="U662" s="14">
        <v>12</v>
      </c>
      <c r="V662" s="14">
        <v>1</v>
      </c>
      <c r="W662" s="14">
        <v>6</v>
      </c>
      <c r="X662" s="14">
        <v>0</v>
      </c>
      <c r="Y662" s="14">
        <v>1</v>
      </c>
      <c r="Z662" s="14">
        <v>5</v>
      </c>
      <c r="AA662" s="2">
        <v>2</v>
      </c>
      <c r="AB662" s="2">
        <v>1</v>
      </c>
      <c r="AC662" s="2">
        <v>3</v>
      </c>
      <c r="AD662" s="2">
        <v>7</v>
      </c>
      <c r="AE662" s="2">
        <v>0</v>
      </c>
      <c r="AF662" s="2">
        <v>0</v>
      </c>
      <c r="AG662" s="16">
        <v>0</v>
      </c>
      <c r="AH662" s="49" t="s">
        <v>574</v>
      </c>
      <c r="AI662" s="49" t="s">
        <v>574</v>
      </c>
      <c r="AJ662" s="49" t="s">
        <v>574</v>
      </c>
      <c r="AK662" s="49" t="s">
        <v>574</v>
      </c>
      <c r="AL662" s="49" t="s">
        <v>574</v>
      </c>
      <c r="AM662" s="2">
        <f t="shared" si="76"/>
        <v>0</v>
      </c>
      <c r="AN662" s="1">
        <v>63</v>
      </c>
      <c r="AO662" s="2">
        <v>78.468000000000004</v>
      </c>
    </row>
    <row r="663" spans="1:41" x14ac:dyDescent="0.3">
      <c r="A663">
        <v>7789</v>
      </c>
      <c r="B663">
        <v>1966</v>
      </c>
      <c r="C663" s="1">
        <f t="shared" si="70"/>
        <v>58</v>
      </c>
      <c r="D663" t="s">
        <v>25</v>
      </c>
      <c r="E663" t="s">
        <v>34</v>
      </c>
      <c r="F663" s="4" t="s">
        <v>29</v>
      </c>
      <c r="G663" t="s">
        <v>29</v>
      </c>
      <c r="H663" s="20">
        <v>84618</v>
      </c>
      <c r="I663" s="2">
        <f t="shared" si="71"/>
        <v>84.617999999999995</v>
      </c>
      <c r="J663" s="2">
        <v>0</v>
      </c>
      <c r="K663" s="2">
        <v>0</v>
      </c>
      <c r="L663" s="16">
        <f t="shared" si="72"/>
        <v>0</v>
      </c>
      <c r="M663" s="6" t="s">
        <v>394</v>
      </c>
      <c r="N663" s="4">
        <f t="shared" si="73"/>
        <v>2</v>
      </c>
      <c r="O663" s="3">
        <f t="shared" si="74"/>
        <v>41600</v>
      </c>
      <c r="P663" s="4" t="str" cm="1">
        <f t="array" ref="P663:R663">_xlfn.TEXTSPLIT(M663,"/")</f>
        <v>11</v>
      </c>
      <c r="Q663" s="4" t="str">
        <v>22</v>
      </c>
      <c r="R663" s="4" t="str">
        <v>13</v>
      </c>
      <c r="S663" s="5">
        <f t="shared" si="75"/>
        <v>41600</v>
      </c>
      <c r="T663">
        <v>96</v>
      </c>
      <c r="U663" s="14">
        <v>684</v>
      </c>
      <c r="V663" s="14">
        <v>100</v>
      </c>
      <c r="W663" s="14">
        <v>801</v>
      </c>
      <c r="X663" s="14">
        <v>21</v>
      </c>
      <c r="Y663" s="14">
        <v>66</v>
      </c>
      <c r="Z663" s="14">
        <v>0</v>
      </c>
      <c r="AA663" s="2">
        <v>1</v>
      </c>
      <c r="AB663" s="2">
        <v>6</v>
      </c>
      <c r="AC663" s="2">
        <v>10</v>
      </c>
      <c r="AD663" s="2">
        <v>2</v>
      </c>
      <c r="AE663" s="2">
        <v>0</v>
      </c>
      <c r="AF663" s="2">
        <v>0</v>
      </c>
      <c r="AG663" s="16">
        <v>1</v>
      </c>
      <c r="AH663" s="49" t="s">
        <v>574</v>
      </c>
      <c r="AI663" s="49" t="s">
        <v>574</v>
      </c>
      <c r="AJ663" s="49">
        <v>1</v>
      </c>
      <c r="AK663" s="49" t="s">
        <v>574</v>
      </c>
      <c r="AL663" s="49" t="s">
        <v>574</v>
      </c>
      <c r="AM663" s="2">
        <f t="shared" si="76"/>
        <v>0</v>
      </c>
      <c r="AN663" s="1">
        <v>42</v>
      </c>
      <c r="AO663" s="2">
        <v>77.882000000000005</v>
      </c>
    </row>
    <row r="664" spans="1:41" x14ac:dyDescent="0.3">
      <c r="A664">
        <v>7788</v>
      </c>
      <c r="B664">
        <v>1984</v>
      </c>
      <c r="C664" s="1">
        <f t="shared" si="70"/>
        <v>40</v>
      </c>
      <c r="D664" t="s">
        <v>25</v>
      </c>
      <c r="E664" t="s">
        <v>34</v>
      </c>
      <c r="F664" s="4" t="s">
        <v>29</v>
      </c>
      <c r="G664" t="s">
        <v>29</v>
      </c>
      <c r="H664" s="20">
        <v>23536</v>
      </c>
      <c r="I664" s="2">
        <f t="shared" si="71"/>
        <v>23.536000000000001</v>
      </c>
      <c r="J664" s="2">
        <v>1</v>
      </c>
      <c r="K664" s="2">
        <v>0</v>
      </c>
      <c r="L664" s="16">
        <f t="shared" si="72"/>
        <v>1</v>
      </c>
      <c r="M664" s="7">
        <v>41735</v>
      </c>
      <c r="N664" s="4">
        <f t="shared" si="73"/>
        <v>1</v>
      </c>
      <c r="O664" s="3">
        <f t="shared" si="74"/>
        <v>41735</v>
      </c>
      <c r="P664" s="4" t="str" cm="1">
        <f t="array" ref="P664">_xlfn.TEXTSPLIT(M664,"/")</f>
        <v>41735</v>
      </c>
      <c r="Q664" s="5"/>
      <c r="R664" s="5"/>
      <c r="S664" s="5" t="e">
        <f t="shared" si="75"/>
        <v>#NUM!</v>
      </c>
      <c r="T664">
        <v>53</v>
      </c>
      <c r="U664" s="14">
        <v>6</v>
      </c>
      <c r="V664" s="14">
        <v>0</v>
      </c>
      <c r="W664" s="14">
        <v>3</v>
      </c>
      <c r="X664" s="14">
        <v>0</v>
      </c>
      <c r="Y664" s="14">
        <v>0</v>
      </c>
      <c r="Z664" s="14">
        <v>1</v>
      </c>
      <c r="AA664" s="2">
        <v>1</v>
      </c>
      <c r="AB664" s="2">
        <v>0</v>
      </c>
      <c r="AC664" s="2">
        <v>3</v>
      </c>
      <c r="AD664" s="2">
        <v>3</v>
      </c>
      <c r="AE664" s="2">
        <v>0</v>
      </c>
      <c r="AF664" s="2">
        <v>0</v>
      </c>
      <c r="AG664" s="16">
        <v>0</v>
      </c>
      <c r="AH664" s="49" t="s">
        <v>574</v>
      </c>
      <c r="AI664" s="49" t="s">
        <v>574</v>
      </c>
      <c r="AJ664" s="49" t="s">
        <v>574</v>
      </c>
      <c r="AK664" s="49" t="s">
        <v>574</v>
      </c>
      <c r="AL664" s="49" t="s">
        <v>574</v>
      </c>
      <c r="AM664" s="2">
        <f t="shared" si="76"/>
        <v>0</v>
      </c>
      <c r="AN664" s="1">
        <v>60</v>
      </c>
      <c r="AO664" s="2">
        <v>77.225999999999999</v>
      </c>
    </row>
    <row r="665" spans="1:41" hidden="1" x14ac:dyDescent="0.3">
      <c r="A665">
        <v>7787</v>
      </c>
      <c r="B665">
        <v>1961</v>
      </c>
      <c r="C665" s="1">
        <f t="shared" si="70"/>
        <v>63</v>
      </c>
      <c r="D665" t="s">
        <v>28</v>
      </c>
      <c r="E665" t="s">
        <v>22</v>
      </c>
      <c r="F665" s="4" t="s">
        <v>32</v>
      </c>
      <c r="G665" t="s">
        <v>32</v>
      </c>
      <c r="H665" s="20">
        <v>62807</v>
      </c>
      <c r="I665" s="2">
        <f t="shared" si="71"/>
        <v>62.807000000000002</v>
      </c>
      <c r="J665" s="2">
        <v>0</v>
      </c>
      <c r="K665" s="2">
        <v>1</v>
      </c>
      <c r="L665" s="16">
        <f t="shared" si="72"/>
        <v>1</v>
      </c>
      <c r="M665" s="6" t="s">
        <v>232</v>
      </c>
      <c r="N665" s="4">
        <f t="shared" si="73"/>
        <v>2</v>
      </c>
      <c r="O665" s="3">
        <f t="shared" si="74"/>
        <v>41152</v>
      </c>
      <c r="P665" s="4" t="str" cm="1">
        <f t="array" ref="P665:R665">_xlfn.TEXTSPLIT(M665,"/")</f>
        <v>8</v>
      </c>
      <c r="Q665" s="4" t="str">
        <v>31</v>
      </c>
      <c r="R665" s="4" t="str">
        <v>12</v>
      </c>
      <c r="S665" s="5">
        <f t="shared" si="75"/>
        <v>41152</v>
      </c>
      <c r="T665">
        <v>83</v>
      </c>
      <c r="U665" s="14">
        <v>526</v>
      </c>
      <c r="V665" s="14">
        <v>28</v>
      </c>
      <c r="W665" s="14">
        <v>135</v>
      </c>
      <c r="X665" s="14">
        <v>10</v>
      </c>
      <c r="Y665" s="14">
        <v>21</v>
      </c>
      <c r="Z665" s="14">
        <v>99</v>
      </c>
      <c r="AA665" s="2">
        <v>3</v>
      </c>
      <c r="AB665" s="2">
        <v>5</v>
      </c>
      <c r="AC665" s="2">
        <v>12</v>
      </c>
      <c r="AD665" s="2">
        <v>5</v>
      </c>
      <c r="AE665" s="2">
        <v>0</v>
      </c>
      <c r="AF665" s="2">
        <v>0</v>
      </c>
      <c r="AG665" s="16">
        <v>0</v>
      </c>
      <c r="AH665" s="49" t="s">
        <v>574</v>
      </c>
      <c r="AI665" s="49" t="s">
        <v>574</v>
      </c>
      <c r="AJ665" s="49" t="s">
        <v>574</v>
      </c>
      <c r="AK665" s="49" t="s">
        <v>574</v>
      </c>
      <c r="AL665" s="49" t="s">
        <v>574</v>
      </c>
      <c r="AM665" s="2">
        <f t="shared" si="76"/>
        <v>0</v>
      </c>
      <c r="AN665" s="1">
        <v>41</v>
      </c>
      <c r="AO665" s="2">
        <v>71.852999999999994</v>
      </c>
    </row>
    <row r="666" spans="1:41" x14ac:dyDescent="0.3">
      <c r="A666">
        <v>7786</v>
      </c>
      <c r="B666">
        <v>1987</v>
      </c>
      <c r="C666" s="1">
        <f t="shared" si="70"/>
        <v>37</v>
      </c>
      <c r="D666" t="s">
        <v>25</v>
      </c>
      <c r="E666" t="s">
        <v>34</v>
      </c>
      <c r="F666" s="4" t="s">
        <v>26</v>
      </c>
      <c r="G666" t="s">
        <v>26</v>
      </c>
      <c r="H666" s="20">
        <v>29999</v>
      </c>
      <c r="I666" s="2">
        <f t="shared" si="71"/>
        <v>29.998999999999999</v>
      </c>
      <c r="J666" s="2">
        <v>1</v>
      </c>
      <c r="K666" s="2">
        <v>0</v>
      </c>
      <c r="L666" s="16">
        <f t="shared" si="72"/>
        <v>1</v>
      </c>
      <c r="M666" s="6" t="s">
        <v>240</v>
      </c>
      <c r="N666" s="4">
        <f t="shared" si="73"/>
        <v>2</v>
      </c>
      <c r="O666" s="3">
        <f t="shared" si="74"/>
        <v>41318</v>
      </c>
      <c r="P666" s="4" t="str" cm="1">
        <f t="array" ref="P666:R666">_xlfn.TEXTSPLIT(M666,"/")</f>
        <v>2</v>
      </c>
      <c r="Q666" s="4" t="str">
        <v>13</v>
      </c>
      <c r="R666" s="4" t="str">
        <v>13</v>
      </c>
      <c r="S666" s="5">
        <f t="shared" si="75"/>
        <v>41318</v>
      </c>
      <c r="T666">
        <v>22</v>
      </c>
      <c r="U666" s="14">
        <v>68</v>
      </c>
      <c r="V666" s="14">
        <v>7</v>
      </c>
      <c r="W666" s="14">
        <v>59</v>
      </c>
      <c r="X666" s="14">
        <v>10</v>
      </c>
      <c r="Y666" s="14">
        <v>5</v>
      </c>
      <c r="Z666" s="14">
        <v>11</v>
      </c>
      <c r="AA666" s="2">
        <v>4</v>
      </c>
      <c r="AB666" s="2">
        <v>3</v>
      </c>
      <c r="AC666" s="2">
        <v>4</v>
      </c>
      <c r="AD666" s="2">
        <v>8</v>
      </c>
      <c r="AE666" s="2">
        <v>0</v>
      </c>
      <c r="AF666" s="2">
        <v>0</v>
      </c>
      <c r="AG666" s="16">
        <v>0</v>
      </c>
      <c r="AH666" s="49" t="s">
        <v>574</v>
      </c>
      <c r="AI666" s="49" t="s">
        <v>574</v>
      </c>
      <c r="AJ666" s="49" t="s">
        <v>574</v>
      </c>
      <c r="AK666" s="49" t="s">
        <v>574</v>
      </c>
      <c r="AL666" s="49" t="s">
        <v>574</v>
      </c>
      <c r="AM666" s="2">
        <f t="shared" si="76"/>
        <v>0</v>
      </c>
      <c r="AN666" s="1">
        <v>41</v>
      </c>
      <c r="AO666" s="2">
        <v>71.852999999999994</v>
      </c>
    </row>
    <row r="667" spans="1:41" hidden="1" x14ac:dyDescent="0.3">
      <c r="A667">
        <v>7761</v>
      </c>
      <c r="B667">
        <v>1979</v>
      </c>
      <c r="C667" s="1">
        <f t="shared" si="70"/>
        <v>45</v>
      </c>
      <c r="D667" t="s">
        <v>33</v>
      </c>
      <c r="E667" t="s">
        <v>36</v>
      </c>
      <c r="F667" s="4" t="s">
        <v>32</v>
      </c>
      <c r="G667" t="s">
        <v>32</v>
      </c>
      <c r="H667" s="20">
        <v>38702</v>
      </c>
      <c r="I667" s="2">
        <f t="shared" si="71"/>
        <v>38.701999999999998</v>
      </c>
      <c r="J667" s="2">
        <v>1</v>
      </c>
      <c r="K667" s="2">
        <v>0</v>
      </c>
      <c r="L667" s="16">
        <f t="shared" si="72"/>
        <v>1</v>
      </c>
      <c r="M667" s="7">
        <v>41282</v>
      </c>
      <c r="N667" s="4">
        <f t="shared" si="73"/>
        <v>1</v>
      </c>
      <c r="O667" s="3">
        <f t="shared" si="74"/>
        <v>41282</v>
      </c>
      <c r="P667" s="4" t="str" cm="1">
        <f t="array" ref="P667">_xlfn.TEXTSPLIT(M667,"/")</f>
        <v>41282</v>
      </c>
      <c r="Q667" s="5"/>
      <c r="R667" s="5"/>
      <c r="S667" s="5" t="e">
        <f t="shared" si="75"/>
        <v>#NUM!</v>
      </c>
      <c r="T667">
        <v>71</v>
      </c>
      <c r="U667" s="14">
        <v>13</v>
      </c>
      <c r="V667" s="14">
        <v>11</v>
      </c>
      <c r="W667" s="14">
        <v>24</v>
      </c>
      <c r="X667" s="14">
        <v>13</v>
      </c>
      <c r="Y667" s="14">
        <v>8</v>
      </c>
      <c r="Z667" s="14">
        <v>40</v>
      </c>
      <c r="AA667" s="2">
        <v>2</v>
      </c>
      <c r="AB667" s="2">
        <v>3</v>
      </c>
      <c r="AC667" s="2">
        <v>4</v>
      </c>
      <c r="AD667" s="2">
        <v>6</v>
      </c>
      <c r="AE667" s="2">
        <v>0</v>
      </c>
      <c r="AF667" s="2">
        <v>0</v>
      </c>
      <c r="AG667" s="16">
        <v>0</v>
      </c>
      <c r="AH667" s="49" t="s">
        <v>574</v>
      </c>
      <c r="AI667" s="49" t="s">
        <v>574</v>
      </c>
      <c r="AJ667" s="49" t="s">
        <v>574</v>
      </c>
      <c r="AK667" s="49" t="s">
        <v>574</v>
      </c>
      <c r="AL667" s="49" t="s">
        <v>574</v>
      </c>
      <c r="AM667" s="2">
        <f t="shared" si="76"/>
        <v>0</v>
      </c>
      <c r="AN667" s="1">
        <v>75</v>
      </c>
      <c r="AO667" s="2">
        <v>70.665999999999997</v>
      </c>
    </row>
    <row r="668" spans="1:41" x14ac:dyDescent="0.3">
      <c r="A668">
        <v>7755</v>
      </c>
      <c r="B668">
        <v>1955</v>
      </c>
      <c r="C668" s="1">
        <f t="shared" si="70"/>
        <v>69</v>
      </c>
      <c r="D668" t="s">
        <v>25</v>
      </c>
      <c r="E668" t="s">
        <v>34</v>
      </c>
      <c r="F668" s="4" t="s">
        <v>29</v>
      </c>
      <c r="G668" t="s">
        <v>29</v>
      </c>
      <c r="H668" s="20">
        <v>57744</v>
      </c>
      <c r="I668" s="2">
        <f t="shared" si="71"/>
        <v>57.744</v>
      </c>
      <c r="J668" s="2">
        <v>0</v>
      </c>
      <c r="K668" s="2">
        <v>1</v>
      </c>
      <c r="L668" s="16">
        <f t="shared" si="72"/>
        <v>1</v>
      </c>
      <c r="M668" s="7">
        <v>41619</v>
      </c>
      <c r="N668" s="4">
        <f t="shared" si="73"/>
        <v>1</v>
      </c>
      <c r="O668" s="3">
        <f t="shared" si="74"/>
        <v>41619</v>
      </c>
      <c r="P668" s="4" t="str" cm="1">
        <f t="array" ref="P668">_xlfn.TEXTSPLIT(M668,"/")</f>
        <v>41619</v>
      </c>
      <c r="Q668" s="5"/>
      <c r="R668" s="5"/>
      <c r="S668" s="5" t="e">
        <f t="shared" si="75"/>
        <v>#NUM!</v>
      </c>
      <c r="T668">
        <v>91</v>
      </c>
      <c r="U668" s="14">
        <v>350</v>
      </c>
      <c r="V668" s="14">
        <v>3</v>
      </c>
      <c r="W668" s="14">
        <v>39</v>
      </c>
      <c r="X668" s="14">
        <v>0</v>
      </c>
      <c r="Y668" s="14">
        <v>0</v>
      </c>
      <c r="Z668" s="14">
        <v>19</v>
      </c>
      <c r="AA668" s="2">
        <v>2</v>
      </c>
      <c r="AB668" s="2">
        <v>9</v>
      </c>
      <c r="AC668" s="2">
        <v>4</v>
      </c>
      <c r="AD668" s="2">
        <v>8</v>
      </c>
      <c r="AE668" s="2">
        <v>0</v>
      </c>
      <c r="AF668" s="2">
        <v>0</v>
      </c>
      <c r="AG668" s="16">
        <v>0</v>
      </c>
      <c r="AH668" s="49" t="s">
        <v>574</v>
      </c>
      <c r="AI668" s="49" t="s">
        <v>574</v>
      </c>
      <c r="AJ668" s="49" t="s">
        <v>574</v>
      </c>
      <c r="AK668" s="49" t="s">
        <v>574</v>
      </c>
      <c r="AL668" s="49" t="s">
        <v>574</v>
      </c>
      <c r="AM668" s="2">
        <f t="shared" si="76"/>
        <v>0</v>
      </c>
      <c r="AN668" s="1">
        <v>71</v>
      </c>
      <c r="AO668" s="2">
        <v>70.545000000000002</v>
      </c>
    </row>
    <row r="669" spans="1:41" x14ac:dyDescent="0.3">
      <c r="A669">
        <v>7736</v>
      </c>
      <c r="B669">
        <v>1987</v>
      </c>
      <c r="C669" s="1">
        <f t="shared" si="70"/>
        <v>37</v>
      </c>
      <c r="D669" t="s">
        <v>25</v>
      </c>
      <c r="E669" t="s">
        <v>22</v>
      </c>
      <c r="F669" s="4" t="s">
        <v>29</v>
      </c>
      <c r="G669" t="s">
        <v>29</v>
      </c>
      <c r="H669" s="20">
        <v>22518</v>
      </c>
      <c r="I669" s="2">
        <f t="shared" si="71"/>
        <v>22.518000000000001</v>
      </c>
      <c r="J669" s="2">
        <v>1</v>
      </c>
      <c r="K669" s="2">
        <v>0</v>
      </c>
      <c r="L669" s="16">
        <f t="shared" si="72"/>
        <v>1</v>
      </c>
      <c r="M669" s="6" t="s">
        <v>316</v>
      </c>
      <c r="N669" s="4">
        <f t="shared" si="73"/>
        <v>2</v>
      </c>
      <c r="O669" s="3">
        <f t="shared" si="74"/>
        <v>41204</v>
      </c>
      <c r="P669" s="4" t="str" cm="1">
        <f t="array" ref="P669:R669">_xlfn.TEXTSPLIT(M669,"/")</f>
        <v>10</v>
      </c>
      <c r="Q669" s="4" t="str">
        <v>22</v>
      </c>
      <c r="R669" s="4" t="str">
        <v>12</v>
      </c>
      <c r="S669" s="5">
        <f t="shared" si="75"/>
        <v>41204</v>
      </c>
      <c r="T669">
        <v>36</v>
      </c>
      <c r="U669" s="14">
        <v>11</v>
      </c>
      <c r="V669" s="14">
        <v>7</v>
      </c>
      <c r="W669" s="14">
        <v>12</v>
      </c>
      <c r="X669" s="14">
        <v>2</v>
      </c>
      <c r="Y669" s="14">
        <v>2</v>
      </c>
      <c r="Z669" s="14">
        <v>27</v>
      </c>
      <c r="AA669" s="2">
        <v>2</v>
      </c>
      <c r="AB669" s="2">
        <v>2</v>
      </c>
      <c r="AC669" s="2">
        <v>2</v>
      </c>
      <c r="AD669" s="2">
        <v>5</v>
      </c>
      <c r="AE669" s="2">
        <v>1</v>
      </c>
      <c r="AF669" s="2">
        <v>0</v>
      </c>
      <c r="AG669" s="16">
        <v>1</v>
      </c>
      <c r="AH669" s="49">
        <v>1</v>
      </c>
      <c r="AI669" s="49" t="s">
        <v>574</v>
      </c>
      <c r="AJ669" s="49" t="s">
        <v>574</v>
      </c>
      <c r="AK669" s="49" t="s">
        <v>574</v>
      </c>
      <c r="AL669" s="49" t="s">
        <v>574</v>
      </c>
      <c r="AM669" s="2">
        <f t="shared" si="76"/>
        <v>0</v>
      </c>
      <c r="AN669" s="1">
        <v>53</v>
      </c>
      <c r="AO669" s="2">
        <v>67.418999999999997</v>
      </c>
    </row>
    <row r="670" spans="1:41" hidden="1" x14ac:dyDescent="0.3">
      <c r="A670">
        <v>7734</v>
      </c>
      <c r="B670">
        <v>1994</v>
      </c>
      <c r="C670" s="1">
        <f t="shared" si="70"/>
        <v>30</v>
      </c>
      <c r="D670" t="s">
        <v>33</v>
      </c>
      <c r="E670" t="s">
        <v>22</v>
      </c>
      <c r="F670" s="4" t="s">
        <v>351</v>
      </c>
      <c r="G670" s="11" t="s">
        <v>457</v>
      </c>
      <c r="H670" s="20">
        <v>79244</v>
      </c>
      <c r="I670" s="2">
        <f t="shared" si="71"/>
        <v>79.244</v>
      </c>
      <c r="J670" s="2">
        <v>0</v>
      </c>
      <c r="K670" s="2">
        <v>0</v>
      </c>
      <c r="L670" s="16">
        <f t="shared" si="72"/>
        <v>0</v>
      </c>
      <c r="M670" s="6" t="s">
        <v>62</v>
      </c>
      <c r="N670" s="4">
        <f t="shared" si="73"/>
        <v>2</v>
      </c>
      <c r="O670" s="3">
        <f t="shared" si="74"/>
        <v>41262</v>
      </c>
      <c r="P670" s="4" t="str" cm="1">
        <f t="array" ref="P670:R670">_xlfn.TEXTSPLIT(M670,"/")</f>
        <v>12</v>
      </c>
      <c r="Q670" s="4" t="str">
        <v>19</v>
      </c>
      <c r="R670" s="4" t="str">
        <v>12</v>
      </c>
      <c r="S670" s="5">
        <f t="shared" si="75"/>
        <v>41262</v>
      </c>
      <c r="T670">
        <v>58</v>
      </c>
      <c r="U670" s="14">
        <v>471</v>
      </c>
      <c r="V670" s="14">
        <v>102</v>
      </c>
      <c r="W670" s="14">
        <v>125</v>
      </c>
      <c r="X670" s="14">
        <v>212</v>
      </c>
      <c r="Y670" s="14">
        <v>61</v>
      </c>
      <c r="Z670" s="14">
        <v>245</v>
      </c>
      <c r="AA670" s="2">
        <v>1</v>
      </c>
      <c r="AB670" s="2">
        <v>4</v>
      </c>
      <c r="AC670" s="2">
        <v>7</v>
      </c>
      <c r="AD670" s="2">
        <v>1</v>
      </c>
      <c r="AE670" s="2">
        <v>1</v>
      </c>
      <c r="AF670" s="2">
        <v>0</v>
      </c>
      <c r="AG670" s="16">
        <v>2</v>
      </c>
      <c r="AH670" s="49" t="s">
        <v>574</v>
      </c>
      <c r="AI670" s="49" t="s">
        <v>574</v>
      </c>
      <c r="AJ670" s="49">
        <v>1</v>
      </c>
      <c r="AK670" s="49">
        <v>1</v>
      </c>
      <c r="AL670" s="49" t="s">
        <v>574</v>
      </c>
      <c r="AM670" s="2">
        <f t="shared" si="76"/>
        <v>0</v>
      </c>
      <c r="AN670" s="1">
        <v>66</v>
      </c>
      <c r="AO670" s="2">
        <v>65.486000000000004</v>
      </c>
    </row>
    <row r="671" spans="1:41" x14ac:dyDescent="0.3">
      <c r="A671">
        <v>7732</v>
      </c>
      <c r="B671">
        <v>1979</v>
      </c>
      <c r="C671" s="1">
        <f t="shared" si="70"/>
        <v>45</v>
      </c>
      <c r="D671" t="s">
        <v>25</v>
      </c>
      <c r="E671" t="s">
        <v>22</v>
      </c>
      <c r="F671" s="4" t="s">
        <v>29</v>
      </c>
      <c r="G671" t="s">
        <v>29</v>
      </c>
      <c r="H671" s="20">
        <v>64813</v>
      </c>
      <c r="I671" s="2">
        <f t="shared" si="71"/>
        <v>64.813000000000002</v>
      </c>
      <c r="J671" s="2">
        <v>1</v>
      </c>
      <c r="K671" s="2">
        <v>0</v>
      </c>
      <c r="L671" s="16">
        <f t="shared" si="72"/>
        <v>1</v>
      </c>
      <c r="M671" s="7">
        <v>41671</v>
      </c>
      <c r="N671" s="4">
        <f t="shared" si="73"/>
        <v>1</v>
      </c>
      <c r="O671" s="3">
        <f t="shared" si="74"/>
        <v>41671</v>
      </c>
      <c r="P671" s="4" t="str" cm="1">
        <f t="array" ref="P671">_xlfn.TEXTSPLIT(M671,"/")</f>
        <v>41671</v>
      </c>
      <c r="Q671" s="5"/>
      <c r="R671" s="5"/>
      <c r="S671" s="5" t="e">
        <f t="shared" si="75"/>
        <v>#NUM!</v>
      </c>
      <c r="T671">
        <v>81</v>
      </c>
      <c r="U671" s="14">
        <v>293</v>
      </c>
      <c r="V671" s="14">
        <v>0</v>
      </c>
      <c r="W671" s="14">
        <v>124</v>
      </c>
      <c r="X671" s="14">
        <v>179</v>
      </c>
      <c r="Y671" s="14">
        <v>97</v>
      </c>
      <c r="Z671" s="14">
        <v>52</v>
      </c>
      <c r="AA671" s="2">
        <v>1</v>
      </c>
      <c r="AB671" s="2">
        <v>7</v>
      </c>
      <c r="AC671" s="2">
        <v>10</v>
      </c>
      <c r="AD671" s="2">
        <v>5</v>
      </c>
      <c r="AE671" s="2">
        <v>0</v>
      </c>
      <c r="AF671" s="2">
        <v>0</v>
      </c>
      <c r="AG671" s="16">
        <v>0</v>
      </c>
      <c r="AH671" s="49" t="s">
        <v>574</v>
      </c>
      <c r="AI671" s="49" t="s">
        <v>574</v>
      </c>
      <c r="AJ671" s="49" t="s">
        <v>574</v>
      </c>
      <c r="AK671" s="49" t="s">
        <v>574</v>
      </c>
      <c r="AL671" s="49" t="s">
        <v>574</v>
      </c>
      <c r="AM671" s="2">
        <f t="shared" si="76"/>
        <v>0</v>
      </c>
      <c r="AN671" s="1">
        <v>64</v>
      </c>
      <c r="AO671" s="2">
        <v>65.031000000000006</v>
      </c>
    </row>
    <row r="672" spans="1:41" hidden="1" x14ac:dyDescent="0.3">
      <c r="A672">
        <v>7725</v>
      </c>
      <c r="B672">
        <v>1966</v>
      </c>
      <c r="C672" s="1">
        <f t="shared" si="70"/>
        <v>58</v>
      </c>
      <c r="D672" t="s">
        <v>40</v>
      </c>
      <c r="E672" t="s">
        <v>36</v>
      </c>
      <c r="F672" s="4" t="s">
        <v>29</v>
      </c>
      <c r="G672" t="s">
        <v>29</v>
      </c>
      <c r="H672" s="20">
        <v>76800</v>
      </c>
      <c r="I672" s="2">
        <f t="shared" si="71"/>
        <v>76.8</v>
      </c>
      <c r="J672" s="2">
        <v>0</v>
      </c>
      <c r="K672" s="2">
        <v>0</v>
      </c>
      <c r="L672" s="16">
        <f t="shared" si="72"/>
        <v>0</v>
      </c>
      <c r="M672" s="7">
        <v>41854</v>
      </c>
      <c r="N672" s="4">
        <f t="shared" si="73"/>
        <v>1</v>
      </c>
      <c r="O672" s="3">
        <f t="shared" si="74"/>
        <v>41854</v>
      </c>
      <c r="P672" s="4" t="str" cm="1">
        <f t="array" ref="P672">_xlfn.TEXTSPLIT(M672,"/")</f>
        <v>41854</v>
      </c>
      <c r="Q672" s="5"/>
      <c r="R672" s="5"/>
      <c r="S672" s="5" t="e">
        <f t="shared" si="75"/>
        <v>#NUM!</v>
      </c>
      <c r="T672">
        <v>33</v>
      </c>
      <c r="U672" s="14">
        <v>173</v>
      </c>
      <c r="V672" s="14">
        <v>26</v>
      </c>
      <c r="W672" s="14">
        <v>255</v>
      </c>
      <c r="X672" s="14">
        <v>35</v>
      </c>
      <c r="Y672" s="14">
        <v>71</v>
      </c>
      <c r="Z672" s="14">
        <v>81</v>
      </c>
      <c r="AA672" s="2">
        <v>1</v>
      </c>
      <c r="AB672" s="2">
        <v>4</v>
      </c>
      <c r="AC672" s="2">
        <v>7</v>
      </c>
      <c r="AD672" s="2">
        <v>1</v>
      </c>
      <c r="AE672" s="2">
        <v>0</v>
      </c>
      <c r="AF672" s="2">
        <v>0</v>
      </c>
      <c r="AG672" s="16">
        <v>0</v>
      </c>
      <c r="AH672" s="49" t="s">
        <v>574</v>
      </c>
      <c r="AI672" s="49" t="s">
        <v>574</v>
      </c>
      <c r="AJ672" s="49" t="s">
        <v>574</v>
      </c>
      <c r="AK672" s="49" t="s">
        <v>574</v>
      </c>
      <c r="AL672" s="49" t="s">
        <v>574</v>
      </c>
      <c r="AM672" s="2">
        <f t="shared" si="76"/>
        <v>0</v>
      </c>
      <c r="AN672" s="1">
        <v>72</v>
      </c>
      <c r="AO672" s="2">
        <v>64.95</v>
      </c>
    </row>
    <row r="673" spans="1:41" hidden="1" x14ac:dyDescent="0.3">
      <c r="A673">
        <v>7723</v>
      </c>
      <c r="B673">
        <v>1980</v>
      </c>
      <c r="C673" s="1">
        <f t="shared" si="70"/>
        <v>44</v>
      </c>
      <c r="D673" t="s">
        <v>38</v>
      </c>
      <c r="E673" t="s">
        <v>22</v>
      </c>
      <c r="F673" s="4" t="s">
        <v>32</v>
      </c>
      <c r="G673" t="s">
        <v>32</v>
      </c>
      <c r="H673" s="20">
        <v>75507</v>
      </c>
      <c r="I673" s="2">
        <f t="shared" si="71"/>
        <v>75.507000000000005</v>
      </c>
      <c r="J673" s="2">
        <v>0</v>
      </c>
      <c r="K673" s="2">
        <v>0</v>
      </c>
      <c r="L673" s="16">
        <f t="shared" si="72"/>
        <v>0</v>
      </c>
      <c r="M673" s="7">
        <v>41675</v>
      </c>
      <c r="N673" s="4">
        <f t="shared" si="73"/>
        <v>1</v>
      </c>
      <c r="O673" s="3">
        <f t="shared" si="74"/>
        <v>41675</v>
      </c>
      <c r="P673" s="4" t="str" cm="1">
        <f t="array" ref="P673">_xlfn.TEXTSPLIT(M673,"/")</f>
        <v>41675</v>
      </c>
      <c r="Q673" s="5"/>
      <c r="R673" s="5"/>
      <c r="S673" s="5" t="e">
        <f t="shared" si="75"/>
        <v>#NUM!</v>
      </c>
      <c r="T673">
        <v>56</v>
      </c>
      <c r="U673" s="14">
        <v>709</v>
      </c>
      <c r="V673" s="14">
        <v>93</v>
      </c>
      <c r="W673" s="14">
        <v>374</v>
      </c>
      <c r="X673" s="14">
        <v>104</v>
      </c>
      <c r="Y673" s="14">
        <v>80</v>
      </c>
      <c r="Z673" s="14">
        <v>80</v>
      </c>
      <c r="AA673" s="2">
        <v>1</v>
      </c>
      <c r="AB673" s="2">
        <v>8</v>
      </c>
      <c r="AC673" s="2">
        <v>6</v>
      </c>
      <c r="AD673" s="2">
        <v>3</v>
      </c>
      <c r="AE673" s="2">
        <v>0</v>
      </c>
      <c r="AF673" s="2">
        <v>0</v>
      </c>
      <c r="AG673" s="16">
        <v>0</v>
      </c>
      <c r="AH673" s="49" t="s">
        <v>574</v>
      </c>
      <c r="AI673" s="49" t="s">
        <v>574</v>
      </c>
      <c r="AJ673" s="49" t="s">
        <v>574</v>
      </c>
      <c r="AK673" s="49" t="s">
        <v>574</v>
      </c>
      <c r="AL673" s="49" t="s">
        <v>574</v>
      </c>
      <c r="AM673" s="2">
        <f t="shared" si="76"/>
        <v>0</v>
      </c>
      <c r="AN673" s="1">
        <v>58</v>
      </c>
      <c r="AO673" s="2">
        <v>62.694000000000003</v>
      </c>
    </row>
    <row r="674" spans="1:41" x14ac:dyDescent="0.3">
      <c r="A674">
        <v>7718</v>
      </c>
      <c r="B674">
        <v>1948</v>
      </c>
      <c r="C674" s="1">
        <f t="shared" si="70"/>
        <v>76</v>
      </c>
      <c r="D674" t="s">
        <v>25</v>
      </c>
      <c r="E674" t="s">
        <v>42</v>
      </c>
      <c r="F674" s="4" t="s">
        <v>32</v>
      </c>
      <c r="G674" t="s">
        <v>32</v>
      </c>
      <c r="H674" s="20">
        <v>66000</v>
      </c>
      <c r="I674" s="2">
        <f t="shared" si="71"/>
        <v>66</v>
      </c>
      <c r="J674" s="2">
        <v>0</v>
      </c>
      <c r="K674" s="2">
        <v>0</v>
      </c>
      <c r="L674" s="16">
        <f t="shared" si="72"/>
        <v>0</v>
      </c>
      <c r="M674" s="6" t="s">
        <v>170</v>
      </c>
      <c r="N674" s="4">
        <f t="shared" si="73"/>
        <v>2</v>
      </c>
      <c r="O674" s="3">
        <f t="shared" si="74"/>
        <v>41749</v>
      </c>
      <c r="P674" s="4" t="str" cm="1">
        <f t="array" ref="P674:R674">_xlfn.TEXTSPLIT(M674,"/")</f>
        <v>4</v>
      </c>
      <c r="Q674" s="4" t="str">
        <v>20</v>
      </c>
      <c r="R674" s="4" t="str">
        <v>14</v>
      </c>
      <c r="S674" s="5">
        <f t="shared" si="75"/>
        <v>41749</v>
      </c>
      <c r="T674">
        <v>36</v>
      </c>
      <c r="U674" s="14">
        <v>244</v>
      </c>
      <c r="V674" s="14">
        <v>51</v>
      </c>
      <c r="W674" s="14">
        <v>270</v>
      </c>
      <c r="X674" s="14">
        <v>101</v>
      </c>
      <c r="Y674" s="14">
        <v>0</v>
      </c>
      <c r="Z674" s="14">
        <v>45</v>
      </c>
      <c r="AA674" s="2">
        <v>1</v>
      </c>
      <c r="AB674" s="2">
        <v>1</v>
      </c>
      <c r="AC674" s="2">
        <v>5</v>
      </c>
      <c r="AD674" s="2">
        <v>1</v>
      </c>
      <c r="AE674" s="2">
        <v>0</v>
      </c>
      <c r="AF674" s="2">
        <v>0</v>
      </c>
      <c r="AG674" s="16">
        <v>0</v>
      </c>
      <c r="AH674" s="49" t="s">
        <v>574</v>
      </c>
      <c r="AI674" s="49" t="s">
        <v>574</v>
      </c>
      <c r="AJ674" s="49" t="s">
        <v>574</v>
      </c>
      <c r="AK674" s="49" t="s">
        <v>574</v>
      </c>
      <c r="AL674" s="49" t="s">
        <v>574</v>
      </c>
      <c r="AM674" s="2">
        <f t="shared" si="76"/>
        <v>0</v>
      </c>
      <c r="AN674" s="1">
        <v>73</v>
      </c>
      <c r="AO674" s="2">
        <v>59.462000000000003</v>
      </c>
    </row>
    <row r="675" spans="1:41" hidden="1" x14ac:dyDescent="0.3">
      <c r="A675">
        <v>7712</v>
      </c>
      <c r="B675">
        <v>1947</v>
      </c>
      <c r="C675" s="1">
        <f t="shared" si="70"/>
        <v>77</v>
      </c>
      <c r="D675" t="s">
        <v>31</v>
      </c>
      <c r="E675" t="s">
        <v>34</v>
      </c>
      <c r="F675" s="4" t="s">
        <v>26</v>
      </c>
      <c r="G675" t="s">
        <v>26</v>
      </c>
      <c r="H675" s="20">
        <v>62159</v>
      </c>
      <c r="I675" s="2">
        <f t="shared" si="71"/>
        <v>62.158999999999999</v>
      </c>
      <c r="J675" s="2">
        <v>0</v>
      </c>
      <c r="K675" s="2">
        <v>0</v>
      </c>
      <c r="L675" s="16">
        <f t="shared" si="72"/>
        <v>0</v>
      </c>
      <c r="M675" s="6" t="s">
        <v>65</v>
      </c>
      <c r="N675" s="4">
        <f t="shared" si="73"/>
        <v>2</v>
      </c>
      <c r="O675" s="3">
        <f t="shared" si="74"/>
        <v>41757</v>
      </c>
      <c r="P675" s="4" t="str" cm="1">
        <f t="array" ref="P675:R675">_xlfn.TEXTSPLIT(M675,"/")</f>
        <v>4</v>
      </c>
      <c r="Q675" s="4" t="str">
        <v>28</v>
      </c>
      <c r="R675" s="4" t="str">
        <v>14</v>
      </c>
      <c r="S675" s="5">
        <f t="shared" si="75"/>
        <v>41757</v>
      </c>
      <c r="T675">
        <v>68</v>
      </c>
      <c r="U675" s="14">
        <v>182</v>
      </c>
      <c r="V675" s="14">
        <v>17</v>
      </c>
      <c r="W675" s="14">
        <v>259</v>
      </c>
      <c r="X675" s="14">
        <v>77</v>
      </c>
      <c r="Y675" s="14">
        <v>70</v>
      </c>
      <c r="Z675" s="14">
        <v>29</v>
      </c>
      <c r="AA675" s="2">
        <v>1</v>
      </c>
      <c r="AB675" s="2">
        <v>6</v>
      </c>
      <c r="AC675" s="2">
        <v>10</v>
      </c>
      <c r="AD675" s="2">
        <v>4</v>
      </c>
      <c r="AE675" s="2">
        <v>0</v>
      </c>
      <c r="AF675" s="2">
        <v>0</v>
      </c>
      <c r="AG675" s="16">
        <v>0</v>
      </c>
      <c r="AH675" s="49" t="s">
        <v>574</v>
      </c>
      <c r="AI675" s="49" t="s">
        <v>574</v>
      </c>
      <c r="AJ675" s="49" t="s">
        <v>574</v>
      </c>
      <c r="AK675" s="49" t="s">
        <v>574</v>
      </c>
      <c r="AL675" s="49" t="s">
        <v>574</v>
      </c>
      <c r="AM675" s="2">
        <f t="shared" si="76"/>
        <v>0</v>
      </c>
      <c r="AN675" s="1">
        <v>64</v>
      </c>
      <c r="AO675" s="2">
        <v>59.052</v>
      </c>
    </row>
    <row r="676" spans="1:41" hidden="1" x14ac:dyDescent="0.3">
      <c r="A676">
        <v>7706</v>
      </c>
      <c r="B676">
        <v>1976</v>
      </c>
      <c r="C676" s="1">
        <f t="shared" si="70"/>
        <v>48</v>
      </c>
      <c r="D676" t="s">
        <v>28</v>
      </c>
      <c r="E676" t="s">
        <v>36</v>
      </c>
      <c r="F676" s="4" t="s">
        <v>32</v>
      </c>
      <c r="G676" t="s">
        <v>32</v>
      </c>
      <c r="H676" s="20">
        <v>46772</v>
      </c>
      <c r="I676" s="2">
        <f t="shared" si="71"/>
        <v>46.771999999999998</v>
      </c>
      <c r="J676" s="2">
        <v>0</v>
      </c>
      <c r="K676" s="2">
        <v>1</v>
      </c>
      <c r="L676" s="16">
        <f t="shared" si="72"/>
        <v>1</v>
      </c>
      <c r="M676" s="7">
        <v>41101</v>
      </c>
      <c r="N676" s="4">
        <f t="shared" si="73"/>
        <v>1</v>
      </c>
      <c r="O676" s="3">
        <f t="shared" si="74"/>
        <v>41101</v>
      </c>
      <c r="P676" s="4" t="str" cm="1">
        <f t="array" ref="P676">_xlfn.TEXTSPLIT(M676,"/")</f>
        <v>41101</v>
      </c>
      <c r="Q676" s="5"/>
      <c r="R676" s="5"/>
      <c r="S676" s="5" t="e">
        <f t="shared" si="75"/>
        <v>#NUM!</v>
      </c>
      <c r="T676">
        <v>88</v>
      </c>
      <c r="U676" s="14">
        <v>350</v>
      </c>
      <c r="V676" s="14">
        <v>104</v>
      </c>
      <c r="W676" s="14">
        <v>189</v>
      </c>
      <c r="X676" s="14">
        <v>197</v>
      </c>
      <c r="Y676" s="14">
        <v>151</v>
      </c>
      <c r="Z676" s="14">
        <v>57</v>
      </c>
      <c r="AA676" s="2">
        <v>6</v>
      </c>
      <c r="AB676" s="2">
        <v>11</v>
      </c>
      <c r="AC676" s="2">
        <v>5</v>
      </c>
      <c r="AD676" s="2">
        <v>8</v>
      </c>
      <c r="AE676" s="2">
        <v>0</v>
      </c>
      <c r="AF676" s="2">
        <v>0</v>
      </c>
      <c r="AG676" s="16">
        <v>1</v>
      </c>
      <c r="AH676" s="49">
        <v>1</v>
      </c>
      <c r="AI676" s="49" t="s">
        <v>574</v>
      </c>
      <c r="AJ676" s="49" t="s">
        <v>574</v>
      </c>
      <c r="AK676" s="49" t="s">
        <v>574</v>
      </c>
      <c r="AL676" s="49" t="s">
        <v>574</v>
      </c>
      <c r="AM676" s="2">
        <f t="shared" si="76"/>
        <v>0</v>
      </c>
      <c r="AN676" s="1">
        <v>50</v>
      </c>
      <c r="AO676" s="2">
        <v>57.905999999999999</v>
      </c>
    </row>
    <row r="677" spans="1:41" hidden="1" x14ac:dyDescent="0.3">
      <c r="A677">
        <v>7699</v>
      </c>
      <c r="B677">
        <v>1970</v>
      </c>
      <c r="C677" s="1">
        <f t="shared" si="70"/>
        <v>54</v>
      </c>
      <c r="D677" t="s">
        <v>28</v>
      </c>
      <c r="E677" t="s">
        <v>22</v>
      </c>
      <c r="F677" s="4" t="s">
        <v>43</v>
      </c>
      <c r="G677" t="s">
        <v>43</v>
      </c>
      <c r="H677" s="20">
        <v>40590</v>
      </c>
      <c r="I677" s="2">
        <f t="shared" si="71"/>
        <v>40.590000000000003</v>
      </c>
      <c r="J677" s="2">
        <v>1</v>
      </c>
      <c r="K677" s="2">
        <v>1</v>
      </c>
      <c r="L677" s="16">
        <f t="shared" si="72"/>
        <v>2</v>
      </c>
      <c r="M677" s="7">
        <v>41315</v>
      </c>
      <c r="N677" s="4">
        <f t="shared" si="73"/>
        <v>1</v>
      </c>
      <c r="O677" s="3">
        <f t="shared" si="74"/>
        <v>41315</v>
      </c>
      <c r="P677" s="4" t="str" cm="1">
        <f t="array" ref="P677">_xlfn.TEXTSPLIT(M677,"/")</f>
        <v>41315</v>
      </c>
      <c r="Q677" s="5"/>
      <c r="R677" s="5"/>
      <c r="S677" s="5" t="e">
        <f t="shared" si="75"/>
        <v>#NUM!</v>
      </c>
      <c r="T677">
        <v>30</v>
      </c>
      <c r="U677" s="14">
        <v>154</v>
      </c>
      <c r="V677" s="14">
        <v>0</v>
      </c>
      <c r="W677" s="14">
        <v>50</v>
      </c>
      <c r="X677" s="14">
        <v>6</v>
      </c>
      <c r="Y677" s="14">
        <v>11</v>
      </c>
      <c r="Z677" s="14">
        <v>37</v>
      </c>
      <c r="AA677" s="2">
        <v>5</v>
      </c>
      <c r="AB677" s="2">
        <v>3</v>
      </c>
      <c r="AC677" s="2">
        <v>3</v>
      </c>
      <c r="AD677" s="2">
        <v>6</v>
      </c>
      <c r="AE677" s="2">
        <v>0</v>
      </c>
      <c r="AF677" s="2">
        <v>0</v>
      </c>
      <c r="AG677" s="16">
        <v>1</v>
      </c>
      <c r="AH677" s="49">
        <v>1</v>
      </c>
      <c r="AI677" s="49" t="s">
        <v>574</v>
      </c>
      <c r="AJ677" s="49" t="s">
        <v>574</v>
      </c>
      <c r="AK677" s="49" t="s">
        <v>574</v>
      </c>
      <c r="AL677" s="49" t="s">
        <v>574</v>
      </c>
      <c r="AM677" s="2">
        <f t="shared" si="76"/>
        <v>0</v>
      </c>
      <c r="AN677" s="1">
        <v>70</v>
      </c>
      <c r="AO677" s="2">
        <v>53.652999999999999</v>
      </c>
    </row>
    <row r="678" spans="1:41" hidden="1" x14ac:dyDescent="0.3">
      <c r="A678">
        <v>7698</v>
      </c>
      <c r="B678">
        <v>1977</v>
      </c>
      <c r="C678" s="1">
        <f t="shared" si="70"/>
        <v>47</v>
      </c>
      <c r="D678" t="s">
        <v>40</v>
      </c>
      <c r="E678" t="s">
        <v>34</v>
      </c>
      <c r="F678" s="4" t="s">
        <v>29</v>
      </c>
      <c r="G678" t="s">
        <v>29</v>
      </c>
      <c r="H678" s="20">
        <v>51650</v>
      </c>
      <c r="I678" s="2">
        <f t="shared" si="71"/>
        <v>51.65</v>
      </c>
      <c r="J678" s="2">
        <v>0</v>
      </c>
      <c r="K678" s="2">
        <v>1</v>
      </c>
      <c r="L678" s="16">
        <f t="shared" si="72"/>
        <v>1</v>
      </c>
      <c r="M678" s="7">
        <v>41948</v>
      </c>
      <c r="N678" s="4">
        <f t="shared" si="73"/>
        <v>1</v>
      </c>
      <c r="O678" s="3">
        <f t="shared" si="74"/>
        <v>41948</v>
      </c>
      <c r="P678" s="4" t="str" cm="1">
        <f t="array" ref="P678">_xlfn.TEXTSPLIT(M678,"/")</f>
        <v>41948</v>
      </c>
      <c r="Q678" s="5"/>
      <c r="R678" s="5"/>
      <c r="S678" s="5" t="e">
        <f t="shared" si="75"/>
        <v>#NUM!</v>
      </c>
      <c r="T678">
        <v>81</v>
      </c>
      <c r="U678" s="14">
        <v>152</v>
      </c>
      <c r="V678" s="14">
        <v>3</v>
      </c>
      <c r="W678" s="14">
        <v>22</v>
      </c>
      <c r="X678" s="14">
        <v>2</v>
      </c>
      <c r="Y678" s="14">
        <v>5</v>
      </c>
      <c r="Z678" s="14">
        <v>7</v>
      </c>
      <c r="AA678" s="2">
        <v>1</v>
      </c>
      <c r="AB678" s="2">
        <v>4</v>
      </c>
      <c r="AC678" s="2">
        <v>4</v>
      </c>
      <c r="AD678" s="2">
        <v>5</v>
      </c>
      <c r="AE678" s="2">
        <v>0</v>
      </c>
      <c r="AF678" s="2">
        <v>0</v>
      </c>
      <c r="AG678" s="16">
        <v>0</v>
      </c>
      <c r="AH678" s="49" t="s">
        <v>574</v>
      </c>
      <c r="AI678" s="49" t="s">
        <v>574</v>
      </c>
      <c r="AJ678" s="49" t="s">
        <v>574</v>
      </c>
      <c r="AK678" s="49" t="s">
        <v>574</v>
      </c>
      <c r="AL678" s="49" t="s">
        <v>574</v>
      </c>
      <c r="AM678" s="2">
        <f t="shared" si="76"/>
        <v>0</v>
      </c>
      <c r="AN678" s="1">
        <v>60</v>
      </c>
      <c r="AO678" s="2">
        <v>49.475999999999999</v>
      </c>
    </row>
    <row r="679" spans="1:41" x14ac:dyDescent="0.3">
      <c r="A679">
        <v>7685</v>
      </c>
      <c r="B679">
        <v>1979</v>
      </c>
      <c r="C679" s="1">
        <f t="shared" si="70"/>
        <v>45</v>
      </c>
      <c r="D679" t="s">
        <v>25</v>
      </c>
      <c r="E679" t="s">
        <v>22</v>
      </c>
      <c r="F679" s="4" t="s">
        <v>29</v>
      </c>
      <c r="G679" t="s">
        <v>29</v>
      </c>
      <c r="H679" s="20">
        <v>33039</v>
      </c>
      <c r="I679" s="2">
        <f t="shared" si="71"/>
        <v>33.039000000000001</v>
      </c>
      <c r="J679" s="2">
        <v>1</v>
      </c>
      <c r="K679" s="2">
        <v>0</v>
      </c>
      <c r="L679" s="16">
        <f t="shared" si="72"/>
        <v>1</v>
      </c>
      <c r="M679" s="7">
        <v>41526</v>
      </c>
      <c r="N679" s="4">
        <f t="shared" si="73"/>
        <v>1</v>
      </c>
      <c r="O679" s="3">
        <f t="shared" si="74"/>
        <v>41526</v>
      </c>
      <c r="P679" s="4" t="str" cm="1">
        <f t="array" ref="P679">_xlfn.TEXTSPLIT(M679,"/")</f>
        <v>41526</v>
      </c>
      <c r="Q679" s="5"/>
      <c r="R679" s="5"/>
      <c r="S679" s="5" t="e">
        <f t="shared" si="75"/>
        <v>#NUM!</v>
      </c>
      <c r="T679">
        <v>4</v>
      </c>
      <c r="U679" s="14">
        <v>30</v>
      </c>
      <c r="V679" s="14">
        <v>8</v>
      </c>
      <c r="W679" s="14">
        <v>12</v>
      </c>
      <c r="X679" s="14">
        <v>8</v>
      </c>
      <c r="Y679" s="14">
        <v>8</v>
      </c>
      <c r="Z679" s="14">
        <v>12</v>
      </c>
      <c r="AA679" s="2">
        <v>1</v>
      </c>
      <c r="AB679" s="2">
        <v>2</v>
      </c>
      <c r="AC679" s="2">
        <v>4</v>
      </c>
      <c r="AD679" s="2">
        <v>5</v>
      </c>
      <c r="AE679" s="2">
        <v>0</v>
      </c>
      <c r="AF679" s="2">
        <v>0</v>
      </c>
      <c r="AG679" s="16">
        <v>0</v>
      </c>
      <c r="AH679" s="49" t="s">
        <v>574</v>
      </c>
      <c r="AI679" s="49" t="s">
        <v>574</v>
      </c>
      <c r="AJ679" s="49" t="s">
        <v>574</v>
      </c>
      <c r="AK679" s="49" t="s">
        <v>574</v>
      </c>
      <c r="AL679" s="49" t="s">
        <v>574</v>
      </c>
      <c r="AM679" s="2">
        <f t="shared" si="76"/>
        <v>0</v>
      </c>
      <c r="AN679" s="1">
        <v>74</v>
      </c>
      <c r="AO679" s="2">
        <v>49.16</v>
      </c>
    </row>
    <row r="680" spans="1:41" x14ac:dyDescent="0.3">
      <c r="A680">
        <v>7683</v>
      </c>
      <c r="B680">
        <v>1969</v>
      </c>
      <c r="C680" s="1">
        <f t="shared" si="70"/>
        <v>55</v>
      </c>
      <c r="D680" t="s">
        <v>25</v>
      </c>
      <c r="E680" t="s">
        <v>42</v>
      </c>
      <c r="F680" s="4" t="s">
        <v>29</v>
      </c>
      <c r="G680" t="s">
        <v>29</v>
      </c>
      <c r="H680" s="20">
        <v>70777</v>
      </c>
      <c r="I680" s="2">
        <f t="shared" si="71"/>
        <v>70.777000000000001</v>
      </c>
      <c r="J680" s="2">
        <v>0</v>
      </c>
      <c r="K680" s="2">
        <v>1</v>
      </c>
      <c r="L680" s="16">
        <f t="shared" si="72"/>
        <v>1</v>
      </c>
      <c r="M680" s="6" t="s">
        <v>210</v>
      </c>
      <c r="N680" s="4">
        <f t="shared" si="73"/>
        <v>2</v>
      </c>
      <c r="O680" s="3">
        <f t="shared" si="74"/>
        <v>41695</v>
      </c>
      <c r="P680" s="4" t="str" cm="1">
        <f t="array" ref="P680:R680">_xlfn.TEXTSPLIT(M680,"/")</f>
        <v>2</v>
      </c>
      <c r="Q680" s="4" t="str">
        <v>25</v>
      </c>
      <c r="R680" s="4" t="str">
        <v>14</v>
      </c>
      <c r="S680" s="5">
        <f t="shared" si="75"/>
        <v>41695</v>
      </c>
      <c r="T680">
        <v>80</v>
      </c>
      <c r="U680" s="14">
        <v>554</v>
      </c>
      <c r="V680" s="14">
        <v>35</v>
      </c>
      <c r="W680" s="14">
        <v>113</v>
      </c>
      <c r="X680" s="14">
        <v>0</v>
      </c>
      <c r="Y680" s="14">
        <v>7</v>
      </c>
      <c r="Z680" s="14">
        <v>78</v>
      </c>
      <c r="AA680" s="2">
        <v>3</v>
      </c>
      <c r="AB680" s="2">
        <v>5</v>
      </c>
      <c r="AC680" s="2">
        <v>12</v>
      </c>
      <c r="AD680" s="2">
        <v>3</v>
      </c>
      <c r="AE680" s="2">
        <v>0</v>
      </c>
      <c r="AF680" s="2">
        <v>0</v>
      </c>
      <c r="AG680" s="16">
        <v>0</v>
      </c>
      <c r="AH680" s="49" t="s">
        <v>574</v>
      </c>
      <c r="AI680" s="49" t="s">
        <v>574</v>
      </c>
      <c r="AJ680" s="49" t="s">
        <v>574</v>
      </c>
      <c r="AK680" s="49" t="s">
        <v>574</v>
      </c>
      <c r="AL680" s="49" t="s">
        <v>574</v>
      </c>
      <c r="AM680" s="2">
        <f t="shared" si="76"/>
        <v>0</v>
      </c>
      <c r="AN680" s="1">
        <v>45</v>
      </c>
      <c r="AO680" s="2">
        <v>42.692999999999998</v>
      </c>
    </row>
    <row r="681" spans="1:41" x14ac:dyDescent="0.3">
      <c r="A681">
        <v>7679</v>
      </c>
      <c r="B681">
        <v>1986</v>
      </c>
      <c r="C681" s="1">
        <f t="shared" si="70"/>
        <v>38</v>
      </c>
      <c r="D681" t="s">
        <v>25</v>
      </c>
      <c r="E681" t="s">
        <v>34</v>
      </c>
      <c r="F681" s="4" t="s">
        <v>26</v>
      </c>
      <c r="G681" t="s">
        <v>26</v>
      </c>
      <c r="H681" s="20">
        <v>30298</v>
      </c>
      <c r="I681" s="2">
        <f t="shared" si="71"/>
        <v>30.297999999999998</v>
      </c>
      <c r="J681" s="2">
        <v>0</v>
      </c>
      <c r="K681" s="2">
        <v>0</v>
      </c>
      <c r="L681" s="16">
        <f t="shared" si="72"/>
        <v>0</v>
      </c>
      <c r="M681" s="6" t="s">
        <v>318</v>
      </c>
      <c r="N681" s="4">
        <f t="shared" si="73"/>
        <v>2</v>
      </c>
      <c r="O681" s="3">
        <f t="shared" si="74"/>
        <v>41778</v>
      </c>
      <c r="P681" s="4" t="str" cm="1">
        <f t="array" ref="P681:R681">_xlfn.TEXTSPLIT(M681,"/")</f>
        <v>5</v>
      </c>
      <c r="Q681" s="4" t="str">
        <v>19</v>
      </c>
      <c r="R681" s="4" t="str">
        <v>14</v>
      </c>
      <c r="S681" s="5">
        <f t="shared" si="75"/>
        <v>41778</v>
      </c>
      <c r="T681">
        <v>48</v>
      </c>
      <c r="U681" s="14">
        <v>6</v>
      </c>
      <c r="V681" s="14">
        <v>3</v>
      </c>
      <c r="W681" s="14">
        <v>12</v>
      </c>
      <c r="X681" s="14">
        <v>6</v>
      </c>
      <c r="Y681" s="14">
        <v>1</v>
      </c>
      <c r="Z681" s="14">
        <v>0</v>
      </c>
      <c r="AA681" s="2">
        <v>1</v>
      </c>
      <c r="AB681" s="2">
        <v>1</v>
      </c>
      <c r="AC681" s="2">
        <v>3</v>
      </c>
      <c r="AD681" s="2">
        <v>3</v>
      </c>
      <c r="AE681" s="2">
        <v>0</v>
      </c>
      <c r="AF681" s="2">
        <v>0</v>
      </c>
      <c r="AG681" s="16">
        <v>0</v>
      </c>
      <c r="AH681" s="49" t="s">
        <v>574</v>
      </c>
      <c r="AI681" s="49" t="s">
        <v>574</v>
      </c>
      <c r="AJ681" s="49" t="s">
        <v>574</v>
      </c>
      <c r="AK681" s="49" t="s">
        <v>574</v>
      </c>
      <c r="AL681" s="49" t="s">
        <v>574</v>
      </c>
      <c r="AM681" s="2">
        <f t="shared" si="76"/>
        <v>0</v>
      </c>
      <c r="AN681" s="1">
        <v>57</v>
      </c>
      <c r="AO681" s="2">
        <v>33.279000000000003</v>
      </c>
    </row>
    <row r="682" spans="1:41" hidden="1" x14ac:dyDescent="0.3">
      <c r="A682">
        <v>7660</v>
      </c>
      <c r="B682">
        <v>1974</v>
      </c>
      <c r="C682" s="1">
        <f t="shared" si="70"/>
        <v>50</v>
      </c>
      <c r="D682" t="s">
        <v>28</v>
      </c>
      <c r="E682" t="s">
        <v>34</v>
      </c>
      <c r="F682" s="4" t="s">
        <v>159</v>
      </c>
      <c r="G682" s="11" t="s">
        <v>457</v>
      </c>
      <c r="H682" s="20">
        <v>35860</v>
      </c>
      <c r="I682" s="2">
        <f t="shared" si="71"/>
        <v>35.86</v>
      </c>
      <c r="J682" s="2">
        <v>1</v>
      </c>
      <c r="K682" s="2">
        <v>1</v>
      </c>
      <c r="L682" s="16">
        <f t="shared" si="72"/>
        <v>2</v>
      </c>
      <c r="M682" s="6" t="s">
        <v>318</v>
      </c>
      <c r="N682" s="4">
        <f t="shared" si="73"/>
        <v>2</v>
      </c>
      <c r="O682" s="3">
        <f t="shared" si="74"/>
        <v>41778</v>
      </c>
      <c r="P682" s="4" t="str" cm="1">
        <f t="array" ref="P682:R682">_xlfn.TEXTSPLIT(M682,"/")</f>
        <v>5</v>
      </c>
      <c r="Q682" s="4" t="str">
        <v>19</v>
      </c>
      <c r="R682" s="4" t="str">
        <v>14</v>
      </c>
      <c r="S682" s="5">
        <f t="shared" si="75"/>
        <v>41778</v>
      </c>
      <c r="T682">
        <v>37</v>
      </c>
      <c r="U682" s="14">
        <v>15</v>
      </c>
      <c r="V682" s="14">
        <v>0</v>
      </c>
      <c r="W682" s="14">
        <v>8</v>
      </c>
      <c r="X682" s="14">
        <v>4</v>
      </c>
      <c r="Y682" s="14">
        <v>2</v>
      </c>
      <c r="Z682" s="14">
        <v>20</v>
      </c>
      <c r="AA682" s="2">
        <v>2</v>
      </c>
      <c r="AB682" s="2">
        <v>1</v>
      </c>
      <c r="AC682" s="2">
        <v>2</v>
      </c>
      <c r="AD682" s="2">
        <v>5</v>
      </c>
      <c r="AE682" s="2">
        <v>1</v>
      </c>
      <c r="AF682" s="2">
        <v>0</v>
      </c>
      <c r="AG682" s="16">
        <v>1</v>
      </c>
      <c r="AH682" s="49">
        <v>1</v>
      </c>
      <c r="AI682" s="49" t="s">
        <v>574</v>
      </c>
      <c r="AJ682" s="49" t="s">
        <v>574</v>
      </c>
      <c r="AK682" s="49" t="s">
        <v>574</v>
      </c>
      <c r="AL682" s="49" t="s">
        <v>574</v>
      </c>
      <c r="AM682" s="2">
        <f t="shared" si="76"/>
        <v>0</v>
      </c>
      <c r="AN682" s="1">
        <v>63</v>
      </c>
      <c r="AO682" s="2">
        <v>30.507000000000001</v>
      </c>
    </row>
    <row r="683" spans="1:41" x14ac:dyDescent="0.3">
      <c r="A683">
        <v>7646</v>
      </c>
      <c r="B683">
        <v>1990</v>
      </c>
      <c r="C683" s="1">
        <f t="shared" si="70"/>
        <v>34</v>
      </c>
      <c r="D683" t="s">
        <v>25</v>
      </c>
      <c r="E683" t="s">
        <v>22</v>
      </c>
      <c r="F683" s="4" t="s">
        <v>26</v>
      </c>
      <c r="G683" t="s">
        <v>26</v>
      </c>
      <c r="H683" s="20">
        <v>64449</v>
      </c>
      <c r="I683" s="2">
        <f t="shared" si="71"/>
        <v>64.448999999999998</v>
      </c>
      <c r="J683" s="2">
        <v>1</v>
      </c>
      <c r="K683" s="2">
        <v>0</v>
      </c>
      <c r="L683" s="16">
        <f t="shared" si="72"/>
        <v>1</v>
      </c>
      <c r="M683" s="6" t="s">
        <v>407</v>
      </c>
      <c r="N683" s="4">
        <f t="shared" si="73"/>
        <v>2</v>
      </c>
      <c r="O683" s="3">
        <f t="shared" si="74"/>
        <v>41688</v>
      </c>
      <c r="P683" s="4" t="str" cm="1">
        <f t="array" ref="P683:R683">_xlfn.TEXTSPLIT(M683,"/")</f>
        <v>2</v>
      </c>
      <c r="Q683" s="4" t="str">
        <v>18</v>
      </c>
      <c r="R683" s="4" t="str">
        <v>14</v>
      </c>
      <c r="S683" s="5">
        <f t="shared" si="75"/>
        <v>41688</v>
      </c>
      <c r="T683">
        <v>70</v>
      </c>
      <c r="U683" s="14">
        <v>218</v>
      </c>
      <c r="V683" s="14">
        <v>63</v>
      </c>
      <c r="W683" s="14">
        <v>282</v>
      </c>
      <c r="X683" s="14">
        <v>137</v>
      </c>
      <c r="Y683" s="14">
        <v>35</v>
      </c>
      <c r="Z683" s="14">
        <v>70</v>
      </c>
      <c r="AA683" s="2">
        <v>4</v>
      </c>
      <c r="AB683" s="2">
        <v>5</v>
      </c>
      <c r="AC683" s="2">
        <v>12</v>
      </c>
      <c r="AD683" s="2">
        <v>4</v>
      </c>
      <c r="AE683" s="2">
        <v>0</v>
      </c>
      <c r="AF683" s="2">
        <v>0</v>
      </c>
      <c r="AG683" s="16">
        <v>0</v>
      </c>
      <c r="AH683" s="49" t="s">
        <v>574</v>
      </c>
      <c r="AI683" s="49" t="s">
        <v>574</v>
      </c>
      <c r="AJ683" s="49" t="s">
        <v>574</v>
      </c>
      <c r="AK683" s="49" t="s">
        <v>574</v>
      </c>
      <c r="AL683" s="49" t="s">
        <v>574</v>
      </c>
      <c r="AM683" s="2">
        <f t="shared" si="76"/>
        <v>0</v>
      </c>
      <c r="AN683" s="1">
        <v>43</v>
      </c>
      <c r="AO683" s="2">
        <v>25.965</v>
      </c>
    </row>
    <row r="684" spans="1:41" hidden="1" x14ac:dyDescent="0.3">
      <c r="A684">
        <v>7631</v>
      </c>
      <c r="B684">
        <v>1979</v>
      </c>
      <c r="C684" s="1">
        <f t="shared" si="70"/>
        <v>45</v>
      </c>
      <c r="D684" t="s">
        <v>40</v>
      </c>
      <c r="E684" t="s">
        <v>42</v>
      </c>
      <c r="F684" s="4" t="s">
        <v>32</v>
      </c>
      <c r="G684" t="s">
        <v>32</v>
      </c>
      <c r="H684" s="20">
        <v>61346</v>
      </c>
      <c r="I684" s="2">
        <f t="shared" si="71"/>
        <v>61.345999999999997</v>
      </c>
      <c r="J684" s="2">
        <v>1</v>
      </c>
      <c r="K684" s="2">
        <v>0</v>
      </c>
      <c r="L684" s="16">
        <f t="shared" si="72"/>
        <v>1</v>
      </c>
      <c r="M684" s="7">
        <v>41435</v>
      </c>
      <c r="N684" s="4">
        <f t="shared" si="73"/>
        <v>1</v>
      </c>
      <c r="O684" s="3">
        <f t="shared" si="74"/>
        <v>41435</v>
      </c>
      <c r="P684" s="4" t="str" cm="1">
        <f t="array" ref="P684">_xlfn.TEXTSPLIT(M684,"/")</f>
        <v>41435</v>
      </c>
      <c r="Q684" s="5"/>
      <c r="R684" s="5"/>
      <c r="S684" s="5" t="e">
        <f t="shared" si="75"/>
        <v>#NUM!</v>
      </c>
      <c r="T684">
        <v>34</v>
      </c>
      <c r="U684" s="14">
        <v>562</v>
      </c>
      <c r="V684" s="14">
        <v>58</v>
      </c>
      <c r="W684" s="14">
        <v>168</v>
      </c>
      <c r="X684" s="14">
        <v>43</v>
      </c>
      <c r="Y684" s="14">
        <v>16</v>
      </c>
      <c r="Z684" s="14">
        <v>142</v>
      </c>
      <c r="AA684" s="2">
        <v>1</v>
      </c>
      <c r="AB684" s="2">
        <v>5</v>
      </c>
      <c r="AC684" s="2">
        <v>10</v>
      </c>
      <c r="AD684" s="2">
        <v>3</v>
      </c>
      <c r="AE684" s="2">
        <v>0</v>
      </c>
      <c r="AF684" s="2">
        <v>0</v>
      </c>
      <c r="AG684" s="16">
        <v>0</v>
      </c>
      <c r="AH684" s="49" t="s">
        <v>574</v>
      </c>
      <c r="AI684" s="49" t="s">
        <v>574</v>
      </c>
      <c r="AJ684" s="49" t="s">
        <v>574</v>
      </c>
      <c r="AK684" s="49" t="s">
        <v>574</v>
      </c>
      <c r="AL684" s="49" t="s">
        <v>574</v>
      </c>
      <c r="AM684" s="2">
        <f t="shared" si="76"/>
        <v>0</v>
      </c>
      <c r="AN684" s="1">
        <v>70</v>
      </c>
      <c r="AO684" s="2">
        <v>23.271999999999998</v>
      </c>
    </row>
    <row r="685" spans="1:41" x14ac:dyDescent="0.3">
      <c r="A685">
        <v>7629</v>
      </c>
      <c r="B685">
        <v>1978</v>
      </c>
      <c r="C685" s="1">
        <f t="shared" si="70"/>
        <v>46</v>
      </c>
      <c r="D685" t="s">
        <v>25</v>
      </c>
      <c r="E685" t="s">
        <v>22</v>
      </c>
      <c r="F685" s="4" t="s">
        <v>29</v>
      </c>
      <c r="G685" t="s">
        <v>29</v>
      </c>
      <c r="H685" s="20">
        <v>22108</v>
      </c>
      <c r="I685" s="2">
        <f t="shared" si="71"/>
        <v>22.108000000000001</v>
      </c>
      <c r="J685" s="2">
        <v>1</v>
      </c>
      <c r="K685" s="2">
        <v>1</v>
      </c>
      <c r="L685" s="16">
        <f t="shared" si="72"/>
        <v>2</v>
      </c>
      <c r="M685" s="7">
        <v>41856</v>
      </c>
      <c r="N685" s="4">
        <f t="shared" si="73"/>
        <v>1</v>
      </c>
      <c r="O685" s="3">
        <f t="shared" si="74"/>
        <v>41856</v>
      </c>
      <c r="P685" s="4" t="str" cm="1">
        <f t="array" ref="P685">_xlfn.TEXTSPLIT(M685,"/")</f>
        <v>41856</v>
      </c>
      <c r="Q685" s="5"/>
      <c r="R685" s="5"/>
      <c r="S685" s="5" t="e">
        <f t="shared" si="75"/>
        <v>#NUM!</v>
      </c>
      <c r="T685">
        <v>46</v>
      </c>
      <c r="U685" s="14">
        <v>5</v>
      </c>
      <c r="V685" s="14">
        <v>3</v>
      </c>
      <c r="W685" s="14">
        <v>9</v>
      </c>
      <c r="X685" s="14">
        <v>6</v>
      </c>
      <c r="Y685" s="14">
        <v>2</v>
      </c>
      <c r="Z685" s="14">
        <v>6</v>
      </c>
      <c r="AA685" s="2">
        <v>2</v>
      </c>
      <c r="AB685" s="2">
        <v>2</v>
      </c>
      <c r="AC685" s="2">
        <v>3</v>
      </c>
      <c r="AD685" s="2">
        <v>7</v>
      </c>
      <c r="AE685" s="2">
        <v>0</v>
      </c>
      <c r="AF685" s="2">
        <v>0</v>
      </c>
      <c r="AG685" s="16">
        <v>0</v>
      </c>
      <c r="AH685" s="49" t="s">
        <v>574</v>
      </c>
      <c r="AI685" s="49" t="s">
        <v>574</v>
      </c>
      <c r="AJ685" s="49" t="s">
        <v>574</v>
      </c>
      <c r="AK685" s="49" t="s">
        <v>574</v>
      </c>
      <c r="AL685" s="49" t="s">
        <v>574</v>
      </c>
      <c r="AM685" s="2">
        <f t="shared" si="76"/>
        <v>0</v>
      </c>
      <c r="AN685" s="1">
        <v>53</v>
      </c>
      <c r="AO685" s="2">
        <v>22.978999999999999</v>
      </c>
    </row>
    <row r="686" spans="1:41" x14ac:dyDescent="0.3">
      <c r="A686">
        <v>7628</v>
      </c>
      <c r="B686">
        <v>1974</v>
      </c>
      <c r="C686" s="1">
        <f t="shared" si="70"/>
        <v>50</v>
      </c>
      <c r="D686" t="s">
        <v>25</v>
      </c>
      <c r="E686" t="s">
        <v>36</v>
      </c>
      <c r="F686" s="4" t="s">
        <v>29</v>
      </c>
      <c r="G686" t="s">
        <v>29</v>
      </c>
      <c r="H686" s="20">
        <v>43050</v>
      </c>
      <c r="I686" s="2">
        <f t="shared" si="71"/>
        <v>43.05</v>
      </c>
      <c r="J686" s="2">
        <v>1</v>
      </c>
      <c r="K686" s="2">
        <v>0</v>
      </c>
      <c r="L686" s="16">
        <f t="shared" si="72"/>
        <v>1</v>
      </c>
      <c r="M686" s="6" t="s">
        <v>144</v>
      </c>
      <c r="N686" s="4">
        <f t="shared" si="73"/>
        <v>2</v>
      </c>
      <c r="O686" s="3">
        <f t="shared" si="74"/>
        <v>41716</v>
      </c>
      <c r="P686" s="4" t="str" cm="1">
        <f t="array" ref="P686:R686">_xlfn.TEXTSPLIT(M686,"/")</f>
        <v>3</v>
      </c>
      <c r="Q686" s="4" t="str">
        <v>18</v>
      </c>
      <c r="R686" s="4" t="str">
        <v>14</v>
      </c>
      <c r="S686" s="5">
        <f t="shared" si="75"/>
        <v>41716</v>
      </c>
      <c r="T686">
        <v>10</v>
      </c>
      <c r="U686" s="14">
        <v>30</v>
      </c>
      <c r="V686" s="14">
        <v>5</v>
      </c>
      <c r="W686" s="14">
        <v>24</v>
      </c>
      <c r="X686" s="14">
        <v>6</v>
      </c>
      <c r="Y686" s="14">
        <v>3</v>
      </c>
      <c r="Z686" s="14">
        <v>8</v>
      </c>
      <c r="AA686" s="2">
        <v>2</v>
      </c>
      <c r="AB686" s="2">
        <v>2</v>
      </c>
      <c r="AC686" s="2">
        <v>4</v>
      </c>
      <c r="AD686" s="2">
        <v>5</v>
      </c>
      <c r="AE686" s="2">
        <v>0</v>
      </c>
      <c r="AF686" s="2">
        <v>0</v>
      </c>
      <c r="AG686" s="16">
        <v>0</v>
      </c>
      <c r="AH686" s="49" t="s">
        <v>574</v>
      </c>
      <c r="AI686" s="49" t="s">
        <v>574</v>
      </c>
      <c r="AJ686" s="49" t="s">
        <v>574</v>
      </c>
      <c r="AK686" s="49" t="s">
        <v>574</v>
      </c>
      <c r="AL686" s="49" t="s">
        <v>574</v>
      </c>
      <c r="AM686" s="2">
        <f t="shared" si="76"/>
        <v>0</v>
      </c>
      <c r="AN686" s="1">
        <v>71</v>
      </c>
      <c r="AO686" s="2">
        <v>13.084</v>
      </c>
    </row>
    <row r="687" spans="1:41" x14ac:dyDescent="0.3">
      <c r="A687">
        <v>7627</v>
      </c>
      <c r="B687">
        <v>1976</v>
      </c>
      <c r="C687" s="1">
        <f t="shared" si="70"/>
        <v>48</v>
      </c>
      <c r="D687" t="s">
        <v>25</v>
      </c>
      <c r="E687" t="s">
        <v>42</v>
      </c>
      <c r="F687" s="4" t="s">
        <v>29</v>
      </c>
      <c r="G687" t="s">
        <v>29</v>
      </c>
      <c r="H687" s="20">
        <v>92163</v>
      </c>
      <c r="I687" s="2">
        <f t="shared" si="71"/>
        <v>92.162999999999997</v>
      </c>
      <c r="J687" s="2">
        <v>0</v>
      </c>
      <c r="K687" s="2">
        <v>0</v>
      </c>
      <c r="L687" s="16">
        <f t="shared" si="72"/>
        <v>0</v>
      </c>
      <c r="M687" s="7">
        <v>41255</v>
      </c>
      <c r="N687" s="4">
        <f t="shared" si="73"/>
        <v>1</v>
      </c>
      <c r="O687" s="3">
        <f t="shared" si="74"/>
        <v>41255</v>
      </c>
      <c r="P687" s="4" t="str" cm="1">
        <f t="array" ref="P687">_xlfn.TEXTSPLIT(M687,"/")</f>
        <v>41255</v>
      </c>
      <c r="Q687" s="5"/>
      <c r="R687" s="5"/>
      <c r="S687" s="5" t="e">
        <f t="shared" si="75"/>
        <v>#NUM!</v>
      </c>
      <c r="T687">
        <v>25</v>
      </c>
      <c r="U687" s="14">
        <v>817</v>
      </c>
      <c r="V687" s="14">
        <v>183</v>
      </c>
      <c r="W687" s="14">
        <v>797</v>
      </c>
      <c r="X687" s="14">
        <v>106</v>
      </c>
      <c r="Y687" s="14">
        <v>163</v>
      </c>
      <c r="Z687" s="14">
        <v>20</v>
      </c>
      <c r="AA687" s="2">
        <v>0</v>
      </c>
      <c r="AB687" s="2">
        <v>5</v>
      </c>
      <c r="AC687" s="2">
        <v>5</v>
      </c>
      <c r="AD687" s="2">
        <v>2</v>
      </c>
      <c r="AE687" s="2">
        <v>1</v>
      </c>
      <c r="AF687" s="2">
        <v>0</v>
      </c>
      <c r="AG687" s="16">
        <v>2</v>
      </c>
      <c r="AH687" s="49" t="s">
        <v>574</v>
      </c>
      <c r="AI687" s="49" t="s">
        <v>574</v>
      </c>
      <c r="AJ687" s="49">
        <v>1</v>
      </c>
      <c r="AK687" s="49">
        <v>1</v>
      </c>
      <c r="AL687" s="49" t="s">
        <v>574</v>
      </c>
      <c r="AM687" s="2">
        <f t="shared" si="76"/>
        <v>0</v>
      </c>
      <c r="AN687" s="1">
        <v>60</v>
      </c>
      <c r="AO687" s="2">
        <v>4.0229999999999997</v>
      </c>
    </row>
    <row r="688" spans="1:41" hidden="1" x14ac:dyDescent="0.3">
      <c r="A688">
        <v>7620</v>
      </c>
      <c r="B688">
        <v>1991</v>
      </c>
      <c r="C688" s="1">
        <f t="shared" si="70"/>
        <v>33</v>
      </c>
      <c r="D688" t="s">
        <v>40</v>
      </c>
      <c r="E688" t="s">
        <v>66</v>
      </c>
      <c r="F688" s="4" t="s">
        <v>26</v>
      </c>
      <c r="G688" t="s">
        <v>26</v>
      </c>
      <c r="H688" s="20">
        <v>16185</v>
      </c>
      <c r="I688" s="2">
        <f t="shared" si="71"/>
        <v>16.184999999999999</v>
      </c>
      <c r="J688" s="2">
        <v>1</v>
      </c>
      <c r="K688" s="2">
        <v>0</v>
      </c>
      <c r="L688" s="16">
        <f t="shared" si="72"/>
        <v>1</v>
      </c>
      <c r="M688" s="7">
        <v>41402</v>
      </c>
      <c r="N688" s="4">
        <f t="shared" si="73"/>
        <v>1</v>
      </c>
      <c r="O688" s="3">
        <f t="shared" si="74"/>
        <v>41402</v>
      </c>
      <c r="P688" s="4" t="str" cm="1">
        <f t="array" ref="P688">_xlfn.TEXTSPLIT(M688,"/")</f>
        <v>41402</v>
      </c>
      <c r="Q688" s="5"/>
      <c r="R688" s="5"/>
      <c r="S688" s="5" t="e">
        <f t="shared" si="75"/>
        <v>#NUM!</v>
      </c>
      <c r="T688">
        <v>71</v>
      </c>
      <c r="U688" s="14">
        <v>5</v>
      </c>
      <c r="V688" s="14">
        <v>11</v>
      </c>
      <c r="W688" s="14">
        <v>16</v>
      </c>
      <c r="X688" s="14">
        <v>21</v>
      </c>
      <c r="Y688" s="14">
        <v>8</v>
      </c>
      <c r="Z688" s="14">
        <v>45</v>
      </c>
      <c r="AA688" s="2">
        <v>2</v>
      </c>
      <c r="AB688" s="2">
        <v>2</v>
      </c>
      <c r="AC688" s="2">
        <v>2</v>
      </c>
      <c r="AD688" s="2">
        <v>8</v>
      </c>
      <c r="AE688" s="2">
        <v>0</v>
      </c>
      <c r="AF688" s="2">
        <v>0</v>
      </c>
      <c r="AG688" s="16">
        <v>0</v>
      </c>
      <c r="AH688" s="49" t="s">
        <v>574</v>
      </c>
      <c r="AI688" s="49" t="s">
        <v>574</v>
      </c>
      <c r="AJ688" s="49" t="s">
        <v>574</v>
      </c>
      <c r="AK688" s="49" t="s">
        <v>574</v>
      </c>
      <c r="AL688" s="49" t="s">
        <v>574</v>
      </c>
      <c r="AM688" s="2">
        <f t="shared" si="76"/>
        <v>0</v>
      </c>
      <c r="AN688" s="1">
        <v>46</v>
      </c>
      <c r="AO688" s="2">
        <v>82.325999999999993</v>
      </c>
    </row>
    <row r="689" spans="1:41" x14ac:dyDescent="0.3">
      <c r="A689">
        <v>7617</v>
      </c>
      <c r="B689">
        <v>1975</v>
      </c>
      <c r="C689" s="1">
        <f t="shared" si="70"/>
        <v>49</v>
      </c>
      <c r="D689" t="s">
        <v>25</v>
      </c>
      <c r="E689" t="s">
        <v>22</v>
      </c>
      <c r="F689" s="4" t="s">
        <v>26</v>
      </c>
      <c r="G689" t="s">
        <v>26</v>
      </c>
      <c r="H689" s="20">
        <v>42373</v>
      </c>
      <c r="I689" s="2">
        <f t="shared" si="71"/>
        <v>42.372999999999998</v>
      </c>
      <c r="J689" s="2">
        <v>1</v>
      </c>
      <c r="K689" s="2">
        <v>1</v>
      </c>
      <c r="L689" s="16">
        <f t="shared" si="72"/>
        <v>2</v>
      </c>
      <c r="M689" s="6" t="s">
        <v>175</v>
      </c>
      <c r="N689" s="4">
        <f t="shared" si="73"/>
        <v>2</v>
      </c>
      <c r="O689" s="3">
        <f t="shared" si="74"/>
        <v>41501</v>
      </c>
      <c r="P689" s="4" t="str" cm="1">
        <f t="array" ref="P689:R689">_xlfn.TEXTSPLIT(M689,"/")</f>
        <v>8</v>
      </c>
      <c r="Q689" s="4" t="str">
        <v>15</v>
      </c>
      <c r="R689" s="4" t="str">
        <v>13</v>
      </c>
      <c r="S689" s="5">
        <f t="shared" si="75"/>
        <v>41501</v>
      </c>
      <c r="T689">
        <v>83</v>
      </c>
      <c r="U689" s="14">
        <v>67</v>
      </c>
      <c r="V689" s="14">
        <v>5</v>
      </c>
      <c r="W689" s="14">
        <v>61</v>
      </c>
      <c r="X689" s="14">
        <v>3</v>
      </c>
      <c r="Y689" s="14">
        <v>8</v>
      </c>
      <c r="Z689" s="14">
        <v>19</v>
      </c>
      <c r="AA689" s="2">
        <v>5</v>
      </c>
      <c r="AB689" s="2">
        <v>2</v>
      </c>
      <c r="AC689" s="2">
        <v>5</v>
      </c>
      <c r="AD689" s="2">
        <v>5</v>
      </c>
      <c r="AE689" s="2">
        <v>0</v>
      </c>
      <c r="AF689" s="2">
        <v>0</v>
      </c>
      <c r="AG689" s="16">
        <v>0</v>
      </c>
      <c r="AH689" s="49" t="s">
        <v>574</v>
      </c>
      <c r="AI689" s="49" t="s">
        <v>574</v>
      </c>
      <c r="AJ689" s="49" t="s">
        <v>574</v>
      </c>
      <c r="AK689" s="49" t="s">
        <v>574</v>
      </c>
      <c r="AL689" s="49" t="s">
        <v>574</v>
      </c>
      <c r="AM689" s="2">
        <f t="shared" si="76"/>
        <v>0</v>
      </c>
      <c r="AN689" s="1">
        <v>41</v>
      </c>
      <c r="AO689" s="2">
        <v>79.908000000000001</v>
      </c>
    </row>
    <row r="690" spans="1:41" x14ac:dyDescent="0.3">
      <c r="A690">
        <v>7613</v>
      </c>
      <c r="B690">
        <v>1975</v>
      </c>
      <c r="C690" s="1">
        <f t="shared" si="70"/>
        <v>49</v>
      </c>
      <c r="D690" t="s">
        <v>25</v>
      </c>
      <c r="E690" t="s">
        <v>36</v>
      </c>
      <c r="F690" s="4" t="s">
        <v>32</v>
      </c>
      <c r="G690" t="s">
        <v>32</v>
      </c>
      <c r="H690" s="20">
        <v>49669</v>
      </c>
      <c r="I690" s="2">
        <f t="shared" si="71"/>
        <v>49.668999999999997</v>
      </c>
      <c r="J690" s="2">
        <v>1</v>
      </c>
      <c r="K690" s="2">
        <v>0</v>
      </c>
      <c r="L690" s="16">
        <f t="shared" si="72"/>
        <v>1</v>
      </c>
      <c r="M690" s="6" t="s">
        <v>362</v>
      </c>
      <c r="N690" s="4">
        <f t="shared" si="73"/>
        <v>2</v>
      </c>
      <c r="O690" s="3">
        <f t="shared" si="74"/>
        <v>41783</v>
      </c>
      <c r="P690" s="4" t="str" cm="1">
        <f t="array" ref="P690:R690">_xlfn.TEXTSPLIT(M690,"/")</f>
        <v>5</v>
      </c>
      <c r="Q690" s="4" t="str">
        <v>24</v>
      </c>
      <c r="R690" s="4" t="str">
        <v>14</v>
      </c>
      <c r="S690" s="5">
        <f t="shared" si="75"/>
        <v>41783</v>
      </c>
      <c r="T690">
        <v>97</v>
      </c>
      <c r="U690" s="14">
        <v>166</v>
      </c>
      <c r="V690" s="14">
        <v>5</v>
      </c>
      <c r="W690" s="14">
        <v>107</v>
      </c>
      <c r="X690" s="14">
        <v>11</v>
      </c>
      <c r="Y690" s="14">
        <v>8</v>
      </c>
      <c r="Z690" s="14">
        <v>29</v>
      </c>
      <c r="AA690" s="2">
        <v>2</v>
      </c>
      <c r="AB690" s="2">
        <v>5</v>
      </c>
      <c r="AC690" s="2">
        <v>6</v>
      </c>
      <c r="AD690" s="2">
        <v>6</v>
      </c>
      <c r="AE690" s="2">
        <v>0</v>
      </c>
      <c r="AF690" s="2">
        <v>0</v>
      </c>
      <c r="AG690" s="16">
        <v>0</v>
      </c>
      <c r="AH690" s="49" t="s">
        <v>574</v>
      </c>
      <c r="AI690" s="49" t="s">
        <v>574</v>
      </c>
      <c r="AJ690" s="49" t="s">
        <v>574</v>
      </c>
      <c r="AK690" s="49" t="s">
        <v>574</v>
      </c>
      <c r="AL690" s="49" t="s">
        <v>574</v>
      </c>
      <c r="AM690" s="2">
        <f t="shared" si="76"/>
        <v>0</v>
      </c>
      <c r="AN690" s="1">
        <v>44</v>
      </c>
      <c r="AO690" s="2">
        <v>77.567999999999998</v>
      </c>
    </row>
    <row r="691" spans="1:41" x14ac:dyDescent="0.3">
      <c r="A691">
        <v>7610</v>
      </c>
      <c r="B691">
        <v>1984</v>
      </c>
      <c r="C691" s="1">
        <f t="shared" si="70"/>
        <v>40</v>
      </c>
      <c r="D691" t="s">
        <v>25</v>
      </c>
      <c r="E691" t="s">
        <v>22</v>
      </c>
      <c r="F691" s="4" t="s">
        <v>32</v>
      </c>
      <c r="G691" t="s">
        <v>32</v>
      </c>
      <c r="H691" s="20">
        <v>37292</v>
      </c>
      <c r="I691" s="2">
        <f t="shared" si="71"/>
        <v>37.292000000000002</v>
      </c>
      <c r="J691" s="2">
        <v>1</v>
      </c>
      <c r="K691" s="2">
        <v>0</v>
      </c>
      <c r="L691" s="16">
        <f t="shared" si="72"/>
        <v>1</v>
      </c>
      <c r="M691" s="6" t="s">
        <v>166</v>
      </c>
      <c r="N691" s="4">
        <f t="shared" si="73"/>
        <v>2</v>
      </c>
      <c r="O691" s="3">
        <f t="shared" si="74"/>
        <v>41382</v>
      </c>
      <c r="P691" s="4" t="str" cm="1">
        <f t="array" ref="P691:R691">_xlfn.TEXTSPLIT(M691,"/")</f>
        <v>4</v>
      </c>
      <c r="Q691" s="4" t="str">
        <v>18</v>
      </c>
      <c r="R691" s="4" t="str">
        <v>13</v>
      </c>
      <c r="S691" s="5">
        <f t="shared" si="75"/>
        <v>41382</v>
      </c>
      <c r="T691">
        <v>32</v>
      </c>
      <c r="U691" s="14">
        <v>275</v>
      </c>
      <c r="V691" s="14">
        <v>0</v>
      </c>
      <c r="W691" s="14">
        <v>86</v>
      </c>
      <c r="X691" s="14">
        <v>10</v>
      </c>
      <c r="Y691" s="14">
        <v>23</v>
      </c>
      <c r="Z691" s="14">
        <v>66</v>
      </c>
      <c r="AA691" s="2">
        <v>5</v>
      </c>
      <c r="AB691" s="2">
        <v>6</v>
      </c>
      <c r="AC691" s="2">
        <v>5</v>
      </c>
      <c r="AD691" s="2">
        <v>8</v>
      </c>
      <c r="AE691" s="2">
        <v>0</v>
      </c>
      <c r="AF691" s="2">
        <v>0</v>
      </c>
      <c r="AG691" s="16">
        <v>0</v>
      </c>
      <c r="AH691" s="49" t="s">
        <v>574</v>
      </c>
      <c r="AI691" s="49" t="s">
        <v>574</v>
      </c>
      <c r="AJ691" s="49" t="s">
        <v>574</v>
      </c>
      <c r="AK691" s="49" t="s">
        <v>574</v>
      </c>
      <c r="AL691" s="49" t="s">
        <v>574</v>
      </c>
      <c r="AM691" s="2">
        <f t="shared" si="76"/>
        <v>0</v>
      </c>
      <c r="AN691" s="1">
        <v>64</v>
      </c>
      <c r="AO691" s="2">
        <v>77.52</v>
      </c>
    </row>
    <row r="692" spans="1:41" hidden="1" x14ac:dyDescent="0.3">
      <c r="A692">
        <v>7600</v>
      </c>
      <c r="B692">
        <v>1993</v>
      </c>
      <c r="C692" s="1">
        <f t="shared" si="70"/>
        <v>31</v>
      </c>
      <c r="D692" t="s">
        <v>28</v>
      </c>
      <c r="E692" t="s">
        <v>66</v>
      </c>
      <c r="F692" s="4" t="s">
        <v>26</v>
      </c>
      <c r="G692" t="s">
        <v>26</v>
      </c>
      <c r="H692" s="20">
        <v>15253</v>
      </c>
      <c r="I692" s="2">
        <f t="shared" si="71"/>
        <v>15.253</v>
      </c>
      <c r="J692" s="2">
        <v>1</v>
      </c>
      <c r="K692" s="2">
        <v>0</v>
      </c>
      <c r="L692" s="16">
        <f t="shared" si="72"/>
        <v>1</v>
      </c>
      <c r="M692" s="6" t="s">
        <v>174</v>
      </c>
      <c r="N692" s="4">
        <f t="shared" si="73"/>
        <v>2</v>
      </c>
      <c r="O692" s="3">
        <f t="shared" si="74"/>
        <v>41575</v>
      </c>
      <c r="P692" s="4" t="str" cm="1">
        <f t="array" ref="P692:R692">_xlfn.TEXTSPLIT(M692,"/")</f>
        <v>10</v>
      </c>
      <c r="Q692" s="4" t="str">
        <v>28</v>
      </c>
      <c r="R692" s="4" t="str">
        <v>13</v>
      </c>
      <c r="S692" s="5">
        <f t="shared" si="75"/>
        <v>41575</v>
      </c>
      <c r="T692">
        <v>13</v>
      </c>
      <c r="U692" s="14">
        <v>1</v>
      </c>
      <c r="V692" s="14">
        <v>3</v>
      </c>
      <c r="W692" s="14">
        <v>3</v>
      </c>
      <c r="X692" s="14">
        <v>8</v>
      </c>
      <c r="Y692" s="14">
        <v>1</v>
      </c>
      <c r="Z692" s="14">
        <v>13</v>
      </c>
      <c r="AA692" s="2">
        <v>2</v>
      </c>
      <c r="AB692" s="2">
        <v>1</v>
      </c>
      <c r="AC692" s="2">
        <v>3</v>
      </c>
      <c r="AD692" s="2">
        <v>7</v>
      </c>
      <c r="AE692" s="2">
        <v>0</v>
      </c>
      <c r="AF692" s="2">
        <v>0</v>
      </c>
      <c r="AG692" s="16">
        <v>0</v>
      </c>
      <c r="AH692" s="49" t="s">
        <v>574</v>
      </c>
      <c r="AI692" s="49" t="s">
        <v>574</v>
      </c>
      <c r="AJ692" s="49" t="s">
        <v>574</v>
      </c>
      <c r="AK692" s="49" t="s">
        <v>574</v>
      </c>
      <c r="AL692" s="49" t="s">
        <v>574</v>
      </c>
      <c r="AM692" s="2">
        <f t="shared" si="76"/>
        <v>0</v>
      </c>
      <c r="AN692" s="1">
        <v>28</v>
      </c>
      <c r="AO692" s="2">
        <v>71.162999999999997</v>
      </c>
    </row>
    <row r="693" spans="1:41" x14ac:dyDescent="0.3">
      <c r="A693">
        <v>7592</v>
      </c>
      <c r="B693">
        <v>1947</v>
      </c>
      <c r="C693" s="1">
        <f t="shared" si="70"/>
        <v>77</v>
      </c>
      <c r="D693" t="s">
        <v>25</v>
      </c>
      <c r="E693" t="s">
        <v>34</v>
      </c>
      <c r="F693" s="4" t="s">
        <v>29</v>
      </c>
      <c r="G693" t="s">
        <v>29</v>
      </c>
      <c r="H693" s="20">
        <v>51012</v>
      </c>
      <c r="I693" s="2">
        <f t="shared" si="71"/>
        <v>51.012</v>
      </c>
      <c r="J693" s="2">
        <v>0</v>
      </c>
      <c r="K693" s="2">
        <v>0</v>
      </c>
      <c r="L693" s="16">
        <f t="shared" si="72"/>
        <v>0</v>
      </c>
      <c r="M693" s="6" t="s">
        <v>166</v>
      </c>
      <c r="N693" s="4">
        <f t="shared" si="73"/>
        <v>2</v>
      </c>
      <c r="O693" s="3">
        <f t="shared" si="74"/>
        <v>41382</v>
      </c>
      <c r="P693" s="4" t="str" cm="1">
        <f t="array" ref="P693:R693">_xlfn.TEXTSPLIT(M693,"/")</f>
        <v>4</v>
      </c>
      <c r="Q693" s="4" t="str">
        <v>18</v>
      </c>
      <c r="R693" s="4" t="str">
        <v>13</v>
      </c>
      <c r="S693" s="5">
        <f t="shared" si="75"/>
        <v>41382</v>
      </c>
      <c r="T693">
        <v>86</v>
      </c>
      <c r="U693" s="14">
        <v>102</v>
      </c>
      <c r="V693" s="14">
        <v>9</v>
      </c>
      <c r="W693" s="14">
        <v>63</v>
      </c>
      <c r="X693" s="14">
        <v>2</v>
      </c>
      <c r="Y693" s="14">
        <v>9</v>
      </c>
      <c r="Z693" s="14">
        <v>24</v>
      </c>
      <c r="AA693" s="2">
        <v>1</v>
      </c>
      <c r="AB693" s="2">
        <v>4</v>
      </c>
      <c r="AC693" s="2">
        <v>4</v>
      </c>
      <c r="AD693" s="2">
        <v>6</v>
      </c>
      <c r="AE693" s="2">
        <v>0</v>
      </c>
      <c r="AF693" s="2">
        <v>0</v>
      </c>
      <c r="AG693" s="16">
        <v>0</v>
      </c>
      <c r="AH693" s="49" t="s">
        <v>574</v>
      </c>
      <c r="AI693" s="49" t="s">
        <v>574</v>
      </c>
      <c r="AJ693" s="49" t="s">
        <v>574</v>
      </c>
      <c r="AK693" s="49" t="s">
        <v>574</v>
      </c>
      <c r="AL693" s="49" t="s">
        <v>574</v>
      </c>
      <c r="AM693" s="2">
        <f t="shared" si="76"/>
        <v>0</v>
      </c>
      <c r="AN693" s="1">
        <v>45</v>
      </c>
      <c r="AO693" s="2">
        <v>71.022000000000006</v>
      </c>
    </row>
    <row r="694" spans="1:41" hidden="1" x14ac:dyDescent="0.3">
      <c r="A694">
        <v>7574</v>
      </c>
      <c r="B694">
        <v>1980</v>
      </c>
      <c r="C694" s="1">
        <f t="shared" si="70"/>
        <v>44</v>
      </c>
      <c r="D694" t="s">
        <v>47</v>
      </c>
      <c r="E694" t="s">
        <v>34</v>
      </c>
      <c r="F694" s="4" t="s">
        <v>32</v>
      </c>
      <c r="G694" t="s">
        <v>32</v>
      </c>
      <c r="H694" s="20">
        <v>27922</v>
      </c>
      <c r="I694" s="2">
        <f t="shared" si="71"/>
        <v>27.922000000000001</v>
      </c>
      <c r="J694" s="2">
        <v>1</v>
      </c>
      <c r="K694" s="2">
        <v>0</v>
      </c>
      <c r="L694" s="16">
        <f t="shared" si="72"/>
        <v>1</v>
      </c>
      <c r="M694" s="7">
        <v>41917</v>
      </c>
      <c r="N694" s="4">
        <f t="shared" si="73"/>
        <v>1</v>
      </c>
      <c r="O694" s="3">
        <f t="shared" si="74"/>
        <v>41917</v>
      </c>
      <c r="P694" s="4" t="str" cm="1">
        <f t="array" ref="P694">_xlfn.TEXTSPLIT(M694,"/")</f>
        <v>41917</v>
      </c>
      <c r="Q694" s="5"/>
      <c r="R694" s="5"/>
      <c r="S694" s="5" t="e">
        <f t="shared" si="75"/>
        <v>#NUM!</v>
      </c>
      <c r="T694">
        <v>80</v>
      </c>
      <c r="U694" s="14">
        <v>11</v>
      </c>
      <c r="V694" s="14">
        <v>0</v>
      </c>
      <c r="W694" s="14">
        <v>13</v>
      </c>
      <c r="X694" s="14">
        <v>2</v>
      </c>
      <c r="Y694" s="14">
        <v>4</v>
      </c>
      <c r="Z694" s="14">
        <v>11</v>
      </c>
      <c r="AA694" s="2">
        <v>1</v>
      </c>
      <c r="AB694" s="2">
        <v>2</v>
      </c>
      <c r="AC694" s="2">
        <v>3</v>
      </c>
      <c r="AD694" s="2">
        <v>4</v>
      </c>
      <c r="AE694" s="2">
        <v>0</v>
      </c>
      <c r="AF694" s="2">
        <v>0</v>
      </c>
      <c r="AG694" s="16">
        <v>0</v>
      </c>
      <c r="AH694" s="49" t="s">
        <v>574</v>
      </c>
      <c r="AI694" s="49" t="s">
        <v>574</v>
      </c>
      <c r="AJ694" s="49" t="s">
        <v>574</v>
      </c>
      <c r="AK694" s="49" t="s">
        <v>574</v>
      </c>
      <c r="AL694" s="49" t="s">
        <v>574</v>
      </c>
      <c r="AM694" s="2">
        <f t="shared" si="76"/>
        <v>0</v>
      </c>
      <c r="AN694" s="1">
        <v>57</v>
      </c>
      <c r="AO694" s="2">
        <v>70.287000000000006</v>
      </c>
    </row>
    <row r="695" spans="1:41" hidden="1" x14ac:dyDescent="0.3">
      <c r="A695">
        <v>7573</v>
      </c>
      <c r="B695">
        <v>1979</v>
      </c>
      <c r="C695" s="1">
        <f t="shared" si="70"/>
        <v>45</v>
      </c>
      <c r="D695" t="s">
        <v>38</v>
      </c>
      <c r="E695" t="s">
        <v>34</v>
      </c>
      <c r="F695" s="4" t="s">
        <v>26</v>
      </c>
      <c r="G695" t="s">
        <v>26</v>
      </c>
      <c r="H695" s="20">
        <v>31626</v>
      </c>
      <c r="I695" s="2">
        <f t="shared" si="71"/>
        <v>31.626000000000001</v>
      </c>
      <c r="J695" s="2">
        <v>1</v>
      </c>
      <c r="K695" s="2">
        <v>0</v>
      </c>
      <c r="L695" s="16">
        <f t="shared" si="72"/>
        <v>1</v>
      </c>
      <c r="M695" s="7">
        <v>41552</v>
      </c>
      <c r="N695" s="4">
        <f t="shared" si="73"/>
        <v>1</v>
      </c>
      <c r="O695" s="3">
        <f t="shared" si="74"/>
        <v>41552</v>
      </c>
      <c r="P695" s="4" t="str" cm="1">
        <f t="array" ref="P695">_xlfn.TEXTSPLIT(M695,"/")</f>
        <v>41552</v>
      </c>
      <c r="Q695" s="5"/>
      <c r="R695" s="5"/>
      <c r="S695" s="5" t="e">
        <f t="shared" si="75"/>
        <v>#NUM!</v>
      </c>
      <c r="T695">
        <v>12</v>
      </c>
      <c r="U695" s="14">
        <v>39</v>
      </c>
      <c r="V695" s="14">
        <v>1</v>
      </c>
      <c r="W695" s="14">
        <v>9</v>
      </c>
      <c r="X695" s="14">
        <v>2</v>
      </c>
      <c r="Y695" s="14">
        <v>1</v>
      </c>
      <c r="Z695" s="14">
        <v>34</v>
      </c>
      <c r="AA695" s="2">
        <v>1</v>
      </c>
      <c r="AB695" s="2">
        <v>2</v>
      </c>
      <c r="AC695" s="2">
        <v>2</v>
      </c>
      <c r="AD695" s="2">
        <v>7</v>
      </c>
      <c r="AE695" s="2">
        <v>1</v>
      </c>
      <c r="AF695" s="2">
        <v>0</v>
      </c>
      <c r="AG695" s="16">
        <v>1</v>
      </c>
      <c r="AH695" s="49">
        <v>1</v>
      </c>
      <c r="AI695" s="49" t="s">
        <v>574</v>
      </c>
      <c r="AJ695" s="49" t="s">
        <v>574</v>
      </c>
      <c r="AK695" s="49" t="s">
        <v>574</v>
      </c>
      <c r="AL695" s="49" t="s">
        <v>574</v>
      </c>
      <c r="AM695" s="2">
        <f t="shared" si="76"/>
        <v>0</v>
      </c>
      <c r="AN695" s="1">
        <v>37</v>
      </c>
      <c r="AO695" s="2">
        <v>69.867000000000004</v>
      </c>
    </row>
    <row r="696" spans="1:41" x14ac:dyDescent="0.3">
      <c r="A696">
        <v>7540</v>
      </c>
      <c r="B696">
        <v>1953</v>
      </c>
      <c r="C696" s="1">
        <f t="shared" si="70"/>
        <v>71</v>
      </c>
      <c r="D696" t="s">
        <v>25</v>
      </c>
      <c r="E696" t="s">
        <v>22</v>
      </c>
      <c r="F696" s="4" t="s">
        <v>29</v>
      </c>
      <c r="G696" t="s">
        <v>29</v>
      </c>
      <c r="H696" s="20">
        <v>50300</v>
      </c>
      <c r="I696" s="2">
        <f t="shared" si="71"/>
        <v>50.3</v>
      </c>
      <c r="J696" s="2">
        <v>0</v>
      </c>
      <c r="K696" s="2">
        <v>1</v>
      </c>
      <c r="L696" s="16">
        <f t="shared" si="72"/>
        <v>1</v>
      </c>
      <c r="M696" s="6" t="s">
        <v>369</v>
      </c>
      <c r="N696" s="4">
        <f t="shared" si="73"/>
        <v>2</v>
      </c>
      <c r="O696" s="3">
        <f t="shared" si="74"/>
        <v>41784</v>
      </c>
      <c r="P696" s="4" t="str" cm="1">
        <f t="array" ref="P696:R696">_xlfn.TEXTSPLIT(M696,"/")</f>
        <v>5</v>
      </c>
      <c r="Q696" s="4" t="str">
        <v>25</v>
      </c>
      <c r="R696" s="4" t="str">
        <v>14</v>
      </c>
      <c r="S696" s="5">
        <f t="shared" si="75"/>
        <v>41784</v>
      </c>
      <c r="T696">
        <v>52</v>
      </c>
      <c r="U696" s="14">
        <v>143</v>
      </c>
      <c r="V696" s="14">
        <v>15</v>
      </c>
      <c r="W696" s="14">
        <v>60</v>
      </c>
      <c r="X696" s="14">
        <v>24</v>
      </c>
      <c r="Y696" s="14">
        <v>23</v>
      </c>
      <c r="Z696" s="14">
        <v>5</v>
      </c>
      <c r="AA696" s="2">
        <v>2</v>
      </c>
      <c r="AB696" s="2">
        <v>2</v>
      </c>
      <c r="AC696" s="2">
        <v>8</v>
      </c>
      <c r="AD696" s="2">
        <v>2</v>
      </c>
      <c r="AE696" s="2">
        <v>0</v>
      </c>
      <c r="AF696" s="2">
        <v>0</v>
      </c>
      <c r="AG696" s="16">
        <v>0</v>
      </c>
      <c r="AH696" s="49" t="s">
        <v>574</v>
      </c>
      <c r="AI696" s="49" t="s">
        <v>574</v>
      </c>
      <c r="AJ696" s="49" t="s">
        <v>574</v>
      </c>
      <c r="AK696" s="49" t="s">
        <v>574</v>
      </c>
      <c r="AL696" s="49" t="s">
        <v>574</v>
      </c>
      <c r="AM696" s="2">
        <f t="shared" si="76"/>
        <v>0</v>
      </c>
      <c r="AN696" s="1">
        <v>38</v>
      </c>
      <c r="AO696" s="2">
        <v>66.503</v>
      </c>
    </row>
    <row r="697" spans="1:41" hidden="1" x14ac:dyDescent="0.3">
      <c r="A697">
        <v>7533</v>
      </c>
      <c r="B697">
        <v>1965</v>
      </c>
      <c r="C697" s="1">
        <f t="shared" si="70"/>
        <v>59</v>
      </c>
      <c r="D697" t="s">
        <v>28</v>
      </c>
      <c r="E697" t="s">
        <v>22</v>
      </c>
      <c r="F697" s="4" t="s">
        <v>29</v>
      </c>
      <c r="G697" t="s">
        <v>29</v>
      </c>
      <c r="H697" s="20">
        <v>49096</v>
      </c>
      <c r="I697" s="2">
        <f t="shared" si="71"/>
        <v>49.095999999999997</v>
      </c>
      <c r="J697" s="2">
        <v>1</v>
      </c>
      <c r="K697" s="2">
        <v>1</v>
      </c>
      <c r="L697" s="16">
        <f t="shared" si="72"/>
        <v>2</v>
      </c>
      <c r="M697" s="6" t="s">
        <v>189</v>
      </c>
      <c r="N697" s="4">
        <f t="shared" si="73"/>
        <v>2</v>
      </c>
      <c r="O697" s="3">
        <f t="shared" si="74"/>
        <v>41541</v>
      </c>
      <c r="P697" s="4" t="str" cm="1">
        <f t="array" ref="P697:R697">_xlfn.TEXTSPLIT(M697,"/")</f>
        <v>9</v>
      </c>
      <c r="Q697" s="4" t="str">
        <v>24</v>
      </c>
      <c r="R697" s="4" t="str">
        <v>13</v>
      </c>
      <c r="S697" s="5">
        <f t="shared" si="75"/>
        <v>41541</v>
      </c>
      <c r="T697">
        <v>15</v>
      </c>
      <c r="U697" s="14">
        <v>144</v>
      </c>
      <c r="V697" s="14">
        <v>1</v>
      </c>
      <c r="W697" s="14">
        <v>32</v>
      </c>
      <c r="X697" s="14">
        <v>2</v>
      </c>
      <c r="Y697" s="14">
        <v>1</v>
      </c>
      <c r="Z697" s="14">
        <v>7</v>
      </c>
      <c r="AA697" s="2">
        <v>4</v>
      </c>
      <c r="AB697" s="2">
        <v>4</v>
      </c>
      <c r="AC697" s="2">
        <v>4</v>
      </c>
      <c r="AD697" s="2">
        <v>7</v>
      </c>
      <c r="AE697" s="2">
        <v>0</v>
      </c>
      <c r="AF697" s="2">
        <v>0</v>
      </c>
      <c r="AG697" s="16">
        <v>0</v>
      </c>
      <c r="AH697" s="49" t="s">
        <v>574</v>
      </c>
      <c r="AI697" s="49" t="s">
        <v>574</v>
      </c>
      <c r="AJ697" s="49" t="s">
        <v>574</v>
      </c>
      <c r="AK697" s="49" t="s">
        <v>574</v>
      </c>
      <c r="AL697" s="49" t="s">
        <v>574</v>
      </c>
      <c r="AM697" s="2">
        <f t="shared" si="76"/>
        <v>0</v>
      </c>
      <c r="AN697" s="1">
        <v>60</v>
      </c>
      <c r="AO697" s="2">
        <v>64.191000000000003</v>
      </c>
    </row>
    <row r="698" spans="1:41" hidden="1" x14ac:dyDescent="0.3">
      <c r="A698">
        <v>7532</v>
      </c>
      <c r="B698">
        <v>1981</v>
      </c>
      <c r="C698" s="1">
        <f t="shared" si="70"/>
        <v>43</v>
      </c>
      <c r="D698" t="s">
        <v>38</v>
      </c>
      <c r="E698" t="s">
        <v>22</v>
      </c>
      <c r="F698" s="4" t="s">
        <v>29</v>
      </c>
      <c r="G698" t="s">
        <v>29</v>
      </c>
      <c r="H698" s="20">
        <v>43586</v>
      </c>
      <c r="I698" s="2">
        <f t="shared" si="71"/>
        <v>43.585999999999999</v>
      </c>
      <c r="J698" s="2">
        <v>0</v>
      </c>
      <c r="K698" s="2">
        <v>1</v>
      </c>
      <c r="L698" s="16">
        <f t="shared" si="72"/>
        <v>1</v>
      </c>
      <c r="M698" s="6" t="s">
        <v>225</v>
      </c>
      <c r="N698" s="4">
        <f t="shared" si="73"/>
        <v>2</v>
      </c>
      <c r="O698" s="3">
        <f t="shared" si="74"/>
        <v>41151</v>
      </c>
      <c r="P698" s="4" t="str" cm="1">
        <f t="array" ref="P698:R698">_xlfn.TEXTSPLIT(M698,"/")</f>
        <v>8</v>
      </c>
      <c r="Q698" s="4" t="str">
        <v>30</v>
      </c>
      <c r="R698" s="4" t="str">
        <v>12</v>
      </c>
      <c r="S698" s="5">
        <f t="shared" si="75"/>
        <v>41151</v>
      </c>
      <c r="T698">
        <v>26</v>
      </c>
      <c r="U698" s="14">
        <v>99</v>
      </c>
      <c r="V698" s="14">
        <v>2</v>
      </c>
      <c r="W698" s="14">
        <v>11</v>
      </c>
      <c r="X698" s="14">
        <v>4</v>
      </c>
      <c r="Y698" s="14">
        <v>0</v>
      </c>
      <c r="Z698" s="14">
        <v>16</v>
      </c>
      <c r="AA698" s="2">
        <v>3</v>
      </c>
      <c r="AB698" s="2">
        <v>3</v>
      </c>
      <c r="AC698" s="2">
        <v>4</v>
      </c>
      <c r="AD698" s="2">
        <v>8</v>
      </c>
      <c r="AE698" s="2">
        <v>0</v>
      </c>
      <c r="AF698" s="2">
        <v>0</v>
      </c>
      <c r="AG698" s="16">
        <v>0</v>
      </c>
      <c r="AH698" s="49" t="s">
        <v>574</v>
      </c>
      <c r="AI698" s="49" t="s">
        <v>574</v>
      </c>
      <c r="AJ698" s="49" t="s">
        <v>574</v>
      </c>
      <c r="AK698" s="49" t="s">
        <v>574</v>
      </c>
      <c r="AL698" s="49" t="s">
        <v>574</v>
      </c>
      <c r="AM698" s="2">
        <f t="shared" si="76"/>
        <v>0</v>
      </c>
      <c r="AN698" s="1">
        <v>50</v>
      </c>
      <c r="AO698" s="2">
        <v>63.515999999999998</v>
      </c>
    </row>
    <row r="699" spans="1:41" x14ac:dyDescent="0.3">
      <c r="A699">
        <v>7530</v>
      </c>
      <c r="B699">
        <v>1951</v>
      </c>
      <c r="C699" s="1">
        <f t="shared" si="70"/>
        <v>73</v>
      </c>
      <c r="D699" t="s">
        <v>25</v>
      </c>
      <c r="E699" t="s">
        <v>34</v>
      </c>
      <c r="F699" s="4" t="s">
        <v>43</v>
      </c>
      <c r="G699" t="s">
        <v>43</v>
      </c>
      <c r="H699" s="20">
        <v>56551</v>
      </c>
      <c r="I699" s="2">
        <f t="shared" si="71"/>
        <v>56.551000000000002</v>
      </c>
      <c r="J699" s="2">
        <v>1</v>
      </c>
      <c r="K699" s="2">
        <v>1</v>
      </c>
      <c r="L699" s="16">
        <f t="shared" si="72"/>
        <v>2</v>
      </c>
      <c r="M699" s="7">
        <v>41825</v>
      </c>
      <c r="N699" s="4">
        <f t="shared" si="73"/>
        <v>1</v>
      </c>
      <c r="O699" s="3">
        <f t="shared" si="74"/>
        <v>41825</v>
      </c>
      <c r="P699" s="4" t="str" cm="1">
        <f t="array" ref="P699">_xlfn.TEXTSPLIT(M699,"/")</f>
        <v>41825</v>
      </c>
      <c r="Q699" s="5"/>
      <c r="R699" s="5"/>
      <c r="S699" s="5" t="e">
        <f t="shared" si="75"/>
        <v>#NUM!</v>
      </c>
      <c r="T699">
        <v>48</v>
      </c>
      <c r="U699" s="14">
        <v>67</v>
      </c>
      <c r="V699" s="14">
        <v>4</v>
      </c>
      <c r="W699" s="14">
        <v>32</v>
      </c>
      <c r="X699" s="14">
        <v>17</v>
      </c>
      <c r="Y699" s="14">
        <v>2</v>
      </c>
      <c r="Z699" s="14">
        <v>16</v>
      </c>
      <c r="AA699" s="2">
        <v>3</v>
      </c>
      <c r="AB699" s="2">
        <v>2</v>
      </c>
      <c r="AC699" s="2">
        <v>4</v>
      </c>
      <c r="AD699" s="2">
        <v>4</v>
      </c>
      <c r="AE699" s="2">
        <v>0</v>
      </c>
      <c r="AF699" s="2">
        <v>0</v>
      </c>
      <c r="AG699" s="16">
        <v>0</v>
      </c>
      <c r="AH699" s="49" t="s">
        <v>574</v>
      </c>
      <c r="AI699" s="49" t="s">
        <v>574</v>
      </c>
      <c r="AJ699" s="49" t="s">
        <v>574</v>
      </c>
      <c r="AK699" s="49" t="s">
        <v>574</v>
      </c>
      <c r="AL699" s="49" t="s">
        <v>574</v>
      </c>
      <c r="AM699" s="2">
        <f t="shared" si="76"/>
        <v>0</v>
      </c>
      <c r="AN699" s="1">
        <v>46</v>
      </c>
      <c r="AO699" s="2">
        <v>56.628</v>
      </c>
    </row>
    <row r="700" spans="1:41" x14ac:dyDescent="0.3">
      <c r="A700">
        <v>7527</v>
      </c>
      <c r="B700">
        <v>1969</v>
      </c>
      <c r="C700" s="1">
        <f t="shared" si="70"/>
        <v>55</v>
      </c>
      <c r="D700" t="s">
        <v>25</v>
      </c>
      <c r="E700" t="s">
        <v>42</v>
      </c>
      <c r="F700" s="4" t="s">
        <v>23</v>
      </c>
      <c r="G700" t="s">
        <v>23</v>
      </c>
      <c r="H700" s="20">
        <v>23748</v>
      </c>
      <c r="I700" s="2">
        <f t="shared" si="71"/>
        <v>23.748000000000001</v>
      </c>
      <c r="J700" s="2">
        <v>1</v>
      </c>
      <c r="K700" s="2">
        <v>0</v>
      </c>
      <c r="L700" s="16">
        <f t="shared" si="72"/>
        <v>1</v>
      </c>
      <c r="M700" s="6" t="s">
        <v>74</v>
      </c>
      <c r="N700" s="4">
        <f t="shared" si="73"/>
        <v>2</v>
      </c>
      <c r="O700" s="3">
        <f t="shared" si="74"/>
        <v>41234</v>
      </c>
      <c r="P700" s="4" t="str" cm="1">
        <f t="array" ref="P700:R700">_xlfn.TEXTSPLIT(M700,"/")</f>
        <v>11</v>
      </c>
      <c r="Q700" s="4" t="str">
        <v>21</v>
      </c>
      <c r="R700" s="4" t="str">
        <v>12</v>
      </c>
      <c r="S700" s="5">
        <f t="shared" si="75"/>
        <v>41234</v>
      </c>
      <c r="T700">
        <v>97</v>
      </c>
      <c r="U700" s="14">
        <v>6</v>
      </c>
      <c r="V700" s="14">
        <v>6</v>
      </c>
      <c r="W700" s="14">
        <v>29</v>
      </c>
      <c r="X700" s="14">
        <v>12</v>
      </c>
      <c r="Y700" s="14">
        <v>15</v>
      </c>
      <c r="Z700" s="14">
        <v>8</v>
      </c>
      <c r="AA700" s="2">
        <v>3</v>
      </c>
      <c r="AB700" s="2">
        <v>2</v>
      </c>
      <c r="AC700" s="2">
        <v>3</v>
      </c>
      <c r="AD700" s="2">
        <v>8</v>
      </c>
      <c r="AE700" s="2">
        <v>0</v>
      </c>
      <c r="AF700" s="2">
        <v>0</v>
      </c>
      <c r="AG700" s="16">
        <v>0</v>
      </c>
      <c r="AH700" s="49" t="s">
        <v>574</v>
      </c>
      <c r="AI700" s="49" t="s">
        <v>574</v>
      </c>
      <c r="AJ700" s="49" t="s">
        <v>574</v>
      </c>
      <c r="AK700" s="49" t="s">
        <v>574</v>
      </c>
      <c r="AL700" s="49" t="s">
        <v>574</v>
      </c>
      <c r="AM700" s="2">
        <f t="shared" si="76"/>
        <v>0</v>
      </c>
      <c r="AN700" s="1">
        <v>49</v>
      </c>
      <c r="AO700" s="2">
        <v>53.033999999999999</v>
      </c>
    </row>
    <row r="701" spans="1:41" hidden="1" x14ac:dyDescent="0.3">
      <c r="A701">
        <v>7521</v>
      </c>
      <c r="B701">
        <v>1953</v>
      </c>
      <c r="C701" s="1">
        <f t="shared" si="70"/>
        <v>71</v>
      </c>
      <c r="D701" t="s">
        <v>28</v>
      </c>
      <c r="E701" t="s">
        <v>22</v>
      </c>
      <c r="F701" s="4" t="s">
        <v>32</v>
      </c>
      <c r="G701" t="s">
        <v>32</v>
      </c>
      <c r="H701" s="20">
        <v>83844</v>
      </c>
      <c r="I701" s="2">
        <f t="shared" si="71"/>
        <v>83.843999999999994</v>
      </c>
      <c r="J701" s="2">
        <v>0</v>
      </c>
      <c r="K701" s="2">
        <v>0</v>
      </c>
      <c r="L701" s="16">
        <f t="shared" si="72"/>
        <v>0</v>
      </c>
      <c r="M701" s="7">
        <v>41613</v>
      </c>
      <c r="N701" s="4">
        <f t="shared" si="73"/>
        <v>1</v>
      </c>
      <c r="O701" s="3">
        <f t="shared" si="74"/>
        <v>41613</v>
      </c>
      <c r="P701" s="4" t="str" cm="1">
        <f t="array" ref="P701">_xlfn.TEXTSPLIT(M701,"/")</f>
        <v>41613</v>
      </c>
      <c r="Q701" s="5"/>
      <c r="R701" s="5"/>
      <c r="S701" s="5" t="e">
        <f t="shared" si="75"/>
        <v>#NUM!</v>
      </c>
      <c r="T701">
        <v>57</v>
      </c>
      <c r="U701" s="14">
        <v>901</v>
      </c>
      <c r="V701" s="14">
        <v>31</v>
      </c>
      <c r="W701" s="14">
        <v>345</v>
      </c>
      <c r="X701" s="14">
        <v>75</v>
      </c>
      <c r="Y701" s="14">
        <v>31</v>
      </c>
      <c r="Z701" s="14">
        <v>191</v>
      </c>
      <c r="AA701" s="2">
        <v>1</v>
      </c>
      <c r="AB701" s="2">
        <v>4</v>
      </c>
      <c r="AC701" s="2">
        <v>11</v>
      </c>
      <c r="AD701" s="2">
        <v>1</v>
      </c>
      <c r="AE701" s="2">
        <v>0</v>
      </c>
      <c r="AF701" s="2">
        <v>0</v>
      </c>
      <c r="AG701" s="16">
        <v>1</v>
      </c>
      <c r="AH701" s="49" t="s">
        <v>574</v>
      </c>
      <c r="AI701" s="49" t="s">
        <v>574</v>
      </c>
      <c r="AJ701" s="49">
        <v>1</v>
      </c>
      <c r="AK701" s="49" t="s">
        <v>574</v>
      </c>
      <c r="AL701" s="49" t="s">
        <v>574</v>
      </c>
      <c r="AM701" s="2">
        <f t="shared" si="76"/>
        <v>0</v>
      </c>
      <c r="AN701" s="1">
        <v>48</v>
      </c>
      <c r="AO701" s="2">
        <v>47.808</v>
      </c>
    </row>
    <row r="702" spans="1:41" hidden="1" x14ac:dyDescent="0.3">
      <c r="A702">
        <v>7516</v>
      </c>
      <c r="B702">
        <v>1984</v>
      </c>
      <c r="C702" s="1">
        <f t="shared" si="70"/>
        <v>40</v>
      </c>
      <c r="D702" t="s">
        <v>38</v>
      </c>
      <c r="E702" t="s">
        <v>22</v>
      </c>
      <c r="F702" s="4" t="s">
        <v>29</v>
      </c>
      <c r="G702" t="s">
        <v>29</v>
      </c>
      <c r="H702" s="20">
        <v>30096</v>
      </c>
      <c r="I702" s="2">
        <f t="shared" si="71"/>
        <v>30.096</v>
      </c>
      <c r="J702" s="2">
        <v>1</v>
      </c>
      <c r="K702" s="2">
        <v>0</v>
      </c>
      <c r="L702" s="16">
        <f t="shared" si="72"/>
        <v>1</v>
      </c>
      <c r="M702" s="6" t="s">
        <v>261</v>
      </c>
      <c r="N702" s="4">
        <f t="shared" si="73"/>
        <v>2</v>
      </c>
      <c r="O702" s="3">
        <f t="shared" si="74"/>
        <v>41781</v>
      </c>
      <c r="P702" s="4" t="str" cm="1">
        <f t="array" ref="P702:R702">_xlfn.TEXTSPLIT(M702,"/")</f>
        <v>5</v>
      </c>
      <c r="Q702" s="4" t="str">
        <v>22</v>
      </c>
      <c r="R702" s="4" t="str">
        <v>14</v>
      </c>
      <c r="S702" s="5">
        <f t="shared" si="75"/>
        <v>41781</v>
      </c>
      <c r="T702">
        <v>30</v>
      </c>
      <c r="U702" s="14">
        <v>5</v>
      </c>
      <c r="V702" s="14">
        <v>3</v>
      </c>
      <c r="W702" s="14">
        <v>11</v>
      </c>
      <c r="X702" s="14">
        <v>12</v>
      </c>
      <c r="Y702" s="14">
        <v>5</v>
      </c>
      <c r="Z702" s="14">
        <v>9</v>
      </c>
      <c r="AA702" s="2">
        <v>1</v>
      </c>
      <c r="AB702" s="2">
        <v>2</v>
      </c>
      <c r="AC702" s="2">
        <v>3</v>
      </c>
      <c r="AD702" s="2">
        <v>6</v>
      </c>
      <c r="AE702" s="2">
        <v>0</v>
      </c>
      <c r="AF702" s="2">
        <v>0</v>
      </c>
      <c r="AG702" s="16">
        <v>0</v>
      </c>
      <c r="AH702" s="49" t="s">
        <v>574</v>
      </c>
      <c r="AI702" s="49" t="s">
        <v>574</v>
      </c>
      <c r="AJ702" s="49" t="s">
        <v>574</v>
      </c>
      <c r="AK702" s="49" t="s">
        <v>574</v>
      </c>
      <c r="AL702" s="49" t="s">
        <v>574</v>
      </c>
      <c r="AM702" s="2">
        <f t="shared" si="76"/>
        <v>0</v>
      </c>
      <c r="AN702" s="1">
        <v>38</v>
      </c>
      <c r="AO702" s="2">
        <v>44.322000000000003</v>
      </c>
    </row>
    <row r="703" spans="1:41" hidden="1" x14ac:dyDescent="0.3">
      <c r="A703">
        <v>7514</v>
      </c>
      <c r="B703">
        <v>1957</v>
      </c>
      <c r="C703" s="1">
        <f t="shared" si="70"/>
        <v>67</v>
      </c>
      <c r="D703" t="s">
        <v>33</v>
      </c>
      <c r="E703" t="s">
        <v>36</v>
      </c>
      <c r="F703" s="4" t="s">
        <v>32</v>
      </c>
      <c r="G703" t="s">
        <v>32</v>
      </c>
      <c r="H703" s="20">
        <v>54342</v>
      </c>
      <c r="I703" s="2">
        <f t="shared" si="71"/>
        <v>54.341999999999999</v>
      </c>
      <c r="J703" s="2">
        <v>1</v>
      </c>
      <c r="K703" s="2">
        <v>1</v>
      </c>
      <c r="L703" s="16">
        <f t="shared" si="72"/>
        <v>2</v>
      </c>
      <c r="M703" s="7">
        <v>41340</v>
      </c>
      <c r="N703" s="4">
        <f t="shared" si="73"/>
        <v>1</v>
      </c>
      <c r="O703" s="3">
        <f t="shared" si="74"/>
        <v>41340</v>
      </c>
      <c r="P703" s="4" t="str" cm="1">
        <f t="array" ref="P703">_xlfn.TEXTSPLIT(M703,"/")</f>
        <v>41340</v>
      </c>
      <c r="Q703" s="5"/>
      <c r="R703" s="5"/>
      <c r="S703" s="5" t="e">
        <f t="shared" si="75"/>
        <v>#NUM!</v>
      </c>
      <c r="T703">
        <v>74</v>
      </c>
      <c r="U703" s="14">
        <v>84</v>
      </c>
      <c r="V703" s="14">
        <v>10</v>
      </c>
      <c r="W703" s="14">
        <v>34</v>
      </c>
      <c r="X703" s="14">
        <v>11</v>
      </c>
      <c r="Y703" s="14">
        <v>10</v>
      </c>
      <c r="Z703" s="14">
        <v>28</v>
      </c>
      <c r="AA703" s="2">
        <v>4</v>
      </c>
      <c r="AB703" s="2">
        <v>3</v>
      </c>
      <c r="AC703" s="2">
        <v>4</v>
      </c>
      <c r="AD703" s="2">
        <v>6</v>
      </c>
      <c r="AE703" s="2">
        <v>0</v>
      </c>
      <c r="AF703" s="2">
        <v>0</v>
      </c>
      <c r="AG703" s="16">
        <v>0</v>
      </c>
      <c r="AH703" s="49" t="s">
        <v>574</v>
      </c>
      <c r="AI703" s="49" t="s">
        <v>574</v>
      </c>
      <c r="AJ703" s="49" t="s">
        <v>574</v>
      </c>
      <c r="AK703" s="49" t="s">
        <v>574</v>
      </c>
      <c r="AL703" s="49" t="s">
        <v>574</v>
      </c>
      <c r="AM703" s="2">
        <f t="shared" si="76"/>
        <v>0</v>
      </c>
      <c r="AN703" s="1">
        <v>48</v>
      </c>
      <c r="AO703" s="2">
        <v>43.057000000000002</v>
      </c>
    </row>
    <row r="704" spans="1:41" x14ac:dyDescent="0.3">
      <c r="A704">
        <v>7505</v>
      </c>
      <c r="B704">
        <v>1958</v>
      </c>
      <c r="C704" s="1">
        <f t="shared" si="70"/>
        <v>66</v>
      </c>
      <c r="D704" t="s">
        <v>25</v>
      </c>
      <c r="E704" t="s">
        <v>34</v>
      </c>
      <c r="F704" s="4" t="s">
        <v>29</v>
      </c>
      <c r="G704" t="s">
        <v>29</v>
      </c>
      <c r="H704" s="20">
        <v>44155</v>
      </c>
      <c r="I704" s="2">
        <f t="shared" si="71"/>
        <v>44.155000000000001</v>
      </c>
      <c r="J704" s="2">
        <v>1</v>
      </c>
      <c r="K704" s="2">
        <v>1</v>
      </c>
      <c r="L704" s="16">
        <f t="shared" si="72"/>
        <v>2</v>
      </c>
      <c r="M704" s="6" t="s">
        <v>249</v>
      </c>
      <c r="N704" s="4">
        <f t="shared" si="73"/>
        <v>2</v>
      </c>
      <c r="O704" s="3">
        <f t="shared" si="74"/>
        <v>41658</v>
      </c>
      <c r="P704" s="4" t="str" cm="1">
        <f t="array" ref="P704:R704">_xlfn.TEXTSPLIT(M704,"/")</f>
        <v>1</v>
      </c>
      <c r="Q704" s="4" t="str">
        <v>19</v>
      </c>
      <c r="R704" s="4" t="str">
        <v>14</v>
      </c>
      <c r="S704" s="5">
        <f t="shared" si="75"/>
        <v>41658</v>
      </c>
      <c r="T704">
        <v>24</v>
      </c>
      <c r="U704" s="14">
        <v>22</v>
      </c>
      <c r="V704" s="14">
        <v>1</v>
      </c>
      <c r="W704" s="14">
        <v>9</v>
      </c>
      <c r="X704" s="14">
        <v>0</v>
      </c>
      <c r="Y704" s="14">
        <v>0</v>
      </c>
      <c r="Z704" s="14">
        <v>14</v>
      </c>
      <c r="AA704" s="2">
        <v>1</v>
      </c>
      <c r="AB704" s="2">
        <v>1</v>
      </c>
      <c r="AC704" s="2">
        <v>2</v>
      </c>
      <c r="AD704" s="2">
        <v>4</v>
      </c>
      <c r="AE704" s="2">
        <v>0</v>
      </c>
      <c r="AF704" s="2">
        <v>0</v>
      </c>
      <c r="AG704" s="16">
        <v>0</v>
      </c>
      <c r="AH704" s="49" t="s">
        <v>574</v>
      </c>
      <c r="AI704" s="49" t="s">
        <v>574</v>
      </c>
      <c r="AJ704" s="49" t="s">
        <v>574</v>
      </c>
      <c r="AK704" s="49" t="s">
        <v>574</v>
      </c>
      <c r="AL704" s="49" t="s">
        <v>574</v>
      </c>
      <c r="AM704" s="2">
        <f t="shared" si="76"/>
        <v>0</v>
      </c>
      <c r="AN704" s="1">
        <v>69</v>
      </c>
      <c r="AO704" s="2">
        <v>42.606999999999999</v>
      </c>
    </row>
    <row r="705" spans="1:41" hidden="1" x14ac:dyDescent="0.3">
      <c r="A705">
        <v>7503</v>
      </c>
      <c r="B705">
        <v>1977</v>
      </c>
      <c r="C705" s="1">
        <f t="shared" si="70"/>
        <v>47</v>
      </c>
      <c r="D705" t="s">
        <v>38</v>
      </c>
      <c r="E705" t="s">
        <v>22</v>
      </c>
      <c r="F705" s="4" t="s">
        <v>26</v>
      </c>
      <c r="G705" t="s">
        <v>26</v>
      </c>
      <c r="H705" s="20">
        <v>75825</v>
      </c>
      <c r="I705" s="2">
        <f t="shared" si="71"/>
        <v>75.825000000000003</v>
      </c>
      <c r="J705" s="2">
        <v>0</v>
      </c>
      <c r="K705" s="2">
        <v>0</v>
      </c>
      <c r="L705" s="16">
        <f t="shared" si="72"/>
        <v>0</v>
      </c>
      <c r="M705" s="7">
        <v>41253</v>
      </c>
      <c r="N705" s="4">
        <f t="shared" si="73"/>
        <v>1</v>
      </c>
      <c r="O705" s="3">
        <f t="shared" si="74"/>
        <v>41253</v>
      </c>
      <c r="P705" s="4" t="str" cm="1">
        <f t="array" ref="P705">_xlfn.TEXTSPLIT(M705,"/")</f>
        <v>41253</v>
      </c>
      <c r="Q705" s="5"/>
      <c r="R705" s="5"/>
      <c r="S705" s="5" t="e">
        <f t="shared" si="75"/>
        <v>#NUM!</v>
      </c>
      <c r="T705">
        <v>40</v>
      </c>
      <c r="U705" s="14">
        <v>1032</v>
      </c>
      <c r="V705" s="14">
        <v>105</v>
      </c>
      <c r="W705" s="14">
        <v>779</v>
      </c>
      <c r="X705" s="14">
        <v>137</v>
      </c>
      <c r="Y705" s="14">
        <v>105</v>
      </c>
      <c r="Z705" s="14">
        <v>51</v>
      </c>
      <c r="AA705" s="2">
        <v>0</v>
      </c>
      <c r="AB705" s="2">
        <v>5</v>
      </c>
      <c r="AC705" s="2">
        <v>9</v>
      </c>
      <c r="AD705" s="2">
        <v>4</v>
      </c>
      <c r="AE705" s="2">
        <v>1</v>
      </c>
      <c r="AF705" s="2">
        <v>0</v>
      </c>
      <c r="AG705" s="16">
        <v>1</v>
      </c>
      <c r="AH705" s="49">
        <v>1</v>
      </c>
      <c r="AI705" s="49" t="s">
        <v>574</v>
      </c>
      <c r="AJ705" s="49" t="s">
        <v>574</v>
      </c>
      <c r="AK705" s="49" t="s">
        <v>574</v>
      </c>
      <c r="AL705" s="49" t="s">
        <v>574</v>
      </c>
      <c r="AM705" s="2">
        <f t="shared" si="76"/>
        <v>0</v>
      </c>
      <c r="AN705" s="1">
        <v>48</v>
      </c>
      <c r="AO705" s="2">
        <v>41.658000000000001</v>
      </c>
    </row>
    <row r="706" spans="1:41" x14ac:dyDescent="0.3">
      <c r="A706">
        <v>7500</v>
      </c>
      <c r="B706">
        <v>1968</v>
      </c>
      <c r="C706" s="1">
        <f t="shared" ref="C706:C769" si="77">2024-B706</f>
        <v>56</v>
      </c>
      <c r="D706" t="s">
        <v>25</v>
      </c>
      <c r="E706" t="s">
        <v>22</v>
      </c>
      <c r="F706" s="4" t="s">
        <v>26</v>
      </c>
      <c r="G706" t="s">
        <v>26</v>
      </c>
      <c r="H706" s="20">
        <v>79146</v>
      </c>
      <c r="I706" s="2">
        <f t="shared" ref="I706:I769" si="78">H706/1000</f>
        <v>79.146000000000001</v>
      </c>
      <c r="J706" s="2">
        <v>1</v>
      </c>
      <c r="K706" s="2">
        <v>1</v>
      </c>
      <c r="L706" s="16">
        <f t="shared" ref="L706:L769" si="79">K706+J706</f>
        <v>2</v>
      </c>
      <c r="M706" s="6" t="s">
        <v>298</v>
      </c>
      <c r="N706" s="4">
        <f t="shared" ref="N706:N769" si="80">TYPE(M706)</f>
        <v>2</v>
      </c>
      <c r="O706" s="3">
        <f t="shared" ref="O706:O769" si="81">IF(N706=2,S706,M706)</f>
        <v>41753</v>
      </c>
      <c r="P706" s="4" t="str" cm="1">
        <f t="array" ref="P706:R706">_xlfn.TEXTSPLIT(M706,"/")</f>
        <v>4</v>
      </c>
      <c r="Q706" s="4" t="str">
        <v>24</v>
      </c>
      <c r="R706" s="4" t="str">
        <v>14</v>
      </c>
      <c r="S706" s="5">
        <f t="shared" ref="S706:S769" si="82">DATE(R706+100,P706,Q706)</f>
        <v>41753</v>
      </c>
      <c r="T706">
        <v>33</v>
      </c>
      <c r="U706" s="14">
        <v>245</v>
      </c>
      <c r="V706" s="14">
        <v>16</v>
      </c>
      <c r="W706" s="14">
        <v>223</v>
      </c>
      <c r="X706" s="14">
        <v>21</v>
      </c>
      <c r="Y706" s="14">
        <v>43</v>
      </c>
      <c r="Z706" s="14">
        <v>16</v>
      </c>
      <c r="AA706" s="2">
        <v>2</v>
      </c>
      <c r="AB706" s="2">
        <v>8</v>
      </c>
      <c r="AC706" s="2">
        <v>8</v>
      </c>
      <c r="AD706" s="2">
        <v>6</v>
      </c>
      <c r="AE706" s="2">
        <v>0</v>
      </c>
      <c r="AF706" s="2">
        <v>0</v>
      </c>
      <c r="AG706" s="16">
        <v>0</v>
      </c>
      <c r="AH706" s="49" t="s">
        <v>574</v>
      </c>
      <c r="AI706" s="49" t="s">
        <v>574</v>
      </c>
      <c r="AJ706" s="49" t="s">
        <v>574</v>
      </c>
      <c r="AK706" s="49" t="s">
        <v>574</v>
      </c>
      <c r="AL706" s="49" t="s">
        <v>574</v>
      </c>
      <c r="AM706" s="2">
        <f t="shared" ref="AM706:AM769" si="83">SUM(AH706:AL706)-AG706</f>
        <v>0</v>
      </c>
      <c r="AN706" s="1">
        <v>47</v>
      </c>
      <c r="AO706" s="2">
        <v>40.78</v>
      </c>
    </row>
    <row r="707" spans="1:41" x14ac:dyDescent="0.3">
      <c r="A707">
        <v>7495</v>
      </c>
      <c r="B707">
        <v>1949</v>
      </c>
      <c r="C707" s="1">
        <f t="shared" si="77"/>
        <v>75</v>
      </c>
      <c r="D707" t="s">
        <v>25</v>
      </c>
      <c r="E707" t="s">
        <v>34</v>
      </c>
      <c r="F707" s="4" t="s">
        <v>29</v>
      </c>
      <c r="G707" t="s">
        <v>29</v>
      </c>
      <c r="H707" s="20">
        <v>56223</v>
      </c>
      <c r="I707" s="2">
        <f t="shared" si="78"/>
        <v>56.222999999999999</v>
      </c>
      <c r="J707" s="2">
        <v>0</v>
      </c>
      <c r="K707" s="2">
        <v>1</v>
      </c>
      <c r="L707" s="16">
        <f t="shared" si="79"/>
        <v>1</v>
      </c>
      <c r="M707" s="6" t="s">
        <v>332</v>
      </c>
      <c r="N707" s="4">
        <f t="shared" si="80"/>
        <v>2</v>
      </c>
      <c r="O707" s="3">
        <f t="shared" si="81"/>
        <v>41628</v>
      </c>
      <c r="P707" s="4" t="str" cm="1">
        <f t="array" ref="P707:R707">_xlfn.TEXTSPLIT(M707,"/")</f>
        <v>12</v>
      </c>
      <c r="Q707" s="4" t="str">
        <v>20</v>
      </c>
      <c r="R707" s="4" t="str">
        <v>13</v>
      </c>
      <c r="S707" s="5">
        <f t="shared" si="82"/>
        <v>41628</v>
      </c>
      <c r="T707">
        <v>72</v>
      </c>
      <c r="U707" s="14">
        <v>77</v>
      </c>
      <c r="V707" s="14">
        <v>28</v>
      </c>
      <c r="W707" s="14">
        <v>31</v>
      </c>
      <c r="X707" s="14">
        <v>16</v>
      </c>
      <c r="Y707" s="14">
        <v>0</v>
      </c>
      <c r="Z707" s="14">
        <v>4</v>
      </c>
      <c r="AA707" s="2">
        <v>2</v>
      </c>
      <c r="AB707" s="2">
        <v>2</v>
      </c>
      <c r="AC707" s="2">
        <v>5</v>
      </c>
      <c r="AD707" s="2">
        <v>4</v>
      </c>
      <c r="AE707" s="2">
        <v>0</v>
      </c>
      <c r="AF707" s="2">
        <v>0</v>
      </c>
      <c r="AG707" s="16">
        <v>0</v>
      </c>
      <c r="AH707" s="49" t="s">
        <v>574</v>
      </c>
      <c r="AI707" s="49" t="s">
        <v>574</v>
      </c>
      <c r="AJ707" s="49" t="s">
        <v>574</v>
      </c>
      <c r="AK707" s="49" t="s">
        <v>574</v>
      </c>
      <c r="AL707" s="49" t="s">
        <v>574</v>
      </c>
      <c r="AM707" s="2">
        <f t="shared" si="83"/>
        <v>0</v>
      </c>
      <c r="AN707" s="1">
        <v>54</v>
      </c>
      <c r="AO707" s="2">
        <v>40.590000000000003</v>
      </c>
    </row>
    <row r="708" spans="1:41" hidden="1" x14ac:dyDescent="0.3">
      <c r="A708">
        <v>7494</v>
      </c>
      <c r="B708">
        <v>1951</v>
      </c>
      <c r="C708" s="1">
        <f t="shared" si="77"/>
        <v>73</v>
      </c>
      <c r="D708" t="s">
        <v>28</v>
      </c>
      <c r="E708" t="s">
        <v>34</v>
      </c>
      <c r="F708" s="4" t="s">
        <v>23</v>
      </c>
      <c r="G708" t="s">
        <v>23</v>
      </c>
      <c r="H708" s="20">
        <v>42873</v>
      </c>
      <c r="I708" s="2">
        <f t="shared" si="78"/>
        <v>42.872999999999998</v>
      </c>
      <c r="J708" s="2">
        <v>1</v>
      </c>
      <c r="K708" s="2">
        <v>1</v>
      </c>
      <c r="L708" s="16">
        <f t="shared" si="79"/>
        <v>2</v>
      </c>
      <c r="M708" s="6" t="s">
        <v>156</v>
      </c>
      <c r="N708" s="4">
        <f t="shared" si="80"/>
        <v>2</v>
      </c>
      <c r="O708" s="3">
        <f t="shared" si="81"/>
        <v>41295</v>
      </c>
      <c r="P708" s="4" t="str" cm="1">
        <f t="array" ref="P708:R708">_xlfn.TEXTSPLIT(M708,"/")</f>
        <v>1</v>
      </c>
      <c r="Q708" s="4" t="str">
        <v>21</v>
      </c>
      <c r="R708" s="4" t="str">
        <v>13</v>
      </c>
      <c r="S708" s="5">
        <f t="shared" si="82"/>
        <v>41295</v>
      </c>
      <c r="T708">
        <v>11</v>
      </c>
      <c r="U708" s="14">
        <v>209</v>
      </c>
      <c r="V708" s="14">
        <v>0</v>
      </c>
      <c r="W708" s="14">
        <v>40</v>
      </c>
      <c r="X708" s="14">
        <v>3</v>
      </c>
      <c r="Y708" s="14">
        <v>2</v>
      </c>
      <c r="Z708" s="14">
        <v>15</v>
      </c>
      <c r="AA708" s="2">
        <v>4</v>
      </c>
      <c r="AB708" s="2">
        <v>6</v>
      </c>
      <c r="AC708" s="2">
        <v>4</v>
      </c>
      <c r="AD708" s="2">
        <v>8</v>
      </c>
      <c r="AE708" s="2">
        <v>0</v>
      </c>
      <c r="AF708" s="2">
        <v>0</v>
      </c>
      <c r="AG708" s="16">
        <v>0</v>
      </c>
      <c r="AH708" s="49" t="s">
        <v>574</v>
      </c>
      <c r="AI708" s="49" t="s">
        <v>574</v>
      </c>
      <c r="AJ708" s="49" t="s">
        <v>574</v>
      </c>
      <c r="AK708" s="49" t="s">
        <v>574</v>
      </c>
      <c r="AL708" s="49" t="s">
        <v>574</v>
      </c>
      <c r="AM708" s="2">
        <f t="shared" si="83"/>
        <v>0</v>
      </c>
      <c r="AN708" s="1">
        <v>54</v>
      </c>
      <c r="AO708" s="2">
        <v>40.590000000000003</v>
      </c>
    </row>
    <row r="709" spans="1:41" x14ac:dyDescent="0.3">
      <c r="A709">
        <v>7488</v>
      </c>
      <c r="B709">
        <v>1964</v>
      </c>
      <c r="C709" s="1">
        <f t="shared" si="77"/>
        <v>60</v>
      </c>
      <c r="D709" t="s">
        <v>25</v>
      </c>
      <c r="E709" t="s">
        <v>42</v>
      </c>
      <c r="F709" s="4" t="s">
        <v>26</v>
      </c>
      <c r="G709" t="s">
        <v>26</v>
      </c>
      <c r="H709" s="20">
        <v>64191</v>
      </c>
      <c r="I709" s="2">
        <f t="shared" si="78"/>
        <v>64.191000000000003</v>
      </c>
      <c r="J709" s="2">
        <v>0</v>
      </c>
      <c r="K709" s="2">
        <v>1</v>
      </c>
      <c r="L709" s="16">
        <f t="shared" si="79"/>
        <v>1</v>
      </c>
      <c r="M709" s="6" t="s">
        <v>289</v>
      </c>
      <c r="N709" s="4">
        <f t="shared" si="80"/>
        <v>2</v>
      </c>
      <c r="O709" s="3">
        <f t="shared" si="81"/>
        <v>41296</v>
      </c>
      <c r="P709" s="4" t="str" cm="1">
        <f t="array" ref="P709:R709">_xlfn.TEXTSPLIT(M709,"/")</f>
        <v>1</v>
      </c>
      <c r="Q709" s="4" t="str">
        <v>22</v>
      </c>
      <c r="R709" s="4" t="str">
        <v>13</v>
      </c>
      <c r="S709" s="5">
        <f t="shared" si="82"/>
        <v>41296</v>
      </c>
      <c r="T709">
        <v>30</v>
      </c>
      <c r="U709" s="14">
        <v>420</v>
      </c>
      <c r="V709" s="14">
        <v>15</v>
      </c>
      <c r="W709" s="14">
        <v>186</v>
      </c>
      <c r="X709" s="14">
        <v>151</v>
      </c>
      <c r="Y709" s="14">
        <v>38</v>
      </c>
      <c r="Z709" s="14">
        <v>15</v>
      </c>
      <c r="AA709" s="2">
        <v>3</v>
      </c>
      <c r="AB709" s="2">
        <v>5</v>
      </c>
      <c r="AC709" s="2">
        <v>13</v>
      </c>
      <c r="AD709" s="2">
        <v>3</v>
      </c>
      <c r="AE709" s="2">
        <v>0</v>
      </c>
      <c r="AF709" s="2">
        <v>0</v>
      </c>
      <c r="AG709" s="16">
        <v>0</v>
      </c>
      <c r="AH709" s="49" t="s">
        <v>574</v>
      </c>
      <c r="AI709" s="49" t="s">
        <v>574</v>
      </c>
      <c r="AJ709" s="49" t="s">
        <v>574</v>
      </c>
      <c r="AK709" s="49" t="s">
        <v>574</v>
      </c>
      <c r="AL709" s="49" t="s">
        <v>574</v>
      </c>
      <c r="AM709" s="2">
        <f t="shared" si="83"/>
        <v>0</v>
      </c>
      <c r="AN709" s="1">
        <v>42</v>
      </c>
      <c r="AO709" s="2">
        <v>40.210999999999999</v>
      </c>
    </row>
    <row r="710" spans="1:41" hidden="1" x14ac:dyDescent="0.3">
      <c r="A710">
        <v>7485</v>
      </c>
      <c r="B710">
        <v>1951</v>
      </c>
      <c r="C710" s="1">
        <f t="shared" si="77"/>
        <v>73</v>
      </c>
      <c r="D710" t="s">
        <v>47</v>
      </c>
      <c r="E710" t="s">
        <v>34</v>
      </c>
      <c r="F710" s="4" t="s">
        <v>43</v>
      </c>
      <c r="G710" t="s">
        <v>43</v>
      </c>
      <c r="H710" s="20">
        <v>56551</v>
      </c>
      <c r="I710" s="2">
        <f t="shared" si="78"/>
        <v>56.551000000000002</v>
      </c>
      <c r="J710" s="2">
        <v>1</v>
      </c>
      <c r="K710" s="2">
        <v>1</v>
      </c>
      <c r="L710" s="16">
        <f t="shared" si="79"/>
        <v>2</v>
      </c>
      <c r="M710" s="7">
        <v>41825</v>
      </c>
      <c r="N710" s="4">
        <f t="shared" si="80"/>
        <v>1</v>
      </c>
      <c r="O710" s="3">
        <f t="shared" si="81"/>
        <v>41825</v>
      </c>
      <c r="P710" s="4" t="str" cm="1">
        <f t="array" ref="P710">_xlfn.TEXTSPLIT(M710,"/")</f>
        <v>41825</v>
      </c>
      <c r="Q710" s="5"/>
      <c r="R710" s="5"/>
      <c r="S710" s="5" t="e">
        <f t="shared" si="82"/>
        <v>#NUM!</v>
      </c>
      <c r="T710">
        <v>48</v>
      </c>
      <c r="U710" s="14">
        <v>67</v>
      </c>
      <c r="V710" s="14">
        <v>4</v>
      </c>
      <c r="W710" s="14">
        <v>32</v>
      </c>
      <c r="X710" s="14">
        <v>17</v>
      </c>
      <c r="Y710" s="14">
        <v>2</v>
      </c>
      <c r="Z710" s="14">
        <v>16</v>
      </c>
      <c r="AA710" s="2">
        <v>3</v>
      </c>
      <c r="AB710" s="2">
        <v>2</v>
      </c>
      <c r="AC710" s="2">
        <v>4</v>
      </c>
      <c r="AD710" s="2">
        <v>4</v>
      </c>
      <c r="AE710" s="2">
        <v>0</v>
      </c>
      <c r="AF710" s="2">
        <v>0</v>
      </c>
      <c r="AG710" s="16">
        <v>0</v>
      </c>
      <c r="AH710" s="49" t="s">
        <v>574</v>
      </c>
      <c r="AI710" s="49" t="s">
        <v>574</v>
      </c>
      <c r="AJ710" s="49" t="s">
        <v>574</v>
      </c>
      <c r="AK710" s="49" t="s">
        <v>574</v>
      </c>
      <c r="AL710" s="49" t="s">
        <v>574</v>
      </c>
      <c r="AM710" s="2">
        <f t="shared" si="83"/>
        <v>0</v>
      </c>
      <c r="AN710" s="1">
        <v>40</v>
      </c>
      <c r="AO710" s="2">
        <v>39.921999999999997</v>
      </c>
    </row>
    <row r="711" spans="1:41" hidden="1" x14ac:dyDescent="0.3">
      <c r="A711">
        <v>7476</v>
      </c>
      <c r="B711">
        <v>1965</v>
      </c>
      <c r="C711" s="1">
        <f t="shared" si="77"/>
        <v>59</v>
      </c>
      <c r="D711" t="s">
        <v>47</v>
      </c>
      <c r="E711" t="s">
        <v>42</v>
      </c>
      <c r="F711" s="4" t="s">
        <v>26</v>
      </c>
      <c r="G711" t="s">
        <v>26</v>
      </c>
      <c r="H711" s="20">
        <v>63972</v>
      </c>
      <c r="I711" s="2">
        <f t="shared" si="78"/>
        <v>63.972000000000001</v>
      </c>
      <c r="J711" s="2">
        <v>0</v>
      </c>
      <c r="K711" s="2">
        <v>1</v>
      </c>
      <c r="L711" s="16">
        <f t="shared" si="79"/>
        <v>1</v>
      </c>
      <c r="M711" s="7">
        <v>40951</v>
      </c>
      <c r="N711" s="4">
        <f t="shared" si="80"/>
        <v>1</v>
      </c>
      <c r="O711" s="3">
        <f t="shared" si="81"/>
        <v>40951</v>
      </c>
      <c r="P711" s="4" t="str" cm="1">
        <f t="array" ref="P711">_xlfn.TEXTSPLIT(M711,"/")</f>
        <v>40951</v>
      </c>
      <c r="Q711" s="5"/>
      <c r="R711" s="5"/>
      <c r="S711" s="5" t="e">
        <f t="shared" si="82"/>
        <v>#NUM!</v>
      </c>
      <c r="T711">
        <v>93</v>
      </c>
      <c r="U711" s="14">
        <v>928</v>
      </c>
      <c r="V711" s="14">
        <v>63</v>
      </c>
      <c r="W711" s="14">
        <v>254</v>
      </c>
      <c r="X711" s="14">
        <v>0</v>
      </c>
      <c r="Y711" s="14">
        <v>12</v>
      </c>
      <c r="Z711" s="14">
        <v>12</v>
      </c>
      <c r="AA711" s="2">
        <v>4</v>
      </c>
      <c r="AB711" s="2">
        <v>5</v>
      </c>
      <c r="AC711" s="2">
        <v>10</v>
      </c>
      <c r="AD711" s="2">
        <v>4</v>
      </c>
      <c r="AE711" s="2">
        <v>0</v>
      </c>
      <c r="AF711" s="2">
        <v>0</v>
      </c>
      <c r="AG711" s="16">
        <v>1</v>
      </c>
      <c r="AH711" s="49" t="s">
        <v>574</v>
      </c>
      <c r="AI711" s="49">
        <v>1</v>
      </c>
      <c r="AJ711" s="49" t="s">
        <v>574</v>
      </c>
      <c r="AK711" s="49" t="s">
        <v>574</v>
      </c>
      <c r="AL711" s="49" t="s">
        <v>574</v>
      </c>
      <c r="AM711" s="2">
        <f t="shared" si="83"/>
        <v>0</v>
      </c>
      <c r="AN711" s="1">
        <v>40</v>
      </c>
      <c r="AO711" s="2">
        <v>39.921999999999997</v>
      </c>
    </row>
    <row r="712" spans="1:41" hidden="1" x14ac:dyDescent="0.3">
      <c r="A712">
        <v>7462</v>
      </c>
      <c r="B712">
        <v>1955</v>
      </c>
      <c r="C712" s="1">
        <f t="shared" si="77"/>
        <v>69</v>
      </c>
      <c r="D712" t="s">
        <v>28</v>
      </c>
      <c r="E712" t="s">
        <v>22</v>
      </c>
      <c r="F712" s="4" t="s">
        <v>26</v>
      </c>
      <c r="G712" t="s">
        <v>26</v>
      </c>
      <c r="H712" s="20">
        <v>22507</v>
      </c>
      <c r="I712" s="2">
        <f t="shared" si="78"/>
        <v>22.507000000000001</v>
      </c>
      <c r="J712" s="2">
        <v>0</v>
      </c>
      <c r="K712" s="2">
        <v>0</v>
      </c>
      <c r="L712" s="16">
        <f t="shared" si="79"/>
        <v>0</v>
      </c>
      <c r="M712" s="6" t="s">
        <v>246</v>
      </c>
      <c r="N712" s="4">
        <f t="shared" si="80"/>
        <v>2</v>
      </c>
      <c r="O712" s="3">
        <f t="shared" si="81"/>
        <v>41237</v>
      </c>
      <c r="P712" s="4" t="str" cm="1">
        <f t="array" ref="P712:R712">_xlfn.TEXTSPLIT(M712,"/")</f>
        <v>11</v>
      </c>
      <c r="Q712" s="4" t="str">
        <v>24</v>
      </c>
      <c r="R712" s="4" t="str">
        <v>12</v>
      </c>
      <c r="S712" s="5">
        <f t="shared" si="82"/>
        <v>41237</v>
      </c>
      <c r="T712">
        <v>67</v>
      </c>
      <c r="U712" s="14">
        <v>68</v>
      </c>
      <c r="V712" s="14">
        <v>0</v>
      </c>
      <c r="W712" s="14">
        <v>226</v>
      </c>
      <c r="X712" s="14">
        <v>51</v>
      </c>
      <c r="Y712" s="14">
        <v>157</v>
      </c>
      <c r="Z712" s="14">
        <v>68</v>
      </c>
      <c r="AA712" s="2">
        <v>3</v>
      </c>
      <c r="AB712" s="2">
        <v>10</v>
      </c>
      <c r="AC712" s="2">
        <v>4</v>
      </c>
      <c r="AD712" s="2">
        <v>9</v>
      </c>
      <c r="AE712" s="2">
        <v>0</v>
      </c>
      <c r="AF712" s="2">
        <v>0</v>
      </c>
      <c r="AG712" s="16">
        <v>0</v>
      </c>
      <c r="AH712" s="49" t="s">
        <v>574</v>
      </c>
      <c r="AI712" s="49" t="s">
        <v>574</v>
      </c>
      <c r="AJ712" s="49" t="s">
        <v>574</v>
      </c>
      <c r="AK712" s="49" t="s">
        <v>574</v>
      </c>
      <c r="AL712" s="49" t="s">
        <v>574</v>
      </c>
      <c r="AM712" s="2">
        <f t="shared" si="83"/>
        <v>0</v>
      </c>
      <c r="AN712" s="1">
        <v>40</v>
      </c>
      <c r="AO712" s="2">
        <v>39.921999999999997</v>
      </c>
    </row>
    <row r="713" spans="1:41" hidden="1" x14ac:dyDescent="0.3">
      <c r="A713">
        <v>7458</v>
      </c>
      <c r="B713">
        <v>1957</v>
      </c>
      <c r="C713" s="1">
        <f t="shared" si="77"/>
        <v>67</v>
      </c>
      <c r="D713" t="s">
        <v>33</v>
      </c>
      <c r="E713" t="s">
        <v>42</v>
      </c>
      <c r="F713" s="4" t="s">
        <v>32</v>
      </c>
      <c r="G713" t="s">
        <v>32</v>
      </c>
      <c r="H713" s="20">
        <v>34941</v>
      </c>
      <c r="I713" s="2">
        <f t="shared" si="78"/>
        <v>34.941000000000003</v>
      </c>
      <c r="J713" s="2">
        <v>1</v>
      </c>
      <c r="K713" s="2">
        <v>1</v>
      </c>
      <c r="L713" s="16">
        <f t="shared" si="79"/>
        <v>2</v>
      </c>
      <c r="M713" s="7">
        <v>41428</v>
      </c>
      <c r="N713" s="4">
        <f t="shared" si="80"/>
        <v>1</v>
      </c>
      <c r="O713" s="3">
        <f t="shared" si="81"/>
        <v>41428</v>
      </c>
      <c r="P713" s="4" t="str" cm="1">
        <f t="array" ref="P713">_xlfn.TEXTSPLIT(M713,"/")</f>
        <v>41428</v>
      </c>
      <c r="Q713" s="5"/>
      <c r="R713" s="5"/>
      <c r="S713" s="5" t="e">
        <f t="shared" si="82"/>
        <v>#NUM!</v>
      </c>
      <c r="T713">
        <v>26</v>
      </c>
      <c r="U713" s="14">
        <v>39</v>
      </c>
      <c r="V713" s="14">
        <v>2</v>
      </c>
      <c r="W713" s="14">
        <v>25</v>
      </c>
      <c r="X713" s="14">
        <v>4</v>
      </c>
      <c r="Y713" s="14">
        <v>3</v>
      </c>
      <c r="Z713" s="14">
        <v>24</v>
      </c>
      <c r="AA713" s="2">
        <v>2</v>
      </c>
      <c r="AB713" s="2">
        <v>3</v>
      </c>
      <c r="AC713" s="2">
        <v>3</v>
      </c>
      <c r="AD713" s="2">
        <v>8</v>
      </c>
      <c r="AE713" s="2">
        <v>0</v>
      </c>
      <c r="AF713" s="2">
        <v>0</v>
      </c>
      <c r="AG713" s="16">
        <v>0</v>
      </c>
      <c r="AH713" s="49" t="s">
        <v>574</v>
      </c>
      <c r="AI713" s="49" t="s">
        <v>574</v>
      </c>
      <c r="AJ713" s="49" t="s">
        <v>574</v>
      </c>
      <c r="AK713" s="49" t="s">
        <v>574</v>
      </c>
      <c r="AL713" s="49" t="s">
        <v>574</v>
      </c>
      <c r="AM713" s="2">
        <f t="shared" si="83"/>
        <v>0</v>
      </c>
      <c r="AN713" s="1">
        <v>57</v>
      </c>
      <c r="AO713" s="2">
        <v>38.179000000000002</v>
      </c>
    </row>
    <row r="714" spans="1:41" x14ac:dyDescent="0.3">
      <c r="A714">
        <v>7453</v>
      </c>
      <c r="B714">
        <v>1955</v>
      </c>
      <c r="C714" s="1">
        <f t="shared" si="77"/>
        <v>69</v>
      </c>
      <c r="D714" t="s">
        <v>25</v>
      </c>
      <c r="E714" t="s">
        <v>22</v>
      </c>
      <c r="F714" s="4" t="s">
        <v>26</v>
      </c>
      <c r="G714" t="s">
        <v>26</v>
      </c>
      <c r="H714" s="20">
        <v>36130</v>
      </c>
      <c r="I714" s="2">
        <f t="shared" si="78"/>
        <v>36.130000000000003</v>
      </c>
      <c r="J714" s="2">
        <v>0</v>
      </c>
      <c r="K714" s="2">
        <v>1</v>
      </c>
      <c r="L714" s="16">
        <f t="shared" si="79"/>
        <v>1</v>
      </c>
      <c r="M714" s="7">
        <v>41307</v>
      </c>
      <c r="N714" s="4">
        <f t="shared" si="80"/>
        <v>1</v>
      </c>
      <c r="O714" s="3">
        <f t="shared" si="81"/>
        <v>41307</v>
      </c>
      <c r="P714" s="4" t="str" cm="1">
        <f t="array" ref="P714">_xlfn.TEXTSPLIT(M714,"/")</f>
        <v>41307</v>
      </c>
      <c r="Q714" s="5"/>
      <c r="R714" s="5"/>
      <c r="S714" s="5" t="e">
        <f t="shared" si="82"/>
        <v>#NUM!</v>
      </c>
      <c r="T714">
        <v>46</v>
      </c>
      <c r="U714" s="14">
        <v>157</v>
      </c>
      <c r="V714" s="14">
        <v>43</v>
      </c>
      <c r="W714" s="14">
        <v>127</v>
      </c>
      <c r="X714" s="14">
        <v>68</v>
      </c>
      <c r="Y714" s="14">
        <v>56</v>
      </c>
      <c r="Z714" s="14">
        <v>37</v>
      </c>
      <c r="AA714" s="2">
        <v>6</v>
      </c>
      <c r="AB714" s="2">
        <v>3</v>
      </c>
      <c r="AC714" s="2">
        <v>4</v>
      </c>
      <c r="AD714" s="2">
        <v>4</v>
      </c>
      <c r="AE714" s="2">
        <v>1</v>
      </c>
      <c r="AF714" s="2">
        <v>0</v>
      </c>
      <c r="AG714" s="16">
        <v>1</v>
      </c>
      <c r="AH714" s="49">
        <v>1</v>
      </c>
      <c r="AI714" s="49" t="s">
        <v>574</v>
      </c>
      <c r="AJ714" s="49" t="s">
        <v>574</v>
      </c>
      <c r="AK714" s="49" t="s">
        <v>574</v>
      </c>
      <c r="AL714" s="49" t="s">
        <v>574</v>
      </c>
      <c r="AM714" s="2">
        <f t="shared" si="83"/>
        <v>0</v>
      </c>
      <c r="AN714" s="1">
        <v>57</v>
      </c>
      <c r="AO714" s="2">
        <v>37.07</v>
      </c>
    </row>
    <row r="715" spans="1:41" x14ac:dyDescent="0.3">
      <c r="A715">
        <v>7451</v>
      </c>
      <c r="B715">
        <v>1961</v>
      </c>
      <c r="C715" s="1">
        <f t="shared" si="77"/>
        <v>63</v>
      </c>
      <c r="D715" t="s">
        <v>25</v>
      </c>
      <c r="E715" t="s">
        <v>42</v>
      </c>
      <c r="F715" s="4" t="s">
        <v>26</v>
      </c>
      <c r="G715" t="s">
        <v>26</v>
      </c>
      <c r="H715" s="20">
        <v>98777</v>
      </c>
      <c r="I715" s="2">
        <f t="shared" si="78"/>
        <v>98.777000000000001</v>
      </c>
      <c r="J715" s="2">
        <v>0</v>
      </c>
      <c r="K715" s="2">
        <v>0</v>
      </c>
      <c r="L715" s="16">
        <f t="shared" si="79"/>
        <v>0</v>
      </c>
      <c r="M715" s="6" t="s">
        <v>242</v>
      </c>
      <c r="N715" s="4">
        <f t="shared" si="80"/>
        <v>2</v>
      </c>
      <c r="O715" s="3">
        <f t="shared" si="81"/>
        <v>41687</v>
      </c>
      <c r="P715" s="4" t="str" cm="1">
        <f t="array" ref="P715:R715">_xlfn.TEXTSPLIT(M715,"/")</f>
        <v>2</v>
      </c>
      <c r="Q715" s="4" t="str">
        <v>17</v>
      </c>
      <c r="R715" s="4" t="str">
        <v>14</v>
      </c>
      <c r="S715" s="5">
        <f t="shared" si="82"/>
        <v>41687</v>
      </c>
      <c r="T715">
        <v>23</v>
      </c>
      <c r="U715" s="14">
        <v>1000</v>
      </c>
      <c r="V715" s="14">
        <v>19</v>
      </c>
      <c r="W715" s="14">
        <v>711</v>
      </c>
      <c r="X715" s="14">
        <v>125</v>
      </c>
      <c r="Y715" s="14">
        <v>115</v>
      </c>
      <c r="Z715" s="14">
        <v>38</v>
      </c>
      <c r="AA715" s="2">
        <v>0</v>
      </c>
      <c r="AB715" s="2">
        <v>4</v>
      </c>
      <c r="AC715" s="2">
        <v>9</v>
      </c>
      <c r="AD715" s="2">
        <v>1</v>
      </c>
      <c r="AE715" s="2">
        <v>0</v>
      </c>
      <c r="AF715" s="2">
        <v>0</v>
      </c>
      <c r="AG715" s="16">
        <v>1</v>
      </c>
      <c r="AH715" s="49" t="s">
        <v>574</v>
      </c>
      <c r="AI715" s="49">
        <v>1</v>
      </c>
      <c r="AJ715" s="49" t="s">
        <v>574</v>
      </c>
      <c r="AK715" s="49" t="s">
        <v>574</v>
      </c>
      <c r="AL715" s="49" t="s">
        <v>574</v>
      </c>
      <c r="AM715" s="2">
        <f t="shared" si="83"/>
        <v>0</v>
      </c>
      <c r="AN715" s="1">
        <v>57</v>
      </c>
      <c r="AO715" s="2">
        <v>37.07</v>
      </c>
    </row>
    <row r="716" spans="1:41" hidden="1" x14ac:dyDescent="0.3">
      <c r="A716">
        <v>7446</v>
      </c>
      <c r="B716">
        <v>1968</v>
      </c>
      <c r="C716" s="1">
        <f t="shared" si="77"/>
        <v>56</v>
      </c>
      <c r="D716" t="s">
        <v>31</v>
      </c>
      <c r="E716" t="s">
        <v>42</v>
      </c>
      <c r="F716" s="4" t="s">
        <v>32</v>
      </c>
      <c r="G716" t="s">
        <v>32</v>
      </c>
      <c r="H716" s="20">
        <v>62513</v>
      </c>
      <c r="I716" s="2">
        <f t="shared" si="78"/>
        <v>62.512999999999998</v>
      </c>
      <c r="J716" s="2">
        <v>0</v>
      </c>
      <c r="K716" s="2">
        <v>1</v>
      </c>
      <c r="L716" s="16">
        <f t="shared" si="79"/>
        <v>1</v>
      </c>
      <c r="M716" s="7">
        <v>41526</v>
      </c>
      <c r="N716" s="4">
        <f t="shared" si="80"/>
        <v>1</v>
      </c>
      <c r="O716" s="3">
        <f t="shared" si="81"/>
        <v>41526</v>
      </c>
      <c r="P716" s="4" t="str" cm="1">
        <f t="array" ref="P716">_xlfn.TEXTSPLIT(M716,"/")</f>
        <v>41526</v>
      </c>
      <c r="Q716" s="5"/>
      <c r="R716" s="5"/>
      <c r="S716" s="5" t="e">
        <f t="shared" si="82"/>
        <v>#NUM!</v>
      </c>
      <c r="T716">
        <v>16</v>
      </c>
      <c r="U716" s="14">
        <v>520</v>
      </c>
      <c r="V716" s="14">
        <v>42</v>
      </c>
      <c r="W716" s="14">
        <v>98</v>
      </c>
      <c r="X716" s="14">
        <v>0</v>
      </c>
      <c r="Y716" s="14">
        <v>42</v>
      </c>
      <c r="Z716" s="14">
        <v>14</v>
      </c>
      <c r="AA716" s="2">
        <v>2</v>
      </c>
      <c r="AB716" s="2">
        <v>6</v>
      </c>
      <c r="AC716" s="2">
        <v>10</v>
      </c>
      <c r="AD716" s="2">
        <v>6</v>
      </c>
      <c r="AE716" s="2">
        <v>0</v>
      </c>
      <c r="AF716" s="2">
        <v>0</v>
      </c>
      <c r="AG716" s="16">
        <v>0</v>
      </c>
      <c r="AH716" s="49" t="s">
        <v>574</v>
      </c>
      <c r="AI716" s="49" t="s">
        <v>574</v>
      </c>
      <c r="AJ716" s="49" t="s">
        <v>574</v>
      </c>
      <c r="AK716" s="49" t="s">
        <v>574</v>
      </c>
      <c r="AL716" s="49" t="s">
        <v>574</v>
      </c>
      <c r="AM716" s="2">
        <f t="shared" si="83"/>
        <v>0</v>
      </c>
      <c r="AN716" s="1">
        <v>40</v>
      </c>
      <c r="AO716" s="2">
        <v>30.096</v>
      </c>
    </row>
    <row r="717" spans="1:41" x14ac:dyDescent="0.3">
      <c r="A717">
        <v>7444</v>
      </c>
      <c r="B717">
        <v>1970</v>
      </c>
      <c r="C717" s="1">
        <f t="shared" si="77"/>
        <v>54</v>
      </c>
      <c r="D717" t="s">
        <v>25</v>
      </c>
      <c r="E717" t="s">
        <v>42</v>
      </c>
      <c r="F717" s="4" t="s">
        <v>29</v>
      </c>
      <c r="G717" t="s">
        <v>29</v>
      </c>
      <c r="H717" s="20">
        <v>42169</v>
      </c>
      <c r="I717" s="2">
        <f t="shared" si="78"/>
        <v>42.168999999999997</v>
      </c>
      <c r="J717" s="2">
        <v>1</v>
      </c>
      <c r="K717" s="2">
        <v>1</v>
      </c>
      <c r="L717" s="16">
        <f t="shared" si="79"/>
        <v>2</v>
      </c>
      <c r="M717" s="6" t="s">
        <v>228</v>
      </c>
      <c r="N717" s="4">
        <f t="shared" si="80"/>
        <v>2</v>
      </c>
      <c r="O717" s="3">
        <f t="shared" si="81"/>
        <v>41566</v>
      </c>
      <c r="P717" s="4" t="str" cm="1">
        <f t="array" ref="P717:R717">_xlfn.TEXTSPLIT(M717,"/")</f>
        <v>10</v>
      </c>
      <c r="Q717" s="4" t="str">
        <v>19</v>
      </c>
      <c r="R717" s="4" t="str">
        <v>13</v>
      </c>
      <c r="S717" s="5">
        <f t="shared" si="82"/>
        <v>41566</v>
      </c>
      <c r="T717">
        <v>20</v>
      </c>
      <c r="U717" s="14">
        <v>19</v>
      </c>
      <c r="V717" s="14">
        <v>0</v>
      </c>
      <c r="W717" s="14">
        <v>9</v>
      </c>
      <c r="X717" s="14">
        <v>0</v>
      </c>
      <c r="Y717" s="14">
        <v>0</v>
      </c>
      <c r="Z717" s="14">
        <v>2</v>
      </c>
      <c r="AA717" s="2">
        <v>2</v>
      </c>
      <c r="AB717" s="2">
        <v>1</v>
      </c>
      <c r="AC717" s="2">
        <v>3</v>
      </c>
      <c r="AD717" s="2">
        <v>8</v>
      </c>
      <c r="AE717" s="2">
        <v>0</v>
      </c>
      <c r="AF717" s="2">
        <v>0</v>
      </c>
      <c r="AG717" s="16">
        <v>0</v>
      </c>
      <c r="AH717" s="49" t="s">
        <v>574</v>
      </c>
      <c r="AI717" s="49" t="s">
        <v>574</v>
      </c>
      <c r="AJ717" s="49" t="s">
        <v>574</v>
      </c>
      <c r="AK717" s="49" t="s">
        <v>574</v>
      </c>
      <c r="AL717" s="49" t="s">
        <v>574</v>
      </c>
      <c r="AM717" s="2">
        <f t="shared" si="83"/>
        <v>0</v>
      </c>
      <c r="AN717" s="1">
        <v>40</v>
      </c>
      <c r="AO717" s="2">
        <v>30.096</v>
      </c>
    </row>
    <row r="718" spans="1:41" hidden="1" x14ac:dyDescent="0.3">
      <c r="A718">
        <v>7441</v>
      </c>
      <c r="B718">
        <v>1974</v>
      </c>
      <c r="C718" s="1">
        <f t="shared" si="77"/>
        <v>50</v>
      </c>
      <c r="D718" t="s">
        <v>31</v>
      </c>
      <c r="E718" t="s">
        <v>22</v>
      </c>
      <c r="F718" s="4" t="s">
        <v>23</v>
      </c>
      <c r="G718" t="s">
        <v>23</v>
      </c>
      <c r="H718" s="20">
        <v>71128</v>
      </c>
      <c r="I718" s="2">
        <f t="shared" si="78"/>
        <v>71.128</v>
      </c>
      <c r="J718" s="2">
        <v>1</v>
      </c>
      <c r="K718" s="2">
        <v>0</v>
      </c>
      <c r="L718" s="16">
        <f t="shared" si="79"/>
        <v>1</v>
      </c>
      <c r="M718" s="7">
        <v>41070</v>
      </c>
      <c r="N718" s="4">
        <f t="shared" si="80"/>
        <v>1</v>
      </c>
      <c r="O718" s="3">
        <f t="shared" si="81"/>
        <v>41070</v>
      </c>
      <c r="P718" s="4" t="str" cm="1">
        <f t="array" ref="P718">_xlfn.TEXTSPLIT(M718,"/")</f>
        <v>41070</v>
      </c>
      <c r="Q718" s="5"/>
      <c r="R718" s="5"/>
      <c r="S718" s="5" t="e">
        <f t="shared" si="82"/>
        <v>#NUM!</v>
      </c>
      <c r="T718">
        <v>80</v>
      </c>
      <c r="U718" s="14">
        <v>958</v>
      </c>
      <c r="V718" s="14">
        <v>159</v>
      </c>
      <c r="W718" s="14">
        <v>447</v>
      </c>
      <c r="X718" s="14">
        <v>20</v>
      </c>
      <c r="Y718" s="14">
        <v>0</v>
      </c>
      <c r="Z718" s="14">
        <v>31</v>
      </c>
      <c r="AA718" s="2">
        <v>3</v>
      </c>
      <c r="AB718" s="2">
        <v>2</v>
      </c>
      <c r="AC718" s="2">
        <v>12</v>
      </c>
      <c r="AD718" s="2">
        <v>7</v>
      </c>
      <c r="AE718" s="2">
        <v>0</v>
      </c>
      <c r="AF718" s="2">
        <v>0</v>
      </c>
      <c r="AG718" s="16">
        <v>0</v>
      </c>
      <c r="AH718" s="49" t="s">
        <v>574</v>
      </c>
      <c r="AI718" s="49" t="s">
        <v>574</v>
      </c>
      <c r="AJ718" s="49" t="s">
        <v>574</v>
      </c>
      <c r="AK718" s="49" t="s">
        <v>574</v>
      </c>
      <c r="AL718" s="49" t="s">
        <v>574</v>
      </c>
      <c r="AM718" s="2">
        <f t="shared" si="83"/>
        <v>0</v>
      </c>
      <c r="AN718" s="1">
        <v>36</v>
      </c>
      <c r="AO718" s="2">
        <v>29.236000000000001</v>
      </c>
    </row>
    <row r="719" spans="1:41" hidden="1" x14ac:dyDescent="0.3">
      <c r="A719">
        <v>7437</v>
      </c>
      <c r="B719">
        <v>1989</v>
      </c>
      <c r="C719" s="1">
        <f t="shared" si="77"/>
        <v>35</v>
      </c>
      <c r="D719" t="s">
        <v>33</v>
      </c>
      <c r="E719" t="s">
        <v>22</v>
      </c>
      <c r="F719" s="4" t="s">
        <v>26</v>
      </c>
      <c r="G719" t="s">
        <v>26</v>
      </c>
      <c r="H719" s="20">
        <v>27938</v>
      </c>
      <c r="I719" s="2">
        <f t="shared" si="78"/>
        <v>27.937999999999999</v>
      </c>
      <c r="J719" s="2">
        <v>1</v>
      </c>
      <c r="K719" s="2">
        <v>0</v>
      </c>
      <c r="L719" s="16">
        <f t="shared" si="79"/>
        <v>1</v>
      </c>
      <c r="M719" s="6" t="s">
        <v>65</v>
      </c>
      <c r="N719" s="4">
        <f t="shared" si="80"/>
        <v>2</v>
      </c>
      <c r="O719" s="3">
        <f t="shared" si="81"/>
        <v>41757</v>
      </c>
      <c r="P719" s="4" t="str" cm="1">
        <f t="array" ref="P719:R719">_xlfn.TEXTSPLIT(M719,"/")</f>
        <v>4</v>
      </c>
      <c r="Q719" s="4" t="str">
        <v>28</v>
      </c>
      <c r="R719" s="4" t="str">
        <v>14</v>
      </c>
      <c r="S719" s="5">
        <f t="shared" si="82"/>
        <v>41757</v>
      </c>
      <c r="T719">
        <v>31</v>
      </c>
      <c r="U719" s="14">
        <v>13</v>
      </c>
      <c r="V719" s="14">
        <v>0</v>
      </c>
      <c r="W719" s="14">
        <v>8</v>
      </c>
      <c r="X719" s="14">
        <v>2</v>
      </c>
      <c r="Y719" s="14">
        <v>1</v>
      </c>
      <c r="Z719" s="14">
        <v>5</v>
      </c>
      <c r="AA719" s="2">
        <v>1</v>
      </c>
      <c r="AB719" s="2">
        <v>1</v>
      </c>
      <c r="AC719" s="2">
        <v>4</v>
      </c>
      <c r="AD719" s="2">
        <v>3</v>
      </c>
      <c r="AE719" s="2">
        <v>0</v>
      </c>
      <c r="AF719" s="2">
        <v>0</v>
      </c>
      <c r="AG719" s="16">
        <v>0</v>
      </c>
      <c r="AH719" s="49" t="s">
        <v>574</v>
      </c>
      <c r="AI719" s="49" t="s">
        <v>574</v>
      </c>
      <c r="AJ719" s="49" t="s">
        <v>574</v>
      </c>
      <c r="AK719" s="49" t="s">
        <v>574</v>
      </c>
      <c r="AL719" s="49" t="s">
        <v>574</v>
      </c>
      <c r="AM719" s="2">
        <f t="shared" si="83"/>
        <v>0</v>
      </c>
      <c r="AN719" s="1">
        <v>48</v>
      </c>
      <c r="AO719" s="2">
        <v>22.669</v>
      </c>
    </row>
    <row r="720" spans="1:41" x14ac:dyDescent="0.3">
      <c r="A720">
        <v>7433</v>
      </c>
      <c r="B720">
        <v>1986</v>
      </c>
      <c r="C720" s="1">
        <f t="shared" si="77"/>
        <v>38</v>
      </c>
      <c r="D720" t="s">
        <v>25</v>
      </c>
      <c r="E720" t="s">
        <v>22</v>
      </c>
      <c r="F720" s="4" t="s">
        <v>26</v>
      </c>
      <c r="G720" t="s">
        <v>26</v>
      </c>
      <c r="H720" s="20">
        <v>29760</v>
      </c>
      <c r="I720" s="2">
        <f t="shared" si="78"/>
        <v>29.76</v>
      </c>
      <c r="J720" s="2">
        <v>1</v>
      </c>
      <c r="K720" s="2">
        <v>0</v>
      </c>
      <c r="L720" s="16">
        <f t="shared" si="79"/>
        <v>1</v>
      </c>
      <c r="M720" s="6" t="s">
        <v>385</v>
      </c>
      <c r="N720" s="4">
        <f t="shared" si="80"/>
        <v>2</v>
      </c>
      <c r="O720" s="3">
        <f t="shared" si="81"/>
        <v>41150</v>
      </c>
      <c r="P720" s="4" t="str" cm="1">
        <f t="array" ref="P720:R720">_xlfn.TEXTSPLIT(M720,"/")</f>
        <v>8</v>
      </c>
      <c r="Q720" s="4" t="str">
        <v>29</v>
      </c>
      <c r="R720" s="4" t="str">
        <v>12</v>
      </c>
      <c r="S720" s="5">
        <f t="shared" si="82"/>
        <v>41150</v>
      </c>
      <c r="T720">
        <v>87</v>
      </c>
      <c r="U720" s="14">
        <v>64</v>
      </c>
      <c r="V720" s="14">
        <v>4</v>
      </c>
      <c r="W720" s="14">
        <v>68</v>
      </c>
      <c r="X720" s="14">
        <v>7</v>
      </c>
      <c r="Y720" s="14">
        <v>5</v>
      </c>
      <c r="Z720" s="14">
        <v>17</v>
      </c>
      <c r="AA720" s="2">
        <v>4</v>
      </c>
      <c r="AB720" s="2">
        <v>3</v>
      </c>
      <c r="AC720" s="2">
        <v>4</v>
      </c>
      <c r="AD720" s="2">
        <v>8</v>
      </c>
      <c r="AE720" s="2">
        <v>0</v>
      </c>
      <c r="AF720" s="2">
        <v>0</v>
      </c>
      <c r="AG720" s="16">
        <v>0</v>
      </c>
      <c r="AH720" s="49" t="s">
        <v>574</v>
      </c>
      <c r="AI720" s="49" t="s">
        <v>574</v>
      </c>
      <c r="AJ720" s="49" t="s">
        <v>574</v>
      </c>
      <c r="AK720" s="49" t="s">
        <v>574</v>
      </c>
      <c r="AL720" s="49" t="s">
        <v>574</v>
      </c>
      <c r="AM720" s="2">
        <f t="shared" si="83"/>
        <v>0</v>
      </c>
      <c r="AN720" s="1">
        <v>47</v>
      </c>
      <c r="AO720" s="2">
        <v>162.39699999999999</v>
      </c>
    </row>
    <row r="721" spans="1:41" hidden="1" x14ac:dyDescent="0.3">
      <c r="A721">
        <v>7431</v>
      </c>
      <c r="B721">
        <v>1992</v>
      </c>
      <c r="C721" s="1">
        <f t="shared" si="77"/>
        <v>32</v>
      </c>
      <c r="D721" t="s">
        <v>28</v>
      </c>
      <c r="E721" t="s">
        <v>34</v>
      </c>
      <c r="F721" s="4" t="s">
        <v>26</v>
      </c>
      <c r="G721" t="s">
        <v>26</v>
      </c>
      <c r="H721" s="20">
        <v>68126</v>
      </c>
      <c r="I721" s="2">
        <f t="shared" si="78"/>
        <v>68.126000000000005</v>
      </c>
      <c r="J721" s="2">
        <v>0</v>
      </c>
      <c r="K721" s="2">
        <v>0</v>
      </c>
      <c r="L721" s="16">
        <f t="shared" si="79"/>
        <v>0</v>
      </c>
      <c r="M721" s="7">
        <v>41193</v>
      </c>
      <c r="N721" s="4">
        <f t="shared" si="80"/>
        <v>1</v>
      </c>
      <c r="O721" s="3">
        <f t="shared" si="81"/>
        <v>41193</v>
      </c>
      <c r="P721" s="4" t="str" cm="1">
        <f t="array" ref="P721">_xlfn.TEXTSPLIT(M721,"/")</f>
        <v>41193</v>
      </c>
      <c r="Q721" s="5"/>
      <c r="R721" s="5"/>
      <c r="S721" s="5" t="e">
        <f t="shared" si="82"/>
        <v>#NUM!</v>
      </c>
      <c r="T721">
        <v>40</v>
      </c>
      <c r="U721" s="14">
        <v>1332</v>
      </c>
      <c r="V721" s="14">
        <v>17</v>
      </c>
      <c r="W721" s="14">
        <v>311</v>
      </c>
      <c r="X721" s="14">
        <v>23</v>
      </c>
      <c r="Y721" s="14">
        <v>51</v>
      </c>
      <c r="Z721" s="14">
        <v>86</v>
      </c>
      <c r="AA721" s="2">
        <v>1</v>
      </c>
      <c r="AB721" s="2">
        <v>7</v>
      </c>
      <c r="AC721" s="2">
        <v>5</v>
      </c>
      <c r="AD721" s="2">
        <v>9</v>
      </c>
      <c r="AE721" s="2">
        <v>1</v>
      </c>
      <c r="AF721" s="2">
        <v>0</v>
      </c>
      <c r="AG721" s="16">
        <v>1</v>
      </c>
      <c r="AH721" s="49" t="s">
        <v>574</v>
      </c>
      <c r="AI721" s="49">
        <v>1</v>
      </c>
      <c r="AJ721" s="49" t="s">
        <v>574</v>
      </c>
      <c r="AK721" s="49" t="s">
        <v>574</v>
      </c>
      <c r="AL721" s="49" t="s">
        <v>574</v>
      </c>
      <c r="AM721" s="2">
        <f t="shared" si="83"/>
        <v>0</v>
      </c>
      <c r="AN721" s="1">
        <v>37</v>
      </c>
      <c r="AO721" s="2">
        <v>83.512</v>
      </c>
    </row>
    <row r="722" spans="1:41" hidden="1" x14ac:dyDescent="0.3">
      <c r="A722">
        <v>7428</v>
      </c>
      <c r="B722">
        <v>1976</v>
      </c>
      <c r="C722" s="1">
        <f t="shared" si="77"/>
        <v>48</v>
      </c>
      <c r="D722" t="s">
        <v>33</v>
      </c>
      <c r="E722" t="s">
        <v>22</v>
      </c>
      <c r="F722" s="4" t="s">
        <v>32</v>
      </c>
      <c r="G722" t="s">
        <v>32</v>
      </c>
      <c r="H722" s="20">
        <v>80144</v>
      </c>
      <c r="I722" s="2">
        <f t="shared" si="78"/>
        <v>80.144000000000005</v>
      </c>
      <c r="J722" s="2">
        <v>0</v>
      </c>
      <c r="K722" s="2">
        <v>0</v>
      </c>
      <c r="L722" s="16">
        <f t="shared" si="79"/>
        <v>0</v>
      </c>
      <c r="M722" s="6" t="s">
        <v>86</v>
      </c>
      <c r="N722" s="4">
        <f t="shared" si="80"/>
        <v>2</v>
      </c>
      <c r="O722" s="3">
        <f t="shared" si="81"/>
        <v>41547</v>
      </c>
      <c r="P722" s="4" t="str" cm="1">
        <f t="array" ref="P722:R722">_xlfn.TEXTSPLIT(M722,"/")</f>
        <v>9</v>
      </c>
      <c r="Q722" s="4" t="str">
        <v>30</v>
      </c>
      <c r="R722" s="4" t="str">
        <v>13</v>
      </c>
      <c r="S722" s="5">
        <f t="shared" si="82"/>
        <v>41547</v>
      </c>
      <c r="T722">
        <v>47</v>
      </c>
      <c r="U722" s="14">
        <v>240</v>
      </c>
      <c r="V722" s="14">
        <v>132</v>
      </c>
      <c r="W722" s="14">
        <v>445</v>
      </c>
      <c r="X722" s="14">
        <v>250</v>
      </c>
      <c r="Y722" s="14">
        <v>192</v>
      </c>
      <c r="Z722" s="14">
        <v>108</v>
      </c>
      <c r="AA722" s="2">
        <v>1</v>
      </c>
      <c r="AB722" s="2">
        <v>3</v>
      </c>
      <c r="AC722" s="2">
        <v>8</v>
      </c>
      <c r="AD722" s="2">
        <v>1</v>
      </c>
      <c r="AE722" s="2">
        <v>0</v>
      </c>
      <c r="AF722" s="2">
        <v>0</v>
      </c>
      <c r="AG722" s="16">
        <v>0</v>
      </c>
      <c r="AH722" s="49" t="s">
        <v>574</v>
      </c>
      <c r="AI722" s="49" t="s">
        <v>574</v>
      </c>
      <c r="AJ722" s="49" t="s">
        <v>574</v>
      </c>
      <c r="AK722" s="49" t="s">
        <v>574</v>
      </c>
      <c r="AL722" s="49" t="s">
        <v>574</v>
      </c>
      <c r="AM722" s="2">
        <f t="shared" si="83"/>
        <v>0</v>
      </c>
      <c r="AN722" s="1">
        <v>47</v>
      </c>
      <c r="AO722" s="2">
        <v>71.322000000000003</v>
      </c>
    </row>
    <row r="723" spans="1:41" x14ac:dyDescent="0.3">
      <c r="A723">
        <v>7426</v>
      </c>
      <c r="B723">
        <v>1972</v>
      </c>
      <c r="C723" s="1">
        <f t="shared" si="77"/>
        <v>52</v>
      </c>
      <c r="D723" t="s">
        <v>25</v>
      </c>
      <c r="E723" t="s">
        <v>36</v>
      </c>
      <c r="F723" s="4" t="s">
        <v>29</v>
      </c>
      <c r="G723" t="s">
        <v>29</v>
      </c>
      <c r="H723" s="20">
        <v>54690</v>
      </c>
      <c r="I723" s="2">
        <f t="shared" si="78"/>
        <v>54.69</v>
      </c>
      <c r="J723" s="2">
        <v>1</v>
      </c>
      <c r="K723" s="2">
        <v>1</v>
      </c>
      <c r="L723" s="16">
        <f t="shared" si="79"/>
        <v>2</v>
      </c>
      <c r="M723" s="7">
        <v>41466</v>
      </c>
      <c r="N723" s="4">
        <f t="shared" si="80"/>
        <v>1</v>
      </c>
      <c r="O723" s="3">
        <f t="shared" si="81"/>
        <v>41466</v>
      </c>
      <c r="P723" s="4" t="str" cm="1">
        <f t="array" ref="P723">_xlfn.TEXTSPLIT(M723,"/")</f>
        <v>41466</v>
      </c>
      <c r="Q723" s="5"/>
      <c r="R723" s="5"/>
      <c r="S723" s="5" t="e">
        <f t="shared" si="82"/>
        <v>#NUM!</v>
      </c>
      <c r="T723">
        <v>76</v>
      </c>
      <c r="U723" s="14">
        <v>111</v>
      </c>
      <c r="V723" s="14">
        <v>16</v>
      </c>
      <c r="W723" s="14">
        <v>37</v>
      </c>
      <c r="X723" s="14">
        <v>7</v>
      </c>
      <c r="Y723" s="14">
        <v>9</v>
      </c>
      <c r="Z723" s="14">
        <v>18</v>
      </c>
      <c r="AA723" s="2">
        <v>3</v>
      </c>
      <c r="AB723" s="2">
        <v>3</v>
      </c>
      <c r="AC723" s="2">
        <v>5</v>
      </c>
      <c r="AD723" s="2">
        <v>3</v>
      </c>
      <c r="AE723" s="2">
        <v>0</v>
      </c>
      <c r="AF723" s="2">
        <v>0</v>
      </c>
      <c r="AG723" s="16">
        <v>0</v>
      </c>
      <c r="AH723" s="49" t="s">
        <v>574</v>
      </c>
      <c r="AI723" s="49" t="s">
        <v>574</v>
      </c>
      <c r="AJ723" s="49" t="s">
        <v>574</v>
      </c>
      <c r="AK723" s="49" t="s">
        <v>574</v>
      </c>
      <c r="AL723" s="49" t="s">
        <v>574</v>
      </c>
      <c r="AM723" s="2">
        <f t="shared" si="83"/>
        <v>0</v>
      </c>
      <c r="AN723" s="1">
        <v>70</v>
      </c>
      <c r="AO723" s="2">
        <v>69.266999999999996</v>
      </c>
    </row>
    <row r="724" spans="1:41" x14ac:dyDescent="0.3">
      <c r="A724">
        <v>7422</v>
      </c>
      <c r="B724">
        <v>1988</v>
      </c>
      <c r="C724" s="1">
        <f t="shared" si="77"/>
        <v>36</v>
      </c>
      <c r="D724" t="s">
        <v>25</v>
      </c>
      <c r="E724" t="s">
        <v>22</v>
      </c>
      <c r="F724" s="4" t="s">
        <v>26</v>
      </c>
      <c r="G724" t="s">
        <v>26</v>
      </c>
      <c r="H724" s="20">
        <v>46923</v>
      </c>
      <c r="I724" s="2">
        <f t="shared" si="78"/>
        <v>46.923000000000002</v>
      </c>
      <c r="J724" s="2">
        <v>1</v>
      </c>
      <c r="K724" s="2">
        <v>0</v>
      </c>
      <c r="L724" s="16">
        <f t="shared" si="79"/>
        <v>1</v>
      </c>
      <c r="M724" s="6" t="s">
        <v>168</v>
      </c>
      <c r="N724" s="4">
        <f t="shared" si="80"/>
        <v>2</v>
      </c>
      <c r="O724" s="3">
        <f t="shared" si="81"/>
        <v>41143</v>
      </c>
      <c r="P724" s="4" t="str" cm="1">
        <f t="array" ref="P724:R724">_xlfn.TEXTSPLIT(M724,"/")</f>
        <v>8</v>
      </c>
      <c r="Q724" s="4" t="str">
        <v>22</v>
      </c>
      <c r="R724" s="4" t="str">
        <v>12</v>
      </c>
      <c r="S724" s="5">
        <f t="shared" si="82"/>
        <v>41143</v>
      </c>
      <c r="T724">
        <v>90</v>
      </c>
      <c r="U724" s="14">
        <v>85</v>
      </c>
      <c r="V724" s="14">
        <v>44</v>
      </c>
      <c r="W724" s="14">
        <v>54</v>
      </c>
      <c r="X724" s="14">
        <v>102</v>
      </c>
      <c r="Y724" s="14">
        <v>78</v>
      </c>
      <c r="Z724" s="14">
        <v>6</v>
      </c>
      <c r="AA724" s="2">
        <v>3</v>
      </c>
      <c r="AB724" s="2">
        <v>5</v>
      </c>
      <c r="AC724" s="2">
        <v>7</v>
      </c>
      <c r="AD724" s="2">
        <v>7</v>
      </c>
      <c r="AE724" s="2">
        <v>0</v>
      </c>
      <c r="AF724" s="2">
        <v>0</v>
      </c>
      <c r="AG724" s="16">
        <v>0</v>
      </c>
      <c r="AH724" s="49" t="s">
        <v>574</v>
      </c>
      <c r="AI724" s="49" t="s">
        <v>574</v>
      </c>
      <c r="AJ724" s="49" t="s">
        <v>574</v>
      </c>
      <c r="AK724" s="49" t="s">
        <v>574</v>
      </c>
      <c r="AL724" s="49" t="s">
        <v>574</v>
      </c>
      <c r="AM724" s="2">
        <f t="shared" si="83"/>
        <v>0</v>
      </c>
      <c r="AN724" s="1">
        <v>65</v>
      </c>
      <c r="AO724" s="2">
        <v>68.281000000000006</v>
      </c>
    </row>
    <row r="725" spans="1:41" x14ac:dyDescent="0.3">
      <c r="A725">
        <v>7419</v>
      </c>
      <c r="B725">
        <v>1969</v>
      </c>
      <c r="C725" s="1">
        <f t="shared" si="77"/>
        <v>55</v>
      </c>
      <c r="D725" t="s">
        <v>25</v>
      </c>
      <c r="E725" t="s">
        <v>42</v>
      </c>
      <c r="F725" s="4" t="s">
        <v>23</v>
      </c>
      <c r="G725" t="s">
        <v>23</v>
      </c>
      <c r="H725" s="20">
        <v>27071</v>
      </c>
      <c r="I725" s="2">
        <f t="shared" si="78"/>
        <v>27.071000000000002</v>
      </c>
      <c r="J725" s="2">
        <v>1</v>
      </c>
      <c r="K725" s="2">
        <v>0</v>
      </c>
      <c r="L725" s="16">
        <f t="shared" si="79"/>
        <v>1</v>
      </c>
      <c r="M725" s="6" t="s">
        <v>406</v>
      </c>
      <c r="N725" s="4">
        <f t="shared" si="80"/>
        <v>2</v>
      </c>
      <c r="O725" s="3">
        <f t="shared" si="81"/>
        <v>41752</v>
      </c>
      <c r="P725" s="4" t="str" cm="1">
        <f t="array" ref="P725:R725">_xlfn.TEXTSPLIT(M725,"/")</f>
        <v>4</v>
      </c>
      <c r="Q725" s="4" t="str">
        <v>23</v>
      </c>
      <c r="R725" s="4" t="str">
        <v>14</v>
      </c>
      <c r="S725" s="5">
        <f t="shared" si="82"/>
        <v>41752</v>
      </c>
      <c r="T725">
        <v>90</v>
      </c>
      <c r="U725" s="14">
        <v>8</v>
      </c>
      <c r="V725" s="14">
        <v>3</v>
      </c>
      <c r="W725" s="14">
        <v>19</v>
      </c>
      <c r="X725" s="14">
        <v>0</v>
      </c>
      <c r="Y725" s="14">
        <v>2</v>
      </c>
      <c r="Z725" s="14">
        <v>3</v>
      </c>
      <c r="AA725" s="2">
        <v>2</v>
      </c>
      <c r="AB725" s="2">
        <v>2</v>
      </c>
      <c r="AC725" s="2">
        <v>3</v>
      </c>
      <c r="AD725" s="2">
        <v>6</v>
      </c>
      <c r="AE725" s="2">
        <v>0</v>
      </c>
      <c r="AF725" s="2">
        <v>0</v>
      </c>
      <c r="AG725" s="16">
        <v>0</v>
      </c>
      <c r="AH725" s="49" t="s">
        <v>574</v>
      </c>
      <c r="AI725" s="49" t="s">
        <v>574</v>
      </c>
      <c r="AJ725" s="49" t="s">
        <v>574</v>
      </c>
      <c r="AK725" s="49" t="s">
        <v>574</v>
      </c>
      <c r="AL725" s="49" t="s">
        <v>574</v>
      </c>
      <c r="AM725" s="2">
        <f t="shared" si="83"/>
        <v>0</v>
      </c>
      <c r="AN725" s="1">
        <v>48</v>
      </c>
      <c r="AO725" s="2">
        <v>67.893000000000001</v>
      </c>
    </row>
    <row r="726" spans="1:41" x14ac:dyDescent="0.3">
      <c r="A726">
        <v>7414</v>
      </c>
      <c r="B726">
        <v>1972</v>
      </c>
      <c r="C726" s="1">
        <f t="shared" si="77"/>
        <v>52</v>
      </c>
      <c r="D726" t="s">
        <v>25</v>
      </c>
      <c r="E726" t="s">
        <v>22</v>
      </c>
      <c r="F726" s="4" t="s">
        <v>29</v>
      </c>
      <c r="G726" t="s">
        <v>29</v>
      </c>
      <c r="H726" s="20">
        <v>43824</v>
      </c>
      <c r="I726" s="2">
        <f t="shared" si="78"/>
        <v>43.823999999999998</v>
      </c>
      <c r="J726" s="2">
        <v>1</v>
      </c>
      <c r="K726" s="2">
        <v>1</v>
      </c>
      <c r="L726" s="16">
        <f t="shared" si="79"/>
        <v>2</v>
      </c>
      <c r="M726" s="6" t="s">
        <v>215</v>
      </c>
      <c r="N726" s="4">
        <f t="shared" si="80"/>
        <v>2</v>
      </c>
      <c r="O726" s="3">
        <f t="shared" si="81"/>
        <v>41167</v>
      </c>
      <c r="P726" s="4" t="str" cm="1">
        <f t="array" ref="P726:R726">_xlfn.TEXTSPLIT(M726,"/")</f>
        <v>9</v>
      </c>
      <c r="Q726" s="4" t="str">
        <v>15</v>
      </c>
      <c r="R726" s="4" t="str">
        <v>12</v>
      </c>
      <c r="S726" s="5">
        <f t="shared" si="82"/>
        <v>41167</v>
      </c>
      <c r="T726">
        <v>18</v>
      </c>
      <c r="U726" s="14">
        <v>96</v>
      </c>
      <c r="V726" s="14">
        <v>1</v>
      </c>
      <c r="W726" s="14">
        <v>42</v>
      </c>
      <c r="X726" s="14">
        <v>12</v>
      </c>
      <c r="Y726" s="14">
        <v>3</v>
      </c>
      <c r="Z726" s="14">
        <v>32</v>
      </c>
      <c r="AA726" s="2">
        <v>4</v>
      </c>
      <c r="AB726" s="2">
        <v>3</v>
      </c>
      <c r="AC726" s="2">
        <v>4</v>
      </c>
      <c r="AD726" s="2">
        <v>8</v>
      </c>
      <c r="AE726" s="2">
        <v>0</v>
      </c>
      <c r="AF726" s="2">
        <v>0</v>
      </c>
      <c r="AG726" s="16">
        <v>0</v>
      </c>
      <c r="AH726" s="49" t="s">
        <v>574</v>
      </c>
      <c r="AI726" s="49" t="s">
        <v>574</v>
      </c>
      <c r="AJ726" s="49" t="s">
        <v>574</v>
      </c>
      <c r="AK726" s="49" t="s">
        <v>574</v>
      </c>
      <c r="AL726" s="49" t="s">
        <v>574</v>
      </c>
      <c r="AM726" s="2">
        <f t="shared" si="83"/>
        <v>0</v>
      </c>
      <c r="AN726" s="1">
        <v>45</v>
      </c>
      <c r="AO726" s="2">
        <v>54.161999999999999</v>
      </c>
    </row>
    <row r="727" spans="1:41" hidden="1" x14ac:dyDescent="0.3">
      <c r="A727">
        <v>7411</v>
      </c>
      <c r="B727">
        <v>1965</v>
      </c>
      <c r="C727" s="1">
        <f t="shared" si="77"/>
        <v>59</v>
      </c>
      <c r="D727" t="s">
        <v>47</v>
      </c>
      <c r="E727" t="s">
        <v>34</v>
      </c>
      <c r="F727" s="4" t="s">
        <v>29</v>
      </c>
      <c r="G727" t="s">
        <v>29</v>
      </c>
      <c r="H727" s="20">
        <v>31686</v>
      </c>
      <c r="I727" s="2">
        <f t="shared" si="78"/>
        <v>31.686</v>
      </c>
      <c r="J727" s="2">
        <v>1</v>
      </c>
      <c r="K727" s="2">
        <v>1</v>
      </c>
      <c r="L727" s="16">
        <f t="shared" si="79"/>
        <v>2</v>
      </c>
      <c r="M727" s="7">
        <v>41765</v>
      </c>
      <c r="N727" s="4">
        <f t="shared" si="80"/>
        <v>1</v>
      </c>
      <c r="O727" s="3">
        <f t="shared" si="81"/>
        <v>41765</v>
      </c>
      <c r="P727" s="4" t="str" cm="1">
        <f t="array" ref="P727">_xlfn.TEXTSPLIT(M727,"/")</f>
        <v>41765</v>
      </c>
      <c r="Q727" s="5"/>
      <c r="R727" s="5"/>
      <c r="S727" s="5" t="e">
        <f t="shared" si="82"/>
        <v>#NUM!</v>
      </c>
      <c r="T727">
        <v>31</v>
      </c>
      <c r="U727" s="14">
        <v>11</v>
      </c>
      <c r="V727" s="14">
        <v>0</v>
      </c>
      <c r="W727" s="14">
        <v>5</v>
      </c>
      <c r="X727" s="14">
        <v>0</v>
      </c>
      <c r="Y727" s="14">
        <v>0</v>
      </c>
      <c r="Z727" s="14">
        <v>1</v>
      </c>
      <c r="AA727" s="2">
        <v>2</v>
      </c>
      <c r="AB727" s="2">
        <v>1</v>
      </c>
      <c r="AC727" s="2">
        <v>3</v>
      </c>
      <c r="AD727" s="2">
        <v>6</v>
      </c>
      <c r="AE727" s="2">
        <v>0</v>
      </c>
      <c r="AF727" s="2">
        <v>0</v>
      </c>
      <c r="AG727" s="16">
        <v>0</v>
      </c>
      <c r="AH727" s="49" t="s">
        <v>574</v>
      </c>
      <c r="AI727" s="49" t="s">
        <v>574</v>
      </c>
      <c r="AJ727" s="49" t="s">
        <v>574</v>
      </c>
      <c r="AK727" s="49" t="s">
        <v>574</v>
      </c>
      <c r="AL727" s="49" t="s">
        <v>574</v>
      </c>
      <c r="AM727" s="2">
        <f t="shared" si="83"/>
        <v>0</v>
      </c>
      <c r="AN727" s="1">
        <v>42</v>
      </c>
      <c r="AO727" s="2">
        <v>44.953000000000003</v>
      </c>
    </row>
    <row r="728" spans="1:41" x14ac:dyDescent="0.3">
      <c r="A728">
        <v>7409</v>
      </c>
      <c r="B728">
        <v>1971</v>
      </c>
      <c r="C728" s="1">
        <f t="shared" si="77"/>
        <v>53</v>
      </c>
      <c r="D728" t="s">
        <v>25</v>
      </c>
      <c r="E728" t="s">
        <v>22</v>
      </c>
      <c r="F728" s="4" t="s">
        <v>32</v>
      </c>
      <c r="G728" t="s">
        <v>32</v>
      </c>
      <c r="H728" s="20">
        <v>53187</v>
      </c>
      <c r="I728" s="2">
        <f t="shared" si="78"/>
        <v>53.186999999999998</v>
      </c>
      <c r="J728" s="2">
        <v>1</v>
      </c>
      <c r="K728" s="2">
        <v>0</v>
      </c>
      <c r="L728" s="16">
        <f t="shared" si="79"/>
        <v>1</v>
      </c>
      <c r="M728" s="6" t="s">
        <v>397</v>
      </c>
      <c r="N728" s="4">
        <f t="shared" si="80"/>
        <v>2</v>
      </c>
      <c r="O728" s="3">
        <f t="shared" si="81"/>
        <v>41573</v>
      </c>
      <c r="P728" s="4" t="str" cm="1">
        <f t="array" ref="P728:R728">_xlfn.TEXTSPLIT(M728,"/")</f>
        <v>10</v>
      </c>
      <c r="Q728" s="4" t="str">
        <v>26</v>
      </c>
      <c r="R728" s="4" t="str">
        <v>13</v>
      </c>
      <c r="S728" s="5">
        <f t="shared" si="82"/>
        <v>41573</v>
      </c>
      <c r="T728">
        <v>66</v>
      </c>
      <c r="U728" s="14">
        <v>211</v>
      </c>
      <c r="V728" s="14">
        <v>2</v>
      </c>
      <c r="W728" s="14">
        <v>30</v>
      </c>
      <c r="X728" s="14">
        <v>7</v>
      </c>
      <c r="Y728" s="14">
        <v>7</v>
      </c>
      <c r="Z728" s="14">
        <v>10</v>
      </c>
      <c r="AA728" s="2">
        <v>2</v>
      </c>
      <c r="AB728" s="2">
        <v>4</v>
      </c>
      <c r="AC728" s="2">
        <v>6</v>
      </c>
      <c r="AD728" s="2">
        <v>5</v>
      </c>
      <c r="AE728" s="2">
        <v>0</v>
      </c>
      <c r="AF728" s="2">
        <v>0</v>
      </c>
      <c r="AG728" s="16">
        <v>0</v>
      </c>
      <c r="AH728" s="49" t="s">
        <v>574</v>
      </c>
      <c r="AI728" s="49" t="s">
        <v>574</v>
      </c>
      <c r="AJ728" s="49" t="s">
        <v>574</v>
      </c>
      <c r="AK728" s="49" t="s">
        <v>574</v>
      </c>
      <c r="AL728" s="49" t="s">
        <v>574</v>
      </c>
      <c r="AM728" s="2">
        <f t="shared" si="83"/>
        <v>0</v>
      </c>
      <c r="AN728" s="1">
        <v>42</v>
      </c>
      <c r="AO728" s="2">
        <v>42.161999999999999</v>
      </c>
    </row>
    <row r="729" spans="1:41" hidden="1" x14ac:dyDescent="0.3">
      <c r="A729">
        <v>7408</v>
      </c>
      <c r="B729">
        <v>1953</v>
      </c>
      <c r="C729" s="1">
        <f t="shared" si="77"/>
        <v>71</v>
      </c>
      <c r="D729" t="s">
        <v>47</v>
      </c>
      <c r="E729" t="s">
        <v>34</v>
      </c>
      <c r="F729" s="4" t="s">
        <v>29</v>
      </c>
      <c r="G729" t="s">
        <v>29</v>
      </c>
      <c r="H729" s="20">
        <v>54549</v>
      </c>
      <c r="I729" s="2">
        <f t="shared" si="78"/>
        <v>54.548999999999999</v>
      </c>
      <c r="J729" s="2">
        <v>0</v>
      </c>
      <c r="K729" s="2">
        <v>1</v>
      </c>
      <c r="L729" s="16">
        <f t="shared" si="79"/>
        <v>1</v>
      </c>
      <c r="M729" s="7">
        <v>41701</v>
      </c>
      <c r="N729" s="4">
        <f t="shared" si="80"/>
        <v>1</v>
      </c>
      <c r="O729" s="3">
        <f t="shared" si="81"/>
        <v>41701</v>
      </c>
      <c r="P729" s="4" t="str" cm="1">
        <f t="array" ref="P729">_xlfn.TEXTSPLIT(M729,"/")</f>
        <v>41701</v>
      </c>
      <c r="Q729" s="5"/>
      <c r="R729" s="5"/>
      <c r="S729" s="5" t="e">
        <f t="shared" si="82"/>
        <v>#NUM!</v>
      </c>
      <c r="T729">
        <v>8</v>
      </c>
      <c r="U729" s="14">
        <v>216</v>
      </c>
      <c r="V729" s="14">
        <v>2</v>
      </c>
      <c r="W729" s="14">
        <v>6</v>
      </c>
      <c r="X729" s="14">
        <v>0</v>
      </c>
      <c r="Y729" s="14">
        <v>0</v>
      </c>
      <c r="Z729" s="14">
        <v>9</v>
      </c>
      <c r="AA729" s="2">
        <v>2</v>
      </c>
      <c r="AB729" s="2">
        <v>5</v>
      </c>
      <c r="AC729" s="2">
        <v>4</v>
      </c>
      <c r="AD729" s="2">
        <v>7</v>
      </c>
      <c r="AE729" s="2">
        <v>0</v>
      </c>
      <c r="AF729" s="2">
        <v>0</v>
      </c>
      <c r="AG729" s="16">
        <v>0</v>
      </c>
      <c r="AH729" s="49" t="s">
        <v>574</v>
      </c>
      <c r="AI729" s="49" t="s">
        <v>574</v>
      </c>
      <c r="AJ729" s="49" t="s">
        <v>574</v>
      </c>
      <c r="AK729" s="49" t="s">
        <v>574</v>
      </c>
      <c r="AL729" s="49" t="s">
        <v>574</v>
      </c>
      <c r="AM729" s="2">
        <f t="shared" si="83"/>
        <v>0</v>
      </c>
      <c r="AN729" s="1">
        <v>68</v>
      </c>
      <c r="AO729" s="2">
        <v>41.768999999999998</v>
      </c>
    </row>
    <row r="730" spans="1:41" x14ac:dyDescent="0.3">
      <c r="A730">
        <v>7397</v>
      </c>
      <c r="B730">
        <v>1952</v>
      </c>
      <c r="C730" s="1">
        <f t="shared" si="77"/>
        <v>72</v>
      </c>
      <c r="D730" t="s">
        <v>25</v>
      </c>
      <c r="E730" t="s">
        <v>22</v>
      </c>
      <c r="F730" s="4" t="s">
        <v>26</v>
      </c>
      <c r="G730" t="s">
        <v>26</v>
      </c>
      <c r="H730" s="20">
        <v>49090</v>
      </c>
      <c r="I730" s="2">
        <f t="shared" si="78"/>
        <v>49.09</v>
      </c>
      <c r="J730" s="2">
        <v>0</v>
      </c>
      <c r="K730" s="2">
        <v>1</v>
      </c>
      <c r="L730" s="16">
        <f t="shared" si="79"/>
        <v>1</v>
      </c>
      <c r="M730" s="6" t="s">
        <v>340</v>
      </c>
      <c r="N730" s="4">
        <f t="shared" si="80"/>
        <v>2</v>
      </c>
      <c r="O730" s="3">
        <f t="shared" si="81"/>
        <v>41474</v>
      </c>
      <c r="P730" s="4" t="str" cm="1">
        <f t="array" ref="P730:R730">_xlfn.TEXTSPLIT(M730,"/")</f>
        <v>7</v>
      </c>
      <c r="Q730" s="4" t="str">
        <v>19</v>
      </c>
      <c r="R730" s="4" t="str">
        <v>13</v>
      </c>
      <c r="S730" s="5">
        <f t="shared" si="82"/>
        <v>41474</v>
      </c>
      <c r="T730">
        <v>45</v>
      </c>
      <c r="U730" s="14">
        <v>494</v>
      </c>
      <c r="V730" s="14">
        <v>5</v>
      </c>
      <c r="W730" s="14">
        <v>82</v>
      </c>
      <c r="X730" s="14">
        <v>7</v>
      </c>
      <c r="Y730" s="14">
        <v>0</v>
      </c>
      <c r="Z730" s="14">
        <v>100</v>
      </c>
      <c r="AA730" s="2">
        <v>3</v>
      </c>
      <c r="AB730" s="2">
        <v>7</v>
      </c>
      <c r="AC730" s="2">
        <v>9</v>
      </c>
      <c r="AD730" s="2">
        <v>7</v>
      </c>
      <c r="AE730" s="2">
        <v>0</v>
      </c>
      <c r="AF730" s="2">
        <v>0</v>
      </c>
      <c r="AG730" s="16">
        <v>0</v>
      </c>
      <c r="AH730" s="49" t="s">
        <v>574</v>
      </c>
      <c r="AI730" s="49" t="s">
        <v>574</v>
      </c>
      <c r="AJ730" s="49" t="s">
        <v>574</v>
      </c>
      <c r="AK730" s="49" t="s">
        <v>574</v>
      </c>
      <c r="AL730" s="49" t="s">
        <v>574</v>
      </c>
      <c r="AM730" s="2">
        <f t="shared" si="83"/>
        <v>0</v>
      </c>
      <c r="AN730" s="1">
        <v>53</v>
      </c>
      <c r="AO730" s="2">
        <v>40.548000000000002</v>
      </c>
    </row>
    <row r="731" spans="1:41" x14ac:dyDescent="0.3">
      <c r="A731">
        <v>7396</v>
      </c>
      <c r="B731">
        <v>1967</v>
      </c>
      <c r="C731" s="1">
        <f t="shared" si="77"/>
        <v>57</v>
      </c>
      <c r="D731" t="s">
        <v>25</v>
      </c>
      <c r="E731" t="s">
        <v>22</v>
      </c>
      <c r="F731" s="4" t="s">
        <v>29</v>
      </c>
      <c r="G731" t="s">
        <v>29</v>
      </c>
      <c r="H731" s="20">
        <v>80398</v>
      </c>
      <c r="I731" s="2">
        <f t="shared" si="78"/>
        <v>80.397999999999996</v>
      </c>
      <c r="J731" s="2">
        <v>0</v>
      </c>
      <c r="K731" s="2">
        <v>0</v>
      </c>
      <c r="L731" s="16">
        <f t="shared" si="79"/>
        <v>0</v>
      </c>
      <c r="M731" s="7">
        <v>41193</v>
      </c>
      <c r="N731" s="4">
        <f t="shared" si="80"/>
        <v>1</v>
      </c>
      <c r="O731" s="3">
        <f t="shared" si="81"/>
        <v>41193</v>
      </c>
      <c r="P731" s="4" t="str" cm="1">
        <f t="array" ref="P731">_xlfn.TEXTSPLIT(M731,"/")</f>
        <v>41193</v>
      </c>
      <c r="Q731" s="5"/>
      <c r="R731" s="5"/>
      <c r="S731" s="5" t="e">
        <f t="shared" si="82"/>
        <v>#NUM!</v>
      </c>
      <c r="T731">
        <v>92</v>
      </c>
      <c r="U731" s="14">
        <v>342</v>
      </c>
      <c r="V731" s="14">
        <v>51</v>
      </c>
      <c r="W731" s="14">
        <v>936</v>
      </c>
      <c r="X731" s="14">
        <v>207</v>
      </c>
      <c r="Y731" s="14">
        <v>35</v>
      </c>
      <c r="Z731" s="14">
        <v>26</v>
      </c>
      <c r="AA731" s="2">
        <v>1</v>
      </c>
      <c r="AB731" s="2">
        <v>5</v>
      </c>
      <c r="AC731" s="2">
        <v>12</v>
      </c>
      <c r="AD731" s="2">
        <v>3</v>
      </c>
      <c r="AE731" s="2">
        <v>0</v>
      </c>
      <c r="AF731" s="2">
        <v>0</v>
      </c>
      <c r="AG731" s="16">
        <v>1</v>
      </c>
      <c r="AH731" s="49" t="s">
        <v>574</v>
      </c>
      <c r="AI731" s="49" t="s">
        <v>574</v>
      </c>
      <c r="AJ731" s="49">
        <v>1</v>
      </c>
      <c r="AK731" s="49" t="s">
        <v>574</v>
      </c>
      <c r="AL731" s="49" t="s">
        <v>574</v>
      </c>
      <c r="AM731" s="2">
        <f t="shared" si="83"/>
        <v>0</v>
      </c>
      <c r="AN731" s="1">
        <v>45</v>
      </c>
      <c r="AO731" s="2">
        <v>37.716999999999999</v>
      </c>
    </row>
    <row r="732" spans="1:41" x14ac:dyDescent="0.3">
      <c r="A732">
        <v>7393</v>
      </c>
      <c r="B732">
        <v>1979</v>
      </c>
      <c r="C732" s="1">
        <f t="shared" si="77"/>
        <v>45</v>
      </c>
      <c r="D732" t="s">
        <v>25</v>
      </c>
      <c r="E732" t="s">
        <v>22</v>
      </c>
      <c r="F732" s="4" t="s">
        <v>32</v>
      </c>
      <c r="G732" t="s">
        <v>32</v>
      </c>
      <c r="H732" s="20">
        <v>41580</v>
      </c>
      <c r="I732" s="2">
        <f t="shared" si="78"/>
        <v>41.58</v>
      </c>
      <c r="J732" s="2">
        <v>1</v>
      </c>
      <c r="K732" s="2">
        <v>1</v>
      </c>
      <c r="L732" s="16">
        <f t="shared" si="79"/>
        <v>2</v>
      </c>
      <c r="M732" s="7">
        <v>41194</v>
      </c>
      <c r="N732" s="4">
        <f t="shared" si="80"/>
        <v>1</v>
      </c>
      <c r="O732" s="3">
        <f t="shared" si="81"/>
        <v>41194</v>
      </c>
      <c r="P732" s="4" t="str" cm="1">
        <f t="array" ref="P732">_xlfn.TEXTSPLIT(M732,"/")</f>
        <v>41194</v>
      </c>
      <c r="Q732" s="5"/>
      <c r="R732" s="5"/>
      <c r="S732" s="5" t="e">
        <f t="shared" si="82"/>
        <v>#NUM!</v>
      </c>
      <c r="T732">
        <v>15</v>
      </c>
      <c r="U732" s="14">
        <v>56</v>
      </c>
      <c r="V732" s="14">
        <v>5</v>
      </c>
      <c r="W732" s="14">
        <v>24</v>
      </c>
      <c r="X732" s="14">
        <v>4</v>
      </c>
      <c r="Y732" s="14">
        <v>0</v>
      </c>
      <c r="Z732" s="14">
        <v>3</v>
      </c>
      <c r="AA732" s="2">
        <v>3</v>
      </c>
      <c r="AB732" s="2">
        <v>2</v>
      </c>
      <c r="AC732" s="2">
        <v>3</v>
      </c>
      <c r="AD732" s="2">
        <v>5</v>
      </c>
      <c r="AE732" s="2">
        <v>0</v>
      </c>
      <c r="AF732" s="2">
        <v>0</v>
      </c>
      <c r="AG732" s="16">
        <v>0</v>
      </c>
      <c r="AH732" s="49" t="s">
        <v>574</v>
      </c>
      <c r="AI732" s="49" t="s">
        <v>574</v>
      </c>
      <c r="AJ732" s="49" t="s">
        <v>574</v>
      </c>
      <c r="AK732" s="49" t="s">
        <v>574</v>
      </c>
      <c r="AL732" s="49" t="s">
        <v>574</v>
      </c>
      <c r="AM732" s="2">
        <f t="shared" si="83"/>
        <v>0</v>
      </c>
      <c r="AN732" s="1">
        <v>45</v>
      </c>
      <c r="AO732" s="2">
        <v>37.716999999999999</v>
      </c>
    </row>
    <row r="733" spans="1:41" hidden="1" x14ac:dyDescent="0.3">
      <c r="A733">
        <v>7386</v>
      </c>
      <c r="B733">
        <v>1977</v>
      </c>
      <c r="C733" s="1">
        <f t="shared" si="77"/>
        <v>47</v>
      </c>
      <c r="D733" t="s">
        <v>28</v>
      </c>
      <c r="E733" t="s">
        <v>22</v>
      </c>
      <c r="F733" s="4" t="s">
        <v>23</v>
      </c>
      <c r="G733" t="s">
        <v>23</v>
      </c>
      <c r="H733" s="20">
        <v>30992</v>
      </c>
      <c r="I733" s="2">
        <f t="shared" si="78"/>
        <v>30.992000000000001</v>
      </c>
      <c r="J733" s="2">
        <v>1</v>
      </c>
      <c r="K733" s="2">
        <v>0</v>
      </c>
      <c r="L733" s="16">
        <f t="shared" si="79"/>
        <v>1</v>
      </c>
      <c r="M733" s="6" t="s">
        <v>178</v>
      </c>
      <c r="N733" s="4">
        <f t="shared" si="80"/>
        <v>2</v>
      </c>
      <c r="O733" s="3">
        <f t="shared" si="81"/>
        <v>41386</v>
      </c>
      <c r="P733" s="4" t="str" cm="1">
        <f t="array" ref="P733:R733">_xlfn.TEXTSPLIT(M733,"/")</f>
        <v>4</v>
      </c>
      <c r="Q733" s="4" t="str">
        <v>22</v>
      </c>
      <c r="R733" s="4" t="str">
        <v>13</v>
      </c>
      <c r="S733" s="5">
        <f t="shared" si="82"/>
        <v>41386</v>
      </c>
      <c r="T733">
        <v>83</v>
      </c>
      <c r="U733" s="14">
        <v>17</v>
      </c>
      <c r="V733" s="14">
        <v>0</v>
      </c>
      <c r="W733" s="14">
        <v>14</v>
      </c>
      <c r="X733" s="14">
        <v>7</v>
      </c>
      <c r="Y733" s="14">
        <v>3</v>
      </c>
      <c r="Z733" s="14">
        <v>2</v>
      </c>
      <c r="AA733" s="2">
        <v>1</v>
      </c>
      <c r="AB733" s="2">
        <v>1</v>
      </c>
      <c r="AC733" s="2">
        <v>3</v>
      </c>
      <c r="AD733" s="2">
        <v>7</v>
      </c>
      <c r="AE733" s="2">
        <v>0</v>
      </c>
      <c r="AF733" s="2">
        <v>0</v>
      </c>
      <c r="AG733" s="16">
        <v>0</v>
      </c>
      <c r="AH733" s="49" t="s">
        <v>574</v>
      </c>
      <c r="AI733" s="49" t="s">
        <v>574</v>
      </c>
      <c r="AJ733" s="49" t="s">
        <v>574</v>
      </c>
      <c r="AK733" s="49" t="s">
        <v>574</v>
      </c>
      <c r="AL733" s="49" t="s">
        <v>574</v>
      </c>
      <c r="AM733" s="2">
        <f t="shared" si="83"/>
        <v>0</v>
      </c>
      <c r="AN733" s="1">
        <v>67</v>
      </c>
      <c r="AO733" s="2">
        <v>34.633000000000003</v>
      </c>
    </row>
    <row r="734" spans="1:41" x14ac:dyDescent="0.3">
      <c r="A734">
        <v>7384</v>
      </c>
      <c r="B734">
        <v>1952</v>
      </c>
      <c r="C734" s="1">
        <f t="shared" si="77"/>
        <v>72</v>
      </c>
      <c r="D734" t="s">
        <v>25</v>
      </c>
      <c r="E734" t="s">
        <v>42</v>
      </c>
      <c r="F734" s="4" t="s">
        <v>32</v>
      </c>
      <c r="G734" t="s">
        <v>32</v>
      </c>
      <c r="H734" s="20">
        <v>39767</v>
      </c>
      <c r="I734" s="2">
        <f t="shared" si="78"/>
        <v>39.767000000000003</v>
      </c>
      <c r="J734" s="2">
        <v>0</v>
      </c>
      <c r="K734" s="2">
        <v>0</v>
      </c>
      <c r="L734" s="16">
        <f t="shared" si="79"/>
        <v>0</v>
      </c>
      <c r="M734" s="6" t="s">
        <v>147</v>
      </c>
      <c r="N734" s="4">
        <f t="shared" si="80"/>
        <v>2</v>
      </c>
      <c r="O734" s="3">
        <f t="shared" si="81"/>
        <v>41476</v>
      </c>
      <c r="P734" s="4" t="str" cm="1">
        <f t="array" ref="P734:R734">_xlfn.TEXTSPLIT(M734,"/")</f>
        <v>7</v>
      </c>
      <c r="Q734" s="4" t="str">
        <v>21</v>
      </c>
      <c r="R734" s="4" t="str">
        <v>13</v>
      </c>
      <c r="S734" s="5">
        <f t="shared" si="82"/>
        <v>41476</v>
      </c>
      <c r="T734">
        <v>18</v>
      </c>
      <c r="U734" s="14">
        <v>113</v>
      </c>
      <c r="V734" s="14">
        <v>61</v>
      </c>
      <c r="W734" s="14">
        <v>204</v>
      </c>
      <c r="X734" s="14">
        <v>34</v>
      </c>
      <c r="Y734" s="14">
        <v>26</v>
      </c>
      <c r="Z734" s="14">
        <v>47</v>
      </c>
      <c r="AA734" s="2">
        <v>2</v>
      </c>
      <c r="AB734" s="2">
        <v>7</v>
      </c>
      <c r="AC734" s="2">
        <v>7</v>
      </c>
      <c r="AD734" s="2">
        <v>8</v>
      </c>
      <c r="AE734" s="2">
        <v>0</v>
      </c>
      <c r="AF734" s="2">
        <v>0</v>
      </c>
      <c r="AG734" s="16">
        <v>0</v>
      </c>
      <c r="AH734" s="49" t="s">
        <v>574</v>
      </c>
      <c r="AI734" s="49" t="s">
        <v>574</v>
      </c>
      <c r="AJ734" s="49" t="s">
        <v>574</v>
      </c>
      <c r="AK734" s="49" t="s">
        <v>574</v>
      </c>
      <c r="AL734" s="49" t="s">
        <v>574</v>
      </c>
      <c r="AM734" s="2">
        <f t="shared" si="83"/>
        <v>0</v>
      </c>
      <c r="AN734" s="1">
        <v>59</v>
      </c>
      <c r="AO734" s="2">
        <v>31.686</v>
      </c>
    </row>
    <row r="735" spans="1:41" x14ac:dyDescent="0.3">
      <c r="A735">
        <v>7381</v>
      </c>
      <c r="B735">
        <v>1969</v>
      </c>
      <c r="C735" s="1">
        <f t="shared" si="77"/>
        <v>55</v>
      </c>
      <c r="D735" t="s">
        <v>25</v>
      </c>
      <c r="E735" t="s">
        <v>22</v>
      </c>
      <c r="F735" s="4" t="s">
        <v>23</v>
      </c>
      <c r="G735" t="s">
        <v>23</v>
      </c>
      <c r="H735" s="20">
        <v>75693</v>
      </c>
      <c r="I735" s="2">
        <f t="shared" si="78"/>
        <v>75.692999999999998</v>
      </c>
      <c r="J735" s="2">
        <v>0</v>
      </c>
      <c r="K735" s="2">
        <v>0</v>
      </c>
      <c r="L735" s="16">
        <f t="shared" si="79"/>
        <v>0</v>
      </c>
      <c r="M735" s="7">
        <v>41072</v>
      </c>
      <c r="N735" s="4">
        <f t="shared" si="80"/>
        <v>1</v>
      </c>
      <c r="O735" s="3">
        <f t="shared" si="81"/>
        <v>41072</v>
      </c>
      <c r="P735" s="4" t="str" cm="1">
        <f t="array" ref="P735">_xlfn.TEXTSPLIT(M735,"/")</f>
        <v>41072</v>
      </c>
      <c r="Q735" s="5"/>
      <c r="R735" s="5"/>
      <c r="S735" s="5" t="e">
        <f t="shared" si="82"/>
        <v>#NUM!</v>
      </c>
      <c r="T735">
        <v>10</v>
      </c>
      <c r="U735" s="14">
        <v>797</v>
      </c>
      <c r="V735" s="14">
        <v>153</v>
      </c>
      <c r="W735" s="14">
        <v>293</v>
      </c>
      <c r="X735" s="14">
        <v>72</v>
      </c>
      <c r="Y735" s="14">
        <v>97</v>
      </c>
      <c r="Z735" s="14">
        <v>30</v>
      </c>
      <c r="AA735" s="2">
        <v>1</v>
      </c>
      <c r="AB735" s="2">
        <v>11</v>
      </c>
      <c r="AC735" s="2">
        <v>6</v>
      </c>
      <c r="AD735" s="2">
        <v>4</v>
      </c>
      <c r="AE735" s="2">
        <v>1</v>
      </c>
      <c r="AF735" s="2">
        <v>0</v>
      </c>
      <c r="AG735" s="16">
        <v>3</v>
      </c>
      <c r="AH735" s="49" t="s">
        <v>574</v>
      </c>
      <c r="AI735" s="49">
        <v>1</v>
      </c>
      <c r="AJ735" s="49">
        <v>1</v>
      </c>
      <c r="AK735" s="49">
        <v>1</v>
      </c>
      <c r="AL735" s="49" t="s">
        <v>574</v>
      </c>
      <c r="AM735" s="2">
        <f t="shared" si="83"/>
        <v>0</v>
      </c>
      <c r="AN735" s="1">
        <v>35</v>
      </c>
      <c r="AO735" s="2">
        <v>27.937999999999999</v>
      </c>
    </row>
    <row r="736" spans="1:41" x14ac:dyDescent="0.3">
      <c r="A736">
        <v>7378</v>
      </c>
      <c r="B736">
        <v>1982</v>
      </c>
      <c r="C736" s="1">
        <f t="shared" si="77"/>
        <v>42</v>
      </c>
      <c r="D736" t="s">
        <v>25</v>
      </c>
      <c r="E736" t="s">
        <v>42</v>
      </c>
      <c r="F736" s="4" t="s">
        <v>32</v>
      </c>
      <c r="G736" t="s">
        <v>32</v>
      </c>
      <c r="H736" s="20">
        <v>42021</v>
      </c>
      <c r="I736" s="2">
        <f t="shared" si="78"/>
        <v>42.021000000000001</v>
      </c>
      <c r="J736" s="2">
        <v>1</v>
      </c>
      <c r="K736" s="2">
        <v>0</v>
      </c>
      <c r="L736" s="16">
        <f t="shared" si="79"/>
        <v>1</v>
      </c>
      <c r="M736" s="6" t="s">
        <v>232</v>
      </c>
      <c r="N736" s="4">
        <f t="shared" si="80"/>
        <v>2</v>
      </c>
      <c r="O736" s="3">
        <f t="shared" si="81"/>
        <v>41152</v>
      </c>
      <c r="P736" s="4" t="str" cm="1">
        <f t="array" ref="P736:R736">_xlfn.TEXTSPLIT(M736,"/")</f>
        <v>8</v>
      </c>
      <c r="Q736" s="4" t="str">
        <v>31</v>
      </c>
      <c r="R736" s="4" t="str">
        <v>12</v>
      </c>
      <c r="S736" s="5">
        <f t="shared" si="82"/>
        <v>41152</v>
      </c>
      <c r="T736">
        <v>34</v>
      </c>
      <c r="U736" s="14">
        <v>393</v>
      </c>
      <c r="V736" s="14">
        <v>5</v>
      </c>
      <c r="W736" s="14">
        <v>136</v>
      </c>
      <c r="X736" s="14">
        <v>7</v>
      </c>
      <c r="Y736" s="14">
        <v>5</v>
      </c>
      <c r="Z736" s="14">
        <v>27</v>
      </c>
      <c r="AA736" s="2">
        <v>5</v>
      </c>
      <c r="AB736" s="2">
        <v>10</v>
      </c>
      <c r="AC736" s="2">
        <v>6</v>
      </c>
      <c r="AD736" s="2">
        <v>9</v>
      </c>
      <c r="AE736" s="2">
        <v>0</v>
      </c>
      <c r="AF736" s="2">
        <v>0</v>
      </c>
      <c r="AG736" s="16">
        <v>1</v>
      </c>
      <c r="AH736" s="49">
        <v>1</v>
      </c>
      <c r="AI736" s="49" t="s">
        <v>574</v>
      </c>
      <c r="AJ736" s="49" t="s">
        <v>574</v>
      </c>
      <c r="AK736" s="49" t="s">
        <v>574</v>
      </c>
      <c r="AL736" s="49" t="s">
        <v>574</v>
      </c>
      <c r="AM736" s="2">
        <f t="shared" si="83"/>
        <v>0</v>
      </c>
      <c r="AN736" s="1">
        <v>72</v>
      </c>
      <c r="AO736" s="2">
        <v>22.263000000000002</v>
      </c>
    </row>
    <row r="737" spans="1:41" hidden="1" x14ac:dyDescent="0.3">
      <c r="A737">
        <v>7375</v>
      </c>
      <c r="B737">
        <v>1977</v>
      </c>
      <c r="C737" s="1">
        <f t="shared" si="77"/>
        <v>47</v>
      </c>
      <c r="D737" t="s">
        <v>47</v>
      </c>
      <c r="E737" t="s">
        <v>22</v>
      </c>
      <c r="F737" s="4" t="s">
        <v>32</v>
      </c>
      <c r="G737" t="s">
        <v>32</v>
      </c>
      <c r="H737" s="20">
        <v>51369</v>
      </c>
      <c r="I737" s="2">
        <f t="shared" si="78"/>
        <v>51.369</v>
      </c>
      <c r="J737" s="2">
        <v>0</v>
      </c>
      <c r="K737" s="2">
        <v>1</v>
      </c>
      <c r="L737" s="16">
        <f t="shared" si="79"/>
        <v>1</v>
      </c>
      <c r="M737" s="6" t="s">
        <v>430</v>
      </c>
      <c r="N737" s="4">
        <f t="shared" si="80"/>
        <v>2</v>
      </c>
      <c r="O737" s="3">
        <f t="shared" si="81"/>
        <v>41207</v>
      </c>
      <c r="P737" s="4" t="str" cm="1">
        <f t="array" ref="P737:R737">_xlfn.TEXTSPLIT(M737,"/")</f>
        <v>10</v>
      </c>
      <c r="Q737" s="4" t="str">
        <v>25</v>
      </c>
      <c r="R737" s="4" t="str">
        <v>12</v>
      </c>
      <c r="S737" s="5">
        <f t="shared" si="82"/>
        <v>41207</v>
      </c>
      <c r="T737">
        <v>84</v>
      </c>
      <c r="U737" s="14">
        <v>297</v>
      </c>
      <c r="V737" s="14">
        <v>7</v>
      </c>
      <c r="W737" s="14">
        <v>79</v>
      </c>
      <c r="X737" s="14">
        <v>0</v>
      </c>
      <c r="Y737" s="14">
        <v>11</v>
      </c>
      <c r="Z737" s="14">
        <v>182</v>
      </c>
      <c r="AA737" s="2">
        <v>2</v>
      </c>
      <c r="AB737" s="2">
        <v>8</v>
      </c>
      <c r="AC737" s="2">
        <v>4</v>
      </c>
      <c r="AD737" s="2">
        <v>8</v>
      </c>
      <c r="AE737" s="2">
        <v>0</v>
      </c>
      <c r="AF737" s="2">
        <v>0</v>
      </c>
      <c r="AG737" s="16">
        <v>0</v>
      </c>
      <c r="AH737" s="49" t="s">
        <v>574</v>
      </c>
      <c r="AI737" s="49" t="s">
        <v>574</v>
      </c>
      <c r="AJ737" s="49" t="s">
        <v>574</v>
      </c>
      <c r="AK737" s="49" t="s">
        <v>574</v>
      </c>
      <c r="AL737" s="49" t="s">
        <v>574</v>
      </c>
      <c r="AM737" s="2">
        <f t="shared" si="83"/>
        <v>0</v>
      </c>
      <c r="AN737" s="1">
        <v>47</v>
      </c>
      <c r="AO737" s="2">
        <v>9.548</v>
      </c>
    </row>
    <row r="738" spans="1:41" hidden="1" x14ac:dyDescent="0.3">
      <c r="A738">
        <v>7373</v>
      </c>
      <c r="B738">
        <v>1953</v>
      </c>
      <c r="C738" s="1">
        <f t="shared" si="77"/>
        <v>71</v>
      </c>
      <c r="D738" t="s">
        <v>33</v>
      </c>
      <c r="E738" t="s">
        <v>34</v>
      </c>
      <c r="F738" s="4" t="s">
        <v>23</v>
      </c>
      <c r="G738" t="s">
        <v>23</v>
      </c>
      <c r="H738" s="20">
        <v>46610</v>
      </c>
      <c r="I738" s="2">
        <f t="shared" si="78"/>
        <v>46.61</v>
      </c>
      <c r="J738" s="2">
        <v>0</v>
      </c>
      <c r="K738" s="2">
        <v>2</v>
      </c>
      <c r="L738" s="16">
        <f t="shared" si="79"/>
        <v>2</v>
      </c>
      <c r="M738" s="6" t="s">
        <v>110</v>
      </c>
      <c r="N738" s="4">
        <f t="shared" si="80"/>
        <v>2</v>
      </c>
      <c r="O738" s="3">
        <f t="shared" si="81"/>
        <v>41211</v>
      </c>
      <c r="P738" s="4" t="str" cm="1">
        <f t="array" ref="P738:R738">_xlfn.TEXTSPLIT(M738,"/")</f>
        <v>10</v>
      </c>
      <c r="Q738" s="4" t="str">
        <v>29</v>
      </c>
      <c r="R738" s="4" t="str">
        <v>12</v>
      </c>
      <c r="S738" s="5">
        <f t="shared" si="82"/>
        <v>41211</v>
      </c>
      <c r="T738">
        <v>8</v>
      </c>
      <c r="U738" s="14">
        <v>96</v>
      </c>
      <c r="V738" s="14">
        <v>12</v>
      </c>
      <c r="W738" s="14">
        <v>96</v>
      </c>
      <c r="X738" s="14">
        <v>33</v>
      </c>
      <c r="Y738" s="14">
        <v>22</v>
      </c>
      <c r="Z738" s="14">
        <v>43</v>
      </c>
      <c r="AA738" s="2">
        <v>6</v>
      </c>
      <c r="AB738" s="2">
        <v>4</v>
      </c>
      <c r="AC738" s="2">
        <v>6</v>
      </c>
      <c r="AD738" s="2">
        <v>6</v>
      </c>
      <c r="AE738" s="2">
        <v>1</v>
      </c>
      <c r="AF738" s="2">
        <v>0</v>
      </c>
      <c r="AG738" s="16">
        <v>0</v>
      </c>
      <c r="AH738" s="49" t="s">
        <v>574</v>
      </c>
      <c r="AI738" s="49" t="s">
        <v>574</v>
      </c>
      <c r="AJ738" s="49" t="s">
        <v>574</v>
      </c>
      <c r="AK738" s="49" t="s">
        <v>574</v>
      </c>
      <c r="AL738" s="49" t="s">
        <v>574</v>
      </c>
      <c r="AM738" s="2">
        <f t="shared" si="83"/>
        <v>0</v>
      </c>
      <c r="AN738" s="1">
        <v>63</v>
      </c>
      <c r="AO738" s="2">
        <v>92.555999999999997</v>
      </c>
    </row>
    <row r="739" spans="1:41" x14ac:dyDescent="0.3">
      <c r="A739">
        <v>7369</v>
      </c>
      <c r="B739">
        <v>1982</v>
      </c>
      <c r="C739" s="1">
        <f t="shared" si="77"/>
        <v>42</v>
      </c>
      <c r="D739" t="s">
        <v>25</v>
      </c>
      <c r="E739" t="s">
        <v>42</v>
      </c>
      <c r="F739" s="4" t="s">
        <v>29</v>
      </c>
      <c r="G739" t="s">
        <v>29</v>
      </c>
      <c r="H739" s="20">
        <v>36959</v>
      </c>
      <c r="I739" s="2">
        <f t="shared" si="78"/>
        <v>36.959000000000003</v>
      </c>
      <c r="J739" s="2">
        <v>1</v>
      </c>
      <c r="K739" s="2">
        <v>0</v>
      </c>
      <c r="L739" s="16">
        <f t="shared" si="79"/>
        <v>1</v>
      </c>
      <c r="M739" s="7">
        <v>41315</v>
      </c>
      <c r="N739" s="4">
        <f t="shared" si="80"/>
        <v>1</v>
      </c>
      <c r="O739" s="3">
        <f t="shared" si="81"/>
        <v>41315</v>
      </c>
      <c r="P739" s="4" t="str" cm="1">
        <f t="array" ref="P739">_xlfn.TEXTSPLIT(M739,"/")</f>
        <v>41315</v>
      </c>
      <c r="Q739" s="5"/>
      <c r="R739" s="5"/>
      <c r="S739" s="5" t="e">
        <f t="shared" si="82"/>
        <v>#NUM!</v>
      </c>
      <c r="T739">
        <v>56</v>
      </c>
      <c r="U739" s="14">
        <v>25</v>
      </c>
      <c r="V739" s="14">
        <v>6</v>
      </c>
      <c r="W739" s="14">
        <v>25</v>
      </c>
      <c r="X739" s="14">
        <v>6</v>
      </c>
      <c r="Y739" s="14">
        <v>0</v>
      </c>
      <c r="Z739" s="14">
        <v>0</v>
      </c>
      <c r="AA739" s="2">
        <v>2</v>
      </c>
      <c r="AB739" s="2">
        <v>2</v>
      </c>
      <c r="AC739" s="2">
        <v>3</v>
      </c>
      <c r="AD739" s="2">
        <v>8</v>
      </c>
      <c r="AE739" s="2">
        <v>0</v>
      </c>
      <c r="AF739" s="2">
        <v>0</v>
      </c>
      <c r="AG739" s="16">
        <v>0</v>
      </c>
      <c r="AH739" s="49" t="s">
        <v>574</v>
      </c>
      <c r="AI739" s="49" t="s">
        <v>574</v>
      </c>
      <c r="AJ739" s="49" t="s">
        <v>574</v>
      </c>
      <c r="AK739" s="49" t="s">
        <v>574</v>
      </c>
      <c r="AL739" s="49" t="s">
        <v>574</v>
      </c>
      <c r="AM739" s="2">
        <f t="shared" si="83"/>
        <v>0</v>
      </c>
      <c r="AN739" s="1">
        <v>32</v>
      </c>
      <c r="AO739" s="2">
        <v>90.272999999999996</v>
      </c>
    </row>
    <row r="740" spans="1:41" hidden="1" x14ac:dyDescent="0.3">
      <c r="A740">
        <v>7366</v>
      </c>
      <c r="B740">
        <v>1983</v>
      </c>
      <c r="C740" s="1">
        <f t="shared" si="77"/>
        <v>41</v>
      </c>
      <c r="D740" t="s">
        <v>40</v>
      </c>
      <c r="E740" t="s">
        <v>42</v>
      </c>
      <c r="F740" s="4" t="s">
        <v>26</v>
      </c>
      <c r="G740" t="s">
        <v>26</v>
      </c>
      <c r="H740" s="20">
        <v>75777</v>
      </c>
      <c r="I740" s="2">
        <f t="shared" si="78"/>
        <v>75.777000000000001</v>
      </c>
      <c r="J740" s="2">
        <v>0</v>
      </c>
      <c r="K740" s="2">
        <v>0</v>
      </c>
      <c r="L740" s="16">
        <f t="shared" si="79"/>
        <v>0</v>
      </c>
      <c r="M740" s="7">
        <v>41371</v>
      </c>
      <c r="N740" s="4">
        <f t="shared" si="80"/>
        <v>1</v>
      </c>
      <c r="O740" s="3">
        <f t="shared" si="81"/>
        <v>41371</v>
      </c>
      <c r="P740" s="4" t="str" cm="1">
        <f t="array" ref="P740">_xlfn.TEXTSPLIT(M740,"/")</f>
        <v>41371</v>
      </c>
      <c r="Q740" s="5"/>
      <c r="R740" s="5"/>
      <c r="S740" s="5" t="e">
        <f t="shared" si="82"/>
        <v>#NUM!</v>
      </c>
      <c r="T740">
        <v>12</v>
      </c>
      <c r="U740" s="14">
        <v>712</v>
      </c>
      <c r="V740" s="14">
        <v>26</v>
      </c>
      <c r="W740" s="14">
        <v>538</v>
      </c>
      <c r="X740" s="14">
        <v>69</v>
      </c>
      <c r="Y740" s="14">
        <v>13</v>
      </c>
      <c r="Z740" s="14">
        <v>80</v>
      </c>
      <c r="AA740" s="2">
        <v>1</v>
      </c>
      <c r="AB740" s="2">
        <v>3</v>
      </c>
      <c r="AC740" s="2">
        <v>11</v>
      </c>
      <c r="AD740" s="2">
        <v>1</v>
      </c>
      <c r="AE740" s="2">
        <v>1</v>
      </c>
      <c r="AF740" s="2">
        <v>0</v>
      </c>
      <c r="AG740" s="16">
        <v>2</v>
      </c>
      <c r="AH740" s="49" t="s">
        <v>574</v>
      </c>
      <c r="AI740" s="49">
        <v>1</v>
      </c>
      <c r="AJ740" s="49">
        <v>1</v>
      </c>
      <c r="AK740" s="49" t="s">
        <v>574</v>
      </c>
      <c r="AL740" s="49" t="s">
        <v>574</v>
      </c>
      <c r="AM740" s="2">
        <f t="shared" si="83"/>
        <v>0</v>
      </c>
      <c r="AN740" s="1">
        <v>62</v>
      </c>
      <c r="AO740" s="2">
        <v>88.346999999999994</v>
      </c>
    </row>
    <row r="741" spans="1:41" hidden="1" x14ac:dyDescent="0.3">
      <c r="A741">
        <v>7352</v>
      </c>
      <c r="B741">
        <v>1958</v>
      </c>
      <c r="C741" s="1">
        <f t="shared" si="77"/>
        <v>66</v>
      </c>
      <c r="D741" t="s">
        <v>28</v>
      </c>
      <c r="E741" t="s">
        <v>22</v>
      </c>
      <c r="F741" s="4" t="s">
        <v>29</v>
      </c>
      <c r="G741" t="s">
        <v>29</v>
      </c>
      <c r="H741" s="20">
        <v>55267</v>
      </c>
      <c r="I741" s="2">
        <f t="shared" si="78"/>
        <v>55.267000000000003</v>
      </c>
      <c r="J741" s="2">
        <v>0</v>
      </c>
      <c r="K741" s="2">
        <v>1</v>
      </c>
      <c r="L741" s="16">
        <f t="shared" si="79"/>
        <v>1</v>
      </c>
      <c r="M741" s="6" t="s">
        <v>162</v>
      </c>
      <c r="N741" s="4">
        <f t="shared" si="80"/>
        <v>2</v>
      </c>
      <c r="O741" s="3">
        <f t="shared" si="81"/>
        <v>41568</v>
      </c>
      <c r="P741" s="4" t="str" cm="1">
        <f t="array" ref="P741:R741">_xlfn.TEXTSPLIT(M741,"/")</f>
        <v>10</v>
      </c>
      <c r="Q741" s="4" t="str">
        <v>21</v>
      </c>
      <c r="R741" s="4" t="str">
        <v>13</v>
      </c>
      <c r="S741" s="5">
        <f t="shared" si="82"/>
        <v>41568</v>
      </c>
      <c r="T741">
        <v>28</v>
      </c>
      <c r="U741" s="14">
        <v>161</v>
      </c>
      <c r="V741" s="14">
        <v>28</v>
      </c>
      <c r="W741" s="14">
        <v>136</v>
      </c>
      <c r="X741" s="14">
        <v>32</v>
      </c>
      <c r="Y741" s="14">
        <v>3</v>
      </c>
      <c r="Z741" s="14">
        <v>45</v>
      </c>
      <c r="AA741" s="2">
        <v>4</v>
      </c>
      <c r="AB741" s="2">
        <v>3</v>
      </c>
      <c r="AC741" s="2">
        <v>6</v>
      </c>
      <c r="AD741" s="2">
        <v>3</v>
      </c>
      <c r="AE741" s="2">
        <v>0</v>
      </c>
      <c r="AF741" s="2">
        <v>0</v>
      </c>
      <c r="AG741" s="16">
        <v>0</v>
      </c>
      <c r="AH741" s="49" t="s">
        <v>574</v>
      </c>
      <c r="AI741" s="49" t="s">
        <v>574</v>
      </c>
      <c r="AJ741" s="49" t="s">
        <v>574</v>
      </c>
      <c r="AK741" s="49" t="s">
        <v>574</v>
      </c>
      <c r="AL741" s="49" t="s">
        <v>574</v>
      </c>
      <c r="AM741" s="2">
        <f t="shared" si="83"/>
        <v>0</v>
      </c>
      <c r="AN741" s="1">
        <v>43</v>
      </c>
      <c r="AO741" s="2">
        <v>82.497</v>
      </c>
    </row>
    <row r="742" spans="1:41" x14ac:dyDescent="0.3">
      <c r="A742">
        <v>7349</v>
      </c>
      <c r="B742">
        <v>1974</v>
      </c>
      <c r="C742" s="1">
        <f t="shared" si="77"/>
        <v>50</v>
      </c>
      <c r="D742" t="s">
        <v>25</v>
      </c>
      <c r="E742" t="s">
        <v>66</v>
      </c>
      <c r="F742" s="4" t="s">
        <v>32</v>
      </c>
      <c r="G742" t="s">
        <v>32</v>
      </c>
      <c r="H742" s="20">
        <v>9722</v>
      </c>
      <c r="I742" s="2">
        <f t="shared" si="78"/>
        <v>9.7219999999999995</v>
      </c>
      <c r="J742" s="2">
        <v>1</v>
      </c>
      <c r="K742" s="2">
        <v>0</v>
      </c>
      <c r="L742" s="16">
        <f t="shared" si="79"/>
        <v>1</v>
      </c>
      <c r="M742" s="7">
        <v>40949</v>
      </c>
      <c r="N742" s="4">
        <f t="shared" si="80"/>
        <v>1</v>
      </c>
      <c r="O742" s="3">
        <f t="shared" si="81"/>
        <v>40949</v>
      </c>
      <c r="P742" s="4" t="str" cm="1">
        <f t="array" ref="P742">_xlfn.TEXTSPLIT(M742,"/")</f>
        <v>40949</v>
      </c>
      <c r="Q742" s="5"/>
      <c r="R742" s="5"/>
      <c r="S742" s="5" t="e">
        <f t="shared" si="82"/>
        <v>#NUM!</v>
      </c>
      <c r="T742">
        <v>7</v>
      </c>
      <c r="U742" s="14">
        <v>6</v>
      </c>
      <c r="V742" s="14">
        <v>17</v>
      </c>
      <c r="W742" s="14">
        <v>16</v>
      </c>
      <c r="X742" s="14">
        <v>6</v>
      </c>
      <c r="Y742" s="14">
        <v>16</v>
      </c>
      <c r="Z742" s="14">
        <v>42</v>
      </c>
      <c r="AA742" s="2">
        <v>4</v>
      </c>
      <c r="AB742" s="2">
        <v>3</v>
      </c>
      <c r="AC742" s="2">
        <v>3</v>
      </c>
      <c r="AD742" s="2">
        <v>8</v>
      </c>
      <c r="AE742" s="2">
        <v>1</v>
      </c>
      <c r="AF742" s="2">
        <v>0</v>
      </c>
      <c r="AG742" s="16">
        <v>0</v>
      </c>
      <c r="AH742" s="49" t="s">
        <v>574</v>
      </c>
      <c r="AI742" s="49" t="s">
        <v>574</v>
      </c>
      <c r="AJ742" s="49" t="s">
        <v>574</v>
      </c>
      <c r="AK742" s="49" t="s">
        <v>574</v>
      </c>
      <c r="AL742" s="49" t="s">
        <v>574</v>
      </c>
      <c r="AM742" s="2">
        <f t="shared" si="83"/>
        <v>0</v>
      </c>
      <c r="AN742" s="1">
        <v>65</v>
      </c>
      <c r="AO742" s="2">
        <v>79.760999999999996</v>
      </c>
    </row>
    <row r="743" spans="1:41" x14ac:dyDescent="0.3">
      <c r="A743">
        <v>7348</v>
      </c>
      <c r="B743">
        <v>1959</v>
      </c>
      <c r="C743" s="1">
        <f t="shared" si="77"/>
        <v>65</v>
      </c>
      <c r="D743" t="s">
        <v>25</v>
      </c>
      <c r="E743" t="s">
        <v>34</v>
      </c>
      <c r="F743" s="4" t="s">
        <v>26</v>
      </c>
      <c r="G743" t="s">
        <v>26</v>
      </c>
      <c r="H743" s="20">
        <v>71691</v>
      </c>
      <c r="I743" s="2">
        <f t="shared" si="78"/>
        <v>71.691000000000003</v>
      </c>
      <c r="J743" s="2">
        <v>0</v>
      </c>
      <c r="K743" s="2">
        <v>0</v>
      </c>
      <c r="L743" s="16">
        <f t="shared" si="79"/>
        <v>0</v>
      </c>
      <c r="M743" s="6" t="s">
        <v>35</v>
      </c>
      <c r="N743" s="4">
        <f t="shared" si="80"/>
        <v>2</v>
      </c>
      <c r="O743" s="3">
        <f t="shared" si="81"/>
        <v>41715</v>
      </c>
      <c r="P743" s="4" t="str" cm="1">
        <f t="array" ref="P743:R743">_xlfn.TEXTSPLIT(M743,"/")</f>
        <v>3</v>
      </c>
      <c r="Q743" s="4" t="str">
        <v>17</v>
      </c>
      <c r="R743" s="4" t="str">
        <v>14</v>
      </c>
      <c r="S743" s="5">
        <f t="shared" si="82"/>
        <v>41715</v>
      </c>
      <c r="T743">
        <v>0</v>
      </c>
      <c r="U743" s="14">
        <v>336</v>
      </c>
      <c r="V743" s="14">
        <v>130</v>
      </c>
      <c r="W743" s="14">
        <v>411</v>
      </c>
      <c r="X743" s="14">
        <v>240</v>
      </c>
      <c r="Y743" s="14">
        <v>32</v>
      </c>
      <c r="Z743" s="14">
        <v>43</v>
      </c>
      <c r="AA743" s="2">
        <v>1</v>
      </c>
      <c r="AB743" s="2">
        <v>4</v>
      </c>
      <c r="AC743" s="2">
        <v>5</v>
      </c>
      <c r="AD743" s="2">
        <v>2</v>
      </c>
      <c r="AE743" s="2">
        <v>1</v>
      </c>
      <c r="AF743" s="2">
        <v>0</v>
      </c>
      <c r="AG743" s="16">
        <v>0</v>
      </c>
      <c r="AH743" s="49" t="s">
        <v>574</v>
      </c>
      <c r="AI743" s="49" t="s">
        <v>574</v>
      </c>
      <c r="AJ743" s="49" t="s">
        <v>574</v>
      </c>
      <c r="AK743" s="49" t="s">
        <v>574</v>
      </c>
      <c r="AL743" s="49" t="s">
        <v>574</v>
      </c>
      <c r="AM743" s="2">
        <f t="shared" si="83"/>
        <v>0</v>
      </c>
      <c r="AN743" s="1">
        <v>53</v>
      </c>
      <c r="AO743" s="2">
        <v>67.384</v>
      </c>
    </row>
    <row r="744" spans="1:41" x14ac:dyDescent="0.3">
      <c r="A744">
        <v>7342</v>
      </c>
      <c r="B744">
        <v>1962</v>
      </c>
      <c r="C744" s="1">
        <f t="shared" si="77"/>
        <v>62</v>
      </c>
      <c r="D744" t="s">
        <v>25</v>
      </c>
      <c r="E744" t="s">
        <v>36</v>
      </c>
      <c r="F744" s="4" t="s">
        <v>43</v>
      </c>
      <c r="G744" t="s">
        <v>43</v>
      </c>
      <c r="H744" s="20">
        <v>59184</v>
      </c>
      <c r="I744" s="2">
        <f t="shared" si="78"/>
        <v>59.183999999999997</v>
      </c>
      <c r="J744" s="2">
        <v>0</v>
      </c>
      <c r="K744" s="2">
        <v>1</v>
      </c>
      <c r="L744" s="16">
        <f t="shared" si="79"/>
        <v>1</v>
      </c>
      <c r="M744" s="7">
        <v>41161</v>
      </c>
      <c r="N744" s="4">
        <f t="shared" si="80"/>
        <v>1</v>
      </c>
      <c r="O744" s="3">
        <f t="shared" si="81"/>
        <v>41161</v>
      </c>
      <c r="P744" s="4" t="str" cm="1">
        <f t="array" ref="P744">_xlfn.TEXTSPLIT(M744,"/")</f>
        <v>41161</v>
      </c>
      <c r="Q744" s="5"/>
      <c r="R744" s="5"/>
      <c r="S744" s="5" t="e">
        <f t="shared" si="82"/>
        <v>#NUM!</v>
      </c>
      <c r="T744">
        <v>6</v>
      </c>
      <c r="U744" s="14">
        <v>341</v>
      </c>
      <c r="V744" s="14">
        <v>142</v>
      </c>
      <c r="W744" s="14">
        <v>113</v>
      </c>
      <c r="X744" s="14">
        <v>259</v>
      </c>
      <c r="Y744" s="14">
        <v>151</v>
      </c>
      <c r="Z744" s="14">
        <v>66</v>
      </c>
      <c r="AA744" s="2">
        <v>3</v>
      </c>
      <c r="AB744" s="2">
        <v>6</v>
      </c>
      <c r="AC744" s="2">
        <v>12</v>
      </c>
      <c r="AD744" s="2">
        <v>5</v>
      </c>
      <c r="AE744" s="2">
        <v>0</v>
      </c>
      <c r="AF744" s="2">
        <v>0</v>
      </c>
      <c r="AG744" s="16">
        <v>0</v>
      </c>
      <c r="AH744" s="49" t="s">
        <v>574</v>
      </c>
      <c r="AI744" s="49" t="s">
        <v>574</v>
      </c>
      <c r="AJ744" s="49" t="s">
        <v>574</v>
      </c>
      <c r="AK744" s="49" t="s">
        <v>574</v>
      </c>
      <c r="AL744" s="49" t="s">
        <v>574</v>
      </c>
      <c r="AM744" s="2">
        <f t="shared" si="83"/>
        <v>0</v>
      </c>
      <c r="AN744" s="1">
        <v>48</v>
      </c>
      <c r="AO744" s="2">
        <v>55.914000000000001</v>
      </c>
    </row>
    <row r="745" spans="1:41" x14ac:dyDescent="0.3">
      <c r="A745">
        <v>7327</v>
      </c>
      <c r="B745">
        <v>1960</v>
      </c>
      <c r="C745" s="1">
        <f t="shared" si="77"/>
        <v>64</v>
      </c>
      <c r="D745" t="s">
        <v>25</v>
      </c>
      <c r="E745" t="s">
        <v>34</v>
      </c>
      <c r="F745" s="4" t="s">
        <v>29</v>
      </c>
      <c r="G745" t="s">
        <v>29</v>
      </c>
      <c r="H745" s="20">
        <v>36732</v>
      </c>
      <c r="I745" s="2">
        <f t="shared" si="78"/>
        <v>36.731999999999999</v>
      </c>
      <c r="J745" s="2">
        <v>1</v>
      </c>
      <c r="K745" s="2">
        <v>1</v>
      </c>
      <c r="L745" s="16">
        <f t="shared" si="79"/>
        <v>2</v>
      </c>
      <c r="M745" s="6" t="s">
        <v>250</v>
      </c>
      <c r="N745" s="4">
        <f t="shared" si="80"/>
        <v>2</v>
      </c>
      <c r="O745" s="3">
        <f t="shared" si="81"/>
        <v>41637</v>
      </c>
      <c r="P745" s="4" t="str" cm="1">
        <f t="array" ref="P745:R745">_xlfn.TEXTSPLIT(M745,"/")</f>
        <v>12</v>
      </c>
      <c r="Q745" s="4" t="str">
        <v>29</v>
      </c>
      <c r="R745" s="4" t="str">
        <v>13</v>
      </c>
      <c r="S745" s="5">
        <f t="shared" si="82"/>
        <v>41637</v>
      </c>
      <c r="T745">
        <v>71</v>
      </c>
      <c r="U745" s="14">
        <v>21</v>
      </c>
      <c r="V745" s="14">
        <v>5</v>
      </c>
      <c r="W745" s="14">
        <v>3</v>
      </c>
      <c r="X745" s="14">
        <v>10</v>
      </c>
      <c r="Y745" s="14">
        <v>1</v>
      </c>
      <c r="Z745" s="14">
        <v>7</v>
      </c>
      <c r="AA745" s="2">
        <v>3</v>
      </c>
      <c r="AB745" s="2">
        <v>1</v>
      </c>
      <c r="AC745" s="2">
        <v>4</v>
      </c>
      <c r="AD745" s="2">
        <v>2</v>
      </c>
      <c r="AE745" s="2">
        <v>0</v>
      </c>
      <c r="AF745" s="2">
        <v>0</v>
      </c>
      <c r="AG745" s="16">
        <v>0</v>
      </c>
      <c r="AH745" s="49" t="s">
        <v>574</v>
      </c>
      <c r="AI745" s="49" t="s">
        <v>574</v>
      </c>
      <c r="AJ745" s="49" t="s">
        <v>574</v>
      </c>
      <c r="AK745" s="49" t="s">
        <v>574</v>
      </c>
      <c r="AL745" s="49" t="s">
        <v>574</v>
      </c>
      <c r="AM745" s="2">
        <f t="shared" si="83"/>
        <v>0</v>
      </c>
      <c r="AN745" s="1">
        <v>72</v>
      </c>
      <c r="AO745" s="2">
        <v>53.311999999999998</v>
      </c>
    </row>
    <row r="746" spans="1:41" hidden="1" x14ac:dyDescent="0.3">
      <c r="A746">
        <v>7326</v>
      </c>
      <c r="B746">
        <v>1972</v>
      </c>
      <c r="C746" s="1">
        <f t="shared" si="77"/>
        <v>52</v>
      </c>
      <c r="D746" t="s">
        <v>28</v>
      </c>
      <c r="E746" t="s">
        <v>42</v>
      </c>
      <c r="F746" s="4" t="s">
        <v>29</v>
      </c>
      <c r="G746" t="s">
        <v>29</v>
      </c>
      <c r="H746" s="20">
        <v>56850</v>
      </c>
      <c r="I746" s="2">
        <f t="shared" si="78"/>
        <v>56.85</v>
      </c>
      <c r="J746" s="2">
        <v>0</v>
      </c>
      <c r="K746" s="2">
        <v>1</v>
      </c>
      <c r="L746" s="16">
        <f t="shared" si="79"/>
        <v>1</v>
      </c>
      <c r="M746" s="6" t="s">
        <v>95</v>
      </c>
      <c r="N746" s="4">
        <f t="shared" si="80"/>
        <v>2</v>
      </c>
      <c r="O746" s="3">
        <f t="shared" si="81"/>
        <v>41721</v>
      </c>
      <c r="P746" s="4" t="str" cm="1">
        <f t="array" ref="P746:R746">_xlfn.TEXTSPLIT(M746,"/")</f>
        <v>3</v>
      </c>
      <c r="Q746" s="4" t="str">
        <v>23</v>
      </c>
      <c r="R746" s="4" t="str">
        <v>14</v>
      </c>
      <c r="S746" s="5">
        <f t="shared" si="82"/>
        <v>41721</v>
      </c>
      <c r="T746">
        <v>83</v>
      </c>
      <c r="U746" s="14">
        <v>34</v>
      </c>
      <c r="V746" s="14">
        <v>1</v>
      </c>
      <c r="W746" s="14">
        <v>19</v>
      </c>
      <c r="X746" s="14">
        <v>2</v>
      </c>
      <c r="Y746" s="14">
        <v>7</v>
      </c>
      <c r="Z746" s="14">
        <v>0</v>
      </c>
      <c r="AA746" s="2">
        <v>1</v>
      </c>
      <c r="AB746" s="2">
        <v>1</v>
      </c>
      <c r="AC746" s="2">
        <v>3</v>
      </c>
      <c r="AD746" s="2">
        <v>2</v>
      </c>
      <c r="AE746" s="2">
        <v>0</v>
      </c>
      <c r="AF746" s="2">
        <v>0</v>
      </c>
      <c r="AG746" s="16">
        <v>0</v>
      </c>
      <c r="AH746" s="49" t="s">
        <v>574</v>
      </c>
      <c r="AI746" s="49" t="s">
        <v>574</v>
      </c>
      <c r="AJ746" s="49" t="s">
        <v>574</v>
      </c>
      <c r="AK746" s="49" t="s">
        <v>574</v>
      </c>
      <c r="AL746" s="49" t="s">
        <v>574</v>
      </c>
      <c r="AM746" s="2">
        <f t="shared" si="83"/>
        <v>0</v>
      </c>
      <c r="AN746" s="1">
        <v>52</v>
      </c>
      <c r="AO746" s="2">
        <v>52.914000000000001</v>
      </c>
    </row>
    <row r="747" spans="1:41" x14ac:dyDescent="0.3">
      <c r="A747">
        <v>7325</v>
      </c>
      <c r="B747">
        <v>1987</v>
      </c>
      <c r="C747" s="1">
        <f t="shared" si="77"/>
        <v>37</v>
      </c>
      <c r="D747" t="s">
        <v>25</v>
      </c>
      <c r="E747" t="s">
        <v>34</v>
      </c>
      <c r="F747" s="4" t="s">
        <v>32</v>
      </c>
      <c r="G747" t="s">
        <v>32</v>
      </c>
      <c r="H747" s="20">
        <v>38197</v>
      </c>
      <c r="I747" s="2">
        <f t="shared" si="78"/>
        <v>38.197000000000003</v>
      </c>
      <c r="J747" s="2">
        <v>1</v>
      </c>
      <c r="K747" s="2">
        <v>0</v>
      </c>
      <c r="L747" s="16">
        <f t="shared" si="79"/>
        <v>1</v>
      </c>
      <c r="M747" s="6" t="s">
        <v>235</v>
      </c>
      <c r="N747" s="4">
        <f t="shared" si="80"/>
        <v>2</v>
      </c>
      <c r="O747" s="3">
        <f t="shared" si="81"/>
        <v>41454</v>
      </c>
      <c r="P747" s="4" t="str" cm="1">
        <f t="array" ref="P747:R747">_xlfn.TEXTSPLIT(M747,"/")</f>
        <v>6</v>
      </c>
      <c r="Q747" s="4" t="str">
        <v>29</v>
      </c>
      <c r="R747" s="4" t="str">
        <v>13</v>
      </c>
      <c r="S747" s="5">
        <f t="shared" si="82"/>
        <v>41454</v>
      </c>
      <c r="T747">
        <v>86</v>
      </c>
      <c r="U747" s="14">
        <v>23</v>
      </c>
      <c r="V747" s="14">
        <v>0</v>
      </c>
      <c r="W747" s="14">
        <v>11</v>
      </c>
      <c r="X747" s="14">
        <v>2</v>
      </c>
      <c r="Y747" s="14">
        <v>1</v>
      </c>
      <c r="Z747" s="14">
        <v>3</v>
      </c>
      <c r="AA747" s="2">
        <v>1</v>
      </c>
      <c r="AB747" s="2">
        <v>1</v>
      </c>
      <c r="AC747" s="2">
        <v>3</v>
      </c>
      <c r="AD747" s="2">
        <v>5</v>
      </c>
      <c r="AE747" s="2">
        <v>0</v>
      </c>
      <c r="AF747" s="2">
        <v>0</v>
      </c>
      <c r="AG747" s="16">
        <v>0</v>
      </c>
      <c r="AH747" s="49" t="s">
        <v>574</v>
      </c>
      <c r="AI747" s="49" t="s">
        <v>574</v>
      </c>
      <c r="AJ747" s="49" t="s">
        <v>574</v>
      </c>
      <c r="AK747" s="49" t="s">
        <v>574</v>
      </c>
      <c r="AL747" s="49" t="s">
        <v>574</v>
      </c>
      <c r="AM747" s="2">
        <f t="shared" si="83"/>
        <v>0</v>
      </c>
      <c r="AN747" s="1">
        <v>63</v>
      </c>
      <c r="AO747" s="2">
        <v>51.651000000000003</v>
      </c>
    </row>
    <row r="748" spans="1:41" hidden="1" x14ac:dyDescent="0.3">
      <c r="A748">
        <v>7321</v>
      </c>
      <c r="B748">
        <v>1963</v>
      </c>
      <c r="C748" s="1">
        <f t="shared" si="77"/>
        <v>61</v>
      </c>
      <c r="D748" t="s">
        <v>40</v>
      </c>
      <c r="E748" t="s">
        <v>22</v>
      </c>
      <c r="F748" s="4" t="s">
        <v>32</v>
      </c>
      <c r="G748" t="s">
        <v>32</v>
      </c>
      <c r="H748" s="20">
        <v>76081</v>
      </c>
      <c r="I748" s="2">
        <f t="shared" si="78"/>
        <v>76.081000000000003</v>
      </c>
      <c r="J748" s="2">
        <v>0</v>
      </c>
      <c r="K748" s="2">
        <v>0</v>
      </c>
      <c r="L748" s="16">
        <f t="shared" si="79"/>
        <v>0</v>
      </c>
      <c r="M748" s="6" t="s">
        <v>92</v>
      </c>
      <c r="N748" s="4">
        <f t="shared" si="80"/>
        <v>2</v>
      </c>
      <c r="O748" s="3">
        <f t="shared" si="81"/>
        <v>41782</v>
      </c>
      <c r="P748" s="4" t="str" cm="1">
        <f t="array" ref="P748:R748">_xlfn.TEXTSPLIT(M748,"/")</f>
        <v>5</v>
      </c>
      <c r="Q748" s="4" t="str">
        <v>23</v>
      </c>
      <c r="R748" s="4" t="str">
        <v>14</v>
      </c>
      <c r="S748" s="5">
        <f t="shared" si="82"/>
        <v>41782</v>
      </c>
      <c r="T748">
        <v>85</v>
      </c>
      <c r="U748" s="14">
        <v>292</v>
      </c>
      <c r="V748" s="14">
        <v>30</v>
      </c>
      <c r="W748" s="14">
        <v>415</v>
      </c>
      <c r="X748" s="14">
        <v>63</v>
      </c>
      <c r="Y748" s="14">
        <v>33</v>
      </c>
      <c r="Z748" s="14">
        <v>200</v>
      </c>
      <c r="AA748" s="2">
        <v>1</v>
      </c>
      <c r="AB748" s="2">
        <v>4</v>
      </c>
      <c r="AC748" s="2">
        <v>4</v>
      </c>
      <c r="AD748" s="2">
        <v>2</v>
      </c>
      <c r="AE748" s="2">
        <v>0</v>
      </c>
      <c r="AF748" s="2">
        <v>0</v>
      </c>
      <c r="AG748" s="16">
        <v>1</v>
      </c>
      <c r="AH748" s="49" t="s">
        <v>574</v>
      </c>
      <c r="AI748" s="49" t="s">
        <v>574</v>
      </c>
      <c r="AJ748" s="49" t="s">
        <v>574</v>
      </c>
      <c r="AK748" s="49">
        <v>1</v>
      </c>
      <c r="AL748" s="49" t="s">
        <v>574</v>
      </c>
      <c r="AM748" s="2">
        <f t="shared" si="83"/>
        <v>0</v>
      </c>
      <c r="AN748" s="1">
        <v>40</v>
      </c>
      <c r="AO748" s="2">
        <v>50.15</v>
      </c>
    </row>
    <row r="749" spans="1:41" hidden="1" x14ac:dyDescent="0.3">
      <c r="A749">
        <v>7313</v>
      </c>
      <c r="B749">
        <v>1950</v>
      </c>
      <c r="C749" s="1">
        <f t="shared" si="77"/>
        <v>74</v>
      </c>
      <c r="D749" t="s">
        <v>28</v>
      </c>
      <c r="E749" t="s">
        <v>36</v>
      </c>
      <c r="F749" s="4" t="s">
        <v>43</v>
      </c>
      <c r="G749" t="s">
        <v>43</v>
      </c>
      <c r="H749" s="20">
        <v>74859</v>
      </c>
      <c r="I749" s="2">
        <f t="shared" si="78"/>
        <v>74.858999999999995</v>
      </c>
      <c r="J749" s="2">
        <v>0</v>
      </c>
      <c r="K749" s="2">
        <v>0</v>
      </c>
      <c r="L749" s="16">
        <f t="shared" si="79"/>
        <v>0</v>
      </c>
      <c r="M749" s="7">
        <v>41339</v>
      </c>
      <c r="N749" s="4">
        <f t="shared" si="80"/>
        <v>1</v>
      </c>
      <c r="O749" s="3">
        <f t="shared" si="81"/>
        <v>41339</v>
      </c>
      <c r="P749" s="4" t="str" cm="1">
        <f t="array" ref="P749">_xlfn.TEXTSPLIT(M749,"/")</f>
        <v>41339</v>
      </c>
      <c r="Q749" s="5"/>
      <c r="R749" s="5"/>
      <c r="S749" s="5" t="e">
        <f t="shared" si="82"/>
        <v>#NUM!</v>
      </c>
      <c r="T749">
        <v>63</v>
      </c>
      <c r="U749" s="14">
        <v>570</v>
      </c>
      <c r="V749" s="14">
        <v>73</v>
      </c>
      <c r="W749" s="14">
        <v>614</v>
      </c>
      <c r="X749" s="14">
        <v>133</v>
      </c>
      <c r="Y749" s="14">
        <v>102</v>
      </c>
      <c r="Z749" s="14">
        <v>73</v>
      </c>
      <c r="AA749" s="2">
        <v>1</v>
      </c>
      <c r="AB749" s="2">
        <v>6</v>
      </c>
      <c r="AC749" s="2">
        <v>11</v>
      </c>
      <c r="AD749" s="2">
        <v>3</v>
      </c>
      <c r="AE749" s="2">
        <v>0</v>
      </c>
      <c r="AF749" s="2">
        <v>0</v>
      </c>
      <c r="AG749" s="16">
        <v>1</v>
      </c>
      <c r="AH749" s="49" t="s">
        <v>574</v>
      </c>
      <c r="AI749" s="49" t="s">
        <v>574</v>
      </c>
      <c r="AJ749" s="49" t="s">
        <v>574</v>
      </c>
      <c r="AK749" s="49">
        <v>1</v>
      </c>
      <c r="AL749" s="49" t="s">
        <v>574</v>
      </c>
      <c r="AM749" s="2">
        <f t="shared" si="83"/>
        <v>0</v>
      </c>
      <c r="AN749" s="1">
        <v>40</v>
      </c>
      <c r="AO749" s="2">
        <v>50.15</v>
      </c>
    </row>
    <row r="750" spans="1:41" x14ac:dyDescent="0.3">
      <c r="A750">
        <v>7301</v>
      </c>
      <c r="B750">
        <v>1983</v>
      </c>
      <c r="C750" s="1">
        <f t="shared" si="77"/>
        <v>41</v>
      </c>
      <c r="D750" t="s">
        <v>25</v>
      </c>
      <c r="E750" t="s">
        <v>36</v>
      </c>
      <c r="F750" s="4" t="s">
        <v>26</v>
      </c>
      <c r="G750" t="s">
        <v>26</v>
      </c>
      <c r="H750" s="20">
        <v>23616</v>
      </c>
      <c r="I750" s="2">
        <f t="shared" si="78"/>
        <v>23.616</v>
      </c>
      <c r="J750" s="2">
        <v>1</v>
      </c>
      <c r="K750" s="2">
        <v>0</v>
      </c>
      <c r="L750" s="16">
        <f t="shared" si="79"/>
        <v>1</v>
      </c>
      <c r="M750" s="6" t="s">
        <v>199</v>
      </c>
      <c r="N750" s="4">
        <f t="shared" si="80"/>
        <v>2</v>
      </c>
      <c r="O750" s="3">
        <f t="shared" si="81"/>
        <v>41230</v>
      </c>
      <c r="P750" s="4" t="str" cm="1">
        <f t="array" ref="P750:R750">_xlfn.TEXTSPLIT(M750,"/")</f>
        <v>11</v>
      </c>
      <c r="Q750" s="4" t="str">
        <v>17</v>
      </c>
      <c r="R750" s="4" t="str">
        <v>12</v>
      </c>
      <c r="S750" s="5">
        <f t="shared" si="82"/>
        <v>41230</v>
      </c>
      <c r="T750">
        <v>76</v>
      </c>
      <c r="U750" s="14">
        <v>4</v>
      </c>
      <c r="V750" s="14">
        <v>22</v>
      </c>
      <c r="W750" s="14">
        <v>11</v>
      </c>
      <c r="X750" s="14">
        <v>3</v>
      </c>
      <c r="Y750" s="14">
        <v>7</v>
      </c>
      <c r="Z750" s="14">
        <v>32</v>
      </c>
      <c r="AA750" s="2">
        <v>2</v>
      </c>
      <c r="AB750" s="2">
        <v>3</v>
      </c>
      <c r="AC750" s="2">
        <v>3</v>
      </c>
      <c r="AD750" s="2">
        <v>8</v>
      </c>
      <c r="AE750" s="2">
        <v>1</v>
      </c>
      <c r="AF750" s="2">
        <v>0</v>
      </c>
      <c r="AG750" s="16">
        <v>0</v>
      </c>
      <c r="AH750" s="49" t="s">
        <v>574</v>
      </c>
      <c r="AI750" s="49" t="s">
        <v>574</v>
      </c>
      <c r="AJ750" s="49" t="s">
        <v>574</v>
      </c>
      <c r="AK750" s="49" t="s">
        <v>574</v>
      </c>
      <c r="AL750" s="49" t="s">
        <v>574</v>
      </c>
      <c r="AM750" s="2">
        <f t="shared" si="83"/>
        <v>0</v>
      </c>
      <c r="AN750" s="1">
        <v>44</v>
      </c>
      <c r="AO750" s="2">
        <v>48.526000000000003</v>
      </c>
    </row>
    <row r="751" spans="1:41" hidden="1" x14ac:dyDescent="0.3">
      <c r="A751">
        <v>7300</v>
      </c>
      <c r="B751">
        <v>1953</v>
      </c>
      <c r="C751" s="1">
        <f t="shared" si="77"/>
        <v>71</v>
      </c>
      <c r="D751" t="s">
        <v>40</v>
      </c>
      <c r="E751" t="s">
        <v>22</v>
      </c>
      <c r="F751" s="4" t="s">
        <v>23</v>
      </c>
      <c r="G751" t="s">
        <v>23</v>
      </c>
      <c r="H751" s="20">
        <v>69142</v>
      </c>
      <c r="I751" s="2">
        <f t="shared" si="78"/>
        <v>69.141999999999996</v>
      </c>
      <c r="J751" s="2">
        <v>0</v>
      </c>
      <c r="K751" s="2">
        <v>1</v>
      </c>
      <c r="L751" s="16">
        <f t="shared" si="79"/>
        <v>1</v>
      </c>
      <c r="M751" s="6" t="s">
        <v>53</v>
      </c>
      <c r="N751" s="4">
        <f t="shared" si="80"/>
        <v>2</v>
      </c>
      <c r="O751" s="3">
        <f t="shared" si="81"/>
        <v>41819</v>
      </c>
      <c r="P751" s="4" t="str" cm="1">
        <f t="array" ref="P751:R751">_xlfn.TEXTSPLIT(M751,"/")</f>
        <v>6</v>
      </c>
      <c r="Q751" s="4" t="str">
        <v>29</v>
      </c>
      <c r="R751" s="4" t="str">
        <v>14</v>
      </c>
      <c r="S751" s="5">
        <f t="shared" si="82"/>
        <v>41819</v>
      </c>
      <c r="T751">
        <v>50</v>
      </c>
      <c r="U751" s="14">
        <v>448</v>
      </c>
      <c r="V751" s="14">
        <v>4</v>
      </c>
      <c r="W751" s="14">
        <v>34</v>
      </c>
      <c r="X751" s="14">
        <v>6</v>
      </c>
      <c r="Y751" s="14">
        <v>4</v>
      </c>
      <c r="Z751" s="14">
        <v>39</v>
      </c>
      <c r="AA751" s="2">
        <v>3</v>
      </c>
      <c r="AB751" s="2">
        <v>8</v>
      </c>
      <c r="AC751" s="2">
        <v>7</v>
      </c>
      <c r="AD751" s="2">
        <v>5</v>
      </c>
      <c r="AE751" s="2">
        <v>0</v>
      </c>
      <c r="AF751" s="2">
        <v>0</v>
      </c>
      <c r="AG751" s="16">
        <v>1</v>
      </c>
      <c r="AH751" s="49" t="s">
        <v>574</v>
      </c>
      <c r="AI751" s="49">
        <v>1</v>
      </c>
      <c r="AJ751" s="49" t="s">
        <v>574</v>
      </c>
      <c r="AK751" s="49" t="s">
        <v>574</v>
      </c>
      <c r="AL751" s="49" t="s">
        <v>574</v>
      </c>
      <c r="AM751" s="2">
        <f t="shared" si="83"/>
        <v>0</v>
      </c>
      <c r="AN751" s="1">
        <v>41</v>
      </c>
      <c r="AO751" s="2">
        <v>41.039000000000001</v>
      </c>
    </row>
    <row r="752" spans="1:41" hidden="1" x14ac:dyDescent="0.3">
      <c r="A752">
        <v>7297</v>
      </c>
      <c r="B752">
        <v>1974</v>
      </c>
      <c r="C752" s="1">
        <f t="shared" si="77"/>
        <v>50</v>
      </c>
      <c r="D752" t="s">
        <v>47</v>
      </c>
      <c r="E752" t="s">
        <v>22</v>
      </c>
      <c r="F752" s="4" t="s">
        <v>26</v>
      </c>
      <c r="G752" t="s">
        <v>26</v>
      </c>
      <c r="H752" s="20">
        <v>7500</v>
      </c>
      <c r="I752" s="2">
        <f t="shared" si="78"/>
        <v>7.5</v>
      </c>
      <c r="J752" s="2">
        <v>1</v>
      </c>
      <c r="K752" s="2">
        <v>0</v>
      </c>
      <c r="L752" s="16">
        <f t="shared" si="79"/>
        <v>1</v>
      </c>
      <c r="M752" s="6" t="s">
        <v>251</v>
      </c>
      <c r="N752" s="4">
        <f t="shared" si="80"/>
        <v>2</v>
      </c>
      <c r="O752" s="3">
        <f t="shared" si="81"/>
        <v>41634</v>
      </c>
      <c r="P752" s="4" t="str" cm="1">
        <f t="array" ref="P752:R752">_xlfn.TEXTSPLIT(M752,"/")</f>
        <v>12</v>
      </c>
      <c r="Q752" s="4" t="str">
        <v>26</v>
      </c>
      <c r="R752" s="4" t="str">
        <v>13</v>
      </c>
      <c r="S752" s="5">
        <f t="shared" si="82"/>
        <v>41634</v>
      </c>
      <c r="T752">
        <v>54</v>
      </c>
      <c r="U752" s="14">
        <v>5</v>
      </c>
      <c r="V752" s="14">
        <v>3</v>
      </c>
      <c r="W752" s="14">
        <v>10</v>
      </c>
      <c r="X752" s="14">
        <v>12</v>
      </c>
      <c r="Y752" s="14">
        <v>7</v>
      </c>
      <c r="Z752" s="14">
        <v>20</v>
      </c>
      <c r="AA752" s="2">
        <v>4</v>
      </c>
      <c r="AB752" s="2">
        <v>3</v>
      </c>
      <c r="AC752" s="2">
        <v>3</v>
      </c>
      <c r="AD752" s="2">
        <v>7</v>
      </c>
      <c r="AE752" s="2">
        <v>0</v>
      </c>
      <c r="AF752" s="2">
        <v>0</v>
      </c>
      <c r="AG752" s="16">
        <v>0</v>
      </c>
      <c r="AH752" s="49" t="s">
        <v>574</v>
      </c>
      <c r="AI752" s="49" t="s">
        <v>574</v>
      </c>
      <c r="AJ752" s="49" t="s">
        <v>574</v>
      </c>
      <c r="AK752" s="49" t="s">
        <v>574</v>
      </c>
      <c r="AL752" s="49" t="s">
        <v>574</v>
      </c>
      <c r="AM752" s="2">
        <f t="shared" si="83"/>
        <v>0</v>
      </c>
      <c r="AN752" s="1">
        <v>71</v>
      </c>
      <c r="AO752" s="2">
        <v>40.887</v>
      </c>
    </row>
    <row r="753" spans="1:41" x14ac:dyDescent="0.3">
      <c r="A753">
        <v>7290</v>
      </c>
      <c r="B753">
        <v>1986</v>
      </c>
      <c r="C753" s="1">
        <f t="shared" si="77"/>
        <v>38</v>
      </c>
      <c r="D753" t="s">
        <v>25</v>
      </c>
      <c r="E753" t="s">
        <v>22</v>
      </c>
      <c r="F753" s="4" t="s">
        <v>26</v>
      </c>
      <c r="G753" t="s">
        <v>26</v>
      </c>
      <c r="H753" s="20">
        <v>70596</v>
      </c>
      <c r="I753" s="2">
        <f t="shared" si="78"/>
        <v>70.596000000000004</v>
      </c>
      <c r="J753" s="2">
        <v>0</v>
      </c>
      <c r="K753" s="2">
        <v>0</v>
      </c>
      <c r="L753" s="16">
        <f t="shared" si="79"/>
        <v>0</v>
      </c>
      <c r="M753" s="7">
        <v>41039</v>
      </c>
      <c r="N753" s="4">
        <f t="shared" si="80"/>
        <v>1</v>
      </c>
      <c r="O753" s="3">
        <f t="shared" si="81"/>
        <v>41039</v>
      </c>
      <c r="P753" s="4" t="str" cm="1">
        <f t="array" ref="P753">_xlfn.TEXTSPLIT(M753,"/")</f>
        <v>41039</v>
      </c>
      <c r="Q753" s="5"/>
      <c r="R753" s="5"/>
      <c r="S753" s="5" t="e">
        <f t="shared" si="82"/>
        <v>#NUM!</v>
      </c>
      <c r="T753">
        <v>68</v>
      </c>
      <c r="U753" s="14">
        <v>347</v>
      </c>
      <c r="V753" s="14">
        <v>44</v>
      </c>
      <c r="W753" s="14">
        <v>534</v>
      </c>
      <c r="X753" s="14">
        <v>17</v>
      </c>
      <c r="Y753" s="14">
        <v>0</v>
      </c>
      <c r="Z753" s="14">
        <v>26</v>
      </c>
      <c r="AA753" s="2">
        <v>1</v>
      </c>
      <c r="AB753" s="2">
        <v>3</v>
      </c>
      <c r="AC753" s="2">
        <v>12</v>
      </c>
      <c r="AD753" s="2">
        <v>2</v>
      </c>
      <c r="AE753" s="2">
        <v>0</v>
      </c>
      <c r="AF753" s="2">
        <v>0</v>
      </c>
      <c r="AG753" s="16">
        <v>0</v>
      </c>
      <c r="AH753" s="49" t="s">
        <v>574</v>
      </c>
      <c r="AI753" s="49" t="s">
        <v>574</v>
      </c>
      <c r="AJ753" s="49" t="s">
        <v>574</v>
      </c>
      <c r="AK753" s="49" t="s">
        <v>574</v>
      </c>
      <c r="AL753" s="49" t="s">
        <v>574</v>
      </c>
      <c r="AM753" s="2">
        <f t="shared" si="83"/>
        <v>0</v>
      </c>
      <c r="AN753" s="1">
        <v>40</v>
      </c>
      <c r="AO753" s="2">
        <v>37.292000000000002</v>
      </c>
    </row>
    <row r="754" spans="1:41" hidden="1" x14ac:dyDescent="0.3">
      <c r="A754">
        <v>7286</v>
      </c>
      <c r="B754">
        <v>1969</v>
      </c>
      <c r="C754" s="1">
        <f t="shared" si="77"/>
        <v>55</v>
      </c>
      <c r="D754" t="s">
        <v>33</v>
      </c>
      <c r="E754" t="s">
        <v>22</v>
      </c>
      <c r="F754" s="4" t="s">
        <v>32</v>
      </c>
      <c r="G754" t="s">
        <v>32</v>
      </c>
      <c r="H754" s="20">
        <v>41728</v>
      </c>
      <c r="I754" s="2">
        <f t="shared" si="78"/>
        <v>41.728000000000002</v>
      </c>
      <c r="J754" s="2">
        <v>1</v>
      </c>
      <c r="K754" s="2">
        <v>0</v>
      </c>
      <c r="L754" s="16">
        <f t="shared" si="79"/>
        <v>1</v>
      </c>
      <c r="M754" s="6" t="s">
        <v>438</v>
      </c>
      <c r="N754" s="4">
        <f t="shared" si="80"/>
        <v>2</v>
      </c>
      <c r="O754" s="3">
        <f t="shared" si="81"/>
        <v>41418</v>
      </c>
      <c r="P754" s="4" t="str" cm="1">
        <f t="array" ref="P754:R754">_xlfn.TEXTSPLIT(M754,"/")</f>
        <v>5</v>
      </c>
      <c r="Q754" s="4" t="str">
        <v>24</v>
      </c>
      <c r="R754" s="4" t="str">
        <v>13</v>
      </c>
      <c r="S754" s="5">
        <f t="shared" si="82"/>
        <v>41418</v>
      </c>
      <c r="T754">
        <v>92</v>
      </c>
      <c r="U754" s="14">
        <v>13</v>
      </c>
      <c r="V754" s="14">
        <v>6</v>
      </c>
      <c r="W754" s="14">
        <v>15</v>
      </c>
      <c r="X754" s="14">
        <v>3</v>
      </c>
      <c r="Y754" s="14">
        <v>5</v>
      </c>
      <c r="Z754" s="14">
        <v>13</v>
      </c>
      <c r="AA754" s="2">
        <v>1</v>
      </c>
      <c r="AB754" s="2">
        <v>2</v>
      </c>
      <c r="AC754" s="2">
        <v>2</v>
      </c>
      <c r="AD754" s="2">
        <v>10</v>
      </c>
      <c r="AE754" s="2">
        <v>0</v>
      </c>
      <c r="AF754" s="2">
        <v>0</v>
      </c>
      <c r="AG754" s="16">
        <v>0</v>
      </c>
      <c r="AH754" s="49" t="s">
        <v>574</v>
      </c>
      <c r="AI754" s="49" t="s">
        <v>574</v>
      </c>
      <c r="AJ754" s="49" t="s">
        <v>574</v>
      </c>
      <c r="AK754" s="49" t="s">
        <v>574</v>
      </c>
      <c r="AL754" s="49" t="s">
        <v>574</v>
      </c>
      <c r="AM754" s="2">
        <f t="shared" si="83"/>
        <v>0</v>
      </c>
      <c r="AN754" s="1">
        <v>38</v>
      </c>
      <c r="AO754" s="2">
        <v>33.454000000000001</v>
      </c>
    </row>
    <row r="755" spans="1:41" x14ac:dyDescent="0.3">
      <c r="A755">
        <v>7284</v>
      </c>
      <c r="B755">
        <v>1954</v>
      </c>
      <c r="C755" s="1">
        <f t="shared" si="77"/>
        <v>70</v>
      </c>
      <c r="D755" t="s">
        <v>25</v>
      </c>
      <c r="E755" t="s">
        <v>22</v>
      </c>
      <c r="F755" s="4" t="s">
        <v>29</v>
      </c>
      <c r="G755" t="s">
        <v>29</v>
      </c>
      <c r="H755" s="20">
        <v>48686</v>
      </c>
      <c r="I755" s="2">
        <f t="shared" si="78"/>
        <v>48.686</v>
      </c>
      <c r="J755" s="2">
        <v>1</v>
      </c>
      <c r="K755" s="2">
        <v>2</v>
      </c>
      <c r="L755" s="16">
        <f t="shared" si="79"/>
        <v>3</v>
      </c>
      <c r="M755" s="7">
        <v>41376</v>
      </c>
      <c r="N755" s="4">
        <f t="shared" si="80"/>
        <v>1</v>
      </c>
      <c r="O755" s="3">
        <f t="shared" si="81"/>
        <v>41376</v>
      </c>
      <c r="P755" s="4" t="str" cm="1">
        <f t="array" ref="P755">_xlfn.TEXTSPLIT(M755,"/")</f>
        <v>41376</v>
      </c>
      <c r="Q755" s="5"/>
      <c r="R755" s="5"/>
      <c r="S755" s="5" t="e">
        <f t="shared" si="82"/>
        <v>#NUM!</v>
      </c>
      <c r="T755">
        <v>8</v>
      </c>
      <c r="U755" s="14">
        <v>10</v>
      </c>
      <c r="V755" s="14">
        <v>0</v>
      </c>
      <c r="W755" s="14">
        <v>7</v>
      </c>
      <c r="X755" s="14">
        <v>2</v>
      </c>
      <c r="Y755" s="14">
        <v>0</v>
      </c>
      <c r="Z755" s="14">
        <v>1</v>
      </c>
      <c r="AA755" s="2">
        <v>1</v>
      </c>
      <c r="AB755" s="2">
        <v>1</v>
      </c>
      <c r="AC755" s="2">
        <v>2</v>
      </c>
      <c r="AD755" s="2">
        <v>8</v>
      </c>
      <c r="AE755" s="2">
        <v>0</v>
      </c>
      <c r="AF755" s="2">
        <v>0</v>
      </c>
      <c r="AG755" s="16">
        <v>0</v>
      </c>
      <c r="AH755" s="49" t="s">
        <v>574</v>
      </c>
      <c r="AI755" s="49" t="s">
        <v>574</v>
      </c>
      <c r="AJ755" s="49" t="s">
        <v>574</v>
      </c>
      <c r="AK755" s="49" t="s">
        <v>574</v>
      </c>
      <c r="AL755" s="49" t="s">
        <v>574</v>
      </c>
      <c r="AM755" s="2">
        <f t="shared" si="83"/>
        <v>0</v>
      </c>
      <c r="AN755" s="1">
        <v>60</v>
      </c>
      <c r="AO755" s="2">
        <v>32.631999999999998</v>
      </c>
    </row>
    <row r="756" spans="1:41" hidden="1" x14ac:dyDescent="0.3">
      <c r="A756">
        <v>7279</v>
      </c>
      <c r="B756">
        <v>1970</v>
      </c>
      <c r="C756" s="1">
        <f t="shared" si="77"/>
        <v>54</v>
      </c>
      <c r="D756" t="s">
        <v>31</v>
      </c>
      <c r="E756" t="s">
        <v>34</v>
      </c>
      <c r="F756" s="4" t="s">
        <v>32</v>
      </c>
      <c r="G756" t="s">
        <v>32</v>
      </c>
      <c r="H756" s="20">
        <v>69476</v>
      </c>
      <c r="I756" s="2">
        <f t="shared" si="78"/>
        <v>69.475999999999999</v>
      </c>
      <c r="J756" s="2">
        <v>0</v>
      </c>
      <c r="K756" s="2">
        <v>0</v>
      </c>
      <c r="L756" s="16">
        <f t="shared" si="79"/>
        <v>0</v>
      </c>
      <c r="M756" s="6" t="s">
        <v>86</v>
      </c>
      <c r="N756" s="4">
        <f t="shared" si="80"/>
        <v>2</v>
      </c>
      <c r="O756" s="3">
        <f t="shared" si="81"/>
        <v>41547</v>
      </c>
      <c r="P756" s="4" t="str" cm="1">
        <f t="array" ref="P756:R756">_xlfn.TEXTSPLIT(M756,"/")</f>
        <v>9</v>
      </c>
      <c r="Q756" s="4" t="str">
        <v>30</v>
      </c>
      <c r="R756" s="4" t="str">
        <v>13</v>
      </c>
      <c r="S756" s="5">
        <f t="shared" si="82"/>
        <v>41547</v>
      </c>
      <c r="T756">
        <v>3</v>
      </c>
      <c r="U756" s="14">
        <v>260</v>
      </c>
      <c r="V756" s="14">
        <v>86</v>
      </c>
      <c r="W756" s="14">
        <v>559</v>
      </c>
      <c r="X756" s="14">
        <v>63</v>
      </c>
      <c r="Y756" s="14">
        <v>9</v>
      </c>
      <c r="Z756" s="14">
        <v>67</v>
      </c>
      <c r="AA756" s="2">
        <v>1</v>
      </c>
      <c r="AB756" s="2">
        <v>4</v>
      </c>
      <c r="AC756" s="2">
        <v>4</v>
      </c>
      <c r="AD756" s="2">
        <v>2</v>
      </c>
      <c r="AE756" s="2">
        <v>0</v>
      </c>
      <c r="AF756" s="2">
        <v>0</v>
      </c>
      <c r="AG756" s="16">
        <v>0</v>
      </c>
      <c r="AH756" s="49" t="s">
        <v>574</v>
      </c>
      <c r="AI756" s="49" t="s">
        <v>574</v>
      </c>
      <c r="AJ756" s="49" t="s">
        <v>574</v>
      </c>
      <c r="AK756" s="49" t="s">
        <v>574</v>
      </c>
      <c r="AL756" s="49" t="s">
        <v>574</v>
      </c>
      <c r="AM756" s="2">
        <f t="shared" si="83"/>
        <v>0</v>
      </c>
      <c r="AN756" s="1">
        <v>51</v>
      </c>
      <c r="AO756" s="2">
        <v>24.884</v>
      </c>
    </row>
    <row r="757" spans="1:41" hidden="1" x14ac:dyDescent="0.3">
      <c r="A757">
        <v>7275</v>
      </c>
      <c r="B757">
        <v>1972</v>
      </c>
      <c r="C757" s="1">
        <f t="shared" si="77"/>
        <v>52</v>
      </c>
      <c r="D757" t="s">
        <v>31</v>
      </c>
      <c r="E757" t="s">
        <v>42</v>
      </c>
      <c r="F757" s="4" t="s">
        <v>26</v>
      </c>
      <c r="G757" t="s">
        <v>26</v>
      </c>
      <c r="H757" s="20">
        <v>33316</v>
      </c>
      <c r="I757" s="2">
        <f t="shared" si="78"/>
        <v>33.316000000000003</v>
      </c>
      <c r="J757" s="2">
        <v>1</v>
      </c>
      <c r="K757" s="2">
        <v>1</v>
      </c>
      <c r="L757" s="16">
        <f t="shared" si="79"/>
        <v>2</v>
      </c>
      <c r="M757" s="7">
        <v>41374</v>
      </c>
      <c r="N757" s="4">
        <f t="shared" si="80"/>
        <v>1</v>
      </c>
      <c r="O757" s="3">
        <f t="shared" si="81"/>
        <v>41374</v>
      </c>
      <c r="P757" s="4" t="str" cm="1">
        <f t="array" ref="P757">_xlfn.TEXTSPLIT(M757,"/")</f>
        <v>41374</v>
      </c>
      <c r="Q757" s="5"/>
      <c r="R757" s="5"/>
      <c r="S757" s="5" t="e">
        <f t="shared" si="82"/>
        <v>#NUM!</v>
      </c>
      <c r="T757">
        <v>34</v>
      </c>
      <c r="U757" s="14">
        <v>79</v>
      </c>
      <c r="V757" s="14">
        <v>1</v>
      </c>
      <c r="W757" s="14">
        <v>31</v>
      </c>
      <c r="X757" s="14">
        <v>4</v>
      </c>
      <c r="Y757" s="14">
        <v>4</v>
      </c>
      <c r="Z757" s="14">
        <v>12</v>
      </c>
      <c r="AA757" s="2">
        <v>3</v>
      </c>
      <c r="AB757" s="2">
        <v>2</v>
      </c>
      <c r="AC757" s="2">
        <v>4</v>
      </c>
      <c r="AD757" s="2">
        <v>6</v>
      </c>
      <c r="AE757" s="2">
        <v>0</v>
      </c>
      <c r="AF757" s="2">
        <v>0</v>
      </c>
      <c r="AG757" s="16">
        <v>0</v>
      </c>
      <c r="AH757" s="49" t="s">
        <v>574</v>
      </c>
      <c r="AI757" s="49" t="s">
        <v>574</v>
      </c>
      <c r="AJ757" s="49" t="s">
        <v>574</v>
      </c>
      <c r="AK757" s="49" t="s">
        <v>574</v>
      </c>
      <c r="AL757" s="49" t="s">
        <v>574</v>
      </c>
      <c r="AM757" s="2">
        <f t="shared" si="83"/>
        <v>0</v>
      </c>
      <c r="AN757" s="1">
        <v>42</v>
      </c>
      <c r="AO757" s="2">
        <v>19.414000000000001</v>
      </c>
    </row>
    <row r="758" spans="1:41" x14ac:dyDescent="0.3">
      <c r="A758">
        <v>7274</v>
      </c>
      <c r="B758">
        <v>1958</v>
      </c>
      <c r="C758" s="1">
        <f t="shared" si="77"/>
        <v>66</v>
      </c>
      <c r="D758" t="s">
        <v>25</v>
      </c>
      <c r="E758" t="s">
        <v>22</v>
      </c>
      <c r="F758" s="4" t="s">
        <v>29</v>
      </c>
      <c r="G758" t="s">
        <v>29</v>
      </c>
      <c r="H758" s="20">
        <v>78618</v>
      </c>
      <c r="I758" s="2">
        <f t="shared" si="78"/>
        <v>78.617999999999995</v>
      </c>
      <c r="J758" s="2">
        <v>0</v>
      </c>
      <c r="K758" s="2">
        <v>0</v>
      </c>
      <c r="L758" s="16">
        <f t="shared" si="79"/>
        <v>0</v>
      </c>
      <c r="M758" s="6" t="s">
        <v>75</v>
      </c>
      <c r="N758" s="4">
        <f t="shared" si="80"/>
        <v>2</v>
      </c>
      <c r="O758" s="3">
        <f t="shared" si="81"/>
        <v>41180</v>
      </c>
      <c r="P758" s="4" t="str" cm="1">
        <f t="array" ref="P758:R758">_xlfn.TEXTSPLIT(M758,"/")</f>
        <v>9</v>
      </c>
      <c r="Q758" s="4" t="str">
        <v>28</v>
      </c>
      <c r="R758" s="4" t="str">
        <v>12</v>
      </c>
      <c r="S758" s="5">
        <f t="shared" si="82"/>
        <v>41180</v>
      </c>
      <c r="T758">
        <v>87</v>
      </c>
      <c r="U758" s="14">
        <v>736</v>
      </c>
      <c r="V758" s="14">
        <v>163</v>
      </c>
      <c r="W758" s="14">
        <v>818</v>
      </c>
      <c r="X758" s="14">
        <v>212</v>
      </c>
      <c r="Y758" s="14">
        <v>163</v>
      </c>
      <c r="Z758" s="14">
        <v>61</v>
      </c>
      <c r="AA758" s="2">
        <v>1</v>
      </c>
      <c r="AB758" s="2">
        <v>4</v>
      </c>
      <c r="AC758" s="2">
        <v>10</v>
      </c>
      <c r="AD758" s="2">
        <v>2</v>
      </c>
      <c r="AE758" s="2">
        <v>0</v>
      </c>
      <c r="AF758" s="2">
        <v>0</v>
      </c>
      <c r="AG758" s="16">
        <v>1</v>
      </c>
      <c r="AH758" s="49" t="s">
        <v>574</v>
      </c>
      <c r="AI758" s="49">
        <v>1</v>
      </c>
      <c r="AJ758" s="49" t="s">
        <v>574</v>
      </c>
      <c r="AK758" s="49" t="s">
        <v>574</v>
      </c>
      <c r="AL758" s="49" t="s">
        <v>574</v>
      </c>
      <c r="AM758" s="2">
        <f t="shared" si="83"/>
        <v>0</v>
      </c>
      <c r="AN758" s="1">
        <v>52</v>
      </c>
      <c r="AO758" s="2">
        <v>10.244999999999999</v>
      </c>
    </row>
    <row r="759" spans="1:41" hidden="1" x14ac:dyDescent="0.3">
      <c r="A759">
        <v>7270</v>
      </c>
      <c r="B759">
        <v>1982</v>
      </c>
      <c r="C759" s="1">
        <f t="shared" si="77"/>
        <v>42</v>
      </c>
      <c r="D759" t="s">
        <v>47</v>
      </c>
      <c r="E759" t="s">
        <v>22</v>
      </c>
      <c r="F759" s="4" t="s">
        <v>23</v>
      </c>
      <c r="G759" t="s">
        <v>23</v>
      </c>
      <c r="H759" s="20">
        <v>56981</v>
      </c>
      <c r="I759" s="2">
        <f t="shared" si="78"/>
        <v>56.981000000000002</v>
      </c>
      <c r="J759" s="2">
        <v>0</v>
      </c>
      <c r="K759" s="2">
        <v>0</v>
      </c>
      <c r="L759" s="16">
        <f t="shared" si="79"/>
        <v>0</v>
      </c>
      <c r="M759" s="6" t="s">
        <v>226</v>
      </c>
      <c r="N759" s="4">
        <f t="shared" si="80"/>
        <v>2</v>
      </c>
      <c r="O759" s="3">
        <f t="shared" si="81"/>
        <v>41664</v>
      </c>
      <c r="P759" s="4" t="str" cm="1">
        <f t="array" ref="P759:R759">_xlfn.TEXTSPLIT(M759,"/")</f>
        <v>1</v>
      </c>
      <c r="Q759" s="4" t="str">
        <v>25</v>
      </c>
      <c r="R759" s="4" t="str">
        <v>14</v>
      </c>
      <c r="S759" s="5">
        <f t="shared" si="82"/>
        <v>41664</v>
      </c>
      <c r="T759">
        <v>91</v>
      </c>
      <c r="U759" s="14">
        <v>908</v>
      </c>
      <c r="V759" s="14">
        <v>48</v>
      </c>
      <c r="W759" s="14">
        <v>217</v>
      </c>
      <c r="X759" s="14">
        <v>32</v>
      </c>
      <c r="Y759" s="14">
        <v>12</v>
      </c>
      <c r="Z759" s="14">
        <v>24</v>
      </c>
      <c r="AA759" s="2">
        <v>1</v>
      </c>
      <c r="AB759" s="2">
        <v>2</v>
      </c>
      <c r="AC759" s="2">
        <v>13</v>
      </c>
      <c r="AD759" s="2">
        <v>6</v>
      </c>
      <c r="AE759" s="2">
        <v>0</v>
      </c>
      <c r="AF759" s="2">
        <v>0</v>
      </c>
      <c r="AG759" s="16">
        <v>1</v>
      </c>
      <c r="AH759" s="49" t="s">
        <v>574</v>
      </c>
      <c r="AI759" s="49">
        <v>1</v>
      </c>
      <c r="AJ759" s="49" t="s">
        <v>574</v>
      </c>
      <c r="AK759" s="49" t="s">
        <v>574</v>
      </c>
      <c r="AL759" s="49" t="s">
        <v>574</v>
      </c>
      <c r="AM759" s="2">
        <f t="shared" si="83"/>
        <v>0</v>
      </c>
      <c r="AN759" s="1">
        <v>42</v>
      </c>
      <c r="AO759" s="2">
        <v>91.064999999999998</v>
      </c>
    </row>
    <row r="760" spans="1:41" hidden="1" x14ac:dyDescent="0.3">
      <c r="A760">
        <v>7264</v>
      </c>
      <c r="B760">
        <v>1979</v>
      </c>
      <c r="C760" s="1">
        <f t="shared" si="77"/>
        <v>45</v>
      </c>
      <c r="D760" t="s">
        <v>47</v>
      </c>
      <c r="E760" t="s">
        <v>36</v>
      </c>
      <c r="F760" s="4" t="s">
        <v>26</v>
      </c>
      <c r="G760" t="s">
        <v>26</v>
      </c>
      <c r="H760" s="20">
        <v>52195</v>
      </c>
      <c r="I760" s="2">
        <f t="shared" si="78"/>
        <v>52.195</v>
      </c>
      <c r="J760" s="2">
        <v>2</v>
      </c>
      <c r="K760" s="2">
        <v>1</v>
      </c>
      <c r="L760" s="16">
        <f t="shared" si="79"/>
        <v>3</v>
      </c>
      <c r="M760" s="7">
        <v>41978</v>
      </c>
      <c r="N760" s="4">
        <f t="shared" si="80"/>
        <v>1</v>
      </c>
      <c r="O760" s="3">
        <f t="shared" si="81"/>
        <v>41978</v>
      </c>
      <c r="P760" s="4" t="str" cm="1">
        <f t="array" ref="P760">_xlfn.TEXTSPLIT(M760,"/")</f>
        <v>41978</v>
      </c>
      <c r="Q760" s="5"/>
      <c r="R760" s="5"/>
      <c r="S760" s="5" t="e">
        <f t="shared" si="82"/>
        <v>#NUM!</v>
      </c>
      <c r="T760">
        <v>2</v>
      </c>
      <c r="U760" s="14">
        <v>12</v>
      </c>
      <c r="V760" s="14">
        <v>0</v>
      </c>
      <c r="W760" s="14">
        <v>4</v>
      </c>
      <c r="X760" s="14">
        <v>0</v>
      </c>
      <c r="Y760" s="14">
        <v>0</v>
      </c>
      <c r="Z760" s="14">
        <v>1</v>
      </c>
      <c r="AA760" s="2">
        <v>1</v>
      </c>
      <c r="AB760" s="2">
        <v>1</v>
      </c>
      <c r="AC760" s="2">
        <v>2</v>
      </c>
      <c r="AD760" s="2">
        <v>8</v>
      </c>
      <c r="AE760" s="2">
        <v>0</v>
      </c>
      <c r="AF760" s="2">
        <v>0</v>
      </c>
      <c r="AG760" s="16">
        <v>0</v>
      </c>
      <c r="AH760" s="49" t="s">
        <v>574</v>
      </c>
      <c r="AI760" s="49" t="s">
        <v>574</v>
      </c>
      <c r="AJ760" s="49" t="s">
        <v>574</v>
      </c>
      <c r="AK760" s="49" t="s">
        <v>574</v>
      </c>
      <c r="AL760" s="49" t="s">
        <v>574</v>
      </c>
      <c r="AM760" s="2">
        <f t="shared" si="83"/>
        <v>0</v>
      </c>
      <c r="AN760" s="1">
        <v>56</v>
      </c>
      <c r="AO760" s="2">
        <v>79.146000000000001</v>
      </c>
    </row>
    <row r="761" spans="1:41" x14ac:dyDescent="0.3">
      <c r="A761">
        <v>7261</v>
      </c>
      <c r="B761">
        <v>1972</v>
      </c>
      <c r="C761" s="1">
        <f t="shared" si="77"/>
        <v>52</v>
      </c>
      <c r="D761" t="s">
        <v>25</v>
      </c>
      <c r="E761" t="s">
        <v>22</v>
      </c>
      <c r="F761" s="4" t="s">
        <v>32</v>
      </c>
      <c r="G761" t="s">
        <v>32</v>
      </c>
      <c r="H761" s="20">
        <v>34600</v>
      </c>
      <c r="I761" s="2">
        <f t="shared" si="78"/>
        <v>34.6</v>
      </c>
      <c r="J761" s="2">
        <v>1</v>
      </c>
      <c r="K761" s="2">
        <v>1</v>
      </c>
      <c r="L761" s="16">
        <f t="shared" si="79"/>
        <v>2</v>
      </c>
      <c r="M761" s="7">
        <v>41275</v>
      </c>
      <c r="N761" s="4">
        <f t="shared" si="80"/>
        <v>1</v>
      </c>
      <c r="O761" s="3">
        <f t="shared" si="81"/>
        <v>41275</v>
      </c>
      <c r="P761" s="4" t="str" cm="1">
        <f t="array" ref="P761">_xlfn.TEXTSPLIT(M761,"/")</f>
        <v>41275</v>
      </c>
      <c r="Q761" s="5"/>
      <c r="R761" s="5"/>
      <c r="S761" s="5" t="e">
        <f t="shared" si="82"/>
        <v>#NUM!</v>
      </c>
      <c r="T761">
        <v>8</v>
      </c>
      <c r="U761" s="14">
        <v>199</v>
      </c>
      <c r="V761" s="14">
        <v>33</v>
      </c>
      <c r="W761" s="14">
        <v>60</v>
      </c>
      <c r="X761" s="14">
        <v>8</v>
      </c>
      <c r="Y761" s="14">
        <v>3</v>
      </c>
      <c r="Z761" s="14">
        <v>15</v>
      </c>
      <c r="AA761" s="2">
        <v>5</v>
      </c>
      <c r="AB761" s="2">
        <v>5</v>
      </c>
      <c r="AC761" s="2">
        <v>5</v>
      </c>
      <c r="AD761" s="2">
        <v>8</v>
      </c>
      <c r="AE761" s="2">
        <v>1</v>
      </c>
      <c r="AF761" s="2">
        <v>0</v>
      </c>
      <c r="AG761" s="16">
        <v>0</v>
      </c>
      <c r="AH761" s="49" t="s">
        <v>574</v>
      </c>
      <c r="AI761" s="49" t="s">
        <v>574</v>
      </c>
      <c r="AJ761" s="49" t="s">
        <v>574</v>
      </c>
      <c r="AK761" s="49" t="s">
        <v>574</v>
      </c>
      <c r="AL761" s="49" t="s">
        <v>574</v>
      </c>
      <c r="AM761" s="2">
        <f t="shared" si="83"/>
        <v>0</v>
      </c>
      <c r="AN761" s="1">
        <v>56</v>
      </c>
      <c r="AO761" s="2">
        <v>79.146000000000001</v>
      </c>
    </row>
    <row r="762" spans="1:41" hidden="1" x14ac:dyDescent="0.3">
      <c r="A762">
        <v>7254</v>
      </c>
      <c r="B762">
        <v>1970</v>
      </c>
      <c r="C762" s="1">
        <f t="shared" si="77"/>
        <v>54</v>
      </c>
      <c r="D762" t="s">
        <v>47</v>
      </c>
      <c r="E762" t="s">
        <v>22</v>
      </c>
      <c r="F762" s="4" t="s">
        <v>32</v>
      </c>
      <c r="G762" t="s">
        <v>32</v>
      </c>
      <c r="H762" s="20">
        <v>38361</v>
      </c>
      <c r="I762" s="2">
        <f t="shared" si="78"/>
        <v>38.360999999999997</v>
      </c>
      <c r="J762" s="2">
        <v>1</v>
      </c>
      <c r="K762" s="2">
        <v>0</v>
      </c>
      <c r="L762" s="16">
        <f t="shared" si="79"/>
        <v>1</v>
      </c>
      <c r="M762" s="6" t="s">
        <v>41</v>
      </c>
      <c r="N762" s="4">
        <f t="shared" si="80"/>
        <v>2</v>
      </c>
      <c r="O762" s="3">
        <f t="shared" si="81"/>
        <v>41635</v>
      </c>
      <c r="P762" s="4" t="str" cm="1">
        <f t="array" ref="P762:R762">_xlfn.TEXTSPLIT(M762,"/")</f>
        <v>12</v>
      </c>
      <c r="Q762" s="4" t="str">
        <v>27</v>
      </c>
      <c r="R762" s="4" t="str">
        <v>13</v>
      </c>
      <c r="S762" s="5">
        <f t="shared" si="82"/>
        <v>41635</v>
      </c>
      <c r="T762">
        <v>74</v>
      </c>
      <c r="U762" s="14">
        <v>39</v>
      </c>
      <c r="V762" s="14">
        <v>0</v>
      </c>
      <c r="W762" s="14">
        <v>56</v>
      </c>
      <c r="X762" s="14">
        <v>20</v>
      </c>
      <c r="Y762" s="14">
        <v>8</v>
      </c>
      <c r="Z762" s="14">
        <v>14</v>
      </c>
      <c r="AA762" s="2">
        <v>3</v>
      </c>
      <c r="AB762" s="2">
        <v>3</v>
      </c>
      <c r="AC762" s="2">
        <v>3</v>
      </c>
      <c r="AD762" s="2">
        <v>7</v>
      </c>
      <c r="AE762" s="2">
        <v>0</v>
      </c>
      <c r="AF762" s="2">
        <v>0</v>
      </c>
      <c r="AG762" s="16">
        <v>0</v>
      </c>
      <c r="AH762" s="49" t="s">
        <v>574</v>
      </c>
      <c r="AI762" s="49" t="s">
        <v>574</v>
      </c>
      <c r="AJ762" s="49" t="s">
        <v>574</v>
      </c>
      <c r="AK762" s="49" t="s">
        <v>574</v>
      </c>
      <c r="AL762" s="49" t="s">
        <v>574</v>
      </c>
      <c r="AM762" s="2">
        <f t="shared" si="83"/>
        <v>0</v>
      </c>
      <c r="AN762" s="1">
        <v>58</v>
      </c>
      <c r="AO762" s="2">
        <v>76.8</v>
      </c>
    </row>
    <row r="763" spans="1:41" hidden="1" x14ac:dyDescent="0.3">
      <c r="A763">
        <v>7250</v>
      </c>
      <c r="B763">
        <v>1979</v>
      </c>
      <c r="C763" s="1">
        <f t="shared" si="77"/>
        <v>45</v>
      </c>
      <c r="D763" t="s">
        <v>28</v>
      </c>
      <c r="E763" t="s">
        <v>22</v>
      </c>
      <c r="F763" s="4" t="s">
        <v>32</v>
      </c>
      <c r="G763" t="s">
        <v>32</v>
      </c>
      <c r="H763" s="20">
        <v>57867</v>
      </c>
      <c r="I763" s="2">
        <f t="shared" si="78"/>
        <v>57.866999999999997</v>
      </c>
      <c r="J763" s="2">
        <v>1</v>
      </c>
      <c r="K763" s="2">
        <v>0</v>
      </c>
      <c r="L763" s="16">
        <f t="shared" si="79"/>
        <v>1</v>
      </c>
      <c r="M763" s="7">
        <v>41284</v>
      </c>
      <c r="N763" s="4">
        <f t="shared" si="80"/>
        <v>1</v>
      </c>
      <c r="O763" s="3">
        <f t="shared" si="81"/>
        <v>41284</v>
      </c>
      <c r="P763" s="4" t="str" cm="1">
        <f t="array" ref="P763">_xlfn.TEXTSPLIT(M763,"/")</f>
        <v>41284</v>
      </c>
      <c r="Q763" s="5"/>
      <c r="R763" s="5"/>
      <c r="S763" s="5" t="e">
        <f t="shared" si="82"/>
        <v>#NUM!</v>
      </c>
      <c r="T763">
        <v>48</v>
      </c>
      <c r="U763" s="14">
        <v>344</v>
      </c>
      <c r="V763" s="14">
        <v>35</v>
      </c>
      <c r="W763" s="14">
        <v>178</v>
      </c>
      <c r="X763" s="14">
        <v>15</v>
      </c>
      <c r="Y763" s="14">
        <v>23</v>
      </c>
      <c r="Z763" s="14">
        <v>17</v>
      </c>
      <c r="AA763" s="2">
        <v>7</v>
      </c>
      <c r="AB763" s="2">
        <v>7</v>
      </c>
      <c r="AC763" s="2">
        <v>9</v>
      </c>
      <c r="AD763" s="2">
        <v>6</v>
      </c>
      <c r="AE763" s="2">
        <v>0</v>
      </c>
      <c r="AF763" s="2">
        <v>0</v>
      </c>
      <c r="AG763" s="16">
        <v>0</v>
      </c>
      <c r="AH763" s="49" t="s">
        <v>574</v>
      </c>
      <c r="AI763" s="49" t="s">
        <v>574</v>
      </c>
      <c r="AJ763" s="49" t="s">
        <v>574</v>
      </c>
      <c r="AK763" s="49" t="s">
        <v>574</v>
      </c>
      <c r="AL763" s="49" t="s">
        <v>574</v>
      </c>
      <c r="AM763" s="2">
        <f t="shared" si="83"/>
        <v>0</v>
      </c>
      <c r="AN763" s="1">
        <v>36</v>
      </c>
      <c r="AO763" s="2">
        <v>75.793999999999997</v>
      </c>
    </row>
    <row r="764" spans="1:41" hidden="1" x14ac:dyDescent="0.3">
      <c r="A764">
        <v>7247</v>
      </c>
      <c r="B764">
        <v>1961</v>
      </c>
      <c r="C764" s="1">
        <f t="shared" si="77"/>
        <v>63</v>
      </c>
      <c r="D764" t="s">
        <v>38</v>
      </c>
      <c r="E764" t="s">
        <v>22</v>
      </c>
      <c r="F764" s="4" t="s">
        <v>43</v>
      </c>
      <c r="G764" t="s">
        <v>43</v>
      </c>
      <c r="H764" s="20">
        <v>47916</v>
      </c>
      <c r="I764" s="2">
        <f t="shared" si="78"/>
        <v>47.915999999999997</v>
      </c>
      <c r="J764" s="2">
        <v>0</v>
      </c>
      <c r="K764" s="2">
        <v>1</v>
      </c>
      <c r="L764" s="16">
        <f t="shared" si="79"/>
        <v>1</v>
      </c>
      <c r="M764" s="6" t="s">
        <v>191</v>
      </c>
      <c r="N764" s="4">
        <f t="shared" si="80"/>
        <v>2</v>
      </c>
      <c r="O764" s="3">
        <f t="shared" si="81"/>
        <v>41235</v>
      </c>
      <c r="P764" s="4" t="str" cm="1">
        <f t="array" ref="P764:R764">_xlfn.TEXTSPLIT(M764,"/")</f>
        <v>11</v>
      </c>
      <c r="Q764" s="4" t="str">
        <v>22</v>
      </c>
      <c r="R764" s="4" t="str">
        <v>12</v>
      </c>
      <c r="S764" s="5">
        <f t="shared" si="82"/>
        <v>41235</v>
      </c>
      <c r="T764">
        <v>72</v>
      </c>
      <c r="U764" s="14">
        <v>505</v>
      </c>
      <c r="V764" s="14">
        <v>0</v>
      </c>
      <c r="W764" s="14">
        <v>26</v>
      </c>
      <c r="X764" s="14">
        <v>0</v>
      </c>
      <c r="Y764" s="14">
        <v>0</v>
      </c>
      <c r="Z764" s="14">
        <v>75</v>
      </c>
      <c r="AA764" s="2">
        <v>5</v>
      </c>
      <c r="AB764" s="2">
        <v>7</v>
      </c>
      <c r="AC764" s="2">
        <v>6</v>
      </c>
      <c r="AD764" s="2">
        <v>6</v>
      </c>
      <c r="AE764" s="2">
        <v>0</v>
      </c>
      <c r="AF764" s="2">
        <v>0</v>
      </c>
      <c r="AG764" s="16">
        <v>1</v>
      </c>
      <c r="AH764" s="49" t="s">
        <v>574</v>
      </c>
      <c r="AI764" s="49">
        <v>1</v>
      </c>
      <c r="AJ764" s="49" t="s">
        <v>574</v>
      </c>
      <c r="AK764" s="49" t="s">
        <v>574</v>
      </c>
      <c r="AL764" s="49" t="s">
        <v>574</v>
      </c>
      <c r="AM764" s="2">
        <f t="shared" si="83"/>
        <v>0</v>
      </c>
      <c r="AN764" s="1">
        <v>53</v>
      </c>
      <c r="AO764" s="2">
        <v>66.730999999999995</v>
      </c>
    </row>
    <row r="765" spans="1:41" hidden="1" x14ac:dyDescent="0.3">
      <c r="A765">
        <v>7235</v>
      </c>
      <c r="B765">
        <v>1976</v>
      </c>
      <c r="C765" s="1">
        <f t="shared" si="77"/>
        <v>48</v>
      </c>
      <c r="D765" t="s">
        <v>38</v>
      </c>
      <c r="E765" t="s">
        <v>36</v>
      </c>
      <c r="F765" s="4" t="s">
        <v>29</v>
      </c>
      <c r="G765" t="s">
        <v>29</v>
      </c>
      <c r="H765" s="20">
        <v>17003</v>
      </c>
      <c r="I765" s="2">
        <f t="shared" si="78"/>
        <v>17.003</v>
      </c>
      <c r="J765" s="2">
        <v>1</v>
      </c>
      <c r="K765" s="2">
        <v>0</v>
      </c>
      <c r="L765" s="16">
        <f t="shared" si="79"/>
        <v>1</v>
      </c>
      <c r="M765" s="7">
        <v>41529</v>
      </c>
      <c r="N765" s="4">
        <f t="shared" si="80"/>
        <v>1</v>
      </c>
      <c r="O765" s="3">
        <f t="shared" si="81"/>
        <v>41529</v>
      </c>
      <c r="P765" s="4" t="str" cm="1">
        <f t="array" ref="P765">_xlfn.TEXTSPLIT(M765,"/")</f>
        <v>41529</v>
      </c>
      <c r="Q765" s="5"/>
      <c r="R765" s="5"/>
      <c r="S765" s="5" t="e">
        <f t="shared" si="82"/>
        <v>#NUM!</v>
      </c>
      <c r="T765">
        <v>37</v>
      </c>
      <c r="U765" s="14">
        <v>2</v>
      </c>
      <c r="V765" s="14">
        <v>5</v>
      </c>
      <c r="W765" s="14">
        <v>12</v>
      </c>
      <c r="X765" s="14">
        <v>4</v>
      </c>
      <c r="Y765" s="14">
        <v>8</v>
      </c>
      <c r="Z765" s="14">
        <v>7</v>
      </c>
      <c r="AA765" s="2">
        <v>3</v>
      </c>
      <c r="AB765" s="2">
        <v>2</v>
      </c>
      <c r="AC765" s="2">
        <v>4</v>
      </c>
      <c r="AD765" s="2">
        <v>5</v>
      </c>
      <c r="AE765" s="2">
        <v>0</v>
      </c>
      <c r="AF765" s="2">
        <v>0</v>
      </c>
      <c r="AG765" s="16">
        <v>0</v>
      </c>
      <c r="AH765" s="49" t="s">
        <v>574</v>
      </c>
      <c r="AI765" s="49" t="s">
        <v>574</v>
      </c>
      <c r="AJ765" s="49" t="s">
        <v>574</v>
      </c>
      <c r="AK765" s="49" t="s">
        <v>574</v>
      </c>
      <c r="AL765" s="49" t="s">
        <v>574</v>
      </c>
      <c r="AM765" s="2">
        <f t="shared" si="83"/>
        <v>0</v>
      </c>
      <c r="AN765" s="1">
        <v>48</v>
      </c>
      <c r="AO765" s="2">
        <v>57.036000000000001</v>
      </c>
    </row>
    <row r="766" spans="1:41" hidden="1" x14ac:dyDescent="0.3">
      <c r="A766">
        <v>7233</v>
      </c>
      <c r="B766">
        <v>1973</v>
      </c>
      <c r="C766" s="1">
        <f t="shared" si="77"/>
        <v>51</v>
      </c>
      <c r="D766" t="s">
        <v>28</v>
      </c>
      <c r="E766" t="s">
        <v>22</v>
      </c>
      <c r="F766" s="4" t="s">
        <v>29</v>
      </c>
      <c r="G766" t="s">
        <v>29</v>
      </c>
      <c r="H766" s="20">
        <v>69209</v>
      </c>
      <c r="I766" s="2">
        <f t="shared" si="78"/>
        <v>69.209000000000003</v>
      </c>
      <c r="J766" s="2">
        <v>0</v>
      </c>
      <c r="K766" s="2">
        <v>0</v>
      </c>
      <c r="L766" s="16">
        <f t="shared" si="79"/>
        <v>0</v>
      </c>
      <c r="M766" s="6" t="s">
        <v>64</v>
      </c>
      <c r="N766" s="4">
        <f t="shared" si="80"/>
        <v>2</v>
      </c>
      <c r="O766" s="3">
        <f t="shared" si="81"/>
        <v>41169</v>
      </c>
      <c r="P766" s="4" t="str" cm="1">
        <f t="array" ref="P766:R766">_xlfn.TEXTSPLIT(M766,"/")</f>
        <v>9</v>
      </c>
      <c r="Q766" s="4" t="str">
        <v>17</v>
      </c>
      <c r="R766" s="4" t="str">
        <v>12</v>
      </c>
      <c r="S766" s="5">
        <f t="shared" si="82"/>
        <v>41169</v>
      </c>
      <c r="T766">
        <v>4</v>
      </c>
      <c r="U766" s="14">
        <v>496</v>
      </c>
      <c r="V766" s="14">
        <v>32</v>
      </c>
      <c r="W766" s="14">
        <v>849</v>
      </c>
      <c r="X766" s="14">
        <v>229</v>
      </c>
      <c r="Y766" s="14">
        <v>48</v>
      </c>
      <c r="Z766" s="14">
        <v>128</v>
      </c>
      <c r="AA766" s="2">
        <v>2</v>
      </c>
      <c r="AB766" s="2">
        <v>5</v>
      </c>
      <c r="AC766" s="2">
        <v>6</v>
      </c>
      <c r="AD766" s="2">
        <v>4</v>
      </c>
      <c r="AE766" s="2">
        <v>0</v>
      </c>
      <c r="AF766" s="2">
        <v>0</v>
      </c>
      <c r="AG766" s="16">
        <v>1</v>
      </c>
      <c r="AH766" s="49" t="s">
        <v>574</v>
      </c>
      <c r="AI766" s="49" t="s">
        <v>574</v>
      </c>
      <c r="AJ766" s="49" t="s">
        <v>574</v>
      </c>
      <c r="AK766" s="49">
        <v>1</v>
      </c>
      <c r="AL766" s="49" t="s">
        <v>574</v>
      </c>
      <c r="AM766" s="2">
        <f t="shared" si="83"/>
        <v>0</v>
      </c>
      <c r="AN766" s="1">
        <v>73</v>
      </c>
      <c r="AO766" s="2">
        <v>48.07</v>
      </c>
    </row>
    <row r="767" spans="1:41" x14ac:dyDescent="0.3">
      <c r="A767">
        <v>7232</v>
      </c>
      <c r="B767">
        <v>1974</v>
      </c>
      <c r="C767" s="1">
        <f t="shared" si="77"/>
        <v>50</v>
      </c>
      <c r="D767" t="s">
        <v>25</v>
      </c>
      <c r="E767" t="s">
        <v>22</v>
      </c>
      <c r="F767" s="4" t="s">
        <v>43</v>
      </c>
      <c r="G767" t="s">
        <v>43</v>
      </c>
      <c r="H767" s="20">
        <v>42429</v>
      </c>
      <c r="I767" s="2">
        <f t="shared" si="78"/>
        <v>42.429000000000002</v>
      </c>
      <c r="J767" s="2">
        <v>0</v>
      </c>
      <c r="K767" s="2">
        <v>1</v>
      </c>
      <c r="L767" s="16">
        <f t="shared" si="79"/>
        <v>1</v>
      </c>
      <c r="M767" s="7">
        <v>41945</v>
      </c>
      <c r="N767" s="4">
        <f t="shared" si="80"/>
        <v>1</v>
      </c>
      <c r="O767" s="3">
        <f t="shared" si="81"/>
        <v>41945</v>
      </c>
      <c r="P767" s="4" t="str" cm="1">
        <f t="array" ref="P767">_xlfn.TEXTSPLIT(M767,"/")</f>
        <v>41945</v>
      </c>
      <c r="Q767" s="5"/>
      <c r="R767" s="5"/>
      <c r="S767" s="5" t="e">
        <f t="shared" si="82"/>
        <v>#NUM!</v>
      </c>
      <c r="T767">
        <v>99</v>
      </c>
      <c r="U767" s="14">
        <v>55</v>
      </c>
      <c r="V767" s="14">
        <v>0</v>
      </c>
      <c r="W767" s="14">
        <v>6</v>
      </c>
      <c r="X767" s="14">
        <v>2</v>
      </c>
      <c r="Y767" s="14">
        <v>0</v>
      </c>
      <c r="Z767" s="14">
        <v>4</v>
      </c>
      <c r="AA767" s="2">
        <v>2</v>
      </c>
      <c r="AB767" s="2">
        <v>1</v>
      </c>
      <c r="AC767" s="2">
        <v>3</v>
      </c>
      <c r="AD767" s="2">
        <v>5</v>
      </c>
      <c r="AE767" s="2">
        <v>0</v>
      </c>
      <c r="AF767" s="2">
        <v>0</v>
      </c>
      <c r="AG767" s="16">
        <v>0</v>
      </c>
      <c r="AH767" s="49" t="s">
        <v>574</v>
      </c>
      <c r="AI767" s="49" t="s">
        <v>574</v>
      </c>
      <c r="AJ767" s="49" t="s">
        <v>574</v>
      </c>
      <c r="AK767" s="49" t="s">
        <v>574</v>
      </c>
      <c r="AL767" s="49" t="s">
        <v>574</v>
      </c>
      <c r="AM767" s="2">
        <f t="shared" si="83"/>
        <v>0</v>
      </c>
      <c r="AN767" s="1">
        <v>61</v>
      </c>
      <c r="AO767" s="2">
        <v>45.183</v>
      </c>
    </row>
    <row r="768" spans="1:41" hidden="1" x14ac:dyDescent="0.3">
      <c r="A768">
        <v>7230</v>
      </c>
      <c r="B768">
        <v>1961</v>
      </c>
      <c r="C768" s="1">
        <f t="shared" si="77"/>
        <v>63</v>
      </c>
      <c r="D768" t="s">
        <v>31</v>
      </c>
      <c r="E768" t="s">
        <v>34</v>
      </c>
      <c r="F768" s="4" t="s">
        <v>23</v>
      </c>
      <c r="G768" t="s">
        <v>23</v>
      </c>
      <c r="H768" s="20">
        <v>50611</v>
      </c>
      <c r="I768" s="2">
        <f t="shared" si="78"/>
        <v>50.610999999999997</v>
      </c>
      <c r="J768" s="2">
        <v>0</v>
      </c>
      <c r="K768" s="2">
        <v>1</v>
      </c>
      <c r="L768" s="16">
        <f t="shared" si="79"/>
        <v>1</v>
      </c>
      <c r="M768" s="7">
        <v>41009</v>
      </c>
      <c r="N768" s="4">
        <f t="shared" si="80"/>
        <v>1</v>
      </c>
      <c r="O768" s="3">
        <f t="shared" si="81"/>
        <v>41009</v>
      </c>
      <c r="P768" s="4" t="str" cm="1">
        <f t="array" ref="P768">_xlfn.TEXTSPLIT(M768,"/")</f>
        <v>41009</v>
      </c>
      <c r="Q768" s="5"/>
      <c r="R768" s="5"/>
      <c r="S768" s="5" t="e">
        <f t="shared" si="82"/>
        <v>#NUM!</v>
      </c>
      <c r="T768">
        <v>98</v>
      </c>
      <c r="U768" s="14">
        <v>459</v>
      </c>
      <c r="V768" s="14">
        <v>0</v>
      </c>
      <c r="W768" s="14">
        <v>24</v>
      </c>
      <c r="X768" s="14">
        <v>6</v>
      </c>
      <c r="Y768" s="14">
        <v>0</v>
      </c>
      <c r="Z768" s="14">
        <v>4</v>
      </c>
      <c r="AA768" s="2">
        <v>6</v>
      </c>
      <c r="AB768" s="2">
        <v>4</v>
      </c>
      <c r="AC768" s="2">
        <v>7</v>
      </c>
      <c r="AD768" s="2">
        <v>6</v>
      </c>
      <c r="AE768" s="2">
        <v>1</v>
      </c>
      <c r="AF768" s="2">
        <v>0</v>
      </c>
      <c r="AG768" s="16">
        <v>1</v>
      </c>
      <c r="AH768" s="49" t="s">
        <v>574</v>
      </c>
      <c r="AI768" s="49">
        <v>1</v>
      </c>
      <c r="AJ768" s="49" t="s">
        <v>574</v>
      </c>
      <c r="AK768" s="49" t="s">
        <v>574</v>
      </c>
      <c r="AL768" s="49" t="s">
        <v>574</v>
      </c>
      <c r="AM768" s="2">
        <f t="shared" si="83"/>
        <v>0</v>
      </c>
      <c r="AN768" s="1">
        <v>63</v>
      </c>
      <c r="AO768" s="2">
        <v>41.274999999999999</v>
      </c>
    </row>
    <row r="769" spans="1:41" hidden="1" x14ac:dyDescent="0.3">
      <c r="A769">
        <v>7224</v>
      </c>
      <c r="B769">
        <v>1978</v>
      </c>
      <c r="C769" s="1">
        <f t="shared" si="77"/>
        <v>46</v>
      </c>
      <c r="D769" t="s">
        <v>40</v>
      </c>
      <c r="E769" t="s">
        <v>22</v>
      </c>
      <c r="F769" s="4" t="s">
        <v>29</v>
      </c>
      <c r="G769" t="s">
        <v>29</v>
      </c>
      <c r="H769" s="20">
        <v>31353</v>
      </c>
      <c r="I769" s="2">
        <f t="shared" si="78"/>
        <v>31.353000000000002</v>
      </c>
      <c r="J769" s="2">
        <v>1</v>
      </c>
      <c r="K769" s="2">
        <v>1</v>
      </c>
      <c r="L769" s="16">
        <f t="shared" si="79"/>
        <v>2</v>
      </c>
      <c r="M769" s="6" t="s">
        <v>250</v>
      </c>
      <c r="N769" s="4">
        <f t="shared" si="80"/>
        <v>2</v>
      </c>
      <c r="O769" s="3">
        <f t="shared" si="81"/>
        <v>41637</v>
      </c>
      <c r="P769" s="4" t="str" cm="1">
        <f t="array" ref="P769:R769">_xlfn.TEXTSPLIT(M769,"/")</f>
        <v>12</v>
      </c>
      <c r="Q769" s="4" t="str">
        <v>29</v>
      </c>
      <c r="R769" s="4" t="str">
        <v>13</v>
      </c>
      <c r="S769" s="5">
        <f t="shared" si="82"/>
        <v>41637</v>
      </c>
      <c r="T769">
        <v>24</v>
      </c>
      <c r="U769" s="14">
        <v>10</v>
      </c>
      <c r="V769" s="14">
        <v>0</v>
      </c>
      <c r="W769" s="14">
        <v>10</v>
      </c>
      <c r="X769" s="14">
        <v>3</v>
      </c>
      <c r="Y769" s="14">
        <v>1</v>
      </c>
      <c r="Z769" s="14">
        <v>7</v>
      </c>
      <c r="AA769" s="2">
        <v>2</v>
      </c>
      <c r="AB769" s="2">
        <v>1</v>
      </c>
      <c r="AC769" s="2">
        <v>2</v>
      </c>
      <c r="AD769" s="2">
        <v>8</v>
      </c>
      <c r="AE769" s="2">
        <v>0</v>
      </c>
      <c r="AF769" s="2">
        <v>0</v>
      </c>
      <c r="AG769" s="16">
        <v>0</v>
      </c>
      <c r="AH769" s="49" t="s">
        <v>574</v>
      </c>
      <c r="AI769" s="49" t="s">
        <v>574</v>
      </c>
      <c r="AJ769" s="49" t="s">
        <v>574</v>
      </c>
      <c r="AK769" s="49" t="s">
        <v>574</v>
      </c>
      <c r="AL769" s="49" t="s">
        <v>574</v>
      </c>
      <c r="AM769" s="2">
        <f t="shared" si="83"/>
        <v>0</v>
      </c>
      <c r="AN769" s="1">
        <v>42</v>
      </c>
      <c r="AO769" s="2">
        <v>36.143000000000001</v>
      </c>
    </row>
    <row r="770" spans="1:41" hidden="1" x14ac:dyDescent="0.3">
      <c r="A770">
        <v>7215</v>
      </c>
      <c r="B770">
        <v>1984</v>
      </c>
      <c r="C770" s="1">
        <f t="shared" ref="C770:C833" si="84">2024-B770</f>
        <v>40</v>
      </c>
      <c r="D770" t="s">
        <v>28</v>
      </c>
      <c r="E770" t="s">
        <v>22</v>
      </c>
      <c r="F770" s="4" t="s">
        <v>26</v>
      </c>
      <c r="G770" t="s">
        <v>26</v>
      </c>
      <c r="H770" s="20">
        <v>101970</v>
      </c>
      <c r="I770" s="2">
        <f t="shared" ref="I770:I833" si="85">H770/1000</f>
        <v>101.97</v>
      </c>
      <c r="J770" s="2">
        <v>0</v>
      </c>
      <c r="K770" s="2">
        <v>0</v>
      </c>
      <c r="L770" s="16">
        <f t="shared" ref="L770:L833" si="86">K770+J770</f>
        <v>0</v>
      </c>
      <c r="M770" s="7">
        <v>41611</v>
      </c>
      <c r="N770" s="4">
        <f t="shared" ref="N770:N833" si="87">TYPE(M770)</f>
        <v>1</v>
      </c>
      <c r="O770" s="3">
        <f t="shared" ref="O770:O833" si="88">IF(N770=2,S770,M770)</f>
        <v>41611</v>
      </c>
      <c r="P770" s="4" t="str" cm="1">
        <f t="array" ref="P770">_xlfn.TEXTSPLIT(M770,"/")</f>
        <v>41611</v>
      </c>
      <c r="Q770" s="5"/>
      <c r="R770" s="5"/>
      <c r="S770" s="5" t="e">
        <f t="shared" ref="S770:S833" si="89">DATE(R770+100,P770,Q770)</f>
        <v>#NUM!</v>
      </c>
      <c r="T770">
        <v>69</v>
      </c>
      <c r="U770" s="14">
        <v>722</v>
      </c>
      <c r="V770" s="14">
        <v>27</v>
      </c>
      <c r="W770" s="14">
        <v>102</v>
      </c>
      <c r="X770" s="14">
        <v>44</v>
      </c>
      <c r="Y770" s="14">
        <v>72</v>
      </c>
      <c r="Z770" s="14">
        <v>168</v>
      </c>
      <c r="AA770" s="2">
        <v>0</v>
      </c>
      <c r="AB770" s="2">
        <v>6</v>
      </c>
      <c r="AC770" s="2">
        <v>13</v>
      </c>
      <c r="AD770" s="2">
        <v>2</v>
      </c>
      <c r="AE770" s="2">
        <v>1</v>
      </c>
      <c r="AF770" s="2">
        <v>0</v>
      </c>
      <c r="AG770" s="16">
        <v>3</v>
      </c>
      <c r="AH770" s="49" t="s">
        <v>574</v>
      </c>
      <c r="AI770" s="49">
        <v>1</v>
      </c>
      <c r="AJ770" s="49">
        <v>1</v>
      </c>
      <c r="AK770" s="49">
        <v>1</v>
      </c>
      <c r="AL770" s="49" t="s">
        <v>574</v>
      </c>
      <c r="AM770" s="2">
        <f t="shared" ref="AM770:AM833" si="90">SUM(AH770:AL770)-AG770</f>
        <v>0</v>
      </c>
      <c r="AN770" s="1">
        <v>60</v>
      </c>
      <c r="AO770" s="2">
        <v>33.561999999999998</v>
      </c>
    </row>
    <row r="771" spans="1:41" x14ac:dyDescent="0.3">
      <c r="A771">
        <v>7214</v>
      </c>
      <c r="B771">
        <v>1958</v>
      </c>
      <c r="C771" s="1">
        <f t="shared" si="84"/>
        <v>66</v>
      </c>
      <c r="D771" t="s">
        <v>25</v>
      </c>
      <c r="E771" t="s">
        <v>22</v>
      </c>
      <c r="F771" s="4" t="s">
        <v>29</v>
      </c>
      <c r="G771" t="s">
        <v>29</v>
      </c>
      <c r="H771" s="20">
        <v>62187</v>
      </c>
      <c r="I771" s="2">
        <f t="shared" si="85"/>
        <v>62.186999999999998</v>
      </c>
      <c r="J771" s="2">
        <v>0</v>
      </c>
      <c r="K771" s="2">
        <v>0</v>
      </c>
      <c r="L771" s="16">
        <f t="shared" si="86"/>
        <v>0</v>
      </c>
      <c r="M771" s="7">
        <v>41401</v>
      </c>
      <c r="N771" s="4">
        <f t="shared" si="87"/>
        <v>1</v>
      </c>
      <c r="O771" s="3">
        <f t="shared" si="88"/>
        <v>41401</v>
      </c>
      <c r="P771" s="4" t="str" cm="1">
        <f t="array" ref="P771">_xlfn.TEXTSPLIT(M771,"/")</f>
        <v>41401</v>
      </c>
      <c r="Q771" s="5"/>
      <c r="R771" s="5"/>
      <c r="S771" s="5" t="e">
        <f t="shared" si="89"/>
        <v>#NUM!</v>
      </c>
      <c r="T771">
        <v>49</v>
      </c>
      <c r="U771" s="14">
        <v>792</v>
      </c>
      <c r="V771" s="14">
        <v>0</v>
      </c>
      <c r="W771" s="14">
        <v>275</v>
      </c>
      <c r="X771" s="14">
        <v>45</v>
      </c>
      <c r="Y771" s="14">
        <v>45</v>
      </c>
      <c r="Z771" s="14">
        <v>126</v>
      </c>
      <c r="AA771" s="2">
        <v>1</v>
      </c>
      <c r="AB771" s="2">
        <v>4</v>
      </c>
      <c r="AC771" s="2">
        <v>5</v>
      </c>
      <c r="AD771" s="2">
        <v>3</v>
      </c>
      <c r="AE771" s="2">
        <v>0</v>
      </c>
      <c r="AF771" s="2">
        <v>0</v>
      </c>
      <c r="AG771" s="16">
        <v>0</v>
      </c>
      <c r="AH771" s="49" t="s">
        <v>574</v>
      </c>
      <c r="AI771" s="49" t="s">
        <v>574</v>
      </c>
      <c r="AJ771" s="49" t="s">
        <v>574</v>
      </c>
      <c r="AK771" s="49" t="s">
        <v>574</v>
      </c>
      <c r="AL771" s="49" t="s">
        <v>574</v>
      </c>
      <c r="AM771" s="2">
        <f t="shared" si="90"/>
        <v>0</v>
      </c>
      <c r="AN771" s="1">
        <v>72</v>
      </c>
      <c r="AO771" s="2">
        <v>30.832999999999998</v>
      </c>
    </row>
    <row r="772" spans="1:41" hidden="1" x14ac:dyDescent="0.3">
      <c r="A772">
        <v>7212</v>
      </c>
      <c r="B772">
        <v>1967</v>
      </c>
      <c r="C772" s="1">
        <f t="shared" si="84"/>
        <v>57</v>
      </c>
      <c r="D772" t="s">
        <v>33</v>
      </c>
      <c r="E772" t="s">
        <v>22</v>
      </c>
      <c r="F772" s="4" t="s">
        <v>29</v>
      </c>
      <c r="G772" t="s">
        <v>29</v>
      </c>
      <c r="H772" s="20">
        <v>44794</v>
      </c>
      <c r="I772" s="2">
        <f t="shared" si="85"/>
        <v>44.793999999999997</v>
      </c>
      <c r="J772" s="2">
        <v>0</v>
      </c>
      <c r="K772" s="2">
        <v>1</v>
      </c>
      <c r="L772" s="16">
        <f t="shared" si="86"/>
        <v>1</v>
      </c>
      <c r="M772" s="7">
        <v>41857</v>
      </c>
      <c r="N772" s="4">
        <f t="shared" si="87"/>
        <v>1</v>
      </c>
      <c r="O772" s="3">
        <f t="shared" si="88"/>
        <v>41857</v>
      </c>
      <c r="P772" s="4" t="str" cm="1">
        <f t="array" ref="P772">_xlfn.TEXTSPLIT(M772,"/")</f>
        <v>41857</v>
      </c>
      <c r="Q772" s="5"/>
      <c r="R772" s="5"/>
      <c r="S772" s="5" t="e">
        <f t="shared" si="89"/>
        <v>#NUM!</v>
      </c>
      <c r="T772">
        <v>99</v>
      </c>
      <c r="U772" s="14">
        <v>54</v>
      </c>
      <c r="V772" s="14">
        <v>0</v>
      </c>
      <c r="W772" s="14">
        <v>7</v>
      </c>
      <c r="X772" s="14">
        <v>0</v>
      </c>
      <c r="Y772" s="14">
        <v>0</v>
      </c>
      <c r="Z772" s="14">
        <v>4</v>
      </c>
      <c r="AA772" s="2">
        <v>1</v>
      </c>
      <c r="AB772" s="2">
        <v>2</v>
      </c>
      <c r="AC772" s="2">
        <v>3</v>
      </c>
      <c r="AD772" s="2">
        <v>6</v>
      </c>
      <c r="AE772" s="2">
        <v>0</v>
      </c>
      <c r="AF772" s="2">
        <v>0</v>
      </c>
      <c r="AG772" s="16">
        <v>0</v>
      </c>
      <c r="AH772" s="49" t="s">
        <v>574</v>
      </c>
      <c r="AI772" s="49" t="s">
        <v>574</v>
      </c>
      <c r="AJ772" s="49" t="s">
        <v>574</v>
      </c>
      <c r="AK772" s="49" t="s">
        <v>574</v>
      </c>
      <c r="AL772" s="49" t="s">
        <v>574</v>
      </c>
      <c r="AM772" s="2">
        <f t="shared" si="90"/>
        <v>0</v>
      </c>
      <c r="AN772" s="1">
        <v>52</v>
      </c>
      <c r="AO772" s="2">
        <v>30.372</v>
      </c>
    </row>
    <row r="773" spans="1:41" hidden="1" x14ac:dyDescent="0.3">
      <c r="A773">
        <v>7196</v>
      </c>
      <c r="B773">
        <v>1951</v>
      </c>
      <c r="C773" s="1">
        <f t="shared" si="84"/>
        <v>73</v>
      </c>
      <c r="D773" t="s">
        <v>28</v>
      </c>
      <c r="E773" t="s">
        <v>34</v>
      </c>
      <c r="F773" s="4" t="s">
        <v>29</v>
      </c>
      <c r="G773" t="s">
        <v>29</v>
      </c>
      <c r="H773" s="20">
        <v>41145</v>
      </c>
      <c r="I773" s="2">
        <f t="shared" si="85"/>
        <v>41.145000000000003</v>
      </c>
      <c r="J773" s="2">
        <v>1</v>
      </c>
      <c r="K773" s="2">
        <v>1</v>
      </c>
      <c r="L773" s="16">
        <f t="shared" si="86"/>
        <v>2</v>
      </c>
      <c r="M773" s="7">
        <v>41853</v>
      </c>
      <c r="N773" s="4">
        <f t="shared" si="87"/>
        <v>1</v>
      </c>
      <c r="O773" s="3">
        <f t="shared" si="88"/>
        <v>41853</v>
      </c>
      <c r="P773" s="4" t="str" cm="1">
        <f t="array" ref="P773">_xlfn.TEXTSPLIT(M773,"/")</f>
        <v>41853</v>
      </c>
      <c r="Q773" s="5"/>
      <c r="R773" s="5"/>
      <c r="S773" s="5" t="e">
        <f t="shared" si="89"/>
        <v>#NUM!</v>
      </c>
      <c r="T773">
        <v>20</v>
      </c>
      <c r="U773" s="14">
        <v>9</v>
      </c>
      <c r="V773" s="14">
        <v>0</v>
      </c>
      <c r="W773" s="14">
        <v>3</v>
      </c>
      <c r="X773" s="14">
        <v>0</v>
      </c>
      <c r="Y773" s="14">
        <v>0</v>
      </c>
      <c r="Z773" s="14">
        <v>1</v>
      </c>
      <c r="AA773" s="2">
        <v>1</v>
      </c>
      <c r="AB773" s="2">
        <v>0</v>
      </c>
      <c r="AC773" s="2">
        <v>3</v>
      </c>
      <c r="AD773" s="2">
        <v>3</v>
      </c>
      <c r="AE773" s="2">
        <v>0</v>
      </c>
      <c r="AF773" s="2">
        <v>0</v>
      </c>
      <c r="AG773" s="16">
        <v>0</v>
      </c>
      <c r="AH773" s="49" t="s">
        <v>574</v>
      </c>
      <c r="AI773" s="49" t="s">
        <v>574</v>
      </c>
      <c r="AJ773" s="49" t="s">
        <v>574</v>
      </c>
      <c r="AK773" s="49" t="s">
        <v>574</v>
      </c>
      <c r="AL773" s="49" t="s">
        <v>574</v>
      </c>
      <c r="AM773" s="2">
        <f t="shared" si="90"/>
        <v>0</v>
      </c>
      <c r="AN773" s="1">
        <v>52</v>
      </c>
      <c r="AO773" s="2">
        <v>30.372</v>
      </c>
    </row>
    <row r="774" spans="1:41" x14ac:dyDescent="0.3">
      <c r="A774">
        <v>7192</v>
      </c>
      <c r="B774">
        <v>1956</v>
      </c>
      <c r="C774" s="1">
        <f t="shared" si="84"/>
        <v>68</v>
      </c>
      <c r="D774" t="s">
        <v>25</v>
      </c>
      <c r="E774" t="s">
        <v>22</v>
      </c>
      <c r="F774" s="4" t="s">
        <v>32</v>
      </c>
      <c r="G774" t="s">
        <v>32</v>
      </c>
      <c r="H774" s="20">
        <v>65748</v>
      </c>
      <c r="I774" s="2">
        <f t="shared" si="85"/>
        <v>65.748000000000005</v>
      </c>
      <c r="J774" s="2">
        <v>0</v>
      </c>
      <c r="K774" s="2">
        <v>1</v>
      </c>
      <c r="L774" s="16">
        <f t="shared" si="86"/>
        <v>1</v>
      </c>
      <c r="M774" s="6" t="s">
        <v>205</v>
      </c>
      <c r="N774" s="4">
        <f t="shared" si="87"/>
        <v>2</v>
      </c>
      <c r="O774" s="3">
        <f t="shared" si="88"/>
        <v>41379</v>
      </c>
      <c r="P774" s="4" t="str" cm="1">
        <f t="array" ref="P774:R774">_xlfn.TEXTSPLIT(M774,"/")</f>
        <v>4</v>
      </c>
      <c r="Q774" s="4" t="str">
        <v>15</v>
      </c>
      <c r="R774" s="4" t="str">
        <v>13</v>
      </c>
      <c r="S774" s="5">
        <f t="shared" si="89"/>
        <v>41379</v>
      </c>
      <c r="T774">
        <v>58</v>
      </c>
      <c r="U774" s="14">
        <v>172</v>
      </c>
      <c r="V774" s="14">
        <v>73</v>
      </c>
      <c r="W774" s="14">
        <v>93</v>
      </c>
      <c r="X774" s="14">
        <v>95</v>
      </c>
      <c r="Y774" s="14">
        <v>78</v>
      </c>
      <c r="Z774" s="14">
        <v>34</v>
      </c>
      <c r="AA774" s="2">
        <v>2</v>
      </c>
      <c r="AB774" s="2">
        <v>2</v>
      </c>
      <c r="AC774" s="2">
        <v>10</v>
      </c>
      <c r="AD774" s="2">
        <v>1</v>
      </c>
      <c r="AE774" s="2">
        <v>0</v>
      </c>
      <c r="AF774" s="2">
        <v>1</v>
      </c>
      <c r="AG774" s="16">
        <v>0</v>
      </c>
      <c r="AH774" s="49" t="s">
        <v>574</v>
      </c>
      <c r="AI774" s="49" t="s">
        <v>574</v>
      </c>
      <c r="AJ774" s="49" t="s">
        <v>574</v>
      </c>
      <c r="AK774" s="49" t="s">
        <v>574</v>
      </c>
      <c r="AL774" s="49" t="s">
        <v>574</v>
      </c>
      <c r="AM774" s="2">
        <f t="shared" si="90"/>
        <v>0</v>
      </c>
      <c r="AN774" s="1">
        <v>50</v>
      </c>
      <c r="AO774" s="2">
        <v>27.158999999999999</v>
      </c>
    </row>
    <row r="775" spans="1:41" hidden="1" x14ac:dyDescent="0.3">
      <c r="A775">
        <v>7186</v>
      </c>
      <c r="B775">
        <v>1967</v>
      </c>
      <c r="C775" s="1">
        <f t="shared" si="84"/>
        <v>57</v>
      </c>
      <c r="D775" t="s">
        <v>40</v>
      </c>
      <c r="E775" t="s">
        <v>34</v>
      </c>
      <c r="F775" s="4" t="s">
        <v>32</v>
      </c>
      <c r="G775" t="s">
        <v>32</v>
      </c>
      <c r="H775" s="20">
        <v>30843</v>
      </c>
      <c r="I775" s="2">
        <f t="shared" si="85"/>
        <v>30.843</v>
      </c>
      <c r="J775" s="2">
        <v>1</v>
      </c>
      <c r="K775" s="2">
        <v>1</v>
      </c>
      <c r="L775" s="16">
        <f t="shared" si="86"/>
        <v>2</v>
      </c>
      <c r="M775" s="6" t="s">
        <v>334</v>
      </c>
      <c r="N775" s="4">
        <f t="shared" si="87"/>
        <v>2</v>
      </c>
      <c r="O775" s="3">
        <f t="shared" si="88"/>
        <v>41785</v>
      </c>
      <c r="P775" s="4" t="str" cm="1">
        <f t="array" ref="P775:R775">_xlfn.TEXTSPLIT(M775,"/")</f>
        <v>5</v>
      </c>
      <c r="Q775" s="4" t="str">
        <v>26</v>
      </c>
      <c r="R775" s="4" t="str">
        <v>14</v>
      </c>
      <c r="S775" s="5">
        <f t="shared" si="89"/>
        <v>41785</v>
      </c>
      <c r="T775">
        <v>43</v>
      </c>
      <c r="U775" s="14">
        <v>24</v>
      </c>
      <c r="V775" s="14">
        <v>0</v>
      </c>
      <c r="W775" s="14">
        <v>2</v>
      </c>
      <c r="X775" s="14">
        <v>0</v>
      </c>
      <c r="Y775" s="14">
        <v>0</v>
      </c>
      <c r="Z775" s="14">
        <v>9</v>
      </c>
      <c r="AA775" s="2">
        <v>2</v>
      </c>
      <c r="AB775" s="2">
        <v>1</v>
      </c>
      <c r="AC775" s="2">
        <v>2</v>
      </c>
      <c r="AD775" s="2">
        <v>5</v>
      </c>
      <c r="AE775" s="2">
        <v>0</v>
      </c>
      <c r="AF775" s="2">
        <v>0</v>
      </c>
      <c r="AG775" s="16">
        <v>1</v>
      </c>
      <c r="AH775" s="49">
        <v>1</v>
      </c>
      <c r="AI775" s="49" t="s">
        <v>574</v>
      </c>
      <c r="AJ775" s="49" t="s">
        <v>574</v>
      </c>
      <c r="AK775" s="49" t="s">
        <v>574</v>
      </c>
      <c r="AL775" s="49" t="s">
        <v>574</v>
      </c>
      <c r="AM775" s="2">
        <f t="shared" si="90"/>
        <v>0</v>
      </c>
      <c r="AN775" s="1">
        <v>74</v>
      </c>
      <c r="AO775" s="2">
        <v>26.518000000000001</v>
      </c>
    </row>
    <row r="776" spans="1:41" x14ac:dyDescent="0.3">
      <c r="A776">
        <v>7181</v>
      </c>
      <c r="B776">
        <v>1978</v>
      </c>
      <c r="C776" s="1">
        <f t="shared" si="84"/>
        <v>46</v>
      </c>
      <c r="D776" t="s">
        <v>25</v>
      </c>
      <c r="E776" t="s">
        <v>22</v>
      </c>
      <c r="F776" s="4" t="s">
        <v>29</v>
      </c>
      <c r="G776" t="s">
        <v>29</v>
      </c>
      <c r="H776" s="20">
        <v>30368</v>
      </c>
      <c r="I776" s="2">
        <f t="shared" si="85"/>
        <v>30.367999999999999</v>
      </c>
      <c r="J776" s="2">
        <v>0</v>
      </c>
      <c r="K776" s="2">
        <v>1</v>
      </c>
      <c r="L776" s="16">
        <f t="shared" si="86"/>
        <v>1</v>
      </c>
      <c r="M776" s="7">
        <v>41466</v>
      </c>
      <c r="N776" s="4">
        <f t="shared" si="87"/>
        <v>1</v>
      </c>
      <c r="O776" s="3">
        <f t="shared" si="88"/>
        <v>41466</v>
      </c>
      <c r="P776" s="4" t="str" cm="1">
        <f t="array" ref="P776">_xlfn.TEXTSPLIT(M776,"/")</f>
        <v>41466</v>
      </c>
      <c r="Q776" s="5"/>
      <c r="R776" s="5"/>
      <c r="S776" s="5" t="e">
        <f t="shared" si="89"/>
        <v>#NUM!</v>
      </c>
      <c r="T776">
        <v>97</v>
      </c>
      <c r="U776" s="14">
        <v>35</v>
      </c>
      <c r="V776" s="14">
        <v>0</v>
      </c>
      <c r="W776" s="14">
        <v>13</v>
      </c>
      <c r="X776" s="14">
        <v>2</v>
      </c>
      <c r="Y776" s="14">
        <v>0</v>
      </c>
      <c r="Z776" s="14">
        <v>2</v>
      </c>
      <c r="AA776" s="2">
        <v>2</v>
      </c>
      <c r="AB776" s="2">
        <v>2</v>
      </c>
      <c r="AC776" s="2">
        <v>3</v>
      </c>
      <c r="AD776" s="2">
        <v>8</v>
      </c>
      <c r="AE776" s="2">
        <v>0</v>
      </c>
      <c r="AF776" s="2">
        <v>0</v>
      </c>
      <c r="AG776" s="16">
        <v>0</v>
      </c>
      <c r="AH776" s="49" t="s">
        <v>574</v>
      </c>
      <c r="AI776" s="49" t="s">
        <v>574</v>
      </c>
      <c r="AJ776" s="49" t="s">
        <v>574</v>
      </c>
      <c r="AK776" s="49" t="s">
        <v>574</v>
      </c>
      <c r="AL776" s="49" t="s">
        <v>574</v>
      </c>
      <c r="AM776" s="2">
        <f t="shared" si="90"/>
        <v>0</v>
      </c>
      <c r="AN776" s="1">
        <v>51</v>
      </c>
      <c r="AO776" s="2">
        <v>75.251000000000005</v>
      </c>
    </row>
    <row r="777" spans="1:41" x14ac:dyDescent="0.3">
      <c r="A777">
        <v>7165</v>
      </c>
      <c r="B777">
        <v>1973</v>
      </c>
      <c r="C777" s="1">
        <f t="shared" si="84"/>
        <v>51</v>
      </c>
      <c r="D777" t="s">
        <v>25</v>
      </c>
      <c r="E777" t="s">
        <v>22</v>
      </c>
      <c r="F777" s="4" t="s">
        <v>32</v>
      </c>
      <c r="G777" t="s">
        <v>32</v>
      </c>
      <c r="H777" s="20">
        <v>64474</v>
      </c>
      <c r="I777" s="2">
        <f t="shared" si="85"/>
        <v>64.474000000000004</v>
      </c>
      <c r="J777" s="2">
        <v>0</v>
      </c>
      <c r="K777" s="2">
        <v>1</v>
      </c>
      <c r="L777" s="16">
        <f t="shared" si="86"/>
        <v>1</v>
      </c>
      <c r="M777" s="6" t="s">
        <v>151</v>
      </c>
      <c r="N777" s="4">
        <f t="shared" si="87"/>
        <v>2</v>
      </c>
      <c r="O777" s="3">
        <f t="shared" si="88"/>
        <v>41569</v>
      </c>
      <c r="P777" s="4" t="str" cm="1">
        <f t="array" ref="P777:R777">_xlfn.TEXTSPLIT(M777,"/")</f>
        <v>10</v>
      </c>
      <c r="Q777" s="4" t="str">
        <v>22</v>
      </c>
      <c r="R777" s="4" t="str">
        <v>13</v>
      </c>
      <c r="S777" s="5">
        <f t="shared" si="89"/>
        <v>41569</v>
      </c>
      <c r="T777">
        <v>59</v>
      </c>
      <c r="U777" s="14">
        <v>381</v>
      </c>
      <c r="V777" s="14">
        <v>35</v>
      </c>
      <c r="W777" s="14">
        <v>172</v>
      </c>
      <c r="X777" s="14">
        <v>56</v>
      </c>
      <c r="Y777" s="14">
        <v>86</v>
      </c>
      <c r="Z777" s="14">
        <v>93</v>
      </c>
      <c r="AA777" s="2">
        <v>2</v>
      </c>
      <c r="AB777" s="2">
        <v>8</v>
      </c>
      <c r="AC777" s="2">
        <v>10</v>
      </c>
      <c r="AD777" s="2">
        <v>5</v>
      </c>
      <c r="AE777" s="2">
        <v>0</v>
      </c>
      <c r="AF777" s="2">
        <v>0</v>
      </c>
      <c r="AG777" s="16">
        <v>0</v>
      </c>
      <c r="AH777" s="49" t="s">
        <v>574</v>
      </c>
      <c r="AI777" s="49" t="s">
        <v>574</v>
      </c>
      <c r="AJ777" s="49" t="s">
        <v>574</v>
      </c>
      <c r="AK777" s="49" t="s">
        <v>574</v>
      </c>
      <c r="AL777" s="49" t="s">
        <v>574</v>
      </c>
      <c r="AM777" s="2">
        <f t="shared" si="90"/>
        <v>0</v>
      </c>
      <c r="AN777" s="1">
        <v>46</v>
      </c>
      <c r="AO777" s="2">
        <v>72.117000000000004</v>
      </c>
    </row>
    <row r="778" spans="1:41" hidden="1" x14ac:dyDescent="0.3">
      <c r="A778">
        <v>7152</v>
      </c>
      <c r="B778">
        <v>1984</v>
      </c>
      <c r="C778" s="1">
        <f t="shared" si="84"/>
        <v>40</v>
      </c>
      <c r="D778" t="s">
        <v>38</v>
      </c>
      <c r="E778" t="s">
        <v>42</v>
      </c>
      <c r="F778" s="4" t="s">
        <v>29</v>
      </c>
      <c r="G778" t="s">
        <v>29</v>
      </c>
      <c r="H778" s="20">
        <v>27100</v>
      </c>
      <c r="I778" s="2">
        <f t="shared" si="85"/>
        <v>27.1</v>
      </c>
      <c r="J778" s="2">
        <v>1</v>
      </c>
      <c r="K778" s="2">
        <v>0</v>
      </c>
      <c r="L778" s="16">
        <f t="shared" si="86"/>
        <v>1</v>
      </c>
      <c r="M778" s="7">
        <v>41398</v>
      </c>
      <c r="N778" s="4">
        <f t="shared" si="87"/>
        <v>1</v>
      </c>
      <c r="O778" s="3">
        <f t="shared" si="88"/>
        <v>41398</v>
      </c>
      <c r="P778" s="4" t="str" cm="1">
        <f t="array" ref="P778">_xlfn.TEXTSPLIT(M778,"/")</f>
        <v>41398</v>
      </c>
      <c r="Q778" s="5"/>
      <c r="R778" s="5"/>
      <c r="S778" s="5" t="e">
        <f t="shared" si="89"/>
        <v>#NUM!</v>
      </c>
      <c r="T778">
        <v>64</v>
      </c>
      <c r="U778" s="14">
        <v>12</v>
      </c>
      <c r="V778" s="14">
        <v>0</v>
      </c>
      <c r="W778" s="14">
        <v>13</v>
      </c>
      <c r="X778" s="14">
        <v>2</v>
      </c>
      <c r="Y778" s="14">
        <v>0</v>
      </c>
      <c r="Z778" s="14">
        <v>10</v>
      </c>
      <c r="AA778" s="2">
        <v>1</v>
      </c>
      <c r="AB778" s="2">
        <v>1</v>
      </c>
      <c r="AC778" s="2">
        <v>3</v>
      </c>
      <c r="AD778" s="2">
        <v>7</v>
      </c>
      <c r="AE778" s="2">
        <v>0</v>
      </c>
      <c r="AF778" s="2">
        <v>0</v>
      </c>
      <c r="AG778" s="16">
        <v>0</v>
      </c>
      <c r="AH778" s="49" t="s">
        <v>574</v>
      </c>
      <c r="AI778" s="49" t="s">
        <v>574</v>
      </c>
      <c r="AJ778" s="49" t="s">
        <v>574</v>
      </c>
      <c r="AK778" s="49" t="s">
        <v>574</v>
      </c>
      <c r="AL778" s="49" t="s">
        <v>574</v>
      </c>
      <c r="AM778" s="2">
        <f t="shared" si="90"/>
        <v>0</v>
      </c>
      <c r="AN778" s="1">
        <v>65</v>
      </c>
      <c r="AO778" s="2">
        <v>65.195999999999998</v>
      </c>
    </row>
    <row r="779" spans="1:41" x14ac:dyDescent="0.3">
      <c r="A779">
        <v>7143</v>
      </c>
      <c r="B779">
        <v>1956</v>
      </c>
      <c r="C779" s="1">
        <f t="shared" si="84"/>
        <v>68</v>
      </c>
      <c r="D779" t="s">
        <v>25</v>
      </c>
      <c r="E779" t="s">
        <v>36</v>
      </c>
      <c r="F779" s="4" t="s">
        <v>32</v>
      </c>
      <c r="G779" t="s">
        <v>32</v>
      </c>
      <c r="H779" s="20">
        <v>74805</v>
      </c>
      <c r="I779" s="2">
        <f t="shared" si="85"/>
        <v>74.805000000000007</v>
      </c>
      <c r="J779" s="2">
        <v>0</v>
      </c>
      <c r="K779" s="2">
        <v>1</v>
      </c>
      <c r="L779" s="16">
        <f t="shared" si="86"/>
        <v>1</v>
      </c>
      <c r="M779" s="7">
        <v>41436</v>
      </c>
      <c r="N779" s="4">
        <f t="shared" si="87"/>
        <v>1</v>
      </c>
      <c r="O779" s="3">
        <f t="shared" si="88"/>
        <v>41436</v>
      </c>
      <c r="P779" s="4" t="str" cm="1">
        <f t="array" ref="P779">_xlfn.TEXTSPLIT(M779,"/")</f>
        <v>41436</v>
      </c>
      <c r="Q779" s="5"/>
      <c r="R779" s="5"/>
      <c r="S779" s="5" t="e">
        <f t="shared" si="89"/>
        <v>#NUM!</v>
      </c>
      <c r="T779">
        <v>14</v>
      </c>
      <c r="U779" s="14">
        <v>209</v>
      </c>
      <c r="V779" s="14">
        <v>162</v>
      </c>
      <c r="W779" s="14">
        <v>209</v>
      </c>
      <c r="X779" s="14">
        <v>41</v>
      </c>
      <c r="Y779" s="14">
        <v>162</v>
      </c>
      <c r="Z779" s="14">
        <v>37</v>
      </c>
      <c r="AA779" s="2">
        <v>5</v>
      </c>
      <c r="AB779" s="2">
        <v>4</v>
      </c>
      <c r="AC779" s="2">
        <v>10</v>
      </c>
      <c r="AD779" s="2">
        <v>2</v>
      </c>
      <c r="AE779" s="2">
        <v>0</v>
      </c>
      <c r="AF779" s="2">
        <v>0</v>
      </c>
      <c r="AG779" s="16">
        <v>0</v>
      </c>
      <c r="AH779" s="49" t="s">
        <v>574</v>
      </c>
      <c r="AI779" s="49" t="s">
        <v>574</v>
      </c>
      <c r="AJ779" s="49" t="s">
        <v>574</v>
      </c>
      <c r="AK779" s="49" t="s">
        <v>574</v>
      </c>
      <c r="AL779" s="49" t="s">
        <v>574</v>
      </c>
      <c r="AM779" s="2">
        <f t="shared" si="90"/>
        <v>0</v>
      </c>
      <c r="AN779" s="1">
        <v>45</v>
      </c>
      <c r="AO779" s="2">
        <v>61.345999999999997</v>
      </c>
    </row>
    <row r="780" spans="1:41" x14ac:dyDescent="0.3">
      <c r="A780">
        <v>7141</v>
      </c>
      <c r="B780">
        <v>1987</v>
      </c>
      <c r="C780" s="1">
        <f t="shared" si="84"/>
        <v>37</v>
      </c>
      <c r="D780" t="s">
        <v>25</v>
      </c>
      <c r="E780" t="s">
        <v>42</v>
      </c>
      <c r="F780" s="4" t="s">
        <v>26</v>
      </c>
      <c r="G780" t="s">
        <v>26</v>
      </c>
      <c r="H780" s="20">
        <v>21888</v>
      </c>
      <c r="I780" s="2">
        <f t="shared" si="85"/>
        <v>21.888000000000002</v>
      </c>
      <c r="J780" s="2">
        <v>1</v>
      </c>
      <c r="K780" s="2">
        <v>0</v>
      </c>
      <c r="L780" s="16">
        <f t="shared" si="86"/>
        <v>1</v>
      </c>
      <c r="M780" s="6" t="s">
        <v>119</v>
      </c>
      <c r="N780" s="4">
        <f t="shared" si="87"/>
        <v>2</v>
      </c>
      <c r="O780" s="3">
        <f t="shared" si="88"/>
        <v>41272</v>
      </c>
      <c r="P780" s="4" t="str" cm="1">
        <f t="array" ref="P780:R780">_xlfn.TEXTSPLIT(M780,"/")</f>
        <v>12</v>
      </c>
      <c r="Q780" s="4" t="str">
        <v>29</v>
      </c>
      <c r="R780" s="4" t="str">
        <v>12</v>
      </c>
      <c r="S780" s="5">
        <f t="shared" si="89"/>
        <v>41272</v>
      </c>
      <c r="T780">
        <v>15</v>
      </c>
      <c r="U780" s="14">
        <v>88</v>
      </c>
      <c r="V780" s="14">
        <v>10</v>
      </c>
      <c r="W780" s="14">
        <v>46</v>
      </c>
      <c r="X780" s="14">
        <v>2</v>
      </c>
      <c r="Y780" s="14">
        <v>3</v>
      </c>
      <c r="Z780" s="14">
        <v>64</v>
      </c>
      <c r="AA780" s="2">
        <v>4</v>
      </c>
      <c r="AB780" s="2">
        <v>5</v>
      </c>
      <c r="AC780" s="2">
        <v>2</v>
      </c>
      <c r="AD780" s="2">
        <v>10</v>
      </c>
      <c r="AE780" s="2">
        <v>1</v>
      </c>
      <c r="AF780" s="2">
        <v>0</v>
      </c>
      <c r="AG780" s="16">
        <v>0</v>
      </c>
      <c r="AH780" s="49" t="s">
        <v>574</v>
      </c>
      <c r="AI780" s="49" t="s">
        <v>574</v>
      </c>
      <c r="AJ780" s="49" t="s">
        <v>574</v>
      </c>
      <c r="AK780" s="49" t="s">
        <v>574</v>
      </c>
      <c r="AL780" s="49" t="s">
        <v>574</v>
      </c>
      <c r="AM780" s="2">
        <f t="shared" si="90"/>
        <v>0</v>
      </c>
      <c r="AN780" s="1">
        <v>57</v>
      </c>
      <c r="AO780" s="2">
        <v>61.286000000000001</v>
      </c>
    </row>
    <row r="781" spans="1:41" x14ac:dyDescent="0.3">
      <c r="A781">
        <v>7129</v>
      </c>
      <c r="B781">
        <v>1963</v>
      </c>
      <c r="C781" s="1">
        <f t="shared" si="84"/>
        <v>61</v>
      </c>
      <c r="D781" t="s">
        <v>25</v>
      </c>
      <c r="E781" t="s">
        <v>34</v>
      </c>
      <c r="F781" s="4" t="s">
        <v>29</v>
      </c>
      <c r="G781" t="s">
        <v>29</v>
      </c>
      <c r="H781" s="20">
        <v>54693</v>
      </c>
      <c r="I781" s="2">
        <f t="shared" si="85"/>
        <v>54.692999999999998</v>
      </c>
      <c r="J781" s="2">
        <v>0</v>
      </c>
      <c r="K781" s="2">
        <v>1</v>
      </c>
      <c r="L781" s="16">
        <f t="shared" si="86"/>
        <v>1</v>
      </c>
      <c r="M781" s="6" t="s">
        <v>345</v>
      </c>
      <c r="N781" s="4">
        <f t="shared" si="87"/>
        <v>2</v>
      </c>
      <c r="O781" s="3">
        <f t="shared" si="88"/>
        <v>41322</v>
      </c>
      <c r="P781" s="4" t="str" cm="1">
        <f t="array" ref="P781:R781">_xlfn.TEXTSPLIT(M781,"/")</f>
        <v>2</v>
      </c>
      <c r="Q781" s="4" t="str">
        <v>17</v>
      </c>
      <c r="R781" s="4" t="str">
        <v>13</v>
      </c>
      <c r="S781" s="5">
        <f t="shared" si="89"/>
        <v>41322</v>
      </c>
      <c r="T781">
        <v>72</v>
      </c>
      <c r="U781" s="14">
        <v>686</v>
      </c>
      <c r="V781" s="14">
        <v>17</v>
      </c>
      <c r="W781" s="14">
        <v>142</v>
      </c>
      <c r="X781" s="14">
        <v>23</v>
      </c>
      <c r="Y781" s="14">
        <v>26</v>
      </c>
      <c r="Z781" s="14">
        <v>35</v>
      </c>
      <c r="AA781" s="2">
        <v>8</v>
      </c>
      <c r="AB781" s="2">
        <v>6</v>
      </c>
      <c r="AC781" s="2">
        <v>13</v>
      </c>
      <c r="AD781" s="2">
        <v>6</v>
      </c>
      <c r="AE781" s="2">
        <v>0</v>
      </c>
      <c r="AF781" s="2">
        <v>0</v>
      </c>
      <c r="AG781" s="16">
        <v>0</v>
      </c>
      <c r="AH781" s="49" t="s">
        <v>574</v>
      </c>
      <c r="AI781" s="49" t="s">
        <v>574</v>
      </c>
      <c r="AJ781" s="49" t="s">
        <v>574</v>
      </c>
      <c r="AK781" s="49" t="s">
        <v>574</v>
      </c>
      <c r="AL781" s="49" t="s">
        <v>574</v>
      </c>
      <c r="AM781" s="2">
        <f t="shared" si="90"/>
        <v>0</v>
      </c>
      <c r="AN781" s="1">
        <v>57</v>
      </c>
      <c r="AO781" s="2">
        <v>61.286000000000001</v>
      </c>
    </row>
    <row r="782" spans="1:41" x14ac:dyDescent="0.3">
      <c r="A782">
        <v>7128</v>
      </c>
      <c r="B782">
        <v>1978</v>
      </c>
      <c r="C782" s="1">
        <f t="shared" si="84"/>
        <v>46</v>
      </c>
      <c r="D782" t="s">
        <v>25</v>
      </c>
      <c r="E782" t="s">
        <v>34</v>
      </c>
      <c r="F782" s="4" t="s">
        <v>26</v>
      </c>
      <c r="G782" t="s">
        <v>26</v>
      </c>
      <c r="H782" s="20">
        <v>42997</v>
      </c>
      <c r="I782" s="2">
        <f t="shared" si="85"/>
        <v>42.997</v>
      </c>
      <c r="J782" s="2">
        <v>1</v>
      </c>
      <c r="K782" s="2">
        <v>1</v>
      </c>
      <c r="L782" s="16">
        <f t="shared" si="86"/>
        <v>2</v>
      </c>
      <c r="M782" s="7">
        <v>41467</v>
      </c>
      <c r="N782" s="4">
        <f t="shared" si="87"/>
        <v>1</v>
      </c>
      <c r="O782" s="3">
        <f t="shared" si="88"/>
        <v>41467</v>
      </c>
      <c r="P782" s="4" t="str" cm="1">
        <f t="array" ref="P782">_xlfn.TEXTSPLIT(M782,"/")</f>
        <v>41467</v>
      </c>
      <c r="Q782" s="5"/>
      <c r="R782" s="5"/>
      <c r="S782" s="5" t="e">
        <f t="shared" si="89"/>
        <v>#NUM!</v>
      </c>
      <c r="T782">
        <v>91</v>
      </c>
      <c r="U782" s="14">
        <v>4</v>
      </c>
      <c r="V782" s="14">
        <v>0</v>
      </c>
      <c r="W782" s="14">
        <v>5</v>
      </c>
      <c r="X782" s="14">
        <v>0</v>
      </c>
      <c r="Y782" s="14">
        <v>1</v>
      </c>
      <c r="Z782" s="14">
        <v>5</v>
      </c>
      <c r="AA782" s="2">
        <v>1</v>
      </c>
      <c r="AB782" s="2">
        <v>1</v>
      </c>
      <c r="AC782" s="2">
        <v>2</v>
      </c>
      <c r="AD782" s="2">
        <v>7</v>
      </c>
      <c r="AE782" s="2">
        <v>0</v>
      </c>
      <c r="AF782" s="2">
        <v>0</v>
      </c>
      <c r="AG782" s="16">
        <v>0</v>
      </c>
      <c r="AH782" s="49" t="s">
        <v>574</v>
      </c>
      <c r="AI782" s="49" t="s">
        <v>574</v>
      </c>
      <c r="AJ782" s="49" t="s">
        <v>574</v>
      </c>
      <c r="AK782" s="49" t="s">
        <v>574</v>
      </c>
      <c r="AL782" s="49" t="s">
        <v>574</v>
      </c>
      <c r="AM782" s="2">
        <f t="shared" si="90"/>
        <v>0</v>
      </c>
      <c r="AN782" s="1">
        <v>58</v>
      </c>
      <c r="AO782" s="2">
        <v>57.911999999999999</v>
      </c>
    </row>
    <row r="783" spans="1:41" hidden="1" x14ac:dyDescent="0.3">
      <c r="A783">
        <v>7124</v>
      </c>
      <c r="B783">
        <v>1969</v>
      </c>
      <c r="C783" s="1">
        <f t="shared" si="84"/>
        <v>55</v>
      </c>
      <c r="D783" t="s">
        <v>28</v>
      </c>
      <c r="E783" t="s">
        <v>22</v>
      </c>
      <c r="F783" s="4" t="s">
        <v>23</v>
      </c>
      <c r="G783" t="s">
        <v>23</v>
      </c>
      <c r="H783" s="20">
        <v>36997</v>
      </c>
      <c r="I783" s="2">
        <f t="shared" si="85"/>
        <v>36.997</v>
      </c>
      <c r="J783" s="2">
        <v>1</v>
      </c>
      <c r="K783" s="2">
        <v>1</v>
      </c>
      <c r="L783" s="16">
        <f t="shared" si="86"/>
        <v>2</v>
      </c>
      <c r="M783" s="7">
        <v>41276</v>
      </c>
      <c r="N783" s="4">
        <f t="shared" si="87"/>
        <v>1</v>
      </c>
      <c r="O783" s="3">
        <f t="shared" si="88"/>
        <v>41276</v>
      </c>
      <c r="P783" s="4" t="str" cm="1">
        <f t="array" ref="P783">_xlfn.TEXTSPLIT(M783,"/")</f>
        <v>41276</v>
      </c>
      <c r="Q783" s="5"/>
      <c r="R783" s="5"/>
      <c r="S783" s="5" t="e">
        <f t="shared" si="89"/>
        <v>#NUM!</v>
      </c>
      <c r="T783">
        <v>72</v>
      </c>
      <c r="U783" s="14">
        <v>43</v>
      </c>
      <c r="V783" s="14">
        <v>4</v>
      </c>
      <c r="W783" s="14">
        <v>12</v>
      </c>
      <c r="X783" s="14">
        <v>8</v>
      </c>
      <c r="Y783" s="14">
        <v>0</v>
      </c>
      <c r="Z783" s="14">
        <v>27</v>
      </c>
      <c r="AA783" s="2">
        <v>5</v>
      </c>
      <c r="AB783" s="2">
        <v>2</v>
      </c>
      <c r="AC783" s="2">
        <v>4</v>
      </c>
      <c r="AD783" s="2">
        <v>5</v>
      </c>
      <c r="AE783" s="2">
        <v>0</v>
      </c>
      <c r="AF783" s="2">
        <v>0</v>
      </c>
      <c r="AG783" s="16">
        <v>0</v>
      </c>
      <c r="AH783" s="49" t="s">
        <v>574</v>
      </c>
      <c r="AI783" s="49" t="s">
        <v>574</v>
      </c>
      <c r="AJ783" s="49" t="s">
        <v>574</v>
      </c>
      <c r="AK783" s="49" t="s">
        <v>574</v>
      </c>
      <c r="AL783" s="49" t="s">
        <v>574</v>
      </c>
      <c r="AM783" s="2">
        <f t="shared" si="90"/>
        <v>0</v>
      </c>
      <c r="AN783" s="1">
        <v>52</v>
      </c>
      <c r="AO783" s="2">
        <v>55.634999999999998</v>
      </c>
    </row>
    <row r="784" spans="1:41" hidden="1" x14ac:dyDescent="0.3">
      <c r="A784">
        <v>7119</v>
      </c>
      <c r="B784">
        <v>1983</v>
      </c>
      <c r="C784" s="1">
        <f t="shared" si="84"/>
        <v>41</v>
      </c>
      <c r="D784" t="s">
        <v>47</v>
      </c>
      <c r="E784" t="s">
        <v>22</v>
      </c>
      <c r="F784" s="4" t="s">
        <v>26</v>
      </c>
      <c r="G784" t="s">
        <v>26</v>
      </c>
      <c r="H784" s="20">
        <v>68627</v>
      </c>
      <c r="I784" s="2">
        <f t="shared" si="85"/>
        <v>68.626999999999995</v>
      </c>
      <c r="J784" s="2">
        <v>0</v>
      </c>
      <c r="K784" s="2">
        <v>0</v>
      </c>
      <c r="L784" s="16">
        <f t="shared" si="86"/>
        <v>0</v>
      </c>
      <c r="M784" s="7">
        <v>41609</v>
      </c>
      <c r="N784" s="4">
        <f t="shared" si="87"/>
        <v>1</v>
      </c>
      <c r="O784" s="3">
        <f t="shared" si="88"/>
        <v>41609</v>
      </c>
      <c r="P784" s="4" t="str" cm="1">
        <f t="array" ref="P784">_xlfn.TEXTSPLIT(M784,"/")</f>
        <v>41609</v>
      </c>
      <c r="Q784" s="5"/>
      <c r="R784" s="5"/>
      <c r="S784" s="5" t="e">
        <f t="shared" si="89"/>
        <v>#NUM!</v>
      </c>
      <c r="T784">
        <v>45</v>
      </c>
      <c r="U784" s="14">
        <v>395</v>
      </c>
      <c r="V784" s="14">
        <v>15</v>
      </c>
      <c r="W784" s="14">
        <v>263</v>
      </c>
      <c r="X784" s="14">
        <v>60</v>
      </c>
      <c r="Y784" s="14">
        <v>54</v>
      </c>
      <c r="Z784" s="14">
        <v>38</v>
      </c>
      <c r="AA784" s="2">
        <v>1</v>
      </c>
      <c r="AB784" s="2">
        <v>2</v>
      </c>
      <c r="AC784" s="2">
        <v>6</v>
      </c>
      <c r="AD784" s="2">
        <v>1</v>
      </c>
      <c r="AE784" s="2">
        <v>0</v>
      </c>
      <c r="AF784" s="2">
        <v>0</v>
      </c>
      <c r="AG784" s="16">
        <v>0</v>
      </c>
      <c r="AH784" s="49" t="s">
        <v>574</v>
      </c>
      <c r="AI784" s="49" t="s">
        <v>574</v>
      </c>
      <c r="AJ784" s="49" t="s">
        <v>574</v>
      </c>
      <c r="AK784" s="49" t="s">
        <v>574</v>
      </c>
      <c r="AL784" s="49" t="s">
        <v>574</v>
      </c>
      <c r="AM784" s="2">
        <f t="shared" si="90"/>
        <v>0</v>
      </c>
      <c r="AN784" s="1">
        <v>54</v>
      </c>
      <c r="AO784" s="2">
        <v>53.374000000000002</v>
      </c>
    </row>
    <row r="785" spans="1:41" hidden="1" x14ac:dyDescent="0.3">
      <c r="A785">
        <v>7118</v>
      </c>
      <c r="B785">
        <v>1958</v>
      </c>
      <c r="C785" s="1">
        <f t="shared" si="84"/>
        <v>66</v>
      </c>
      <c r="D785" t="s">
        <v>28</v>
      </c>
      <c r="E785" t="s">
        <v>22</v>
      </c>
      <c r="F785" s="4" t="s">
        <v>29</v>
      </c>
      <c r="G785" t="s">
        <v>29</v>
      </c>
      <c r="H785" s="20">
        <v>73803</v>
      </c>
      <c r="I785" s="2">
        <f t="shared" si="85"/>
        <v>73.802999999999997</v>
      </c>
      <c r="J785" s="2">
        <v>0</v>
      </c>
      <c r="K785" s="2">
        <v>1</v>
      </c>
      <c r="L785" s="16">
        <f t="shared" si="86"/>
        <v>1</v>
      </c>
      <c r="M785" s="7">
        <v>40916</v>
      </c>
      <c r="N785" s="4">
        <f t="shared" si="87"/>
        <v>1</v>
      </c>
      <c r="O785" s="3">
        <f t="shared" si="88"/>
        <v>40916</v>
      </c>
      <c r="P785" s="4" t="str" cm="1">
        <f t="array" ref="P785">_xlfn.TEXTSPLIT(M785,"/")</f>
        <v>40916</v>
      </c>
      <c r="Q785" s="5"/>
      <c r="R785" s="5"/>
      <c r="S785" s="5" t="e">
        <f t="shared" si="89"/>
        <v>#NUM!</v>
      </c>
      <c r="T785">
        <v>61</v>
      </c>
      <c r="U785" s="14">
        <v>833</v>
      </c>
      <c r="V785" s="14">
        <v>80</v>
      </c>
      <c r="W785" s="14">
        <v>363</v>
      </c>
      <c r="X785" s="14">
        <v>52</v>
      </c>
      <c r="Y785" s="14">
        <v>26</v>
      </c>
      <c r="Z785" s="14">
        <v>174</v>
      </c>
      <c r="AA785" s="2">
        <v>2</v>
      </c>
      <c r="AB785" s="2">
        <v>9</v>
      </c>
      <c r="AC785" s="2">
        <v>6</v>
      </c>
      <c r="AD785" s="2">
        <v>6</v>
      </c>
      <c r="AE785" s="2">
        <v>1</v>
      </c>
      <c r="AF785" s="2">
        <v>0</v>
      </c>
      <c r="AG785" s="16">
        <v>1</v>
      </c>
      <c r="AH785" s="49">
        <v>1</v>
      </c>
      <c r="AI785" s="49" t="s">
        <v>574</v>
      </c>
      <c r="AJ785" s="49" t="s">
        <v>574</v>
      </c>
      <c r="AK785" s="49" t="s">
        <v>574</v>
      </c>
      <c r="AL785" s="49" t="s">
        <v>574</v>
      </c>
      <c r="AM785" s="2">
        <f t="shared" si="90"/>
        <v>0</v>
      </c>
      <c r="AN785" s="1">
        <v>67</v>
      </c>
      <c r="AO785" s="2">
        <v>46.085999999999999</v>
      </c>
    </row>
    <row r="786" spans="1:41" hidden="1" x14ac:dyDescent="0.3">
      <c r="A786">
        <v>7108</v>
      </c>
      <c r="B786">
        <v>1966</v>
      </c>
      <c r="C786" s="1">
        <f t="shared" si="84"/>
        <v>58</v>
      </c>
      <c r="D786" t="s">
        <v>47</v>
      </c>
      <c r="E786" t="s">
        <v>42</v>
      </c>
      <c r="F786" s="4" t="s">
        <v>43</v>
      </c>
      <c r="G786" t="s">
        <v>43</v>
      </c>
      <c r="H786" s="20">
        <v>51390</v>
      </c>
      <c r="I786" s="2">
        <f t="shared" si="85"/>
        <v>51.39</v>
      </c>
      <c r="J786" s="2">
        <v>1</v>
      </c>
      <c r="K786" s="2">
        <v>1</v>
      </c>
      <c r="L786" s="16">
        <f t="shared" si="86"/>
        <v>2</v>
      </c>
      <c r="M786" s="7">
        <v>41130</v>
      </c>
      <c r="N786" s="4">
        <f t="shared" si="87"/>
        <v>1</v>
      </c>
      <c r="O786" s="3">
        <f t="shared" si="88"/>
        <v>41130</v>
      </c>
      <c r="P786" s="4" t="str" cm="1">
        <f t="array" ref="P786">_xlfn.TEXTSPLIT(M786,"/")</f>
        <v>41130</v>
      </c>
      <c r="Q786" s="5"/>
      <c r="R786" s="5"/>
      <c r="S786" s="5" t="e">
        <f t="shared" si="89"/>
        <v>#NUM!</v>
      </c>
      <c r="T786">
        <v>54</v>
      </c>
      <c r="U786" s="14">
        <v>205</v>
      </c>
      <c r="V786" s="14">
        <v>20</v>
      </c>
      <c r="W786" s="14">
        <v>47</v>
      </c>
      <c r="X786" s="14">
        <v>23</v>
      </c>
      <c r="Y786" s="14">
        <v>2</v>
      </c>
      <c r="Z786" s="14">
        <v>56</v>
      </c>
      <c r="AA786" s="2">
        <v>6</v>
      </c>
      <c r="AB786" s="2">
        <v>5</v>
      </c>
      <c r="AC786" s="2">
        <v>5</v>
      </c>
      <c r="AD786" s="2">
        <v>5</v>
      </c>
      <c r="AE786" s="2">
        <v>0</v>
      </c>
      <c r="AF786" s="2">
        <v>0</v>
      </c>
      <c r="AG786" s="16">
        <v>0</v>
      </c>
      <c r="AH786" s="49" t="s">
        <v>574</v>
      </c>
      <c r="AI786" s="49" t="s">
        <v>574</v>
      </c>
      <c r="AJ786" s="49" t="s">
        <v>574</v>
      </c>
      <c r="AK786" s="49" t="s">
        <v>574</v>
      </c>
      <c r="AL786" s="49" t="s">
        <v>574</v>
      </c>
      <c r="AM786" s="2">
        <f t="shared" si="90"/>
        <v>0</v>
      </c>
      <c r="AN786" s="1">
        <v>64</v>
      </c>
      <c r="AO786" s="2">
        <v>42.243000000000002</v>
      </c>
    </row>
    <row r="787" spans="1:41" x14ac:dyDescent="0.3">
      <c r="A787">
        <v>7106</v>
      </c>
      <c r="B787">
        <v>1944</v>
      </c>
      <c r="C787" s="1">
        <f t="shared" si="84"/>
        <v>80</v>
      </c>
      <c r="D787" t="s">
        <v>25</v>
      </c>
      <c r="E787" t="s">
        <v>34</v>
      </c>
      <c r="F787" s="4" t="s">
        <v>29</v>
      </c>
      <c r="G787" t="s">
        <v>29</v>
      </c>
      <c r="H787" s="20">
        <v>75865</v>
      </c>
      <c r="I787" s="2">
        <f t="shared" si="85"/>
        <v>75.864999999999995</v>
      </c>
      <c r="J787" s="2">
        <v>0</v>
      </c>
      <c r="K787" s="2">
        <v>0</v>
      </c>
      <c r="L787" s="16">
        <f t="shared" si="86"/>
        <v>0</v>
      </c>
      <c r="M787" s="6" t="s">
        <v>113</v>
      </c>
      <c r="N787" s="4">
        <f t="shared" si="87"/>
        <v>2</v>
      </c>
      <c r="O787" s="3">
        <f t="shared" si="88"/>
        <v>41729</v>
      </c>
      <c r="P787" s="4" t="str" cm="1">
        <f t="array" ref="P787:R787">_xlfn.TEXTSPLIT(M787,"/")</f>
        <v>3</v>
      </c>
      <c r="Q787" s="4" t="str">
        <v>31</v>
      </c>
      <c r="R787" s="4" t="str">
        <v>14</v>
      </c>
      <c r="S787" s="5">
        <f t="shared" si="89"/>
        <v>41729</v>
      </c>
      <c r="T787">
        <v>73</v>
      </c>
      <c r="U787" s="14">
        <v>483</v>
      </c>
      <c r="V787" s="14">
        <v>0</v>
      </c>
      <c r="W787" s="14">
        <v>591</v>
      </c>
      <c r="X787" s="14">
        <v>156</v>
      </c>
      <c r="Y787" s="14">
        <v>0</v>
      </c>
      <c r="Z787" s="14">
        <v>12</v>
      </c>
      <c r="AA787" s="2">
        <v>1</v>
      </c>
      <c r="AB787" s="2">
        <v>3</v>
      </c>
      <c r="AC787" s="2">
        <v>10</v>
      </c>
      <c r="AD787" s="2">
        <v>1</v>
      </c>
      <c r="AE787" s="2">
        <v>0</v>
      </c>
      <c r="AF787" s="2">
        <v>0</v>
      </c>
      <c r="AG787" s="16">
        <v>0</v>
      </c>
      <c r="AH787" s="49" t="s">
        <v>574</v>
      </c>
      <c r="AI787" s="49" t="s">
        <v>574</v>
      </c>
      <c r="AJ787" s="49" t="s">
        <v>574</v>
      </c>
      <c r="AK787" s="49" t="s">
        <v>574</v>
      </c>
      <c r="AL787" s="49" t="s">
        <v>574</v>
      </c>
      <c r="AM787" s="2">
        <f t="shared" si="90"/>
        <v>0</v>
      </c>
      <c r="AN787" s="1">
        <v>42</v>
      </c>
      <c r="AO787" s="2">
        <v>42.021000000000001</v>
      </c>
    </row>
    <row r="788" spans="1:41" x14ac:dyDescent="0.3">
      <c r="A788">
        <v>7101</v>
      </c>
      <c r="B788">
        <v>1964</v>
      </c>
      <c r="C788" s="1">
        <f t="shared" si="84"/>
        <v>60</v>
      </c>
      <c r="D788" t="s">
        <v>25</v>
      </c>
      <c r="E788" t="s">
        <v>34</v>
      </c>
      <c r="F788" s="4" t="s">
        <v>43</v>
      </c>
      <c r="G788" t="s">
        <v>43</v>
      </c>
      <c r="H788" s="20">
        <v>52278</v>
      </c>
      <c r="I788" s="2">
        <f t="shared" si="85"/>
        <v>52.277999999999999</v>
      </c>
      <c r="J788" s="2">
        <v>0</v>
      </c>
      <c r="K788" s="2">
        <v>1</v>
      </c>
      <c r="L788" s="16">
        <f t="shared" si="86"/>
        <v>1</v>
      </c>
      <c r="M788" s="6" t="s">
        <v>198</v>
      </c>
      <c r="N788" s="4">
        <f t="shared" si="87"/>
        <v>2</v>
      </c>
      <c r="O788" s="3">
        <f t="shared" si="88"/>
        <v>41299</v>
      </c>
      <c r="P788" s="4" t="str" cm="1">
        <f t="array" ref="P788:R788">_xlfn.TEXTSPLIT(M788,"/")</f>
        <v>1</v>
      </c>
      <c r="Q788" s="4" t="str">
        <v>25</v>
      </c>
      <c r="R788" s="4" t="str">
        <v>13</v>
      </c>
      <c r="S788" s="5">
        <f t="shared" si="89"/>
        <v>41299</v>
      </c>
      <c r="T788">
        <v>24</v>
      </c>
      <c r="U788" s="14">
        <v>953</v>
      </c>
      <c r="V788" s="14">
        <v>0</v>
      </c>
      <c r="W788" s="14">
        <v>71</v>
      </c>
      <c r="X788" s="14">
        <v>0</v>
      </c>
      <c r="Y788" s="14">
        <v>0</v>
      </c>
      <c r="Z788" s="14">
        <v>174</v>
      </c>
      <c r="AA788" s="2">
        <v>6</v>
      </c>
      <c r="AB788" s="2">
        <v>10</v>
      </c>
      <c r="AC788" s="2">
        <v>10</v>
      </c>
      <c r="AD788" s="2">
        <v>8</v>
      </c>
      <c r="AE788" s="2">
        <v>0</v>
      </c>
      <c r="AF788" s="2">
        <v>0</v>
      </c>
      <c r="AG788" s="16">
        <v>0</v>
      </c>
      <c r="AH788" s="49" t="s">
        <v>574</v>
      </c>
      <c r="AI788" s="49" t="s">
        <v>574</v>
      </c>
      <c r="AJ788" s="49" t="s">
        <v>574</v>
      </c>
      <c r="AK788" s="49" t="s">
        <v>574</v>
      </c>
      <c r="AL788" s="49" t="s">
        <v>574</v>
      </c>
      <c r="AM788" s="2">
        <f t="shared" si="90"/>
        <v>0</v>
      </c>
      <c r="AN788" s="1">
        <v>51</v>
      </c>
      <c r="AO788" s="2">
        <v>36.026000000000003</v>
      </c>
    </row>
    <row r="789" spans="1:41" hidden="1" x14ac:dyDescent="0.3">
      <c r="A789">
        <v>7094</v>
      </c>
      <c r="B789">
        <v>1976</v>
      </c>
      <c r="C789" s="1">
        <f t="shared" si="84"/>
        <v>48</v>
      </c>
      <c r="D789" t="s">
        <v>38</v>
      </c>
      <c r="E789" t="s">
        <v>22</v>
      </c>
      <c r="F789" s="4" t="s">
        <v>43</v>
      </c>
      <c r="G789" t="s">
        <v>43</v>
      </c>
      <c r="H789" s="20">
        <v>58330</v>
      </c>
      <c r="I789" s="2">
        <f t="shared" si="85"/>
        <v>58.33</v>
      </c>
      <c r="J789" s="2">
        <v>0</v>
      </c>
      <c r="K789" s="2">
        <v>1</v>
      </c>
      <c r="L789" s="16">
        <f t="shared" si="86"/>
        <v>1</v>
      </c>
      <c r="M789" s="6" t="s">
        <v>431</v>
      </c>
      <c r="N789" s="4">
        <f t="shared" si="87"/>
        <v>2</v>
      </c>
      <c r="O789" s="3">
        <f t="shared" si="88"/>
        <v>41633</v>
      </c>
      <c r="P789" s="4" t="str" cm="1">
        <f t="array" ref="P789:R789">_xlfn.TEXTSPLIT(M789,"/")</f>
        <v>12</v>
      </c>
      <c r="Q789" s="4" t="str">
        <v>25</v>
      </c>
      <c r="R789" s="4" t="str">
        <v>13</v>
      </c>
      <c r="S789" s="5">
        <f t="shared" si="89"/>
        <v>41633</v>
      </c>
      <c r="T789">
        <v>87</v>
      </c>
      <c r="U789" s="14">
        <v>445</v>
      </c>
      <c r="V789" s="14">
        <v>53</v>
      </c>
      <c r="W789" s="14">
        <v>213</v>
      </c>
      <c r="X789" s="14">
        <v>104</v>
      </c>
      <c r="Y789" s="14">
        <v>98</v>
      </c>
      <c r="Z789" s="14">
        <v>151</v>
      </c>
      <c r="AA789" s="2">
        <v>1</v>
      </c>
      <c r="AB789" s="2">
        <v>6</v>
      </c>
      <c r="AC789" s="2">
        <v>13</v>
      </c>
      <c r="AD789" s="2">
        <v>4</v>
      </c>
      <c r="AE789" s="2">
        <v>0</v>
      </c>
      <c r="AF789" s="2">
        <v>0</v>
      </c>
      <c r="AG789" s="16">
        <v>0</v>
      </c>
      <c r="AH789" s="49" t="s">
        <v>574</v>
      </c>
      <c r="AI789" s="49" t="s">
        <v>574</v>
      </c>
      <c r="AJ789" s="49" t="s">
        <v>574</v>
      </c>
      <c r="AK789" s="49" t="s">
        <v>574</v>
      </c>
      <c r="AL789" s="49" t="s">
        <v>574</v>
      </c>
      <c r="AM789" s="2">
        <f t="shared" si="90"/>
        <v>0</v>
      </c>
      <c r="AN789" s="1">
        <v>52</v>
      </c>
      <c r="AO789" s="2">
        <v>35.787999999999997</v>
      </c>
    </row>
    <row r="790" spans="1:41" x14ac:dyDescent="0.3">
      <c r="A790">
        <v>7093</v>
      </c>
      <c r="B790">
        <v>1986</v>
      </c>
      <c r="C790" s="1">
        <f t="shared" si="84"/>
        <v>38</v>
      </c>
      <c r="D790" t="s">
        <v>25</v>
      </c>
      <c r="E790" t="s">
        <v>22</v>
      </c>
      <c r="F790" s="4" t="s">
        <v>29</v>
      </c>
      <c r="G790" t="s">
        <v>29</v>
      </c>
      <c r="H790" s="20">
        <v>19986</v>
      </c>
      <c r="I790" s="2">
        <f t="shared" si="85"/>
        <v>19.986000000000001</v>
      </c>
      <c r="J790" s="2">
        <v>1</v>
      </c>
      <c r="K790" s="2">
        <v>0</v>
      </c>
      <c r="L790" s="16">
        <f t="shared" si="86"/>
        <v>1</v>
      </c>
      <c r="M790" s="6" t="s">
        <v>98</v>
      </c>
      <c r="N790" s="4">
        <f t="shared" si="87"/>
        <v>2</v>
      </c>
      <c r="O790" s="3">
        <f t="shared" si="88"/>
        <v>41592</v>
      </c>
      <c r="P790" s="4" t="str" cm="1">
        <f t="array" ref="P790:R790">_xlfn.TEXTSPLIT(M790,"/")</f>
        <v>11</v>
      </c>
      <c r="Q790" s="4" t="str">
        <v>14</v>
      </c>
      <c r="R790" s="4" t="str">
        <v>13</v>
      </c>
      <c r="S790" s="5">
        <f t="shared" si="89"/>
        <v>41592</v>
      </c>
      <c r="T790">
        <v>74</v>
      </c>
      <c r="U790" s="14">
        <v>3</v>
      </c>
      <c r="V790" s="14">
        <v>6</v>
      </c>
      <c r="W790" s="14">
        <v>5</v>
      </c>
      <c r="X790" s="14">
        <v>0</v>
      </c>
      <c r="Y790" s="14">
        <v>2</v>
      </c>
      <c r="Z790" s="14">
        <v>6</v>
      </c>
      <c r="AA790" s="2">
        <v>1</v>
      </c>
      <c r="AB790" s="2">
        <v>0</v>
      </c>
      <c r="AC790" s="2">
        <v>3</v>
      </c>
      <c r="AD790" s="2">
        <v>7</v>
      </c>
      <c r="AE790" s="2">
        <v>0</v>
      </c>
      <c r="AF790" s="2">
        <v>0</v>
      </c>
      <c r="AG790" s="16">
        <v>0</v>
      </c>
      <c r="AH790" s="49" t="s">
        <v>574</v>
      </c>
      <c r="AI790" s="49" t="s">
        <v>574</v>
      </c>
      <c r="AJ790" s="49" t="s">
        <v>574</v>
      </c>
      <c r="AK790" s="49" t="s">
        <v>574</v>
      </c>
      <c r="AL790" s="49" t="s">
        <v>574</v>
      </c>
      <c r="AM790" s="2">
        <f t="shared" si="90"/>
        <v>0</v>
      </c>
      <c r="AN790" s="1">
        <v>53</v>
      </c>
      <c r="AO790" s="2">
        <v>35.682000000000002</v>
      </c>
    </row>
    <row r="791" spans="1:41" hidden="1" x14ac:dyDescent="0.3">
      <c r="A791">
        <v>7079</v>
      </c>
      <c r="B791">
        <v>1963</v>
      </c>
      <c r="C791" s="1">
        <f t="shared" si="84"/>
        <v>61</v>
      </c>
      <c r="D791" t="s">
        <v>47</v>
      </c>
      <c r="E791" t="s">
        <v>22</v>
      </c>
      <c r="F791" s="4" t="s">
        <v>23</v>
      </c>
      <c r="G791" t="s">
        <v>23</v>
      </c>
      <c r="H791" s="20">
        <v>63887</v>
      </c>
      <c r="I791" s="2">
        <f t="shared" si="85"/>
        <v>63.887</v>
      </c>
      <c r="J791" s="2">
        <v>0</v>
      </c>
      <c r="K791" s="2">
        <v>1</v>
      </c>
      <c r="L791" s="16">
        <f t="shared" si="86"/>
        <v>1</v>
      </c>
      <c r="M791" s="7">
        <v>41130</v>
      </c>
      <c r="N791" s="4">
        <f t="shared" si="87"/>
        <v>1</v>
      </c>
      <c r="O791" s="3">
        <f t="shared" si="88"/>
        <v>41130</v>
      </c>
      <c r="P791" s="4" t="str" cm="1">
        <f t="array" ref="P791">_xlfn.TEXTSPLIT(M791,"/")</f>
        <v>41130</v>
      </c>
      <c r="Q791" s="5"/>
      <c r="R791" s="5"/>
      <c r="S791" s="5" t="e">
        <f t="shared" si="89"/>
        <v>#NUM!</v>
      </c>
      <c r="T791">
        <v>38</v>
      </c>
      <c r="U791" s="14">
        <v>897</v>
      </c>
      <c r="V791" s="14">
        <v>23</v>
      </c>
      <c r="W791" s="14">
        <v>207</v>
      </c>
      <c r="X791" s="14">
        <v>15</v>
      </c>
      <c r="Y791" s="14">
        <v>11</v>
      </c>
      <c r="Z791" s="14">
        <v>92</v>
      </c>
      <c r="AA791" s="2">
        <v>5</v>
      </c>
      <c r="AB791" s="2">
        <v>9</v>
      </c>
      <c r="AC791" s="2">
        <v>12</v>
      </c>
      <c r="AD791" s="2">
        <v>6</v>
      </c>
      <c r="AE791" s="2">
        <v>0</v>
      </c>
      <c r="AF791" s="2">
        <v>0</v>
      </c>
      <c r="AG791" s="16">
        <v>0</v>
      </c>
      <c r="AH791" s="49" t="s">
        <v>574</v>
      </c>
      <c r="AI791" s="49" t="s">
        <v>574</v>
      </c>
      <c r="AJ791" s="49" t="s">
        <v>574</v>
      </c>
      <c r="AK791" s="49" t="s">
        <v>574</v>
      </c>
      <c r="AL791" s="49" t="s">
        <v>574</v>
      </c>
      <c r="AM791" s="2">
        <f t="shared" si="90"/>
        <v>0</v>
      </c>
      <c r="AN791" s="1">
        <v>55</v>
      </c>
      <c r="AO791" s="2">
        <v>35.322000000000003</v>
      </c>
    </row>
    <row r="792" spans="1:41" hidden="1" x14ac:dyDescent="0.3">
      <c r="A792">
        <v>7072</v>
      </c>
      <c r="B792">
        <v>1974</v>
      </c>
      <c r="C792" s="1">
        <f t="shared" si="84"/>
        <v>50</v>
      </c>
      <c r="D792" t="s">
        <v>33</v>
      </c>
      <c r="E792" t="s">
        <v>22</v>
      </c>
      <c r="F792" s="4" t="s">
        <v>29</v>
      </c>
      <c r="G792" t="s">
        <v>29</v>
      </c>
      <c r="H792" s="20">
        <v>67432</v>
      </c>
      <c r="I792" s="2">
        <f t="shared" si="85"/>
        <v>67.432000000000002</v>
      </c>
      <c r="J792" s="2">
        <v>0</v>
      </c>
      <c r="K792" s="2">
        <v>1</v>
      </c>
      <c r="L792" s="16">
        <f t="shared" si="86"/>
        <v>1</v>
      </c>
      <c r="M792" s="6" t="s">
        <v>223</v>
      </c>
      <c r="N792" s="4">
        <f t="shared" si="87"/>
        <v>2</v>
      </c>
      <c r="O792" s="3">
        <f t="shared" si="88"/>
        <v>41362</v>
      </c>
      <c r="P792" s="4" t="str" cm="1">
        <f t="array" ref="P792:R792">_xlfn.TEXTSPLIT(M792,"/")</f>
        <v>3</v>
      </c>
      <c r="Q792" s="4" t="str">
        <v>29</v>
      </c>
      <c r="R792" s="4" t="str">
        <v>13</v>
      </c>
      <c r="S792" s="5">
        <f t="shared" si="89"/>
        <v>41362</v>
      </c>
      <c r="T792">
        <v>69</v>
      </c>
      <c r="U792" s="14">
        <v>432</v>
      </c>
      <c r="V792" s="14">
        <v>79</v>
      </c>
      <c r="W792" s="14">
        <v>341</v>
      </c>
      <c r="X792" s="14">
        <v>177</v>
      </c>
      <c r="Y792" s="14">
        <v>136</v>
      </c>
      <c r="Z792" s="14">
        <v>170</v>
      </c>
      <c r="AA792" s="2">
        <v>2</v>
      </c>
      <c r="AB792" s="2">
        <v>8</v>
      </c>
      <c r="AC792" s="2">
        <v>4</v>
      </c>
      <c r="AD792" s="2">
        <v>4</v>
      </c>
      <c r="AE792" s="2">
        <v>0</v>
      </c>
      <c r="AF792" s="2">
        <v>0</v>
      </c>
      <c r="AG792" s="16">
        <v>0</v>
      </c>
      <c r="AH792" s="49" t="s">
        <v>574</v>
      </c>
      <c r="AI792" s="49" t="s">
        <v>574</v>
      </c>
      <c r="AJ792" s="49" t="s">
        <v>574</v>
      </c>
      <c r="AK792" s="49" t="s">
        <v>574</v>
      </c>
      <c r="AL792" s="49" t="s">
        <v>574</v>
      </c>
      <c r="AM792" s="2">
        <f t="shared" si="90"/>
        <v>0</v>
      </c>
      <c r="AN792" s="1">
        <v>53</v>
      </c>
      <c r="AO792" s="2">
        <v>33.697000000000003</v>
      </c>
    </row>
    <row r="793" spans="1:41" x14ac:dyDescent="0.3">
      <c r="A793">
        <v>7059</v>
      </c>
      <c r="B793">
        <v>1964</v>
      </c>
      <c r="C793" s="1">
        <f t="shared" si="84"/>
        <v>60</v>
      </c>
      <c r="D793" t="s">
        <v>25</v>
      </c>
      <c r="E793" t="s">
        <v>22</v>
      </c>
      <c r="F793" s="4" t="s">
        <v>29</v>
      </c>
      <c r="G793" t="s">
        <v>29</v>
      </c>
      <c r="H793" s="20">
        <v>80124</v>
      </c>
      <c r="I793" s="2">
        <f t="shared" si="85"/>
        <v>80.123999999999995</v>
      </c>
      <c r="J793" s="2">
        <v>0</v>
      </c>
      <c r="K793" s="2">
        <v>0</v>
      </c>
      <c r="L793" s="16">
        <f t="shared" si="86"/>
        <v>0</v>
      </c>
      <c r="M793" s="6" t="s">
        <v>347</v>
      </c>
      <c r="N793" s="4">
        <f t="shared" si="87"/>
        <v>2</v>
      </c>
      <c r="O793" s="3">
        <f t="shared" si="88"/>
        <v>41816</v>
      </c>
      <c r="P793" s="4" t="str" cm="1">
        <f t="array" ref="P793:R793">_xlfn.TEXTSPLIT(M793,"/")</f>
        <v>6</v>
      </c>
      <c r="Q793" s="4" t="str">
        <v>26</v>
      </c>
      <c r="R793" s="4" t="str">
        <v>14</v>
      </c>
      <c r="S793" s="5">
        <f t="shared" si="89"/>
        <v>41816</v>
      </c>
      <c r="T793">
        <v>47</v>
      </c>
      <c r="U793" s="14">
        <v>483</v>
      </c>
      <c r="V793" s="14">
        <v>84</v>
      </c>
      <c r="W793" s="14">
        <v>398</v>
      </c>
      <c r="X793" s="14">
        <v>205</v>
      </c>
      <c r="Y793" s="14">
        <v>84</v>
      </c>
      <c r="Z793" s="14">
        <v>241</v>
      </c>
      <c r="AA793" s="2">
        <v>1</v>
      </c>
      <c r="AB793" s="2">
        <v>3</v>
      </c>
      <c r="AC793" s="2">
        <v>8</v>
      </c>
      <c r="AD793" s="2">
        <v>1</v>
      </c>
      <c r="AE793" s="2">
        <v>0</v>
      </c>
      <c r="AF793" s="2">
        <v>0</v>
      </c>
      <c r="AG793" s="16">
        <v>1</v>
      </c>
      <c r="AH793" s="49">
        <v>1</v>
      </c>
      <c r="AI793" s="49" t="s">
        <v>574</v>
      </c>
      <c r="AJ793" s="49" t="s">
        <v>574</v>
      </c>
      <c r="AK793" s="49" t="s">
        <v>574</v>
      </c>
      <c r="AL793" s="49" t="s">
        <v>574</v>
      </c>
      <c r="AM793" s="2">
        <f t="shared" si="90"/>
        <v>0</v>
      </c>
      <c r="AN793" s="1">
        <v>52</v>
      </c>
      <c r="AO793" s="2">
        <v>33.316000000000003</v>
      </c>
    </row>
    <row r="794" spans="1:41" hidden="1" x14ac:dyDescent="0.3">
      <c r="A794">
        <v>7055</v>
      </c>
      <c r="B794">
        <v>1953</v>
      </c>
      <c r="C794" s="1">
        <f t="shared" si="84"/>
        <v>71</v>
      </c>
      <c r="D794" t="s">
        <v>28</v>
      </c>
      <c r="E794" t="s">
        <v>34</v>
      </c>
      <c r="F794" s="4" t="s">
        <v>32</v>
      </c>
      <c r="G794" t="s">
        <v>32</v>
      </c>
      <c r="H794" s="20">
        <v>61010</v>
      </c>
      <c r="I794" s="2">
        <f t="shared" si="85"/>
        <v>61.01</v>
      </c>
      <c r="J794" s="2">
        <v>0</v>
      </c>
      <c r="K794" s="2">
        <v>1</v>
      </c>
      <c r="L794" s="16">
        <f t="shared" si="86"/>
        <v>1</v>
      </c>
      <c r="M794" s="7">
        <v>41162</v>
      </c>
      <c r="N794" s="4">
        <f t="shared" si="87"/>
        <v>1</v>
      </c>
      <c r="O794" s="3">
        <f t="shared" si="88"/>
        <v>41162</v>
      </c>
      <c r="P794" s="4" t="str" cm="1">
        <f t="array" ref="P794">_xlfn.TEXTSPLIT(M794,"/")</f>
        <v>41162</v>
      </c>
      <c r="Q794" s="5"/>
      <c r="R794" s="5"/>
      <c r="S794" s="5" t="e">
        <f t="shared" si="89"/>
        <v>#NUM!</v>
      </c>
      <c r="T794">
        <v>57</v>
      </c>
      <c r="U794" s="14">
        <v>888</v>
      </c>
      <c r="V794" s="14">
        <v>0</v>
      </c>
      <c r="W794" s="14">
        <v>57</v>
      </c>
      <c r="X794" s="14">
        <v>0</v>
      </c>
      <c r="Y794" s="14">
        <v>0</v>
      </c>
      <c r="Z794" s="14">
        <v>76</v>
      </c>
      <c r="AA794" s="2">
        <v>2</v>
      </c>
      <c r="AB794" s="2">
        <v>8</v>
      </c>
      <c r="AC794" s="2">
        <v>11</v>
      </c>
      <c r="AD794" s="2">
        <v>5</v>
      </c>
      <c r="AE794" s="2">
        <v>0</v>
      </c>
      <c r="AF794" s="2">
        <v>0</v>
      </c>
      <c r="AG794" s="16">
        <v>0</v>
      </c>
      <c r="AH794" s="49" t="s">
        <v>574</v>
      </c>
      <c r="AI794" s="49" t="s">
        <v>574</v>
      </c>
      <c r="AJ794" s="49" t="s">
        <v>574</v>
      </c>
      <c r="AK794" s="49" t="s">
        <v>574</v>
      </c>
      <c r="AL794" s="49" t="s">
        <v>574</v>
      </c>
      <c r="AM794" s="2">
        <f t="shared" si="90"/>
        <v>0</v>
      </c>
      <c r="AN794" s="1">
        <v>52</v>
      </c>
      <c r="AO794" s="2">
        <v>33.316000000000003</v>
      </c>
    </row>
    <row r="795" spans="1:41" hidden="1" x14ac:dyDescent="0.3">
      <c r="A795">
        <v>7053</v>
      </c>
      <c r="B795">
        <v>1967</v>
      </c>
      <c r="C795" s="1">
        <f t="shared" si="84"/>
        <v>57</v>
      </c>
      <c r="D795" t="s">
        <v>47</v>
      </c>
      <c r="E795" t="s">
        <v>34</v>
      </c>
      <c r="F795" s="4" t="s">
        <v>26</v>
      </c>
      <c r="G795" t="s">
        <v>26</v>
      </c>
      <c r="H795" s="20">
        <v>78420</v>
      </c>
      <c r="I795" s="2">
        <f t="shared" si="85"/>
        <v>78.42</v>
      </c>
      <c r="J795" s="2">
        <v>0</v>
      </c>
      <c r="K795" s="2">
        <v>0</v>
      </c>
      <c r="L795" s="16">
        <f t="shared" si="86"/>
        <v>0</v>
      </c>
      <c r="M795" s="6" t="s">
        <v>235</v>
      </c>
      <c r="N795" s="4">
        <f t="shared" si="87"/>
        <v>2</v>
      </c>
      <c r="O795" s="3">
        <f t="shared" si="88"/>
        <v>41454</v>
      </c>
      <c r="P795" s="4" t="str" cm="1">
        <f t="array" ref="P795:R795">_xlfn.TEXTSPLIT(M795,"/")</f>
        <v>6</v>
      </c>
      <c r="Q795" s="4" t="str">
        <v>29</v>
      </c>
      <c r="R795" s="4" t="str">
        <v>13</v>
      </c>
      <c r="S795" s="5">
        <f t="shared" si="89"/>
        <v>41454</v>
      </c>
      <c r="T795">
        <v>75</v>
      </c>
      <c r="U795" s="14">
        <v>604</v>
      </c>
      <c r="V795" s="14">
        <v>28</v>
      </c>
      <c r="W795" s="14">
        <v>674</v>
      </c>
      <c r="X795" s="14">
        <v>91</v>
      </c>
      <c r="Y795" s="14">
        <v>28</v>
      </c>
      <c r="Z795" s="14">
        <v>28</v>
      </c>
      <c r="AA795" s="2">
        <v>1</v>
      </c>
      <c r="AB795" s="2">
        <v>3</v>
      </c>
      <c r="AC795" s="2">
        <v>8</v>
      </c>
      <c r="AD795" s="2">
        <v>1</v>
      </c>
      <c r="AE795" s="2">
        <v>0</v>
      </c>
      <c r="AF795" s="2">
        <v>0</v>
      </c>
      <c r="AG795" s="16">
        <v>0</v>
      </c>
      <c r="AH795" s="49" t="s">
        <v>574</v>
      </c>
      <c r="AI795" s="49" t="s">
        <v>574</v>
      </c>
      <c r="AJ795" s="49" t="s">
        <v>574</v>
      </c>
      <c r="AK795" s="49" t="s">
        <v>574</v>
      </c>
      <c r="AL795" s="49" t="s">
        <v>574</v>
      </c>
      <c r="AM795" s="2">
        <f t="shared" si="90"/>
        <v>0</v>
      </c>
      <c r="AN795" s="1">
        <v>45</v>
      </c>
      <c r="AO795" s="2">
        <v>25.803999999999998</v>
      </c>
    </row>
    <row r="796" spans="1:41" x14ac:dyDescent="0.3">
      <c r="A796">
        <v>7042</v>
      </c>
      <c r="B796">
        <v>1984</v>
      </c>
      <c r="C796" s="1">
        <f t="shared" si="84"/>
        <v>40</v>
      </c>
      <c r="D796" t="s">
        <v>25</v>
      </c>
      <c r="E796" t="s">
        <v>22</v>
      </c>
      <c r="F796" s="4" t="s">
        <v>29</v>
      </c>
      <c r="G796" t="s">
        <v>29</v>
      </c>
      <c r="H796" s="20">
        <v>36790</v>
      </c>
      <c r="I796" s="2">
        <f t="shared" si="85"/>
        <v>36.79</v>
      </c>
      <c r="J796" s="2">
        <v>0</v>
      </c>
      <c r="K796" s="2">
        <v>0</v>
      </c>
      <c r="L796" s="16">
        <f t="shared" si="86"/>
        <v>0</v>
      </c>
      <c r="M796" s="7">
        <v>41277</v>
      </c>
      <c r="N796" s="4">
        <f t="shared" si="87"/>
        <v>1</v>
      </c>
      <c r="O796" s="3">
        <f t="shared" si="88"/>
        <v>41277</v>
      </c>
      <c r="P796" s="4" t="str" cm="1">
        <f t="array" ref="P796">_xlfn.TEXTSPLIT(M796,"/")</f>
        <v>41277</v>
      </c>
      <c r="Q796" s="5"/>
      <c r="R796" s="5"/>
      <c r="S796" s="5" t="e">
        <f t="shared" si="89"/>
        <v>#NUM!</v>
      </c>
      <c r="T796">
        <v>14</v>
      </c>
      <c r="U796" s="14">
        <v>3</v>
      </c>
      <c r="V796" s="14">
        <v>3</v>
      </c>
      <c r="W796" s="14">
        <v>14</v>
      </c>
      <c r="X796" s="14">
        <v>15</v>
      </c>
      <c r="Y796" s="14">
        <v>21</v>
      </c>
      <c r="Z796" s="14">
        <v>10</v>
      </c>
      <c r="AA796" s="2">
        <v>1</v>
      </c>
      <c r="AB796" s="2">
        <v>2</v>
      </c>
      <c r="AC796" s="2">
        <v>2</v>
      </c>
      <c r="AD796" s="2">
        <v>9</v>
      </c>
      <c r="AE796" s="2">
        <v>1</v>
      </c>
      <c r="AF796" s="2">
        <v>0</v>
      </c>
      <c r="AG796" s="16">
        <v>0</v>
      </c>
      <c r="AH796" s="49" t="s">
        <v>574</v>
      </c>
      <c r="AI796" s="49" t="s">
        <v>574</v>
      </c>
      <c r="AJ796" s="49" t="s">
        <v>574</v>
      </c>
      <c r="AK796" s="49" t="s">
        <v>574</v>
      </c>
      <c r="AL796" s="49" t="s">
        <v>574</v>
      </c>
      <c r="AM796" s="2">
        <f t="shared" si="90"/>
        <v>0</v>
      </c>
      <c r="AN796" s="1">
        <v>36</v>
      </c>
      <c r="AO796" s="2">
        <v>21.062999999999999</v>
      </c>
    </row>
    <row r="797" spans="1:41" hidden="1" x14ac:dyDescent="0.3">
      <c r="A797">
        <v>7037</v>
      </c>
      <c r="B797">
        <v>1975</v>
      </c>
      <c r="C797" s="1">
        <f t="shared" si="84"/>
        <v>49</v>
      </c>
      <c r="D797" t="s">
        <v>47</v>
      </c>
      <c r="E797" t="s">
        <v>34</v>
      </c>
      <c r="F797" s="4" t="s">
        <v>29</v>
      </c>
      <c r="G797" t="s">
        <v>29</v>
      </c>
      <c r="H797" s="20">
        <v>37087</v>
      </c>
      <c r="I797" s="2">
        <f t="shared" si="85"/>
        <v>37.087000000000003</v>
      </c>
      <c r="J797" s="2">
        <v>1</v>
      </c>
      <c r="K797" s="2">
        <v>0</v>
      </c>
      <c r="L797" s="16">
        <f t="shared" si="86"/>
        <v>1</v>
      </c>
      <c r="M797" s="7">
        <v>41586</v>
      </c>
      <c r="N797" s="4">
        <f t="shared" si="87"/>
        <v>1</v>
      </c>
      <c r="O797" s="3">
        <f t="shared" si="88"/>
        <v>41586</v>
      </c>
      <c r="P797" s="4" t="str" cm="1">
        <f t="array" ref="P797">_xlfn.TEXTSPLIT(M797,"/")</f>
        <v>41586</v>
      </c>
      <c r="Q797" s="5"/>
      <c r="R797" s="5"/>
      <c r="S797" s="5" t="e">
        <f t="shared" si="89"/>
        <v>#NUM!</v>
      </c>
      <c r="T797">
        <v>50</v>
      </c>
      <c r="U797" s="14">
        <v>194</v>
      </c>
      <c r="V797" s="14">
        <v>55</v>
      </c>
      <c r="W797" s="14">
        <v>134</v>
      </c>
      <c r="X797" s="14">
        <v>15</v>
      </c>
      <c r="Y797" s="14">
        <v>0</v>
      </c>
      <c r="Z797" s="14">
        <v>3</v>
      </c>
      <c r="AA797" s="2">
        <v>3</v>
      </c>
      <c r="AB797" s="2">
        <v>4</v>
      </c>
      <c r="AC797" s="2">
        <v>8</v>
      </c>
      <c r="AD797" s="2">
        <v>6</v>
      </c>
      <c r="AE797" s="2">
        <v>0</v>
      </c>
      <c r="AF797" s="2">
        <v>0</v>
      </c>
      <c r="AG797" s="16">
        <v>0</v>
      </c>
      <c r="AH797" s="49" t="s">
        <v>574</v>
      </c>
      <c r="AI797" s="49" t="s">
        <v>574</v>
      </c>
      <c r="AJ797" s="49" t="s">
        <v>574</v>
      </c>
      <c r="AK797" s="49" t="s">
        <v>574</v>
      </c>
      <c r="AL797" s="49" t="s">
        <v>574</v>
      </c>
      <c r="AM797" s="2">
        <f t="shared" si="90"/>
        <v>0</v>
      </c>
      <c r="AN797" s="1">
        <v>34</v>
      </c>
      <c r="AO797" s="2">
        <v>10.978999999999999</v>
      </c>
    </row>
    <row r="798" spans="1:41" hidden="1" x14ac:dyDescent="0.3">
      <c r="A798">
        <v>7034</v>
      </c>
      <c r="B798">
        <v>1979</v>
      </c>
      <c r="C798" s="1">
        <f t="shared" si="84"/>
        <v>45</v>
      </c>
      <c r="D798" t="s">
        <v>28</v>
      </c>
      <c r="E798" t="s">
        <v>36</v>
      </c>
      <c r="F798" s="4" t="s">
        <v>29</v>
      </c>
      <c r="G798" t="s">
        <v>29</v>
      </c>
      <c r="H798" s="20">
        <v>25804</v>
      </c>
      <c r="I798" s="2">
        <f t="shared" si="85"/>
        <v>25.803999999999998</v>
      </c>
      <c r="J798" s="2">
        <v>1</v>
      </c>
      <c r="K798" s="2">
        <v>0</v>
      </c>
      <c r="L798" s="16">
        <f t="shared" si="86"/>
        <v>1</v>
      </c>
      <c r="M798" s="7">
        <v>41283</v>
      </c>
      <c r="N798" s="4">
        <f t="shared" si="87"/>
        <v>1</v>
      </c>
      <c r="O798" s="3">
        <f t="shared" si="88"/>
        <v>41283</v>
      </c>
      <c r="P798" s="4" t="str" cm="1">
        <f t="array" ref="P798">_xlfn.TEXTSPLIT(M798,"/")</f>
        <v>41283</v>
      </c>
      <c r="Q798" s="5"/>
      <c r="R798" s="5"/>
      <c r="S798" s="5" t="e">
        <f t="shared" si="89"/>
        <v>#NUM!</v>
      </c>
      <c r="T798">
        <v>34</v>
      </c>
      <c r="U798" s="14">
        <v>8</v>
      </c>
      <c r="V798" s="14">
        <v>7</v>
      </c>
      <c r="W798" s="14">
        <v>9</v>
      </c>
      <c r="X798" s="14">
        <v>13</v>
      </c>
      <c r="Y798" s="14">
        <v>6</v>
      </c>
      <c r="Z798" s="14">
        <v>12</v>
      </c>
      <c r="AA798" s="2">
        <v>2</v>
      </c>
      <c r="AB798" s="2">
        <v>2</v>
      </c>
      <c r="AC798" s="2">
        <v>3</v>
      </c>
      <c r="AD798" s="2">
        <v>8</v>
      </c>
      <c r="AE798" s="2">
        <v>0</v>
      </c>
      <c r="AF798" s="2">
        <v>0</v>
      </c>
      <c r="AG798" s="16">
        <v>0</v>
      </c>
      <c r="AH798" s="49" t="s">
        <v>574</v>
      </c>
      <c r="AI798" s="49" t="s">
        <v>574</v>
      </c>
      <c r="AJ798" s="49" t="s">
        <v>574</v>
      </c>
      <c r="AK798" s="49" t="s">
        <v>574</v>
      </c>
      <c r="AL798" s="49" t="s">
        <v>574</v>
      </c>
      <c r="AM798" s="2">
        <f t="shared" si="90"/>
        <v>0</v>
      </c>
      <c r="AN798" s="1">
        <v>34</v>
      </c>
      <c r="AO798" s="2">
        <v>10.978999999999999</v>
      </c>
    </row>
    <row r="799" spans="1:41" x14ac:dyDescent="0.3">
      <c r="A799">
        <v>7030</v>
      </c>
      <c r="B799">
        <v>1956</v>
      </c>
      <c r="C799" s="1">
        <f t="shared" si="84"/>
        <v>68</v>
      </c>
      <c r="D799" t="s">
        <v>25</v>
      </c>
      <c r="E799" t="s">
        <v>34</v>
      </c>
      <c r="F799" s="4" t="s">
        <v>29</v>
      </c>
      <c r="G799" t="s">
        <v>29</v>
      </c>
      <c r="H799" s="20">
        <v>66465</v>
      </c>
      <c r="I799" s="2">
        <f t="shared" si="85"/>
        <v>66.465000000000003</v>
      </c>
      <c r="J799" s="2">
        <v>0</v>
      </c>
      <c r="K799" s="2">
        <v>1</v>
      </c>
      <c r="L799" s="16">
        <f t="shared" si="86"/>
        <v>1</v>
      </c>
      <c r="M799" s="6" t="s">
        <v>60</v>
      </c>
      <c r="N799" s="4">
        <f t="shared" si="87"/>
        <v>2</v>
      </c>
      <c r="O799" s="3">
        <f t="shared" si="88"/>
        <v>41363</v>
      </c>
      <c r="P799" s="4" t="str" cm="1">
        <f t="array" ref="P799:R799">_xlfn.TEXTSPLIT(M799,"/")</f>
        <v>3</v>
      </c>
      <c r="Q799" s="4" t="str">
        <v>30</v>
      </c>
      <c r="R799" s="4" t="str">
        <v>13</v>
      </c>
      <c r="S799" s="5">
        <f t="shared" si="89"/>
        <v>41363</v>
      </c>
      <c r="T799">
        <v>1</v>
      </c>
      <c r="U799" s="14">
        <v>1200</v>
      </c>
      <c r="V799" s="14">
        <v>0</v>
      </c>
      <c r="W799" s="14">
        <v>204</v>
      </c>
      <c r="X799" s="14">
        <v>38</v>
      </c>
      <c r="Y799" s="14">
        <v>29</v>
      </c>
      <c r="Z799" s="14">
        <v>14</v>
      </c>
      <c r="AA799" s="2">
        <v>3</v>
      </c>
      <c r="AB799" s="2">
        <v>11</v>
      </c>
      <c r="AC799" s="2">
        <v>12</v>
      </c>
      <c r="AD799" s="2">
        <v>6</v>
      </c>
      <c r="AE799" s="2">
        <v>0</v>
      </c>
      <c r="AF799" s="2">
        <v>0</v>
      </c>
      <c r="AG799" s="16">
        <v>1</v>
      </c>
      <c r="AH799" s="49" t="s">
        <v>574</v>
      </c>
      <c r="AI799" s="49" t="s">
        <v>574</v>
      </c>
      <c r="AJ799" s="49" t="s">
        <v>574</v>
      </c>
      <c r="AK799" s="49">
        <v>1</v>
      </c>
      <c r="AL799" s="49" t="s">
        <v>574</v>
      </c>
      <c r="AM799" s="2">
        <f t="shared" si="90"/>
        <v>0</v>
      </c>
      <c r="AN799" s="1">
        <v>72</v>
      </c>
      <c r="AO799" s="2">
        <v>94.641999999999996</v>
      </c>
    </row>
    <row r="800" spans="1:41" hidden="1" x14ac:dyDescent="0.3">
      <c r="A800">
        <v>7023</v>
      </c>
      <c r="B800">
        <v>1954</v>
      </c>
      <c r="C800" s="1">
        <f t="shared" si="84"/>
        <v>70</v>
      </c>
      <c r="D800" t="s">
        <v>47</v>
      </c>
      <c r="E800" t="s">
        <v>34</v>
      </c>
      <c r="F800" s="4" t="s">
        <v>26</v>
      </c>
      <c r="G800" t="s">
        <v>26</v>
      </c>
      <c r="H800" s="20">
        <v>46231</v>
      </c>
      <c r="I800" s="2">
        <f t="shared" si="85"/>
        <v>46.231000000000002</v>
      </c>
      <c r="J800" s="2">
        <v>2</v>
      </c>
      <c r="K800" s="2">
        <v>1</v>
      </c>
      <c r="L800" s="16">
        <f t="shared" si="86"/>
        <v>3</v>
      </c>
      <c r="M800" s="6" t="s">
        <v>384</v>
      </c>
      <c r="N800" s="4">
        <f t="shared" si="87"/>
        <v>2</v>
      </c>
      <c r="O800" s="3">
        <f t="shared" si="88"/>
        <v>41239</v>
      </c>
      <c r="P800" s="4" t="str" cm="1">
        <f t="array" ref="P800:R800">_xlfn.TEXTSPLIT(M800,"/")</f>
        <v>11</v>
      </c>
      <c r="Q800" s="4" t="str">
        <v>26</v>
      </c>
      <c r="R800" s="4" t="str">
        <v>12</v>
      </c>
      <c r="S800" s="5">
        <f t="shared" si="89"/>
        <v>41239</v>
      </c>
      <c r="T800">
        <v>87</v>
      </c>
      <c r="U800" s="14">
        <v>189</v>
      </c>
      <c r="V800" s="14">
        <v>2</v>
      </c>
      <c r="W800" s="14">
        <v>55</v>
      </c>
      <c r="X800" s="14">
        <v>0</v>
      </c>
      <c r="Y800" s="14">
        <v>5</v>
      </c>
      <c r="Z800" s="14">
        <v>12</v>
      </c>
      <c r="AA800" s="2">
        <v>4</v>
      </c>
      <c r="AB800" s="2">
        <v>6</v>
      </c>
      <c r="AC800" s="2">
        <v>4</v>
      </c>
      <c r="AD800" s="2">
        <v>9</v>
      </c>
      <c r="AE800" s="2">
        <v>0</v>
      </c>
      <c r="AF800" s="2">
        <v>0</v>
      </c>
      <c r="AG800" s="16">
        <v>0</v>
      </c>
      <c r="AH800" s="49" t="s">
        <v>574</v>
      </c>
      <c r="AI800" s="49" t="s">
        <v>574</v>
      </c>
      <c r="AJ800" s="49" t="s">
        <v>574</v>
      </c>
      <c r="AK800" s="49" t="s">
        <v>574</v>
      </c>
      <c r="AL800" s="49" t="s">
        <v>574</v>
      </c>
      <c r="AM800" s="2">
        <f t="shared" si="90"/>
        <v>0</v>
      </c>
      <c r="AN800" s="1">
        <v>50</v>
      </c>
      <c r="AO800" s="2">
        <v>92.954999999999998</v>
      </c>
    </row>
    <row r="801" spans="1:41" hidden="1" x14ac:dyDescent="0.3">
      <c r="A801">
        <v>7022</v>
      </c>
      <c r="B801">
        <v>1972</v>
      </c>
      <c r="C801" s="1">
        <f t="shared" si="84"/>
        <v>52</v>
      </c>
      <c r="D801" t="s">
        <v>47</v>
      </c>
      <c r="E801" t="s">
        <v>22</v>
      </c>
      <c r="F801" s="4" t="s">
        <v>29</v>
      </c>
      <c r="G801" t="s">
        <v>29</v>
      </c>
      <c r="H801" s="20">
        <v>76445</v>
      </c>
      <c r="I801" s="2">
        <f t="shared" si="85"/>
        <v>76.444999999999993</v>
      </c>
      <c r="J801" s="2">
        <v>1</v>
      </c>
      <c r="K801" s="2">
        <v>0</v>
      </c>
      <c r="L801" s="16">
        <f t="shared" si="86"/>
        <v>1</v>
      </c>
      <c r="M801" s="6" t="s">
        <v>75</v>
      </c>
      <c r="N801" s="4">
        <f t="shared" si="87"/>
        <v>2</v>
      </c>
      <c r="O801" s="3">
        <f t="shared" si="88"/>
        <v>41180</v>
      </c>
      <c r="P801" s="4" t="str" cm="1">
        <f t="array" ref="P801:R801">_xlfn.TEXTSPLIT(M801,"/")</f>
        <v>9</v>
      </c>
      <c r="Q801" s="4" t="str">
        <v>28</v>
      </c>
      <c r="R801" s="4" t="str">
        <v>12</v>
      </c>
      <c r="S801" s="5">
        <f t="shared" si="89"/>
        <v>41180</v>
      </c>
      <c r="T801">
        <v>2</v>
      </c>
      <c r="U801" s="14">
        <v>739</v>
      </c>
      <c r="V801" s="14">
        <v>107</v>
      </c>
      <c r="W801" s="14">
        <v>309</v>
      </c>
      <c r="X801" s="14">
        <v>140</v>
      </c>
      <c r="Y801" s="14">
        <v>80</v>
      </c>
      <c r="Z801" s="14">
        <v>35</v>
      </c>
      <c r="AA801" s="2">
        <v>1</v>
      </c>
      <c r="AB801" s="2">
        <v>2</v>
      </c>
      <c r="AC801" s="2">
        <v>13</v>
      </c>
      <c r="AD801" s="2">
        <v>6</v>
      </c>
      <c r="AE801" s="2">
        <v>0</v>
      </c>
      <c r="AF801" s="2">
        <v>0</v>
      </c>
      <c r="AG801" s="16">
        <v>0</v>
      </c>
      <c r="AH801" s="49" t="s">
        <v>574</v>
      </c>
      <c r="AI801" s="49" t="s">
        <v>574</v>
      </c>
      <c r="AJ801" s="49" t="s">
        <v>574</v>
      </c>
      <c r="AK801" s="49" t="s">
        <v>574</v>
      </c>
      <c r="AL801" s="49" t="s">
        <v>574</v>
      </c>
      <c r="AM801" s="2">
        <f t="shared" si="90"/>
        <v>0</v>
      </c>
      <c r="AN801" s="1">
        <v>64</v>
      </c>
      <c r="AO801" s="2">
        <v>87.194999999999993</v>
      </c>
    </row>
    <row r="802" spans="1:41" hidden="1" x14ac:dyDescent="0.3">
      <c r="A802">
        <v>7019</v>
      </c>
      <c r="B802">
        <v>1964</v>
      </c>
      <c r="C802" s="1">
        <f t="shared" si="84"/>
        <v>60</v>
      </c>
      <c r="D802" t="s">
        <v>47</v>
      </c>
      <c r="E802" t="s">
        <v>22</v>
      </c>
      <c r="F802" s="4" t="s">
        <v>32</v>
      </c>
      <c r="G802" t="s">
        <v>32</v>
      </c>
      <c r="H802" s="20">
        <v>54414</v>
      </c>
      <c r="I802" s="2">
        <f t="shared" si="85"/>
        <v>54.414000000000001</v>
      </c>
      <c r="J802" s="2">
        <v>1</v>
      </c>
      <c r="K802" s="2">
        <v>1</v>
      </c>
      <c r="L802" s="16">
        <f t="shared" si="86"/>
        <v>2</v>
      </c>
      <c r="M802" s="6" t="s">
        <v>355</v>
      </c>
      <c r="N802" s="4">
        <f t="shared" si="87"/>
        <v>2</v>
      </c>
      <c r="O802" s="3">
        <f t="shared" si="88"/>
        <v>41297</v>
      </c>
      <c r="P802" s="4" t="str" cm="1">
        <f t="array" ref="P802:R802">_xlfn.TEXTSPLIT(M802,"/")</f>
        <v>1</v>
      </c>
      <c r="Q802" s="4" t="str">
        <v>23</v>
      </c>
      <c r="R802" s="4" t="str">
        <v>13</v>
      </c>
      <c r="S802" s="5">
        <f t="shared" si="89"/>
        <v>41297</v>
      </c>
      <c r="T802">
        <v>49</v>
      </c>
      <c r="U802" s="14">
        <v>109</v>
      </c>
      <c r="V802" s="14">
        <v>18</v>
      </c>
      <c r="W802" s="14">
        <v>16</v>
      </c>
      <c r="X802" s="14">
        <v>24</v>
      </c>
      <c r="Y802" s="14">
        <v>26</v>
      </c>
      <c r="Z802" s="14">
        <v>18</v>
      </c>
      <c r="AA802" s="2">
        <v>4</v>
      </c>
      <c r="AB802" s="2">
        <v>3</v>
      </c>
      <c r="AC802" s="2">
        <v>5</v>
      </c>
      <c r="AD802" s="2">
        <v>4</v>
      </c>
      <c r="AE802" s="2">
        <v>0</v>
      </c>
      <c r="AF802" s="2">
        <v>0</v>
      </c>
      <c r="AG802" s="16">
        <v>0</v>
      </c>
      <c r="AH802" s="49" t="s">
        <v>574</v>
      </c>
      <c r="AI802" s="49" t="s">
        <v>574</v>
      </c>
      <c r="AJ802" s="49" t="s">
        <v>574</v>
      </c>
      <c r="AK802" s="49" t="s">
        <v>574</v>
      </c>
      <c r="AL802" s="49" t="s">
        <v>574</v>
      </c>
      <c r="AM802" s="2">
        <f t="shared" si="90"/>
        <v>0</v>
      </c>
      <c r="AN802" s="1">
        <v>57</v>
      </c>
      <c r="AO802" s="2">
        <v>82.427000000000007</v>
      </c>
    </row>
    <row r="803" spans="1:41" hidden="1" x14ac:dyDescent="0.3">
      <c r="A803">
        <v>7011</v>
      </c>
      <c r="B803">
        <v>1974</v>
      </c>
      <c r="C803" s="1">
        <f t="shared" si="84"/>
        <v>50</v>
      </c>
      <c r="D803" t="s">
        <v>47</v>
      </c>
      <c r="E803" t="s">
        <v>22</v>
      </c>
      <c r="F803" s="4" t="s">
        <v>29</v>
      </c>
      <c r="G803" t="s">
        <v>29</v>
      </c>
      <c r="H803" s="20">
        <v>33471</v>
      </c>
      <c r="I803" s="2">
        <f t="shared" si="85"/>
        <v>33.470999999999997</v>
      </c>
      <c r="J803" s="2">
        <v>1</v>
      </c>
      <c r="K803" s="2">
        <v>0</v>
      </c>
      <c r="L803" s="16">
        <f t="shared" si="86"/>
        <v>1</v>
      </c>
      <c r="M803" s="7">
        <v>41253</v>
      </c>
      <c r="N803" s="4">
        <f t="shared" si="87"/>
        <v>1</v>
      </c>
      <c r="O803" s="3">
        <f t="shared" si="88"/>
        <v>41253</v>
      </c>
      <c r="P803" s="4" t="str" cm="1">
        <f t="array" ref="P803">_xlfn.TEXTSPLIT(M803,"/")</f>
        <v>41253</v>
      </c>
      <c r="Q803" s="5"/>
      <c r="R803" s="5"/>
      <c r="S803" s="5" t="e">
        <f t="shared" si="89"/>
        <v>#NUM!</v>
      </c>
      <c r="T803">
        <v>47</v>
      </c>
      <c r="U803" s="14">
        <v>43</v>
      </c>
      <c r="V803" s="14">
        <v>2</v>
      </c>
      <c r="W803" s="14">
        <v>27</v>
      </c>
      <c r="X803" s="14">
        <v>0</v>
      </c>
      <c r="Y803" s="14">
        <v>9</v>
      </c>
      <c r="Z803" s="14">
        <v>12</v>
      </c>
      <c r="AA803" s="2">
        <v>3</v>
      </c>
      <c r="AB803" s="2">
        <v>3</v>
      </c>
      <c r="AC803" s="2">
        <v>4</v>
      </c>
      <c r="AD803" s="2">
        <v>7</v>
      </c>
      <c r="AE803" s="2">
        <v>0</v>
      </c>
      <c r="AF803" s="2">
        <v>0</v>
      </c>
      <c r="AG803" s="16">
        <v>0</v>
      </c>
      <c r="AH803" s="49" t="s">
        <v>574</v>
      </c>
      <c r="AI803" s="49" t="s">
        <v>574</v>
      </c>
      <c r="AJ803" s="49" t="s">
        <v>574</v>
      </c>
      <c r="AK803" s="49" t="s">
        <v>574</v>
      </c>
      <c r="AL803" s="49" t="s">
        <v>574</v>
      </c>
      <c r="AM803" s="2">
        <f t="shared" si="90"/>
        <v>0</v>
      </c>
      <c r="AN803" s="1">
        <v>59</v>
      </c>
      <c r="AO803" s="2">
        <v>78.825000000000003</v>
      </c>
    </row>
    <row r="804" spans="1:41" x14ac:dyDescent="0.3">
      <c r="A804">
        <v>7010</v>
      </c>
      <c r="B804">
        <v>1966</v>
      </c>
      <c r="C804" s="1">
        <f t="shared" si="84"/>
        <v>58</v>
      </c>
      <c r="D804" t="s">
        <v>25</v>
      </c>
      <c r="E804" t="s">
        <v>36</v>
      </c>
      <c r="F804" s="4" t="s">
        <v>29</v>
      </c>
      <c r="G804" t="s">
        <v>29</v>
      </c>
      <c r="H804" s="20">
        <v>70924</v>
      </c>
      <c r="I804" s="2">
        <f t="shared" si="85"/>
        <v>70.924000000000007</v>
      </c>
      <c r="J804" s="2">
        <v>0</v>
      </c>
      <c r="K804" s="2">
        <v>0</v>
      </c>
      <c r="L804" s="16">
        <f t="shared" si="86"/>
        <v>0</v>
      </c>
      <c r="M804" s="7">
        <v>41824</v>
      </c>
      <c r="N804" s="4">
        <f t="shared" si="87"/>
        <v>1</v>
      </c>
      <c r="O804" s="3">
        <f t="shared" si="88"/>
        <v>41824</v>
      </c>
      <c r="P804" s="4" t="str" cm="1">
        <f t="array" ref="P804">_xlfn.TEXTSPLIT(M804,"/")</f>
        <v>41824</v>
      </c>
      <c r="Q804" s="5"/>
      <c r="R804" s="5"/>
      <c r="S804" s="5" t="e">
        <f t="shared" si="89"/>
        <v>#NUM!</v>
      </c>
      <c r="T804">
        <v>41</v>
      </c>
      <c r="U804" s="14">
        <v>635</v>
      </c>
      <c r="V804" s="14">
        <v>114</v>
      </c>
      <c r="W804" s="14">
        <v>254</v>
      </c>
      <c r="X804" s="14">
        <v>132</v>
      </c>
      <c r="Y804" s="14">
        <v>152</v>
      </c>
      <c r="Z804" s="14">
        <v>76</v>
      </c>
      <c r="AA804" s="2">
        <v>1</v>
      </c>
      <c r="AB804" s="2">
        <v>6</v>
      </c>
      <c r="AC804" s="2">
        <v>7</v>
      </c>
      <c r="AD804" s="2">
        <v>3</v>
      </c>
      <c r="AE804" s="2">
        <v>0</v>
      </c>
      <c r="AF804" s="2">
        <v>0</v>
      </c>
      <c r="AG804" s="16">
        <v>1</v>
      </c>
      <c r="AH804" s="49" t="s">
        <v>574</v>
      </c>
      <c r="AI804" s="49" t="s">
        <v>574</v>
      </c>
      <c r="AJ804" s="49">
        <v>1</v>
      </c>
      <c r="AK804" s="49" t="s">
        <v>574</v>
      </c>
      <c r="AL804" s="49" t="s">
        <v>574</v>
      </c>
      <c r="AM804" s="2">
        <f t="shared" si="90"/>
        <v>0</v>
      </c>
      <c r="AN804" s="1">
        <v>53</v>
      </c>
      <c r="AO804" s="2">
        <v>78.578999999999994</v>
      </c>
    </row>
    <row r="805" spans="1:41" x14ac:dyDescent="0.3">
      <c r="A805">
        <v>7007</v>
      </c>
      <c r="B805">
        <v>1969</v>
      </c>
      <c r="C805" s="1">
        <f t="shared" si="84"/>
        <v>55</v>
      </c>
      <c r="D805" t="s">
        <v>25</v>
      </c>
      <c r="E805" t="s">
        <v>42</v>
      </c>
      <c r="F805" s="4" t="s">
        <v>29</v>
      </c>
      <c r="G805" t="s">
        <v>29</v>
      </c>
      <c r="H805" s="20">
        <v>29543</v>
      </c>
      <c r="I805" s="2">
        <f t="shared" si="85"/>
        <v>29.542999999999999</v>
      </c>
      <c r="J805" s="2">
        <v>2</v>
      </c>
      <c r="K805" s="2">
        <v>0</v>
      </c>
      <c r="L805" s="16">
        <f t="shared" si="86"/>
        <v>2</v>
      </c>
      <c r="M805" s="7">
        <v>41643</v>
      </c>
      <c r="N805" s="4">
        <f t="shared" si="87"/>
        <v>1</v>
      </c>
      <c r="O805" s="3">
        <f t="shared" si="88"/>
        <v>41643</v>
      </c>
      <c r="P805" s="4" t="str" cm="1">
        <f t="array" ref="P805">_xlfn.TEXTSPLIT(M805,"/")</f>
        <v>41643</v>
      </c>
      <c r="Q805" s="5"/>
      <c r="R805" s="5"/>
      <c r="S805" s="5" t="e">
        <f t="shared" si="89"/>
        <v>#NUM!</v>
      </c>
      <c r="T805">
        <v>47</v>
      </c>
      <c r="U805" s="14">
        <v>17</v>
      </c>
      <c r="V805" s="14">
        <v>3</v>
      </c>
      <c r="W805" s="14">
        <v>18</v>
      </c>
      <c r="X805" s="14">
        <v>3</v>
      </c>
      <c r="Y805" s="14">
        <v>4</v>
      </c>
      <c r="Z805" s="14">
        <v>18</v>
      </c>
      <c r="AA805" s="2">
        <v>2</v>
      </c>
      <c r="AB805" s="2">
        <v>3</v>
      </c>
      <c r="AC805" s="2">
        <v>2</v>
      </c>
      <c r="AD805" s="2">
        <v>7</v>
      </c>
      <c r="AE805" s="2">
        <v>0</v>
      </c>
      <c r="AF805" s="2">
        <v>0</v>
      </c>
      <c r="AG805" s="16">
        <v>0</v>
      </c>
      <c r="AH805" s="49" t="s">
        <v>574</v>
      </c>
      <c r="AI805" s="49" t="s">
        <v>574</v>
      </c>
      <c r="AJ805" s="49" t="s">
        <v>574</v>
      </c>
      <c r="AK805" s="49" t="s">
        <v>574</v>
      </c>
      <c r="AL805" s="49" t="s">
        <v>574</v>
      </c>
      <c r="AM805" s="2">
        <f t="shared" si="90"/>
        <v>0</v>
      </c>
      <c r="AN805" s="1">
        <v>61</v>
      </c>
      <c r="AO805" s="2">
        <v>69.626999999999995</v>
      </c>
    </row>
    <row r="806" spans="1:41" hidden="1" x14ac:dyDescent="0.3">
      <c r="A806">
        <v>7005</v>
      </c>
      <c r="B806">
        <v>1982</v>
      </c>
      <c r="C806" s="1">
        <f t="shared" si="84"/>
        <v>42</v>
      </c>
      <c r="D806" t="s">
        <v>47</v>
      </c>
      <c r="E806" t="s">
        <v>22</v>
      </c>
      <c r="F806" s="4" t="s">
        <v>26</v>
      </c>
      <c r="G806" t="s">
        <v>26</v>
      </c>
      <c r="H806" s="20">
        <v>58684</v>
      </c>
      <c r="I806" s="2">
        <f t="shared" si="85"/>
        <v>58.683999999999997</v>
      </c>
      <c r="J806" s="2">
        <v>0</v>
      </c>
      <c r="K806" s="2">
        <v>0</v>
      </c>
      <c r="L806" s="16">
        <f t="shared" si="86"/>
        <v>0</v>
      </c>
      <c r="M806" s="6" t="s">
        <v>24</v>
      </c>
      <c r="N806" s="4">
        <f t="shared" si="87"/>
        <v>2</v>
      </c>
      <c r="O806" s="3">
        <f t="shared" si="88"/>
        <v>41806</v>
      </c>
      <c r="P806" s="4" t="str" cm="1">
        <f t="array" ref="P806:R806">_xlfn.TEXTSPLIT(M806,"/")</f>
        <v>6</v>
      </c>
      <c r="Q806" s="4" t="str">
        <v>16</v>
      </c>
      <c r="R806" s="4" t="str">
        <v>14</v>
      </c>
      <c r="S806" s="5">
        <f t="shared" si="89"/>
        <v>41806</v>
      </c>
      <c r="T806">
        <v>71</v>
      </c>
      <c r="U806" s="14">
        <v>479</v>
      </c>
      <c r="V806" s="14">
        <v>35</v>
      </c>
      <c r="W806" s="14">
        <v>179</v>
      </c>
      <c r="X806" s="14">
        <v>28</v>
      </c>
      <c r="Y806" s="14">
        <v>7</v>
      </c>
      <c r="Z806" s="14">
        <v>85</v>
      </c>
      <c r="AA806" s="2">
        <v>1</v>
      </c>
      <c r="AB806" s="2">
        <v>5</v>
      </c>
      <c r="AC806" s="2">
        <v>12</v>
      </c>
      <c r="AD806" s="2">
        <v>2</v>
      </c>
      <c r="AE806" s="2">
        <v>0</v>
      </c>
      <c r="AF806" s="2">
        <v>0</v>
      </c>
      <c r="AG806" s="16">
        <v>1</v>
      </c>
      <c r="AH806" s="49" t="s">
        <v>574</v>
      </c>
      <c r="AI806" s="49">
        <v>1</v>
      </c>
      <c r="AJ806" s="49" t="s">
        <v>574</v>
      </c>
      <c r="AK806" s="49" t="s">
        <v>574</v>
      </c>
      <c r="AL806" s="49" t="s">
        <v>574</v>
      </c>
      <c r="AM806" s="2">
        <f t="shared" si="90"/>
        <v>0</v>
      </c>
      <c r="AN806" s="1">
        <v>55</v>
      </c>
      <c r="AO806" s="2">
        <v>56.533999999999999</v>
      </c>
    </row>
    <row r="807" spans="1:41" hidden="1" x14ac:dyDescent="0.3">
      <c r="A807">
        <v>7004</v>
      </c>
      <c r="B807">
        <v>1985</v>
      </c>
      <c r="C807" s="1">
        <f t="shared" si="84"/>
        <v>39</v>
      </c>
      <c r="D807" t="s">
        <v>40</v>
      </c>
      <c r="E807" t="s">
        <v>22</v>
      </c>
      <c r="F807" s="4" t="s">
        <v>26</v>
      </c>
      <c r="G807" t="s">
        <v>26</v>
      </c>
      <c r="H807" s="20">
        <v>11012</v>
      </c>
      <c r="I807" s="2">
        <f t="shared" si="85"/>
        <v>11.012</v>
      </c>
      <c r="J807" s="2">
        <v>1</v>
      </c>
      <c r="K807" s="2">
        <v>0</v>
      </c>
      <c r="L807" s="16">
        <f t="shared" si="86"/>
        <v>1</v>
      </c>
      <c r="M807" s="6" t="s">
        <v>427</v>
      </c>
      <c r="N807" s="4">
        <f t="shared" si="87"/>
        <v>2</v>
      </c>
      <c r="O807" s="3">
        <f t="shared" si="88"/>
        <v>41349</v>
      </c>
      <c r="P807" s="4" t="str" cm="1">
        <f t="array" ref="P807:R807">_xlfn.TEXTSPLIT(M807,"/")</f>
        <v>3</v>
      </c>
      <c r="Q807" s="4" t="str">
        <v>16</v>
      </c>
      <c r="R807" s="4" t="str">
        <v>13</v>
      </c>
      <c r="S807" s="5">
        <f t="shared" si="89"/>
        <v>41349</v>
      </c>
      <c r="T807">
        <v>82</v>
      </c>
      <c r="U807" s="14">
        <v>24</v>
      </c>
      <c r="V807" s="14">
        <v>3</v>
      </c>
      <c r="W807" s="14">
        <v>26</v>
      </c>
      <c r="X807" s="14">
        <v>7</v>
      </c>
      <c r="Y807" s="14">
        <v>1</v>
      </c>
      <c r="Z807" s="14">
        <v>23</v>
      </c>
      <c r="AA807" s="2">
        <v>3</v>
      </c>
      <c r="AB807" s="2">
        <v>3</v>
      </c>
      <c r="AC807" s="2">
        <v>2</v>
      </c>
      <c r="AD807" s="2">
        <v>9</v>
      </c>
      <c r="AE807" s="2">
        <v>0</v>
      </c>
      <c r="AF807" s="2">
        <v>0</v>
      </c>
      <c r="AG807" s="16">
        <v>1</v>
      </c>
      <c r="AH807" s="49">
        <v>1</v>
      </c>
      <c r="AI807" s="49" t="s">
        <v>574</v>
      </c>
      <c r="AJ807" s="49" t="s">
        <v>574</v>
      </c>
      <c r="AK807" s="49" t="s">
        <v>574</v>
      </c>
      <c r="AL807" s="49" t="s">
        <v>574</v>
      </c>
      <c r="AM807" s="2">
        <f t="shared" si="90"/>
        <v>0</v>
      </c>
      <c r="AN807" s="1">
        <v>48</v>
      </c>
      <c r="AO807" s="2">
        <v>55.801000000000002</v>
      </c>
    </row>
    <row r="808" spans="1:41" x14ac:dyDescent="0.3">
      <c r="A808">
        <v>7002</v>
      </c>
      <c r="B808">
        <v>1956</v>
      </c>
      <c r="C808" s="1">
        <f t="shared" si="84"/>
        <v>68</v>
      </c>
      <c r="D808" t="s">
        <v>25</v>
      </c>
      <c r="E808" t="s">
        <v>22</v>
      </c>
      <c r="F808" s="4" t="s">
        <v>26</v>
      </c>
      <c r="G808" t="s">
        <v>26</v>
      </c>
      <c r="H808" s="20">
        <v>62535</v>
      </c>
      <c r="I808" s="2">
        <f t="shared" si="85"/>
        <v>62.534999999999997</v>
      </c>
      <c r="J808" s="2">
        <v>0</v>
      </c>
      <c r="K808" s="2">
        <v>1</v>
      </c>
      <c r="L808" s="16">
        <f t="shared" si="86"/>
        <v>1</v>
      </c>
      <c r="M808" s="7">
        <v>41343</v>
      </c>
      <c r="N808" s="4">
        <f t="shared" si="87"/>
        <v>1</v>
      </c>
      <c r="O808" s="3">
        <f t="shared" si="88"/>
        <v>41343</v>
      </c>
      <c r="P808" s="4" t="str" cm="1">
        <f t="array" ref="P808">_xlfn.TEXTSPLIT(M808,"/")</f>
        <v>41343</v>
      </c>
      <c r="Q808" s="5"/>
      <c r="R808" s="5"/>
      <c r="S808" s="5" t="e">
        <f t="shared" si="89"/>
        <v>#NUM!</v>
      </c>
      <c r="T808">
        <v>13</v>
      </c>
      <c r="U808" s="14">
        <v>163</v>
      </c>
      <c r="V808" s="14">
        <v>48</v>
      </c>
      <c r="W808" s="14">
        <v>90</v>
      </c>
      <c r="X808" s="14">
        <v>0</v>
      </c>
      <c r="Y808" s="14">
        <v>45</v>
      </c>
      <c r="Z808" s="14">
        <v>52</v>
      </c>
      <c r="AA808" s="2">
        <v>1</v>
      </c>
      <c r="AB808" s="2">
        <v>3</v>
      </c>
      <c r="AC808" s="2">
        <v>8</v>
      </c>
      <c r="AD808" s="2">
        <v>3</v>
      </c>
      <c r="AE808" s="2">
        <v>0</v>
      </c>
      <c r="AF808" s="2">
        <v>0</v>
      </c>
      <c r="AG808" s="16">
        <v>0</v>
      </c>
      <c r="AH808" s="49" t="s">
        <v>574</v>
      </c>
      <c r="AI808" s="49" t="s">
        <v>574</v>
      </c>
      <c r="AJ808" s="49" t="s">
        <v>574</v>
      </c>
      <c r="AK808" s="49" t="s">
        <v>574</v>
      </c>
      <c r="AL808" s="49" t="s">
        <v>574</v>
      </c>
      <c r="AM808" s="2">
        <f t="shared" si="90"/>
        <v>0</v>
      </c>
      <c r="AN808" s="1">
        <v>68</v>
      </c>
      <c r="AO808" s="2">
        <v>49.667000000000002</v>
      </c>
    </row>
    <row r="809" spans="1:41" hidden="1" x14ac:dyDescent="0.3">
      <c r="A809">
        <v>7000</v>
      </c>
      <c r="B809">
        <v>1973</v>
      </c>
      <c r="C809" s="1">
        <f t="shared" si="84"/>
        <v>51</v>
      </c>
      <c r="D809" t="s">
        <v>38</v>
      </c>
      <c r="E809" t="s">
        <v>36</v>
      </c>
      <c r="F809" s="4" t="s">
        <v>26</v>
      </c>
      <c r="G809" t="s">
        <v>26</v>
      </c>
      <c r="H809" s="20">
        <v>65704</v>
      </c>
      <c r="I809" s="2">
        <f t="shared" si="85"/>
        <v>65.703999999999994</v>
      </c>
      <c r="J809" s="2">
        <v>0</v>
      </c>
      <c r="K809" s="2">
        <v>0</v>
      </c>
      <c r="L809" s="16">
        <f t="shared" si="86"/>
        <v>0</v>
      </c>
      <c r="M809" s="6" t="s">
        <v>85</v>
      </c>
      <c r="N809" s="4">
        <f t="shared" si="87"/>
        <v>2</v>
      </c>
      <c r="O809" s="3">
        <f t="shared" si="88"/>
        <v>41560</v>
      </c>
      <c r="P809" s="4" t="str" cm="1">
        <f t="array" ref="P809:R809">_xlfn.TEXTSPLIT(M809,"/")</f>
        <v>10</v>
      </c>
      <c r="Q809" s="4" t="str">
        <v>13</v>
      </c>
      <c r="R809" s="4" t="str">
        <v>13</v>
      </c>
      <c r="S809" s="5">
        <f t="shared" si="89"/>
        <v>41560</v>
      </c>
      <c r="T809">
        <v>18</v>
      </c>
      <c r="U809" s="14">
        <v>279</v>
      </c>
      <c r="V809" s="14">
        <v>172</v>
      </c>
      <c r="W809" s="14">
        <v>74</v>
      </c>
      <c r="X809" s="14">
        <v>38</v>
      </c>
      <c r="Y809" s="14">
        <v>8</v>
      </c>
      <c r="Z809" s="14">
        <v>246</v>
      </c>
      <c r="AA809" s="2">
        <v>1</v>
      </c>
      <c r="AB809" s="2">
        <v>2</v>
      </c>
      <c r="AC809" s="2">
        <v>10</v>
      </c>
      <c r="AD809" s="2">
        <v>1</v>
      </c>
      <c r="AE809" s="2">
        <v>0</v>
      </c>
      <c r="AF809" s="2">
        <v>0</v>
      </c>
      <c r="AG809" s="16">
        <v>0</v>
      </c>
      <c r="AH809" s="49" t="s">
        <v>574</v>
      </c>
      <c r="AI809" s="49" t="s">
        <v>574</v>
      </c>
      <c r="AJ809" s="49" t="s">
        <v>574</v>
      </c>
      <c r="AK809" s="49" t="s">
        <v>574</v>
      </c>
      <c r="AL809" s="49" t="s">
        <v>574</v>
      </c>
      <c r="AM809" s="2">
        <f t="shared" si="90"/>
        <v>0</v>
      </c>
      <c r="AN809" s="1">
        <v>52</v>
      </c>
      <c r="AO809" s="2">
        <v>47.110999999999997</v>
      </c>
    </row>
    <row r="810" spans="1:41" hidden="1" x14ac:dyDescent="0.3">
      <c r="A810">
        <v>6999</v>
      </c>
      <c r="B810">
        <v>1981</v>
      </c>
      <c r="C810" s="1">
        <f t="shared" si="84"/>
        <v>43</v>
      </c>
      <c r="D810" t="s">
        <v>40</v>
      </c>
      <c r="E810" t="s">
        <v>42</v>
      </c>
      <c r="F810" s="4" t="s">
        <v>29</v>
      </c>
      <c r="G810" t="s">
        <v>29</v>
      </c>
      <c r="H810" s="20">
        <v>69661</v>
      </c>
      <c r="I810" s="2">
        <f t="shared" si="85"/>
        <v>69.661000000000001</v>
      </c>
      <c r="J810" s="2">
        <v>0</v>
      </c>
      <c r="K810" s="2">
        <v>0</v>
      </c>
      <c r="L810" s="16">
        <f t="shared" si="86"/>
        <v>0</v>
      </c>
      <c r="M810" s="6" t="s">
        <v>30</v>
      </c>
      <c r="N810" s="4">
        <f t="shared" si="87"/>
        <v>2</v>
      </c>
      <c r="O810" s="3">
        <f t="shared" si="88"/>
        <v>41772</v>
      </c>
      <c r="P810" s="4" t="str" cm="1">
        <f t="array" ref="P810:R810">_xlfn.TEXTSPLIT(M810,"/")</f>
        <v>5</v>
      </c>
      <c r="Q810" s="4" t="str">
        <v>13</v>
      </c>
      <c r="R810" s="4" t="str">
        <v>14</v>
      </c>
      <c r="S810" s="5">
        <f t="shared" si="89"/>
        <v>41772</v>
      </c>
      <c r="T810">
        <v>80</v>
      </c>
      <c r="U810" s="14">
        <v>656</v>
      </c>
      <c r="V810" s="14">
        <v>16</v>
      </c>
      <c r="W810" s="14">
        <v>106</v>
      </c>
      <c r="X810" s="14">
        <v>32</v>
      </c>
      <c r="Y810" s="14">
        <v>16</v>
      </c>
      <c r="Z810" s="14">
        <v>8</v>
      </c>
      <c r="AA810" s="2">
        <v>1</v>
      </c>
      <c r="AB810" s="2">
        <v>7</v>
      </c>
      <c r="AC810" s="2">
        <v>12</v>
      </c>
      <c r="AD810" s="2">
        <v>3</v>
      </c>
      <c r="AE810" s="2">
        <v>0</v>
      </c>
      <c r="AF810" s="2">
        <v>0</v>
      </c>
      <c r="AG810" s="16">
        <v>0</v>
      </c>
      <c r="AH810" s="49" t="s">
        <v>574</v>
      </c>
      <c r="AI810" s="49" t="s">
        <v>574</v>
      </c>
      <c r="AJ810" s="49" t="s">
        <v>574</v>
      </c>
      <c r="AK810" s="49" t="s">
        <v>574</v>
      </c>
      <c r="AL810" s="49" t="s">
        <v>574</v>
      </c>
      <c r="AM810" s="2">
        <f t="shared" si="90"/>
        <v>0</v>
      </c>
      <c r="AN810" s="1">
        <v>43</v>
      </c>
      <c r="AO810" s="2">
        <v>44.963999999999999</v>
      </c>
    </row>
    <row r="811" spans="1:41" hidden="1" x14ac:dyDescent="0.3">
      <c r="A811">
        <v>6991</v>
      </c>
      <c r="B811">
        <v>1952</v>
      </c>
      <c r="C811" s="1">
        <f t="shared" si="84"/>
        <v>72</v>
      </c>
      <c r="D811" t="s">
        <v>33</v>
      </c>
      <c r="E811" t="s">
        <v>22</v>
      </c>
      <c r="F811" s="4" t="s">
        <v>23</v>
      </c>
      <c r="G811" t="s">
        <v>23</v>
      </c>
      <c r="H811" s="20">
        <v>43185</v>
      </c>
      <c r="I811" s="2">
        <f t="shared" si="85"/>
        <v>43.185000000000002</v>
      </c>
      <c r="J811" s="2">
        <v>0</v>
      </c>
      <c r="K811" s="2">
        <v>1</v>
      </c>
      <c r="L811" s="16">
        <f t="shared" si="86"/>
        <v>1</v>
      </c>
      <c r="M811" s="7">
        <v>41551</v>
      </c>
      <c r="N811" s="4">
        <f t="shared" si="87"/>
        <v>1</v>
      </c>
      <c r="O811" s="3">
        <f t="shared" si="88"/>
        <v>41551</v>
      </c>
      <c r="P811" s="4" t="str" cm="1">
        <f t="array" ref="P811">_xlfn.TEXTSPLIT(M811,"/")</f>
        <v>41551</v>
      </c>
      <c r="Q811" s="5"/>
      <c r="R811" s="5"/>
      <c r="S811" s="5" t="e">
        <f t="shared" si="89"/>
        <v>#NUM!</v>
      </c>
      <c r="T811">
        <v>88</v>
      </c>
      <c r="U811" s="14">
        <v>537</v>
      </c>
      <c r="V811" s="14">
        <v>6</v>
      </c>
      <c r="W811" s="14">
        <v>42</v>
      </c>
      <c r="X811" s="14">
        <v>16</v>
      </c>
      <c r="Y811" s="14">
        <v>6</v>
      </c>
      <c r="Z811" s="14">
        <v>30</v>
      </c>
      <c r="AA811" s="2">
        <v>2</v>
      </c>
      <c r="AB811" s="2">
        <v>9</v>
      </c>
      <c r="AC811" s="2">
        <v>6</v>
      </c>
      <c r="AD811" s="2">
        <v>8</v>
      </c>
      <c r="AE811" s="2">
        <v>0</v>
      </c>
      <c r="AF811" s="2">
        <v>0</v>
      </c>
      <c r="AG811" s="16">
        <v>0</v>
      </c>
      <c r="AH811" s="49" t="s">
        <v>574</v>
      </c>
      <c r="AI811" s="49" t="s">
        <v>574</v>
      </c>
      <c r="AJ811" s="49" t="s">
        <v>574</v>
      </c>
      <c r="AK811" s="49" t="s">
        <v>574</v>
      </c>
      <c r="AL811" s="49" t="s">
        <v>574</v>
      </c>
      <c r="AM811" s="2">
        <f t="shared" si="90"/>
        <v>0</v>
      </c>
      <c r="AN811" s="1">
        <v>54</v>
      </c>
      <c r="AO811" s="2">
        <v>44.601999999999997</v>
      </c>
    </row>
    <row r="812" spans="1:41" hidden="1" x14ac:dyDescent="0.3">
      <c r="A812">
        <v>6988</v>
      </c>
      <c r="B812">
        <v>1987</v>
      </c>
      <c r="C812" s="1">
        <f t="shared" si="84"/>
        <v>37</v>
      </c>
      <c r="D812" t="s">
        <v>33</v>
      </c>
      <c r="E812" t="s">
        <v>22</v>
      </c>
      <c r="F812" s="4" t="s">
        <v>29</v>
      </c>
      <c r="G812" t="s">
        <v>29</v>
      </c>
      <c r="H812" s="20">
        <v>71952</v>
      </c>
      <c r="I812" s="2">
        <f t="shared" si="85"/>
        <v>71.951999999999998</v>
      </c>
      <c r="J812" s="2">
        <v>1</v>
      </c>
      <c r="K812" s="2">
        <v>0</v>
      </c>
      <c r="L812" s="16">
        <f t="shared" si="86"/>
        <v>1</v>
      </c>
      <c r="M812" s="7">
        <v>41548</v>
      </c>
      <c r="N812" s="4">
        <f t="shared" si="87"/>
        <v>1</v>
      </c>
      <c r="O812" s="3">
        <f t="shared" si="88"/>
        <v>41548</v>
      </c>
      <c r="P812" s="4" t="str" cm="1">
        <f t="array" ref="P812">_xlfn.TEXTSPLIT(M812,"/")</f>
        <v>41548</v>
      </c>
      <c r="Q812" s="5"/>
      <c r="R812" s="5"/>
      <c r="S812" s="5" t="e">
        <f t="shared" si="89"/>
        <v>#NUM!</v>
      </c>
      <c r="T812">
        <v>93</v>
      </c>
      <c r="U812" s="14">
        <v>656</v>
      </c>
      <c r="V812" s="14">
        <v>80</v>
      </c>
      <c r="W812" s="14">
        <v>455</v>
      </c>
      <c r="X812" s="14">
        <v>52</v>
      </c>
      <c r="Y812" s="14">
        <v>107</v>
      </c>
      <c r="Z812" s="14">
        <v>93</v>
      </c>
      <c r="AA812" s="2">
        <v>2</v>
      </c>
      <c r="AB812" s="2">
        <v>8</v>
      </c>
      <c r="AC812" s="2">
        <v>8</v>
      </c>
      <c r="AD812" s="2">
        <v>4</v>
      </c>
      <c r="AE812" s="2">
        <v>0</v>
      </c>
      <c r="AF812" s="2">
        <v>0</v>
      </c>
      <c r="AG812" s="16">
        <v>2</v>
      </c>
      <c r="AH812" s="49">
        <v>1</v>
      </c>
      <c r="AI812" s="49" t="s">
        <v>574</v>
      </c>
      <c r="AJ812" s="49">
        <v>1</v>
      </c>
      <c r="AK812" s="49" t="s">
        <v>574</v>
      </c>
      <c r="AL812" s="49" t="s">
        <v>574</v>
      </c>
      <c r="AM812" s="2">
        <f t="shared" si="90"/>
        <v>0</v>
      </c>
      <c r="AN812" s="1">
        <v>42</v>
      </c>
      <c r="AO812" s="2">
        <v>42.395000000000003</v>
      </c>
    </row>
    <row r="813" spans="1:41" hidden="1" x14ac:dyDescent="0.3">
      <c r="A813">
        <v>6983</v>
      </c>
      <c r="B813">
        <v>1951</v>
      </c>
      <c r="C813" s="1">
        <f t="shared" si="84"/>
        <v>73</v>
      </c>
      <c r="D813" t="s">
        <v>40</v>
      </c>
      <c r="E813" t="s">
        <v>42</v>
      </c>
      <c r="F813" s="4" t="s">
        <v>23</v>
      </c>
      <c r="G813" t="s">
        <v>23</v>
      </c>
      <c r="H813" s="20">
        <v>38054</v>
      </c>
      <c r="I813" s="2">
        <f t="shared" si="85"/>
        <v>38.054000000000002</v>
      </c>
      <c r="J813" s="2">
        <v>1</v>
      </c>
      <c r="K813" s="2">
        <v>1</v>
      </c>
      <c r="L813" s="16">
        <f t="shared" si="86"/>
        <v>2</v>
      </c>
      <c r="M813" s="7">
        <v>41644</v>
      </c>
      <c r="N813" s="4">
        <f t="shared" si="87"/>
        <v>1</v>
      </c>
      <c r="O813" s="3">
        <f t="shared" si="88"/>
        <v>41644</v>
      </c>
      <c r="P813" s="4" t="str" cm="1">
        <f t="array" ref="P813">_xlfn.TEXTSPLIT(M813,"/")</f>
        <v>41644</v>
      </c>
      <c r="Q813" s="5"/>
      <c r="R813" s="5"/>
      <c r="S813" s="5" t="e">
        <f t="shared" si="89"/>
        <v>#NUM!</v>
      </c>
      <c r="T813">
        <v>24</v>
      </c>
      <c r="U813" s="14">
        <v>23</v>
      </c>
      <c r="V813" s="14">
        <v>2</v>
      </c>
      <c r="W813" s="14">
        <v>17</v>
      </c>
      <c r="X813" s="14">
        <v>2</v>
      </c>
      <c r="Y813" s="14">
        <v>1</v>
      </c>
      <c r="Z813" s="14">
        <v>0</v>
      </c>
      <c r="AA813" s="2">
        <v>2</v>
      </c>
      <c r="AB813" s="2">
        <v>2</v>
      </c>
      <c r="AC813" s="2">
        <v>3</v>
      </c>
      <c r="AD813" s="2">
        <v>7</v>
      </c>
      <c r="AE813" s="2">
        <v>0</v>
      </c>
      <c r="AF813" s="2">
        <v>0</v>
      </c>
      <c r="AG813" s="16">
        <v>0</v>
      </c>
      <c r="AH813" s="49" t="s">
        <v>574</v>
      </c>
      <c r="AI813" s="49" t="s">
        <v>574</v>
      </c>
      <c r="AJ813" s="49" t="s">
        <v>574</v>
      </c>
      <c r="AK813" s="49" t="s">
        <v>574</v>
      </c>
      <c r="AL813" s="49" t="s">
        <v>574</v>
      </c>
      <c r="AM813" s="2">
        <f t="shared" si="90"/>
        <v>0</v>
      </c>
      <c r="AN813" s="1">
        <v>49</v>
      </c>
      <c r="AO813" s="2">
        <v>30.899000000000001</v>
      </c>
    </row>
    <row r="814" spans="1:41" hidden="1" x14ac:dyDescent="0.3">
      <c r="A814">
        <v>6982</v>
      </c>
      <c r="B814">
        <v>1977</v>
      </c>
      <c r="C814" s="1">
        <f t="shared" si="84"/>
        <v>47</v>
      </c>
      <c r="D814" t="s">
        <v>40</v>
      </c>
      <c r="E814" t="s">
        <v>22</v>
      </c>
      <c r="F814" s="4" t="s">
        <v>29</v>
      </c>
      <c r="G814" t="s">
        <v>29</v>
      </c>
      <c r="H814" s="20">
        <v>74068</v>
      </c>
      <c r="I814" s="2">
        <f t="shared" si="85"/>
        <v>74.067999999999998</v>
      </c>
      <c r="J814" s="2">
        <v>0</v>
      </c>
      <c r="K814" s="2">
        <v>0</v>
      </c>
      <c r="L814" s="16">
        <f t="shared" si="86"/>
        <v>0</v>
      </c>
      <c r="M814" s="6" t="s">
        <v>179</v>
      </c>
      <c r="N814" s="4">
        <f t="shared" si="87"/>
        <v>2</v>
      </c>
      <c r="O814" s="3">
        <f t="shared" si="88"/>
        <v>41352</v>
      </c>
      <c r="P814" s="4" t="str" cm="1">
        <f t="array" ref="P814:R814">_xlfn.TEXTSPLIT(M814,"/")</f>
        <v>3</v>
      </c>
      <c r="Q814" s="4" t="str">
        <v>19</v>
      </c>
      <c r="R814" s="4" t="str">
        <v>13</v>
      </c>
      <c r="S814" s="5">
        <f t="shared" si="89"/>
        <v>41352</v>
      </c>
      <c r="T814">
        <v>14</v>
      </c>
      <c r="U814" s="14">
        <v>783</v>
      </c>
      <c r="V814" s="14">
        <v>30</v>
      </c>
      <c r="W814" s="14">
        <v>537</v>
      </c>
      <c r="X814" s="14">
        <v>140</v>
      </c>
      <c r="Y814" s="14">
        <v>76</v>
      </c>
      <c r="Z814" s="14">
        <v>15</v>
      </c>
      <c r="AA814" s="2">
        <v>1</v>
      </c>
      <c r="AB814" s="2">
        <v>4</v>
      </c>
      <c r="AC814" s="2">
        <v>9</v>
      </c>
      <c r="AD814" s="2">
        <v>2</v>
      </c>
      <c r="AE814" s="2">
        <v>0</v>
      </c>
      <c r="AF814" s="2">
        <v>0</v>
      </c>
      <c r="AG814" s="16">
        <v>0</v>
      </c>
      <c r="AH814" s="49" t="s">
        <v>574</v>
      </c>
      <c r="AI814" s="49" t="s">
        <v>574</v>
      </c>
      <c r="AJ814" s="49" t="s">
        <v>574</v>
      </c>
      <c r="AK814" s="49" t="s">
        <v>574</v>
      </c>
      <c r="AL814" s="49" t="s">
        <v>574</v>
      </c>
      <c r="AM814" s="2">
        <f t="shared" si="90"/>
        <v>0</v>
      </c>
      <c r="AN814" s="1">
        <v>40</v>
      </c>
      <c r="AO814" s="2">
        <v>28.359000000000002</v>
      </c>
    </row>
    <row r="815" spans="1:41" x14ac:dyDescent="0.3">
      <c r="A815">
        <v>6977</v>
      </c>
      <c r="B815">
        <v>1975</v>
      </c>
      <c r="C815" s="1">
        <f t="shared" si="84"/>
        <v>49</v>
      </c>
      <c r="D815" t="s">
        <v>25</v>
      </c>
      <c r="E815" t="s">
        <v>22</v>
      </c>
      <c r="F815" s="4" t="s">
        <v>32</v>
      </c>
      <c r="G815" t="s">
        <v>32</v>
      </c>
      <c r="H815" s="20">
        <v>75702</v>
      </c>
      <c r="I815" s="2">
        <f t="shared" si="85"/>
        <v>75.701999999999998</v>
      </c>
      <c r="J815" s="2">
        <v>0</v>
      </c>
      <c r="K815" s="2">
        <v>1</v>
      </c>
      <c r="L815" s="16">
        <f t="shared" si="86"/>
        <v>1</v>
      </c>
      <c r="M815" s="6" t="s">
        <v>414</v>
      </c>
      <c r="N815" s="4">
        <f t="shared" si="87"/>
        <v>2</v>
      </c>
      <c r="O815" s="3">
        <f t="shared" si="88"/>
        <v>41196</v>
      </c>
      <c r="P815" s="4" t="str" cm="1">
        <f t="array" ref="P815:R815">_xlfn.TEXTSPLIT(M815,"/")</f>
        <v>10</v>
      </c>
      <c r="Q815" s="4" t="str">
        <v>14</v>
      </c>
      <c r="R815" s="4" t="str">
        <v>12</v>
      </c>
      <c r="S815" s="5">
        <f t="shared" si="89"/>
        <v>41196</v>
      </c>
      <c r="T815">
        <v>87</v>
      </c>
      <c r="U815" s="14">
        <v>1073</v>
      </c>
      <c r="V815" s="14">
        <v>0</v>
      </c>
      <c r="W815" s="14">
        <v>629</v>
      </c>
      <c r="X815" s="14">
        <v>145</v>
      </c>
      <c r="Y815" s="14">
        <v>37</v>
      </c>
      <c r="Z815" s="14">
        <v>37</v>
      </c>
      <c r="AA815" s="2">
        <v>1</v>
      </c>
      <c r="AB815" s="2">
        <v>10</v>
      </c>
      <c r="AC815" s="2">
        <v>13</v>
      </c>
      <c r="AD815" s="2">
        <v>6</v>
      </c>
      <c r="AE815" s="2">
        <v>0</v>
      </c>
      <c r="AF815" s="2">
        <v>0</v>
      </c>
      <c r="AG815" s="16">
        <v>1</v>
      </c>
      <c r="AH815" s="49" t="s">
        <v>574</v>
      </c>
      <c r="AI815" s="49" t="s">
        <v>574</v>
      </c>
      <c r="AJ815" s="49">
        <v>1</v>
      </c>
      <c r="AK815" s="49" t="s">
        <v>574</v>
      </c>
      <c r="AL815" s="49" t="s">
        <v>574</v>
      </c>
      <c r="AM815" s="2">
        <f t="shared" si="90"/>
        <v>0</v>
      </c>
      <c r="AN815" s="1">
        <v>36</v>
      </c>
      <c r="AO815" s="2">
        <v>25.545000000000002</v>
      </c>
    </row>
    <row r="816" spans="1:41" hidden="1" x14ac:dyDescent="0.3">
      <c r="A816">
        <v>6974</v>
      </c>
      <c r="B816">
        <v>1973</v>
      </c>
      <c r="C816" s="1">
        <f t="shared" si="84"/>
        <v>51</v>
      </c>
      <c r="D816" t="s">
        <v>38</v>
      </c>
      <c r="E816" t="s">
        <v>34</v>
      </c>
      <c r="F816" s="4" t="s">
        <v>32</v>
      </c>
      <c r="G816" t="s">
        <v>32</v>
      </c>
      <c r="H816" s="20">
        <v>83443</v>
      </c>
      <c r="I816" s="2">
        <f t="shared" si="85"/>
        <v>83.442999999999998</v>
      </c>
      <c r="J816" s="2">
        <v>0</v>
      </c>
      <c r="K816" s="2">
        <v>0</v>
      </c>
      <c r="L816" s="16">
        <f t="shared" si="86"/>
        <v>0</v>
      </c>
      <c r="M816" s="6" t="s">
        <v>320</v>
      </c>
      <c r="N816" s="4">
        <f t="shared" si="87"/>
        <v>2</v>
      </c>
      <c r="O816" s="3">
        <f t="shared" si="88"/>
        <v>41639</v>
      </c>
      <c r="P816" s="4" t="str" cm="1">
        <f t="array" ref="P816:R816">_xlfn.TEXTSPLIT(M816,"/")</f>
        <v>12</v>
      </c>
      <c r="Q816" s="4" t="str">
        <v>31</v>
      </c>
      <c r="R816" s="4" t="str">
        <v>13</v>
      </c>
      <c r="S816" s="5">
        <f t="shared" si="89"/>
        <v>41639</v>
      </c>
      <c r="T816">
        <v>89</v>
      </c>
      <c r="U816" s="14">
        <v>518</v>
      </c>
      <c r="V816" s="14">
        <v>42</v>
      </c>
      <c r="W816" s="14">
        <v>742</v>
      </c>
      <c r="X816" s="14">
        <v>55</v>
      </c>
      <c r="Y816" s="14">
        <v>56</v>
      </c>
      <c r="Z816" s="14">
        <v>84</v>
      </c>
      <c r="AA816" s="2">
        <v>1</v>
      </c>
      <c r="AB816" s="2">
        <v>6</v>
      </c>
      <c r="AC816" s="2">
        <v>5</v>
      </c>
      <c r="AD816" s="2">
        <v>2</v>
      </c>
      <c r="AE816" s="2">
        <v>0</v>
      </c>
      <c r="AF816" s="2">
        <v>0</v>
      </c>
      <c r="AG816" s="16">
        <v>0</v>
      </c>
      <c r="AH816" s="49" t="s">
        <v>574</v>
      </c>
      <c r="AI816" s="49" t="s">
        <v>574</v>
      </c>
      <c r="AJ816" s="49" t="s">
        <v>574</v>
      </c>
      <c r="AK816" s="49" t="s">
        <v>574</v>
      </c>
      <c r="AL816" s="49" t="s">
        <v>574</v>
      </c>
      <c r="AM816" s="2">
        <f t="shared" si="90"/>
        <v>0</v>
      </c>
      <c r="AN816" s="1">
        <v>53</v>
      </c>
      <c r="AO816" s="2">
        <v>105.471</v>
      </c>
    </row>
    <row r="817" spans="1:41" hidden="1" x14ac:dyDescent="0.3">
      <c r="A817">
        <v>6969</v>
      </c>
      <c r="B817">
        <v>1983</v>
      </c>
      <c r="C817" s="1">
        <f t="shared" si="84"/>
        <v>41</v>
      </c>
      <c r="D817" t="s">
        <v>33</v>
      </c>
      <c r="E817" t="s">
        <v>22</v>
      </c>
      <c r="F817" s="4" t="s">
        <v>32</v>
      </c>
      <c r="G817" t="s">
        <v>32</v>
      </c>
      <c r="H817" s="20">
        <v>50272</v>
      </c>
      <c r="I817" s="2">
        <f t="shared" si="85"/>
        <v>50.271999999999998</v>
      </c>
      <c r="J817" s="2">
        <v>1</v>
      </c>
      <c r="K817" s="2">
        <v>0</v>
      </c>
      <c r="L817" s="16">
        <f t="shared" si="86"/>
        <v>1</v>
      </c>
      <c r="M817" s="7">
        <v>41463</v>
      </c>
      <c r="N817" s="4">
        <f t="shared" si="87"/>
        <v>1</v>
      </c>
      <c r="O817" s="3">
        <f t="shared" si="88"/>
        <v>41463</v>
      </c>
      <c r="P817" s="4" t="str" cm="1">
        <f t="array" ref="P817">_xlfn.TEXTSPLIT(M817,"/")</f>
        <v>41463</v>
      </c>
      <c r="Q817" s="5"/>
      <c r="R817" s="5"/>
      <c r="S817" s="5" t="e">
        <f t="shared" si="89"/>
        <v>#NUM!</v>
      </c>
      <c r="T817">
        <v>75</v>
      </c>
      <c r="U817" s="14">
        <v>99</v>
      </c>
      <c r="V817" s="14">
        <v>13</v>
      </c>
      <c r="W817" s="14">
        <v>66</v>
      </c>
      <c r="X817" s="14">
        <v>43</v>
      </c>
      <c r="Y817" s="14">
        <v>8</v>
      </c>
      <c r="Z817" s="14">
        <v>4</v>
      </c>
      <c r="AA817" s="2">
        <v>3</v>
      </c>
      <c r="AB817" s="2">
        <v>4</v>
      </c>
      <c r="AC817" s="2">
        <v>5</v>
      </c>
      <c r="AD817" s="2">
        <v>7</v>
      </c>
      <c r="AE817" s="2">
        <v>0</v>
      </c>
      <c r="AF817" s="2">
        <v>0</v>
      </c>
      <c r="AG817" s="16">
        <v>0</v>
      </c>
      <c r="AH817" s="49" t="s">
        <v>574</v>
      </c>
      <c r="AI817" s="49" t="s">
        <v>574</v>
      </c>
      <c r="AJ817" s="49" t="s">
        <v>574</v>
      </c>
      <c r="AK817" s="49" t="s">
        <v>574</v>
      </c>
      <c r="AL817" s="49" t="s">
        <v>574</v>
      </c>
      <c r="AM817" s="2">
        <f t="shared" si="90"/>
        <v>0</v>
      </c>
      <c r="AN817" s="1">
        <v>40</v>
      </c>
      <c r="AO817" s="2">
        <v>89.616</v>
      </c>
    </row>
    <row r="818" spans="1:41" hidden="1" x14ac:dyDescent="0.3">
      <c r="A818">
        <v>6963</v>
      </c>
      <c r="B818">
        <v>1948</v>
      </c>
      <c r="C818" s="1">
        <f t="shared" si="84"/>
        <v>76</v>
      </c>
      <c r="D818" t="s">
        <v>47</v>
      </c>
      <c r="E818" t="s">
        <v>22</v>
      </c>
      <c r="F818" s="4" t="s">
        <v>26</v>
      </c>
      <c r="G818" t="s">
        <v>26</v>
      </c>
      <c r="H818" s="20">
        <v>77457</v>
      </c>
      <c r="I818" s="2">
        <f t="shared" si="85"/>
        <v>77.456999999999994</v>
      </c>
      <c r="J818" s="2">
        <v>0</v>
      </c>
      <c r="K818" s="2">
        <v>0</v>
      </c>
      <c r="L818" s="16">
        <f t="shared" si="86"/>
        <v>0</v>
      </c>
      <c r="M818" s="7">
        <v>41762</v>
      </c>
      <c r="N818" s="4">
        <f t="shared" si="87"/>
        <v>1</v>
      </c>
      <c r="O818" s="3">
        <f t="shared" si="88"/>
        <v>41762</v>
      </c>
      <c r="P818" s="4" t="str" cm="1">
        <f t="array" ref="P818">_xlfn.TEXTSPLIT(M818,"/")</f>
        <v>41762</v>
      </c>
      <c r="Q818" s="5"/>
      <c r="R818" s="5"/>
      <c r="S818" s="5" t="e">
        <f t="shared" si="89"/>
        <v>#NUM!</v>
      </c>
      <c r="T818">
        <v>85</v>
      </c>
      <c r="U818" s="14">
        <v>675</v>
      </c>
      <c r="V818" s="14">
        <v>11</v>
      </c>
      <c r="W818" s="14">
        <v>400</v>
      </c>
      <c r="X818" s="14">
        <v>15</v>
      </c>
      <c r="Y818" s="14">
        <v>45</v>
      </c>
      <c r="Z818" s="14">
        <v>11</v>
      </c>
      <c r="AA818" s="2">
        <v>1</v>
      </c>
      <c r="AB818" s="2">
        <v>2</v>
      </c>
      <c r="AC818" s="2">
        <v>10</v>
      </c>
      <c r="AD818" s="2">
        <v>1</v>
      </c>
      <c r="AE818" s="2">
        <v>0</v>
      </c>
      <c r="AF818" s="2">
        <v>0</v>
      </c>
      <c r="AG818" s="16">
        <v>1</v>
      </c>
      <c r="AH818" s="49" t="s">
        <v>574</v>
      </c>
      <c r="AI818" s="49" t="s">
        <v>574</v>
      </c>
      <c r="AJ818" s="49">
        <v>1</v>
      </c>
      <c r="AK818" s="49" t="s">
        <v>574</v>
      </c>
      <c r="AL818" s="49" t="s">
        <v>574</v>
      </c>
      <c r="AM818" s="2">
        <f t="shared" si="90"/>
        <v>0</v>
      </c>
      <c r="AN818" s="13">
        <v>124</v>
      </c>
      <c r="AO818" s="2">
        <v>83.531999999999996</v>
      </c>
    </row>
    <row r="819" spans="1:41" x14ac:dyDescent="0.3">
      <c r="A819">
        <v>6961</v>
      </c>
      <c r="B819">
        <v>1975</v>
      </c>
      <c r="C819" s="1">
        <f t="shared" si="84"/>
        <v>49</v>
      </c>
      <c r="D819" t="s">
        <v>25</v>
      </c>
      <c r="E819" t="s">
        <v>22</v>
      </c>
      <c r="F819" s="4" t="s">
        <v>29</v>
      </c>
      <c r="G819" t="s">
        <v>29</v>
      </c>
      <c r="H819" s="20">
        <v>26751</v>
      </c>
      <c r="I819" s="2">
        <f t="shared" si="85"/>
        <v>26.751000000000001</v>
      </c>
      <c r="J819" s="2">
        <v>2</v>
      </c>
      <c r="K819" s="2">
        <v>0</v>
      </c>
      <c r="L819" s="16">
        <f t="shared" si="86"/>
        <v>2</v>
      </c>
      <c r="M819" s="6" t="s">
        <v>261</v>
      </c>
      <c r="N819" s="4">
        <f t="shared" si="87"/>
        <v>2</v>
      </c>
      <c r="O819" s="3">
        <f t="shared" si="88"/>
        <v>41781</v>
      </c>
      <c r="P819" s="4" t="str" cm="1">
        <f t="array" ref="P819:R819">_xlfn.TEXTSPLIT(M819,"/")</f>
        <v>5</v>
      </c>
      <c r="Q819" s="4" t="str">
        <v>22</v>
      </c>
      <c r="R819" s="4" t="str">
        <v>14</v>
      </c>
      <c r="S819" s="5">
        <f t="shared" si="89"/>
        <v>41781</v>
      </c>
      <c r="T819">
        <v>26</v>
      </c>
      <c r="U819" s="14">
        <v>1</v>
      </c>
      <c r="V819" s="14">
        <v>1</v>
      </c>
      <c r="W819" s="14">
        <v>5</v>
      </c>
      <c r="X819" s="14">
        <v>0</v>
      </c>
      <c r="Y819" s="14">
        <v>3</v>
      </c>
      <c r="Z819" s="14">
        <v>1</v>
      </c>
      <c r="AA819" s="2">
        <v>1</v>
      </c>
      <c r="AB819" s="2">
        <v>1</v>
      </c>
      <c r="AC819" s="2">
        <v>2</v>
      </c>
      <c r="AD819" s="2">
        <v>8</v>
      </c>
      <c r="AE819" s="2">
        <v>0</v>
      </c>
      <c r="AF819" s="2">
        <v>0</v>
      </c>
      <c r="AG819" s="16">
        <v>0</v>
      </c>
      <c r="AH819" s="49" t="s">
        <v>574</v>
      </c>
      <c r="AI819" s="49" t="s">
        <v>574</v>
      </c>
      <c r="AJ819" s="49" t="s">
        <v>574</v>
      </c>
      <c r="AK819" s="49" t="s">
        <v>574</v>
      </c>
      <c r="AL819" s="49" t="s">
        <v>574</v>
      </c>
      <c r="AM819" s="2">
        <f t="shared" si="90"/>
        <v>0</v>
      </c>
      <c r="AN819" s="1">
        <v>75</v>
      </c>
      <c r="AO819" s="2">
        <v>78.427000000000007</v>
      </c>
    </row>
    <row r="820" spans="1:41" hidden="1" x14ac:dyDescent="0.3">
      <c r="A820">
        <v>6958</v>
      </c>
      <c r="B820">
        <v>1978</v>
      </c>
      <c r="C820" s="1">
        <f t="shared" si="84"/>
        <v>46</v>
      </c>
      <c r="D820" t="s">
        <v>33</v>
      </c>
      <c r="E820" t="s">
        <v>42</v>
      </c>
      <c r="F820" s="4" t="s">
        <v>29</v>
      </c>
      <c r="G820" t="s">
        <v>29</v>
      </c>
      <c r="H820" s="20">
        <v>27889</v>
      </c>
      <c r="I820" s="2">
        <f t="shared" si="85"/>
        <v>27.888999999999999</v>
      </c>
      <c r="J820" s="2">
        <v>1</v>
      </c>
      <c r="K820" s="2">
        <v>0</v>
      </c>
      <c r="L820" s="16">
        <f t="shared" si="86"/>
        <v>1</v>
      </c>
      <c r="M820" s="7">
        <v>41401</v>
      </c>
      <c r="N820" s="4">
        <f t="shared" si="87"/>
        <v>1</v>
      </c>
      <c r="O820" s="3">
        <f t="shared" si="88"/>
        <v>41401</v>
      </c>
      <c r="P820" s="4" t="str" cm="1">
        <f t="array" ref="P820">_xlfn.TEXTSPLIT(M820,"/")</f>
        <v>41401</v>
      </c>
      <c r="Q820" s="5"/>
      <c r="R820" s="5"/>
      <c r="S820" s="5" t="e">
        <f t="shared" si="89"/>
        <v>#NUM!</v>
      </c>
      <c r="T820">
        <v>42</v>
      </c>
      <c r="U820" s="14">
        <v>14</v>
      </c>
      <c r="V820" s="14">
        <v>0</v>
      </c>
      <c r="W820" s="14">
        <v>4</v>
      </c>
      <c r="X820" s="14">
        <v>0</v>
      </c>
      <c r="Y820" s="14">
        <v>0</v>
      </c>
      <c r="Z820" s="14">
        <v>8</v>
      </c>
      <c r="AA820" s="2">
        <v>1</v>
      </c>
      <c r="AB820" s="2">
        <v>1</v>
      </c>
      <c r="AC820" s="2">
        <v>2</v>
      </c>
      <c r="AD820" s="2">
        <v>6</v>
      </c>
      <c r="AE820" s="2">
        <v>0</v>
      </c>
      <c r="AF820" s="2">
        <v>0</v>
      </c>
      <c r="AG820" s="16">
        <v>0</v>
      </c>
      <c r="AH820" s="49" t="s">
        <v>574</v>
      </c>
      <c r="AI820" s="49" t="s">
        <v>574</v>
      </c>
      <c r="AJ820" s="49" t="s">
        <v>574</v>
      </c>
      <c r="AK820" s="49" t="s">
        <v>574</v>
      </c>
      <c r="AL820" s="49" t="s">
        <v>574</v>
      </c>
      <c r="AM820" s="2">
        <f t="shared" si="90"/>
        <v>0</v>
      </c>
      <c r="AN820" s="1">
        <v>55</v>
      </c>
      <c r="AO820" s="2">
        <v>77.382000000000005</v>
      </c>
    </row>
    <row r="821" spans="1:41" hidden="1" x14ac:dyDescent="0.3">
      <c r="A821">
        <v>6950</v>
      </c>
      <c r="B821">
        <v>1959</v>
      </c>
      <c r="C821" s="1">
        <f t="shared" si="84"/>
        <v>65</v>
      </c>
      <c r="D821" t="s">
        <v>28</v>
      </c>
      <c r="E821" t="s">
        <v>42</v>
      </c>
      <c r="F821" s="4" t="s">
        <v>29</v>
      </c>
      <c r="G821" t="s">
        <v>29</v>
      </c>
      <c r="H821" s="20">
        <v>49572</v>
      </c>
      <c r="I821" s="2">
        <f t="shared" si="85"/>
        <v>49.572000000000003</v>
      </c>
      <c r="J821" s="2">
        <v>1</v>
      </c>
      <c r="K821" s="2">
        <v>1</v>
      </c>
      <c r="L821" s="16">
        <f t="shared" si="86"/>
        <v>2</v>
      </c>
      <c r="M821" s="6" t="s">
        <v>195</v>
      </c>
      <c r="N821" s="4">
        <f t="shared" si="87"/>
        <v>2</v>
      </c>
      <c r="O821" s="3">
        <f t="shared" si="88"/>
        <v>41623</v>
      </c>
      <c r="P821" s="4" t="str" cm="1">
        <f t="array" ref="P821:R821">_xlfn.TEXTSPLIT(M821,"/")</f>
        <v>12</v>
      </c>
      <c r="Q821" s="4" t="str">
        <v>15</v>
      </c>
      <c r="R821" s="4" t="str">
        <v>13</v>
      </c>
      <c r="S821" s="5">
        <f t="shared" si="89"/>
        <v>41623</v>
      </c>
      <c r="T821">
        <v>25</v>
      </c>
      <c r="U821" s="14">
        <v>35</v>
      </c>
      <c r="V821" s="14">
        <v>1</v>
      </c>
      <c r="W821" s="14">
        <v>16</v>
      </c>
      <c r="X821" s="14">
        <v>0</v>
      </c>
      <c r="Y821" s="14">
        <v>1</v>
      </c>
      <c r="Z821" s="14">
        <v>1</v>
      </c>
      <c r="AA821" s="2">
        <v>2</v>
      </c>
      <c r="AB821" s="2">
        <v>2</v>
      </c>
      <c r="AC821" s="2">
        <v>3</v>
      </c>
      <c r="AD821" s="2">
        <v>7</v>
      </c>
      <c r="AE821" s="2">
        <v>0</v>
      </c>
      <c r="AF821" s="2">
        <v>0</v>
      </c>
      <c r="AG821" s="16">
        <v>0</v>
      </c>
      <c r="AH821" s="49" t="s">
        <v>574</v>
      </c>
      <c r="AI821" s="49" t="s">
        <v>574</v>
      </c>
      <c r="AJ821" s="49" t="s">
        <v>574</v>
      </c>
      <c r="AK821" s="49" t="s">
        <v>574</v>
      </c>
      <c r="AL821" s="49" t="s">
        <v>574</v>
      </c>
      <c r="AM821" s="2">
        <f t="shared" si="90"/>
        <v>0</v>
      </c>
      <c r="AN821" s="1">
        <v>76</v>
      </c>
      <c r="AO821" s="2">
        <v>73.058999999999997</v>
      </c>
    </row>
    <row r="822" spans="1:41" x14ac:dyDescent="0.3">
      <c r="A822">
        <v>6945</v>
      </c>
      <c r="B822">
        <v>1953</v>
      </c>
      <c r="C822" s="1">
        <f t="shared" si="84"/>
        <v>71</v>
      </c>
      <c r="D822" t="s">
        <v>25</v>
      </c>
      <c r="E822" t="s">
        <v>22</v>
      </c>
      <c r="F822" s="4" t="s">
        <v>26</v>
      </c>
      <c r="G822" t="s">
        <v>26</v>
      </c>
      <c r="H822" s="20">
        <v>84574</v>
      </c>
      <c r="I822" s="2">
        <f t="shared" si="85"/>
        <v>84.573999999999998</v>
      </c>
      <c r="J822" s="2">
        <v>0</v>
      </c>
      <c r="K822" s="2">
        <v>0</v>
      </c>
      <c r="L822" s="16">
        <f t="shared" si="86"/>
        <v>0</v>
      </c>
      <c r="M822" s="7">
        <v>41370</v>
      </c>
      <c r="N822" s="4">
        <f t="shared" si="87"/>
        <v>1</v>
      </c>
      <c r="O822" s="3">
        <f t="shared" si="88"/>
        <v>41370</v>
      </c>
      <c r="P822" s="4" t="str" cm="1">
        <f t="array" ref="P822">_xlfn.TEXTSPLIT(M822,"/")</f>
        <v>41370</v>
      </c>
      <c r="Q822" s="5"/>
      <c r="R822" s="5"/>
      <c r="S822" s="5" t="e">
        <f t="shared" si="89"/>
        <v>#NUM!</v>
      </c>
      <c r="T822">
        <v>72</v>
      </c>
      <c r="U822" s="14">
        <v>387</v>
      </c>
      <c r="V822" s="14">
        <v>20</v>
      </c>
      <c r="W822" s="14">
        <v>713</v>
      </c>
      <c r="X822" s="14">
        <v>38</v>
      </c>
      <c r="Y822" s="14">
        <v>54</v>
      </c>
      <c r="Z822" s="14">
        <v>163</v>
      </c>
      <c r="AA822" s="2">
        <v>1</v>
      </c>
      <c r="AB822" s="2">
        <v>9</v>
      </c>
      <c r="AC822" s="2">
        <v>11</v>
      </c>
      <c r="AD822" s="2">
        <v>5</v>
      </c>
      <c r="AE822" s="2">
        <v>0</v>
      </c>
      <c r="AF822" s="2">
        <v>0</v>
      </c>
      <c r="AG822" s="16">
        <v>0</v>
      </c>
      <c r="AH822" s="49" t="s">
        <v>574</v>
      </c>
      <c r="AI822" s="49" t="s">
        <v>574</v>
      </c>
      <c r="AJ822" s="49" t="s">
        <v>574</v>
      </c>
      <c r="AK822" s="49" t="s">
        <v>574</v>
      </c>
      <c r="AL822" s="49" t="s">
        <v>574</v>
      </c>
      <c r="AM822" s="2">
        <f t="shared" si="90"/>
        <v>0</v>
      </c>
      <c r="AN822" s="1">
        <v>76</v>
      </c>
      <c r="AO822" s="2">
        <v>73.058999999999997</v>
      </c>
    </row>
    <row r="823" spans="1:41" x14ac:dyDescent="0.3">
      <c r="A823">
        <v>6941</v>
      </c>
      <c r="B823">
        <v>1972</v>
      </c>
      <c r="C823" s="1">
        <f t="shared" si="84"/>
        <v>52</v>
      </c>
      <c r="D823" t="s">
        <v>25</v>
      </c>
      <c r="E823" t="s">
        <v>22</v>
      </c>
      <c r="F823" s="4" t="s">
        <v>26</v>
      </c>
      <c r="G823" t="s">
        <v>26</v>
      </c>
      <c r="H823" s="20">
        <v>31632</v>
      </c>
      <c r="I823" s="2">
        <f t="shared" si="85"/>
        <v>31.632000000000001</v>
      </c>
      <c r="J823" s="2">
        <v>0</v>
      </c>
      <c r="K823" s="2">
        <v>0</v>
      </c>
      <c r="L823" s="16">
        <f t="shared" si="86"/>
        <v>0</v>
      </c>
      <c r="M823" s="6" t="s">
        <v>153</v>
      </c>
      <c r="N823" s="4">
        <f t="shared" si="87"/>
        <v>2</v>
      </c>
      <c r="O823" s="3">
        <f t="shared" si="88"/>
        <v>41469</v>
      </c>
      <c r="P823" s="4" t="str" cm="1">
        <f t="array" ref="P823:R823">_xlfn.TEXTSPLIT(M823,"/")</f>
        <v>7</v>
      </c>
      <c r="Q823" s="4" t="str">
        <v>14</v>
      </c>
      <c r="R823" s="4" t="str">
        <v>13</v>
      </c>
      <c r="S823" s="5">
        <f t="shared" si="89"/>
        <v>41469</v>
      </c>
      <c r="T823">
        <v>92</v>
      </c>
      <c r="U823" s="14">
        <v>17</v>
      </c>
      <c r="V823" s="14">
        <v>8</v>
      </c>
      <c r="W823" s="14">
        <v>12</v>
      </c>
      <c r="X823" s="14">
        <v>11</v>
      </c>
      <c r="Y823" s="14">
        <v>15</v>
      </c>
      <c r="Z823" s="14">
        <v>32</v>
      </c>
      <c r="AA823" s="2">
        <v>1</v>
      </c>
      <c r="AB823" s="2">
        <v>2</v>
      </c>
      <c r="AC823" s="2">
        <v>2</v>
      </c>
      <c r="AD823" s="2">
        <v>7</v>
      </c>
      <c r="AE823" s="2">
        <v>0</v>
      </c>
      <c r="AF823" s="2">
        <v>0</v>
      </c>
      <c r="AG823" s="16">
        <v>0</v>
      </c>
      <c r="AH823" s="49" t="s">
        <v>574</v>
      </c>
      <c r="AI823" s="49" t="s">
        <v>574</v>
      </c>
      <c r="AJ823" s="49" t="s">
        <v>574</v>
      </c>
      <c r="AK823" s="49" t="s">
        <v>574</v>
      </c>
      <c r="AL823" s="49" t="s">
        <v>574</v>
      </c>
      <c r="AM823" s="2">
        <f t="shared" si="90"/>
        <v>0</v>
      </c>
      <c r="AN823" s="1">
        <v>76</v>
      </c>
      <c r="AO823" s="2">
        <v>66</v>
      </c>
    </row>
    <row r="824" spans="1:41" x14ac:dyDescent="0.3">
      <c r="A824">
        <v>6940</v>
      </c>
      <c r="B824">
        <v>1967</v>
      </c>
      <c r="C824" s="1">
        <f t="shared" si="84"/>
        <v>57</v>
      </c>
      <c r="D824" t="s">
        <v>25</v>
      </c>
      <c r="E824" t="s">
        <v>34</v>
      </c>
      <c r="F824" s="4" t="s">
        <v>26</v>
      </c>
      <c r="G824" t="s">
        <v>26</v>
      </c>
      <c r="H824" s="20">
        <v>46734</v>
      </c>
      <c r="I824" s="2">
        <f t="shared" si="85"/>
        <v>46.734000000000002</v>
      </c>
      <c r="J824" s="2">
        <v>1</v>
      </c>
      <c r="K824" s="2">
        <v>2</v>
      </c>
      <c r="L824" s="16">
        <f t="shared" si="86"/>
        <v>3</v>
      </c>
      <c r="M824" s="6" t="s">
        <v>162</v>
      </c>
      <c r="N824" s="4">
        <f t="shared" si="87"/>
        <v>2</v>
      </c>
      <c r="O824" s="3">
        <f t="shared" si="88"/>
        <v>41568</v>
      </c>
      <c r="P824" s="4" t="str" cm="1">
        <f t="array" ref="P824:R824">_xlfn.TEXTSPLIT(M824,"/")</f>
        <v>10</v>
      </c>
      <c r="Q824" s="4" t="str">
        <v>21</v>
      </c>
      <c r="R824" s="4" t="str">
        <v>13</v>
      </c>
      <c r="S824" s="5">
        <f t="shared" si="89"/>
        <v>41568</v>
      </c>
      <c r="T824">
        <v>86</v>
      </c>
      <c r="U824" s="14">
        <v>100</v>
      </c>
      <c r="V824" s="14">
        <v>1</v>
      </c>
      <c r="W824" s="14">
        <v>39</v>
      </c>
      <c r="X824" s="14">
        <v>6</v>
      </c>
      <c r="Y824" s="14">
        <v>1</v>
      </c>
      <c r="Z824" s="14">
        <v>76</v>
      </c>
      <c r="AA824" s="2">
        <v>4</v>
      </c>
      <c r="AB824" s="2">
        <v>3</v>
      </c>
      <c r="AC824" s="2">
        <v>3</v>
      </c>
      <c r="AD824" s="2">
        <v>6</v>
      </c>
      <c r="AE824" s="2">
        <v>0</v>
      </c>
      <c r="AF824" s="2">
        <v>0</v>
      </c>
      <c r="AG824" s="16">
        <v>1</v>
      </c>
      <c r="AH824" s="49">
        <v>1</v>
      </c>
      <c r="AI824" s="49" t="s">
        <v>574</v>
      </c>
      <c r="AJ824" s="49" t="s">
        <v>574</v>
      </c>
      <c r="AK824" s="49" t="s">
        <v>574</v>
      </c>
      <c r="AL824" s="49" t="s">
        <v>574</v>
      </c>
      <c r="AM824" s="2">
        <f t="shared" si="90"/>
        <v>0</v>
      </c>
      <c r="AN824" s="1">
        <v>47</v>
      </c>
      <c r="AO824" s="2">
        <v>59.808999999999997</v>
      </c>
    </row>
    <row r="825" spans="1:41" hidden="1" x14ac:dyDescent="0.3">
      <c r="A825">
        <v>6935</v>
      </c>
      <c r="B825">
        <v>1952</v>
      </c>
      <c r="C825" s="1">
        <f t="shared" si="84"/>
        <v>72</v>
      </c>
      <c r="D825" t="s">
        <v>40</v>
      </c>
      <c r="E825" t="s">
        <v>36</v>
      </c>
      <c r="F825" s="4" t="s">
        <v>29</v>
      </c>
      <c r="G825" t="s">
        <v>29</v>
      </c>
      <c r="H825" s="20">
        <v>78497</v>
      </c>
      <c r="I825" s="2">
        <f t="shared" si="85"/>
        <v>78.497</v>
      </c>
      <c r="J825" s="2">
        <v>0</v>
      </c>
      <c r="K825" s="2">
        <v>0</v>
      </c>
      <c r="L825" s="16">
        <f t="shared" si="86"/>
        <v>0</v>
      </c>
      <c r="M825" s="7">
        <v>41286</v>
      </c>
      <c r="N825" s="4">
        <f t="shared" si="87"/>
        <v>1</v>
      </c>
      <c r="O825" s="3">
        <f t="shared" si="88"/>
        <v>41286</v>
      </c>
      <c r="P825" s="4" t="str" cm="1">
        <f t="array" ref="P825">_xlfn.TEXTSPLIT(M825,"/")</f>
        <v>41286</v>
      </c>
      <c r="Q825" s="5"/>
      <c r="R825" s="5"/>
      <c r="S825" s="5" t="e">
        <f t="shared" si="89"/>
        <v>#NUM!</v>
      </c>
      <c r="T825">
        <v>44</v>
      </c>
      <c r="U825" s="14">
        <v>207</v>
      </c>
      <c r="V825" s="14">
        <v>26</v>
      </c>
      <c r="W825" s="14">
        <v>447</v>
      </c>
      <c r="X825" s="14">
        <v>75</v>
      </c>
      <c r="Y825" s="14">
        <v>0</v>
      </c>
      <c r="Z825" s="14">
        <v>223</v>
      </c>
      <c r="AA825" s="2">
        <v>1</v>
      </c>
      <c r="AB825" s="2">
        <v>5</v>
      </c>
      <c r="AC825" s="2">
        <v>12</v>
      </c>
      <c r="AD825" s="2">
        <v>2</v>
      </c>
      <c r="AE825" s="2">
        <v>0</v>
      </c>
      <c r="AF825" s="2">
        <v>0</v>
      </c>
      <c r="AG825" s="16">
        <v>1</v>
      </c>
      <c r="AH825" s="49" t="s">
        <v>574</v>
      </c>
      <c r="AI825" s="49" t="s">
        <v>574</v>
      </c>
      <c r="AJ825" s="49" t="s">
        <v>574</v>
      </c>
      <c r="AK825" s="49">
        <v>1</v>
      </c>
      <c r="AL825" s="49" t="s">
        <v>574</v>
      </c>
      <c r="AM825" s="2">
        <f t="shared" si="90"/>
        <v>0</v>
      </c>
      <c r="AN825" s="1">
        <v>73</v>
      </c>
      <c r="AO825" s="2">
        <v>52.203000000000003</v>
      </c>
    </row>
    <row r="826" spans="1:41" x14ac:dyDescent="0.3">
      <c r="A826">
        <v>6932</v>
      </c>
      <c r="B826">
        <v>1942</v>
      </c>
      <c r="C826" s="1">
        <f t="shared" si="84"/>
        <v>82</v>
      </c>
      <c r="D826" t="s">
        <v>25</v>
      </c>
      <c r="E826" t="s">
        <v>34</v>
      </c>
      <c r="F826" s="4" t="s">
        <v>29</v>
      </c>
      <c r="G826" t="s">
        <v>29</v>
      </c>
      <c r="H826" s="20">
        <v>93027</v>
      </c>
      <c r="I826" s="2">
        <f t="shared" si="85"/>
        <v>93.027000000000001</v>
      </c>
      <c r="J826" s="2">
        <v>0</v>
      </c>
      <c r="K826" s="2">
        <v>0</v>
      </c>
      <c r="L826" s="16">
        <f t="shared" si="86"/>
        <v>0</v>
      </c>
      <c r="M826" s="6" t="s">
        <v>239</v>
      </c>
      <c r="N826" s="4">
        <f t="shared" si="87"/>
        <v>2</v>
      </c>
      <c r="O826" s="3">
        <f t="shared" si="88"/>
        <v>41377</v>
      </c>
      <c r="P826" s="4" t="str" cm="1">
        <f t="array" ref="P826:R826">_xlfn.TEXTSPLIT(M826,"/")</f>
        <v>4</v>
      </c>
      <c r="Q826" s="4" t="str">
        <v>13</v>
      </c>
      <c r="R826" s="4" t="str">
        <v>13</v>
      </c>
      <c r="S826" s="5">
        <f t="shared" si="89"/>
        <v>41377</v>
      </c>
      <c r="T826">
        <v>77</v>
      </c>
      <c r="U826" s="14">
        <v>1285</v>
      </c>
      <c r="V826" s="14">
        <v>42</v>
      </c>
      <c r="W826" s="14">
        <v>716</v>
      </c>
      <c r="X826" s="14">
        <v>55</v>
      </c>
      <c r="Y826" s="14">
        <v>0</v>
      </c>
      <c r="Z826" s="14">
        <v>21</v>
      </c>
      <c r="AA826" s="2">
        <v>0</v>
      </c>
      <c r="AB826" s="2">
        <v>7</v>
      </c>
      <c r="AC826" s="2">
        <v>5</v>
      </c>
      <c r="AD826" s="2">
        <v>2</v>
      </c>
      <c r="AE826" s="2">
        <v>0</v>
      </c>
      <c r="AF826" s="2">
        <v>0</v>
      </c>
      <c r="AG826" s="16">
        <v>1</v>
      </c>
      <c r="AH826" s="49" t="s">
        <v>574</v>
      </c>
      <c r="AI826" s="49" t="s">
        <v>574</v>
      </c>
      <c r="AJ826" s="49">
        <v>1</v>
      </c>
      <c r="AK826" s="49" t="s">
        <v>574</v>
      </c>
      <c r="AL826" s="49" t="s">
        <v>574</v>
      </c>
      <c r="AM826" s="2">
        <f t="shared" si="90"/>
        <v>0</v>
      </c>
      <c r="AN826" s="1">
        <v>59</v>
      </c>
      <c r="AO826" s="2">
        <v>46.91</v>
      </c>
    </row>
    <row r="827" spans="1:41" x14ac:dyDescent="0.3">
      <c r="A827">
        <v>6931</v>
      </c>
      <c r="B827">
        <v>1968</v>
      </c>
      <c r="C827" s="1">
        <f t="shared" si="84"/>
        <v>56</v>
      </c>
      <c r="D827" t="s">
        <v>25</v>
      </c>
      <c r="E827" t="s">
        <v>22</v>
      </c>
      <c r="F827" s="4" t="s">
        <v>23</v>
      </c>
      <c r="G827" t="s">
        <v>23</v>
      </c>
      <c r="H827" s="20">
        <v>76982</v>
      </c>
      <c r="I827" s="2">
        <f t="shared" si="85"/>
        <v>76.981999999999999</v>
      </c>
      <c r="J827" s="2">
        <v>0</v>
      </c>
      <c r="K827" s="2">
        <v>0</v>
      </c>
      <c r="L827" s="16">
        <f t="shared" si="86"/>
        <v>0</v>
      </c>
      <c r="M827" s="6" t="s">
        <v>218</v>
      </c>
      <c r="N827" s="4">
        <f t="shared" si="87"/>
        <v>2</v>
      </c>
      <c r="O827" s="3">
        <f t="shared" si="88"/>
        <v>41685</v>
      </c>
      <c r="P827" s="4" t="str" cm="1">
        <f t="array" ref="P827:R827">_xlfn.TEXTSPLIT(M827,"/")</f>
        <v>2</v>
      </c>
      <c r="Q827" s="4" t="str">
        <v>15</v>
      </c>
      <c r="R827" s="4" t="str">
        <v>14</v>
      </c>
      <c r="S827" s="5">
        <f t="shared" si="89"/>
        <v>41685</v>
      </c>
      <c r="T827">
        <v>19</v>
      </c>
      <c r="U827" s="14">
        <v>464</v>
      </c>
      <c r="V827" s="14">
        <v>151</v>
      </c>
      <c r="W827" s="14">
        <v>292</v>
      </c>
      <c r="X827" s="14">
        <v>65</v>
      </c>
      <c r="Y827" s="14">
        <v>60</v>
      </c>
      <c r="Z827" s="14">
        <v>30</v>
      </c>
      <c r="AA827" s="2">
        <v>1</v>
      </c>
      <c r="AB827" s="2">
        <v>8</v>
      </c>
      <c r="AC827" s="2">
        <v>4</v>
      </c>
      <c r="AD827" s="2">
        <v>4</v>
      </c>
      <c r="AE827" s="2">
        <v>1</v>
      </c>
      <c r="AF827" s="2">
        <v>0</v>
      </c>
      <c r="AG827" s="16">
        <v>1</v>
      </c>
      <c r="AH827" s="49" t="s">
        <v>574</v>
      </c>
      <c r="AI827" s="49" t="s">
        <v>574</v>
      </c>
      <c r="AJ827" s="49">
        <v>1</v>
      </c>
      <c r="AK827" s="49" t="s">
        <v>574</v>
      </c>
      <c r="AL827" s="49" t="s">
        <v>574</v>
      </c>
      <c r="AM827" s="2">
        <f t="shared" si="90"/>
        <v>0</v>
      </c>
      <c r="AN827" s="1">
        <v>48</v>
      </c>
      <c r="AO827" s="2">
        <v>46.149000000000001</v>
      </c>
    </row>
    <row r="828" spans="1:41" hidden="1" x14ac:dyDescent="0.3">
      <c r="A828">
        <v>6927</v>
      </c>
      <c r="B828">
        <v>1969</v>
      </c>
      <c r="C828" s="1">
        <f t="shared" si="84"/>
        <v>55</v>
      </c>
      <c r="D828" t="s">
        <v>47</v>
      </c>
      <c r="E828" t="s">
        <v>34</v>
      </c>
      <c r="F828" s="4" t="s">
        <v>29</v>
      </c>
      <c r="G828" t="s">
        <v>29</v>
      </c>
      <c r="H828" s="20">
        <v>44377</v>
      </c>
      <c r="I828" s="2">
        <f t="shared" si="85"/>
        <v>44.377000000000002</v>
      </c>
      <c r="J828" s="2">
        <v>1</v>
      </c>
      <c r="K828" s="2">
        <v>1</v>
      </c>
      <c r="L828" s="16">
        <f t="shared" si="86"/>
        <v>2</v>
      </c>
      <c r="M828" s="7">
        <v>41039</v>
      </c>
      <c r="N828" s="4">
        <f t="shared" si="87"/>
        <v>1</v>
      </c>
      <c r="O828" s="3">
        <f t="shared" si="88"/>
        <v>41039</v>
      </c>
      <c r="P828" s="4" t="str" cm="1">
        <f t="array" ref="P828">_xlfn.TEXTSPLIT(M828,"/")</f>
        <v>41039</v>
      </c>
      <c r="Q828" s="5"/>
      <c r="R828" s="5"/>
      <c r="S828" s="5" t="e">
        <f t="shared" si="89"/>
        <v>#NUM!</v>
      </c>
      <c r="T828">
        <v>70</v>
      </c>
      <c r="U828" s="14">
        <v>224</v>
      </c>
      <c r="V828" s="14">
        <v>0</v>
      </c>
      <c r="W828" s="14">
        <v>30</v>
      </c>
      <c r="X828" s="14">
        <v>0</v>
      </c>
      <c r="Y828" s="14">
        <v>0</v>
      </c>
      <c r="Z828" s="14">
        <v>10</v>
      </c>
      <c r="AA828" s="2">
        <v>8</v>
      </c>
      <c r="AB828" s="2">
        <v>5</v>
      </c>
      <c r="AC828" s="2">
        <v>5</v>
      </c>
      <c r="AD828" s="2">
        <v>8</v>
      </c>
      <c r="AE828" s="2">
        <v>0</v>
      </c>
      <c r="AF828" s="2">
        <v>0</v>
      </c>
      <c r="AG828" s="16">
        <v>0</v>
      </c>
      <c r="AH828" s="49" t="s">
        <v>574</v>
      </c>
      <c r="AI828" s="49" t="s">
        <v>574</v>
      </c>
      <c r="AJ828" s="49" t="s">
        <v>574</v>
      </c>
      <c r="AK828" s="49" t="s">
        <v>574</v>
      </c>
      <c r="AL828" s="49" t="s">
        <v>574</v>
      </c>
      <c r="AM828" s="2">
        <f t="shared" si="90"/>
        <v>0</v>
      </c>
      <c r="AN828" s="1">
        <v>41</v>
      </c>
      <c r="AO828" s="2">
        <v>39.659999999999997</v>
      </c>
    </row>
    <row r="829" spans="1:41" x14ac:dyDescent="0.3">
      <c r="A829">
        <v>6919</v>
      </c>
      <c r="B829">
        <v>1979</v>
      </c>
      <c r="C829" s="1">
        <f t="shared" si="84"/>
        <v>45</v>
      </c>
      <c r="D829" t="s">
        <v>25</v>
      </c>
      <c r="E829" t="s">
        <v>36</v>
      </c>
      <c r="F829" s="4" t="s">
        <v>29</v>
      </c>
      <c r="G829" t="s">
        <v>29</v>
      </c>
      <c r="H829" s="20">
        <v>26224</v>
      </c>
      <c r="I829" s="2">
        <f t="shared" si="85"/>
        <v>26.224</v>
      </c>
      <c r="J829" s="2">
        <v>1</v>
      </c>
      <c r="K829" s="2">
        <v>0</v>
      </c>
      <c r="L829" s="16">
        <f t="shared" si="86"/>
        <v>1</v>
      </c>
      <c r="M829" s="7">
        <v>41370</v>
      </c>
      <c r="N829" s="4">
        <f t="shared" si="87"/>
        <v>1</v>
      </c>
      <c r="O829" s="3">
        <f t="shared" si="88"/>
        <v>41370</v>
      </c>
      <c r="P829" s="4" t="str" cm="1">
        <f t="array" ref="P829">_xlfn.TEXTSPLIT(M829,"/")</f>
        <v>41370</v>
      </c>
      <c r="Q829" s="5"/>
      <c r="R829" s="5"/>
      <c r="S829" s="5" t="e">
        <f t="shared" si="89"/>
        <v>#NUM!</v>
      </c>
      <c r="T829">
        <v>39</v>
      </c>
      <c r="U829" s="14">
        <v>4</v>
      </c>
      <c r="V829" s="14">
        <v>7</v>
      </c>
      <c r="W829" s="14">
        <v>15</v>
      </c>
      <c r="X829" s="14">
        <v>13</v>
      </c>
      <c r="Y829" s="14">
        <v>9</v>
      </c>
      <c r="Z829" s="14">
        <v>15</v>
      </c>
      <c r="AA829" s="2">
        <v>3</v>
      </c>
      <c r="AB829" s="2">
        <v>2</v>
      </c>
      <c r="AC829" s="2">
        <v>3</v>
      </c>
      <c r="AD829" s="2">
        <v>6</v>
      </c>
      <c r="AE829" s="2">
        <v>0</v>
      </c>
      <c r="AF829" s="2">
        <v>0</v>
      </c>
      <c r="AG829" s="16">
        <v>0</v>
      </c>
      <c r="AH829" s="49" t="s">
        <v>574</v>
      </c>
      <c r="AI829" s="49" t="s">
        <v>574</v>
      </c>
      <c r="AJ829" s="49" t="s">
        <v>574</v>
      </c>
      <c r="AK829" s="49" t="s">
        <v>574</v>
      </c>
      <c r="AL829" s="49" t="s">
        <v>574</v>
      </c>
      <c r="AM829" s="2">
        <f t="shared" si="90"/>
        <v>0</v>
      </c>
      <c r="AN829" s="1">
        <v>64</v>
      </c>
      <c r="AO829" s="2">
        <v>35.701000000000001</v>
      </c>
    </row>
    <row r="830" spans="1:41" x14ac:dyDescent="0.3">
      <c r="A830">
        <v>6918</v>
      </c>
      <c r="B830">
        <v>1990</v>
      </c>
      <c r="C830" s="1">
        <f t="shared" si="84"/>
        <v>34</v>
      </c>
      <c r="D830" t="s">
        <v>25</v>
      </c>
      <c r="E830" t="s">
        <v>22</v>
      </c>
      <c r="F830" s="4" t="s">
        <v>29</v>
      </c>
      <c r="G830" t="s">
        <v>29</v>
      </c>
      <c r="H830" s="20">
        <v>28691</v>
      </c>
      <c r="I830" s="2">
        <f t="shared" si="85"/>
        <v>28.690999999999999</v>
      </c>
      <c r="J830" s="2">
        <v>1</v>
      </c>
      <c r="K830" s="2">
        <v>0</v>
      </c>
      <c r="L830" s="16">
        <f t="shared" si="86"/>
        <v>1</v>
      </c>
      <c r="M830" s="7">
        <v>41371</v>
      </c>
      <c r="N830" s="4">
        <f t="shared" si="87"/>
        <v>1</v>
      </c>
      <c r="O830" s="3">
        <f t="shared" si="88"/>
        <v>41371</v>
      </c>
      <c r="P830" s="4" t="str" cm="1">
        <f t="array" ref="P830">_xlfn.TEXTSPLIT(M830,"/")</f>
        <v>41371</v>
      </c>
      <c r="Q830" s="5"/>
      <c r="R830" s="5"/>
      <c r="S830" s="5" t="e">
        <f t="shared" si="89"/>
        <v>#NUM!</v>
      </c>
      <c r="T830">
        <v>56</v>
      </c>
      <c r="U830" s="14">
        <v>5</v>
      </c>
      <c r="V830" s="14">
        <v>4</v>
      </c>
      <c r="W830" s="14">
        <v>13</v>
      </c>
      <c r="X830" s="14">
        <v>8</v>
      </c>
      <c r="Y830" s="14">
        <v>0</v>
      </c>
      <c r="Z830" s="14">
        <v>4</v>
      </c>
      <c r="AA830" s="2">
        <v>1</v>
      </c>
      <c r="AB830" s="2">
        <v>1</v>
      </c>
      <c r="AC830" s="2">
        <v>3</v>
      </c>
      <c r="AD830" s="2">
        <v>8</v>
      </c>
      <c r="AE830" s="2">
        <v>0</v>
      </c>
      <c r="AF830" s="2">
        <v>0</v>
      </c>
      <c r="AG830" s="16">
        <v>0</v>
      </c>
      <c r="AH830" s="49" t="s">
        <v>574</v>
      </c>
      <c r="AI830" s="49" t="s">
        <v>574</v>
      </c>
      <c r="AJ830" s="49" t="s">
        <v>574</v>
      </c>
      <c r="AK830" s="49" t="s">
        <v>574</v>
      </c>
      <c r="AL830" s="49" t="s">
        <v>574</v>
      </c>
      <c r="AM830" s="2">
        <f t="shared" si="90"/>
        <v>0</v>
      </c>
      <c r="AN830" s="1">
        <v>46</v>
      </c>
      <c r="AO830" s="2">
        <v>32.951999999999998</v>
      </c>
    </row>
    <row r="831" spans="1:41" x14ac:dyDescent="0.3">
      <c r="A831">
        <v>6912</v>
      </c>
      <c r="B831">
        <v>1968</v>
      </c>
      <c r="C831" s="1">
        <f t="shared" si="84"/>
        <v>56</v>
      </c>
      <c r="D831" t="s">
        <v>25</v>
      </c>
      <c r="E831" t="s">
        <v>34</v>
      </c>
      <c r="F831" s="4" t="s">
        <v>29</v>
      </c>
      <c r="G831" t="s">
        <v>29</v>
      </c>
      <c r="H831" s="20">
        <v>63246</v>
      </c>
      <c r="I831" s="2">
        <f t="shared" si="85"/>
        <v>63.246000000000002</v>
      </c>
      <c r="J831" s="2">
        <v>0</v>
      </c>
      <c r="K831" s="2">
        <v>2</v>
      </c>
      <c r="L831" s="16">
        <f t="shared" si="86"/>
        <v>2</v>
      </c>
      <c r="M831" s="6" t="s">
        <v>107</v>
      </c>
      <c r="N831" s="4">
        <f t="shared" si="87"/>
        <v>2</v>
      </c>
      <c r="O831" s="3">
        <f t="shared" si="88"/>
        <v>41506</v>
      </c>
      <c r="P831" s="4" t="str" cm="1">
        <f t="array" ref="P831:R831">_xlfn.TEXTSPLIT(M831,"/")</f>
        <v>8</v>
      </c>
      <c r="Q831" s="4" t="str">
        <v>20</v>
      </c>
      <c r="R831" s="4" t="str">
        <v>13</v>
      </c>
      <c r="S831" s="5">
        <f t="shared" si="89"/>
        <v>41506</v>
      </c>
      <c r="T831">
        <v>60</v>
      </c>
      <c r="U831" s="14">
        <v>593</v>
      </c>
      <c r="V831" s="14">
        <v>30</v>
      </c>
      <c r="W831" s="14">
        <v>91</v>
      </c>
      <c r="X831" s="14">
        <v>29</v>
      </c>
      <c r="Y831" s="14">
        <v>22</v>
      </c>
      <c r="Z831" s="14">
        <v>7</v>
      </c>
      <c r="AA831" s="2">
        <v>1</v>
      </c>
      <c r="AB831" s="2">
        <v>6</v>
      </c>
      <c r="AC831" s="2">
        <v>12</v>
      </c>
      <c r="AD831" s="2">
        <v>4</v>
      </c>
      <c r="AE831" s="2">
        <v>0</v>
      </c>
      <c r="AF831" s="2">
        <v>0</v>
      </c>
      <c r="AG831" s="16">
        <v>0</v>
      </c>
      <c r="AH831" s="49" t="s">
        <v>574</v>
      </c>
      <c r="AI831" s="49" t="s">
        <v>574</v>
      </c>
      <c r="AJ831" s="49" t="s">
        <v>574</v>
      </c>
      <c r="AK831" s="49" t="s">
        <v>574</v>
      </c>
      <c r="AL831" s="49" t="s">
        <v>574</v>
      </c>
      <c r="AM831" s="2">
        <f t="shared" si="90"/>
        <v>0</v>
      </c>
      <c r="AN831" s="1">
        <v>56</v>
      </c>
      <c r="AO831" s="2">
        <v>28.42</v>
      </c>
    </row>
    <row r="832" spans="1:41" x14ac:dyDescent="0.3">
      <c r="A832">
        <v>6906</v>
      </c>
      <c r="B832">
        <v>1954</v>
      </c>
      <c r="C832" s="1">
        <f t="shared" si="84"/>
        <v>70</v>
      </c>
      <c r="D832" t="s">
        <v>25</v>
      </c>
      <c r="E832" t="s">
        <v>42</v>
      </c>
      <c r="F832" s="4" t="s">
        <v>43</v>
      </c>
      <c r="G832" t="s">
        <v>43</v>
      </c>
      <c r="H832" s="20">
        <v>84953</v>
      </c>
      <c r="I832" s="2">
        <f t="shared" si="85"/>
        <v>84.953000000000003</v>
      </c>
      <c r="J832" s="2">
        <v>0</v>
      </c>
      <c r="K832" s="2">
        <v>0</v>
      </c>
      <c r="L832" s="16">
        <f t="shared" si="86"/>
        <v>0</v>
      </c>
      <c r="M832" s="7">
        <v>41339</v>
      </c>
      <c r="N832" s="4">
        <f t="shared" si="87"/>
        <v>1</v>
      </c>
      <c r="O832" s="3">
        <f t="shared" si="88"/>
        <v>41339</v>
      </c>
      <c r="P832" s="4" t="str" cm="1">
        <f t="array" ref="P832">_xlfn.TEXTSPLIT(M832,"/")</f>
        <v>41339</v>
      </c>
      <c r="Q832" s="5"/>
      <c r="R832" s="5"/>
      <c r="S832" s="5" t="e">
        <f t="shared" si="89"/>
        <v>#NUM!</v>
      </c>
      <c r="T832">
        <v>73</v>
      </c>
      <c r="U832" s="14">
        <v>167</v>
      </c>
      <c r="V832" s="14">
        <v>48</v>
      </c>
      <c r="W832" s="14">
        <v>602</v>
      </c>
      <c r="X832" s="14">
        <v>63</v>
      </c>
      <c r="Y832" s="14">
        <v>72</v>
      </c>
      <c r="Z832" s="14">
        <v>72</v>
      </c>
      <c r="AA832" s="2">
        <v>1</v>
      </c>
      <c r="AB832" s="2">
        <v>3</v>
      </c>
      <c r="AC832" s="2">
        <v>4</v>
      </c>
      <c r="AD832" s="2">
        <v>2</v>
      </c>
      <c r="AE832" s="2">
        <v>1</v>
      </c>
      <c r="AF832" s="2">
        <v>0</v>
      </c>
      <c r="AG832" s="16">
        <v>3</v>
      </c>
      <c r="AH832" s="49" t="s">
        <v>574</v>
      </c>
      <c r="AI832" s="49">
        <v>1</v>
      </c>
      <c r="AJ832" s="49">
        <v>1</v>
      </c>
      <c r="AK832" s="49">
        <v>1</v>
      </c>
      <c r="AL832" s="49" t="s">
        <v>574</v>
      </c>
      <c r="AM832" s="2">
        <f t="shared" si="90"/>
        <v>0</v>
      </c>
      <c r="AN832" s="1">
        <v>51</v>
      </c>
      <c r="AO832" s="2">
        <v>25.224</v>
      </c>
    </row>
    <row r="833" spans="1:41" x14ac:dyDescent="0.3">
      <c r="A833">
        <v>6905</v>
      </c>
      <c r="B833">
        <v>1995</v>
      </c>
      <c r="C833" s="1">
        <f t="shared" si="84"/>
        <v>29</v>
      </c>
      <c r="D833" t="s">
        <v>25</v>
      </c>
      <c r="E833" t="s">
        <v>22</v>
      </c>
      <c r="F833" s="4" t="s">
        <v>32</v>
      </c>
      <c r="G833" t="s">
        <v>32</v>
      </c>
      <c r="H833" s="20">
        <v>80685</v>
      </c>
      <c r="I833" s="2">
        <f t="shared" si="85"/>
        <v>80.685000000000002</v>
      </c>
      <c r="J833" s="2">
        <v>0</v>
      </c>
      <c r="K833" s="2">
        <v>0</v>
      </c>
      <c r="L833" s="16">
        <f t="shared" si="86"/>
        <v>0</v>
      </c>
      <c r="M833" s="6" t="s">
        <v>168</v>
      </c>
      <c r="N833" s="4">
        <f t="shared" si="87"/>
        <v>2</v>
      </c>
      <c r="O833" s="3">
        <f t="shared" si="88"/>
        <v>41143</v>
      </c>
      <c r="P833" s="4" t="str" cm="1">
        <f t="array" ref="P833:R833">_xlfn.TEXTSPLIT(M833,"/")</f>
        <v>8</v>
      </c>
      <c r="Q833" s="4" t="str">
        <v>22</v>
      </c>
      <c r="R833" s="4" t="str">
        <v>12</v>
      </c>
      <c r="S833" s="5">
        <f t="shared" si="89"/>
        <v>41143</v>
      </c>
      <c r="T833">
        <v>55</v>
      </c>
      <c r="U833" s="14">
        <v>241</v>
      </c>
      <c r="V833" s="14">
        <v>45</v>
      </c>
      <c r="W833" s="14">
        <v>604</v>
      </c>
      <c r="X833" s="14">
        <v>34</v>
      </c>
      <c r="Y833" s="14">
        <v>26</v>
      </c>
      <c r="Z833" s="14">
        <v>54</v>
      </c>
      <c r="AA833" s="2">
        <v>1</v>
      </c>
      <c r="AB833" s="2">
        <v>6</v>
      </c>
      <c r="AC833" s="2">
        <v>10</v>
      </c>
      <c r="AD833" s="2">
        <v>2</v>
      </c>
      <c r="AE833" s="2">
        <v>0</v>
      </c>
      <c r="AF833" s="2">
        <v>0</v>
      </c>
      <c r="AG833" s="16">
        <v>0</v>
      </c>
      <c r="AH833" s="49" t="s">
        <v>574</v>
      </c>
      <c r="AI833" s="49" t="s">
        <v>574</v>
      </c>
      <c r="AJ833" s="49" t="s">
        <v>574</v>
      </c>
      <c r="AK833" s="49" t="s">
        <v>574</v>
      </c>
      <c r="AL833" s="49" t="s">
        <v>574</v>
      </c>
      <c r="AM833" s="2">
        <f t="shared" si="90"/>
        <v>0</v>
      </c>
      <c r="AN833" s="1">
        <v>37</v>
      </c>
      <c r="AO833" s="2">
        <v>22.518000000000001</v>
      </c>
    </row>
    <row r="834" spans="1:41" x14ac:dyDescent="0.3">
      <c r="A834">
        <v>6892</v>
      </c>
      <c r="B834">
        <v>1969</v>
      </c>
      <c r="C834" s="1">
        <f t="shared" ref="C834:C897" si="91">2024-B834</f>
        <v>55</v>
      </c>
      <c r="D834" t="s">
        <v>25</v>
      </c>
      <c r="E834" t="s">
        <v>22</v>
      </c>
      <c r="F834" s="4" t="s">
        <v>23</v>
      </c>
      <c r="G834" t="s">
        <v>23</v>
      </c>
      <c r="H834" s="20">
        <v>61671</v>
      </c>
      <c r="I834" s="2">
        <f t="shared" ref="I834:I897" si="92">H834/1000</f>
        <v>61.670999999999999</v>
      </c>
      <c r="J834" s="2">
        <v>0</v>
      </c>
      <c r="K834" s="2">
        <v>1</v>
      </c>
      <c r="L834" s="16">
        <f t="shared" ref="L834:L897" si="93">K834+J834</f>
        <v>1</v>
      </c>
      <c r="M834" s="7">
        <v>41704</v>
      </c>
      <c r="N834" s="4">
        <f t="shared" ref="N834:N897" si="94">TYPE(M834)</f>
        <v>1</v>
      </c>
      <c r="O834" s="3">
        <f t="shared" ref="O834:O897" si="95">IF(N834=2,S834,M834)</f>
        <v>41704</v>
      </c>
      <c r="P834" s="4" t="str" cm="1">
        <f t="array" ref="P834">_xlfn.TEXTSPLIT(M834,"/")</f>
        <v>41704</v>
      </c>
      <c r="Q834" s="5"/>
      <c r="R834" s="5"/>
      <c r="S834" s="5" t="e">
        <f t="shared" ref="S834:S897" si="96">DATE(R834+100,P834,Q834)</f>
        <v>#NUM!</v>
      </c>
      <c r="T834">
        <v>23</v>
      </c>
      <c r="U834" s="14">
        <v>641</v>
      </c>
      <c r="V834" s="14">
        <v>7</v>
      </c>
      <c r="W834" s="14">
        <v>56</v>
      </c>
      <c r="X834" s="14">
        <v>0</v>
      </c>
      <c r="Y834" s="14">
        <v>0</v>
      </c>
      <c r="Z834" s="14">
        <v>28</v>
      </c>
      <c r="AA834" s="2">
        <v>8</v>
      </c>
      <c r="AB834" s="2">
        <v>10</v>
      </c>
      <c r="AC834" s="2">
        <v>6</v>
      </c>
      <c r="AD834" s="2">
        <v>8</v>
      </c>
      <c r="AE834" s="2">
        <v>0</v>
      </c>
      <c r="AF834" s="2">
        <v>0</v>
      </c>
      <c r="AG834" s="16">
        <v>2</v>
      </c>
      <c r="AH834" s="49" t="s">
        <v>574</v>
      </c>
      <c r="AI834" s="49">
        <v>1</v>
      </c>
      <c r="AJ834" s="49" t="s">
        <v>574</v>
      </c>
      <c r="AK834" s="49">
        <v>1</v>
      </c>
      <c r="AL834" s="49" t="s">
        <v>574</v>
      </c>
      <c r="AM834" s="2">
        <f t="shared" ref="AM834:AM897" si="97">SUM(AH834:AL834)-AG834</f>
        <v>0</v>
      </c>
      <c r="AN834" s="1">
        <v>52</v>
      </c>
      <c r="AO834" s="2">
        <v>157.733</v>
      </c>
    </row>
    <row r="835" spans="1:41" hidden="1" x14ac:dyDescent="0.3">
      <c r="A835">
        <v>6887</v>
      </c>
      <c r="B835">
        <v>1968</v>
      </c>
      <c r="C835" s="1">
        <f t="shared" si="91"/>
        <v>56</v>
      </c>
      <c r="D835" t="s">
        <v>38</v>
      </c>
      <c r="E835" t="s">
        <v>22</v>
      </c>
      <c r="F835" s="4" t="s">
        <v>26</v>
      </c>
      <c r="G835" t="s">
        <v>26</v>
      </c>
      <c r="H835" s="20">
        <v>79146</v>
      </c>
      <c r="I835" s="2">
        <f t="shared" si="92"/>
        <v>79.146000000000001</v>
      </c>
      <c r="J835" s="2">
        <v>1</v>
      </c>
      <c r="K835" s="2">
        <v>1</v>
      </c>
      <c r="L835" s="16">
        <f t="shared" si="93"/>
        <v>2</v>
      </c>
      <c r="M835" s="6" t="s">
        <v>298</v>
      </c>
      <c r="N835" s="4">
        <f t="shared" si="94"/>
        <v>2</v>
      </c>
      <c r="O835" s="3">
        <f t="shared" si="95"/>
        <v>41753</v>
      </c>
      <c r="P835" s="4" t="str" cm="1">
        <f t="array" ref="P835:R835">_xlfn.TEXTSPLIT(M835,"/")</f>
        <v>4</v>
      </c>
      <c r="Q835" s="4" t="str">
        <v>24</v>
      </c>
      <c r="R835" s="4" t="str">
        <v>14</v>
      </c>
      <c r="S835" s="5">
        <f t="shared" si="96"/>
        <v>41753</v>
      </c>
      <c r="T835">
        <v>33</v>
      </c>
      <c r="U835" s="14">
        <v>245</v>
      </c>
      <c r="V835" s="14">
        <v>16</v>
      </c>
      <c r="W835" s="14">
        <v>223</v>
      </c>
      <c r="X835" s="14">
        <v>21</v>
      </c>
      <c r="Y835" s="14">
        <v>43</v>
      </c>
      <c r="Z835" s="14">
        <v>16</v>
      </c>
      <c r="AA835" s="2">
        <v>2</v>
      </c>
      <c r="AB835" s="2">
        <v>8</v>
      </c>
      <c r="AC835" s="2">
        <v>8</v>
      </c>
      <c r="AD835" s="2">
        <v>6</v>
      </c>
      <c r="AE835" s="2">
        <v>0</v>
      </c>
      <c r="AF835" s="2">
        <v>0</v>
      </c>
      <c r="AG835" s="16">
        <v>0</v>
      </c>
      <c r="AH835" s="49" t="s">
        <v>574</v>
      </c>
      <c r="AI835" s="49" t="s">
        <v>574</v>
      </c>
      <c r="AJ835" s="49" t="s">
        <v>574</v>
      </c>
      <c r="AK835" s="49" t="s">
        <v>574</v>
      </c>
      <c r="AL835" s="49" t="s">
        <v>574</v>
      </c>
      <c r="AM835" s="2">
        <f t="shared" si="97"/>
        <v>0</v>
      </c>
      <c r="AN835" s="1">
        <v>39</v>
      </c>
      <c r="AO835" s="2">
        <v>79.606999999999999</v>
      </c>
    </row>
    <row r="836" spans="1:41" hidden="1" x14ac:dyDescent="0.3">
      <c r="A836">
        <v>6885</v>
      </c>
      <c r="B836">
        <v>1978</v>
      </c>
      <c r="C836" s="1">
        <f t="shared" si="91"/>
        <v>46</v>
      </c>
      <c r="D836" t="s">
        <v>28</v>
      </c>
      <c r="E836" t="s">
        <v>22</v>
      </c>
      <c r="F836" s="4" t="s">
        <v>23</v>
      </c>
      <c r="G836" t="s">
        <v>23</v>
      </c>
      <c r="H836" s="20">
        <v>32952</v>
      </c>
      <c r="I836" s="2">
        <f t="shared" si="92"/>
        <v>32.951999999999998</v>
      </c>
      <c r="J836" s="2">
        <v>1</v>
      </c>
      <c r="K836" s="2">
        <v>0</v>
      </c>
      <c r="L836" s="16">
        <f t="shared" si="93"/>
        <v>1</v>
      </c>
      <c r="M836" s="7">
        <v>41286</v>
      </c>
      <c r="N836" s="4">
        <f t="shared" si="94"/>
        <v>1</v>
      </c>
      <c r="O836" s="3">
        <f t="shared" si="95"/>
        <v>41286</v>
      </c>
      <c r="P836" s="4" t="str" cm="1">
        <f t="array" ref="P836">_xlfn.TEXTSPLIT(M836,"/")</f>
        <v>41286</v>
      </c>
      <c r="Q836" s="5"/>
      <c r="R836" s="5"/>
      <c r="S836" s="5" t="e">
        <f t="shared" si="96"/>
        <v>#NUM!</v>
      </c>
      <c r="T836">
        <v>36</v>
      </c>
      <c r="U836" s="14">
        <v>38</v>
      </c>
      <c r="V836" s="14">
        <v>0</v>
      </c>
      <c r="W836" s="14">
        <v>12</v>
      </c>
      <c r="X836" s="14">
        <v>3</v>
      </c>
      <c r="Y836" s="14">
        <v>1</v>
      </c>
      <c r="Z836" s="14">
        <v>1</v>
      </c>
      <c r="AA836" s="2">
        <v>1</v>
      </c>
      <c r="AB836" s="2">
        <v>2</v>
      </c>
      <c r="AC836" s="2">
        <v>3</v>
      </c>
      <c r="AD836" s="2">
        <v>7</v>
      </c>
      <c r="AE836" s="2">
        <v>0</v>
      </c>
      <c r="AF836" s="2">
        <v>0</v>
      </c>
      <c r="AG836" s="16">
        <v>0</v>
      </c>
      <c r="AH836" s="49" t="s">
        <v>574</v>
      </c>
      <c r="AI836" s="49" t="s">
        <v>574</v>
      </c>
      <c r="AJ836" s="49" t="s">
        <v>574</v>
      </c>
      <c r="AK836" s="49" t="s">
        <v>574</v>
      </c>
      <c r="AL836" s="49" t="s">
        <v>574</v>
      </c>
      <c r="AM836" s="2">
        <f t="shared" si="97"/>
        <v>0</v>
      </c>
      <c r="AN836" s="1">
        <v>73</v>
      </c>
      <c r="AO836" s="2">
        <v>76.841999999999999</v>
      </c>
    </row>
    <row r="837" spans="1:41" x14ac:dyDescent="0.3">
      <c r="A837">
        <v>6878</v>
      </c>
      <c r="B837">
        <v>1955</v>
      </c>
      <c r="C837" s="1">
        <f t="shared" si="91"/>
        <v>69</v>
      </c>
      <c r="D837" t="s">
        <v>25</v>
      </c>
      <c r="E837" t="s">
        <v>22</v>
      </c>
      <c r="F837" s="4" t="s">
        <v>43</v>
      </c>
      <c r="G837" t="s">
        <v>43</v>
      </c>
      <c r="H837" s="20">
        <v>27421</v>
      </c>
      <c r="I837" s="2">
        <f t="shared" si="92"/>
        <v>27.420999999999999</v>
      </c>
      <c r="J837" s="2">
        <v>0</v>
      </c>
      <c r="K837" s="2">
        <v>0</v>
      </c>
      <c r="L837" s="16">
        <f t="shared" si="93"/>
        <v>0</v>
      </c>
      <c r="M837" s="7">
        <v>41255</v>
      </c>
      <c r="N837" s="4">
        <f t="shared" si="94"/>
        <v>1</v>
      </c>
      <c r="O837" s="3">
        <f t="shared" si="95"/>
        <v>41255</v>
      </c>
      <c r="P837" s="4" t="str" cm="1">
        <f t="array" ref="P837">_xlfn.TEXTSPLIT(M837,"/")</f>
        <v>41255</v>
      </c>
      <c r="Q837" s="5"/>
      <c r="R837" s="5"/>
      <c r="S837" s="5" t="e">
        <f t="shared" si="96"/>
        <v>#NUM!</v>
      </c>
      <c r="T837">
        <v>14</v>
      </c>
      <c r="U837" s="14">
        <v>43</v>
      </c>
      <c r="V837" s="14">
        <v>12</v>
      </c>
      <c r="W837" s="14">
        <v>96</v>
      </c>
      <c r="X837" s="14">
        <v>78</v>
      </c>
      <c r="Y837" s="14">
        <v>40</v>
      </c>
      <c r="Z837" s="14">
        <v>55</v>
      </c>
      <c r="AA837" s="2">
        <v>3</v>
      </c>
      <c r="AB837" s="2">
        <v>4</v>
      </c>
      <c r="AC837" s="2">
        <v>6</v>
      </c>
      <c r="AD837" s="2">
        <v>7</v>
      </c>
      <c r="AE837" s="2">
        <v>0</v>
      </c>
      <c r="AF837" s="2">
        <v>0</v>
      </c>
      <c r="AG837" s="16">
        <v>0</v>
      </c>
      <c r="AH837" s="49" t="s">
        <v>574</v>
      </c>
      <c r="AI837" s="49" t="s">
        <v>574</v>
      </c>
      <c r="AJ837" s="49" t="s">
        <v>574</v>
      </c>
      <c r="AK837" s="49" t="s">
        <v>574</v>
      </c>
      <c r="AL837" s="49" t="s">
        <v>574</v>
      </c>
      <c r="AM837" s="2">
        <f t="shared" si="97"/>
        <v>0</v>
      </c>
      <c r="AN837" s="1">
        <v>53</v>
      </c>
      <c r="AO837" s="2">
        <v>67.352999999999994</v>
      </c>
    </row>
    <row r="838" spans="1:41" hidden="1" x14ac:dyDescent="0.3">
      <c r="A838">
        <v>6875</v>
      </c>
      <c r="B838">
        <v>1966</v>
      </c>
      <c r="C838" s="1">
        <f t="shared" si="91"/>
        <v>58</v>
      </c>
      <c r="D838" t="s">
        <v>28</v>
      </c>
      <c r="E838" t="s">
        <v>34</v>
      </c>
      <c r="F838" s="4" t="s">
        <v>32</v>
      </c>
      <c r="G838" t="s">
        <v>32</v>
      </c>
      <c r="H838" s="20">
        <v>32727</v>
      </c>
      <c r="I838" s="2">
        <f t="shared" si="92"/>
        <v>32.726999999999997</v>
      </c>
      <c r="J838" s="2">
        <v>0</v>
      </c>
      <c r="K838" s="2">
        <v>0</v>
      </c>
      <c r="L838" s="16">
        <f t="shared" si="93"/>
        <v>0</v>
      </c>
      <c r="M838" s="6" t="s">
        <v>324</v>
      </c>
      <c r="N838" s="4">
        <f t="shared" si="94"/>
        <v>2</v>
      </c>
      <c r="O838" s="3">
        <f t="shared" si="95"/>
        <v>41149</v>
      </c>
      <c r="P838" s="4" t="str" cm="1">
        <f t="array" ref="P838:R838">_xlfn.TEXTSPLIT(M838,"/")</f>
        <v>8</v>
      </c>
      <c r="Q838" s="4" t="str">
        <v>28</v>
      </c>
      <c r="R838" s="4" t="str">
        <v>12</v>
      </c>
      <c r="S838" s="5">
        <f t="shared" si="96"/>
        <v>41149</v>
      </c>
      <c r="T838">
        <v>38</v>
      </c>
      <c r="U838" s="14">
        <v>167</v>
      </c>
      <c r="V838" s="14">
        <v>13</v>
      </c>
      <c r="W838" s="14">
        <v>180</v>
      </c>
      <c r="X838" s="14">
        <v>86</v>
      </c>
      <c r="Y838" s="14">
        <v>13</v>
      </c>
      <c r="Z838" s="14">
        <v>70</v>
      </c>
      <c r="AA838" s="2">
        <v>2</v>
      </c>
      <c r="AB838" s="2">
        <v>7</v>
      </c>
      <c r="AC838" s="2">
        <v>5</v>
      </c>
      <c r="AD838" s="2">
        <v>8</v>
      </c>
      <c r="AE838" s="2">
        <v>0</v>
      </c>
      <c r="AF838" s="2">
        <v>0</v>
      </c>
      <c r="AG838" s="16">
        <v>0</v>
      </c>
      <c r="AH838" s="49" t="s">
        <v>574</v>
      </c>
      <c r="AI838" s="49" t="s">
        <v>574</v>
      </c>
      <c r="AJ838" s="49" t="s">
        <v>574</v>
      </c>
      <c r="AK838" s="49" t="s">
        <v>574</v>
      </c>
      <c r="AL838" s="49" t="s">
        <v>574</v>
      </c>
      <c r="AM838" s="2">
        <f t="shared" si="97"/>
        <v>0</v>
      </c>
      <c r="AN838" s="1">
        <v>58</v>
      </c>
      <c r="AO838" s="2">
        <v>65.734999999999999</v>
      </c>
    </row>
    <row r="839" spans="1:41" hidden="1" x14ac:dyDescent="0.3">
      <c r="A839">
        <v>6872</v>
      </c>
      <c r="B839">
        <v>1975</v>
      </c>
      <c r="C839" s="1">
        <f t="shared" si="91"/>
        <v>49</v>
      </c>
      <c r="D839" t="s">
        <v>47</v>
      </c>
      <c r="E839" t="s">
        <v>34</v>
      </c>
      <c r="F839" s="4" t="s">
        <v>29</v>
      </c>
      <c r="G839" t="s">
        <v>29</v>
      </c>
      <c r="H839" s="20">
        <v>65352</v>
      </c>
      <c r="I839" s="2">
        <f t="shared" si="92"/>
        <v>65.352000000000004</v>
      </c>
      <c r="J839" s="2">
        <v>0</v>
      </c>
      <c r="K839" s="2">
        <v>1</v>
      </c>
      <c r="L839" s="16">
        <f t="shared" si="93"/>
        <v>1</v>
      </c>
      <c r="M839" s="6" t="s">
        <v>263</v>
      </c>
      <c r="N839" s="4">
        <f t="shared" si="94"/>
        <v>2</v>
      </c>
      <c r="O839" s="3">
        <f t="shared" si="95"/>
        <v>41507</v>
      </c>
      <c r="P839" s="4" t="str" cm="1">
        <f t="array" ref="P839:R839">_xlfn.TEXTSPLIT(M839,"/")</f>
        <v>8</v>
      </c>
      <c r="Q839" s="4" t="str">
        <v>21</v>
      </c>
      <c r="R839" s="4" t="str">
        <v>13</v>
      </c>
      <c r="S839" s="5">
        <f t="shared" si="96"/>
        <v>41507</v>
      </c>
      <c r="T839">
        <v>43</v>
      </c>
      <c r="U839" s="14">
        <v>284</v>
      </c>
      <c r="V839" s="14">
        <v>3</v>
      </c>
      <c r="W839" s="14">
        <v>84</v>
      </c>
      <c r="X839" s="14">
        <v>4</v>
      </c>
      <c r="Y839" s="14">
        <v>7</v>
      </c>
      <c r="Z839" s="14">
        <v>23</v>
      </c>
      <c r="AA839" s="2">
        <v>2</v>
      </c>
      <c r="AB839" s="2">
        <v>4</v>
      </c>
      <c r="AC839" s="2">
        <v>8</v>
      </c>
      <c r="AD839" s="2">
        <v>4</v>
      </c>
      <c r="AE839" s="2">
        <v>0</v>
      </c>
      <c r="AF839" s="2">
        <v>0</v>
      </c>
      <c r="AG839" s="16">
        <v>0</v>
      </c>
      <c r="AH839" s="49" t="s">
        <v>574</v>
      </c>
      <c r="AI839" s="49" t="s">
        <v>574</v>
      </c>
      <c r="AJ839" s="49" t="s">
        <v>574</v>
      </c>
      <c r="AK839" s="49" t="s">
        <v>574</v>
      </c>
      <c r="AL839" s="49" t="s">
        <v>574</v>
      </c>
      <c r="AM839" s="2">
        <f t="shared" si="97"/>
        <v>0</v>
      </c>
      <c r="AN839" s="1">
        <v>64</v>
      </c>
      <c r="AO839" s="2">
        <v>62.859000000000002</v>
      </c>
    </row>
    <row r="840" spans="1:41" x14ac:dyDescent="0.3">
      <c r="A840">
        <v>6870</v>
      </c>
      <c r="B840">
        <v>1960</v>
      </c>
      <c r="C840" s="1">
        <f t="shared" si="91"/>
        <v>64</v>
      </c>
      <c r="D840" t="s">
        <v>25</v>
      </c>
      <c r="E840" t="s">
        <v>34</v>
      </c>
      <c r="F840" s="4" t="s">
        <v>23</v>
      </c>
      <c r="G840" t="s">
        <v>23</v>
      </c>
      <c r="H840" s="20">
        <v>68805</v>
      </c>
      <c r="I840" s="2">
        <f t="shared" si="92"/>
        <v>68.805000000000007</v>
      </c>
      <c r="J840" s="2">
        <v>0</v>
      </c>
      <c r="K840" s="2">
        <v>1</v>
      </c>
      <c r="L840" s="16">
        <f t="shared" si="93"/>
        <v>1</v>
      </c>
      <c r="M840" s="6" t="s">
        <v>364</v>
      </c>
      <c r="N840" s="4">
        <f t="shared" si="94"/>
        <v>2</v>
      </c>
      <c r="O840" s="3">
        <f t="shared" si="95"/>
        <v>41534</v>
      </c>
      <c r="P840" s="4" t="str" cm="1">
        <f t="array" ref="P840:R840">_xlfn.TEXTSPLIT(M840,"/")</f>
        <v>9</v>
      </c>
      <c r="Q840" s="4" t="str">
        <v>17</v>
      </c>
      <c r="R840" s="4" t="str">
        <v>13</v>
      </c>
      <c r="S840" s="5">
        <f t="shared" si="96"/>
        <v>41534</v>
      </c>
      <c r="T840">
        <v>73</v>
      </c>
      <c r="U840" s="14">
        <v>182</v>
      </c>
      <c r="V840" s="14">
        <v>2</v>
      </c>
      <c r="W840" s="14">
        <v>49</v>
      </c>
      <c r="X840" s="14">
        <v>17</v>
      </c>
      <c r="Y840" s="14">
        <v>13</v>
      </c>
      <c r="Z840" s="14">
        <v>20</v>
      </c>
      <c r="AA840" s="2">
        <v>1</v>
      </c>
      <c r="AB840" s="2">
        <v>3</v>
      </c>
      <c r="AC840" s="2">
        <v>7</v>
      </c>
      <c r="AD840" s="2">
        <v>2</v>
      </c>
      <c r="AE840" s="2">
        <v>0</v>
      </c>
      <c r="AF840" s="2">
        <v>0</v>
      </c>
      <c r="AG840" s="16">
        <v>0</v>
      </c>
      <c r="AH840" s="49" t="s">
        <v>574</v>
      </c>
      <c r="AI840" s="49" t="s">
        <v>574</v>
      </c>
      <c r="AJ840" s="49" t="s">
        <v>574</v>
      </c>
      <c r="AK840" s="49" t="s">
        <v>574</v>
      </c>
      <c r="AL840" s="49" t="s">
        <v>574</v>
      </c>
      <c r="AM840" s="2">
        <f t="shared" si="97"/>
        <v>0</v>
      </c>
      <c r="AN840" s="1">
        <v>65</v>
      </c>
      <c r="AO840" s="2">
        <v>61.073999999999998</v>
      </c>
    </row>
    <row r="841" spans="1:41" hidden="1" x14ac:dyDescent="0.3">
      <c r="A841">
        <v>6866</v>
      </c>
      <c r="B841">
        <v>1970</v>
      </c>
      <c r="C841" s="1">
        <f t="shared" si="91"/>
        <v>54</v>
      </c>
      <c r="D841" t="s">
        <v>47</v>
      </c>
      <c r="E841" t="s">
        <v>42</v>
      </c>
      <c r="F841" s="4" t="s">
        <v>32</v>
      </c>
      <c r="G841" t="s">
        <v>32</v>
      </c>
      <c r="H841" s="20">
        <v>35924</v>
      </c>
      <c r="I841" s="2">
        <f t="shared" si="92"/>
        <v>35.923999999999999</v>
      </c>
      <c r="J841" s="2">
        <v>1</v>
      </c>
      <c r="K841" s="2">
        <v>1</v>
      </c>
      <c r="L841" s="16">
        <f t="shared" si="93"/>
        <v>2</v>
      </c>
      <c r="M841" s="6" t="s">
        <v>95</v>
      </c>
      <c r="N841" s="4">
        <f t="shared" si="94"/>
        <v>2</v>
      </c>
      <c r="O841" s="3">
        <f t="shared" si="95"/>
        <v>41721</v>
      </c>
      <c r="P841" s="4" t="str" cm="1">
        <f t="array" ref="P841:R841">_xlfn.TEXTSPLIT(M841,"/")</f>
        <v>3</v>
      </c>
      <c r="Q841" s="4" t="str">
        <v>23</v>
      </c>
      <c r="R841" s="4" t="str">
        <v>14</v>
      </c>
      <c r="S841" s="5">
        <f t="shared" si="96"/>
        <v>41721</v>
      </c>
      <c r="T841">
        <v>56</v>
      </c>
      <c r="U841" s="14">
        <v>8</v>
      </c>
      <c r="V841" s="14">
        <v>0</v>
      </c>
      <c r="W841" s="14">
        <v>14</v>
      </c>
      <c r="X841" s="14">
        <v>2</v>
      </c>
      <c r="Y841" s="14">
        <v>3</v>
      </c>
      <c r="Z841" s="14">
        <v>7</v>
      </c>
      <c r="AA841" s="2">
        <v>1</v>
      </c>
      <c r="AB841" s="2">
        <v>1</v>
      </c>
      <c r="AC841" s="2">
        <v>3</v>
      </c>
      <c r="AD841" s="2">
        <v>5</v>
      </c>
      <c r="AE841" s="2">
        <v>0</v>
      </c>
      <c r="AF841" s="2">
        <v>0</v>
      </c>
      <c r="AG841" s="16">
        <v>0</v>
      </c>
      <c r="AH841" s="49" t="s">
        <v>574</v>
      </c>
      <c r="AI841" s="49" t="s">
        <v>574</v>
      </c>
      <c r="AJ841" s="49" t="s">
        <v>574</v>
      </c>
      <c r="AK841" s="49" t="s">
        <v>574</v>
      </c>
      <c r="AL841" s="49" t="s">
        <v>574</v>
      </c>
      <c r="AM841" s="2">
        <f t="shared" si="97"/>
        <v>0</v>
      </c>
      <c r="AN841" s="1">
        <v>51</v>
      </c>
      <c r="AO841" s="2">
        <v>59.868000000000002</v>
      </c>
    </row>
    <row r="842" spans="1:41" hidden="1" x14ac:dyDescent="0.3">
      <c r="A842">
        <v>6864</v>
      </c>
      <c r="B842">
        <v>1990</v>
      </c>
      <c r="C842" s="1">
        <f t="shared" si="91"/>
        <v>34</v>
      </c>
      <c r="D842" t="s">
        <v>33</v>
      </c>
      <c r="E842" t="s">
        <v>42</v>
      </c>
      <c r="F842" s="4" t="s">
        <v>23</v>
      </c>
      <c r="G842" t="s">
        <v>23</v>
      </c>
      <c r="H842" s="20">
        <v>10979</v>
      </c>
      <c r="I842" s="2">
        <f t="shared" si="92"/>
        <v>10.978999999999999</v>
      </c>
      <c r="J842" s="2">
        <v>0</v>
      </c>
      <c r="K842" s="2">
        <v>0</v>
      </c>
      <c r="L842" s="16">
        <f t="shared" si="93"/>
        <v>0</v>
      </c>
      <c r="M842" s="6" t="s">
        <v>261</v>
      </c>
      <c r="N842" s="4">
        <f t="shared" si="94"/>
        <v>2</v>
      </c>
      <c r="O842" s="3">
        <f t="shared" si="95"/>
        <v>41781</v>
      </c>
      <c r="P842" s="4" t="str" cm="1">
        <f t="array" ref="P842:R842">_xlfn.TEXTSPLIT(M842,"/")</f>
        <v>5</v>
      </c>
      <c r="Q842" s="4" t="str">
        <v>22</v>
      </c>
      <c r="R842" s="4" t="str">
        <v>14</v>
      </c>
      <c r="S842" s="5">
        <f t="shared" si="96"/>
        <v>41781</v>
      </c>
      <c r="T842">
        <v>34</v>
      </c>
      <c r="U842" s="14">
        <v>8</v>
      </c>
      <c r="V842" s="14">
        <v>4</v>
      </c>
      <c r="W842" s="14">
        <v>10</v>
      </c>
      <c r="X842" s="14">
        <v>2</v>
      </c>
      <c r="Y842" s="14">
        <v>2</v>
      </c>
      <c r="Z842" s="14">
        <v>4</v>
      </c>
      <c r="AA842" s="2">
        <v>2</v>
      </c>
      <c r="AB842" s="2">
        <v>3</v>
      </c>
      <c r="AC842" s="2">
        <v>3</v>
      </c>
      <c r="AD842" s="2">
        <v>5</v>
      </c>
      <c r="AE842" s="2">
        <v>0</v>
      </c>
      <c r="AF842" s="2">
        <v>0</v>
      </c>
      <c r="AG842" s="16">
        <v>0</v>
      </c>
      <c r="AH842" s="49" t="s">
        <v>574</v>
      </c>
      <c r="AI842" s="49" t="s">
        <v>574</v>
      </c>
      <c r="AJ842" s="49" t="s">
        <v>574</v>
      </c>
      <c r="AK842" s="49" t="s">
        <v>574</v>
      </c>
      <c r="AL842" s="49" t="s">
        <v>574</v>
      </c>
      <c r="AM842" s="2">
        <f t="shared" si="97"/>
        <v>0</v>
      </c>
      <c r="AN842" s="1">
        <v>73</v>
      </c>
      <c r="AO842" s="2">
        <v>54.432000000000002</v>
      </c>
    </row>
    <row r="843" spans="1:41" x14ac:dyDescent="0.3">
      <c r="A843">
        <v>6862</v>
      </c>
      <c r="B843">
        <v>1972</v>
      </c>
      <c r="C843" s="1">
        <f t="shared" si="91"/>
        <v>52</v>
      </c>
      <c r="D843" t="s">
        <v>25</v>
      </c>
      <c r="E843" t="s">
        <v>22</v>
      </c>
      <c r="F843" s="4" t="s">
        <v>23</v>
      </c>
      <c r="G843" t="s">
        <v>23</v>
      </c>
      <c r="H843" s="20">
        <v>1730</v>
      </c>
      <c r="I843" s="2">
        <f t="shared" si="92"/>
        <v>1.73</v>
      </c>
      <c r="J843" s="2">
        <v>0</v>
      </c>
      <c r="K843" s="2">
        <v>0</v>
      </c>
      <c r="L843" s="16">
        <f t="shared" si="93"/>
        <v>0</v>
      </c>
      <c r="M843" s="6" t="s">
        <v>134</v>
      </c>
      <c r="N843" s="4">
        <f t="shared" si="94"/>
        <v>2</v>
      </c>
      <c r="O843" s="3">
        <f t="shared" si="95"/>
        <v>41777</v>
      </c>
      <c r="P843" s="4" t="str" cm="1">
        <f t="array" ref="P843:R843">_xlfn.TEXTSPLIT(M843,"/")</f>
        <v>5</v>
      </c>
      <c r="Q843" s="4" t="str">
        <v>18</v>
      </c>
      <c r="R843" s="4" t="str">
        <v>14</v>
      </c>
      <c r="S843" s="5">
        <f t="shared" si="96"/>
        <v>41777</v>
      </c>
      <c r="T843">
        <v>65</v>
      </c>
      <c r="U843" s="14">
        <v>1</v>
      </c>
      <c r="V843" s="14">
        <v>1</v>
      </c>
      <c r="W843" s="14">
        <v>3</v>
      </c>
      <c r="X843" s="14">
        <v>1</v>
      </c>
      <c r="Y843" s="14">
        <v>1</v>
      </c>
      <c r="Z843" s="14">
        <v>1</v>
      </c>
      <c r="AA843" s="2">
        <v>15</v>
      </c>
      <c r="AB843" s="2">
        <v>0</v>
      </c>
      <c r="AC843" s="2">
        <v>0</v>
      </c>
      <c r="AD843" s="2">
        <v>20</v>
      </c>
      <c r="AE843" s="2">
        <v>0</v>
      </c>
      <c r="AF843" s="2">
        <v>0</v>
      </c>
      <c r="AG843" s="16">
        <v>0</v>
      </c>
      <c r="AH843" s="49" t="s">
        <v>574</v>
      </c>
      <c r="AI843" s="49" t="s">
        <v>574</v>
      </c>
      <c r="AJ843" s="49" t="s">
        <v>574</v>
      </c>
      <c r="AK843" s="49" t="s">
        <v>574</v>
      </c>
      <c r="AL843" s="49" t="s">
        <v>574</v>
      </c>
      <c r="AM843" s="2">
        <f t="shared" si="97"/>
        <v>0</v>
      </c>
      <c r="AN843" s="1">
        <v>51</v>
      </c>
      <c r="AO843" s="2">
        <v>51.813000000000002</v>
      </c>
    </row>
    <row r="844" spans="1:41" x14ac:dyDescent="0.3">
      <c r="A844">
        <v>6859</v>
      </c>
      <c r="B844">
        <v>1988</v>
      </c>
      <c r="C844" s="1">
        <f t="shared" si="91"/>
        <v>36</v>
      </c>
      <c r="D844" t="s">
        <v>25</v>
      </c>
      <c r="E844" t="s">
        <v>22</v>
      </c>
      <c r="F844" s="4" t="s">
        <v>26</v>
      </c>
      <c r="G844" t="s">
        <v>26</v>
      </c>
      <c r="H844" s="20">
        <v>29236</v>
      </c>
      <c r="I844" s="2">
        <f t="shared" si="92"/>
        <v>29.236000000000001</v>
      </c>
      <c r="J844" s="2">
        <v>1</v>
      </c>
      <c r="K844" s="2">
        <v>0</v>
      </c>
      <c r="L844" s="16">
        <f t="shared" si="93"/>
        <v>1</v>
      </c>
      <c r="M844" s="7">
        <v>41496</v>
      </c>
      <c r="N844" s="4">
        <f t="shared" si="94"/>
        <v>1</v>
      </c>
      <c r="O844" s="3">
        <f t="shared" si="95"/>
        <v>41496</v>
      </c>
      <c r="P844" s="4" t="str" cm="1">
        <f t="array" ref="P844">_xlfn.TEXTSPLIT(M844,"/")</f>
        <v>41496</v>
      </c>
      <c r="Q844" s="5"/>
      <c r="R844" s="5"/>
      <c r="S844" s="5" t="e">
        <f t="shared" si="96"/>
        <v>#NUM!</v>
      </c>
      <c r="T844">
        <v>30</v>
      </c>
      <c r="U844" s="14">
        <v>37</v>
      </c>
      <c r="V844" s="14">
        <v>4</v>
      </c>
      <c r="W844" s="14">
        <v>24</v>
      </c>
      <c r="X844" s="14">
        <v>16</v>
      </c>
      <c r="Y844" s="14">
        <v>9</v>
      </c>
      <c r="Z844" s="14">
        <v>9</v>
      </c>
      <c r="AA844" s="2">
        <v>2</v>
      </c>
      <c r="AB844" s="2">
        <v>4</v>
      </c>
      <c r="AC844" s="2">
        <v>3</v>
      </c>
      <c r="AD844" s="2">
        <v>9</v>
      </c>
      <c r="AE844" s="2">
        <v>0</v>
      </c>
      <c r="AF844" s="2">
        <v>0</v>
      </c>
      <c r="AG844" s="16">
        <v>0</v>
      </c>
      <c r="AH844" s="49" t="s">
        <v>574</v>
      </c>
      <c r="AI844" s="49" t="s">
        <v>574</v>
      </c>
      <c r="AJ844" s="49" t="s">
        <v>574</v>
      </c>
      <c r="AK844" s="49" t="s">
        <v>574</v>
      </c>
      <c r="AL844" s="49" t="s">
        <v>574</v>
      </c>
      <c r="AM844" s="2">
        <f t="shared" si="97"/>
        <v>0</v>
      </c>
      <c r="AN844" s="1">
        <v>32</v>
      </c>
      <c r="AO844" s="2">
        <v>51.372999999999998</v>
      </c>
    </row>
    <row r="845" spans="1:41" hidden="1" x14ac:dyDescent="0.3">
      <c r="A845">
        <v>6856</v>
      </c>
      <c r="B845">
        <v>1980</v>
      </c>
      <c r="C845" s="1">
        <f t="shared" si="91"/>
        <v>44</v>
      </c>
      <c r="D845" t="s">
        <v>38</v>
      </c>
      <c r="E845" t="s">
        <v>22</v>
      </c>
      <c r="F845" s="4" t="s">
        <v>32</v>
      </c>
      <c r="G845" t="s">
        <v>32</v>
      </c>
      <c r="H845" s="20">
        <v>21645</v>
      </c>
      <c r="I845" s="2">
        <f t="shared" si="92"/>
        <v>21.645</v>
      </c>
      <c r="J845" s="2">
        <v>1</v>
      </c>
      <c r="K845" s="2">
        <v>0</v>
      </c>
      <c r="L845" s="16">
        <f t="shared" si="93"/>
        <v>1</v>
      </c>
      <c r="M845" s="7">
        <v>40977</v>
      </c>
      <c r="N845" s="4">
        <f t="shared" si="94"/>
        <v>1</v>
      </c>
      <c r="O845" s="3">
        <f t="shared" si="95"/>
        <v>40977</v>
      </c>
      <c r="P845" s="4" t="str" cm="1">
        <f t="array" ref="P845">_xlfn.TEXTSPLIT(M845,"/")</f>
        <v>40977</v>
      </c>
      <c r="Q845" s="5"/>
      <c r="R845" s="5"/>
      <c r="S845" s="5" t="e">
        <f t="shared" si="96"/>
        <v>#NUM!</v>
      </c>
      <c r="T845">
        <v>75</v>
      </c>
      <c r="U845" s="14">
        <v>14</v>
      </c>
      <c r="V845" s="14">
        <v>0</v>
      </c>
      <c r="W845" s="14">
        <v>23</v>
      </c>
      <c r="X845" s="14">
        <v>4</v>
      </c>
      <c r="Y845" s="14">
        <v>5</v>
      </c>
      <c r="Z845" s="14">
        <v>19</v>
      </c>
      <c r="AA845" s="2">
        <v>3</v>
      </c>
      <c r="AB845" s="2">
        <v>3</v>
      </c>
      <c r="AC845" s="2">
        <v>3</v>
      </c>
      <c r="AD845" s="2">
        <v>9</v>
      </c>
      <c r="AE845" s="2">
        <v>1</v>
      </c>
      <c r="AF845" s="2">
        <v>0</v>
      </c>
      <c r="AG845" s="16">
        <v>0</v>
      </c>
      <c r="AH845" s="49" t="s">
        <v>574</v>
      </c>
      <c r="AI845" s="49" t="s">
        <v>574</v>
      </c>
      <c r="AJ845" s="49" t="s">
        <v>574</v>
      </c>
      <c r="AK845" s="49" t="s">
        <v>574</v>
      </c>
      <c r="AL845" s="49" t="s">
        <v>574</v>
      </c>
      <c r="AM845" s="2">
        <f t="shared" si="97"/>
        <v>0</v>
      </c>
      <c r="AN845" s="1">
        <v>45</v>
      </c>
      <c r="AO845" s="2">
        <v>51.267000000000003</v>
      </c>
    </row>
    <row r="846" spans="1:41" hidden="1" x14ac:dyDescent="0.3">
      <c r="A846">
        <v>6853</v>
      </c>
      <c r="B846">
        <v>1983</v>
      </c>
      <c r="C846" s="1">
        <f t="shared" si="91"/>
        <v>41</v>
      </c>
      <c r="D846" t="s">
        <v>33</v>
      </c>
      <c r="E846" t="s">
        <v>42</v>
      </c>
      <c r="F846" s="4" t="s">
        <v>26</v>
      </c>
      <c r="G846" t="s">
        <v>26</v>
      </c>
      <c r="H846" s="20">
        <v>75777</v>
      </c>
      <c r="I846" s="2">
        <f t="shared" si="92"/>
        <v>75.777000000000001</v>
      </c>
      <c r="J846" s="2">
        <v>0</v>
      </c>
      <c r="K846" s="2">
        <v>0</v>
      </c>
      <c r="L846" s="16">
        <f t="shared" si="93"/>
        <v>0</v>
      </c>
      <c r="M846" s="7">
        <v>41371</v>
      </c>
      <c r="N846" s="4">
        <f t="shared" si="94"/>
        <v>1</v>
      </c>
      <c r="O846" s="3">
        <f t="shared" si="95"/>
        <v>41371</v>
      </c>
      <c r="P846" s="4" t="str" cm="1">
        <f t="array" ref="P846">_xlfn.TEXTSPLIT(M846,"/")</f>
        <v>41371</v>
      </c>
      <c r="Q846" s="5"/>
      <c r="R846" s="5"/>
      <c r="S846" s="5" t="e">
        <f t="shared" si="96"/>
        <v>#NUM!</v>
      </c>
      <c r="T846">
        <v>12</v>
      </c>
      <c r="U846" s="14">
        <v>712</v>
      </c>
      <c r="V846" s="14">
        <v>26</v>
      </c>
      <c r="W846" s="14">
        <v>538</v>
      </c>
      <c r="X846" s="14">
        <v>69</v>
      </c>
      <c r="Y846" s="14">
        <v>13</v>
      </c>
      <c r="Z846" s="14">
        <v>80</v>
      </c>
      <c r="AA846" s="2">
        <v>1</v>
      </c>
      <c r="AB846" s="2">
        <v>3</v>
      </c>
      <c r="AC846" s="2">
        <v>11</v>
      </c>
      <c r="AD846" s="2">
        <v>1</v>
      </c>
      <c r="AE846" s="2">
        <v>1</v>
      </c>
      <c r="AF846" s="2">
        <v>0</v>
      </c>
      <c r="AG846" s="16">
        <v>2</v>
      </c>
      <c r="AH846" s="49" t="s">
        <v>574</v>
      </c>
      <c r="AI846" s="49">
        <v>1</v>
      </c>
      <c r="AJ846" s="49">
        <v>1</v>
      </c>
      <c r="AK846" s="49" t="s">
        <v>574</v>
      </c>
      <c r="AL846" s="49" t="s">
        <v>574</v>
      </c>
      <c r="AM846" s="2">
        <f t="shared" si="97"/>
        <v>0</v>
      </c>
      <c r="AN846" s="1">
        <v>65</v>
      </c>
      <c r="AO846" s="2">
        <v>46.692</v>
      </c>
    </row>
    <row r="847" spans="1:41" hidden="1" x14ac:dyDescent="0.3">
      <c r="A847">
        <v>6825</v>
      </c>
      <c r="B847">
        <v>1954</v>
      </c>
      <c r="C847" s="1">
        <f t="shared" si="91"/>
        <v>70</v>
      </c>
      <c r="D847" t="s">
        <v>28</v>
      </c>
      <c r="E847" t="s">
        <v>22</v>
      </c>
      <c r="F847" s="4" t="s">
        <v>32</v>
      </c>
      <c r="G847" t="s">
        <v>32</v>
      </c>
      <c r="H847" s="20">
        <v>41452</v>
      </c>
      <c r="I847" s="2">
        <f t="shared" si="92"/>
        <v>41.451999999999998</v>
      </c>
      <c r="J847" s="2">
        <v>1</v>
      </c>
      <c r="K847" s="2">
        <v>1</v>
      </c>
      <c r="L847" s="16">
        <f t="shared" si="93"/>
        <v>2</v>
      </c>
      <c r="M847" s="7">
        <v>41428</v>
      </c>
      <c r="N847" s="4">
        <f t="shared" si="94"/>
        <v>1</v>
      </c>
      <c r="O847" s="3">
        <f t="shared" si="95"/>
        <v>41428</v>
      </c>
      <c r="P847" s="4" t="str" cm="1">
        <f t="array" ref="P847">_xlfn.TEXTSPLIT(M847,"/")</f>
        <v>41428</v>
      </c>
      <c r="Q847" s="5"/>
      <c r="R847" s="5"/>
      <c r="S847" s="5" t="e">
        <f t="shared" si="96"/>
        <v>#NUM!</v>
      </c>
      <c r="T847">
        <v>86</v>
      </c>
      <c r="U847" s="14">
        <v>13</v>
      </c>
      <c r="V847" s="14">
        <v>0</v>
      </c>
      <c r="W847" s="14">
        <v>3</v>
      </c>
      <c r="X847" s="14">
        <v>0</v>
      </c>
      <c r="Y847" s="14">
        <v>0</v>
      </c>
      <c r="Z847" s="14">
        <v>0</v>
      </c>
      <c r="AA847" s="2">
        <v>1</v>
      </c>
      <c r="AB847" s="2">
        <v>1</v>
      </c>
      <c r="AC847" s="2">
        <v>2</v>
      </c>
      <c r="AD847" s="2">
        <v>7</v>
      </c>
      <c r="AE847" s="2">
        <v>0</v>
      </c>
      <c r="AF847" s="2">
        <v>0</v>
      </c>
      <c r="AG847" s="16">
        <v>0</v>
      </c>
      <c r="AH847" s="49" t="s">
        <v>574</v>
      </c>
      <c r="AI847" s="49" t="s">
        <v>574</v>
      </c>
      <c r="AJ847" s="49" t="s">
        <v>574</v>
      </c>
      <c r="AK847" s="49" t="s">
        <v>574</v>
      </c>
      <c r="AL847" s="49" t="s">
        <v>574</v>
      </c>
      <c r="AM847" s="2">
        <f t="shared" si="97"/>
        <v>0</v>
      </c>
      <c r="AN847" s="1">
        <v>52</v>
      </c>
      <c r="AO847" s="2">
        <v>45.683999999999997</v>
      </c>
    </row>
    <row r="848" spans="1:41" x14ac:dyDescent="0.3">
      <c r="A848">
        <v>6818</v>
      </c>
      <c r="B848">
        <v>1975</v>
      </c>
      <c r="C848" s="1">
        <f t="shared" si="91"/>
        <v>49</v>
      </c>
      <c r="D848" t="s">
        <v>25</v>
      </c>
      <c r="E848" t="s">
        <v>22</v>
      </c>
      <c r="F848" s="4" t="s">
        <v>29</v>
      </c>
      <c r="G848" t="s">
        <v>29</v>
      </c>
      <c r="H848" s="20">
        <v>44989</v>
      </c>
      <c r="I848" s="2">
        <f t="shared" si="92"/>
        <v>44.988999999999997</v>
      </c>
      <c r="J848" s="2">
        <v>0</v>
      </c>
      <c r="K848" s="2">
        <v>1</v>
      </c>
      <c r="L848" s="16">
        <f t="shared" si="93"/>
        <v>1</v>
      </c>
      <c r="M848" s="7">
        <v>41252</v>
      </c>
      <c r="N848" s="4">
        <f t="shared" si="94"/>
        <v>1</v>
      </c>
      <c r="O848" s="3">
        <f t="shared" si="95"/>
        <v>41252</v>
      </c>
      <c r="P848" s="4" t="str" cm="1">
        <f t="array" ref="P848">_xlfn.TEXTSPLIT(M848,"/")</f>
        <v>41252</v>
      </c>
      <c r="Q848" s="5"/>
      <c r="R848" s="5"/>
      <c r="S848" s="5" t="e">
        <f t="shared" si="96"/>
        <v>#NUM!</v>
      </c>
      <c r="T848">
        <v>26</v>
      </c>
      <c r="U848" s="14">
        <v>98</v>
      </c>
      <c r="V848" s="14">
        <v>0</v>
      </c>
      <c r="W848" s="14">
        <v>106</v>
      </c>
      <c r="X848" s="14">
        <v>49</v>
      </c>
      <c r="Y848" s="14">
        <v>10</v>
      </c>
      <c r="Z848" s="14">
        <v>106</v>
      </c>
      <c r="AA848" s="2">
        <v>5</v>
      </c>
      <c r="AB848" s="2">
        <v>5</v>
      </c>
      <c r="AC848" s="2">
        <v>5</v>
      </c>
      <c r="AD848" s="2">
        <v>6</v>
      </c>
      <c r="AE848" s="2">
        <v>0</v>
      </c>
      <c r="AF848" s="2">
        <v>0</v>
      </c>
      <c r="AG848" s="16">
        <v>0</v>
      </c>
      <c r="AH848" s="49" t="s">
        <v>574</v>
      </c>
      <c r="AI848" s="49" t="s">
        <v>574</v>
      </c>
      <c r="AJ848" s="49" t="s">
        <v>574</v>
      </c>
      <c r="AK848" s="49" t="s">
        <v>574</v>
      </c>
      <c r="AL848" s="49" t="s">
        <v>574</v>
      </c>
      <c r="AM848" s="2">
        <f t="shared" si="97"/>
        <v>0</v>
      </c>
      <c r="AN848" s="1">
        <v>54</v>
      </c>
      <c r="AO848" s="2">
        <v>43.637999999999998</v>
      </c>
    </row>
    <row r="849" spans="1:41" x14ac:dyDescent="0.3">
      <c r="A849">
        <v>6815</v>
      </c>
      <c r="B849">
        <v>1981</v>
      </c>
      <c r="C849" s="1">
        <f t="shared" si="91"/>
        <v>43</v>
      </c>
      <c r="D849" t="s">
        <v>25</v>
      </c>
      <c r="E849" t="s">
        <v>36</v>
      </c>
      <c r="F849" s="4" t="s">
        <v>29</v>
      </c>
      <c r="G849" t="s">
        <v>29</v>
      </c>
      <c r="H849" s="20">
        <v>96547</v>
      </c>
      <c r="I849" s="2">
        <f t="shared" si="92"/>
        <v>96.546999999999997</v>
      </c>
      <c r="J849" s="2">
        <v>0</v>
      </c>
      <c r="K849" s="2">
        <v>0</v>
      </c>
      <c r="L849" s="16">
        <f t="shared" si="93"/>
        <v>0</v>
      </c>
      <c r="M849" s="6" t="s">
        <v>92</v>
      </c>
      <c r="N849" s="4">
        <f t="shared" si="94"/>
        <v>2</v>
      </c>
      <c r="O849" s="3">
        <f t="shared" si="95"/>
        <v>41782</v>
      </c>
      <c r="P849" s="4" t="str" cm="1">
        <f t="array" ref="P849:R849">_xlfn.TEXTSPLIT(M849,"/")</f>
        <v>5</v>
      </c>
      <c r="Q849" s="4" t="str">
        <v>23</v>
      </c>
      <c r="R849" s="4" t="str">
        <v>14</v>
      </c>
      <c r="S849" s="5">
        <f t="shared" si="96"/>
        <v>41782</v>
      </c>
      <c r="T849">
        <v>4</v>
      </c>
      <c r="U849" s="14">
        <v>448</v>
      </c>
      <c r="V849" s="14">
        <v>21</v>
      </c>
      <c r="W849" s="14">
        <v>125</v>
      </c>
      <c r="X849" s="14">
        <v>52</v>
      </c>
      <c r="Y849" s="14">
        <v>101</v>
      </c>
      <c r="Z849" s="14">
        <v>62</v>
      </c>
      <c r="AA849" s="2">
        <v>0</v>
      </c>
      <c r="AB849" s="2">
        <v>7</v>
      </c>
      <c r="AC849" s="2">
        <v>8</v>
      </c>
      <c r="AD849" s="2">
        <v>2</v>
      </c>
      <c r="AE849" s="2">
        <v>1</v>
      </c>
      <c r="AF849" s="2">
        <v>0</v>
      </c>
      <c r="AG849" s="16">
        <v>3</v>
      </c>
      <c r="AH849" s="49">
        <v>1</v>
      </c>
      <c r="AI849" s="49" t="s">
        <v>574</v>
      </c>
      <c r="AJ849" s="49">
        <v>1</v>
      </c>
      <c r="AK849" s="49">
        <v>1</v>
      </c>
      <c r="AL849" s="49" t="s">
        <v>574</v>
      </c>
      <c r="AM849" s="2">
        <f t="shared" si="97"/>
        <v>0</v>
      </c>
      <c r="AN849" s="1">
        <v>55</v>
      </c>
      <c r="AO849" s="2">
        <v>40.706000000000003</v>
      </c>
    </row>
    <row r="850" spans="1:41" hidden="1" x14ac:dyDescent="0.3">
      <c r="A850">
        <v>6810</v>
      </c>
      <c r="B850">
        <v>1984</v>
      </c>
      <c r="C850" s="1">
        <f t="shared" si="91"/>
        <v>40</v>
      </c>
      <c r="D850" t="s">
        <v>47</v>
      </c>
      <c r="E850" t="s">
        <v>22</v>
      </c>
      <c r="F850" s="4" t="s">
        <v>23</v>
      </c>
      <c r="G850" t="s">
        <v>23</v>
      </c>
      <c r="H850" s="20">
        <v>82025</v>
      </c>
      <c r="I850" s="2">
        <f t="shared" si="92"/>
        <v>82.025000000000006</v>
      </c>
      <c r="J850" s="2">
        <v>0</v>
      </c>
      <c r="K850" s="2">
        <v>0</v>
      </c>
      <c r="L850" s="16">
        <f t="shared" si="93"/>
        <v>0</v>
      </c>
      <c r="M850" s="6" t="s">
        <v>46</v>
      </c>
      <c r="N850" s="4">
        <f t="shared" si="94"/>
        <v>2</v>
      </c>
      <c r="O850" s="3">
        <f t="shared" si="95"/>
        <v>41422</v>
      </c>
      <c r="P850" s="4" t="str" cm="1">
        <f t="array" ref="P850:R850">_xlfn.TEXTSPLIT(M850,"/")</f>
        <v>5</v>
      </c>
      <c r="Q850" s="4" t="str">
        <v>28</v>
      </c>
      <c r="R850" s="4" t="str">
        <v>13</v>
      </c>
      <c r="S850" s="5">
        <f t="shared" si="96"/>
        <v>41422</v>
      </c>
      <c r="T850">
        <v>76</v>
      </c>
      <c r="U850" s="14">
        <v>267</v>
      </c>
      <c r="V850" s="14">
        <v>98</v>
      </c>
      <c r="W850" s="14">
        <v>606</v>
      </c>
      <c r="X850" s="14">
        <v>48</v>
      </c>
      <c r="Y850" s="14">
        <v>70</v>
      </c>
      <c r="Z850" s="14">
        <v>98</v>
      </c>
      <c r="AA850" s="2">
        <v>1</v>
      </c>
      <c r="AB850" s="2">
        <v>3</v>
      </c>
      <c r="AC850" s="2">
        <v>6</v>
      </c>
      <c r="AD850" s="2">
        <v>1</v>
      </c>
      <c r="AE850" s="2">
        <v>1</v>
      </c>
      <c r="AF850" s="2">
        <v>0</v>
      </c>
      <c r="AG850" s="16">
        <v>1</v>
      </c>
      <c r="AH850" s="49" t="s">
        <v>574</v>
      </c>
      <c r="AI850" s="49" t="s">
        <v>574</v>
      </c>
      <c r="AJ850" s="49">
        <v>1</v>
      </c>
      <c r="AK850" s="49" t="s">
        <v>574</v>
      </c>
      <c r="AL850" s="49" t="s">
        <v>574</v>
      </c>
      <c r="AM850" s="2">
        <f t="shared" si="97"/>
        <v>0</v>
      </c>
      <c r="AN850" s="1">
        <v>50</v>
      </c>
      <c r="AO850" s="2">
        <v>35.86</v>
      </c>
    </row>
    <row r="851" spans="1:41" hidden="1" x14ac:dyDescent="0.3">
      <c r="A851">
        <v>6798</v>
      </c>
      <c r="B851">
        <v>1967</v>
      </c>
      <c r="C851" s="1">
        <f t="shared" si="91"/>
        <v>57</v>
      </c>
      <c r="D851" t="s">
        <v>47</v>
      </c>
      <c r="E851" t="s">
        <v>22</v>
      </c>
      <c r="F851" s="4" t="s">
        <v>26</v>
      </c>
      <c r="G851" t="s">
        <v>26</v>
      </c>
      <c r="H851" s="20">
        <v>37070</v>
      </c>
      <c r="I851" s="2">
        <f t="shared" si="92"/>
        <v>37.07</v>
      </c>
      <c r="J851" s="2">
        <v>1</v>
      </c>
      <c r="K851" s="2">
        <v>1</v>
      </c>
      <c r="L851" s="16">
        <f t="shared" si="93"/>
        <v>2</v>
      </c>
      <c r="M851" s="6" t="s">
        <v>287</v>
      </c>
      <c r="N851" s="4">
        <f t="shared" si="94"/>
        <v>2</v>
      </c>
      <c r="O851" s="3">
        <f t="shared" si="95"/>
        <v>41353</v>
      </c>
      <c r="P851" s="4" t="str" cm="1">
        <f t="array" ref="P851:R851">_xlfn.TEXTSPLIT(M851,"/")</f>
        <v>3</v>
      </c>
      <c r="Q851" s="4" t="str">
        <v>20</v>
      </c>
      <c r="R851" s="4" t="str">
        <v>13</v>
      </c>
      <c r="S851" s="5">
        <f t="shared" si="96"/>
        <v>41353</v>
      </c>
      <c r="T851">
        <v>30</v>
      </c>
      <c r="U851" s="14">
        <v>231</v>
      </c>
      <c r="V851" s="14">
        <v>7</v>
      </c>
      <c r="W851" s="14">
        <v>137</v>
      </c>
      <c r="X851" s="14">
        <v>4</v>
      </c>
      <c r="Y851" s="14">
        <v>15</v>
      </c>
      <c r="Z851" s="14">
        <v>39</v>
      </c>
      <c r="AA851" s="2">
        <v>9</v>
      </c>
      <c r="AB851" s="2">
        <v>5</v>
      </c>
      <c r="AC851" s="2">
        <v>8</v>
      </c>
      <c r="AD851" s="2">
        <v>7</v>
      </c>
      <c r="AE851" s="2">
        <v>1</v>
      </c>
      <c r="AF851" s="2">
        <v>0</v>
      </c>
      <c r="AG851" s="16">
        <v>0</v>
      </c>
      <c r="AH851" s="49" t="s">
        <v>574</v>
      </c>
      <c r="AI851" s="49" t="s">
        <v>574</v>
      </c>
      <c r="AJ851" s="49" t="s">
        <v>574</v>
      </c>
      <c r="AK851" s="49" t="s">
        <v>574</v>
      </c>
      <c r="AL851" s="49" t="s">
        <v>574</v>
      </c>
      <c r="AM851" s="2">
        <f t="shared" si="97"/>
        <v>0</v>
      </c>
      <c r="AN851" s="1">
        <v>50</v>
      </c>
      <c r="AO851" s="2">
        <v>35.86</v>
      </c>
    </row>
    <row r="852" spans="1:41" hidden="1" x14ac:dyDescent="0.3">
      <c r="A852">
        <v>6770</v>
      </c>
      <c r="B852">
        <v>1986</v>
      </c>
      <c r="C852" s="1">
        <f t="shared" si="91"/>
        <v>38</v>
      </c>
      <c r="D852" t="s">
        <v>31</v>
      </c>
      <c r="E852" t="s">
        <v>22</v>
      </c>
      <c r="F852" s="4" t="s">
        <v>29</v>
      </c>
      <c r="G852" t="s">
        <v>29</v>
      </c>
      <c r="H852" s="20">
        <v>21355</v>
      </c>
      <c r="I852" s="2">
        <f t="shared" si="92"/>
        <v>21.355</v>
      </c>
      <c r="J852" s="2">
        <v>1</v>
      </c>
      <c r="K852" s="2">
        <v>0</v>
      </c>
      <c r="L852" s="16">
        <f t="shared" si="93"/>
        <v>1</v>
      </c>
      <c r="M852" s="6" t="s">
        <v>107</v>
      </c>
      <c r="N852" s="4">
        <f t="shared" si="94"/>
        <v>2</v>
      </c>
      <c r="O852" s="3">
        <f t="shared" si="95"/>
        <v>41506</v>
      </c>
      <c r="P852" s="4" t="str" cm="1">
        <f t="array" ref="P852:R852">_xlfn.TEXTSPLIT(M852,"/")</f>
        <v>8</v>
      </c>
      <c r="Q852" s="4" t="str">
        <v>20</v>
      </c>
      <c r="R852" s="4" t="str">
        <v>13</v>
      </c>
      <c r="S852" s="5">
        <f t="shared" si="96"/>
        <v>41506</v>
      </c>
      <c r="T852">
        <v>5</v>
      </c>
      <c r="U852" s="14">
        <v>5</v>
      </c>
      <c r="V852" s="14">
        <v>13</v>
      </c>
      <c r="W852" s="14">
        <v>14</v>
      </c>
      <c r="X852" s="14">
        <v>0</v>
      </c>
      <c r="Y852" s="14">
        <v>5</v>
      </c>
      <c r="Z852" s="14">
        <v>31</v>
      </c>
      <c r="AA852" s="2">
        <v>2</v>
      </c>
      <c r="AB852" s="2">
        <v>2</v>
      </c>
      <c r="AC852" s="2">
        <v>2</v>
      </c>
      <c r="AD852" s="2">
        <v>6</v>
      </c>
      <c r="AE852" s="2">
        <v>1</v>
      </c>
      <c r="AF852" s="2">
        <v>0</v>
      </c>
      <c r="AG852" s="16">
        <v>1</v>
      </c>
      <c r="AH852" s="49">
        <v>1</v>
      </c>
      <c r="AI852" s="49" t="s">
        <v>574</v>
      </c>
      <c r="AJ852" s="49" t="s">
        <v>574</v>
      </c>
      <c r="AK852" s="49" t="s">
        <v>574</v>
      </c>
      <c r="AL852" s="49" t="s">
        <v>574</v>
      </c>
      <c r="AM852" s="2">
        <f t="shared" si="97"/>
        <v>0</v>
      </c>
      <c r="AN852" s="1">
        <v>50</v>
      </c>
      <c r="AO852" s="2">
        <v>35.86</v>
      </c>
    </row>
    <row r="853" spans="1:41" hidden="1" x14ac:dyDescent="0.3">
      <c r="A853">
        <v>6768</v>
      </c>
      <c r="B853">
        <v>1963</v>
      </c>
      <c r="C853" s="1">
        <f t="shared" si="91"/>
        <v>61</v>
      </c>
      <c r="D853" t="s">
        <v>28</v>
      </c>
      <c r="E853" t="s">
        <v>22</v>
      </c>
      <c r="F853" s="4" t="s">
        <v>23</v>
      </c>
      <c r="G853" t="s">
        <v>23</v>
      </c>
      <c r="H853" s="20">
        <v>37859</v>
      </c>
      <c r="I853" s="2">
        <f t="shared" si="92"/>
        <v>37.859000000000002</v>
      </c>
      <c r="J853" s="2">
        <v>1</v>
      </c>
      <c r="K853" s="2">
        <v>2</v>
      </c>
      <c r="L853" s="16">
        <f t="shared" si="93"/>
        <v>3</v>
      </c>
      <c r="M853" s="7">
        <v>41609</v>
      </c>
      <c r="N853" s="4">
        <f t="shared" si="94"/>
        <v>1</v>
      </c>
      <c r="O853" s="3">
        <f t="shared" si="95"/>
        <v>41609</v>
      </c>
      <c r="P853" s="4" t="str" cm="1">
        <f t="array" ref="P853">_xlfn.TEXTSPLIT(M853,"/")</f>
        <v>41609</v>
      </c>
      <c r="Q853" s="5"/>
      <c r="R853" s="5"/>
      <c r="S853" s="5" t="e">
        <f t="shared" si="96"/>
        <v>#NUM!</v>
      </c>
      <c r="T853">
        <v>75</v>
      </c>
      <c r="U853" s="14">
        <v>22</v>
      </c>
      <c r="V853" s="14">
        <v>1</v>
      </c>
      <c r="W853" s="14">
        <v>8</v>
      </c>
      <c r="X853" s="14">
        <v>2</v>
      </c>
      <c r="Y853" s="14">
        <v>1</v>
      </c>
      <c r="Z853" s="14">
        <v>2</v>
      </c>
      <c r="AA853" s="2">
        <v>2</v>
      </c>
      <c r="AB853" s="2">
        <v>1</v>
      </c>
      <c r="AC853" s="2">
        <v>3</v>
      </c>
      <c r="AD853" s="2">
        <v>8</v>
      </c>
      <c r="AE853" s="2">
        <v>0</v>
      </c>
      <c r="AF853" s="2">
        <v>0</v>
      </c>
      <c r="AG853" s="16">
        <v>0</v>
      </c>
      <c r="AH853" s="49" t="s">
        <v>574</v>
      </c>
      <c r="AI853" s="49" t="s">
        <v>574</v>
      </c>
      <c r="AJ853" s="49" t="s">
        <v>574</v>
      </c>
      <c r="AK853" s="49" t="s">
        <v>574</v>
      </c>
      <c r="AL853" s="49" t="s">
        <v>574</v>
      </c>
      <c r="AM853" s="2">
        <f t="shared" si="97"/>
        <v>0</v>
      </c>
      <c r="AN853" s="1">
        <v>50</v>
      </c>
      <c r="AO853" s="2">
        <v>35.86</v>
      </c>
    </row>
    <row r="854" spans="1:41" x14ac:dyDescent="0.3">
      <c r="A854">
        <v>6749</v>
      </c>
      <c r="B854">
        <v>1967</v>
      </c>
      <c r="C854" s="1">
        <f t="shared" si="91"/>
        <v>57</v>
      </c>
      <c r="D854" t="s">
        <v>25</v>
      </c>
      <c r="E854" t="s">
        <v>22</v>
      </c>
      <c r="F854" s="4" t="s">
        <v>26</v>
      </c>
      <c r="G854" t="s">
        <v>26</v>
      </c>
      <c r="H854" s="20">
        <v>86358</v>
      </c>
      <c r="I854" s="2">
        <f t="shared" si="92"/>
        <v>86.358000000000004</v>
      </c>
      <c r="J854" s="2">
        <v>1</v>
      </c>
      <c r="K854" s="2">
        <v>1</v>
      </c>
      <c r="L854" s="16">
        <f t="shared" si="93"/>
        <v>2</v>
      </c>
      <c r="M854" s="7">
        <v>41129</v>
      </c>
      <c r="N854" s="4">
        <f t="shared" si="94"/>
        <v>1</v>
      </c>
      <c r="O854" s="3">
        <f t="shared" si="95"/>
        <v>41129</v>
      </c>
      <c r="P854" s="4" t="str" cm="1">
        <f t="array" ref="P854">_xlfn.TEXTSPLIT(M854,"/")</f>
        <v>41129</v>
      </c>
      <c r="Q854" s="5"/>
      <c r="R854" s="5"/>
      <c r="S854" s="5" t="e">
        <f t="shared" si="96"/>
        <v>#NUM!</v>
      </c>
      <c r="T854">
        <v>78</v>
      </c>
      <c r="U854" s="14">
        <v>957</v>
      </c>
      <c r="V854" s="14">
        <v>47</v>
      </c>
      <c r="W854" s="14">
        <v>494</v>
      </c>
      <c r="X854" s="14">
        <v>82</v>
      </c>
      <c r="Y854" s="14">
        <v>47</v>
      </c>
      <c r="Z854" s="14">
        <v>95</v>
      </c>
      <c r="AA854" s="2">
        <v>4</v>
      </c>
      <c r="AB854" s="2">
        <v>5</v>
      </c>
      <c r="AC854" s="2">
        <v>6</v>
      </c>
      <c r="AD854" s="2">
        <v>8</v>
      </c>
      <c r="AE854" s="2">
        <v>0</v>
      </c>
      <c r="AF854" s="2">
        <v>0</v>
      </c>
      <c r="AG854" s="16">
        <v>0</v>
      </c>
      <c r="AH854" s="49" t="s">
        <v>574</v>
      </c>
      <c r="AI854" s="49" t="s">
        <v>574</v>
      </c>
      <c r="AJ854" s="49" t="s">
        <v>574</v>
      </c>
      <c r="AK854" s="49" t="s">
        <v>574</v>
      </c>
      <c r="AL854" s="49" t="s">
        <v>574</v>
      </c>
      <c r="AM854" s="2">
        <f t="shared" si="97"/>
        <v>0</v>
      </c>
      <c r="AN854" s="1">
        <v>54</v>
      </c>
      <c r="AO854" s="2">
        <v>21.917999999999999</v>
      </c>
    </row>
    <row r="855" spans="1:41" x14ac:dyDescent="0.3">
      <c r="A855">
        <v>6742</v>
      </c>
      <c r="B855">
        <v>1980</v>
      </c>
      <c r="C855" s="1">
        <f t="shared" si="91"/>
        <v>44</v>
      </c>
      <c r="D855" t="s">
        <v>25</v>
      </c>
      <c r="E855" t="s">
        <v>22</v>
      </c>
      <c r="F855" s="4" t="s">
        <v>29</v>
      </c>
      <c r="G855" t="s">
        <v>29</v>
      </c>
      <c r="H855" s="20">
        <v>17688</v>
      </c>
      <c r="I855" s="2">
        <f t="shared" si="92"/>
        <v>17.687999999999999</v>
      </c>
      <c r="J855" s="2">
        <v>1</v>
      </c>
      <c r="K855" s="2">
        <v>0</v>
      </c>
      <c r="L855" s="16">
        <f t="shared" si="93"/>
        <v>1</v>
      </c>
      <c r="M855" s="6" t="s">
        <v>302</v>
      </c>
      <c r="N855" s="4">
        <f t="shared" si="94"/>
        <v>2</v>
      </c>
      <c r="O855" s="3">
        <f t="shared" si="95"/>
        <v>41287</v>
      </c>
      <c r="P855" s="4" t="str" cm="1">
        <f t="array" ref="P855:R855">_xlfn.TEXTSPLIT(M855,"/")</f>
        <v>1</v>
      </c>
      <c r="Q855" s="4" t="str">
        <v>13</v>
      </c>
      <c r="R855" s="4" t="str">
        <v>13</v>
      </c>
      <c r="S855" s="5">
        <f t="shared" si="96"/>
        <v>41287</v>
      </c>
      <c r="T855">
        <v>82</v>
      </c>
      <c r="U855" s="14">
        <v>2</v>
      </c>
      <c r="V855" s="14">
        <v>2</v>
      </c>
      <c r="W855" s="14">
        <v>1</v>
      </c>
      <c r="X855" s="14">
        <v>3</v>
      </c>
      <c r="Y855" s="14">
        <v>1</v>
      </c>
      <c r="Z855" s="14">
        <v>2</v>
      </c>
      <c r="AA855" s="2">
        <v>1</v>
      </c>
      <c r="AB855" s="2">
        <v>1</v>
      </c>
      <c r="AC855" s="2">
        <v>2</v>
      </c>
      <c r="AD855" s="2">
        <v>8</v>
      </c>
      <c r="AE855" s="2">
        <v>0</v>
      </c>
      <c r="AF855" s="2">
        <v>1</v>
      </c>
      <c r="AG855" s="16">
        <v>0</v>
      </c>
      <c r="AH855" s="49" t="s">
        <v>574</v>
      </c>
      <c r="AI855" s="49" t="s">
        <v>574</v>
      </c>
      <c r="AJ855" s="49" t="s">
        <v>574</v>
      </c>
      <c r="AK855" s="49" t="s">
        <v>574</v>
      </c>
      <c r="AL855" s="49" t="s">
        <v>574</v>
      </c>
      <c r="AM855" s="2">
        <f t="shared" si="97"/>
        <v>0</v>
      </c>
      <c r="AN855" s="1">
        <v>34</v>
      </c>
      <c r="AO855" s="2">
        <v>17.486999999999998</v>
      </c>
    </row>
    <row r="856" spans="1:41" x14ac:dyDescent="0.3">
      <c r="A856">
        <v>6730</v>
      </c>
      <c r="B856">
        <v>1955</v>
      </c>
      <c r="C856" s="1">
        <f t="shared" si="91"/>
        <v>69</v>
      </c>
      <c r="D856" t="s">
        <v>25</v>
      </c>
      <c r="E856" t="s">
        <v>22</v>
      </c>
      <c r="F856" s="4" t="s">
        <v>29</v>
      </c>
      <c r="G856" t="s">
        <v>29</v>
      </c>
      <c r="H856" s="20">
        <v>38998</v>
      </c>
      <c r="I856" s="2">
        <f t="shared" si="92"/>
        <v>38.997999999999998</v>
      </c>
      <c r="J856" s="2">
        <v>1</v>
      </c>
      <c r="K856" s="2">
        <v>1</v>
      </c>
      <c r="L856" s="16">
        <f t="shared" si="93"/>
        <v>2</v>
      </c>
      <c r="M856" s="7">
        <v>40979</v>
      </c>
      <c r="N856" s="4">
        <f t="shared" si="94"/>
        <v>1</v>
      </c>
      <c r="O856" s="3">
        <f t="shared" si="95"/>
        <v>40979</v>
      </c>
      <c r="P856" s="4" t="str" cm="1">
        <f t="array" ref="P856">_xlfn.TEXTSPLIT(M856,"/")</f>
        <v>40979</v>
      </c>
      <c r="Q856" s="5"/>
      <c r="R856" s="5"/>
      <c r="S856" s="5" t="e">
        <f t="shared" si="96"/>
        <v>#NUM!</v>
      </c>
      <c r="T856">
        <v>92</v>
      </c>
      <c r="U856" s="14">
        <v>34</v>
      </c>
      <c r="V856" s="14">
        <v>1</v>
      </c>
      <c r="W856" s="14">
        <v>14</v>
      </c>
      <c r="X856" s="14">
        <v>0</v>
      </c>
      <c r="Y856" s="14">
        <v>0</v>
      </c>
      <c r="Z856" s="14">
        <v>5</v>
      </c>
      <c r="AA856" s="2">
        <v>3</v>
      </c>
      <c r="AB856" s="2">
        <v>2</v>
      </c>
      <c r="AC856" s="2">
        <v>3</v>
      </c>
      <c r="AD856" s="2">
        <v>8</v>
      </c>
      <c r="AE856" s="2">
        <v>0</v>
      </c>
      <c r="AF856" s="2">
        <v>1</v>
      </c>
      <c r="AG856" s="16">
        <v>0</v>
      </c>
      <c r="AH856" s="49" t="s">
        <v>574</v>
      </c>
      <c r="AI856" s="49" t="s">
        <v>574</v>
      </c>
      <c r="AJ856" s="49" t="s">
        <v>574</v>
      </c>
      <c r="AK856" s="49" t="s">
        <v>574</v>
      </c>
      <c r="AL856" s="49" t="s">
        <v>574</v>
      </c>
      <c r="AM856" s="2">
        <f t="shared" si="97"/>
        <v>0</v>
      </c>
      <c r="AN856" s="1">
        <v>48</v>
      </c>
      <c r="AO856" s="2">
        <v>17.003</v>
      </c>
    </row>
    <row r="857" spans="1:41" hidden="1" x14ac:dyDescent="0.3">
      <c r="A857">
        <v>6729</v>
      </c>
      <c r="B857">
        <v>1989</v>
      </c>
      <c r="C857" s="1">
        <f t="shared" si="91"/>
        <v>35</v>
      </c>
      <c r="D857" t="s">
        <v>47</v>
      </c>
      <c r="E857" t="s">
        <v>22</v>
      </c>
      <c r="F857" s="4" t="s">
        <v>26</v>
      </c>
      <c r="G857" t="s">
        <v>26</v>
      </c>
      <c r="H857" s="20">
        <v>68655</v>
      </c>
      <c r="I857" s="2">
        <f t="shared" si="92"/>
        <v>68.655000000000001</v>
      </c>
      <c r="J857" s="2">
        <v>0</v>
      </c>
      <c r="K857" s="2">
        <v>0</v>
      </c>
      <c r="L857" s="16">
        <f t="shared" si="93"/>
        <v>0</v>
      </c>
      <c r="M857" s="7">
        <v>41190</v>
      </c>
      <c r="N857" s="4">
        <f t="shared" si="94"/>
        <v>1</v>
      </c>
      <c r="O857" s="3">
        <f t="shared" si="95"/>
        <v>41190</v>
      </c>
      <c r="P857" s="4" t="str" cm="1">
        <f t="array" ref="P857">_xlfn.TEXTSPLIT(M857,"/")</f>
        <v>41190</v>
      </c>
      <c r="Q857" s="5"/>
      <c r="R857" s="5"/>
      <c r="S857" s="5" t="e">
        <f t="shared" si="96"/>
        <v>#NUM!</v>
      </c>
      <c r="T857">
        <v>95</v>
      </c>
      <c r="U857" s="14">
        <v>456</v>
      </c>
      <c r="V857" s="14">
        <v>19</v>
      </c>
      <c r="W857" s="14">
        <v>832</v>
      </c>
      <c r="X857" s="14">
        <v>75</v>
      </c>
      <c r="Y857" s="14">
        <v>118</v>
      </c>
      <c r="Z857" s="14">
        <v>38</v>
      </c>
      <c r="AA857" s="2">
        <v>1</v>
      </c>
      <c r="AB857" s="2">
        <v>4</v>
      </c>
      <c r="AC857" s="2">
        <v>11</v>
      </c>
      <c r="AD857" s="2">
        <v>3</v>
      </c>
      <c r="AE857" s="2">
        <v>0</v>
      </c>
      <c r="AF857" s="2">
        <v>0</v>
      </c>
      <c r="AG857" s="16">
        <v>0</v>
      </c>
      <c r="AH857" s="49" t="s">
        <v>574</v>
      </c>
      <c r="AI857" s="49" t="s">
        <v>574</v>
      </c>
      <c r="AJ857" s="49" t="s">
        <v>574</v>
      </c>
      <c r="AK857" s="49" t="s">
        <v>574</v>
      </c>
      <c r="AL857" s="49" t="s">
        <v>574</v>
      </c>
      <c r="AM857" s="2">
        <f t="shared" si="97"/>
        <v>0</v>
      </c>
      <c r="AN857" s="1">
        <v>72</v>
      </c>
      <c r="AO857" s="2">
        <v>15.032999999999999</v>
      </c>
    </row>
    <row r="858" spans="1:41" x14ac:dyDescent="0.3">
      <c r="A858">
        <v>6728</v>
      </c>
      <c r="B858">
        <v>1986</v>
      </c>
      <c r="C858" s="1">
        <f t="shared" si="91"/>
        <v>38</v>
      </c>
      <c r="D858" t="s">
        <v>25</v>
      </c>
      <c r="E858" t="s">
        <v>22</v>
      </c>
      <c r="F858" s="4" t="s">
        <v>32</v>
      </c>
      <c r="G858" t="s">
        <v>32</v>
      </c>
      <c r="H858" s="20">
        <v>29103</v>
      </c>
      <c r="I858" s="2">
        <f t="shared" si="92"/>
        <v>29.103000000000002</v>
      </c>
      <c r="J858" s="2">
        <v>1</v>
      </c>
      <c r="K858" s="2">
        <v>0</v>
      </c>
      <c r="L858" s="16">
        <f t="shared" si="93"/>
        <v>1</v>
      </c>
      <c r="M858" s="6" t="s">
        <v>308</v>
      </c>
      <c r="N858" s="4">
        <f t="shared" si="94"/>
        <v>2</v>
      </c>
      <c r="O858" s="3">
        <f t="shared" si="95"/>
        <v>41148</v>
      </c>
      <c r="P858" s="4" t="str" cm="1">
        <f t="array" ref="P858:R858">_xlfn.TEXTSPLIT(M858,"/")</f>
        <v>8</v>
      </c>
      <c r="Q858" s="4" t="str">
        <v>27</v>
      </c>
      <c r="R858" s="4" t="str">
        <v>12</v>
      </c>
      <c r="S858" s="5">
        <f t="shared" si="96"/>
        <v>41148</v>
      </c>
      <c r="T858">
        <v>38</v>
      </c>
      <c r="U858" s="14">
        <v>16</v>
      </c>
      <c r="V858" s="14">
        <v>0</v>
      </c>
      <c r="W858" s="14">
        <v>17</v>
      </c>
      <c r="X858" s="14">
        <v>6</v>
      </c>
      <c r="Y858" s="14">
        <v>3</v>
      </c>
      <c r="Z858" s="14">
        <v>6</v>
      </c>
      <c r="AA858" s="2">
        <v>2</v>
      </c>
      <c r="AB858" s="2">
        <v>1</v>
      </c>
      <c r="AC858" s="2">
        <v>3</v>
      </c>
      <c r="AD858" s="2">
        <v>9</v>
      </c>
      <c r="AE858" s="2">
        <v>0</v>
      </c>
      <c r="AF858" s="2">
        <v>0</v>
      </c>
      <c r="AG858" s="16">
        <v>0</v>
      </c>
      <c r="AH858" s="49" t="s">
        <v>574</v>
      </c>
      <c r="AI858" s="49" t="s">
        <v>574</v>
      </c>
      <c r="AJ858" s="49" t="s">
        <v>574</v>
      </c>
      <c r="AK858" s="49" t="s">
        <v>574</v>
      </c>
      <c r="AL858" s="49" t="s">
        <v>574</v>
      </c>
      <c r="AM858" s="2">
        <f t="shared" si="97"/>
        <v>0</v>
      </c>
      <c r="AN858" s="1">
        <v>66</v>
      </c>
      <c r="AO858" s="2">
        <v>82.346999999999994</v>
      </c>
    </row>
    <row r="859" spans="1:41" hidden="1" x14ac:dyDescent="0.3">
      <c r="A859">
        <v>6722</v>
      </c>
      <c r="B859">
        <v>1955</v>
      </c>
      <c r="C859" s="1">
        <f t="shared" si="91"/>
        <v>69</v>
      </c>
      <c r="D859" t="s">
        <v>28</v>
      </c>
      <c r="E859" t="s">
        <v>34</v>
      </c>
      <c r="F859" s="4" t="s">
        <v>29</v>
      </c>
      <c r="G859" t="s">
        <v>29</v>
      </c>
      <c r="H859" s="20">
        <v>70421</v>
      </c>
      <c r="I859" s="2">
        <f t="shared" si="92"/>
        <v>70.421000000000006</v>
      </c>
      <c r="J859" s="2">
        <v>0</v>
      </c>
      <c r="K859" s="2">
        <v>1</v>
      </c>
      <c r="L859" s="16">
        <f t="shared" si="93"/>
        <v>1</v>
      </c>
      <c r="M859" s="6" t="s">
        <v>409</v>
      </c>
      <c r="N859" s="4">
        <f t="shared" si="94"/>
        <v>2</v>
      </c>
      <c r="O859" s="3">
        <f t="shared" si="95"/>
        <v>41818</v>
      </c>
      <c r="P859" s="4" t="str" cm="1">
        <f t="array" ref="P859:R859">_xlfn.TEXTSPLIT(M859,"/")</f>
        <v>6</v>
      </c>
      <c r="Q859" s="4" t="str">
        <v>28</v>
      </c>
      <c r="R859" s="4" t="str">
        <v>14</v>
      </c>
      <c r="S859" s="5">
        <f t="shared" si="96"/>
        <v>41818</v>
      </c>
      <c r="T859">
        <v>98</v>
      </c>
      <c r="U859" s="14">
        <v>479</v>
      </c>
      <c r="V859" s="14">
        <v>28</v>
      </c>
      <c r="W859" s="14">
        <v>136</v>
      </c>
      <c r="X859" s="14">
        <v>75</v>
      </c>
      <c r="Y859" s="14">
        <v>14</v>
      </c>
      <c r="Z859" s="14">
        <v>35</v>
      </c>
      <c r="AA859" s="2">
        <v>3</v>
      </c>
      <c r="AB859" s="2">
        <v>10</v>
      </c>
      <c r="AC859" s="2">
        <v>7</v>
      </c>
      <c r="AD859" s="2">
        <v>6</v>
      </c>
      <c r="AE859" s="2">
        <v>0</v>
      </c>
      <c r="AF859" s="2">
        <v>0</v>
      </c>
      <c r="AG859" s="16">
        <v>0</v>
      </c>
      <c r="AH859" s="49" t="s">
        <v>574</v>
      </c>
      <c r="AI859" s="49" t="s">
        <v>574</v>
      </c>
      <c r="AJ859" s="49" t="s">
        <v>574</v>
      </c>
      <c r="AK859" s="49" t="s">
        <v>574</v>
      </c>
      <c r="AL859" s="49" t="s">
        <v>574</v>
      </c>
      <c r="AM859" s="2">
        <f t="shared" si="97"/>
        <v>0</v>
      </c>
      <c r="AN859" s="1">
        <v>66</v>
      </c>
      <c r="AO859" s="2">
        <v>82.346999999999994</v>
      </c>
    </row>
    <row r="860" spans="1:41" hidden="1" x14ac:dyDescent="0.3">
      <c r="A860">
        <v>6721</v>
      </c>
      <c r="B860">
        <v>1952</v>
      </c>
      <c r="C860" s="1">
        <f t="shared" si="91"/>
        <v>72</v>
      </c>
      <c r="D860" t="s">
        <v>28</v>
      </c>
      <c r="E860" t="s">
        <v>22</v>
      </c>
      <c r="F860" s="4" t="s">
        <v>29</v>
      </c>
      <c r="G860" t="s">
        <v>29</v>
      </c>
      <c r="H860" s="20">
        <v>71965</v>
      </c>
      <c r="I860" s="2">
        <f t="shared" si="92"/>
        <v>71.965000000000003</v>
      </c>
      <c r="J860" s="2">
        <v>0</v>
      </c>
      <c r="K860" s="2">
        <v>1</v>
      </c>
      <c r="L860" s="16">
        <f t="shared" si="93"/>
        <v>1</v>
      </c>
      <c r="M860" s="6" t="s">
        <v>234</v>
      </c>
      <c r="N860" s="4">
        <f t="shared" si="94"/>
        <v>2</v>
      </c>
      <c r="O860" s="3">
        <f t="shared" si="95"/>
        <v>41484</v>
      </c>
      <c r="P860" s="4" t="str" cm="1">
        <f t="array" ref="P860:R860">_xlfn.TEXTSPLIT(M860,"/")</f>
        <v>7</v>
      </c>
      <c r="Q860" s="4" t="str">
        <v>29</v>
      </c>
      <c r="R860" s="4" t="str">
        <v>13</v>
      </c>
      <c r="S860" s="5">
        <f t="shared" si="96"/>
        <v>41484</v>
      </c>
      <c r="T860">
        <v>21</v>
      </c>
      <c r="U860" s="14">
        <v>572</v>
      </c>
      <c r="V860" s="14">
        <v>19</v>
      </c>
      <c r="W860" s="14">
        <v>286</v>
      </c>
      <c r="X860" s="14">
        <v>50</v>
      </c>
      <c r="Y860" s="14">
        <v>38</v>
      </c>
      <c r="Z860" s="14">
        <v>248</v>
      </c>
      <c r="AA860" s="2">
        <v>3</v>
      </c>
      <c r="AB860" s="2">
        <v>6</v>
      </c>
      <c r="AC860" s="2">
        <v>5</v>
      </c>
      <c r="AD860" s="2">
        <v>3</v>
      </c>
      <c r="AE860" s="2">
        <v>0</v>
      </c>
      <c r="AF860" s="2">
        <v>0</v>
      </c>
      <c r="AG860" s="16">
        <v>0</v>
      </c>
      <c r="AH860" s="49" t="s">
        <v>574</v>
      </c>
      <c r="AI860" s="49" t="s">
        <v>574</v>
      </c>
      <c r="AJ860" s="49" t="s">
        <v>574</v>
      </c>
      <c r="AK860" s="49" t="s">
        <v>574</v>
      </c>
      <c r="AL860" s="49" t="s">
        <v>574</v>
      </c>
      <c r="AM860" s="2">
        <f t="shared" si="97"/>
        <v>0</v>
      </c>
      <c r="AN860" s="1">
        <v>67</v>
      </c>
      <c r="AO860" s="2">
        <v>78.028000000000006</v>
      </c>
    </row>
    <row r="861" spans="1:41" x14ac:dyDescent="0.3">
      <c r="A861">
        <v>6720</v>
      </c>
      <c r="B861">
        <v>1969</v>
      </c>
      <c r="C861" s="1">
        <f t="shared" si="91"/>
        <v>55</v>
      </c>
      <c r="D861" t="s">
        <v>25</v>
      </c>
      <c r="E861" t="s">
        <v>42</v>
      </c>
      <c r="F861" s="4" t="s">
        <v>32</v>
      </c>
      <c r="G861" t="s">
        <v>32</v>
      </c>
      <c r="H861" s="20">
        <v>43795</v>
      </c>
      <c r="I861" s="2">
        <f t="shared" si="92"/>
        <v>43.795000000000002</v>
      </c>
      <c r="J861" s="2">
        <v>0</v>
      </c>
      <c r="K861" s="2">
        <v>1</v>
      </c>
      <c r="L861" s="16">
        <f t="shared" si="93"/>
        <v>1</v>
      </c>
      <c r="M861" s="6" t="s">
        <v>44</v>
      </c>
      <c r="N861" s="4">
        <f t="shared" si="94"/>
        <v>2</v>
      </c>
      <c r="O861" s="3">
        <f t="shared" si="95"/>
        <v>41563</v>
      </c>
      <c r="P861" s="4" t="str" cm="1">
        <f t="array" ref="P861:R861">_xlfn.TEXTSPLIT(M861,"/")</f>
        <v>10</v>
      </c>
      <c r="Q861" s="4" t="str">
        <v>16</v>
      </c>
      <c r="R861" s="4" t="str">
        <v>13</v>
      </c>
      <c r="S861" s="5">
        <f t="shared" si="96"/>
        <v>41563</v>
      </c>
      <c r="T861">
        <v>11</v>
      </c>
      <c r="U861" s="14">
        <v>314</v>
      </c>
      <c r="V861" s="14">
        <v>11</v>
      </c>
      <c r="W861" s="14">
        <v>53</v>
      </c>
      <c r="X861" s="14">
        <v>4</v>
      </c>
      <c r="Y861" s="14">
        <v>3</v>
      </c>
      <c r="Z861" s="14">
        <v>107</v>
      </c>
      <c r="AA861" s="2">
        <v>3</v>
      </c>
      <c r="AB861" s="2">
        <v>7</v>
      </c>
      <c r="AC861" s="2">
        <v>4</v>
      </c>
      <c r="AD861" s="2">
        <v>7</v>
      </c>
      <c r="AE861" s="2">
        <v>1</v>
      </c>
      <c r="AF861" s="2">
        <v>0</v>
      </c>
      <c r="AG861" s="16">
        <v>1</v>
      </c>
      <c r="AH861" s="49" t="s">
        <v>574</v>
      </c>
      <c r="AI861" s="49">
        <v>1</v>
      </c>
      <c r="AJ861" s="49" t="s">
        <v>574</v>
      </c>
      <c r="AK861" s="49" t="s">
        <v>574</v>
      </c>
      <c r="AL861" s="49" t="s">
        <v>574</v>
      </c>
      <c r="AM861" s="2">
        <f t="shared" si="97"/>
        <v>0</v>
      </c>
      <c r="AN861" s="1">
        <v>43</v>
      </c>
      <c r="AO861" s="2">
        <v>77.352999999999994</v>
      </c>
    </row>
    <row r="862" spans="1:41" x14ac:dyDescent="0.3">
      <c r="A862">
        <v>6715</v>
      </c>
      <c r="B862">
        <v>1949</v>
      </c>
      <c r="C862" s="1">
        <f t="shared" si="91"/>
        <v>75</v>
      </c>
      <c r="D862" t="s">
        <v>25</v>
      </c>
      <c r="E862" t="s">
        <v>34</v>
      </c>
      <c r="F862" s="4" t="s">
        <v>26</v>
      </c>
      <c r="G862" t="s">
        <v>26</v>
      </c>
      <c r="H862" s="20">
        <v>60200</v>
      </c>
      <c r="I862" s="2">
        <f t="shared" si="92"/>
        <v>60.2</v>
      </c>
      <c r="J862" s="2">
        <v>0</v>
      </c>
      <c r="K862" s="2">
        <v>1</v>
      </c>
      <c r="L862" s="16">
        <f t="shared" si="93"/>
        <v>1</v>
      </c>
      <c r="M862" s="7">
        <v>41306</v>
      </c>
      <c r="N862" s="4">
        <f t="shared" si="94"/>
        <v>1</v>
      </c>
      <c r="O862" s="3">
        <f t="shared" si="95"/>
        <v>41306</v>
      </c>
      <c r="P862" s="4" t="str" cm="1">
        <f t="array" ref="P862">_xlfn.TEXTSPLIT(M862,"/")</f>
        <v>41306</v>
      </c>
      <c r="Q862" s="5"/>
      <c r="R862" s="5"/>
      <c r="S862" s="5" t="e">
        <f t="shared" si="96"/>
        <v>#NUM!</v>
      </c>
      <c r="T862">
        <v>3</v>
      </c>
      <c r="U862" s="14">
        <v>502</v>
      </c>
      <c r="V862" s="14">
        <v>19</v>
      </c>
      <c r="W862" s="14">
        <v>132</v>
      </c>
      <c r="X862" s="14">
        <v>0</v>
      </c>
      <c r="Y862" s="14">
        <v>6</v>
      </c>
      <c r="Z862" s="14">
        <v>26</v>
      </c>
      <c r="AA862" s="2">
        <v>6</v>
      </c>
      <c r="AB862" s="2">
        <v>6</v>
      </c>
      <c r="AC862" s="2">
        <v>11</v>
      </c>
      <c r="AD862" s="2">
        <v>6</v>
      </c>
      <c r="AE862" s="2">
        <v>0</v>
      </c>
      <c r="AF862" s="2">
        <v>0</v>
      </c>
      <c r="AG862" s="16">
        <v>0</v>
      </c>
      <c r="AH862" s="49" t="s">
        <v>574</v>
      </c>
      <c r="AI862" s="49" t="s">
        <v>574</v>
      </c>
      <c r="AJ862" s="49" t="s">
        <v>574</v>
      </c>
      <c r="AK862" s="49" t="s">
        <v>574</v>
      </c>
      <c r="AL862" s="49" t="s">
        <v>574</v>
      </c>
      <c r="AM862" s="2">
        <f t="shared" si="97"/>
        <v>0</v>
      </c>
      <c r="AN862" s="1">
        <v>48</v>
      </c>
      <c r="AO862" s="2">
        <v>76.531999999999996</v>
      </c>
    </row>
    <row r="863" spans="1:41" x14ac:dyDescent="0.3">
      <c r="A863">
        <v>6710</v>
      </c>
      <c r="B863">
        <v>1952</v>
      </c>
      <c r="C863" s="1">
        <f t="shared" si="91"/>
        <v>72</v>
      </c>
      <c r="D863" t="s">
        <v>25</v>
      </c>
      <c r="E863" t="s">
        <v>42</v>
      </c>
      <c r="F863" s="4" t="s">
        <v>26</v>
      </c>
      <c r="G863" t="s">
        <v>26</v>
      </c>
      <c r="H863" s="20">
        <v>58217</v>
      </c>
      <c r="I863" s="2">
        <f t="shared" si="92"/>
        <v>58.216999999999999</v>
      </c>
      <c r="J863" s="2">
        <v>2</v>
      </c>
      <c r="K863" s="2">
        <v>1</v>
      </c>
      <c r="L863" s="16">
        <f t="shared" si="93"/>
        <v>3</v>
      </c>
      <c r="M863" s="6" t="s">
        <v>199</v>
      </c>
      <c r="N863" s="4">
        <f t="shared" si="94"/>
        <v>2</v>
      </c>
      <c r="O863" s="3">
        <f t="shared" si="95"/>
        <v>41230</v>
      </c>
      <c r="P863" s="4" t="str" cm="1">
        <f t="array" ref="P863:R863">_xlfn.TEXTSPLIT(M863,"/")</f>
        <v>11</v>
      </c>
      <c r="Q863" s="4" t="str">
        <v>17</v>
      </c>
      <c r="R863" s="4" t="str">
        <v>12</v>
      </c>
      <c r="S863" s="5">
        <f t="shared" si="96"/>
        <v>41230</v>
      </c>
      <c r="T863">
        <v>84</v>
      </c>
      <c r="U863" s="14">
        <v>68</v>
      </c>
      <c r="V863" s="14">
        <v>1</v>
      </c>
      <c r="W863" s="14">
        <v>13</v>
      </c>
      <c r="X863" s="14">
        <v>3</v>
      </c>
      <c r="Y863" s="14">
        <v>5</v>
      </c>
      <c r="Z863" s="14">
        <v>13</v>
      </c>
      <c r="AA863" s="2">
        <v>1</v>
      </c>
      <c r="AB863" s="2">
        <v>2</v>
      </c>
      <c r="AC863" s="2">
        <v>4</v>
      </c>
      <c r="AD863" s="2">
        <v>6</v>
      </c>
      <c r="AE863" s="2">
        <v>0</v>
      </c>
      <c r="AF863" s="2">
        <v>0</v>
      </c>
      <c r="AG863" s="16">
        <v>0</v>
      </c>
      <c r="AH863" s="49" t="s">
        <v>574</v>
      </c>
      <c r="AI863" s="49" t="s">
        <v>574</v>
      </c>
      <c r="AJ863" s="49" t="s">
        <v>574</v>
      </c>
      <c r="AK863" s="49" t="s">
        <v>574</v>
      </c>
      <c r="AL863" s="49" t="s">
        <v>574</v>
      </c>
      <c r="AM863" s="2">
        <f t="shared" si="97"/>
        <v>0</v>
      </c>
      <c r="AN863" s="1">
        <v>65</v>
      </c>
      <c r="AO863" s="2">
        <v>75.341999999999999</v>
      </c>
    </row>
    <row r="864" spans="1:41" x14ac:dyDescent="0.3">
      <c r="A864">
        <v>6694</v>
      </c>
      <c r="B864">
        <v>1965</v>
      </c>
      <c r="C864" s="1">
        <f t="shared" si="91"/>
        <v>59</v>
      </c>
      <c r="D864" t="s">
        <v>25</v>
      </c>
      <c r="E864" t="s">
        <v>22</v>
      </c>
      <c r="F864" s="4" t="s">
        <v>29</v>
      </c>
      <c r="G864" t="s">
        <v>29</v>
      </c>
      <c r="H864" s="20">
        <v>75236</v>
      </c>
      <c r="I864" s="2">
        <f t="shared" si="92"/>
        <v>75.236000000000004</v>
      </c>
      <c r="J864" s="2">
        <v>0</v>
      </c>
      <c r="K864" s="2">
        <v>1</v>
      </c>
      <c r="L864" s="16">
        <f t="shared" si="93"/>
        <v>1</v>
      </c>
      <c r="M864" s="6" t="s">
        <v>173</v>
      </c>
      <c r="N864" s="4">
        <f t="shared" si="94"/>
        <v>2</v>
      </c>
      <c r="O864" s="3">
        <f t="shared" si="95"/>
        <v>41603</v>
      </c>
      <c r="P864" s="4" t="str" cm="1">
        <f t="array" ref="P864:R864">_xlfn.TEXTSPLIT(M864,"/")</f>
        <v>11</v>
      </c>
      <c r="Q864" s="4" t="str">
        <v>25</v>
      </c>
      <c r="R864" s="4" t="str">
        <v>13</v>
      </c>
      <c r="S864" s="5">
        <f t="shared" si="96"/>
        <v>41603</v>
      </c>
      <c r="T864">
        <v>27</v>
      </c>
      <c r="U864" s="14">
        <v>438</v>
      </c>
      <c r="V864" s="14">
        <v>66</v>
      </c>
      <c r="W864" s="14">
        <v>400</v>
      </c>
      <c r="X864" s="14">
        <v>12</v>
      </c>
      <c r="Y864" s="14">
        <v>38</v>
      </c>
      <c r="Z864" s="14">
        <v>114</v>
      </c>
      <c r="AA864" s="2">
        <v>1</v>
      </c>
      <c r="AB864" s="2">
        <v>8</v>
      </c>
      <c r="AC864" s="2">
        <v>13</v>
      </c>
      <c r="AD864" s="2">
        <v>4</v>
      </c>
      <c r="AE864" s="2">
        <v>0</v>
      </c>
      <c r="AF864" s="2">
        <v>0</v>
      </c>
      <c r="AG864" s="16">
        <v>0</v>
      </c>
      <c r="AH864" s="49" t="s">
        <v>574</v>
      </c>
      <c r="AI864" s="49" t="s">
        <v>574</v>
      </c>
      <c r="AJ864" s="49" t="s">
        <v>574</v>
      </c>
      <c r="AK864" s="49" t="s">
        <v>574</v>
      </c>
      <c r="AL864" s="49" t="s">
        <v>574</v>
      </c>
      <c r="AM864" s="2">
        <f t="shared" si="97"/>
        <v>0</v>
      </c>
      <c r="AN864" s="1">
        <v>58</v>
      </c>
      <c r="AO864" s="2">
        <v>70.052999999999997</v>
      </c>
    </row>
    <row r="865" spans="1:41" hidden="1" x14ac:dyDescent="0.3">
      <c r="A865">
        <v>6690</v>
      </c>
      <c r="B865">
        <v>1967</v>
      </c>
      <c r="C865" s="1">
        <f t="shared" si="91"/>
        <v>57</v>
      </c>
      <c r="D865" t="s">
        <v>47</v>
      </c>
      <c r="E865" t="s">
        <v>42</v>
      </c>
      <c r="F865" s="4" t="s">
        <v>29</v>
      </c>
      <c r="G865" t="s">
        <v>29</v>
      </c>
      <c r="H865" s="20">
        <v>38179</v>
      </c>
      <c r="I865" s="2">
        <f t="shared" si="92"/>
        <v>38.179000000000002</v>
      </c>
      <c r="J865" s="2">
        <v>1</v>
      </c>
      <c r="K865" s="2">
        <v>1</v>
      </c>
      <c r="L865" s="16">
        <f t="shared" si="93"/>
        <v>2</v>
      </c>
      <c r="M865" s="6" t="s">
        <v>288</v>
      </c>
      <c r="N865" s="4">
        <f t="shared" si="94"/>
        <v>2</v>
      </c>
      <c r="O865" s="3">
        <f t="shared" si="95"/>
        <v>41347</v>
      </c>
      <c r="P865" s="4" t="str" cm="1">
        <f t="array" ref="P865:R865">_xlfn.TEXTSPLIT(M865,"/")</f>
        <v>3</v>
      </c>
      <c r="Q865" s="4" t="str">
        <v>14</v>
      </c>
      <c r="R865" s="4" t="str">
        <v>13</v>
      </c>
      <c r="S865" s="5">
        <f t="shared" si="96"/>
        <v>41347</v>
      </c>
      <c r="T865">
        <v>30</v>
      </c>
      <c r="U865" s="14">
        <v>38</v>
      </c>
      <c r="V865" s="14">
        <v>4</v>
      </c>
      <c r="W865" s="14">
        <v>22</v>
      </c>
      <c r="X865" s="14">
        <v>4</v>
      </c>
      <c r="Y865" s="14">
        <v>2</v>
      </c>
      <c r="Z865" s="14">
        <v>20</v>
      </c>
      <c r="AA865" s="2">
        <v>4</v>
      </c>
      <c r="AB865" s="2">
        <v>3</v>
      </c>
      <c r="AC865" s="2">
        <v>3</v>
      </c>
      <c r="AD865" s="2">
        <v>7</v>
      </c>
      <c r="AE865" s="2">
        <v>0</v>
      </c>
      <c r="AF865" s="2">
        <v>0</v>
      </c>
      <c r="AG865" s="16">
        <v>0</v>
      </c>
      <c r="AH865" s="49" t="s">
        <v>574</v>
      </c>
      <c r="AI865" s="49" t="s">
        <v>574</v>
      </c>
      <c r="AJ865" s="49" t="s">
        <v>574</v>
      </c>
      <c r="AK865" s="49" t="s">
        <v>574</v>
      </c>
      <c r="AL865" s="49" t="s">
        <v>574</v>
      </c>
      <c r="AM865" s="2">
        <f t="shared" si="97"/>
        <v>0</v>
      </c>
      <c r="AN865" s="1">
        <v>57</v>
      </c>
      <c r="AO865" s="2">
        <v>69.759</v>
      </c>
    </row>
    <row r="866" spans="1:41" x14ac:dyDescent="0.3">
      <c r="A866">
        <v>6682</v>
      </c>
      <c r="B866">
        <v>1974</v>
      </c>
      <c r="C866" s="1">
        <f t="shared" si="91"/>
        <v>50</v>
      </c>
      <c r="D866" t="s">
        <v>25</v>
      </c>
      <c r="E866" t="s">
        <v>66</v>
      </c>
      <c r="F866" s="4" t="s">
        <v>29</v>
      </c>
      <c r="G866" t="s">
        <v>29</v>
      </c>
      <c r="H866" s="20">
        <v>18978</v>
      </c>
      <c r="I866" s="2">
        <f t="shared" si="92"/>
        <v>18.978000000000002</v>
      </c>
      <c r="J866" s="2">
        <v>1</v>
      </c>
      <c r="K866" s="2">
        <v>0</v>
      </c>
      <c r="L866" s="16">
        <f t="shared" si="93"/>
        <v>1</v>
      </c>
      <c r="M866" s="7">
        <v>41225</v>
      </c>
      <c r="N866" s="4">
        <f t="shared" si="94"/>
        <v>1</v>
      </c>
      <c r="O866" s="3">
        <f t="shared" si="95"/>
        <v>41225</v>
      </c>
      <c r="P866" s="4" t="str" cm="1">
        <f t="array" ref="P866">_xlfn.TEXTSPLIT(M866,"/")</f>
        <v>41225</v>
      </c>
      <c r="Q866" s="5"/>
      <c r="R866" s="5"/>
      <c r="S866" s="5" t="e">
        <f t="shared" si="96"/>
        <v>#NUM!</v>
      </c>
      <c r="T866">
        <v>41</v>
      </c>
      <c r="U866" s="14">
        <v>2</v>
      </c>
      <c r="V866" s="14">
        <v>8</v>
      </c>
      <c r="W866" s="14">
        <v>1</v>
      </c>
      <c r="X866" s="14">
        <v>4</v>
      </c>
      <c r="Y866" s="14">
        <v>7</v>
      </c>
      <c r="Z866" s="14">
        <v>15</v>
      </c>
      <c r="AA866" s="2">
        <v>1</v>
      </c>
      <c r="AB866" s="2">
        <v>1</v>
      </c>
      <c r="AC866" s="2">
        <v>3</v>
      </c>
      <c r="AD866" s="2">
        <v>8</v>
      </c>
      <c r="AE866" s="2">
        <v>0</v>
      </c>
      <c r="AF866" s="2">
        <v>0</v>
      </c>
      <c r="AG866" s="16">
        <v>0</v>
      </c>
      <c r="AH866" s="49" t="s">
        <v>574</v>
      </c>
      <c r="AI866" s="49" t="s">
        <v>574</v>
      </c>
      <c r="AJ866" s="49" t="s">
        <v>574</v>
      </c>
      <c r="AK866" s="49" t="s">
        <v>574</v>
      </c>
      <c r="AL866" s="49" t="s">
        <v>574</v>
      </c>
      <c r="AM866" s="2">
        <f t="shared" si="97"/>
        <v>0</v>
      </c>
      <c r="AN866" s="1">
        <v>61</v>
      </c>
      <c r="AO866" s="2">
        <v>63.887</v>
      </c>
    </row>
    <row r="867" spans="1:41" x14ac:dyDescent="0.3">
      <c r="A867">
        <v>6679</v>
      </c>
      <c r="B867">
        <v>1967</v>
      </c>
      <c r="C867" s="1">
        <f t="shared" si="91"/>
        <v>57</v>
      </c>
      <c r="D867" t="s">
        <v>25</v>
      </c>
      <c r="E867" t="s">
        <v>22</v>
      </c>
      <c r="F867" s="4" t="s">
        <v>26</v>
      </c>
      <c r="G867" t="s">
        <v>26</v>
      </c>
      <c r="H867" s="20">
        <v>33279</v>
      </c>
      <c r="I867" s="2">
        <f t="shared" si="92"/>
        <v>33.279000000000003</v>
      </c>
      <c r="J867" s="2">
        <v>0</v>
      </c>
      <c r="K867" s="2">
        <v>0</v>
      </c>
      <c r="L867" s="16">
        <f t="shared" si="93"/>
        <v>0</v>
      </c>
      <c r="M867" s="7">
        <v>41979</v>
      </c>
      <c r="N867" s="4">
        <f t="shared" si="94"/>
        <v>1</v>
      </c>
      <c r="O867" s="3">
        <f t="shared" si="95"/>
        <v>41979</v>
      </c>
      <c r="P867" s="4" t="str" cm="1">
        <f t="array" ref="P867">_xlfn.TEXTSPLIT(M867,"/")</f>
        <v>41979</v>
      </c>
      <c r="Q867" s="5"/>
      <c r="R867" s="5"/>
      <c r="S867" s="5" t="e">
        <f t="shared" si="96"/>
        <v>#NUM!</v>
      </c>
      <c r="T867">
        <v>29</v>
      </c>
      <c r="U867" s="14">
        <v>10</v>
      </c>
      <c r="V867" s="14">
        <v>3</v>
      </c>
      <c r="W867" s="14">
        <v>3</v>
      </c>
      <c r="X867" s="14">
        <v>0</v>
      </c>
      <c r="Y867" s="14">
        <v>0</v>
      </c>
      <c r="Z867" s="14">
        <v>0</v>
      </c>
      <c r="AA867" s="2">
        <v>1</v>
      </c>
      <c r="AB867" s="2">
        <v>0</v>
      </c>
      <c r="AC867" s="2">
        <v>3</v>
      </c>
      <c r="AD867" s="2">
        <v>3</v>
      </c>
      <c r="AE867" s="2">
        <v>0</v>
      </c>
      <c r="AF867" s="2">
        <v>0</v>
      </c>
      <c r="AG867" s="16">
        <v>0</v>
      </c>
      <c r="AH867" s="49" t="s">
        <v>574</v>
      </c>
      <c r="AI867" s="49" t="s">
        <v>574</v>
      </c>
      <c r="AJ867" s="49" t="s">
        <v>574</v>
      </c>
      <c r="AK867" s="49" t="s">
        <v>574</v>
      </c>
      <c r="AL867" s="49" t="s">
        <v>574</v>
      </c>
      <c r="AM867" s="2">
        <f t="shared" si="97"/>
        <v>0</v>
      </c>
      <c r="AN867" s="1">
        <v>63</v>
      </c>
      <c r="AO867" s="2">
        <v>62.204000000000001</v>
      </c>
    </row>
    <row r="868" spans="1:41" hidden="1" x14ac:dyDescent="0.3">
      <c r="A868">
        <v>6678</v>
      </c>
      <c r="B868">
        <v>1990</v>
      </c>
      <c r="C868" s="1">
        <f t="shared" si="91"/>
        <v>34</v>
      </c>
      <c r="D868" t="s">
        <v>40</v>
      </c>
      <c r="E868" t="s">
        <v>22</v>
      </c>
      <c r="F868" s="4" t="s">
        <v>32</v>
      </c>
      <c r="G868" t="s">
        <v>32</v>
      </c>
      <c r="H868" s="20">
        <v>31928</v>
      </c>
      <c r="I868" s="2">
        <f t="shared" si="92"/>
        <v>31.928000000000001</v>
      </c>
      <c r="J868" s="2">
        <v>1</v>
      </c>
      <c r="K868" s="2">
        <v>0</v>
      </c>
      <c r="L868" s="16">
        <f t="shared" si="93"/>
        <v>1</v>
      </c>
      <c r="M868" s="6" t="s">
        <v>105</v>
      </c>
      <c r="N868" s="4">
        <f t="shared" si="94"/>
        <v>2</v>
      </c>
      <c r="O868" s="3">
        <f t="shared" si="95"/>
        <v>41726</v>
      </c>
      <c r="P868" s="4" t="str" cm="1">
        <f t="array" ref="P868:R868">_xlfn.TEXTSPLIT(M868,"/")</f>
        <v>3</v>
      </c>
      <c r="Q868" s="4" t="str">
        <v>28</v>
      </c>
      <c r="R868" s="4" t="str">
        <v>14</v>
      </c>
      <c r="S868" s="5">
        <f t="shared" si="96"/>
        <v>41726</v>
      </c>
      <c r="T868">
        <v>5</v>
      </c>
      <c r="U868" s="14">
        <v>33</v>
      </c>
      <c r="V868" s="14">
        <v>4</v>
      </c>
      <c r="W868" s="14">
        <v>24</v>
      </c>
      <c r="X868" s="14">
        <v>4</v>
      </c>
      <c r="Y868" s="14">
        <v>2</v>
      </c>
      <c r="Z868" s="14">
        <v>5</v>
      </c>
      <c r="AA868" s="2">
        <v>2</v>
      </c>
      <c r="AB868" s="2">
        <v>3</v>
      </c>
      <c r="AC868" s="2">
        <v>4</v>
      </c>
      <c r="AD868" s="2">
        <v>7</v>
      </c>
      <c r="AE868" s="2">
        <v>0</v>
      </c>
      <c r="AF868" s="2">
        <v>0</v>
      </c>
      <c r="AG868" s="16">
        <v>0</v>
      </c>
      <c r="AH868" s="49" t="s">
        <v>574</v>
      </c>
      <c r="AI868" s="49" t="s">
        <v>574</v>
      </c>
      <c r="AJ868" s="49" t="s">
        <v>574</v>
      </c>
      <c r="AK868" s="49" t="s">
        <v>574</v>
      </c>
      <c r="AL868" s="49" t="s">
        <v>574</v>
      </c>
      <c r="AM868" s="2">
        <f t="shared" si="97"/>
        <v>0</v>
      </c>
      <c r="AN868" s="1">
        <v>54</v>
      </c>
      <c r="AO868" s="2">
        <v>62.186999999999998</v>
      </c>
    </row>
    <row r="869" spans="1:41" hidden="1" x14ac:dyDescent="0.3">
      <c r="A869">
        <v>6673</v>
      </c>
      <c r="B869">
        <v>1966</v>
      </c>
      <c r="C869" s="1">
        <f t="shared" si="91"/>
        <v>58</v>
      </c>
      <c r="D869" t="s">
        <v>31</v>
      </c>
      <c r="E869" t="s">
        <v>22</v>
      </c>
      <c r="F869" s="4" t="s">
        <v>26</v>
      </c>
      <c r="G869" t="s">
        <v>26</v>
      </c>
      <c r="H869" s="20">
        <v>23478</v>
      </c>
      <c r="I869" s="2">
        <f t="shared" si="92"/>
        <v>23.478000000000002</v>
      </c>
      <c r="J869" s="2">
        <v>0</v>
      </c>
      <c r="K869" s="2">
        <v>0</v>
      </c>
      <c r="L869" s="16">
        <f t="shared" si="93"/>
        <v>0</v>
      </c>
      <c r="M869" s="6" t="s">
        <v>179</v>
      </c>
      <c r="N869" s="4">
        <f t="shared" si="94"/>
        <v>2</v>
      </c>
      <c r="O869" s="3">
        <f t="shared" si="95"/>
        <v>41352</v>
      </c>
      <c r="P869" s="4" t="str" cm="1">
        <f t="array" ref="P869:R869">_xlfn.TEXTSPLIT(M869,"/")</f>
        <v>3</v>
      </c>
      <c r="Q869" s="4" t="str">
        <v>19</v>
      </c>
      <c r="R869" s="4" t="str">
        <v>13</v>
      </c>
      <c r="S869" s="5">
        <f t="shared" si="96"/>
        <v>41352</v>
      </c>
      <c r="T869">
        <v>51</v>
      </c>
      <c r="U869" s="14">
        <v>28</v>
      </c>
      <c r="V869" s="14">
        <v>6</v>
      </c>
      <c r="W869" s="14">
        <v>27</v>
      </c>
      <c r="X869" s="14">
        <v>12</v>
      </c>
      <c r="Y869" s="14">
        <v>17</v>
      </c>
      <c r="Z869" s="14">
        <v>39</v>
      </c>
      <c r="AA869" s="2">
        <v>1</v>
      </c>
      <c r="AB869" s="2">
        <v>3</v>
      </c>
      <c r="AC869" s="2">
        <v>3</v>
      </c>
      <c r="AD869" s="2">
        <v>8</v>
      </c>
      <c r="AE869" s="2">
        <v>0</v>
      </c>
      <c r="AF869" s="2">
        <v>0</v>
      </c>
      <c r="AG869" s="16">
        <v>0</v>
      </c>
      <c r="AH869" s="49" t="s">
        <v>574</v>
      </c>
      <c r="AI869" s="49" t="s">
        <v>574</v>
      </c>
      <c r="AJ869" s="49" t="s">
        <v>574</v>
      </c>
      <c r="AK869" s="49" t="s">
        <v>574</v>
      </c>
      <c r="AL869" s="49" t="s">
        <v>574</v>
      </c>
      <c r="AM869" s="2">
        <f t="shared" si="97"/>
        <v>0</v>
      </c>
      <c r="AN869" s="1">
        <v>67</v>
      </c>
      <c r="AO869" s="2">
        <v>58.116</v>
      </c>
    </row>
    <row r="870" spans="1:41" x14ac:dyDescent="0.3">
      <c r="A870">
        <v>6663</v>
      </c>
      <c r="B870">
        <v>1941</v>
      </c>
      <c r="C870" s="1">
        <f t="shared" si="91"/>
        <v>83</v>
      </c>
      <c r="D870" t="s">
        <v>25</v>
      </c>
      <c r="E870" t="s">
        <v>34</v>
      </c>
      <c r="F870" s="4" t="s">
        <v>26</v>
      </c>
      <c r="G870" t="s">
        <v>26</v>
      </c>
      <c r="H870" s="20">
        <v>51141</v>
      </c>
      <c r="I870" s="2">
        <f t="shared" si="92"/>
        <v>51.140999999999998</v>
      </c>
      <c r="J870" s="2">
        <v>0</v>
      </c>
      <c r="K870" s="2">
        <v>0</v>
      </c>
      <c r="L870" s="16">
        <f t="shared" si="93"/>
        <v>0</v>
      </c>
      <c r="M870" s="7">
        <v>41493</v>
      </c>
      <c r="N870" s="4">
        <f t="shared" si="94"/>
        <v>1</v>
      </c>
      <c r="O870" s="3">
        <f t="shared" si="95"/>
        <v>41493</v>
      </c>
      <c r="P870" s="4" t="str" cm="1">
        <f t="array" ref="P870">_xlfn.TEXTSPLIT(M870,"/")</f>
        <v>41493</v>
      </c>
      <c r="Q870" s="5"/>
      <c r="R870" s="5"/>
      <c r="S870" s="5" t="e">
        <f t="shared" si="96"/>
        <v>#NUM!</v>
      </c>
      <c r="T870">
        <v>96</v>
      </c>
      <c r="U870" s="14">
        <v>144</v>
      </c>
      <c r="V870" s="14">
        <v>0</v>
      </c>
      <c r="W870" s="14">
        <v>7</v>
      </c>
      <c r="X870" s="14">
        <v>0</v>
      </c>
      <c r="Y870" s="14">
        <v>0</v>
      </c>
      <c r="Z870" s="14">
        <v>6</v>
      </c>
      <c r="AA870" s="2">
        <v>1</v>
      </c>
      <c r="AB870" s="2">
        <v>3</v>
      </c>
      <c r="AC870" s="2">
        <v>4</v>
      </c>
      <c r="AD870" s="2">
        <v>5</v>
      </c>
      <c r="AE870" s="2">
        <v>0</v>
      </c>
      <c r="AF870" s="2">
        <v>0</v>
      </c>
      <c r="AG870" s="16">
        <v>0</v>
      </c>
      <c r="AH870" s="49" t="s">
        <v>574</v>
      </c>
      <c r="AI870" s="49" t="s">
        <v>574</v>
      </c>
      <c r="AJ870" s="49" t="s">
        <v>574</v>
      </c>
      <c r="AK870" s="49" t="s">
        <v>574</v>
      </c>
      <c r="AL870" s="49" t="s">
        <v>574</v>
      </c>
      <c r="AM870" s="2">
        <f t="shared" si="97"/>
        <v>0</v>
      </c>
      <c r="AN870" s="1">
        <v>50</v>
      </c>
      <c r="AO870" s="2">
        <v>51.148000000000003</v>
      </c>
    </row>
    <row r="871" spans="1:41" x14ac:dyDescent="0.3">
      <c r="A871">
        <v>6661</v>
      </c>
      <c r="B871">
        <v>1975</v>
      </c>
      <c r="C871" s="1">
        <f t="shared" si="91"/>
        <v>49</v>
      </c>
      <c r="D871" t="s">
        <v>25</v>
      </c>
      <c r="E871" t="s">
        <v>22</v>
      </c>
      <c r="F871" s="4" t="s">
        <v>29</v>
      </c>
      <c r="G871" t="s">
        <v>29</v>
      </c>
      <c r="H871" s="20">
        <v>67445</v>
      </c>
      <c r="I871" s="2">
        <f t="shared" si="92"/>
        <v>67.444999999999993</v>
      </c>
      <c r="J871" s="2">
        <v>0</v>
      </c>
      <c r="K871" s="2">
        <v>1</v>
      </c>
      <c r="L871" s="16">
        <f t="shared" si="93"/>
        <v>1</v>
      </c>
      <c r="M871" s="7">
        <v>41251</v>
      </c>
      <c r="N871" s="4">
        <f t="shared" si="94"/>
        <v>1</v>
      </c>
      <c r="O871" s="3">
        <f t="shared" si="95"/>
        <v>41251</v>
      </c>
      <c r="P871" s="4" t="str" cm="1">
        <f t="array" ref="P871">_xlfn.TEXTSPLIT(M871,"/")</f>
        <v>41251</v>
      </c>
      <c r="Q871" s="5"/>
      <c r="R871" s="5"/>
      <c r="S871" s="5" t="e">
        <f t="shared" si="96"/>
        <v>#NUM!</v>
      </c>
      <c r="T871">
        <v>63</v>
      </c>
      <c r="U871" s="14">
        <v>757</v>
      </c>
      <c r="V871" s="14">
        <v>80</v>
      </c>
      <c r="W871" s="14">
        <v>217</v>
      </c>
      <c r="X871" s="14">
        <v>29</v>
      </c>
      <c r="Y871" s="14">
        <v>80</v>
      </c>
      <c r="Z871" s="14">
        <v>11</v>
      </c>
      <c r="AA871" s="2">
        <v>5</v>
      </c>
      <c r="AB871" s="2">
        <v>9</v>
      </c>
      <c r="AC871" s="2">
        <v>12</v>
      </c>
      <c r="AD871" s="2">
        <v>6</v>
      </c>
      <c r="AE871" s="2">
        <v>0</v>
      </c>
      <c r="AF871" s="2">
        <v>0</v>
      </c>
      <c r="AG871" s="16">
        <v>0</v>
      </c>
      <c r="AH871" s="49" t="s">
        <v>574</v>
      </c>
      <c r="AI871" s="49" t="s">
        <v>574</v>
      </c>
      <c r="AJ871" s="49" t="s">
        <v>574</v>
      </c>
      <c r="AK871" s="49" t="s">
        <v>574</v>
      </c>
      <c r="AL871" s="49" t="s">
        <v>574</v>
      </c>
      <c r="AM871" s="2">
        <f t="shared" si="97"/>
        <v>0</v>
      </c>
      <c r="AN871" s="1">
        <v>69</v>
      </c>
      <c r="AO871" s="2">
        <v>46.344000000000001</v>
      </c>
    </row>
    <row r="872" spans="1:41" x14ac:dyDescent="0.3">
      <c r="A872">
        <v>6658</v>
      </c>
      <c r="B872">
        <v>1973</v>
      </c>
      <c r="C872" s="1">
        <f t="shared" si="91"/>
        <v>51</v>
      </c>
      <c r="D872" t="s">
        <v>25</v>
      </c>
      <c r="E872" t="s">
        <v>22</v>
      </c>
      <c r="F872" s="4" t="s">
        <v>32</v>
      </c>
      <c r="G872" t="s">
        <v>32</v>
      </c>
      <c r="H872" s="20">
        <v>59868</v>
      </c>
      <c r="I872" s="2">
        <f t="shared" si="92"/>
        <v>59.868000000000002</v>
      </c>
      <c r="J872" s="2">
        <v>0</v>
      </c>
      <c r="K872" s="2">
        <v>1</v>
      </c>
      <c r="L872" s="16">
        <f t="shared" si="93"/>
        <v>1</v>
      </c>
      <c r="M872" s="6" t="s">
        <v>321</v>
      </c>
      <c r="N872" s="4">
        <f t="shared" si="94"/>
        <v>2</v>
      </c>
      <c r="O872" s="3">
        <f t="shared" si="95"/>
        <v>41477</v>
      </c>
      <c r="P872" s="4" t="str" cm="1">
        <f t="array" ref="P872:R872">_xlfn.TEXTSPLIT(M872,"/")</f>
        <v>7</v>
      </c>
      <c r="Q872" s="4" t="str">
        <v>22</v>
      </c>
      <c r="R872" s="4" t="str">
        <v>13</v>
      </c>
      <c r="S872" s="5">
        <f t="shared" si="96"/>
        <v>41477</v>
      </c>
      <c r="T872">
        <v>37</v>
      </c>
      <c r="U872" s="14">
        <v>771</v>
      </c>
      <c r="V872" s="14">
        <v>51</v>
      </c>
      <c r="W872" s="14">
        <v>154</v>
      </c>
      <c r="X872" s="14">
        <v>54</v>
      </c>
      <c r="Y872" s="14">
        <v>10</v>
      </c>
      <c r="Z872" s="14">
        <v>154</v>
      </c>
      <c r="AA872" s="2">
        <v>7</v>
      </c>
      <c r="AB872" s="2">
        <v>11</v>
      </c>
      <c r="AC872" s="2">
        <v>12</v>
      </c>
      <c r="AD872" s="2">
        <v>6</v>
      </c>
      <c r="AE872" s="2">
        <v>0</v>
      </c>
      <c r="AF872" s="2">
        <v>0</v>
      </c>
      <c r="AG872" s="16">
        <v>0</v>
      </c>
      <c r="AH872" s="49" t="s">
        <v>574</v>
      </c>
      <c r="AI872" s="49" t="s">
        <v>574</v>
      </c>
      <c r="AJ872" s="49" t="s">
        <v>574</v>
      </c>
      <c r="AK872" s="49" t="s">
        <v>574</v>
      </c>
      <c r="AL872" s="49" t="s">
        <v>574</v>
      </c>
      <c r="AM872" s="2">
        <f t="shared" si="97"/>
        <v>0</v>
      </c>
      <c r="AN872" s="1">
        <v>39</v>
      </c>
      <c r="AO872" s="2">
        <v>42.71</v>
      </c>
    </row>
    <row r="873" spans="1:41" x14ac:dyDescent="0.3">
      <c r="A873">
        <v>6653</v>
      </c>
      <c r="B873">
        <v>1971</v>
      </c>
      <c r="C873" s="1">
        <f t="shared" si="91"/>
        <v>53</v>
      </c>
      <c r="D873" t="s">
        <v>25</v>
      </c>
      <c r="E873" t="s">
        <v>34</v>
      </c>
      <c r="F873" s="4" t="s">
        <v>29</v>
      </c>
      <c r="G873" t="s">
        <v>29</v>
      </c>
      <c r="H873" s="20">
        <v>55158</v>
      </c>
      <c r="I873" s="2">
        <f t="shared" si="92"/>
        <v>55.158000000000001</v>
      </c>
      <c r="J873" s="2">
        <v>1</v>
      </c>
      <c r="K873" s="2">
        <v>1</v>
      </c>
      <c r="L873" s="16">
        <f t="shared" si="93"/>
        <v>2</v>
      </c>
      <c r="M873" s="6" t="s">
        <v>411</v>
      </c>
      <c r="N873" s="4">
        <f t="shared" si="94"/>
        <v>2</v>
      </c>
      <c r="O873" s="3">
        <f t="shared" si="95"/>
        <v>41120</v>
      </c>
      <c r="P873" s="4" t="str" cm="1">
        <f t="array" ref="P873:R873">_xlfn.TEXTSPLIT(M873,"/")</f>
        <v>7</v>
      </c>
      <c r="Q873" s="4" t="str">
        <v>30</v>
      </c>
      <c r="R873" s="4" t="str">
        <v>12</v>
      </c>
      <c r="S873" s="5">
        <f t="shared" si="96"/>
        <v>41120</v>
      </c>
      <c r="T873">
        <v>72</v>
      </c>
      <c r="U873" s="14">
        <v>293</v>
      </c>
      <c r="V873" s="14">
        <v>0</v>
      </c>
      <c r="W873" s="14">
        <v>87</v>
      </c>
      <c r="X873" s="14">
        <v>4</v>
      </c>
      <c r="Y873" s="14">
        <v>11</v>
      </c>
      <c r="Z873" s="14">
        <v>23</v>
      </c>
      <c r="AA873" s="2">
        <v>4</v>
      </c>
      <c r="AB873" s="2">
        <v>7</v>
      </c>
      <c r="AC873" s="2">
        <v>5</v>
      </c>
      <c r="AD873" s="2">
        <v>7</v>
      </c>
      <c r="AE873" s="2">
        <v>1</v>
      </c>
      <c r="AF873" s="2">
        <v>0</v>
      </c>
      <c r="AG873" s="16">
        <v>0</v>
      </c>
      <c r="AH873" s="49" t="s">
        <v>574</v>
      </c>
      <c r="AI873" s="49" t="s">
        <v>574</v>
      </c>
      <c r="AJ873" s="49" t="s">
        <v>574</v>
      </c>
      <c r="AK873" s="49" t="s">
        <v>574</v>
      </c>
      <c r="AL873" s="49" t="s">
        <v>574</v>
      </c>
      <c r="AM873" s="2">
        <f t="shared" si="97"/>
        <v>0</v>
      </c>
      <c r="AN873" s="1">
        <v>54</v>
      </c>
      <c r="AO873" s="2">
        <v>33.581000000000003</v>
      </c>
    </row>
    <row r="874" spans="1:41" hidden="1" x14ac:dyDescent="0.3">
      <c r="A874">
        <v>6652</v>
      </c>
      <c r="B874">
        <v>1966</v>
      </c>
      <c r="C874" s="1">
        <f t="shared" si="91"/>
        <v>58</v>
      </c>
      <c r="D874" t="s">
        <v>28</v>
      </c>
      <c r="E874" t="s">
        <v>22</v>
      </c>
      <c r="F874" s="4" t="s">
        <v>29</v>
      </c>
      <c r="G874" t="s">
        <v>29</v>
      </c>
      <c r="H874" s="20">
        <v>77343</v>
      </c>
      <c r="I874" s="2">
        <f t="shared" si="92"/>
        <v>77.343000000000004</v>
      </c>
      <c r="J874" s="2">
        <v>0</v>
      </c>
      <c r="K874" s="2">
        <v>0</v>
      </c>
      <c r="L874" s="16">
        <f t="shared" si="93"/>
        <v>0</v>
      </c>
      <c r="M874" s="7">
        <v>41888</v>
      </c>
      <c r="N874" s="4">
        <f t="shared" si="94"/>
        <v>1</v>
      </c>
      <c r="O874" s="3">
        <f t="shared" si="95"/>
        <v>41888</v>
      </c>
      <c r="P874" s="4" t="str" cm="1">
        <f t="array" ref="P874">_xlfn.TEXTSPLIT(M874,"/")</f>
        <v>41888</v>
      </c>
      <c r="Q874" s="5"/>
      <c r="R874" s="5"/>
      <c r="S874" s="5" t="e">
        <f t="shared" si="96"/>
        <v>#NUM!</v>
      </c>
      <c r="T874">
        <v>28</v>
      </c>
      <c r="U874" s="14">
        <v>227</v>
      </c>
      <c r="V874" s="14">
        <v>151</v>
      </c>
      <c r="W874" s="14">
        <v>573</v>
      </c>
      <c r="X874" s="14">
        <v>98</v>
      </c>
      <c r="Y874" s="14">
        <v>54</v>
      </c>
      <c r="Z874" s="14">
        <v>31</v>
      </c>
      <c r="AA874" s="2">
        <v>1</v>
      </c>
      <c r="AB874" s="2">
        <v>3</v>
      </c>
      <c r="AC874" s="2">
        <v>9</v>
      </c>
      <c r="AD874" s="2">
        <v>1</v>
      </c>
      <c r="AE874" s="2">
        <v>0</v>
      </c>
      <c r="AF874" s="2">
        <v>0</v>
      </c>
      <c r="AG874" s="16">
        <v>0</v>
      </c>
      <c r="AH874" s="49" t="s">
        <v>574</v>
      </c>
      <c r="AI874" s="49" t="s">
        <v>574</v>
      </c>
      <c r="AJ874" s="49" t="s">
        <v>574</v>
      </c>
      <c r="AK874" s="49" t="s">
        <v>574</v>
      </c>
      <c r="AL874" s="49" t="s">
        <v>574</v>
      </c>
      <c r="AM874" s="2">
        <f t="shared" si="97"/>
        <v>0</v>
      </c>
      <c r="AN874" s="1">
        <v>60</v>
      </c>
      <c r="AO874" s="2">
        <v>33.378</v>
      </c>
    </row>
    <row r="875" spans="1:41" hidden="1" x14ac:dyDescent="0.3">
      <c r="A875">
        <v>6646</v>
      </c>
      <c r="B875">
        <v>1985</v>
      </c>
      <c r="C875" s="1">
        <f t="shared" si="91"/>
        <v>39</v>
      </c>
      <c r="D875" t="s">
        <v>28</v>
      </c>
      <c r="E875" t="s">
        <v>22</v>
      </c>
      <c r="F875" s="4" t="s">
        <v>32</v>
      </c>
      <c r="G875" t="s">
        <v>32</v>
      </c>
      <c r="H875" s="20">
        <v>16529</v>
      </c>
      <c r="I875" s="2">
        <f t="shared" si="92"/>
        <v>16.529</v>
      </c>
      <c r="J875" s="2">
        <v>1</v>
      </c>
      <c r="K875" s="2">
        <v>0</v>
      </c>
      <c r="L875" s="16">
        <f t="shared" si="93"/>
        <v>1</v>
      </c>
      <c r="M875" s="7">
        <v>41642</v>
      </c>
      <c r="N875" s="4">
        <f t="shared" si="94"/>
        <v>1</v>
      </c>
      <c r="O875" s="3">
        <f t="shared" si="95"/>
        <v>41642</v>
      </c>
      <c r="P875" s="4" t="str" cm="1">
        <f t="array" ref="P875">_xlfn.TEXTSPLIT(M875,"/")</f>
        <v>41642</v>
      </c>
      <c r="Q875" s="5"/>
      <c r="R875" s="5"/>
      <c r="S875" s="5" t="e">
        <f t="shared" si="96"/>
        <v>#NUM!</v>
      </c>
      <c r="T875">
        <v>23</v>
      </c>
      <c r="U875" s="14">
        <v>3</v>
      </c>
      <c r="V875" s="14">
        <v>0</v>
      </c>
      <c r="W875" s="14">
        <v>5</v>
      </c>
      <c r="X875" s="14">
        <v>13</v>
      </c>
      <c r="Y875" s="14">
        <v>0</v>
      </c>
      <c r="Z875" s="14">
        <v>1</v>
      </c>
      <c r="AA875" s="2">
        <v>1</v>
      </c>
      <c r="AB875" s="2">
        <v>1</v>
      </c>
      <c r="AC875" s="2">
        <v>3</v>
      </c>
      <c r="AD875" s="2">
        <v>6</v>
      </c>
      <c r="AE875" s="2">
        <v>0</v>
      </c>
      <c r="AF875" s="2">
        <v>0</v>
      </c>
      <c r="AG875" s="16">
        <v>0</v>
      </c>
      <c r="AH875" s="49" t="s">
        <v>574</v>
      </c>
      <c r="AI875" s="49" t="s">
        <v>574</v>
      </c>
      <c r="AJ875" s="49" t="s">
        <v>574</v>
      </c>
      <c r="AK875" s="49" t="s">
        <v>574</v>
      </c>
      <c r="AL875" s="49" t="s">
        <v>574</v>
      </c>
      <c r="AM875" s="2">
        <f t="shared" si="97"/>
        <v>0</v>
      </c>
      <c r="AN875" s="1">
        <v>58</v>
      </c>
      <c r="AO875" s="2">
        <v>32.726999999999997</v>
      </c>
    </row>
    <row r="876" spans="1:41" hidden="1" x14ac:dyDescent="0.3">
      <c r="A876">
        <v>6642</v>
      </c>
      <c r="B876">
        <v>1962</v>
      </c>
      <c r="C876" s="1">
        <f t="shared" si="91"/>
        <v>62</v>
      </c>
      <c r="D876" t="s">
        <v>47</v>
      </c>
      <c r="E876" t="s">
        <v>22</v>
      </c>
      <c r="F876" s="4" t="s">
        <v>23</v>
      </c>
      <c r="G876" t="s">
        <v>23</v>
      </c>
      <c r="H876" s="20">
        <v>27215</v>
      </c>
      <c r="I876" s="2">
        <f t="shared" si="92"/>
        <v>27.215</v>
      </c>
      <c r="J876" s="2">
        <v>2</v>
      </c>
      <c r="K876" s="2">
        <v>1</v>
      </c>
      <c r="L876" s="16">
        <f t="shared" si="93"/>
        <v>3</v>
      </c>
      <c r="M876" s="6" t="s">
        <v>355</v>
      </c>
      <c r="N876" s="4">
        <f t="shared" si="94"/>
        <v>2</v>
      </c>
      <c r="O876" s="3">
        <f t="shared" si="95"/>
        <v>41297</v>
      </c>
      <c r="P876" s="4" t="str" cm="1">
        <f t="array" ref="P876:R876">_xlfn.TEXTSPLIT(M876,"/")</f>
        <v>1</v>
      </c>
      <c r="Q876" s="4" t="str">
        <v>23</v>
      </c>
      <c r="R876" s="4" t="str">
        <v>13</v>
      </c>
      <c r="S876" s="5">
        <f t="shared" si="96"/>
        <v>41297</v>
      </c>
      <c r="T876">
        <v>50</v>
      </c>
      <c r="U876" s="14">
        <v>30</v>
      </c>
      <c r="V876" s="14">
        <v>5</v>
      </c>
      <c r="W876" s="14">
        <v>22</v>
      </c>
      <c r="X876" s="14">
        <v>8</v>
      </c>
      <c r="Y876" s="14">
        <v>9</v>
      </c>
      <c r="Z876" s="14">
        <v>28</v>
      </c>
      <c r="AA876" s="2">
        <v>4</v>
      </c>
      <c r="AB876" s="2">
        <v>2</v>
      </c>
      <c r="AC876" s="2">
        <v>4</v>
      </c>
      <c r="AD876" s="2">
        <v>6</v>
      </c>
      <c r="AE876" s="2">
        <v>0</v>
      </c>
      <c r="AF876" s="2">
        <v>0</v>
      </c>
      <c r="AG876" s="16">
        <v>0</v>
      </c>
      <c r="AH876" s="49" t="s">
        <v>574</v>
      </c>
      <c r="AI876" s="49" t="s">
        <v>574</v>
      </c>
      <c r="AJ876" s="49" t="s">
        <v>574</v>
      </c>
      <c r="AK876" s="49" t="s">
        <v>574</v>
      </c>
      <c r="AL876" s="49" t="s">
        <v>574</v>
      </c>
      <c r="AM876" s="2">
        <f t="shared" si="97"/>
        <v>0</v>
      </c>
      <c r="AN876" s="1">
        <v>50</v>
      </c>
      <c r="AO876" s="2">
        <v>32.643999999999998</v>
      </c>
    </row>
    <row r="877" spans="1:41" hidden="1" x14ac:dyDescent="0.3">
      <c r="A877">
        <v>6637</v>
      </c>
      <c r="B877">
        <v>1989</v>
      </c>
      <c r="C877" s="1">
        <f t="shared" si="91"/>
        <v>35</v>
      </c>
      <c r="D877" t="s">
        <v>40</v>
      </c>
      <c r="E877" t="s">
        <v>22</v>
      </c>
      <c r="F877" s="4" t="s">
        <v>26</v>
      </c>
      <c r="G877" t="s">
        <v>26</v>
      </c>
      <c r="H877" s="20">
        <v>66951</v>
      </c>
      <c r="I877" s="2">
        <f t="shared" si="92"/>
        <v>66.950999999999993</v>
      </c>
      <c r="J877" s="2">
        <v>0</v>
      </c>
      <c r="K877" s="2">
        <v>0</v>
      </c>
      <c r="L877" s="16">
        <f t="shared" si="93"/>
        <v>0</v>
      </c>
      <c r="M877" s="7">
        <v>41316</v>
      </c>
      <c r="N877" s="4">
        <f t="shared" si="94"/>
        <v>1</v>
      </c>
      <c r="O877" s="3">
        <f t="shared" si="95"/>
        <v>41316</v>
      </c>
      <c r="P877" s="4" t="str" cm="1">
        <f t="array" ref="P877">_xlfn.TEXTSPLIT(M877,"/")</f>
        <v>41316</v>
      </c>
      <c r="Q877" s="5"/>
      <c r="R877" s="5"/>
      <c r="S877" s="5" t="e">
        <f t="shared" si="96"/>
        <v>#NUM!</v>
      </c>
      <c r="T877">
        <v>46</v>
      </c>
      <c r="U877" s="14">
        <v>277</v>
      </c>
      <c r="V877" s="14">
        <v>162</v>
      </c>
      <c r="W877" s="14">
        <v>305</v>
      </c>
      <c r="X877" s="14">
        <v>173</v>
      </c>
      <c r="Y877" s="14">
        <v>76</v>
      </c>
      <c r="Z877" s="14">
        <v>124</v>
      </c>
      <c r="AA877" s="2">
        <v>1</v>
      </c>
      <c r="AB877" s="2">
        <v>3</v>
      </c>
      <c r="AC877" s="2">
        <v>7</v>
      </c>
      <c r="AD877" s="2">
        <v>1</v>
      </c>
      <c r="AE877" s="2">
        <v>0</v>
      </c>
      <c r="AF877" s="2">
        <v>0</v>
      </c>
      <c r="AG877" s="16">
        <v>0</v>
      </c>
      <c r="AH877" s="49" t="s">
        <v>574</v>
      </c>
      <c r="AI877" s="49" t="s">
        <v>574</v>
      </c>
      <c r="AJ877" s="49" t="s">
        <v>574</v>
      </c>
      <c r="AK877" s="49" t="s">
        <v>574</v>
      </c>
      <c r="AL877" s="49" t="s">
        <v>574</v>
      </c>
      <c r="AM877" s="2">
        <f t="shared" si="97"/>
        <v>0</v>
      </c>
      <c r="AN877" s="1">
        <v>38</v>
      </c>
      <c r="AO877" s="2">
        <v>29.103000000000002</v>
      </c>
    </row>
    <row r="878" spans="1:41" hidden="1" x14ac:dyDescent="0.3">
      <c r="A878">
        <v>6634</v>
      </c>
      <c r="B878">
        <v>1980</v>
      </c>
      <c r="C878" s="1">
        <f t="shared" si="91"/>
        <v>44</v>
      </c>
      <c r="D878" t="s">
        <v>47</v>
      </c>
      <c r="E878" t="s">
        <v>42</v>
      </c>
      <c r="F878" s="4" t="s">
        <v>23</v>
      </c>
      <c r="G878" t="s">
        <v>23</v>
      </c>
      <c r="H878" s="20">
        <v>33462</v>
      </c>
      <c r="I878" s="2">
        <f t="shared" si="92"/>
        <v>33.462000000000003</v>
      </c>
      <c r="J878" s="2">
        <v>1</v>
      </c>
      <c r="K878" s="2">
        <v>0</v>
      </c>
      <c r="L878" s="16">
        <f t="shared" si="93"/>
        <v>1</v>
      </c>
      <c r="M878" s="7">
        <v>41463</v>
      </c>
      <c r="N878" s="4">
        <f t="shared" si="94"/>
        <v>1</v>
      </c>
      <c r="O878" s="3">
        <f t="shared" si="95"/>
        <v>41463</v>
      </c>
      <c r="P878" s="4" t="str" cm="1">
        <f t="array" ref="P878">_xlfn.TEXTSPLIT(M878,"/")</f>
        <v>41463</v>
      </c>
      <c r="Q878" s="5"/>
      <c r="R878" s="5"/>
      <c r="S878" s="5" t="e">
        <f t="shared" si="96"/>
        <v>#NUM!</v>
      </c>
      <c r="T878">
        <v>78</v>
      </c>
      <c r="U878" s="14">
        <v>22</v>
      </c>
      <c r="V878" s="14">
        <v>3</v>
      </c>
      <c r="W878" s="14">
        <v>18</v>
      </c>
      <c r="X878" s="14">
        <v>0</v>
      </c>
      <c r="Y878" s="14">
        <v>0</v>
      </c>
      <c r="Z878" s="14">
        <v>11</v>
      </c>
      <c r="AA878" s="2">
        <v>1</v>
      </c>
      <c r="AB878" s="2">
        <v>2</v>
      </c>
      <c r="AC878" s="2">
        <v>3</v>
      </c>
      <c r="AD878" s="2">
        <v>7</v>
      </c>
      <c r="AE878" s="2">
        <v>0</v>
      </c>
      <c r="AF878" s="2">
        <v>0</v>
      </c>
      <c r="AG878" s="16">
        <v>0</v>
      </c>
      <c r="AH878" s="49" t="s">
        <v>574</v>
      </c>
      <c r="AI878" s="49" t="s">
        <v>574</v>
      </c>
      <c r="AJ878" s="49" t="s">
        <v>574</v>
      </c>
      <c r="AK878" s="49" t="s">
        <v>574</v>
      </c>
      <c r="AL878" s="49" t="s">
        <v>574</v>
      </c>
      <c r="AM878" s="2">
        <f t="shared" si="97"/>
        <v>0</v>
      </c>
      <c r="AN878" s="1">
        <v>41</v>
      </c>
      <c r="AO878" s="2">
        <v>27.59</v>
      </c>
    </row>
    <row r="879" spans="1:41" x14ac:dyDescent="0.3">
      <c r="A879">
        <v>6619</v>
      </c>
      <c r="B879">
        <v>1979</v>
      </c>
      <c r="C879" s="1">
        <f t="shared" si="91"/>
        <v>45</v>
      </c>
      <c r="D879" t="s">
        <v>25</v>
      </c>
      <c r="E879" t="s">
        <v>22</v>
      </c>
      <c r="F879" s="4" t="s">
        <v>29</v>
      </c>
      <c r="G879" t="s">
        <v>29</v>
      </c>
      <c r="H879" s="20">
        <v>38415</v>
      </c>
      <c r="I879" s="2">
        <f t="shared" si="92"/>
        <v>38.414999999999999</v>
      </c>
      <c r="J879" s="2">
        <v>1</v>
      </c>
      <c r="K879" s="2">
        <v>1</v>
      </c>
      <c r="L879" s="16">
        <f t="shared" si="93"/>
        <v>2</v>
      </c>
      <c r="M879" s="7">
        <v>41306</v>
      </c>
      <c r="N879" s="4">
        <f t="shared" si="94"/>
        <v>1</v>
      </c>
      <c r="O879" s="3">
        <f t="shared" si="95"/>
        <v>41306</v>
      </c>
      <c r="P879" s="4" t="str" cm="1">
        <f t="array" ref="P879">_xlfn.TEXTSPLIT(M879,"/")</f>
        <v>41306</v>
      </c>
      <c r="Q879" s="5"/>
      <c r="R879" s="5"/>
      <c r="S879" s="5" t="e">
        <f t="shared" si="96"/>
        <v>#NUM!</v>
      </c>
      <c r="T879">
        <v>91</v>
      </c>
      <c r="U879" s="14">
        <v>22</v>
      </c>
      <c r="V879" s="14">
        <v>1</v>
      </c>
      <c r="W879" s="14">
        <v>13</v>
      </c>
      <c r="X879" s="14">
        <v>4</v>
      </c>
      <c r="Y879" s="14">
        <v>0</v>
      </c>
      <c r="Z879" s="14">
        <v>4</v>
      </c>
      <c r="AA879" s="2">
        <v>2</v>
      </c>
      <c r="AB879" s="2">
        <v>1</v>
      </c>
      <c r="AC879" s="2">
        <v>3</v>
      </c>
      <c r="AD879" s="2">
        <v>7</v>
      </c>
      <c r="AE879" s="2">
        <v>0</v>
      </c>
      <c r="AF879" s="2">
        <v>0</v>
      </c>
      <c r="AG879" s="16">
        <v>0</v>
      </c>
      <c r="AH879" s="49" t="s">
        <v>574</v>
      </c>
      <c r="AI879" s="49" t="s">
        <v>574</v>
      </c>
      <c r="AJ879" s="49" t="s">
        <v>574</v>
      </c>
      <c r="AK879" s="49" t="s">
        <v>574</v>
      </c>
      <c r="AL879" s="49" t="s">
        <v>574</v>
      </c>
      <c r="AM879" s="2">
        <f t="shared" si="97"/>
        <v>0</v>
      </c>
      <c r="AN879" s="1">
        <v>68</v>
      </c>
      <c r="AO879" s="2">
        <v>22.553999999999998</v>
      </c>
    </row>
    <row r="880" spans="1:41" x14ac:dyDescent="0.3">
      <c r="A880">
        <v>6616</v>
      </c>
      <c r="B880">
        <v>1976</v>
      </c>
      <c r="C880" s="1">
        <f t="shared" si="91"/>
        <v>48</v>
      </c>
      <c r="D880" t="s">
        <v>25</v>
      </c>
      <c r="E880" t="s">
        <v>22</v>
      </c>
      <c r="F880" s="4" t="s">
        <v>32</v>
      </c>
      <c r="G880" t="s">
        <v>32</v>
      </c>
      <c r="H880" s="20">
        <v>59481</v>
      </c>
      <c r="I880" s="2">
        <f t="shared" si="92"/>
        <v>59.481000000000002</v>
      </c>
      <c r="J880" s="2">
        <v>0</v>
      </c>
      <c r="K880" s="2">
        <v>1</v>
      </c>
      <c r="L880" s="16">
        <f t="shared" si="93"/>
        <v>1</v>
      </c>
      <c r="M880" s="6" t="s">
        <v>348</v>
      </c>
      <c r="N880" s="4">
        <f t="shared" si="94"/>
        <v>2</v>
      </c>
      <c r="O880" s="3">
        <f t="shared" si="95"/>
        <v>41570</v>
      </c>
      <c r="P880" s="4" t="str" cm="1">
        <f t="array" ref="P880:R880">_xlfn.TEXTSPLIT(M880,"/")</f>
        <v>10</v>
      </c>
      <c r="Q880" s="4" t="str">
        <v>23</v>
      </c>
      <c r="R880" s="4" t="str">
        <v>13</v>
      </c>
      <c r="S880" s="5">
        <f t="shared" si="96"/>
        <v>41570</v>
      </c>
      <c r="T880">
        <v>47</v>
      </c>
      <c r="U880" s="14">
        <v>178</v>
      </c>
      <c r="V880" s="14">
        <v>3</v>
      </c>
      <c r="W880" s="14">
        <v>85</v>
      </c>
      <c r="X880" s="14">
        <v>71</v>
      </c>
      <c r="Y880" s="14">
        <v>66</v>
      </c>
      <c r="Z880" s="14">
        <v>58</v>
      </c>
      <c r="AA880" s="2">
        <v>2</v>
      </c>
      <c r="AB880" s="2">
        <v>3</v>
      </c>
      <c r="AC880" s="2">
        <v>8</v>
      </c>
      <c r="AD880" s="2">
        <v>2</v>
      </c>
      <c r="AE880" s="2">
        <v>0</v>
      </c>
      <c r="AF880" s="2">
        <v>0</v>
      </c>
      <c r="AG880" s="16">
        <v>0</v>
      </c>
      <c r="AH880" s="49" t="s">
        <v>574</v>
      </c>
      <c r="AI880" s="49" t="s">
        <v>574</v>
      </c>
      <c r="AJ880" s="49" t="s">
        <v>574</v>
      </c>
      <c r="AK880" s="49" t="s">
        <v>574</v>
      </c>
      <c r="AL880" s="49" t="s">
        <v>574</v>
      </c>
      <c r="AM880" s="2">
        <f t="shared" si="97"/>
        <v>0</v>
      </c>
      <c r="AN880" s="1">
        <v>37</v>
      </c>
      <c r="AO880" s="2">
        <v>21.846</v>
      </c>
    </row>
    <row r="881" spans="1:41" hidden="1" x14ac:dyDescent="0.3">
      <c r="A881">
        <v>6613</v>
      </c>
      <c r="B881">
        <v>1971</v>
      </c>
      <c r="C881" s="1">
        <f t="shared" si="91"/>
        <v>53</v>
      </c>
      <c r="D881" t="s">
        <v>33</v>
      </c>
      <c r="E881" t="s">
        <v>42</v>
      </c>
      <c r="F881" s="4" t="s">
        <v>29</v>
      </c>
      <c r="G881" t="s">
        <v>29</v>
      </c>
      <c r="H881" s="20">
        <v>44511</v>
      </c>
      <c r="I881" s="2">
        <f t="shared" si="92"/>
        <v>44.511000000000003</v>
      </c>
      <c r="J881" s="2">
        <v>1</v>
      </c>
      <c r="K881" s="2">
        <v>0</v>
      </c>
      <c r="L881" s="16">
        <f t="shared" si="93"/>
        <v>1</v>
      </c>
      <c r="M881" s="7">
        <v>41253</v>
      </c>
      <c r="N881" s="4">
        <f t="shared" si="94"/>
        <v>1</v>
      </c>
      <c r="O881" s="3">
        <f t="shared" si="95"/>
        <v>41253</v>
      </c>
      <c r="P881" s="4" t="str" cm="1">
        <f t="array" ref="P881">_xlfn.TEXTSPLIT(M881,"/")</f>
        <v>41253</v>
      </c>
      <c r="Q881" s="5"/>
      <c r="R881" s="5"/>
      <c r="S881" s="5" t="e">
        <f t="shared" si="96"/>
        <v>#NUM!</v>
      </c>
      <c r="T881">
        <v>39</v>
      </c>
      <c r="U881" s="14">
        <v>513</v>
      </c>
      <c r="V881" s="14">
        <v>7</v>
      </c>
      <c r="W881" s="14">
        <v>133</v>
      </c>
      <c r="X881" s="14">
        <v>46</v>
      </c>
      <c r="Y881" s="14">
        <v>14</v>
      </c>
      <c r="Z881" s="14">
        <v>14</v>
      </c>
      <c r="AA881" s="2">
        <v>6</v>
      </c>
      <c r="AB881" s="2">
        <v>8</v>
      </c>
      <c r="AC881" s="2">
        <v>8</v>
      </c>
      <c r="AD881" s="2">
        <v>8</v>
      </c>
      <c r="AE881" s="2">
        <v>0</v>
      </c>
      <c r="AF881" s="2">
        <v>0</v>
      </c>
      <c r="AG881" s="16">
        <v>0</v>
      </c>
      <c r="AH881" s="49" t="s">
        <v>574</v>
      </c>
      <c r="AI881" s="49" t="s">
        <v>574</v>
      </c>
      <c r="AJ881" s="49" t="s">
        <v>574</v>
      </c>
      <c r="AK881" s="49" t="s">
        <v>574</v>
      </c>
      <c r="AL881" s="49" t="s">
        <v>574</v>
      </c>
      <c r="AM881" s="2">
        <f t="shared" si="97"/>
        <v>0</v>
      </c>
      <c r="AN881" s="1">
        <v>36</v>
      </c>
      <c r="AO881" s="2">
        <v>17.323</v>
      </c>
    </row>
    <row r="882" spans="1:41" hidden="1" x14ac:dyDescent="0.3">
      <c r="A882">
        <v>6609</v>
      </c>
      <c r="B882">
        <v>1967</v>
      </c>
      <c r="C882" s="1">
        <f t="shared" si="91"/>
        <v>57</v>
      </c>
      <c r="D882" t="s">
        <v>47</v>
      </c>
      <c r="E882" t="s">
        <v>22</v>
      </c>
      <c r="F882" s="4" t="s">
        <v>43</v>
      </c>
      <c r="G882" t="s">
        <v>43</v>
      </c>
      <c r="H882" s="20">
        <v>27038</v>
      </c>
      <c r="I882" s="2">
        <f t="shared" si="92"/>
        <v>27.038</v>
      </c>
      <c r="J882" s="2">
        <v>0</v>
      </c>
      <c r="K882" s="2">
        <v>0</v>
      </c>
      <c r="L882" s="16">
        <f t="shared" si="93"/>
        <v>0</v>
      </c>
      <c r="M882" s="6" t="s">
        <v>192</v>
      </c>
      <c r="N882" s="4">
        <f t="shared" si="94"/>
        <v>2</v>
      </c>
      <c r="O882" s="3">
        <f t="shared" si="95"/>
        <v>41170</v>
      </c>
      <c r="P882" s="4" t="str" cm="1">
        <f t="array" ref="P882:R882">_xlfn.TEXTSPLIT(M882,"/")</f>
        <v>9</v>
      </c>
      <c r="Q882" s="4" t="str">
        <v>18</v>
      </c>
      <c r="R882" s="4" t="str">
        <v>12</v>
      </c>
      <c r="S882" s="5">
        <f t="shared" si="96"/>
        <v>41170</v>
      </c>
      <c r="T882">
        <v>64</v>
      </c>
      <c r="U882" s="14">
        <v>1</v>
      </c>
      <c r="V882" s="14">
        <v>26</v>
      </c>
      <c r="W882" s="14">
        <v>25</v>
      </c>
      <c r="X882" s="14">
        <v>17</v>
      </c>
      <c r="Y882" s="14">
        <v>23</v>
      </c>
      <c r="Z882" s="14">
        <v>15</v>
      </c>
      <c r="AA882" s="2">
        <v>1</v>
      </c>
      <c r="AB882" s="2">
        <v>3</v>
      </c>
      <c r="AC882" s="2">
        <v>3</v>
      </c>
      <c r="AD882" s="2">
        <v>9</v>
      </c>
      <c r="AE882" s="2">
        <v>1</v>
      </c>
      <c r="AF882" s="2">
        <v>0</v>
      </c>
      <c r="AG882" s="16">
        <v>0</v>
      </c>
      <c r="AH882" s="49" t="s">
        <v>574</v>
      </c>
      <c r="AI882" s="49" t="s">
        <v>574</v>
      </c>
      <c r="AJ882" s="49" t="s">
        <v>574</v>
      </c>
      <c r="AK882" s="49" t="s">
        <v>574</v>
      </c>
      <c r="AL882" s="49" t="s">
        <v>574</v>
      </c>
      <c r="AM882" s="2">
        <f t="shared" si="97"/>
        <v>0</v>
      </c>
      <c r="AN882" s="1">
        <v>45</v>
      </c>
      <c r="AO882" s="2">
        <v>12.393000000000001</v>
      </c>
    </row>
    <row r="883" spans="1:41" x14ac:dyDescent="0.3">
      <c r="A883">
        <v>6606</v>
      </c>
      <c r="B883">
        <v>1970</v>
      </c>
      <c r="C883" s="1">
        <f t="shared" si="91"/>
        <v>54</v>
      </c>
      <c r="D883" t="s">
        <v>25</v>
      </c>
      <c r="E883" t="s">
        <v>42</v>
      </c>
      <c r="F883" s="4" t="s">
        <v>29</v>
      </c>
      <c r="G883" t="s">
        <v>29</v>
      </c>
      <c r="H883" s="20">
        <v>70091</v>
      </c>
      <c r="I883" s="2">
        <f t="shared" si="92"/>
        <v>70.090999999999994</v>
      </c>
      <c r="J883" s="2">
        <v>1</v>
      </c>
      <c r="K883" s="2">
        <v>0</v>
      </c>
      <c r="L883" s="16">
        <f t="shared" si="93"/>
        <v>1</v>
      </c>
      <c r="M883" s="6" t="s">
        <v>154</v>
      </c>
      <c r="N883" s="4">
        <f t="shared" si="94"/>
        <v>2</v>
      </c>
      <c r="O883" s="3">
        <f t="shared" si="95"/>
        <v>41364</v>
      </c>
      <c r="P883" s="4" t="str" cm="1">
        <f t="array" ref="P883:R883">_xlfn.TEXTSPLIT(M883,"/")</f>
        <v>3</v>
      </c>
      <c r="Q883" s="4" t="str">
        <v>31</v>
      </c>
      <c r="R883" s="4" t="str">
        <v>13</v>
      </c>
      <c r="S883" s="5">
        <f t="shared" si="96"/>
        <v>41364</v>
      </c>
      <c r="T883">
        <v>11</v>
      </c>
      <c r="U883" s="14">
        <v>964</v>
      </c>
      <c r="V883" s="14">
        <v>34</v>
      </c>
      <c r="W883" s="14">
        <v>137</v>
      </c>
      <c r="X883" s="14">
        <v>15</v>
      </c>
      <c r="Y883" s="14">
        <v>0</v>
      </c>
      <c r="Z883" s="14">
        <v>11</v>
      </c>
      <c r="AA883" s="2">
        <v>2</v>
      </c>
      <c r="AB883" s="2">
        <v>5</v>
      </c>
      <c r="AC883" s="2">
        <v>10</v>
      </c>
      <c r="AD883" s="2">
        <v>8</v>
      </c>
      <c r="AE883" s="2">
        <v>0</v>
      </c>
      <c r="AF883" s="2">
        <v>0</v>
      </c>
      <c r="AG883" s="16">
        <v>1</v>
      </c>
      <c r="AH883" s="49" t="s">
        <v>574</v>
      </c>
      <c r="AI883" s="49">
        <v>1</v>
      </c>
      <c r="AJ883" s="49" t="s">
        <v>574</v>
      </c>
      <c r="AK883" s="49" t="s">
        <v>574</v>
      </c>
      <c r="AL883" s="49" t="s">
        <v>574</v>
      </c>
      <c r="AM883" s="2">
        <f t="shared" si="97"/>
        <v>0</v>
      </c>
      <c r="AN883" s="1">
        <v>69</v>
      </c>
      <c r="AO883" s="2">
        <v>72.55</v>
      </c>
    </row>
    <row r="884" spans="1:41" x14ac:dyDescent="0.3">
      <c r="A884">
        <v>6605</v>
      </c>
      <c r="B884">
        <v>1945</v>
      </c>
      <c r="C884" s="1">
        <f t="shared" si="91"/>
        <v>79</v>
      </c>
      <c r="D884" t="s">
        <v>25</v>
      </c>
      <c r="E884" t="s">
        <v>34</v>
      </c>
      <c r="F884" s="4" t="s">
        <v>23</v>
      </c>
      <c r="G884" t="s">
        <v>23</v>
      </c>
      <c r="H884" s="20">
        <v>55614</v>
      </c>
      <c r="I884" s="2">
        <f t="shared" si="92"/>
        <v>55.613999999999997</v>
      </c>
      <c r="J884" s="2">
        <v>0</v>
      </c>
      <c r="K884" s="2">
        <v>0</v>
      </c>
      <c r="L884" s="16">
        <f t="shared" si="93"/>
        <v>0</v>
      </c>
      <c r="M884" s="6" t="s">
        <v>227</v>
      </c>
      <c r="N884" s="4">
        <f t="shared" si="94"/>
        <v>2</v>
      </c>
      <c r="O884" s="3">
        <f t="shared" si="95"/>
        <v>41605</v>
      </c>
      <c r="P884" s="4" t="str" cm="1">
        <f t="array" ref="P884:R884">_xlfn.TEXTSPLIT(M884,"/")</f>
        <v>11</v>
      </c>
      <c r="Q884" s="4" t="str">
        <v>27</v>
      </c>
      <c r="R884" s="4" t="str">
        <v>13</v>
      </c>
      <c r="S884" s="5">
        <f t="shared" si="96"/>
        <v>41605</v>
      </c>
      <c r="T884">
        <v>85</v>
      </c>
      <c r="U884" s="14">
        <v>504</v>
      </c>
      <c r="V884" s="14">
        <v>13</v>
      </c>
      <c r="W884" s="14">
        <v>131</v>
      </c>
      <c r="X884" s="14">
        <v>8</v>
      </c>
      <c r="Y884" s="14">
        <v>0</v>
      </c>
      <c r="Z884" s="14">
        <v>26</v>
      </c>
      <c r="AA884" s="2">
        <v>1</v>
      </c>
      <c r="AB884" s="2">
        <v>9</v>
      </c>
      <c r="AC884" s="2">
        <v>6</v>
      </c>
      <c r="AD884" s="2">
        <v>7</v>
      </c>
      <c r="AE884" s="2">
        <v>0</v>
      </c>
      <c r="AF884" s="2">
        <v>0</v>
      </c>
      <c r="AG884" s="16">
        <v>1</v>
      </c>
      <c r="AH884" s="49" t="s">
        <v>574</v>
      </c>
      <c r="AI884" s="49">
        <v>1</v>
      </c>
      <c r="AJ884" s="49" t="s">
        <v>574</v>
      </c>
      <c r="AK884" s="49" t="s">
        <v>574</v>
      </c>
      <c r="AL884" s="49" t="s">
        <v>574</v>
      </c>
      <c r="AM884" s="2">
        <f t="shared" si="97"/>
        <v>0</v>
      </c>
      <c r="AN884" s="1">
        <v>68</v>
      </c>
      <c r="AO884" s="2">
        <v>62.972000000000001</v>
      </c>
    </row>
    <row r="885" spans="1:41" x14ac:dyDescent="0.3">
      <c r="A885">
        <v>6583</v>
      </c>
      <c r="B885">
        <v>1956</v>
      </c>
      <c r="C885" s="1">
        <f t="shared" si="91"/>
        <v>68</v>
      </c>
      <c r="D885" t="s">
        <v>25</v>
      </c>
      <c r="E885" t="s">
        <v>36</v>
      </c>
      <c r="F885" s="4" t="s">
        <v>29</v>
      </c>
      <c r="G885" t="s">
        <v>29</v>
      </c>
      <c r="H885" s="20">
        <v>72635</v>
      </c>
      <c r="I885" s="2">
        <f t="shared" si="92"/>
        <v>72.635000000000005</v>
      </c>
      <c r="J885" s="2">
        <v>0</v>
      </c>
      <c r="K885" s="2">
        <v>0</v>
      </c>
      <c r="L885" s="16">
        <f t="shared" si="93"/>
        <v>0</v>
      </c>
      <c r="M885" s="7">
        <v>41339</v>
      </c>
      <c r="N885" s="4">
        <f t="shared" si="94"/>
        <v>1</v>
      </c>
      <c r="O885" s="3">
        <f t="shared" si="95"/>
        <v>41339</v>
      </c>
      <c r="P885" s="4" t="str" cm="1">
        <f t="array" ref="P885">_xlfn.TEXTSPLIT(M885,"/")</f>
        <v>41339</v>
      </c>
      <c r="Q885" s="5"/>
      <c r="R885" s="5"/>
      <c r="S885" s="5" t="e">
        <f t="shared" si="96"/>
        <v>#NUM!</v>
      </c>
      <c r="T885">
        <v>54</v>
      </c>
      <c r="U885" s="14">
        <v>390</v>
      </c>
      <c r="V885" s="14">
        <v>22</v>
      </c>
      <c r="W885" s="14">
        <v>323</v>
      </c>
      <c r="X885" s="14">
        <v>104</v>
      </c>
      <c r="Y885" s="14">
        <v>35</v>
      </c>
      <c r="Z885" s="14">
        <v>107</v>
      </c>
      <c r="AA885" s="2">
        <v>1</v>
      </c>
      <c r="AB885" s="2">
        <v>6</v>
      </c>
      <c r="AC885" s="2">
        <v>6</v>
      </c>
      <c r="AD885" s="2">
        <v>3</v>
      </c>
      <c r="AE885" s="2">
        <v>0</v>
      </c>
      <c r="AF885" s="2">
        <v>0</v>
      </c>
      <c r="AG885" s="16">
        <v>1</v>
      </c>
      <c r="AH885" s="49" t="s">
        <v>574</v>
      </c>
      <c r="AI885" s="49" t="s">
        <v>574</v>
      </c>
      <c r="AJ885" s="49" t="s">
        <v>574</v>
      </c>
      <c r="AK885" s="49">
        <v>1</v>
      </c>
      <c r="AL885" s="49" t="s">
        <v>574</v>
      </c>
      <c r="AM885" s="2">
        <f t="shared" si="97"/>
        <v>0</v>
      </c>
      <c r="AN885" s="1">
        <v>68</v>
      </c>
      <c r="AO885" s="2">
        <v>62.972000000000001</v>
      </c>
    </row>
    <row r="886" spans="1:41" hidden="1" x14ac:dyDescent="0.3">
      <c r="A886">
        <v>6575</v>
      </c>
      <c r="B886">
        <v>1982</v>
      </c>
      <c r="C886" s="1">
        <f t="shared" si="91"/>
        <v>42</v>
      </c>
      <c r="D886" t="s">
        <v>47</v>
      </c>
      <c r="E886" t="s">
        <v>22</v>
      </c>
      <c r="F886" s="4" t="s">
        <v>32</v>
      </c>
      <c r="G886" t="s">
        <v>32</v>
      </c>
      <c r="H886" s="20">
        <v>56386</v>
      </c>
      <c r="I886" s="2">
        <f t="shared" si="92"/>
        <v>56.386000000000003</v>
      </c>
      <c r="J886" s="2">
        <v>1</v>
      </c>
      <c r="K886" s="2">
        <v>1</v>
      </c>
      <c r="L886" s="16">
        <f t="shared" si="93"/>
        <v>2</v>
      </c>
      <c r="M886" s="6" t="s">
        <v>214</v>
      </c>
      <c r="N886" s="4">
        <f t="shared" si="94"/>
        <v>2</v>
      </c>
      <c r="O886" s="3">
        <f t="shared" si="95"/>
        <v>41209</v>
      </c>
      <c r="P886" s="4" t="str" cm="1">
        <f t="array" ref="P886:R886">_xlfn.TEXTSPLIT(M886,"/")</f>
        <v>10</v>
      </c>
      <c r="Q886" s="4" t="str">
        <v>27</v>
      </c>
      <c r="R886" s="4" t="str">
        <v>12</v>
      </c>
      <c r="S886" s="5">
        <f t="shared" si="96"/>
        <v>41209</v>
      </c>
      <c r="T886">
        <v>51</v>
      </c>
      <c r="U886" s="14">
        <v>230</v>
      </c>
      <c r="V886" s="14">
        <v>48</v>
      </c>
      <c r="W886" s="14">
        <v>214</v>
      </c>
      <c r="X886" s="14">
        <v>13</v>
      </c>
      <c r="Y886" s="14">
        <v>32</v>
      </c>
      <c r="Z886" s="14">
        <v>75</v>
      </c>
      <c r="AA886" s="2">
        <v>8</v>
      </c>
      <c r="AB886" s="2">
        <v>9</v>
      </c>
      <c r="AC886" s="2">
        <v>7</v>
      </c>
      <c r="AD886" s="2">
        <v>9</v>
      </c>
      <c r="AE886" s="2">
        <v>0</v>
      </c>
      <c r="AF886" s="2">
        <v>0</v>
      </c>
      <c r="AG886" s="16">
        <v>0</v>
      </c>
      <c r="AH886" s="49" t="s">
        <v>574</v>
      </c>
      <c r="AI886" s="49" t="s">
        <v>574</v>
      </c>
      <c r="AJ886" s="49" t="s">
        <v>574</v>
      </c>
      <c r="AK886" s="49" t="s">
        <v>574</v>
      </c>
      <c r="AL886" s="49" t="s">
        <v>574</v>
      </c>
      <c r="AM886" s="2">
        <f t="shared" si="97"/>
        <v>0</v>
      </c>
      <c r="AN886" s="1">
        <v>58</v>
      </c>
      <c r="AO886" s="2">
        <v>61.481999999999999</v>
      </c>
    </row>
    <row r="887" spans="1:41" hidden="1" x14ac:dyDescent="0.3">
      <c r="A887">
        <v>6568</v>
      </c>
      <c r="B887">
        <v>1985</v>
      </c>
      <c r="C887" s="1">
        <f t="shared" si="91"/>
        <v>39</v>
      </c>
      <c r="D887" t="s">
        <v>31</v>
      </c>
      <c r="E887" t="s">
        <v>22</v>
      </c>
      <c r="F887" s="4" t="s">
        <v>29</v>
      </c>
      <c r="G887" t="s">
        <v>29</v>
      </c>
      <c r="H887" s="20">
        <v>38680</v>
      </c>
      <c r="I887" s="2">
        <f t="shared" si="92"/>
        <v>38.68</v>
      </c>
      <c r="J887" s="2">
        <v>1</v>
      </c>
      <c r="K887" s="2">
        <v>0</v>
      </c>
      <c r="L887" s="16">
        <f t="shared" si="93"/>
        <v>1</v>
      </c>
      <c r="M887" s="6" t="s">
        <v>117</v>
      </c>
      <c r="N887" s="4">
        <f t="shared" si="94"/>
        <v>2</v>
      </c>
      <c r="O887" s="3">
        <f t="shared" si="95"/>
        <v>41361</v>
      </c>
      <c r="P887" s="4" t="str" cm="1">
        <f t="array" ref="P887:R887">_xlfn.TEXTSPLIT(M887,"/")</f>
        <v>3</v>
      </c>
      <c r="Q887" s="4" t="str">
        <v>28</v>
      </c>
      <c r="R887" s="4" t="str">
        <v>13</v>
      </c>
      <c r="S887" s="5">
        <f t="shared" si="96"/>
        <v>41361</v>
      </c>
      <c r="T887">
        <v>97</v>
      </c>
      <c r="U887" s="14">
        <v>11</v>
      </c>
      <c r="V887" s="14">
        <v>0</v>
      </c>
      <c r="W887" s="14">
        <v>36</v>
      </c>
      <c r="X887" s="14">
        <v>15</v>
      </c>
      <c r="Y887" s="14">
        <v>5</v>
      </c>
      <c r="Z887" s="14">
        <v>12</v>
      </c>
      <c r="AA887" s="2">
        <v>1</v>
      </c>
      <c r="AB887" s="2">
        <v>2</v>
      </c>
      <c r="AC887" s="2">
        <v>3</v>
      </c>
      <c r="AD887" s="2">
        <v>7</v>
      </c>
      <c r="AE887" s="2">
        <v>0</v>
      </c>
      <c r="AF887" s="2">
        <v>0</v>
      </c>
      <c r="AG887" s="16">
        <v>0</v>
      </c>
      <c r="AH887" s="49" t="s">
        <v>574</v>
      </c>
      <c r="AI887" s="49" t="s">
        <v>574</v>
      </c>
      <c r="AJ887" s="49" t="s">
        <v>574</v>
      </c>
      <c r="AK887" s="49" t="s">
        <v>574</v>
      </c>
      <c r="AL887" s="49" t="s">
        <v>574</v>
      </c>
      <c r="AM887" s="2">
        <f t="shared" si="97"/>
        <v>0</v>
      </c>
      <c r="AN887" s="1">
        <v>61</v>
      </c>
      <c r="AO887" s="2">
        <v>57.966999999999999</v>
      </c>
    </row>
    <row r="888" spans="1:41" hidden="1" x14ac:dyDescent="0.3">
      <c r="A888">
        <v>6566</v>
      </c>
      <c r="B888">
        <v>1955</v>
      </c>
      <c r="C888" s="1">
        <f t="shared" si="91"/>
        <v>69</v>
      </c>
      <c r="D888" t="s">
        <v>33</v>
      </c>
      <c r="E888" t="s">
        <v>34</v>
      </c>
      <c r="F888" s="4" t="s">
        <v>29</v>
      </c>
      <c r="G888" t="s">
        <v>29</v>
      </c>
      <c r="H888" s="20">
        <v>72550</v>
      </c>
      <c r="I888" s="2">
        <f t="shared" si="92"/>
        <v>72.55</v>
      </c>
      <c r="J888" s="2">
        <v>1</v>
      </c>
      <c r="K888" s="2">
        <v>1</v>
      </c>
      <c r="L888" s="16">
        <f t="shared" si="93"/>
        <v>2</v>
      </c>
      <c r="M888" s="7">
        <v>41132</v>
      </c>
      <c r="N888" s="4">
        <f t="shared" si="94"/>
        <v>1</v>
      </c>
      <c r="O888" s="3">
        <f t="shared" si="95"/>
        <v>41132</v>
      </c>
      <c r="P888" s="4" t="str" cm="1">
        <f t="array" ref="P888">_xlfn.TEXTSPLIT(M888,"/")</f>
        <v>41132</v>
      </c>
      <c r="Q888" s="5"/>
      <c r="R888" s="5"/>
      <c r="S888" s="5" t="e">
        <f t="shared" si="96"/>
        <v>#NUM!</v>
      </c>
      <c r="T888">
        <v>39</v>
      </c>
      <c r="U888" s="14">
        <v>826</v>
      </c>
      <c r="V888" s="14">
        <v>50</v>
      </c>
      <c r="W888" s="14">
        <v>317</v>
      </c>
      <c r="X888" s="14">
        <v>50</v>
      </c>
      <c r="Y888" s="14">
        <v>38</v>
      </c>
      <c r="Z888" s="14">
        <v>38</v>
      </c>
      <c r="AA888" s="2">
        <v>9</v>
      </c>
      <c r="AB888" s="2">
        <v>5</v>
      </c>
      <c r="AC888" s="2">
        <v>12</v>
      </c>
      <c r="AD888" s="2">
        <v>8</v>
      </c>
      <c r="AE888" s="2">
        <v>0</v>
      </c>
      <c r="AF888" s="2">
        <v>0</v>
      </c>
      <c r="AG888" s="16">
        <v>0</v>
      </c>
      <c r="AH888" s="49" t="s">
        <v>574</v>
      </c>
      <c r="AI888" s="49" t="s">
        <v>574</v>
      </c>
      <c r="AJ888" s="49" t="s">
        <v>574</v>
      </c>
      <c r="AK888" s="49" t="s">
        <v>574</v>
      </c>
      <c r="AL888" s="49" t="s">
        <v>574</v>
      </c>
      <c r="AM888" s="2">
        <f t="shared" si="97"/>
        <v>0</v>
      </c>
      <c r="AN888" s="1">
        <v>47</v>
      </c>
      <c r="AO888" s="2">
        <v>52.19</v>
      </c>
    </row>
    <row r="889" spans="1:41" hidden="1" x14ac:dyDescent="0.3">
      <c r="A889">
        <v>6565</v>
      </c>
      <c r="B889">
        <v>1950</v>
      </c>
      <c r="C889" s="1">
        <f t="shared" si="91"/>
        <v>74</v>
      </c>
      <c r="D889" t="s">
        <v>31</v>
      </c>
      <c r="E889" t="s">
        <v>42</v>
      </c>
      <c r="F889" s="4" t="s">
        <v>29</v>
      </c>
      <c r="G889" t="s">
        <v>29</v>
      </c>
      <c r="H889" s="20">
        <v>76995</v>
      </c>
      <c r="I889" s="2">
        <f t="shared" si="92"/>
        <v>76.995000000000005</v>
      </c>
      <c r="J889" s="2">
        <v>0</v>
      </c>
      <c r="K889" s="2">
        <v>1</v>
      </c>
      <c r="L889" s="16">
        <f t="shared" si="93"/>
        <v>1</v>
      </c>
      <c r="M889" s="6" t="s">
        <v>117</v>
      </c>
      <c r="N889" s="4">
        <f t="shared" si="94"/>
        <v>2</v>
      </c>
      <c r="O889" s="3">
        <f t="shared" si="95"/>
        <v>41361</v>
      </c>
      <c r="P889" s="4" t="str" cm="1">
        <f t="array" ref="P889:R889">_xlfn.TEXTSPLIT(M889,"/")</f>
        <v>3</v>
      </c>
      <c r="Q889" s="4" t="str">
        <v>28</v>
      </c>
      <c r="R889" s="4" t="str">
        <v>13</v>
      </c>
      <c r="S889" s="5">
        <f t="shared" si="96"/>
        <v>41361</v>
      </c>
      <c r="T889">
        <v>91</v>
      </c>
      <c r="U889" s="14">
        <v>1012</v>
      </c>
      <c r="V889" s="14">
        <v>80</v>
      </c>
      <c r="W889" s="14">
        <v>498</v>
      </c>
      <c r="X889" s="14">
        <v>0</v>
      </c>
      <c r="Y889" s="14">
        <v>16</v>
      </c>
      <c r="Z889" s="14">
        <v>176</v>
      </c>
      <c r="AA889" s="2">
        <v>2</v>
      </c>
      <c r="AB889" s="2">
        <v>11</v>
      </c>
      <c r="AC889" s="2">
        <v>9</v>
      </c>
      <c r="AD889" s="2">
        <v>5</v>
      </c>
      <c r="AE889" s="2">
        <v>0</v>
      </c>
      <c r="AF889" s="2">
        <v>0</v>
      </c>
      <c r="AG889" s="16">
        <v>1</v>
      </c>
      <c r="AH889" s="49" t="s">
        <v>574</v>
      </c>
      <c r="AI889" s="49" t="s">
        <v>574</v>
      </c>
      <c r="AJ889" s="49" t="s">
        <v>574</v>
      </c>
      <c r="AK889" s="49">
        <v>1</v>
      </c>
      <c r="AL889" s="49" t="s">
        <v>574</v>
      </c>
      <c r="AM889" s="2">
        <f t="shared" si="97"/>
        <v>0</v>
      </c>
      <c r="AN889" s="1">
        <v>74</v>
      </c>
      <c r="AO889" s="2">
        <v>51.569000000000003</v>
      </c>
    </row>
    <row r="890" spans="1:41" hidden="1" x14ac:dyDescent="0.3">
      <c r="A890">
        <v>6544</v>
      </c>
      <c r="B890">
        <v>1950</v>
      </c>
      <c r="C890" s="1">
        <f t="shared" si="91"/>
        <v>74</v>
      </c>
      <c r="D890" t="s">
        <v>38</v>
      </c>
      <c r="E890" t="s">
        <v>34</v>
      </c>
      <c r="F890" s="4" t="s">
        <v>32</v>
      </c>
      <c r="G890" t="s">
        <v>32</v>
      </c>
      <c r="H890" s="20">
        <v>67911</v>
      </c>
      <c r="I890" s="2">
        <f t="shared" si="92"/>
        <v>67.911000000000001</v>
      </c>
      <c r="J890" s="2">
        <v>0</v>
      </c>
      <c r="K890" s="2">
        <v>1</v>
      </c>
      <c r="L890" s="16">
        <f t="shared" si="93"/>
        <v>1</v>
      </c>
      <c r="M890" s="6" t="s">
        <v>261</v>
      </c>
      <c r="N890" s="4">
        <f t="shared" si="94"/>
        <v>2</v>
      </c>
      <c r="O890" s="3">
        <f t="shared" si="95"/>
        <v>41781</v>
      </c>
      <c r="P890" s="4" t="str" cm="1">
        <f t="array" ref="P890:R890">_xlfn.TEXTSPLIT(M890,"/")</f>
        <v>5</v>
      </c>
      <c r="Q890" s="4" t="str">
        <v>22</v>
      </c>
      <c r="R890" s="4" t="str">
        <v>14</v>
      </c>
      <c r="S890" s="5">
        <f t="shared" si="96"/>
        <v>41781</v>
      </c>
      <c r="T890">
        <v>63</v>
      </c>
      <c r="U890" s="14">
        <v>529</v>
      </c>
      <c r="V890" s="14">
        <v>0</v>
      </c>
      <c r="W890" s="14">
        <v>356</v>
      </c>
      <c r="X890" s="14">
        <v>63</v>
      </c>
      <c r="Y890" s="14">
        <v>28</v>
      </c>
      <c r="Z890" s="14">
        <v>0</v>
      </c>
      <c r="AA890" s="2">
        <v>3</v>
      </c>
      <c r="AB890" s="2">
        <v>6</v>
      </c>
      <c r="AC890" s="2">
        <v>11</v>
      </c>
      <c r="AD890" s="2">
        <v>3</v>
      </c>
      <c r="AE890" s="2">
        <v>0</v>
      </c>
      <c r="AF890" s="2">
        <v>0</v>
      </c>
      <c r="AG890" s="16">
        <v>0</v>
      </c>
      <c r="AH890" s="49" t="s">
        <v>574</v>
      </c>
      <c r="AI890" s="49" t="s">
        <v>574</v>
      </c>
      <c r="AJ890" s="49" t="s">
        <v>574</v>
      </c>
      <c r="AK890" s="49" t="s">
        <v>574</v>
      </c>
      <c r="AL890" s="49" t="s">
        <v>574</v>
      </c>
      <c r="AM890" s="2">
        <f t="shared" si="97"/>
        <v>0</v>
      </c>
      <c r="AN890" s="1">
        <v>49</v>
      </c>
      <c r="AO890" s="2">
        <v>48.186</v>
      </c>
    </row>
    <row r="891" spans="1:41" hidden="1" x14ac:dyDescent="0.3">
      <c r="A891">
        <v>6543</v>
      </c>
      <c r="B891">
        <v>1946</v>
      </c>
      <c r="C891" s="1">
        <f t="shared" si="91"/>
        <v>78</v>
      </c>
      <c r="D891" t="s">
        <v>28</v>
      </c>
      <c r="E891" t="s">
        <v>42</v>
      </c>
      <c r="F891" s="4" t="s">
        <v>32</v>
      </c>
      <c r="G891" t="s">
        <v>32</v>
      </c>
      <c r="H891" s="20">
        <v>62847</v>
      </c>
      <c r="I891" s="2">
        <f t="shared" si="92"/>
        <v>62.847000000000001</v>
      </c>
      <c r="J891" s="2">
        <v>0</v>
      </c>
      <c r="K891" s="2">
        <v>0</v>
      </c>
      <c r="L891" s="16">
        <f t="shared" si="93"/>
        <v>0</v>
      </c>
      <c r="M891" s="6" t="s">
        <v>342</v>
      </c>
      <c r="N891" s="4">
        <f t="shared" si="94"/>
        <v>2</v>
      </c>
      <c r="O891" s="3">
        <f t="shared" si="95"/>
        <v>41289</v>
      </c>
      <c r="P891" s="4" t="str" cm="1">
        <f t="array" ref="P891:R891">_xlfn.TEXTSPLIT(M891,"/")</f>
        <v>1</v>
      </c>
      <c r="Q891" s="4" t="str">
        <v>15</v>
      </c>
      <c r="R891" s="4" t="str">
        <v>13</v>
      </c>
      <c r="S891" s="5">
        <f t="shared" si="96"/>
        <v>41289</v>
      </c>
      <c r="T891">
        <v>45</v>
      </c>
      <c r="U891" s="14">
        <v>521</v>
      </c>
      <c r="V891" s="14">
        <v>168</v>
      </c>
      <c r="W891" s="14">
        <v>706</v>
      </c>
      <c r="X891" s="14">
        <v>80</v>
      </c>
      <c r="Y891" s="14">
        <v>76</v>
      </c>
      <c r="Z891" s="14">
        <v>61</v>
      </c>
      <c r="AA891" s="2">
        <v>1</v>
      </c>
      <c r="AB891" s="2">
        <v>3</v>
      </c>
      <c r="AC891" s="2">
        <v>4</v>
      </c>
      <c r="AD891" s="2">
        <v>2</v>
      </c>
      <c r="AE891" s="2">
        <v>0</v>
      </c>
      <c r="AF891" s="2">
        <v>0</v>
      </c>
      <c r="AG891" s="16">
        <v>0</v>
      </c>
      <c r="AH891" s="49" t="s">
        <v>574</v>
      </c>
      <c r="AI891" s="49" t="s">
        <v>574</v>
      </c>
      <c r="AJ891" s="49" t="s">
        <v>574</v>
      </c>
      <c r="AK891" s="49" t="s">
        <v>574</v>
      </c>
      <c r="AL891" s="49" t="s">
        <v>574</v>
      </c>
      <c r="AM891" s="2">
        <f t="shared" si="97"/>
        <v>0</v>
      </c>
      <c r="AN891" s="1">
        <v>57</v>
      </c>
      <c r="AO891" s="2">
        <v>47.472000000000001</v>
      </c>
    </row>
    <row r="892" spans="1:41" hidden="1" x14ac:dyDescent="0.3">
      <c r="A892">
        <v>6534</v>
      </c>
      <c r="B892">
        <v>1975</v>
      </c>
      <c r="C892" s="1">
        <f t="shared" si="91"/>
        <v>49</v>
      </c>
      <c r="D892" t="s">
        <v>47</v>
      </c>
      <c r="E892" t="s">
        <v>22</v>
      </c>
      <c r="F892" s="4" t="s">
        <v>32</v>
      </c>
      <c r="G892" t="s">
        <v>32</v>
      </c>
      <c r="H892" s="20">
        <v>47889</v>
      </c>
      <c r="I892" s="2">
        <f t="shared" si="92"/>
        <v>47.889000000000003</v>
      </c>
      <c r="J892" s="2">
        <v>1</v>
      </c>
      <c r="K892" s="2">
        <v>0</v>
      </c>
      <c r="L892" s="16">
        <f t="shared" si="93"/>
        <v>1</v>
      </c>
      <c r="M892" s="7">
        <v>41730</v>
      </c>
      <c r="N892" s="4">
        <f t="shared" si="94"/>
        <v>1</v>
      </c>
      <c r="O892" s="3">
        <f t="shared" si="95"/>
        <v>41730</v>
      </c>
      <c r="P892" s="4" t="str" cm="1">
        <f t="array" ref="P892">_xlfn.TEXTSPLIT(M892,"/")</f>
        <v>41730</v>
      </c>
      <c r="Q892" s="5"/>
      <c r="R892" s="5"/>
      <c r="S892" s="5" t="e">
        <f t="shared" si="96"/>
        <v>#NUM!</v>
      </c>
      <c r="T892">
        <v>94</v>
      </c>
      <c r="U892" s="14">
        <v>29</v>
      </c>
      <c r="V892" s="14">
        <v>0</v>
      </c>
      <c r="W892" s="14">
        <v>29</v>
      </c>
      <c r="X892" s="14">
        <v>0</v>
      </c>
      <c r="Y892" s="14">
        <v>5</v>
      </c>
      <c r="Z892" s="14">
        <v>4</v>
      </c>
      <c r="AA892" s="2">
        <v>1</v>
      </c>
      <c r="AB892" s="2">
        <v>2</v>
      </c>
      <c r="AC892" s="2">
        <v>3</v>
      </c>
      <c r="AD892" s="2">
        <v>5</v>
      </c>
      <c r="AE892" s="2">
        <v>0</v>
      </c>
      <c r="AF892" s="2">
        <v>0</v>
      </c>
      <c r="AG892" s="16">
        <v>0</v>
      </c>
      <c r="AH892" s="49" t="s">
        <v>574</v>
      </c>
      <c r="AI892" s="49" t="s">
        <v>574</v>
      </c>
      <c r="AJ892" s="49" t="s">
        <v>574</v>
      </c>
      <c r="AK892" s="49" t="s">
        <v>574</v>
      </c>
      <c r="AL892" s="49" t="s">
        <v>574</v>
      </c>
      <c r="AM892" s="2">
        <f t="shared" si="97"/>
        <v>0</v>
      </c>
      <c r="AN892" s="1">
        <v>53</v>
      </c>
      <c r="AO892" s="2">
        <v>44.511000000000003</v>
      </c>
    </row>
    <row r="893" spans="1:41" x14ac:dyDescent="0.3">
      <c r="A893">
        <v>6528</v>
      </c>
      <c r="B893">
        <v>1983</v>
      </c>
      <c r="C893" s="1">
        <f t="shared" si="91"/>
        <v>41</v>
      </c>
      <c r="D893" t="s">
        <v>25</v>
      </c>
      <c r="E893" t="s">
        <v>42</v>
      </c>
      <c r="F893" s="4" t="s">
        <v>32</v>
      </c>
      <c r="G893" t="s">
        <v>32</v>
      </c>
      <c r="H893" s="20">
        <v>18492</v>
      </c>
      <c r="I893" s="2">
        <f t="shared" si="92"/>
        <v>18.492000000000001</v>
      </c>
      <c r="J893" s="2">
        <v>1</v>
      </c>
      <c r="K893" s="2">
        <v>0</v>
      </c>
      <c r="L893" s="16">
        <f t="shared" si="93"/>
        <v>1</v>
      </c>
      <c r="M893" s="7">
        <v>41765</v>
      </c>
      <c r="N893" s="4">
        <f t="shared" si="94"/>
        <v>1</v>
      </c>
      <c r="O893" s="3">
        <f t="shared" si="95"/>
        <v>41765</v>
      </c>
      <c r="P893" s="4" t="str" cm="1">
        <f t="array" ref="P893">_xlfn.TEXTSPLIT(M893,"/")</f>
        <v>41765</v>
      </c>
      <c r="Q893" s="5"/>
      <c r="R893" s="5"/>
      <c r="S893" s="5" t="e">
        <f t="shared" si="96"/>
        <v>#NUM!</v>
      </c>
      <c r="T893">
        <v>75</v>
      </c>
      <c r="U893" s="14">
        <v>2</v>
      </c>
      <c r="V893" s="14">
        <v>2</v>
      </c>
      <c r="W893" s="14">
        <v>2</v>
      </c>
      <c r="X893" s="14">
        <v>2</v>
      </c>
      <c r="Y893" s="14">
        <v>1</v>
      </c>
      <c r="Z893" s="14">
        <v>1</v>
      </c>
      <c r="AA893" s="2">
        <v>1</v>
      </c>
      <c r="AB893" s="2">
        <v>1</v>
      </c>
      <c r="AC893" s="2">
        <v>2</v>
      </c>
      <c r="AD893" s="2">
        <v>8</v>
      </c>
      <c r="AE893" s="2">
        <v>0</v>
      </c>
      <c r="AF893" s="2">
        <v>0</v>
      </c>
      <c r="AG893" s="16">
        <v>0</v>
      </c>
      <c r="AH893" s="49" t="s">
        <v>574</v>
      </c>
      <c r="AI893" s="49" t="s">
        <v>574</v>
      </c>
      <c r="AJ893" s="49" t="s">
        <v>574</v>
      </c>
      <c r="AK893" s="49" t="s">
        <v>574</v>
      </c>
      <c r="AL893" s="49" t="s">
        <v>574</v>
      </c>
      <c r="AM893" s="2">
        <f t="shared" si="97"/>
        <v>0</v>
      </c>
      <c r="AN893" s="1">
        <v>52</v>
      </c>
      <c r="AO893" s="2">
        <v>34.109000000000002</v>
      </c>
    </row>
    <row r="894" spans="1:41" hidden="1" x14ac:dyDescent="0.3">
      <c r="A894">
        <v>6521</v>
      </c>
      <c r="B894">
        <v>1955</v>
      </c>
      <c r="C894" s="1">
        <f t="shared" si="91"/>
        <v>69</v>
      </c>
      <c r="D894" t="s">
        <v>47</v>
      </c>
      <c r="E894" t="s">
        <v>22</v>
      </c>
      <c r="F894" s="4" t="s">
        <v>32</v>
      </c>
      <c r="G894" t="s">
        <v>32</v>
      </c>
      <c r="H894" s="20">
        <v>77972</v>
      </c>
      <c r="I894" s="2">
        <f t="shared" si="92"/>
        <v>77.971999999999994</v>
      </c>
      <c r="J894" s="2">
        <v>0</v>
      </c>
      <c r="K894" s="2">
        <v>0</v>
      </c>
      <c r="L894" s="16">
        <f t="shared" si="93"/>
        <v>0</v>
      </c>
      <c r="M894" s="6" t="s">
        <v>144</v>
      </c>
      <c r="N894" s="4">
        <f t="shared" si="94"/>
        <v>2</v>
      </c>
      <c r="O894" s="3">
        <f t="shared" si="95"/>
        <v>41716</v>
      </c>
      <c r="P894" s="4" t="str" cm="1">
        <f t="array" ref="P894:R894">_xlfn.TEXTSPLIT(M894,"/")</f>
        <v>3</v>
      </c>
      <c r="Q894" s="4" t="str">
        <v>18</v>
      </c>
      <c r="R894" s="4" t="str">
        <v>14</v>
      </c>
      <c r="S894" s="5">
        <f t="shared" si="96"/>
        <v>41716</v>
      </c>
      <c r="T894">
        <v>18</v>
      </c>
      <c r="U894" s="14">
        <v>613</v>
      </c>
      <c r="V894" s="14">
        <v>22</v>
      </c>
      <c r="W894" s="14">
        <v>319</v>
      </c>
      <c r="X894" s="14">
        <v>33</v>
      </c>
      <c r="Y894" s="14">
        <v>102</v>
      </c>
      <c r="Z894" s="14">
        <v>12</v>
      </c>
      <c r="AA894" s="2">
        <v>1</v>
      </c>
      <c r="AB894" s="2">
        <v>4</v>
      </c>
      <c r="AC894" s="2">
        <v>9</v>
      </c>
      <c r="AD894" s="2">
        <v>1</v>
      </c>
      <c r="AE894" s="2">
        <v>0</v>
      </c>
      <c r="AF894" s="2">
        <v>0</v>
      </c>
      <c r="AG894" s="16">
        <v>0</v>
      </c>
      <c r="AH894" s="49" t="s">
        <v>574</v>
      </c>
      <c r="AI894" s="49" t="s">
        <v>574</v>
      </c>
      <c r="AJ894" s="49" t="s">
        <v>574</v>
      </c>
      <c r="AK894" s="49" t="s">
        <v>574</v>
      </c>
      <c r="AL894" s="49" t="s">
        <v>574</v>
      </c>
      <c r="AM894" s="2">
        <f t="shared" si="97"/>
        <v>0</v>
      </c>
      <c r="AN894" s="1">
        <v>61</v>
      </c>
      <c r="AO894" s="2">
        <v>27.238</v>
      </c>
    </row>
    <row r="895" spans="1:41" hidden="1" x14ac:dyDescent="0.3">
      <c r="A895">
        <v>6518</v>
      </c>
      <c r="B895">
        <v>1952</v>
      </c>
      <c r="C895" s="1">
        <f t="shared" si="91"/>
        <v>72</v>
      </c>
      <c r="D895" t="s">
        <v>33</v>
      </c>
      <c r="E895" t="s">
        <v>34</v>
      </c>
      <c r="F895" s="4" t="s">
        <v>43</v>
      </c>
      <c r="G895" t="s">
        <v>43</v>
      </c>
      <c r="H895" s="20">
        <v>67680</v>
      </c>
      <c r="I895" s="2">
        <f t="shared" si="92"/>
        <v>67.680000000000007</v>
      </c>
      <c r="J895" s="2">
        <v>0</v>
      </c>
      <c r="K895" s="2">
        <v>1</v>
      </c>
      <c r="L895" s="16">
        <f t="shared" si="93"/>
        <v>1</v>
      </c>
      <c r="M895" s="7">
        <v>41584</v>
      </c>
      <c r="N895" s="4">
        <f t="shared" si="94"/>
        <v>1</v>
      </c>
      <c r="O895" s="3">
        <f t="shared" si="95"/>
        <v>41584</v>
      </c>
      <c r="P895" s="4" t="str" cm="1">
        <f t="array" ref="P895">_xlfn.TEXTSPLIT(M895,"/")</f>
        <v>41584</v>
      </c>
      <c r="Q895" s="5"/>
      <c r="R895" s="5"/>
      <c r="S895" s="5" t="e">
        <f t="shared" si="96"/>
        <v>#NUM!</v>
      </c>
      <c r="T895">
        <v>8</v>
      </c>
      <c r="U895" s="14">
        <v>546</v>
      </c>
      <c r="V895" s="14">
        <v>0</v>
      </c>
      <c r="W895" s="14">
        <v>48</v>
      </c>
      <c r="X895" s="14">
        <v>0</v>
      </c>
      <c r="Y895" s="14">
        <v>6</v>
      </c>
      <c r="Z895" s="14">
        <v>6</v>
      </c>
      <c r="AA895" s="2">
        <v>1</v>
      </c>
      <c r="AB895" s="2">
        <v>7</v>
      </c>
      <c r="AC895" s="2">
        <v>8</v>
      </c>
      <c r="AD895" s="2">
        <v>5</v>
      </c>
      <c r="AE895" s="2">
        <v>0</v>
      </c>
      <c r="AF895" s="2">
        <v>0</v>
      </c>
      <c r="AG895" s="16">
        <v>0</v>
      </c>
      <c r="AH895" s="49" t="s">
        <v>574</v>
      </c>
      <c r="AI895" s="49" t="s">
        <v>574</v>
      </c>
      <c r="AJ895" s="49" t="s">
        <v>574</v>
      </c>
      <c r="AK895" s="49" t="s">
        <v>574</v>
      </c>
      <c r="AL895" s="49" t="s">
        <v>574</v>
      </c>
      <c r="AM895" s="2">
        <f t="shared" si="97"/>
        <v>0</v>
      </c>
      <c r="AN895" s="1">
        <v>45</v>
      </c>
      <c r="AO895" s="2">
        <v>26.224</v>
      </c>
    </row>
    <row r="896" spans="1:41" hidden="1" x14ac:dyDescent="0.3">
      <c r="A896">
        <v>6516</v>
      </c>
      <c r="B896">
        <v>1990</v>
      </c>
      <c r="C896" s="1">
        <f t="shared" si="91"/>
        <v>34</v>
      </c>
      <c r="D896" t="s">
        <v>33</v>
      </c>
      <c r="E896" t="s">
        <v>66</v>
      </c>
      <c r="F896" s="4" t="s">
        <v>29</v>
      </c>
      <c r="G896" t="s">
        <v>29</v>
      </c>
      <c r="H896" s="20">
        <v>17487</v>
      </c>
      <c r="I896" s="2">
        <f t="shared" si="92"/>
        <v>17.486999999999998</v>
      </c>
      <c r="J896" s="2">
        <v>1</v>
      </c>
      <c r="K896" s="2">
        <v>0</v>
      </c>
      <c r="L896" s="16">
        <f t="shared" si="93"/>
        <v>1</v>
      </c>
      <c r="M896" s="6" t="s">
        <v>245</v>
      </c>
      <c r="N896" s="4">
        <f t="shared" si="94"/>
        <v>2</v>
      </c>
      <c r="O896" s="3">
        <f t="shared" si="95"/>
        <v>41351</v>
      </c>
      <c r="P896" s="4" t="str" cm="1">
        <f t="array" ref="P896:R896">_xlfn.TEXTSPLIT(M896,"/")</f>
        <v>3</v>
      </c>
      <c r="Q896" s="4" t="str">
        <v>18</v>
      </c>
      <c r="R896" s="4" t="str">
        <v>13</v>
      </c>
      <c r="S896" s="5">
        <f t="shared" si="96"/>
        <v>41351</v>
      </c>
      <c r="T896">
        <v>37</v>
      </c>
      <c r="U896" s="14">
        <v>0</v>
      </c>
      <c r="V896" s="14">
        <v>0</v>
      </c>
      <c r="W896" s="14">
        <v>1</v>
      </c>
      <c r="X896" s="14">
        <v>7</v>
      </c>
      <c r="Y896" s="14">
        <v>4</v>
      </c>
      <c r="Z896" s="14">
        <v>6</v>
      </c>
      <c r="AA896" s="2">
        <v>1</v>
      </c>
      <c r="AB896" s="2">
        <v>1</v>
      </c>
      <c r="AC896" s="2">
        <v>2</v>
      </c>
      <c r="AD896" s="2">
        <v>7</v>
      </c>
      <c r="AE896" s="2">
        <v>0</v>
      </c>
      <c r="AF896" s="2">
        <v>0</v>
      </c>
      <c r="AG896" s="16">
        <v>0</v>
      </c>
      <c r="AH896" s="49" t="s">
        <v>574</v>
      </c>
      <c r="AI896" s="49" t="s">
        <v>574</v>
      </c>
      <c r="AJ896" s="49" t="s">
        <v>574</v>
      </c>
      <c r="AK896" s="49" t="s">
        <v>574</v>
      </c>
      <c r="AL896" s="49" t="s">
        <v>574</v>
      </c>
      <c r="AM896" s="2">
        <f t="shared" si="97"/>
        <v>0</v>
      </c>
      <c r="AN896" s="1">
        <v>37</v>
      </c>
      <c r="AO896" s="2">
        <v>23.477</v>
      </c>
    </row>
    <row r="897" spans="1:41" hidden="1" x14ac:dyDescent="0.3">
      <c r="A897">
        <v>6515</v>
      </c>
      <c r="B897">
        <v>1978</v>
      </c>
      <c r="C897" s="1">
        <f t="shared" si="91"/>
        <v>46</v>
      </c>
      <c r="D897" t="s">
        <v>47</v>
      </c>
      <c r="E897" t="s">
        <v>22</v>
      </c>
      <c r="F897" s="4" t="s">
        <v>32</v>
      </c>
      <c r="G897" t="s">
        <v>32</v>
      </c>
      <c r="H897" s="20">
        <v>39771</v>
      </c>
      <c r="I897" s="2">
        <f t="shared" si="92"/>
        <v>39.771000000000001</v>
      </c>
      <c r="J897" s="2">
        <v>1</v>
      </c>
      <c r="K897" s="2">
        <v>0</v>
      </c>
      <c r="L897" s="16">
        <f t="shared" si="93"/>
        <v>1</v>
      </c>
      <c r="M897" s="7">
        <v>41437</v>
      </c>
      <c r="N897" s="4">
        <f t="shared" si="94"/>
        <v>1</v>
      </c>
      <c r="O897" s="3">
        <f t="shared" si="95"/>
        <v>41437</v>
      </c>
      <c r="P897" s="4" t="str" cm="1">
        <f t="array" ref="P897">_xlfn.TEXTSPLIT(M897,"/")</f>
        <v>41437</v>
      </c>
      <c r="Q897" s="5"/>
      <c r="R897" s="5"/>
      <c r="S897" s="5" t="e">
        <f t="shared" si="96"/>
        <v>#NUM!</v>
      </c>
      <c r="T897">
        <v>92</v>
      </c>
      <c r="U897" s="14">
        <v>6</v>
      </c>
      <c r="V897" s="14">
        <v>2</v>
      </c>
      <c r="W897" s="14">
        <v>18</v>
      </c>
      <c r="X897" s="14">
        <v>2</v>
      </c>
      <c r="Y897" s="14">
        <v>8</v>
      </c>
      <c r="Z897" s="14">
        <v>14</v>
      </c>
      <c r="AA897" s="2">
        <v>1</v>
      </c>
      <c r="AB897" s="2">
        <v>2</v>
      </c>
      <c r="AC897" s="2">
        <v>3</v>
      </c>
      <c r="AD897" s="2">
        <v>4</v>
      </c>
      <c r="AE897" s="2">
        <v>0</v>
      </c>
      <c r="AF897" s="2">
        <v>0</v>
      </c>
      <c r="AG897" s="16">
        <v>0</v>
      </c>
      <c r="AH897" s="49" t="s">
        <v>574</v>
      </c>
      <c r="AI897" s="49" t="s">
        <v>574</v>
      </c>
      <c r="AJ897" s="49" t="s">
        <v>574</v>
      </c>
      <c r="AK897" s="49" t="s">
        <v>574</v>
      </c>
      <c r="AL897" s="49" t="s">
        <v>574</v>
      </c>
      <c r="AM897" s="2">
        <f t="shared" si="97"/>
        <v>0</v>
      </c>
      <c r="AN897" s="1">
        <v>53</v>
      </c>
      <c r="AO897" s="2">
        <v>20.587</v>
      </c>
    </row>
    <row r="898" spans="1:41" hidden="1" x14ac:dyDescent="0.3">
      <c r="A898">
        <v>6507</v>
      </c>
      <c r="B898">
        <v>1981</v>
      </c>
      <c r="C898" s="1">
        <f t="shared" ref="C898:C961" si="98">2024-B898</f>
        <v>43</v>
      </c>
      <c r="D898" t="s">
        <v>33</v>
      </c>
      <c r="E898" t="s">
        <v>22</v>
      </c>
      <c r="F898" s="4" t="s">
        <v>26</v>
      </c>
      <c r="G898" t="s">
        <v>26</v>
      </c>
      <c r="H898" s="20">
        <v>30828</v>
      </c>
      <c r="I898" s="2">
        <f t="shared" ref="I898:I961" si="99">H898/1000</f>
        <v>30.827999999999999</v>
      </c>
      <c r="J898" s="2">
        <v>1</v>
      </c>
      <c r="K898" s="2">
        <v>0</v>
      </c>
      <c r="L898" s="16">
        <f t="shared" ref="L898:L961" si="100">K898+J898</f>
        <v>1</v>
      </c>
      <c r="M898" s="7">
        <v>41374</v>
      </c>
      <c r="N898" s="4">
        <f t="shared" ref="N898:N961" si="101">TYPE(M898)</f>
        <v>1</v>
      </c>
      <c r="O898" s="3">
        <f t="shared" ref="O898:O961" si="102">IF(N898=2,S898,M898)</f>
        <v>41374</v>
      </c>
      <c r="P898" s="4" t="str" cm="1">
        <f t="array" ref="P898">_xlfn.TEXTSPLIT(M898,"/")</f>
        <v>41374</v>
      </c>
      <c r="Q898" s="5"/>
      <c r="R898" s="5"/>
      <c r="S898" s="5" t="e">
        <f t="shared" ref="S898:S961" si="103">DATE(R898+100,P898,Q898)</f>
        <v>#NUM!</v>
      </c>
      <c r="T898">
        <v>16</v>
      </c>
      <c r="U898" s="14">
        <v>16</v>
      </c>
      <c r="V898" s="14">
        <v>11</v>
      </c>
      <c r="W898" s="14">
        <v>15</v>
      </c>
      <c r="X898" s="14">
        <v>2</v>
      </c>
      <c r="Y898" s="14">
        <v>0</v>
      </c>
      <c r="Z898" s="14">
        <v>12</v>
      </c>
      <c r="AA898" s="2">
        <v>2</v>
      </c>
      <c r="AB898" s="2">
        <v>1</v>
      </c>
      <c r="AC898" s="2">
        <v>4</v>
      </c>
      <c r="AD898" s="2">
        <v>3</v>
      </c>
      <c r="AE898" s="2">
        <v>0</v>
      </c>
      <c r="AF898" s="2">
        <v>0</v>
      </c>
      <c r="AG898" s="16">
        <v>0</v>
      </c>
      <c r="AH898" s="49" t="s">
        <v>574</v>
      </c>
      <c r="AI898" s="49" t="s">
        <v>574</v>
      </c>
      <c r="AJ898" s="49" t="s">
        <v>574</v>
      </c>
      <c r="AK898" s="49" t="s">
        <v>574</v>
      </c>
      <c r="AL898" s="49" t="s">
        <v>574</v>
      </c>
      <c r="AM898" s="2">
        <f t="shared" ref="AM898:AM961" si="104">SUM(AH898:AL898)-AG898</f>
        <v>0</v>
      </c>
      <c r="AN898" s="1">
        <v>53</v>
      </c>
      <c r="AO898" s="2">
        <v>20.587</v>
      </c>
    </row>
    <row r="899" spans="1:41" x14ac:dyDescent="0.3">
      <c r="A899">
        <v>6504</v>
      </c>
      <c r="B899">
        <v>1976</v>
      </c>
      <c r="C899" s="1">
        <f t="shared" si="98"/>
        <v>48</v>
      </c>
      <c r="D899" t="s">
        <v>25</v>
      </c>
      <c r="E899" t="s">
        <v>36</v>
      </c>
      <c r="F899" s="4" t="s">
        <v>32</v>
      </c>
      <c r="G899" t="s">
        <v>32</v>
      </c>
      <c r="H899" s="20">
        <v>19789</v>
      </c>
      <c r="I899" s="2">
        <f t="shared" si="99"/>
        <v>19.789000000000001</v>
      </c>
      <c r="J899" s="2">
        <v>1</v>
      </c>
      <c r="K899" s="2">
        <v>0</v>
      </c>
      <c r="L899" s="16">
        <f t="shared" si="100"/>
        <v>1</v>
      </c>
      <c r="M899" s="6" t="s">
        <v>252</v>
      </c>
      <c r="N899" s="4">
        <f t="shared" si="101"/>
        <v>2</v>
      </c>
      <c r="O899" s="3">
        <f t="shared" si="102"/>
        <v>41598</v>
      </c>
      <c r="P899" s="4" t="str" cm="1">
        <f t="array" ref="P899:R899">_xlfn.TEXTSPLIT(M899,"/")</f>
        <v>11</v>
      </c>
      <c r="Q899" s="4" t="str">
        <v>20</v>
      </c>
      <c r="R899" s="4" t="str">
        <v>13</v>
      </c>
      <c r="S899" s="5">
        <f t="shared" si="103"/>
        <v>41598</v>
      </c>
      <c r="T899">
        <v>24</v>
      </c>
      <c r="U899" s="14">
        <v>2</v>
      </c>
      <c r="V899" s="14">
        <v>5</v>
      </c>
      <c r="W899" s="14">
        <v>9</v>
      </c>
      <c r="X899" s="14">
        <v>28</v>
      </c>
      <c r="Y899" s="14">
        <v>6</v>
      </c>
      <c r="Z899" s="14">
        <v>28</v>
      </c>
      <c r="AA899" s="2">
        <v>3</v>
      </c>
      <c r="AB899" s="2">
        <v>2</v>
      </c>
      <c r="AC899" s="2">
        <v>3</v>
      </c>
      <c r="AD899" s="2">
        <v>5</v>
      </c>
      <c r="AE899" s="2">
        <v>0</v>
      </c>
      <c r="AF899" s="2">
        <v>0</v>
      </c>
      <c r="AG899" s="16">
        <v>1</v>
      </c>
      <c r="AH899" s="49">
        <v>1</v>
      </c>
      <c r="AI899" s="49" t="s">
        <v>574</v>
      </c>
      <c r="AJ899" s="49" t="s">
        <v>574</v>
      </c>
      <c r="AK899" s="49" t="s">
        <v>574</v>
      </c>
      <c r="AL899" s="49" t="s">
        <v>574</v>
      </c>
      <c r="AM899" s="2">
        <f t="shared" si="104"/>
        <v>0</v>
      </c>
      <c r="AN899" s="1">
        <v>55</v>
      </c>
      <c r="AO899" s="2">
        <v>19.329000000000001</v>
      </c>
    </row>
    <row r="900" spans="1:41" hidden="1" x14ac:dyDescent="0.3">
      <c r="A900">
        <v>6497</v>
      </c>
      <c r="B900">
        <v>1961</v>
      </c>
      <c r="C900" s="1">
        <f t="shared" si="98"/>
        <v>63</v>
      </c>
      <c r="D900" t="s">
        <v>33</v>
      </c>
      <c r="E900" t="s">
        <v>22</v>
      </c>
      <c r="F900" s="4" t="s">
        <v>29</v>
      </c>
      <c r="G900" t="s">
        <v>29</v>
      </c>
      <c r="H900" s="20">
        <v>51651</v>
      </c>
      <c r="I900" s="2">
        <f t="shared" si="99"/>
        <v>51.651000000000003</v>
      </c>
      <c r="J900" s="2">
        <v>0</v>
      </c>
      <c r="K900" s="2">
        <v>1</v>
      </c>
      <c r="L900" s="16">
        <f t="shared" si="100"/>
        <v>1</v>
      </c>
      <c r="M900" s="7">
        <v>41101</v>
      </c>
      <c r="N900" s="4">
        <f t="shared" si="101"/>
        <v>1</v>
      </c>
      <c r="O900" s="3">
        <f t="shared" si="102"/>
        <v>41101</v>
      </c>
      <c r="P900" s="4" t="str" cm="1">
        <f t="array" ref="P900">_xlfn.TEXTSPLIT(M900,"/")</f>
        <v>41101</v>
      </c>
      <c r="Q900" s="5"/>
      <c r="R900" s="5"/>
      <c r="S900" s="5" t="e">
        <f t="shared" si="103"/>
        <v>#NUM!</v>
      </c>
      <c r="T900">
        <v>32</v>
      </c>
      <c r="U900" s="14">
        <v>293</v>
      </c>
      <c r="V900" s="14">
        <v>6</v>
      </c>
      <c r="W900" s="14">
        <v>23</v>
      </c>
      <c r="X900" s="14">
        <v>13</v>
      </c>
      <c r="Y900" s="14">
        <v>6</v>
      </c>
      <c r="Z900" s="14">
        <v>92</v>
      </c>
      <c r="AA900" s="2">
        <v>4</v>
      </c>
      <c r="AB900" s="2">
        <v>6</v>
      </c>
      <c r="AC900" s="2">
        <v>5</v>
      </c>
      <c r="AD900" s="2">
        <v>8</v>
      </c>
      <c r="AE900" s="2">
        <v>0</v>
      </c>
      <c r="AF900" s="2">
        <v>0</v>
      </c>
      <c r="AG900" s="16">
        <v>0</v>
      </c>
      <c r="AH900" s="49" t="s">
        <v>574</v>
      </c>
      <c r="AI900" s="49" t="s">
        <v>574</v>
      </c>
      <c r="AJ900" s="49" t="s">
        <v>574</v>
      </c>
      <c r="AK900" s="49" t="s">
        <v>574</v>
      </c>
      <c r="AL900" s="49" t="s">
        <v>574</v>
      </c>
      <c r="AM900" s="2">
        <f t="shared" si="104"/>
        <v>0</v>
      </c>
      <c r="AN900" s="1">
        <v>47</v>
      </c>
      <c r="AO900" s="2">
        <v>14.849</v>
      </c>
    </row>
    <row r="901" spans="1:41" hidden="1" x14ac:dyDescent="0.3">
      <c r="A901">
        <v>6488</v>
      </c>
      <c r="B901">
        <v>1960</v>
      </c>
      <c r="C901" s="1">
        <f t="shared" si="98"/>
        <v>64</v>
      </c>
      <c r="D901" t="s">
        <v>38</v>
      </c>
      <c r="E901" t="s">
        <v>34</v>
      </c>
      <c r="F901" s="4" t="s">
        <v>29</v>
      </c>
      <c r="G901" t="s">
        <v>29</v>
      </c>
      <c r="H901" s="20">
        <v>38829</v>
      </c>
      <c r="I901" s="2">
        <f t="shared" si="99"/>
        <v>38.829000000000001</v>
      </c>
      <c r="J901" s="2">
        <v>0</v>
      </c>
      <c r="K901" s="2">
        <v>1</v>
      </c>
      <c r="L901" s="16">
        <f t="shared" si="100"/>
        <v>1</v>
      </c>
      <c r="M901" s="7">
        <v>41794</v>
      </c>
      <c r="N901" s="4">
        <f t="shared" si="101"/>
        <v>1</v>
      </c>
      <c r="O901" s="3">
        <f t="shared" si="102"/>
        <v>41794</v>
      </c>
      <c r="P901" s="4" t="str" cm="1">
        <f t="array" ref="P901">_xlfn.TEXTSPLIT(M901,"/")</f>
        <v>41794</v>
      </c>
      <c r="Q901" s="5"/>
      <c r="R901" s="5"/>
      <c r="S901" s="5" t="e">
        <f t="shared" si="103"/>
        <v>#NUM!</v>
      </c>
      <c r="T901">
        <v>86</v>
      </c>
      <c r="U901" s="14">
        <v>76</v>
      </c>
      <c r="V901" s="14">
        <v>0</v>
      </c>
      <c r="W901" s="14">
        <v>7</v>
      </c>
      <c r="X901" s="14">
        <v>0</v>
      </c>
      <c r="Y901" s="14">
        <v>0</v>
      </c>
      <c r="Z901" s="14">
        <v>16</v>
      </c>
      <c r="AA901" s="2">
        <v>1</v>
      </c>
      <c r="AB901" s="2">
        <v>3</v>
      </c>
      <c r="AC901" s="2">
        <v>2</v>
      </c>
      <c r="AD901" s="2">
        <v>5</v>
      </c>
      <c r="AE901" s="2">
        <v>0</v>
      </c>
      <c r="AF901" s="2">
        <v>0</v>
      </c>
      <c r="AG901" s="16">
        <v>0</v>
      </c>
      <c r="AH901" s="49" t="s">
        <v>574</v>
      </c>
      <c r="AI901" s="49" t="s">
        <v>574</v>
      </c>
      <c r="AJ901" s="49" t="s">
        <v>574</v>
      </c>
      <c r="AK901" s="49" t="s">
        <v>574</v>
      </c>
      <c r="AL901" s="49" t="s">
        <v>574</v>
      </c>
      <c r="AM901" s="2">
        <f t="shared" si="104"/>
        <v>0</v>
      </c>
      <c r="AN901" s="1">
        <v>51</v>
      </c>
      <c r="AO901" s="2">
        <v>80.134</v>
      </c>
    </row>
    <row r="902" spans="1:41" x14ac:dyDescent="0.3">
      <c r="A902">
        <v>6471</v>
      </c>
      <c r="B902">
        <v>1972</v>
      </c>
      <c r="C902" s="1">
        <f t="shared" si="98"/>
        <v>52</v>
      </c>
      <c r="D902" t="s">
        <v>25</v>
      </c>
      <c r="E902" t="s">
        <v>42</v>
      </c>
      <c r="F902" s="4" t="s">
        <v>26</v>
      </c>
      <c r="G902" t="s">
        <v>26</v>
      </c>
      <c r="H902" s="20">
        <v>36230</v>
      </c>
      <c r="I902" s="2">
        <f t="shared" si="99"/>
        <v>36.229999999999997</v>
      </c>
      <c r="J902" s="2">
        <v>1</v>
      </c>
      <c r="K902" s="2">
        <v>0</v>
      </c>
      <c r="L902" s="16">
        <f t="shared" si="100"/>
        <v>1</v>
      </c>
      <c r="M902" s="6" t="s">
        <v>84</v>
      </c>
      <c r="N902" s="4">
        <f t="shared" si="101"/>
        <v>2</v>
      </c>
      <c r="O902" s="3">
        <f t="shared" si="102"/>
        <v>41564</v>
      </c>
      <c r="P902" s="4" t="str" cm="1">
        <f t="array" ref="P902:R902">_xlfn.TEXTSPLIT(M902,"/")</f>
        <v>10</v>
      </c>
      <c r="Q902" s="4" t="str">
        <v>17</v>
      </c>
      <c r="R902" s="4" t="str">
        <v>13</v>
      </c>
      <c r="S902" s="5">
        <f t="shared" si="103"/>
        <v>41564</v>
      </c>
      <c r="T902">
        <v>17</v>
      </c>
      <c r="U902" s="14">
        <v>14</v>
      </c>
      <c r="V902" s="14">
        <v>2</v>
      </c>
      <c r="W902" s="14">
        <v>30</v>
      </c>
      <c r="X902" s="14">
        <v>8</v>
      </c>
      <c r="Y902" s="14">
        <v>2</v>
      </c>
      <c r="Z902" s="14">
        <v>3</v>
      </c>
      <c r="AA902" s="2">
        <v>1</v>
      </c>
      <c r="AB902" s="2">
        <v>2</v>
      </c>
      <c r="AC902" s="2">
        <v>4</v>
      </c>
      <c r="AD902" s="2">
        <v>5</v>
      </c>
      <c r="AE902" s="2">
        <v>0</v>
      </c>
      <c r="AF902" s="2">
        <v>0</v>
      </c>
      <c r="AG902" s="16">
        <v>0</v>
      </c>
      <c r="AH902" s="49" t="s">
        <v>574</v>
      </c>
      <c r="AI902" s="49" t="s">
        <v>574</v>
      </c>
      <c r="AJ902" s="49" t="s">
        <v>574</v>
      </c>
      <c r="AK902" s="49" t="s">
        <v>574</v>
      </c>
      <c r="AL902" s="49" t="s">
        <v>574</v>
      </c>
      <c r="AM902" s="2">
        <f t="shared" si="104"/>
        <v>0</v>
      </c>
      <c r="AN902" s="1">
        <v>51</v>
      </c>
      <c r="AO902" s="2">
        <v>80.134</v>
      </c>
    </row>
    <row r="903" spans="1:41" x14ac:dyDescent="0.3">
      <c r="A903">
        <v>6466</v>
      </c>
      <c r="B903">
        <v>1966</v>
      </c>
      <c r="C903" s="1">
        <f t="shared" si="98"/>
        <v>58</v>
      </c>
      <c r="D903" t="s">
        <v>25</v>
      </c>
      <c r="E903" t="s">
        <v>34</v>
      </c>
      <c r="F903" s="4" t="s">
        <v>29</v>
      </c>
      <c r="G903" t="s">
        <v>29</v>
      </c>
      <c r="H903" s="20">
        <v>57236</v>
      </c>
      <c r="I903" s="2">
        <f t="shared" si="99"/>
        <v>57.235999999999997</v>
      </c>
      <c r="J903" s="2">
        <v>1</v>
      </c>
      <c r="K903" s="2">
        <v>1</v>
      </c>
      <c r="L903" s="16">
        <f t="shared" si="100"/>
        <v>2</v>
      </c>
      <c r="M903" s="7">
        <v>41976</v>
      </c>
      <c r="N903" s="4">
        <f t="shared" si="101"/>
        <v>1</v>
      </c>
      <c r="O903" s="3">
        <f t="shared" si="102"/>
        <v>41976</v>
      </c>
      <c r="P903" s="4" t="str" cm="1">
        <f t="array" ref="P903">_xlfn.TEXTSPLIT(M903,"/")</f>
        <v>41976</v>
      </c>
      <c r="Q903" s="5"/>
      <c r="R903" s="5"/>
      <c r="S903" s="5" t="e">
        <f t="shared" si="103"/>
        <v>#NUM!</v>
      </c>
      <c r="T903">
        <v>22</v>
      </c>
      <c r="U903" s="14">
        <v>105</v>
      </c>
      <c r="V903" s="14">
        <v>0</v>
      </c>
      <c r="W903" s="14">
        <v>9</v>
      </c>
      <c r="X903" s="14">
        <v>2</v>
      </c>
      <c r="Y903" s="14">
        <v>1</v>
      </c>
      <c r="Z903" s="14">
        <v>4</v>
      </c>
      <c r="AA903" s="2">
        <v>3</v>
      </c>
      <c r="AB903" s="2">
        <v>2</v>
      </c>
      <c r="AC903" s="2">
        <v>4</v>
      </c>
      <c r="AD903" s="2">
        <v>3</v>
      </c>
      <c r="AE903" s="2">
        <v>0</v>
      </c>
      <c r="AF903" s="2">
        <v>0</v>
      </c>
      <c r="AG903" s="16">
        <v>0</v>
      </c>
      <c r="AH903" s="49" t="s">
        <v>574</v>
      </c>
      <c r="AI903" s="49" t="s">
        <v>574</v>
      </c>
      <c r="AJ903" s="49" t="s">
        <v>574</v>
      </c>
      <c r="AK903" s="49" t="s">
        <v>574</v>
      </c>
      <c r="AL903" s="49" t="s">
        <v>574</v>
      </c>
      <c r="AM903" s="2">
        <f t="shared" si="104"/>
        <v>0</v>
      </c>
      <c r="AN903" s="1">
        <v>34</v>
      </c>
      <c r="AO903" s="2">
        <v>77.844999999999999</v>
      </c>
    </row>
    <row r="904" spans="1:41" x14ac:dyDescent="0.3">
      <c r="A904">
        <v>6461</v>
      </c>
      <c r="B904">
        <v>1970</v>
      </c>
      <c r="C904" s="1">
        <f t="shared" si="98"/>
        <v>54</v>
      </c>
      <c r="D904" t="s">
        <v>25</v>
      </c>
      <c r="E904" t="s">
        <v>42</v>
      </c>
      <c r="F904" s="4" t="s">
        <v>26</v>
      </c>
      <c r="G904" t="s">
        <v>26</v>
      </c>
      <c r="H904" s="20">
        <v>62772</v>
      </c>
      <c r="I904" s="2">
        <f t="shared" si="99"/>
        <v>62.771999999999998</v>
      </c>
      <c r="J904" s="2">
        <v>0</v>
      </c>
      <c r="K904" s="2">
        <v>1</v>
      </c>
      <c r="L904" s="16">
        <f t="shared" si="100"/>
        <v>1</v>
      </c>
      <c r="M904" s="6" t="s">
        <v>418</v>
      </c>
      <c r="N904" s="4">
        <f t="shared" si="101"/>
        <v>2</v>
      </c>
      <c r="O904" s="3">
        <f t="shared" si="102"/>
        <v>41413</v>
      </c>
      <c r="P904" s="4" t="str" cm="1">
        <f t="array" ref="P904:R904">_xlfn.TEXTSPLIT(M904,"/")</f>
        <v>5</v>
      </c>
      <c r="Q904" s="4" t="str">
        <v>19</v>
      </c>
      <c r="R904" s="4" t="str">
        <v>13</v>
      </c>
      <c r="S904" s="5">
        <f t="shared" si="103"/>
        <v>41413</v>
      </c>
      <c r="T904">
        <v>74</v>
      </c>
      <c r="U904" s="14">
        <v>581</v>
      </c>
      <c r="V904" s="14">
        <v>49</v>
      </c>
      <c r="W904" s="14">
        <v>157</v>
      </c>
      <c r="X904" s="14">
        <v>43</v>
      </c>
      <c r="Y904" s="14">
        <v>8</v>
      </c>
      <c r="Z904" s="14">
        <v>108</v>
      </c>
      <c r="AA904" s="2">
        <v>1</v>
      </c>
      <c r="AB904" s="2">
        <v>5</v>
      </c>
      <c r="AC904" s="2">
        <v>11</v>
      </c>
      <c r="AD904" s="2">
        <v>2</v>
      </c>
      <c r="AE904" s="2">
        <v>0</v>
      </c>
      <c r="AF904" s="2">
        <v>0</v>
      </c>
      <c r="AG904" s="16">
        <v>1</v>
      </c>
      <c r="AH904" s="49" t="s">
        <v>574</v>
      </c>
      <c r="AI904" s="49">
        <v>1</v>
      </c>
      <c r="AJ904" s="49" t="s">
        <v>574</v>
      </c>
      <c r="AK904" s="49" t="s">
        <v>574</v>
      </c>
      <c r="AL904" s="49" t="s">
        <v>574</v>
      </c>
      <c r="AM904" s="2">
        <f t="shared" si="104"/>
        <v>0</v>
      </c>
      <c r="AN904" s="1">
        <v>47</v>
      </c>
      <c r="AO904" s="2">
        <v>75.825000000000003</v>
      </c>
    </row>
    <row r="905" spans="1:41" hidden="1" x14ac:dyDescent="0.3">
      <c r="A905">
        <v>6460</v>
      </c>
      <c r="B905">
        <v>1983</v>
      </c>
      <c r="C905" s="1">
        <f t="shared" si="98"/>
        <v>41</v>
      </c>
      <c r="D905" t="s">
        <v>40</v>
      </c>
      <c r="E905" t="s">
        <v>22</v>
      </c>
      <c r="F905" s="4" t="s">
        <v>29</v>
      </c>
      <c r="G905" t="s">
        <v>29</v>
      </c>
      <c r="H905" s="20">
        <v>28718</v>
      </c>
      <c r="I905" s="2">
        <f t="shared" si="99"/>
        <v>28.718</v>
      </c>
      <c r="J905" s="2">
        <v>1</v>
      </c>
      <c r="K905" s="2">
        <v>0</v>
      </c>
      <c r="L905" s="16">
        <f t="shared" si="100"/>
        <v>1</v>
      </c>
      <c r="M905" s="6" t="s">
        <v>405</v>
      </c>
      <c r="N905" s="4">
        <f t="shared" si="101"/>
        <v>2</v>
      </c>
      <c r="O905" s="3">
        <f t="shared" si="102"/>
        <v>41468</v>
      </c>
      <c r="P905" s="4" t="str" cm="1">
        <f t="array" ref="P905:R905">_xlfn.TEXTSPLIT(M905,"/")</f>
        <v>7</v>
      </c>
      <c r="Q905" s="4" t="str">
        <v>13</v>
      </c>
      <c r="R905" s="4" t="str">
        <v>13</v>
      </c>
      <c r="S905" s="5">
        <f t="shared" si="103"/>
        <v>41468</v>
      </c>
      <c r="T905">
        <v>78</v>
      </c>
      <c r="U905" s="14">
        <v>12</v>
      </c>
      <c r="V905" s="14">
        <v>4</v>
      </c>
      <c r="W905" s="14">
        <v>6</v>
      </c>
      <c r="X905" s="14">
        <v>11</v>
      </c>
      <c r="Y905" s="14">
        <v>8</v>
      </c>
      <c r="Z905" s="14">
        <v>16</v>
      </c>
      <c r="AA905" s="2">
        <v>2</v>
      </c>
      <c r="AB905" s="2">
        <v>2</v>
      </c>
      <c r="AC905" s="2">
        <v>3</v>
      </c>
      <c r="AD905" s="2">
        <v>8</v>
      </c>
      <c r="AE905" s="2">
        <v>0</v>
      </c>
      <c r="AF905" s="2">
        <v>0</v>
      </c>
      <c r="AG905" s="16">
        <v>0</v>
      </c>
      <c r="AH905" s="49" t="s">
        <v>574</v>
      </c>
      <c r="AI905" s="49" t="s">
        <v>574</v>
      </c>
      <c r="AJ905" s="49" t="s">
        <v>574</v>
      </c>
      <c r="AK905" s="49" t="s">
        <v>574</v>
      </c>
      <c r="AL905" s="49" t="s">
        <v>574</v>
      </c>
      <c r="AM905" s="2">
        <f t="shared" si="104"/>
        <v>0</v>
      </c>
      <c r="AN905" s="1">
        <v>31</v>
      </c>
      <c r="AO905" s="2">
        <v>75.114000000000004</v>
      </c>
    </row>
    <row r="906" spans="1:41" hidden="1" x14ac:dyDescent="0.3">
      <c r="A906">
        <v>6457</v>
      </c>
      <c r="B906">
        <v>1977</v>
      </c>
      <c r="C906" s="1">
        <f t="shared" si="98"/>
        <v>47</v>
      </c>
      <c r="D906" t="s">
        <v>47</v>
      </c>
      <c r="E906" t="s">
        <v>22</v>
      </c>
      <c r="F906" s="4" t="s">
        <v>23</v>
      </c>
      <c r="G906" t="s">
        <v>23</v>
      </c>
      <c r="H906" s="20">
        <v>64892</v>
      </c>
      <c r="I906" s="2">
        <f t="shared" si="99"/>
        <v>64.891999999999996</v>
      </c>
      <c r="J906" s="2">
        <v>0</v>
      </c>
      <c r="K906" s="2">
        <v>1</v>
      </c>
      <c r="L906" s="16">
        <f t="shared" si="100"/>
        <v>1</v>
      </c>
      <c r="M906" s="6" t="s">
        <v>217</v>
      </c>
      <c r="N906" s="4">
        <f t="shared" si="101"/>
        <v>2</v>
      </c>
      <c r="O906" s="3">
        <f t="shared" si="102"/>
        <v>41788</v>
      </c>
      <c r="P906" s="4" t="str" cm="1">
        <f t="array" ref="P906:R906">_xlfn.TEXTSPLIT(M906,"/")</f>
        <v>5</v>
      </c>
      <c r="Q906" s="4" t="str">
        <v>29</v>
      </c>
      <c r="R906" s="4" t="str">
        <v>14</v>
      </c>
      <c r="S906" s="5">
        <f t="shared" si="103"/>
        <v>41788</v>
      </c>
      <c r="T906">
        <v>77</v>
      </c>
      <c r="U906" s="14">
        <v>527</v>
      </c>
      <c r="V906" s="14">
        <v>24</v>
      </c>
      <c r="W906" s="14">
        <v>230</v>
      </c>
      <c r="X906" s="14">
        <v>32</v>
      </c>
      <c r="Y906" s="14">
        <v>24</v>
      </c>
      <c r="Z906" s="14">
        <v>65</v>
      </c>
      <c r="AA906" s="2">
        <v>2</v>
      </c>
      <c r="AB906" s="2">
        <v>6</v>
      </c>
      <c r="AC906" s="2">
        <v>12</v>
      </c>
      <c r="AD906" s="2">
        <v>4</v>
      </c>
      <c r="AE906" s="2">
        <v>0</v>
      </c>
      <c r="AF906" s="2">
        <v>0</v>
      </c>
      <c r="AG906" s="16">
        <v>0</v>
      </c>
      <c r="AH906" s="49" t="s">
        <v>574</v>
      </c>
      <c r="AI906" s="49" t="s">
        <v>574</v>
      </c>
      <c r="AJ906" s="49" t="s">
        <v>574</v>
      </c>
      <c r="AK906" s="49" t="s">
        <v>574</v>
      </c>
      <c r="AL906" s="49" t="s">
        <v>574</v>
      </c>
      <c r="AM906" s="2">
        <f t="shared" si="104"/>
        <v>0</v>
      </c>
      <c r="AN906" s="1">
        <v>70</v>
      </c>
      <c r="AO906" s="2">
        <v>73.891999999999996</v>
      </c>
    </row>
    <row r="907" spans="1:41" hidden="1" x14ac:dyDescent="0.3">
      <c r="A907">
        <v>6445</v>
      </c>
      <c r="B907">
        <v>1968</v>
      </c>
      <c r="C907" s="1">
        <f t="shared" si="98"/>
        <v>56</v>
      </c>
      <c r="D907" t="s">
        <v>47</v>
      </c>
      <c r="E907" t="s">
        <v>22</v>
      </c>
      <c r="F907" s="4" t="s">
        <v>32</v>
      </c>
      <c r="G907" t="s">
        <v>32</v>
      </c>
      <c r="H907" s="20">
        <v>66825</v>
      </c>
      <c r="I907" s="2">
        <f t="shared" si="99"/>
        <v>66.825000000000003</v>
      </c>
      <c r="J907" s="2">
        <v>0</v>
      </c>
      <c r="K907" s="2">
        <v>0</v>
      </c>
      <c r="L907" s="16">
        <f t="shared" si="100"/>
        <v>0</v>
      </c>
      <c r="M907" s="6" t="s">
        <v>153</v>
      </c>
      <c r="N907" s="4">
        <f t="shared" si="101"/>
        <v>2</v>
      </c>
      <c r="O907" s="3">
        <f t="shared" si="102"/>
        <v>41469</v>
      </c>
      <c r="P907" s="4" t="str" cm="1">
        <f t="array" ref="P907:R907">_xlfn.TEXTSPLIT(M907,"/")</f>
        <v>7</v>
      </c>
      <c r="Q907" s="4" t="str">
        <v>14</v>
      </c>
      <c r="R907" s="4" t="str">
        <v>13</v>
      </c>
      <c r="S907" s="5">
        <f t="shared" si="103"/>
        <v>41469</v>
      </c>
      <c r="T907">
        <v>73</v>
      </c>
      <c r="U907" s="14">
        <v>243</v>
      </c>
      <c r="V907" s="14">
        <v>101</v>
      </c>
      <c r="W907" s="14">
        <v>405</v>
      </c>
      <c r="X907" s="14">
        <v>29</v>
      </c>
      <c r="Y907" s="14">
        <v>40</v>
      </c>
      <c r="Z907" s="14">
        <v>40</v>
      </c>
      <c r="AA907" s="2">
        <v>1</v>
      </c>
      <c r="AB907" s="2">
        <v>4</v>
      </c>
      <c r="AC907" s="2">
        <v>6</v>
      </c>
      <c r="AD907" s="2">
        <v>2</v>
      </c>
      <c r="AE907" s="2">
        <v>0</v>
      </c>
      <c r="AF907" s="2">
        <v>0</v>
      </c>
      <c r="AG907" s="16">
        <v>0</v>
      </c>
      <c r="AH907" s="49" t="s">
        <v>574</v>
      </c>
      <c r="AI907" s="49" t="s">
        <v>574</v>
      </c>
      <c r="AJ907" s="49" t="s">
        <v>574</v>
      </c>
      <c r="AK907" s="49" t="s">
        <v>574</v>
      </c>
      <c r="AL907" s="49" t="s">
        <v>574</v>
      </c>
      <c r="AM907" s="2">
        <f t="shared" si="104"/>
        <v>0</v>
      </c>
      <c r="AN907" s="1">
        <v>32</v>
      </c>
      <c r="AO907" s="2">
        <v>68.126000000000005</v>
      </c>
    </row>
    <row r="908" spans="1:41" hidden="1" x14ac:dyDescent="0.3">
      <c r="A908">
        <v>6439</v>
      </c>
      <c r="B908">
        <v>1959</v>
      </c>
      <c r="C908" s="1">
        <f t="shared" si="98"/>
        <v>65</v>
      </c>
      <c r="D908" t="s">
        <v>47</v>
      </c>
      <c r="E908" t="s">
        <v>22</v>
      </c>
      <c r="F908" s="4" t="s">
        <v>29</v>
      </c>
      <c r="G908" t="s">
        <v>29</v>
      </c>
      <c r="H908" s="20">
        <v>61074</v>
      </c>
      <c r="I908" s="2">
        <f t="shared" si="99"/>
        <v>61.073999999999998</v>
      </c>
      <c r="J908" s="2">
        <v>0</v>
      </c>
      <c r="K908" s="2">
        <v>1</v>
      </c>
      <c r="L908" s="16">
        <f t="shared" si="100"/>
        <v>1</v>
      </c>
      <c r="M908" s="6" t="s">
        <v>122</v>
      </c>
      <c r="N908" s="4">
        <f t="shared" si="101"/>
        <v>2</v>
      </c>
      <c r="O908" s="3">
        <f t="shared" si="102"/>
        <v>41138</v>
      </c>
      <c r="P908" s="4" t="str" cm="1">
        <f t="array" ref="P908:R908">_xlfn.TEXTSPLIT(M908,"/")</f>
        <v>8</v>
      </c>
      <c r="Q908" s="4" t="str">
        <v>17</v>
      </c>
      <c r="R908" s="4" t="str">
        <v>12</v>
      </c>
      <c r="S908" s="5">
        <f t="shared" si="103"/>
        <v>41138</v>
      </c>
      <c r="T908">
        <v>37</v>
      </c>
      <c r="U908" s="14">
        <v>789</v>
      </c>
      <c r="V908" s="14">
        <v>0</v>
      </c>
      <c r="W908" s="14">
        <v>133</v>
      </c>
      <c r="X908" s="14">
        <v>0</v>
      </c>
      <c r="Y908" s="14">
        <v>28</v>
      </c>
      <c r="Z908" s="14">
        <v>152</v>
      </c>
      <c r="AA908" s="2">
        <v>7</v>
      </c>
      <c r="AB908" s="2">
        <v>11</v>
      </c>
      <c r="AC908" s="2">
        <v>8</v>
      </c>
      <c r="AD908" s="2">
        <v>7</v>
      </c>
      <c r="AE908" s="2">
        <v>0</v>
      </c>
      <c r="AF908" s="2">
        <v>0</v>
      </c>
      <c r="AG908" s="16">
        <v>0</v>
      </c>
      <c r="AH908" s="49" t="s">
        <v>574</v>
      </c>
      <c r="AI908" s="49" t="s">
        <v>574</v>
      </c>
      <c r="AJ908" s="49" t="s">
        <v>574</v>
      </c>
      <c r="AK908" s="49" t="s">
        <v>574</v>
      </c>
      <c r="AL908" s="49" t="s">
        <v>574</v>
      </c>
      <c r="AM908" s="2">
        <f t="shared" si="104"/>
        <v>0</v>
      </c>
      <c r="AN908" s="1">
        <v>70</v>
      </c>
      <c r="AO908" s="2">
        <v>67.087000000000003</v>
      </c>
    </row>
    <row r="909" spans="1:41" x14ac:dyDescent="0.3">
      <c r="A909">
        <v>6437</v>
      </c>
      <c r="B909">
        <v>1986</v>
      </c>
      <c r="C909" s="1">
        <f t="shared" si="98"/>
        <v>38</v>
      </c>
      <c r="D909" t="s">
        <v>25</v>
      </c>
      <c r="E909" t="s">
        <v>36</v>
      </c>
      <c r="F909" s="4" t="s">
        <v>26</v>
      </c>
      <c r="G909" t="s">
        <v>26</v>
      </c>
      <c r="H909" s="20">
        <v>41473</v>
      </c>
      <c r="I909" s="2">
        <f t="shared" si="99"/>
        <v>41.472999999999999</v>
      </c>
      <c r="J909" s="2">
        <v>1</v>
      </c>
      <c r="K909" s="2">
        <v>0</v>
      </c>
      <c r="L909" s="16">
        <f t="shared" si="100"/>
        <v>1</v>
      </c>
      <c r="M909" s="6" t="s">
        <v>176</v>
      </c>
      <c r="N909" s="4">
        <f t="shared" si="101"/>
        <v>2</v>
      </c>
      <c r="O909" s="3">
        <f t="shared" si="102"/>
        <v>41444</v>
      </c>
      <c r="P909" s="4" t="str" cm="1">
        <f t="array" ref="P909:R909">_xlfn.TEXTSPLIT(M909,"/")</f>
        <v>6</v>
      </c>
      <c r="Q909" s="4" t="str">
        <v>19</v>
      </c>
      <c r="R909" s="4" t="str">
        <v>13</v>
      </c>
      <c r="S909" s="5">
        <f t="shared" si="103"/>
        <v>41444</v>
      </c>
      <c r="T909">
        <v>80</v>
      </c>
      <c r="U909" s="14">
        <v>21</v>
      </c>
      <c r="V909" s="14">
        <v>8</v>
      </c>
      <c r="W909" s="14">
        <v>20</v>
      </c>
      <c r="X909" s="14">
        <v>15</v>
      </c>
      <c r="Y909" s="14">
        <v>3</v>
      </c>
      <c r="Z909" s="14">
        <v>9</v>
      </c>
      <c r="AA909" s="2">
        <v>1</v>
      </c>
      <c r="AB909" s="2">
        <v>2</v>
      </c>
      <c r="AC909" s="2">
        <v>3</v>
      </c>
      <c r="AD909" s="2">
        <v>7</v>
      </c>
      <c r="AE909" s="2">
        <v>0</v>
      </c>
      <c r="AF909" s="2">
        <v>0</v>
      </c>
      <c r="AG909" s="16">
        <v>0</v>
      </c>
      <c r="AH909" s="49" t="s">
        <v>574</v>
      </c>
      <c r="AI909" s="49" t="s">
        <v>574</v>
      </c>
      <c r="AJ909" s="49" t="s">
        <v>574</v>
      </c>
      <c r="AK909" s="49" t="s">
        <v>574</v>
      </c>
      <c r="AL909" s="49" t="s">
        <v>574</v>
      </c>
      <c r="AM909" s="2">
        <f t="shared" si="104"/>
        <v>0</v>
      </c>
      <c r="AN909" s="1">
        <v>67</v>
      </c>
      <c r="AO909" s="2">
        <v>62.503</v>
      </c>
    </row>
    <row r="910" spans="1:41" hidden="1" x14ac:dyDescent="0.3">
      <c r="A910">
        <v>6431</v>
      </c>
      <c r="B910">
        <v>1965</v>
      </c>
      <c r="C910" s="1">
        <f t="shared" si="98"/>
        <v>59</v>
      </c>
      <c r="D910" t="s">
        <v>40</v>
      </c>
      <c r="E910" t="s">
        <v>34</v>
      </c>
      <c r="F910" s="4" t="s">
        <v>29</v>
      </c>
      <c r="G910" t="s">
        <v>29</v>
      </c>
      <c r="H910" s="20">
        <v>45759</v>
      </c>
      <c r="I910" s="2">
        <f t="shared" si="99"/>
        <v>45.759</v>
      </c>
      <c r="J910" s="2">
        <v>1</v>
      </c>
      <c r="K910" s="2">
        <v>1</v>
      </c>
      <c r="L910" s="16">
        <f t="shared" si="100"/>
        <v>2</v>
      </c>
      <c r="M910" s="6" t="s">
        <v>180</v>
      </c>
      <c r="N910" s="4">
        <f t="shared" si="101"/>
        <v>2</v>
      </c>
      <c r="O910" s="3">
        <f t="shared" si="102"/>
        <v>41328</v>
      </c>
      <c r="P910" s="4" t="str" cm="1">
        <f t="array" ref="P910:R910">_xlfn.TEXTSPLIT(M910,"/")</f>
        <v>2</v>
      </c>
      <c r="Q910" s="4" t="str">
        <v>23</v>
      </c>
      <c r="R910" s="4" t="str">
        <v>13</v>
      </c>
      <c r="S910" s="5">
        <f t="shared" si="103"/>
        <v>41328</v>
      </c>
      <c r="T910">
        <v>13</v>
      </c>
      <c r="U910" s="14">
        <v>42</v>
      </c>
      <c r="V910" s="14">
        <v>1</v>
      </c>
      <c r="W910" s="14">
        <v>18</v>
      </c>
      <c r="X910" s="14">
        <v>3</v>
      </c>
      <c r="Y910" s="14">
        <v>0</v>
      </c>
      <c r="Z910" s="14">
        <v>4</v>
      </c>
      <c r="AA910" s="2">
        <v>2</v>
      </c>
      <c r="AB910" s="2">
        <v>2</v>
      </c>
      <c r="AC910" s="2">
        <v>3</v>
      </c>
      <c r="AD910" s="2">
        <v>7</v>
      </c>
      <c r="AE910" s="2">
        <v>0</v>
      </c>
      <c r="AF910" s="2">
        <v>0</v>
      </c>
      <c r="AG910" s="16">
        <v>0</v>
      </c>
      <c r="AH910" s="49" t="s">
        <v>574</v>
      </c>
      <c r="AI910" s="49" t="s">
        <v>574</v>
      </c>
      <c r="AJ910" s="49" t="s">
        <v>574</v>
      </c>
      <c r="AK910" s="49" t="s">
        <v>574</v>
      </c>
      <c r="AL910" s="49" t="s">
        <v>574</v>
      </c>
      <c r="AM910" s="2">
        <f t="shared" si="104"/>
        <v>0</v>
      </c>
      <c r="AN910" s="1">
        <v>73</v>
      </c>
      <c r="AO910" s="2">
        <v>57.045000000000002</v>
      </c>
    </row>
    <row r="911" spans="1:41" x14ac:dyDescent="0.3">
      <c r="A911">
        <v>6428</v>
      </c>
      <c r="B911">
        <v>1951</v>
      </c>
      <c r="C911" s="1">
        <f t="shared" si="98"/>
        <v>73</v>
      </c>
      <c r="D911" t="s">
        <v>25</v>
      </c>
      <c r="E911" t="s">
        <v>34</v>
      </c>
      <c r="F911" s="4" t="s">
        <v>43</v>
      </c>
      <c r="G911" t="s">
        <v>43</v>
      </c>
      <c r="H911" s="20">
        <v>76842</v>
      </c>
      <c r="I911" s="2">
        <f t="shared" si="99"/>
        <v>76.841999999999999</v>
      </c>
      <c r="J911" s="2">
        <v>0</v>
      </c>
      <c r="K911" s="2">
        <v>0</v>
      </c>
      <c r="L911" s="16">
        <f t="shared" si="100"/>
        <v>0</v>
      </c>
      <c r="M911" s="7">
        <v>41703</v>
      </c>
      <c r="N911" s="4">
        <f t="shared" si="101"/>
        <v>1</v>
      </c>
      <c r="O911" s="3">
        <f t="shared" si="102"/>
        <v>41703</v>
      </c>
      <c r="P911" s="4" t="str" cm="1">
        <f t="array" ref="P911">_xlfn.TEXTSPLIT(M911,"/")</f>
        <v>41703</v>
      </c>
      <c r="Q911" s="5"/>
      <c r="R911" s="5"/>
      <c r="S911" s="5" t="e">
        <f t="shared" si="103"/>
        <v>#NUM!</v>
      </c>
      <c r="T911">
        <v>37</v>
      </c>
      <c r="U911" s="14">
        <v>605</v>
      </c>
      <c r="V911" s="14">
        <v>10</v>
      </c>
      <c r="W911" s="14">
        <v>345</v>
      </c>
      <c r="X911" s="14">
        <v>84</v>
      </c>
      <c r="Y911" s="14">
        <v>54</v>
      </c>
      <c r="Z911" s="14">
        <v>32</v>
      </c>
      <c r="AA911" s="2">
        <v>1</v>
      </c>
      <c r="AB911" s="2">
        <v>1</v>
      </c>
      <c r="AC911" s="2">
        <v>7</v>
      </c>
      <c r="AD911" s="2">
        <v>0</v>
      </c>
      <c r="AE911" s="2">
        <v>0</v>
      </c>
      <c r="AF911" s="2">
        <v>0</v>
      </c>
      <c r="AG911" s="16">
        <v>0</v>
      </c>
      <c r="AH911" s="49" t="s">
        <v>574</v>
      </c>
      <c r="AI911" s="49" t="s">
        <v>574</v>
      </c>
      <c r="AJ911" s="49" t="s">
        <v>574</v>
      </c>
      <c r="AK911" s="49" t="s">
        <v>574</v>
      </c>
      <c r="AL911" s="49" t="s">
        <v>574</v>
      </c>
      <c r="AM911" s="2">
        <f t="shared" si="104"/>
        <v>0</v>
      </c>
      <c r="AN911" s="1">
        <v>47</v>
      </c>
      <c r="AO911" s="2">
        <v>53.204000000000001</v>
      </c>
    </row>
    <row r="912" spans="1:41" x14ac:dyDescent="0.3">
      <c r="A912">
        <v>6424</v>
      </c>
      <c r="B912">
        <v>1978</v>
      </c>
      <c r="C912" s="1">
        <f t="shared" si="98"/>
        <v>46</v>
      </c>
      <c r="D912" t="s">
        <v>25</v>
      </c>
      <c r="E912" t="s">
        <v>22</v>
      </c>
      <c r="F912" s="4" t="s">
        <v>32</v>
      </c>
      <c r="G912" t="s">
        <v>32</v>
      </c>
      <c r="H912" s="20">
        <v>33178</v>
      </c>
      <c r="I912" s="2">
        <f t="shared" si="99"/>
        <v>33.177999999999997</v>
      </c>
      <c r="J912" s="2">
        <v>1</v>
      </c>
      <c r="K912" s="2">
        <v>0</v>
      </c>
      <c r="L912" s="16">
        <f t="shared" si="100"/>
        <v>1</v>
      </c>
      <c r="M912" s="6" t="s">
        <v>136</v>
      </c>
      <c r="N912" s="4">
        <f t="shared" si="101"/>
        <v>2</v>
      </c>
      <c r="O912" s="3">
        <f t="shared" si="102"/>
        <v>41669</v>
      </c>
      <c r="P912" s="4" t="str" cm="1">
        <f t="array" ref="P912:R912">_xlfn.TEXTSPLIT(M912,"/")</f>
        <v>1</v>
      </c>
      <c r="Q912" s="4" t="str">
        <v>30</v>
      </c>
      <c r="R912" s="4" t="str">
        <v>14</v>
      </c>
      <c r="S912" s="5">
        <f t="shared" si="103"/>
        <v>41669</v>
      </c>
      <c r="T912">
        <v>9</v>
      </c>
      <c r="U912" s="14">
        <v>12</v>
      </c>
      <c r="V912" s="14">
        <v>6</v>
      </c>
      <c r="W912" s="14">
        <v>2</v>
      </c>
      <c r="X912" s="14">
        <v>11</v>
      </c>
      <c r="Y912" s="14">
        <v>2</v>
      </c>
      <c r="Z912" s="14">
        <v>16</v>
      </c>
      <c r="AA912" s="2">
        <v>1</v>
      </c>
      <c r="AB912" s="2">
        <v>1</v>
      </c>
      <c r="AC912" s="2">
        <v>3</v>
      </c>
      <c r="AD912" s="2">
        <v>4</v>
      </c>
      <c r="AE912" s="2">
        <v>0</v>
      </c>
      <c r="AF912" s="2">
        <v>0</v>
      </c>
      <c r="AG912" s="16">
        <v>0</v>
      </c>
      <c r="AH912" s="49" t="s">
        <v>574</v>
      </c>
      <c r="AI912" s="49" t="s">
        <v>574</v>
      </c>
      <c r="AJ912" s="49" t="s">
        <v>574</v>
      </c>
      <c r="AK912" s="49" t="s">
        <v>574</v>
      </c>
      <c r="AL912" s="49" t="s">
        <v>574</v>
      </c>
      <c r="AM912" s="2">
        <f t="shared" si="104"/>
        <v>0</v>
      </c>
      <c r="AN912" s="1">
        <v>69</v>
      </c>
      <c r="AO912" s="2">
        <v>52.869</v>
      </c>
    </row>
    <row r="913" spans="1:41" hidden="1" x14ac:dyDescent="0.3">
      <c r="A913">
        <v>6422</v>
      </c>
      <c r="B913">
        <v>1955</v>
      </c>
      <c r="C913" s="1">
        <f t="shared" si="98"/>
        <v>69</v>
      </c>
      <c r="D913" t="s">
        <v>40</v>
      </c>
      <c r="E913" t="s">
        <v>22</v>
      </c>
      <c r="F913" s="4" t="s">
        <v>29</v>
      </c>
      <c r="G913" t="s">
        <v>29</v>
      </c>
      <c r="H913" s="20">
        <v>86718</v>
      </c>
      <c r="I913" s="2">
        <f t="shared" si="99"/>
        <v>86.718000000000004</v>
      </c>
      <c r="J913" s="2">
        <v>0</v>
      </c>
      <c r="K913" s="2">
        <v>0</v>
      </c>
      <c r="L913" s="16">
        <f t="shared" si="100"/>
        <v>0</v>
      </c>
      <c r="M913" s="6" t="s">
        <v>230</v>
      </c>
      <c r="N913" s="4">
        <f t="shared" si="101"/>
        <v>2</v>
      </c>
      <c r="O913" s="3">
        <f t="shared" si="102"/>
        <v>41291</v>
      </c>
      <c r="P913" s="4" t="str" cm="1">
        <f t="array" ref="P913:R913">_xlfn.TEXTSPLIT(M913,"/")</f>
        <v>1</v>
      </c>
      <c r="Q913" s="4" t="str">
        <v>17</v>
      </c>
      <c r="R913" s="4" t="str">
        <v>13</v>
      </c>
      <c r="S913" s="5">
        <f t="shared" si="103"/>
        <v>41291</v>
      </c>
      <c r="T913">
        <v>20</v>
      </c>
      <c r="U913" s="14">
        <v>344</v>
      </c>
      <c r="V913" s="14">
        <v>189</v>
      </c>
      <c r="W913" s="14">
        <v>482</v>
      </c>
      <c r="X913" s="14">
        <v>50</v>
      </c>
      <c r="Y913" s="14">
        <v>33</v>
      </c>
      <c r="Z913" s="14">
        <v>172</v>
      </c>
      <c r="AA913" s="2">
        <v>1</v>
      </c>
      <c r="AB913" s="2">
        <v>5</v>
      </c>
      <c r="AC913" s="2">
        <v>5</v>
      </c>
      <c r="AD913" s="2">
        <v>2</v>
      </c>
      <c r="AE913" s="2">
        <v>0</v>
      </c>
      <c r="AF913" s="2">
        <v>0</v>
      </c>
      <c r="AG913" s="16">
        <v>0</v>
      </c>
      <c r="AH913" s="49" t="s">
        <v>574</v>
      </c>
      <c r="AI913" s="49" t="s">
        <v>574</v>
      </c>
      <c r="AJ913" s="49" t="s">
        <v>574</v>
      </c>
      <c r="AK913" s="49" t="s">
        <v>574</v>
      </c>
      <c r="AL913" s="49" t="s">
        <v>574</v>
      </c>
      <c r="AM913" s="2">
        <f t="shared" si="104"/>
        <v>0</v>
      </c>
      <c r="AN913" s="1">
        <v>69</v>
      </c>
      <c r="AO913" s="2">
        <v>46.734000000000002</v>
      </c>
    </row>
    <row r="914" spans="1:41" x14ac:dyDescent="0.3">
      <c r="A914">
        <v>6421</v>
      </c>
      <c r="B914">
        <v>1962</v>
      </c>
      <c r="C914" s="1">
        <f t="shared" si="98"/>
        <v>62</v>
      </c>
      <c r="D914" t="s">
        <v>25</v>
      </c>
      <c r="E914" t="s">
        <v>22</v>
      </c>
      <c r="F914" s="4" t="s">
        <v>32</v>
      </c>
      <c r="G914" t="s">
        <v>32</v>
      </c>
      <c r="H914" s="20">
        <v>88347</v>
      </c>
      <c r="I914" s="2">
        <f t="shared" si="99"/>
        <v>88.346999999999994</v>
      </c>
      <c r="J914" s="2">
        <v>0</v>
      </c>
      <c r="K914" s="2">
        <v>0</v>
      </c>
      <c r="L914" s="16">
        <f t="shared" si="100"/>
        <v>0</v>
      </c>
      <c r="M914" s="7">
        <v>41340</v>
      </c>
      <c r="N914" s="4">
        <f t="shared" si="101"/>
        <v>1</v>
      </c>
      <c r="O914" s="3">
        <f t="shared" si="102"/>
        <v>41340</v>
      </c>
      <c r="P914" s="4" t="str" cm="1">
        <f t="array" ref="P914">_xlfn.TEXTSPLIT(M914,"/")</f>
        <v>41340</v>
      </c>
      <c r="Q914" s="5"/>
      <c r="R914" s="5"/>
      <c r="S914" s="5" t="e">
        <f t="shared" si="103"/>
        <v>#NUM!</v>
      </c>
      <c r="T914">
        <v>32</v>
      </c>
      <c r="U914" s="14">
        <v>1050</v>
      </c>
      <c r="V914" s="14">
        <v>178</v>
      </c>
      <c r="W914" s="14">
        <v>555</v>
      </c>
      <c r="X914" s="14">
        <v>77</v>
      </c>
      <c r="Y914" s="14">
        <v>138</v>
      </c>
      <c r="Z914" s="14">
        <v>118</v>
      </c>
      <c r="AA914" s="2">
        <v>1</v>
      </c>
      <c r="AB914" s="2">
        <v>4</v>
      </c>
      <c r="AC914" s="2">
        <v>9</v>
      </c>
      <c r="AD914" s="2">
        <v>1</v>
      </c>
      <c r="AE914" s="2">
        <v>0</v>
      </c>
      <c r="AF914" s="2">
        <v>0</v>
      </c>
      <c r="AG914" s="16">
        <v>1</v>
      </c>
      <c r="AH914" s="49" t="s">
        <v>574</v>
      </c>
      <c r="AI914" s="49" t="s">
        <v>574</v>
      </c>
      <c r="AJ914" s="49" t="s">
        <v>574</v>
      </c>
      <c r="AK914" s="49">
        <v>1</v>
      </c>
      <c r="AL914" s="49" t="s">
        <v>574</v>
      </c>
      <c r="AM914" s="2">
        <f t="shared" si="104"/>
        <v>0</v>
      </c>
      <c r="AN914" s="1">
        <v>75</v>
      </c>
      <c r="AO914" s="2">
        <v>42.192</v>
      </c>
    </row>
    <row r="915" spans="1:41" x14ac:dyDescent="0.3">
      <c r="A915">
        <v>6417</v>
      </c>
      <c r="B915">
        <v>1972</v>
      </c>
      <c r="C915" s="1">
        <f t="shared" si="98"/>
        <v>52</v>
      </c>
      <c r="D915" t="s">
        <v>25</v>
      </c>
      <c r="E915" t="s">
        <v>42</v>
      </c>
      <c r="F915" s="4" t="s">
        <v>32</v>
      </c>
      <c r="G915" t="s">
        <v>32</v>
      </c>
      <c r="H915" s="20">
        <v>80573</v>
      </c>
      <c r="I915" s="2">
        <f t="shared" si="99"/>
        <v>80.572999999999993</v>
      </c>
      <c r="J915" s="2">
        <v>0</v>
      </c>
      <c r="K915" s="2">
        <v>0</v>
      </c>
      <c r="L915" s="16">
        <f t="shared" si="100"/>
        <v>0</v>
      </c>
      <c r="M915" s="6" t="s">
        <v>414</v>
      </c>
      <c r="N915" s="4">
        <f t="shared" si="101"/>
        <v>2</v>
      </c>
      <c r="O915" s="3">
        <f t="shared" si="102"/>
        <v>41196</v>
      </c>
      <c r="P915" s="4" t="str" cm="1">
        <f t="array" ref="P915:R915">_xlfn.TEXTSPLIT(M915,"/")</f>
        <v>10</v>
      </c>
      <c r="Q915" s="4" t="str">
        <v>14</v>
      </c>
      <c r="R915" s="4" t="str">
        <v>12</v>
      </c>
      <c r="S915" s="5">
        <f t="shared" si="103"/>
        <v>41196</v>
      </c>
      <c r="T915">
        <v>85</v>
      </c>
      <c r="U915" s="14">
        <v>829</v>
      </c>
      <c r="V915" s="14">
        <v>138</v>
      </c>
      <c r="W915" s="14">
        <v>430</v>
      </c>
      <c r="X915" s="14">
        <v>60</v>
      </c>
      <c r="Y915" s="14">
        <v>92</v>
      </c>
      <c r="Z915" s="14">
        <v>15</v>
      </c>
      <c r="AA915" s="2">
        <v>1</v>
      </c>
      <c r="AB915" s="2">
        <v>4</v>
      </c>
      <c r="AC915" s="2">
        <v>13</v>
      </c>
      <c r="AD915" s="2">
        <v>2</v>
      </c>
      <c r="AE915" s="2">
        <v>0</v>
      </c>
      <c r="AF915" s="2">
        <v>0</v>
      </c>
      <c r="AG915" s="16">
        <v>0</v>
      </c>
      <c r="AH915" s="49" t="s">
        <v>574</v>
      </c>
      <c r="AI915" s="49" t="s">
        <v>574</v>
      </c>
      <c r="AJ915" s="49" t="s">
        <v>574</v>
      </c>
      <c r="AK915" s="49" t="s">
        <v>574</v>
      </c>
      <c r="AL915" s="49" t="s">
        <v>574</v>
      </c>
      <c r="AM915" s="2">
        <f t="shared" si="104"/>
        <v>0</v>
      </c>
      <c r="AN915" s="1">
        <v>48</v>
      </c>
      <c r="AO915" s="2">
        <v>36.662999999999997</v>
      </c>
    </row>
    <row r="916" spans="1:41" hidden="1" x14ac:dyDescent="0.3">
      <c r="A916">
        <v>6409</v>
      </c>
      <c r="B916">
        <v>1968</v>
      </c>
      <c r="C916" s="1">
        <f t="shared" si="98"/>
        <v>56</v>
      </c>
      <c r="D916" t="s">
        <v>47</v>
      </c>
      <c r="E916" t="s">
        <v>22</v>
      </c>
      <c r="F916" s="4" t="s">
        <v>23</v>
      </c>
      <c r="G916" t="s">
        <v>23</v>
      </c>
      <c r="H916" s="20">
        <v>57136</v>
      </c>
      <c r="I916" s="2">
        <f t="shared" si="99"/>
        <v>57.136000000000003</v>
      </c>
      <c r="J916" s="2">
        <v>0</v>
      </c>
      <c r="K916" s="2">
        <v>0</v>
      </c>
      <c r="L916" s="16">
        <f t="shared" si="100"/>
        <v>0</v>
      </c>
      <c r="M916" s="6" t="s">
        <v>212</v>
      </c>
      <c r="N916" s="4">
        <f t="shared" si="101"/>
        <v>2</v>
      </c>
      <c r="O916" s="3">
        <f t="shared" si="102"/>
        <v>41412</v>
      </c>
      <c r="P916" s="4" t="str" cm="1">
        <f t="array" ref="P916:R916">_xlfn.TEXTSPLIT(M916,"/")</f>
        <v>5</v>
      </c>
      <c r="Q916" s="4" t="str">
        <v>18</v>
      </c>
      <c r="R916" s="4" t="str">
        <v>13</v>
      </c>
      <c r="S916" s="5">
        <f t="shared" si="103"/>
        <v>41412</v>
      </c>
      <c r="T916">
        <v>18</v>
      </c>
      <c r="U916" s="14">
        <v>267</v>
      </c>
      <c r="V916" s="14">
        <v>140</v>
      </c>
      <c r="W916" s="14">
        <v>599</v>
      </c>
      <c r="X916" s="14">
        <v>34</v>
      </c>
      <c r="Y916" s="14">
        <v>12</v>
      </c>
      <c r="Z916" s="14">
        <v>127</v>
      </c>
      <c r="AA916" s="2">
        <v>1</v>
      </c>
      <c r="AB916" s="2">
        <v>7</v>
      </c>
      <c r="AC916" s="2">
        <v>7</v>
      </c>
      <c r="AD916" s="2">
        <v>6</v>
      </c>
      <c r="AE916" s="2">
        <v>1</v>
      </c>
      <c r="AF916" s="2">
        <v>0</v>
      </c>
      <c r="AG916" s="16">
        <v>0</v>
      </c>
      <c r="AH916" s="49" t="s">
        <v>574</v>
      </c>
      <c r="AI916" s="49" t="s">
        <v>574</v>
      </c>
      <c r="AJ916" s="49" t="s">
        <v>574</v>
      </c>
      <c r="AK916" s="49" t="s">
        <v>574</v>
      </c>
      <c r="AL916" s="49" t="s">
        <v>574</v>
      </c>
      <c r="AM916" s="2">
        <f t="shared" si="104"/>
        <v>0</v>
      </c>
      <c r="AN916" s="1">
        <v>48</v>
      </c>
      <c r="AO916" s="2">
        <v>34.984000000000002</v>
      </c>
    </row>
    <row r="917" spans="1:41" hidden="1" x14ac:dyDescent="0.3">
      <c r="A917">
        <v>6406</v>
      </c>
      <c r="B917">
        <v>1989</v>
      </c>
      <c r="C917" s="1">
        <f t="shared" si="98"/>
        <v>35</v>
      </c>
      <c r="D917" t="s">
        <v>38</v>
      </c>
      <c r="E917" t="s">
        <v>42</v>
      </c>
      <c r="F917" s="4" t="s">
        <v>29</v>
      </c>
      <c r="G917" t="s">
        <v>29</v>
      </c>
      <c r="H917" s="20">
        <v>78285</v>
      </c>
      <c r="I917" s="2">
        <f t="shared" si="99"/>
        <v>78.284999999999997</v>
      </c>
      <c r="J917" s="2">
        <v>0</v>
      </c>
      <c r="K917" s="2">
        <v>0</v>
      </c>
      <c r="L917" s="16">
        <f t="shared" si="100"/>
        <v>0</v>
      </c>
      <c r="M917" s="6" t="s">
        <v>174</v>
      </c>
      <c r="N917" s="4">
        <f t="shared" si="101"/>
        <v>2</v>
      </c>
      <c r="O917" s="3">
        <f t="shared" si="102"/>
        <v>41575</v>
      </c>
      <c r="P917" s="4" t="str" cm="1">
        <f t="array" ref="P917:R917">_xlfn.TEXTSPLIT(M917,"/")</f>
        <v>10</v>
      </c>
      <c r="Q917" s="4" t="str">
        <v>28</v>
      </c>
      <c r="R917" s="4" t="str">
        <v>13</v>
      </c>
      <c r="S917" s="5">
        <f t="shared" si="103"/>
        <v>41575</v>
      </c>
      <c r="T917">
        <v>13</v>
      </c>
      <c r="U917" s="14">
        <v>647</v>
      </c>
      <c r="V917" s="14">
        <v>107</v>
      </c>
      <c r="W917" s="14">
        <v>391</v>
      </c>
      <c r="X917" s="14">
        <v>175</v>
      </c>
      <c r="Y917" s="14">
        <v>67</v>
      </c>
      <c r="Z917" s="14">
        <v>40</v>
      </c>
      <c r="AA917" s="2">
        <v>1</v>
      </c>
      <c r="AB917" s="2">
        <v>6</v>
      </c>
      <c r="AC917" s="2">
        <v>10</v>
      </c>
      <c r="AD917" s="2">
        <v>3</v>
      </c>
      <c r="AE917" s="2">
        <v>0</v>
      </c>
      <c r="AF917" s="2">
        <v>0</v>
      </c>
      <c r="AG917" s="16">
        <v>0</v>
      </c>
      <c r="AH917" s="49" t="s">
        <v>574</v>
      </c>
      <c r="AI917" s="49" t="s">
        <v>574</v>
      </c>
      <c r="AJ917" s="49" t="s">
        <v>574</v>
      </c>
      <c r="AK917" s="49" t="s">
        <v>574</v>
      </c>
      <c r="AL917" s="49" t="s">
        <v>574</v>
      </c>
      <c r="AM917" s="2">
        <f t="shared" si="104"/>
        <v>0</v>
      </c>
      <c r="AN917" s="1">
        <v>51</v>
      </c>
      <c r="AO917" s="2">
        <v>31.59</v>
      </c>
    </row>
    <row r="918" spans="1:41" hidden="1" x14ac:dyDescent="0.3">
      <c r="A918">
        <v>6404</v>
      </c>
      <c r="B918">
        <v>1970</v>
      </c>
      <c r="C918" s="1">
        <f t="shared" si="98"/>
        <v>54</v>
      </c>
      <c r="D918" t="s">
        <v>47</v>
      </c>
      <c r="E918" t="s">
        <v>22</v>
      </c>
      <c r="F918" s="4" t="s">
        <v>32</v>
      </c>
      <c r="G918" t="s">
        <v>32</v>
      </c>
      <c r="H918" s="20">
        <v>58917</v>
      </c>
      <c r="I918" s="2">
        <f t="shared" si="99"/>
        <v>58.917000000000002</v>
      </c>
      <c r="J918" s="2">
        <v>1</v>
      </c>
      <c r="K918" s="2">
        <v>2</v>
      </c>
      <c r="L918" s="16">
        <f t="shared" si="100"/>
        <v>3</v>
      </c>
      <c r="M918" s="6" t="s">
        <v>149</v>
      </c>
      <c r="N918" s="4">
        <f t="shared" si="101"/>
        <v>2</v>
      </c>
      <c r="O918" s="3">
        <f t="shared" si="102"/>
        <v>41357</v>
      </c>
      <c r="P918" s="4" t="str" cm="1">
        <f t="array" ref="P918:R918">_xlfn.TEXTSPLIT(M918,"/")</f>
        <v>3</v>
      </c>
      <c r="Q918" s="4" t="str">
        <v>24</v>
      </c>
      <c r="R918" s="4" t="str">
        <v>13</v>
      </c>
      <c r="S918" s="5">
        <f t="shared" si="103"/>
        <v>41357</v>
      </c>
      <c r="T918">
        <v>10</v>
      </c>
      <c r="U918" s="14">
        <v>151</v>
      </c>
      <c r="V918" s="14">
        <v>7</v>
      </c>
      <c r="W918" s="14">
        <v>89</v>
      </c>
      <c r="X918" s="14">
        <v>0</v>
      </c>
      <c r="Y918" s="14">
        <v>7</v>
      </c>
      <c r="Z918" s="14">
        <v>28</v>
      </c>
      <c r="AA918" s="2">
        <v>5</v>
      </c>
      <c r="AB918" s="2">
        <v>4</v>
      </c>
      <c r="AC918" s="2">
        <v>6</v>
      </c>
      <c r="AD918" s="2">
        <v>5</v>
      </c>
      <c r="AE918" s="2">
        <v>0</v>
      </c>
      <c r="AF918" s="2">
        <v>0</v>
      </c>
      <c r="AG918" s="16">
        <v>0</v>
      </c>
      <c r="AH918" s="49" t="s">
        <v>574</v>
      </c>
      <c r="AI918" s="49" t="s">
        <v>574</v>
      </c>
      <c r="AJ918" s="49" t="s">
        <v>574</v>
      </c>
      <c r="AK918" s="49" t="s">
        <v>574</v>
      </c>
      <c r="AL918" s="49" t="s">
        <v>574</v>
      </c>
      <c r="AM918" s="2">
        <f t="shared" si="104"/>
        <v>0</v>
      </c>
      <c r="AN918" s="1">
        <v>63</v>
      </c>
      <c r="AO918" s="2">
        <v>31.454000000000001</v>
      </c>
    </row>
    <row r="919" spans="1:41" x14ac:dyDescent="0.3">
      <c r="A919">
        <v>6398</v>
      </c>
      <c r="B919">
        <v>1975</v>
      </c>
      <c r="C919" s="1">
        <f t="shared" si="98"/>
        <v>49</v>
      </c>
      <c r="D919" t="s">
        <v>25</v>
      </c>
      <c r="E919" t="s">
        <v>66</v>
      </c>
      <c r="F919" s="4" t="s">
        <v>29</v>
      </c>
      <c r="G919" t="s">
        <v>29</v>
      </c>
      <c r="H919" s="20">
        <v>18393</v>
      </c>
      <c r="I919" s="2">
        <f t="shared" si="99"/>
        <v>18.393000000000001</v>
      </c>
      <c r="J919" s="2">
        <v>1</v>
      </c>
      <c r="K919" s="2">
        <v>0</v>
      </c>
      <c r="L919" s="16">
        <f t="shared" si="100"/>
        <v>1</v>
      </c>
      <c r="M919" s="6" t="s">
        <v>67</v>
      </c>
      <c r="N919" s="4">
        <f t="shared" si="101"/>
        <v>2</v>
      </c>
      <c r="O919" s="3">
        <f t="shared" si="102"/>
        <v>41727</v>
      </c>
      <c r="P919" s="4" t="str" cm="1">
        <f t="array" ref="P919:R919">_xlfn.TEXTSPLIT(M919,"/")</f>
        <v>3</v>
      </c>
      <c r="Q919" s="4" t="str">
        <v>29</v>
      </c>
      <c r="R919" s="4" t="str">
        <v>14</v>
      </c>
      <c r="S919" s="5">
        <f t="shared" si="103"/>
        <v>41727</v>
      </c>
      <c r="T919">
        <v>2</v>
      </c>
      <c r="U919" s="14">
        <v>7</v>
      </c>
      <c r="V919" s="14">
        <v>10</v>
      </c>
      <c r="W919" s="14">
        <v>13</v>
      </c>
      <c r="X919" s="14">
        <v>16</v>
      </c>
      <c r="Y919" s="14">
        <v>0</v>
      </c>
      <c r="Z919" s="14">
        <v>4</v>
      </c>
      <c r="AA919" s="2">
        <v>2</v>
      </c>
      <c r="AB919" s="2">
        <v>3</v>
      </c>
      <c r="AC919" s="2">
        <v>3</v>
      </c>
      <c r="AD919" s="2">
        <v>8</v>
      </c>
      <c r="AE919" s="2">
        <v>0</v>
      </c>
      <c r="AF919" s="2">
        <v>0</v>
      </c>
      <c r="AG919" s="16">
        <v>0</v>
      </c>
      <c r="AH919" s="49" t="s">
        <v>574</v>
      </c>
      <c r="AI919" s="49" t="s">
        <v>574</v>
      </c>
      <c r="AJ919" s="49" t="s">
        <v>574</v>
      </c>
      <c r="AK919" s="49" t="s">
        <v>574</v>
      </c>
      <c r="AL919" s="49" t="s">
        <v>574</v>
      </c>
      <c r="AM919" s="2">
        <f t="shared" si="104"/>
        <v>0</v>
      </c>
      <c r="AN919" s="1">
        <v>50</v>
      </c>
      <c r="AO919" s="2">
        <v>27.803000000000001</v>
      </c>
    </row>
    <row r="920" spans="1:41" hidden="1" x14ac:dyDescent="0.3">
      <c r="A920">
        <v>6387</v>
      </c>
      <c r="B920">
        <v>1977</v>
      </c>
      <c r="C920" s="1">
        <f t="shared" si="98"/>
        <v>47</v>
      </c>
      <c r="D920" t="s">
        <v>47</v>
      </c>
      <c r="E920" t="s">
        <v>34</v>
      </c>
      <c r="F920" s="4" t="s">
        <v>32</v>
      </c>
      <c r="G920" t="s">
        <v>32</v>
      </c>
      <c r="H920" s="20">
        <v>52190</v>
      </c>
      <c r="I920" s="2">
        <f t="shared" si="99"/>
        <v>52.19</v>
      </c>
      <c r="J920" s="2">
        <v>1</v>
      </c>
      <c r="K920" s="2">
        <v>1</v>
      </c>
      <c r="L920" s="16">
        <f t="shared" si="100"/>
        <v>2</v>
      </c>
      <c r="M920" s="7">
        <v>41856</v>
      </c>
      <c r="N920" s="4">
        <f t="shared" si="101"/>
        <v>1</v>
      </c>
      <c r="O920" s="3">
        <f t="shared" si="102"/>
        <v>41856</v>
      </c>
      <c r="P920" s="4" t="str" cm="1">
        <f t="array" ref="P920">_xlfn.TEXTSPLIT(M920,"/")</f>
        <v>41856</v>
      </c>
      <c r="Q920" s="5"/>
      <c r="R920" s="5"/>
      <c r="S920" s="5" t="e">
        <f t="shared" si="103"/>
        <v>#NUM!</v>
      </c>
      <c r="T920">
        <v>39</v>
      </c>
      <c r="U920" s="14">
        <v>42</v>
      </c>
      <c r="V920" s="14">
        <v>0</v>
      </c>
      <c r="W920" s="14">
        <v>17</v>
      </c>
      <c r="X920" s="14">
        <v>0</v>
      </c>
      <c r="Y920" s="14">
        <v>0</v>
      </c>
      <c r="Z920" s="14">
        <v>18</v>
      </c>
      <c r="AA920" s="2">
        <v>3</v>
      </c>
      <c r="AB920" s="2">
        <v>2</v>
      </c>
      <c r="AC920" s="2">
        <v>3</v>
      </c>
      <c r="AD920" s="2">
        <v>5</v>
      </c>
      <c r="AE920" s="2">
        <v>0</v>
      </c>
      <c r="AF920" s="2">
        <v>0</v>
      </c>
      <c r="AG920" s="16">
        <v>1</v>
      </c>
      <c r="AH920" s="49">
        <v>1</v>
      </c>
      <c r="AI920" s="49" t="s">
        <v>574</v>
      </c>
      <c r="AJ920" s="49" t="s">
        <v>574</v>
      </c>
      <c r="AK920" s="49" t="s">
        <v>574</v>
      </c>
      <c r="AL920" s="49" t="s">
        <v>574</v>
      </c>
      <c r="AM920" s="2">
        <f t="shared" si="104"/>
        <v>0</v>
      </c>
      <c r="AN920" s="1">
        <v>37</v>
      </c>
      <c r="AO920" s="2">
        <v>26.576000000000001</v>
      </c>
    </row>
    <row r="921" spans="1:41" hidden="1" x14ac:dyDescent="0.3">
      <c r="A921">
        <v>6384</v>
      </c>
      <c r="B921">
        <v>1979</v>
      </c>
      <c r="C921" s="1">
        <f t="shared" si="98"/>
        <v>45</v>
      </c>
      <c r="D921" t="s">
        <v>31</v>
      </c>
      <c r="E921" t="s">
        <v>22</v>
      </c>
      <c r="F921" s="4" t="s">
        <v>23</v>
      </c>
      <c r="G921" t="s">
        <v>23</v>
      </c>
      <c r="H921" s="20">
        <v>71022</v>
      </c>
      <c r="I921" s="2">
        <f t="shared" si="99"/>
        <v>71.022000000000006</v>
      </c>
      <c r="J921" s="2">
        <v>0</v>
      </c>
      <c r="K921" s="2">
        <v>1</v>
      </c>
      <c r="L921" s="16">
        <f t="shared" si="100"/>
        <v>1</v>
      </c>
      <c r="M921" s="7">
        <v>41945</v>
      </c>
      <c r="N921" s="4">
        <f t="shared" si="101"/>
        <v>1</v>
      </c>
      <c r="O921" s="3">
        <f t="shared" si="102"/>
        <v>41945</v>
      </c>
      <c r="P921" s="4" t="str" cm="1">
        <f t="array" ref="P921">_xlfn.TEXTSPLIT(M921,"/")</f>
        <v>41945</v>
      </c>
      <c r="Q921" s="5"/>
      <c r="R921" s="5"/>
      <c r="S921" s="5" t="e">
        <f t="shared" si="103"/>
        <v>#NUM!</v>
      </c>
      <c r="T921">
        <v>30</v>
      </c>
      <c r="U921" s="14">
        <v>909</v>
      </c>
      <c r="V921" s="14">
        <v>12</v>
      </c>
      <c r="W921" s="14">
        <v>278</v>
      </c>
      <c r="X921" s="14">
        <v>0</v>
      </c>
      <c r="Y921" s="14">
        <v>12</v>
      </c>
      <c r="Z921" s="14">
        <v>242</v>
      </c>
      <c r="AA921" s="2">
        <v>3</v>
      </c>
      <c r="AB921" s="2">
        <v>5</v>
      </c>
      <c r="AC921" s="2">
        <v>11</v>
      </c>
      <c r="AD921" s="2">
        <v>8</v>
      </c>
      <c r="AE921" s="2">
        <v>0</v>
      </c>
      <c r="AF921" s="2">
        <v>0</v>
      </c>
      <c r="AG921" s="16">
        <v>1</v>
      </c>
      <c r="AH921" s="49">
        <v>1</v>
      </c>
      <c r="AI921" s="49" t="s">
        <v>574</v>
      </c>
      <c r="AJ921" s="49" t="s">
        <v>574</v>
      </c>
      <c r="AK921" s="49" t="s">
        <v>574</v>
      </c>
      <c r="AL921" s="49" t="s">
        <v>574</v>
      </c>
      <c r="AM921" s="2">
        <f t="shared" si="104"/>
        <v>0</v>
      </c>
      <c r="AN921" s="1">
        <v>45</v>
      </c>
      <c r="AO921" s="2">
        <v>22.774999999999999</v>
      </c>
    </row>
    <row r="922" spans="1:41" hidden="1" x14ac:dyDescent="0.3">
      <c r="A922">
        <v>6383</v>
      </c>
      <c r="B922">
        <v>1972</v>
      </c>
      <c r="C922" s="1">
        <f t="shared" si="98"/>
        <v>52</v>
      </c>
      <c r="D922" t="s">
        <v>47</v>
      </c>
      <c r="E922" t="s">
        <v>34</v>
      </c>
      <c r="F922" s="4" t="s">
        <v>32</v>
      </c>
      <c r="G922" t="s">
        <v>32</v>
      </c>
      <c r="H922" s="20">
        <v>32892</v>
      </c>
      <c r="I922" s="2">
        <f t="shared" si="99"/>
        <v>32.892000000000003</v>
      </c>
      <c r="J922" s="2">
        <v>1</v>
      </c>
      <c r="K922" s="2">
        <v>0</v>
      </c>
      <c r="L922" s="16">
        <f t="shared" si="100"/>
        <v>1</v>
      </c>
      <c r="M922" s="6" t="s">
        <v>369</v>
      </c>
      <c r="N922" s="4">
        <f t="shared" si="101"/>
        <v>2</v>
      </c>
      <c r="O922" s="3">
        <f t="shared" si="102"/>
        <v>41784</v>
      </c>
      <c r="P922" s="4" t="str" cm="1">
        <f t="array" ref="P922:R922">_xlfn.TEXTSPLIT(M922,"/")</f>
        <v>5</v>
      </c>
      <c r="Q922" s="4" t="str">
        <v>25</v>
      </c>
      <c r="R922" s="4" t="str">
        <v>14</v>
      </c>
      <c r="S922" s="5">
        <f t="shared" si="103"/>
        <v>41784</v>
      </c>
      <c r="T922">
        <v>78</v>
      </c>
      <c r="U922" s="14">
        <v>26</v>
      </c>
      <c r="V922" s="14">
        <v>0</v>
      </c>
      <c r="W922" s="14">
        <v>15</v>
      </c>
      <c r="X922" s="14">
        <v>2</v>
      </c>
      <c r="Y922" s="14">
        <v>1</v>
      </c>
      <c r="Z922" s="14">
        <v>2</v>
      </c>
      <c r="AA922" s="2">
        <v>2</v>
      </c>
      <c r="AB922" s="2">
        <v>3</v>
      </c>
      <c r="AC922" s="2">
        <v>3</v>
      </c>
      <c r="AD922" s="2">
        <v>8</v>
      </c>
      <c r="AE922" s="2">
        <v>0</v>
      </c>
      <c r="AF922" s="2">
        <v>0</v>
      </c>
      <c r="AG922" s="16">
        <v>0</v>
      </c>
      <c r="AH922" s="49" t="s">
        <v>574</v>
      </c>
      <c r="AI922" s="49" t="s">
        <v>574</v>
      </c>
      <c r="AJ922" s="49" t="s">
        <v>574</v>
      </c>
      <c r="AK922" s="49" t="s">
        <v>574</v>
      </c>
      <c r="AL922" s="49" t="s">
        <v>574</v>
      </c>
      <c r="AM922" s="2">
        <f t="shared" si="104"/>
        <v>0</v>
      </c>
      <c r="AN922" s="1">
        <v>45</v>
      </c>
      <c r="AO922" s="2">
        <v>22.774999999999999</v>
      </c>
    </row>
    <row r="923" spans="1:41" hidden="1" x14ac:dyDescent="0.3">
      <c r="A923">
        <v>6382</v>
      </c>
      <c r="B923">
        <v>1954</v>
      </c>
      <c r="C923" s="1">
        <f t="shared" si="98"/>
        <v>70</v>
      </c>
      <c r="D923" t="s">
        <v>31</v>
      </c>
      <c r="E923" t="s">
        <v>22</v>
      </c>
      <c r="F923" s="4" t="s">
        <v>32</v>
      </c>
      <c r="G923" t="s">
        <v>32</v>
      </c>
      <c r="H923" s="20">
        <v>48794</v>
      </c>
      <c r="I923" s="2">
        <f t="shared" si="99"/>
        <v>48.793999999999997</v>
      </c>
      <c r="J923" s="2">
        <v>1</v>
      </c>
      <c r="K923" s="2">
        <v>1</v>
      </c>
      <c r="L923" s="16">
        <f t="shared" si="100"/>
        <v>2</v>
      </c>
      <c r="M923" s="6" t="s">
        <v>347</v>
      </c>
      <c r="N923" s="4">
        <f t="shared" si="101"/>
        <v>2</v>
      </c>
      <c r="O923" s="3">
        <f t="shared" si="102"/>
        <v>41816</v>
      </c>
      <c r="P923" s="4" t="str" cm="1">
        <f t="array" ref="P923:R923">_xlfn.TEXTSPLIT(M923,"/")</f>
        <v>6</v>
      </c>
      <c r="Q923" s="4" t="str">
        <v>26</v>
      </c>
      <c r="R923" s="4" t="str">
        <v>14</v>
      </c>
      <c r="S923" s="5">
        <f t="shared" si="103"/>
        <v>41816</v>
      </c>
      <c r="T923">
        <v>97</v>
      </c>
      <c r="U923" s="14">
        <v>25</v>
      </c>
      <c r="V923" s="14">
        <v>0</v>
      </c>
      <c r="W923" s="14">
        <v>11</v>
      </c>
      <c r="X923" s="14">
        <v>3</v>
      </c>
      <c r="Y923" s="14">
        <v>0</v>
      </c>
      <c r="Z923" s="14">
        <v>15</v>
      </c>
      <c r="AA923" s="2">
        <v>1</v>
      </c>
      <c r="AB923" s="2">
        <v>1</v>
      </c>
      <c r="AC923" s="2">
        <v>3</v>
      </c>
      <c r="AD923" s="2">
        <v>4</v>
      </c>
      <c r="AE923" s="2">
        <v>0</v>
      </c>
      <c r="AF923" s="2">
        <v>0</v>
      </c>
      <c r="AG923" s="16">
        <v>0</v>
      </c>
      <c r="AH923" s="49" t="s">
        <v>574</v>
      </c>
      <c r="AI923" s="49" t="s">
        <v>574</v>
      </c>
      <c r="AJ923" s="49" t="s">
        <v>574</v>
      </c>
      <c r="AK923" s="49" t="s">
        <v>574</v>
      </c>
      <c r="AL923" s="49" t="s">
        <v>574</v>
      </c>
      <c r="AM923" s="2">
        <f t="shared" si="104"/>
        <v>0</v>
      </c>
      <c r="AN923" s="1">
        <v>41</v>
      </c>
      <c r="AO923" s="2">
        <v>21.059000000000001</v>
      </c>
    </row>
    <row r="924" spans="1:41" hidden="1" x14ac:dyDescent="0.3">
      <c r="A924">
        <v>6379</v>
      </c>
      <c r="B924">
        <v>1950</v>
      </c>
      <c r="C924" s="1">
        <f t="shared" si="98"/>
        <v>74</v>
      </c>
      <c r="D924" t="s">
        <v>31</v>
      </c>
      <c r="E924" t="s">
        <v>42</v>
      </c>
      <c r="F924" s="4" t="s">
        <v>43</v>
      </c>
      <c r="G924" t="s">
        <v>43</v>
      </c>
      <c r="H924" s="20">
        <v>47570</v>
      </c>
      <c r="I924" s="2">
        <f t="shared" si="99"/>
        <v>47.57</v>
      </c>
      <c r="J924" s="2">
        <v>1</v>
      </c>
      <c r="K924" s="2">
        <v>1</v>
      </c>
      <c r="L924" s="16">
        <f t="shared" si="100"/>
        <v>2</v>
      </c>
      <c r="M924" s="6" t="s">
        <v>87</v>
      </c>
      <c r="N924" s="4">
        <f t="shared" si="101"/>
        <v>2</v>
      </c>
      <c r="O924" s="3">
        <f t="shared" si="102"/>
        <v>41423</v>
      </c>
      <c r="P924" s="4" t="str" cm="1">
        <f t="array" ref="P924:R924">_xlfn.TEXTSPLIT(M924,"/")</f>
        <v>5</v>
      </c>
      <c r="Q924" s="4" t="str">
        <v>29</v>
      </c>
      <c r="R924" s="4" t="str">
        <v>13</v>
      </c>
      <c r="S924" s="5">
        <f t="shared" si="103"/>
        <v>41423</v>
      </c>
      <c r="T924">
        <v>3</v>
      </c>
      <c r="U924" s="14">
        <v>67</v>
      </c>
      <c r="V924" s="14">
        <v>1</v>
      </c>
      <c r="W924" s="14">
        <v>20</v>
      </c>
      <c r="X924" s="14">
        <v>0</v>
      </c>
      <c r="Y924" s="14">
        <v>2</v>
      </c>
      <c r="Z924" s="14">
        <v>31</v>
      </c>
      <c r="AA924" s="2">
        <v>3</v>
      </c>
      <c r="AB924" s="2">
        <v>2</v>
      </c>
      <c r="AC924" s="2">
        <v>2</v>
      </c>
      <c r="AD924" s="2">
        <v>7</v>
      </c>
      <c r="AE924" s="2">
        <v>1</v>
      </c>
      <c r="AF924" s="2">
        <v>0</v>
      </c>
      <c r="AG924" s="16">
        <v>0</v>
      </c>
      <c r="AH924" s="49" t="s">
        <v>574</v>
      </c>
      <c r="AI924" s="49" t="s">
        <v>574</v>
      </c>
      <c r="AJ924" s="49" t="s">
        <v>574</v>
      </c>
      <c r="AK924" s="49" t="s">
        <v>574</v>
      </c>
      <c r="AL924" s="49" t="s">
        <v>574</v>
      </c>
      <c r="AM924" s="2">
        <f t="shared" si="104"/>
        <v>0</v>
      </c>
      <c r="AN924" s="1">
        <v>38</v>
      </c>
      <c r="AO924" s="2">
        <v>18.169</v>
      </c>
    </row>
    <row r="925" spans="1:41" hidden="1" x14ac:dyDescent="0.3">
      <c r="A925">
        <v>6376</v>
      </c>
      <c r="B925">
        <v>1980</v>
      </c>
      <c r="C925" s="1">
        <f t="shared" si="98"/>
        <v>44</v>
      </c>
      <c r="D925" t="s">
        <v>33</v>
      </c>
      <c r="E925" t="s">
        <v>22</v>
      </c>
      <c r="F925" s="4" t="s">
        <v>26</v>
      </c>
      <c r="G925" t="s">
        <v>26</v>
      </c>
      <c r="H925" s="20">
        <v>57537</v>
      </c>
      <c r="I925" s="2">
        <f t="shared" si="99"/>
        <v>57.536999999999999</v>
      </c>
      <c r="J925" s="2">
        <v>1</v>
      </c>
      <c r="K925" s="2">
        <v>0</v>
      </c>
      <c r="L925" s="16">
        <f t="shared" si="100"/>
        <v>1</v>
      </c>
      <c r="M925" s="7">
        <v>41553</v>
      </c>
      <c r="N925" s="4">
        <f t="shared" si="101"/>
        <v>1</v>
      </c>
      <c r="O925" s="3">
        <f t="shared" si="102"/>
        <v>41553</v>
      </c>
      <c r="P925" s="4" t="str" cm="1">
        <f t="array" ref="P925">_xlfn.TEXTSPLIT(M925,"/")</f>
        <v>41553</v>
      </c>
      <c r="Q925" s="5"/>
      <c r="R925" s="5"/>
      <c r="S925" s="5" t="e">
        <f t="shared" si="103"/>
        <v>#NUM!</v>
      </c>
      <c r="T925">
        <v>83</v>
      </c>
      <c r="U925" s="14">
        <v>191</v>
      </c>
      <c r="V925" s="14">
        <v>56</v>
      </c>
      <c r="W925" s="14">
        <v>139</v>
      </c>
      <c r="X925" s="14">
        <v>51</v>
      </c>
      <c r="Y925" s="14">
        <v>8</v>
      </c>
      <c r="Z925" s="14">
        <v>100</v>
      </c>
      <c r="AA925" s="2">
        <v>4</v>
      </c>
      <c r="AB925" s="2">
        <v>4</v>
      </c>
      <c r="AC925" s="2">
        <v>8</v>
      </c>
      <c r="AD925" s="2">
        <v>4</v>
      </c>
      <c r="AE925" s="2">
        <v>0</v>
      </c>
      <c r="AF925" s="2">
        <v>0</v>
      </c>
      <c r="AG925" s="16">
        <v>0</v>
      </c>
      <c r="AH925" s="49" t="s">
        <v>574</v>
      </c>
      <c r="AI925" s="49" t="s">
        <v>574</v>
      </c>
      <c r="AJ925" s="49" t="s">
        <v>574</v>
      </c>
      <c r="AK925" s="49" t="s">
        <v>574</v>
      </c>
      <c r="AL925" s="49" t="s">
        <v>574</v>
      </c>
      <c r="AM925" s="2">
        <f t="shared" si="104"/>
        <v>0</v>
      </c>
      <c r="AN925" s="1">
        <v>51</v>
      </c>
      <c r="AO925" s="2">
        <v>14.188000000000001</v>
      </c>
    </row>
    <row r="926" spans="1:41" x14ac:dyDescent="0.3">
      <c r="A926">
        <v>6374</v>
      </c>
      <c r="B926">
        <v>1955</v>
      </c>
      <c r="C926" s="1">
        <f t="shared" si="98"/>
        <v>69</v>
      </c>
      <c r="D926" t="s">
        <v>25</v>
      </c>
      <c r="E926" t="s">
        <v>34</v>
      </c>
      <c r="F926" s="4" t="s">
        <v>29</v>
      </c>
      <c r="G926" t="s">
        <v>29</v>
      </c>
      <c r="H926" s="20">
        <v>36930</v>
      </c>
      <c r="I926" s="2">
        <f t="shared" si="99"/>
        <v>36.93</v>
      </c>
      <c r="J926" s="2">
        <v>0</v>
      </c>
      <c r="K926" s="2">
        <v>1</v>
      </c>
      <c r="L926" s="16">
        <f t="shared" si="100"/>
        <v>1</v>
      </c>
      <c r="M926" s="6" t="s">
        <v>130</v>
      </c>
      <c r="N926" s="4">
        <f t="shared" si="101"/>
        <v>2</v>
      </c>
      <c r="O926" s="3">
        <f t="shared" si="102"/>
        <v>41411</v>
      </c>
      <c r="P926" s="4" t="str" cm="1">
        <f t="array" ref="P926:R926">_xlfn.TEXTSPLIT(M926,"/")</f>
        <v>5</v>
      </c>
      <c r="Q926" s="4" t="str">
        <v>17</v>
      </c>
      <c r="R926" s="4" t="str">
        <v>13</v>
      </c>
      <c r="S926" s="5">
        <f t="shared" si="103"/>
        <v>41411</v>
      </c>
      <c r="T926">
        <v>50</v>
      </c>
      <c r="U926" s="14">
        <v>223</v>
      </c>
      <c r="V926" s="14">
        <v>2</v>
      </c>
      <c r="W926" s="14">
        <v>31</v>
      </c>
      <c r="X926" s="14">
        <v>0</v>
      </c>
      <c r="Y926" s="14">
        <v>2</v>
      </c>
      <c r="Z926" s="14">
        <v>39</v>
      </c>
      <c r="AA926" s="2">
        <v>5</v>
      </c>
      <c r="AB926" s="2">
        <v>5</v>
      </c>
      <c r="AC926" s="2">
        <v>4</v>
      </c>
      <c r="AD926" s="2">
        <v>8</v>
      </c>
      <c r="AE926" s="2">
        <v>0</v>
      </c>
      <c r="AF926" s="2">
        <v>0</v>
      </c>
      <c r="AG926" s="16">
        <v>0</v>
      </c>
      <c r="AH926" s="49" t="s">
        <v>574</v>
      </c>
      <c r="AI926" s="49" t="s">
        <v>574</v>
      </c>
      <c r="AJ926" s="49" t="s">
        <v>574</v>
      </c>
      <c r="AK926" s="49" t="s">
        <v>574</v>
      </c>
      <c r="AL926" s="49" t="s">
        <v>574</v>
      </c>
      <c r="AM926" s="2">
        <f t="shared" si="104"/>
        <v>0</v>
      </c>
      <c r="AN926" s="1">
        <v>45</v>
      </c>
      <c r="AO926" s="2">
        <v>85.738</v>
      </c>
    </row>
    <row r="927" spans="1:41" hidden="1" x14ac:dyDescent="0.3">
      <c r="A927">
        <v>6365</v>
      </c>
      <c r="B927">
        <v>1988</v>
      </c>
      <c r="C927" s="1">
        <f t="shared" si="98"/>
        <v>36</v>
      </c>
      <c r="D927" t="s">
        <v>40</v>
      </c>
      <c r="E927" t="s">
        <v>36</v>
      </c>
      <c r="F927" s="4" t="s">
        <v>29</v>
      </c>
      <c r="G927" t="s">
        <v>29</v>
      </c>
      <c r="H927" s="20">
        <v>30390</v>
      </c>
      <c r="I927" s="2">
        <f t="shared" si="99"/>
        <v>30.39</v>
      </c>
      <c r="J927" s="2">
        <v>0</v>
      </c>
      <c r="K927" s="2">
        <v>0</v>
      </c>
      <c r="L927" s="16">
        <f t="shared" si="100"/>
        <v>0</v>
      </c>
      <c r="M927" s="7">
        <v>41314</v>
      </c>
      <c r="N927" s="4">
        <f t="shared" si="101"/>
        <v>1</v>
      </c>
      <c r="O927" s="3">
        <f t="shared" si="102"/>
        <v>41314</v>
      </c>
      <c r="P927" s="4" t="str" cm="1">
        <f t="array" ref="P927">_xlfn.TEXTSPLIT(M927,"/")</f>
        <v>41314</v>
      </c>
      <c r="Q927" s="5"/>
      <c r="R927" s="5"/>
      <c r="S927" s="5" t="e">
        <f t="shared" si="103"/>
        <v>#NUM!</v>
      </c>
      <c r="T927">
        <v>5</v>
      </c>
      <c r="U927" s="14">
        <v>10</v>
      </c>
      <c r="V927" s="14">
        <v>12</v>
      </c>
      <c r="W927" s="14">
        <v>12</v>
      </c>
      <c r="X927" s="14">
        <v>25</v>
      </c>
      <c r="Y927" s="14">
        <v>1</v>
      </c>
      <c r="Z927" s="14">
        <v>20</v>
      </c>
      <c r="AA927" s="2">
        <v>1</v>
      </c>
      <c r="AB927" s="2">
        <v>2</v>
      </c>
      <c r="AC927" s="2">
        <v>3</v>
      </c>
      <c r="AD927" s="2">
        <v>6</v>
      </c>
      <c r="AE927" s="2">
        <v>0</v>
      </c>
      <c r="AF927" s="2">
        <v>0</v>
      </c>
      <c r="AG927" s="16">
        <v>0</v>
      </c>
      <c r="AH927" s="49" t="s">
        <v>574</v>
      </c>
      <c r="AI927" s="49" t="s">
        <v>574</v>
      </c>
      <c r="AJ927" s="49" t="s">
        <v>574</v>
      </c>
      <c r="AK927" s="49" t="s">
        <v>574</v>
      </c>
      <c r="AL927" s="49" t="s">
        <v>574</v>
      </c>
      <c r="AM927" s="2">
        <f t="shared" si="104"/>
        <v>0</v>
      </c>
      <c r="AN927" s="1">
        <v>47</v>
      </c>
      <c r="AO927" s="2">
        <v>75.012</v>
      </c>
    </row>
    <row r="928" spans="1:41" hidden="1" x14ac:dyDescent="0.3">
      <c r="A928">
        <v>6357</v>
      </c>
      <c r="B928">
        <v>1960</v>
      </c>
      <c r="C928" s="1">
        <f t="shared" si="98"/>
        <v>64</v>
      </c>
      <c r="D928" t="s">
        <v>47</v>
      </c>
      <c r="E928" t="s">
        <v>36</v>
      </c>
      <c r="F928" s="4" t="s">
        <v>23</v>
      </c>
      <c r="G928" t="s">
        <v>23</v>
      </c>
      <c r="H928" s="20">
        <v>59052</v>
      </c>
      <c r="I928" s="2">
        <f t="shared" si="99"/>
        <v>59.052</v>
      </c>
      <c r="J928" s="2">
        <v>0</v>
      </c>
      <c r="K928" s="2">
        <v>1</v>
      </c>
      <c r="L928" s="16">
        <f t="shared" si="100"/>
        <v>1</v>
      </c>
      <c r="M928" s="6" t="s">
        <v>83</v>
      </c>
      <c r="N928" s="4">
        <f t="shared" si="101"/>
        <v>2</v>
      </c>
      <c r="O928" s="3">
        <f t="shared" si="102"/>
        <v>41595</v>
      </c>
      <c r="P928" s="4" t="str" cm="1">
        <f t="array" ref="P928:R928">_xlfn.TEXTSPLIT(M928,"/")</f>
        <v>11</v>
      </c>
      <c r="Q928" s="4" t="str">
        <v>17</v>
      </c>
      <c r="R928" s="4" t="str">
        <v>13</v>
      </c>
      <c r="S928" s="5">
        <f t="shared" si="103"/>
        <v>41595</v>
      </c>
      <c r="T928">
        <v>29</v>
      </c>
      <c r="U928" s="14">
        <v>230</v>
      </c>
      <c r="V928" s="14">
        <v>35</v>
      </c>
      <c r="W928" s="14">
        <v>75</v>
      </c>
      <c r="X928" s="14">
        <v>63</v>
      </c>
      <c r="Y928" s="14">
        <v>57</v>
      </c>
      <c r="Z928" s="14">
        <v>31</v>
      </c>
      <c r="AA928" s="2">
        <v>3</v>
      </c>
      <c r="AB928" s="2">
        <v>7</v>
      </c>
      <c r="AC928" s="2">
        <v>7</v>
      </c>
      <c r="AD928" s="2">
        <v>5</v>
      </c>
      <c r="AE928" s="2">
        <v>0</v>
      </c>
      <c r="AF928" s="2">
        <v>0</v>
      </c>
      <c r="AG928" s="16">
        <v>0</v>
      </c>
      <c r="AH928" s="49" t="s">
        <v>574</v>
      </c>
      <c r="AI928" s="49" t="s">
        <v>574</v>
      </c>
      <c r="AJ928" s="49" t="s">
        <v>574</v>
      </c>
      <c r="AK928" s="49" t="s">
        <v>574</v>
      </c>
      <c r="AL928" s="49" t="s">
        <v>574</v>
      </c>
      <c r="AM928" s="2">
        <f t="shared" si="104"/>
        <v>0</v>
      </c>
      <c r="AN928" s="1">
        <v>58</v>
      </c>
      <c r="AO928" s="2">
        <v>70.924000000000007</v>
      </c>
    </row>
    <row r="929" spans="1:41" x14ac:dyDescent="0.3">
      <c r="A929">
        <v>6355</v>
      </c>
      <c r="B929">
        <v>1979</v>
      </c>
      <c r="C929" s="1">
        <f t="shared" si="98"/>
        <v>45</v>
      </c>
      <c r="D929" t="s">
        <v>25</v>
      </c>
      <c r="E929" t="s">
        <v>22</v>
      </c>
      <c r="F929" s="4" t="s">
        <v>29</v>
      </c>
      <c r="G929" t="s">
        <v>29</v>
      </c>
      <c r="H929" s="20">
        <v>44359</v>
      </c>
      <c r="I929" s="2">
        <f t="shared" si="99"/>
        <v>44.359000000000002</v>
      </c>
      <c r="J929" s="2">
        <v>1</v>
      </c>
      <c r="K929" s="2">
        <v>1</v>
      </c>
      <c r="L929" s="16">
        <f t="shared" si="100"/>
        <v>2</v>
      </c>
      <c r="M929" s="6" t="s">
        <v>216</v>
      </c>
      <c r="N929" s="4">
        <f t="shared" si="101"/>
        <v>2</v>
      </c>
      <c r="O929" s="3">
        <f t="shared" si="102"/>
        <v>41807</v>
      </c>
      <c r="P929" s="4" t="str" cm="1">
        <f t="array" ref="P929:R929">_xlfn.TEXTSPLIT(M929,"/")</f>
        <v>6</v>
      </c>
      <c r="Q929" s="4" t="str">
        <v>17</v>
      </c>
      <c r="R929" s="4" t="str">
        <v>14</v>
      </c>
      <c r="S929" s="5">
        <f t="shared" si="103"/>
        <v>41807</v>
      </c>
      <c r="T929">
        <v>19</v>
      </c>
      <c r="U929" s="14">
        <v>20</v>
      </c>
      <c r="V929" s="14">
        <v>0</v>
      </c>
      <c r="W929" s="14">
        <v>14</v>
      </c>
      <c r="X929" s="14">
        <v>7</v>
      </c>
      <c r="Y929" s="14">
        <v>3</v>
      </c>
      <c r="Z929" s="14">
        <v>1</v>
      </c>
      <c r="AA929" s="2">
        <v>3</v>
      </c>
      <c r="AB929" s="2">
        <v>2</v>
      </c>
      <c r="AC929" s="2">
        <v>4</v>
      </c>
      <c r="AD929" s="2">
        <v>3</v>
      </c>
      <c r="AE929" s="2">
        <v>0</v>
      </c>
      <c r="AF929" s="2">
        <v>0</v>
      </c>
      <c r="AG929" s="16">
        <v>0</v>
      </c>
      <c r="AH929" s="49" t="s">
        <v>574</v>
      </c>
      <c r="AI929" s="49" t="s">
        <v>574</v>
      </c>
      <c r="AJ929" s="49" t="s">
        <v>574</v>
      </c>
      <c r="AK929" s="49" t="s">
        <v>574</v>
      </c>
      <c r="AL929" s="49" t="s">
        <v>574</v>
      </c>
      <c r="AM929" s="2">
        <f t="shared" si="104"/>
        <v>0</v>
      </c>
      <c r="AN929" s="1">
        <v>58</v>
      </c>
      <c r="AO929" s="2">
        <v>70.924000000000007</v>
      </c>
    </row>
    <row r="930" spans="1:41" x14ac:dyDescent="0.3">
      <c r="A930">
        <v>6354</v>
      </c>
      <c r="B930">
        <v>1985</v>
      </c>
      <c r="C930" s="1">
        <f t="shared" si="98"/>
        <v>39</v>
      </c>
      <c r="D930" t="s">
        <v>25</v>
      </c>
      <c r="E930" t="s">
        <v>22</v>
      </c>
      <c r="F930" s="4" t="s">
        <v>32</v>
      </c>
      <c r="G930" t="s">
        <v>32</v>
      </c>
      <c r="H930" s="20">
        <v>15345</v>
      </c>
      <c r="I930" s="2">
        <f t="shared" si="99"/>
        <v>15.345000000000001</v>
      </c>
      <c r="J930" s="2">
        <v>1</v>
      </c>
      <c r="K930" s="2">
        <v>0</v>
      </c>
      <c r="L930" s="16">
        <f t="shared" si="100"/>
        <v>1</v>
      </c>
      <c r="M930" s="6" t="s">
        <v>232</v>
      </c>
      <c r="N930" s="4">
        <f t="shared" si="101"/>
        <v>2</v>
      </c>
      <c r="O930" s="3">
        <f t="shared" si="102"/>
        <v>41152</v>
      </c>
      <c r="P930" s="4" t="str" cm="1">
        <f t="array" ref="P930:R930">_xlfn.TEXTSPLIT(M930,"/")</f>
        <v>8</v>
      </c>
      <c r="Q930" s="4" t="str">
        <v>31</v>
      </c>
      <c r="R930" s="4" t="str">
        <v>12</v>
      </c>
      <c r="S930" s="5">
        <f t="shared" si="103"/>
        <v>41152</v>
      </c>
      <c r="T930">
        <v>51</v>
      </c>
      <c r="U930" s="14">
        <v>5</v>
      </c>
      <c r="V930" s="14">
        <v>2</v>
      </c>
      <c r="W930" s="14">
        <v>16</v>
      </c>
      <c r="X930" s="14">
        <v>3</v>
      </c>
      <c r="Y930" s="14">
        <v>2</v>
      </c>
      <c r="Z930" s="14">
        <v>19</v>
      </c>
      <c r="AA930" s="2">
        <v>2</v>
      </c>
      <c r="AB930" s="2">
        <v>1</v>
      </c>
      <c r="AC930" s="2">
        <v>2</v>
      </c>
      <c r="AD930" s="2">
        <v>8</v>
      </c>
      <c r="AE930" s="2">
        <v>1</v>
      </c>
      <c r="AF930" s="2">
        <v>0</v>
      </c>
      <c r="AG930" s="16">
        <v>0</v>
      </c>
      <c r="AH930" s="49" t="s">
        <v>574</v>
      </c>
      <c r="AI930" s="49" t="s">
        <v>574</v>
      </c>
      <c r="AJ930" s="49" t="s">
        <v>574</v>
      </c>
      <c r="AK930" s="49" t="s">
        <v>574</v>
      </c>
      <c r="AL930" s="49" t="s">
        <v>574</v>
      </c>
      <c r="AM930" s="2">
        <f t="shared" si="104"/>
        <v>0</v>
      </c>
      <c r="AN930" s="1">
        <v>50</v>
      </c>
      <c r="AO930" s="2">
        <v>69.400999999999996</v>
      </c>
    </row>
    <row r="931" spans="1:41" x14ac:dyDescent="0.3">
      <c r="A931">
        <v>6349</v>
      </c>
      <c r="B931">
        <v>1988</v>
      </c>
      <c r="C931" s="1">
        <f t="shared" si="98"/>
        <v>36</v>
      </c>
      <c r="D931" t="s">
        <v>25</v>
      </c>
      <c r="E931" t="s">
        <v>42</v>
      </c>
      <c r="F931" s="4" t="s">
        <v>23</v>
      </c>
      <c r="G931" t="s">
        <v>23</v>
      </c>
      <c r="H931" s="20">
        <v>61787</v>
      </c>
      <c r="I931" s="2">
        <f t="shared" si="99"/>
        <v>61.786999999999999</v>
      </c>
      <c r="J931" s="2">
        <v>0</v>
      </c>
      <c r="K931" s="2">
        <v>0</v>
      </c>
      <c r="L931" s="16">
        <f t="shared" si="100"/>
        <v>0</v>
      </c>
      <c r="M931" s="7">
        <v>41432</v>
      </c>
      <c r="N931" s="4">
        <f t="shared" si="101"/>
        <v>1</v>
      </c>
      <c r="O931" s="3">
        <f t="shared" si="102"/>
        <v>41432</v>
      </c>
      <c r="P931" s="4" t="str" cm="1">
        <f t="array" ref="P931">_xlfn.TEXTSPLIT(M931,"/")</f>
        <v>41432</v>
      </c>
      <c r="Q931" s="5"/>
      <c r="R931" s="5"/>
      <c r="S931" s="5" t="e">
        <f t="shared" si="103"/>
        <v>#NUM!</v>
      </c>
      <c r="T931">
        <v>71</v>
      </c>
      <c r="U931" s="14">
        <v>621</v>
      </c>
      <c r="V931" s="14">
        <v>73</v>
      </c>
      <c r="W931" s="14">
        <v>414</v>
      </c>
      <c r="X931" s="14">
        <v>78</v>
      </c>
      <c r="Y931" s="14">
        <v>48</v>
      </c>
      <c r="Z931" s="14">
        <v>85</v>
      </c>
      <c r="AA931" s="2">
        <v>1</v>
      </c>
      <c r="AB931" s="2">
        <v>8</v>
      </c>
      <c r="AC931" s="2">
        <v>6</v>
      </c>
      <c r="AD931" s="2">
        <v>5</v>
      </c>
      <c r="AE931" s="2">
        <v>0</v>
      </c>
      <c r="AF931" s="2">
        <v>0</v>
      </c>
      <c r="AG931" s="16">
        <v>0</v>
      </c>
      <c r="AH931" s="49" t="s">
        <v>574</v>
      </c>
      <c r="AI931" s="49" t="s">
        <v>574</v>
      </c>
      <c r="AJ931" s="49" t="s">
        <v>574</v>
      </c>
      <c r="AK931" s="49" t="s">
        <v>574</v>
      </c>
      <c r="AL931" s="49" t="s">
        <v>574</v>
      </c>
      <c r="AM931" s="2">
        <f t="shared" si="104"/>
        <v>0</v>
      </c>
      <c r="AN931" s="1">
        <v>48</v>
      </c>
      <c r="AO931" s="2">
        <v>69.283000000000001</v>
      </c>
    </row>
    <row r="932" spans="1:41" x14ac:dyDescent="0.3">
      <c r="A932">
        <v>6347</v>
      </c>
      <c r="B932">
        <v>1980</v>
      </c>
      <c r="C932" s="1">
        <f t="shared" si="98"/>
        <v>44</v>
      </c>
      <c r="D932" t="s">
        <v>25</v>
      </c>
      <c r="E932" t="s">
        <v>66</v>
      </c>
      <c r="F932" s="4" t="s">
        <v>26</v>
      </c>
      <c r="G932" t="s">
        <v>26</v>
      </c>
      <c r="H932" s="20">
        <v>15862</v>
      </c>
      <c r="I932" s="2">
        <f t="shared" si="99"/>
        <v>15.862</v>
      </c>
      <c r="J932" s="2">
        <v>1</v>
      </c>
      <c r="K932" s="2">
        <v>0</v>
      </c>
      <c r="L932" s="16">
        <f t="shared" si="100"/>
        <v>1</v>
      </c>
      <c r="M932" s="6" t="s">
        <v>116</v>
      </c>
      <c r="N932" s="4">
        <f t="shared" si="101"/>
        <v>2</v>
      </c>
      <c r="O932" s="3">
        <f t="shared" si="102"/>
        <v>41452</v>
      </c>
      <c r="P932" s="4" t="str" cm="1">
        <f t="array" ref="P932:R932">_xlfn.TEXTSPLIT(M932,"/")</f>
        <v>6</v>
      </c>
      <c r="Q932" s="4" t="str">
        <v>27</v>
      </c>
      <c r="R932" s="4" t="str">
        <v>13</v>
      </c>
      <c r="S932" s="5">
        <f t="shared" si="103"/>
        <v>41452</v>
      </c>
      <c r="T932">
        <v>26</v>
      </c>
      <c r="U932" s="14">
        <v>1</v>
      </c>
      <c r="V932" s="14">
        <v>1</v>
      </c>
      <c r="W932" s="14">
        <v>4</v>
      </c>
      <c r="X932" s="14">
        <v>11</v>
      </c>
      <c r="Y932" s="14">
        <v>9</v>
      </c>
      <c r="Z932" s="14">
        <v>10</v>
      </c>
      <c r="AA932" s="2">
        <v>1</v>
      </c>
      <c r="AB932" s="2">
        <v>1</v>
      </c>
      <c r="AC932" s="2">
        <v>3</v>
      </c>
      <c r="AD932" s="2">
        <v>8</v>
      </c>
      <c r="AE932" s="2">
        <v>0</v>
      </c>
      <c r="AF932" s="2">
        <v>0</v>
      </c>
      <c r="AG932" s="16">
        <v>0</v>
      </c>
      <c r="AH932" s="49" t="s">
        <v>574</v>
      </c>
      <c r="AI932" s="49" t="s">
        <v>574</v>
      </c>
      <c r="AJ932" s="49" t="s">
        <v>574</v>
      </c>
      <c r="AK932" s="49" t="s">
        <v>574</v>
      </c>
      <c r="AL932" s="49" t="s">
        <v>574</v>
      </c>
      <c r="AM932" s="2">
        <f t="shared" si="104"/>
        <v>0</v>
      </c>
      <c r="AN932" s="1">
        <v>62</v>
      </c>
      <c r="AO932" s="2">
        <v>64.325000000000003</v>
      </c>
    </row>
    <row r="933" spans="1:41" hidden="1" x14ac:dyDescent="0.3">
      <c r="A933">
        <v>6343</v>
      </c>
      <c r="B933">
        <v>1960</v>
      </c>
      <c r="C933" s="1">
        <f t="shared" si="98"/>
        <v>64</v>
      </c>
      <c r="D933" t="s">
        <v>33</v>
      </c>
      <c r="E933" t="s">
        <v>22</v>
      </c>
      <c r="F933" s="4" t="s">
        <v>29</v>
      </c>
      <c r="G933" t="s">
        <v>29</v>
      </c>
      <c r="H933" s="20">
        <v>79823</v>
      </c>
      <c r="I933" s="2">
        <f t="shared" si="99"/>
        <v>79.822999999999993</v>
      </c>
      <c r="J933" s="2">
        <v>0</v>
      </c>
      <c r="K933" s="2">
        <v>1</v>
      </c>
      <c r="L933" s="16">
        <f t="shared" si="100"/>
        <v>1</v>
      </c>
      <c r="M933" s="6" t="s">
        <v>113</v>
      </c>
      <c r="N933" s="4">
        <f t="shared" si="101"/>
        <v>2</v>
      </c>
      <c r="O933" s="3">
        <f t="shared" si="102"/>
        <v>41729</v>
      </c>
      <c r="P933" s="4" t="str" cm="1">
        <f t="array" ref="P933:R933">_xlfn.TEXTSPLIT(M933,"/")</f>
        <v>3</v>
      </c>
      <c r="Q933" s="4" t="str">
        <v>31</v>
      </c>
      <c r="R933" s="4" t="str">
        <v>14</v>
      </c>
      <c r="S933" s="5">
        <f t="shared" si="103"/>
        <v>41729</v>
      </c>
      <c r="T933">
        <v>6</v>
      </c>
      <c r="U933" s="14">
        <v>835</v>
      </c>
      <c r="V933" s="14">
        <v>73</v>
      </c>
      <c r="W933" s="14">
        <v>380</v>
      </c>
      <c r="X933" s="14">
        <v>114</v>
      </c>
      <c r="Y933" s="14">
        <v>73</v>
      </c>
      <c r="Z933" s="14">
        <v>43</v>
      </c>
      <c r="AA933" s="2">
        <v>1</v>
      </c>
      <c r="AB933" s="2">
        <v>6</v>
      </c>
      <c r="AC933" s="2">
        <v>7</v>
      </c>
      <c r="AD933" s="2">
        <v>2</v>
      </c>
      <c r="AE933" s="2">
        <v>0</v>
      </c>
      <c r="AF933" s="2">
        <v>0</v>
      </c>
      <c r="AG933" s="16">
        <v>1</v>
      </c>
      <c r="AH933" s="49" t="s">
        <v>574</v>
      </c>
      <c r="AI933" s="49">
        <v>1</v>
      </c>
      <c r="AJ933" s="49" t="s">
        <v>574</v>
      </c>
      <c r="AK933" s="49" t="s">
        <v>574</v>
      </c>
      <c r="AL933" s="49" t="s">
        <v>574</v>
      </c>
      <c r="AM933" s="2">
        <f t="shared" si="104"/>
        <v>0</v>
      </c>
      <c r="AN933" s="1">
        <v>48</v>
      </c>
      <c r="AO933" s="2">
        <v>60.933999999999997</v>
      </c>
    </row>
    <row r="934" spans="1:41" hidden="1" x14ac:dyDescent="0.3">
      <c r="A934">
        <v>6340</v>
      </c>
      <c r="B934">
        <v>1986</v>
      </c>
      <c r="C934" s="1">
        <f t="shared" si="98"/>
        <v>38</v>
      </c>
      <c r="D934" t="s">
        <v>47</v>
      </c>
      <c r="E934" t="s">
        <v>22</v>
      </c>
      <c r="F934" s="4" t="s">
        <v>26</v>
      </c>
      <c r="G934" t="s">
        <v>26</v>
      </c>
      <c r="H934" s="20">
        <v>29938</v>
      </c>
      <c r="I934" s="2">
        <f t="shared" si="99"/>
        <v>29.937999999999999</v>
      </c>
      <c r="J934" s="2">
        <v>1</v>
      </c>
      <c r="K934" s="2">
        <v>0</v>
      </c>
      <c r="L934" s="16">
        <f t="shared" si="100"/>
        <v>1</v>
      </c>
      <c r="M934" s="6" t="s">
        <v>161</v>
      </c>
      <c r="N934" s="4">
        <f t="shared" si="101"/>
        <v>2</v>
      </c>
      <c r="O934" s="3">
        <f t="shared" si="102"/>
        <v>41574</v>
      </c>
      <c r="P934" s="4" t="str" cm="1">
        <f t="array" ref="P934:R934">_xlfn.TEXTSPLIT(M934,"/")</f>
        <v>10</v>
      </c>
      <c r="Q934" s="4" t="str">
        <v>27</v>
      </c>
      <c r="R934" s="4" t="str">
        <v>13</v>
      </c>
      <c r="S934" s="5">
        <f t="shared" si="103"/>
        <v>41574</v>
      </c>
      <c r="T934">
        <v>52</v>
      </c>
      <c r="U934" s="14">
        <v>3</v>
      </c>
      <c r="V934" s="14">
        <v>3</v>
      </c>
      <c r="W934" s="14">
        <v>7</v>
      </c>
      <c r="X934" s="14">
        <v>0</v>
      </c>
      <c r="Y934" s="14">
        <v>2</v>
      </c>
      <c r="Z934" s="14">
        <v>11</v>
      </c>
      <c r="AA934" s="2">
        <v>2</v>
      </c>
      <c r="AB934" s="2">
        <v>1</v>
      </c>
      <c r="AC934" s="2">
        <v>3</v>
      </c>
      <c r="AD934" s="2">
        <v>6</v>
      </c>
      <c r="AE934" s="2">
        <v>0</v>
      </c>
      <c r="AF934" s="2">
        <v>0</v>
      </c>
      <c r="AG934" s="16">
        <v>0</v>
      </c>
      <c r="AH934" s="49" t="s">
        <v>574</v>
      </c>
      <c r="AI934" s="49" t="s">
        <v>574</v>
      </c>
      <c r="AJ934" s="49" t="s">
        <v>574</v>
      </c>
      <c r="AK934" s="49" t="s">
        <v>574</v>
      </c>
      <c r="AL934" s="49" t="s">
        <v>574</v>
      </c>
      <c r="AM934" s="2">
        <f t="shared" si="104"/>
        <v>0</v>
      </c>
      <c r="AN934" s="1">
        <v>60</v>
      </c>
      <c r="AO934" s="2">
        <v>53.378</v>
      </c>
    </row>
    <row r="935" spans="1:41" hidden="1" x14ac:dyDescent="0.3">
      <c r="A935">
        <v>6336</v>
      </c>
      <c r="B935">
        <v>1961</v>
      </c>
      <c r="C935" s="1">
        <f t="shared" si="98"/>
        <v>63</v>
      </c>
      <c r="D935" t="s">
        <v>47</v>
      </c>
      <c r="E935" t="s">
        <v>22</v>
      </c>
      <c r="F935" s="4" t="s">
        <v>29</v>
      </c>
      <c r="G935" t="s">
        <v>29</v>
      </c>
      <c r="H935" s="20">
        <v>29315</v>
      </c>
      <c r="I935" s="2">
        <f t="shared" si="99"/>
        <v>29.315000000000001</v>
      </c>
      <c r="J935" s="2">
        <v>1</v>
      </c>
      <c r="K935" s="2">
        <v>1</v>
      </c>
      <c r="L935" s="16">
        <f t="shared" si="100"/>
        <v>2</v>
      </c>
      <c r="M935" s="7">
        <v>41794</v>
      </c>
      <c r="N935" s="4">
        <f t="shared" si="101"/>
        <v>1</v>
      </c>
      <c r="O935" s="3">
        <f t="shared" si="102"/>
        <v>41794</v>
      </c>
      <c r="P935" s="4" t="str" cm="1">
        <f t="array" ref="P935">_xlfn.TEXTSPLIT(M935,"/")</f>
        <v>41794</v>
      </c>
      <c r="Q935" s="5"/>
      <c r="R935" s="5"/>
      <c r="S935" s="5" t="e">
        <f t="shared" si="103"/>
        <v>#NUM!</v>
      </c>
      <c r="T935">
        <v>55</v>
      </c>
      <c r="U935" s="14">
        <v>13</v>
      </c>
      <c r="V935" s="14">
        <v>2</v>
      </c>
      <c r="W935" s="14">
        <v>14</v>
      </c>
      <c r="X935" s="14">
        <v>8</v>
      </c>
      <c r="Y935" s="14">
        <v>7</v>
      </c>
      <c r="Z935" s="14">
        <v>4</v>
      </c>
      <c r="AA935" s="2">
        <v>4</v>
      </c>
      <c r="AB935" s="2">
        <v>2</v>
      </c>
      <c r="AC935" s="2">
        <v>4</v>
      </c>
      <c r="AD935" s="2">
        <v>6</v>
      </c>
      <c r="AE935" s="2">
        <v>0</v>
      </c>
      <c r="AF935" s="2">
        <v>0</v>
      </c>
      <c r="AG935" s="16">
        <v>0</v>
      </c>
      <c r="AH935" s="49" t="s">
        <v>574</v>
      </c>
      <c r="AI935" s="49" t="s">
        <v>574</v>
      </c>
      <c r="AJ935" s="49" t="s">
        <v>574</v>
      </c>
      <c r="AK935" s="49" t="s">
        <v>574</v>
      </c>
      <c r="AL935" s="49" t="s">
        <v>574</v>
      </c>
      <c r="AM935" s="2">
        <f t="shared" si="104"/>
        <v>0</v>
      </c>
      <c r="AN935" s="1">
        <v>46</v>
      </c>
      <c r="AO935" s="2">
        <v>41.124000000000002</v>
      </c>
    </row>
    <row r="936" spans="1:41" hidden="1" x14ac:dyDescent="0.3">
      <c r="A936">
        <v>6327</v>
      </c>
      <c r="B936">
        <v>1968</v>
      </c>
      <c r="C936" s="1">
        <f t="shared" si="98"/>
        <v>56</v>
      </c>
      <c r="D936" t="s">
        <v>31</v>
      </c>
      <c r="E936" t="s">
        <v>22</v>
      </c>
      <c r="F936" s="4" t="s">
        <v>32</v>
      </c>
      <c r="G936" t="s">
        <v>32</v>
      </c>
      <c r="H936" s="20">
        <v>65777</v>
      </c>
      <c r="I936" s="2">
        <f t="shared" si="99"/>
        <v>65.777000000000001</v>
      </c>
      <c r="J936" s="2">
        <v>0</v>
      </c>
      <c r="K936" s="2">
        <v>0</v>
      </c>
      <c r="L936" s="16">
        <f t="shared" si="100"/>
        <v>0</v>
      </c>
      <c r="M936" s="6" t="s">
        <v>429</v>
      </c>
      <c r="N936" s="4">
        <f t="shared" si="101"/>
        <v>2</v>
      </c>
      <c r="O936" s="3">
        <f t="shared" si="102"/>
        <v>41627</v>
      </c>
      <c r="P936" s="4" t="str" cm="1">
        <f t="array" ref="P936:R936">_xlfn.TEXTSPLIT(M936,"/")</f>
        <v>12</v>
      </c>
      <c r="Q936" s="4" t="str">
        <v>19</v>
      </c>
      <c r="R936" s="4" t="str">
        <v>13</v>
      </c>
      <c r="S936" s="5">
        <f t="shared" si="103"/>
        <v>41627</v>
      </c>
      <c r="T936">
        <v>87</v>
      </c>
      <c r="U936" s="14">
        <v>565</v>
      </c>
      <c r="V936" s="14">
        <v>32</v>
      </c>
      <c r="W936" s="14">
        <v>435</v>
      </c>
      <c r="X936" s="14">
        <v>28</v>
      </c>
      <c r="Y936" s="14">
        <v>32</v>
      </c>
      <c r="Z936" s="14">
        <v>54</v>
      </c>
      <c r="AA936" s="2">
        <v>1</v>
      </c>
      <c r="AB936" s="2">
        <v>2</v>
      </c>
      <c r="AC936" s="2">
        <v>6</v>
      </c>
      <c r="AD936" s="2">
        <v>1</v>
      </c>
      <c r="AE936" s="2">
        <v>0</v>
      </c>
      <c r="AF936" s="2">
        <v>0</v>
      </c>
      <c r="AG936" s="16">
        <v>0</v>
      </c>
      <c r="AH936" s="49" t="s">
        <v>574</v>
      </c>
      <c r="AI936" s="49" t="s">
        <v>574</v>
      </c>
      <c r="AJ936" s="49" t="s">
        <v>574</v>
      </c>
      <c r="AK936" s="49" t="s">
        <v>574</v>
      </c>
      <c r="AL936" s="49" t="s">
        <v>574</v>
      </c>
      <c r="AM936" s="2">
        <f t="shared" si="104"/>
        <v>0</v>
      </c>
      <c r="AN936" s="1">
        <v>39</v>
      </c>
      <c r="AO936" s="2">
        <v>39.683999999999997</v>
      </c>
    </row>
    <row r="937" spans="1:41" x14ac:dyDescent="0.3">
      <c r="A937">
        <v>6320</v>
      </c>
      <c r="B937">
        <v>1977</v>
      </c>
      <c r="C937" s="1">
        <f t="shared" si="98"/>
        <v>47</v>
      </c>
      <c r="D937" t="s">
        <v>25</v>
      </c>
      <c r="E937" t="s">
        <v>42</v>
      </c>
      <c r="F937" s="4" t="s">
        <v>26</v>
      </c>
      <c r="G937" t="s">
        <v>26</v>
      </c>
      <c r="H937" s="20">
        <v>70893</v>
      </c>
      <c r="I937" s="2">
        <f t="shared" si="99"/>
        <v>70.893000000000001</v>
      </c>
      <c r="J937" s="2">
        <v>0</v>
      </c>
      <c r="K937" s="2">
        <v>0</v>
      </c>
      <c r="L937" s="16">
        <f t="shared" si="100"/>
        <v>0</v>
      </c>
      <c r="M937" s="7">
        <v>41427</v>
      </c>
      <c r="N937" s="4">
        <f t="shared" si="101"/>
        <v>1</v>
      </c>
      <c r="O937" s="3">
        <f t="shared" si="102"/>
        <v>41427</v>
      </c>
      <c r="P937" s="4" t="str" cm="1">
        <f t="array" ref="P937">_xlfn.TEXTSPLIT(M937,"/")</f>
        <v>41427</v>
      </c>
      <c r="Q937" s="5"/>
      <c r="R937" s="5"/>
      <c r="S937" s="5" t="e">
        <f t="shared" si="103"/>
        <v>#NUM!</v>
      </c>
      <c r="T937">
        <v>42</v>
      </c>
      <c r="U937" s="14">
        <v>768</v>
      </c>
      <c r="V937" s="14">
        <v>44</v>
      </c>
      <c r="W937" s="14">
        <v>561</v>
      </c>
      <c r="X937" s="14">
        <v>77</v>
      </c>
      <c r="Y937" s="14">
        <v>44</v>
      </c>
      <c r="Z937" s="14">
        <v>14</v>
      </c>
      <c r="AA937" s="2">
        <v>1</v>
      </c>
      <c r="AB937" s="2">
        <v>6</v>
      </c>
      <c r="AC937" s="2">
        <v>10</v>
      </c>
      <c r="AD937" s="2">
        <v>3</v>
      </c>
      <c r="AE937" s="2">
        <v>0</v>
      </c>
      <c r="AF937" s="2">
        <v>0</v>
      </c>
      <c r="AG937" s="16">
        <v>0</v>
      </c>
      <c r="AH937" s="49" t="s">
        <v>574</v>
      </c>
      <c r="AI937" s="49" t="s">
        <v>574</v>
      </c>
      <c r="AJ937" s="49" t="s">
        <v>574</v>
      </c>
      <c r="AK937" s="49" t="s">
        <v>574</v>
      </c>
      <c r="AL937" s="49" t="s">
        <v>574</v>
      </c>
      <c r="AM937" s="2">
        <f t="shared" si="104"/>
        <v>0</v>
      </c>
      <c r="AN937" s="1">
        <v>41</v>
      </c>
      <c r="AO937" s="2">
        <v>37.04</v>
      </c>
    </row>
    <row r="938" spans="1:41" hidden="1" x14ac:dyDescent="0.3">
      <c r="A938">
        <v>6318</v>
      </c>
      <c r="B938">
        <v>1989</v>
      </c>
      <c r="C938" s="1">
        <f t="shared" si="98"/>
        <v>35</v>
      </c>
      <c r="D938" t="s">
        <v>28</v>
      </c>
      <c r="E938" t="s">
        <v>22</v>
      </c>
      <c r="F938" s="4" t="s">
        <v>29</v>
      </c>
      <c r="G938" t="s">
        <v>29</v>
      </c>
      <c r="H938" s="20">
        <v>68487</v>
      </c>
      <c r="I938" s="2">
        <f t="shared" si="99"/>
        <v>68.486999999999995</v>
      </c>
      <c r="J938" s="2">
        <v>0</v>
      </c>
      <c r="K938" s="2">
        <v>0</v>
      </c>
      <c r="L938" s="16">
        <f t="shared" si="100"/>
        <v>0</v>
      </c>
      <c r="M938" s="6" t="s">
        <v>302</v>
      </c>
      <c r="N938" s="4">
        <f t="shared" si="101"/>
        <v>2</v>
      </c>
      <c r="O938" s="3">
        <f t="shared" si="102"/>
        <v>41287</v>
      </c>
      <c r="P938" s="4" t="str" cm="1">
        <f t="array" ref="P938:R938">_xlfn.TEXTSPLIT(M938,"/")</f>
        <v>1</v>
      </c>
      <c r="Q938" s="4" t="str">
        <v>13</v>
      </c>
      <c r="R938" s="4" t="str">
        <v>13</v>
      </c>
      <c r="S938" s="5">
        <f t="shared" si="103"/>
        <v>41287</v>
      </c>
      <c r="T938">
        <v>48</v>
      </c>
      <c r="U938" s="14">
        <v>758</v>
      </c>
      <c r="V938" s="14">
        <v>12</v>
      </c>
      <c r="W938" s="14">
        <v>385</v>
      </c>
      <c r="X938" s="14">
        <v>33</v>
      </c>
      <c r="Y938" s="14">
        <v>89</v>
      </c>
      <c r="Z938" s="14">
        <v>89</v>
      </c>
      <c r="AA938" s="2">
        <v>1</v>
      </c>
      <c r="AB938" s="2">
        <v>9</v>
      </c>
      <c r="AC938" s="2">
        <v>13</v>
      </c>
      <c r="AD938" s="2">
        <v>4</v>
      </c>
      <c r="AE938" s="2">
        <v>0</v>
      </c>
      <c r="AF938" s="2">
        <v>0</v>
      </c>
      <c r="AG938" s="16">
        <v>0</v>
      </c>
      <c r="AH938" s="49" t="s">
        <v>574</v>
      </c>
      <c r="AI938" s="49" t="s">
        <v>574</v>
      </c>
      <c r="AJ938" s="49" t="s">
        <v>574</v>
      </c>
      <c r="AK938" s="49" t="s">
        <v>574</v>
      </c>
      <c r="AL938" s="49" t="s">
        <v>574</v>
      </c>
      <c r="AM938" s="2">
        <f t="shared" si="104"/>
        <v>0</v>
      </c>
      <c r="AN938" s="1">
        <v>37</v>
      </c>
      <c r="AO938" s="2">
        <v>27.161000000000001</v>
      </c>
    </row>
    <row r="939" spans="1:41" hidden="1" x14ac:dyDescent="0.3">
      <c r="A939">
        <v>6312</v>
      </c>
      <c r="B939">
        <v>1960</v>
      </c>
      <c r="C939" s="1">
        <f t="shared" si="98"/>
        <v>64</v>
      </c>
      <c r="D939" t="s">
        <v>38</v>
      </c>
      <c r="E939" t="s">
        <v>22</v>
      </c>
      <c r="F939" s="4" t="s">
        <v>29</v>
      </c>
      <c r="G939" t="s">
        <v>29</v>
      </c>
      <c r="H939" s="20">
        <v>65031</v>
      </c>
      <c r="I939" s="2">
        <f t="shared" si="99"/>
        <v>65.031000000000006</v>
      </c>
      <c r="J939" s="2">
        <v>0</v>
      </c>
      <c r="K939" s="2">
        <v>1</v>
      </c>
      <c r="L939" s="16">
        <f t="shared" si="100"/>
        <v>1</v>
      </c>
      <c r="M939" s="6" t="s">
        <v>155</v>
      </c>
      <c r="N939" s="4">
        <f t="shared" si="101"/>
        <v>2</v>
      </c>
      <c r="O939" s="3">
        <f t="shared" si="102"/>
        <v>41350</v>
      </c>
      <c r="P939" s="4" t="str" cm="1">
        <f t="array" ref="P939:R939">_xlfn.TEXTSPLIT(M939,"/")</f>
        <v>3</v>
      </c>
      <c r="Q939" s="4" t="str">
        <v>17</v>
      </c>
      <c r="R939" s="4" t="str">
        <v>13</v>
      </c>
      <c r="S939" s="5">
        <f t="shared" si="103"/>
        <v>41350</v>
      </c>
      <c r="T939">
        <v>29</v>
      </c>
      <c r="U939" s="14">
        <v>258</v>
      </c>
      <c r="V939" s="14">
        <v>107</v>
      </c>
      <c r="W939" s="14">
        <v>291</v>
      </c>
      <c r="X939" s="14">
        <v>84</v>
      </c>
      <c r="Y939" s="14">
        <v>37</v>
      </c>
      <c r="Z939" s="14">
        <v>86</v>
      </c>
      <c r="AA939" s="2">
        <v>4</v>
      </c>
      <c r="AB939" s="2">
        <v>10</v>
      </c>
      <c r="AC939" s="2">
        <v>13</v>
      </c>
      <c r="AD939" s="2">
        <v>7</v>
      </c>
      <c r="AE939" s="2">
        <v>0</v>
      </c>
      <c r="AF939" s="2">
        <v>0</v>
      </c>
      <c r="AG939" s="16">
        <v>0</v>
      </c>
      <c r="AH939" s="49" t="s">
        <v>574</v>
      </c>
      <c r="AI939" s="49" t="s">
        <v>574</v>
      </c>
      <c r="AJ939" s="49" t="s">
        <v>574</v>
      </c>
      <c r="AK939" s="49" t="s">
        <v>574</v>
      </c>
      <c r="AL939" s="49" t="s">
        <v>574</v>
      </c>
      <c r="AM939" s="2">
        <f t="shared" si="104"/>
        <v>0</v>
      </c>
      <c r="AN939" s="1">
        <v>50</v>
      </c>
      <c r="AO939" s="2">
        <v>18.978000000000002</v>
      </c>
    </row>
    <row r="940" spans="1:41" hidden="1" x14ac:dyDescent="0.3">
      <c r="A940">
        <v>6310</v>
      </c>
      <c r="B940">
        <v>1979</v>
      </c>
      <c r="C940" s="1">
        <f t="shared" si="98"/>
        <v>45</v>
      </c>
      <c r="D940" t="s">
        <v>28</v>
      </c>
      <c r="E940" t="s">
        <v>22</v>
      </c>
      <c r="F940" s="4" t="s">
        <v>29</v>
      </c>
      <c r="G940" t="s">
        <v>29</v>
      </c>
      <c r="H940" s="20">
        <v>33039</v>
      </c>
      <c r="I940" s="2">
        <f t="shared" si="99"/>
        <v>33.039000000000001</v>
      </c>
      <c r="J940" s="2">
        <v>1</v>
      </c>
      <c r="K940" s="2">
        <v>0</v>
      </c>
      <c r="L940" s="16">
        <f t="shared" si="100"/>
        <v>1</v>
      </c>
      <c r="M940" s="7">
        <v>41526</v>
      </c>
      <c r="N940" s="4">
        <f t="shared" si="101"/>
        <v>1</v>
      </c>
      <c r="O940" s="3">
        <f t="shared" si="102"/>
        <v>41526</v>
      </c>
      <c r="P940" s="4" t="str" cm="1">
        <f t="array" ref="P940">_xlfn.TEXTSPLIT(M940,"/")</f>
        <v>41526</v>
      </c>
      <c r="Q940" s="5"/>
      <c r="R940" s="5"/>
      <c r="S940" s="5" t="e">
        <f t="shared" si="103"/>
        <v>#NUM!</v>
      </c>
      <c r="T940">
        <v>4</v>
      </c>
      <c r="U940" s="14">
        <v>30</v>
      </c>
      <c r="V940" s="14">
        <v>8</v>
      </c>
      <c r="W940" s="14">
        <v>12</v>
      </c>
      <c r="X940" s="14">
        <v>8</v>
      </c>
      <c r="Y940" s="14">
        <v>8</v>
      </c>
      <c r="Z940" s="14">
        <v>12</v>
      </c>
      <c r="AA940" s="2">
        <v>1</v>
      </c>
      <c r="AB940" s="2">
        <v>2</v>
      </c>
      <c r="AC940" s="2">
        <v>4</v>
      </c>
      <c r="AD940" s="2">
        <v>5</v>
      </c>
      <c r="AE940" s="2">
        <v>0</v>
      </c>
      <c r="AF940" s="2">
        <v>0</v>
      </c>
      <c r="AG940" s="16">
        <v>0</v>
      </c>
      <c r="AH940" s="49" t="s">
        <v>574</v>
      </c>
      <c r="AI940" s="49" t="s">
        <v>574</v>
      </c>
      <c r="AJ940" s="49" t="s">
        <v>574</v>
      </c>
      <c r="AK940" s="49" t="s">
        <v>574</v>
      </c>
      <c r="AL940" s="49" t="s">
        <v>574</v>
      </c>
      <c r="AM940" s="2">
        <f t="shared" si="104"/>
        <v>0</v>
      </c>
      <c r="AN940" s="1">
        <v>31</v>
      </c>
      <c r="AO940" s="2">
        <v>18.745999999999999</v>
      </c>
    </row>
    <row r="941" spans="1:41" hidden="1" x14ac:dyDescent="0.3">
      <c r="A941">
        <v>6303</v>
      </c>
      <c r="B941">
        <v>1987</v>
      </c>
      <c r="C941" s="1">
        <f t="shared" si="98"/>
        <v>37</v>
      </c>
      <c r="D941" t="s">
        <v>28</v>
      </c>
      <c r="E941" t="s">
        <v>34</v>
      </c>
      <c r="F941" s="4" t="s">
        <v>32</v>
      </c>
      <c r="G941" t="s">
        <v>32</v>
      </c>
      <c r="H941" s="20">
        <v>91820</v>
      </c>
      <c r="I941" s="2">
        <f t="shared" si="99"/>
        <v>91.82</v>
      </c>
      <c r="J941" s="2">
        <v>0</v>
      </c>
      <c r="K941" s="2">
        <v>0</v>
      </c>
      <c r="L941" s="16">
        <f t="shared" si="100"/>
        <v>0</v>
      </c>
      <c r="M941" s="6" t="s">
        <v>145</v>
      </c>
      <c r="N941" s="4">
        <f t="shared" si="101"/>
        <v>2</v>
      </c>
      <c r="O941" s="3">
        <f t="shared" si="102"/>
        <v>41601</v>
      </c>
      <c r="P941" s="4" t="str" cm="1">
        <f t="array" ref="P941:R941">_xlfn.TEXTSPLIT(M941,"/")</f>
        <v>11</v>
      </c>
      <c r="Q941" s="4" t="str">
        <v>23</v>
      </c>
      <c r="R941" s="4" t="str">
        <v>13</v>
      </c>
      <c r="S941" s="5">
        <f t="shared" si="103"/>
        <v>41601</v>
      </c>
      <c r="T941">
        <v>72</v>
      </c>
      <c r="U941" s="14">
        <v>410</v>
      </c>
      <c r="V941" s="14">
        <v>73</v>
      </c>
      <c r="W941" s="14">
        <v>747</v>
      </c>
      <c r="X941" s="14">
        <v>76</v>
      </c>
      <c r="Y941" s="14">
        <v>161</v>
      </c>
      <c r="Z941" s="14">
        <v>30</v>
      </c>
      <c r="AA941" s="2">
        <v>0</v>
      </c>
      <c r="AB941" s="2">
        <v>5</v>
      </c>
      <c r="AC941" s="2">
        <v>12</v>
      </c>
      <c r="AD941" s="2">
        <v>1</v>
      </c>
      <c r="AE941" s="2">
        <v>0</v>
      </c>
      <c r="AF941" s="2">
        <v>0</v>
      </c>
      <c r="AG941" s="16">
        <v>0</v>
      </c>
      <c r="AH941" s="49" t="s">
        <v>574</v>
      </c>
      <c r="AI941" s="49" t="s">
        <v>574</v>
      </c>
      <c r="AJ941" s="49" t="s">
        <v>574</v>
      </c>
      <c r="AK941" s="49" t="s">
        <v>574</v>
      </c>
      <c r="AL941" s="49" t="s">
        <v>574</v>
      </c>
      <c r="AM941" s="2">
        <f t="shared" si="104"/>
        <v>0</v>
      </c>
      <c r="AN941" s="1">
        <v>37</v>
      </c>
      <c r="AO941" s="2">
        <v>92.91</v>
      </c>
    </row>
    <row r="942" spans="1:41" hidden="1" x14ac:dyDescent="0.3">
      <c r="A942">
        <v>6299</v>
      </c>
      <c r="B942">
        <v>1969</v>
      </c>
      <c r="C942" s="1">
        <f t="shared" si="98"/>
        <v>55</v>
      </c>
      <c r="D942" t="s">
        <v>28</v>
      </c>
      <c r="E942" t="s">
        <v>34</v>
      </c>
      <c r="F942" s="4" t="s">
        <v>23</v>
      </c>
      <c r="G942" t="s">
        <v>23</v>
      </c>
      <c r="H942" s="20">
        <v>42564</v>
      </c>
      <c r="I942" s="2">
        <f t="shared" si="99"/>
        <v>42.564</v>
      </c>
      <c r="J942" s="2">
        <v>0</v>
      </c>
      <c r="K942" s="2">
        <v>1</v>
      </c>
      <c r="L942" s="16">
        <f t="shared" si="100"/>
        <v>1</v>
      </c>
      <c r="M942" s="7">
        <v>41306</v>
      </c>
      <c r="N942" s="4">
        <f t="shared" si="101"/>
        <v>1</v>
      </c>
      <c r="O942" s="3">
        <f t="shared" si="102"/>
        <v>41306</v>
      </c>
      <c r="P942" s="4" t="str" cm="1">
        <f t="array" ref="P942">_xlfn.TEXTSPLIT(M942,"/")</f>
        <v>41306</v>
      </c>
      <c r="Q942" s="5"/>
      <c r="R942" s="5"/>
      <c r="S942" s="5" t="e">
        <f t="shared" si="103"/>
        <v>#NUM!</v>
      </c>
      <c r="T942">
        <v>28</v>
      </c>
      <c r="U942" s="14">
        <v>324</v>
      </c>
      <c r="V942" s="14">
        <v>48</v>
      </c>
      <c r="W942" s="14">
        <v>186</v>
      </c>
      <c r="X942" s="14">
        <v>39</v>
      </c>
      <c r="Y942" s="14">
        <v>18</v>
      </c>
      <c r="Z942" s="14">
        <v>198</v>
      </c>
      <c r="AA942" s="2">
        <v>6</v>
      </c>
      <c r="AB942" s="2">
        <v>6</v>
      </c>
      <c r="AC942" s="2">
        <v>4</v>
      </c>
      <c r="AD942" s="2">
        <v>7</v>
      </c>
      <c r="AE942" s="2">
        <v>1</v>
      </c>
      <c r="AF942" s="2">
        <v>0</v>
      </c>
      <c r="AG942" s="16">
        <v>1</v>
      </c>
      <c r="AH942" s="49">
        <v>1</v>
      </c>
      <c r="AI942" s="49" t="s">
        <v>574</v>
      </c>
      <c r="AJ942" s="49" t="s">
        <v>574</v>
      </c>
      <c r="AK942" s="49" t="s">
        <v>574</v>
      </c>
      <c r="AL942" s="49" t="s">
        <v>574</v>
      </c>
      <c r="AM942" s="2">
        <f t="shared" si="104"/>
        <v>0</v>
      </c>
      <c r="AN942" s="1">
        <v>42</v>
      </c>
      <c r="AO942" s="2">
        <v>88.325000000000003</v>
      </c>
    </row>
    <row r="943" spans="1:41" x14ac:dyDescent="0.3">
      <c r="A943">
        <v>6295</v>
      </c>
      <c r="B943">
        <v>1978</v>
      </c>
      <c r="C943" s="1">
        <f t="shared" si="98"/>
        <v>46</v>
      </c>
      <c r="D943" t="s">
        <v>25</v>
      </c>
      <c r="E943" t="s">
        <v>22</v>
      </c>
      <c r="F943" s="4" t="s">
        <v>29</v>
      </c>
      <c r="G943" t="s">
        <v>29</v>
      </c>
      <c r="H943" s="20">
        <v>54233</v>
      </c>
      <c r="I943" s="2">
        <f t="shared" si="99"/>
        <v>54.232999999999997</v>
      </c>
      <c r="J943" s="2">
        <v>0</v>
      </c>
      <c r="K943" s="2">
        <v>1</v>
      </c>
      <c r="L943" s="16">
        <f t="shared" si="100"/>
        <v>1</v>
      </c>
      <c r="M943" s="7">
        <v>41366</v>
      </c>
      <c r="N943" s="4">
        <f t="shared" si="101"/>
        <v>1</v>
      </c>
      <c r="O943" s="3">
        <f t="shared" si="102"/>
        <v>41366</v>
      </c>
      <c r="P943" s="4" t="str" cm="1">
        <f t="array" ref="P943">_xlfn.TEXTSPLIT(M943,"/")</f>
        <v>41366</v>
      </c>
      <c r="Q943" s="5"/>
      <c r="R943" s="5"/>
      <c r="S943" s="5" t="e">
        <f t="shared" si="103"/>
        <v>#NUM!</v>
      </c>
      <c r="T943">
        <v>46</v>
      </c>
      <c r="U943" s="14">
        <v>652</v>
      </c>
      <c r="V943" s="14">
        <v>8</v>
      </c>
      <c r="W943" s="14">
        <v>158</v>
      </c>
      <c r="X943" s="14">
        <v>21</v>
      </c>
      <c r="Y943" s="14">
        <v>0</v>
      </c>
      <c r="Z943" s="14">
        <v>142</v>
      </c>
      <c r="AA943" s="2">
        <v>4</v>
      </c>
      <c r="AB943" s="2">
        <v>11</v>
      </c>
      <c r="AC943" s="2">
        <v>5</v>
      </c>
      <c r="AD943" s="2">
        <v>8</v>
      </c>
      <c r="AE943" s="2">
        <v>0</v>
      </c>
      <c r="AF943" s="2">
        <v>0</v>
      </c>
      <c r="AG943" s="16">
        <v>0</v>
      </c>
      <c r="AH943" s="49" t="s">
        <v>574</v>
      </c>
      <c r="AI943" s="49" t="s">
        <v>574</v>
      </c>
      <c r="AJ943" s="49" t="s">
        <v>574</v>
      </c>
      <c r="AK943" s="49" t="s">
        <v>574</v>
      </c>
      <c r="AL943" s="49" t="s">
        <v>574</v>
      </c>
      <c r="AM943" s="2">
        <f t="shared" si="104"/>
        <v>0</v>
      </c>
      <c r="AN943" s="1">
        <v>28</v>
      </c>
      <c r="AO943" s="2">
        <v>80.617000000000004</v>
      </c>
    </row>
    <row r="944" spans="1:41" hidden="1" x14ac:dyDescent="0.3">
      <c r="A944">
        <v>6292</v>
      </c>
      <c r="B944">
        <v>1987</v>
      </c>
      <c r="C944" s="1">
        <f t="shared" si="98"/>
        <v>37</v>
      </c>
      <c r="D944" t="s">
        <v>38</v>
      </c>
      <c r="E944" t="s">
        <v>34</v>
      </c>
      <c r="F944" s="4" t="s">
        <v>29</v>
      </c>
      <c r="G944" t="s">
        <v>29</v>
      </c>
      <c r="H944" s="20">
        <v>82333</v>
      </c>
      <c r="I944" s="2">
        <f t="shared" si="99"/>
        <v>82.332999999999998</v>
      </c>
      <c r="J944" s="2">
        <v>0</v>
      </c>
      <c r="K944" s="2">
        <v>0</v>
      </c>
      <c r="L944" s="16">
        <f t="shared" si="100"/>
        <v>0</v>
      </c>
      <c r="M944" s="6" t="s">
        <v>60</v>
      </c>
      <c r="N944" s="4">
        <f t="shared" si="101"/>
        <v>2</v>
      </c>
      <c r="O944" s="3">
        <f t="shared" si="102"/>
        <v>41363</v>
      </c>
      <c r="P944" s="4" t="str" cm="1">
        <f t="array" ref="P944:R944">_xlfn.TEXTSPLIT(M944,"/")</f>
        <v>3</v>
      </c>
      <c r="Q944" s="4" t="str">
        <v>30</v>
      </c>
      <c r="R944" s="4" t="str">
        <v>13</v>
      </c>
      <c r="S944" s="5">
        <f t="shared" si="103"/>
        <v>41363</v>
      </c>
      <c r="T944">
        <v>60</v>
      </c>
      <c r="U944" s="14">
        <v>1311</v>
      </c>
      <c r="V944" s="14">
        <v>0</v>
      </c>
      <c r="W944" s="14">
        <v>359</v>
      </c>
      <c r="X944" s="14">
        <v>46</v>
      </c>
      <c r="Y944" s="14">
        <v>89</v>
      </c>
      <c r="Z944" s="14">
        <v>17</v>
      </c>
      <c r="AA944" s="2">
        <v>1</v>
      </c>
      <c r="AB944" s="2">
        <v>4</v>
      </c>
      <c r="AC944" s="2">
        <v>10</v>
      </c>
      <c r="AD944" s="2">
        <v>2</v>
      </c>
      <c r="AE944" s="2">
        <v>1</v>
      </c>
      <c r="AF944" s="2">
        <v>0</v>
      </c>
      <c r="AG944" s="16">
        <v>1</v>
      </c>
      <c r="AH944" s="49" t="s">
        <v>574</v>
      </c>
      <c r="AI944" s="49" t="s">
        <v>574</v>
      </c>
      <c r="AJ944" s="49">
        <v>1</v>
      </c>
      <c r="AK944" s="49" t="s">
        <v>574</v>
      </c>
      <c r="AL944" s="49" t="s">
        <v>574</v>
      </c>
      <c r="AM944" s="2">
        <f t="shared" si="104"/>
        <v>0</v>
      </c>
      <c r="AN944" s="1">
        <v>49</v>
      </c>
      <c r="AO944" s="2">
        <v>79.632000000000005</v>
      </c>
    </row>
    <row r="945" spans="1:41" x14ac:dyDescent="0.3">
      <c r="A945">
        <v>6289</v>
      </c>
      <c r="B945">
        <v>1952</v>
      </c>
      <c r="C945" s="1">
        <f t="shared" si="98"/>
        <v>72</v>
      </c>
      <c r="D945" t="s">
        <v>25</v>
      </c>
      <c r="E945" t="s">
        <v>42</v>
      </c>
      <c r="F945" s="4" t="s">
        <v>32</v>
      </c>
      <c r="G945" t="s">
        <v>32</v>
      </c>
      <c r="H945" s="20">
        <v>59385</v>
      </c>
      <c r="I945" s="2">
        <f t="shared" si="99"/>
        <v>59.384999999999998</v>
      </c>
      <c r="J945" s="2">
        <v>1</v>
      </c>
      <c r="K945" s="2">
        <v>1</v>
      </c>
      <c r="L945" s="16">
        <f t="shared" si="100"/>
        <v>2</v>
      </c>
      <c r="M945" s="6" t="s">
        <v>419</v>
      </c>
      <c r="N945" s="4">
        <f t="shared" si="101"/>
        <v>2</v>
      </c>
      <c r="O945" s="3">
        <f t="shared" si="102"/>
        <v>41392</v>
      </c>
      <c r="P945" s="4" t="str" cm="1">
        <f t="array" ref="P945:R945">_xlfn.TEXTSPLIT(M945,"/")</f>
        <v>4</v>
      </c>
      <c r="Q945" s="4" t="str">
        <v>28</v>
      </c>
      <c r="R945" s="4" t="str">
        <v>13</v>
      </c>
      <c r="S945" s="5">
        <f t="shared" si="103"/>
        <v>41392</v>
      </c>
      <c r="T945">
        <v>85</v>
      </c>
      <c r="U945" s="14">
        <v>135</v>
      </c>
      <c r="V945" s="14">
        <v>0</v>
      </c>
      <c r="W945" s="14">
        <v>10</v>
      </c>
      <c r="X945" s="14">
        <v>0</v>
      </c>
      <c r="Y945" s="14">
        <v>4</v>
      </c>
      <c r="Z945" s="14">
        <v>36</v>
      </c>
      <c r="AA945" s="2">
        <v>2</v>
      </c>
      <c r="AB945" s="2">
        <v>3</v>
      </c>
      <c r="AC945" s="2">
        <v>4</v>
      </c>
      <c r="AD945" s="2">
        <v>5</v>
      </c>
      <c r="AE945" s="2">
        <v>0</v>
      </c>
      <c r="AF945" s="2">
        <v>0</v>
      </c>
      <c r="AG945" s="16">
        <v>0</v>
      </c>
      <c r="AH945" s="49" t="s">
        <v>574</v>
      </c>
      <c r="AI945" s="49" t="s">
        <v>574</v>
      </c>
      <c r="AJ945" s="49" t="s">
        <v>574</v>
      </c>
      <c r="AK945" s="49" t="s">
        <v>574</v>
      </c>
      <c r="AL945" s="49" t="s">
        <v>574</v>
      </c>
      <c r="AM945" s="2">
        <f t="shared" si="104"/>
        <v>0</v>
      </c>
      <c r="AN945" s="1">
        <v>46</v>
      </c>
      <c r="AO945" s="2">
        <v>78.709999999999994</v>
      </c>
    </row>
    <row r="946" spans="1:41" x14ac:dyDescent="0.3">
      <c r="A946">
        <v>6287</v>
      </c>
      <c r="B946">
        <v>1987</v>
      </c>
      <c r="C946" s="1">
        <f t="shared" si="98"/>
        <v>37</v>
      </c>
      <c r="D946" t="s">
        <v>25</v>
      </c>
      <c r="E946" t="s">
        <v>22</v>
      </c>
      <c r="F946" s="4" t="s">
        <v>32</v>
      </c>
      <c r="G946" t="s">
        <v>32</v>
      </c>
      <c r="H946" s="20">
        <v>34728</v>
      </c>
      <c r="I946" s="2">
        <f t="shared" si="99"/>
        <v>34.728000000000002</v>
      </c>
      <c r="J946" s="2">
        <v>1</v>
      </c>
      <c r="K946" s="2">
        <v>0</v>
      </c>
      <c r="L946" s="16">
        <f t="shared" si="100"/>
        <v>1</v>
      </c>
      <c r="M946" s="6" t="s">
        <v>71</v>
      </c>
      <c r="N946" s="4">
        <f t="shared" si="101"/>
        <v>2</v>
      </c>
      <c r="O946" s="3">
        <f t="shared" si="102"/>
        <v>41485</v>
      </c>
      <c r="P946" s="4" t="str" cm="1">
        <f t="array" ref="P946:R946">_xlfn.TEXTSPLIT(M946,"/")</f>
        <v>7</v>
      </c>
      <c r="Q946" s="4" t="str">
        <v>30</v>
      </c>
      <c r="R946" s="4" t="str">
        <v>13</v>
      </c>
      <c r="S946" s="5">
        <f t="shared" si="103"/>
        <v>41485</v>
      </c>
      <c r="T946">
        <v>2</v>
      </c>
      <c r="U946" s="14">
        <v>14</v>
      </c>
      <c r="V946" s="14">
        <v>0</v>
      </c>
      <c r="W946" s="14">
        <v>16</v>
      </c>
      <c r="X946" s="14">
        <v>0</v>
      </c>
      <c r="Y946" s="14">
        <v>0</v>
      </c>
      <c r="Z946" s="14">
        <v>6</v>
      </c>
      <c r="AA946" s="2">
        <v>1</v>
      </c>
      <c r="AB946" s="2">
        <v>1</v>
      </c>
      <c r="AC946" s="2">
        <v>2</v>
      </c>
      <c r="AD946" s="2">
        <v>6</v>
      </c>
      <c r="AE946" s="2">
        <v>1</v>
      </c>
      <c r="AF946" s="2">
        <v>0</v>
      </c>
      <c r="AG946" s="16">
        <v>0</v>
      </c>
      <c r="AH946" s="49" t="s">
        <v>574</v>
      </c>
      <c r="AI946" s="49" t="s">
        <v>574</v>
      </c>
      <c r="AJ946" s="49" t="s">
        <v>574</v>
      </c>
      <c r="AK946" s="49" t="s">
        <v>574</v>
      </c>
      <c r="AL946" s="49" t="s">
        <v>574</v>
      </c>
      <c r="AM946" s="2">
        <f t="shared" si="104"/>
        <v>0</v>
      </c>
      <c r="AN946" s="1">
        <v>47</v>
      </c>
      <c r="AO946" s="2">
        <v>70.893000000000001</v>
      </c>
    </row>
    <row r="947" spans="1:41" x14ac:dyDescent="0.3">
      <c r="A947">
        <v>6283</v>
      </c>
      <c r="B947">
        <v>1969</v>
      </c>
      <c r="C947" s="1">
        <f t="shared" si="98"/>
        <v>55</v>
      </c>
      <c r="D947" t="s">
        <v>25</v>
      </c>
      <c r="E947" t="s">
        <v>42</v>
      </c>
      <c r="F947" s="4" t="s">
        <v>23</v>
      </c>
      <c r="G947" t="s">
        <v>23</v>
      </c>
      <c r="H947" s="20">
        <v>63841</v>
      </c>
      <c r="I947" s="2">
        <f t="shared" si="99"/>
        <v>63.841000000000001</v>
      </c>
      <c r="J947" s="2">
        <v>0</v>
      </c>
      <c r="K947" s="2">
        <v>1</v>
      </c>
      <c r="L947" s="16">
        <f t="shared" si="100"/>
        <v>1</v>
      </c>
      <c r="M947" s="6" t="s">
        <v>322</v>
      </c>
      <c r="N947" s="4">
        <f t="shared" si="101"/>
        <v>2</v>
      </c>
      <c r="O947" s="3">
        <f t="shared" si="102"/>
        <v>41385</v>
      </c>
      <c r="P947" s="4" t="str" cm="1">
        <f t="array" ref="P947:R947">_xlfn.TEXTSPLIT(M947,"/")</f>
        <v>4</v>
      </c>
      <c r="Q947" s="4" t="str">
        <v>21</v>
      </c>
      <c r="R947" s="4" t="str">
        <v>13</v>
      </c>
      <c r="S947" s="5">
        <f t="shared" si="103"/>
        <v>41385</v>
      </c>
      <c r="T947">
        <v>64</v>
      </c>
      <c r="U947" s="14">
        <v>635</v>
      </c>
      <c r="V947" s="14">
        <v>15</v>
      </c>
      <c r="W947" s="14">
        <v>100</v>
      </c>
      <c r="X947" s="14">
        <v>20</v>
      </c>
      <c r="Y947" s="14">
        <v>7</v>
      </c>
      <c r="Z947" s="14">
        <v>131</v>
      </c>
      <c r="AA947" s="2">
        <v>1</v>
      </c>
      <c r="AB947" s="2">
        <v>9</v>
      </c>
      <c r="AC947" s="2">
        <v>9</v>
      </c>
      <c r="AD947" s="2">
        <v>6</v>
      </c>
      <c r="AE947" s="2">
        <v>0</v>
      </c>
      <c r="AF947" s="2">
        <v>0</v>
      </c>
      <c r="AG947" s="16">
        <v>0</v>
      </c>
      <c r="AH947" s="49" t="s">
        <v>574</v>
      </c>
      <c r="AI947" s="49" t="s">
        <v>574</v>
      </c>
      <c r="AJ947" s="49" t="s">
        <v>574</v>
      </c>
      <c r="AK947" s="49" t="s">
        <v>574</v>
      </c>
      <c r="AL947" s="49" t="s">
        <v>574</v>
      </c>
      <c r="AM947" s="2">
        <f t="shared" si="104"/>
        <v>0</v>
      </c>
      <c r="AN947" s="1">
        <v>66</v>
      </c>
      <c r="AO947" s="2">
        <v>64.849000000000004</v>
      </c>
    </row>
    <row r="948" spans="1:41" x14ac:dyDescent="0.3">
      <c r="A948">
        <v>6281</v>
      </c>
      <c r="B948">
        <v>1967</v>
      </c>
      <c r="C948" s="1">
        <f t="shared" si="98"/>
        <v>57</v>
      </c>
      <c r="D948" t="s">
        <v>25</v>
      </c>
      <c r="E948" t="s">
        <v>22</v>
      </c>
      <c r="F948" s="4" t="s">
        <v>23</v>
      </c>
      <c r="G948" t="s">
        <v>23</v>
      </c>
      <c r="H948" s="20">
        <v>55686</v>
      </c>
      <c r="I948" s="2">
        <f t="shared" si="99"/>
        <v>55.686</v>
      </c>
      <c r="J948" s="2">
        <v>0</v>
      </c>
      <c r="K948" s="2">
        <v>1</v>
      </c>
      <c r="L948" s="16">
        <f t="shared" si="100"/>
        <v>1</v>
      </c>
      <c r="M948" s="6" t="s">
        <v>61</v>
      </c>
      <c r="N948" s="4">
        <f t="shared" si="101"/>
        <v>2</v>
      </c>
      <c r="O948" s="3">
        <f t="shared" si="102"/>
        <v>41319</v>
      </c>
      <c r="P948" s="4" t="str" cm="1">
        <f t="array" ref="P948:R948">_xlfn.TEXTSPLIT(M948,"/")</f>
        <v>2</v>
      </c>
      <c r="Q948" s="4" t="str">
        <v>14</v>
      </c>
      <c r="R948" s="4" t="str">
        <v>13</v>
      </c>
      <c r="S948" s="5">
        <f t="shared" si="103"/>
        <v>41319</v>
      </c>
      <c r="T948">
        <v>27</v>
      </c>
      <c r="U948" s="14">
        <v>673</v>
      </c>
      <c r="V948" s="14">
        <v>0</v>
      </c>
      <c r="W948" s="14">
        <v>199</v>
      </c>
      <c r="X948" s="14">
        <v>37</v>
      </c>
      <c r="Y948" s="14">
        <v>47</v>
      </c>
      <c r="Z948" s="14">
        <v>26</v>
      </c>
      <c r="AA948" s="2">
        <v>2</v>
      </c>
      <c r="AB948" s="2">
        <v>6</v>
      </c>
      <c r="AC948" s="2">
        <v>5</v>
      </c>
      <c r="AD948" s="2">
        <v>4</v>
      </c>
      <c r="AE948" s="2">
        <v>0</v>
      </c>
      <c r="AF948" s="2">
        <v>0</v>
      </c>
      <c r="AG948" s="16">
        <v>1</v>
      </c>
      <c r="AH948" s="49">
        <v>1</v>
      </c>
      <c r="AI948" s="49" t="s">
        <v>574</v>
      </c>
      <c r="AJ948" s="49" t="s">
        <v>574</v>
      </c>
      <c r="AK948" s="49" t="s">
        <v>574</v>
      </c>
      <c r="AL948" s="49" t="s">
        <v>574</v>
      </c>
      <c r="AM948" s="2">
        <f t="shared" si="104"/>
        <v>0</v>
      </c>
      <c r="AN948" s="1">
        <v>71</v>
      </c>
      <c r="AO948" s="2">
        <v>63.997999999999998</v>
      </c>
    </row>
    <row r="949" spans="1:41" hidden="1" x14ac:dyDescent="0.3">
      <c r="A949">
        <v>6274</v>
      </c>
      <c r="B949">
        <v>1949</v>
      </c>
      <c r="C949" s="1">
        <f t="shared" si="98"/>
        <v>75</v>
      </c>
      <c r="D949" t="s">
        <v>47</v>
      </c>
      <c r="E949" t="s">
        <v>42</v>
      </c>
      <c r="F949" s="4" t="s">
        <v>29</v>
      </c>
      <c r="G949" t="s">
        <v>29</v>
      </c>
      <c r="H949" s="20">
        <v>83790</v>
      </c>
      <c r="I949" s="2">
        <f t="shared" si="99"/>
        <v>83.79</v>
      </c>
      <c r="J949" s="2">
        <v>0</v>
      </c>
      <c r="K949" s="2">
        <v>0</v>
      </c>
      <c r="L949" s="16">
        <f t="shared" si="100"/>
        <v>0</v>
      </c>
      <c r="M949" s="6" t="s">
        <v>68</v>
      </c>
      <c r="N949" s="4">
        <f t="shared" si="101"/>
        <v>2</v>
      </c>
      <c r="O949" s="3">
        <f t="shared" si="102"/>
        <v>41593</v>
      </c>
      <c r="P949" s="4" t="str" cm="1">
        <f t="array" ref="P949:R949">_xlfn.TEXTSPLIT(M949,"/")</f>
        <v>11</v>
      </c>
      <c r="Q949" s="4" t="str">
        <v>15</v>
      </c>
      <c r="R949" s="4" t="str">
        <v>13</v>
      </c>
      <c r="S949" s="5">
        <f t="shared" si="103"/>
        <v>41593</v>
      </c>
      <c r="T949">
        <v>81</v>
      </c>
      <c r="U949" s="14">
        <v>1076</v>
      </c>
      <c r="V949" s="14">
        <v>16</v>
      </c>
      <c r="W949" s="14">
        <v>417</v>
      </c>
      <c r="X949" s="14">
        <v>42</v>
      </c>
      <c r="Y949" s="14">
        <v>48</v>
      </c>
      <c r="Z949" s="14">
        <v>16</v>
      </c>
      <c r="AA949" s="2">
        <v>1</v>
      </c>
      <c r="AB949" s="2">
        <v>8</v>
      </c>
      <c r="AC949" s="2">
        <v>6</v>
      </c>
      <c r="AD949" s="2">
        <v>3</v>
      </c>
      <c r="AE949" s="2">
        <v>0</v>
      </c>
      <c r="AF949" s="2">
        <v>0</v>
      </c>
      <c r="AG949" s="16">
        <v>2</v>
      </c>
      <c r="AH949" s="49" t="s">
        <v>574</v>
      </c>
      <c r="AI949" s="49">
        <v>1</v>
      </c>
      <c r="AJ949" s="49">
        <v>1</v>
      </c>
      <c r="AK949" s="49" t="s">
        <v>574</v>
      </c>
      <c r="AL949" s="49" t="s">
        <v>574</v>
      </c>
      <c r="AM949" s="2">
        <f t="shared" si="104"/>
        <v>0</v>
      </c>
      <c r="AN949" s="1">
        <v>65</v>
      </c>
      <c r="AO949" s="2">
        <v>61.331000000000003</v>
      </c>
    </row>
    <row r="950" spans="1:41" x14ac:dyDescent="0.3">
      <c r="A950">
        <v>6271</v>
      </c>
      <c r="B950">
        <v>1953</v>
      </c>
      <c r="C950" s="1">
        <f t="shared" si="98"/>
        <v>71</v>
      </c>
      <c r="D950" t="s">
        <v>25</v>
      </c>
      <c r="E950" t="s">
        <v>34</v>
      </c>
      <c r="F950" s="4" t="s">
        <v>29</v>
      </c>
      <c r="G950" t="s">
        <v>29</v>
      </c>
      <c r="H950" s="20">
        <v>50870</v>
      </c>
      <c r="I950" s="2">
        <f t="shared" si="99"/>
        <v>50.87</v>
      </c>
      <c r="J950" s="2">
        <v>0</v>
      </c>
      <c r="K950" s="2">
        <v>1</v>
      </c>
      <c r="L950" s="16">
        <f t="shared" si="100"/>
        <v>1</v>
      </c>
      <c r="M950" s="6" t="s">
        <v>169</v>
      </c>
      <c r="N950" s="4">
        <f t="shared" si="101"/>
        <v>2</v>
      </c>
      <c r="O950" s="3">
        <f t="shared" si="102"/>
        <v>41809</v>
      </c>
      <c r="P950" s="4" t="str" cm="1">
        <f t="array" ref="P950:R950">_xlfn.TEXTSPLIT(M950,"/")</f>
        <v>6</v>
      </c>
      <c r="Q950" s="4" t="str">
        <v>19</v>
      </c>
      <c r="R950" s="4" t="str">
        <v>14</v>
      </c>
      <c r="S950" s="5">
        <f t="shared" si="103"/>
        <v>41809</v>
      </c>
      <c r="T950">
        <v>13</v>
      </c>
      <c r="U950" s="14">
        <v>53</v>
      </c>
      <c r="V950" s="14">
        <v>0</v>
      </c>
      <c r="W950" s="14">
        <v>8</v>
      </c>
      <c r="X950" s="14">
        <v>0</v>
      </c>
      <c r="Y950" s="14">
        <v>0</v>
      </c>
      <c r="Z950" s="14">
        <v>2</v>
      </c>
      <c r="AA950" s="2">
        <v>1</v>
      </c>
      <c r="AB950" s="2">
        <v>2</v>
      </c>
      <c r="AC950" s="2">
        <v>3</v>
      </c>
      <c r="AD950" s="2">
        <v>5</v>
      </c>
      <c r="AE950" s="2">
        <v>0</v>
      </c>
      <c r="AF950" s="2">
        <v>0</v>
      </c>
      <c r="AG950" s="16">
        <v>0</v>
      </c>
      <c r="AH950" s="49" t="s">
        <v>574</v>
      </c>
      <c r="AI950" s="49" t="s">
        <v>574</v>
      </c>
      <c r="AJ950" s="49" t="s">
        <v>574</v>
      </c>
      <c r="AK950" s="49" t="s">
        <v>574</v>
      </c>
      <c r="AL950" s="49" t="s">
        <v>574</v>
      </c>
      <c r="AM950" s="2">
        <f t="shared" si="104"/>
        <v>0</v>
      </c>
      <c r="AN950" s="1">
        <v>56</v>
      </c>
      <c r="AO950" s="2">
        <v>56.575000000000003</v>
      </c>
    </row>
    <row r="951" spans="1:41" x14ac:dyDescent="0.3">
      <c r="A951">
        <v>6263</v>
      </c>
      <c r="B951">
        <v>1969</v>
      </c>
      <c r="C951" s="1">
        <f t="shared" si="98"/>
        <v>55</v>
      </c>
      <c r="D951" t="s">
        <v>25</v>
      </c>
      <c r="E951" t="s">
        <v>22</v>
      </c>
      <c r="F951" s="4" t="s">
        <v>32</v>
      </c>
      <c r="G951" t="s">
        <v>32</v>
      </c>
      <c r="H951" s="20">
        <v>35322</v>
      </c>
      <c r="I951" s="2">
        <f t="shared" si="99"/>
        <v>35.322000000000003</v>
      </c>
      <c r="J951" s="2">
        <v>1</v>
      </c>
      <c r="K951" s="2">
        <v>2</v>
      </c>
      <c r="L951" s="16">
        <f t="shared" si="100"/>
        <v>3</v>
      </c>
      <c r="M951" s="6" t="s">
        <v>168</v>
      </c>
      <c r="N951" s="4">
        <f t="shared" si="101"/>
        <v>2</v>
      </c>
      <c r="O951" s="3">
        <f t="shared" si="102"/>
        <v>41143</v>
      </c>
      <c r="P951" s="4" t="str" cm="1">
        <f t="array" ref="P951:R951">_xlfn.TEXTSPLIT(M951,"/")</f>
        <v>8</v>
      </c>
      <c r="Q951" s="4" t="str">
        <v>22</v>
      </c>
      <c r="R951" s="4" t="str">
        <v>12</v>
      </c>
      <c r="S951" s="5">
        <f t="shared" si="103"/>
        <v>41143</v>
      </c>
      <c r="T951">
        <v>34</v>
      </c>
      <c r="U951" s="14">
        <v>28</v>
      </c>
      <c r="V951" s="14">
        <v>9</v>
      </c>
      <c r="W951" s="14">
        <v>37</v>
      </c>
      <c r="X951" s="14">
        <v>12</v>
      </c>
      <c r="Y951" s="14">
        <v>7</v>
      </c>
      <c r="Z951" s="14">
        <v>13</v>
      </c>
      <c r="AA951" s="2">
        <v>3</v>
      </c>
      <c r="AB951" s="2">
        <v>2</v>
      </c>
      <c r="AC951" s="2">
        <v>4</v>
      </c>
      <c r="AD951" s="2">
        <v>8</v>
      </c>
      <c r="AE951" s="2">
        <v>0</v>
      </c>
      <c r="AF951" s="2">
        <v>0</v>
      </c>
      <c r="AG951" s="16">
        <v>0</v>
      </c>
      <c r="AH951" s="49" t="s">
        <v>574</v>
      </c>
      <c r="AI951" s="49" t="s">
        <v>574</v>
      </c>
      <c r="AJ951" s="49" t="s">
        <v>574</v>
      </c>
      <c r="AK951" s="49" t="s">
        <v>574</v>
      </c>
      <c r="AL951" s="49" t="s">
        <v>574</v>
      </c>
      <c r="AM951" s="2">
        <f t="shared" si="104"/>
        <v>0</v>
      </c>
      <c r="AN951" s="1">
        <v>38</v>
      </c>
      <c r="AO951" s="2">
        <v>54.006</v>
      </c>
    </row>
    <row r="952" spans="1:41" hidden="1" x14ac:dyDescent="0.3">
      <c r="A952">
        <v>6262</v>
      </c>
      <c r="B952">
        <v>1963</v>
      </c>
      <c r="C952" s="1">
        <f t="shared" si="98"/>
        <v>61</v>
      </c>
      <c r="D952" t="s">
        <v>38</v>
      </c>
      <c r="E952" t="s">
        <v>42</v>
      </c>
      <c r="F952" s="4" t="s">
        <v>26</v>
      </c>
      <c r="G952" t="s">
        <v>26</v>
      </c>
      <c r="H952" s="20">
        <v>72217</v>
      </c>
      <c r="I952" s="2">
        <f t="shared" si="99"/>
        <v>72.216999999999999</v>
      </c>
      <c r="J952" s="2">
        <v>0</v>
      </c>
      <c r="K952" s="2">
        <v>0</v>
      </c>
      <c r="L952" s="16">
        <f t="shared" si="100"/>
        <v>0</v>
      </c>
      <c r="M952" s="7">
        <v>41551</v>
      </c>
      <c r="N952" s="4">
        <f t="shared" si="101"/>
        <v>1</v>
      </c>
      <c r="O952" s="3">
        <f t="shared" si="102"/>
        <v>41551</v>
      </c>
      <c r="P952" s="4" t="str" cm="1">
        <f t="array" ref="P952">_xlfn.TEXTSPLIT(M952,"/")</f>
        <v>41551</v>
      </c>
      <c r="Q952" s="5"/>
      <c r="R952" s="5"/>
      <c r="S952" s="5" t="e">
        <f t="shared" si="103"/>
        <v>#NUM!</v>
      </c>
      <c r="T952">
        <v>93</v>
      </c>
      <c r="U952" s="14">
        <v>816</v>
      </c>
      <c r="V952" s="14">
        <v>42</v>
      </c>
      <c r="W952" s="14">
        <v>450</v>
      </c>
      <c r="X952" s="14">
        <v>55</v>
      </c>
      <c r="Y952" s="14">
        <v>56</v>
      </c>
      <c r="Z952" s="14">
        <v>154</v>
      </c>
      <c r="AA952" s="2">
        <v>1</v>
      </c>
      <c r="AB952" s="2">
        <v>3</v>
      </c>
      <c r="AC952" s="2">
        <v>8</v>
      </c>
      <c r="AD952" s="2">
        <v>2</v>
      </c>
      <c r="AE952" s="2">
        <v>0</v>
      </c>
      <c r="AF952" s="2">
        <v>0</v>
      </c>
      <c r="AG952" s="16">
        <v>0</v>
      </c>
      <c r="AH952" s="49" t="s">
        <v>574</v>
      </c>
      <c r="AI952" s="49" t="s">
        <v>574</v>
      </c>
      <c r="AJ952" s="49" t="s">
        <v>574</v>
      </c>
      <c r="AK952" s="49" t="s">
        <v>574</v>
      </c>
      <c r="AL952" s="49" t="s">
        <v>574</v>
      </c>
      <c r="AM952" s="2">
        <f t="shared" si="104"/>
        <v>0</v>
      </c>
      <c r="AN952" s="1">
        <v>65</v>
      </c>
      <c r="AO952" s="2">
        <v>51.411999999999999</v>
      </c>
    </row>
    <row r="953" spans="1:41" hidden="1" x14ac:dyDescent="0.3">
      <c r="A953">
        <v>6261</v>
      </c>
      <c r="B953">
        <v>1980</v>
      </c>
      <c r="C953" s="1">
        <f t="shared" si="98"/>
        <v>44</v>
      </c>
      <c r="D953" t="s">
        <v>40</v>
      </c>
      <c r="E953" t="s">
        <v>22</v>
      </c>
      <c r="F953" s="4" t="s">
        <v>29</v>
      </c>
      <c r="G953" t="s">
        <v>29</v>
      </c>
      <c r="H953" s="20">
        <v>58025</v>
      </c>
      <c r="I953" s="2">
        <f t="shared" si="99"/>
        <v>58.024999999999999</v>
      </c>
      <c r="J953" s="2">
        <v>0</v>
      </c>
      <c r="K953" s="2">
        <v>1</v>
      </c>
      <c r="L953" s="16">
        <f t="shared" si="100"/>
        <v>1</v>
      </c>
      <c r="M953" s="6" t="s">
        <v>97</v>
      </c>
      <c r="N953" s="4">
        <f t="shared" si="101"/>
        <v>2</v>
      </c>
      <c r="O953" s="3">
        <f t="shared" si="102"/>
        <v>41604</v>
      </c>
      <c r="P953" s="4" t="str" cm="1">
        <f t="array" ref="P953:R953">_xlfn.TEXTSPLIT(M953,"/")</f>
        <v>11</v>
      </c>
      <c r="Q953" s="4" t="str">
        <v>26</v>
      </c>
      <c r="R953" s="4" t="str">
        <v>13</v>
      </c>
      <c r="S953" s="5">
        <f t="shared" si="103"/>
        <v>41604</v>
      </c>
      <c r="T953">
        <v>81</v>
      </c>
      <c r="U953" s="14">
        <v>270</v>
      </c>
      <c r="V953" s="14">
        <v>31</v>
      </c>
      <c r="W953" s="14">
        <v>88</v>
      </c>
      <c r="X953" s="14">
        <v>11</v>
      </c>
      <c r="Y953" s="14">
        <v>48</v>
      </c>
      <c r="Z953" s="14">
        <v>22</v>
      </c>
      <c r="AA953" s="2">
        <v>3</v>
      </c>
      <c r="AB953" s="2">
        <v>3</v>
      </c>
      <c r="AC953" s="2">
        <v>10</v>
      </c>
      <c r="AD953" s="2">
        <v>4</v>
      </c>
      <c r="AE953" s="2">
        <v>0</v>
      </c>
      <c r="AF953" s="2">
        <v>0</v>
      </c>
      <c r="AG953" s="16">
        <v>0</v>
      </c>
      <c r="AH953" s="49" t="s">
        <v>574</v>
      </c>
      <c r="AI953" s="49" t="s">
        <v>574</v>
      </c>
      <c r="AJ953" s="49" t="s">
        <v>574</v>
      </c>
      <c r="AK953" s="49" t="s">
        <v>574</v>
      </c>
      <c r="AL953" s="49" t="s">
        <v>574</v>
      </c>
      <c r="AM953" s="2">
        <f t="shared" si="104"/>
        <v>0</v>
      </c>
      <c r="AN953" s="1">
        <v>43</v>
      </c>
      <c r="AO953" s="2">
        <v>45.889000000000003</v>
      </c>
    </row>
    <row r="954" spans="1:41" hidden="1" x14ac:dyDescent="0.3">
      <c r="A954">
        <v>6260</v>
      </c>
      <c r="B954">
        <v>1956</v>
      </c>
      <c r="C954" s="1">
        <f t="shared" si="98"/>
        <v>68</v>
      </c>
      <c r="D954" t="s">
        <v>33</v>
      </c>
      <c r="E954" t="s">
        <v>42</v>
      </c>
      <c r="F954" s="4" t="s">
        <v>32</v>
      </c>
      <c r="G954" t="s">
        <v>32</v>
      </c>
      <c r="H954" s="20">
        <v>82384</v>
      </c>
      <c r="I954" s="2">
        <f t="shared" si="99"/>
        <v>82.384</v>
      </c>
      <c r="J954" s="2">
        <v>0</v>
      </c>
      <c r="K954" s="2">
        <v>0</v>
      </c>
      <c r="L954" s="16">
        <f t="shared" si="100"/>
        <v>0</v>
      </c>
      <c r="M954" s="6" t="s">
        <v>377</v>
      </c>
      <c r="N954" s="4">
        <f t="shared" si="101"/>
        <v>2</v>
      </c>
      <c r="O954" s="3">
        <f t="shared" si="102"/>
        <v>41232</v>
      </c>
      <c r="P954" s="4" t="str" cm="1">
        <f t="array" ref="P954:R954">_xlfn.TEXTSPLIT(M954,"/")</f>
        <v>11</v>
      </c>
      <c r="Q954" s="4" t="str">
        <v>19</v>
      </c>
      <c r="R954" s="4" t="str">
        <v>12</v>
      </c>
      <c r="S954" s="5">
        <f t="shared" si="103"/>
        <v>41232</v>
      </c>
      <c r="T954">
        <v>55</v>
      </c>
      <c r="U954" s="14">
        <v>984</v>
      </c>
      <c r="V954" s="14">
        <v>51</v>
      </c>
      <c r="W954" s="14">
        <v>432</v>
      </c>
      <c r="X954" s="14">
        <v>180</v>
      </c>
      <c r="Y954" s="14">
        <v>120</v>
      </c>
      <c r="Z954" s="14">
        <v>190</v>
      </c>
      <c r="AA954" s="2">
        <v>1</v>
      </c>
      <c r="AB954" s="2">
        <v>3</v>
      </c>
      <c r="AC954" s="2">
        <v>13</v>
      </c>
      <c r="AD954" s="2">
        <v>1</v>
      </c>
      <c r="AE954" s="2">
        <v>1</v>
      </c>
      <c r="AF954" s="2">
        <v>0</v>
      </c>
      <c r="AG954" s="16">
        <v>1</v>
      </c>
      <c r="AH954" s="49" t="s">
        <v>574</v>
      </c>
      <c r="AI954" s="49" t="s">
        <v>574</v>
      </c>
      <c r="AJ954" s="49">
        <v>1</v>
      </c>
      <c r="AK954" s="49" t="s">
        <v>574</v>
      </c>
      <c r="AL954" s="49" t="s">
        <v>574</v>
      </c>
      <c r="AM954" s="2">
        <f t="shared" si="104"/>
        <v>0</v>
      </c>
      <c r="AN954" s="1">
        <v>34</v>
      </c>
      <c r="AO954" s="2">
        <v>42.387</v>
      </c>
    </row>
    <row r="955" spans="1:41" hidden="1" x14ac:dyDescent="0.3">
      <c r="A955">
        <v>6257</v>
      </c>
      <c r="B955">
        <v>1977</v>
      </c>
      <c r="C955" s="1">
        <f t="shared" si="98"/>
        <v>47</v>
      </c>
      <c r="D955" t="s">
        <v>47</v>
      </c>
      <c r="E955" t="s">
        <v>42</v>
      </c>
      <c r="F955" s="4" t="s">
        <v>26</v>
      </c>
      <c r="G955" t="s">
        <v>26</v>
      </c>
      <c r="H955" s="20">
        <v>60482</v>
      </c>
      <c r="I955" s="2">
        <f t="shared" si="99"/>
        <v>60.481999999999999</v>
      </c>
      <c r="J955" s="2">
        <v>0</v>
      </c>
      <c r="K955" s="2">
        <v>1</v>
      </c>
      <c r="L955" s="16">
        <f t="shared" si="100"/>
        <v>1</v>
      </c>
      <c r="M955" s="6" t="s">
        <v>355</v>
      </c>
      <c r="N955" s="4">
        <f t="shared" si="101"/>
        <v>2</v>
      </c>
      <c r="O955" s="3">
        <f t="shared" si="102"/>
        <v>41297</v>
      </c>
      <c r="P955" s="4" t="str" cm="1">
        <f t="array" ref="P955:R955">_xlfn.TEXTSPLIT(M955,"/")</f>
        <v>1</v>
      </c>
      <c r="Q955" s="4" t="str">
        <v>23</v>
      </c>
      <c r="R955" s="4" t="str">
        <v>13</v>
      </c>
      <c r="S955" s="5">
        <f t="shared" si="103"/>
        <v>41297</v>
      </c>
      <c r="T955">
        <v>81</v>
      </c>
      <c r="U955" s="14">
        <v>255</v>
      </c>
      <c r="V955" s="14">
        <v>43</v>
      </c>
      <c r="W955" s="14">
        <v>134</v>
      </c>
      <c r="X955" s="14">
        <v>37</v>
      </c>
      <c r="Y955" s="14">
        <v>14</v>
      </c>
      <c r="Z955" s="14">
        <v>24</v>
      </c>
      <c r="AA955" s="2">
        <v>1</v>
      </c>
      <c r="AB955" s="2">
        <v>7</v>
      </c>
      <c r="AC955" s="2">
        <v>7</v>
      </c>
      <c r="AD955" s="2">
        <v>7</v>
      </c>
      <c r="AE955" s="2">
        <v>0</v>
      </c>
      <c r="AF955" s="2">
        <v>0</v>
      </c>
      <c r="AG955" s="16">
        <v>0</v>
      </c>
      <c r="AH955" s="49" t="s">
        <v>574</v>
      </c>
      <c r="AI955" s="49" t="s">
        <v>574</v>
      </c>
      <c r="AJ955" s="49" t="s">
        <v>574</v>
      </c>
      <c r="AK955" s="49" t="s">
        <v>574</v>
      </c>
      <c r="AL955" s="49" t="s">
        <v>574</v>
      </c>
      <c r="AM955" s="2">
        <f t="shared" si="104"/>
        <v>0</v>
      </c>
      <c r="AN955" s="1">
        <v>45</v>
      </c>
      <c r="AO955" s="2">
        <v>38.593000000000004</v>
      </c>
    </row>
    <row r="956" spans="1:41" hidden="1" x14ac:dyDescent="0.3">
      <c r="A956">
        <v>6255</v>
      </c>
      <c r="B956">
        <v>1953</v>
      </c>
      <c r="C956" s="1">
        <f t="shared" si="98"/>
        <v>71</v>
      </c>
      <c r="D956" t="s">
        <v>33</v>
      </c>
      <c r="E956" t="s">
        <v>42</v>
      </c>
      <c r="F956" s="4" t="s">
        <v>32</v>
      </c>
      <c r="G956" t="s">
        <v>32</v>
      </c>
      <c r="H956" s="20">
        <v>70545</v>
      </c>
      <c r="I956" s="2">
        <f t="shared" si="99"/>
        <v>70.545000000000002</v>
      </c>
      <c r="J956" s="2">
        <v>0</v>
      </c>
      <c r="K956" s="2">
        <v>1</v>
      </c>
      <c r="L956" s="16">
        <f t="shared" si="100"/>
        <v>1</v>
      </c>
      <c r="M956" s="7">
        <v>41704</v>
      </c>
      <c r="N956" s="4">
        <f t="shared" si="101"/>
        <v>1</v>
      </c>
      <c r="O956" s="3">
        <f t="shared" si="102"/>
        <v>41704</v>
      </c>
      <c r="P956" s="4" t="str" cm="1">
        <f t="array" ref="P956">_xlfn.TEXTSPLIT(M956,"/")</f>
        <v>41704</v>
      </c>
      <c r="Q956" s="5"/>
      <c r="R956" s="5"/>
      <c r="S956" s="5" t="e">
        <f t="shared" si="103"/>
        <v>#NUM!</v>
      </c>
      <c r="T956">
        <v>29</v>
      </c>
      <c r="U956" s="14">
        <v>138</v>
      </c>
      <c r="V956" s="14">
        <v>39</v>
      </c>
      <c r="W956" s="14">
        <v>63</v>
      </c>
      <c r="X956" s="14">
        <v>55</v>
      </c>
      <c r="Y956" s="14">
        <v>18</v>
      </c>
      <c r="Z956" s="14">
        <v>21</v>
      </c>
      <c r="AA956" s="2">
        <v>1</v>
      </c>
      <c r="AB956" s="2">
        <v>4</v>
      </c>
      <c r="AC956" s="2">
        <v>7</v>
      </c>
      <c r="AD956" s="2">
        <v>2</v>
      </c>
      <c r="AE956" s="2">
        <v>0</v>
      </c>
      <c r="AF956" s="2">
        <v>0</v>
      </c>
      <c r="AG956" s="16">
        <v>0</v>
      </c>
      <c r="AH956" s="49" t="s">
        <v>574</v>
      </c>
      <c r="AI956" s="49" t="s">
        <v>574</v>
      </c>
      <c r="AJ956" s="49" t="s">
        <v>574</v>
      </c>
      <c r="AK956" s="49" t="s">
        <v>574</v>
      </c>
      <c r="AL956" s="49" t="s">
        <v>574</v>
      </c>
      <c r="AM956" s="2">
        <f t="shared" si="104"/>
        <v>0</v>
      </c>
      <c r="AN956" s="1">
        <v>47</v>
      </c>
      <c r="AO956" s="2">
        <v>36.283000000000001</v>
      </c>
    </row>
    <row r="957" spans="1:41" x14ac:dyDescent="0.3">
      <c r="A957">
        <v>6250</v>
      </c>
      <c r="B957">
        <v>1950</v>
      </c>
      <c r="C957" s="1">
        <f t="shared" si="98"/>
        <v>74</v>
      </c>
      <c r="D957" t="s">
        <v>25</v>
      </c>
      <c r="E957" t="s">
        <v>34</v>
      </c>
      <c r="F957" s="4" t="s">
        <v>43</v>
      </c>
      <c r="G957" t="s">
        <v>43</v>
      </c>
      <c r="H957" s="20">
        <v>54356</v>
      </c>
      <c r="I957" s="2">
        <f t="shared" si="99"/>
        <v>54.356000000000002</v>
      </c>
      <c r="J957" s="2">
        <v>0</v>
      </c>
      <c r="K957" s="2">
        <v>1</v>
      </c>
      <c r="L957" s="16">
        <f t="shared" si="100"/>
        <v>1</v>
      </c>
      <c r="M957" s="6" t="s">
        <v>377</v>
      </c>
      <c r="N957" s="4">
        <f t="shared" si="101"/>
        <v>2</v>
      </c>
      <c r="O957" s="3">
        <f t="shared" si="102"/>
        <v>41232</v>
      </c>
      <c r="P957" s="4" t="str" cm="1">
        <f t="array" ref="P957:R957">_xlfn.TEXTSPLIT(M957,"/")</f>
        <v>11</v>
      </c>
      <c r="Q957" s="4" t="str">
        <v>19</v>
      </c>
      <c r="R957" s="4" t="str">
        <v>12</v>
      </c>
      <c r="S957" s="5">
        <f t="shared" si="103"/>
        <v>41232</v>
      </c>
      <c r="T957">
        <v>62</v>
      </c>
      <c r="U957" s="14">
        <v>710</v>
      </c>
      <c r="V957" s="14">
        <v>15</v>
      </c>
      <c r="W957" s="14">
        <v>30</v>
      </c>
      <c r="X957" s="14">
        <v>20</v>
      </c>
      <c r="Y957" s="14">
        <v>0</v>
      </c>
      <c r="Z957" s="14">
        <v>0</v>
      </c>
      <c r="AA957" s="2">
        <v>3</v>
      </c>
      <c r="AB957" s="2">
        <v>11</v>
      </c>
      <c r="AC957" s="2">
        <v>8</v>
      </c>
      <c r="AD957" s="2">
        <v>8</v>
      </c>
      <c r="AE957" s="2">
        <v>1</v>
      </c>
      <c r="AF957" s="2">
        <v>0</v>
      </c>
      <c r="AG957" s="16">
        <v>0</v>
      </c>
      <c r="AH957" s="49" t="s">
        <v>574</v>
      </c>
      <c r="AI957" s="49" t="s">
        <v>574</v>
      </c>
      <c r="AJ957" s="49" t="s">
        <v>574</v>
      </c>
      <c r="AK957" s="49" t="s">
        <v>574</v>
      </c>
      <c r="AL957" s="49" t="s">
        <v>574</v>
      </c>
      <c r="AM957" s="2">
        <f t="shared" si="104"/>
        <v>0</v>
      </c>
      <c r="AN957" s="1">
        <v>45</v>
      </c>
      <c r="AO957" s="2">
        <v>28.587</v>
      </c>
    </row>
    <row r="958" spans="1:41" x14ac:dyDescent="0.3">
      <c r="A958">
        <v>6248</v>
      </c>
      <c r="B958">
        <v>1948</v>
      </c>
      <c r="C958" s="1">
        <f t="shared" si="98"/>
        <v>76</v>
      </c>
      <c r="D958" t="s">
        <v>25</v>
      </c>
      <c r="E958" t="s">
        <v>42</v>
      </c>
      <c r="F958" s="4" t="s">
        <v>26</v>
      </c>
      <c r="G958" t="s">
        <v>26</v>
      </c>
      <c r="H958" s="20">
        <v>91712</v>
      </c>
      <c r="I958" s="2">
        <f t="shared" si="99"/>
        <v>91.712000000000003</v>
      </c>
      <c r="J958" s="2">
        <v>0</v>
      </c>
      <c r="K958" s="2">
        <v>0</v>
      </c>
      <c r="L958" s="16">
        <f t="shared" si="100"/>
        <v>0</v>
      </c>
      <c r="M958" s="6" t="s">
        <v>84</v>
      </c>
      <c r="N958" s="4">
        <f t="shared" si="101"/>
        <v>2</v>
      </c>
      <c r="O958" s="3">
        <f t="shared" si="102"/>
        <v>41564</v>
      </c>
      <c r="P958" s="4" t="str" cm="1">
        <f t="array" ref="P958:R958">_xlfn.TEXTSPLIT(M958,"/")</f>
        <v>10</v>
      </c>
      <c r="Q958" s="4" t="str">
        <v>17</v>
      </c>
      <c r="R958" s="4" t="str">
        <v>13</v>
      </c>
      <c r="S958" s="5">
        <f t="shared" si="103"/>
        <v>41564</v>
      </c>
      <c r="T958">
        <v>47</v>
      </c>
      <c r="U958" s="14">
        <v>1276</v>
      </c>
      <c r="V958" s="14">
        <v>24</v>
      </c>
      <c r="W958" s="14">
        <v>746</v>
      </c>
      <c r="X958" s="14">
        <v>94</v>
      </c>
      <c r="Y958" s="14">
        <v>29</v>
      </c>
      <c r="Z958" s="14">
        <v>48</v>
      </c>
      <c r="AA958" s="2">
        <v>0</v>
      </c>
      <c r="AB958" s="2">
        <v>9</v>
      </c>
      <c r="AC958" s="2">
        <v>11</v>
      </c>
      <c r="AD958" s="2">
        <v>3</v>
      </c>
      <c r="AE958" s="2">
        <v>1</v>
      </c>
      <c r="AF958" s="2">
        <v>0</v>
      </c>
      <c r="AG958" s="16">
        <v>1</v>
      </c>
      <c r="AH958" s="49" t="s">
        <v>574</v>
      </c>
      <c r="AI958" s="49" t="s">
        <v>574</v>
      </c>
      <c r="AJ958" s="49">
        <v>1</v>
      </c>
      <c r="AK958" s="49" t="s">
        <v>574</v>
      </c>
      <c r="AL958" s="49" t="s">
        <v>574</v>
      </c>
      <c r="AM958" s="2">
        <f t="shared" si="104"/>
        <v>0</v>
      </c>
      <c r="AN958" s="1">
        <v>46</v>
      </c>
      <c r="AO958" s="2">
        <v>27.888999999999999</v>
      </c>
    </row>
    <row r="959" spans="1:41" hidden="1" x14ac:dyDescent="0.3">
      <c r="A959">
        <v>6246</v>
      </c>
      <c r="B959">
        <v>1954</v>
      </c>
      <c r="C959" s="1">
        <f t="shared" si="98"/>
        <v>70</v>
      </c>
      <c r="D959" t="s">
        <v>28</v>
      </c>
      <c r="E959" t="s">
        <v>22</v>
      </c>
      <c r="F959" s="4" t="s">
        <v>26</v>
      </c>
      <c r="G959" t="s">
        <v>26</v>
      </c>
      <c r="H959" s="20">
        <v>73892</v>
      </c>
      <c r="I959" s="2">
        <f t="shared" si="99"/>
        <v>73.891999999999996</v>
      </c>
      <c r="J959" s="2">
        <v>0</v>
      </c>
      <c r="K959" s="2">
        <v>0</v>
      </c>
      <c r="L959" s="16">
        <f t="shared" si="100"/>
        <v>0</v>
      </c>
      <c r="M959" s="6" t="s">
        <v>327</v>
      </c>
      <c r="N959" s="4">
        <f t="shared" si="101"/>
        <v>2</v>
      </c>
      <c r="O959" s="3">
        <f t="shared" si="102"/>
        <v>41591</v>
      </c>
      <c r="P959" s="4" t="str" cm="1">
        <f t="array" ref="P959:R959">_xlfn.TEXTSPLIT(M959,"/")</f>
        <v>11</v>
      </c>
      <c r="Q959" s="4" t="str">
        <v>13</v>
      </c>
      <c r="R959" s="4" t="str">
        <v>13</v>
      </c>
      <c r="S959" s="5">
        <f t="shared" si="103"/>
        <v>41591</v>
      </c>
      <c r="T959">
        <v>40</v>
      </c>
      <c r="U959" s="14">
        <v>703</v>
      </c>
      <c r="V959" s="14">
        <v>102</v>
      </c>
      <c r="W959" s="14">
        <v>601</v>
      </c>
      <c r="X959" s="14">
        <v>0</v>
      </c>
      <c r="Y959" s="14">
        <v>58</v>
      </c>
      <c r="Z959" s="14">
        <v>43</v>
      </c>
      <c r="AA959" s="2">
        <v>1</v>
      </c>
      <c r="AB959" s="2">
        <v>3</v>
      </c>
      <c r="AC959" s="2">
        <v>8</v>
      </c>
      <c r="AD959" s="2">
        <v>1</v>
      </c>
      <c r="AE959" s="2">
        <v>1</v>
      </c>
      <c r="AF959" s="2">
        <v>0</v>
      </c>
      <c r="AG959" s="16">
        <v>0</v>
      </c>
      <c r="AH959" s="49" t="s">
        <v>574</v>
      </c>
      <c r="AI959" s="49" t="s">
        <v>574</v>
      </c>
      <c r="AJ959" s="49" t="s">
        <v>574</v>
      </c>
      <c r="AK959" s="49" t="s">
        <v>574</v>
      </c>
      <c r="AL959" s="49" t="s">
        <v>574</v>
      </c>
      <c r="AM959" s="2">
        <f t="shared" si="104"/>
        <v>0</v>
      </c>
      <c r="AN959" s="1">
        <v>44</v>
      </c>
      <c r="AO959" s="2">
        <v>16.013999999999999</v>
      </c>
    </row>
    <row r="960" spans="1:41" x14ac:dyDescent="0.3">
      <c r="A960">
        <v>6245</v>
      </c>
      <c r="B960">
        <v>1951</v>
      </c>
      <c r="C960" s="1">
        <f t="shared" si="98"/>
        <v>73</v>
      </c>
      <c r="D960" t="s">
        <v>25</v>
      </c>
      <c r="E960" t="s">
        <v>34</v>
      </c>
      <c r="F960" s="4" t="s">
        <v>32</v>
      </c>
      <c r="G960" t="s">
        <v>32</v>
      </c>
      <c r="H960" s="20">
        <v>59292</v>
      </c>
      <c r="I960" s="2">
        <f t="shared" si="99"/>
        <v>59.292000000000002</v>
      </c>
      <c r="J960" s="2">
        <v>0</v>
      </c>
      <c r="K960" s="2">
        <v>1</v>
      </c>
      <c r="L960" s="16">
        <f t="shared" si="100"/>
        <v>1</v>
      </c>
      <c r="M960" s="6" t="s">
        <v>203</v>
      </c>
      <c r="N960" s="4">
        <f t="shared" si="101"/>
        <v>2</v>
      </c>
      <c r="O960" s="3">
        <f t="shared" si="102"/>
        <v>41438</v>
      </c>
      <c r="P960" s="4" t="str" cm="1">
        <f t="array" ref="P960:R960">_xlfn.TEXTSPLIT(M960,"/")</f>
        <v>6</v>
      </c>
      <c r="Q960" s="4" t="str">
        <v>13</v>
      </c>
      <c r="R960" s="4" t="str">
        <v>13</v>
      </c>
      <c r="S960" s="5">
        <f t="shared" si="103"/>
        <v>41438</v>
      </c>
      <c r="T960">
        <v>71</v>
      </c>
      <c r="U960" s="14">
        <v>378</v>
      </c>
      <c r="V960" s="14">
        <v>14</v>
      </c>
      <c r="W960" s="14">
        <v>68</v>
      </c>
      <c r="X960" s="14">
        <v>19</v>
      </c>
      <c r="Y960" s="14">
        <v>14</v>
      </c>
      <c r="Z960" s="14">
        <v>14</v>
      </c>
      <c r="AA960" s="2">
        <v>2</v>
      </c>
      <c r="AB960" s="2">
        <v>3</v>
      </c>
      <c r="AC960" s="2">
        <v>8</v>
      </c>
      <c r="AD960" s="2">
        <v>3</v>
      </c>
      <c r="AE960" s="2">
        <v>0</v>
      </c>
      <c r="AF960" s="2">
        <v>0</v>
      </c>
      <c r="AG960" s="16">
        <v>0</v>
      </c>
      <c r="AH960" s="49" t="s">
        <v>574</v>
      </c>
      <c r="AI960" s="49" t="s">
        <v>574</v>
      </c>
      <c r="AJ960" s="49" t="s">
        <v>574</v>
      </c>
      <c r="AK960" s="49" t="s">
        <v>574</v>
      </c>
      <c r="AL960" s="49" t="s">
        <v>574</v>
      </c>
      <c r="AM960" s="2">
        <f t="shared" si="104"/>
        <v>0</v>
      </c>
      <c r="AN960" s="1">
        <v>44</v>
      </c>
      <c r="AO960" s="2">
        <v>2.4470000000000001</v>
      </c>
    </row>
    <row r="961" spans="1:41" x14ac:dyDescent="0.3">
      <c r="A961">
        <v>6237</v>
      </c>
      <c r="B961">
        <v>1967</v>
      </c>
      <c r="C961" s="1">
        <f t="shared" si="98"/>
        <v>57</v>
      </c>
      <c r="D961" t="s">
        <v>25</v>
      </c>
      <c r="E961" t="s">
        <v>34</v>
      </c>
      <c r="F961" s="4" t="s">
        <v>26</v>
      </c>
      <c r="G961" t="s">
        <v>26</v>
      </c>
      <c r="H961" s="20">
        <v>7144</v>
      </c>
      <c r="I961" s="2">
        <f t="shared" si="99"/>
        <v>7.1440000000000001</v>
      </c>
      <c r="J961" s="2">
        <v>0</v>
      </c>
      <c r="K961" s="2">
        <v>2</v>
      </c>
      <c r="L961" s="16">
        <f t="shared" si="100"/>
        <v>2</v>
      </c>
      <c r="M961" s="7">
        <v>41467</v>
      </c>
      <c r="N961" s="4">
        <f t="shared" si="101"/>
        <v>1</v>
      </c>
      <c r="O961" s="3">
        <f t="shared" si="102"/>
        <v>41467</v>
      </c>
      <c r="P961" s="4" t="str" cm="1">
        <f t="array" ref="P961">_xlfn.TEXTSPLIT(M961,"/")</f>
        <v>41467</v>
      </c>
      <c r="Q961" s="5"/>
      <c r="R961" s="5"/>
      <c r="S961" s="5" t="e">
        <f t="shared" si="103"/>
        <v>#NUM!</v>
      </c>
      <c r="T961">
        <v>92</v>
      </c>
      <c r="U961" s="14">
        <v>81</v>
      </c>
      <c r="V961" s="14">
        <v>4</v>
      </c>
      <c r="W961" s="14">
        <v>33</v>
      </c>
      <c r="X961" s="14">
        <v>5</v>
      </c>
      <c r="Y961" s="14">
        <v>2</v>
      </c>
      <c r="Z961" s="14">
        <v>291</v>
      </c>
      <c r="AA961" s="2">
        <v>0</v>
      </c>
      <c r="AB961" s="2">
        <v>23</v>
      </c>
      <c r="AC961" s="2">
        <v>1</v>
      </c>
      <c r="AD961" s="2">
        <v>0</v>
      </c>
      <c r="AE961" s="2">
        <v>0</v>
      </c>
      <c r="AF961" s="2">
        <v>0</v>
      </c>
      <c r="AG961" s="16">
        <v>0</v>
      </c>
      <c r="AH961" s="49" t="s">
        <v>574</v>
      </c>
      <c r="AI961" s="49" t="s">
        <v>574</v>
      </c>
      <c r="AJ961" s="49" t="s">
        <v>574</v>
      </c>
      <c r="AK961" s="49" t="s">
        <v>574</v>
      </c>
      <c r="AL961" s="49" t="s">
        <v>574</v>
      </c>
      <c r="AM961" s="2">
        <f t="shared" si="104"/>
        <v>0</v>
      </c>
      <c r="AN961" s="1">
        <v>53</v>
      </c>
      <c r="AO961" s="2">
        <v>81.204999999999998</v>
      </c>
    </row>
    <row r="962" spans="1:41" x14ac:dyDescent="0.3">
      <c r="A962">
        <v>6233</v>
      </c>
      <c r="B962">
        <v>1977</v>
      </c>
      <c r="C962" s="1">
        <f t="shared" ref="C962:C1025" si="105">2024-B962</f>
        <v>47</v>
      </c>
      <c r="D962" t="s">
        <v>25</v>
      </c>
      <c r="E962" t="s">
        <v>22</v>
      </c>
      <c r="F962" s="4" t="s">
        <v>29</v>
      </c>
      <c r="G962" t="s">
        <v>29</v>
      </c>
      <c r="H962" s="20">
        <v>65991</v>
      </c>
      <c r="I962" s="2">
        <f t="shared" ref="I962:I1025" si="106">H962/1000</f>
        <v>65.991</v>
      </c>
      <c r="J962" s="2">
        <v>0</v>
      </c>
      <c r="K962" s="2">
        <v>1</v>
      </c>
      <c r="L962" s="16">
        <f t="shared" ref="L962:L1025" si="107">K962+J962</f>
        <v>1</v>
      </c>
      <c r="M962" s="7">
        <v>41099</v>
      </c>
      <c r="N962" s="4">
        <f t="shared" ref="N962:N1025" si="108">TYPE(M962)</f>
        <v>1</v>
      </c>
      <c r="O962" s="3">
        <f t="shared" ref="O962:O1025" si="109">IF(N962=2,S962,M962)</f>
        <v>41099</v>
      </c>
      <c r="P962" s="4" t="str" cm="1">
        <f t="array" ref="P962">_xlfn.TEXTSPLIT(M962,"/")</f>
        <v>41099</v>
      </c>
      <c r="Q962" s="5"/>
      <c r="R962" s="5"/>
      <c r="S962" s="5" t="e">
        <f t="shared" ref="S962:S1025" si="110">DATE(R962+100,P962,Q962)</f>
        <v>#NUM!</v>
      </c>
      <c r="T962">
        <v>21</v>
      </c>
      <c r="U962" s="14">
        <v>507</v>
      </c>
      <c r="V962" s="14">
        <v>19</v>
      </c>
      <c r="W962" s="14">
        <v>364</v>
      </c>
      <c r="X962" s="14">
        <v>25</v>
      </c>
      <c r="Y962" s="14">
        <v>47</v>
      </c>
      <c r="Z962" s="14">
        <v>9</v>
      </c>
      <c r="AA962" s="2">
        <v>3</v>
      </c>
      <c r="AB962" s="2">
        <v>9</v>
      </c>
      <c r="AC962" s="2">
        <v>10</v>
      </c>
      <c r="AD962" s="2">
        <v>7</v>
      </c>
      <c r="AE962" s="2">
        <v>0</v>
      </c>
      <c r="AF962" s="2">
        <v>0</v>
      </c>
      <c r="AG962" s="16">
        <v>0</v>
      </c>
      <c r="AH962" s="49" t="s">
        <v>574</v>
      </c>
      <c r="AI962" s="49" t="s">
        <v>574</v>
      </c>
      <c r="AJ962" s="49" t="s">
        <v>574</v>
      </c>
      <c r="AK962" s="49" t="s">
        <v>574</v>
      </c>
      <c r="AL962" s="49" t="s">
        <v>574</v>
      </c>
      <c r="AM962" s="2">
        <f t="shared" ref="AM962:AM1025" si="111">SUM(AH962:AL962)-AG962</f>
        <v>0</v>
      </c>
      <c r="AN962" s="1">
        <v>58</v>
      </c>
      <c r="AO962" s="2">
        <v>81.051000000000002</v>
      </c>
    </row>
    <row r="963" spans="1:41" x14ac:dyDescent="0.3">
      <c r="A963">
        <v>6230</v>
      </c>
      <c r="B963">
        <v>1972</v>
      </c>
      <c r="C963" s="1">
        <f t="shared" si="105"/>
        <v>52</v>
      </c>
      <c r="D963" t="s">
        <v>25</v>
      </c>
      <c r="E963" t="s">
        <v>22</v>
      </c>
      <c r="F963" s="4" t="s">
        <v>23</v>
      </c>
      <c r="G963" t="s">
        <v>23</v>
      </c>
      <c r="H963" s="20">
        <v>44421</v>
      </c>
      <c r="I963" s="2">
        <f t="shared" si="106"/>
        <v>44.420999999999999</v>
      </c>
      <c r="J963" s="2">
        <v>1</v>
      </c>
      <c r="K963" s="2">
        <v>1</v>
      </c>
      <c r="L963" s="16">
        <f t="shared" si="107"/>
        <v>2</v>
      </c>
      <c r="M963" s="6" t="s">
        <v>181</v>
      </c>
      <c r="N963" s="4">
        <f t="shared" si="108"/>
        <v>2</v>
      </c>
      <c r="O963" s="3">
        <f t="shared" si="109"/>
        <v>41320</v>
      </c>
      <c r="P963" s="4" t="str" cm="1">
        <f t="array" ref="P963:R963">_xlfn.TEXTSPLIT(M963,"/")</f>
        <v>2</v>
      </c>
      <c r="Q963" s="4" t="str">
        <v>15</v>
      </c>
      <c r="R963" s="4" t="str">
        <v>13</v>
      </c>
      <c r="S963" s="5">
        <f t="shared" si="110"/>
        <v>41320</v>
      </c>
      <c r="T963">
        <v>53</v>
      </c>
      <c r="U963" s="14">
        <v>110</v>
      </c>
      <c r="V963" s="14">
        <v>5</v>
      </c>
      <c r="W963" s="14">
        <v>59</v>
      </c>
      <c r="X963" s="14">
        <v>7</v>
      </c>
      <c r="Y963" s="14">
        <v>1</v>
      </c>
      <c r="Z963" s="14">
        <v>7</v>
      </c>
      <c r="AA963" s="2">
        <v>5</v>
      </c>
      <c r="AB963" s="2">
        <v>5</v>
      </c>
      <c r="AC963" s="2">
        <v>4</v>
      </c>
      <c r="AD963" s="2">
        <v>8</v>
      </c>
      <c r="AE963" s="2">
        <v>0</v>
      </c>
      <c r="AF963" s="2">
        <v>0</v>
      </c>
      <c r="AG963" s="16">
        <v>0</v>
      </c>
      <c r="AH963" s="49" t="s">
        <v>574</v>
      </c>
      <c r="AI963" s="49" t="s">
        <v>574</v>
      </c>
      <c r="AJ963" s="49" t="s">
        <v>574</v>
      </c>
      <c r="AK963" s="49" t="s">
        <v>574</v>
      </c>
      <c r="AL963" s="49" t="s">
        <v>574</v>
      </c>
      <c r="AM963" s="2">
        <f t="shared" si="111"/>
        <v>0</v>
      </c>
      <c r="AN963" s="1">
        <v>51</v>
      </c>
      <c r="AO963" s="2">
        <v>72.504000000000005</v>
      </c>
    </row>
    <row r="964" spans="1:41" x14ac:dyDescent="0.3">
      <c r="A964">
        <v>6222</v>
      </c>
      <c r="B964">
        <v>1968</v>
      </c>
      <c r="C964" s="1">
        <f t="shared" si="105"/>
        <v>56</v>
      </c>
      <c r="D964" t="s">
        <v>25</v>
      </c>
      <c r="E964" t="s">
        <v>22</v>
      </c>
      <c r="F964" s="4" t="s">
        <v>29</v>
      </c>
      <c r="G964" t="s">
        <v>29</v>
      </c>
      <c r="H964" s="20">
        <v>22574</v>
      </c>
      <c r="I964" s="2">
        <f t="shared" si="106"/>
        <v>22.574000000000002</v>
      </c>
      <c r="J964" s="2">
        <v>2</v>
      </c>
      <c r="K964" s="2">
        <v>1</v>
      </c>
      <c r="L964" s="16">
        <f t="shared" si="107"/>
        <v>3</v>
      </c>
      <c r="M964" s="6" t="s">
        <v>174</v>
      </c>
      <c r="N964" s="4">
        <f t="shared" si="108"/>
        <v>2</v>
      </c>
      <c r="O964" s="3">
        <f t="shared" si="109"/>
        <v>41575</v>
      </c>
      <c r="P964" s="4" t="str" cm="1">
        <f t="array" ref="P964:R964">_xlfn.TEXTSPLIT(M964,"/")</f>
        <v>10</v>
      </c>
      <c r="Q964" s="4" t="str">
        <v>28</v>
      </c>
      <c r="R964" s="4" t="str">
        <v>13</v>
      </c>
      <c r="S964" s="5">
        <f t="shared" si="110"/>
        <v>41575</v>
      </c>
      <c r="T964">
        <v>28</v>
      </c>
      <c r="U964" s="14">
        <v>25</v>
      </c>
      <c r="V964" s="14">
        <v>0</v>
      </c>
      <c r="W964" s="14">
        <v>8</v>
      </c>
      <c r="X964" s="14">
        <v>2</v>
      </c>
      <c r="Y964" s="14">
        <v>0</v>
      </c>
      <c r="Z964" s="14">
        <v>2</v>
      </c>
      <c r="AA964" s="2">
        <v>2</v>
      </c>
      <c r="AB964" s="2">
        <v>2</v>
      </c>
      <c r="AC964" s="2">
        <v>3</v>
      </c>
      <c r="AD964" s="2">
        <v>7</v>
      </c>
      <c r="AE964" s="2">
        <v>0</v>
      </c>
      <c r="AF964" s="2">
        <v>0</v>
      </c>
      <c r="AG964" s="16">
        <v>0</v>
      </c>
      <c r="AH964" s="49" t="s">
        <v>574</v>
      </c>
      <c r="AI964" s="49" t="s">
        <v>574</v>
      </c>
      <c r="AJ964" s="49" t="s">
        <v>574</v>
      </c>
      <c r="AK964" s="49" t="s">
        <v>574</v>
      </c>
      <c r="AL964" s="49" t="s">
        <v>574</v>
      </c>
      <c r="AM964" s="2">
        <f t="shared" si="111"/>
        <v>0</v>
      </c>
      <c r="AN964" s="1">
        <v>53</v>
      </c>
      <c r="AO964" s="2">
        <v>69.084000000000003</v>
      </c>
    </row>
    <row r="965" spans="1:41" x14ac:dyDescent="0.3">
      <c r="A965">
        <v>6218</v>
      </c>
      <c r="B965">
        <v>1966</v>
      </c>
      <c r="C965" s="1">
        <f t="shared" si="105"/>
        <v>58</v>
      </c>
      <c r="D965" t="s">
        <v>25</v>
      </c>
      <c r="E965" t="s">
        <v>22</v>
      </c>
      <c r="F965" s="4" t="s">
        <v>29</v>
      </c>
      <c r="G965" t="s">
        <v>29</v>
      </c>
      <c r="H965" s="20">
        <v>59594</v>
      </c>
      <c r="I965" s="2">
        <f t="shared" si="106"/>
        <v>59.594000000000001</v>
      </c>
      <c r="J965" s="2">
        <v>0</v>
      </c>
      <c r="K965" s="2">
        <v>1</v>
      </c>
      <c r="L965" s="16">
        <f t="shared" si="107"/>
        <v>1</v>
      </c>
      <c r="M965" s="6" t="s">
        <v>420</v>
      </c>
      <c r="N965" s="4">
        <f t="shared" si="108"/>
        <v>2</v>
      </c>
      <c r="O965" s="3">
        <f t="shared" si="109"/>
        <v>41202</v>
      </c>
      <c r="P965" s="4" t="str" cm="1">
        <f t="array" ref="P965:R965">_xlfn.TEXTSPLIT(M965,"/")</f>
        <v>10</v>
      </c>
      <c r="Q965" s="4" t="str">
        <v>20</v>
      </c>
      <c r="R965" s="4" t="str">
        <v>12</v>
      </c>
      <c r="S965" s="5">
        <f t="shared" si="110"/>
        <v>41202</v>
      </c>
      <c r="T965">
        <v>74</v>
      </c>
      <c r="U965" s="14">
        <v>457</v>
      </c>
      <c r="V965" s="14">
        <v>4</v>
      </c>
      <c r="W965" s="14">
        <v>29</v>
      </c>
      <c r="X965" s="14">
        <v>0</v>
      </c>
      <c r="Y965" s="14">
        <v>0</v>
      </c>
      <c r="Z965" s="14">
        <v>9</v>
      </c>
      <c r="AA965" s="2">
        <v>1</v>
      </c>
      <c r="AB965" s="2">
        <v>8</v>
      </c>
      <c r="AC965" s="2">
        <v>7</v>
      </c>
      <c r="AD965" s="2">
        <v>7</v>
      </c>
      <c r="AE965" s="2">
        <v>0</v>
      </c>
      <c r="AF965" s="2">
        <v>0</v>
      </c>
      <c r="AG965" s="16">
        <v>1</v>
      </c>
      <c r="AH965" s="49" t="s">
        <v>574</v>
      </c>
      <c r="AI965" s="49">
        <v>1</v>
      </c>
      <c r="AJ965" s="49" t="s">
        <v>574</v>
      </c>
      <c r="AK965" s="49" t="s">
        <v>574</v>
      </c>
      <c r="AL965" s="49" t="s">
        <v>574</v>
      </c>
      <c r="AM965" s="2">
        <f t="shared" si="111"/>
        <v>0</v>
      </c>
      <c r="AN965" s="1">
        <v>53</v>
      </c>
      <c r="AO965" s="2">
        <v>69.084000000000003</v>
      </c>
    </row>
    <row r="966" spans="1:41" hidden="1" x14ac:dyDescent="0.3">
      <c r="A966">
        <v>6215</v>
      </c>
      <c r="B966">
        <v>1978</v>
      </c>
      <c r="C966" s="1">
        <f t="shared" si="105"/>
        <v>46</v>
      </c>
      <c r="D966" t="s">
        <v>47</v>
      </c>
      <c r="E966" t="s">
        <v>22</v>
      </c>
      <c r="F966" s="4" t="s">
        <v>29</v>
      </c>
      <c r="G966" t="s">
        <v>29</v>
      </c>
      <c r="H966" s="20">
        <v>31353</v>
      </c>
      <c r="I966" s="2">
        <f t="shared" si="106"/>
        <v>31.353000000000002</v>
      </c>
      <c r="J966" s="2">
        <v>1</v>
      </c>
      <c r="K966" s="2">
        <v>1</v>
      </c>
      <c r="L966" s="16">
        <f t="shared" si="107"/>
        <v>2</v>
      </c>
      <c r="M966" s="6" t="s">
        <v>250</v>
      </c>
      <c r="N966" s="4">
        <f t="shared" si="108"/>
        <v>2</v>
      </c>
      <c r="O966" s="3">
        <f t="shared" si="109"/>
        <v>41637</v>
      </c>
      <c r="P966" s="4" t="str" cm="1">
        <f t="array" ref="P966:R966">_xlfn.TEXTSPLIT(M966,"/")</f>
        <v>12</v>
      </c>
      <c r="Q966" s="4" t="str">
        <v>29</v>
      </c>
      <c r="R966" s="4" t="str">
        <v>13</v>
      </c>
      <c r="S966" s="5">
        <f t="shared" si="110"/>
        <v>41637</v>
      </c>
      <c r="T966">
        <v>24</v>
      </c>
      <c r="U966" s="14">
        <v>10</v>
      </c>
      <c r="V966" s="14">
        <v>0</v>
      </c>
      <c r="W966" s="14">
        <v>10</v>
      </c>
      <c r="X966" s="14">
        <v>3</v>
      </c>
      <c r="Y966" s="14">
        <v>1</v>
      </c>
      <c r="Z966" s="14">
        <v>7</v>
      </c>
      <c r="AA966" s="2">
        <v>2</v>
      </c>
      <c r="AB966" s="2">
        <v>1</v>
      </c>
      <c r="AC966" s="2">
        <v>2</v>
      </c>
      <c r="AD966" s="2">
        <v>8</v>
      </c>
      <c r="AE966" s="2">
        <v>1</v>
      </c>
      <c r="AF966" s="2">
        <v>0</v>
      </c>
      <c r="AG966" s="16">
        <v>0</v>
      </c>
      <c r="AH966" s="49" t="s">
        <v>574</v>
      </c>
      <c r="AI966" s="49" t="s">
        <v>574</v>
      </c>
      <c r="AJ966" s="49" t="s">
        <v>574</v>
      </c>
      <c r="AK966" s="49" t="s">
        <v>574</v>
      </c>
      <c r="AL966" s="49" t="s">
        <v>574</v>
      </c>
      <c r="AM966" s="2">
        <f t="shared" si="111"/>
        <v>0</v>
      </c>
      <c r="AN966" s="1">
        <v>49</v>
      </c>
      <c r="AO966" s="2">
        <v>65.352000000000004</v>
      </c>
    </row>
    <row r="967" spans="1:41" x14ac:dyDescent="0.3">
      <c r="A967">
        <v>6214</v>
      </c>
      <c r="B967">
        <v>1983</v>
      </c>
      <c r="C967" s="1">
        <f t="shared" si="105"/>
        <v>41</v>
      </c>
      <c r="D967" t="s">
        <v>25</v>
      </c>
      <c r="E967" t="s">
        <v>42</v>
      </c>
      <c r="F967" s="4" t="s">
        <v>29</v>
      </c>
      <c r="G967" t="s">
        <v>29</v>
      </c>
      <c r="H967" s="20">
        <v>43815</v>
      </c>
      <c r="I967" s="2">
        <f t="shared" si="106"/>
        <v>43.814999999999998</v>
      </c>
      <c r="J967" s="2">
        <v>1</v>
      </c>
      <c r="K967" s="2">
        <v>0</v>
      </c>
      <c r="L967" s="16">
        <f t="shared" si="107"/>
        <v>1</v>
      </c>
      <c r="M967" s="7">
        <v>41398</v>
      </c>
      <c r="N967" s="4">
        <f t="shared" si="108"/>
        <v>1</v>
      </c>
      <c r="O967" s="3">
        <f t="shared" si="109"/>
        <v>41398</v>
      </c>
      <c r="P967" s="4" t="str" cm="1">
        <f t="array" ref="P967">_xlfn.TEXTSPLIT(M967,"/")</f>
        <v>41398</v>
      </c>
      <c r="Q967" s="5"/>
      <c r="R967" s="5"/>
      <c r="S967" s="5" t="e">
        <f t="shared" si="110"/>
        <v>#NUM!</v>
      </c>
      <c r="T967">
        <v>53</v>
      </c>
      <c r="U967" s="14">
        <v>14</v>
      </c>
      <c r="V967" s="14">
        <v>10</v>
      </c>
      <c r="W967" s="14">
        <v>29</v>
      </c>
      <c r="X967" s="14">
        <v>4</v>
      </c>
      <c r="Y967" s="14">
        <v>7</v>
      </c>
      <c r="Z967" s="14">
        <v>15</v>
      </c>
      <c r="AA967" s="2">
        <v>1</v>
      </c>
      <c r="AB967" s="2">
        <v>2</v>
      </c>
      <c r="AC967" s="2">
        <v>3</v>
      </c>
      <c r="AD967" s="2">
        <v>6</v>
      </c>
      <c r="AE967" s="2">
        <v>0</v>
      </c>
      <c r="AF967" s="2">
        <v>0</v>
      </c>
      <c r="AG967" s="16">
        <v>0</v>
      </c>
      <c r="AH967" s="49" t="s">
        <v>574</v>
      </c>
      <c r="AI967" s="49" t="s">
        <v>574</v>
      </c>
      <c r="AJ967" s="49" t="s">
        <v>574</v>
      </c>
      <c r="AK967" s="49" t="s">
        <v>574</v>
      </c>
      <c r="AL967" s="49" t="s">
        <v>574</v>
      </c>
      <c r="AM967" s="2">
        <f t="shared" si="111"/>
        <v>0</v>
      </c>
      <c r="AN967" s="1">
        <v>64</v>
      </c>
      <c r="AO967" s="2">
        <v>52.853999999999999</v>
      </c>
    </row>
    <row r="968" spans="1:41" x14ac:dyDescent="0.3">
      <c r="A968">
        <v>6211</v>
      </c>
      <c r="B968">
        <v>1977</v>
      </c>
      <c r="C968" s="1">
        <f t="shared" si="105"/>
        <v>47</v>
      </c>
      <c r="D968" t="s">
        <v>25</v>
      </c>
      <c r="E968" t="s">
        <v>34</v>
      </c>
      <c r="F968" s="4" t="s">
        <v>32</v>
      </c>
      <c r="G968" t="s">
        <v>32</v>
      </c>
      <c r="H968" s="20">
        <v>37395</v>
      </c>
      <c r="I968" s="2">
        <f t="shared" si="106"/>
        <v>37.395000000000003</v>
      </c>
      <c r="J968" s="2">
        <v>1</v>
      </c>
      <c r="K968" s="2">
        <v>0</v>
      </c>
      <c r="L968" s="16">
        <f t="shared" si="107"/>
        <v>1</v>
      </c>
      <c r="M968" s="7">
        <v>41675</v>
      </c>
      <c r="N968" s="4">
        <f t="shared" si="108"/>
        <v>1</v>
      </c>
      <c r="O968" s="3">
        <f t="shared" si="109"/>
        <v>41675</v>
      </c>
      <c r="P968" s="4" t="str" cm="1">
        <f t="array" ref="P968">_xlfn.TEXTSPLIT(M968,"/")</f>
        <v>41675</v>
      </c>
      <c r="Q968" s="5"/>
      <c r="R968" s="5"/>
      <c r="S968" s="5" t="e">
        <f t="shared" si="110"/>
        <v>#NUM!</v>
      </c>
      <c r="T968">
        <v>47</v>
      </c>
      <c r="U968" s="14">
        <v>18</v>
      </c>
      <c r="V968" s="14">
        <v>0</v>
      </c>
      <c r="W968" s="14">
        <v>9</v>
      </c>
      <c r="X968" s="14">
        <v>0</v>
      </c>
      <c r="Y968" s="14">
        <v>1</v>
      </c>
      <c r="Z968" s="14">
        <v>11</v>
      </c>
      <c r="AA968" s="2">
        <v>1</v>
      </c>
      <c r="AB968" s="2">
        <v>1</v>
      </c>
      <c r="AC968" s="2">
        <v>3</v>
      </c>
      <c r="AD968" s="2">
        <v>6</v>
      </c>
      <c r="AE968" s="2">
        <v>0</v>
      </c>
      <c r="AF968" s="2">
        <v>0</v>
      </c>
      <c r="AG968" s="16">
        <v>0</v>
      </c>
      <c r="AH968" s="49" t="s">
        <v>574</v>
      </c>
      <c r="AI968" s="49" t="s">
        <v>574</v>
      </c>
      <c r="AJ968" s="49" t="s">
        <v>574</v>
      </c>
      <c r="AK968" s="49" t="s">
        <v>574</v>
      </c>
      <c r="AL968" s="49" t="s">
        <v>574</v>
      </c>
      <c r="AM968" s="2">
        <f t="shared" si="111"/>
        <v>0</v>
      </c>
      <c r="AN968" s="1">
        <v>44</v>
      </c>
      <c r="AO968" s="2">
        <v>47.691000000000003</v>
      </c>
    </row>
    <row r="969" spans="1:41" hidden="1" x14ac:dyDescent="0.3">
      <c r="A969">
        <v>6205</v>
      </c>
      <c r="B969">
        <v>1968</v>
      </c>
      <c r="C969" s="1">
        <f t="shared" si="105"/>
        <v>56</v>
      </c>
      <c r="D969" t="s">
        <v>28</v>
      </c>
      <c r="E969" t="s">
        <v>42</v>
      </c>
      <c r="F969" s="4" t="s">
        <v>26</v>
      </c>
      <c r="G969" t="s">
        <v>26</v>
      </c>
      <c r="H969" s="20">
        <v>32557</v>
      </c>
      <c r="I969" s="2">
        <f t="shared" si="106"/>
        <v>32.557000000000002</v>
      </c>
      <c r="J969" s="2">
        <v>1</v>
      </c>
      <c r="K969" s="2">
        <v>0</v>
      </c>
      <c r="L969" s="16">
        <f t="shared" si="107"/>
        <v>1</v>
      </c>
      <c r="M969" s="6" t="s">
        <v>106</v>
      </c>
      <c r="N969" s="4">
        <f t="shared" si="108"/>
        <v>2</v>
      </c>
      <c r="O969" s="3">
        <f t="shared" si="109"/>
        <v>41694</v>
      </c>
      <c r="P969" s="4" t="str" cm="1">
        <f t="array" ref="P969:R969">_xlfn.TEXTSPLIT(M969,"/")</f>
        <v>2</v>
      </c>
      <c r="Q969" s="4" t="str">
        <v>24</v>
      </c>
      <c r="R969" s="4" t="str">
        <v>14</v>
      </c>
      <c r="S969" s="5">
        <f t="shared" si="110"/>
        <v>41694</v>
      </c>
      <c r="T969">
        <v>13</v>
      </c>
      <c r="U969" s="14">
        <v>34</v>
      </c>
      <c r="V969" s="14">
        <v>3</v>
      </c>
      <c r="W969" s="14">
        <v>29</v>
      </c>
      <c r="X969" s="14">
        <v>0</v>
      </c>
      <c r="Y969" s="14">
        <v>4</v>
      </c>
      <c r="Z969" s="14">
        <v>10</v>
      </c>
      <c r="AA969" s="2">
        <v>3</v>
      </c>
      <c r="AB969" s="2">
        <v>2</v>
      </c>
      <c r="AC969" s="2">
        <v>3</v>
      </c>
      <c r="AD969" s="2">
        <v>5</v>
      </c>
      <c r="AE969" s="2">
        <v>1</v>
      </c>
      <c r="AF969" s="2">
        <v>0</v>
      </c>
      <c r="AG969" s="16">
        <v>0</v>
      </c>
      <c r="AH969" s="49" t="s">
        <v>574</v>
      </c>
      <c r="AI969" s="49" t="s">
        <v>574</v>
      </c>
      <c r="AJ969" s="49" t="s">
        <v>574</v>
      </c>
      <c r="AK969" s="49" t="s">
        <v>574</v>
      </c>
      <c r="AL969" s="49" t="s">
        <v>574</v>
      </c>
      <c r="AM969" s="2">
        <f t="shared" si="111"/>
        <v>0</v>
      </c>
      <c r="AN969" s="1">
        <v>37</v>
      </c>
      <c r="AO969" s="2">
        <v>42.386000000000003</v>
      </c>
    </row>
    <row r="970" spans="1:41" x14ac:dyDescent="0.3">
      <c r="A970">
        <v>6203</v>
      </c>
      <c r="B970">
        <v>1948</v>
      </c>
      <c r="C970" s="1">
        <f t="shared" si="105"/>
        <v>76</v>
      </c>
      <c r="D970" t="s">
        <v>25</v>
      </c>
      <c r="E970" t="s">
        <v>22</v>
      </c>
      <c r="F970" s="4" t="s">
        <v>32</v>
      </c>
      <c r="G970" t="s">
        <v>32</v>
      </c>
      <c r="H970" s="20">
        <v>74485</v>
      </c>
      <c r="I970" s="2">
        <f t="shared" si="106"/>
        <v>74.484999999999999</v>
      </c>
      <c r="J970" s="2">
        <v>0</v>
      </c>
      <c r="K970" s="2">
        <v>0</v>
      </c>
      <c r="L970" s="16">
        <f t="shared" si="107"/>
        <v>0</v>
      </c>
      <c r="M970" s="6" t="s">
        <v>382</v>
      </c>
      <c r="N970" s="4">
        <f t="shared" si="108"/>
        <v>2</v>
      </c>
      <c r="O970" s="3">
        <f t="shared" si="109"/>
        <v>41510</v>
      </c>
      <c r="P970" s="4" t="str" cm="1">
        <f t="array" ref="P970:R970">_xlfn.TEXTSPLIT(M970,"/")</f>
        <v>8</v>
      </c>
      <c r="Q970" s="4" t="str">
        <v>24</v>
      </c>
      <c r="R970" s="4" t="str">
        <v>13</v>
      </c>
      <c r="S970" s="5">
        <f t="shared" si="110"/>
        <v>41510</v>
      </c>
      <c r="T970">
        <v>58</v>
      </c>
      <c r="U970" s="14">
        <v>499</v>
      </c>
      <c r="V970" s="14">
        <v>149</v>
      </c>
      <c r="W970" s="14">
        <v>815</v>
      </c>
      <c r="X970" s="14">
        <v>173</v>
      </c>
      <c r="Y970" s="14">
        <v>49</v>
      </c>
      <c r="Z970" s="14">
        <v>49</v>
      </c>
      <c r="AA970" s="2">
        <v>1</v>
      </c>
      <c r="AB970" s="2">
        <v>6</v>
      </c>
      <c r="AC970" s="2">
        <v>12</v>
      </c>
      <c r="AD970" s="2">
        <v>3</v>
      </c>
      <c r="AE970" s="2">
        <v>0</v>
      </c>
      <c r="AF970" s="2">
        <v>0</v>
      </c>
      <c r="AG970" s="16">
        <v>0</v>
      </c>
      <c r="AH970" s="49" t="s">
        <v>574</v>
      </c>
      <c r="AI970" s="49" t="s">
        <v>574</v>
      </c>
      <c r="AJ970" s="49" t="s">
        <v>574</v>
      </c>
      <c r="AK970" s="49" t="s">
        <v>574</v>
      </c>
      <c r="AL970" s="49" t="s">
        <v>574</v>
      </c>
      <c r="AM970" s="2">
        <f t="shared" si="111"/>
        <v>0</v>
      </c>
      <c r="AN970" s="1">
        <v>37</v>
      </c>
      <c r="AO970" s="2">
        <v>42.386000000000003</v>
      </c>
    </row>
    <row r="971" spans="1:41" x14ac:dyDescent="0.3">
      <c r="A971">
        <v>6202</v>
      </c>
      <c r="B971">
        <v>1961</v>
      </c>
      <c r="C971" s="1">
        <f t="shared" si="105"/>
        <v>63</v>
      </c>
      <c r="D971" t="s">
        <v>25</v>
      </c>
      <c r="E971" t="s">
        <v>22</v>
      </c>
      <c r="F971" s="4" t="s">
        <v>32</v>
      </c>
      <c r="G971" t="s">
        <v>32</v>
      </c>
      <c r="H971" s="20">
        <v>63381</v>
      </c>
      <c r="I971" s="2">
        <f t="shared" si="106"/>
        <v>63.381</v>
      </c>
      <c r="J971" s="2">
        <v>0</v>
      </c>
      <c r="K971" s="2">
        <v>1</v>
      </c>
      <c r="L971" s="16">
        <f t="shared" si="107"/>
        <v>1</v>
      </c>
      <c r="M971" s="7">
        <v>41039</v>
      </c>
      <c r="N971" s="4">
        <f t="shared" si="108"/>
        <v>1</v>
      </c>
      <c r="O971" s="3">
        <f t="shared" si="109"/>
        <v>41039</v>
      </c>
      <c r="P971" s="4" t="str" cm="1">
        <f t="array" ref="P971">_xlfn.TEXTSPLIT(M971,"/")</f>
        <v>41039</v>
      </c>
      <c r="Q971" s="5"/>
      <c r="R971" s="5"/>
      <c r="S971" s="5" t="e">
        <f t="shared" si="110"/>
        <v>#NUM!</v>
      </c>
      <c r="T971">
        <v>78</v>
      </c>
      <c r="U971" s="14">
        <v>571</v>
      </c>
      <c r="V971" s="14">
        <v>50</v>
      </c>
      <c r="W971" s="14">
        <v>142</v>
      </c>
      <c r="X971" s="14">
        <v>33</v>
      </c>
      <c r="Y971" s="14">
        <v>50</v>
      </c>
      <c r="Z971" s="14">
        <v>159</v>
      </c>
      <c r="AA971" s="2">
        <v>4</v>
      </c>
      <c r="AB971" s="2">
        <v>4</v>
      </c>
      <c r="AC971" s="2">
        <v>13</v>
      </c>
      <c r="AD971" s="2">
        <v>2</v>
      </c>
      <c r="AE971" s="2">
        <v>0</v>
      </c>
      <c r="AF971" s="2">
        <v>0</v>
      </c>
      <c r="AG971" s="16">
        <v>0</v>
      </c>
      <c r="AH971" s="49" t="s">
        <v>574</v>
      </c>
      <c r="AI971" s="49" t="s">
        <v>574</v>
      </c>
      <c r="AJ971" s="49" t="s">
        <v>574</v>
      </c>
      <c r="AK971" s="49" t="s">
        <v>574</v>
      </c>
      <c r="AL971" s="49" t="s">
        <v>574</v>
      </c>
      <c r="AM971" s="2">
        <f t="shared" si="111"/>
        <v>0</v>
      </c>
      <c r="AN971" s="1">
        <v>35</v>
      </c>
      <c r="AO971" s="2">
        <v>39.747</v>
      </c>
    </row>
    <row r="972" spans="1:41" x14ac:dyDescent="0.3">
      <c r="A972">
        <v>6201</v>
      </c>
      <c r="B972">
        <v>1979</v>
      </c>
      <c r="C972" s="1">
        <f t="shared" si="105"/>
        <v>45</v>
      </c>
      <c r="D972" t="s">
        <v>25</v>
      </c>
      <c r="E972" t="s">
        <v>22</v>
      </c>
      <c r="F972" s="4" t="s">
        <v>26</v>
      </c>
      <c r="G972" t="s">
        <v>26</v>
      </c>
      <c r="H972" s="20">
        <v>38643</v>
      </c>
      <c r="I972" s="2">
        <f t="shared" si="106"/>
        <v>38.643000000000001</v>
      </c>
      <c r="J972" s="2">
        <v>1</v>
      </c>
      <c r="K972" s="2">
        <v>1</v>
      </c>
      <c r="L972" s="16">
        <f t="shared" si="107"/>
        <v>2</v>
      </c>
      <c r="M972" s="6" t="s">
        <v>220</v>
      </c>
      <c r="N972" s="4">
        <f t="shared" si="108"/>
        <v>2</v>
      </c>
      <c r="O972" s="3">
        <f t="shared" si="109"/>
        <v>41607</v>
      </c>
      <c r="P972" s="4" t="str" cm="1">
        <f t="array" ref="P972:R972">_xlfn.TEXTSPLIT(M972,"/")</f>
        <v>11</v>
      </c>
      <c r="Q972" s="4" t="str">
        <v>29</v>
      </c>
      <c r="R972" s="4" t="str">
        <v>13</v>
      </c>
      <c r="S972" s="5">
        <f t="shared" si="110"/>
        <v>41607</v>
      </c>
      <c r="T972">
        <v>45</v>
      </c>
      <c r="U972" s="14">
        <v>22</v>
      </c>
      <c r="V972" s="14">
        <v>2</v>
      </c>
      <c r="W972" s="14">
        <v>14</v>
      </c>
      <c r="X972" s="14">
        <v>0</v>
      </c>
      <c r="Y972" s="14">
        <v>1</v>
      </c>
      <c r="Z972" s="14">
        <v>10</v>
      </c>
      <c r="AA972" s="2">
        <v>2</v>
      </c>
      <c r="AB972" s="2">
        <v>2</v>
      </c>
      <c r="AC972" s="2">
        <v>3</v>
      </c>
      <c r="AD972" s="2">
        <v>7</v>
      </c>
      <c r="AE972" s="2">
        <v>0</v>
      </c>
      <c r="AF972" s="2">
        <v>1</v>
      </c>
      <c r="AG972" s="16">
        <v>0</v>
      </c>
      <c r="AH972" s="49" t="s">
        <v>574</v>
      </c>
      <c r="AI972" s="49" t="s">
        <v>574</v>
      </c>
      <c r="AJ972" s="49" t="s">
        <v>574</v>
      </c>
      <c r="AK972" s="49" t="s">
        <v>574</v>
      </c>
      <c r="AL972" s="49" t="s">
        <v>574</v>
      </c>
      <c r="AM972" s="2">
        <f t="shared" si="111"/>
        <v>0</v>
      </c>
      <c r="AN972" s="1">
        <v>70</v>
      </c>
      <c r="AO972" s="2">
        <v>36.957000000000001</v>
      </c>
    </row>
    <row r="973" spans="1:41" x14ac:dyDescent="0.3">
      <c r="A973">
        <v>6200</v>
      </c>
      <c r="B973">
        <v>1952</v>
      </c>
      <c r="C973" s="1">
        <f t="shared" si="105"/>
        <v>72</v>
      </c>
      <c r="D973" t="s">
        <v>25</v>
      </c>
      <c r="E973" t="s">
        <v>22</v>
      </c>
      <c r="F973" s="4" t="s">
        <v>29</v>
      </c>
      <c r="G973" t="s">
        <v>29</v>
      </c>
      <c r="H973" s="20">
        <v>75903</v>
      </c>
      <c r="I973" s="2">
        <f t="shared" si="106"/>
        <v>75.903000000000006</v>
      </c>
      <c r="J973" s="2">
        <v>0</v>
      </c>
      <c r="K973" s="2">
        <v>1</v>
      </c>
      <c r="L973" s="16">
        <f t="shared" si="107"/>
        <v>1</v>
      </c>
      <c r="M973" s="7">
        <v>41490</v>
      </c>
      <c r="N973" s="4">
        <f t="shared" si="108"/>
        <v>1</v>
      </c>
      <c r="O973" s="3">
        <f t="shared" si="109"/>
        <v>41490</v>
      </c>
      <c r="P973" s="4" t="str" cm="1">
        <f t="array" ref="P973">_xlfn.TEXTSPLIT(M973,"/")</f>
        <v>41490</v>
      </c>
      <c r="Q973" s="5"/>
      <c r="R973" s="5"/>
      <c r="S973" s="5" t="e">
        <f t="shared" si="110"/>
        <v>#NUM!</v>
      </c>
      <c r="T973">
        <v>50</v>
      </c>
      <c r="U973" s="14">
        <v>340</v>
      </c>
      <c r="V973" s="14">
        <v>108</v>
      </c>
      <c r="W973" s="14">
        <v>185</v>
      </c>
      <c r="X973" s="14">
        <v>130</v>
      </c>
      <c r="Y973" s="14">
        <v>38</v>
      </c>
      <c r="Z973" s="14">
        <v>100</v>
      </c>
      <c r="AA973" s="2">
        <v>2</v>
      </c>
      <c r="AB973" s="2">
        <v>6</v>
      </c>
      <c r="AC973" s="2">
        <v>9</v>
      </c>
      <c r="AD973" s="2">
        <v>3</v>
      </c>
      <c r="AE973" s="2">
        <v>0</v>
      </c>
      <c r="AF973" s="2">
        <v>0</v>
      </c>
      <c r="AG973" s="16">
        <v>0</v>
      </c>
      <c r="AH973" s="49" t="s">
        <v>574</v>
      </c>
      <c r="AI973" s="49" t="s">
        <v>574</v>
      </c>
      <c r="AJ973" s="49" t="s">
        <v>574</v>
      </c>
      <c r="AK973" s="49" t="s">
        <v>574</v>
      </c>
      <c r="AL973" s="49" t="s">
        <v>574</v>
      </c>
      <c r="AM973" s="2">
        <f t="shared" si="111"/>
        <v>0</v>
      </c>
      <c r="AN973" s="1">
        <v>64</v>
      </c>
      <c r="AO973" s="2">
        <v>34.554000000000002</v>
      </c>
    </row>
    <row r="974" spans="1:41" x14ac:dyDescent="0.3">
      <c r="A974">
        <v>6197</v>
      </c>
      <c r="B974">
        <v>1963</v>
      </c>
      <c r="C974" s="1">
        <f t="shared" si="105"/>
        <v>61</v>
      </c>
      <c r="D974" t="s">
        <v>25</v>
      </c>
      <c r="E974" t="s">
        <v>34</v>
      </c>
      <c r="F974" s="4" t="s">
        <v>26</v>
      </c>
      <c r="G974" t="s">
        <v>26</v>
      </c>
      <c r="H974" s="20">
        <v>27238</v>
      </c>
      <c r="I974" s="2">
        <f t="shared" si="106"/>
        <v>27.238</v>
      </c>
      <c r="J974" s="2">
        <v>1</v>
      </c>
      <c r="K974" s="2">
        <v>1</v>
      </c>
      <c r="L974" s="16">
        <f t="shared" si="107"/>
        <v>2</v>
      </c>
      <c r="M974" s="6" t="s">
        <v>59</v>
      </c>
      <c r="N974" s="4">
        <f t="shared" si="108"/>
        <v>2</v>
      </c>
      <c r="O974" s="3">
        <f t="shared" si="109"/>
        <v>41384</v>
      </c>
      <c r="P974" s="4" t="str" cm="1">
        <f t="array" ref="P974:R974">_xlfn.TEXTSPLIT(M974,"/")</f>
        <v>4</v>
      </c>
      <c r="Q974" s="4" t="str">
        <v>20</v>
      </c>
      <c r="R974" s="4" t="str">
        <v>13</v>
      </c>
      <c r="S974" s="5">
        <f t="shared" si="110"/>
        <v>41384</v>
      </c>
      <c r="T974">
        <v>39</v>
      </c>
      <c r="U974" s="14">
        <v>37</v>
      </c>
      <c r="V974" s="14">
        <v>0</v>
      </c>
      <c r="W974" s="14">
        <v>17</v>
      </c>
      <c r="X974" s="14">
        <v>0</v>
      </c>
      <c r="Y974" s="14">
        <v>0</v>
      </c>
      <c r="Z974" s="14">
        <v>3</v>
      </c>
      <c r="AA974" s="2">
        <v>3</v>
      </c>
      <c r="AB974" s="2">
        <v>3</v>
      </c>
      <c r="AC974" s="2">
        <v>3</v>
      </c>
      <c r="AD974" s="2">
        <v>9</v>
      </c>
      <c r="AE974" s="2">
        <v>0</v>
      </c>
      <c r="AF974" s="2">
        <v>0</v>
      </c>
      <c r="AG974" s="16">
        <v>0</v>
      </c>
      <c r="AH974" s="49" t="s">
        <v>574</v>
      </c>
      <c r="AI974" s="49" t="s">
        <v>574</v>
      </c>
      <c r="AJ974" s="49" t="s">
        <v>574</v>
      </c>
      <c r="AK974" s="49" t="s">
        <v>574</v>
      </c>
      <c r="AL974" s="49" t="s">
        <v>574</v>
      </c>
      <c r="AM974" s="2">
        <f t="shared" si="111"/>
        <v>0</v>
      </c>
      <c r="AN974" s="1">
        <v>53</v>
      </c>
      <c r="AO974" s="2">
        <v>33.985999999999997</v>
      </c>
    </row>
    <row r="975" spans="1:41" x14ac:dyDescent="0.3">
      <c r="A975">
        <v>6184</v>
      </c>
      <c r="B975">
        <v>1970</v>
      </c>
      <c r="C975" s="1">
        <f t="shared" si="105"/>
        <v>54</v>
      </c>
      <c r="D975" t="s">
        <v>25</v>
      </c>
      <c r="E975" t="s">
        <v>34</v>
      </c>
      <c r="F975" s="4" t="s">
        <v>29</v>
      </c>
      <c r="G975" t="s">
        <v>29</v>
      </c>
      <c r="H975" s="20">
        <v>68462</v>
      </c>
      <c r="I975" s="2">
        <f t="shared" si="106"/>
        <v>68.462000000000003</v>
      </c>
      <c r="J975" s="2">
        <v>0</v>
      </c>
      <c r="K975" s="2">
        <v>0</v>
      </c>
      <c r="L975" s="16">
        <f t="shared" si="107"/>
        <v>0</v>
      </c>
      <c r="M975" s="7">
        <v>41255</v>
      </c>
      <c r="N975" s="4">
        <f t="shared" si="108"/>
        <v>1</v>
      </c>
      <c r="O975" s="3">
        <f t="shared" si="109"/>
        <v>41255</v>
      </c>
      <c r="P975" s="4" t="str" cm="1">
        <f t="array" ref="P975">_xlfn.TEXTSPLIT(M975,"/")</f>
        <v>41255</v>
      </c>
      <c r="Q975" s="5"/>
      <c r="R975" s="5"/>
      <c r="S975" s="5" t="e">
        <f t="shared" si="110"/>
        <v>#NUM!</v>
      </c>
      <c r="T975">
        <v>6</v>
      </c>
      <c r="U975" s="14">
        <v>561</v>
      </c>
      <c r="V975" s="14">
        <v>64</v>
      </c>
      <c r="W975" s="14">
        <v>785</v>
      </c>
      <c r="X975" s="14">
        <v>84</v>
      </c>
      <c r="Y975" s="14">
        <v>128</v>
      </c>
      <c r="Z975" s="14">
        <v>48</v>
      </c>
      <c r="AA975" s="2">
        <v>1</v>
      </c>
      <c r="AB975" s="2">
        <v>3</v>
      </c>
      <c r="AC975" s="2">
        <v>8</v>
      </c>
      <c r="AD975" s="2">
        <v>1</v>
      </c>
      <c r="AE975" s="2">
        <v>0</v>
      </c>
      <c r="AF975" s="2">
        <v>0</v>
      </c>
      <c r="AG975" s="16">
        <v>0</v>
      </c>
      <c r="AH975" s="49" t="s">
        <v>574</v>
      </c>
      <c r="AI975" s="49" t="s">
        <v>574</v>
      </c>
      <c r="AJ975" s="49" t="s">
        <v>574</v>
      </c>
      <c r="AK975" s="49" t="s">
        <v>574</v>
      </c>
      <c r="AL975" s="49" t="s">
        <v>574</v>
      </c>
      <c r="AM975" s="2">
        <f t="shared" si="111"/>
        <v>0</v>
      </c>
      <c r="AN975" s="1">
        <v>57</v>
      </c>
      <c r="AO975" s="2">
        <v>30.843</v>
      </c>
    </row>
    <row r="976" spans="1:41" hidden="1" x14ac:dyDescent="0.3">
      <c r="A976">
        <v>6183</v>
      </c>
      <c r="B976">
        <v>1963</v>
      </c>
      <c r="C976" s="1">
        <f t="shared" si="105"/>
        <v>61</v>
      </c>
      <c r="D976" t="s">
        <v>38</v>
      </c>
      <c r="E976" t="s">
        <v>42</v>
      </c>
      <c r="F976" s="4" t="s">
        <v>29</v>
      </c>
      <c r="G976" t="s">
        <v>29</v>
      </c>
      <c r="H976" s="20">
        <v>58646</v>
      </c>
      <c r="I976" s="2">
        <f t="shared" si="106"/>
        <v>58.646000000000001</v>
      </c>
      <c r="J976" s="2">
        <v>0</v>
      </c>
      <c r="K976" s="2">
        <v>1</v>
      </c>
      <c r="L976" s="16">
        <f t="shared" si="107"/>
        <v>1</v>
      </c>
      <c r="M976" s="7">
        <v>41553</v>
      </c>
      <c r="N976" s="4">
        <f t="shared" si="108"/>
        <v>1</v>
      </c>
      <c r="O976" s="3">
        <f t="shared" si="109"/>
        <v>41553</v>
      </c>
      <c r="P976" s="4" t="str" cm="1">
        <f t="array" ref="P976">_xlfn.TEXTSPLIT(M976,"/")</f>
        <v>41553</v>
      </c>
      <c r="Q976" s="5"/>
      <c r="R976" s="5"/>
      <c r="S976" s="5" t="e">
        <f t="shared" si="110"/>
        <v>#NUM!</v>
      </c>
      <c r="T976">
        <v>3</v>
      </c>
      <c r="U976" s="14">
        <v>62</v>
      </c>
      <c r="V976" s="14">
        <v>1</v>
      </c>
      <c r="W976" s="14">
        <v>44</v>
      </c>
      <c r="X976" s="14">
        <v>6</v>
      </c>
      <c r="Y976" s="14">
        <v>5</v>
      </c>
      <c r="Z976" s="14">
        <v>22</v>
      </c>
      <c r="AA976" s="2">
        <v>1</v>
      </c>
      <c r="AB976" s="2">
        <v>2</v>
      </c>
      <c r="AC976" s="2">
        <v>4</v>
      </c>
      <c r="AD976" s="2">
        <v>4</v>
      </c>
      <c r="AE976" s="2">
        <v>0</v>
      </c>
      <c r="AF976" s="2">
        <v>0</v>
      </c>
      <c r="AG976" s="16">
        <v>0</v>
      </c>
      <c r="AH976" s="49" t="s">
        <v>574</v>
      </c>
      <c r="AI976" s="49" t="s">
        <v>574</v>
      </c>
      <c r="AJ976" s="49" t="s">
        <v>574</v>
      </c>
      <c r="AK976" s="49" t="s">
        <v>574</v>
      </c>
      <c r="AL976" s="49" t="s">
        <v>574</v>
      </c>
      <c r="AM976" s="2">
        <f t="shared" si="111"/>
        <v>0</v>
      </c>
      <c r="AN976" s="1">
        <v>55</v>
      </c>
      <c r="AO976" s="2">
        <v>29.187000000000001</v>
      </c>
    </row>
    <row r="977" spans="1:41" hidden="1" x14ac:dyDescent="0.3">
      <c r="A977">
        <v>6182</v>
      </c>
      <c r="B977">
        <v>1985</v>
      </c>
      <c r="C977" s="1">
        <f t="shared" si="105"/>
        <v>39</v>
      </c>
      <c r="D977" t="s">
        <v>31</v>
      </c>
      <c r="E977" t="s">
        <v>22</v>
      </c>
      <c r="F977" s="4" t="s">
        <v>32</v>
      </c>
      <c r="G977" t="s">
        <v>32</v>
      </c>
      <c r="H977" s="20">
        <v>26646</v>
      </c>
      <c r="I977" s="2">
        <f t="shared" si="106"/>
        <v>26.646000000000001</v>
      </c>
      <c r="J977" s="2">
        <v>1</v>
      </c>
      <c r="K977" s="2">
        <v>0</v>
      </c>
      <c r="L977" s="16">
        <f t="shared" si="107"/>
        <v>1</v>
      </c>
      <c r="M977" s="7">
        <v>41914</v>
      </c>
      <c r="N977" s="4">
        <f t="shared" si="108"/>
        <v>1</v>
      </c>
      <c r="O977" s="3">
        <f t="shared" si="109"/>
        <v>41914</v>
      </c>
      <c r="P977" s="4" t="str" cm="1">
        <f t="array" ref="P977">_xlfn.TEXTSPLIT(M977,"/")</f>
        <v>41914</v>
      </c>
      <c r="Q977" s="5"/>
      <c r="R977" s="5"/>
      <c r="S977" s="5" t="e">
        <f t="shared" si="110"/>
        <v>#NUM!</v>
      </c>
      <c r="T977">
        <v>26</v>
      </c>
      <c r="U977" s="14">
        <v>11</v>
      </c>
      <c r="V977" s="14">
        <v>4</v>
      </c>
      <c r="W977" s="14">
        <v>20</v>
      </c>
      <c r="X977" s="14">
        <v>10</v>
      </c>
      <c r="Y977" s="14">
        <v>3</v>
      </c>
      <c r="Z977" s="14">
        <v>5</v>
      </c>
      <c r="AA977" s="2">
        <v>2</v>
      </c>
      <c r="AB977" s="2">
        <v>2</v>
      </c>
      <c r="AC977" s="2">
        <v>4</v>
      </c>
      <c r="AD977" s="2">
        <v>6</v>
      </c>
      <c r="AE977" s="2">
        <v>0</v>
      </c>
      <c r="AF977" s="2">
        <v>0</v>
      </c>
      <c r="AG977" s="16">
        <v>0</v>
      </c>
      <c r="AH977" s="49" t="s">
        <v>574</v>
      </c>
      <c r="AI977" s="49" t="s">
        <v>574</v>
      </c>
      <c r="AJ977" s="49" t="s">
        <v>574</v>
      </c>
      <c r="AK977" s="49" t="s">
        <v>574</v>
      </c>
      <c r="AL977" s="49" t="s">
        <v>574</v>
      </c>
      <c r="AM977" s="2">
        <f t="shared" si="111"/>
        <v>0</v>
      </c>
      <c r="AN977" s="1">
        <v>51</v>
      </c>
      <c r="AO977" s="2">
        <v>22.062999999999999</v>
      </c>
    </row>
    <row r="978" spans="1:41" hidden="1" x14ac:dyDescent="0.3">
      <c r="A978">
        <v>6181</v>
      </c>
      <c r="B978">
        <v>1951</v>
      </c>
      <c r="C978" s="1">
        <f t="shared" si="105"/>
        <v>73</v>
      </c>
      <c r="D978" t="s">
        <v>31</v>
      </c>
      <c r="E978" t="s">
        <v>36</v>
      </c>
      <c r="F978" s="4" t="s">
        <v>32</v>
      </c>
      <c r="G978" t="s">
        <v>32</v>
      </c>
      <c r="H978" s="20">
        <v>52203</v>
      </c>
      <c r="I978" s="2">
        <f t="shared" si="106"/>
        <v>52.203000000000003</v>
      </c>
      <c r="J978" s="2">
        <v>0</v>
      </c>
      <c r="K978" s="2">
        <v>0</v>
      </c>
      <c r="L978" s="16">
        <f t="shared" si="107"/>
        <v>0</v>
      </c>
      <c r="M978" s="6" t="s">
        <v>317</v>
      </c>
      <c r="N978" s="4">
        <f t="shared" si="108"/>
        <v>2</v>
      </c>
      <c r="O978" s="3">
        <f t="shared" si="109"/>
        <v>41121</v>
      </c>
      <c r="P978" s="4" t="str" cm="1">
        <f t="array" ref="P978:R978">_xlfn.TEXTSPLIT(M978,"/")</f>
        <v>7</v>
      </c>
      <c r="Q978" s="4" t="str">
        <v>31</v>
      </c>
      <c r="R978" s="4" t="str">
        <v>12</v>
      </c>
      <c r="S978" s="5">
        <f t="shared" si="110"/>
        <v>41121</v>
      </c>
      <c r="T978">
        <v>36</v>
      </c>
      <c r="U978" s="14">
        <v>488</v>
      </c>
      <c r="V978" s="14">
        <v>21</v>
      </c>
      <c r="W978" s="14">
        <v>238</v>
      </c>
      <c r="X978" s="14">
        <v>56</v>
      </c>
      <c r="Y978" s="14">
        <v>108</v>
      </c>
      <c r="Z978" s="14">
        <v>28</v>
      </c>
      <c r="AA978" s="2">
        <v>1</v>
      </c>
      <c r="AB978" s="2">
        <v>8</v>
      </c>
      <c r="AC978" s="2">
        <v>11</v>
      </c>
      <c r="AD978" s="2">
        <v>6</v>
      </c>
      <c r="AE978" s="2">
        <v>0</v>
      </c>
      <c r="AF978" s="2">
        <v>0</v>
      </c>
      <c r="AG978" s="16">
        <v>0</v>
      </c>
      <c r="AH978" s="49" t="s">
        <v>574</v>
      </c>
      <c r="AI978" s="49" t="s">
        <v>574</v>
      </c>
      <c r="AJ978" s="49" t="s">
        <v>574</v>
      </c>
      <c r="AK978" s="49" t="s">
        <v>574</v>
      </c>
      <c r="AL978" s="49" t="s">
        <v>574</v>
      </c>
      <c r="AM978" s="2">
        <f t="shared" si="111"/>
        <v>0</v>
      </c>
      <c r="AN978" s="1">
        <v>39</v>
      </c>
      <c r="AO978" s="2">
        <v>18.988</v>
      </c>
    </row>
    <row r="979" spans="1:41" hidden="1" x14ac:dyDescent="0.3">
      <c r="A979">
        <v>6177</v>
      </c>
      <c r="B979">
        <v>1986</v>
      </c>
      <c r="C979" s="1">
        <f t="shared" si="105"/>
        <v>38</v>
      </c>
      <c r="D979" t="s">
        <v>31</v>
      </c>
      <c r="E979" t="s">
        <v>34</v>
      </c>
      <c r="F979" s="4" t="s">
        <v>29</v>
      </c>
      <c r="G979" t="s">
        <v>29</v>
      </c>
      <c r="H979" s="20">
        <v>33454</v>
      </c>
      <c r="I979" s="2">
        <f t="shared" si="106"/>
        <v>33.454000000000001</v>
      </c>
      <c r="J979" s="2">
        <v>1</v>
      </c>
      <c r="K979" s="2">
        <v>0</v>
      </c>
      <c r="L979" s="16">
        <f t="shared" si="107"/>
        <v>1</v>
      </c>
      <c r="M979" s="7">
        <v>41491</v>
      </c>
      <c r="N979" s="4">
        <f t="shared" si="108"/>
        <v>1</v>
      </c>
      <c r="O979" s="3">
        <f t="shared" si="109"/>
        <v>41491</v>
      </c>
      <c r="P979" s="4" t="str" cm="1">
        <f t="array" ref="P979">_xlfn.TEXTSPLIT(M979,"/")</f>
        <v>41491</v>
      </c>
      <c r="Q979" s="5"/>
      <c r="R979" s="5"/>
      <c r="S979" s="5" t="e">
        <f t="shared" si="110"/>
        <v>#NUM!</v>
      </c>
      <c r="T979">
        <v>32</v>
      </c>
      <c r="U979" s="14">
        <v>76</v>
      </c>
      <c r="V979" s="14">
        <v>10</v>
      </c>
      <c r="W979" s="14">
        <v>56</v>
      </c>
      <c r="X979" s="14">
        <v>3</v>
      </c>
      <c r="Y979" s="14">
        <v>1</v>
      </c>
      <c r="Z979" s="14">
        <v>23</v>
      </c>
      <c r="AA979" s="2">
        <v>2</v>
      </c>
      <c r="AB979" s="2">
        <v>4</v>
      </c>
      <c r="AC979" s="2">
        <v>4</v>
      </c>
      <c r="AD979" s="2">
        <v>8</v>
      </c>
      <c r="AE979" s="2">
        <v>0</v>
      </c>
      <c r="AF979" s="2">
        <v>0</v>
      </c>
      <c r="AG979" s="16">
        <v>0</v>
      </c>
      <c r="AH979" s="49" t="s">
        <v>574</v>
      </c>
      <c r="AI979" s="49" t="s">
        <v>574</v>
      </c>
      <c r="AJ979" s="49" t="s">
        <v>574</v>
      </c>
      <c r="AK979" s="49" t="s">
        <v>574</v>
      </c>
      <c r="AL979" s="49" t="s">
        <v>574</v>
      </c>
      <c r="AM979" s="2">
        <f t="shared" si="111"/>
        <v>0</v>
      </c>
      <c r="AN979" s="1">
        <v>45</v>
      </c>
      <c r="AO979" s="2">
        <v>16.530999999999999</v>
      </c>
    </row>
    <row r="980" spans="1:41" x14ac:dyDescent="0.3">
      <c r="A980">
        <v>6173</v>
      </c>
      <c r="B980">
        <v>1980</v>
      </c>
      <c r="C980" s="1">
        <f t="shared" si="105"/>
        <v>44</v>
      </c>
      <c r="D980" t="s">
        <v>25</v>
      </c>
      <c r="E980" t="s">
        <v>22</v>
      </c>
      <c r="F980" s="4" t="s">
        <v>32</v>
      </c>
      <c r="G980" t="s">
        <v>32</v>
      </c>
      <c r="H980" s="20">
        <v>77298</v>
      </c>
      <c r="I980" s="2">
        <f t="shared" si="106"/>
        <v>77.298000000000002</v>
      </c>
      <c r="J980" s="2">
        <v>0</v>
      </c>
      <c r="K980" s="2">
        <v>1</v>
      </c>
      <c r="L980" s="16">
        <f t="shared" si="107"/>
        <v>1</v>
      </c>
      <c r="M980" s="7">
        <v>41316</v>
      </c>
      <c r="N980" s="4">
        <f t="shared" si="108"/>
        <v>1</v>
      </c>
      <c r="O980" s="3">
        <f t="shared" si="109"/>
        <v>41316</v>
      </c>
      <c r="P980" s="4" t="str" cm="1">
        <f t="array" ref="P980">_xlfn.TEXTSPLIT(M980,"/")</f>
        <v>41316</v>
      </c>
      <c r="Q980" s="5"/>
      <c r="R980" s="5"/>
      <c r="S980" s="5" t="e">
        <f t="shared" si="110"/>
        <v>#NUM!</v>
      </c>
      <c r="T980">
        <v>46</v>
      </c>
      <c r="U980" s="14">
        <v>425</v>
      </c>
      <c r="V980" s="14">
        <v>115</v>
      </c>
      <c r="W980" s="14">
        <v>292</v>
      </c>
      <c r="X980" s="14">
        <v>23</v>
      </c>
      <c r="Y980" s="14">
        <v>35</v>
      </c>
      <c r="Z980" s="14">
        <v>79</v>
      </c>
      <c r="AA980" s="2">
        <v>1</v>
      </c>
      <c r="AB980" s="2">
        <v>6</v>
      </c>
      <c r="AC980" s="2">
        <v>11</v>
      </c>
      <c r="AD980" s="2">
        <v>3</v>
      </c>
      <c r="AE980" s="2">
        <v>0</v>
      </c>
      <c r="AF980" s="2">
        <v>0</v>
      </c>
      <c r="AG980" s="16">
        <v>0</v>
      </c>
      <c r="AH980" s="49" t="s">
        <v>574</v>
      </c>
      <c r="AI980" s="49" t="s">
        <v>574</v>
      </c>
      <c r="AJ980" s="49" t="s">
        <v>574</v>
      </c>
      <c r="AK980" s="49" t="s">
        <v>574</v>
      </c>
      <c r="AL980" s="49" t="s">
        <v>574</v>
      </c>
      <c r="AM980" s="2">
        <f t="shared" si="111"/>
        <v>0</v>
      </c>
      <c r="AN980" s="1">
        <v>35</v>
      </c>
      <c r="AO980" s="2">
        <v>13.724</v>
      </c>
    </row>
    <row r="981" spans="1:41" hidden="1" x14ac:dyDescent="0.3">
      <c r="A981">
        <v>6168</v>
      </c>
      <c r="B981">
        <v>1964</v>
      </c>
      <c r="C981" s="1">
        <f t="shared" si="105"/>
        <v>60</v>
      </c>
      <c r="D981" t="s">
        <v>40</v>
      </c>
      <c r="E981" t="s">
        <v>22</v>
      </c>
      <c r="F981" s="4" t="s">
        <v>23</v>
      </c>
      <c r="G981" t="s">
        <v>23</v>
      </c>
      <c r="H981" s="20">
        <v>45146</v>
      </c>
      <c r="I981" s="2">
        <f t="shared" si="106"/>
        <v>45.146000000000001</v>
      </c>
      <c r="J981" s="2">
        <v>1</v>
      </c>
      <c r="K981" s="2">
        <v>1</v>
      </c>
      <c r="L981" s="16">
        <f t="shared" si="107"/>
        <v>2</v>
      </c>
      <c r="M981" s="6" t="s">
        <v>277</v>
      </c>
      <c r="N981" s="4">
        <f t="shared" si="108"/>
        <v>2</v>
      </c>
      <c r="O981" s="3">
        <f t="shared" si="109"/>
        <v>41470</v>
      </c>
      <c r="P981" s="4" t="str" cm="1">
        <f t="array" ref="P981:R981">_xlfn.TEXTSPLIT(M981,"/")</f>
        <v>7</v>
      </c>
      <c r="Q981" s="4" t="str">
        <v>15</v>
      </c>
      <c r="R981" s="4" t="str">
        <v>13</v>
      </c>
      <c r="S981" s="5">
        <f t="shared" si="110"/>
        <v>41470</v>
      </c>
      <c r="T981">
        <v>28</v>
      </c>
      <c r="U981" s="14">
        <v>33</v>
      </c>
      <c r="V981" s="14">
        <v>0</v>
      </c>
      <c r="W981" s="14">
        <v>5</v>
      </c>
      <c r="X981" s="14">
        <v>0</v>
      </c>
      <c r="Y981" s="14">
        <v>0</v>
      </c>
      <c r="Z981" s="14">
        <v>15</v>
      </c>
      <c r="AA981" s="2">
        <v>2</v>
      </c>
      <c r="AB981" s="2">
        <v>1</v>
      </c>
      <c r="AC981" s="2">
        <v>2</v>
      </c>
      <c r="AD981" s="2">
        <v>4</v>
      </c>
      <c r="AE981" s="2">
        <v>0</v>
      </c>
      <c r="AF981" s="2">
        <v>0</v>
      </c>
      <c r="AG981" s="16">
        <v>0</v>
      </c>
      <c r="AH981" s="49" t="s">
        <v>574</v>
      </c>
      <c r="AI981" s="49" t="s">
        <v>574</v>
      </c>
      <c r="AJ981" s="49" t="s">
        <v>574</v>
      </c>
      <c r="AK981" s="49" t="s">
        <v>574</v>
      </c>
      <c r="AL981" s="49" t="s">
        <v>574</v>
      </c>
      <c r="AM981" s="2">
        <f t="shared" si="111"/>
        <v>0</v>
      </c>
      <c r="AN981" s="1">
        <v>57</v>
      </c>
      <c r="AO981" s="2">
        <v>89.572000000000003</v>
      </c>
    </row>
    <row r="982" spans="1:41" hidden="1" x14ac:dyDescent="0.3">
      <c r="A982">
        <v>6147</v>
      </c>
      <c r="B982">
        <v>1972</v>
      </c>
      <c r="C982" s="1">
        <f t="shared" si="105"/>
        <v>52</v>
      </c>
      <c r="D982" t="s">
        <v>38</v>
      </c>
      <c r="E982" t="s">
        <v>22</v>
      </c>
      <c r="F982" s="4" t="s">
        <v>23</v>
      </c>
      <c r="G982" t="s">
        <v>23</v>
      </c>
      <c r="H982" s="20">
        <v>25818</v>
      </c>
      <c r="I982" s="2">
        <f t="shared" si="106"/>
        <v>25.818000000000001</v>
      </c>
      <c r="J982" s="2">
        <v>1</v>
      </c>
      <c r="K982" s="2">
        <v>0</v>
      </c>
      <c r="L982" s="16">
        <f t="shared" si="107"/>
        <v>1</v>
      </c>
      <c r="M982" s="6" t="s">
        <v>89</v>
      </c>
      <c r="N982" s="4">
        <f t="shared" si="108"/>
        <v>2</v>
      </c>
      <c r="O982" s="3">
        <f t="shared" si="109"/>
        <v>41200</v>
      </c>
      <c r="P982" s="4" t="str" cm="1">
        <f t="array" ref="P982:R982">_xlfn.TEXTSPLIT(M982,"/")</f>
        <v>10</v>
      </c>
      <c r="Q982" s="4" t="str">
        <v>18</v>
      </c>
      <c r="R982" s="4" t="str">
        <v>12</v>
      </c>
      <c r="S982" s="5">
        <f t="shared" si="110"/>
        <v>41200</v>
      </c>
      <c r="T982">
        <v>51</v>
      </c>
      <c r="U982" s="14">
        <v>5</v>
      </c>
      <c r="V982" s="14">
        <v>2</v>
      </c>
      <c r="W982" s="14">
        <v>8</v>
      </c>
      <c r="X982" s="14">
        <v>2</v>
      </c>
      <c r="Y982" s="14">
        <v>2</v>
      </c>
      <c r="Z982" s="14">
        <v>9</v>
      </c>
      <c r="AA982" s="2">
        <v>1</v>
      </c>
      <c r="AB982" s="2">
        <v>0</v>
      </c>
      <c r="AC982" s="2">
        <v>2</v>
      </c>
      <c r="AD982" s="2">
        <v>7</v>
      </c>
      <c r="AE982" s="2">
        <v>0</v>
      </c>
      <c r="AF982" s="2">
        <v>0</v>
      </c>
      <c r="AG982" s="16">
        <v>0</v>
      </c>
      <c r="AH982" s="49" t="s">
        <v>574</v>
      </c>
      <c r="AI982" s="49" t="s">
        <v>574</v>
      </c>
      <c r="AJ982" s="49" t="s">
        <v>574</v>
      </c>
      <c r="AK982" s="49" t="s">
        <v>574</v>
      </c>
      <c r="AL982" s="49" t="s">
        <v>574</v>
      </c>
      <c r="AM982" s="2">
        <f t="shared" si="111"/>
        <v>0</v>
      </c>
      <c r="AN982" s="1">
        <v>62</v>
      </c>
      <c r="AO982" s="2">
        <v>80.95</v>
      </c>
    </row>
    <row r="983" spans="1:41" x14ac:dyDescent="0.3">
      <c r="A983">
        <v>6142</v>
      </c>
      <c r="B983">
        <v>1944</v>
      </c>
      <c r="C983" s="1">
        <f t="shared" si="105"/>
        <v>80</v>
      </c>
      <c r="D983" t="s">
        <v>25</v>
      </c>
      <c r="E983" t="s">
        <v>42</v>
      </c>
      <c r="F983" s="4" t="s">
        <v>29</v>
      </c>
      <c r="G983" t="s">
        <v>29</v>
      </c>
      <c r="H983" s="20">
        <v>65073</v>
      </c>
      <c r="I983" s="2">
        <f t="shared" si="106"/>
        <v>65.072999999999993</v>
      </c>
      <c r="J983" s="2">
        <v>0</v>
      </c>
      <c r="K983" s="2">
        <v>0</v>
      </c>
      <c r="L983" s="16">
        <f t="shared" si="107"/>
        <v>0</v>
      </c>
      <c r="M983" s="6" t="s">
        <v>107</v>
      </c>
      <c r="N983" s="4">
        <f t="shared" si="108"/>
        <v>2</v>
      </c>
      <c r="O983" s="3">
        <f t="shared" si="109"/>
        <v>41506</v>
      </c>
      <c r="P983" s="4" t="str" cm="1">
        <f t="array" ref="P983:R983">_xlfn.TEXTSPLIT(M983,"/")</f>
        <v>8</v>
      </c>
      <c r="Q983" s="4" t="str">
        <v>20</v>
      </c>
      <c r="R983" s="4" t="str">
        <v>13</v>
      </c>
      <c r="S983" s="5">
        <f t="shared" si="110"/>
        <v>41506</v>
      </c>
      <c r="T983">
        <v>65</v>
      </c>
      <c r="U983" s="14">
        <v>629</v>
      </c>
      <c r="V983" s="14">
        <v>17</v>
      </c>
      <c r="W983" s="14">
        <v>177</v>
      </c>
      <c r="X983" s="14">
        <v>69</v>
      </c>
      <c r="Y983" s="14">
        <v>0</v>
      </c>
      <c r="Z983" s="14">
        <v>8</v>
      </c>
      <c r="AA983" s="2">
        <v>1</v>
      </c>
      <c r="AB983" s="2">
        <v>5</v>
      </c>
      <c r="AC983" s="2">
        <v>5</v>
      </c>
      <c r="AD983" s="2">
        <v>2</v>
      </c>
      <c r="AE983" s="2">
        <v>0</v>
      </c>
      <c r="AF983" s="2">
        <v>1</v>
      </c>
      <c r="AG983" s="16">
        <v>0</v>
      </c>
      <c r="AH983" s="49" t="s">
        <v>574</v>
      </c>
      <c r="AI983" s="49" t="s">
        <v>574</v>
      </c>
      <c r="AJ983" s="49" t="s">
        <v>574</v>
      </c>
      <c r="AK983" s="49" t="s">
        <v>574</v>
      </c>
      <c r="AL983" s="49" t="s">
        <v>574</v>
      </c>
      <c r="AM983" s="2">
        <f t="shared" si="111"/>
        <v>0</v>
      </c>
      <c r="AN983" s="1">
        <v>72</v>
      </c>
      <c r="AO983" s="2">
        <v>78.497</v>
      </c>
    </row>
    <row r="984" spans="1:41" hidden="1" x14ac:dyDescent="0.3">
      <c r="A984">
        <v>6141</v>
      </c>
      <c r="B984">
        <v>1973</v>
      </c>
      <c r="C984" s="1">
        <f t="shared" si="105"/>
        <v>51</v>
      </c>
      <c r="D984" t="s">
        <v>28</v>
      </c>
      <c r="E984" t="s">
        <v>42</v>
      </c>
      <c r="F984" s="4" t="s">
        <v>26</v>
      </c>
      <c r="G984" t="s">
        <v>26</v>
      </c>
      <c r="H984" s="20">
        <v>49494</v>
      </c>
      <c r="I984" s="2">
        <f t="shared" si="106"/>
        <v>49.494</v>
      </c>
      <c r="J984" s="2">
        <v>1</v>
      </c>
      <c r="K984" s="2">
        <v>0</v>
      </c>
      <c r="L984" s="16">
        <f t="shared" si="107"/>
        <v>1</v>
      </c>
      <c r="M984" s="6" t="s">
        <v>58</v>
      </c>
      <c r="N984" s="4">
        <f t="shared" si="108"/>
        <v>2</v>
      </c>
      <c r="O984" s="3">
        <f t="shared" si="109"/>
        <v>41389</v>
      </c>
      <c r="P984" s="4" t="str" cm="1">
        <f t="array" ref="P984:R984">_xlfn.TEXTSPLIT(M984,"/")</f>
        <v>4</v>
      </c>
      <c r="Q984" s="4" t="str">
        <v>25</v>
      </c>
      <c r="R984" s="4" t="str">
        <v>13</v>
      </c>
      <c r="S984" s="5">
        <f t="shared" si="110"/>
        <v>41389</v>
      </c>
      <c r="T984">
        <v>46</v>
      </c>
      <c r="U984" s="14">
        <v>191</v>
      </c>
      <c r="V984" s="14">
        <v>9</v>
      </c>
      <c r="W984" s="14">
        <v>97</v>
      </c>
      <c r="X984" s="14">
        <v>0</v>
      </c>
      <c r="Y984" s="14">
        <v>6</v>
      </c>
      <c r="Z984" s="14">
        <v>82</v>
      </c>
      <c r="AA984" s="2">
        <v>2</v>
      </c>
      <c r="AB984" s="2">
        <v>6</v>
      </c>
      <c r="AC984" s="2">
        <v>5</v>
      </c>
      <c r="AD984" s="2">
        <v>7</v>
      </c>
      <c r="AE984" s="2">
        <v>0</v>
      </c>
      <c r="AF984" s="2">
        <v>0</v>
      </c>
      <c r="AG984" s="16">
        <v>0</v>
      </c>
      <c r="AH984" s="49" t="s">
        <v>574</v>
      </c>
      <c r="AI984" s="49" t="s">
        <v>574</v>
      </c>
      <c r="AJ984" s="49" t="s">
        <v>574</v>
      </c>
      <c r="AK984" s="49" t="s">
        <v>574</v>
      </c>
      <c r="AL984" s="49" t="s">
        <v>574</v>
      </c>
      <c r="AM984" s="2">
        <f t="shared" si="111"/>
        <v>0</v>
      </c>
      <c r="AN984" s="1">
        <v>72</v>
      </c>
      <c r="AO984" s="2">
        <v>78.497</v>
      </c>
    </row>
    <row r="985" spans="1:41" x14ac:dyDescent="0.3">
      <c r="A985">
        <v>6131</v>
      </c>
      <c r="B985">
        <v>1981</v>
      </c>
      <c r="C985" s="1">
        <f t="shared" si="105"/>
        <v>43</v>
      </c>
      <c r="D985" t="s">
        <v>25</v>
      </c>
      <c r="E985" t="s">
        <v>36</v>
      </c>
      <c r="F985" s="4" t="s">
        <v>29</v>
      </c>
      <c r="G985" t="s">
        <v>29</v>
      </c>
      <c r="H985" s="20">
        <v>70829</v>
      </c>
      <c r="I985" s="2">
        <f t="shared" si="106"/>
        <v>70.828999999999994</v>
      </c>
      <c r="J985" s="2">
        <v>1</v>
      </c>
      <c r="K985" s="2">
        <v>1</v>
      </c>
      <c r="L985" s="16">
        <f t="shared" si="107"/>
        <v>2</v>
      </c>
      <c r="M985" s="7">
        <v>41286</v>
      </c>
      <c r="N985" s="4">
        <f t="shared" si="108"/>
        <v>1</v>
      </c>
      <c r="O985" s="3">
        <f t="shared" si="109"/>
        <v>41286</v>
      </c>
      <c r="P985" s="4" t="str" cm="1">
        <f t="array" ref="P985">_xlfn.TEXTSPLIT(M985,"/")</f>
        <v>41286</v>
      </c>
      <c r="Q985" s="5"/>
      <c r="R985" s="5"/>
      <c r="S985" s="5" t="e">
        <f t="shared" si="110"/>
        <v>#NUM!</v>
      </c>
      <c r="T985">
        <v>87</v>
      </c>
      <c r="U985" s="14">
        <v>141</v>
      </c>
      <c r="V985" s="14">
        <v>70</v>
      </c>
      <c r="W985" s="14">
        <v>106</v>
      </c>
      <c r="X985" s="14">
        <v>72</v>
      </c>
      <c r="Y985" s="14">
        <v>19</v>
      </c>
      <c r="Z985" s="14">
        <v>23</v>
      </c>
      <c r="AA985" s="2">
        <v>2</v>
      </c>
      <c r="AB985" s="2">
        <v>4</v>
      </c>
      <c r="AC985" s="2">
        <v>8</v>
      </c>
      <c r="AD985" s="2">
        <v>3</v>
      </c>
      <c r="AE985" s="2">
        <v>0</v>
      </c>
      <c r="AF985" s="2">
        <v>0</v>
      </c>
      <c r="AG985" s="16">
        <v>0</v>
      </c>
      <c r="AH985" s="49" t="s">
        <v>574</v>
      </c>
      <c r="AI985" s="49" t="s">
        <v>574</v>
      </c>
      <c r="AJ985" s="49" t="s">
        <v>574</v>
      </c>
      <c r="AK985" s="49" t="s">
        <v>574</v>
      </c>
      <c r="AL985" s="49" t="s">
        <v>574</v>
      </c>
      <c r="AM985" s="2">
        <f t="shared" si="111"/>
        <v>0</v>
      </c>
      <c r="AN985" s="1">
        <v>53</v>
      </c>
      <c r="AO985" s="2">
        <v>76.466999999999999</v>
      </c>
    </row>
    <row r="986" spans="1:41" x14ac:dyDescent="0.3">
      <c r="A986">
        <v>6119</v>
      </c>
      <c r="B986">
        <v>1964</v>
      </c>
      <c r="C986" s="1">
        <f t="shared" si="105"/>
        <v>60</v>
      </c>
      <c r="D986" t="s">
        <v>25</v>
      </c>
      <c r="E986" t="s">
        <v>34</v>
      </c>
      <c r="F986" s="4" t="s">
        <v>26</v>
      </c>
      <c r="G986" t="s">
        <v>26</v>
      </c>
      <c r="H986" s="20">
        <v>36736</v>
      </c>
      <c r="I986" s="2">
        <f t="shared" si="106"/>
        <v>36.735999999999997</v>
      </c>
      <c r="J986" s="2">
        <v>1</v>
      </c>
      <c r="K986" s="2">
        <v>1</v>
      </c>
      <c r="L986" s="16">
        <f t="shared" si="107"/>
        <v>2</v>
      </c>
      <c r="M986" s="7">
        <v>41552</v>
      </c>
      <c r="N986" s="4">
        <f t="shared" si="108"/>
        <v>1</v>
      </c>
      <c r="O986" s="3">
        <f t="shared" si="109"/>
        <v>41552</v>
      </c>
      <c r="P986" s="4" t="str" cm="1">
        <f t="array" ref="P986">_xlfn.TEXTSPLIT(M986,"/")</f>
        <v>41552</v>
      </c>
      <c r="Q986" s="5"/>
      <c r="R986" s="5"/>
      <c r="S986" s="5" t="e">
        <f t="shared" si="110"/>
        <v>#NUM!</v>
      </c>
      <c r="T986">
        <v>52</v>
      </c>
      <c r="U986" s="14">
        <v>10</v>
      </c>
      <c r="V986" s="14">
        <v>0</v>
      </c>
      <c r="W986" s="14">
        <v>3</v>
      </c>
      <c r="X986" s="14">
        <v>0</v>
      </c>
      <c r="Y986" s="14">
        <v>0</v>
      </c>
      <c r="Z986" s="14">
        <v>4</v>
      </c>
      <c r="AA986" s="2">
        <v>1</v>
      </c>
      <c r="AB986" s="2">
        <v>1</v>
      </c>
      <c r="AC986" s="2">
        <v>2</v>
      </c>
      <c r="AD986" s="2">
        <v>6</v>
      </c>
      <c r="AE986" s="2">
        <v>0</v>
      </c>
      <c r="AF986" s="2">
        <v>0</v>
      </c>
      <c r="AG986" s="16">
        <v>0</v>
      </c>
      <c r="AH986" s="49" t="s">
        <v>574</v>
      </c>
      <c r="AI986" s="49" t="s">
        <v>574</v>
      </c>
      <c r="AJ986" s="49" t="s">
        <v>574</v>
      </c>
      <c r="AK986" s="49" t="s">
        <v>574</v>
      </c>
      <c r="AL986" s="49" t="s">
        <v>574</v>
      </c>
      <c r="AM986" s="2">
        <f t="shared" si="111"/>
        <v>0</v>
      </c>
      <c r="AN986" s="1">
        <v>67</v>
      </c>
      <c r="AO986" s="2">
        <v>58.820999999999998</v>
      </c>
    </row>
    <row r="987" spans="1:41" x14ac:dyDescent="0.3">
      <c r="A987">
        <v>6116</v>
      </c>
      <c r="B987">
        <v>1969</v>
      </c>
      <c r="C987" s="1">
        <f t="shared" si="105"/>
        <v>55</v>
      </c>
      <c r="D987" t="s">
        <v>25</v>
      </c>
      <c r="E987" t="s">
        <v>36</v>
      </c>
      <c r="F987" s="4" t="s">
        <v>29</v>
      </c>
      <c r="G987" t="s">
        <v>29</v>
      </c>
      <c r="H987" s="20">
        <v>48985</v>
      </c>
      <c r="I987" s="2">
        <f t="shared" si="106"/>
        <v>48.984999999999999</v>
      </c>
      <c r="J987" s="2">
        <v>0</v>
      </c>
      <c r="K987" s="2">
        <v>1</v>
      </c>
      <c r="L987" s="16">
        <f t="shared" si="107"/>
        <v>1</v>
      </c>
      <c r="M987" s="7">
        <v>41401</v>
      </c>
      <c r="N987" s="4">
        <f t="shared" si="108"/>
        <v>1</v>
      </c>
      <c r="O987" s="3">
        <f t="shared" si="109"/>
        <v>41401</v>
      </c>
      <c r="P987" s="4" t="str" cm="1">
        <f t="array" ref="P987">_xlfn.TEXTSPLIT(M987,"/")</f>
        <v>41401</v>
      </c>
      <c r="Q987" s="5"/>
      <c r="R987" s="5"/>
      <c r="S987" s="5" t="e">
        <f t="shared" si="110"/>
        <v>#NUM!</v>
      </c>
      <c r="T987">
        <v>13</v>
      </c>
      <c r="U987" s="14">
        <v>19</v>
      </c>
      <c r="V987" s="14">
        <v>13</v>
      </c>
      <c r="W987" s="14">
        <v>18</v>
      </c>
      <c r="X987" s="14">
        <v>10</v>
      </c>
      <c r="Y987" s="14">
        <v>7</v>
      </c>
      <c r="Z987" s="14">
        <v>8</v>
      </c>
      <c r="AA987" s="2">
        <v>1</v>
      </c>
      <c r="AB987" s="2">
        <v>1</v>
      </c>
      <c r="AC987" s="2">
        <v>3</v>
      </c>
      <c r="AD987" s="2">
        <v>3</v>
      </c>
      <c r="AE987" s="2">
        <v>0</v>
      </c>
      <c r="AF987" s="2">
        <v>0</v>
      </c>
      <c r="AG987" s="16">
        <v>0</v>
      </c>
      <c r="AH987" s="49" t="s">
        <v>574</v>
      </c>
      <c r="AI987" s="49" t="s">
        <v>574</v>
      </c>
      <c r="AJ987" s="49" t="s">
        <v>574</v>
      </c>
      <c r="AK987" s="49" t="s">
        <v>574</v>
      </c>
      <c r="AL987" s="49" t="s">
        <v>574</v>
      </c>
      <c r="AM987" s="2">
        <f t="shared" si="111"/>
        <v>0</v>
      </c>
      <c r="AN987" s="1">
        <v>70</v>
      </c>
      <c r="AO987" s="2">
        <v>58.398000000000003</v>
      </c>
    </row>
    <row r="988" spans="1:41" hidden="1" x14ac:dyDescent="0.3">
      <c r="A988">
        <v>6103</v>
      </c>
      <c r="B988">
        <v>1949</v>
      </c>
      <c r="C988" s="1">
        <f t="shared" si="105"/>
        <v>75</v>
      </c>
      <c r="D988" t="s">
        <v>33</v>
      </c>
      <c r="E988" t="s">
        <v>22</v>
      </c>
      <c r="F988" s="4" t="s">
        <v>29</v>
      </c>
      <c r="G988" t="s">
        <v>29</v>
      </c>
      <c r="H988" s="20">
        <v>42192</v>
      </c>
      <c r="I988" s="2">
        <f t="shared" si="106"/>
        <v>42.192</v>
      </c>
      <c r="J988" s="2">
        <v>0</v>
      </c>
      <c r="K988" s="2">
        <v>0</v>
      </c>
      <c r="L988" s="16">
        <f t="shared" si="107"/>
        <v>0</v>
      </c>
      <c r="M988" s="7">
        <v>41434</v>
      </c>
      <c r="N988" s="4">
        <f t="shared" si="108"/>
        <v>1</v>
      </c>
      <c r="O988" s="3">
        <f t="shared" si="109"/>
        <v>41434</v>
      </c>
      <c r="P988" s="4" t="str" cm="1">
        <f t="array" ref="P988">_xlfn.TEXTSPLIT(M988,"/")</f>
        <v>41434</v>
      </c>
      <c r="Q988" s="5"/>
      <c r="R988" s="5"/>
      <c r="S988" s="5" t="e">
        <f t="shared" si="110"/>
        <v>#NUM!</v>
      </c>
      <c r="T988">
        <v>40</v>
      </c>
      <c r="U988" s="14">
        <v>40</v>
      </c>
      <c r="V988" s="14">
        <v>15</v>
      </c>
      <c r="W988" s="14">
        <v>15</v>
      </c>
      <c r="X988" s="14">
        <v>17</v>
      </c>
      <c r="Y988" s="14">
        <v>6</v>
      </c>
      <c r="Z988" s="14">
        <v>7</v>
      </c>
      <c r="AA988" s="2">
        <v>1</v>
      </c>
      <c r="AB988" s="2">
        <v>2</v>
      </c>
      <c r="AC988" s="2">
        <v>3</v>
      </c>
      <c r="AD988" s="2">
        <v>4</v>
      </c>
      <c r="AE988" s="2">
        <v>0</v>
      </c>
      <c r="AF988" s="2">
        <v>0</v>
      </c>
      <c r="AG988" s="16">
        <v>0</v>
      </c>
      <c r="AH988" s="49" t="s">
        <v>574</v>
      </c>
      <c r="AI988" s="49" t="s">
        <v>574</v>
      </c>
      <c r="AJ988" s="49" t="s">
        <v>574</v>
      </c>
      <c r="AK988" s="49" t="s">
        <v>574</v>
      </c>
      <c r="AL988" s="49" t="s">
        <v>574</v>
      </c>
      <c r="AM988" s="2">
        <f t="shared" si="111"/>
        <v>0</v>
      </c>
      <c r="AN988" s="1">
        <v>55</v>
      </c>
      <c r="AO988" s="2">
        <v>57.106999999999999</v>
      </c>
    </row>
    <row r="989" spans="1:41" hidden="1" x14ac:dyDescent="0.3">
      <c r="A989">
        <v>6097</v>
      </c>
      <c r="B989">
        <v>1960</v>
      </c>
      <c r="C989" s="1">
        <f t="shared" si="105"/>
        <v>64</v>
      </c>
      <c r="D989" t="s">
        <v>47</v>
      </c>
      <c r="E989" t="s">
        <v>22</v>
      </c>
      <c r="F989" s="4" t="s">
        <v>26</v>
      </c>
      <c r="G989" t="s">
        <v>26</v>
      </c>
      <c r="H989" s="20">
        <v>50664</v>
      </c>
      <c r="I989" s="2">
        <f t="shared" si="106"/>
        <v>50.664000000000001</v>
      </c>
      <c r="J989" s="2">
        <v>1</v>
      </c>
      <c r="K989" s="2">
        <v>1</v>
      </c>
      <c r="L989" s="16">
        <f t="shared" si="107"/>
        <v>2</v>
      </c>
      <c r="M989" s="6" t="s">
        <v>118</v>
      </c>
      <c r="N989" s="4">
        <f t="shared" si="108"/>
        <v>2</v>
      </c>
      <c r="O989" s="3">
        <f t="shared" si="109"/>
        <v>41290</v>
      </c>
      <c r="P989" s="4" t="str" cm="1">
        <f t="array" ref="P989:R989">_xlfn.TEXTSPLIT(M989,"/")</f>
        <v>1</v>
      </c>
      <c r="Q989" s="4" t="str">
        <v>16</v>
      </c>
      <c r="R989" s="4" t="str">
        <v>13</v>
      </c>
      <c r="S989" s="5">
        <f t="shared" si="110"/>
        <v>41290</v>
      </c>
      <c r="T989">
        <v>64</v>
      </c>
      <c r="U989" s="14">
        <v>313</v>
      </c>
      <c r="V989" s="14">
        <v>8</v>
      </c>
      <c r="W989" s="14">
        <v>104</v>
      </c>
      <c r="X989" s="14">
        <v>6</v>
      </c>
      <c r="Y989" s="14">
        <v>4</v>
      </c>
      <c r="Z989" s="14">
        <v>126</v>
      </c>
      <c r="AA989" s="2">
        <v>9</v>
      </c>
      <c r="AB989" s="2">
        <v>8</v>
      </c>
      <c r="AC989" s="2">
        <v>6</v>
      </c>
      <c r="AD989" s="2">
        <v>9</v>
      </c>
      <c r="AE989" s="2">
        <v>0</v>
      </c>
      <c r="AF989" s="2">
        <v>0</v>
      </c>
      <c r="AG989" s="16">
        <v>0</v>
      </c>
      <c r="AH989" s="49" t="s">
        <v>574</v>
      </c>
      <c r="AI989" s="49" t="s">
        <v>574</v>
      </c>
      <c r="AJ989" s="49" t="s">
        <v>574</v>
      </c>
      <c r="AK989" s="49" t="s">
        <v>574</v>
      </c>
      <c r="AL989" s="49" t="s">
        <v>574</v>
      </c>
      <c r="AM989" s="2">
        <f t="shared" si="111"/>
        <v>0</v>
      </c>
      <c r="AN989" s="1">
        <v>56</v>
      </c>
      <c r="AO989" s="2">
        <v>42.664000000000001</v>
      </c>
    </row>
    <row r="990" spans="1:41" hidden="1" x14ac:dyDescent="0.3">
      <c r="A990">
        <v>6086</v>
      </c>
      <c r="B990">
        <v>1956</v>
      </c>
      <c r="C990" s="1">
        <f t="shared" si="105"/>
        <v>68</v>
      </c>
      <c r="D990" t="s">
        <v>33</v>
      </c>
      <c r="E990" t="s">
        <v>22</v>
      </c>
      <c r="F990" s="4" t="s">
        <v>29</v>
      </c>
      <c r="G990" t="s">
        <v>29</v>
      </c>
      <c r="H990" s="20">
        <v>80395</v>
      </c>
      <c r="I990" s="2">
        <f t="shared" si="106"/>
        <v>80.394999999999996</v>
      </c>
      <c r="J990" s="2">
        <v>0</v>
      </c>
      <c r="K990" s="2">
        <v>0</v>
      </c>
      <c r="L990" s="16">
        <f t="shared" si="107"/>
        <v>0</v>
      </c>
      <c r="M990" s="6" t="s">
        <v>145</v>
      </c>
      <c r="N990" s="4">
        <f t="shared" si="108"/>
        <v>2</v>
      </c>
      <c r="O990" s="3">
        <f t="shared" si="109"/>
        <v>41601</v>
      </c>
      <c r="P990" s="4" t="str" cm="1">
        <f t="array" ref="P990:R990">_xlfn.TEXTSPLIT(M990,"/")</f>
        <v>11</v>
      </c>
      <c r="Q990" s="4" t="str">
        <v>23</v>
      </c>
      <c r="R990" s="4" t="str">
        <v>13</v>
      </c>
      <c r="S990" s="5">
        <f t="shared" si="110"/>
        <v>41601</v>
      </c>
      <c r="T990">
        <v>62</v>
      </c>
      <c r="U990" s="14">
        <v>445</v>
      </c>
      <c r="V990" s="14">
        <v>25</v>
      </c>
      <c r="W990" s="14">
        <v>706</v>
      </c>
      <c r="X990" s="14">
        <v>80</v>
      </c>
      <c r="Y990" s="14">
        <v>76</v>
      </c>
      <c r="Z990" s="14">
        <v>48</v>
      </c>
      <c r="AA990" s="2">
        <v>1</v>
      </c>
      <c r="AB990" s="2">
        <v>6</v>
      </c>
      <c r="AC990" s="2">
        <v>12</v>
      </c>
      <c r="AD990" s="2">
        <v>2</v>
      </c>
      <c r="AE990" s="2">
        <v>0</v>
      </c>
      <c r="AF990" s="2">
        <v>0</v>
      </c>
      <c r="AG990" s="16">
        <v>1</v>
      </c>
      <c r="AH990" s="49" t="s">
        <v>574</v>
      </c>
      <c r="AI990" s="49" t="s">
        <v>574</v>
      </c>
      <c r="AJ990" s="49" t="s">
        <v>574</v>
      </c>
      <c r="AK990" s="49">
        <v>1</v>
      </c>
      <c r="AL990" s="49" t="s">
        <v>574</v>
      </c>
      <c r="AM990" s="2">
        <f t="shared" si="111"/>
        <v>0</v>
      </c>
      <c r="AN990" s="1">
        <v>65</v>
      </c>
      <c r="AO990" s="2">
        <v>37.334000000000003</v>
      </c>
    </row>
    <row r="991" spans="1:41" x14ac:dyDescent="0.3">
      <c r="A991">
        <v>6072</v>
      </c>
      <c r="B991">
        <v>1971</v>
      </c>
      <c r="C991" s="1">
        <f t="shared" si="105"/>
        <v>53</v>
      </c>
      <c r="D991" t="s">
        <v>25</v>
      </c>
      <c r="E991" t="s">
        <v>42</v>
      </c>
      <c r="F991" s="4" t="s">
        <v>26</v>
      </c>
      <c r="G991" t="s">
        <v>26</v>
      </c>
      <c r="H991" s="20">
        <v>75345</v>
      </c>
      <c r="I991" s="2">
        <f t="shared" si="106"/>
        <v>75.344999999999999</v>
      </c>
      <c r="J991" s="2">
        <v>0</v>
      </c>
      <c r="K991" s="2">
        <v>0</v>
      </c>
      <c r="L991" s="16">
        <f t="shared" si="107"/>
        <v>0</v>
      </c>
      <c r="M991" s="7">
        <v>41307</v>
      </c>
      <c r="N991" s="4">
        <f t="shared" si="108"/>
        <v>1</v>
      </c>
      <c r="O991" s="3">
        <f t="shared" si="109"/>
        <v>41307</v>
      </c>
      <c r="P991" s="4" t="str" cm="1">
        <f t="array" ref="P991">_xlfn.TEXTSPLIT(M991,"/")</f>
        <v>41307</v>
      </c>
      <c r="Q991" s="5"/>
      <c r="R991" s="5"/>
      <c r="S991" s="5" t="e">
        <f t="shared" si="110"/>
        <v>#NUM!</v>
      </c>
      <c r="T991">
        <v>16</v>
      </c>
      <c r="U991" s="14">
        <v>918</v>
      </c>
      <c r="V991" s="14">
        <v>57</v>
      </c>
      <c r="W991" s="14">
        <v>842</v>
      </c>
      <c r="X991" s="14">
        <v>99</v>
      </c>
      <c r="Y991" s="14">
        <v>38</v>
      </c>
      <c r="Z991" s="14">
        <v>133</v>
      </c>
      <c r="AA991" s="2">
        <v>1</v>
      </c>
      <c r="AB991" s="2">
        <v>5</v>
      </c>
      <c r="AC991" s="2">
        <v>6</v>
      </c>
      <c r="AD991" s="2">
        <v>3</v>
      </c>
      <c r="AE991" s="2">
        <v>1</v>
      </c>
      <c r="AF991" s="2">
        <v>0</v>
      </c>
      <c r="AG991" s="16">
        <v>1</v>
      </c>
      <c r="AH991" s="49" t="s">
        <v>574</v>
      </c>
      <c r="AI991" s="49" t="s">
        <v>574</v>
      </c>
      <c r="AJ991" s="49" t="s">
        <v>574</v>
      </c>
      <c r="AK991" s="49">
        <v>1</v>
      </c>
      <c r="AL991" s="49" t="s">
        <v>574</v>
      </c>
      <c r="AM991" s="2">
        <f t="shared" si="111"/>
        <v>0</v>
      </c>
      <c r="AN991" s="1">
        <v>43</v>
      </c>
      <c r="AO991" s="2">
        <v>30.731999999999999</v>
      </c>
    </row>
    <row r="992" spans="1:41" x14ac:dyDescent="0.3">
      <c r="A992">
        <v>6071</v>
      </c>
      <c r="B992">
        <v>1990</v>
      </c>
      <c r="C992" s="1">
        <f t="shared" si="105"/>
        <v>34</v>
      </c>
      <c r="D992" t="s">
        <v>25</v>
      </c>
      <c r="E992" t="s">
        <v>22</v>
      </c>
      <c r="F992" s="4" t="s">
        <v>26</v>
      </c>
      <c r="G992" t="s">
        <v>26</v>
      </c>
      <c r="H992" s="20">
        <v>81217</v>
      </c>
      <c r="I992" s="2">
        <f t="shared" si="106"/>
        <v>81.216999999999999</v>
      </c>
      <c r="J992" s="2">
        <v>0</v>
      </c>
      <c r="K992" s="2">
        <v>0</v>
      </c>
      <c r="L992" s="16">
        <f t="shared" si="107"/>
        <v>0</v>
      </c>
      <c r="M992" s="6" t="s">
        <v>340</v>
      </c>
      <c r="N992" s="4">
        <f t="shared" si="108"/>
        <v>2</v>
      </c>
      <c r="O992" s="3">
        <f t="shared" si="109"/>
        <v>41474</v>
      </c>
      <c r="P992" s="4" t="str" cm="1">
        <f t="array" ref="P992:R992">_xlfn.TEXTSPLIT(M992,"/")</f>
        <v>7</v>
      </c>
      <c r="Q992" s="4" t="str">
        <v>19</v>
      </c>
      <c r="R992" s="4" t="str">
        <v>13</v>
      </c>
      <c r="S992" s="5">
        <f t="shared" si="110"/>
        <v>41474</v>
      </c>
      <c r="T992">
        <v>77</v>
      </c>
      <c r="U992" s="14">
        <v>493</v>
      </c>
      <c r="V992" s="14">
        <v>70</v>
      </c>
      <c r="W992" s="14">
        <v>324</v>
      </c>
      <c r="X992" s="14">
        <v>146</v>
      </c>
      <c r="Y992" s="14">
        <v>40</v>
      </c>
      <c r="Z992" s="14">
        <v>84</v>
      </c>
      <c r="AA992" s="2">
        <v>1</v>
      </c>
      <c r="AB992" s="2">
        <v>3</v>
      </c>
      <c r="AC992" s="2">
        <v>11</v>
      </c>
      <c r="AD992" s="2">
        <v>1</v>
      </c>
      <c r="AE992" s="2">
        <v>0</v>
      </c>
      <c r="AF992" s="2">
        <v>0</v>
      </c>
      <c r="AG992" s="16">
        <v>0</v>
      </c>
      <c r="AH992" s="49" t="s">
        <v>574</v>
      </c>
      <c r="AI992" s="49" t="s">
        <v>574</v>
      </c>
      <c r="AJ992" s="49" t="s">
        <v>574</v>
      </c>
      <c r="AK992" s="49" t="s">
        <v>574</v>
      </c>
      <c r="AL992" s="49" t="s">
        <v>574</v>
      </c>
      <c r="AM992" s="2">
        <f t="shared" si="111"/>
        <v>0</v>
      </c>
      <c r="AN992" s="1">
        <v>53</v>
      </c>
      <c r="AO992" s="2">
        <v>70.617000000000004</v>
      </c>
    </row>
    <row r="993" spans="1:41" x14ac:dyDescent="0.3">
      <c r="A993">
        <v>6059</v>
      </c>
      <c r="B993">
        <v>1954</v>
      </c>
      <c r="C993" s="1">
        <f t="shared" si="105"/>
        <v>70</v>
      </c>
      <c r="D993" t="s">
        <v>25</v>
      </c>
      <c r="E993" t="s">
        <v>34</v>
      </c>
      <c r="F993" s="4" t="s">
        <v>32</v>
      </c>
      <c r="G993" t="s">
        <v>32</v>
      </c>
      <c r="H993" s="20">
        <v>64504</v>
      </c>
      <c r="I993" s="2">
        <f t="shared" si="106"/>
        <v>64.504000000000005</v>
      </c>
      <c r="J993" s="2">
        <v>1</v>
      </c>
      <c r="K993" s="2">
        <v>2</v>
      </c>
      <c r="L993" s="16">
        <f t="shared" si="107"/>
        <v>3</v>
      </c>
      <c r="M993" s="7">
        <v>41367</v>
      </c>
      <c r="N993" s="4">
        <f t="shared" si="108"/>
        <v>1</v>
      </c>
      <c r="O993" s="3">
        <f t="shared" si="109"/>
        <v>41367</v>
      </c>
      <c r="P993" s="4" t="str" cm="1">
        <f t="array" ref="P993">_xlfn.TEXTSPLIT(M993,"/")</f>
        <v>41367</v>
      </c>
      <c r="Q993" s="5"/>
      <c r="R993" s="5"/>
      <c r="S993" s="5" t="e">
        <f t="shared" si="110"/>
        <v>#NUM!</v>
      </c>
      <c r="T993">
        <v>81</v>
      </c>
      <c r="U993" s="14">
        <v>986</v>
      </c>
      <c r="V993" s="14">
        <v>36</v>
      </c>
      <c r="W993" s="14">
        <v>168</v>
      </c>
      <c r="X993" s="14">
        <v>16</v>
      </c>
      <c r="Y993" s="14">
        <v>0</v>
      </c>
      <c r="Z993" s="14">
        <v>108</v>
      </c>
      <c r="AA993" s="2">
        <v>7</v>
      </c>
      <c r="AB993" s="2">
        <v>11</v>
      </c>
      <c r="AC993" s="2">
        <v>4</v>
      </c>
      <c r="AD993" s="2">
        <v>7</v>
      </c>
      <c r="AE993" s="2">
        <v>1</v>
      </c>
      <c r="AF993" s="2">
        <v>0</v>
      </c>
      <c r="AG993" s="16">
        <v>0</v>
      </c>
      <c r="AH993" s="49" t="s">
        <v>574</v>
      </c>
      <c r="AI993" s="49" t="s">
        <v>574</v>
      </c>
      <c r="AJ993" s="49" t="s">
        <v>574</v>
      </c>
      <c r="AK993" s="49" t="s">
        <v>574</v>
      </c>
      <c r="AL993" s="49" t="s">
        <v>574</v>
      </c>
      <c r="AM993" s="2">
        <f t="shared" si="111"/>
        <v>0</v>
      </c>
      <c r="AN993" s="1">
        <v>41</v>
      </c>
      <c r="AO993" s="2">
        <v>68.626999999999995</v>
      </c>
    </row>
    <row r="994" spans="1:41" x14ac:dyDescent="0.3">
      <c r="A994">
        <v>6055</v>
      </c>
      <c r="B994">
        <v>1980</v>
      </c>
      <c r="C994" s="1">
        <f t="shared" si="105"/>
        <v>44</v>
      </c>
      <c r="D994" t="s">
        <v>25</v>
      </c>
      <c r="E994" t="s">
        <v>22</v>
      </c>
      <c r="F994" s="4" t="s">
        <v>29</v>
      </c>
      <c r="G994" t="s">
        <v>29</v>
      </c>
      <c r="H994" s="20">
        <v>71626</v>
      </c>
      <c r="I994" s="2">
        <f t="shared" si="106"/>
        <v>71.626000000000005</v>
      </c>
      <c r="J994" s="2">
        <v>0</v>
      </c>
      <c r="K994" s="2">
        <v>0</v>
      </c>
      <c r="L994" s="16">
        <f t="shared" si="107"/>
        <v>0</v>
      </c>
      <c r="M994" s="7">
        <v>40919</v>
      </c>
      <c r="N994" s="4">
        <f t="shared" si="108"/>
        <v>1</v>
      </c>
      <c r="O994" s="3">
        <f t="shared" si="109"/>
        <v>40919</v>
      </c>
      <c r="P994" s="4" t="str" cm="1">
        <f t="array" ref="P994">_xlfn.TEXTSPLIT(M994,"/")</f>
        <v>40919</v>
      </c>
      <c r="Q994" s="5"/>
      <c r="R994" s="5"/>
      <c r="S994" s="5" t="e">
        <f t="shared" si="110"/>
        <v>#NUM!</v>
      </c>
      <c r="T994">
        <v>94</v>
      </c>
      <c r="U994" s="14">
        <v>546</v>
      </c>
      <c r="V994" s="14">
        <v>72</v>
      </c>
      <c r="W994" s="14">
        <v>376</v>
      </c>
      <c r="X994" s="14">
        <v>94</v>
      </c>
      <c r="Y994" s="14">
        <v>145</v>
      </c>
      <c r="Z994" s="14">
        <v>72</v>
      </c>
      <c r="AA994" s="2">
        <v>1</v>
      </c>
      <c r="AB994" s="2">
        <v>5</v>
      </c>
      <c r="AC994" s="2">
        <v>8</v>
      </c>
      <c r="AD994" s="2">
        <v>3</v>
      </c>
      <c r="AE994" s="2">
        <v>0</v>
      </c>
      <c r="AF994" s="2">
        <v>0</v>
      </c>
      <c r="AG994" s="16">
        <v>1</v>
      </c>
      <c r="AH994" s="49" t="s">
        <v>574</v>
      </c>
      <c r="AI994" s="49">
        <v>1</v>
      </c>
      <c r="AJ994" s="49" t="s">
        <v>574</v>
      </c>
      <c r="AK994" s="49" t="s">
        <v>574</v>
      </c>
      <c r="AL994" s="49" t="s">
        <v>574</v>
      </c>
      <c r="AM994" s="2">
        <f t="shared" si="111"/>
        <v>0</v>
      </c>
      <c r="AN994" s="1">
        <v>53</v>
      </c>
      <c r="AO994" s="2">
        <v>67.536000000000001</v>
      </c>
    </row>
    <row r="995" spans="1:41" hidden="1" x14ac:dyDescent="0.3">
      <c r="A995">
        <v>6050</v>
      </c>
      <c r="B995">
        <v>1976</v>
      </c>
      <c r="C995" s="1">
        <f t="shared" si="105"/>
        <v>48</v>
      </c>
      <c r="D995" t="s">
        <v>40</v>
      </c>
      <c r="E995" t="s">
        <v>36</v>
      </c>
      <c r="F995" s="4" t="s">
        <v>29</v>
      </c>
      <c r="G995" t="s">
        <v>29</v>
      </c>
      <c r="H995" s="20">
        <v>57036</v>
      </c>
      <c r="I995" s="2">
        <f t="shared" si="106"/>
        <v>57.036000000000001</v>
      </c>
      <c r="J995" s="2">
        <v>0</v>
      </c>
      <c r="K995" s="2">
        <v>1</v>
      </c>
      <c r="L995" s="16">
        <f t="shared" si="107"/>
        <v>1</v>
      </c>
      <c r="M995" s="7">
        <v>41225</v>
      </c>
      <c r="N995" s="4">
        <f t="shared" si="108"/>
        <v>1</v>
      </c>
      <c r="O995" s="3">
        <f t="shared" si="109"/>
        <v>41225</v>
      </c>
      <c r="P995" s="4" t="str" cm="1">
        <f t="array" ref="P995">_xlfn.TEXTSPLIT(M995,"/")</f>
        <v>41225</v>
      </c>
      <c r="Q995" s="5"/>
      <c r="R995" s="5"/>
      <c r="S995" s="5" t="e">
        <f t="shared" si="110"/>
        <v>#NUM!</v>
      </c>
      <c r="T995">
        <v>33</v>
      </c>
      <c r="U995" s="14">
        <v>1171</v>
      </c>
      <c r="V995" s="14">
        <v>43</v>
      </c>
      <c r="W995" s="14">
        <v>219</v>
      </c>
      <c r="X995" s="14">
        <v>19</v>
      </c>
      <c r="Y995" s="14">
        <v>14</v>
      </c>
      <c r="Z995" s="14">
        <v>47</v>
      </c>
      <c r="AA995" s="2">
        <v>4</v>
      </c>
      <c r="AB995" s="2">
        <v>6</v>
      </c>
      <c r="AC995" s="2">
        <v>13</v>
      </c>
      <c r="AD995" s="2">
        <v>9</v>
      </c>
      <c r="AE995" s="2">
        <v>0</v>
      </c>
      <c r="AF995" s="2">
        <v>0</v>
      </c>
      <c r="AG995" s="16">
        <v>1</v>
      </c>
      <c r="AH995" s="49">
        <v>1</v>
      </c>
      <c r="AI995" s="49" t="s">
        <v>574</v>
      </c>
      <c r="AJ995" s="49" t="s">
        <v>574</v>
      </c>
      <c r="AK995" s="49" t="s">
        <v>574</v>
      </c>
      <c r="AL995" s="49" t="s">
        <v>574</v>
      </c>
      <c r="AM995" s="2">
        <f t="shared" si="111"/>
        <v>0</v>
      </c>
      <c r="AN995" s="1">
        <v>57</v>
      </c>
      <c r="AO995" s="2">
        <v>63.81</v>
      </c>
    </row>
    <row r="996" spans="1:41" x14ac:dyDescent="0.3">
      <c r="A996">
        <v>6049</v>
      </c>
      <c r="B996">
        <v>1983</v>
      </c>
      <c r="C996" s="1">
        <f t="shared" si="105"/>
        <v>41</v>
      </c>
      <c r="D996" t="s">
        <v>25</v>
      </c>
      <c r="E996" t="s">
        <v>42</v>
      </c>
      <c r="F996" s="4" t="s">
        <v>32</v>
      </c>
      <c r="G996" t="s">
        <v>32</v>
      </c>
      <c r="H996" s="20">
        <v>73450</v>
      </c>
      <c r="I996" s="2">
        <f t="shared" si="106"/>
        <v>73.45</v>
      </c>
      <c r="J996" s="2">
        <v>0</v>
      </c>
      <c r="K996" s="2">
        <v>0</v>
      </c>
      <c r="L996" s="16">
        <f t="shared" si="107"/>
        <v>0</v>
      </c>
      <c r="M996" s="7">
        <v>41406</v>
      </c>
      <c r="N996" s="4">
        <f t="shared" si="108"/>
        <v>1</v>
      </c>
      <c r="O996" s="3">
        <f t="shared" si="109"/>
        <v>41406</v>
      </c>
      <c r="P996" s="4" t="str" cm="1">
        <f t="array" ref="P996">_xlfn.TEXTSPLIT(M996,"/")</f>
        <v>41406</v>
      </c>
      <c r="Q996" s="5"/>
      <c r="R996" s="5"/>
      <c r="S996" s="5" t="e">
        <f t="shared" si="110"/>
        <v>#NUM!</v>
      </c>
      <c r="T996">
        <v>85</v>
      </c>
      <c r="U996" s="14">
        <v>1142</v>
      </c>
      <c r="V996" s="14">
        <v>51</v>
      </c>
      <c r="W996" s="14">
        <v>415</v>
      </c>
      <c r="X996" s="14">
        <v>90</v>
      </c>
      <c r="Y996" s="14">
        <v>69</v>
      </c>
      <c r="Z996" s="14">
        <v>37</v>
      </c>
      <c r="AA996" s="2">
        <v>1</v>
      </c>
      <c r="AB996" s="2">
        <v>7</v>
      </c>
      <c r="AC996" s="2">
        <v>11</v>
      </c>
      <c r="AD996" s="2">
        <v>3</v>
      </c>
      <c r="AE996" s="2">
        <v>0</v>
      </c>
      <c r="AF996" s="2">
        <v>0</v>
      </c>
      <c r="AG996" s="16">
        <v>2</v>
      </c>
      <c r="AH996" s="49">
        <v>1</v>
      </c>
      <c r="AI996" s="49" t="s">
        <v>574</v>
      </c>
      <c r="AJ996" s="49" t="s">
        <v>574</v>
      </c>
      <c r="AK996" s="49">
        <v>1</v>
      </c>
      <c r="AL996" s="49" t="s">
        <v>574</v>
      </c>
      <c r="AM996" s="2">
        <f t="shared" si="111"/>
        <v>0</v>
      </c>
      <c r="AN996" s="1">
        <v>57</v>
      </c>
      <c r="AO996" s="2">
        <v>63.81</v>
      </c>
    </row>
    <row r="997" spans="1:41" x14ac:dyDescent="0.3">
      <c r="A997">
        <v>6036</v>
      </c>
      <c r="B997">
        <v>1960</v>
      </c>
      <c r="C997" s="1">
        <f t="shared" si="105"/>
        <v>64</v>
      </c>
      <c r="D997" t="s">
        <v>25</v>
      </c>
      <c r="E997" t="s">
        <v>42</v>
      </c>
      <c r="F997" s="4" t="s">
        <v>32</v>
      </c>
      <c r="G997" t="s">
        <v>32</v>
      </c>
      <c r="H997" s="20">
        <v>89120</v>
      </c>
      <c r="I997" s="2">
        <f t="shared" si="106"/>
        <v>89.12</v>
      </c>
      <c r="J997" s="2">
        <v>0</v>
      </c>
      <c r="K997" s="2">
        <v>0</v>
      </c>
      <c r="L997" s="16">
        <f t="shared" si="107"/>
        <v>0</v>
      </c>
      <c r="M997" s="6" t="s">
        <v>35</v>
      </c>
      <c r="N997" s="4">
        <f t="shared" si="108"/>
        <v>2</v>
      </c>
      <c r="O997" s="3">
        <f t="shared" si="109"/>
        <v>41715</v>
      </c>
      <c r="P997" s="4" t="str" cm="1">
        <f t="array" ref="P997:R997">_xlfn.TEXTSPLIT(M997,"/")</f>
        <v>3</v>
      </c>
      <c r="Q997" s="4" t="str">
        <v>17</v>
      </c>
      <c r="R997" s="4" t="str">
        <v>14</v>
      </c>
      <c r="S997" s="5">
        <f t="shared" si="110"/>
        <v>41715</v>
      </c>
      <c r="T997">
        <v>78</v>
      </c>
      <c r="U997" s="14">
        <v>1168</v>
      </c>
      <c r="V997" s="14">
        <v>92</v>
      </c>
      <c r="W997" s="14">
        <v>408</v>
      </c>
      <c r="X997" s="14">
        <v>72</v>
      </c>
      <c r="Y997" s="14">
        <v>129</v>
      </c>
      <c r="Z997" s="14">
        <v>55</v>
      </c>
      <c r="AA997" s="2">
        <v>1</v>
      </c>
      <c r="AB997" s="2">
        <v>5</v>
      </c>
      <c r="AC997" s="2">
        <v>7</v>
      </c>
      <c r="AD997" s="2">
        <v>1</v>
      </c>
      <c r="AE997" s="2">
        <v>0</v>
      </c>
      <c r="AF997" s="2">
        <v>0</v>
      </c>
      <c r="AG997" s="16">
        <v>1</v>
      </c>
      <c r="AH997" s="49" t="s">
        <v>574</v>
      </c>
      <c r="AI997" s="49" t="s">
        <v>574</v>
      </c>
      <c r="AJ997" s="49">
        <v>1</v>
      </c>
      <c r="AK997" s="49" t="s">
        <v>574</v>
      </c>
      <c r="AL997" s="49" t="s">
        <v>574</v>
      </c>
      <c r="AM997" s="2">
        <f t="shared" si="111"/>
        <v>0</v>
      </c>
      <c r="AN997" s="1">
        <v>78</v>
      </c>
      <c r="AO997" s="2">
        <v>62.847000000000001</v>
      </c>
    </row>
    <row r="998" spans="1:41" x14ac:dyDescent="0.3">
      <c r="A998">
        <v>6024</v>
      </c>
      <c r="B998">
        <v>1954</v>
      </c>
      <c r="C998" s="1">
        <f t="shared" si="105"/>
        <v>70</v>
      </c>
      <c r="D998" t="s">
        <v>25</v>
      </c>
      <c r="E998" t="s">
        <v>22</v>
      </c>
      <c r="F998" s="4" t="s">
        <v>32</v>
      </c>
      <c r="G998" t="s">
        <v>32</v>
      </c>
      <c r="H998" s="20">
        <v>94384</v>
      </c>
      <c r="I998" s="2">
        <f t="shared" si="106"/>
        <v>94.384</v>
      </c>
      <c r="J998" s="2">
        <v>0</v>
      </c>
      <c r="K998" s="2">
        <v>0</v>
      </c>
      <c r="L998" s="16">
        <f t="shared" si="107"/>
        <v>0</v>
      </c>
      <c r="M998" s="7">
        <v>41367</v>
      </c>
      <c r="N998" s="4">
        <f t="shared" si="108"/>
        <v>1</v>
      </c>
      <c r="O998" s="3">
        <f t="shared" si="109"/>
        <v>41367</v>
      </c>
      <c r="P998" s="4" t="str" cm="1">
        <f t="array" ref="P998">_xlfn.TEXTSPLIT(M998,"/")</f>
        <v>41367</v>
      </c>
      <c r="Q998" s="5"/>
      <c r="R998" s="5"/>
      <c r="S998" s="5" t="e">
        <f t="shared" si="110"/>
        <v>#NUM!</v>
      </c>
      <c r="T998">
        <v>62</v>
      </c>
      <c r="U998" s="14">
        <v>1111</v>
      </c>
      <c r="V998" s="14">
        <v>24</v>
      </c>
      <c r="W998" s="14">
        <v>790</v>
      </c>
      <c r="X998" s="14">
        <v>160</v>
      </c>
      <c r="Y998" s="14">
        <v>45</v>
      </c>
      <c r="Z998" s="14">
        <v>172</v>
      </c>
      <c r="AA998" s="2">
        <v>0</v>
      </c>
      <c r="AB998" s="2">
        <v>5</v>
      </c>
      <c r="AC998" s="2">
        <v>5</v>
      </c>
      <c r="AD998" s="2">
        <v>2</v>
      </c>
      <c r="AE998" s="2">
        <v>1</v>
      </c>
      <c r="AF998" s="2">
        <v>0</v>
      </c>
      <c r="AG998" s="16">
        <v>3</v>
      </c>
      <c r="AH998" s="49" t="s">
        <v>574</v>
      </c>
      <c r="AI998" s="49">
        <v>1</v>
      </c>
      <c r="AJ998" s="49">
        <v>1</v>
      </c>
      <c r="AK998" s="49">
        <v>1</v>
      </c>
      <c r="AL998" s="49" t="s">
        <v>574</v>
      </c>
      <c r="AM998" s="2">
        <f t="shared" si="111"/>
        <v>0</v>
      </c>
      <c r="AN998" s="1">
        <v>45</v>
      </c>
      <c r="AO998" s="2">
        <v>57.113</v>
      </c>
    </row>
    <row r="999" spans="1:41" x14ac:dyDescent="0.3">
      <c r="A999">
        <v>6019</v>
      </c>
      <c r="B999">
        <v>1972</v>
      </c>
      <c r="C999" s="1">
        <f t="shared" si="105"/>
        <v>52</v>
      </c>
      <c r="D999" t="s">
        <v>25</v>
      </c>
      <c r="E999" t="s">
        <v>34</v>
      </c>
      <c r="F999" s="4" t="s">
        <v>29</v>
      </c>
      <c r="G999" t="s">
        <v>29</v>
      </c>
      <c r="H999" s="20">
        <v>37126</v>
      </c>
      <c r="I999" s="2">
        <f t="shared" si="106"/>
        <v>37.125999999999998</v>
      </c>
      <c r="J999" s="2">
        <v>1</v>
      </c>
      <c r="K999" s="2">
        <v>0</v>
      </c>
      <c r="L999" s="16">
        <f t="shared" si="107"/>
        <v>1</v>
      </c>
      <c r="M999" s="6" t="s">
        <v>135</v>
      </c>
      <c r="N999" s="4">
        <f t="shared" si="108"/>
        <v>2</v>
      </c>
      <c r="O999" s="3">
        <f t="shared" si="109"/>
        <v>41728</v>
      </c>
      <c r="P999" s="4" t="str" cm="1">
        <f t="array" ref="P999:R999">_xlfn.TEXTSPLIT(M999,"/")</f>
        <v>3</v>
      </c>
      <c r="Q999" s="4" t="str">
        <v>30</v>
      </c>
      <c r="R999" s="4" t="str">
        <v>14</v>
      </c>
      <c r="S999" s="5">
        <f t="shared" si="110"/>
        <v>41728</v>
      </c>
      <c r="T999">
        <v>9</v>
      </c>
      <c r="U999" s="14">
        <v>45</v>
      </c>
      <c r="V999" s="14">
        <v>3</v>
      </c>
      <c r="W999" s="14">
        <v>9</v>
      </c>
      <c r="X999" s="14">
        <v>4</v>
      </c>
      <c r="Y999" s="14">
        <v>4</v>
      </c>
      <c r="Z999" s="14">
        <v>7</v>
      </c>
      <c r="AA999" s="2">
        <v>1</v>
      </c>
      <c r="AB999" s="2">
        <v>1</v>
      </c>
      <c r="AC999" s="2">
        <v>2</v>
      </c>
      <c r="AD999" s="2">
        <v>6</v>
      </c>
      <c r="AE999" s="2">
        <v>1</v>
      </c>
      <c r="AF999" s="2">
        <v>0</v>
      </c>
      <c r="AG999" s="16">
        <v>1</v>
      </c>
      <c r="AH999" s="49">
        <v>1</v>
      </c>
      <c r="AI999" s="49" t="s">
        <v>574</v>
      </c>
      <c r="AJ999" s="49" t="s">
        <v>574</v>
      </c>
      <c r="AK999" s="49" t="s">
        <v>574</v>
      </c>
      <c r="AL999" s="49" t="s">
        <v>574</v>
      </c>
      <c r="AM999" s="2">
        <f t="shared" si="111"/>
        <v>0</v>
      </c>
      <c r="AN999" s="1">
        <v>75</v>
      </c>
      <c r="AO999" s="2">
        <v>51.314999999999998</v>
      </c>
    </row>
    <row r="1000" spans="1:41" x14ac:dyDescent="0.3">
      <c r="A1000">
        <v>6001</v>
      </c>
      <c r="B1000">
        <v>1980</v>
      </c>
      <c r="C1000" s="1">
        <f t="shared" si="105"/>
        <v>44</v>
      </c>
      <c r="D1000" t="s">
        <v>25</v>
      </c>
      <c r="E1000" t="s">
        <v>22</v>
      </c>
      <c r="F1000" s="4" t="s">
        <v>29</v>
      </c>
      <c r="G1000" t="s">
        <v>29</v>
      </c>
      <c r="H1000" s="20">
        <v>56775</v>
      </c>
      <c r="I1000" s="2">
        <f t="shared" si="106"/>
        <v>56.774999999999999</v>
      </c>
      <c r="J1000" s="2">
        <v>0</v>
      </c>
      <c r="K1000" s="2">
        <v>1</v>
      </c>
      <c r="L1000" s="16">
        <f t="shared" si="107"/>
        <v>1</v>
      </c>
      <c r="M1000" s="7">
        <v>41306</v>
      </c>
      <c r="N1000" s="4">
        <f t="shared" si="108"/>
        <v>1</v>
      </c>
      <c r="O1000" s="3">
        <f t="shared" si="109"/>
        <v>41306</v>
      </c>
      <c r="P1000" s="4" t="str" cm="1">
        <f t="array" ref="P1000">_xlfn.TEXTSPLIT(M1000,"/")</f>
        <v>41306</v>
      </c>
      <c r="Q1000" s="5"/>
      <c r="R1000" s="5"/>
      <c r="S1000" s="5" t="e">
        <f t="shared" si="110"/>
        <v>#NUM!</v>
      </c>
      <c r="T1000">
        <v>62</v>
      </c>
      <c r="U1000" s="14">
        <v>614</v>
      </c>
      <c r="V1000" s="14">
        <v>35</v>
      </c>
      <c r="W1000" s="14">
        <v>160</v>
      </c>
      <c r="X1000" s="14">
        <v>58</v>
      </c>
      <c r="Y1000" s="14">
        <v>35</v>
      </c>
      <c r="Z1000" s="14">
        <v>35</v>
      </c>
      <c r="AA1000" s="2">
        <v>2</v>
      </c>
      <c r="AB1000" s="2">
        <v>5</v>
      </c>
      <c r="AC1000" s="2">
        <v>10</v>
      </c>
      <c r="AD1000" s="2">
        <v>5</v>
      </c>
      <c r="AE1000" s="2">
        <v>0</v>
      </c>
      <c r="AF1000" s="2">
        <v>0</v>
      </c>
      <c r="AG1000" s="16">
        <v>0</v>
      </c>
      <c r="AH1000" s="49" t="s">
        <v>574</v>
      </c>
      <c r="AI1000" s="49" t="s">
        <v>574</v>
      </c>
      <c r="AJ1000" s="49" t="s">
        <v>574</v>
      </c>
      <c r="AK1000" s="49" t="s">
        <v>574</v>
      </c>
      <c r="AL1000" s="49" t="s">
        <v>574</v>
      </c>
      <c r="AM1000" s="2">
        <f t="shared" si="111"/>
        <v>0</v>
      </c>
      <c r="AN1000" s="1">
        <v>70</v>
      </c>
      <c r="AO1000" s="2">
        <v>50.725000000000001</v>
      </c>
    </row>
    <row r="1001" spans="1:41" x14ac:dyDescent="0.3">
      <c r="A1001">
        <v>5995</v>
      </c>
      <c r="B1001">
        <v>1963</v>
      </c>
      <c r="C1001" s="1">
        <f t="shared" si="105"/>
        <v>61</v>
      </c>
      <c r="D1001" t="s">
        <v>25</v>
      </c>
      <c r="E1001" t="s">
        <v>22</v>
      </c>
      <c r="F1001" s="4" t="s">
        <v>23</v>
      </c>
      <c r="G1001" t="s">
        <v>23</v>
      </c>
      <c r="H1001" s="20">
        <v>39552</v>
      </c>
      <c r="I1001" s="2">
        <f t="shared" si="106"/>
        <v>39.552</v>
      </c>
      <c r="J1001" s="2">
        <v>1</v>
      </c>
      <c r="K1001" s="2">
        <v>1</v>
      </c>
      <c r="L1001" s="16">
        <f t="shared" si="107"/>
        <v>2</v>
      </c>
      <c r="M1001" s="6" t="s">
        <v>375</v>
      </c>
      <c r="N1001" s="4">
        <f t="shared" si="108"/>
        <v>2</v>
      </c>
      <c r="O1001" s="3">
        <f t="shared" si="109"/>
        <v>41261</v>
      </c>
      <c r="P1001" s="4" t="str" cm="1">
        <f t="array" ref="P1001:R1001">_xlfn.TEXTSPLIT(M1001,"/")</f>
        <v>12</v>
      </c>
      <c r="Q1001" s="4" t="str">
        <v>18</v>
      </c>
      <c r="R1001" s="4" t="str">
        <v>12</v>
      </c>
      <c r="S1001" s="5">
        <f t="shared" si="110"/>
        <v>41261</v>
      </c>
      <c r="T1001">
        <v>54</v>
      </c>
      <c r="U1001" s="14">
        <v>165</v>
      </c>
      <c r="V1001" s="14">
        <v>3</v>
      </c>
      <c r="W1001" s="14">
        <v>147</v>
      </c>
      <c r="X1001" s="14">
        <v>4</v>
      </c>
      <c r="Y1001" s="14">
        <v>24</v>
      </c>
      <c r="Z1001" s="14">
        <v>41</v>
      </c>
      <c r="AA1001" s="2">
        <v>7</v>
      </c>
      <c r="AB1001" s="2">
        <v>6</v>
      </c>
      <c r="AC1001" s="2">
        <v>5</v>
      </c>
      <c r="AD1001" s="2">
        <v>8</v>
      </c>
      <c r="AE1001" s="2">
        <v>1</v>
      </c>
      <c r="AF1001" s="2">
        <v>0</v>
      </c>
      <c r="AG1001" s="16">
        <v>0</v>
      </c>
      <c r="AH1001" s="49" t="s">
        <v>574</v>
      </c>
      <c r="AI1001" s="49" t="s">
        <v>574</v>
      </c>
      <c r="AJ1001" s="49" t="s">
        <v>574</v>
      </c>
      <c r="AK1001" s="49" t="s">
        <v>574</v>
      </c>
      <c r="AL1001" s="49" t="s">
        <v>574</v>
      </c>
      <c r="AM1001" s="2">
        <f t="shared" si="111"/>
        <v>0</v>
      </c>
      <c r="AN1001" s="1">
        <v>72</v>
      </c>
      <c r="AO1001" s="2">
        <v>49.09</v>
      </c>
    </row>
    <row r="1002" spans="1:41" hidden="1" x14ac:dyDescent="0.3">
      <c r="A1002">
        <v>5991</v>
      </c>
      <c r="B1002">
        <v>1950</v>
      </c>
      <c r="C1002" s="1">
        <f t="shared" si="105"/>
        <v>74</v>
      </c>
      <c r="D1002" t="s">
        <v>38</v>
      </c>
      <c r="E1002" t="s">
        <v>42</v>
      </c>
      <c r="F1002" s="4" t="s">
        <v>29</v>
      </c>
      <c r="G1002" t="s">
        <v>29</v>
      </c>
      <c r="H1002" s="20">
        <v>48150</v>
      </c>
      <c r="I1002" s="2">
        <f t="shared" si="106"/>
        <v>48.15</v>
      </c>
      <c r="J1002" s="2">
        <v>0</v>
      </c>
      <c r="K1002" s="2">
        <v>1</v>
      </c>
      <c r="L1002" s="16">
        <f t="shared" si="107"/>
        <v>1</v>
      </c>
      <c r="M1002" s="7">
        <v>41492</v>
      </c>
      <c r="N1002" s="4">
        <f t="shared" si="108"/>
        <v>1</v>
      </c>
      <c r="O1002" s="3">
        <f t="shared" si="109"/>
        <v>41492</v>
      </c>
      <c r="P1002" s="4" t="str" cm="1">
        <f t="array" ref="P1002">_xlfn.TEXTSPLIT(M1002,"/")</f>
        <v>41492</v>
      </c>
      <c r="Q1002" s="5"/>
      <c r="R1002" s="5"/>
      <c r="S1002" s="5" t="e">
        <f t="shared" si="110"/>
        <v>#NUM!</v>
      </c>
      <c r="T1002">
        <v>24</v>
      </c>
      <c r="U1002" s="14">
        <v>173</v>
      </c>
      <c r="V1002" s="14">
        <v>2</v>
      </c>
      <c r="W1002" s="14">
        <v>39</v>
      </c>
      <c r="X1002" s="14">
        <v>3</v>
      </c>
      <c r="Y1002" s="14">
        <v>2</v>
      </c>
      <c r="Z1002" s="14">
        <v>47</v>
      </c>
      <c r="AA1002" s="2">
        <v>3</v>
      </c>
      <c r="AB1002" s="2">
        <v>5</v>
      </c>
      <c r="AC1002" s="2">
        <v>4</v>
      </c>
      <c r="AD1002" s="2">
        <v>7</v>
      </c>
      <c r="AE1002" s="2">
        <v>0</v>
      </c>
      <c r="AF1002" s="2">
        <v>0</v>
      </c>
      <c r="AG1002" s="16">
        <v>0</v>
      </c>
      <c r="AH1002" s="49" t="s">
        <v>574</v>
      </c>
      <c r="AI1002" s="49" t="s">
        <v>574</v>
      </c>
      <c r="AJ1002" s="49" t="s">
        <v>574</v>
      </c>
      <c r="AK1002" s="49" t="s">
        <v>574</v>
      </c>
      <c r="AL1002" s="49" t="s">
        <v>574</v>
      </c>
      <c r="AM1002" s="2">
        <f t="shared" si="111"/>
        <v>0</v>
      </c>
      <c r="AN1002" s="1">
        <v>57</v>
      </c>
      <c r="AO1002" s="2">
        <v>43.601999999999997</v>
      </c>
    </row>
    <row r="1003" spans="1:41" hidden="1" x14ac:dyDescent="0.3">
      <c r="A1003">
        <v>5989</v>
      </c>
      <c r="B1003">
        <v>1960</v>
      </c>
      <c r="C1003" s="1">
        <f t="shared" si="105"/>
        <v>64</v>
      </c>
      <c r="D1003" t="s">
        <v>28</v>
      </c>
      <c r="E1003" t="s">
        <v>36</v>
      </c>
      <c r="F1003" s="4" t="s">
        <v>23</v>
      </c>
      <c r="G1003" t="s">
        <v>23</v>
      </c>
      <c r="H1003" s="20">
        <v>78353</v>
      </c>
      <c r="I1003" s="2">
        <f t="shared" si="106"/>
        <v>78.352999999999994</v>
      </c>
      <c r="J1003" s="2">
        <v>0</v>
      </c>
      <c r="K1003" s="2">
        <v>1</v>
      </c>
      <c r="L1003" s="16">
        <f t="shared" si="107"/>
        <v>1</v>
      </c>
      <c r="M1003" s="6" t="s">
        <v>368</v>
      </c>
      <c r="N1003" s="4">
        <f t="shared" si="108"/>
        <v>2</v>
      </c>
      <c r="O1003" s="3">
        <f t="shared" si="109"/>
        <v>41380</v>
      </c>
      <c r="P1003" s="4" t="str" cm="1">
        <f t="array" ref="P1003:R1003">_xlfn.TEXTSPLIT(M1003,"/")</f>
        <v>4</v>
      </c>
      <c r="Q1003" s="4" t="str">
        <v>16</v>
      </c>
      <c r="R1003" s="4" t="str">
        <v>13</v>
      </c>
      <c r="S1003" s="5">
        <f t="shared" si="110"/>
        <v>41380</v>
      </c>
      <c r="T1003">
        <v>51</v>
      </c>
      <c r="U1003" s="14">
        <v>752</v>
      </c>
      <c r="V1003" s="14">
        <v>122</v>
      </c>
      <c r="W1003" s="14">
        <v>476</v>
      </c>
      <c r="X1003" s="14">
        <v>39</v>
      </c>
      <c r="Y1003" s="14">
        <v>153</v>
      </c>
      <c r="Z1003" s="14">
        <v>34</v>
      </c>
      <c r="AA1003" s="2">
        <v>1</v>
      </c>
      <c r="AB1003" s="2">
        <v>10</v>
      </c>
      <c r="AC1003" s="2">
        <v>11</v>
      </c>
      <c r="AD1003" s="2">
        <v>8</v>
      </c>
      <c r="AE1003" s="2">
        <v>0</v>
      </c>
      <c r="AF1003" s="2">
        <v>0</v>
      </c>
      <c r="AG1003" s="16">
        <v>0</v>
      </c>
      <c r="AH1003" s="49" t="s">
        <v>574</v>
      </c>
      <c r="AI1003" s="49" t="s">
        <v>574</v>
      </c>
      <c r="AJ1003" s="49" t="s">
        <v>574</v>
      </c>
      <c r="AK1003" s="49" t="s">
        <v>574</v>
      </c>
      <c r="AL1003" s="49" t="s">
        <v>574</v>
      </c>
      <c r="AM1003" s="2">
        <f t="shared" si="111"/>
        <v>0</v>
      </c>
      <c r="AN1003" s="1">
        <v>45</v>
      </c>
      <c r="AO1003" s="2">
        <v>38.643000000000001</v>
      </c>
    </row>
    <row r="1004" spans="1:41" x14ac:dyDescent="0.3">
      <c r="A1004">
        <v>5987</v>
      </c>
      <c r="B1004">
        <v>1990</v>
      </c>
      <c r="C1004" s="1">
        <f t="shared" si="105"/>
        <v>34</v>
      </c>
      <c r="D1004" t="s">
        <v>25</v>
      </c>
      <c r="E1004" t="s">
        <v>36</v>
      </c>
      <c r="F1004" s="4" t="s">
        <v>32</v>
      </c>
      <c r="G1004" t="s">
        <v>32</v>
      </c>
      <c r="H1004" s="20">
        <v>10404</v>
      </c>
      <c r="I1004" s="2">
        <f t="shared" si="106"/>
        <v>10.404</v>
      </c>
      <c r="J1004" s="2">
        <v>1</v>
      </c>
      <c r="K1004" s="2">
        <v>0</v>
      </c>
      <c r="L1004" s="16">
        <f t="shared" si="107"/>
        <v>1</v>
      </c>
      <c r="M1004" s="7">
        <v>41734</v>
      </c>
      <c r="N1004" s="4">
        <f t="shared" si="108"/>
        <v>1</v>
      </c>
      <c r="O1004" s="3">
        <f t="shared" si="109"/>
        <v>41734</v>
      </c>
      <c r="P1004" s="4" t="str" cm="1">
        <f t="array" ref="P1004">_xlfn.TEXTSPLIT(M1004,"/")</f>
        <v>41734</v>
      </c>
      <c r="Q1004" s="5"/>
      <c r="R1004" s="5"/>
      <c r="S1004" s="5" t="e">
        <f t="shared" si="110"/>
        <v>#NUM!</v>
      </c>
      <c r="T1004">
        <v>52</v>
      </c>
      <c r="U1004" s="14">
        <v>2</v>
      </c>
      <c r="V1004" s="14">
        <v>2</v>
      </c>
      <c r="W1004" s="14">
        <v>11</v>
      </c>
      <c r="X1004" s="14">
        <v>10</v>
      </c>
      <c r="Y1004" s="14">
        <v>6</v>
      </c>
      <c r="Z1004" s="14">
        <v>12</v>
      </c>
      <c r="AA1004" s="2">
        <v>2</v>
      </c>
      <c r="AB1004" s="2">
        <v>1</v>
      </c>
      <c r="AC1004" s="2">
        <v>4</v>
      </c>
      <c r="AD1004" s="2">
        <v>5</v>
      </c>
      <c r="AE1004" s="2">
        <v>0</v>
      </c>
      <c r="AF1004" s="2">
        <v>0</v>
      </c>
      <c r="AG1004" s="16">
        <v>0</v>
      </c>
      <c r="AH1004" s="49" t="s">
        <v>574</v>
      </c>
      <c r="AI1004" s="49" t="s">
        <v>574</v>
      </c>
      <c r="AJ1004" s="49" t="s">
        <v>574</v>
      </c>
      <c r="AK1004" s="49" t="s">
        <v>574</v>
      </c>
      <c r="AL1004" s="49" t="s">
        <v>574</v>
      </c>
      <c r="AM1004" s="2">
        <f t="shared" si="111"/>
        <v>0</v>
      </c>
      <c r="AN1004" s="1">
        <v>48</v>
      </c>
      <c r="AO1004" s="2">
        <v>27.573</v>
      </c>
    </row>
    <row r="1005" spans="1:41" x14ac:dyDescent="0.3">
      <c r="A1005">
        <v>5985</v>
      </c>
      <c r="B1005">
        <v>1966</v>
      </c>
      <c r="C1005" s="1">
        <f t="shared" si="105"/>
        <v>58</v>
      </c>
      <c r="D1005" t="s">
        <v>25</v>
      </c>
      <c r="E1005" t="s">
        <v>42</v>
      </c>
      <c r="F1005" s="4" t="s">
        <v>26</v>
      </c>
      <c r="G1005" t="s">
        <v>26</v>
      </c>
      <c r="H1005" s="20">
        <v>33168</v>
      </c>
      <c r="I1005" s="2">
        <f t="shared" si="106"/>
        <v>33.167999999999999</v>
      </c>
      <c r="J1005" s="2">
        <v>0</v>
      </c>
      <c r="K1005" s="2">
        <v>1</v>
      </c>
      <c r="L1005" s="16">
        <f t="shared" si="107"/>
        <v>1</v>
      </c>
      <c r="M1005" s="6" t="s">
        <v>51</v>
      </c>
      <c r="N1005" s="4">
        <f t="shared" si="108"/>
        <v>2</v>
      </c>
      <c r="O1005" s="3">
        <f t="shared" si="109"/>
        <v>41195</v>
      </c>
      <c r="P1005" s="4" t="str" cm="1">
        <f t="array" ref="P1005:R1005">_xlfn.TEXTSPLIT(M1005,"/")</f>
        <v>10</v>
      </c>
      <c r="Q1005" s="4" t="str">
        <v>13</v>
      </c>
      <c r="R1005" s="4" t="str">
        <v>12</v>
      </c>
      <c r="S1005" s="5">
        <f t="shared" si="110"/>
        <v>41195</v>
      </c>
      <c r="T1005">
        <v>0</v>
      </c>
      <c r="U1005" s="14">
        <v>80</v>
      </c>
      <c r="V1005" s="14">
        <v>1</v>
      </c>
      <c r="W1005" s="14">
        <v>37</v>
      </c>
      <c r="X1005" s="14">
        <v>0</v>
      </c>
      <c r="Y1005" s="14">
        <v>1</v>
      </c>
      <c r="Z1005" s="14">
        <v>3</v>
      </c>
      <c r="AA1005" s="2">
        <v>3</v>
      </c>
      <c r="AB1005" s="2">
        <v>2</v>
      </c>
      <c r="AC1005" s="2">
        <v>4</v>
      </c>
      <c r="AD1005" s="2">
        <v>7</v>
      </c>
      <c r="AE1005" s="2">
        <v>0</v>
      </c>
      <c r="AF1005" s="2">
        <v>0</v>
      </c>
      <c r="AG1005" s="16">
        <v>0</v>
      </c>
      <c r="AH1005" s="49" t="s">
        <v>574</v>
      </c>
      <c r="AI1005" s="49" t="s">
        <v>574</v>
      </c>
      <c r="AJ1005" s="49" t="s">
        <v>574</v>
      </c>
      <c r="AK1005" s="49" t="s">
        <v>574</v>
      </c>
      <c r="AL1005" s="49" t="s">
        <v>574</v>
      </c>
      <c r="AM1005" s="2">
        <f t="shared" si="111"/>
        <v>0</v>
      </c>
      <c r="AN1005" s="1">
        <v>45</v>
      </c>
      <c r="AO1005" s="2">
        <v>25.850999999999999</v>
      </c>
    </row>
    <row r="1006" spans="1:41" hidden="1" x14ac:dyDescent="0.3">
      <c r="A1006">
        <v>5975</v>
      </c>
      <c r="B1006">
        <v>1968</v>
      </c>
      <c r="C1006" s="1">
        <f t="shared" si="105"/>
        <v>56</v>
      </c>
      <c r="D1006" t="s">
        <v>28</v>
      </c>
      <c r="E1006" t="s">
        <v>34</v>
      </c>
      <c r="F1006" s="4" t="s">
        <v>26</v>
      </c>
      <c r="G1006" t="s">
        <v>26</v>
      </c>
      <c r="H1006" s="20">
        <v>40304</v>
      </c>
      <c r="I1006" s="2">
        <f t="shared" si="106"/>
        <v>40.304000000000002</v>
      </c>
      <c r="J1006" s="2">
        <v>1</v>
      </c>
      <c r="K1006" s="2">
        <v>0</v>
      </c>
      <c r="L1006" s="16">
        <f t="shared" si="107"/>
        <v>1</v>
      </c>
      <c r="M1006" s="6" t="s">
        <v>86</v>
      </c>
      <c r="N1006" s="4">
        <f t="shared" si="108"/>
        <v>2</v>
      </c>
      <c r="O1006" s="3">
        <f t="shared" si="109"/>
        <v>41547</v>
      </c>
      <c r="P1006" s="4" t="str" cm="1">
        <f t="array" ref="P1006:R1006">_xlfn.TEXTSPLIT(M1006,"/")</f>
        <v>9</v>
      </c>
      <c r="Q1006" s="4" t="str">
        <v>30</v>
      </c>
      <c r="R1006" s="4" t="str">
        <v>13</v>
      </c>
      <c r="S1006" s="5">
        <f t="shared" si="110"/>
        <v>41547</v>
      </c>
      <c r="T1006">
        <v>82</v>
      </c>
      <c r="U1006" s="14">
        <v>37</v>
      </c>
      <c r="V1006" s="14">
        <v>0</v>
      </c>
      <c r="W1006" s="14">
        <v>17</v>
      </c>
      <c r="X1006" s="14">
        <v>0</v>
      </c>
      <c r="Y1006" s="14">
        <v>0</v>
      </c>
      <c r="Z1006" s="14">
        <v>3</v>
      </c>
      <c r="AA1006" s="2">
        <v>1</v>
      </c>
      <c r="AB1006" s="2">
        <v>2</v>
      </c>
      <c r="AC1006" s="2">
        <v>3</v>
      </c>
      <c r="AD1006" s="2">
        <v>7</v>
      </c>
      <c r="AE1006" s="2">
        <v>0</v>
      </c>
      <c r="AF1006" s="2">
        <v>0</v>
      </c>
      <c r="AG1006" s="16">
        <v>0</v>
      </c>
      <c r="AH1006" s="49" t="s">
        <v>574</v>
      </c>
      <c r="AI1006" s="49" t="s">
        <v>574</v>
      </c>
      <c r="AJ1006" s="49" t="s">
        <v>574</v>
      </c>
      <c r="AK1006" s="49" t="s">
        <v>574</v>
      </c>
      <c r="AL1006" s="49" t="s">
        <v>574</v>
      </c>
      <c r="AM1006" s="2">
        <f t="shared" si="111"/>
        <v>0</v>
      </c>
      <c r="AN1006" s="1">
        <v>40</v>
      </c>
      <c r="AO1006" s="2">
        <v>25.271000000000001</v>
      </c>
    </row>
    <row r="1007" spans="1:41" hidden="1" x14ac:dyDescent="0.3">
      <c r="A1007">
        <v>5967</v>
      </c>
      <c r="B1007">
        <v>1953</v>
      </c>
      <c r="C1007" s="1">
        <f t="shared" si="105"/>
        <v>71</v>
      </c>
      <c r="D1007" t="s">
        <v>38</v>
      </c>
      <c r="E1007" t="s">
        <v>22</v>
      </c>
      <c r="F1007" s="4" t="s">
        <v>32</v>
      </c>
      <c r="G1007" t="s">
        <v>32</v>
      </c>
      <c r="H1007" s="20">
        <v>33402</v>
      </c>
      <c r="I1007" s="2">
        <f t="shared" si="106"/>
        <v>33.402000000000001</v>
      </c>
      <c r="J1007" s="2">
        <v>1</v>
      </c>
      <c r="K1007" s="2">
        <v>1</v>
      </c>
      <c r="L1007" s="16">
        <f t="shared" si="107"/>
        <v>2</v>
      </c>
      <c r="M1007" s="6" t="s">
        <v>101</v>
      </c>
      <c r="N1007" s="4">
        <f t="shared" si="108"/>
        <v>2</v>
      </c>
      <c r="O1007" s="3">
        <f t="shared" si="109"/>
        <v>41473</v>
      </c>
      <c r="P1007" s="4" t="str" cm="1">
        <f t="array" ref="P1007:R1007">_xlfn.TEXTSPLIT(M1007,"/")</f>
        <v>7</v>
      </c>
      <c r="Q1007" s="4" t="str">
        <v>18</v>
      </c>
      <c r="R1007" s="4" t="str">
        <v>13</v>
      </c>
      <c r="S1007" s="5">
        <f t="shared" si="110"/>
        <v>41473</v>
      </c>
      <c r="T1007">
        <v>60</v>
      </c>
      <c r="U1007" s="14">
        <v>26</v>
      </c>
      <c r="V1007" s="14">
        <v>2</v>
      </c>
      <c r="W1007" s="14">
        <v>19</v>
      </c>
      <c r="X1007" s="14">
        <v>10</v>
      </c>
      <c r="Y1007" s="14">
        <v>5</v>
      </c>
      <c r="Z1007" s="14">
        <v>8</v>
      </c>
      <c r="AA1007" s="2">
        <v>3</v>
      </c>
      <c r="AB1007" s="2">
        <v>2</v>
      </c>
      <c r="AC1007" s="2">
        <v>3</v>
      </c>
      <c r="AD1007" s="2">
        <v>8</v>
      </c>
      <c r="AE1007" s="2">
        <v>0</v>
      </c>
      <c r="AF1007" s="2">
        <v>0</v>
      </c>
      <c r="AG1007" s="16">
        <v>0</v>
      </c>
      <c r="AH1007" s="49" t="s">
        <v>574</v>
      </c>
      <c r="AI1007" s="49" t="s">
        <v>574</v>
      </c>
      <c r="AJ1007" s="49" t="s">
        <v>574</v>
      </c>
      <c r="AK1007" s="49" t="s">
        <v>574</v>
      </c>
      <c r="AL1007" s="49" t="s">
        <v>574</v>
      </c>
      <c r="AM1007" s="2">
        <f t="shared" si="111"/>
        <v>0</v>
      </c>
      <c r="AN1007" s="1">
        <v>44</v>
      </c>
      <c r="AO1007" s="2">
        <v>13.532999999999999</v>
      </c>
    </row>
    <row r="1008" spans="1:41" x14ac:dyDescent="0.3">
      <c r="A1008">
        <v>5966</v>
      </c>
      <c r="B1008">
        <v>1975</v>
      </c>
      <c r="C1008" s="1">
        <f t="shared" si="105"/>
        <v>49</v>
      </c>
      <c r="D1008" t="s">
        <v>25</v>
      </c>
      <c r="E1008" t="s">
        <v>34</v>
      </c>
      <c r="F1008" s="4" t="s">
        <v>29</v>
      </c>
      <c r="G1008" t="s">
        <v>29</v>
      </c>
      <c r="H1008" s="20">
        <v>45207</v>
      </c>
      <c r="I1008" s="2">
        <f t="shared" si="106"/>
        <v>45.207000000000001</v>
      </c>
      <c r="J1008" s="2">
        <v>1</v>
      </c>
      <c r="K1008" s="2">
        <v>1</v>
      </c>
      <c r="L1008" s="16">
        <f t="shared" si="107"/>
        <v>2</v>
      </c>
      <c r="M1008" s="7">
        <v>41193</v>
      </c>
      <c r="N1008" s="4">
        <f t="shared" si="108"/>
        <v>1</v>
      </c>
      <c r="O1008" s="3">
        <f t="shared" si="109"/>
        <v>41193</v>
      </c>
      <c r="P1008" s="4" t="str" cm="1">
        <f t="array" ref="P1008">_xlfn.TEXTSPLIT(M1008,"/")</f>
        <v>41193</v>
      </c>
      <c r="Q1008" s="5"/>
      <c r="R1008" s="5"/>
      <c r="S1008" s="5" t="e">
        <f t="shared" si="110"/>
        <v>#NUM!</v>
      </c>
      <c r="T1008">
        <v>64</v>
      </c>
      <c r="U1008" s="14">
        <v>203</v>
      </c>
      <c r="V1008" s="14">
        <v>0</v>
      </c>
      <c r="W1008" s="14">
        <v>10</v>
      </c>
      <c r="X1008" s="14">
        <v>0</v>
      </c>
      <c r="Y1008" s="14">
        <v>0</v>
      </c>
      <c r="Z1008" s="14">
        <v>2</v>
      </c>
      <c r="AA1008" s="2">
        <v>5</v>
      </c>
      <c r="AB1008" s="2">
        <v>3</v>
      </c>
      <c r="AC1008" s="2">
        <v>6</v>
      </c>
      <c r="AD1008" s="2">
        <v>6</v>
      </c>
      <c r="AE1008" s="2">
        <v>0</v>
      </c>
      <c r="AF1008" s="2">
        <v>0</v>
      </c>
      <c r="AG1008" s="16">
        <v>1</v>
      </c>
      <c r="AH1008" s="49" t="s">
        <v>574</v>
      </c>
      <c r="AI1008" s="49">
        <v>1</v>
      </c>
      <c r="AJ1008" s="49" t="s">
        <v>574</v>
      </c>
      <c r="AK1008" s="49" t="s">
        <v>574</v>
      </c>
      <c r="AL1008" s="49" t="s">
        <v>574</v>
      </c>
      <c r="AM1008" s="2">
        <f t="shared" si="111"/>
        <v>0</v>
      </c>
      <c r="AN1008" s="1">
        <v>31</v>
      </c>
      <c r="AO1008" s="2">
        <v>92.858999999999995</v>
      </c>
    </row>
    <row r="1009" spans="1:41" x14ac:dyDescent="0.3">
      <c r="A1009">
        <v>5961</v>
      </c>
      <c r="B1009">
        <v>1979</v>
      </c>
      <c r="C1009" s="1">
        <f t="shared" si="105"/>
        <v>45</v>
      </c>
      <c r="D1009" t="s">
        <v>25</v>
      </c>
      <c r="E1009" t="s">
        <v>22</v>
      </c>
      <c r="F1009" s="4" t="s">
        <v>29</v>
      </c>
      <c r="G1009" t="s">
        <v>29</v>
      </c>
      <c r="H1009" s="20">
        <v>42693</v>
      </c>
      <c r="I1009" s="2">
        <f t="shared" si="106"/>
        <v>42.692999999999998</v>
      </c>
      <c r="J1009" s="2">
        <v>1</v>
      </c>
      <c r="K1009" s="2">
        <v>0</v>
      </c>
      <c r="L1009" s="16">
        <f t="shared" si="107"/>
        <v>1</v>
      </c>
      <c r="M1009" s="7">
        <v>41826</v>
      </c>
      <c r="N1009" s="4">
        <f t="shared" si="108"/>
        <v>1</v>
      </c>
      <c r="O1009" s="3">
        <f t="shared" si="109"/>
        <v>41826</v>
      </c>
      <c r="P1009" s="4" t="str" cm="1">
        <f t="array" ref="P1009">_xlfn.TEXTSPLIT(M1009,"/")</f>
        <v>41826</v>
      </c>
      <c r="Q1009" s="5"/>
      <c r="R1009" s="5"/>
      <c r="S1009" s="5" t="e">
        <f t="shared" si="110"/>
        <v>#NUM!</v>
      </c>
      <c r="T1009">
        <v>29</v>
      </c>
      <c r="U1009" s="14">
        <v>8</v>
      </c>
      <c r="V1009" s="14">
        <v>4</v>
      </c>
      <c r="W1009" s="14">
        <v>20</v>
      </c>
      <c r="X1009" s="14">
        <v>6</v>
      </c>
      <c r="Y1009" s="14">
        <v>3</v>
      </c>
      <c r="Z1009" s="14">
        <v>16</v>
      </c>
      <c r="AA1009" s="2">
        <v>1</v>
      </c>
      <c r="AB1009" s="2">
        <v>1</v>
      </c>
      <c r="AC1009" s="2">
        <v>3</v>
      </c>
      <c r="AD1009" s="2">
        <v>5</v>
      </c>
      <c r="AE1009" s="2">
        <v>0</v>
      </c>
      <c r="AF1009" s="2">
        <v>0</v>
      </c>
      <c r="AG1009" s="16">
        <v>0</v>
      </c>
      <c r="AH1009" s="49" t="s">
        <v>574</v>
      </c>
      <c r="AI1009" s="49" t="s">
        <v>574</v>
      </c>
      <c r="AJ1009" s="49" t="s">
        <v>574</v>
      </c>
      <c r="AK1009" s="49" t="s">
        <v>574</v>
      </c>
      <c r="AL1009" s="49" t="s">
        <v>574</v>
      </c>
      <c r="AM1009" s="2">
        <f t="shared" si="111"/>
        <v>0</v>
      </c>
      <c r="AN1009" s="1">
        <v>44</v>
      </c>
      <c r="AO1009" s="2">
        <v>77.298000000000002</v>
      </c>
    </row>
    <row r="1010" spans="1:41" hidden="1" x14ac:dyDescent="0.3">
      <c r="A1010">
        <v>5959</v>
      </c>
      <c r="B1010">
        <v>1969</v>
      </c>
      <c r="C1010" s="1">
        <f t="shared" si="105"/>
        <v>55</v>
      </c>
      <c r="D1010" t="s">
        <v>40</v>
      </c>
      <c r="E1010" t="s">
        <v>22</v>
      </c>
      <c r="F1010" s="4" t="s">
        <v>26</v>
      </c>
      <c r="G1010" t="s">
        <v>26</v>
      </c>
      <c r="H1010" s="20">
        <v>35893</v>
      </c>
      <c r="I1010" s="2">
        <f t="shared" si="106"/>
        <v>35.893000000000001</v>
      </c>
      <c r="J1010" s="2">
        <v>1</v>
      </c>
      <c r="K1010" s="2">
        <v>1</v>
      </c>
      <c r="L1010" s="16">
        <f t="shared" si="107"/>
        <v>2</v>
      </c>
      <c r="M1010" s="6" t="s">
        <v>329</v>
      </c>
      <c r="N1010" s="4">
        <f t="shared" si="108"/>
        <v>2</v>
      </c>
      <c r="O1010" s="3">
        <f t="shared" si="109"/>
        <v>41197</v>
      </c>
      <c r="P1010" s="4" t="str" cm="1">
        <f t="array" ref="P1010:R1010">_xlfn.TEXTSPLIT(M1010,"/")</f>
        <v>10</v>
      </c>
      <c r="Q1010" s="4" t="str">
        <v>15</v>
      </c>
      <c r="R1010" s="4" t="str">
        <v>12</v>
      </c>
      <c r="S1010" s="5">
        <f t="shared" si="110"/>
        <v>41197</v>
      </c>
      <c r="T1010">
        <v>80</v>
      </c>
      <c r="U1010" s="14">
        <v>158</v>
      </c>
      <c r="V1010" s="14">
        <v>0</v>
      </c>
      <c r="W1010" s="14">
        <v>23</v>
      </c>
      <c r="X1010" s="14">
        <v>0</v>
      </c>
      <c r="Y1010" s="14">
        <v>0</v>
      </c>
      <c r="Z1010" s="14">
        <v>18</v>
      </c>
      <c r="AA1010" s="2">
        <v>6</v>
      </c>
      <c r="AB1010" s="2">
        <v>3</v>
      </c>
      <c r="AC1010" s="2">
        <v>5</v>
      </c>
      <c r="AD1010" s="2">
        <v>8</v>
      </c>
      <c r="AE1010" s="2">
        <v>0</v>
      </c>
      <c r="AF1010" s="2">
        <v>0</v>
      </c>
      <c r="AG1010" s="16">
        <v>0</v>
      </c>
      <c r="AH1010" s="49" t="s">
        <v>574</v>
      </c>
      <c r="AI1010" s="49" t="s">
        <v>574</v>
      </c>
      <c r="AJ1010" s="49" t="s">
        <v>574</v>
      </c>
      <c r="AK1010" s="49" t="s">
        <v>574</v>
      </c>
      <c r="AL1010" s="49" t="s">
        <v>574</v>
      </c>
      <c r="AM1010" s="2">
        <f t="shared" si="111"/>
        <v>0</v>
      </c>
      <c r="AN1010" s="1">
        <v>44</v>
      </c>
      <c r="AO1010" s="2">
        <v>77.298000000000002</v>
      </c>
    </row>
    <row r="1011" spans="1:41" hidden="1" x14ac:dyDescent="0.3">
      <c r="A1011">
        <v>5956</v>
      </c>
      <c r="B1011">
        <v>1949</v>
      </c>
      <c r="C1011" s="1">
        <f t="shared" si="105"/>
        <v>75</v>
      </c>
      <c r="D1011" t="s">
        <v>33</v>
      </c>
      <c r="E1011" t="s">
        <v>34</v>
      </c>
      <c r="F1011" s="4" t="s">
        <v>23</v>
      </c>
      <c r="G1011" t="s">
        <v>23</v>
      </c>
      <c r="H1011" s="20">
        <v>45072</v>
      </c>
      <c r="I1011" s="2">
        <f t="shared" si="106"/>
        <v>45.072000000000003</v>
      </c>
      <c r="J1011" s="2">
        <v>1</v>
      </c>
      <c r="K1011" s="2">
        <v>2</v>
      </c>
      <c r="L1011" s="16">
        <f t="shared" si="107"/>
        <v>3</v>
      </c>
      <c r="M1011" s="6" t="s">
        <v>44</v>
      </c>
      <c r="N1011" s="4">
        <f t="shared" si="108"/>
        <v>2</v>
      </c>
      <c r="O1011" s="3">
        <f t="shared" si="109"/>
        <v>41563</v>
      </c>
      <c r="P1011" s="4" t="str" cm="1">
        <f t="array" ref="P1011:R1011">_xlfn.TEXTSPLIT(M1011,"/")</f>
        <v>10</v>
      </c>
      <c r="Q1011" s="4" t="str">
        <v>16</v>
      </c>
      <c r="R1011" s="4" t="str">
        <v>13</v>
      </c>
      <c r="S1011" s="5">
        <f t="shared" si="110"/>
        <v>41563</v>
      </c>
      <c r="T1011">
        <v>74</v>
      </c>
      <c r="U1011" s="14">
        <v>144</v>
      </c>
      <c r="V1011" s="14">
        <v>2</v>
      </c>
      <c r="W1011" s="14">
        <v>99</v>
      </c>
      <c r="X1011" s="14">
        <v>7</v>
      </c>
      <c r="Y1011" s="14">
        <v>2</v>
      </c>
      <c r="Z1011" s="14">
        <v>30</v>
      </c>
      <c r="AA1011" s="2">
        <v>5</v>
      </c>
      <c r="AB1011" s="2">
        <v>6</v>
      </c>
      <c r="AC1011" s="2">
        <v>4</v>
      </c>
      <c r="AD1011" s="2">
        <v>8</v>
      </c>
      <c r="AE1011" s="2">
        <v>0</v>
      </c>
      <c r="AF1011" s="2">
        <v>0</v>
      </c>
      <c r="AG1011" s="16">
        <v>0</v>
      </c>
      <c r="AH1011" s="49" t="s">
        <v>574</v>
      </c>
      <c r="AI1011" s="49" t="s">
        <v>574</v>
      </c>
      <c r="AJ1011" s="49" t="s">
        <v>574</v>
      </c>
      <c r="AK1011" s="49" t="s">
        <v>574</v>
      </c>
      <c r="AL1011" s="49" t="s">
        <v>574</v>
      </c>
      <c r="AM1011" s="2">
        <f t="shared" si="111"/>
        <v>0</v>
      </c>
      <c r="AN1011" s="1">
        <v>54</v>
      </c>
      <c r="AO1011" s="2">
        <v>75.759</v>
      </c>
    </row>
    <row r="1012" spans="1:41" x14ac:dyDescent="0.3">
      <c r="A1012">
        <v>5955</v>
      </c>
      <c r="B1012">
        <v>1963</v>
      </c>
      <c r="C1012" s="1">
        <f t="shared" si="105"/>
        <v>61</v>
      </c>
      <c r="D1012" t="s">
        <v>25</v>
      </c>
      <c r="E1012" t="s">
        <v>22</v>
      </c>
      <c r="F1012" s="4" t="s">
        <v>32</v>
      </c>
      <c r="G1012" t="s">
        <v>32</v>
      </c>
      <c r="H1012" s="20">
        <v>72025</v>
      </c>
      <c r="I1012" s="2">
        <f t="shared" si="106"/>
        <v>72.025000000000006</v>
      </c>
      <c r="J1012" s="2">
        <v>0</v>
      </c>
      <c r="K1012" s="2">
        <v>0</v>
      </c>
      <c r="L1012" s="16">
        <f t="shared" si="107"/>
        <v>0</v>
      </c>
      <c r="M1012" s="6" t="s">
        <v>199</v>
      </c>
      <c r="N1012" s="4">
        <f t="shared" si="108"/>
        <v>2</v>
      </c>
      <c r="O1012" s="3">
        <f t="shared" si="109"/>
        <v>41230</v>
      </c>
      <c r="P1012" s="4" t="str" cm="1">
        <f t="array" ref="P1012:R1012">_xlfn.TEXTSPLIT(M1012,"/")</f>
        <v>11</v>
      </c>
      <c r="Q1012" s="4" t="str">
        <v>17</v>
      </c>
      <c r="R1012" s="4" t="str">
        <v>12</v>
      </c>
      <c r="S1012" s="5">
        <f t="shared" si="110"/>
        <v>41230</v>
      </c>
      <c r="T1012">
        <v>27</v>
      </c>
      <c r="U1012" s="14">
        <v>833</v>
      </c>
      <c r="V1012" s="14">
        <v>33</v>
      </c>
      <c r="W1012" s="14">
        <v>549</v>
      </c>
      <c r="X1012" s="14">
        <v>151</v>
      </c>
      <c r="Y1012" s="14">
        <v>133</v>
      </c>
      <c r="Z1012" s="14">
        <v>233</v>
      </c>
      <c r="AA1012" s="2">
        <v>1</v>
      </c>
      <c r="AB1012" s="2">
        <v>4</v>
      </c>
      <c r="AC1012" s="2">
        <v>8</v>
      </c>
      <c r="AD1012" s="2">
        <v>3</v>
      </c>
      <c r="AE1012" s="2">
        <v>0</v>
      </c>
      <c r="AF1012" s="2">
        <v>0</v>
      </c>
      <c r="AG1012" s="16">
        <v>0</v>
      </c>
      <c r="AH1012" s="49" t="s">
        <v>574</v>
      </c>
      <c r="AI1012" s="49" t="s">
        <v>574</v>
      </c>
      <c r="AJ1012" s="49" t="s">
        <v>574</v>
      </c>
      <c r="AK1012" s="49" t="s">
        <v>574</v>
      </c>
      <c r="AL1012" s="49" t="s">
        <v>574</v>
      </c>
      <c r="AM1012" s="2">
        <f t="shared" si="111"/>
        <v>0</v>
      </c>
      <c r="AN1012" s="1">
        <v>74</v>
      </c>
      <c r="AO1012" s="2">
        <v>72.025000000000006</v>
      </c>
    </row>
    <row r="1013" spans="1:41" x14ac:dyDescent="0.3">
      <c r="A1013">
        <v>5954</v>
      </c>
      <c r="B1013">
        <v>1973</v>
      </c>
      <c r="C1013" s="1">
        <f t="shared" si="105"/>
        <v>51</v>
      </c>
      <c r="D1013" t="s">
        <v>25</v>
      </c>
      <c r="E1013" t="s">
        <v>42</v>
      </c>
      <c r="F1013" s="4" t="s">
        <v>23</v>
      </c>
      <c r="G1013" t="s">
        <v>23</v>
      </c>
      <c r="H1013" s="20">
        <v>42618</v>
      </c>
      <c r="I1013" s="2">
        <f t="shared" si="106"/>
        <v>42.618000000000002</v>
      </c>
      <c r="J1013" s="2">
        <v>1</v>
      </c>
      <c r="K1013" s="2">
        <v>0</v>
      </c>
      <c r="L1013" s="16">
        <f t="shared" si="107"/>
        <v>1</v>
      </c>
      <c r="M1013" s="7">
        <v>41527</v>
      </c>
      <c r="N1013" s="4">
        <f t="shared" si="108"/>
        <v>1</v>
      </c>
      <c r="O1013" s="3">
        <f t="shared" si="109"/>
        <v>41527</v>
      </c>
      <c r="P1013" s="4" t="str" cm="1">
        <f t="array" ref="P1013">_xlfn.TEXTSPLIT(M1013,"/")</f>
        <v>41527</v>
      </c>
      <c r="Q1013" s="5"/>
      <c r="R1013" s="5"/>
      <c r="S1013" s="5" t="e">
        <f t="shared" si="110"/>
        <v>#NUM!</v>
      </c>
      <c r="T1013">
        <v>92</v>
      </c>
      <c r="U1013" s="14">
        <v>76</v>
      </c>
      <c r="V1013" s="14">
        <v>14</v>
      </c>
      <c r="W1013" s="14">
        <v>74</v>
      </c>
      <c r="X1013" s="14">
        <v>13</v>
      </c>
      <c r="Y1013" s="14">
        <v>5</v>
      </c>
      <c r="Z1013" s="14">
        <v>10</v>
      </c>
      <c r="AA1013" s="2">
        <v>2</v>
      </c>
      <c r="AB1013" s="2">
        <v>5</v>
      </c>
      <c r="AC1013" s="2">
        <v>4</v>
      </c>
      <c r="AD1013" s="2">
        <v>8</v>
      </c>
      <c r="AE1013" s="2">
        <v>0</v>
      </c>
      <c r="AF1013" s="2">
        <v>0</v>
      </c>
      <c r="AG1013" s="16">
        <v>0</v>
      </c>
      <c r="AH1013" s="49" t="s">
        <v>574</v>
      </c>
      <c r="AI1013" s="49" t="s">
        <v>574</v>
      </c>
      <c r="AJ1013" s="49" t="s">
        <v>574</v>
      </c>
      <c r="AK1013" s="49" t="s">
        <v>574</v>
      </c>
      <c r="AL1013" s="49" t="s">
        <v>574</v>
      </c>
      <c r="AM1013" s="2">
        <f t="shared" si="111"/>
        <v>0</v>
      </c>
      <c r="AN1013" s="1">
        <v>69</v>
      </c>
      <c r="AO1013" s="2">
        <v>70.043999999999997</v>
      </c>
    </row>
    <row r="1014" spans="1:41" hidden="1" x14ac:dyDescent="0.3">
      <c r="A1014">
        <v>5948</v>
      </c>
      <c r="B1014">
        <v>1976</v>
      </c>
      <c r="C1014" s="1">
        <f t="shared" si="105"/>
        <v>48</v>
      </c>
      <c r="D1014" t="s">
        <v>31</v>
      </c>
      <c r="E1014" t="s">
        <v>22</v>
      </c>
      <c r="F1014" s="4" t="s">
        <v>26</v>
      </c>
      <c r="G1014" t="s">
        <v>26</v>
      </c>
      <c r="H1014" s="20">
        <v>57338</v>
      </c>
      <c r="I1014" s="2">
        <f t="shared" si="106"/>
        <v>57.338000000000001</v>
      </c>
      <c r="J1014" s="2">
        <v>0</v>
      </c>
      <c r="K1014" s="2">
        <v>1</v>
      </c>
      <c r="L1014" s="16">
        <f t="shared" si="107"/>
        <v>1</v>
      </c>
      <c r="M1014" s="6" t="s">
        <v>269</v>
      </c>
      <c r="N1014" s="4">
        <f t="shared" si="108"/>
        <v>2</v>
      </c>
      <c r="O1014" s="3">
        <f t="shared" si="109"/>
        <v>41758</v>
      </c>
      <c r="P1014" s="4" t="str" cm="1">
        <f t="array" ref="P1014:R1014">_xlfn.TEXTSPLIT(M1014,"/")</f>
        <v>4</v>
      </c>
      <c r="Q1014" s="4" t="str">
        <v>29</v>
      </c>
      <c r="R1014" s="4" t="str">
        <v>14</v>
      </c>
      <c r="S1014" s="5">
        <f t="shared" si="110"/>
        <v>41758</v>
      </c>
      <c r="T1014">
        <v>96</v>
      </c>
      <c r="U1014" s="14">
        <v>143</v>
      </c>
      <c r="V1014" s="14">
        <v>6</v>
      </c>
      <c r="W1014" s="14">
        <v>52</v>
      </c>
      <c r="X1014" s="14">
        <v>11</v>
      </c>
      <c r="Y1014" s="14">
        <v>8</v>
      </c>
      <c r="Z1014" s="14">
        <v>17</v>
      </c>
      <c r="AA1014" s="2">
        <v>2</v>
      </c>
      <c r="AB1014" s="2">
        <v>4</v>
      </c>
      <c r="AC1014" s="2">
        <v>5</v>
      </c>
      <c r="AD1014" s="2">
        <v>5</v>
      </c>
      <c r="AE1014" s="2">
        <v>0</v>
      </c>
      <c r="AF1014" s="2">
        <v>0</v>
      </c>
      <c r="AG1014" s="16">
        <v>0</v>
      </c>
      <c r="AH1014" s="49" t="s">
        <v>574</v>
      </c>
      <c r="AI1014" s="49" t="s">
        <v>574</v>
      </c>
      <c r="AJ1014" s="49" t="s">
        <v>574</v>
      </c>
      <c r="AK1014" s="49" t="s">
        <v>574</v>
      </c>
      <c r="AL1014" s="49" t="s">
        <v>574</v>
      </c>
      <c r="AM1014" s="2">
        <f t="shared" si="111"/>
        <v>0</v>
      </c>
      <c r="AN1014" s="1">
        <v>55</v>
      </c>
      <c r="AO1014" s="2">
        <v>69.674000000000007</v>
      </c>
    </row>
    <row r="1015" spans="1:41" x14ac:dyDescent="0.3">
      <c r="A1015">
        <v>5939</v>
      </c>
      <c r="B1015">
        <v>1972</v>
      </c>
      <c r="C1015" s="1">
        <f t="shared" si="105"/>
        <v>52</v>
      </c>
      <c r="D1015" t="s">
        <v>25</v>
      </c>
      <c r="E1015" t="s">
        <v>22</v>
      </c>
      <c r="F1015" s="4" t="s">
        <v>32</v>
      </c>
      <c r="G1015" t="s">
        <v>32</v>
      </c>
      <c r="H1015" s="20">
        <v>38232</v>
      </c>
      <c r="I1015" s="2">
        <f t="shared" si="106"/>
        <v>38.231999999999999</v>
      </c>
      <c r="J1015" s="2">
        <v>1</v>
      </c>
      <c r="K1015" s="2">
        <v>1</v>
      </c>
      <c r="L1015" s="16">
        <f t="shared" si="107"/>
        <v>2</v>
      </c>
      <c r="M1015" s="6" t="s">
        <v>331</v>
      </c>
      <c r="N1015" s="4">
        <f t="shared" si="108"/>
        <v>2</v>
      </c>
      <c r="O1015" s="3">
        <f t="shared" si="109"/>
        <v>41656</v>
      </c>
      <c r="P1015" s="4" t="str" cm="1">
        <f t="array" ref="P1015:R1015">_xlfn.TEXTSPLIT(M1015,"/")</f>
        <v>1</v>
      </c>
      <c r="Q1015" s="4" t="str">
        <v>17</v>
      </c>
      <c r="R1015" s="4" t="str">
        <v>14</v>
      </c>
      <c r="S1015" s="5">
        <f t="shared" si="110"/>
        <v>41656</v>
      </c>
      <c r="T1015">
        <v>84</v>
      </c>
      <c r="U1015" s="14">
        <v>43</v>
      </c>
      <c r="V1015" s="14">
        <v>5</v>
      </c>
      <c r="W1015" s="14">
        <v>28</v>
      </c>
      <c r="X1015" s="14">
        <v>7</v>
      </c>
      <c r="Y1015" s="14">
        <v>6</v>
      </c>
      <c r="Z1015" s="14">
        <v>33</v>
      </c>
      <c r="AA1015" s="2">
        <v>4</v>
      </c>
      <c r="AB1015" s="2">
        <v>3</v>
      </c>
      <c r="AC1015" s="2">
        <v>3</v>
      </c>
      <c r="AD1015" s="2">
        <v>5</v>
      </c>
      <c r="AE1015" s="2">
        <v>0</v>
      </c>
      <c r="AF1015" s="2">
        <v>0</v>
      </c>
      <c r="AG1015" s="16">
        <v>0</v>
      </c>
      <c r="AH1015" s="49" t="s">
        <v>574</v>
      </c>
      <c r="AI1015" s="49" t="s">
        <v>574</v>
      </c>
      <c r="AJ1015" s="49" t="s">
        <v>574</v>
      </c>
      <c r="AK1015" s="49" t="s">
        <v>574</v>
      </c>
      <c r="AL1015" s="49" t="s">
        <v>574</v>
      </c>
      <c r="AM1015" s="2">
        <f t="shared" si="111"/>
        <v>0</v>
      </c>
      <c r="AN1015" s="1">
        <v>35</v>
      </c>
      <c r="AO1015" s="2">
        <v>66.950999999999993</v>
      </c>
    </row>
    <row r="1016" spans="1:41" hidden="1" x14ac:dyDescent="0.3">
      <c r="A1016">
        <v>5935</v>
      </c>
      <c r="B1016">
        <v>1957</v>
      </c>
      <c r="C1016" s="1">
        <f t="shared" si="105"/>
        <v>67</v>
      </c>
      <c r="D1016" t="s">
        <v>40</v>
      </c>
      <c r="E1016" t="s">
        <v>42</v>
      </c>
      <c r="F1016" s="4" t="s">
        <v>26</v>
      </c>
      <c r="G1016" t="s">
        <v>26</v>
      </c>
      <c r="H1016" s="20">
        <v>55284</v>
      </c>
      <c r="I1016" s="2">
        <f t="shared" si="106"/>
        <v>55.283999999999999</v>
      </c>
      <c r="J1016" s="2">
        <v>0</v>
      </c>
      <c r="K1016" s="2">
        <v>1</v>
      </c>
      <c r="L1016" s="16">
        <f t="shared" si="107"/>
        <v>1</v>
      </c>
      <c r="M1016" s="6" t="s">
        <v>104</v>
      </c>
      <c r="N1016" s="4">
        <f t="shared" si="108"/>
        <v>2</v>
      </c>
      <c r="O1016" s="3">
        <f t="shared" si="109"/>
        <v>41267</v>
      </c>
      <c r="P1016" s="4" t="str" cm="1">
        <f t="array" ref="P1016:R1016">_xlfn.TEXTSPLIT(M1016,"/")</f>
        <v>12</v>
      </c>
      <c r="Q1016" s="4" t="str">
        <v>24</v>
      </c>
      <c r="R1016" s="4" t="str">
        <v>12</v>
      </c>
      <c r="S1016" s="5">
        <f t="shared" si="110"/>
        <v>41267</v>
      </c>
      <c r="T1016">
        <v>60</v>
      </c>
      <c r="U1016" s="14">
        <v>547</v>
      </c>
      <c r="V1016" s="14">
        <v>7</v>
      </c>
      <c r="W1016" s="14">
        <v>140</v>
      </c>
      <c r="X1016" s="14">
        <v>0</v>
      </c>
      <c r="Y1016" s="14">
        <v>7</v>
      </c>
      <c r="Z1016" s="14">
        <v>63</v>
      </c>
      <c r="AA1016" s="2">
        <v>3</v>
      </c>
      <c r="AB1016" s="2">
        <v>7</v>
      </c>
      <c r="AC1016" s="2">
        <v>8</v>
      </c>
      <c r="AD1016" s="2">
        <v>5</v>
      </c>
      <c r="AE1016" s="2">
        <v>0</v>
      </c>
      <c r="AF1016" s="2">
        <v>0</v>
      </c>
      <c r="AG1016" s="16">
        <v>0</v>
      </c>
      <c r="AH1016" s="49" t="s">
        <v>574</v>
      </c>
      <c r="AI1016" s="49" t="s">
        <v>574</v>
      </c>
      <c r="AJ1016" s="49" t="s">
        <v>574</v>
      </c>
      <c r="AK1016" s="49" t="s">
        <v>574</v>
      </c>
      <c r="AL1016" s="49" t="s">
        <v>574</v>
      </c>
      <c r="AM1016" s="2">
        <f t="shared" si="111"/>
        <v>0</v>
      </c>
      <c r="AN1016" s="1">
        <v>65</v>
      </c>
      <c r="AO1016" s="2">
        <v>65.488</v>
      </c>
    </row>
    <row r="1017" spans="1:41" x14ac:dyDescent="0.3">
      <c r="A1017">
        <v>5929</v>
      </c>
      <c r="B1017">
        <v>1974</v>
      </c>
      <c r="C1017" s="1">
        <f t="shared" si="105"/>
        <v>50</v>
      </c>
      <c r="D1017" t="s">
        <v>25</v>
      </c>
      <c r="E1017" t="s">
        <v>34</v>
      </c>
      <c r="F1017" s="4" t="s">
        <v>29</v>
      </c>
      <c r="G1017" t="s">
        <v>29</v>
      </c>
      <c r="H1017" s="20">
        <v>37401</v>
      </c>
      <c r="I1017" s="2">
        <f t="shared" si="106"/>
        <v>37.401000000000003</v>
      </c>
      <c r="J1017" s="2">
        <v>1</v>
      </c>
      <c r="K1017" s="2">
        <v>0</v>
      </c>
      <c r="L1017" s="16">
        <f t="shared" si="107"/>
        <v>1</v>
      </c>
      <c r="M1017" s="7">
        <v>41795</v>
      </c>
      <c r="N1017" s="4">
        <f t="shared" si="108"/>
        <v>1</v>
      </c>
      <c r="O1017" s="3">
        <f t="shared" si="109"/>
        <v>41795</v>
      </c>
      <c r="P1017" s="4" t="str" cm="1">
        <f t="array" ref="P1017">_xlfn.TEXTSPLIT(M1017,"/")</f>
        <v>41795</v>
      </c>
      <c r="Q1017" s="5"/>
      <c r="R1017" s="5"/>
      <c r="S1017" s="5" t="e">
        <f t="shared" si="110"/>
        <v>#NUM!</v>
      </c>
      <c r="T1017">
        <v>14</v>
      </c>
      <c r="U1017" s="14">
        <v>19</v>
      </c>
      <c r="V1017" s="14">
        <v>3</v>
      </c>
      <c r="W1017" s="14">
        <v>19</v>
      </c>
      <c r="X1017" s="14">
        <v>3</v>
      </c>
      <c r="Y1017" s="14">
        <v>1</v>
      </c>
      <c r="Z1017" s="14">
        <v>3</v>
      </c>
      <c r="AA1017" s="2">
        <v>2</v>
      </c>
      <c r="AB1017" s="2">
        <v>2</v>
      </c>
      <c r="AC1017" s="2">
        <v>3</v>
      </c>
      <c r="AD1017" s="2">
        <v>7</v>
      </c>
      <c r="AE1017" s="2">
        <v>0</v>
      </c>
      <c r="AF1017" s="2">
        <v>0</v>
      </c>
      <c r="AG1017" s="16">
        <v>0</v>
      </c>
      <c r="AH1017" s="49" t="s">
        <v>574</v>
      </c>
      <c r="AI1017" s="49" t="s">
        <v>574</v>
      </c>
      <c r="AJ1017" s="49" t="s">
        <v>574</v>
      </c>
      <c r="AK1017" s="49" t="s">
        <v>574</v>
      </c>
      <c r="AL1017" s="49" t="s">
        <v>574</v>
      </c>
      <c r="AM1017" s="2">
        <f t="shared" si="111"/>
        <v>0</v>
      </c>
      <c r="AN1017" s="1">
        <v>56</v>
      </c>
      <c r="AO1017" s="2">
        <v>61.222999999999999</v>
      </c>
    </row>
    <row r="1018" spans="1:41" x14ac:dyDescent="0.3">
      <c r="A1018">
        <v>5922</v>
      </c>
      <c r="B1018">
        <v>1975</v>
      </c>
      <c r="C1018" s="1">
        <f t="shared" si="105"/>
        <v>49</v>
      </c>
      <c r="D1018" t="s">
        <v>25</v>
      </c>
      <c r="E1018" t="s">
        <v>34</v>
      </c>
      <c r="F1018" s="4" t="s">
        <v>29</v>
      </c>
      <c r="G1018" t="s">
        <v>29</v>
      </c>
      <c r="H1018" s="20">
        <v>40344</v>
      </c>
      <c r="I1018" s="2">
        <f t="shared" si="106"/>
        <v>40.344000000000001</v>
      </c>
      <c r="J1018" s="2">
        <v>0</v>
      </c>
      <c r="K1018" s="2">
        <v>1</v>
      </c>
      <c r="L1018" s="16">
        <f t="shared" si="107"/>
        <v>1</v>
      </c>
      <c r="M1018" s="6" t="s">
        <v>85</v>
      </c>
      <c r="N1018" s="4">
        <f t="shared" si="108"/>
        <v>2</v>
      </c>
      <c r="O1018" s="3">
        <f t="shared" si="109"/>
        <v>41560</v>
      </c>
      <c r="P1018" s="4" t="str" cm="1">
        <f t="array" ref="P1018:R1018">_xlfn.TEXTSPLIT(M1018,"/")</f>
        <v>10</v>
      </c>
      <c r="Q1018" s="4" t="str">
        <v>13</v>
      </c>
      <c r="R1018" s="4" t="str">
        <v>13</v>
      </c>
      <c r="S1018" s="5">
        <f t="shared" si="110"/>
        <v>41560</v>
      </c>
      <c r="T1018">
        <v>48</v>
      </c>
      <c r="U1018" s="14">
        <v>210</v>
      </c>
      <c r="V1018" s="14">
        <v>0</v>
      </c>
      <c r="W1018" s="14">
        <v>6</v>
      </c>
      <c r="X1018" s="14">
        <v>0</v>
      </c>
      <c r="Y1018" s="14">
        <v>0</v>
      </c>
      <c r="Z1018" s="14">
        <v>2</v>
      </c>
      <c r="AA1018" s="2">
        <v>2</v>
      </c>
      <c r="AB1018" s="2">
        <v>4</v>
      </c>
      <c r="AC1018" s="2">
        <v>5</v>
      </c>
      <c r="AD1018" s="2">
        <v>7</v>
      </c>
      <c r="AE1018" s="2">
        <v>0</v>
      </c>
      <c r="AF1018" s="2">
        <v>0</v>
      </c>
      <c r="AG1018" s="16">
        <v>0</v>
      </c>
      <c r="AH1018" s="49" t="s">
        <v>574</v>
      </c>
      <c r="AI1018" s="49" t="s">
        <v>574</v>
      </c>
      <c r="AJ1018" s="49" t="s">
        <v>574</v>
      </c>
      <c r="AK1018" s="49" t="s">
        <v>574</v>
      </c>
      <c r="AL1018" s="49" t="s">
        <v>574</v>
      </c>
      <c r="AM1018" s="2">
        <f t="shared" si="111"/>
        <v>0</v>
      </c>
      <c r="AN1018" s="1">
        <v>48</v>
      </c>
      <c r="AO1018" s="2">
        <v>56.558999999999997</v>
      </c>
    </row>
    <row r="1019" spans="1:41" hidden="1" x14ac:dyDescent="0.3">
      <c r="A1019">
        <v>5909</v>
      </c>
      <c r="B1019">
        <v>1965</v>
      </c>
      <c r="C1019" s="1">
        <f t="shared" si="105"/>
        <v>59</v>
      </c>
      <c r="D1019" t="s">
        <v>38</v>
      </c>
      <c r="E1019" t="s">
        <v>22</v>
      </c>
      <c r="F1019" s="4" t="s">
        <v>29</v>
      </c>
      <c r="G1019" t="s">
        <v>29</v>
      </c>
      <c r="H1019" s="20">
        <v>58512</v>
      </c>
      <c r="I1019" s="2">
        <f t="shared" si="106"/>
        <v>58.512</v>
      </c>
      <c r="J1019" s="2">
        <v>0</v>
      </c>
      <c r="K1019" s="2">
        <v>1</v>
      </c>
      <c r="L1019" s="16">
        <f t="shared" si="107"/>
        <v>1</v>
      </c>
      <c r="M1019" s="6" t="s">
        <v>163</v>
      </c>
      <c r="N1019" s="4">
        <f t="shared" si="108"/>
        <v>2</v>
      </c>
      <c r="O1019" s="3">
        <f t="shared" si="109"/>
        <v>41536</v>
      </c>
      <c r="P1019" s="4" t="str" cm="1">
        <f t="array" ref="P1019:R1019">_xlfn.TEXTSPLIT(M1019,"/")</f>
        <v>9</v>
      </c>
      <c r="Q1019" s="4" t="str">
        <v>19</v>
      </c>
      <c r="R1019" s="4" t="str">
        <v>13</v>
      </c>
      <c r="S1019" s="5">
        <f t="shared" si="110"/>
        <v>41536</v>
      </c>
      <c r="T1019">
        <v>25</v>
      </c>
      <c r="U1019" s="14">
        <v>895</v>
      </c>
      <c r="V1019" s="14">
        <v>10</v>
      </c>
      <c r="W1019" s="14">
        <v>101</v>
      </c>
      <c r="X1019" s="14">
        <v>13</v>
      </c>
      <c r="Y1019" s="14">
        <v>0</v>
      </c>
      <c r="Z1019" s="14">
        <v>152</v>
      </c>
      <c r="AA1019" s="2">
        <v>5</v>
      </c>
      <c r="AB1019" s="2">
        <v>3</v>
      </c>
      <c r="AC1019" s="2">
        <v>8</v>
      </c>
      <c r="AD1019" s="2">
        <v>8</v>
      </c>
      <c r="AE1019" s="2">
        <v>0</v>
      </c>
      <c r="AF1019" s="2">
        <v>0</v>
      </c>
      <c r="AG1019" s="16">
        <v>0</v>
      </c>
      <c r="AH1019" s="49" t="s">
        <v>574</v>
      </c>
      <c r="AI1019" s="49" t="s">
        <v>574</v>
      </c>
      <c r="AJ1019" s="49" t="s">
        <v>574</v>
      </c>
      <c r="AK1019" s="49" t="s">
        <v>574</v>
      </c>
      <c r="AL1019" s="49" t="s">
        <v>574</v>
      </c>
      <c r="AM1019" s="2">
        <f t="shared" si="111"/>
        <v>0</v>
      </c>
      <c r="AN1019" s="1">
        <v>46</v>
      </c>
      <c r="AO1019" s="2">
        <v>54.232999999999997</v>
      </c>
    </row>
    <row r="1020" spans="1:41" x14ac:dyDescent="0.3">
      <c r="A1020">
        <v>5907</v>
      </c>
      <c r="B1020">
        <v>1953</v>
      </c>
      <c r="C1020" s="1">
        <f t="shared" si="105"/>
        <v>71</v>
      </c>
      <c r="D1020" t="s">
        <v>25</v>
      </c>
      <c r="E1020" t="s">
        <v>42</v>
      </c>
      <c r="F1020" s="4" t="s">
        <v>29</v>
      </c>
      <c r="G1020" t="s">
        <v>29</v>
      </c>
      <c r="H1020" s="20">
        <v>33444</v>
      </c>
      <c r="I1020" s="2">
        <f t="shared" si="106"/>
        <v>33.444000000000003</v>
      </c>
      <c r="J1020" s="2">
        <v>1</v>
      </c>
      <c r="K1020" s="2">
        <v>1</v>
      </c>
      <c r="L1020" s="16">
        <f t="shared" si="107"/>
        <v>2</v>
      </c>
      <c r="M1020" s="7">
        <v>40979</v>
      </c>
      <c r="N1020" s="4">
        <f t="shared" si="108"/>
        <v>1</v>
      </c>
      <c r="O1020" s="3">
        <f t="shared" si="109"/>
        <v>40979</v>
      </c>
      <c r="P1020" s="4" t="str" cm="1">
        <f t="array" ref="P1020">_xlfn.TEXTSPLIT(M1020,"/")</f>
        <v>40979</v>
      </c>
      <c r="Q1020" s="5"/>
      <c r="R1020" s="5"/>
      <c r="S1020" s="5" t="e">
        <f t="shared" si="110"/>
        <v>#NUM!</v>
      </c>
      <c r="T1020">
        <v>24</v>
      </c>
      <c r="U1020" s="14">
        <v>8</v>
      </c>
      <c r="V1020" s="14">
        <v>0</v>
      </c>
      <c r="W1020" s="14">
        <v>8</v>
      </c>
      <c r="X1020" s="14">
        <v>0</v>
      </c>
      <c r="Y1020" s="14">
        <v>0</v>
      </c>
      <c r="Z1020" s="14">
        <v>2</v>
      </c>
      <c r="AA1020" s="2">
        <v>1</v>
      </c>
      <c r="AB1020" s="2">
        <v>1</v>
      </c>
      <c r="AC1020" s="2">
        <v>2</v>
      </c>
      <c r="AD1020" s="2">
        <v>8</v>
      </c>
      <c r="AE1020" s="2">
        <v>0</v>
      </c>
      <c r="AF1020" s="2">
        <v>0</v>
      </c>
      <c r="AG1020" s="16">
        <v>0</v>
      </c>
      <c r="AH1020" s="49" t="s">
        <v>574</v>
      </c>
      <c r="AI1020" s="49" t="s">
        <v>574</v>
      </c>
      <c r="AJ1020" s="49" t="s">
        <v>574</v>
      </c>
      <c r="AK1020" s="49" t="s">
        <v>574</v>
      </c>
      <c r="AL1020" s="49" t="s">
        <v>574</v>
      </c>
      <c r="AM1020" s="2">
        <f t="shared" si="111"/>
        <v>0</v>
      </c>
      <c r="AN1020" s="1">
        <v>53</v>
      </c>
      <c r="AO1020" s="2">
        <v>54.137</v>
      </c>
    </row>
    <row r="1021" spans="1:41" hidden="1" x14ac:dyDescent="0.3">
      <c r="A1021">
        <v>5899</v>
      </c>
      <c r="B1021">
        <v>1951</v>
      </c>
      <c r="C1021" s="1">
        <f t="shared" si="105"/>
        <v>73</v>
      </c>
      <c r="D1021" t="s">
        <v>31</v>
      </c>
      <c r="E1021" t="s">
        <v>34</v>
      </c>
      <c r="F1021" s="4" t="s">
        <v>32</v>
      </c>
      <c r="G1021" t="s">
        <v>32</v>
      </c>
      <c r="H1021" s="20">
        <v>5648</v>
      </c>
      <c r="I1021" s="2">
        <f t="shared" si="106"/>
        <v>5.6479999999999997</v>
      </c>
      <c r="J1021" s="2">
        <v>1</v>
      </c>
      <c r="K1021" s="2">
        <v>1</v>
      </c>
      <c r="L1021" s="16">
        <f t="shared" si="107"/>
        <v>2</v>
      </c>
      <c r="M1021" s="6" t="s">
        <v>402</v>
      </c>
      <c r="N1021" s="4">
        <f t="shared" si="108"/>
        <v>2</v>
      </c>
      <c r="O1021" s="3">
        <f t="shared" si="109"/>
        <v>41711</v>
      </c>
      <c r="P1021" s="4" t="str" cm="1">
        <f t="array" ref="P1021:R1021">_xlfn.TEXTSPLIT(M1021,"/")</f>
        <v>3</v>
      </c>
      <c r="Q1021" s="4" t="str">
        <v>13</v>
      </c>
      <c r="R1021" s="4" t="str">
        <v>14</v>
      </c>
      <c r="S1021" s="5">
        <f t="shared" si="110"/>
        <v>41711</v>
      </c>
      <c r="T1021">
        <v>68</v>
      </c>
      <c r="U1021" s="14">
        <v>28</v>
      </c>
      <c r="V1021" s="14">
        <v>0</v>
      </c>
      <c r="W1021" s="14">
        <v>6</v>
      </c>
      <c r="X1021" s="14">
        <v>1</v>
      </c>
      <c r="Y1021" s="14">
        <v>1</v>
      </c>
      <c r="Z1021" s="14">
        <v>13</v>
      </c>
      <c r="AA1021" s="2">
        <v>1</v>
      </c>
      <c r="AB1021" s="2">
        <v>1</v>
      </c>
      <c r="AC1021" s="2">
        <v>0</v>
      </c>
      <c r="AD1021" s="2">
        <v>20</v>
      </c>
      <c r="AE1021" s="2">
        <v>0</v>
      </c>
      <c r="AF1021" s="2">
        <v>0</v>
      </c>
      <c r="AG1021" s="16">
        <v>1</v>
      </c>
      <c r="AH1021" s="49">
        <v>1</v>
      </c>
      <c r="AI1021" s="49" t="s">
        <v>574</v>
      </c>
      <c r="AJ1021" s="49" t="s">
        <v>574</v>
      </c>
      <c r="AK1021" s="49" t="s">
        <v>574</v>
      </c>
      <c r="AL1021" s="49" t="s">
        <v>574</v>
      </c>
      <c r="AM1021" s="2">
        <f t="shared" si="111"/>
        <v>0</v>
      </c>
      <c r="AN1021" s="1">
        <v>61</v>
      </c>
      <c r="AO1021" s="2">
        <v>51.195</v>
      </c>
    </row>
    <row r="1022" spans="1:41" x14ac:dyDescent="0.3">
      <c r="A1022">
        <v>5896</v>
      </c>
      <c r="B1022">
        <v>1988</v>
      </c>
      <c r="C1022" s="1">
        <f t="shared" si="105"/>
        <v>36</v>
      </c>
      <c r="D1022" t="s">
        <v>25</v>
      </c>
      <c r="E1022" t="s">
        <v>42</v>
      </c>
      <c r="F1022" s="4" t="s">
        <v>29</v>
      </c>
      <c r="G1022" t="s">
        <v>29</v>
      </c>
      <c r="H1022" s="20">
        <v>73395</v>
      </c>
      <c r="I1022" s="2">
        <f t="shared" si="106"/>
        <v>73.394999999999996</v>
      </c>
      <c r="J1022" s="2">
        <v>0</v>
      </c>
      <c r="K1022" s="2">
        <v>0</v>
      </c>
      <c r="L1022" s="16">
        <f t="shared" si="107"/>
        <v>0</v>
      </c>
      <c r="M1022" s="6" t="s">
        <v>144</v>
      </c>
      <c r="N1022" s="4">
        <f t="shared" si="108"/>
        <v>2</v>
      </c>
      <c r="O1022" s="3">
        <f t="shared" si="109"/>
        <v>41716</v>
      </c>
      <c r="P1022" s="4" t="str" cm="1">
        <f t="array" ref="P1022:R1022">_xlfn.TEXTSPLIT(M1022,"/")</f>
        <v>3</v>
      </c>
      <c r="Q1022" s="4" t="str">
        <v>18</v>
      </c>
      <c r="R1022" s="4" t="str">
        <v>14</v>
      </c>
      <c r="S1022" s="5">
        <f t="shared" si="110"/>
        <v>41716</v>
      </c>
      <c r="T1022">
        <v>94</v>
      </c>
      <c r="U1022" s="14">
        <v>272</v>
      </c>
      <c r="V1022" s="14">
        <v>7</v>
      </c>
      <c r="W1022" s="14">
        <v>80</v>
      </c>
      <c r="X1022" s="14">
        <v>20</v>
      </c>
      <c r="Y1022" s="14">
        <v>7</v>
      </c>
      <c r="Z1022" s="14">
        <v>11</v>
      </c>
      <c r="AA1022" s="2">
        <v>1</v>
      </c>
      <c r="AB1022" s="2">
        <v>4</v>
      </c>
      <c r="AC1022" s="2">
        <v>6</v>
      </c>
      <c r="AD1022" s="2">
        <v>2</v>
      </c>
      <c r="AE1022" s="2">
        <v>0</v>
      </c>
      <c r="AF1022" s="2">
        <v>0</v>
      </c>
      <c r="AG1022" s="16">
        <v>0</v>
      </c>
      <c r="AH1022" s="49" t="s">
        <v>574</v>
      </c>
      <c r="AI1022" s="49" t="s">
        <v>574</v>
      </c>
      <c r="AJ1022" s="49" t="s">
        <v>574</v>
      </c>
      <c r="AK1022" s="49" t="s">
        <v>574</v>
      </c>
      <c r="AL1022" s="49" t="s">
        <v>574</v>
      </c>
      <c r="AM1022" s="2">
        <f t="shared" si="111"/>
        <v>0</v>
      </c>
      <c r="AN1022" s="1">
        <v>51</v>
      </c>
      <c r="AO1022" s="2">
        <v>49.494</v>
      </c>
    </row>
    <row r="1023" spans="1:41" hidden="1" x14ac:dyDescent="0.3">
      <c r="A1023">
        <v>5892</v>
      </c>
      <c r="B1023">
        <v>1981</v>
      </c>
      <c r="C1023" s="1">
        <f t="shared" si="105"/>
        <v>43</v>
      </c>
      <c r="D1023" t="s">
        <v>47</v>
      </c>
      <c r="E1023" t="s">
        <v>22</v>
      </c>
      <c r="F1023" s="4" t="s">
        <v>29</v>
      </c>
      <c r="G1023" t="s">
        <v>29</v>
      </c>
      <c r="H1023" s="20">
        <v>34968</v>
      </c>
      <c r="I1023" s="2">
        <f t="shared" si="106"/>
        <v>34.968000000000004</v>
      </c>
      <c r="J1023" s="2">
        <v>1</v>
      </c>
      <c r="K1023" s="2">
        <v>0</v>
      </c>
      <c r="L1023" s="16">
        <f t="shared" si="107"/>
        <v>1</v>
      </c>
      <c r="M1023" s="7">
        <v>41551</v>
      </c>
      <c r="N1023" s="4">
        <f t="shared" si="108"/>
        <v>1</v>
      </c>
      <c r="O1023" s="3">
        <f t="shared" si="109"/>
        <v>41551</v>
      </c>
      <c r="P1023" s="4" t="str" cm="1">
        <f t="array" ref="P1023">_xlfn.TEXTSPLIT(M1023,"/")</f>
        <v>41551</v>
      </c>
      <c r="Q1023" s="5"/>
      <c r="R1023" s="5"/>
      <c r="S1023" s="5" t="e">
        <f t="shared" si="110"/>
        <v>#NUM!</v>
      </c>
      <c r="T1023">
        <v>11</v>
      </c>
      <c r="U1023" s="14">
        <v>158</v>
      </c>
      <c r="V1023" s="14">
        <v>6</v>
      </c>
      <c r="W1023" s="14">
        <v>45</v>
      </c>
      <c r="X1023" s="14">
        <v>8</v>
      </c>
      <c r="Y1023" s="14">
        <v>2</v>
      </c>
      <c r="Z1023" s="14">
        <v>2</v>
      </c>
      <c r="AA1023" s="2">
        <v>7</v>
      </c>
      <c r="AB1023" s="2">
        <v>3</v>
      </c>
      <c r="AC1023" s="2">
        <v>5</v>
      </c>
      <c r="AD1023" s="2">
        <v>7</v>
      </c>
      <c r="AE1023" s="2">
        <v>0</v>
      </c>
      <c r="AF1023" s="2">
        <v>0</v>
      </c>
      <c r="AG1023" s="16">
        <v>0</v>
      </c>
      <c r="AH1023" s="49" t="s">
        <v>574</v>
      </c>
      <c r="AI1023" s="49" t="s">
        <v>574</v>
      </c>
      <c r="AJ1023" s="49" t="s">
        <v>574</v>
      </c>
      <c r="AK1023" s="49" t="s">
        <v>574</v>
      </c>
      <c r="AL1023" s="49" t="s">
        <v>574</v>
      </c>
      <c r="AM1023" s="2">
        <f t="shared" si="111"/>
        <v>0</v>
      </c>
      <c r="AN1023" s="1">
        <v>51</v>
      </c>
      <c r="AO1023" s="2">
        <v>46.052999999999997</v>
      </c>
    </row>
    <row r="1024" spans="1:41" hidden="1" x14ac:dyDescent="0.3">
      <c r="A1024">
        <v>5885</v>
      </c>
      <c r="B1024">
        <v>1974</v>
      </c>
      <c r="C1024" s="1">
        <f t="shared" si="105"/>
        <v>50</v>
      </c>
      <c r="D1024" t="s">
        <v>28</v>
      </c>
      <c r="E1024" t="s">
        <v>36</v>
      </c>
      <c r="F1024" s="4" t="s">
        <v>29</v>
      </c>
      <c r="G1024" t="s">
        <v>29</v>
      </c>
      <c r="H1024" s="20">
        <v>35688</v>
      </c>
      <c r="I1024" s="2">
        <f t="shared" si="106"/>
        <v>35.688000000000002</v>
      </c>
      <c r="J1024" s="2">
        <v>2</v>
      </c>
      <c r="K1024" s="2">
        <v>1</v>
      </c>
      <c r="L1024" s="16">
        <f t="shared" si="107"/>
        <v>3</v>
      </c>
      <c r="M1024" s="6" t="s">
        <v>168</v>
      </c>
      <c r="N1024" s="4">
        <f t="shared" si="108"/>
        <v>2</v>
      </c>
      <c r="O1024" s="3">
        <f t="shared" si="109"/>
        <v>41143</v>
      </c>
      <c r="P1024" s="4" t="str" cm="1">
        <f t="array" ref="P1024:R1024">_xlfn.TEXTSPLIT(M1024,"/")</f>
        <v>8</v>
      </c>
      <c r="Q1024" s="4" t="str">
        <v>22</v>
      </c>
      <c r="R1024" s="4" t="str">
        <v>12</v>
      </c>
      <c r="S1024" s="5">
        <f t="shared" si="110"/>
        <v>41143</v>
      </c>
      <c r="T1024">
        <v>94</v>
      </c>
      <c r="U1024" s="14">
        <v>73</v>
      </c>
      <c r="V1024" s="14">
        <v>3</v>
      </c>
      <c r="W1024" s="14">
        <v>90</v>
      </c>
      <c r="X1024" s="14">
        <v>12</v>
      </c>
      <c r="Y1024" s="14">
        <v>1</v>
      </c>
      <c r="Z1024" s="14">
        <v>32</v>
      </c>
      <c r="AA1024" s="2">
        <v>7</v>
      </c>
      <c r="AB1024" s="2">
        <v>4</v>
      </c>
      <c r="AC1024" s="2">
        <v>4</v>
      </c>
      <c r="AD1024" s="2">
        <v>8</v>
      </c>
      <c r="AE1024" s="2">
        <v>0</v>
      </c>
      <c r="AF1024" s="2">
        <v>0</v>
      </c>
      <c r="AG1024" s="16">
        <v>0</v>
      </c>
      <c r="AH1024" s="49" t="s">
        <v>574</v>
      </c>
      <c r="AI1024" s="49" t="s">
        <v>574</v>
      </c>
      <c r="AJ1024" s="49" t="s">
        <v>574</v>
      </c>
      <c r="AK1024" s="49" t="s">
        <v>574</v>
      </c>
      <c r="AL1024" s="49" t="s">
        <v>574</v>
      </c>
      <c r="AM1024" s="2">
        <f t="shared" si="111"/>
        <v>0</v>
      </c>
      <c r="AN1024" s="1">
        <v>62</v>
      </c>
      <c r="AO1024" s="2">
        <v>45.938000000000002</v>
      </c>
    </row>
    <row r="1025" spans="1:41" x14ac:dyDescent="0.3">
      <c r="A1025">
        <v>5883</v>
      </c>
      <c r="B1025">
        <v>1973</v>
      </c>
      <c r="C1025" s="1">
        <f t="shared" si="105"/>
        <v>51</v>
      </c>
      <c r="D1025" t="s">
        <v>25</v>
      </c>
      <c r="E1025" t="s">
        <v>22</v>
      </c>
      <c r="F1025" s="4" t="s">
        <v>29</v>
      </c>
      <c r="G1025" t="s">
        <v>29</v>
      </c>
      <c r="H1025" s="20">
        <v>77981</v>
      </c>
      <c r="I1025" s="2">
        <f t="shared" si="106"/>
        <v>77.980999999999995</v>
      </c>
      <c r="J1025" s="2">
        <v>1</v>
      </c>
      <c r="K1025" s="2">
        <v>0</v>
      </c>
      <c r="L1025" s="16">
        <f t="shared" si="107"/>
        <v>1</v>
      </c>
      <c r="M1025" s="6" t="s">
        <v>237</v>
      </c>
      <c r="N1025" s="4">
        <f t="shared" si="108"/>
        <v>2</v>
      </c>
      <c r="O1025" s="3">
        <f t="shared" si="109"/>
        <v>41420</v>
      </c>
      <c r="P1025" s="4" t="str" cm="1">
        <f t="array" ref="P1025:R1025">_xlfn.TEXTSPLIT(M1025,"/")</f>
        <v>5</v>
      </c>
      <c r="Q1025" s="4" t="str">
        <v>26</v>
      </c>
      <c r="R1025" s="4" t="str">
        <v>13</v>
      </c>
      <c r="S1025" s="5">
        <f t="shared" si="110"/>
        <v>41420</v>
      </c>
      <c r="T1025">
        <v>78</v>
      </c>
      <c r="U1025" s="14">
        <v>138</v>
      </c>
      <c r="V1025" s="14">
        <v>120</v>
      </c>
      <c r="W1025" s="14">
        <v>204</v>
      </c>
      <c r="X1025" s="14">
        <v>16</v>
      </c>
      <c r="Y1025" s="14">
        <v>126</v>
      </c>
      <c r="Z1025" s="14">
        <v>60</v>
      </c>
      <c r="AA1025" s="2">
        <v>3</v>
      </c>
      <c r="AB1025" s="2">
        <v>7</v>
      </c>
      <c r="AC1025" s="2">
        <v>7</v>
      </c>
      <c r="AD1025" s="2">
        <v>5</v>
      </c>
      <c r="AE1025" s="2">
        <v>0</v>
      </c>
      <c r="AF1025" s="2">
        <v>0</v>
      </c>
      <c r="AG1025" s="16">
        <v>0</v>
      </c>
      <c r="AH1025" s="49" t="s">
        <v>574</v>
      </c>
      <c r="AI1025" s="49" t="s">
        <v>574</v>
      </c>
      <c r="AJ1025" s="49" t="s">
        <v>574</v>
      </c>
      <c r="AK1025" s="49" t="s">
        <v>574</v>
      </c>
      <c r="AL1025" s="49" t="s">
        <v>574</v>
      </c>
      <c r="AM1025" s="2">
        <f t="shared" si="111"/>
        <v>0</v>
      </c>
      <c r="AN1025" s="1">
        <v>43</v>
      </c>
      <c r="AO1025" s="2">
        <v>44.01</v>
      </c>
    </row>
    <row r="1026" spans="1:41" hidden="1" x14ac:dyDescent="0.3">
      <c r="A1026">
        <v>5872</v>
      </c>
      <c r="B1026">
        <v>1952</v>
      </c>
      <c r="C1026" s="1">
        <f t="shared" ref="C1026:C1089" si="112">2024-B1026</f>
        <v>72</v>
      </c>
      <c r="D1026" t="s">
        <v>31</v>
      </c>
      <c r="E1026" t="s">
        <v>22</v>
      </c>
      <c r="F1026" s="4" t="s">
        <v>26</v>
      </c>
      <c r="G1026" t="s">
        <v>26</v>
      </c>
      <c r="H1026" s="20">
        <v>60689</v>
      </c>
      <c r="I1026" s="2">
        <f t="shared" ref="I1026:I1089" si="113">H1026/1000</f>
        <v>60.689</v>
      </c>
      <c r="J1026" s="2">
        <v>0</v>
      </c>
      <c r="K1026" s="2">
        <v>1</v>
      </c>
      <c r="L1026" s="16">
        <f t="shared" ref="L1026:L1089" si="114">K1026+J1026</f>
        <v>1</v>
      </c>
      <c r="M1026" s="7">
        <v>41280</v>
      </c>
      <c r="N1026" s="4">
        <f t="shared" ref="N1026:N1089" si="115">TYPE(M1026)</f>
        <v>1</v>
      </c>
      <c r="O1026" s="3">
        <f t="shared" ref="O1026:O1089" si="116">IF(N1026=2,S1026,M1026)</f>
        <v>41280</v>
      </c>
      <c r="P1026" s="4" t="str" cm="1">
        <f t="array" ref="P1026">_xlfn.TEXTSPLIT(M1026,"/")</f>
        <v>41280</v>
      </c>
      <c r="Q1026" s="5"/>
      <c r="R1026" s="5"/>
      <c r="S1026" s="5" t="e">
        <f t="shared" ref="S1026:S1089" si="117">DATE(R1026+100,P1026,Q1026)</f>
        <v>#NUM!</v>
      </c>
      <c r="T1026">
        <v>23</v>
      </c>
      <c r="U1026" s="14">
        <v>240</v>
      </c>
      <c r="V1026" s="14">
        <v>90</v>
      </c>
      <c r="W1026" s="14">
        <v>216</v>
      </c>
      <c r="X1026" s="14">
        <v>63</v>
      </c>
      <c r="Y1026" s="14">
        <v>6</v>
      </c>
      <c r="Z1026" s="14">
        <v>24</v>
      </c>
      <c r="AA1026" s="2">
        <v>4</v>
      </c>
      <c r="AB1026" s="2">
        <v>4</v>
      </c>
      <c r="AC1026" s="2">
        <v>10</v>
      </c>
      <c r="AD1026" s="2">
        <v>3</v>
      </c>
      <c r="AE1026" s="2">
        <v>0</v>
      </c>
      <c r="AF1026" s="2">
        <v>0</v>
      </c>
      <c r="AG1026" s="16">
        <v>0</v>
      </c>
      <c r="AH1026" s="49" t="s">
        <v>574</v>
      </c>
      <c r="AI1026" s="49" t="s">
        <v>574</v>
      </c>
      <c r="AJ1026" s="49" t="s">
        <v>574</v>
      </c>
      <c r="AK1026" s="49" t="s">
        <v>574</v>
      </c>
      <c r="AL1026" s="49" t="s">
        <v>574</v>
      </c>
      <c r="AM1026" s="2">
        <f t="shared" ref="AM1026:AM1089" si="118">SUM(AH1026:AL1026)-AG1026</f>
        <v>0</v>
      </c>
      <c r="AN1026" s="1">
        <v>49</v>
      </c>
      <c r="AO1026" s="2">
        <v>43.018000000000001</v>
      </c>
    </row>
    <row r="1027" spans="1:41" hidden="1" x14ac:dyDescent="0.3">
      <c r="A1027">
        <v>5871</v>
      </c>
      <c r="B1027">
        <v>1980</v>
      </c>
      <c r="C1027" s="1">
        <f t="shared" si="112"/>
        <v>44</v>
      </c>
      <c r="D1027" t="s">
        <v>47</v>
      </c>
      <c r="E1027" t="s">
        <v>42</v>
      </c>
      <c r="F1027" s="4" t="s">
        <v>32</v>
      </c>
      <c r="G1027" t="s">
        <v>32</v>
      </c>
      <c r="H1027" s="20">
        <v>24401</v>
      </c>
      <c r="I1027" s="2">
        <f t="shared" si="113"/>
        <v>24.401</v>
      </c>
      <c r="J1027" s="2">
        <v>0</v>
      </c>
      <c r="K1027" s="2">
        <v>0</v>
      </c>
      <c r="L1027" s="16">
        <f t="shared" si="114"/>
        <v>0</v>
      </c>
      <c r="M1027" s="6" t="s">
        <v>232</v>
      </c>
      <c r="N1027" s="4">
        <f t="shared" si="115"/>
        <v>2</v>
      </c>
      <c r="O1027" s="3">
        <f t="shared" si="116"/>
        <v>41152</v>
      </c>
      <c r="P1027" s="4" t="str" cm="1">
        <f t="array" ref="P1027:R1027">_xlfn.TEXTSPLIT(M1027,"/")</f>
        <v>8</v>
      </c>
      <c r="Q1027" s="4" t="str">
        <v>31</v>
      </c>
      <c r="R1027" s="4" t="str">
        <v>12</v>
      </c>
      <c r="S1027" s="5">
        <f t="shared" si="117"/>
        <v>41152</v>
      </c>
      <c r="T1027">
        <v>98</v>
      </c>
      <c r="U1027" s="14">
        <v>73</v>
      </c>
      <c r="V1027" s="14">
        <v>28</v>
      </c>
      <c r="W1027" s="14">
        <v>217</v>
      </c>
      <c r="X1027" s="14">
        <v>10</v>
      </c>
      <c r="Y1027" s="14">
        <v>24</v>
      </c>
      <c r="Z1027" s="14">
        <v>115</v>
      </c>
      <c r="AA1027" s="2">
        <v>3</v>
      </c>
      <c r="AB1027" s="2">
        <v>6</v>
      </c>
      <c r="AC1027" s="2">
        <v>6</v>
      </c>
      <c r="AD1027" s="2">
        <v>8</v>
      </c>
      <c r="AE1027" s="2">
        <v>0</v>
      </c>
      <c r="AF1027" s="2">
        <v>0</v>
      </c>
      <c r="AG1027" s="16">
        <v>0</v>
      </c>
      <c r="AH1027" s="49" t="s">
        <v>574</v>
      </c>
      <c r="AI1027" s="49" t="s">
        <v>574</v>
      </c>
      <c r="AJ1027" s="49" t="s">
        <v>574</v>
      </c>
      <c r="AK1027" s="49" t="s">
        <v>574</v>
      </c>
      <c r="AL1027" s="49" t="s">
        <v>574</v>
      </c>
      <c r="AM1027" s="2">
        <f t="shared" si="118"/>
        <v>0</v>
      </c>
      <c r="AN1027" s="1">
        <v>45</v>
      </c>
      <c r="AO1027" s="2">
        <v>42.011000000000003</v>
      </c>
    </row>
    <row r="1028" spans="1:41" hidden="1" x14ac:dyDescent="0.3">
      <c r="A1028">
        <v>5868</v>
      </c>
      <c r="B1028">
        <v>1981</v>
      </c>
      <c r="C1028" s="1">
        <f t="shared" si="112"/>
        <v>43</v>
      </c>
      <c r="D1028" t="s">
        <v>28</v>
      </c>
      <c r="E1028" t="s">
        <v>22</v>
      </c>
      <c r="F1028" s="4" t="s">
        <v>29</v>
      </c>
      <c r="G1028" t="s">
        <v>29</v>
      </c>
      <c r="H1028" s="20">
        <v>19107</v>
      </c>
      <c r="I1028" s="2">
        <f t="shared" si="113"/>
        <v>19.106999999999999</v>
      </c>
      <c r="J1028" s="2">
        <v>1</v>
      </c>
      <c r="K1028" s="2">
        <v>0</v>
      </c>
      <c r="L1028" s="16">
        <f t="shared" si="114"/>
        <v>1</v>
      </c>
      <c r="M1028" s="6" t="s">
        <v>353</v>
      </c>
      <c r="N1028" s="4">
        <f t="shared" si="115"/>
        <v>2</v>
      </c>
      <c r="O1028" s="3">
        <f t="shared" si="116"/>
        <v>41508</v>
      </c>
      <c r="P1028" s="4" t="str" cm="1">
        <f t="array" ref="P1028:R1028">_xlfn.TEXTSPLIT(M1028,"/")</f>
        <v>8</v>
      </c>
      <c r="Q1028" s="4" t="str">
        <v>22</v>
      </c>
      <c r="R1028" s="4" t="str">
        <v>13</v>
      </c>
      <c r="S1028" s="5">
        <f t="shared" si="117"/>
        <v>41508</v>
      </c>
      <c r="T1028">
        <v>49</v>
      </c>
      <c r="U1028" s="14">
        <v>2</v>
      </c>
      <c r="V1028" s="14">
        <v>4</v>
      </c>
      <c r="W1028" s="14">
        <v>9</v>
      </c>
      <c r="X1028" s="14">
        <v>10</v>
      </c>
      <c r="Y1028" s="14">
        <v>5</v>
      </c>
      <c r="Z1028" s="14">
        <v>16</v>
      </c>
      <c r="AA1028" s="2">
        <v>2</v>
      </c>
      <c r="AB1028" s="2">
        <v>1</v>
      </c>
      <c r="AC1028" s="2">
        <v>3</v>
      </c>
      <c r="AD1028" s="2">
        <v>7</v>
      </c>
      <c r="AE1028" s="2">
        <v>0</v>
      </c>
      <c r="AF1028" s="2">
        <v>0</v>
      </c>
      <c r="AG1028" s="16">
        <v>0</v>
      </c>
      <c r="AH1028" s="49" t="s">
        <v>574</v>
      </c>
      <c r="AI1028" s="49" t="s">
        <v>574</v>
      </c>
      <c r="AJ1028" s="49" t="s">
        <v>574</v>
      </c>
      <c r="AK1028" s="49" t="s">
        <v>574</v>
      </c>
      <c r="AL1028" s="49" t="s">
        <v>574</v>
      </c>
      <c r="AM1028" s="2">
        <f t="shared" si="118"/>
        <v>0</v>
      </c>
      <c r="AN1028" s="1">
        <v>48</v>
      </c>
      <c r="AO1028" s="2">
        <v>37.283999999999999</v>
      </c>
    </row>
    <row r="1029" spans="1:41" x14ac:dyDescent="0.3">
      <c r="A1029">
        <v>5866</v>
      </c>
      <c r="B1029">
        <v>1975</v>
      </c>
      <c r="C1029" s="1">
        <f t="shared" si="112"/>
        <v>49</v>
      </c>
      <c r="D1029" t="s">
        <v>25</v>
      </c>
      <c r="E1029" t="s">
        <v>22</v>
      </c>
      <c r="F1029" s="4" t="s">
        <v>32</v>
      </c>
      <c r="G1029" t="s">
        <v>32</v>
      </c>
      <c r="H1029" s="20">
        <v>48186</v>
      </c>
      <c r="I1029" s="2">
        <f t="shared" si="113"/>
        <v>48.186</v>
      </c>
      <c r="J1029" s="2">
        <v>1</v>
      </c>
      <c r="K1029" s="2">
        <v>0</v>
      </c>
      <c r="L1029" s="16">
        <f t="shared" si="114"/>
        <v>1</v>
      </c>
      <c r="M1029" s="6" t="s">
        <v>187</v>
      </c>
      <c r="N1029" s="4">
        <f t="shared" si="115"/>
        <v>2</v>
      </c>
      <c r="O1029" s="3">
        <f t="shared" si="116"/>
        <v>41718</v>
      </c>
      <c r="P1029" s="4" t="str" cm="1">
        <f t="array" ref="P1029:R1029">_xlfn.TEXTSPLIT(M1029,"/")</f>
        <v>3</v>
      </c>
      <c r="Q1029" s="4" t="str">
        <v>20</v>
      </c>
      <c r="R1029" s="4" t="str">
        <v>14</v>
      </c>
      <c r="S1029" s="5">
        <f t="shared" si="117"/>
        <v>41718</v>
      </c>
      <c r="T1029">
        <v>39</v>
      </c>
      <c r="U1029" s="14">
        <v>97</v>
      </c>
      <c r="V1029" s="14">
        <v>3</v>
      </c>
      <c r="W1029" s="14">
        <v>66</v>
      </c>
      <c r="X1029" s="14">
        <v>12</v>
      </c>
      <c r="Y1029" s="14">
        <v>7</v>
      </c>
      <c r="Z1029" s="14">
        <v>34</v>
      </c>
      <c r="AA1029" s="2">
        <v>3</v>
      </c>
      <c r="AB1029" s="2">
        <v>4</v>
      </c>
      <c r="AC1029" s="2">
        <v>4</v>
      </c>
      <c r="AD1029" s="2">
        <v>7</v>
      </c>
      <c r="AE1029" s="2">
        <v>0</v>
      </c>
      <c r="AF1029" s="2">
        <v>0</v>
      </c>
      <c r="AG1029" s="16">
        <v>0</v>
      </c>
      <c r="AH1029" s="49" t="s">
        <v>574</v>
      </c>
      <c r="AI1029" s="49" t="s">
        <v>574</v>
      </c>
      <c r="AJ1029" s="49" t="s">
        <v>574</v>
      </c>
      <c r="AK1029" s="49" t="s">
        <v>574</v>
      </c>
      <c r="AL1029" s="49" t="s">
        <v>574</v>
      </c>
      <c r="AM1029" s="2">
        <f t="shared" si="118"/>
        <v>0</v>
      </c>
      <c r="AN1029" s="1">
        <v>48</v>
      </c>
      <c r="AO1029" s="2">
        <v>37.283999999999999</v>
      </c>
    </row>
    <row r="1030" spans="1:41" x14ac:dyDescent="0.3">
      <c r="A1030">
        <v>5863</v>
      </c>
      <c r="B1030">
        <v>1954</v>
      </c>
      <c r="C1030" s="1">
        <f t="shared" si="112"/>
        <v>70</v>
      </c>
      <c r="D1030" t="s">
        <v>25</v>
      </c>
      <c r="E1030" t="s">
        <v>22</v>
      </c>
      <c r="F1030" s="4" t="s">
        <v>29</v>
      </c>
      <c r="G1030" t="s">
        <v>29</v>
      </c>
      <c r="H1030" s="20">
        <v>47703</v>
      </c>
      <c r="I1030" s="2">
        <f t="shared" si="113"/>
        <v>47.703000000000003</v>
      </c>
      <c r="J1030" s="2">
        <v>0</v>
      </c>
      <c r="K1030" s="2">
        <v>1</v>
      </c>
      <c r="L1030" s="16">
        <f t="shared" si="114"/>
        <v>1</v>
      </c>
      <c r="M1030" s="6" t="s">
        <v>87</v>
      </c>
      <c r="N1030" s="4">
        <f t="shared" si="115"/>
        <v>2</v>
      </c>
      <c r="O1030" s="3">
        <f t="shared" si="116"/>
        <v>41423</v>
      </c>
      <c r="P1030" s="4" t="str" cm="1">
        <f t="array" ref="P1030:R1030">_xlfn.TEXTSPLIT(M1030,"/")</f>
        <v>5</v>
      </c>
      <c r="Q1030" s="4" t="str">
        <v>29</v>
      </c>
      <c r="R1030" s="4" t="str">
        <v>13</v>
      </c>
      <c r="S1030" s="5">
        <f t="shared" si="117"/>
        <v>41423</v>
      </c>
      <c r="T1030">
        <v>95</v>
      </c>
      <c r="U1030" s="14">
        <v>359</v>
      </c>
      <c r="V1030" s="14">
        <v>0</v>
      </c>
      <c r="W1030" s="14">
        <v>134</v>
      </c>
      <c r="X1030" s="14">
        <v>13</v>
      </c>
      <c r="Y1030" s="14">
        <v>26</v>
      </c>
      <c r="Z1030" s="14">
        <v>123</v>
      </c>
      <c r="AA1030" s="2">
        <v>4</v>
      </c>
      <c r="AB1030" s="2">
        <v>6</v>
      </c>
      <c r="AC1030" s="2">
        <v>8</v>
      </c>
      <c r="AD1030" s="2">
        <v>5</v>
      </c>
      <c r="AE1030" s="2">
        <v>0</v>
      </c>
      <c r="AF1030" s="2">
        <v>0</v>
      </c>
      <c r="AG1030" s="16">
        <v>0</v>
      </c>
      <c r="AH1030" s="49" t="s">
        <v>574</v>
      </c>
      <c r="AI1030" s="49" t="s">
        <v>574</v>
      </c>
      <c r="AJ1030" s="49" t="s">
        <v>574</v>
      </c>
      <c r="AK1030" s="49" t="s">
        <v>574</v>
      </c>
      <c r="AL1030" s="49" t="s">
        <v>574</v>
      </c>
      <c r="AM1030" s="2">
        <f t="shared" si="118"/>
        <v>0</v>
      </c>
      <c r="AN1030" s="1">
        <v>68</v>
      </c>
      <c r="AO1030" s="2">
        <v>36.927</v>
      </c>
    </row>
    <row r="1031" spans="1:41" hidden="1" x14ac:dyDescent="0.3">
      <c r="A1031">
        <v>5848</v>
      </c>
      <c r="B1031">
        <v>1971</v>
      </c>
      <c r="C1031" s="1">
        <f t="shared" si="112"/>
        <v>53</v>
      </c>
      <c r="D1031" t="s">
        <v>40</v>
      </c>
      <c r="E1031" t="s">
        <v>22</v>
      </c>
      <c r="F1031" s="4" t="s">
        <v>32</v>
      </c>
      <c r="G1031" t="s">
        <v>32</v>
      </c>
      <c r="H1031" s="20">
        <v>81205</v>
      </c>
      <c r="I1031" s="2">
        <f t="shared" si="113"/>
        <v>81.204999999999998</v>
      </c>
      <c r="J1031" s="2">
        <v>0</v>
      </c>
      <c r="K1031" s="2">
        <v>0</v>
      </c>
      <c r="L1031" s="16">
        <f t="shared" si="114"/>
        <v>0</v>
      </c>
      <c r="M1031" s="6" t="s">
        <v>335</v>
      </c>
      <c r="N1031" s="4">
        <f t="shared" si="115"/>
        <v>2</v>
      </c>
      <c r="O1031" s="3">
        <f t="shared" si="116"/>
        <v>41652</v>
      </c>
      <c r="P1031" s="4" t="str" cm="1">
        <f t="array" ref="P1031:R1031">_xlfn.TEXTSPLIT(M1031,"/")</f>
        <v>1</v>
      </c>
      <c r="Q1031" s="4" t="str">
        <v>13</v>
      </c>
      <c r="R1031" s="4" t="str">
        <v>14</v>
      </c>
      <c r="S1031" s="5">
        <f t="shared" si="117"/>
        <v>41652</v>
      </c>
      <c r="T1031">
        <v>43</v>
      </c>
      <c r="U1031" s="14">
        <v>724</v>
      </c>
      <c r="V1031" s="14">
        <v>74</v>
      </c>
      <c r="W1031" s="14">
        <v>929</v>
      </c>
      <c r="X1031" s="14">
        <v>97</v>
      </c>
      <c r="Y1031" s="14">
        <v>55</v>
      </c>
      <c r="Z1031" s="14">
        <v>130</v>
      </c>
      <c r="AA1031" s="2">
        <v>1</v>
      </c>
      <c r="AB1031" s="2">
        <v>5</v>
      </c>
      <c r="AC1031" s="2">
        <v>7</v>
      </c>
      <c r="AD1031" s="2">
        <v>2</v>
      </c>
      <c r="AE1031" s="2">
        <v>1</v>
      </c>
      <c r="AF1031" s="2">
        <v>0</v>
      </c>
      <c r="AG1031" s="16">
        <v>3</v>
      </c>
      <c r="AH1031" s="49">
        <v>1</v>
      </c>
      <c r="AI1031" s="49" t="s">
        <v>574</v>
      </c>
      <c r="AJ1031" s="49">
        <v>1</v>
      </c>
      <c r="AK1031" s="49" t="s">
        <v>574</v>
      </c>
      <c r="AL1031" s="49">
        <v>1</v>
      </c>
      <c r="AM1031" s="2">
        <f t="shared" si="118"/>
        <v>0</v>
      </c>
      <c r="AN1031" s="1">
        <v>69</v>
      </c>
      <c r="AO1031" s="2">
        <v>36.130000000000003</v>
      </c>
    </row>
    <row r="1032" spans="1:41" x14ac:dyDescent="0.3">
      <c r="A1032">
        <v>5847</v>
      </c>
      <c r="B1032">
        <v>1970</v>
      </c>
      <c r="C1032" s="1">
        <f t="shared" si="112"/>
        <v>54</v>
      </c>
      <c r="D1032" t="s">
        <v>25</v>
      </c>
      <c r="E1032" t="s">
        <v>22</v>
      </c>
      <c r="F1032" s="4" t="s">
        <v>23</v>
      </c>
      <c r="G1032" t="s">
        <v>23</v>
      </c>
      <c r="H1032" s="20">
        <v>69901</v>
      </c>
      <c r="I1032" s="2">
        <f t="shared" si="113"/>
        <v>69.900999999999996</v>
      </c>
      <c r="J1032" s="2">
        <v>0</v>
      </c>
      <c r="K1032" s="2">
        <v>1</v>
      </c>
      <c r="L1032" s="16">
        <f t="shared" si="114"/>
        <v>1</v>
      </c>
      <c r="M1032" s="6" t="s">
        <v>87</v>
      </c>
      <c r="N1032" s="4">
        <f t="shared" si="115"/>
        <v>2</v>
      </c>
      <c r="O1032" s="3">
        <f t="shared" si="116"/>
        <v>41423</v>
      </c>
      <c r="P1032" s="4" t="str" cm="1">
        <f t="array" ref="P1032:R1032">_xlfn.TEXTSPLIT(M1032,"/")</f>
        <v>5</v>
      </c>
      <c r="Q1032" s="4" t="str">
        <v>29</v>
      </c>
      <c r="R1032" s="4" t="str">
        <v>13</v>
      </c>
      <c r="S1032" s="5">
        <f t="shared" si="117"/>
        <v>41423</v>
      </c>
      <c r="T1032">
        <v>95</v>
      </c>
      <c r="U1032" s="14">
        <v>312</v>
      </c>
      <c r="V1032" s="14">
        <v>21</v>
      </c>
      <c r="W1032" s="14">
        <v>206</v>
      </c>
      <c r="X1032" s="14">
        <v>102</v>
      </c>
      <c r="Y1032" s="14">
        <v>92</v>
      </c>
      <c r="Z1032" s="14">
        <v>149</v>
      </c>
      <c r="AA1032" s="2">
        <v>3</v>
      </c>
      <c r="AB1032" s="2">
        <v>7</v>
      </c>
      <c r="AC1032" s="2">
        <v>10</v>
      </c>
      <c r="AD1032" s="2">
        <v>5</v>
      </c>
      <c r="AE1032" s="2">
        <v>0</v>
      </c>
      <c r="AF1032" s="2">
        <v>0</v>
      </c>
      <c r="AG1032" s="16">
        <v>0</v>
      </c>
      <c r="AH1032" s="49" t="s">
        <v>574</v>
      </c>
      <c r="AI1032" s="49" t="s">
        <v>574</v>
      </c>
      <c r="AJ1032" s="49" t="s">
        <v>574</v>
      </c>
      <c r="AK1032" s="49" t="s">
        <v>574</v>
      </c>
      <c r="AL1032" s="49" t="s">
        <v>574</v>
      </c>
      <c r="AM1032" s="2">
        <f t="shared" si="118"/>
        <v>0</v>
      </c>
      <c r="AN1032" s="1">
        <v>34</v>
      </c>
      <c r="AO1032" s="2">
        <v>33.996000000000002</v>
      </c>
    </row>
    <row r="1033" spans="1:41" hidden="1" x14ac:dyDescent="0.3">
      <c r="A1033">
        <v>5846</v>
      </c>
      <c r="B1033">
        <v>1978</v>
      </c>
      <c r="C1033" s="1">
        <f t="shared" si="112"/>
        <v>46</v>
      </c>
      <c r="D1033" t="s">
        <v>38</v>
      </c>
      <c r="E1033" t="s">
        <v>22</v>
      </c>
      <c r="F1033" s="4" t="s">
        <v>23</v>
      </c>
      <c r="G1033" t="s">
        <v>23</v>
      </c>
      <c r="H1033" s="20">
        <v>40246</v>
      </c>
      <c r="I1033" s="2">
        <f t="shared" si="113"/>
        <v>40.246000000000002</v>
      </c>
      <c r="J1033" s="2">
        <v>1</v>
      </c>
      <c r="K1033" s="2">
        <v>0</v>
      </c>
      <c r="L1033" s="16">
        <f t="shared" si="114"/>
        <v>1</v>
      </c>
      <c r="M1033" s="6" t="s">
        <v>62</v>
      </c>
      <c r="N1033" s="4">
        <f t="shared" si="115"/>
        <v>2</v>
      </c>
      <c r="O1033" s="3">
        <f t="shared" si="116"/>
        <v>41262</v>
      </c>
      <c r="P1033" s="4" t="str" cm="1">
        <f t="array" ref="P1033:R1033">_xlfn.TEXTSPLIT(M1033,"/")</f>
        <v>12</v>
      </c>
      <c r="Q1033" s="4" t="str">
        <v>19</v>
      </c>
      <c r="R1033" s="4" t="str">
        <v>12</v>
      </c>
      <c r="S1033" s="5">
        <f t="shared" si="117"/>
        <v>41262</v>
      </c>
      <c r="T1033">
        <v>68</v>
      </c>
      <c r="U1033" s="14">
        <v>2</v>
      </c>
      <c r="V1033" s="14">
        <v>1</v>
      </c>
      <c r="W1033" s="14">
        <v>6</v>
      </c>
      <c r="X1033" s="14">
        <v>2</v>
      </c>
      <c r="Y1033" s="14">
        <v>1</v>
      </c>
      <c r="Z1033" s="14">
        <v>1</v>
      </c>
      <c r="AA1033" s="2">
        <v>1</v>
      </c>
      <c r="AB1033" s="2">
        <v>1</v>
      </c>
      <c r="AC1033" s="2">
        <v>2</v>
      </c>
      <c r="AD1033" s="2">
        <v>6</v>
      </c>
      <c r="AE1033" s="2">
        <v>0</v>
      </c>
      <c r="AF1033" s="2">
        <v>0</v>
      </c>
      <c r="AG1033" s="16">
        <v>0</v>
      </c>
      <c r="AH1033" s="49" t="s">
        <v>574</v>
      </c>
      <c r="AI1033" s="49" t="s">
        <v>574</v>
      </c>
      <c r="AJ1033" s="49" t="s">
        <v>574</v>
      </c>
      <c r="AK1033" s="49" t="s">
        <v>574</v>
      </c>
      <c r="AL1033" s="49" t="s">
        <v>574</v>
      </c>
      <c r="AM1033" s="2">
        <f t="shared" si="118"/>
        <v>0</v>
      </c>
      <c r="AN1033" s="1">
        <v>34</v>
      </c>
      <c r="AO1033" s="2">
        <v>33.996000000000002</v>
      </c>
    </row>
    <row r="1034" spans="1:41" x14ac:dyDescent="0.3">
      <c r="A1034">
        <v>5841</v>
      </c>
      <c r="B1034">
        <v>1967</v>
      </c>
      <c r="C1034" s="1">
        <f t="shared" si="112"/>
        <v>57</v>
      </c>
      <c r="D1034" t="s">
        <v>25</v>
      </c>
      <c r="E1034" t="s">
        <v>22</v>
      </c>
      <c r="F1034" s="4" t="s">
        <v>32</v>
      </c>
      <c r="G1034" t="s">
        <v>32</v>
      </c>
      <c r="H1034" s="20">
        <v>60894</v>
      </c>
      <c r="I1034" s="2">
        <f t="shared" si="113"/>
        <v>60.893999999999998</v>
      </c>
      <c r="J1034" s="2">
        <v>0</v>
      </c>
      <c r="K1034" s="2">
        <v>1</v>
      </c>
      <c r="L1034" s="16">
        <f t="shared" si="114"/>
        <v>1</v>
      </c>
      <c r="M1034" s="6" t="s">
        <v>264</v>
      </c>
      <c r="N1034" s="4">
        <f t="shared" si="115"/>
        <v>2</v>
      </c>
      <c r="O1034" s="3">
        <f t="shared" si="116"/>
        <v>41453</v>
      </c>
      <c r="P1034" s="4" t="str" cm="1">
        <f t="array" ref="P1034:R1034">_xlfn.TEXTSPLIT(M1034,"/")</f>
        <v>6</v>
      </c>
      <c r="Q1034" s="4" t="str">
        <v>28</v>
      </c>
      <c r="R1034" s="4" t="str">
        <v>13</v>
      </c>
      <c r="S1034" s="5">
        <f t="shared" si="117"/>
        <v>41453</v>
      </c>
      <c r="T1034">
        <v>61</v>
      </c>
      <c r="U1034" s="14">
        <v>606</v>
      </c>
      <c r="V1034" s="14">
        <v>7</v>
      </c>
      <c r="W1034" s="14">
        <v>155</v>
      </c>
      <c r="X1034" s="14">
        <v>10</v>
      </c>
      <c r="Y1034" s="14">
        <v>0</v>
      </c>
      <c r="Z1034" s="14">
        <v>54</v>
      </c>
      <c r="AA1034" s="2">
        <v>5</v>
      </c>
      <c r="AB1034" s="2">
        <v>10</v>
      </c>
      <c r="AC1034" s="2">
        <v>8</v>
      </c>
      <c r="AD1034" s="2">
        <v>7</v>
      </c>
      <c r="AE1034" s="2">
        <v>0</v>
      </c>
      <c r="AF1034" s="2">
        <v>0</v>
      </c>
      <c r="AG1034" s="16">
        <v>0</v>
      </c>
      <c r="AH1034" s="49" t="s">
        <v>574</v>
      </c>
      <c r="AI1034" s="49" t="s">
        <v>574</v>
      </c>
      <c r="AJ1034" s="49" t="s">
        <v>574</v>
      </c>
      <c r="AK1034" s="49" t="s">
        <v>574</v>
      </c>
      <c r="AL1034" s="49" t="s">
        <v>574</v>
      </c>
      <c r="AM1034" s="2">
        <f t="shared" si="118"/>
        <v>0</v>
      </c>
      <c r="AN1034" s="1">
        <v>48</v>
      </c>
      <c r="AO1034" s="2">
        <v>33.183</v>
      </c>
    </row>
    <row r="1035" spans="1:41" x14ac:dyDescent="0.3">
      <c r="A1035">
        <v>5837</v>
      </c>
      <c r="B1035">
        <v>1968</v>
      </c>
      <c r="C1035" s="1">
        <f t="shared" si="112"/>
        <v>56</v>
      </c>
      <c r="D1035" t="s">
        <v>25</v>
      </c>
      <c r="E1035" t="s">
        <v>22</v>
      </c>
      <c r="F1035" s="4" t="s">
        <v>29</v>
      </c>
      <c r="G1035" t="s">
        <v>29</v>
      </c>
      <c r="H1035" s="20">
        <v>51479</v>
      </c>
      <c r="I1035" s="2">
        <f t="shared" si="113"/>
        <v>51.478999999999999</v>
      </c>
      <c r="J1035" s="2">
        <v>1</v>
      </c>
      <c r="K1035" s="2">
        <v>1</v>
      </c>
      <c r="L1035" s="16">
        <f t="shared" si="114"/>
        <v>2</v>
      </c>
      <c r="M1035" s="6" t="s">
        <v>401</v>
      </c>
      <c r="N1035" s="4">
        <f t="shared" si="115"/>
        <v>2</v>
      </c>
      <c r="O1035" s="3">
        <f t="shared" si="116"/>
        <v>41271</v>
      </c>
      <c r="P1035" s="4" t="str" cm="1">
        <f t="array" ref="P1035:R1035">_xlfn.TEXTSPLIT(M1035,"/")</f>
        <v>12</v>
      </c>
      <c r="Q1035" s="4" t="str">
        <v>28</v>
      </c>
      <c r="R1035" s="4" t="str">
        <v>12</v>
      </c>
      <c r="S1035" s="5">
        <f t="shared" si="117"/>
        <v>41271</v>
      </c>
      <c r="T1035">
        <v>67</v>
      </c>
      <c r="U1035" s="14">
        <v>247</v>
      </c>
      <c r="V1035" s="14">
        <v>8</v>
      </c>
      <c r="W1035" s="14">
        <v>160</v>
      </c>
      <c r="X1035" s="14">
        <v>6</v>
      </c>
      <c r="Y1035" s="14">
        <v>8</v>
      </c>
      <c r="Z1035" s="14">
        <v>65</v>
      </c>
      <c r="AA1035" s="2">
        <v>7</v>
      </c>
      <c r="AB1035" s="2">
        <v>6</v>
      </c>
      <c r="AC1035" s="2">
        <v>6</v>
      </c>
      <c r="AD1035" s="2">
        <v>7</v>
      </c>
      <c r="AE1035" s="2">
        <v>0</v>
      </c>
      <c r="AF1035" s="2">
        <v>0</v>
      </c>
      <c r="AG1035" s="16">
        <v>0</v>
      </c>
      <c r="AH1035" s="49" t="s">
        <v>574</v>
      </c>
      <c r="AI1035" s="49" t="s">
        <v>574</v>
      </c>
      <c r="AJ1035" s="49" t="s">
        <v>574</v>
      </c>
      <c r="AK1035" s="49" t="s">
        <v>574</v>
      </c>
      <c r="AL1035" s="49" t="s">
        <v>574</v>
      </c>
      <c r="AM1035" s="2">
        <f t="shared" si="118"/>
        <v>0</v>
      </c>
      <c r="AN1035" s="1">
        <v>46</v>
      </c>
      <c r="AO1035" s="2">
        <v>25.315000000000001</v>
      </c>
    </row>
    <row r="1036" spans="1:41" x14ac:dyDescent="0.3">
      <c r="A1036">
        <v>5835</v>
      </c>
      <c r="B1036">
        <v>1977</v>
      </c>
      <c r="C1036" s="1">
        <f t="shared" si="112"/>
        <v>47</v>
      </c>
      <c r="D1036" t="s">
        <v>25</v>
      </c>
      <c r="E1036" t="s">
        <v>34</v>
      </c>
      <c r="F1036" s="4" t="s">
        <v>23</v>
      </c>
      <c r="G1036" t="s">
        <v>23</v>
      </c>
      <c r="H1036" s="20">
        <v>14849</v>
      </c>
      <c r="I1036" s="2">
        <f t="shared" si="113"/>
        <v>14.849</v>
      </c>
      <c r="J1036" s="2">
        <v>1</v>
      </c>
      <c r="K1036" s="2">
        <v>0</v>
      </c>
      <c r="L1036" s="16">
        <f t="shared" si="114"/>
        <v>1</v>
      </c>
      <c r="M1036" s="7">
        <v>41312</v>
      </c>
      <c r="N1036" s="4">
        <f t="shared" si="115"/>
        <v>1</v>
      </c>
      <c r="O1036" s="3">
        <f t="shared" si="116"/>
        <v>41312</v>
      </c>
      <c r="P1036" s="4" t="str" cm="1">
        <f t="array" ref="P1036">_xlfn.TEXTSPLIT(M1036,"/")</f>
        <v>41312</v>
      </c>
      <c r="Q1036" s="5"/>
      <c r="R1036" s="5"/>
      <c r="S1036" s="5" t="e">
        <f t="shared" si="117"/>
        <v>#NUM!</v>
      </c>
      <c r="T1036">
        <v>39</v>
      </c>
      <c r="U1036" s="14">
        <v>21</v>
      </c>
      <c r="V1036" s="14">
        <v>2</v>
      </c>
      <c r="W1036" s="14">
        <v>28</v>
      </c>
      <c r="X1036" s="14">
        <v>3</v>
      </c>
      <c r="Y1036" s="14">
        <v>2</v>
      </c>
      <c r="Z1036" s="14">
        <v>9</v>
      </c>
      <c r="AA1036" s="2">
        <v>3</v>
      </c>
      <c r="AB1036" s="2">
        <v>2</v>
      </c>
      <c r="AC1036" s="2">
        <v>4</v>
      </c>
      <c r="AD1036" s="2">
        <v>8</v>
      </c>
      <c r="AE1036" s="2">
        <v>0</v>
      </c>
      <c r="AF1036" s="2">
        <v>0</v>
      </c>
      <c r="AG1036" s="16">
        <v>0</v>
      </c>
      <c r="AH1036" s="49" t="s">
        <v>574</v>
      </c>
      <c r="AI1036" s="49" t="s">
        <v>574</v>
      </c>
      <c r="AJ1036" s="49" t="s">
        <v>574</v>
      </c>
      <c r="AK1036" s="49" t="s">
        <v>574</v>
      </c>
      <c r="AL1036" s="49" t="s">
        <v>574</v>
      </c>
      <c r="AM1036" s="2">
        <f t="shared" si="118"/>
        <v>0</v>
      </c>
      <c r="AN1036" s="1">
        <v>42</v>
      </c>
      <c r="AO1036" s="2">
        <v>24.48</v>
      </c>
    </row>
    <row r="1037" spans="1:41" x14ac:dyDescent="0.3">
      <c r="A1037">
        <v>5832</v>
      </c>
      <c r="B1037">
        <v>1961</v>
      </c>
      <c r="C1037" s="1">
        <f t="shared" si="112"/>
        <v>63</v>
      </c>
      <c r="D1037" t="s">
        <v>25</v>
      </c>
      <c r="E1037" t="s">
        <v>36</v>
      </c>
      <c r="F1037" s="4" t="s">
        <v>32</v>
      </c>
      <c r="G1037" t="s">
        <v>32</v>
      </c>
      <c r="H1037" s="20">
        <v>92556</v>
      </c>
      <c r="I1037" s="2">
        <f t="shared" si="113"/>
        <v>92.555999999999997</v>
      </c>
      <c r="J1037" s="2">
        <v>0</v>
      </c>
      <c r="K1037" s="2">
        <v>0</v>
      </c>
      <c r="L1037" s="16">
        <f t="shared" si="114"/>
        <v>0</v>
      </c>
      <c r="M1037" s="6" t="s">
        <v>170</v>
      </c>
      <c r="N1037" s="4">
        <f t="shared" si="115"/>
        <v>2</v>
      </c>
      <c r="O1037" s="3">
        <f t="shared" si="116"/>
        <v>41749</v>
      </c>
      <c r="P1037" s="4" t="str" cm="1">
        <f t="array" ref="P1037:R1037">_xlfn.TEXTSPLIT(M1037,"/")</f>
        <v>4</v>
      </c>
      <c r="Q1037" s="4" t="str">
        <v>20</v>
      </c>
      <c r="R1037" s="4" t="str">
        <v>14</v>
      </c>
      <c r="S1037" s="5">
        <f t="shared" si="117"/>
        <v>41749</v>
      </c>
      <c r="T1037">
        <v>32</v>
      </c>
      <c r="U1037" s="14">
        <v>493</v>
      </c>
      <c r="V1037" s="14">
        <v>183</v>
      </c>
      <c r="W1037" s="14">
        <v>352</v>
      </c>
      <c r="X1037" s="14">
        <v>184</v>
      </c>
      <c r="Y1037" s="14">
        <v>23</v>
      </c>
      <c r="Z1037" s="14">
        <v>28</v>
      </c>
      <c r="AA1037" s="2">
        <v>0</v>
      </c>
      <c r="AB1037" s="2">
        <v>3</v>
      </c>
      <c r="AC1037" s="2">
        <v>13</v>
      </c>
      <c r="AD1037" s="2">
        <v>0</v>
      </c>
      <c r="AE1037" s="2">
        <v>0</v>
      </c>
      <c r="AF1037" s="2">
        <v>0</v>
      </c>
      <c r="AG1037" s="16">
        <v>0</v>
      </c>
      <c r="AH1037" s="49" t="s">
        <v>574</v>
      </c>
      <c r="AI1037" s="49" t="s">
        <v>574</v>
      </c>
      <c r="AJ1037" s="49" t="s">
        <v>574</v>
      </c>
      <c r="AK1037" s="49" t="s">
        <v>574</v>
      </c>
      <c r="AL1037" s="49" t="s">
        <v>574</v>
      </c>
      <c r="AM1037" s="2">
        <f t="shared" si="118"/>
        <v>0</v>
      </c>
      <c r="AN1037" s="1">
        <v>41</v>
      </c>
      <c r="AO1037" s="2">
        <v>23.661000000000001</v>
      </c>
    </row>
    <row r="1038" spans="1:41" x14ac:dyDescent="0.3">
      <c r="A1038">
        <v>5831</v>
      </c>
      <c r="B1038">
        <v>1968</v>
      </c>
      <c r="C1038" s="1">
        <f t="shared" si="112"/>
        <v>56</v>
      </c>
      <c r="D1038" t="s">
        <v>25</v>
      </c>
      <c r="E1038" t="s">
        <v>22</v>
      </c>
      <c r="F1038" s="4" t="s">
        <v>29</v>
      </c>
      <c r="G1038" t="s">
        <v>29</v>
      </c>
      <c r="H1038" s="20">
        <v>77870</v>
      </c>
      <c r="I1038" s="2">
        <f t="shared" si="113"/>
        <v>77.87</v>
      </c>
      <c r="J1038" s="2">
        <v>0</v>
      </c>
      <c r="K1038" s="2">
        <v>1</v>
      </c>
      <c r="L1038" s="16">
        <f t="shared" si="114"/>
        <v>1</v>
      </c>
      <c r="M1038" s="6" t="s">
        <v>168</v>
      </c>
      <c r="N1038" s="4">
        <f t="shared" si="115"/>
        <v>2</v>
      </c>
      <c r="O1038" s="3">
        <f t="shared" si="116"/>
        <v>41143</v>
      </c>
      <c r="P1038" s="4" t="str" cm="1">
        <f t="array" ref="P1038:R1038">_xlfn.TEXTSPLIT(M1038,"/")</f>
        <v>8</v>
      </c>
      <c r="Q1038" s="4" t="str">
        <v>22</v>
      </c>
      <c r="R1038" s="4" t="str">
        <v>12</v>
      </c>
      <c r="S1038" s="5">
        <f t="shared" si="117"/>
        <v>41143</v>
      </c>
      <c r="T1038">
        <v>93</v>
      </c>
      <c r="U1038" s="14">
        <v>1017</v>
      </c>
      <c r="V1038" s="14">
        <v>50</v>
      </c>
      <c r="W1038" s="14">
        <v>500</v>
      </c>
      <c r="X1038" s="14">
        <v>65</v>
      </c>
      <c r="Y1038" s="14">
        <v>50</v>
      </c>
      <c r="Z1038" s="14">
        <v>133</v>
      </c>
      <c r="AA1038" s="2">
        <v>3</v>
      </c>
      <c r="AB1038" s="2">
        <v>5</v>
      </c>
      <c r="AC1038" s="2">
        <v>5</v>
      </c>
      <c r="AD1038" s="2">
        <v>8</v>
      </c>
      <c r="AE1038" s="2">
        <v>1</v>
      </c>
      <c r="AF1038" s="2">
        <v>0</v>
      </c>
      <c r="AG1038" s="16">
        <v>2</v>
      </c>
      <c r="AH1038" s="49" t="s">
        <v>574</v>
      </c>
      <c r="AI1038" s="49">
        <v>1</v>
      </c>
      <c r="AJ1038" s="49" t="s">
        <v>574</v>
      </c>
      <c r="AK1038" s="49">
        <v>1</v>
      </c>
      <c r="AL1038" s="49" t="s">
        <v>574</v>
      </c>
      <c r="AM1038" s="2">
        <f t="shared" si="118"/>
        <v>0</v>
      </c>
      <c r="AN1038" s="1">
        <v>46</v>
      </c>
      <c r="AO1038" s="2">
        <v>22.108000000000001</v>
      </c>
    </row>
    <row r="1039" spans="1:41" hidden="1" x14ac:dyDescent="0.3">
      <c r="A1039">
        <v>5830</v>
      </c>
      <c r="B1039">
        <v>1973</v>
      </c>
      <c r="C1039" s="1">
        <f t="shared" si="112"/>
        <v>51</v>
      </c>
      <c r="D1039" t="s">
        <v>47</v>
      </c>
      <c r="E1039" t="s">
        <v>34</v>
      </c>
      <c r="F1039" s="4" t="s">
        <v>26</v>
      </c>
      <c r="G1039" t="s">
        <v>26</v>
      </c>
      <c r="H1039" s="20">
        <v>86857</v>
      </c>
      <c r="I1039" s="2">
        <f t="shared" si="113"/>
        <v>86.856999999999999</v>
      </c>
      <c r="J1039" s="2">
        <v>0</v>
      </c>
      <c r="K1039" s="2">
        <v>0</v>
      </c>
      <c r="L1039" s="16">
        <f t="shared" si="114"/>
        <v>0</v>
      </c>
      <c r="M1039" s="7">
        <v>41252</v>
      </c>
      <c r="N1039" s="4">
        <f t="shared" si="115"/>
        <v>1</v>
      </c>
      <c r="O1039" s="3">
        <f t="shared" si="116"/>
        <v>41252</v>
      </c>
      <c r="P1039" s="4" t="str" cm="1">
        <f t="array" ref="P1039">_xlfn.TEXTSPLIT(M1039,"/")</f>
        <v>41252</v>
      </c>
      <c r="Q1039" s="5"/>
      <c r="R1039" s="5"/>
      <c r="S1039" s="5" t="e">
        <f t="shared" si="117"/>
        <v>#NUM!</v>
      </c>
      <c r="T1039">
        <v>96</v>
      </c>
      <c r="U1039" s="14">
        <v>899</v>
      </c>
      <c r="V1039" s="14">
        <v>102</v>
      </c>
      <c r="W1039" s="14">
        <v>838</v>
      </c>
      <c r="X1039" s="14">
        <v>133</v>
      </c>
      <c r="Y1039" s="14">
        <v>102</v>
      </c>
      <c r="Z1039" s="14">
        <v>40</v>
      </c>
      <c r="AA1039" s="2">
        <v>1</v>
      </c>
      <c r="AB1039" s="2">
        <v>5</v>
      </c>
      <c r="AC1039" s="2">
        <v>10</v>
      </c>
      <c r="AD1039" s="2">
        <v>2</v>
      </c>
      <c r="AE1039" s="2">
        <v>1</v>
      </c>
      <c r="AF1039" s="2">
        <v>0</v>
      </c>
      <c r="AG1039" s="16">
        <v>0</v>
      </c>
      <c r="AH1039" s="49" t="s">
        <v>574</v>
      </c>
      <c r="AI1039" s="49" t="s">
        <v>574</v>
      </c>
      <c r="AJ1039" s="49" t="s">
        <v>574</v>
      </c>
      <c r="AK1039" s="49" t="s">
        <v>574</v>
      </c>
      <c r="AL1039" s="49" t="s">
        <v>574</v>
      </c>
      <c r="AM1039" s="2">
        <f t="shared" si="118"/>
        <v>0</v>
      </c>
      <c r="AN1039" s="1">
        <v>76</v>
      </c>
      <c r="AO1039" s="2">
        <v>91.712000000000003</v>
      </c>
    </row>
    <row r="1040" spans="1:41" hidden="1" x14ac:dyDescent="0.3">
      <c r="A1040">
        <v>5827</v>
      </c>
      <c r="B1040">
        <v>1959</v>
      </c>
      <c r="C1040" s="1">
        <f t="shared" si="112"/>
        <v>65</v>
      </c>
      <c r="D1040" t="s">
        <v>47</v>
      </c>
      <c r="E1040" t="s">
        <v>22</v>
      </c>
      <c r="F1040" s="4" t="s">
        <v>23</v>
      </c>
      <c r="G1040" t="s">
        <v>23</v>
      </c>
      <c r="H1040" s="20">
        <v>35246</v>
      </c>
      <c r="I1040" s="2">
        <f t="shared" si="113"/>
        <v>35.246000000000002</v>
      </c>
      <c r="J1040" s="2">
        <v>1</v>
      </c>
      <c r="K1040" s="2">
        <v>1</v>
      </c>
      <c r="L1040" s="16">
        <f t="shared" si="114"/>
        <v>2</v>
      </c>
      <c r="M1040" s="6" t="s">
        <v>319</v>
      </c>
      <c r="N1040" s="4">
        <f t="shared" si="115"/>
        <v>2</v>
      </c>
      <c r="O1040" s="3">
        <f t="shared" si="116"/>
        <v>41745</v>
      </c>
      <c r="P1040" s="4" t="str" cm="1">
        <f t="array" ref="P1040:R1040">_xlfn.TEXTSPLIT(M1040,"/")</f>
        <v>4</v>
      </c>
      <c r="Q1040" s="4" t="str">
        <v>16</v>
      </c>
      <c r="R1040" s="4" t="str">
        <v>14</v>
      </c>
      <c r="S1040" s="5">
        <f t="shared" si="117"/>
        <v>41745</v>
      </c>
      <c r="T1040">
        <v>53</v>
      </c>
      <c r="U1040" s="14">
        <v>36</v>
      </c>
      <c r="V1040" s="14">
        <v>0</v>
      </c>
      <c r="W1040" s="14">
        <v>12</v>
      </c>
      <c r="X1040" s="14">
        <v>2</v>
      </c>
      <c r="Y1040" s="14">
        <v>2</v>
      </c>
      <c r="Z1040" s="14">
        <v>10</v>
      </c>
      <c r="AA1040" s="2">
        <v>4</v>
      </c>
      <c r="AB1040" s="2">
        <v>3</v>
      </c>
      <c r="AC1040" s="2">
        <v>3</v>
      </c>
      <c r="AD1040" s="2">
        <v>5</v>
      </c>
      <c r="AE1040" s="2">
        <v>0</v>
      </c>
      <c r="AF1040" s="2">
        <v>0</v>
      </c>
      <c r="AG1040" s="16">
        <v>0</v>
      </c>
      <c r="AH1040" s="49" t="s">
        <v>574</v>
      </c>
      <c r="AI1040" s="49" t="s">
        <v>574</v>
      </c>
      <c r="AJ1040" s="49" t="s">
        <v>574</v>
      </c>
      <c r="AK1040" s="49" t="s">
        <v>574</v>
      </c>
      <c r="AL1040" s="49" t="s">
        <v>574</v>
      </c>
      <c r="AM1040" s="2">
        <f t="shared" si="118"/>
        <v>0</v>
      </c>
      <c r="AN1040" s="1">
        <v>48</v>
      </c>
      <c r="AO1040" s="2">
        <v>81.168999999999997</v>
      </c>
    </row>
    <row r="1041" spans="1:41" hidden="1" x14ac:dyDescent="0.3">
      <c r="A1041">
        <v>5824</v>
      </c>
      <c r="B1041">
        <v>1973</v>
      </c>
      <c r="C1041" s="1">
        <f t="shared" si="112"/>
        <v>51</v>
      </c>
      <c r="D1041" t="s">
        <v>33</v>
      </c>
      <c r="E1041" t="s">
        <v>34</v>
      </c>
      <c r="F1041" s="4" t="s">
        <v>32</v>
      </c>
      <c r="G1041" t="s">
        <v>32</v>
      </c>
      <c r="H1041" s="20">
        <v>34578</v>
      </c>
      <c r="I1041" s="2">
        <f t="shared" si="113"/>
        <v>34.578000000000003</v>
      </c>
      <c r="J1041" s="2">
        <v>2</v>
      </c>
      <c r="K1041" s="2">
        <v>1</v>
      </c>
      <c r="L1041" s="16">
        <f t="shared" si="114"/>
        <v>3</v>
      </c>
      <c r="M1041" s="7">
        <v>41947</v>
      </c>
      <c r="N1041" s="4">
        <f t="shared" si="115"/>
        <v>1</v>
      </c>
      <c r="O1041" s="3">
        <f t="shared" si="116"/>
        <v>41947</v>
      </c>
      <c r="P1041" s="4" t="str" cm="1">
        <f t="array" ref="P1041">_xlfn.TEXTSPLIT(M1041,"/")</f>
        <v>41947</v>
      </c>
      <c r="Q1041" s="5"/>
      <c r="R1041" s="5"/>
      <c r="S1041" s="5" t="e">
        <f t="shared" si="117"/>
        <v>#NUM!</v>
      </c>
      <c r="T1041">
        <v>1</v>
      </c>
      <c r="U1041" s="14">
        <v>7</v>
      </c>
      <c r="V1041" s="14">
        <v>0</v>
      </c>
      <c r="W1041" s="14">
        <v>1</v>
      </c>
      <c r="X1041" s="14">
        <v>0</v>
      </c>
      <c r="Y1041" s="14">
        <v>0</v>
      </c>
      <c r="Z1041" s="14">
        <v>0</v>
      </c>
      <c r="AA1041" s="2">
        <v>1</v>
      </c>
      <c r="AB1041" s="2">
        <v>1</v>
      </c>
      <c r="AC1041" s="2">
        <v>2</v>
      </c>
      <c r="AD1041" s="2">
        <v>6</v>
      </c>
      <c r="AE1041" s="2">
        <v>0</v>
      </c>
      <c r="AF1041" s="2">
        <v>0</v>
      </c>
      <c r="AG1041" s="16">
        <v>0</v>
      </c>
      <c r="AH1041" s="49" t="s">
        <v>574</v>
      </c>
      <c r="AI1041" s="49" t="s">
        <v>574</v>
      </c>
      <c r="AJ1041" s="49" t="s">
        <v>574</v>
      </c>
      <c r="AK1041" s="49" t="s">
        <v>574</v>
      </c>
      <c r="AL1041" s="49" t="s">
        <v>574</v>
      </c>
      <c r="AM1041" s="2">
        <f t="shared" si="118"/>
        <v>0</v>
      </c>
      <c r="AN1041" s="1">
        <v>48</v>
      </c>
      <c r="AO1041" s="2">
        <v>80.144000000000005</v>
      </c>
    </row>
    <row r="1042" spans="1:41" hidden="1" x14ac:dyDescent="0.3">
      <c r="A1042">
        <v>5823</v>
      </c>
      <c r="B1042">
        <v>1971</v>
      </c>
      <c r="C1042" s="1">
        <f t="shared" si="112"/>
        <v>53</v>
      </c>
      <c r="D1042" t="s">
        <v>40</v>
      </c>
      <c r="E1042" t="s">
        <v>34</v>
      </c>
      <c r="F1042" s="4" t="s">
        <v>26</v>
      </c>
      <c r="G1042" t="s">
        <v>26</v>
      </c>
      <c r="H1042" s="20">
        <v>32303</v>
      </c>
      <c r="I1042" s="2">
        <f t="shared" si="113"/>
        <v>32.302999999999997</v>
      </c>
      <c r="J1042" s="2">
        <v>0</v>
      </c>
      <c r="K1042" s="2">
        <v>1</v>
      </c>
      <c r="L1042" s="16">
        <f t="shared" si="114"/>
        <v>1</v>
      </c>
      <c r="M1042" s="7">
        <v>41854</v>
      </c>
      <c r="N1042" s="4">
        <f t="shared" si="115"/>
        <v>1</v>
      </c>
      <c r="O1042" s="3">
        <f t="shared" si="116"/>
        <v>41854</v>
      </c>
      <c r="P1042" s="4" t="str" cm="1">
        <f t="array" ref="P1042">_xlfn.TEXTSPLIT(M1042,"/")</f>
        <v>41854</v>
      </c>
      <c r="Q1042" s="5"/>
      <c r="R1042" s="5"/>
      <c r="S1042" s="5" t="e">
        <f t="shared" si="117"/>
        <v>#NUM!</v>
      </c>
      <c r="T1042">
        <v>63</v>
      </c>
      <c r="U1042" s="14">
        <v>35</v>
      </c>
      <c r="V1042" s="14">
        <v>0</v>
      </c>
      <c r="W1042" s="14">
        <v>2</v>
      </c>
      <c r="X1042" s="14">
        <v>0</v>
      </c>
      <c r="Y1042" s="14">
        <v>0</v>
      </c>
      <c r="Z1042" s="14">
        <v>2</v>
      </c>
      <c r="AA1042" s="2">
        <v>2</v>
      </c>
      <c r="AB1042" s="2">
        <v>1</v>
      </c>
      <c r="AC1042" s="2">
        <v>4</v>
      </c>
      <c r="AD1042" s="2">
        <v>5</v>
      </c>
      <c r="AE1042" s="2">
        <v>0</v>
      </c>
      <c r="AF1042" s="2">
        <v>0</v>
      </c>
      <c r="AG1042" s="16">
        <v>0</v>
      </c>
      <c r="AH1042" s="49" t="s">
        <v>574</v>
      </c>
      <c r="AI1042" s="49" t="s">
        <v>574</v>
      </c>
      <c r="AJ1042" s="49" t="s">
        <v>574</v>
      </c>
      <c r="AK1042" s="49" t="s">
        <v>574</v>
      </c>
      <c r="AL1042" s="49" t="s">
        <v>574</v>
      </c>
      <c r="AM1042" s="2">
        <f t="shared" si="118"/>
        <v>0</v>
      </c>
      <c r="AN1042" s="1">
        <v>60</v>
      </c>
      <c r="AO1042" s="2">
        <v>80.123999999999995</v>
      </c>
    </row>
    <row r="1043" spans="1:41" hidden="1" x14ac:dyDescent="0.3">
      <c r="A1043">
        <v>5802</v>
      </c>
      <c r="B1043">
        <v>1973</v>
      </c>
      <c r="C1043" s="1">
        <f t="shared" si="112"/>
        <v>51</v>
      </c>
      <c r="D1043" t="s">
        <v>38</v>
      </c>
      <c r="E1043" t="s">
        <v>66</v>
      </c>
      <c r="F1043" s="4" t="s">
        <v>29</v>
      </c>
      <c r="G1043" t="s">
        <v>29</v>
      </c>
      <c r="H1043" s="20">
        <v>14188</v>
      </c>
      <c r="I1043" s="2">
        <f t="shared" si="113"/>
        <v>14.188000000000001</v>
      </c>
      <c r="J1043" s="2">
        <v>0</v>
      </c>
      <c r="K1043" s="2">
        <v>0</v>
      </c>
      <c r="L1043" s="16">
        <f t="shared" si="114"/>
        <v>0</v>
      </c>
      <c r="M1043" s="6" t="s">
        <v>229</v>
      </c>
      <c r="N1043" s="4">
        <f t="shared" si="115"/>
        <v>2</v>
      </c>
      <c r="O1043" s="3">
        <f t="shared" si="116"/>
        <v>41333</v>
      </c>
      <c r="P1043" s="4" t="str" cm="1">
        <f t="array" ref="P1043:R1043">_xlfn.TEXTSPLIT(M1043,"/")</f>
        <v>2</v>
      </c>
      <c r="Q1043" s="4" t="str">
        <v>28</v>
      </c>
      <c r="R1043" s="4" t="str">
        <v>13</v>
      </c>
      <c r="S1043" s="5">
        <f t="shared" si="117"/>
        <v>41333</v>
      </c>
      <c r="T1043">
        <v>40</v>
      </c>
      <c r="U1043" s="14">
        <v>2</v>
      </c>
      <c r="V1043" s="14">
        <v>7</v>
      </c>
      <c r="W1043" s="14">
        <v>11</v>
      </c>
      <c r="X1043" s="14">
        <v>16</v>
      </c>
      <c r="Y1043" s="14">
        <v>12</v>
      </c>
      <c r="Z1043" s="14">
        <v>27</v>
      </c>
      <c r="AA1043" s="2">
        <v>1</v>
      </c>
      <c r="AB1043" s="2">
        <v>2</v>
      </c>
      <c r="AC1043" s="2">
        <v>4</v>
      </c>
      <c r="AD1043" s="2">
        <v>6</v>
      </c>
      <c r="AE1043" s="2">
        <v>0</v>
      </c>
      <c r="AF1043" s="2">
        <v>0</v>
      </c>
      <c r="AG1043" s="16">
        <v>0</v>
      </c>
      <c r="AH1043" s="49" t="s">
        <v>574</v>
      </c>
      <c r="AI1043" s="49" t="s">
        <v>574</v>
      </c>
      <c r="AJ1043" s="49" t="s">
        <v>574</v>
      </c>
      <c r="AK1043" s="49" t="s">
        <v>574</v>
      </c>
      <c r="AL1043" s="49" t="s">
        <v>574</v>
      </c>
      <c r="AM1043" s="2">
        <f t="shared" si="118"/>
        <v>0</v>
      </c>
      <c r="AN1043" s="1">
        <v>60</v>
      </c>
      <c r="AO1043" s="2">
        <v>80.123999999999995</v>
      </c>
    </row>
    <row r="1044" spans="1:41" x14ac:dyDescent="0.3">
      <c r="A1044">
        <v>5796</v>
      </c>
      <c r="B1044">
        <v>1964</v>
      </c>
      <c r="C1044" s="1">
        <f t="shared" si="112"/>
        <v>60</v>
      </c>
      <c r="D1044" t="s">
        <v>25</v>
      </c>
      <c r="E1044" t="s">
        <v>22</v>
      </c>
      <c r="F1044" s="4" t="s">
        <v>29</v>
      </c>
      <c r="G1044" t="s">
        <v>29</v>
      </c>
      <c r="H1044" s="20">
        <v>77437</v>
      </c>
      <c r="I1044" s="2">
        <f t="shared" si="113"/>
        <v>77.436999999999998</v>
      </c>
      <c r="J1044" s="2">
        <v>0</v>
      </c>
      <c r="K1044" s="2">
        <v>0</v>
      </c>
      <c r="L1044" s="16">
        <f t="shared" si="114"/>
        <v>0</v>
      </c>
      <c r="M1044" s="6" t="s">
        <v>97</v>
      </c>
      <c r="N1044" s="4">
        <f t="shared" si="115"/>
        <v>2</v>
      </c>
      <c r="O1044" s="3">
        <f t="shared" si="116"/>
        <v>41604</v>
      </c>
      <c r="P1044" s="4" t="str" cm="1">
        <f t="array" ref="P1044:R1044">_xlfn.TEXTSPLIT(M1044,"/")</f>
        <v>11</v>
      </c>
      <c r="Q1044" s="4" t="str">
        <v>26</v>
      </c>
      <c r="R1044" s="4" t="str">
        <v>13</v>
      </c>
      <c r="S1044" s="5">
        <f t="shared" si="117"/>
        <v>41604</v>
      </c>
      <c r="T1044">
        <v>70</v>
      </c>
      <c r="U1044" s="14">
        <v>560</v>
      </c>
      <c r="V1044" s="14">
        <v>21</v>
      </c>
      <c r="W1044" s="14">
        <v>442</v>
      </c>
      <c r="X1044" s="14">
        <v>29</v>
      </c>
      <c r="Y1044" s="14">
        <v>44</v>
      </c>
      <c r="Z1044" s="14">
        <v>29</v>
      </c>
      <c r="AA1044" s="2">
        <v>1</v>
      </c>
      <c r="AB1044" s="2">
        <v>4</v>
      </c>
      <c r="AC1044" s="2">
        <v>13</v>
      </c>
      <c r="AD1044" s="2">
        <v>1</v>
      </c>
      <c r="AE1044" s="2">
        <v>0</v>
      </c>
      <c r="AF1044" s="2">
        <v>0</v>
      </c>
      <c r="AG1044" s="16">
        <v>1</v>
      </c>
      <c r="AH1044" s="49" t="s">
        <v>574</v>
      </c>
      <c r="AI1044" s="49" t="s">
        <v>574</v>
      </c>
      <c r="AJ1044" s="49">
        <v>1</v>
      </c>
      <c r="AK1044" s="49" t="s">
        <v>574</v>
      </c>
      <c r="AL1044" s="49" t="s">
        <v>574</v>
      </c>
      <c r="AM1044" s="2">
        <f t="shared" si="118"/>
        <v>0</v>
      </c>
      <c r="AN1044" s="1">
        <v>49</v>
      </c>
      <c r="AO1044" s="2">
        <v>68.352000000000004</v>
      </c>
    </row>
    <row r="1045" spans="1:41" hidden="1" x14ac:dyDescent="0.3">
      <c r="A1045">
        <v>5794</v>
      </c>
      <c r="B1045">
        <v>1975</v>
      </c>
      <c r="C1045" s="1">
        <f t="shared" si="112"/>
        <v>49</v>
      </c>
      <c r="D1045" t="s">
        <v>40</v>
      </c>
      <c r="E1045" t="s">
        <v>34</v>
      </c>
      <c r="F1045" s="4" t="s">
        <v>29</v>
      </c>
      <c r="G1045" t="s">
        <v>29</v>
      </c>
      <c r="H1045" s="20">
        <v>46374</v>
      </c>
      <c r="I1045" s="2">
        <f t="shared" si="113"/>
        <v>46.374000000000002</v>
      </c>
      <c r="J1045" s="2">
        <v>0</v>
      </c>
      <c r="K1045" s="2">
        <v>1</v>
      </c>
      <c r="L1045" s="16">
        <f t="shared" si="114"/>
        <v>1</v>
      </c>
      <c r="M1045" s="6" t="s">
        <v>35</v>
      </c>
      <c r="N1045" s="4">
        <f t="shared" si="115"/>
        <v>2</v>
      </c>
      <c r="O1045" s="3">
        <f t="shared" si="116"/>
        <v>41715</v>
      </c>
      <c r="P1045" s="4" t="str" cm="1">
        <f t="array" ref="P1045:R1045">_xlfn.TEXTSPLIT(M1045,"/")</f>
        <v>3</v>
      </c>
      <c r="Q1045" s="4" t="str">
        <v>17</v>
      </c>
      <c r="R1045" s="4" t="str">
        <v>14</v>
      </c>
      <c r="S1045" s="5">
        <f t="shared" si="117"/>
        <v>41715</v>
      </c>
      <c r="T1045">
        <v>1</v>
      </c>
      <c r="U1045" s="14">
        <v>408</v>
      </c>
      <c r="V1045" s="14">
        <v>0</v>
      </c>
      <c r="W1045" s="14">
        <v>21</v>
      </c>
      <c r="X1045" s="14">
        <v>0</v>
      </c>
      <c r="Y1045" s="14">
        <v>0</v>
      </c>
      <c r="Z1045" s="14">
        <v>17</v>
      </c>
      <c r="AA1045" s="2">
        <v>3</v>
      </c>
      <c r="AB1045" s="2">
        <v>7</v>
      </c>
      <c r="AC1045" s="2">
        <v>7</v>
      </c>
      <c r="AD1045" s="2">
        <v>8</v>
      </c>
      <c r="AE1045" s="2">
        <v>1</v>
      </c>
      <c r="AF1045" s="2">
        <v>0</v>
      </c>
      <c r="AG1045" s="16">
        <v>2</v>
      </c>
      <c r="AH1045" s="49" t="s">
        <v>574</v>
      </c>
      <c r="AI1045" s="49">
        <v>1</v>
      </c>
      <c r="AJ1045" s="49" t="s">
        <v>574</v>
      </c>
      <c r="AK1045" s="49">
        <v>1</v>
      </c>
      <c r="AL1045" s="49" t="s">
        <v>574</v>
      </c>
      <c r="AM1045" s="2">
        <f t="shared" si="118"/>
        <v>0</v>
      </c>
      <c r="AN1045" s="1">
        <v>52</v>
      </c>
      <c r="AO1045" s="2">
        <v>64.721999999999994</v>
      </c>
    </row>
    <row r="1046" spans="1:41" x14ac:dyDescent="0.3">
      <c r="A1046">
        <v>5790</v>
      </c>
      <c r="B1046">
        <v>1986</v>
      </c>
      <c r="C1046" s="1">
        <f t="shared" si="112"/>
        <v>38</v>
      </c>
      <c r="D1046" t="s">
        <v>25</v>
      </c>
      <c r="E1046" t="s">
        <v>22</v>
      </c>
      <c r="F1046" s="4" t="s">
        <v>29</v>
      </c>
      <c r="G1046" t="s">
        <v>29</v>
      </c>
      <c r="H1046" s="20">
        <v>31158</v>
      </c>
      <c r="I1046" s="2">
        <f t="shared" si="113"/>
        <v>31.158000000000001</v>
      </c>
      <c r="J1046" s="2">
        <v>1</v>
      </c>
      <c r="K1046" s="2">
        <v>0</v>
      </c>
      <c r="L1046" s="16">
        <f t="shared" si="114"/>
        <v>1</v>
      </c>
      <c r="M1046" s="6" t="s">
        <v>386</v>
      </c>
      <c r="N1046" s="4">
        <f t="shared" si="115"/>
        <v>2</v>
      </c>
      <c r="O1046" s="3">
        <f t="shared" si="116"/>
        <v>41301</v>
      </c>
      <c r="P1046" s="4" t="str" cm="1">
        <f t="array" ref="P1046:R1046">_xlfn.TEXTSPLIT(M1046,"/")</f>
        <v>1</v>
      </c>
      <c r="Q1046" s="4" t="str">
        <v>27</v>
      </c>
      <c r="R1046" s="4" t="str">
        <v>13</v>
      </c>
      <c r="S1046" s="5">
        <f t="shared" si="117"/>
        <v>41301</v>
      </c>
      <c r="T1046">
        <v>62</v>
      </c>
      <c r="U1046" s="14">
        <v>25</v>
      </c>
      <c r="V1046" s="14">
        <v>6</v>
      </c>
      <c r="W1046" s="14">
        <v>16</v>
      </c>
      <c r="X1046" s="14">
        <v>20</v>
      </c>
      <c r="Y1046" s="14">
        <v>0</v>
      </c>
      <c r="Z1046" s="14">
        <v>5</v>
      </c>
      <c r="AA1046" s="2">
        <v>2</v>
      </c>
      <c r="AB1046" s="2">
        <v>2</v>
      </c>
      <c r="AC1046" s="2">
        <v>3</v>
      </c>
      <c r="AD1046" s="2">
        <v>8</v>
      </c>
      <c r="AE1046" s="2">
        <v>0</v>
      </c>
      <c r="AF1046" s="2">
        <v>0</v>
      </c>
      <c r="AG1046" s="16">
        <v>0</v>
      </c>
      <c r="AH1046" s="49" t="s">
        <v>574</v>
      </c>
      <c r="AI1046" s="49" t="s">
        <v>574</v>
      </c>
      <c r="AJ1046" s="49" t="s">
        <v>574</v>
      </c>
      <c r="AK1046" s="49" t="s">
        <v>574</v>
      </c>
      <c r="AL1046" s="49" t="s">
        <v>574</v>
      </c>
      <c r="AM1046" s="2">
        <f t="shared" si="118"/>
        <v>0</v>
      </c>
      <c r="AN1046" s="1">
        <v>48</v>
      </c>
      <c r="AO1046" s="2">
        <v>61.456000000000003</v>
      </c>
    </row>
    <row r="1047" spans="1:41" hidden="1" x14ac:dyDescent="0.3">
      <c r="A1047">
        <v>5788</v>
      </c>
      <c r="B1047">
        <v>1973</v>
      </c>
      <c r="C1047" s="1">
        <f t="shared" si="112"/>
        <v>51</v>
      </c>
      <c r="D1047" t="s">
        <v>38</v>
      </c>
      <c r="E1047" t="s">
        <v>22</v>
      </c>
      <c r="F1047" s="4" t="s">
        <v>32</v>
      </c>
      <c r="G1047" t="s">
        <v>32</v>
      </c>
      <c r="H1047" s="20">
        <v>46053</v>
      </c>
      <c r="I1047" s="2">
        <f t="shared" si="113"/>
        <v>46.052999999999997</v>
      </c>
      <c r="J1047" s="2">
        <v>1</v>
      </c>
      <c r="K1047" s="2">
        <v>0</v>
      </c>
      <c r="L1047" s="16">
        <f t="shared" si="114"/>
        <v>1</v>
      </c>
      <c r="M1047" s="6" t="s">
        <v>345</v>
      </c>
      <c r="N1047" s="4">
        <f t="shared" si="115"/>
        <v>2</v>
      </c>
      <c r="O1047" s="3">
        <f t="shared" si="116"/>
        <v>41322</v>
      </c>
      <c r="P1047" s="4" t="str" cm="1">
        <f t="array" ref="P1047:R1047">_xlfn.TEXTSPLIT(M1047,"/")</f>
        <v>2</v>
      </c>
      <c r="Q1047" s="4" t="str">
        <v>17</v>
      </c>
      <c r="R1047" s="4" t="str">
        <v>13</v>
      </c>
      <c r="S1047" s="5">
        <f t="shared" si="117"/>
        <v>41322</v>
      </c>
      <c r="T1047">
        <v>46</v>
      </c>
      <c r="U1047" s="14">
        <v>56</v>
      </c>
      <c r="V1047" s="14">
        <v>10</v>
      </c>
      <c r="W1047" s="14">
        <v>92</v>
      </c>
      <c r="X1047" s="14">
        <v>19</v>
      </c>
      <c r="Y1047" s="14">
        <v>7</v>
      </c>
      <c r="Z1047" s="14">
        <v>25</v>
      </c>
      <c r="AA1047" s="2">
        <v>3</v>
      </c>
      <c r="AB1047" s="2">
        <v>3</v>
      </c>
      <c r="AC1047" s="2">
        <v>4</v>
      </c>
      <c r="AD1047" s="2">
        <v>5</v>
      </c>
      <c r="AE1047" s="2">
        <v>0</v>
      </c>
      <c r="AF1047" s="2">
        <v>0</v>
      </c>
      <c r="AG1047" s="16">
        <v>0</v>
      </c>
      <c r="AH1047" s="49" t="s">
        <v>574</v>
      </c>
      <c r="AI1047" s="49" t="s">
        <v>574</v>
      </c>
      <c r="AJ1047" s="49" t="s">
        <v>574</v>
      </c>
      <c r="AK1047" s="49" t="s">
        <v>574</v>
      </c>
      <c r="AL1047" s="49" t="s">
        <v>574</v>
      </c>
      <c r="AM1047" s="2">
        <f t="shared" si="118"/>
        <v>0</v>
      </c>
      <c r="AN1047" s="1">
        <v>51</v>
      </c>
      <c r="AO1047" s="2">
        <v>59.972999999999999</v>
      </c>
    </row>
    <row r="1048" spans="1:41" x14ac:dyDescent="0.3">
      <c r="A1048">
        <v>5782</v>
      </c>
      <c r="B1048">
        <v>1983</v>
      </c>
      <c r="C1048" s="1">
        <f t="shared" si="112"/>
        <v>41</v>
      </c>
      <c r="D1048" t="s">
        <v>25</v>
      </c>
      <c r="E1048" t="s">
        <v>36</v>
      </c>
      <c r="F1048" s="4" t="s">
        <v>32</v>
      </c>
      <c r="G1048" t="s">
        <v>32</v>
      </c>
      <c r="H1048" s="20">
        <v>58582</v>
      </c>
      <c r="I1048" s="2">
        <f t="shared" si="113"/>
        <v>58.582000000000001</v>
      </c>
      <c r="J1048" s="2">
        <v>0</v>
      </c>
      <c r="K1048" s="2">
        <v>1</v>
      </c>
      <c r="L1048" s="16">
        <f t="shared" si="114"/>
        <v>1</v>
      </c>
      <c r="M1048" s="6" t="s">
        <v>188</v>
      </c>
      <c r="N1048" s="4">
        <f t="shared" si="115"/>
        <v>2</v>
      </c>
      <c r="O1048" s="3">
        <f t="shared" si="116"/>
        <v>41545</v>
      </c>
      <c r="P1048" s="4" t="str" cm="1">
        <f t="array" ref="P1048:R1048">_xlfn.TEXTSPLIT(M1048,"/")</f>
        <v>9</v>
      </c>
      <c r="Q1048" s="4" t="str">
        <v>28</v>
      </c>
      <c r="R1048" s="4" t="str">
        <v>13</v>
      </c>
      <c r="S1048" s="5">
        <f t="shared" si="117"/>
        <v>41545</v>
      </c>
      <c r="T1048">
        <v>15</v>
      </c>
      <c r="U1048" s="14">
        <v>402</v>
      </c>
      <c r="V1048" s="14">
        <v>35</v>
      </c>
      <c r="W1048" s="14">
        <v>106</v>
      </c>
      <c r="X1048" s="14">
        <v>101</v>
      </c>
      <c r="Y1048" s="14">
        <v>77</v>
      </c>
      <c r="Z1048" s="14">
        <v>42</v>
      </c>
      <c r="AA1048" s="2">
        <v>2</v>
      </c>
      <c r="AB1048" s="2">
        <v>9</v>
      </c>
      <c r="AC1048" s="2">
        <v>9</v>
      </c>
      <c r="AD1048" s="2">
        <v>5</v>
      </c>
      <c r="AE1048" s="2">
        <v>0</v>
      </c>
      <c r="AF1048" s="2">
        <v>0</v>
      </c>
      <c r="AG1048" s="16">
        <v>1</v>
      </c>
      <c r="AH1048" s="49" t="s">
        <v>574</v>
      </c>
      <c r="AI1048" s="49">
        <v>1</v>
      </c>
      <c r="AJ1048" s="49" t="s">
        <v>574</v>
      </c>
      <c r="AK1048" s="49" t="s">
        <v>574</v>
      </c>
      <c r="AL1048" s="49" t="s">
        <v>574</v>
      </c>
      <c r="AM1048" s="2">
        <f t="shared" si="118"/>
        <v>0</v>
      </c>
      <c r="AN1048" s="1">
        <v>48</v>
      </c>
      <c r="AO1048" s="2">
        <v>59.481000000000002</v>
      </c>
    </row>
    <row r="1049" spans="1:41" hidden="1" x14ac:dyDescent="0.3">
      <c r="A1049">
        <v>5763</v>
      </c>
      <c r="B1049">
        <v>1973</v>
      </c>
      <c r="C1049" s="1">
        <f t="shared" si="112"/>
        <v>51</v>
      </c>
      <c r="D1049" t="s">
        <v>28</v>
      </c>
      <c r="E1049" t="s">
        <v>42</v>
      </c>
      <c r="F1049" s="4" t="s">
        <v>32</v>
      </c>
      <c r="G1049" t="s">
        <v>32</v>
      </c>
      <c r="H1049" s="20">
        <v>49854</v>
      </c>
      <c r="I1049" s="2">
        <f t="shared" si="113"/>
        <v>49.853999999999999</v>
      </c>
      <c r="J1049" s="2">
        <v>1</v>
      </c>
      <c r="K1049" s="2">
        <v>0</v>
      </c>
      <c r="L1049" s="16">
        <f t="shared" si="114"/>
        <v>1</v>
      </c>
      <c r="M1049" s="7">
        <v>41558</v>
      </c>
      <c r="N1049" s="4">
        <f t="shared" si="115"/>
        <v>1</v>
      </c>
      <c r="O1049" s="3">
        <f t="shared" si="116"/>
        <v>41558</v>
      </c>
      <c r="P1049" s="4" t="str" cm="1">
        <f t="array" ref="P1049">_xlfn.TEXTSPLIT(M1049,"/")</f>
        <v>41558</v>
      </c>
      <c r="Q1049" s="5"/>
      <c r="R1049" s="5"/>
      <c r="S1049" s="5" t="e">
        <f t="shared" si="117"/>
        <v>#NUM!</v>
      </c>
      <c r="T1049">
        <v>63</v>
      </c>
      <c r="U1049" s="14">
        <v>123</v>
      </c>
      <c r="V1049" s="14">
        <v>17</v>
      </c>
      <c r="W1049" s="14">
        <v>171</v>
      </c>
      <c r="X1049" s="14">
        <v>39</v>
      </c>
      <c r="Y1049" s="14">
        <v>0</v>
      </c>
      <c r="Z1049" s="14">
        <v>30</v>
      </c>
      <c r="AA1049" s="2">
        <v>5</v>
      </c>
      <c r="AB1049" s="2">
        <v>6</v>
      </c>
      <c r="AC1049" s="2">
        <v>5</v>
      </c>
      <c r="AD1049" s="2">
        <v>6</v>
      </c>
      <c r="AE1049" s="2">
        <v>0</v>
      </c>
      <c r="AF1049" s="2">
        <v>0</v>
      </c>
      <c r="AG1049" s="16">
        <v>0</v>
      </c>
      <c r="AH1049" s="49" t="s">
        <v>574</v>
      </c>
      <c r="AI1049" s="49" t="s">
        <v>574</v>
      </c>
      <c r="AJ1049" s="49" t="s">
        <v>574</v>
      </c>
      <c r="AK1049" s="49" t="s">
        <v>574</v>
      </c>
      <c r="AL1049" s="49" t="s">
        <v>574</v>
      </c>
      <c r="AM1049" s="2">
        <f t="shared" si="118"/>
        <v>0</v>
      </c>
      <c r="AN1049" s="1">
        <v>43</v>
      </c>
      <c r="AO1049" s="2">
        <v>50.183</v>
      </c>
    </row>
    <row r="1050" spans="1:41" x14ac:dyDescent="0.3">
      <c r="A1050">
        <v>5758</v>
      </c>
      <c r="B1050">
        <v>1983</v>
      </c>
      <c r="C1050" s="1">
        <f t="shared" si="112"/>
        <v>41</v>
      </c>
      <c r="D1050" t="s">
        <v>25</v>
      </c>
      <c r="E1050" t="s">
        <v>22</v>
      </c>
      <c r="F1050" s="4" t="s">
        <v>29</v>
      </c>
      <c r="G1050" t="s">
        <v>29</v>
      </c>
      <c r="H1050" s="20">
        <v>65169</v>
      </c>
      <c r="I1050" s="2">
        <f t="shared" si="113"/>
        <v>65.168999999999997</v>
      </c>
      <c r="J1050" s="2">
        <v>0</v>
      </c>
      <c r="K1050" s="2">
        <v>0</v>
      </c>
      <c r="L1050" s="16">
        <f t="shared" si="114"/>
        <v>0</v>
      </c>
      <c r="M1050" s="6" t="s">
        <v>244</v>
      </c>
      <c r="N1050" s="4">
        <f t="shared" si="115"/>
        <v>2</v>
      </c>
      <c r="O1050" s="3">
        <f t="shared" si="116"/>
        <v>41653</v>
      </c>
      <c r="P1050" s="4" t="str" cm="1">
        <f t="array" ref="P1050:R1050">_xlfn.TEXTSPLIT(M1050,"/")</f>
        <v>1</v>
      </c>
      <c r="Q1050" s="4" t="str">
        <v>14</v>
      </c>
      <c r="R1050" s="4" t="str">
        <v>14</v>
      </c>
      <c r="S1050" s="5">
        <f t="shared" si="117"/>
        <v>41653</v>
      </c>
      <c r="T1050">
        <v>23</v>
      </c>
      <c r="U1050" s="14">
        <v>1074</v>
      </c>
      <c r="V1050" s="14">
        <v>0</v>
      </c>
      <c r="W1050" s="14">
        <v>69</v>
      </c>
      <c r="X1050" s="14">
        <v>0</v>
      </c>
      <c r="Y1050" s="14">
        <v>0</v>
      </c>
      <c r="Z1050" s="14">
        <v>46</v>
      </c>
      <c r="AA1050" s="2">
        <v>1</v>
      </c>
      <c r="AB1050" s="2">
        <v>10</v>
      </c>
      <c r="AC1050" s="2">
        <v>13</v>
      </c>
      <c r="AD1050" s="2">
        <v>6</v>
      </c>
      <c r="AE1050" s="2">
        <v>1</v>
      </c>
      <c r="AF1050" s="2">
        <v>0</v>
      </c>
      <c r="AG1050" s="16">
        <v>4</v>
      </c>
      <c r="AH1050" s="49">
        <v>1</v>
      </c>
      <c r="AI1050" s="49" t="s">
        <v>574</v>
      </c>
      <c r="AJ1050" s="49">
        <v>1</v>
      </c>
      <c r="AK1050" s="49">
        <v>1</v>
      </c>
      <c r="AL1050" s="49">
        <v>1</v>
      </c>
      <c r="AM1050" s="2">
        <f t="shared" si="118"/>
        <v>0</v>
      </c>
      <c r="AN1050" s="1">
        <v>47</v>
      </c>
      <c r="AO1050" s="2">
        <v>37.395000000000003</v>
      </c>
    </row>
    <row r="1051" spans="1:41" x14ac:dyDescent="0.3">
      <c r="A1051">
        <v>5756</v>
      </c>
      <c r="B1051">
        <v>1984</v>
      </c>
      <c r="C1051" s="1">
        <f t="shared" si="112"/>
        <v>40</v>
      </c>
      <c r="D1051" t="s">
        <v>25</v>
      </c>
      <c r="E1051" t="s">
        <v>22</v>
      </c>
      <c r="F1051" s="4" t="s">
        <v>32</v>
      </c>
      <c r="G1051" t="s">
        <v>32</v>
      </c>
      <c r="H1051" s="20">
        <v>39453</v>
      </c>
      <c r="I1051" s="2">
        <f t="shared" si="113"/>
        <v>39.453000000000003</v>
      </c>
      <c r="J1051" s="2">
        <v>1</v>
      </c>
      <c r="K1051" s="2">
        <v>0</v>
      </c>
      <c r="L1051" s="16">
        <f t="shared" si="114"/>
        <v>1</v>
      </c>
      <c r="M1051" s="7">
        <v>41702</v>
      </c>
      <c r="N1051" s="4">
        <f t="shared" si="115"/>
        <v>1</v>
      </c>
      <c r="O1051" s="3">
        <f t="shared" si="116"/>
        <v>41702</v>
      </c>
      <c r="P1051" s="4" t="str" cm="1">
        <f t="array" ref="P1051">_xlfn.TEXTSPLIT(M1051,"/")</f>
        <v>41702</v>
      </c>
      <c r="Q1051" s="5"/>
      <c r="R1051" s="5"/>
      <c r="S1051" s="5" t="e">
        <f t="shared" si="117"/>
        <v>#NUM!</v>
      </c>
      <c r="T1051">
        <v>64</v>
      </c>
      <c r="U1051" s="14">
        <v>46</v>
      </c>
      <c r="V1051" s="14">
        <v>0</v>
      </c>
      <c r="W1051" s="14">
        <v>7</v>
      </c>
      <c r="X1051" s="14">
        <v>0</v>
      </c>
      <c r="Y1051" s="14">
        <v>0</v>
      </c>
      <c r="Z1051" s="14">
        <v>2</v>
      </c>
      <c r="AA1051" s="2">
        <v>2</v>
      </c>
      <c r="AB1051" s="2">
        <v>2</v>
      </c>
      <c r="AC1051" s="2">
        <v>3</v>
      </c>
      <c r="AD1051" s="2">
        <v>6</v>
      </c>
      <c r="AE1051" s="2">
        <v>0</v>
      </c>
      <c r="AF1051" s="2">
        <v>0</v>
      </c>
      <c r="AG1051" s="16">
        <v>0</v>
      </c>
      <c r="AH1051" s="49" t="s">
        <v>574</v>
      </c>
      <c r="AI1051" s="49" t="s">
        <v>574</v>
      </c>
      <c r="AJ1051" s="49" t="s">
        <v>574</v>
      </c>
      <c r="AK1051" s="49" t="s">
        <v>574</v>
      </c>
      <c r="AL1051" s="49" t="s">
        <v>574</v>
      </c>
      <c r="AM1051" s="2">
        <f t="shared" si="118"/>
        <v>0</v>
      </c>
      <c r="AN1051" s="1">
        <v>50</v>
      </c>
      <c r="AO1051" s="2">
        <v>33.470999999999997</v>
      </c>
    </row>
    <row r="1052" spans="1:41" hidden="1" x14ac:dyDescent="0.3">
      <c r="A1052">
        <v>5751</v>
      </c>
      <c r="B1052">
        <v>1974</v>
      </c>
      <c r="C1052" s="1">
        <f t="shared" si="112"/>
        <v>50</v>
      </c>
      <c r="D1052" t="s">
        <v>28</v>
      </c>
      <c r="E1052" t="s">
        <v>36</v>
      </c>
      <c r="F1052" s="4" t="s">
        <v>23</v>
      </c>
      <c r="G1052" t="s">
        <v>23</v>
      </c>
      <c r="H1052" s="20">
        <v>31163</v>
      </c>
      <c r="I1052" s="2">
        <f t="shared" si="113"/>
        <v>31.163</v>
      </c>
      <c r="J1052" s="2">
        <v>1</v>
      </c>
      <c r="K1052" s="2">
        <v>0</v>
      </c>
      <c r="L1052" s="16">
        <f t="shared" si="114"/>
        <v>1</v>
      </c>
      <c r="M1052" s="6" t="s">
        <v>281</v>
      </c>
      <c r="N1052" s="4">
        <f t="shared" si="115"/>
        <v>2</v>
      </c>
      <c r="O1052" s="3">
        <f t="shared" si="116"/>
        <v>41683</v>
      </c>
      <c r="P1052" s="4" t="str" cm="1">
        <f t="array" ref="P1052:R1052">_xlfn.TEXTSPLIT(M1052,"/")</f>
        <v>2</v>
      </c>
      <c r="Q1052" s="4" t="str">
        <v>13</v>
      </c>
      <c r="R1052" s="4" t="str">
        <v>14</v>
      </c>
      <c r="S1052" s="5">
        <f t="shared" si="117"/>
        <v>41683</v>
      </c>
      <c r="T1052">
        <v>54</v>
      </c>
      <c r="U1052" s="14">
        <v>2</v>
      </c>
      <c r="V1052" s="14">
        <v>3</v>
      </c>
      <c r="W1052" s="14">
        <v>10</v>
      </c>
      <c r="X1052" s="14">
        <v>11</v>
      </c>
      <c r="Y1052" s="14">
        <v>2</v>
      </c>
      <c r="Z1052" s="14">
        <v>10</v>
      </c>
      <c r="AA1052" s="2">
        <v>1</v>
      </c>
      <c r="AB1052" s="2">
        <v>1</v>
      </c>
      <c r="AC1052" s="2">
        <v>3</v>
      </c>
      <c r="AD1052" s="2">
        <v>6</v>
      </c>
      <c r="AE1052" s="2">
        <v>0</v>
      </c>
      <c r="AF1052" s="2">
        <v>0</v>
      </c>
      <c r="AG1052" s="16">
        <v>0</v>
      </c>
      <c r="AH1052" s="49" t="s">
        <v>574</v>
      </c>
      <c r="AI1052" s="49" t="s">
        <v>574</v>
      </c>
      <c r="AJ1052" s="49" t="s">
        <v>574</v>
      </c>
      <c r="AK1052" s="49" t="s">
        <v>574</v>
      </c>
      <c r="AL1052" s="49" t="s">
        <v>574</v>
      </c>
      <c r="AM1052" s="2">
        <f t="shared" si="118"/>
        <v>0</v>
      </c>
      <c r="AN1052" s="1">
        <v>55</v>
      </c>
      <c r="AO1052" s="2">
        <v>29.542999999999999</v>
      </c>
    </row>
    <row r="1053" spans="1:41" hidden="1" x14ac:dyDescent="0.3">
      <c r="A1053">
        <v>5748</v>
      </c>
      <c r="B1053">
        <v>1966</v>
      </c>
      <c r="C1053" s="1">
        <f t="shared" si="112"/>
        <v>58</v>
      </c>
      <c r="D1053" t="s">
        <v>47</v>
      </c>
      <c r="E1053" t="s">
        <v>22</v>
      </c>
      <c r="F1053" s="4" t="s">
        <v>29</v>
      </c>
      <c r="G1053" t="s">
        <v>29</v>
      </c>
      <c r="H1053" s="20">
        <v>59754</v>
      </c>
      <c r="I1053" s="2">
        <f t="shared" si="113"/>
        <v>59.753999999999998</v>
      </c>
      <c r="J1053" s="2">
        <v>0</v>
      </c>
      <c r="K1053" s="2">
        <v>1</v>
      </c>
      <c r="L1053" s="16">
        <f t="shared" si="114"/>
        <v>1</v>
      </c>
      <c r="M1053" s="7">
        <v>40920</v>
      </c>
      <c r="N1053" s="4">
        <f t="shared" si="115"/>
        <v>1</v>
      </c>
      <c r="O1053" s="3">
        <f t="shared" si="116"/>
        <v>40920</v>
      </c>
      <c r="P1053" s="4" t="str" cm="1">
        <f t="array" ref="P1053">_xlfn.TEXTSPLIT(M1053,"/")</f>
        <v>40920</v>
      </c>
      <c r="Q1053" s="5"/>
      <c r="R1053" s="5"/>
      <c r="S1053" s="5" t="e">
        <f t="shared" si="117"/>
        <v>#NUM!</v>
      </c>
      <c r="T1053">
        <v>96</v>
      </c>
      <c r="U1053" s="14">
        <v>115</v>
      </c>
      <c r="V1053" s="14">
        <v>27</v>
      </c>
      <c r="W1053" s="14">
        <v>44</v>
      </c>
      <c r="X1053" s="14">
        <v>4</v>
      </c>
      <c r="Y1053" s="14">
        <v>146</v>
      </c>
      <c r="Z1053" s="14">
        <v>139</v>
      </c>
      <c r="AA1053" s="2">
        <v>3</v>
      </c>
      <c r="AB1053" s="2">
        <v>5</v>
      </c>
      <c r="AC1053" s="2">
        <v>6</v>
      </c>
      <c r="AD1053" s="2">
        <v>5</v>
      </c>
      <c r="AE1053" s="2">
        <v>1</v>
      </c>
      <c r="AF1053" s="2">
        <v>0</v>
      </c>
      <c r="AG1053" s="16">
        <v>0</v>
      </c>
      <c r="AH1053" s="49" t="s">
        <v>574</v>
      </c>
      <c r="AI1053" s="49" t="s">
        <v>574</v>
      </c>
      <c r="AJ1053" s="49" t="s">
        <v>574</v>
      </c>
      <c r="AK1053" s="49" t="s">
        <v>574</v>
      </c>
      <c r="AL1053" s="49" t="s">
        <v>574</v>
      </c>
      <c r="AM1053" s="2">
        <f t="shared" si="118"/>
        <v>0</v>
      </c>
      <c r="AN1053" s="1">
        <v>48</v>
      </c>
      <c r="AO1053" s="2">
        <v>23.957000000000001</v>
      </c>
    </row>
    <row r="1054" spans="1:41" x14ac:dyDescent="0.3">
      <c r="A1054">
        <v>5740</v>
      </c>
      <c r="B1054">
        <v>1971</v>
      </c>
      <c r="C1054" s="1">
        <f t="shared" si="112"/>
        <v>53</v>
      </c>
      <c r="D1054" t="s">
        <v>25</v>
      </c>
      <c r="E1054" t="s">
        <v>36</v>
      </c>
      <c r="F1054" s="4" t="s">
        <v>23</v>
      </c>
      <c r="G1054" t="s">
        <v>23</v>
      </c>
      <c r="H1054" s="20">
        <v>25959</v>
      </c>
      <c r="I1054" s="2">
        <f t="shared" si="113"/>
        <v>25.959</v>
      </c>
      <c r="J1054" s="2">
        <v>1</v>
      </c>
      <c r="K1054" s="2">
        <v>1</v>
      </c>
      <c r="L1054" s="16">
        <f t="shared" si="114"/>
        <v>2</v>
      </c>
      <c r="M1054" s="6" t="s">
        <v>61</v>
      </c>
      <c r="N1054" s="4">
        <f t="shared" si="115"/>
        <v>2</v>
      </c>
      <c r="O1054" s="3">
        <f t="shared" si="116"/>
        <v>41319</v>
      </c>
      <c r="P1054" s="4" t="str" cm="1">
        <f t="array" ref="P1054:R1054">_xlfn.TEXTSPLIT(M1054,"/")</f>
        <v>2</v>
      </c>
      <c r="Q1054" s="4" t="str">
        <v>14</v>
      </c>
      <c r="R1054" s="4" t="str">
        <v>13</v>
      </c>
      <c r="S1054" s="5">
        <f t="shared" si="117"/>
        <v>41319</v>
      </c>
      <c r="T1054">
        <v>1</v>
      </c>
      <c r="U1054" s="14">
        <v>4</v>
      </c>
      <c r="V1054" s="14">
        <v>2</v>
      </c>
      <c r="W1054" s="14">
        <v>12</v>
      </c>
      <c r="X1054" s="14">
        <v>7</v>
      </c>
      <c r="Y1054" s="14">
        <v>5</v>
      </c>
      <c r="Z1054" s="14">
        <v>26</v>
      </c>
      <c r="AA1054" s="2">
        <v>2</v>
      </c>
      <c r="AB1054" s="2">
        <v>1</v>
      </c>
      <c r="AC1054" s="2">
        <v>2</v>
      </c>
      <c r="AD1054" s="2">
        <v>6</v>
      </c>
      <c r="AE1054" s="2">
        <v>1</v>
      </c>
      <c r="AF1054" s="2">
        <v>0</v>
      </c>
      <c r="AG1054" s="16">
        <v>0</v>
      </c>
      <c r="AH1054" s="49" t="s">
        <v>574</v>
      </c>
      <c r="AI1054" s="49" t="s">
        <v>574</v>
      </c>
      <c r="AJ1054" s="49" t="s">
        <v>574</v>
      </c>
      <c r="AK1054" s="49" t="s">
        <v>574</v>
      </c>
      <c r="AL1054" s="49" t="s">
        <v>574</v>
      </c>
      <c r="AM1054" s="2">
        <f t="shared" si="118"/>
        <v>0</v>
      </c>
      <c r="AN1054" s="1">
        <v>57</v>
      </c>
      <c r="AO1054" s="2">
        <v>22.634</v>
      </c>
    </row>
    <row r="1055" spans="1:41" x14ac:dyDescent="0.3">
      <c r="A1055">
        <v>5735</v>
      </c>
      <c r="B1055">
        <v>1992</v>
      </c>
      <c r="C1055" s="1">
        <f t="shared" si="112"/>
        <v>32</v>
      </c>
      <c r="D1055" t="s">
        <v>25</v>
      </c>
      <c r="E1055" t="s">
        <v>42</v>
      </c>
      <c r="F1055" s="4" t="s">
        <v>26</v>
      </c>
      <c r="G1055" t="s">
        <v>26</v>
      </c>
      <c r="H1055" s="20">
        <v>90638</v>
      </c>
      <c r="I1055" s="2">
        <f t="shared" si="113"/>
        <v>90.638000000000005</v>
      </c>
      <c r="J1055" s="2">
        <v>0</v>
      </c>
      <c r="K1055" s="2">
        <v>0</v>
      </c>
      <c r="L1055" s="16">
        <f t="shared" si="114"/>
        <v>0</v>
      </c>
      <c r="M1055" s="6" t="s">
        <v>281</v>
      </c>
      <c r="N1055" s="4">
        <f t="shared" si="115"/>
        <v>2</v>
      </c>
      <c r="O1055" s="3">
        <f t="shared" si="116"/>
        <v>41683</v>
      </c>
      <c r="P1055" s="4" t="str" cm="1">
        <f t="array" ref="P1055:R1055">_xlfn.TEXTSPLIT(M1055,"/")</f>
        <v>2</v>
      </c>
      <c r="Q1055" s="4" t="str">
        <v>13</v>
      </c>
      <c r="R1055" s="4" t="str">
        <v>14</v>
      </c>
      <c r="S1055" s="5">
        <f t="shared" si="117"/>
        <v>41683</v>
      </c>
      <c r="T1055">
        <v>29</v>
      </c>
      <c r="U1055" s="14">
        <v>1156</v>
      </c>
      <c r="V1055" s="14">
        <v>120</v>
      </c>
      <c r="W1055" s="14">
        <v>915</v>
      </c>
      <c r="X1055" s="14">
        <v>94</v>
      </c>
      <c r="Y1055" s="14">
        <v>144</v>
      </c>
      <c r="Z1055" s="14">
        <v>96</v>
      </c>
      <c r="AA1055" s="2">
        <v>1</v>
      </c>
      <c r="AB1055" s="2">
        <v>3</v>
      </c>
      <c r="AC1055" s="2">
        <v>10</v>
      </c>
      <c r="AD1055" s="2">
        <v>1</v>
      </c>
      <c r="AE1055" s="2">
        <v>0</v>
      </c>
      <c r="AF1055" s="2">
        <v>0</v>
      </c>
      <c r="AG1055" s="16">
        <v>1</v>
      </c>
      <c r="AH1055" s="49" t="s">
        <v>574</v>
      </c>
      <c r="AI1055" s="49" t="s">
        <v>574</v>
      </c>
      <c r="AJ1055" s="49">
        <v>1</v>
      </c>
      <c r="AK1055" s="49" t="s">
        <v>574</v>
      </c>
      <c r="AL1055" s="49" t="s">
        <v>574</v>
      </c>
      <c r="AM1055" s="2">
        <f t="shared" si="118"/>
        <v>0</v>
      </c>
      <c r="AN1055" s="1">
        <v>57</v>
      </c>
      <c r="AO1055" s="2">
        <v>22.634</v>
      </c>
    </row>
    <row r="1056" spans="1:41" x14ac:dyDescent="0.3">
      <c r="A1056">
        <v>5734</v>
      </c>
      <c r="B1056">
        <v>1975</v>
      </c>
      <c r="C1056" s="1">
        <f t="shared" si="112"/>
        <v>49</v>
      </c>
      <c r="D1056" t="s">
        <v>25</v>
      </c>
      <c r="E1056" t="s">
        <v>34</v>
      </c>
      <c r="F1056" s="4" t="s">
        <v>29</v>
      </c>
      <c r="G1056" t="s">
        <v>29</v>
      </c>
      <c r="H1056" s="20">
        <v>61917</v>
      </c>
      <c r="I1056" s="2">
        <f t="shared" si="113"/>
        <v>61.917000000000002</v>
      </c>
      <c r="J1056" s="2">
        <v>1</v>
      </c>
      <c r="K1056" s="2">
        <v>1</v>
      </c>
      <c r="L1056" s="16">
        <f t="shared" si="114"/>
        <v>2</v>
      </c>
      <c r="M1056" s="6" t="s">
        <v>252</v>
      </c>
      <c r="N1056" s="4">
        <f t="shared" si="115"/>
        <v>2</v>
      </c>
      <c r="O1056" s="3">
        <f t="shared" si="116"/>
        <v>41598</v>
      </c>
      <c r="P1056" s="4" t="str" cm="1">
        <f t="array" ref="P1056:R1056">_xlfn.TEXTSPLIT(M1056,"/")</f>
        <v>11</v>
      </c>
      <c r="Q1056" s="4" t="str">
        <v>20</v>
      </c>
      <c r="R1056" s="4" t="str">
        <v>13</v>
      </c>
      <c r="S1056" s="5">
        <f t="shared" si="117"/>
        <v>41598</v>
      </c>
      <c r="T1056">
        <v>83</v>
      </c>
      <c r="U1056" s="14">
        <v>46</v>
      </c>
      <c r="V1056" s="14">
        <v>4</v>
      </c>
      <c r="W1056" s="14">
        <v>36</v>
      </c>
      <c r="X1056" s="14">
        <v>2</v>
      </c>
      <c r="Y1056" s="14">
        <v>2</v>
      </c>
      <c r="Z1056" s="14">
        <v>1</v>
      </c>
      <c r="AA1056" s="2">
        <v>1</v>
      </c>
      <c r="AB1056" s="2">
        <v>2</v>
      </c>
      <c r="AC1056" s="2">
        <v>4</v>
      </c>
      <c r="AD1056" s="2">
        <v>5</v>
      </c>
      <c r="AE1056" s="2">
        <v>0</v>
      </c>
      <c r="AF1056" s="2">
        <v>0</v>
      </c>
      <c r="AG1056" s="16">
        <v>0</v>
      </c>
      <c r="AH1056" s="49" t="s">
        <v>574</v>
      </c>
      <c r="AI1056" s="49" t="s">
        <v>574</v>
      </c>
      <c r="AJ1056" s="49" t="s">
        <v>574</v>
      </c>
      <c r="AK1056" s="49" t="s">
        <v>574</v>
      </c>
      <c r="AL1056" s="49" t="s">
        <v>574</v>
      </c>
      <c r="AM1056" s="2">
        <f t="shared" si="118"/>
        <v>0</v>
      </c>
      <c r="AN1056" s="1">
        <v>55</v>
      </c>
      <c r="AO1056" s="2">
        <v>19.513999999999999</v>
      </c>
    </row>
    <row r="1057" spans="1:41" x14ac:dyDescent="0.3">
      <c r="A1057">
        <v>5731</v>
      </c>
      <c r="B1057">
        <v>1984</v>
      </c>
      <c r="C1057" s="1">
        <f t="shared" si="112"/>
        <v>40</v>
      </c>
      <c r="D1057" t="s">
        <v>25</v>
      </c>
      <c r="E1057" t="s">
        <v>42</v>
      </c>
      <c r="F1057" s="4" t="s">
        <v>29</v>
      </c>
      <c r="G1057" t="s">
        <v>29</v>
      </c>
      <c r="H1057" s="20">
        <v>27100</v>
      </c>
      <c r="I1057" s="2">
        <f t="shared" si="113"/>
        <v>27.1</v>
      </c>
      <c r="J1057" s="2">
        <v>1</v>
      </c>
      <c r="K1057" s="2">
        <v>0</v>
      </c>
      <c r="L1057" s="16">
        <f t="shared" si="114"/>
        <v>1</v>
      </c>
      <c r="M1057" s="7">
        <v>41398</v>
      </c>
      <c r="N1057" s="4">
        <f t="shared" si="115"/>
        <v>1</v>
      </c>
      <c r="O1057" s="3">
        <f t="shared" si="116"/>
        <v>41398</v>
      </c>
      <c r="P1057" s="4" t="str" cm="1">
        <f t="array" ref="P1057">_xlfn.TEXTSPLIT(M1057,"/")</f>
        <v>41398</v>
      </c>
      <c r="Q1057" s="5"/>
      <c r="R1057" s="5"/>
      <c r="S1057" s="5" t="e">
        <f t="shared" si="117"/>
        <v>#NUM!</v>
      </c>
      <c r="T1057">
        <v>64</v>
      </c>
      <c r="U1057" s="14">
        <v>12</v>
      </c>
      <c r="V1057" s="14">
        <v>0</v>
      </c>
      <c r="W1057" s="14">
        <v>13</v>
      </c>
      <c r="X1057" s="14">
        <v>2</v>
      </c>
      <c r="Y1057" s="14">
        <v>0</v>
      </c>
      <c r="Z1057" s="14">
        <v>10</v>
      </c>
      <c r="AA1057" s="2">
        <v>1</v>
      </c>
      <c r="AB1057" s="2">
        <v>1</v>
      </c>
      <c r="AC1057" s="2">
        <v>3</v>
      </c>
      <c r="AD1057" s="2">
        <v>7</v>
      </c>
      <c r="AE1057" s="2">
        <v>0</v>
      </c>
      <c r="AF1057" s="2">
        <v>0</v>
      </c>
      <c r="AG1057" s="16">
        <v>0</v>
      </c>
      <c r="AH1057" s="49" t="s">
        <v>574</v>
      </c>
      <c r="AI1057" s="49" t="s">
        <v>574</v>
      </c>
      <c r="AJ1057" s="49" t="s">
        <v>574</v>
      </c>
      <c r="AK1057" s="49" t="s">
        <v>574</v>
      </c>
      <c r="AL1057" s="49" t="s">
        <v>574</v>
      </c>
      <c r="AM1057" s="2">
        <f t="shared" si="118"/>
        <v>0</v>
      </c>
      <c r="AN1057" s="1">
        <v>55</v>
      </c>
      <c r="AO1057" s="2">
        <v>19.513999999999999</v>
      </c>
    </row>
    <row r="1058" spans="1:41" hidden="1" x14ac:dyDescent="0.3">
      <c r="A1058">
        <v>5726</v>
      </c>
      <c r="B1058">
        <v>1984</v>
      </c>
      <c r="C1058" s="1">
        <f t="shared" si="112"/>
        <v>40</v>
      </c>
      <c r="D1058" t="s">
        <v>47</v>
      </c>
      <c r="E1058" t="s">
        <v>42</v>
      </c>
      <c r="F1058" s="4" t="s">
        <v>26</v>
      </c>
      <c r="G1058" t="s">
        <v>26</v>
      </c>
      <c r="H1058" s="20">
        <v>31788</v>
      </c>
      <c r="I1058" s="2">
        <f t="shared" si="113"/>
        <v>31.788</v>
      </c>
      <c r="J1058" s="2">
        <v>1</v>
      </c>
      <c r="K1058" s="2">
        <v>0</v>
      </c>
      <c r="L1058" s="16">
        <f t="shared" si="114"/>
        <v>1</v>
      </c>
      <c r="M1058" s="6" t="s">
        <v>187</v>
      </c>
      <c r="N1058" s="4">
        <f t="shared" si="115"/>
        <v>2</v>
      </c>
      <c r="O1058" s="3">
        <f t="shared" si="116"/>
        <v>41718</v>
      </c>
      <c r="P1058" s="4" t="str" cm="1">
        <f t="array" ref="P1058:R1058">_xlfn.TEXTSPLIT(M1058,"/")</f>
        <v>3</v>
      </c>
      <c r="Q1058" s="4" t="str">
        <v>20</v>
      </c>
      <c r="R1058" s="4" t="str">
        <v>14</v>
      </c>
      <c r="S1058" s="5">
        <f t="shared" si="117"/>
        <v>41718</v>
      </c>
      <c r="T1058">
        <v>15</v>
      </c>
      <c r="U1058" s="14">
        <v>16</v>
      </c>
      <c r="V1058" s="14">
        <v>7</v>
      </c>
      <c r="W1058" s="14">
        <v>23</v>
      </c>
      <c r="X1058" s="14">
        <v>0</v>
      </c>
      <c r="Y1058" s="14">
        <v>8</v>
      </c>
      <c r="Z1058" s="14">
        <v>6</v>
      </c>
      <c r="AA1058" s="2">
        <v>3</v>
      </c>
      <c r="AB1058" s="2">
        <v>3</v>
      </c>
      <c r="AC1058" s="2">
        <v>4</v>
      </c>
      <c r="AD1058" s="2">
        <v>5</v>
      </c>
      <c r="AE1058" s="2">
        <v>0</v>
      </c>
      <c r="AF1058" s="2">
        <v>1</v>
      </c>
      <c r="AG1058" s="16">
        <v>0</v>
      </c>
      <c r="AH1058" s="49" t="s">
        <v>574</v>
      </c>
      <c r="AI1058" s="49" t="s">
        <v>574</v>
      </c>
      <c r="AJ1058" s="49" t="s">
        <v>574</v>
      </c>
      <c r="AK1058" s="49" t="s">
        <v>574</v>
      </c>
      <c r="AL1058" s="49" t="s">
        <v>574</v>
      </c>
      <c r="AM1058" s="2">
        <f t="shared" si="118"/>
        <v>0</v>
      </c>
      <c r="AN1058" s="1">
        <v>62</v>
      </c>
      <c r="AO1058" s="2">
        <v>82.013999999999996</v>
      </c>
    </row>
    <row r="1059" spans="1:41" x14ac:dyDescent="0.3">
      <c r="A1059">
        <v>5723</v>
      </c>
      <c r="B1059">
        <v>1977</v>
      </c>
      <c r="C1059" s="1">
        <f t="shared" si="112"/>
        <v>47</v>
      </c>
      <c r="D1059" t="s">
        <v>25</v>
      </c>
      <c r="E1059" t="s">
        <v>34</v>
      </c>
      <c r="F1059" s="4" t="s">
        <v>32</v>
      </c>
      <c r="G1059" t="s">
        <v>32</v>
      </c>
      <c r="H1059" s="20">
        <v>49187</v>
      </c>
      <c r="I1059" s="2">
        <f t="shared" si="113"/>
        <v>49.186999999999998</v>
      </c>
      <c r="J1059" s="2">
        <v>0</v>
      </c>
      <c r="K1059" s="2">
        <v>1</v>
      </c>
      <c r="L1059" s="16">
        <f t="shared" si="114"/>
        <v>1</v>
      </c>
      <c r="M1059" s="7">
        <v>41944</v>
      </c>
      <c r="N1059" s="4">
        <f t="shared" si="115"/>
        <v>1</v>
      </c>
      <c r="O1059" s="3">
        <f t="shared" si="116"/>
        <v>41944</v>
      </c>
      <c r="P1059" s="4" t="str" cm="1">
        <f t="array" ref="P1059">_xlfn.TEXTSPLIT(M1059,"/")</f>
        <v>41944</v>
      </c>
      <c r="Q1059" s="5"/>
      <c r="R1059" s="5"/>
      <c r="S1059" s="5" t="e">
        <f t="shared" si="117"/>
        <v>#NUM!</v>
      </c>
      <c r="T1059">
        <v>63</v>
      </c>
      <c r="U1059" s="14">
        <v>81</v>
      </c>
      <c r="V1059" s="14">
        <v>1</v>
      </c>
      <c r="W1059" s="14">
        <v>31</v>
      </c>
      <c r="X1059" s="14">
        <v>2</v>
      </c>
      <c r="Y1059" s="14">
        <v>1</v>
      </c>
      <c r="Z1059" s="14">
        <v>0</v>
      </c>
      <c r="AA1059" s="2">
        <v>1</v>
      </c>
      <c r="AB1059" s="2">
        <v>1</v>
      </c>
      <c r="AC1059" s="2">
        <v>5</v>
      </c>
      <c r="AD1059" s="2">
        <v>2</v>
      </c>
      <c r="AE1059" s="2">
        <v>0</v>
      </c>
      <c r="AF1059" s="2">
        <v>0</v>
      </c>
      <c r="AG1059" s="16">
        <v>0</v>
      </c>
      <c r="AH1059" s="49" t="s">
        <v>574</v>
      </c>
      <c r="AI1059" s="49" t="s">
        <v>574</v>
      </c>
      <c r="AJ1059" s="49" t="s">
        <v>574</v>
      </c>
      <c r="AK1059" s="49" t="s">
        <v>574</v>
      </c>
      <c r="AL1059" s="49" t="s">
        <v>574</v>
      </c>
      <c r="AM1059" s="2">
        <f t="shared" si="118"/>
        <v>0</v>
      </c>
      <c r="AN1059" s="1">
        <v>64</v>
      </c>
      <c r="AO1059" s="2">
        <v>80.981999999999999</v>
      </c>
    </row>
    <row r="1060" spans="1:41" hidden="1" x14ac:dyDescent="0.3">
      <c r="A1060">
        <v>5721</v>
      </c>
      <c r="B1060">
        <v>1957</v>
      </c>
      <c r="C1060" s="1">
        <f t="shared" si="112"/>
        <v>67</v>
      </c>
      <c r="D1060" t="s">
        <v>28</v>
      </c>
      <c r="E1060" t="s">
        <v>34</v>
      </c>
      <c r="F1060" s="4" t="s">
        <v>29</v>
      </c>
      <c r="G1060" t="s">
        <v>29</v>
      </c>
      <c r="H1060" s="20">
        <v>84117</v>
      </c>
      <c r="I1060" s="2">
        <f t="shared" si="113"/>
        <v>84.117000000000004</v>
      </c>
      <c r="J1060" s="2">
        <v>0</v>
      </c>
      <c r="K1060" s="2">
        <v>0</v>
      </c>
      <c r="L1060" s="16">
        <f t="shared" si="114"/>
        <v>0</v>
      </c>
      <c r="M1060" s="7">
        <v>41948</v>
      </c>
      <c r="N1060" s="4">
        <f t="shared" si="115"/>
        <v>1</v>
      </c>
      <c r="O1060" s="3">
        <f t="shared" si="116"/>
        <v>41948</v>
      </c>
      <c r="P1060" s="4" t="str" cm="1">
        <f t="array" ref="P1060">_xlfn.TEXTSPLIT(M1060,"/")</f>
        <v>41948</v>
      </c>
      <c r="Q1060" s="5"/>
      <c r="R1060" s="5"/>
      <c r="S1060" s="5" t="e">
        <f t="shared" si="117"/>
        <v>#NUM!</v>
      </c>
      <c r="T1060">
        <v>60</v>
      </c>
      <c r="U1060" s="14">
        <v>611</v>
      </c>
      <c r="V1060" s="14">
        <v>76</v>
      </c>
      <c r="W1060" s="14">
        <v>749</v>
      </c>
      <c r="X1060" s="14">
        <v>59</v>
      </c>
      <c r="Y1060" s="14">
        <v>45</v>
      </c>
      <c r="Z1060" s="14">
        <v>26</v>
      </c>
      <c r="AA1060" s="2">
        <v>1</v>
      </c>
      <c r="AB1060" s="2">
        <v>7</v>
      </c>
      <c r="AC1060" s="2">
        <v>6</v>
      </c>
      <c r="AD1060" s="2">
        <v>2</v>
      </c>
      <c r="AE1060" s="2">
        <v>0</v>
      </c>
      <c r="AF1060" s="2">
        <v>0</v>
      </c>
      <c r="AG1060" s="16">
        <v>1</v>
      </c>
      <c r="AH1060" s="49" t="s">
        <v>574</v>
      </c>
      <c r="AI1060" s="49" t="s">
        <v>574</v>
      </c>
      <c r="AJ1060" s="49">
        <v>1</v>
      </c>
      <c r="AK1060" s="49" t="s">
        <v>574</v>
      </c>
      <c r="AL1060" s="49" t="s">
        <v>574</v>
      </c>
      <c r="AM1060" s="2">
        <f t="shared" si="118"/>
        <v>0</v>
      </c>
      <c r="AN1060" s="1">
        <v>62</v>
      </c>
      <c r="AO1060" s="2">
        <v>74.881</v>
      </c>
    </row>
    <row r="1061" spans="1:41" hidden="1" x14ac:dyDescent="0.3">
      <c r="A1061">
        <v>5718</v>
      </c>
      <c r="B1061">
        <v>1951</v>
      </c>
      <c r="C1061" s="1">
        <f t="shared" si="112"/>
        <v>73</v>
      </c>
      <c r="D1061" t="s">
        <v>47</v>
      </c>
      <c r="E1061" t="s">
        <v>22</v>
      </c>
      <c r="F1061" s="4" t="s">
        <v>29</v>
      </c>
      <c r="G1061" t="s">
        <v>29</v>
      </c>
      <c r="H1061" s="20">
        <v>80763</v>
      </c>
      <c r="I1061" s="2">
        <f t="shared" si="113"/>
        <v>80.763000000000005</v>
      </c>
      <c r="J1061" s="2">
        <v>0</v>
      </c>
      <c r="K1061" s="2">
        <v>0</v>
      </c>
      <c r="L1061" s="16">
        <f t="shared" si="114"/>
        <v>0</v>
      </c>
      <c r="M1061" s="6" t="s">
        <v>175</v>
      </c>
      <c r="N1061" s="4">
        <f t="shared" si="115"/>
        <v>2</v>
      </c>
      <c r="O1061" s="3">
        <f t="shared" si="116"/>
        <v>41501</v>
      </c>
      <c r="P1061" s="4" t="str" cm="1">
        <f t="array" ref="P1061:R1061">_xlfn.TEXTSPLIT(M1061,"/")</f>
        <v>8</v>
      </c>
      <c r="Q1061" s="4" t="str">
        <v>15</v>
      </c>
      <c r="R1061" s="4" t="str">
        <v>13</v>
      </c>
      <c r="S1061" s="5">
        <f t="shared" si="117"/>
        <v>41501</v>
      </c>
      <c r="T1061">
        <v>17</v>
      </c>
      <c r="U1061" s="14">
        <v>674</v>
      </c>
      <c r="V1061" s="14">
        <v>168</v>
      </c>
      <c r="W1061" s="14">
        <v>108</v>
      </c>
      <c r="X1061" s="14">
        <v>192</v>
      </c>
      <c r="Y1061" s="14">
        <v>42</v>
      </c>
      <c r="Z1061" s="14">
        <v>231</v>
      </c>
      <c r="AA1061" s="2">
        <v>1</v>
      </c>
      <c r="AB1061" s="2">
        <v>5</v>
      </c>
      <c r="AC1061" s="2">
        <v>6</v>
      </c>
      <c r="AD1061" s="2">
        <v>3</v>
      </c>
      <c r="AE1061" s="2">
        <v>1</v>
      </c>
      <c r="AF1061" s="2">
        <v>0</v>
      </c>
      <c r="AG1061" s="16">
        <v>2</v>
      </c>
      <c r="AH1061" s="49" t="s">
        <v>574</v>
      </c>
      <c r="AI1061" s="49" t="s">
        <v>574</v>
      </c>
      <c r="AJ1061" s="49">
        <v>1</v>
      </c>
      <c r="AK1061" s="49">
        <v>1</v>
      </c>
      <c r="AL1061" s="49" t="s">
        <v>574</v>
      </c>
      <c r="AM1061" s="2">
        <f t="shared" si="118"/>
        <v>0</v>
      </c>
      <c r="AN1061" s="1">
        <v>62</v>
      </c>
      <c r="AO1061" s="2">
        <v>74.881</v>
      </c>
    </row>
    <row r="1062" spans="1:41" hidden="1" x14ac:dyDescent="0.3">
      <c r="A1062">
        <v>5710</v>
      </c>
      <c r="B1062">
        <v>1971</v>
      </c>
      <c r="C1062" s="1">
        <f t="shared" si="112"/>
        <v>53</v>
      </c>
      <c r="D1062" t="s">
        <v>33</v>
      </c>
      <c r="E1062" t="s">
        <v>22</v>
      </c>
      <c r="F1062" s="4" t="s">
        <v>32</v>
      </c>
      <c r="G1062" t="s">
        <v>32</v>
      </c>
      <c r="H1062" s="20">
        <v>40548</v>
      </c>
      <c r="I1062" s="2">
        <f t="shared" si="113"/>
        <v>40.548000000000002</v>
      </c>
      <c r="J1062" s="2">
        <v>0</v>
      </c>
      <c r="K1062" s="2">
        <v>1</v>
      </c>
      <c r="L1062" s="16">
        <f t="shared" si="114"/>
        <v>1</v>
      </c>
      <c r="M1062" s="7">
        <v>41192</v>
      </c>
      <c r="N1062" s="4">
        <f t="shared" si="115"/>
        <v>1</v>
      </c>
      <c r="O1062" s="3">
        <f t="shared" si="116"/>
        <v>41192</v>
      </c>
      <c r="P1062" s="4" t="str" cm="1">
        <f t="array" ref="P1062">_xlfn.TEXTSPLIT(M1062,"/")</f>
        <v>41192</v>
      </c>
      <c r="Q1062" s="5"/>
      <c r="R1062" s="5"/>
      <c r="S1062" s="5" t="e">
        <f t="shared" si="117"/>
        <v>#NUM!</v>
      </c>
      <c r="T1062">
        <v>31</v>
      </c>
      <c r="U1062" s="14">
        <v>110</v>
      </c>
      <c r="V1062" s="14">
        <v>0</v>
      </c>
      <c r="W1062" s="14">
        <v>5</v>
      </c>
      <c r="X1062" s="14">
        <v>2</v>
      </c>
      <c r="Y1062" s="14">
        <v>0</v>
      </c>
      <c r="Z1062" s="14">
        <v>3</v>
      </c>
      <c r="AA1062" s="2">
        <v>2</v>
      </c>
      <c r="AB1062" s="2">
        <v>2</v>
      </c>
      <c r="AC1062" s="2">
        <v>4</v>
      </c>
      <c r="AD1062" s="2">
        <v>5</v>
      </c>
      <c r="AE1062" s="2">
        <v>0</v>
      </c>
      <c r="AF1062" s="2">
        <v>0</v>
      </c>
      <c r="AG1062" s="16">
        <v>1</v>
      </c>
      <c r="AH1062" s="49" t="s">
        <v>574</v>
      </c>
      <c r="AI1062" s="49">
        <v>1</v>
      </c>
      <c r="AJ1062" s="49" t="s">
        <v>574</v>
      </c>
      <c r="AK1062" s="49" t="s">
        <v>574</v>
      </c>
      <c r="AL1062" s="49" t="s">
        <v>574</v>
      </c>
      <c r="AM1062" s="2">
        <f t="shared" si="118"/>
        <v>0</v>
      </c>
      <c r="AN1062" s="1">
        <v>43</v>
      </c>
      <c r="AO1062" s="2">
        <v>69.507999999999996</v>
      </c>
    </row>
    <row r="1063" spans="1:41" hidden="1" x14ac:dyDescent="0.3">
      <c r="A1063">
        <v>5692</v>
      </c>
      <c r="B1063">
        <v>1990</v>
      </c>
      <c r="C1063" s="1">
        <f t="shared" si="112"/>
        <v>34</v>
      </c>
      <c r="D1063" t="s">
        <v>47</v>
      </c>
      <c r="E1063" t="s">
        <v>66</v>
      </c>
      <c r="F1063" s="4" t="s">
        <v>29</v>
      </c>
      <c r="G1063" t="s">
        <v>29</v>
      </c>
      <c r="H1063" s="20">
        <v>25443</v>
      </c>
      <c r="I1063" s="2">
        <f t="shared" si="113"/>
        <v>25.443000000000001</v>
      </c>
      <c r="J1063" s="2">
        <v>1</v>
      </c>
      <c r="K1063" s="2">
        <v>0</v>
      </c>
      <c r="L1063" s="16">
        <f t="shared" si="114"/>
        <v>1</v>
      </c>
      <c r="M1063" s="6" t="s">
        <v>310</v>
      </c>
      <c r="N1063" s="4">
        <f t="shared" si="115"/>
        <v>2</v>
      </c>
      <c r="O1063" s="3">
        <f t="shared" si="116"/>
        <v>41265</v>
      </c>
      <c r="P1063" s="4" t="str" cm="1">
        <f t="array" ref="P1063:R1063">_xlfn.TEXTSPLIT(M1063,"/")</f>
        <v>12</v>
      </c>
      <c r="Q1063" s="4" t="str">
        <v>22</v>
      </c>
      <c r="R1063" s="4" t="str">
        <v>12</v>
      </c>
      <c r="S1063" s="5">
        <f t="shared" si="117"/>
        <v>41265</v>
      </c>
      <c r="T1063">
        <v>82</v>
      </c>
      <c r="U1063" s="14">
        <v>1</v>
      </c>
      <c r="V1063" s="14">
        <v>4</v>
      </c>
      <c r="W1063" s="14">
        <v>3</v>
      </c>
      <c r="X1063" s="14">
        <v>8</v>
      </c>
      <c r="Y1063" s="14">
        <v>9</v>
      </c>
      <c r="Z1063" s="14">
        <v>7</v>
      </c>
      <c r="AA1063" s="2">
        <v>1</v>
      </c>
      <c r="AB1063" s="2">
        <v>1</v>
      </c>
      <c r="AC1063" s="2">
        <v>3</v>
      </c>
      <c r="AD1063" s="2">
        <v>8</v>
      </c>
      <c r="AE1063" s="2">
        <v>0</v>
      </c>
      <c r="AF1063" s="2">
        <v>0</v>
      </c>
      <c r="AG1063" s="16">
        <v>0</v>
      </c>
      <c r="AH1063" s="49" t="s">
        <v>574</v>
      </c>
      <c r="AI1063" s="49" t="s">
        <v>574</v>
      </c>
      <c r="AJ1063" s="49" t="s">
        <v>574</v>
      </c>
      <c r="AK1063" s="49" t="s">
        <v>574</v>
      </c>
      <c r="AL1063" s="49" t="s">
        <v>574</v>
      </c>
      <c r="AM1063" s="2">
        <f t="shared" si="118"/>
        <v>0</v>
      </c>
      <c r="AN1063" s="1">
        <v>35</v>
      </c>
      <c r="AO1063" s="2">
        <v>68.486999999999995</v>
      </c>
    </row>
    <row r="1064" spans="1:41" hidden="1" x14ac:dyDescent="0.3">
      <c r="A1064">
        <v>5687</v>
      </c>
      <c r="B1064">
        <v>1981</v>
      </c>
      <c r="C1064" s="1">
        <f t="shared" si="112"/>
        <v>43</v>
      </c>
      <c r="D1064" t="s">
        <v>28</v>
      </c>
      <c r="E1064" t="s">
        <v>22</v>
      </c>
      <c r="F1064" s="4" t="s">
        <v>23</v>
      </c>
      <c r="G1064" t="s">
        <v>23</v>
      </c>
      <c r="H1064" s="20">
        <v>81702</v>
      </c>
      <c r="I1064" s="2">
        <f t="shared" si="113"/>
        <v>81.701999999999998</v>
      </c>
      <c r="J1064" s="2">
        <v>0</v>
      </c>
      <c r="K1064" s="2">
        <v>0</v>
      </c>
      <c r="L1064" s="16">
        <f t="shared" si="114"/>
        <v>0</v>
      </c>
      <c r="M1064" s="6" t="s">
        <v>224</v>
      </c>
      <c r="N1064" s="4">
        <f t="shared" si="115"/>
        <v>2</v>
      </c>
      <c r="O1064" s="3">
        <f t="shared" si="116"/>
        <v>41175</v>
      </c>
      <c r="P1064" s="4" t="str" cm="1">
        <f t="array" ref="P1064:R1064">_xlfn.TEXTSPLIT(M1064,"/")</f>
        <v>9</v>
      </c>
      <c r="Q1064" s="4" t="str">
        <v>23</v>
      </c>
      <c r="R1064" s="4" t="str">
        <v>12</v>
      </c>
      <c r="S1064" s="5">
        <f t="shared" si="117"/>
        <v>41175</v>
      </c>
      <c r="T1064">
        <v>98</v>
      </c>
      <c r="U1064" s="14">
        <v>563</v>
      </c>
      <c r="V1064" s="14">
        <v>50</v>
      </c>
      <c r="W1064" s="14">
        <v>774</v>
      </c>
      <c r="X1064" s="14">
        <v>28</v>
      </c>
      <c r="Y1064" s="14">
        <v>31</v>
      </c>
      <c r="Z1064" s="14">
        <v>187</v>
      </c>
      <c r="AA1064" s="2">
        <v>1</v>
      </c>
      <c r="AB1064" s="2">
        <v>7</v>
      </c>
      <c r="AC1064" s="2">
        <v>12</v>
      </c>
      <c r="AD1064" s="2">
        <v>3</v>
      </c>
      <c r="AE1064" s="2">
        <v>0</v>
      </c>
      <c r="AF1064" s="2">
        <v>0</v>
      </c>
      <c r="AG1064" s="16">
        <v>0</v>
      </c>
      <c r="AH1064" s="49" t="s">
        <v>574</v>
      </c>
      <c r="AI1064" s="49" t="s">
        <v>574</v>
      </c>
      <c r="AJ1064" s="49" t="s">
        <v>574</v>
      </c>
      <c r="AK1064" s="49" t="s">
        <v>574</v>
      </c>
      <c r="AL1064" s="49" t="s">
        <v>574</v>
      </c>
      <c r="AM1064" s="2">
        <f t="shared" si="118"/>
        <v>0</v>
      </c>
      <c r="AN1064" s="1">
        <v>35</v>
      </c>
      <c r="AO1064" s="2">
        <v>68.486999999999995</v>
      </c>
    </row>
    <row r="1065" spans="1:41" x14ac:dyDescent="0.3">
      <c r="A1065">
        <v>5684</v>
      </c>
      <c r="B1065">
        <v>1972</v>
      </c>
      <c r="C1065" s="1">
        <f t="shared" si="112"/>
        <v>52</v>
      </c>
      <c r="D1065" t="s">
        <v>25</v>
      </c>
      <c r="E1065" t="s">
        <v>42</v>
      </c>
      <c r="F1065" s="4" t="s">
        <v>23</v>
      </c>
      <c r="G1065" t="s">
        <v>23</v>
      </c>
      <c r="H1065" s="20">
        <v>44635</v>
      </c>
      <c r="I1065" s="2">
        <f t="shared" si="113"/>
        <v>44.634999999999998</v>
      </c>
      <c r="J1065" s="2">
        <v>1</v>
      </c>
      <c r="K1065" s="2">
        <v>1</v>
      </c>
      <c r="L1065" s="16">
        <f t="shared" si="114"/>
        <v>2</v>
      </c>
      <c r="M1065" s="7">
        <v>41588</v>
      </c>
      <c r="N1065" s="4">
        <f t="shared" si="115"/>
        <v>1</v>
      </c>
      <c r="O1065" s="3">
        <f t="shared" si="116"/>
        <v>41588</v>
      </c>
      <c r="P1065" s="4" t="str" cm="1">
        <f t="array" ref="P1065">_xlfn.TEXTSPLIT(M1065,"/")</f>
        <v>41588</v>
      </c>
      <c r="Q1065" s="5"/>
      <c r="R1065" s="5"/>
      <c r="S1065" s="5" t="e">
        <f t="shared" si="117"/>
        <v>#NUM!</v>
      </c>
      <c r="T1065">
        <v>25</v>
      </c>
      <c r="U1065" s="14">
        <v>56</v>
      </c>
      <c r="V1065" s="14">
        <v>0</v>
      </c>
      <c r="W1065" s="14">
        <v>9</v>
      </c>
      <c r="X1065" s="14">
        <v>0</v>
      </c>
      <c r="Y1065" s="14">
        <v>0</v>
      </c>
      <c r="Z1065" s="14">
        <v>3</v>
      </c>
      <c r="AA1065" s="2">
        <v>2</v>
      </c>
      <c r="AB1065" s="2">
        <v>2</v>
      </c>
      <c r="AC1065" s="2">
        <v>3</v>
      </c>
      <c r="AD1065" s="2">
        <v>7</v>
      </c>
      <c r="AE1065" s="2">
        <v>0</v>
      </c>
      <c r="AF1065" s="2">
        <v>0</v>
      </c>
      <c r="AG1065" s="16">
        <v>0</v>
      </c>
      <c r="AH1065" s="49" t="s">
        <v>574</v>
      </c>
      <c r="AI1065" s="49" t="s">
        <v>574</v>
      </c>
      <c r="AJ1065" s="49" t="s">
        <v>574</v>
      </c>
      <c r="AK1065" s="49" t="s">
        <v>574</v>
      </c>
      <c r="AL1065" s="49" t="s">
        <v>574</v>
      </c>
      <c r="AM1065" s="2">
        <f t="shared" si="118"/>
        <v>0</v>
      </c>
      <c r="AN1065" s="1">
        <v>66</v>
      </c>
      <c r="AO1065" s="2">
        <v>65.486999999999995</v>
      </c>
    </row>
    <row r="1066" spans="1:41" hidden="1" x14ac:dyDescent="0.3">
      <c r="A1066">
        <v>5682</v>
      </c>
      <c r="B1066">
        <v>1954</v>
      </c>
      <c r="C1066" s="1">
        <f t="shared" si="112"/>
        <v>70</v>
      </c>
      <c r="D1066" t="s">
        <v>33</v>
      </c>
      <c r="E1066" t="s">
        <v>34</v>
      </c>
      <c r="F1066" s="4" t="s">
        <v>26</v>
      </c>
      <c r="G1066" t="s">
        <v>26</v>
      </c>
      <c r="H1066" s="20">
        <v>64108</v>
      </c>
      <c r="I1066" s="2">
        <f t="shared" si="113"/>
        <v>64.108000000000004</v>
      </c>
      <c r="J1066" s="2">
        <v>0</v>
      </c>
      <c r="K1066" s="2">
        <v>1</v>
      </c>
      <c r="L1066" s="16">
        <f t="shared" si="114"/>
        <v>1</v>
      </c>
      <c r="M1066" s="6" t="s">
        <v>131</v>
      </c>
      <c r="N1066" s="4">
        <f t="shared" si="115"/>
        <v>2</v>
      </c>
      <c r="O1066" s="3">
        <f t="shared" si="116"/>
        <v>41356</v>
      </c>
      <c r="P1066" s="4" t="str" cm="1">
        <f t="array" ref="P1066:R1066">_xlfn.TEXTSPLIT(M1066,"/")</f>
        <v>3</v>
      </c>
      <c r="Q1066" s="4" t="str">
        <v>23</v>
      </c>
      <c r="R1066" s="4" t="str">
        <v>13</v>
      </c>
      <c r="S1066" s="5">
        <f t="shared" si="117"/>
        <v>41356</v>
      </c>
      <c r="T1066">
        <v>8</v>
      </c>
      <c r="U1066" s="14">
        <v>948</v>
      </c>
      <c r="V1066" s="14">
        <v>10</v>
      </c>
      <c r="W1066" s="14">
        <v>86</v>
      </c>
      <c r="X1066" s="14">
        <v>13</v>
      </c>
      <c r="Y1066" s="14">
        <v>21</v>
      </c>
      <c r="Z1066" s="14">
        <v>21</v>
      </c>
      <c r="AA1066" s="2">
        <v>4</v>
      </c>
      <c r="AB1066" s="2">
        <v>6</v>
      </c>
      <c r="AC1066" s="2">
        <v>11</v>
      </c>
      <c r="AD1066" s="2">
        <v>5</v>
      </c>
      <c r="AE1066" s="2">
        <v>0</v>
      </c>
      <c r="AF1066" s="2">
        <v>0</v>
      </c>
      <c r="AG1066" s="16">
        <v>0</v>
      </c>
      <c r="AH1066" s="49" t="s">
        <v>574</v>
      </c>
      <c r="AI1066" s="49" t="s">
        <v>574</v>
      </c>
      <c r="AJ1066" s="49" t="s">
        <v>574</v>
      </c>
      <c r="AK1066" s="49" t="s">
        <v>574</v>
      </c>
      <c r="AL1066" s="49" t="s">
        <v>574</v>
      </c>
      <c r="AM1066" s="2">
        <f t="shared" si="118"/>
        <v>0</v>
      </c>
      <c r="AN1066" s="1">
        <v>66</v>
      </c>
      <c r="AO1066" s="2">
        <v>65.486999999999995</v>
      </c>
    </row>
    <row r="1067" spans="1:41" x14ac:dyDescent="0.3">
      <c r="A1067">
        <v>5680</v>
      </c>
      <c r="B1067">
        <v>1985</v>
      </c>
      <c r="C1067" s="1">
        <f t="shared" si="112"/>
        <v>39</v>
      </c>
      <c r="D1067" t="s">
        <v>25</v>
      </c>
      <c r="E1067" t="s">
        <v>36</v>
      </c>
      <c r="F1067" s="4" t="s">
        <v>29</v>
      </c>
      <c r="G1067" t="s">
        <v>29</v>
      </c>
      <c r="H1067" s="20">
        <v>35684</v>
      </c>
      <c r="I1067" s="2">
        <f t="shared" si="113"/>
        <v>35.683999999999997</v>
      </c>
      <c r="J1067" s="2">
        <v>1</v>
      </c>
      <c r="K1067" s="2">
        <v>0</v>
      </c>
      <c r="L1067" s="16">
        <f t="shared" si="114"/>
        <v>1</v>
      </c>
      <c r="M1067" s="6" t="s">
        <v>396</v>
      </c>
      <c r="N1067" s="4">
        <f t="shared" si="115"/>
        <v>2</v>
      </c>
      <c r="O1067" s="3">
        <f t="shared" si="116"/>
        <v>41751</v>
      </c>
      <c r="P1067" s="4" t="str" cm="1">
        <f t="array" ref="P1067:R1067">_xlfn.TEXTSPLIT(M1067,"/")</f>
        <v>4</v>
      </c>
      <c r="Q1067" s="4" t="str">
        <v>22</v>
      </c>
      <c r="R1067" s="4" t="str">
        <v>14</v>
      </c>
      <c r="S1067" s="5">
        <f t="shared" si="117"/>
        <v>41751</v>
      </c>
      <c r="T1067">
        <v>66</v>
      </c>
      <c r="U1067" s="14">
        <v>10</v>
      </c>
      <c r="V1067" s="14">
        <v>4</v>
      </c>
      <c r="W1067" s="14">
        <v>7</v>
      </c>
      <c r="X1067" s="14">
        <v>0</v>
      </c>
      <c r="Y1067" s="14">
        <v>6</v>
      </c>
      <c r="Z1067" s="14">
        <v>3</v>
      </c>
      <c r="AA1067" s="2">
        <v>1</v>
      </c>
      <c r="AB1067" s="2">
        <v>1</v>
      </c>
      <c r="AC1067" s="2">
        <v>3</v>
      </c>
      <c r="AD1067" s="2">
        <v>6</v>
      </c>
      <c r="AE1067" s="2">
        <v>0</v>
      </c>
      <c r="AF1067" s="2">
        <v>0</v>
      </c>
      <c r="AG1067" s="16">
        <v>0</v>
      </c>
      <c r="AH1067" s="49" t="s">
        <v>574</v>
      </c>
      <c r="AI1067" s="49" t="s">
        <v>574</v>
      </c>
      <c r="AJ1067" s="49" t="s">
        <v>574</v>
      </c>
      <c r="AK1067" s="49" t="s">
        <v>574</v>
      </c>
      <c r="AL1067" s="49" t="s">
        <v>574</v>
      </c>
      <c r="AM1067" s="2">
        <f t="shared" si="118"/>
        <v>0</v>
      </c>
      <c r="AN1067" s="1">
        <v>62</v>
      </c>
      <c r="AO1067" s="2">
        <v>63.341999999999999</v>
      </c>
    </row>
    <row r="1068" spans="1:41" hidden="1" x14ac:dyDescent="0.3">
      <c r="A1068">
        <v>5675</v>
      </c>
      <c r="B1068">
        <v>1961</v>
      </c>
      <c r="C1068" s="1">
        <f t="shared" si="112"/>
        <v>63</v>
      </c>
      <c r="D1068" t="s">
        <v>31</v>
      </c>
      <c r="E1068" t="s">
        <v>34</v>
      </c>
      <c r="F1068" s="4" t="s">
        <v>23</v>
      </c>
      <c r="G1068" t="s">
        <v>23</v>
      </c>
      <c r="H1068" s="20">
        <v>50611</v>
      </c>
      <c r="I1068" s="2">
        <f t="shared" si="113"/>
        <v>50.610999999999997</v>
      </c>
      <c r="J1068" s="2">
        <v>0</v>
      </c>
      <c r="K1068" s="2">
        <v>1</v>
      </c>
      <c r="L1068" s="16">
        <f t="shared" si="114"/>
        <v>1</v>
      </c>
      <c r="M1068" s="7">
        <v>41009</v>
      </c>
      <c r="N1068" s="4">
        <f t="shared" si="115"/>
        <v>1</v>
      </c>
      <c r="O1068" s="3">
        <f t="shared" si="116"/>
        <v>41009</v>
      </c>
      <c r="P1068" s="4" t="str" cm="1">
        <f t="array" ref="P1068">_xlfn.TEXTSPLIT(M1068,"/")</f>
        <v>41009</v>
      </c>
      <c r="Q1068" s="5"/>
      <c r="R1068" s="5"/>
      <c r="S1068" s="5" t="e">
        <f t="shared" si="117"/>
        <v>#NUM!</v>
      </c>
      <c r="T1068">
        <v>98</v>
      </c>
      <c r="U1068" s="14">
        <v>459</v>
      </c>
      <c r="V1068" s="14">
        <v>0</v>
      </c>
      <c r="W1068" s="14">
        <v>24</v>
      </c>
      <c r="X1068" s="14">
        <v>6</v>
      </c>
      <c r="Y1068" s="14">
        <v>0</v>
      </c>
      <c r="Z1068" s="14">
        <v>4</v>
      </c>
      <c r="AA1068" s="2">
        <v>6</v>
      </c>
      <c r="AB1068" s="2">
        <v>4</v>
      </c>
      <c r="AC1068" s="2">
        <v>7</v>
      </c>
      <c r="AD1068" s="2">
        <v>6</v>
      </c>
      <c r="AE1068" s="2">
        <v>0</v>
      </c>
      <c r="AF1068" s="2">
        <v>0</v>
      </c>
      <c r="AG1068" s="16">
        <v>1</v>
      </c>
      <c r="AH1068" s="49" t="s">
        <v>574</v>
      </c>
      <c r="AI1068" s="49">
        <v>1</v>
      </c>
      <c r="AJ1068" s="49" t="s">
        <v>574</v>
      </c>
      <c r="AK1068" s="49" t="s">
        <v>574</v>
      </c>
      <c r="AL1068" s="49" t="s">
        <v>574</v>
      </c>
      <c r="AM1068" s="2">
        <f t="shared" si="118"/>
        <v>0</v>
      </c>
      <c r="AN1068" s="1">
        <v>62</v>
      </c>
      <c r="AO1068" s="2">
        <v>63.341999999999999</v>
      </c>
    </row>
    <row r="1069" spans="1:41" hidden="1" x14ac:dyDescent="0.3">
      <c r="A1069">
        <v>5667</v>
      </c>
      <c r="B1069">
        <v>1965</v>
      </c>
      <c r="C1069" s="1">
        <f t="shared" si="112"/>
        <v>59</v>
      </c>
      <c r="D1069" t="s">
        <v>28</v>
      </c>
      <c r="E1069" t="s">
        <v>34</v>
      </c>
      <c r="F1069" s="4" t="s">
        <v>29</v>
      </c>
      <c r="G1069" t="s">
        <v>29</v>
      </c>
      <c r="H1069" s="20">
        <v>60896</v>
      </c>
      <c r="I1069" s="2">
        <f t="shared" si="113"/>
        <v>60.896000000000001</v>
      </c>
      <c r="J1069" s="2">
        <v>0</v>
      </c>
      <c r="K1069" s="2">
        <v>1</v>
      </c>
      <c r="L1069" s="16">
        <f t="shared" si="114"/>
        <v>1</v>
      </c>
      <c r="M1069" s="7">
        <v>41223</v>
      </c>
      <c r="N1069" s="4">
        <f t="shared" si="115"/>
        <v>1</v>
      </c>
      <c r="O1069" s="3">
        <f t="shared" si="116"/>
        <v>41223</v>
      </c>
      <c r="P1069" s="4" t="str" cm="1">
        <f t="array" ref="P1069">_xlfn.TEXTSPLIT(M1069,"/")</f>
        <v>41223</v>
      </c>
      <c r="Q1069" s="5"/>
      <c r="R1069" s="5"/>
      <c r="S1069" s="5" t="e">
        <f t="shared" si="117"/>
        <v>#NUM!</v>
      </c>
      <c r="T1069">
        <v>90</v>
      </c>
      <c r="U1069" s="14">
        <v>1013</v>
      </c>
      <c r="V1069" s="14">
        <v>30</v>
      </c>
      <c r="W1069" s="14">
        <v>399</v>
      </c>
      <c r="X1069" s="14">
        <v>60</v>
      </c>
      <c r="Y1069" s="14">
        <v>46</v>
      </c>
      <c r="Z1069" s="14">
        <v>153</v>
      </c>
      <c r="AA1069" s="2">
        <v>3</v>
      </c>
      <c r="AB1069" s="2">
        <v>9</v>
      </c>
      <c r="AC1069" s="2">
        <v>4</v>
      </c>
      <c r="AD1069" s="2">
        <v>6</v>
      </c>
      <c r="AE1069" s="2">
        <v>1</v>
      </c>
      <c r="AF1069" s="2">
        <v>0</v>
      </c>
      <c r="AG1069" s="16">
        <v>0</v>
      </c>
      <c r="AH1069" s="49" t="s">
        <v>574</v>
      </c>
      <c r="AI1069" s="49" t="s">
        <v>574</v>
      </c>
      <c r="AJ1069" s="49" t="s">
        <v>574</v>
      </c>
      <c r="AK1069" s="49" t="s">
        <v>574</v>
      </c>
      <c r="AL1069" s="49" t="s">
        <v>574</v>
      </c>
      <c r="AM1069" s="2">
        <f t="shared" si="118"/>
        <v>0</v>
      </c>
      <c r="AN1069" s="1">
        <v>68</v>
      </c>
      <c r="AO1069" s="2">
        <v>58.274999999999999</v>
      </c>
    </row>
    <row r="1070" spans="1:41" hidden="1" x14ac:dyDescent="0.3">
      <c r="A1070">
        <v>5654</v>
      </c>
      <c r="B1070">
        <v>1973</v>
      </c>
      <c r="C1070" s="1">
        <f t="shared" si="112"/>
        <v>51</v>
      </c>
      <c r="D1070" t="s">
        <v>33</v>
      </c>
      <c r="E1070" t="s">
        <v>22</v>
      </c>
      <c r="F1070" s="4" t="s">
        <v>29</v>
      </c>
      <c r="G1070" t="s">
        <v>29</v>
      </c>
      <c r="H1070" s="20">
        <v>36026</v>
      </c>
      <c r="I1070" s="2">
        <f t="shared" si="113"/>
        <v>36.026000000000003</v>
      </c>
      <c r="J1070" s="2">
        <v>2</v>
      </c>
      <c r="K1070" s="2">
        <v>1</v>
      </c>
      <c r="L1070" s="16">
        <f t="shared" si="114"/>
        <v>3</v>
      </c>
      <c r="M1070" s="6" t="s">
        <v>305</v>
      </c>
      <c r="N1070" s="4">
        <f t="shared" si="115"/>
        <v>2</v>
      </c>
      <c r="O1070" s="3">
        <f t="shared" si="116"/>
        <v>41714</v>
      </c>
      <c r="P1070" s="4" t="str" cm="1">
        <f t="array" ref="P1070:R1070">_xlfn.TEXTSPLIT(M1070,"/")</f>
        <v>3</v>
      </c>
      <c r="Q1070" s="4" t="str">
        <v>16</v>
      </c>
      <c r="R1070" s="4" t="str">
        <v>14</v>
      </c>
      <c r="S1070" s="5">
        <f t="shared" si="117"/>
        <v>41714</v>
      </c>
      <c r="T1070">
        <v>34</v>
      </c>
      <c r="U1070" s="14">
        <v>20</v>
      </c>
      <c r="V1070" s="14">
        <v>4</v>
      </c>
      <c r="W1070" s="14">
        <v>10</v>
      </c>
      <c r="X1070" s="14">
        <v>6</v>
      </c>
      <c r="Y1070" s="14">
        <v>4</v>
      </c>
      <c r="Z1070" s="14">
        <v>17</v>
      </c>
      <c r="AA1070" s="2">
        <v>2</v>
      </c>
      <c r="AB1070" s="2">
        <v>2</v>
      </c>
      <c r="AC1070" s="2">
        <v>3</v>
      </c>
      <c r="AD1070" s="2">
        <v>6</v>
      </c>
      <c r="AE1070" s="2">
        <v>0</v>
      </c>
      <c r="AF1070" s="2">
        <v>0</v>
      </c>
      <c r="AG1070" s="16">
        <v>0</v>
      </c>
      <c r="AH1070" s="49" t="s">
        <v>574</v>
      </c>
      <c r="AI1070" s="49" t="s">
        <v>574</v>
      </c>
      <c r="AJ1070" s="49" t="s">
        <v>574</v>
      </c>
      <c r="AK1070" s="49" t="s">
        <v>574</v>
      </c>
      <c r="AL1070" s="49" t="s">
        <v>574</v>
      </c>
      <c r="AM1070" s="2">
        <f t="shared" si="118"/>
        <v>0</v>
      </c>
      <c r="AN1070" s="1">
        <v>45</v>
      </c>
      <c r="AO1070" s="2">
        <v>57.866999999999997</v>
      </c>
    </row>
    <row r="1071" spans="1:41" x14ac:dyDescent="0.3">
      <c r="A1071">
        <v>5644</v>
      </c>
      <c r="B1071">
        <v>1958</v>
      </c>
      <c r="C1071" s="1">
        <f t="shared" si="112"/>
        <v>66</v>
      </c>
      <c r="D1071" t="s">
        <v>25</v>
      </c>
      <c r="E1071" t="s">
        <v>22</v>
      </c>
      <c r="F1071" s="4" t="s">
        <v>32</v>
      </c>
      <c r="G1071" t="s">
        <v>32</v>
      </c>
      <c r="H1071" s="20">
        <v>42213</v>
      </c>
      <c r="I1071" s="2">
        <f t="shared" si="113"/>
        <v>42.213000000000001</v>
      </c>
      <c r="J1071" s="2">
        <v>0</v>
      </c>
      <c r="K1071" s="2">
        <v>1</v>
      </c>
      <c r="L1071" s="16">
        <f t="shared" si="114"/>
        <v>1</v>
      </c>
      <c r="M1071" s="7">
        <v>41618</v>
      </c>
      <c r="N1071" s="4">
        <f t="shared" si="115"/>
        <v>1</v>
      </c>
      <c r="O1071" s="3">
        <f t="shared" si="116"/>
        <v>41618</v>
      </c>
      <c r="P1071" s="4" t="str" cm="1">
        <f t="array" ref="P1071">_xlfn.TEXTSPLIT(M1071,"/")</f>
        <v>41618</v>
      </c>
      <c r="Q1071" s="5"/>
      <c r="R1071" s="5"/>
      <c r="S1071" s="5" t="e">
        <f t="shared" si="117"/>
        <v>#NUM!</v>
      </c>
      <c r="T1071">
        <v>96</v>
      </c>
      <c r="U1071" s="14">
        <v>309</v>
      </c>
      <c r="V1071" s="14">
        <v>3</v>
      </c>
      <c r="W1071" s="14">
        <v>24</v>
      </c>
      <c r="X1071" s="14">
        <v>4</v>
      </c>
      <c r="Y1071" s="14">
        <v>3</v>
      </c>
      <c r="Z1071" s="14">
        <v>20</v>
      </c>
      <c r="AA1071" s="2">
        <v>2</v>
      </c>
      <c r="AB1071" s="2">
        <v>5</v>
      </c>
      <c r="AC1071" s="2">
        <v>7</v>
      </c>
      <c r="AD1071" s="2">
        <v>7</v>
      </c>
      <c r="AE1071" s="2">
        <v>0</v>
      </c>
      <c r="AF1071" s="2">
        <v>0</v>
      </c>
      <c r="AG1071" s="16">
        <v>1</v>
      </c>
      <c r="AH1071" s="49" t="s">
        <v>574</v>
      </c>
      <c r="AI1071" s="49">
        <v>1</v>
      </c>
      <c r="AJ1071" s="49" t="s">
        <v>574</v>
      </c>
      <c r="AK1071" s="49" t="s">
        <v>574</v>
      </c>
      <c r="AL1071" s="49" t="s">
        <v>574</v>
      </c>
      <c r="AM1071" s="2">
        <f t="shared" si="118"/>
        <v>0</v>
      </c>
      <c r="AN1071" s="1">
        <v>51</v>
      </c>
      <c r="AO1071" s="2">
        <v>57.136000000000003</v>
      </c>
    </row>
    <row r="1072" spans="1:41" x14ac:dyDescent="0.3">
      <c r="A1072">
        <v>5642</v>
      </c>
      <c r="B1072">
        <v>1980</v>
      </c>
      <c r="C1072" s="1">
        <f t="shared" si="112"/>
        <v>44</v>
      </c>
      <c r="D1072" t="s">
        <v>25</v>
      </c>
      <c r="E1072" t="s">
        <v>42</v>
      </c>
      <c r="F1072" s="4" t="s">
        <v>32</v>
      </c>
      <c r="G1072" t="s">
        <v>32</v>
      </c>
      <c r="H1072" s="20">
        <v>62499</v>
      </c>
      <c r="I1072" s="2">
        <f t="shared" si="113"/>
        <v>62.499000000000002</v>
      </c>
      <c r="J1072" s="2">
        <v>1</v>
      </c>
      <c r="K1072" s="2">
        <v>0</v>
      </c>
      <c r="L1072" s="16">
        <f t="shared" si="114"/>
        <v>1</v>
      </c>
      <c r="M1072" s="7">
        <v>41529</v>
      </c>
      <c r="N1072" s="4">
        <f t="shared" si="115"/>
        <v>1</v>
      </c>
      <c r="O1072" s="3">
        <f t="shared" si="116"/>
        <v>41529</v>
      </c>
      <c r="P1072" s="4" t="str" cm="1">
        <f t="array" ref="P1072">_xlfn.TEXTSPLIT(M1072,"/")</f>
        <v>41529</v>
      </c>
      <c r="Q1072" s="5"/>
      <c r="R1072" s="5"/>
      <c r="S1072" s="5" t="e">
        <f t="shared" si="117"/>
        <v>#NUM!</v>
      </c>
      <c r="T1072">
        <v>0</v>
      </c>
      <c r="U1072" s="14">
        <v>140</v>
      </c>
      <c r="V1072" s="14">
        <v>4</v>
      </c>
      <c r="W1072" s="14">
        <v>61</v>
      </c>
      <c r="X1072" s="14">
        <v>0</v>
      </c>
      <c r="Y1072" s="14">
        <v>13</v>
      </c>
      <c r="Z1072" s="14">
        <v>4</v>
      </c>
      <c r="AA1072" s="2">
        <v>2</v>
      </c>
      <c r="AB1072" s="2">
        <v>3</v>
      </c>
      <c r="AC1072" s="2">
        <v>6</v>
      </c>
      <c r="AD1072" s="2">
        <v>4</v>
      </c>
      <c r="AE1072" s="2">
        <v>0</v>
      </c>
      <c r="AF1072" s="2">
        <v>0</v>
      </c>
      <c r="AG1072" s="16">
        <v>0</v>
      </c>
      <c r="AH1072" s="49" t="s">
        <v>574</v>
      </c>
      <c r="AI1072" s="49" t="s">
        <v>574</v>
      </c>
      <c r="AJ1072" s="49" t="s">
        <v>574</v>
      </c>
      <c r="AK1072" s="49" t="s">
        <v>574</v>
      </c>
      <c r="AL1072" s="49" t="s">
        <v>574</v>
      </c>
      <c r="AM1072" s="2">
        <f t="shared" si="118"/>
        <v>0</v>
      </c>
      <c r="AN1072" s="1">
        <v>73</v>
      </c>
      <c r="AO1072" s="2">
        <v>56.551000000000002</v>
      </c>
    </row>
    <row r="1073" spans="1:41" hidden="1" x14ac:dyDescent="0.3">
      <c r="A1073">
        <v>5636</v>
      </c>
      <c r="B1073">
        <v>1964</v>
      </c>
      <c r="C1073" s="1">
        <f t="shared" si="112"/>
        <v>60</v>
      </c>
      <c r="D1073" t="s">
        <v>40</v>
      </c>
      <c r="E1073" t="s">
        <v>22</v>
      </c>
      <c r="F1073" s="4" t="s">
        <v>26</v>
      </c>
      <c r="G1073" t="s">
        <v>26</v>
      </c>
      <c r="H1073" s="20">
        <v>30983</v>
      </c>
      <c r="I1073" s="2">
        <f t="shared" si="113"/>
        <v>30.983000000000001</v>
      </c>
      <c r="J1073" s="2">
        <v>0</v>
      </c>
      <c r="K1073" s="2">
        <v>0</v>
      </c>
      <c r="L1073" s="16">
        <f t="shared" si="114"/>
        <v>0</v>
      </c>
      <c r="M1073" s="7">
        <v>41163</v>
      </c>
      <c r="N1073" s="4">
        <f t="shared" si="115"/>
        <v>1</v>
      </c>
      <c r="O1073" s="3">
        <f t="shared" si="116"/>
        <v>41163</v>
      </c>
      <c r="P1073" s="4" t="str" cm="1">
        <f t="array" ref="P1073">_xlfn.TEXTSPLIT(M1073,"/")</f>
        <v>41163</v>
      </c>
      <c r="Q1073" s="5"/>
      <c r="R1073" s="5"/>
      <c r="S1073" s="5" t="e">
        <f t="shared" si="117"/>
        <v>#NUM!</v>
      </c>
      <c r="T1073">
        <v>50</v>
      </c>
      <c r="U1073" s="14">
        <v>51</v>
      </c>
      <c r="V1073" s="14">
        <v>4</v>
      </c>
      <c r="W1073" s="14">
        <v>50</v>
      </c>
      <c r="X1073" s="14">
        <v>12</v>
      </c>
      <c r="Y1073" s="14">
        <v>1</v>
      </c>
      <c r="Z1073" s="14">
        <v>49</v>
      </c>
      <c r="AA1073" s="2">
        <v>1</v>
      </c>
      <c r="AB1073" s="2">
        <v>4</v>
      </c>
      <c r="AC1073" s="2">
        <v>3</v>
      </c>
      <c r="AD1073" s="2">
        <v>8</v>
      </c>
      <c r="AE1073" s="2">
        <v>1</v>
      </c>
      <c r="AF1073" s="2">
        <v>0</v>
      </c>
      <c r="AG1073" s="16">
        <v>0</v>
      </c>
      <c r="AH1073" s="49" t="s">
        <v>574</v>
      </c>
      <c r="AI1073" s="49" t="s">
        <v>574</v>
      </c>
      <c r="AJ1073" s="49" t="s">
        <v>574</v>
      </c>
      <c r="AK1073" s="49" t="s">
        <v>574</v>
      </c>
      <c r="AL1073" s="49" t="s">
        <v>574</v>
      </c>
      <c r="AM1073" s="2">
        <f t="shared" si="118"/>
        <v>0</v>
      </c>
      <c r="AN1073" s="1">
        <v>73</v>
      </c>
      <c r="AO1073" s="2">
        <v>56.551000000000002</v>
      </c>
    </row>
    <row r="1074" spans="1:41" hidden="1" x14ac:dyDescent="0.3">
      <c r="A1074">
        <v>5633</v>
      </c>
      <c r="B1074">
        <v>1981</v>
      </c>
      <c r="C1074" s="1">
        <f t="shared" si="112"/>
        <v>43</v>
      </c>
      <c r="D1074" t="s">
        <v>47</v>
      </c>
      <c r="E1074" t="s">
        <v>22</v>
      </c>
      <c r="F1074" s="4" t="s">
        <v>29</v>
      </c>
      <c r="G1074" t="s">
        <v>29</v>
      </c>
      <c r="H1074" s="20">
        <v>50183</v>
      </c>
      <c r="I1074" s="2">
        <f t="shared" si="113"/>
        <v>50.183</v>
      </c>
      <c r="J1074" s="2">
        <v>1</v>
      </c>
      <c r="K1074" s="2">
        <v>1</v>
      </c>
      <c r="L1074" s="16">
        <f t="shared" si="114"/>
        <v>2</v>
      </c>
      <c r="M1074" s="6" t="s">
        <v>78</v>
      </c>
      <c r="N1074" s="4">
        <f t="shared" si="115"/>
        <v>2</v>
      </c>
      <c r="O1074" s="3">
        <f t="shared" si="116"/>
        <v>41815</v>
      </c>
      <c r="P1074" s="4" t="str" cm="1">
        <f t="array" ref="P1074:R1074">_xlfn.TEXTSPLIT(M1074,"/")</f>
        <v>6</v>
      </c>
      <c r="Q1074" s="4" t="str">
        <v>25</v>
      </c>
      <c r="R1074" s="4" t="str">
        <v>14</v>
      </c>
      <c r="S1074" s="5">
        <f t="shared" si="117"/>
        <v>41815</v>
      </c>
      <c r="T1074">
        <v>47</v>
      </c>
      <c r="U1074" s="14">
        <v>97</v>
      </c>
      <c r="V1074" s="14">
        <v>12</v>
      </c>
      <c r="W1074" s="14">
        <v>84</v>
      </c>
      <c r="X1074" s="14">
        <v>13</v>
      </c>
      <c r="Y1074" s="14">
        <v>10</v>
      </c>
      <c r="Z1074" s="14">
        <v>15</v>
      </c>
      <c r="AA1074" s="2">
        <v>7</v>
      </c>
      <c r="AB1074" s="2">
        <v>3</v>
      </c>
      <c r="AC1074" s="2">
        <v>6</v>
      </c>
      <c r="AD1074" s="2">
        <v>5</v>
      </c>
      <c r="AE1074" s="2">
        <v>0</v>
      </c>
      <c r="AF1074" s="2">
        <v>0</v>
      </c>
      <c r="AG1074" s="16">
        <v>0</v>
      </c>
      <c r="AH1074" s="49" t="s">
        <v>574</v>
      </c>
      <c r="AI1074" s="49" t="s">
        <v>574</v>
      </c>
      <c r="AJ1074" s="49" t="s">
        <v>574</v>
      </c>
      <c r="AK1074" s="49" t="s">
        <v>574</v>
      </c>
      <c r="AL1074" s="49" t="s">
        <v>574</v>
      </c>
      <c r="AM1074" s="2">
        <f t="shared" si="118"/>
        <v>0</v>
      </c>
      <c r="AN1074" s="1">
        <v>66</v>
      </c>
      <c r="AO1074" s="2">
        <v>54.237000000000002</v>
      </c>
    </row>
    <row r="1075" spans="1:41" hidden="1" x14ac:dyDescent="0.3">
      <c r="A1075">
        <v>5631</v>
      </c>
      <c r="B1075">
        <v>1992</v>
      </c>
      <c r="C1075" s="1">
        <f t="shared" si="112"/>
        <v>32</v>
      </c>
      <c r="D1075" t="s">
        <v>31</v>
      </c>
      <c r="E1075" t="s">
        <v>22</v>
      </c>
      <c r="F1075" s="4" t="s">
        <v>26</v>
      </c>
      <c r="G1075" t="s">
        <v>26</v>
      </c>
      <c r="H1075" s="20">
        <v>49767</v>
      </c>
      <c r="I1075" s="2">
        <f t="shared" si="113"/>
        <v>49.767000000000003</v>
      </c>
      <c r="J1075" s="2">
        <v>0</v>
      </c>
      <c r="K1075" s="2">
        <v>0</v>
      </c>
      <c r="L1075" s="16">
        <f t="shared" si="114"/>
        <v>0</v>
      </c>
      <c r="M1075" s="7">
        <v>41310</v>
      </c>
      <c r="N1075" s="4">
        <f t="shared" si="115"/>
        <v>1</v>
      </c>
      <c r="O1075" s="3">
        <f t="shared" si="116"/>
        <v>41310</v>
      </c>
      <c r="P1075" s="4" t="str" cm="1">
        <f t="array" ref="P1075">_xlfn.TEXTSPLIT(M1075,"/")</f>
        <v>41310</v>
      </c>
      <c r="Q1075" s="5"/>
      <c r="R1075" s="5"/>
      <c r="S1075" s="5" t="e">
        <f t="shared" si="117"/>
        <v>#NUM!</v>
      </c>
      <c r="T1075">
        <v>92</v>
      </c>
      <c r="U1075" s="14">
        <v>202</v>
      </c>
      <c r="V1075" s="14">
        <v>47</v>
      </c>
      <c r="W1075" s="14">
        <v>197</v>
      </c>
      <c r="X1075" s="14">
        <v>55</v>
      </c>
      <c r="Y1075" s="14">
        <v>42</v>
      </c>
      <c r="Z1075" s="14">
        <v>149</v>
      </c>
      <c r="AA1075" s="2">
        <v>1</v>
      </c>
      <c r="AB1075" s="2">
        <v>5</v>
      </c>
      <c r="AC1075" s="2">
        <v>8</v>
      </c>
      <c r="AD1075" s="2">
        <v>4</v>
      </c>
      <c r="AE1075" s="2">
        <v>0</v>
      </c>
      <c r="AF1075" s="2">
        <v>0</v>
      </c>
      <c r="AG1075" s="16">
        <v>0</v>
      </c>
      <c r="AH1075" s="49" t="s">
        <v>574</v>
      </c>
      <c r="AI1075" s="49" t="s">
        <v>574</v>
      </c>
      <c r="AJ1075" s="49" t="s">
        <v>574</v>
      </c>
      <c r="AK1075" s="49" t="s">
        <v>574</v>
      </c>
      <c r="AL1075" s="49" t="s">
        <v>574</v>
      </c>
      <c r="AM1075" s="2">
        <f t="shared" si="118"/>
        <v>0</v>
      </c>
      <c r="AN1075" s="1">
        <v>73</v>
      </c>
      <c r="AO1075" s="2">
        <v>52.156999999999996</v>
      </c>
    </row>
    <row r="1076" spans="1:41" hidden="1" x14ac:dyDescent="0.3">
      <c r="A1076">
        <v>5628</v>
      </c>
      <c r="B1076">
        <v>1983</v>
      </c>
      <c r="C1076" s="1">
        <f t="shared" si="112"/>
        <v>41</v>
      </c>
      <c r="D1076" t="s">
        <v>31</v>
      </c>
      <c r="E1076" t="s">
        <v>22</v>
      </c>
      <c r="F1076" s="4" t="s">
        <v>32</v>
      </c>
      <c r="G1076" t="s">
        <v>32</v>
      </c>
      <c r="H1076" s="20">
        <v>61416</v>
      </c>
      <c r="I1076" s="2">
        <f t="shared" si="113"/>
        <v>61.415999999999997</v>
      </c>
      <c r="J1076" s="2">
        <v>0</v>
      </c>
      <c r="K1076" s="2">
        <v>0</v>
      </c>
      <c r="L1076" s="16">
        <f t="shared" si="114"/>
        <v>0</v>
      </c>
      <c r="M1076" s="7">
        <v>41488</v>
      </c>
      <c r="N1076" s="4">
        <f t="shared" si="115"/>
        <v>1</v>
      </c>
      <c r="O1076" s="3">
        <f t="shared" si="116"/>
        <v>41488</v>
      </c>
      <c r="P1076" s="4" t="str" cm="1">
        <f t="array" ref="P1076">_xlfn.TEXTSPLIT(M1076,"/")</f>
        <v>41488</v>
      </c>
      <c r="Q1076" s="5"/>
      <c r="R1076" s="5"/>
      <c r="S1076" s="5" t="e">
        <f t="shared" si="117"/>
        <v>#NUM!</v>
      </c>
      <c r="T1076">
        <v>25</v>
      </c>
      <c r="U1076" s="14">
        <v>848</v>
      </c>
      <c r="V1076" s="14">
        <v>154</v>
      </c>
      <c r="W1076" s="14">
        <v>323</v>
      </c>
      <c r="X1076" s="14">
        <v>201</v>
      </c>
      <c r="Y1076" s="14">
        <v>61</v>
      </c>
      <c r="Z1076" s="14">
        <v>78</v>
      </c>
      <c r="AA1076" s="2">
        <v>1</v>
      </c>
      <c r="AB1076" s="2">
        <v>10</v>
      </c>
      <c r="AC1076" s="2">
        <v>10</v>
      </c>
      <c r="AD1076" s="2">
        <v>6</v>
      </c>
      <c r="AE1076" s="2">
        <v>0</v>
      </c>
      <c r="AF1076" s="2">
        <v>0</v>
      </c>
      <c r="AG1076" s="16">
        <v>1</v>
      </c>
      <c r="AH1076" s="49">
        <v>1</v>
      </c>
      <c r="AI1076" s="49" t="s">
        <v>574</v>
      </c>
      <c r="AJ1076" s="49" t="s">
        <v>574</v>
      </c>
      <c r="AK1076" s="49" t="s">
        <v>574</v>
      </c>
      <c r="AL1076" s="49" t="s">
        <v>574</v>
      </c>
      <c r="AM1076" s="2">
        <f t="shared" si="118"/>
        <v>0</v>
      </c>
      <c r="AN1076" s="1">
        <v>53</v>
      </c>
      <c r="AO1076" s="2">
        <v>44.267000000000003</v>
      </c>
    </row>
    <row r="1077" spans="1:41" x14ac:dyDescent="0.3">
      <c r="A1077">
        <v>5626</v>
      </c>
      <c r="B1077">
        <v>1965</v>
      </c>
      <c r="C1077" s="1">
        <f t="shared" si="112"/>
        <v>59</v>
      </c>
      <c r="D1077" t="s">
        <v>25</v>
      </c>
      <c r="E1077" t="s">
        <v>34</v>
      </c>
      <c r="F1077" s="4" t="s">
        <v>26</v>
      </c>
      <c r="G1077" t="s">
        <v>26</v>
      </c>
      <c r="H1077" s="20">
        <v>61798</v>
      </c>
      <c r="I1077" s="2">
        <f t="shared" si="113"/>
        <v>61.798000000000002</v>
      </c>
      <c r="J1077" s="2">
        <v>0</v>
      </c>
      <c r="K1077" s="2">
        <v>0</v>
      </c>
      <c r="L1077" s="16">
        <f t="shared" si="114"/>
        <v>0</v>
      </c>
      <c r="M1077" s="6" t="s">
        <v>145</v>
      </c>
      <c r="N1077" s="4">
        <f t="shared" si="115"/>
        <v>2</v>
      </c>
      <c r="O1077" s="3">
        <f t="shared" si="116"/>
        <v>41601</v>
      </c>
      <c r="P1077" s="4" t="str" cm="1">
        <f t="array" ref="P1077:R1077">_xlfn.TEXTSPLIT(M1077,"/")</f>
        <v>11</v>
      </c>
      <c r="Q1077" s="4" t="str">
        <v>23</v>
      </c>
      <c r="R1077" s="4" t="str">
        <v>13</v>
      </c>
      <c r="S1077" s="5">
        <f t="shared" si="117"/>
        <v>41601</v>
      </c>
      <c r="T1077">
        <v>13</v>
      </c>
      <c r="U1077" s="14">
        <v>338</v>
      </c>
      <c r="V1077" s="14">
        <v>4</v>
      </c>
      <c r="W1077" s="14">
        <v>89</v>
      </c>
      <c r="X1077" s="14">
        <v>11</v>
      </c>
      <c r="Y1077" s="14">
        <v>8</v>
      </c>
      <c r="Z1077" s="14">
        <v>13</v>
      </c>
      <c r="AA1077" s="2">
        <v>1</v>
      </c>
      <c r="AB1077" s="2">
        <v>4</v>
      </c>
      <c r="AC1077" s="2">
        <v>9</v>
      </c>
      <c r="AD1077" s="2">
        <v>4</v>
      </c>
      <c r="AE1077" s="2">
        <v>0</v>
      </c>
      <c r="AF1077" s="2">
        <v>0</v>
      </c>
      <c r="AG1077" s="16">
        <v>0</v>
      </c>
      <c r="AH1077" s="49" t="s">
        <v>574</v>
      </c>
      <c r="AI1077" s="49" t="s">
        <v>574</v>
      </c>
      <c r="AJ1077" s="49" t="s">
        <v>574</v>
      </c>
      <c r="AK1077" s="49" t="s">
        <v>574</v>
      </c>
      <c r="AL1077" s="49" t="s">
        <v>574</v>
      </c>
      <c r="AM1077" s="2">
        <f t="shared" si="118"/>
        <v>0</v>
      </c>
      <c r="AN1077" s="1">
        <v>71</v>
      </c>
      <c r="AO1077" s="2">
        <v>44.213000000000001</v>
      </c>
    </row>
    <row r="1078" spans="1:41" x14ac:dyDescent="0.3">
      <c r="A1078">
        <v>5623</v>
      </c>
      <c r="B1078">
        <v>1981</v>
      </c>
      <c r="C1078" s="1">
        <f t="shared" si="112"/>
        <v>43</v>
      </c>
      <c r="D1078" t="s">
        <v>25</v>
      </c>
      <c r="E1078" t="s">
        <v>42</v>
      </c>
      <c r="F1078" s="4" t="s">
        <v>29</v>
      </c>
      <c r="G1078" t="s">
        <v>29</v>
      </c>
      <c r="H1078" s="20">
        <v>31535</v>
      </c>
      <c r="I1078" s="2">
        <f t="shared" si="113"/>
        <v>31.535</v>
      </c>
      <c r="J1078" s="2">
        <v>1</v>
      </c>
      <c r="K1078" s="2">
        <v>0</v>
      </c>
      <c r="L1078" s="16">
        <f t="shared" si="114"/>
        <v>1</v>
      </c>
      <c r="M1078" s="6" t="s">
        <v>313</v>
      </c>
      <c r="N1078" s="4">
        <f t="shared" si="115"/>
        <v>2</v>
      </c>
      <c r="O1078" s="3">
        <f t="shared" si="116"/>
        <v>41543</v>
      </c>
      <c r="P1078" s="4" t="str" cm="1">
        <f t="array" ref="P1078:R1078">_xlfn.TEXTSPLIT(M1078,"/")</f>
        <v>9</v>
      </c>
      <c r="Q1078" s="4" t="str">
        <v>26</v>
      </c>
      <c r="R1078" s="4" t="str">
        <v>13</v>
      </c>
      <c r="S1078" s="5">
        <f t="shared" si="117"/>
        <v>41543</v>
      </c>
      <c r="T1078">
        <v>95</v>
      </c>
      <c r="U1078" s="14">
        <v>15</v>
      </c>
      <c r="V1078" s="14">
        <v>4</v>
      </c>
      <c r="W1078" s="14">
        <v>13</v>
      </c>
      <c r="X1078" s="14">
        <v>0</v>
      </c>
      <c r="Y1078" s="14">
        <v>0</v>
      </c>
      <c r="Z1078" s="14">
        <v>19</v>
      </c>
      <c r="AA1078" s="2">
        <v>1</v>
      </c>
      <c r="AB1078" s="2">
        <v>1</v>
      </c>
      <c r="AC1078" s="2">
        <v>2</v>
      </c>
      <c r="AD1078" s="2">
        <v>7</v>
      </c>
      <c r="AE1078" s="2">
        <v>0</v>
      </c>
      <c r="AF1078" s="2">
        <v>0</v>
      </c>
      <c r="AG1078" s="16">
        <v>1</v>
      </c>
      <c r="AH1078" s="49">
        <v>1</v>
      </c>
      <c r="AI1078" s="49" t="s">
        <v>574</v>
      </c>
      <c r="AJ1078" s="49" t="s">
        <v>574</v>
      </c>
      <c r="AK1078" s="49" t="s">
        <v>574</v>
      </c>
      <c r="AL1078" s="49" t="s">
        <v>574</v>
      </c>
      <c r="AM1078" s="2">
        <f t="shared" si="118"/>
        <v>0</v>
      </c>
      <c r="AN1078" s="1">
        <v>32</v>
      </c>
      <c r="AO1078" s="2">
        <v>42.691000000000003</v>
      </c>
    </row>
    <row r="1079" spans="1:41" x14ac:dyDescent="0.3">
      <c r="A1079">
        <v>5621</v>
      </c>
      <c r="B1079">
        <v>1970</v>
      </c>
      <c r="C1079" s="1">
        <f t="shared" si="112"/>
        <v>54</v>
      </c>
      <c r="D1079" t="s">
        <v>25</v>
      </c>
      <c r="E1079" t="s">
        <v>22</v>
      </c>
      <c r="F1079" s="4" t="s">
        <v>29</v>
      </c>
      <c r="G1079" t="s">
        <v>29</v>
      </c>
      <c r="H1079" s="20">
        <v>48752</v>
      </c>
      <c r="I1079" s="2">
        <f t="shared" si="113"/>
        <v>48.752000000000002</v>
      </c>
      <c r="J1079" s="2">
        <v>1</v>
      </c>
      <c r="K1079" s="2">
        <v>1</v>
      </c>
      <c r="L1079" s="16">
        <f t="shared" si="114"/>
        <v>2</v>
      </c>
      <c r="M1079" s="7">
        <v>41255</v>
      </c>
      <c r="N1079" s="4">
        <f t="shared" si="115"/>
        <v>1</v>
      </c>
      <c r="O1079" s="3">
        <f t="shared" si="116"/>
        <v>41255</v>
      </c>
      <c r="P1079" s="4" t="str" cm="1">
        <f t="array" ref="P1079">_xlfn.TEXTSPLIT(M1079,"/")</f>
        <v>41255</v>
      </c>
      <c r="Q1079" s="5"/>
      <c r="R1079" s="5"/>
      <c r="S1079" s="5" t="e">
        <f t="shared" si="117"/>
        <v>#NUM!</v>
      </c>
      <c r="T1079">
        <v>8</v>
      </c>
      <c r="U1079" s="14">
        <v>73</v>
      </c>
      <c r="V1079" s="14">
        <v>57</v>
      </c>
      <c r="W1079" s="14">
        <v>100</v>
      </c>
      <c r="X1079" s="14">
        <v>71</v>
      </c>
      <c r="Y1079" s="14">
        <v>15</v>
      </c>
      <c r="Z1079" s="14">
        <v>0</v>
      </c>
      <c r="AA1079" s="2">
        <v>5</v>
      </c>
      <c r="AB1079" s="2">
        <v>6</v>
      </c>
      <c r="AC1079" s="2">
        <v>5</v>
      </c>
      <c r="AD1079" s="2">
        <v>9</v>
      </c>
      <c r="AE1079" s="2">
        <v>1</v>
      </c>
      <c r="AF1079" s="2">
        <v>0</v>
      </c>
      <c r="AG1079" s="16">
        <v>0</v>
      </c>
      <c r="AH1079" s="49" t="s">
        <v>574</v>
      </c>
      <c r="AI1079" s="49" t="s">
        <v>574</v>
      </c>
      <c r="AJ1079" s="49" t="s">
        <v>574</v>
      </c>
      <c r="AK1079" s="49" t="s">
        <v>574</v>
      </c>
      <c r="AL1079" s="49" t="s">
        <v>574</v>
      </c>
      <c r="AM1079" s="2">
        <f t="shared" si="118"/>
        <v>0</v>
      </c>
      <c r="AN1079" s="1">
        <v>49</v>
      </c>
      <c r="AO1079" s="2">
        <v>40.344000000000001</v>
      </c>
    </row>
    <row r="1080" spans="1:41" hidden="1" x14ac:dyDescent="0.3">
      <c r="A1080">
        <v>5610</v>
      </c>
      <c r="B1080">
        <v>1966</v>
      </c>
      <c r="C1080" s="1">
        <f t="shared" si="112"/>
        <v>58</v>
      </c>
      <c r="D1080" t="s">
        <v>40</v>
      </c>
      <c r="E1080" t="s">
        <v>22</v>
      </c>
      <c r="F1080" s="4" t="s">
        <v>32</v>
      </c>
      <c r="G1080" t="s">
        <v>32</v>
      </c>
      <c r="H1080" s="20">
        <v>33456</v>
      </c>
      <c r="I1080" s="2">
        <f t="shared" si="113"/>
        <v>33.456000000000003</v>
      </c>
      <c r="J1080" s="2">
        <v>1</v>
      </c>
      <c r="K1080" s="2">
        <v>1</v>
      </c>
      <c r="L1080" s="16">
        <f t="shared" si="114"/>
        <v>2</v>
      </c>
      <c r="M1080" s="6" t="s">
        <v>94</v>
      </c>
      <c r="N1080" s="4">
        <f t="shared" si="115"/>
        <v>2</v>
      </c>
      <c r="O1080" s="3">
        <f t="shared" si="116"/>
        <v>41750</v>
      </c>
      <c r="P1080" s="4" t="str" cm="1">
        <f t="array" ref="P1080:R1080">_xlfn.TEXTSPLIT(M1080,"/")</f>
        <v>4</v>
      </c>
      <c r="Q1080" s="4" t="str">
        <v>21</v>
      </c>
      <c r="R1080" s="4" t="str">
        <v>14</v>
      </c>
      <c r="S1080" s="5">
        <f t="shared" si="117"/>
        <v>41750</v>
      </c>
      <c r="T1080">
        <v>58</v>
      </c>
      <c r="U1080" s="14">
        <v>7</v>
      </c>
      <c r="V1080" s="14">
        <v>3</v>
      </c>
      <c r="W1080" s="14">
        <v>10</v>
      </c>
      <c r="X1080" s="14">
        <v>8</v>
      </c>
      <c r="Y1080" s="14">
        <v>1</v>
      </c>
      <c r="Z1080" s="14">
        <v>7</v>
      </c>
      <c r="AA1080" s="2">
        <v>2</v>
      </c>
      <c r="AB1080" s="2">
        <v>1</v>
      </c>
      <c r="AC1080" s="2">
        <v>3</v>
      </c>
      <c r="AD1080" s="2">
        <v>7</v>
      </c>
      <c r="AE1080" s="2">
        <v>0</v>
      </c>
      <c r="AF1080" s="2">
        <v>0</v>
      </c>
      <c r="AG1080" s="16">
        <v>0</v>
      </c>
      <c r="AH1080" s="49" t="s">
        <v>574</v>
      </c>
      <c r="AI1080" s="49" t="s">
        <v>574</v>
      </c>
      <c r="AJ1080" s="49" t="s">
        <v>574</v>
      </c>
      <c r="AK1080" s="49" t="s">
        <v>574</v>
      </c>
      <c r="AL1080" s="49" t="s">
        <v>574</v>
      </c>
      <c r="AM1080" s="2">
        <f t="shared" si="118"/>
        <v>0</v>
      </c>
      <c r="AN1080" s="1">
        <v>53</v>
      </c>
      <c r="AO1080" s="2">
        <v>36.137999999999998</v>
      </c>
    </row>
    <row r="1081" spans="1:41" hidden="1" x14ac:dyDescent="0.3">
      <c r="A1081">
        <v>5602</v>
      </c>
      <c r="B1081">
        <v>1990</v>
      </c>
      <c r="C1081" s="1">
        <f t="shared" si="112"/>
        <v>34</v>
      </c>
      <c r="D1081" t="s">
        <v>40</v>
      </c>
      <c r="E1081" t="s">
        <v>34</v>
      </c>
      <c r="F1081" s="4" t="s">
        <v>32</v>
      </c>
      <c r="G1081" t="s">
        <v>32</v>
      </c>
      <c r="H1081" s="20">
        <v>66973</v>
      </c>
      <c r="I1081" s="2">
        <f t="shared" si="113"/>
        <v>66.972999999999999</v>
      </c>
      <c r="J1081" s="2">
        <v>0</v>
      </c>
      <c r="K1081" s="2">
        <v>0</v>
      </c>
      <c r="L1081" s="16">
        <f t="shared" si="114"/>
        <v>0</v>
      </c>
      <c r="M1081" s="6" t="s">
        <v>130</v>
      </c>
      <c r="N1081" s="4">
        <f t="shared" si="115"/>
        <v>2</v>
      </c>
      <c r="O1081" s="3">
        <f t="shared" si="116"/>
        <v>41411</v>
      </c>
      <c r="P1081" s="4" t="str" cm="1">
        <f t="array" ref="P1081:R1081">_xlfn.TEXTSPLIT(M1081,"/")</f>
        <v>5</v>
      </c>
      <c r="Q1081" s="4" t="str">
        <v>17</v>
      </c>
      <c r="R1081" s="4" t="str">
        <v>13</v>
      </c>
      <c r="S1081" s="5">
        <f t="shared" si="117"/>
        <v>41411</v>
      </c>
      <c r="T1081">
        <v>98</v>
      </c>
      <c r="U1081" s="14">
        <v>466</v>
      </c>
      <c r="V1081" s="14">
        <v>22</v>
      </c>
      <c r="W1081" s="14">
        <v>432</v>
      </c>
      <c r="X1081" s="14">
        <v>147</v>
      </c>
      <c r="Y1081" s="14">
        <v>113</v>
      </c>
      <c r="Z1081" s="14">
        <v>102</v>
      </c>
      <c r="AA1081" s="2">
        <v>1</v>
      </c>
      <c r="AB1081" s="2">
        <v>8</v>
      </c>
      <c r="AC1081" s="2">
        <v>12</v>
      </c>
      <c r="AD1081" s="2">
        <v>3</v>
      </c>
      <c r="AE1081" s="2">
        <v>0</v>
      </c>
      <c r="AF1081" s="2">
        <v>0</v>
      </c>
      <c r="AG1081" s="16">
        <v>0</v>
      </c>
      <c r="AH1081" s="49" t="s">
        <v>574</v>
      </c>
      <c r="AI1081" s="49" t="s">
        <v>574</v>
      </c>
      <c r="AJ1081" s="49" t="s">
        <v>574</v>
      </c>
      <c r="AK1081" s="49" t="s">
        <v>574</v>
      </c>
      <c r="AL1081" s="49" t="s">
        <v>574</v>
      </c>
      <c r="AM1081" s="2">
        <f t="shared" si="118"/>
        <v>0</v>
      </c>
      <c r="AN1081" s="1">
        <v>49</v>
      </c>
      <c r="AO1081" s="2">
        <v>34.595999999999997</v>
      </c>
    </row>
    <row r="1082" spans="1:41" hidden="1" x14ac:dyDescent="0.3">
      <c r="A1082">
        <v>5596</v>
      </c>
      <c r="B1082">
        <v>1957</v>
      </c>
      <c r="C1082" s="1">
        <f t="shared" si="112"/>
        <v>67</v>
      </c>
      <c r="D1082" t="s">
        <v>47</v>
      </c>
      <c r="E1082" t="s">
        <v>36</v>
      </c>
      <c r="F1082" s="4" t="s">
        <v>32</v>
      </c>
      <c r="G1082" t="s">
        <v>32</v>
      </c>
      <c r="H1082" s="20">
        <v>58821</v>
      </c>
      <c r="I1082" s="2">
        <f t="shared" si="113"/>
        <v>58.820999999999998</v>
      </c>
      <c r="J1082" s="2">
        <v>0</v>
      </c>
      <c r="K1082" s="2">
        <v>1</v>
      </c>
      <c r="L1082" s="16">
        <f t="shared" si="114"/>
        <v>1</v>
      </c>
      <c r="M1082" s="7">
        <v>41618</v>
      </c>
      <c r="N1082" s="4">
        <f t="shared" si="115"/>
        <v>1</v>
      </c>
      <c r="O1082" s="3">
        <f t="shared" si="116"/>
        <v>41618</v>
      </c>
      <c r="P1082" s="4" t="str" cm="1">
        <f t="array" ref="P1082">_xlfn.TEXTSPLIT(M1082,"/")</f>
        <v>41618</v>
      </c>
      <c r="Q1082" s="5"/>
      <c r="R1082" s="5"/>
      <c r="S1082" s="5" t="e">
        <f t="shared" si="117"/>
        <v>#NUM!</v>
      </c>
      <c r="T1082">
        <v>44</v>
      </c>
      <c r="U1082" s="14">
        <v>513</v>
      </c>
      <c r="V1082" s="14">
        <v>14</v>
      </c>
      <c r="W1082" s="14">
        <v>154</v>
      </c>
      <c r="X1082" s="14">
        <v>19</v>
      </c>
      <c r="Y1082" s="14">
        <v>0</v>
      </c>
      <c r="Z1082" s="14">
        <v>28</v>
      </c>
      <c r="AA1082" s="2">
        <v>1</v>
      </c>
      <c r="AB1082" s="2">
        <v>9</v>
      </c>
      <c r="AC1082" s="2">
        <v>9</v>
      </c>
      <c r="AD1082" s="2">
        <v>6</v>
      </c>
      <c r="AE1082" s="2">
        <v>0</v>
      </c>
      <c r="AF1082" s="2">
        <v>0</v>
      </c>
      <c r="AG1082" s="16">
        <v>0</v>
      </c>
      <c r="AH1082" s="49" t="s">
        <v>574</v>
      </c>
      <c r="AI1082" s="49" t="s">
        <v>574</v>
      </c>
      <c r="AJ1082" s="49" t="s">
        <v>574</v>
      </c>
      <c r="AK1082" s="49" t="s">
        <v>574</v>
      </c>
      <c r="AL1082" s="49" t="s">
        <v>574</v>
      </c>
      <c r="AM1082" s="2">
        <f t="shared" si="118"/>
        <v>0</v>
      </c>
      <c r="AN1082" s="1">
        <v>49</v>
      </c>
      <c r="AO1082" s="2">
        <v>34.595999999999997</v>
      </c>
    </row>
    <row r="1083" spans="1:41" hidden="1" x14ac:dyDescent="0.3">
      <c r="A1083">
        <v>5589</v>
      </c>
      <c r="B1083">
        <v>1965</v>
      </c>
      <c r="C1083" s="1">
        <f t="shared" si="112"/>
        <v>59</v>
      </c>
      <c r="D1083" t="s">
        <v>40</v>
      </c>
      <c r="E1083" t="s">
        <v>22</v>
      </c>
      <c r="F1083" s="4" t="s">
        <v>23</v>
      </c>
      <c r="G1083" t="s">
        <v>23</v>
      </c>
      <c r="H1083" s="20">
        <v>51983</v>
      </c>
      <c r="I1083" s="2">
        <f t="shared" si="113"/>
        <v>51.982999999999997</v>
      </c>
      <c r="J1083" s="2">
        <v>0</v>
      </c>
      <c r="K1083" s="2">
        <v>1</v>
      </c>
      <c r="L1083" s="16">
        <f t="shared" si="114"/>
        <v>1</v>
      </c>
      <c r="M1083" s="6" t="s">
        <v>232</v>
      </c>
      <c r="N1083" s="4">
        <f t="shared" si="115"/>
        <v>2</v>
      </c>
      <c r="O1083" s="3">
        <f t="shared" si="116"/>
        <v>41152</v>
      </c>
      <c r="P1083" s="4" t="str" cm="1">
        <f t="array" ref="P1083:R1083">_xlfn.TEXTSPLIT(M1083,"/")</f>
        <v>8</v>
      </c>
      <c r="Q1083" s="4" t="str">
        <v>31</v>
      </c>
      <c r="R1083" s="4" t="str">
        <v>12</v>
      </c>
      <c r="S1083" s="5">
        <f t="shared" si="117"/>
        <v>41152</v>
      </c>
      <c r="T1083">
        <v>95</v>
      </c>
      <c r="U1083" s="14">
        <v>631</v>
      </c>
      <c r="V1083" s="14">
        <v>0</v>
      </c>
      <c r="W1083" s="14">
        <v>115</v>
      </c>
      <c r="X1083" s="14">
        <v>10</v>
      </c>
      <c r="Y1083" s="14">
        <v>7</v>
      </c>
      <c r="Z1083" s="14">
        <v>30</v>
      </c>
      <c r="AA1083" s="2">
        <v>3</v>
      </c>
      <c r="AB1083" s="2">
        <v>9</v>
      </c>
      <c r="AC1083" s="2">
        <v>10</v>
      </c>
      <c r="AD1083" s="2">
        <v>7</v>
      </c>
      <c r="AE1083" s="2">
        <v>0</v>
      </c>
      <c r="AF1083" s="2">
        <v>0</v>
      </c>
      <c r="AG1083" s="16">
        <v>0</v>
      </c>
      <c r="AH1083" s="49" t="s">
        <v>574</v>
      </c>
      <c r="AI1083" s="49" t="s">
        <v>574</v>
      </c>
      <c r="AJ1083" s="49" t="s">
        <v>574</v>
      </c>
      <c r="AK1083" s="49" t="s">
        <v>574</v>
      </c>
      <c r="AL1083" s="49" t="s">
        <v>574</v>
      </c>
      <c r="AM1083" s="2">
        <f t="shared" si="118"/>
        <v>0</v>
      </c>
      <c r="AN1083" s="1">
        <v>38</v>
      </c>
      <c r="AO1083" s="2">
        <v>30.297999999999998</v>
      </c>
    </row>
    <row r="1084" spans="1:41" hidden="1" x14ac:dyDescent="0.3">
      <c r="A1084">
        <v>5585</v>
      </c>
      <c r="B1084">
        <v>1973</v>
      </c>
      <c r="C1084" s="1">
        <f t="shared" si="112"/>
        <v>51</v>
      </c>
      <c r="D1084" t="s">
        <v>28</v>
      </c>
      <c r="E1084" t="s">
        <v>22</v>
      </c>
      <c r="F1084" s="4" t="s">
        <v>26</v>
      </c>
      <c r="G1084" t="s">
        <v>26</v>
      </c>
      <c r="H1084" s="20">
        <v>21359</v>
      </c>
      <c r="I1084" s="2">
        <f t="shared" si="113"/>
        <v>21.359000000000002</v>
      </c>
      <c r="J1084" s="2">
        <v>1</v>
      </c>
      <c r="K1084" s="2">
        <v>0</v>
      </c>
      <c r="L1084" s="16">
        <f t="shared" si="114"/>
        <v>1</v>
      </c>
      <c r="M1084" s="6" t="s">
        <v>59</v>
      </c>
      <c r="N1084" s="4">
        <f t="shared" si="115"/>
        <v>2</v>
      </c>
      <c r="O1084" s="3">
        <f t="shared" si="116"/>
        <v>41384</v>
      </c>
      <c r="P1084" s="4" t="str" cm="1">
        <f t="array" ref="P1084:R1084">_xlfn.TEXTSPLIT(M1084,"/")</f>
        <v>4</v>
      </c>
      <c r="Q1084" s="4" t="str">
        <v>20</v>
      </c>
      <c r="R1084" s="4" t="str">
        <v>13</v>
      </c>
      <c r="S1084" s="5">
        <f t="shared" si="117"/>
        <v>41384</v>
      </c>
      <c r="T1084">
        <v>1</v>
      </c>
      <c r="U1084" s="14">
        <v>12</v>
      </c>
      <c r="V1084" s="14">
        <v>2</v>
      </c>
      <c r="W1084" s="14">
        <v>17</v>
      </c>
      <c r="X1084" s="14">
        <v>6</v>
      </c>
      <c r="Y1084" s="14">
        <v>1</v>
      </c>
      <c r="Z1084" s="14">
        <v>10</v>
      </c>
      <c r="AA1084" s="2">
        <v>2</v>
      </c>
      <c r="AB1084" s="2">
        <v>2</v>
      </c>
      <c r="AC1084" s="2">
        <v>3</v>
      </c>
      <c r="AD1084" s="2">
        <v>8</v>
      </c>
      <c r="AE1084" s="2">
        <v>1</v>
      </c>
      <c r="AF1084" s="2">
        <v>0</v>
      </c>
      <c r="AG1084" s="16">
        <v>0</v>
      </c>
      <c r="AH1084" s="49" t="s">
        <v>574</v>
      </c>
      <c r="AI1084" s="49" t="s">
        <v>574</v>
      </c>
      <c r="AJ1084" s="49" t="s">
        <v>574</v>
      </c>
      <c r="AK1084" s="49" t="s">
        <v>574</v>
      </c>
      <c r="AL1084" s="49" t="s">
        <v>574</v>
      </c>
      <c r="AM1084" s="2">
        <f t="shared" si="118"/>
        <v>0</v>
      </c>
      <c r="AN1084" s="1">
        <v>50</v>
      </c>
      <c r="AO1084" s="2">
        <v>25.41</v>
      </c>
    </row>
    <row r="1085" spans="1:41" x14ac:dyDescent="0.3">
      <c r="A1085">
        <v>5577</v>
      </c>
      <c r="B1085">
        <v>1984</v>
      </c>
      <c r="C1085" s="1">
        <f t="shared" si="112"/>
        <v>40</v>
      </c>
      <c r="D1085" t="s">
        <v>25</v>
      </c>
      <c r="E1085" t="s">
        <v>22</v>
      </c>
      <c r="F1085" s="4" t="s">
        <v>32</v>
      </c>
      <c r="G1085" t="s">
        <v>32</v>
      </c>
      <c r="H1085" s="20">
        <v>43776</v>
      </c>
      <c r="I1085" s="2">
        <f t="shared" si="113"/>
        <v>43.776000000000003</v>
      </c>
      <c r="J1085" s="2">
        <v>1</v>
      </c>
      <c r="K1085" s="2">
        <v>0</v>
      </c>
      <c r="L1085" s="16">
        <f t="shared" si="114"/>
        <v>1</v>
      </c>
      <c r="M1085" s="7">
        <v>41703</v>
      </c>
      <c r="N1085" s="4">
        <f t="shared" si="115"/>
        <v>1</v>
      </c>
      <c r="O1085" s="3">
        <f t="shared" si="116"/>
        <v>41703</v>
      </c>
      <c r="P1085" s="4" t="str" cm="1">
        <f t="array" ref="P1085">_xlfn.TEXTSPLIT(M1085,"/")</f>
        <v>41703</v>
      </c>
      <c r="Q1085" s="5"/>
      <c r="R1085" s="5"/>
      <c r="S1085" s="5" t="e">
        <f t="shared" si="117"/>
        <v>#NUM!</v>
      </c>
      <c r="T1085">
        <v>77</v>
      </c>
      <c r="U1085" s="14">
        <v>8</v>
      </c>
      <c r="V1085" s="14">
        <v>0</v>
      </c>
      <c r="W1085" s="14">
        <v>9</v>
      </c>
      <c r="X1085" s="14">
        <v>2</v>
      </c>
      <c r="Y1085" s="14">
        <v>1</v>
      </c>
      <c r="Z1085" s="14">
        <v>3</v>
      </c>
      <c r="AA1085" s="2">
        <v>1</v>
      </c>
      <c r="AB1085" s="2">
        <v>1</v>
      </c>
      <c r="AC1085" s="2">
        <v>2</v>
      </c>
      <c r="AD1085" s="2">
        <v>6</v>
      </c>
      <c r="AE1085" s="2">
        <v>0</v>
      </c>
      <c r="AF1085" s="2">
        <v>0</v>
      </c>
      <c r="AG1085" s="16">
        <v>0</v>
      </c>
      <c r="AH1085" s="49" t="s">
        <v>574</v>
      </c>
      <c r="AI1085" s="49" t="s">
        <v>574</v>
      </c>
      <c r="AJ1085" s="49" t="s">
        <v>574</v>
      </c>
      <c r="AK1085" s="49" t="s">
        <v>574</v>
      </c>
      <c r="AL1085" s="49" t="s">
        <v>574</v>
      </c>
      <c r="AM1085" s="2">
        <f t="shared" si="118"/>
        <v>0</v>
      </c>
      <c r="AN1085" s="1">
        <v>53</v>
      </c>
      <c r="AO1085" s="2">
        <v>13.26</v>
      </c>
    </row>
    <row r="1086" spans="1:41" hidden="1" x14ac:dyDescent="0.3">
      <c r="A1086">
        <v>5564</v>
      </c>
      <c r="B1086">
        <v>1970</v>
      </c>
      <c r="C1086" s="1">
        <f t="shared" si="112"/>
        <v>54</v>
      </c>
      <c r="D1086" t="s">
        <v>33</v>
      </c>
      <c r="E1086" t="s">
        <v>22</v>
      </c>
      <c r="F1086" s="4" t="s">
        <v>32</v>
      </c>
      <c r="G1086" t="s">
        <v>32</v>
      </c>
      <c r="H1086" s="20">
        <v>62882</v>
      </c>
      <c r="I1086" s="2">
        <f t="shared" si="113"/>
        <v>62.881999999999998</v>
      </c>
      <c r="J1086" s="2">
        <v>0</v>
      </c>
      <c r="K1086" s="2">
        <v>1</v>
      </c>
      <c r="L1086" s="16">
        <f t="shared" si="114"/>
        <v>1</v>
      </c>
      <c r="M1086" s="7">
        <v>41160</v>
      </c>
      <c r="N1086" s="4">
        <f t="shared" si="115"/>
        <v>1</v>
      </c>
      <c r="O1086" s="3">
        <f t="shared" si="116"/>
        <v>41160</v>
      </c>
      <c r="P1086" s="4" t="str" cm="1">
        <f t="array" ref="P1086">_xlfn.TEXTSPLIT(M1086,"/")</f>
        <v>41160</v>
      </c>
      <c r="Q1086" s="5"/>
      <c r="R1086" s="5"/>
      <c r="S1086" s="5" t="e">
        <f t="shared" si="117"/>
        <v>#NUM!</v>
      </c>
      <c r="T1086">
        <v>26</v>
      </c>
      <c r="U1086" s="14">
        <v>509</v>
      </c>
      <c r="V1086" s="14">
        <v>133</v>
      </c>
      <c r="W1086" s="14">
        <v>497</v>
      </c>
      <c r="X1086" s="14">
        <v>78</v>
      </c>
      <c r="Y1086" s="14">
        <v>24</v>
      </c>
      <c r="Z1086" s="14">
        <v>97</v>
      </c>
      <c r="AA1086" s="2">
        <v>2</v>
      </c>
      <c r="AB1086" s="2">
        <v>7</v>
      </c>
      <c r="AC1086" s="2">
        <v>6</v>
      </c>
      <c r="AD1086" s="2">
        <v>4</v>
      </c>
      <c r="AE1086" s="2">
        <v>0</v>
      </c>
      <c r="AF1086" s="2">
        <v>0</v>
      </c>
      <c r="AG1086" s="16">
        <v>0</v>
      </c>
      <c r="AH1086" s="49" t="s">
        <v>574</v>
      </c>
      <c r="AI1086" s="49" t="s">
        <v>574</v>
      </c>
      <c r="AJ1086" s="49" t="s">
        <v>574</v>
      </c>
      <c r="AK1086" s="49" t="s">
        <v>574</v>
      </c>
      <c r="AL1086" s="49" t="s">
        <v>574</v>
      </c>
      <c r="AM1086" s="2">
        <f t="shared" si="118"/>
        <v>0</v>
      </c>
      <c r="AN1086" s="1">
        <v>64</v>
      </c>
      <c r="AO1086" s="2">
        <v>76.319999999999993</v>
      </c>
    </row>
    <row r="1087" spans="1:41" x14ac:dyDescent="0.3">
      <c r="A1087">
        <v>5562</v>
      </c>
      <c r="B1087">
        <v>1975</v>
      </c>
      <c r="C1087" s="1">
        <f t="shared" si="112"/>
        <v>49</v>
      </c>
      <c r="D1087" t="s">
        <v>25</v>
      </c>
      <c r="E1087" t="s">
        <v>22</v>
      </c>
      <c r="F1087" s="4" t="s">
        <v>29</v>
      </c>
      <c r="G1087" t="s">
        <v>29</v>
      </c>
      <c r="H1087" s="20">
        <v>60093</v>
      </c>
      <c r="I1087" s="2">
        <f t="shared" si="113"/>
        <v>60.093000000000004</v>
      </c>
      <c r="J1087" s="2">
        <v>0</v>
      </c>
      <c r="K1087" s="2">
        <v>1</v>
      </c>
      <c r="L1087" s="16">
        <f t="shared" si="114"/>
        <v>1</v>
      </c>
      <c r="M1087" s="6" t="s">
        <v>437</v>
      </c>
      <c r="N1087" s="4">
        <f t="shared" si="115"/>
        <v>2</v>
      </c>
      <c r="O1087" s="3">
        <f t="shared" si="116"/>
        <v>41451</v>
      </c>
      <c r="P1087" s="4" t="str" cm="1">
        <f t="array" ref="P1087:R1087">_xlfn.TEXTSPLIT(M1087,"/")</f>
        <v>6</v>
      </c>
      <c r="Q1087" s="4" t="str">
        <v>26</v>
      </c>
      <c r="R1087" s="4" t="str">
        <v>13</v>
      </c>
      <c r="S1087" s="5">
        <f t="shared" si="117"/>
        <v>41451</v>
      </c>
      <c r="T1087">
        <v>92</v>
      </c>
      <c r="U1087" s="14">
        <v>502</v>
      </c>
      <c r="V1087" s="14">
        <v>12</v>
      </c>
      <c r="W1087" s="14">
        <v>109</v>
      </c>
      <c r="X1087" s="14">
        <v>16</v>
      </c>
      <c r="Y1087" s="14">
        <v>6</v>
      </c>
      <c r="Z1087" s="14">
        <v>90</v>
      </c>
      <c r="AA1087" s="2">
        <v>2</v>
      </c>
      <c r="AB1087" s="2">
        <v>7</v>
      </c>
      <c r="AC1087" s="2">
        <v>10</v>
      </c>
      <c r="AD1087" s="2">
        <v>6</v>
      </c>
      <c r="AE1087" s="2">
        <v>0</v>
      </c>
      <c r="AF1087" s="2">
        <v>0</v>
      </c>
      <c r="AG1087" s="16">
        <v>0</v>
      </c>
      <c r="AH1087" s="49" t="s">
        <v>574</v>
      </c>
      <c r="AI1087" s="49" t="s">
        <v>574</v>
      </c>
      <c r="AJ1087" s="49" t="s">
        <v>574</v>
      </c>
      <c r="AK1087" s="49" t="s">
        <v>574</v>
      </c>
      <c r="AL1087" s="49" t="s">
        <v>574</v>
      </c>
      <c r="AM1087" s="2">
        <f t="shared" si="118"/>
        <v>0</v>
      </c>
      <c r="AN1087" s="1">
        <v>48</v>
      </c>
      <c r="AO1087" s="2">
        <v>74.19</v>
      </c>
    </row>
    <row r="1088" spans="1:41" x14ac:dyDescent="0.3">
      <c r="A1088">
        <v>5558</v>
      </c>
      <c r="B1088">
        <v>1955</v>
      </c>
      <c r="C1088" s="1">
        <f t="shared" si="112"/>
        <v>69</v>
      </c>
      <c r="D1088" t="s">
        <v>25</v>
      </c>
      <c r="E1088" t="s">
        <v>34</v>
      </c>
      <c r="F1088" s="4" t="s">
        <v>26</v>
      </c>
      <c r="G1088" t="s">
        <v>26</v>
      </c>
      <c r="H1088" s="20">
        <v>90933</v>
      </c>
      <c r="I1088" s="2">
        <f t="shared" si="113"/>
        <v>90.933000000000007</v>
      </c>
      <c r="J1088" s="2">
        <v>0</v>
      </c>
      <c r="K1088" s="2">
        <v>0</v>
      </c>
      <c r="L1088" s="16">
        <f t="shared" si="114"/>
        <v>0</v>
      </c>
      <c r="M1088" s="6" t="s">
        <v>113</v>
      </c>
      <c r="N1088" s="4">
        <f t="shared" si="115"/>
        <v>2</v>
      </c>
      <c r="O1088" s="3">
        <f t="shared" si="116"/>
        <v>41729</v>
      </c>
      <c r="P1088" s="4" t="str" cm="1">
        <f t="array" ref="P1088:R1088">_xlfn.TEXTSPLIT(M1088,"/")</f>
        <v>3</v>
      </c>
      <c r="Q1088" s="4" t="str">
        <v>31</v>
      </c>
      <c r="R1088" s="4" t="str">
        <v>14</v>
      </c>
      <c r="S1088" s="5">
        <f t="shared" si="117"/>
        <v>41729</v>
      </c>
      <c r="T1088">
        <v>90</v>
      </c>
      <c r="U1088" s="14">
        <v>1020</v>
      </c>
      <c r="V1088" s="14">
        <v>31</v>
      </c>
      <c r="W1088" s="14">
        <v>430</v>
      </c>
      <c r="X1088" s="14">
        <v>62</v>
      </c>
      <c r="Y1088" s="14">
        <v>63</v>
      </c>
      <c r="Z1088" s="14">
        <v>79</v>
      </c>
      <c r="AA1088" s="2">
        <v>1</v>
      </c>
      <c r="AB1088" s="2">
        <v>4</v>
      </c>
      <c r="AC1088" s="2">
        <v>4</v>
      </c>
      <c r="AD1088" s="2">
        <v>1</v>
      </c>
      <c r="AE1088" s="2">
        <v>0</v>
      </c>
      <c r="AF1088" s="2">
        <v>0</v>
      </c>
      <c r="AG1088" s="16">
        <v>1</v>
      </c>
      <c r="AH1088" s="49" t="s">
        <v>574</v>
      </c>
      <c r="AI1088" s="49" t="s">
        <v>574</v>
      </c>
      <c r="AJ1088" s="49">
        <v>1</v>
      </c>
      <c r="AK1088" s="49" t="s">
        <v>574</v>
      </c>
      <c r="AL1088" s="49" t="s">
        <v>574</v>
      </c>
      <c r="AM1088" s="2">
        <f t="shared" si="118"/>
        <v>0</v>
      </c>
      <c r="AN1088" s="1">
        <v>45</v>
      </c>
      <c r="AO1088" s="2">
        <v>70.44</v>
      </c>
    </row>
    <row r="1089" spans="1:41" x14ac:dyDescent="0.3">
      <c r="A1089">
        <v>5555</v>
      </c>
      <c r="B1089">
        <v>1976</v>
      </c>
      <c r="C1089" s="1">
        <f t="shared" si="112"/>
        <v>48</v>
      </c>
      <c r="D1089" t="s">
        <v>25</v>
      </c>
      <c r="E1089" t="s">
        <v>22</v>
      </c>
      <c r="F1089" s="4" t="s">
        <v>23</v>
      </c>
      <c r="G1089" t="s">
        <v>23</v>
      </c>
      <c r="H1089" s="20">
        <v>153924</v>
      </c>
      <c r="I1089" s="2">
        <f t="shared" si="113"/>
        <v>153.92400000000001</v>
      </c>
      <c r="J1089" s="2">
        <v>0</v>
      </c>
      <c r="K1089" s="2">
        <v>0</v>
      </c>
      <c r="L1089" s="16">
        <f t="shared" si="114"/>
        <v>0</v>
      </c>
      <c r="M1089" s="7">
        <v>41822</v>
      </c>
      <c r="N1089" s="4">
        <f t="shared" si="115"/>
        <v>1</v>
      </c>
      <c r="O1089" s="3">
        <f t="shared" si="116"/>
        <v>41822</v>
      </c>
      <c r="P1089" s="4" t="str" cm="1">
        <f t="array" ref="P1089">_xlfn.TEXTSPLIT(M1089,"/")</f>
        <v>41822</v>
      </c>
      <c r="Q1089" s="5"/>
      <c r="R1089" s="5"/>
      <c r="S1089" s="5" t="e">
        <f t="shared" si="117"/>
        <v>#NUM!</v>
      </c>
      <c r="T1089">
        <v>81</v>
      </c>
      <c r="U1089" s="14">
        <v>1</v>
      </c>
      <c r="V1089" s="14">
        <v>1</v>
      </c>
      <c r="W1089" s="14">
        <v>1</v>
      </c>
      <c r="X1089" s="14">
        <v>1</v>
      </c>
      <c r="Y1089" s="14">
        <v>1</v>
      </c>
      <c r="Z1089" s="14">
        <v>1</v>
      </c>
      <c r="AA1089" s="2">
        <v>0</v>
      </c>
      <c r="AB1089" s="2">
        <v>0</v>
      </c>
      <c r="AC1089" s="2">
        <v>0</v>
      </c>
      <c r="AD1089" s="2">
        <v>0</v>
      </c>
      <c r="AE1089" s="2">
        <v>0</v>
      </c>
      <c r="AF1089" s="2">
        <v>0</v>
      </c>
      <c r="AG1089" s="16">
        <v>0</v>
      </c>
      <c r="AH1089" s="49" t="s">
        <v>574</v>
      </c>
      <c r="AI1089" s="49" t="s">
        <v>574</v>
      </c>
      <c r="AJ1089" s="49" t="s">
        <v>574</v>
      </c>
      <c r="AK1089" s="49" t="s">
        <v>574</v>
      </c>
      <c r="AL1089" s="49" t="s">
        <v>574</v>
      </c>
      <c r="AM1089" s="2">
        <f t="shared" si="118"/>
        <v>0</v>
      </c>
      <c r="AN1089" s="1">
        <v>69</v>
      </c>
      <c r="AO1089" s="2">
        <v>64.587000000000003</v>
      </c>
    </row>
    <row r="1090" spans="1:41" hidden="1" x14ac:dyDescent="0.3">
      <c r="A1090">
        <v>5552</v>
      </c>
      <c r="B1090">
        <v>1964</v>
      </c>
      <c r="C1090" s="1">
        <f t="shared" ref="C1090:C1153" si="119">2024-B1090</f>
        <v>60</v>
      </c>
      <c r="D1090" t="s">
        <v>47</v>
      </c>
      <c r="E1090" t="s">
        <v>42</v>
      </c>
      <c r="F1090" s="4" t="s">
        <v>23</v>
      </c>
      <c r="G1090" t="s">
        <v>23</v>
      </c>
      <c r="H1090" s="20">
        <v>48721</v>
      </c>
      <c r="I1090" s="2">
        <f t="shared" ref="I1090:I1153" si="120">H1090/1000</f>
        <v>48.720999999999997</v>
      </c>
      <c r="J1090" s="2">
        <v>1</v>
      </c>
      <c r="K1090" s="2">
        <v>1</v>
      </c>
      <c r="L1090" s="16">
        <f t="shared" ref="L1090:L1153" si="121">K1090+J1090</f>
        <v>2</v>
      </c>
      <c r="M1090" s="6" t="s">
        <v>360</v>
      </c>
      <c r="N1090" s="4">
        <f t="shared" ref="N1090:N1153" si="122">TYPE(M1090)</f>
        <v>2</v>
      </c>
      <c r="O1090" s="3">
        <f t="shared" ref="O1090:O1153" si="123">IF(N1090=2,S1090,M1090)</f>
        <v>41407</v>
      </c>
      <c r="P1090" s="4" t="str" cm="1">
        <f t="array" ref="P1090:R1090">_xlfn.TEXTSPLIT(M1090,"/")</f>
        <v>5</v>
      </c>
      <c r="Q1090" s="4" t="str">
        <v>13</v>
      </c>
      <c r="R1090" s="4" t="str">
        <v>13</v>
      </c>
      <c r="S1090" s="5">
        <f t="shared" ref="S1090:S1153" si="124">DATE(R1090+100,P1090,Q1090)</f>
        <v>41407</v>
      </c>
      <c r="T1090">
        <v>50</v>
      </c>
      <c r="U1090" s="14">
        <v>81</v>
      </c>
      <c r="V1090" s="14">
        <v>18</v>
      </c>
      <c r="W1090" s="14">
        <v>113</v>
      </c>
      <c r="X1090" s="14">
        <v>47</v>
      </c>
      <c r="Y1090" s="14">
        <v>13</v>
      </c>
      <c r="Z1090" s="14">
        <v>21</v>
      </c>
      <c r="AA1090" s="2">
        <v>6</v>
      </c>
      <c r="AB1090" s="2">
        <v>4</v>
      </c>
      <c r="AC1090" s="2">
        <v>5</v>
      </c>
      <c r="AD1090" s="2">
        <v>6</v>
      </c>
      <c r="AE1090" s="2">
        <v>0</v>
      </c>
      <c r="AF1090" s="2">
        <v>0</v>
      </c>
      <c r="AG1090" s="16">
        <v>0</v>
      </c>
      <c r="AH1090" s="49" t="s">
        <v>574</v>
      </c>
      <c r="AI1090" s="49" t="s">
        <v>574</v>
      </c>
      <c r="AJ1090" s="49" t="s">
        <v>574</v>
      </c>
      <c r="AK1090" s="49" t="s">
        <v>574</v>
      </c>
      <c r="AL1090" s="49" t="s">
        <v>574</v>
      </c>
      <c r="AM1090" s="2">
        <f t="shared" ref="AM1090:AM1153" si="125">SUM(AH1090:AL1090)-AG1090</f>
        <v>0</v>
      </c>
      <c r="AN1090" s="1">
        <v>66</v>
      </c>
      <c r="AO1090" s="2">
        <v>62.186999999999998</v>
      </c>
    </row>
    <row r="1091" spans="1:41" x14ac:dyDescent="0.3">
      <c r="A1091">
        <v>5547</v>
      </c>
      <c r="B1091">
        <v>1983</v>
      </c>
      <c r="C1091" s="1">
        <f t="shared" si="119"/>
        <v>41</v>
      </c>
      <c r="D1091" t="s">
        <v>25</v>
      </c>
      <c r="E1091" t="s">
        <v>34</v>
      </c>
      <c r="F1091" s="4" t="s">
        <v>29</v>
      </c>
      <c r="G1091" t="s">
        <v>29</v>
      </c>
      <c r="H1091" s="20">
        <v>84169</v>
      </c>
      <c r="I1091" s="2">
        <f t="shared" si="120"/>
        <v>84.168999999999997</v>
      </c>
      <c r="J1091" s="2">
        <v>0</v>
      </c>
      <c r="K1091" s="2">
        <v>0</v>
      </c>
      <c r="L1091" s="16">
        <f t="shared" si="121"/>
        <v>0</v>
      </c>
      <c r="M1091" s="7">
        <v>41463</v>
      </c>
      <c r="N1091" s="4">
        <f t="shared" si="122"/>
        <v>1</v>
      </c>
      <c r="O1091" s="3">
        <f t="shared" si="123"/>
        <v>41463</v>
      </c>
      <c r="P1091" s="4" t="str" cm="1">
        <f t="array" ref="P1091">_xlfn.TEXTSPLIT(M1091,"/")</f>
        <v>41463</v>
      </c>
      <c r="Q1091" s="5"/>
      <c r="R1091" s="5"/>
      <c r="S1091" s="5" t="e">
        <f t="shared" si="124"/>
        <v>#NUM!</v>
      </c>
      <c r="T1091">
        <v>9</v>
      </c>
      <c r="U1091" s="14">
        <v>1478</v>
      </c>
      <c r="V1091" s="14">
        <v>19</v>
      </c>
      <c r="W1091" s="14">
        <v>403</v>
      </c>
      <c r="X1091" s="14">
        <v>0</v>
      </c>
      <c r="Y1091" s="14">
        <v>19</v>
      </c>
      <c r="Z1091" s="14">
        <v>0</v>
      </c>
      <c r="AA1091" s="2">
        <v>1</v>
      </c>
      <c r="AB1091" s="2">
        <v>7</v>
      </c>
      <c r="AC1091" s="2">
        <v>6</v>
      </c>
      <c r="AD1091" s="2">
        <v>3</v>
      </c>
      <c r="AE1091" s="2">
        <v>1</v>
      </c>
      <c r="AF1091" s="2">
        <v>0</v>
      </c>
      <c r="AG1091" s="16">
        <v>2</v>
      </c>
      <c r="AH1091" s="49" t="s">
        <v>574</v>
      </c>
      <c r="AI1091" s="49">
        <v>1</v>
      </c>
      <c r="AJ1091" s="49">
        <v>1</v>
      </c>
      <c r="AK1091" s="49" t="s">
        <v>574</v>
      </c>
      <c r="AL1091" s="49" t="s">
        <v>574</v>
      </c>
      <c r="AM1091" s="2">
        <f t="shared" si="125"/>
        <v>0</v>
      </c>
      <c r="AN1091" s="1">
        <v>64</v>
      </c>
      <c r="AO1091" s="2">
        <v>61.25</v>
      </c>
    </row>
    <row r="1092" spans="1:41" x14ac:dyDescent="0.3">
      <c r="A1092">
        <v>5545</v>
      </c>
      <c r="B1092">
        <v>1973</v>
      </c>
      <c r="C1092" s="1">
        <f t="shared" si="119"/>
        <v>51</v>
      </c>
      <c r="D1092" t="s">
        <v>25</v>
      </c>
      <c r="E1092" t="s">
        <v>34</v>
      </c>
      <c r="F1092" s="4" t="s">
        <v>29</v>
      </c>
      <c r="G1092" t="s">
        <v>29</v>
      </c>
      <c r="H1092" s="20">
        <v>78075</v>
      </c>
      <c r="I1092" s="2">
        <f t="shared" si="120"/>
        <v>78.075000000000003</v>
      </c>
      <c r="J1092" s="2">
        <v>0</v>
      </c>
      <c r="K1092" s="2">
        <v>0</v>
      </c>
      <c r="L1092" s="16">
        <f t="shared" si="121"/>
        <v>0</v>
      </c>
      <c r="M1092" s="7">
        <v>41763</v>
      </c>
      <c r="N1092" s="4">
        <f t="shared" si="122"/>
        <v>1</v>
      </c>
      <c r="O1092" s="3">
        <f t="shared" si="123"/>
        <v>41763</v>
      </c>
      <c r="P1092" s="4" t="str" cm="1">
        <f t="array" ref="P1092">_xlfn.TEXTSPLIT(M1092,"/")</f>
        <v>41763</v>
      </c>
      <c r="Q1092" s="5"/>
      <c r="R1092" s="5"/>
      <c r="S1092" s="5" t="e">
        <f t="shared" si="124"/>
        <v>#NUM!</v>
      </c>
      <c r="T1092">
        <v>72</v>
      </c>
      <c r="U1092" s="14">
        <v>572</v>
      </c>
      <c r="V1092" s="14">
        <v>8</v>
      </c>
      <c r="W1092" s="14">
        <v>259</v>
      </c>
      <c r="X1092" s="14">
        <v>34</v>
      </c>
      <c r="Y1092" s="14">
        <v>35</v>
      </c>
      <c r="Z1092" s="14">
        <v>80</v>
      </c>
      <c r="AA1092" s="2">
        <v>1</v>
      </c>
      <c r="AB1092" s="2">
        <v>3</v>
      </c>
      <c r="AC1092" s="2">
        <v>5</v>
      </c>
      <c r="AD1092" s="2">
        <v>1</v>
      </c>
      <c r="AE1092" s="2">
        <v>0</v>
      </c>
      <c r="AF1092" s="2">
        <v>0</v>
      </c>
      <c r="AG1092" s="16">
        <v>0</v>
      </c>
      <c r="AH1092" s="49" t="s">
        <v>574</v>
      </c>
      <c r="AI1092" s="49" t="s">
        <v>574</v>
      </c>
      <c r="AJ1092" s="49" t="s">
        <v>574</v>
      </c>
      <c r="AK1092" s="49" t="s">
        <v>574</v>
      </c>
      <c r="AL1092" s="49" t="s">
        <v>574</v>
      </c>
      <c r="AM1092" s="2">
        <f t="shared" si="125"/>
        <v>0</v>
      </c>
      <c r="AN1092" s="1">
        <v>45</v>
      </c>
      <c r="AO1092" s="2">
        <v>60.198999999999998</v>
      </c>
    </row>
    <row r="1093" spans="1:41" x14ac:dyDescent="0.3">
      <c r="A1093">
        <v>5544</v>
      </c>
      <c r="B1093">
        <v>1971</v>
      </c>
      <c r="C1093" s="1">
        <f t="shared" si="119"/>
        <v>53</v>
      </c>
      <c r="D1093" t="s">
        <v>25</v>
      </c>
      <c r="E1093" t="s">
        <v>22</v>
      </c>
      <c r="F1093" s="4" t="s">
        <v>26</v>
      </c>
      <c r="G1093" t="s">
        <v>26</v>
      </c>
      <c r="H1093" s="20">
        <v>67384</v>
      </c>
      <c r="I1093" s="2">
        <f t="shared" si="120"/>
        <v>67.384</v>
      </c>
      <c r="J1093" s="2">
        <v>0</v>
      </c>
      <c r="K1093" s="2">
        <v>1</v>
      </c>
      <c r="L1093" s="16">
        <f t="shared" si="121"/>
        <v>1</v>
      </c>
      <c r="M1093" s="7">
        <v>41193</v>
      </c>
      <c r="N1093" s="4">
        <f t="shared" si="122"/>
        <v>1</v>
      </c>
      <c r="O1093" s="3">
        <f t="shared" si="123"/>
        <v>41193</v>
      </c>
      <c r="P1093" s="4" t="str" cm="1">
        <f t="array" ref="P1093">_xlfn.TEXTSPLIT(M1093,"/")</f>
        <v>41193</v>
      </c>
      <c r="Q1093" s="5"/>
      <c r="R1093" s="5"/>
      <c r="S1093" s="5" t="e">
        <f t="shared" si="124"/>
        <v>#NUM!</v>
      </c>
      <c r="T1093">
        <v>32</v>
      </c>
      <c r="U1093" s="14">
        <v>957</v>
      </c>
      <c r="V1093" s="14">
        <v>40</v>
      </c>
      <c r="W1093" s="14">
        <v>175</v>
      </c>
      <c r="X1093" s="14">
        <v>158</v>
      </c>
      <c r="Y1093" s="14">
        <v>53</v>
      </c>
      <c r="Z1093" s="14">
        <v>107</v>
      </c>
      <c r="AA1093" s="2">
        <v>2</v>
      </c>
      <c r="AB1093" s="2">
        <v>7</v>
      </c>
      <c r="AC1093" s="2">
        <v>5</v>
      </c>
      <c r="AD1093" s="2">
        <v>5</v>
      </c>
      <c r="AE1093" s="2">
        <v>0</v>
      </c>
      <c r="AF1093" s="2">
        <v>0</v>
      </c>
      <c r="AG1093" s="16">
        <v>1</v>
      </c>
      <c r="AH1093" s="49" t="s">
        <v>574</v>
      </c>
      <c r="AI1093" s="49">
        <v>1</v>
      </c>
      <c r="AJ1093" s="49" t="s">
        <v>574</v>
      </c>
      <c r="AK1093" s="49" t="s">
        <v>574</v>
      </c>
      <c r="AL1093" s="49" t="s">
        <v>574</v>
      </c>
      <c r="AM1093" s="2">
        <f t="shared" si="125"/>
        <v>0</v>
      </c>
      <c r="AN1093" s="1">
        <v>57</v>
      </c>
      <c r="AO1093" s="2">
        <v>57.811</v>
      </c>
    </row>
    <row r="1094" spans="1:41" x14ac:dyDescent="0.3">
      <c r="A1094">
        <v>5543</v>
      </c>
      <c r="B1094">
        <v>1967</v>
      </c>
      <c r="C1094" s="1">
        <f t="shared" si="119"/>
        <v>57</v>
      </c>
      <c r="D1094" t="s">
        <v>25</v>
      </c>
      <c r="E1094" t="s">
        <v>22</v>
      </c>
      <c r="F1094" s="4" t="s">
        <v>32</v>
      </c>
      <c r="G1094" t="s">
        <v>32</v>
      </c>
      <c r="H1094" s="20">
        <v>57811</v>
      </c>
      <c r="I1094" s="2">
        <f t="shared" si="120"/>
        <v>57.811</v>
      </c>
      <c r="J1094" s="2">
        <v>0</v>
      </c>
      <c r="K1094" s="2">
        <v>1</v>
      </c>
      <c r="L1094" s="16">
        <f t="shared" si="121"/>
        <v>1</v>
      </c>
      <c r="M1094" s="6" t="s">
        <v>202</v>
      </c>
      <c r="N1094" s="4">
        <f t="shared" si="122"/>
        <v>2</v>
      </c>
      <c r="O1094" s="3">
        <f t="shared" si="123"/>
        <v>41449</v>
      </c>
      <c r="P1094" s="4" t="str" cm="1">
        <f t="array" ref="P1094:R1094">_xlfn.TEXTSPLIT(M1094,"/")</f>
        <v>6</v>
      </c>
      <c r="Q1094" s="4" t="str">
        <v>24</v>
      </c>
      <c r="R1094" s="4" t="str">
        <v>13</v>
      </c>
      <c r="S1094" s="5">
        <f t="shared" si="124"/>
        <v>41449</v>
      </c>
      <c r="T1094">
        <v>49</v>
      </c>
      <c r="U1094" s="14">
        <v>545</v>
      </c>
      <c r="V1094" s="14">
        <v>7</v>
      </c>
      <c r="W1094" s="14">
        <v>114</v>
      </c>
      <c r="X1094" s="14">
        <v>37</v>
      </c>
      <c r="Y1094" s="14">
        <v>21</v>
      </c>
      <c r="Z1094" s="14">
        <v>78</v>
      </c>
      <c r="AA1094" s="2">
        <v>5</v>
      </c>
      <c r="AB1094" s="2">
        <v>7</v>
      </c>
      <c r="AC1094" s="2">
        <v>11</v>
      </c>
      <c r="AD1094" s="2">
        <v>5</v>
      </c>
      <c r="AE1094" s="2">
        <v>0</v>
      </c>
      <c r="AF1094" s="2">
        <v>0</v>
      </c>
      <c r="AG1094" s="16">
        <v>1</v>
      </c>
      <c r="AH1094" s="49" t="s">
        <v>574</v>
      </c>
      <c r="AI1094" s="49">
        <v>1</v>
      </c>
      <c r="AJ1094" s="49" t="s">
        <v>574</v>
      </c>
      <c r="AK1094" s="49" t="s">
        <v>574</v>
      </c>
      <c r="AL1094" s="49" t="s">
        <v>574</v>
      </c>
      <c r="AM1094" s="2">
        <f t="shared" si="125"/>
        <v>0</v>
      </c>
      <c r="AN1094" s="1">
        <v>58</v>
      </c>
      <c r="AO1094" s="2">
        <v>55.25</v>
      </c>
    </row>
    <row r="1095" spans="1:41" x14ac:dyDescent="0.3">
      <c r="A1095">
        <v>5538</v>
      </c>
      <c r="B1095">
        <v>1976</v>
      </c>
      <c r="C1095" s="1">
        <f t="shared" si="119"/>
        <v>48</v>
      </c>
      <c r="D1095" t="s">
        <v>25</v>
      </c>
      <c r="E1095" t="s">
        <v>22</v>
      </c>
      <c r="F1095" s="4" t="s">
        <v>23</v>
      </c>
      <c r="G1095" t="s">
        <v>23</v>
      </c>
      <c r="H1095" s="20">
        <v>83829</v>
      </c>
      <c r="I1095" s="2">
        <f t="shared" si="120"/>
        <v>83.828999999999994</v>
      </c>
      <c r="J1095" s="2">
        <v>0</v>
      </c>
      <c r="K1095" s="2">
        <v>0</v>
      </c>
      <c r="L1095" s="16">
        <f t="shared" si="121"/>
        <v>0</v>
      </c>
      <c r="M1095" s="7">
        <v>41496</v>
      </c>
      <c r="N1095" s="4">
        <f t="shared" si="122"/>
        <v>1</v>
      </c>
      <c r="O1095" s="3">
        <f t="shared" si="123"/>
        <v>41496</v>
      </c>
      <c r="P1095" s="4" t="str" cm="1">
        <f t="array" ref="P1095">_xlfn.TEXTSPLIT(M1095,"/")</f>
        <v>41496</v>
      </c>
      <c r="Q1095" s="5"/>
      <c r="R1095" s="5"/>
      <c r="S1095" s="5" t="e">
        <f t="shared" si="124"/>
        <v>#NUM!</v>
      </c>
      <c r="T1095">
        <v>78</v>
      </c>
      <c r="U1095" s="14">
        <v>897</v>
      </c>
      <c r="V1095" s="14">
        <v>161</v>
      </c>
      <c r="W1095" s="14">
        <v>430</v>
      </c>
      <c r="X1095" s="14">
        <v>186</v>
      </c>
      <c r="Y1095" s="14">
        <v>161</v>
      </c>
      <c r="Z1095" s="14">
        <v>27</v>
      </c>
      <c r="AA1095" s="2">
        <v>0</v>
      </c>
      <c r="AB1095" s="2">
        <v>4</v>
      </c>
      <c r="AC1095" s="2">
        <v>6</v>
      </c>
      <c r="AD1095" s="2">
        <v>1</v>
      </c>
      <c r="AE1095" s="2">
        <v>1</v>
      </c>
      <c r="AF1095" s="2">
        <v>0</v>
      </c>
      <c r="AG1095" s="16">
        <v>3</v>
      </c>
      <c r="AH1095" s="49">
        <v>1</v>
      </c>
      <c r="AI1095" s="49" t="s">
        <v>574</v>
      </c>
      <c r="AJ1095" s="49">
        <v>1</v>
      </c>
      <c r="AK1095" s="49">
        <v>1</v>
      </c>
      <c r="AL1095" s="49" t="s">
        <v>574</v>
      </c>
      <c r="AM1095" s="2">
        <f t="shared" si="125"/>
        <v>0</v>
      </c>
      <c r="AN1095" s="1">
        <v>60</v>
      </c>
      <c r="AO1095" s="2">
        <v>54.414000000000001</v>
      </c>
    </row>
    <row r="1096" spans="1:41" hidden="1" x14ac:dyDescent="0.3">
      <c r="A1096">
        <v>5536</v>
      </c>
      <c r="B1096">
        <v>1960</v>
      </c>
      <c r="C1096" s="1">
        <f t="shared" si="119"/>
        <v>64</v>
      </c>
      <c r="D1096" t="s">
        <v>28</v>
      </c>
      <c r="E1096" t="s">
        <v>22</v>
      </c>
      <c r="F1096" s="4" t="s">
        <v>32</v>
      </c>
      <c r="G1096" t="s">
        <v>32</v>
      </c>
      <c r="H1096" s="20">
        <v>87771</v>
      </c>
      <c r="I1096" s="2">
        <f t="shared" si="120"/>
        <v>87.771000000000001</v>
      </c>
      <c r="J1096" s="2">
        <v>0</v>
      </c>
      <c r="K1096" s="2">
        <v>1</v>
      </c>
      <c r="L1096" s="16">
        <f t="shared" si="121"/>
        <v>1</v>
      </c>
      <c r="M1096" s="6" t="s">
        <v>286</v>
      </c>
      <c r="N1096" s="4">
        <f t="shared" si="122"/>
        <v>2</v>
      </c>
      <c r="O1096" s="3">
        <f t="shared" si="123"/>
        <v>41416</v>
      </c>
      <c r="P1096" s="4" t="str" cm="1">
        <f t="array" ref="P1096:R1096">_xlfn.TEXTSPLIT(M1096,"/")</f>
        <v>5</v>
      </c>
      <c r="Q1096" s="4" t="str">
        <v>22</v>
      </c>
      <c r="R1096" s="4" t="str">
        <v>13</v>
      </c>
      <c r="S1096" s="5">
        <f t="shared" si="124"/>
        <v>41416</v>
      </c>
      <c r="T1096">
        <v>61</v>
      </c>
      <c r="U1096" s="14">
        <v>1492</v>
      </c>
      <c r="V1096" s="14">
        <v>38</v>
      </c>
      <c r="W1096" s="14">
        <v>287</v>
      </c>
      <c r="X1096" s="14">
        <v>50</v>
      </c>
      <c r="Y1096" s="14">
        <v>57</v>
      </c>
      <c r="Z1096" s="14">
        <v>33</v>
      </c>
      <c r="AA1096" s="2">
        <v>1</v>
      </c>
      <c r="AB1096" s="2">
        <v>5</v>
      </c>
      <c r="AC1096" s="2">
        <v>4</v>
      </c>
      <c r="AD1096" s="2">
        <v>6</v>
      </c>
      <c r="AE1096" s="2">
        <v>1</v>
      </c>
      <c r="AF1096" s="2">
        <v>0</v>
      </c>
      <c r="AG1096" s="16">
        <v>4</v>
      </c>
      <c r="AH1096" s="49" t="s">
        <v>574</v>
      </c>
      <c r="AI1096" s="49">
        <v>1</v>
      </c>
      <c r="AJ1096" s="49">
        <v>1</v>
      </c>
      <c r="AK1096" s="49">
        <v>1</v>
      </c>
      <c r="AL1096" s="49">
        <v>1</v>
      </c>
      <c r="AM1096" s="2">
        <f t="shared" si="125"/>
        <v>0</v>
      </c>
      <c r="AN1096" s="1">
        <v>48</v>
      </c>
      <c r="AO1096" s="2">
        <v>53.201000000000001</v>
      </c>
    </row>
    <row r="1097" spans="1:41" x14ac:dyDescent="0.3">
      <c r="A1097">
        <v>5534</v>
      </c>
      <c r="B1097">
        <v>1976</v>
      </c>
      <c r="C1097" s="1">
        <f t="shared" si="119"/>
        <v>48</v>
      </c>
      <c r="D1097" t="s">
        <v>25</v>
      </c>
      <c r="E1097" t="s">
        <v>42</v>
      </c>
      <c r="F1097" s="4" t="s">
        <v>29</v>
      </c>
      <c r="G1097" t="s">
        <v>29</v>
      </c>
      <c r="H1097" s="20">
        <v>47808</v>
      </c>
      <c r="I1097" s="2">
        <f t="shared" si="120"/>
        <v>47.808</v>
      </c>
      <c r="J1097" s="2">
        <v>0</v>
      </c>
      <c r="K1097" s="2">
        <v>1</v>
      </c>
      <c r="L1097" s="16">
        <f t="shared" si="121"/>
        <v>1</v>
      </c>
      <c r="M1097" s="6" t="s">
        <v>282</v>
      </c>
      <c r="N1097" s="4">
        <f t="shared" si="122"/>
        <v>2</v>
      </c>
      <c r="O1097" s="3">
        <f t="shared" si="123"/>
        <v>41567</v>
      </c>
      <c r="P1097" s="4" t="str" cm="1">
        <f t="array" ref="P1097:R1097">_xlfn.TEXTSPLIT(M1097,"/")</f>
        <v>10</v>
      </c>
      <c r="Q1097" s="4" t="str">
        <v>20</v>
      </c>
      <c r="R1097" s="4" t="str">
        <v>13</v>
      </c>
      <c r="S1097" s="5">
        <f t="shared" si="124"/>
        <v>41567</v>
      </c>
      <c r="T1097">
        <v>30</v>
      </c>
      <c r="U1097" s="14">
        <v>123</v>
      </c>
      <c r="V1097" s="14">
        <v>1</v>
      </c>
      <c r="W1097" s="14">
        <v>26</v>
      </c>
      <c r="X1097" s="14">
        <v>2</v>
      </c>
      <c r="Y1097" s="14">
        <v>0</v>
      </c>
      <c r="Z1097" s="14">
        <v>72</v>
      </c>
      <c r="AA1097" s="2">
        <v>2</v>
      </c>
      <c r="AB1097" s="2">
        <v>3</v>
      </c>
      <c r="AC1097" s="2">
        <v>3</v>
      </c>
      <c r="AD1097" s="2">
        <v>7</v>
      </c>
      <c r="AE1097" s="2">
        <v>0</v>
      </c>
      <c r="AF1097" s="2">
        <v>0</v>
      </c>
      <c r="AG1097" s="16">
        <v>1</v>
      </c>
      <c r="AH1097" s="49">
        <v>1</v>
      </c>
      <c r="AI1097" s="49" t="s">
        <v>574</v>
      </c>
      <c r="AJ1097" s="49" t="s">
        <v>574</v>
      </c>
      <c r="AK1097" s="49" t="s">
        <v>574</v>
      </c>
      <c r="AL1097" s="49" t="s">
        <v>574</v>
      </c>
      <c r="AM1097" s="2">
        <f t="shared" si="125"/>
        <v>0</v>
      </c>
      <c r="AN1097" s="1">
        <v>67</v>
      </c>
      <c r="AO1097" s="2">
        <v>50.942999999999998</v>
      </c>
    </row>
    <row r="1098" spans="1:41" hidden="1" x14ac:dyDescent="0.3">
      <c r="A1098">
        <v>5529</v>
      </c>
      <c r="B1098">
        <v>1947</v>
      </c>
      <c r="C1098" s="1">
        <f t="shared" si="119"/>
        <v>77</v>
      </c>
      <c r="D1098" t="s">
        <v>28</v>
      </c>
      <c r="E1098" t="s">
        <v>34</v>
      </c>
      <c r="F1098" s="4" t="s">
        <v>32</v>
      </c>
      <c r="G1098" t="s">
        <v>32</v>
      </c>
      <c r="H1098" s="20">
        <v>64014</v>
      </c>
      <c r="I1098" s="2">
        <f t="shared" si="120"/>
        <v>64.013999999999996</v>
      </c>
      <c r="J1098" s="2">
        <v>2</v>
      </c>
      <c r="K1098" s="2">
        <v>1</v>
      </c>
      <c r="L1098" s="16">
        <f t="shared" si="121"/>
        <v>3</v>
      </c>
      <c r="M1098" s="7">
        <v>41918</v>
      </c>
      <c r="N1098" s="4">
        <f t="shared" si="122"/>
        <v>1</v>
      </c>
      <c r="O1098" s="3">
        <f t="shared" si="123"/>
        <v>41918</v>
      </c>
      <c r="P1098" s="4" t="str" cm="1">
        <f t="array" ref="P1098">_xlfn.TEXTSPLIT(M1098,"/")</f>
        <v>41918</v>
      </c>
      <c r="Q1098" s="5"/>
      <c r="R1098" s="5"/>
      <c r="S1098" s="5" t="e">
        <f t="shared" si="124"/>
        <v>#NUM!</v>
      </c>
      <c r="T1098">
        <v>56</v>
      </c>
      <c r="U1098" s="14">
        <v>406</v>
      </c>
      <c r="V1098" s="14">
        <v>0</v>
      </c>
      <c r="W1098" s="14">
        <v>30</v>
      </c>
      <c r="X1098" s="14">
        <v>0</v>
      </c>
      <c r="Y1098" s="14">
        <v>0</v>
      </c>
      <c r="Z1098" s="14">
        <v>8</v>
      </c>
      <c r="AA1098" s="2">
        <v>7</v>
      </c>
      <c r="AB1098" s="2">
        <v>8</v>
      </c>
      <c r="AC1098" s="2">
        <v>5</v>
      </c>
      <c r="AD1098" s="2">
        <v>7</v>
      </c>
      <c r="AE1098" s="2">
        <v>0</v>
      </c>
      <c r="AF1098" s="2">
        <v>0</v>
      </c>
      <c r="AG1098" s="16">
        <v>1</v>
      </c>
      <c r="AH1098" s="49" t="s">
        <v>574</v>
      </c>
      <c r="AI1098" s="49" t="s">
        <v>574</v>
      </c>
      <c r="AJ1098" s="49" t="s">
        <v>574</v>
      </c>
      <c r="AK1098" s="49">
        <v>1</v>
      </c>
      <c r="AL1098" s="49" t="s">
        <v>574</v>
      </c>
      <c r="AM1098" s="2">
        <f t="shared" si="125"/>
        <v>0</v>
      </c>
      <c r="AN1098" s="1">
        <v>67</v>
      </c>
      <c r="AO1098" s="2">
        <v>50.942999999999998</v>
      </c>
    </row>
    <row r="1099" spans="1:41" x14ac:dyDescent="0.3">
      <c r="A1099">
        <v>5527</v>
      </c>
      <c r="B1099">
        <v>1988</v>
      </c>
      <c r="C1099" s="1">
        <f t="shared" si="119"/>
        <v>36</v>
      </c>
      <c r="D1099" t="s">
        <v>25</v>
      </c>
      <c r="E1099" t="s">
        <v>22</v>
      </c>
      <c r="F1099" s="4" t="s">
        <v>32</v>
      </c>
      <c r="G1099" t="s">
        <v>32</v>
      </c>
      <c r="H1099" s="20">
        <v>22434</v>
      </c>
      <c r="I1099" s="2">
        <f t="shared" si="120"/>
        <v>22.434000000000001</v>
      </c>
      <c r="J1099" s="2">
        <v>1</v>
      </c>
      <c r="K1099" s="2">
        <v>0</v>
      </c>
      <c r="L1099" s="16">
        <f t="shared" si="121"/>
        <v>1</v>
      </c>
      <c r="M1099" s="6" t="s">
        <v>240</v>
      </c>
      <c r="N1099" s="4">
        <f t="shared" si="122"/>
        <v>2</v>
      </c>
      <c r="O1099" s="3">
        <f t="shared" si="123"/>
        <v>41318</v>
      </c>
      <c r="P1099" s="4" t="str" cm="1">
        <f t="array" ref="P1099:R1099">_xlfn.TEXTSPLIT(M1099,"/")</f>
        <v>2</v>
      </c>
      <c r="Q1099" s="4" t="str">
        <v>13</v>
      </c>
      <c r="R1099" s="4" t="str">
        <v>13</v>
      </c>
      <c r="S1099" s="5">
        <f t="shared" si="124"/>
        <v>41318</v>
      </c>
      <c r="T1099">
        <v>25</v>
      </c>
      <c r="U1099" s="14">
        <v>4</v>
      </c>
      <c r="V1099" s="14">
        <v>12</v>
      </c>
      <c r="W1099" s="14">
        <v>11</v>
      </c>
      <c r="X1099" s="14">
        <v>3</v>
      </c>
      <c r="Y1099" s="14">
        <v>13</v>
      </c>
      <c r="Z1099" s="14">
        <v>15</v>
      </c>
      <c r="AA1099" s="2">
        <v>2</v>
      </c>
      <c r="AB1099" s="2">
        <v>2</v>
      </c>
      <c r="AC1099" s="2">
        <v>3</v>
      </c>
      <c r="AD1099" s="2">
        <v>8</v>
      </c>
      <c r="AE1099" s="2">
        <v>0</v>
      </c>
      <c r="AF1099" s="2">
        <v>0</v>
      </c>
      <c r="AG1099" s="16">
        <v>0</v>
      </c>
      <c r="AH1099" s="49" t="s">
        <v>574</v>
      </c>
      <c r="AI1099" s="49" t="s">
        <v>574</v>
      </c>
      <c r="AJ1099" s="49" t="s">
        <v>574</v>
      </c>
      <c r="AK1099" s="49" t="s">
        <v>574</v>
      </c>
      <c r="AL1099" s="49" t="s">
        <v>574</v>
      </c>
      <c r="AM1099" s="2">
        <f t="shared" si="125"/>
        <v>0</v>
      </c>
      <c r="AN1099" s="1">
        <v>42</v>
      </c>
      <c r="AO1099" s="2">
        <v>38.546999999999997</v>
      </c>
    </row>
    <row r="1100" spans="1:41" hidden="1" x14ac:dyDescent="0.3">
      <c r="A1100">
        <v>5524</v>
      </c>
      <c r="B1100">
        <v>1958</v>
      </c>
      <c r="C1100" s="1">
        <f t="shared" si="119"/>
        <v>66</v>
      </c>
      <c r="D1100" t="s">
        <v>31</v>
      </c>
      <c r="E1100" t="s">
        <v>22</v>
      </c>
      <c r="F1100" s="4" t="s">
        <v>26</v>
      </c>
      <c r="G1100" t="s">
        <v>26</v>
      </c>
      <c r="H1100" s="20">
        <v>58138</v>
      </c>
      <c r="I1100" s="2">
        <f t="shared" si="120"/>
        <v>58.137999999999998</v>
      </c>
      <c r="J1100" s="2">
        <v>0</v>
      </c>
      <c r="K1100" s="2">
        <v>0</v>
      </c>
      <c r="L1100" s="16">
        <f t="shared" si="121"/>
        <v>0</v>
      </c>
      <c r="M1100" s="7">
        <v>41008</v>
      </c>
      <c r="N1100" s="4">
        <f t="shared" si="122"/>
        <v>1</v>
      </c>
      <c r="O1100" s="3">
        <f t="shared" si="123"/>
        <v>41008</v>
      </c>
      <c r="P1100" s="4" t="str" cm="1">
        <f t="array" ref="P1100">_xlfn.TEXTSPLIT(M1100,"/")</f>
        <v>41008</v>
      </c>
      <c r="Q1100" s="5"/>
      <c r="R1100" s="5"/>
      <c r="S1100" s="5" t="e">
        <f t="shared" si="124"/>
        <v>#NUM!</v>
      </c>
      <c r="T1100">
        <v>58</v>
      </c>
      <c r="U1100" s="14">
        <v>635</v>
      </c>
      <c r="V1100" s="14">
        <v>88</v>
      </c>
      <c r="W1100" s="14">
        <v>546</v>
      </c>
      <c r="X1100" s="14">
        <v>172</v>
      </c>
      <c r="Y1100" s="14">
        <v>88</v>
      </c>
      <c r="Z1100" s="14">
        <v>88</v>
      </c>
      <c r="AA1100" s="2">
        <v>3</v>
      </c>
      <c r="AB1100" s="2">
        <v>8</v>
      </c>
      <c r="AC1100" s="2">
        <v>4</v>
      </c>
      <c r="AD1100" s="2">
        <v>7</v>
      </c>
      <c r="AE1100" s="2">
        <v>1</v>
      </c>
      <c r="AF1100" s="2">
        <v>0</v>
      </c>
      <c r="AG1100" s="16">
        <v>0</v>
      </c>
      <c r="AH1100" s="49" t="s">
        <v>574</v>
      </c>
      <c r="AI1100" s="49" t="s">
        <v>574</v>
      </c>
      <c r="AJ1100" s="49" t="s">
        <v>574</v>
      </c>
      <c r="AK1100" s="49" t="s">
        <v>574</v>
      </c>
      <c r="AL1100" s="49" t="s">
        <v>574</v>
      </c>
      <c r="AM1100" s="2">
        <f t="shared" si="125"/>
        <v>0</v>
      </c>
      <c r="AN1100" s="1">
        <v>38</v>
      </c>
      <c r="AO1100" s="2">
        <v>37.929000000000002</v>
      </c>
    </row>
    <row r="1101" spans="1:41" hidden="1" x14ac:dyDescent="0.3">
      <c r="A1101">
        <v>5519</v>
      </c>
      <c r="B1101">
        <v>1957</v>
      </c>
      <c r="C1101" s="1">
        <f t="shared" si="119"/>
        <v>67</v>
      </c>
      <c r="D1101" t="s">
        <v>47</v>
      </c>
      <c r="E1101" t="s">
        <v>22</v>
      </c>
      <c r="F1101" s="4" t="s">
        <v>32</v>
      </c>
      <c r="G1101" t="s">
        <v>32</v>
      </c>
      <c r="H1101" s="20">
        <v>64090</v>
      </c>
      <c r="I1101" s="2">
        <f t="shared" si="120"/>
        <v>64.09</v>
      </c>
      <c r="J1101" s="2">
        <v>0</v>
      </c>
      <c r="K1101" s="2">
        <v>1</v>
      </c>
      <c r="L1101" s="16">
        <f t="shared" si="121"/>
        <v>1</v>
      </c>
      <c r="M1101" s="7">
        <v>41463</v>
      </c>
      <c r="N1101" s="4">
        <f t="shared" si="122"/>
        <v>1</v>
      </c>
      <c r="O1101" s="3">
        <f t="shared" si="123"/>
        <v>41463</v>
      </c>
      <c r="P1101" s="4" t="str" cm="1">
        <f t="array" ref="P1101">_xlfn.TEXTSPLIT(M1101,"/")</f>
        <v>41463</v>
      </c>
      <c r="Q1101" s="5"/>
      <c r="R1101" s="5"/>
      <c r="S1101" s="5" t="e">
        <f t="shared" si="124"/>
        <v>#NUM!</v>
      </c>
      <c r="T1101">
        <v>8</v>
      </c>
      <c r="U1101" s="14">
        <v>316</v>
      </c>
      <c r="V1101" s="14">
        <v>58</v>
      </c>
      <c r="W1101" s="14">
        <v>161</v>
      </c>
      <c r="X1101" s="14">
        <v>76</v>
      </c>
      <c r="Y1101" s="14">
        <v>51</v>
      </c>
      <c r="Z1101" s="14">
        <v>135</v>
      </c>
      <c r="AA1101" s="2">
        <v>1</v>
      </c>
      <c r="AB1101" s="2">
        <v>6</v>
      </c>
      <c r="AC1101" s="2">
        <v>4</v>
      </c>
      <c r="AD1101" s="2">
        <v>5</v>
      </c>
      <c r="AE1101" s="2">
        <v>1</v>
      </c>
      <c r="AF1101" s="2">
        <v>0</v>
      </c>
      <c r="AG1101" s="16">
        <v>0</v>
      </c>
      <c r="AH1101" s="49" t="s">
        <v>574</v>
      </c>
      <c r="AI1101" s="49" t="s">
        <v>574</v>
      </c>
      <c r="AJ1101" s="49" t="s">
        <v>574</v>
      </c>
      <c r="AK1101" s="49" t="s">
        <v>574</v>
      </c>
      <c r="AL1101" s="49" t="s">
        <v>574</v>
      </c>
      <c r="AM1101" s="2">
        <f t="shared" si="125"/>
        <v>0</v>
      </c>
      <c r="AN1101" s="1">
        <v>57</v>
      </c>
      <c r="AO1101" s="2">
        <v>37.758000000000003</v>
      </c>
    </row>
    <row r="1102" spans="1:41" hidden="1" x14ac:dyDescent="0.3">
      <c r="A1102">
        <v>5517</v>
      </c>
      <c r="B1102">
        <v>1970</v>
      </c>
      <c r="C1102" s="1">
        <f t="shared" si="119"/>
        <v>54</v>
      </c>
      <c r="D1102" t="s">
        <v>33</v>
      </c>
      <c r="E1102" t="s">
        <v>22</v>
      </c>
      <c r="F1102" s="4" t="s">
        <v>29</v>
      </c>
      <c r="G1102" t="s">
        <v>29</v>
      </c>
      <c r="H1102" s="20">
        <v>25293</v>
      </c>
      <c r="I1102" s="2">
        <f t="shared" si="120"/>
        <v>25.292999999999999</v>
      </c>
      <c r="J1102" s="2">
        <v>1</v>
      </c>
      <c r="K1102" s="2">
        <v>0</v>
      </c>
      <c r="L1102" s="16">
        <f t="shared" si="121"/>
        <v>1</v>
      </c>
      <c r="M1102" s="6" t="s">
        <v>307</v>
      </c>
      <c r="N1102" s="4">
        <f t="shared" si="122"/>
        <v>2</v>
      </c>
      <c r="O1102" s="3">
        <f t="shared" si="123"/>
        <v>41532</v>
      </c>
      <c r="P1102" s="4" t="str" cm="1">
        <f t="array" ref="P1102:R1102">_xlfn.TEXTSPLIT(M1102,"/")</f>
        <v>9</v>
      </c>
      <c r="Q1102" s="4" t="str">
        <v>15</v>
      </c>
      <c r="R1102" s="4" t="str">
        <v>13</v>
      </c>
      <c r="S1102" s="5">
        <f t="shared" si="124"/>
        <v>41532</v>
      </c>
      <c r="T1102">
        <v>51</v>
      </c>
      <c r="U1102" s="14">
        <v>15</v>
      </c>
      <c r="V1102" s="14">
        <v>0</v>
      </c>
      <c r="W1102" s="14">
        <v>11</v>
      </c>
      <c r="X1102" s="14">
        <v>0</v>
      </c>
      <c r="Y1102" s="14">
        <v>2</v>
      </c>
      <c r="Z1102" s="14">
        <v>9</v>
      </c>
      <c r="AA1102" s="2">
        <v>1</v>
      </c>
      <c r="AB1102" s="2">
        <v>1</v>
      </c>
      <c r="AC1102" s="2">
        <v>2</v>
      </c>
      <c r="AD1102" s="2">
        <v>8</v>
      </c>
      <c r="AE1102" s="2">
        <v>0</v>
      </c>
      <c r="AF1102" s="2">
        <v>0</v>
      </c>
      <c r="AG1102" s="16">
        <v>0</v>
      </c>
      <c r="AH1102" s="49" t="s">
        <v>574</v>
      </c>
      <c r="AI1102" s="49" t="s">
        <v>574</v>
      </c>
      <c r="AJ1102" s="49" t="s">
        <v>574</v>
      </c>
      <c r="AK1102" s="49" t="s">
        <v>574</v>
      </c>
      <c r="AL1102" s="49" t="s">
        <v>574</v>
      </c>
      <c r="AM1102" s="2">
        <f t="shared" si="125"/>
        <v>0</v>
      </c>
      <c r="AN1102" s="1">
        <v>57</v>
      </c>
      <c r="AO1102" s="2">
        <v>37.758000000000003</v>
      </c>
    </row>
    <row r="1103" spans="1:41" x14ac:dyDescent="0.3">
      <c r="A1103">
        <v>5513</v>
      </c>
      <c r="B1103">
        <v>1967</v>
      </c>
      <c r="C1103" s="1">
        <f t="shared" si="119"/>
        <v>57</v>
      </c>
      <c r="D1103" t="s">
        <v>25</v>
      </c>
      <c r="E1103" t="s">
        <v>22</v>
      </c>
      <c r="F1103" s="4" t="s">
        <v>32</v>
      </c>
      <c r="G1103" t="s">
        <v>32</v>
      </c>
      <c r="H1103" s="20">
        <v>37758</v>
      </c>
      <c r="I1103" s="2">
        <f t="shared" si="120"/>
        <v>37.758000000000003</v>
      </c>
      <c r="J1103" s="2">
        <v>1</v>
      </c>
      <c r="K1103" s="2">
        <v>1</v>
      </c>
      <c r="L1103" s="16">
        <f t="shared" si="121"/>
        <v>2</v>
      </c>
      <c r="M1103" s="7">
        <v>41009</v>
      </c>
      <c r="N1103" s="4">
        <f t="shared" si="122"/>
        <v>1</v>
      </c>
      <c r="O1103" s="3">
        <f t="shared" si="123"/>
        <v>41009</v>
      </c>
      <c r="P1103" s="4" t="str" cm="1">
        <f t="array" ref="P1103">_xlfn.TEXTSPLIT(M1103,"/")</f>
        <v>41009</v>
      </c>
      <c r="Q1103" s="5"/>
      <c r="R1103" s="5"/>
      <c r="S1103" s="5" t="e">
        <f t="shared" si="124"/>
        <v>#NUM!</v>
      </c>
      <c r="T1103">
        <v>49</v>
      </c>
      <c r="U1103" s="14">
        <v>27</v>
      </c>
      <c r="V1103" s="14">
        <v>2</v>
      </c>
      <c r="W1103" s="14">
        <v>10</v>
      </c>
      <c r="X1103" s="14">
        <v>0</v>
      </c>
      <c r="Y1103" s="14">
        <v>0</v>
      </c>
      <c r="Z1103" s="14">
        <v>1</v>
      </c>
      <c r="AA1103" s="2">
        <v>2</v>
      </c>
      <c r="AB1103" s="2">
        <v>1</v>
      </c>
      <c r="AC1103" s="2">
        <v>3</v>
      </c>
      <c r="AD1103" s="2">
        <v>8</v>
      </c>
      <c r="AE1103" s="2">
        <v>0</v>
      </c>
      <c r="AF1103" s="2">
        <v>0</v>
      </c>
      <c r="AG1103" s="16">
        <v>0</v>
      </c>
      <c r="AH1103" s="49" t="s">
        <v>574</v>
      </c>
      <c r="AI1103" s="49" t="s">
        <v>574</v>
      </c>
      <c r="AJ1103" s="49" t="s">
        <v>574</v>
      </c>
      <c r="AK1103" s="49" t="s">
        <v>574</v>
      </c>
      <c r="AL1103" s="49" t="s">
        <v>574</v>
      </c>
      <c r="AM1103" s="2">
        <f t="shared" si="125"/>
        <v>0</v>
      </c>
      <c r="AN1103" s="1">
        <v>66</v>
      </c>
      <c r="AO1103" s="2">
        <v>37.633000000000003</v>
      </c>
    </row>
    <row r="1104" spans="1:41" x14ac:dyDescent="0.3">
      <c r="A1104">
        <v>5512</v>
      </c>
      <c r="B1104">
        <v>1978</v>
      </c>
      <c r="C1104" s="1">
        <f t="shared" si="119"/>
        <v>46</v>
      </c>
      <c r="D1104" t="s">
        <v>25</v>
      </c>
      <c r="E1104" t="s">
        <v>42</v>
      </c>
      <c r="F1104" s="4" t="s">
        <v>29</v>
      </c>
      <c r="G1104" t="s">
        <v>29</v>
      </c>
      <c r="H1104" s="20">
        <v>55842</v>
      </c>
      <c r="I1104" s="2">
        <f t="shared" si="120"/>
        <v>55.841999999999999</v>
      </c>
      <c r="J1104" s="2">
        <v>0</v>
      </c>
      <c r="K1104" s="2">
        <v>1</v>
      </c>
      <c r="L1104" s="16">
        <f t="shared" si="121"/>
        <v>1</v>
      </c>
      <c r="M1104" s="6" t="s">
        <v>92</v>
      </c>
      <c r="N1104" s="4">
        <f t="shared" si="122"/>
        <v>2</v>
      </c>
      <c r="O1104" s="3">
        <f t="shared" si="123"/>
        <v>41782</v>
      </c>
      <c r="P1104" s="4" t="str" cm="1">
        <f t="array" ref="P1104:R1104">_xlfn.TEXTSPLIT(M1104,"/")</f>
        <v>5</v>
      </c>
      <c r="Q1104" s="4" t="str">
        <v>23</v>
      </c>
      <c r="R1104" s="4" t="str">
        <v>14</v>
      </c>
      <c r="S1104" s="5">
        <f t="shared" si="124"/>
        <v>41782</v>
      </c>
      <c r="T1104">
        <v>19</v>
      </c>
      <c r="U1104" s="14">
        <v>451</v>
      </c>
      <c r="V1104" s="14">
        <v>0</v>
      </c>
      <c r="W1104" s="14">
        <v>39</v>
      </c>
      <c r="X1104" s="14">
        <v>0</v>
      </c>
      <c r="Y1104" s="14">
        <v>4</v>
      </c>
      <c r="Z1104" s="14">
        <v>24</v>
      </c>
      <c r="AA1104" s="2">
        <v>1</v>
      </c>
      <c r="AB1104" s="2">
        <v>7</v>
      </c>
      <c r="AC1104" s="2">
        <v>8</v>
      </c>
      <c r="AD1104" s="2">
        <v>5</v>
      </c>
      <c r="AE1104" s="2">
        <v>0</v>
      </c>
      <c r="AF1104" s="2">
        <v>0</v>
      </c>
      <c r="AG1104" s="16">
        <v>0</v>
      </c>
      <c r="AH1104" s="49" t="s">
        <v>574</v>
      </c>
      <c r="AI1104" s="49" t="s">
        <v>574</v>
      </c>
      <c r="AJ1104" s="49" t="s">
        <v>574</v>
      </c>
      <c r="AK1104" s="49" t="s">
        <v>574</v>
      </c>
      <c r="AL1104" s="49" t="s">
        <v>574</v>
      </c>
      <c r="AM1104" s="2">
        <f t="shared" si="125"/>
        <v>0</v>
      </c>
      <c r="AN1104" s="1">
        <v>56</v>
      </c>
      <c r="AO1104" s="2">
        <v>36.947000000000003</v>
      </c>
    </row>
    <row r="1105" spans="1:41" x14ac:dyDescent="0.3">
      <c r="A1105">
        <v>5510</v>
      </c>
      <c r="B1105">
        <v>1978</v>
      </c>
      <c r="C1105" s="1">
        <f t="shared" si="119"/>
        <v>46</v>
      </c>
      <c r="D1105" t="s">
        <v>25</v>
      </c>
      <c r="E1105" t="s">
        <v>42</v>
      </c>
      <c r="F1105" s="4" t="s">
        <v>29</v>
      </c>
      <c r="G1105" t="s">
        <v>29</v>
      </c>
      <c r="H1105" s="20">
        <v>43263</v>
      </c>
      <c r="I1105" s="2">
        <f t="shared" si="120"/>
        <v>43.262999999999998</v>
      </c>
      <c r="J1105" s="2">
        <v>0</v>
      </c>
      <c r="K1105" s="2">
        <v>1</v>
      </c>
      <c r="L1105" s="16">
        <f t="shared" si="121"/>
        <v>1</v>
      </c>
      <c r="M1105" s="6" t="s">
        <v>74</v>
      </c>
      <c r="N1105" s="4">
        <f t="shared" si="122"/>
        <v>2</v>
      </c>
      <c r="O1105" s="3">
        <f t="shared" si="123"/>
        <v>41234</v>
      </c>
      <c r="P1105" s="4" t="str" cm="1">
        <f t="array" ref="P1105:R1105">_xlfn.TEXTSPLIT(M1105,"/")</f>
        <v>11</v>
      </c>
      <c r="Q1105" s="4" t="str">
        <v>21</v>
      </c>
      <c r="R1105" s="4" t="str">
        <v>12</v>
      </c>
      <c r="S1105" s="5">
        <f t="shared" si="124"/>
        <v>41234</v>
      </c>
      <c r="T1105">
        <v>2</v>
      </c>
      <c r="U1105" s="14">
        <v>262</v>
      </c>
      <c r="V1105" s="14">
        <v>6</v>
      </c>
      <c r="W1105" s="14">
        <v>61</v>
      </c>
      <c r="X1105" s="14">
        <v>0</v>
      </c>
      <c r="Y1105" s="14">
        <v>10</v>
      </c>
      <c r="Z1105" s="14">
        <v>102</v>
      </c>
      <c r="AA1105" s="2">
        <v>3</v>
      </c>
      <c r="AB1105" s="2">
        <v>5</v>
      </c>
      <c r="AC1105" s="2">
        <v>6</v>
      </c>
      <c r="AD1105" s="2">
        <v>5</v>
      </c>
      <c r="AE1105" s="2">
        <v>0</v>
      </c>
      <c r="AF1105" s="2">
        <v>0</v>
      </c>
      <c r="AG1105" s="16">
        <v>0</v>
      </c>
      <c r="AH1105" s="49" t="s">
        <v>574</v>
      </c>
      <c r="AI1105" s="49" t="s">
        <v>574</v>
      </c>
      <c r="AJ1105" s="49" t="s">
        <v>574</v>
      </c>
      <c r="AK1105" s="49" t="s">
        <v>574</v>
      </c>
      <c r="AL1105" s="49" t="s">
        <v>574</v>
      </c>
      <c r="AM1105" s="2">
        <f t="shared" si="125"/>
        <v>0</v>
      </c>
      <c r="AN1105" s="1">
        <v>60</v>
      </c>
      <c r="AO1105" s="2">
        <v>33.628999999999998</v>
      </c>
    </row>
    <row r="1106" spans="1:41" x14ac:dyDescent="0.3">
      <c r="A1106">
        <v>5493</v>
      </c>
      <c r="B1106">
        <v>1977</v>
      </c>
      <c r="C1106" s="1">
        <f t="shared" si="119"/>
        <v>47</v>
      </c>
      <c r="D1106" t="s">
        <v>25</v>
      </c>
      <c r="E1106" t="s">
        <v>22</v>
      </c>
      <c r="F1106" s="4" t="s">
        <v>29</v>
      </c>
      <c r="G1106" t="s">
        <v>29</v>
      </c>
      <c r="H1106" s="20">
        <v>39356</v>
      </c>
      <c r="I1106" s="2">
        <f t="shared" si="120"/>
        <v>39.356000000000002</v>
      </c>
      <c r="J1106" s="2">
        <v>1</v>
      </c>
      <c r="K1106" s="2">
        <v>1</v>
      </c>
      <c r="L1106" s="16">
        <f t="shared" si="121"/>
        <v>2</v>
      </c>
      <c r="M1106" s="6" t="s">
        <v>125</v>
      </c>
      <c r="N1106" s="4">
        <f t="shared" si="122"/>
        <v>2</v>
      </c>
      <c r="O1106" s="3">
        <f t="shared" si="123"/>
        <v>41717</v>
      </c>
      <c r="P1106" s="4" t="str" cm="1">
        <f t="array" ref="P1106:R1106">_xlfn.TEXTSPLIT(M1106,"/")</f>
        <v>3</v>
      </c>
      <c r="Q1106" s="4" t="str">
        <v>19</v>
      </c>
      <c r="R1106" s="4" t="str">
        <v>14</v>
      </c>
      <c r="S1106" s="5">
        <f t="shared" si="124"/>
        <v>41717</v>
      </c>
      <c r="T1106">
        <v>21</v>
      </c>
      <c r="U1106" s="14">
        <v>15</v>
      </c>
      <c r="V1106" s="14">
        <v>0</v>
      </c>
      <c r="W1106" s="14">
        <v>2</v>
      </c>
      <c r="X1106" s="14">
        <v>0</v>
      </c>
      <c r="Y1106" s="14">
        <v>0</v>
      </c>
      <c r="Z1106" s="14">
        <v>6</v>
      </c>
      <c r="AA1106" s="2">
        <v>1</v>
      </c>
      <c r="AB1106" s="2">
        <v>1</v>
      </c>
      <c r="AC1106" s="2">
        <v>2</v>
      </c>
      <c r="AD1106" s="2">
        <v>6</v>
      </c>
      <c r="AE1106" s="2">
        <v>0</v>
      </c>
      <c r="AF1106" s="2">
        <v>0</v>
      </c>
      <c r="AG1106" s="16">
        <v>1</v>
      </c>
      <c r="AH1106" s="49">
        <v>1</v>
      </c>
      <c r="AI1106" s="49" t="s">
        <v>574</v>
      </c>
      <c r="AJ1106" s="49" t="s">
        <v>574</v>
      </c>
      <c r="AK1106" s="49" t="s">
        <v>574</v>
      </c>
      <c r="AL1106" s="49" t="s">
        <v>574</v>
      </c>
      <c r="AM1106" s="2">
        <f t="shared" si="125"/>
        <v>0</v>
      </c>
      <c r="AN1106" s="1">
        <v>44</v>
      </c>
      <c r="AO1106" s="2">
        <v>32.765000000000001</v>
      </c>
    </row>
    <row r="1107" spans="1:41" hidden="1" x14ac:dyDescent="0.3">
      <c r="A1107">
        <v>5491</v>
      </c>
      <c r="B1107">
        <v>1952</v>
      </c>
      <c r="C1107" s="1">
        <f t="shared" si="119"/>
        <v>72</v>
      </c>
      <c r="D1107" t="s">
        <v>33</v>
      </c>
      <c r="E1107" t="s">
        <v>42</v>
      </c>
      <c r="F1107" s="4" t="s">
        <v>32</v>
      </c>
      <c r="G1107" t="s">
        <v>32</v>
      </c>
      <c r="H1107" s="20">
        <v>47352</v>
      </c>
      <c r="I1107" s="2">
        <f t="shared" si="120"/>
        <v>47.351999999999997</v>
      </c>
      <c r="J1107" s="2">
        <v>0</v>
      </c>
      <c r="K1107" s="2">
        <v>1</v>
      </c>
      <c r="L1107" s="16">
        <f t="shared" si="121"/>
        <v>1</v>
      </c>
      <c r="M1107" s="7">
        <v>41582</v>
      </c>
      <c r="N1107" s="4">
        <f t="shared" si="122"/>
        <v>1</v>
      </c>
      <c r="O1107" s="3">
        <f t="shared" si="123"/>
        <v>41582</v>
      </c>
      <c r="P1107" s="4" t="str" cm="1">
        <f t="array" ref="P1107">_xlfn.TEXTSPLIT(M1107,"/")</f>
        <v>41582</v>
      </c>
      <c r="Q1107" s="5"/>
      <c r="R1107" s="5"/>
      <c r="S1107" s="5" t="e">
        <f t="shared" si="124"/>
        <v>#NUM!</v>
      </c>
      <c r="T1107">
        <v>70</v>
      </c>
      <c r="U1107" s="14">
        <v>172</v>
      </c>
      <c r="V1107" s="14">
        <v>12</v>
      </c>
      <c r="W1107" s="14">
        <v>112</v>
      </c>
      <c r="X1107" s="14">
        <v>8</v>
      </c>
      <c r="Y1107" s="14">
        <v>0</v>
      </c>
      <c r="Z1107" s="14">
        <v>15</v>
      </c>
      <c r="AA1107" s="2">
        <v>4</v>
      </c>
      <c r="AB1107" s="2">
        <v>6</v>
      </c>
      <c r="AC1107" s="2">
        <v>5</v>
      </c>
      <c r="AD1107" s="2">
        <v>7</v>
      </c>
      <c r="AE1107" s="2">
        <v>0</v>
      </c>
      <c r="AF1107" s="2">
        <v>0</v>
      </c>
      <c r="AG1107" s="16">
        <v>0</v>
      </c>
      <c r="AH1107" s="49" t="s">
        <v>574</v>
      </c>
      <c r="AI1107" s="49" t="s">
        <v>574</v>
      </c>
      <c r="AJ1107" s="49" t="s">
        <v>574</v>
      </c>
      <c r="AK1107" s="49" t="s">
        <v>574</v>
      </c>
      <c r="AL1107" s="49" t="s">
        <v>574</v>
      </c>
      <c r="AM1107" s="2">
        <f t="shared" si="125"/>
        <v>0</v>
      </c>
      <c r="AN1107" s="1">
        <v>76</v>
      </c>
      <c r="AO1107" s="2">
        <v>28.388999999999999</v>
      </c>
    </row>
    <row r="1108" spans="1:41" hidden="1" x14ac:dyDescent="0.3">
      <c r="A1108">
        <v>5474</v>
      </c>
      <c r="B1108">
        <v>1971</v>
      </c>
      <c r="C1108" s="1">
        <f t="shared" si="119"/>
        <v>53</v>
      </c>
      <c r="D1108" t="s">
        <v>31</v>
      </c>
      <c r="E1108" t="s">
        <v>22</v>
      </c>
      <c r="F1108" s="4" t="s">
        <v>26</v>
      </c>
      <c r="G1108" t="s">
        <v>26</v>
      </c>
      <c r="H1108" s="20">
        <v>43020</v>
      </c>
      <c r="I1108" s="2">
        <f t="shared" si="120"/>
        <v>43.02</v>
      </c>
      <c r="J1108" s="2">
        <v>1</v>
      </c>
      <c r="K1108" s="2">
        <v>0</v>
      </c>
      <c r="L1108" s="16">
        <f t="shared" si="121"/>
        <v>1</v>
      </c>
      <c r="M1108" s="6" t="s">
        <v>426</v>
      </c>
      <c r="N1108" s="4">
        <f t="shared" si="122"/>
        <v>2</v>
      </c>
      <c r="O1108" s="3">
        <f t="shared" si="123"/>
        <v>41608</v>
      </c>
      <c r="P1108" s="4" t="str" cm="1">
        <f t="array" ref="P1108:R1108">_xlfn.TEXTSPLIT(M1108,"/")</f>
        <v>11</v>
      </c>
      <c r="Q1108" s="4" t="str">
        <v>30</v>
      </c>
      <c r="R1108" s="4" t="str">
        <v>13</v>
      </c>
      <c r="S1108" s="5">
        <f t="shared" si="124"/>
        <v>41608</v>
      </c>
      <c r="T1108">
        <v>79</v>
      </c>
      <c r="U1108" s="14">
        <v>45</v>
      </c>
      <c r="V1108" s="14">
        <v>7</v>
      </c>
      <c r="W1108" s="14">
        <v>99</v>
      </c>
      <c r="X1108" s="14">
        <v>4</v>
      </c>
      <c r="Y1108" s="14">
        <v>25</v>
      </c>
      <c r="Z1108" s="14">
        <v>43</v>
      </c>
      <c r="AA1108" s="2">
        <v>3</v>
      </c>
      <c r="AB1108" s="2">
        <v>4</v>
      </c>
      <c r="AC1108" s="2">
        <v>4</v>
      </c>
      <c r="AD1108" s="2">
        <v>6</v>
      </c>
      <c r="AE1108" s="2">
        <v>0</v>
      </c>
      <c r="AF1108" s="2">
        <v>0</v>
      </c>
      <c r="AG1108" s="16">
        <v>0</v>
      </c>
      <c r="AH1108" s="49" t="s">
        <v>574</v>
      </c>
      <c r="AI1108" s="49" t="s">
        <v>574</v>
      </c>
      <c r="AJ1108" s="49" t="s">
        <v>574</v>
      </c>
      <c r="AK1108" s="49" t="s">
        <v>574</v>
      </c>
      <c r="AL1108" s="49" t="s">
        <v>574</v>
      </c>
      <c r="AM1108" s="2">
        <f t="shared" si="125"/>
        <v>0</v>
      </c>
      <c r="AN1108" s="1">
        <v>51</v>
      </c>
      <c r="AO1108" s="2">
        <v>26.29</v>
      </c>
    </row>
    <row r="1109" spans="1:41" hidden="1" x14ac:dyDescent="0.3">
      <c r="A1109">
        <v>5462</v>
      </c>
      <c r="B1109">
        <v>1975</v>
      </c>
      <c r="C1109" s="1">
        <f t="shared" si="119"/>
        <v>49</v>
      </c>
      <c r="D1109" t="s">
        <v>40</v>
      </c>
      <c r="E1109" t="s">
        <v>22</v>
      </c>
      <c r="F1109" s="4" t="s">
        <v>29</v>
      </c>
      <c r="G1109" t="s">
        <v>29</v>
      </c>
      <c r="H1109" s="20">
        <v>67445</v>
      </c>
      <c r="I1109" s="2">
        <f t="shared" si="120"/>
        <v>67.444999999999993</v>
      </c>
      <c r="J1109" s="2">
        <v>0</v>
      </c>
      <c r="K1109" s="2">
        <v>1</v>
      </c>
      <c r="L1109" s="16">
        <f t="shared" si="121"/>
        <v>1</v>
      </c>
      <c r="M1109" s="7">
        <v>41251</v>
      </c>
      <c r="N1109" s="4">
        <f t="shared" si="122"/>
        <v>1</v>
      </c>
      <c r="O1109" s="3">
        <f t="shared" si="123"/>
        <v>41251</v>
      </c>
      <c r="P1109" s="4" t="str" cm="1">
        <f t="array" ref="P1109">_xlfn.TEXTSPLIT(M1109,"/")</f>
        <v>41251</v>
      </c>
      <c r="Q1109" s="5"/>
      <c r="R1109" s="5"/>
      <c r="S1109" s="5" t="e">
        <f t="shared" si="124"/>
        <v>#NUM!</v>
      </c>
      <c r="T1109">
        <v>63</v>
      </c>
      <c r="U1109" s="14">
        <v>757</v>
      </c>
      <c r="V1109" s="14">
        <v>80</v>
      </c>
      <c r="W1109" s="14">
        <v>217</v>
      </c>
      <c r="X1109" s="14">
        <v>29</v>
      </c>
      <c r="Y1109" s="14">
        <v>80</v>
      </c>
      <c r="Z1109" s="14">
        <v>11</v>
      </c>
      <c r="AA1109" s="2">
        <v>5</v>
      </c>
      <c r="AB1109" s="2">
        <v>9</v>
      </c>
      <c r="AC1109" s="2">
        <v>12</v>
      </c>
      <c r="AD1109" s="2">
        <v>6</v>
      </c>
      <c r="AE1109" s="2">
        <v>0</v>
      </c>
      <c r="AF1109" s="2">
        <v>0</v>
      </c>
      <c r="AG1109" s="16">
        <v>0</v>
      </c>
      <c r="AH1109" s="49" t="s">
        <v>574</v>
      </c>
      <c r="AI1109" s="49" t="s">
        <v>574</v>
      </c>
      <c r="AJ1109" s="49" t="s">
        <v>574</v>
      </c>
      <c r="AK1109" s="49" t="s">
        <v>574</v>
      </c>
      <c r="AL1109" s="49" t="s">
        <v>574</v>
      </c>
      <c r="AM1109" s="2">
        <f t="shared" si="125"/>
        <v>0</v>
      </c>
      <c r="AN1109" s="1">
        <v>49</v>
      </c>
      <c r="AO1109" s="2">
        <v>26.067</v>
      </c>
    </row>
    <row r="1110" spans="1:41" x14ac:dyDescent="0.3">
      <c r="A1110">
        <v>5455</v>
      </c>
      <c r="B1110">
        <v>1972</v>
      </c>
      <c r="C1110" s="1">
        <f t="shared" si="119"/>
        <v>52</v>
      </c>
      <c r="D1110" t="s">
        <v>25</v>
      </c>
      <c r="E1110" t="s">
        <v>34</v>
      </c>
      <c r="F1110" s="4" t="s">
        <v>29</v>
      </c>
      <c r="G1110" t="s">
        <v>29</v>
      </c>
      <c r="H1110" s="20">
        <v>32011</v>
      </c>
      <c r="I1110" s="2">
        <f t="shared" si="120"/>
        <v>32.011000000000003</v>
      </c>
      <c r="J1110" s="2">
        <v>1</v>
      </c>
      <c r="K1110" s="2">
        <v>0</v>
      </c>
      <c r="L1110" s="16">
        <f t="shared" si="121"/>
        <v>1</v>
      </c>
      <c r="M1110" s="6" t="s">
        <v>353</v>
      </c>
      <c r="N1110" s="4">
        <f t="shared" si="122"/>
        <v>2</v>
      </c>
      <c r="O1110" s="3">
        <f t="shared" si="123"/>
        <v>41508</v>
      </c>
      <c r="P1110" s="4" t="str" cm="1">
        <f t="array" ref="P1110:R1110">_xlfn.TEXTSPLIT(M1110,"/")</f>
        <v>8</v>
      </c>
      <c r="Q1110" s="4" t="str">
        <v>22</v>
      </c>
      <c r="R1110" s="4" t="str">
        <v>13</v>
      </c>
      <c r="S1110" s="5">
        <f t="shared" si="124"/>
        <v>41508</v>
      </c>
      <c r="T1110">
        <v>89</v>
      </c>
      <c r="U1110" s="14">
        <v>99</v>
      </c>
      <c r="V1110" s="14">
        <v>0</v>
      </c>
      <c r="W1110" s="14">
        <v>15</v>
      </c>
      <c r="X1110" s="14">
        <v>2</v>
      </c>
      <c r="Y1110" s="14">
        <v>1</v>
      </c>
      <c r="Z1110" s="14">
        <v>5</v>
      </c>
      <c r="AA1110" s="2">
        <v>3</v>
      </c>
      <c r="AB1110" s="2">
        <v>2</v>
      </c>
      <c r="AC1110" s="2">
        <v>4</v>
      </c>
      <c r="AD1110" s="2">
        <v>7</v>
      </c>
      <c r="AE1110" s="2">
        <v>0</v>
      </c>
      <c r="AF1110" s="2">
        <v>0</v>
      </c>
      <c r="AG1110" s="16">
        <v>0</v>
      </c>
      <c r="AH1110" s="49" t="s">
        <v>574</v>
      </c>
      <c r="AI1110" s="49" t="s">
        <v>574</v>
      </c>
      <c r="AJ1110" s="49" t="s">
        <v>574</v>
      </c>
      <c r="AK1110" s="49" t="s">
        <v>574</v>
      </c>
      <c r="AL1110" s="49" t="s">
        <v>574</v>
      </c>
      <c r="AM1110" s="2">
        <f t="shared" si="125"/>
        <v>0</v>
      </c>
      <c r="AN1110" s="1">
        <v>54</v>
      </c>
      <c r="AO1110" s="2">
        <v>22.39</v>
      </c>
    </row>
    <row r="1111" spans="1:41" hidden="1" x14ac:dyDescent="0.3">
      <c r="A1111">
        <v>5454</v>
      </c>
      <c r="B1111">
        <v>1980</v>
      </c>
      <c r="C1111" s="1">
        <f t="shared" si="119"/>
        <v>44</v>
      </c>
      <c r="D1111" t="s">
        <v>31</v>
      </c>
      <c r="E1111" t="s">
        <v>42</v>
      </c>
      <c r="F1111" s="4" t="s">
        <v>29</v>
      </c>
      <c r="G1111" t="s">
        <v>29</v>
      </c>
      <c r="H1111" s="20">
        <v>45057</v>
      </c>
      <c r="I1111" s="2">
        <f t="shared" si="120"/>
        <v>45.057000000000002</v>
      </c>
      <c r="J1111" s="2">
        <v>1</v>
      </c>
      <c r="K1111" s="2">
        <v>0</v>
      </c>
      <c r="L1111" s="16">
        <f t="shared" si="121"/>
        <v>1</v>
      </c>
      <c r="M1111" s="7">
        <v>41286</v>
      </c>
      <c r="N1111" s="4">
        <f t="shared" si="122"/>
        <v>1</v>
      </c>
      <c r="O1111" s="3">
        <f t="shared" si="123"/>
        <v>41286</v>
      </c>
      <c r="P1111" s="4" t="str" cm="1">
        <f t="array" ref="P1111">_xlfn.TEXTSPLIT(M1111,"/")</f>
        <v>41286</v>
      </c>
      <c r="Q1111" s="5"/>
      <c r="R1111" s="5"/>
      <c r="S1111" s="5" t="e">
        <f t="shared" si="124"/>
        <v>#NUM!</v>
      </c>
      <c r="T1111">
        <v>80</v>
      </c>
      <c r="U1111" s="14">
        <v>37</v>
      </c>
      <c r="V1111" s="14">
        <v>0</v>
      </c>
      <c r="W1111" s="14">
        <v>7</v>
      </c>
      <c r="X1111" s="14">
        <v>3</v>
      </c>
      <c r="Y1111" s="14">
        <v>0</v>
      </c>
      <c r="Z1111" s="14">
        <v>3</v>
      </c>
      <c r="AA1111" s="2">
        <v>1</v>
      </c>
      <c r="AB1111" s="2">
        <v>2</v>
      </c>
      <c r="AC1111" s="2">
        <v>3</v>
      </c>
      <c r="AD1111" s="2">
        <v>5</v>
      </c>
      <c r="AE1111" s="2">
        <v>0</v>
      </c>
      <c r="AF1111" s="2">
        <v>0</v>
      </c>
      <c r="AG1111" s="16">
        <v>0</v>
      </c>
      <c r="AH1111" s="49" t="s">
        <v>574</v>
      </c>
      <c r="AI1111" s="49" t="s">
        <v>574</v>
      </c>
      <c r="AJ1111" s="49" t="s">
        <v>574</v>
      </c>
      <c r="AK1111" s="49" t="s">
        <v>574</v>
      </c>
      <c r="AL1111" s="49" t="s">
        <v>574</v>
      </c>
      <c r="AM1111" s="2">
        <f t="shared" si="125"/>
        <v>0</v>
      </c>
      <c r="AN1111" s="1">
        <v>48</v>
      </c>
      <c r="AO1111" s="2">
        <v>22.212</v>
      </c>
    </row>
    <row r="1112" spans="1:41" hidden="1" x14ac:dyDescent="0.3">
      <c r="A1112">
        <v>5453</v>
      </c>
      <c r="B1112">
        <v>1957</v>
      </c>
      <c r="C1112" s="1">
        <f t="shared" si="119"/>
        <v>67</v>
      </c>
      <c r="D1112" t="s">
        <v>47</v>
      </c>
      <c r="E1112" t="s">
        <v>42</v>
      </c>
      <c r="F1112" s="4" t="s">
        <v>29</v>
      </c>
      <c r="G1112" t="s">
        <v>29</v>
      </c>
      <c r="H1112" s="20">
        <v>90226</v>
      </c>
      <c r="I1112" s="2">
        <f t="shared" si="120"/>
        <v>90.225999999999999</v>
      </c>
      <c r="J1112" s="2">
        <v>0</v>
      </c>
      <c r="K1112" s="2">
        <v>0</v>
      </c>
      <c r="L1112" s="16">
        <f t="shared" si="121"/>
        <v>0</v>
      </c>
      <c r="M1112" s="6" t="s">
        <v>267</v>
      </c>
      <c r="N1112" s="4">
        <f t="shared" si="122"/>
        <v>2</v>
      </c>
      <c r="O1112" s="3">
        <f t="shared" si="123"/>
        <v>41178</v>
      </c>
      <c r="P1112" s="4" t="str" cm="1">
        <f t="array" ref="P1112:R1112">_xlfn.TEXTSPLIT(M1112,"/")</f>
        <v>9</v>
      </c>
      <c r="Q1112" s="4" t="str">
        <v>26</v>
      </c>
      <c r="R1112" s="4" t="str">
        <v>12</v>
      </c>
      <c r="S1112" s="5">
        <f t="shared" si="124"/>
        <v>41178</v>
      </c>
      <c r="T1112">
        <v>26</v>
      </c>
      <c r="U1112" s="14">
        <v>1083</v>
      </c>
      <c r="V1112" s="14">
        <v>108</v>
      </c>
      <c r="W1112" s="14">
        <v>649</v>
      </c>
      <c r="X1112" s="14">
        <v>253</v>
      </c>
      <c r="Y1112" s="14">
        <v>151</v>
      </c>
      <c r="Z1112" s="14">
        <v>108</v>
      </c>
      <c r="AA1112" s="2">
        <v>1</v>
      </c>
      <c r="AB1112" s="2">
        <v>4</v>
      </c>
      <c r="AC1112" s="2">
        <v>12</v>
      </c>
      <c r="AD1112" s="2">
        <v>2</v>
      </c>
      <c r="AE1112" s="2">
        <v>0</v>
      </c>
      <c r="AF1112" s="2">
        <v>0</v>
      </c>
      <c r="AG1112" s="16">
        <v>1</v>
      </c>
      <c r="AH1112" s="49" t="s">
        <v>574</v>
      </c>
      <c r="AI1112" s="49" t="s">
        <v>574</v>
      </c>
      <c r="AJ1112" s="49" t="s">
        <v>574</v>
      </c>
      <c r="AK1112" s="49">
        <v>1</v>
      </c>
      <c r="AL1112" s="49" t="s">
        <v>574</v>
      </c>
      <c r="AM1112" s="2">
        <f t="shared" si="125"/>
        <v>0</v>
      </c>
      <c r="AN1112" s="1">
        <v>43</v>
      </c>
      <c r="AO1112" s="2">
        <v>19.106999999999999</v>
      </c>
    </row>
    <row r="1113" spans="1:41" x14ac:dyDescent="0.3">
      <c r="A1113">
        <v>5441</v>
      </c>
      <c r="B1113">
        <v>1966</v>
      </c>
      <c r="C1113" s="1">
        <f t="shared" si="119"/>
        <v>58</v>
      </c>
      <c r="D1113" t="s">
        <v>25</v>
      </c>
      <c r="E1113" t="s">
        <v>34</v>
      </c>
      <c r="F1113" s="4" t="s">
        <v>43</v>
      </c>
      <c r="G1113" t="s">
        <v>43</v>
      </c>
      <c r="H1113" s="20">
        <v>54111</v>
      </c>
      <c r="I1113" s="2">
        <f t="shared" si="120"/>
        <v>54.110999999999997</v>
      </c>
      <c r="J1113" s="2">
        <v>0</v>
      </c>
      <c r="K1113" s="2">
        <v>1</v>
      </c>
      <c r="L1113" s="16">
        <f t="shared" si="121"/>
        <v>1</v>
      </c>
      <c r="M1113" s="6" t="s">
        <v>257</v>
      </c>
      <c r="N1113" s="4">
        <f t="shared" si="122"/>
        <v>2</v>
      </c>
      <c r="O1113" s="3">
        <f t="shared" si="123"/>
        <v>41511</v>
      </c>
      <c r="P1113" s="4" t="str" cm="1">
        <f t="array" ref="P1113:R1113">_xlfn.TEXTSPLIT(M1113,"/")</f>
        <v>8</v>
      </c>
      <c r="Q1113" s="4" t="str">
        <v>25</v>
      </c>
      <c r="R1113" s="4" t="str">
        <v>13</v>
      </c>
      <c r="S1113" s="5">
        <f t="shared" si="124"/>
        <v>41511</v>
      </c>
      <c r="T1113">
        <v>97</v>
      </c>
      <c r="U1113" s="14">
        <v>267</v>
      </c>
      <c r="V1113" s="14">
        <v>6</v>
      </c>
      <c r="W1113" s="14">
        <v>54</v>
      </c>
      <c r="X1113" s="14">
        <v>8</v>
      </c>
      <c r="Y1113" s="14">
        <v>3</v>
      </c>
      <c r="Z1113" s="14">
        <v>50</v>
      </c>
      <c r="AA1113" s="2">
        <v>2</v>
      </c>
      <c r="AB1113" s="2">
        <v>5</v>
      </c>
      <c r="AC1113" s="2">
        <v>6</v>
      </c>
      <c r="AD1113" s="2">
        <v>5</v>
      </c>
      <c r="AE1113" s="2">
        <v>0</v>
      </c>
      <c r="AF1113" s="2">
        <v>0</v>
      </c>
      <c r="AG1113" s="16">
        <v>0</v>
      </c>
      <c r="AH1113" s="49" t="s">
        <v>574</v>
      </c>
      <c r="AI1113" s="49" t="s">
        <v>574</v>
      </c>
      <c r="AJ1113" s="49" t="s">
        <v>574</v>
      </c>
      <c r="AK1113" s="49" t="s">
        <v>574</v>
      </c>
      <c r="AL1113" s="49" t="s">
        <v>574</v>
      </c>
      <c r="AM1113" s="2">
        <f t="shared" si="125"/>
        <v>0</v>
      </c>
      <c r="AN1113" s="1">
        <v>34</v>
      </c>
      <c r="AO1113" s="2">
        <v>18.358000000000001</v>
      </c>
    </row>
    <row r="1114" spans="1:41" x14ac:dyDescent="0.3">
      <c r="A1114">
        <v>5430</v>
      </c>
      <c r="B1114">
        <v>1957</v>
      </c>
      <c r="C1114" s="1">
        <f t="shared" si="119"/>
        <v>67</v>
      </c>
      <c r="D1114" t="s">
        <v>25</v>
      </c>
      <c r="E1114" t="s">
        <v>22</v>
      </c>
      <c r="F1114" s="4" t="s">
        <v>32</v>
      </c>
      <c r="G1114" t="s">
        <v>32</v>
      </c>
      <c r="H1114" s="20">
        <v>54450</v>
      </c>
      <c r="I1114" s="2">
        <f t="shared" si="120"/>
        <v>54.45</v>
      </c>
      <c r="J1114" s="2">
        <v>1</v>
      </c>
      <c r="K1114" s="2">
        <v>1</v>
      </c>
      <c r="L1114" s="16">
        <f t="shared" si="121"/>
        <v>2</v>
      </c>
      <c r="M1114" s="6" t="s">
        <v>52</v>
      </c>
      <c r="N1114" s="4">
        <f t="shared" si="122"/>
        <v>2</v>
      </c>
      <c r="O1114" s="3">
        <f t="shared" si="123"/>
        <v>41166</v>
      </c>
      <c r="P1114" s="4" t="str" cm="1">
        <f t="array" ref="P1114:R1114">_xlfn.TEXTSPLIT(M1114,"/")</f>
        <v>9</v>
      </c>
      <c r="Q1114" s="4" t="str">
        <v>14</v>
      </c>
      <c r="R1114" s="4" t="str">
        <v>12</v>
      </c>
      <c r="S1114" s="5">
        <f t="shared" si="124"/>
        <v>41166</v>
      </c>
      <c r="T1114">
        <v>0</v>
      </c>
      <c r="U1114" s="14">
        <v>454</v>
      </c>
      <c r="V1114" s="14">
        <v>0</v>
      </c>
      <c r="W1114" s="14">
        <v>171</v>
      </c>
      <c r="X1114" s="14">
        <v>8</v>
      </c>
      <c r="Y1114" s="14">
        <v>19</v>
      </c>
      <c r="Z1114" s="14">
        <v>32</v>
      </c>
      <c r="AA1114" s="2">
        <v>12</v>
      </c>
      <c r="AB1114" s="2">
        <v>9</v>
      </c>
      <c r="AC1114" s="2">
        <v>8</v>
      </c>
      <c r="AD1114" s="2">
        <v>8</v>
      </c>
      <c r="AE1114" s="2">
        <v>0</v>
      </c>
      <c r="AF1114" s="2">
        <v>0</v>
      </c>
      <c r="AG1114" s="16">
        <v>0</v>
      </c>
      <c r="AH1114" s="49" t="s">
        <v>574</v>
      </c>
      <c r="AI1114" s="49" t="s">
        <v>574</v>
      </c>
      <c r="AJ1114" s="49" t="s">
        <v>574</v>
      </c>
      <c r="AK1114" s="49" t="s">
        <v>574</v>
      </c>
      <c r="AL1114" s="49" t="s">
        <v>574</v>
      </c>
      <c r="AM1114" s="2">
        <f t="shared" si="125"/>
        <v>0</v>
      </c>
      <c r="AN1114" s="1">
        <v>73</v>
      </c>
      <c r="AO1114" s="2">
        <v>16.812999999999999</v>
      </c>
    </row>
    <row r="1115" spans="1:41" x14ac:dyDescent="0.3">
      <c r="A1115">
        <v>5429</v>
      </c>
      <c r="B1115">
        <v>1949</v>
      </c>
      <c r="C1115" s="1">
        <f t="shared" si="119"/>
        <v>75</v>
      </c>
      <c r="D1115" t="s">
        <v>25</v>
      </c>
      <c r="E1115" t="s">
        <v>34</v>
      </c>
      <c r="F1115" s="4" t="s">
        <v>29</v>
      </c>
      <c r="G1115" t="s">
        <v>29</v>
      </c>
      <c r="H1115" s="20">
        <v>45579</v>
      </c>
      <c r="I1115" s="2">
        <f t="shared" si="120"/>
        <v>45.579000000000001</v>
      </c>
      <c r="J1115" s="2">
        <v>0</v>
      </c>
      <c r="K1115" s="2">
        <v>1</v>
      </c>
      <c r="L1115" s="16">
        <f t="shared" si="121"/>
        <v>1</v>
      </c>
      <c r="M1115" s="6" t="s">
        <v>107</v>
      </c>
      <c r="N1115" s="4">
        <f t="shared" si="122"/>
        <v>2</v>
      </c>
      <c r="O1115" s="3">
        <f t="shared" si="123"/>
        <v>41506</v>
      </c>
      <c r="P1115" s="4" t="str" cm="1">
        <f t="array" ref="P1115:R1115">_xlfn.TEXTSPLIT(M1115,"/")</f>
        <v>8</v>
      </c>
      <c r="Q1115" s="4" t="str">
        <v>20</v>
      </c>
      <c r="R1115" s="4" t="str">
        <v>13</v>
      </c>
      <c r="S1115" s="5">
        <f t="shared" si="124"/>
        <v>41506</v>
      </c>
      <c r="T1115">
        <v>10</v>
      </c>
      <c r="U1115" s="14">
        <v>145</v>
      </c>
      <c r="V1115" s="14">
        <v>1</v>
      </c>
      <c r="W1115" s="14">
        <v>33</v>
      </c>
      <c r="X1115" s="14">
        <v>2</v>
      </c>
      <c r="Y1115" s="14">
        <v>1</v>
      </c>
      <c r="Z1115" s="14">
        <v>1</v>
      </c>
      <c r="AA1115" s="2">
        <v>1</v>
      </c>
      <c r="AB1115" s="2">
        <v>4</v>
      </c>
      <c r="AC1115" s="2">
        <v>4</v>
      </c>
      <c r="AD1115" s="2">
        <v>6</v>
      </c>
      <c r="AE1115" s="2">
        <v>0</v>
      </c>
      <c r="AF1115" s="2">
        <v>0</v>
      </c>
      <c r="AG1115" s="16">
        <v>0</v>
      </c>
      <c r="AH1115" s="49" t="s">
        <v>574</v>
      </c>
      <c r="AI1115" s="49" t="s">
        <v>574</v>
      </c>
      <c r="AJ1115" s="49" t="s">
        <v>574</v>
      </c>
      <c r="AK1115" s="49" t="s">
        <v>574</v>
      </c>
      <c r="AL1115" s="49" t="s">
        <v>574</v>
      </c>
      <c r="AM1115" s="2">
        <f t="shared" si="125"/>
        <v>0</v>
      </c>
      <c r="AN1115" s="1">
        <v>72</v>
      </c>
      <c r="AO1115" s="2">
        <v>75.903000000000006</v>
      </c>
    </row>
    <row r="1116" spans="1:41" hidden="1" x14ac:dyDescent="0.3">
      <c r="A1116">
        <v>5424</v>
      </c>
      <c r="B1116">
        <v>1984</v>
      </c>
      <c r="C1116" s="1">
        <f t="shared" si="119"/>
        <v>40</v>
      </c>
      <c r="D1116" t="s">
        <v>47</v>
      </c>
      <c r="E1116" t="s">
        <v>22</v>
      </c>
      <c r="F1116" s="4" t="s">
        <v>29</v>
      </c>
      <c r="G1116" t="s">
        <v>29</v>
      </c>
      <c r="H1116" s="20">
        <v>39922</v>
      </c>
      <c r="I1116" s="2">
        <f t="shared" si="120"/>
        <v>39.921999999999997</v>
      </c>
      <c r="J1116" s="2">
        <v>1</v>
      </c>
      <c r="K1116" s="2">
        <v>0</v>
      </c>
      <c r="L1116" s="16">
        <f t="shared" si="121"/>
        <v>1</v>
      </c>
      <c r="M1116" s="6" t="s">
        <v>61</v>
      </c>
      <c r="N1116" s="4">
        <f t="shared" si="122"/>
        <v>2</v>
      </c>
      <c r="O1116" s="3">
        <f t="shared" si="123"/>
        <v>41319</v>
      </c>
      <c r="P1116" s="4" t="str" cm="1">
        <f t="array" ref="P1116:R1116">_xlfn.TEXTSPLIT(M1116,"/")</f>
        <v>2</v>
      </c>
      <c r="Q1116" s="4" t="str">
        <v>14</v>
      </c>
      <c r="R1116" s="4" t="str">
        <v>13</v>
      </c>
      <c r="S1116" s="5">
        <f t="shared" si="124"/>
        <v>41319</v>
      </c>
      <c r="T1116">
        <v>30</v>
      </c>
      <c r="U1116" s="14">
        <v>29</v>
      </c>
      <c r="V1116" s="14">
        <v>12</v>
      </c>
      <c r="W1116" s="14">
        <v>59</v>
      </c>
      <c r="X1116" s="14">
        <v>19</v>
      </c>
      <c r="Y1116" s="14">
        <v>1</v>
      </c>
      <c r="Z1116" s="14">
        <v>36</v>
      </c>
      <c r="AA1116" s="2">
        <v>2</v>
      </c>
      <c r="AB1116" s="2">
        <v>3</v>
      </c>
      <c r="AC1116" s="2">
        <v>4</v>
      </c>
      <c r="AD1116" s="2">
        <v>8</v>
      </c>
      <c r="AE1116" s="2">
        <v>0</v>
      </c>
      <c r="AF1116" s="2">
        <v>0</v>
      </c>
      <c r="AG1116" s="16">
        <v>0</v>
      </c>
      <c r="AH1116" s="49" t="s">
        <v>574</v>
      </c>
      <c r="AI1116" s="49" t="s">
        <v>574</v>
      </c>
      <c r="AJ1116" s="49" t="s">
        <v>574</v>
      </c>
      <c r="AK1116" s="49" t="s">
        <v>574</v>
      </c>
      <c r="AL1116" s="49" t="s">
        <v>574</v>
      </c>
      <c r="AM1116" s="2">
        <f t="shared" si="125"/>
        <v>0</v>
      </c>
      <c r="AN1116" s="1">
        <v>47</v>
      </c>
      <c r="AO1116" s="2">
        <v>75.483999999999995</v>
      </c>
    </row>
    <row r="1117" spans="1:41" hidden="1" x14ac:dyDescent="0.3">
      <c r="A1117">
        <v>5423</v>
      </c>
      <c r="B1117">
        <v>1984</v>
      </c>
      <c r="C1117" s="1">
        <f t="shared" si="119"/>
        <v>40</v>
      </c>
      <c r="D1117" t="s">
        <v>47</v>
      </c>
      <c r="E1117" t="s">
        <v>22</v>
      </c>
      <c r="F1117" s="4" t="s">
        <v>32</v>
      </c>
      <c r="G1117" t="s">
        <v>32</v>
      </c>
      <c r="H1117" s="20">
        <v>28359</v>
      </c>
      <c r="I1117" s="2">
        <f t="shared" si="120"/>
        <v>28.359000000000002</v>
      </c>
      <c r="J1117" s="2">
        <v>1</v>
      </c>
      <c r="K1117" s="2">
        <v>0</v>
      </c>
      <c r="L1117" s="16">
        <f t="shared" si="121"/>
        <v>1</v>
      </c>
      <c r="M1117" s="6" t="s">
        <v>161</v>
      </c>
      <c r="N1117" s="4">
        <f t="shared" si="122"/>
        <v>2</v>
      </c>
      <c r="O1117" s="3">
        <f t="shared" si="123"/>
        <v>41574</v>
      </c>
      <c r="P1117" s="4" t="str" cm="1">
        <f t="array" ref="P1117:R1117">_xlfn.TEXTSPLIT(M1117,"/")</f>
        <v>10</v>
      </c>
      <c r="Q1117" s="4" t="str">
        <v>27</v>
      </c>
      <c r="R1117" s="4" t="str">
        <v>13</v>
      </c>
      <c r="S1117" s="5">
        <f t="shared" si="124"/>
        <v>41574</v>
      </c>
      <c r="T1117">
        <v>35</v>
      </c>
      <c r="U1117" s="14">
        <v>6</v>
      </c>
      <c r="V1117" s="14">
        <v>0</v>
      </c>
      <c r="W1117" s="14">
        <v>5</v>
      </c>
      <c r="X1117" s="14">
        <v>2</v>
      </c>
      <c r="Y1117" s="14">
        <v>1</v>
      </c>
      <c r="Z1117" s="14">
        <v>2</v>
      </c>
      <c r="AA1117" s="2">
        <v>1</v>
      </c>
      <c r="AB1117" s="2">
        <v>1</v>
      </c>
      <c r="AC1117" s="2">
        <v>2</v>
      </c>
      <c r="AD1117" s="2">
        <v>7</v>
      </c>
      <c r="AE1117" s="2">
        <v>0</v>
      </c>
      <c r="AF1117" s="2">
        <v>0</v>
      </c>
      <c r="AG1117" s="16">
        <v>0</v>
      </c>
      <c r="AH1117" s="49" t="s">
        <v>574</v>
      </c>
      <c r="AI1117" s="49" t="s">
        <v>574</v>
      </c>
      <c r="AJ1117" s="49" t="s">
        <v>574</v>
      </c>
      <c r="AK1117" s="49" t="s">
        <v>574</v>
      </c>
      <c r="AL1117" s="49" t="s">
        <v>574</v>
      </c>
      <c r="AM1117" s="2">
        <f t="shared" si="125"/>
        <v>0</v>
      </c>
      <c r="AN1117" s="1">
        <v>67</v>
      </c>
      <c r="AO1117" s="2">
        <v>71.391000000000005</v>
      </c>
    </row>
    <row r="1118" spans="1:41" hidden="1" x14ac:dyDescent="0.3">
      <c r="A1118">
        <v>5407</v>
      </c>
      <c r="B1118">
        <v>1955</v>
      </c>
      <c r="C1118" s="1">
        <f t="shared" si="119"/>
        <v>69</v>
      </c>
      <c r="D1118" t="s">
        <v>47</v>
      </c>
      <c r="E1118" t="s">
        <v>22</v>
      </c>
      <c r="F1118" s="4" t="s">
        <v>32</v>
      </c>
      <c r="G1118" t="s">
        <v>32</v>
      </c>
      <c r="H1118" s="20">
        <v>53103</v>
      </c>
      <c r="I1118" s="2">
        <f t="shared" si="120"/>
        <v>53.103000000000002</v>
      </c>
      <c r="J1118" s="2">
        <v>0</v>
      </c>
      <c r="K1118" s="2">
        <v>1</v>
      </c>
      <c r="L1118" s="16">
        <f t="shared" si="121"/>
        <v>1</v>
      </c>
      <c r="M1118" s="7">
        <v>41617</v>
      </c>
      <c r="N1118" s="4">
        <f t="shared" si="122"/>
        <v>1</v>
      </c>
      <c r="O1118" s="3">
        <f t="shared" si="123"/>
        <v>41617</v>
      </c>
      <c r="P1118" s="4" t="str" cm="1">
        <f t="array" ref="P1118">_xlfn.TEXTSPLIT(M1118,"/")</f>
        <v>41617</v>
      </c>
      <c r="Q1118" s="5"/>
      <c r="R1118" s="5"/>
      <c r="S1118" s="5" t="e">
        <f t="shared" si="124"/>
        <v>#NUM!</v>
      </c>
      <c r="T1118">
        <v>70</v>
      </c>
      <c r="U1118" s="14">
        <v>729</v>
      </c>
      <c r="V1118" s="14">
        <v>17</v>
      </c>
      <c r="W1118" s="14">
        <v>133</v>
      </c>
      <c r="X1118" s="14">
        <v>11</v>
      </c>
      <c r="Y1118" s="14">
        <v>0</v>
      </c>
      <c r="Z1118" s="14">
        <v>195</v>
      </c>
      <c r="AA1118" s="2">
        <v>5</v>
      </c>
      <c r="AB1118" s="2">
        <v>10</v>
      </c>
      <c r="AC1118" s="2">
        <v>7</v>
      </c>
      <c r="AD1118" s="2">
        <v>7</v>
      </c>
      <c r="AE1118" s="2">
        <v>0</v>
      </c>
      <c r="AF1118" s="2">
        <v>0</v>
      </c>
      <c r="AG1118" s="16">
        <v>1</v>
      </c>
      <c r="AH1118" s="49">
        <v>1</v>
      </c>
      <c r="AI1118" s="49" t="s">
        <v>574</v>
      </c>
      <c r="AJ1118" s="49" t="s">
        <v>574</v>
      </c>
      <c r="AK1118" s="49" t="s">
        <v>574</v>
      </c>
      <c r="AL1118" s="49" t="s">
        <v>574</v>
      </c>
      <c r="AM1118" s="2">
        <f t="shared" si="125"/>
        <v>0</v>
      </c>
      <c r="AN1118" s="1">
        <v>71</v>
      </c>
      <c r="AO1118" s="2">
        <v>69.805000000000007</v>
      </c>
    </row>
    <row r="1119" spans="1:41" hidden="1" x14ac:dyDescent="0.3">
      <c r="A1119">
        <v>5396</v>
      </c>
      <c r="B1119">
        <v>1989</v>
      </c>
      <c r="C1119" s="1">
        <f t="shared" si="119"/>
        <v>35</v>
      </c>
      <c r="D1119" t="s">
        <v>33</v>
      </c>
      <c r="E1119" t="s">
        <v>22</v>
      </c>
      <c r="F1119" s="4" t="s">
        <v>29</v>
      </c>
      <c r="G1119" t="s">
        <v>29</v>
      </c>
      <c r="H1119" s="20">
        <v>68487</v>
      </c>
      <c r="I1119" s="2">
        <f t="shared" si="120"/>
        <v>68.486999999999995</v>
      </c>
      <c r="J1119" s="2">
        <v>0</v>
      </c>
      <c r="K1119" s="2">
        <v>0</v>
      </c>
      <c r="L1119" s="16">
        <f t="shared" si="121"/>
        <v>0</v>
      </c>
      <c r="M1119" s="6" t="s">
        <v>302</v>
      </c>
      <c r="N1119" s="4">
        <f t="shared" si="122"/>
        <v>2</v>
      </c>
      <c r="O1119" s="3">
        <f t="shared" si="123"/>
        <v>41287</v>
      </c>
      <c r="P1119" s="4" t="str" cm="1">
        <f t="array" ref="P1119:R1119">_xlfn.TEXTSPLIT(M1119,"/")</f>
        <v>1</v>
      </c>
      <c r="Q1119" s="4" t="str">
        <v>13</v>
      </c>
      <c r="R1119" s="4" t="str">
        <v>13</v>
      </c>
      <c r="S1119" s="5">
        <f t="shared" si="124"/>
        <v>41287</v>
      </c>
      <c r="T1119">
        <v>48</v>
      </c>
      <c r="U1119" s="14">
        <v>758</v>
      </c>
      <c r="V1119" s="14">
        <v>12</v>
      </c>
      <c r="W1119" s="14">
        <v>385</v>
      </c>
      <c r="X1119" s="14">
        <v>33</v>
      </c>
      <c r="Y1119" s="14">
        <v>89</v>
      </c>
      <c r="Z1119" s="14">
        <v>89</v>
      </c>
      <c r="AA1119" s="2">
        <v>1</v>
      </c>
      <c r="AB1119" s="2">
        <v>9</v>
      </c>
      <c r="AC1119" s="2">
        <v>13</v>
      </c>
      <c r="AD1119" s="2">
        <v>4</v>
      </c>
      <c r="AE1119" s="2">
        <v>0</v>
      </c>
      <c r="AF1119" s="2">
        <v>0</v>
      </c>
      <c r="AG1119" s="16">
        <v>0</v>
      </c>
      <c r="AH1119" s="49" t="s">
        <v>574</v>
      </c>
      <c r="AI1119" s="49" t="s">
        <v>574</v>
      </c>
      <c r="AJ1119" s="49" t="s">
        <v>574</v>
      </c>
      <c r="AK1119" s="49" t="s">
        <v>574</v>
      </c>
      <c r="AL1119" s="49" t="s">
        <v>574</v>
      </c>
      <c r="AM1119" s="2">
        <f t="shared" si="125"/>
        <v>0</v>
      </c>
      <c r="AN1119" s="1">
        <v>71</v>
      </c>
      <c r="AO1119" s="2">
        <v>69.141999999999996</v>
      </c>
    </row>
    <row r="1120" spans="1:41" x14ac:dyDescent="0.3">
      <c r="A1120">
        <v>5394</v>
      </c>
      <c r="B1120">
        <v>1980</v>
      </c>
      <c r="C1120" s="1">
        <f t="shared" si="119"/>
        <v>44</v>
      </c>
      <c r="D1120" t="s">
        <v>25</v>
      </c>
      <c r="E1120" t="s">
        <v>66</v>
      </c>
      <c r="F1120" s="4" t="s">
        <v>26</v>
      </c>
      <c r="G1120" t="s">
        <v>26</v>
      </c>
      <c r="H1120" s="20">
        <v>16014</v>
      </c>
      <c r="I1120" s="2">
        <f t="shared" si="120"/>
        <v>16.013999999999999</v>
      </c>
      <c r="J1120" s="2">
        <v>1</v>
      </c>
      <c r="K1120" s="2">
        <v>1</v>
      </c>
      <c r="L1120" s="16">
        <f t="shared" si="121"/>
        <v>2</v>
      </c>
      <c r="M1120" s="6" t="s">
        <v>155</v>
      </c>
      <c r="N1120" s="4">
        <f t="shared" si="122"/>
        <v>2</v>
      </c>
      <c r="O1120" s="3">
        <f t="shared" si="123"/>
        <v>41350</v>
      </c>
      <c r="P1120" s="4" t="str" cm="1">
        <f t="array" ref="P1120:R1120">_xlfn.TEXTSPLIT(M1120,"/")</f>
        <v>3</v>
      </c>
      <c r="Q1120" s="4" t="str">
        <v>17</v>
      </c>
      <c r="R1120" s="4" t="str">
        <v>13</v>
      </c>
      <c r="S1120" s="5">
        <f t="shared" si="124"/>
        <v>41350</v>
      </c>
      <c r="T1120">
        <v>42</v>
      </c>
      <c r="U1120" s="14">
        <v>3</v>
      </c>
      <c r="V1120" s="14">
        <v>9</v>
      </c>
      <c r="W1120" s="14">
        <v>4</v>
      </c>
      <c r="X1120" s="14">
        <v>7</v>
      </c>
      <c r="Y1120" s="14">
        <v>8</v>
      </c>
      <c r="Z1120" s="14">
        <v>7</v>
      </c>
      <c r="AA1120" s="2">
        <v>4</v>
      </c>
      <c r="AB1120" s="2">
        <v>1</v>
      </c>
      <c r="AC1120" s="2">
        <v>4</v>
      </c>
      <c r="AD1120" s="2">
        <v>3</v>
      </c>
      <c r="AE1120" s="2">
        <v>0</v>
      </c>
      <c r="AF1120" s="2">
        <v>0</v>
      </c>
      <c r="AG1120" s="16">
        <v>0</v>
      </c>
      <c r="AH1120" s="49" t="s">
        <v>574</v>
      </c>
      <c r="AI1120" s="49" t="s">
        <v>574</v>
      </c>
      <c r="AJ1120" s="49" t="s">
        <v>574</v>
      </c>
      <c r="AK1120" s="49" t="s">
        <v>574</v>
      </c>
      <c r="AL1120" s="49" t="s">
        <v>574</v>
      </c>
      <c r="AM1120" s="2">
        <f t="shared" si="125"/>
        <v>0</v>
      </c>
      <c r="AN1120" s="1">
        <v>63</v>
      </c>
      <c r="AO1120" s="2">
        <v>65.694999999999993</v>
      </c>
    </row>
    <row r="1121" spans="1:41" x14ac:dyDescent="0.3">
      <c r="A1121">
        <v>5393</v>
      </c>
      <c r="B1121">
        <v>1978</v>
      </c>
      <c r="C1121" s="1">
        <f t="shared" si="119"/>
        <v>46</v>
      </c>
      <c r="D1121" t="s">
        <v>25</v>
      </c>
      <c r="E1121" t="s">
        <v>22</v>
      </c>
      <c r="F1121" s="4" t="s">
        <v>26</v>
      </c>
      <c r="G1121" t="s">
        <v>26</v>
      </c>
      <c r="H1121" s="20">
        <v>23763</v>
      </c>
      <c r="I1121" s="2">
        <f t="shared" si="120"/>
        <v>23.763000000000002</v>
      </c>
      <c r="J1121" s="2">
        <v>1</v>
      </c>
      <c r="K1121" s="2">
        <v>0</v>
      </c>
      <c r="L1121" s="16">
        <f t="shared" si="121"/>
        <v>1</v>
      </c>
      <c r="M1121" s="7">
        <v>41098</v>
      </c>
      <c r="N1121" s="4">
        <f t="shared" si="122"/>
        <v>1</v>
      </c>
      <c r="O1121" s="3">
        <f t="shared" si="123"/>
        <v>41098</v>
      </c>
      <c r="P1121" s="4" t="str" cm="1">
        <f t="array" ref="P1121">_xlfn.TEXTSPLIT(M1121,"/")</f>
        <v>41098</v>
      </c>
      <c r="Q1121" s="5"/>
      <c r="R1121" s="5"/>
      <c r="S1121" s="5" t="e">
        <f t="shared" si="124"/>
        <v>#NUM!</v>
      </c>
      <c r="T1121">
        <v>64</v>
      </c>
      <c r="U1121" s="14">
        <v>22</v>
      </c>
      <c r="V1121" s="14">
        <v>0</v>
      </c>
      <c r="W1121" s="14">
        <v>6</v>
      </c>
      <c r="X1121" s="14">
        <v>6</v>
      </c>
      <c r="Y1121" s="14">
        <v>2</v>
      </c>
      <c r="Z1121" s="14">
        <v>6</v>
      </c>
      <c r="AA1121" s="2">
        <v>1</v>
      </c>
      <c r="AB1121" s="2">
        <v>1</v>
      </c>
      <c r="AC1121" s="2">
        <v>3</v>
      </c>
      <c r="AD1121" s="2">
        <v>7</v>
      </c>
      <c r="AE1121" s="2">
        <v>0</v>
      </c>
      <c r="AF1121" s="2">
        <v>0</v>
      </c>
      <c r="AG1121" s="16">
        <v>0</v>
      </c>
      <c r="AH1121" s="49" t="s">
        <v>574</v>
      </c>
      <c r="AI1121" s="49" t="s">
        <v>574</v>
      </c>
      <c r="AJ1121" s="49" t="s">
        <v>574</v>
      </c>
      <c r="AK1121" s="49" t="s">
        <v>574</v>
      </c>
      <c r="AL1121" s="49" t="s">
        <v>574</v>
      </c>
      <c r="AM1121" s="2">
        <f t="shared" si="125"/>
        <v>0</v>
      </c>
      <c r="AN1121" s="1">
        <v>67</v>
      </c>
      <c r="AO1121" s="2">
        <v>63.942999999999998</v>
      </c>
    </row>
    <row r="1122" spans="1:41" x14ac:dyDescent="0.3">
      <c r="A1122">
        <v>5389</v>
      </c>
      <c r="B1122">
        <v>1965</v>
      </c>
      <c r="C1122" s="1">
        <f t="shared" si="119"/>
        <v>59</v>
      </c>
      <c r="D1122" t="s">
        <v>25</v>
      </c>
      <c r="E1122" t="s">
        <v>22</v>
      </c>
      <c r="F1122" s="4" t="s">
        <v>29</v>
      </c>
      <c r="G1122" t="s">
        <v>29</v>
      </c>
      <c r="H1122" s="20">
        <v>48920</v>
      </c>
      <c r="I1122" s="2">
        <f t="shared" si="120"/>
        <v>48.92</v>
      </c>
      <c r="J1122" s="2">
        <v>0</v>
      </c>
      <c r="K1122" s="2">
        <v>2</v>
      </c>
      <c r="L1122" s="16">
        <f t="shared" si="121"/>
        <v>2</v>
      </c>
      <c r="M1122" s="6" t="s">
        <v>282</v>
      </c>
      <c r="N1122" s="4">
        <f t="shared" si="122"/>
        <v>2</v>
      </c>
      <c r="O1122" s="3">
        <f t="shared" si="123"/>
        <v>41567</v>
      </c>
      <c r="P1122" s="4" t="str" cm="1">
        <f t="array" ref="P1122:R1122">_xlfn.TEXTSPLIT(M1122,"/")</f>
        <v>10</v>
      </c>
      <c r="Q1122" s="4" t="str">
        <v>20</v>
      </c>
      <c r="R1122" s="4" t="str">
        <v>13</v>
      </c>
      <c r="S1122" s="5">
        <f t="shared" si="124"/>
        <v>41567</v>
      </c>
      <c r="T1122">
        <v>93</v>
      </c>
      <c r="U1122" s="14">
        <v>238</v>
      </c>
      <c r="V1122" s="14">
        <v>17</v>
      </c>
      <c r="W1122" s="14">
        <v>68</v>
      </c>
      <c r="X1122" s="14">
        <v>8</v>
      </c>
      <c r="Y1122" s="14">
        <v>10</v>
      </c>
      <c r="Z1122" s="14">
        <v>6</v>
      </c>
      <c r="AA1122" s="2">
        <v>3</v>
      </c>
      <c r="AB1122" s="2">
        <v>6</v>
      </c>
      <c r="AC1122" s="2">
        <v>5</v>
      </c>
      <c r="AD1122" s="2">
        <v>7</v>
      </c>
      <c r="AE1122" s="2">
        <v>0</v>
      </c>
      <c r="AF1122" s="2">
        <v>0</v>
      </c>
      <c r="AG1122" s="16">
        <v>1</v>
      </c>
      <c r="AH1122" s="49" t="s">
        <v>574</v>
      </c>
      <c r="AI1122" s="49">
        <v>1</v>
      </c>
      <c r="AJ1122" s="49" t="s">
        <v>574</v>
      </c>
      <c r="AK1122" s="49" t="s">
        <v>574</v>
      </c>
      <c r="AL1122" s="49" t="s">
        <v>574</v>
      </c>
      <c r="AM1122" s="2">
        <f t="shared" si="125"/>
        <v>0</v>
      </c>
      <c r="AN1122" s="1">
        <v>71</v>
      </c>
      <c r="AO1122" s="2">
        <v>57.247</v>
      </c>
    </row>
    <row r="1123" spans="1:41" hidden="1" x14ac:dyDescent="0.3">
      <c r="A1123">
        <v>5386</v>
      </c>
      <c r="B1123">
        <v>1954</v>
      </c>
      <c r="C1123" s="1">
        <f t="shared" si="119"/>
        <v>70</v>
      </c>
      <c r="D1123" t="s">
        <v>47</v>
      </c>
      <c r="E1123" t="s">
        <v>22</v>
      </c>
      <c r="F1123" s="4" t="s">
        <v>32</v>
      </c>
      <c r="G1123" t="s">
        <v>32</v>
      </c>
      <c r="H1123" s="20">
        <v>94384</v>
      </c>
      <c r="I1123" s="2">
        <f t="shared" si="120"/>
        <v>94.384</v>
      </c>
      <c r="J1123" s="2">
        <v>0</v>
      </c>
      <c r="K1123" s="2">
        <v>0</v>
      </c>
      <c r="L1123" s="16">
        <f t="shared" si="121"/>
        <v>0</v>
      </c>
      <c r="M1123" s="7">
        <v>41367</v>
      </c>
      <c r="N1123" s="4">
        <f t="shared" si="122"/>
        <v>1</v>
      </c>
      <c r="O1123" s="3">
        <f t="shared" si="123"/>
        <v>41367</v>
      </c>
      <c r="P1123" s="4" t="str" cm="1">
        <f t="array" ref="P1123">_xlfn.TEXTSPLIT(M1123,"/")</f>
        <v>41367</v>
      </c>
      <c r="Q1123" s="5"/>
      <c r="R1123" s="5"/>
      <c r="S1123" s="5" t="e">
        <f t="shared" si="124"/>
        <v>#NUM!</v>
      </c>
      <c r="T1123">
        <v>62</v>
      </c>
      <c r="U1123" s="14">
        <v>1111</v>
      </c>
      <c r="V1123" s="14">
        <v>24</v>
      </c>
      <c r="W1123" s="14">
        <v>790</v>
      </c>
      <c r="X1123" s="14">
        <v>160</v>
      </c>
      <c r="Y1123" s="14">
        <v>45</v>
      </c>
      <c r="Z1123" s="14">
        <v>172</v>
      </c>
      <c r="AA1123" s="2">
        <v>0</v>
      </c>
      <c r="AB1123" s="2">
        <v>5</v>
      </c>
      <c r="AC1123" s="2">
        <v>5</v>
      </c>
      <c r="AD1123" s="2">
        <v>2</v>
      </c>
      <c r="AE1123" s="2">
        <v>1</v>
      </c>
      <c r="AF1123" s="2">
        <v>0</v>
      </c>
      <c r="AG1123" s="16">
        <v>3</v>
      </c>
      <c r="AH1123" s="49" t="s">
        <v>574</v>
      </c>
      <c r="AI1123" s="49">
        <v>1</v>
      </c>
      <c r="AJ1123" s="49">
        <v>1</v>
      </c>
      <c r="AK1123" s="49">
        <v>1</v>
      </c>
      <c r="AL1123" s="49" t="s">
        <v>574</v>
      </c>
      <c r="AM1123" s="2">
        <f t="shared" si="125"/>
        <v>0</v>
      </c>
      <c r="AN1123" s="1">
        <v>47</v>
      </c>
      <c r="AO1123" s="2">
        <v>53.857999999999997</v>
      </c>
    </row>
    <row r="1124" spans="1:41" hidden="1" x14ac:dyDescent="0.3">
      <c r="A1124">
        <v>5376</v>
      </c>
      <c r="B1124">
        <v>1980</v>
      </c>
      <c r="C1124" s="1">
        <f t="shared" si="119"/>
        <v>44</v>
      </c>
      <c r="D1124" t="s">
        <v>31</v>
      </c>
      <c r="E1124" t="s">
        <v>22</v>
      </c>
      <c r="F1124" s="4" t="s">
        <v>29</v>
      </c>
      <c r="G1124" t="s">
        <v>29</v>
      </c>
      <c r="H1124" s="20">
        <v>2447</v>
      </c>
      <c r="I1124" s="2">
        <f t="shared" si="120"/>
        <v>2.4470000000000001</v>
      </c>
      <c r="J1124" s="2">
        <v>1</v>
      </c>
      <c r="K1124" s="2">
        <v>0</v>
      </c>
      <c r="L1124" s="16">
        <f t="shared" si="121"/>
        <v>1</v>
      </c>
      <c r="M1124" s="7">
        <v>41426</v>
      </c>
      <c r="N1124" s="4">
        <f t="shared" si="122"/>
        <v>1</v>
      </c>
      <c r="O1124" s="3">
        <f t="shared" si="123"/>
        <v>41426</v>
      </c>
      <c r="P1124" s="4" t="str" cm="1">
        <f t="array" ref="P1124">_xlfn.TEXTSPLIT(M1124,"/")</f>
        <v>41426</v>
      </c>
      <c r="Q1124" s="5"/>
      <c r="R1124" s="5"/>
      <c r="S1124" s="5" t="e">
        <f t="shared" si="124"/>
        <v>#NUM!</v>
      </c>
      <c r="T1124">
        <v>42</v>
      </c>
      <c r="U1124" s="14">
        <v>1</v>
      </c>
      <c r="V1124" s="14">
        <v>1</v>
      </c>
      <c r="W1124" s="14">
        <v>1725</v>
      </c>
      <c r="X1124" s="14">
        <v>1</v>
      </c>
      <c r="Y1124" s="14">
        <v>1</v>
      </c>
      <c r="Z1124" s="14">
        <v>1</v>
      </c>
      <c r="AA1124" s="2">
        <v>15</v>
      </c>
      <c r="AB1124" s="2">
        <v>0</v>
      </c>
      <c r="AC1124" s="2">
        <v>0</v>
      </c>
      <c r="AD1124" s="2">
        <v>1</v>
      </c>
      <c r="AE1124" s="2">
        <v>0</v>
      </c>
      <c r="AF1124" s="2">
        <v>0</v>
      </c>
      <c r="AG1124" s="16">
        <v>0</v>
      </c>
      <c r="AH1124" s="49" t="s">
        <v>574</v>
      </c>
      <c r="AI1124" s="49" t="s">
        <v>574</v>
      </c>
      <c r="AJ1124" s="49" t="s">
        <v>574</v>
      </c>
      <c r="AK1124" s="49" t="s">
        <v>574</v>
      </c>
      <c r="AL1124" s="49" t="s">
        <v>574</v>
      </c>
      <c r="AM1124" s="2">
        <f t="shared" si="125"/>
        <v>0</v>
      </c>
      <c r="AN1124" s="1">
        <v>64</v>
      </c>
      <c r="AO1124" s="2">
        <v>53.154000000000003</v>
      </c>
    </row>
    <row r="1125" spans="1:41" x14ac:dyDescent="0.3">
      <c r="A1125">
        <v>5371</v>
      </c>
      <c r="B1125">
        <v>1990</v>
      </c>
      <c r="C1125" s="1">
        <f t="shared" si="119"/>
        <v>34</v>
      </c>
      <c r="D1125" t="s">
        <v>25</v>
      </c>
      <c r="E1125" t="s">
        <v>22</v>
      </c>
      <c r="F1125" s="4" t="s">
        <v>26</v>
      </c>
      <c r="G1125" t="s">
        <v>26</v>
      </c>
      <c r="H1125" s="20">
        <v>21474</v>
      </c>
      <c r="I1125" s="2">
        <f t="shared" si="120"/>
        <v>21.474</v>
      </c>
      <c r="J1125" s="2">
        <v>1</v>
      </c>
      <c r="K1125" s="2">
        <v>0</v>
      </c>
      <c r="L1125" s="16">
        <f t="shared" si="121"/>
        <v>1</v>
      </c>
      <c r="M1125" s="7">
        <v>41855</v>
      </c>
      <c r="N1125" s="4">
        <f t="shared" si="122"/>
        <v>1</v>
      </c>
      <c r="O1125" s="3">
        <f t="shared" si="123"/>
        <v>41855</v>
      </c>
      <c r="P1125" s="4" t="str" cm="1">
        <f t="array" ref="P1125">_xlfn.TEXTSPLIT(M1125,"/")</f>
        <v>41855</v>
      </c>
      <c r="Q1125" s="5"/>
      <c r="R1125" s="5"/>
      <c r="S1125" s="5" t="e">
        <f t="shared" si="124"/>
        <v>#NUM!</v>
      </c>
      <c r="T1125">
        <v>0</v>
      </c>
      <c r="U1125" s="14">
        <v>6</v>
      </c>
      <c r="V1125" s="14">
        <v>16</v>
      </c>
      <c r="W1125" s="14">
        <v>24</v>
      </c>
      <c r="X1125" s="14">
        <v>11</v>
      </c>
      <c r="Y1125" s="14">
        <v>0</v>
      </c>
      <c r="Z1125" s="14">
        <v>34</v>
      </c>
      <c r="AA1125" s="2">
        <v>2</v>
      </c>
      <c r="AB1125" s="2">
        <v>3</v>
      </c>
      <c r="AC1125" s="2">
        <v>2</v>
      </c>
      <c r="AD1125" s="2">
        <v>7</v>
      </c>
      <c r="AE1125" s="2">
        <v>1</v>
      </c>
      <c r="AF1125" s="2">
        <v>0</v>
      </c>
      <c r="AG1125" s="16">
        <v>1</v>
      </c>
      <c r="AH1125" s="49">
        <v>1</v>
      </c>
      <c r="AI1125" s="49" t="s">
        <v>574</v>
      </c>
      <c r="AJ1125" s="49" t="s">
        <v>574</v>
      </c>
      <c r="AK1125" s="49" t="s">
        <v>574</v>
      </c>
      <c r="AL1125" s="49" t="s">
        <v>574</v>
      </c>
      <c r="AM1125" s="2">
        <f t="shared" si="125"/>
        <v>0</v>
      </c>
      <c r="AN1125" s="1">
        <v>60</v>
      </c>
      <c r="AO1125" s="2">
        <v>48.720999999999997</v>
      </c>
    </row>
    <row r="1126" spans="1:41" x14ac:dyDescent="0.3">
      <c r="A1126">
        <v>5370</v>
      </c>
      <c r="B1126">
        <v>1974</v>
      </c>
      <c r="C1126" s="1">
        <f t="shared" si="119"/>
        <v>50</v>
      </c>
      <c r="D1126" t="s">
        <v>25</v>
      </c>
      <c r="E1126" t="s">
        <v>34</v>
      </c>
      <c r="F1126" s="4" t="s">
        <v>29</v>
      </c>
      <c r="G1126" t="s">
        <v>29</v>
      </c>
      <c r="H1126" s="20">
        <v>32644</v>
      </c>
      <c r="I1126" s="2">
        <f t="shared" si="120"/>
        <v>32.643999999999998</v>
      </c>
      <c r="J1126" s="2">
        <v>1</v>
      </c>
      <c r="K1126" s="2">
        <v>0</v>
      </c>
      <c r="L1126" s="16">
        <f t="shared" si="121"/>
        <v>1</v>
      </c>
      <c r="M1126" s="6" t="s">
        <v>118</v>
      </c>
      <c r="N1126" s="4">
        <f t="shared" si="122"/>
        <v>2</v>
      </c>
      <c r="O1126" s="3">
        <f t="shared" si="123"/>
        <v>41290</v>
      </c>
      <c r="P1126" s="4" t="str" cm="1">
        <f t="array" ref="P1126:R1126">_xlfn.TEXTSPLIT(M1126,"/")</f>
        <v>1</v>
      </c>
      <c r="Q1126" s="4" t="str">
        <v>16</v>
      </c>
      <c r="R1126" s="4" t="str">
        <v>13</v>
      </c>
      <c r="S1126" s="5">
        <f t="shared" si="124"/>
        <v>41290</v>
      </c>
      <c r="T1126">
        <v>38</v>
      </c>
      <c r="U1126" s="14">
        <v>239</v>
      </c>
      <c r="V1126" s="14">
        <v>3</v>
      </c>
      <c r="W1126" s="14">
        <v>141</v>
      </c>
      <c r="X1126" s="14">
        <v>0</v>
      </c>
      <c r="Y1126" s="14">
        <v>7</v>
      </c>
      <c r="Z1126" s="14">
        <v>23</v>
      </c>
      <c r="AA1126" s="2">
        <v>4</v>
      </c>
      <c r="AB1126" s="2">
        <v>7</v>
      </c>
      <c r="AC1126" s="2">
        <v>6</v>
      </c>
      <c r="AD1126" s="2">
        <v>8</v>
      </c>
      <c r="AE1126" s="2">
        <v>0</v>
      </c>
      <c r="AF1126" s="2">
        <v>0</v>
      </c>
      <c r="AG1126" s="16">
        <v>1</v>
      </c>
      <c r="AH1126" s="49">
        <v>1</v>
      </c>
      <c r="AI1126" s="49" t="s">
        <v>574</v>
      </c>
      <c r="AJ1126" s="49" t="s">
        <v>574</v>
      </c>
      <c r="AK1126" s="49" t="s">
        <v>574</v>
      </c>
      <c r="AL1126" s="49" t="s">
        <v>574</v>
      </c>
      <c r="AM1126" s="2">
        <f t="shared" si="125"/>
        <v>0</v>
      </c>
      <c r="AN1126" s="1">
        <v>54</v>
      </c>
      <c r="AO1126" s="2">
        <v>43.640999999999998</v>
      </c>
    </row>
    <row r="1127" spans="1:41" hidden="1" x14ac:dyDescent="0.3">
      <c r="A1127">
        <v>5350</v>
      </c>
      <c r="B1127">
        <v>1992</v>
      </c>
      <c r="C1127" s="1">
        <f t="shared" si="119"/>
        <v>32</v>
      </c>
      <c r="D1127" t="s">
        <v>47</v>
      </c>
      <c r="E1127" t="s">
        <v>42</v>
      </c>
      <c r="F1127" s="4" t="s">
        <v>26</v>
      </c>
      <c r="G1127" t="s">
        <v>26</v>
      </c>
      <c r="H1127" s="20">
        <v>90638</v>
      </c>
      <c r="I1127" s="2">
        <f t="shared" si="120"/>
        <v>90.638000000000005</v>
      </c>
      <c r="J1127" s="2">
        <v>0</v>
      </c>
      <c r="K1127" s="2">
        <v>0</v>
      </c>
      <c r="L1127" s="16">
        <f t="shared" si="121"/>
        <v>0</v>
      </c>
      <c r="M1127" s="6" t="s">
        <v>281</v>
      </c>
      <c r="N1127" s="4">
        <f t="shared" si="122"/>
        <v>2</v>
      </c>
      <c r="O1127" s="3">
        <f t="shared" si="123"/>
        <v>41683</v>
      </c>
      <c r="P1127" s="4" t="str" cm="1">
        <f t="array" ref="P1127:R1127">_xlfn.TEXTSPLIT(M1127,"/")</f>
        <v>2</v>
      </c>
      <c r="Q1127" s="4" t="str">
        <v>13</v>
      </c>
      <c r="R1127" s="4" t="str">
        <v>14</v>
      </c>
      <c r="S1127" s="5">
        <f t="shared" si="124"/>
        <v>41683</v>
      </c>
      <c r="T1127">
        <v>29</v>
      </c>
      <c r="U1127" s="14">
        <v>1156</v>
      </c>
      <c r="V1127" s="14">
        <v>120</v>
      </c>
      <c r="W1127" s="14">
        <v>915</v>
      </c>
      <c r="X1127" s="14">
        <v>94</v>
      </c>
      <c r="Y1127" s="14">
        <v>144</v>
      </c>
      <c r="Z1127" s="14">
        <v>96</v>
      </c>
      <c r="AA1127" s="2">
        <v>1</v>
      </c>
      <c r="AB1127" s="2">
        <v>3</v>
      </c>
      <c r="AC1127" s="2">
        <v>10</v>
      </c>
      <c r="AD1127" s="2">
        <v>1</v>
      </c>
      <c r="AE1127" s="2">
        <v>1</v>
      </c>
      <c r="AF1127" s="2">
        <v>0</v>
      </c>
      <c r="AG1127" s="16">
        <v>1</v>
      </c>
      <c r="AH1127" s="49" t="s">
        <v>574</v>
      </c>
      <c r="AI1127" s="49" t="s">
        <v>574</v>
      </c>
      <c r="AJ1127" s="49">
        <v>1</v>
      </c>
      <c r="AK1127" s="49" t="s">
        <v>574</v>
      </c>
      <c r="AL1127" s="49" t="s">
        <v>574</v>
      </c>
      <c r="AM1127" s="2">
        <f t="shared" si="125"/>
        <v>0</v>
      </c>
      <c r="AN1127" s="1">
        <v>71</v>
      </c>
      <c r="AO1127" s="2">
        <v>43.462000000000003</v>
      </c>
    </row>
    <row r="1128" spans="1:41" hidden="1" x14ac:dyDescent="0.3">
      <c r="A1128">
        <v>5346</v>
      </c>
      <c r="B1128">
        <v>1974</v>
      </c>
      <c r="C1128" s="1">
        <f t="shared" si="119"/>
        <v>50</v>
      </c>
      <c r="D1128" t="s">
        <v>38</v>
      </c>
      <c r="E1128" t="s">
        <v>36</v>
      </c>
      <c r="F1128" s="4" t="s">
        <v>29</v>
      </c>
      <c r="G1128" t="s">
        <v>29</v>
      </c>
      <c r="H1128" s="20">
        <v>23559</v>
      </c>
      <c r="I1128" s="2">
        <f t="shared" si="120"/>
        <v>23.559000000000001</v>
      </c>
      <c r="J1128" s="2">
        <v>1</v>
      </c>
      <c r="K1128" s="2">
        <v>0</v>
      </c>
      <c r="L1128" s="16">
        <f t="shared" si="121"/>
        <v>1</v>
      </c>
      <c r="M1128" s="7">
        <v>41340</v>
      </c>
      <c r="N1128" s="4">
        <f t="shared" si="122"/>
        <v>1</v>
      </c>
      <c r="O1128" s="3">
        <f t="shared" si="123"/>
        <v>41340</v>
      </c>
      <c r="P1128" s="4" t="str" cm="1">
        <f t="array" ref="P1128">_xlfn.TEXTSPLIT(M1128,"/")</f>
        <v>41340</v>
      </c>
      <c r="Q1128" s="5"/>
      <c r="R1128" s="5"/>
      <c r="S1128" s="5" t="e">
        <f t="shared" si="124"/>
        <v>#NUM!</v>
      </c>
      <c r="T1128">
        <v>87</v>
      </c>
      <c r="U1128" s="14">
        <v>25</v>
      </c>
      <c r="V1128" s="14">
        <v>5</v>
      </c>
      <c r="W1128" s="14">
        <v>19</v>
      </c>
      <c r="X1128" s="14">
        <v>7</v>
      </c>
      <c r="Y1128" s="14">
        <v>0</v>
      </c>
      <c r="Z1128" s="14">
        <v>23</v>
      </c>
      <c r="AA1128" s="2">
        <v>3</v>
      </c>
      <c r="AB1128" s="2">
        <v>3</v>
      </c>
      <c r="AC1128" s="2">
        <v>3</v>
      </c>
      <c r="AD1128" s="2">
        <v>7</v>
      </c>
      <c r="AE1128" s="2">
        <v>0</v>
      </c>
      <c r="AF1128" s="2">
        <v>0</v>
      </c>
      <c r="AG1128" s="16">
        <v>0</v>
      </c>
      <c r="AH1128" s="49" t="s">
        <v>574</v>
      </c>
      <c r="AI1128" s="49" t="s">
        <v>574</v>
      </c>
      <c r="AJ1128" s="49" t="s">
        <v>574</v>
      </c>
      <c r="AK1128" s="49" t="s">
        <v>574</v>
      </c>
      <c r="AL1128" s="49" t="s">
        <v>574</v>
      </c>
      <c r="AM1128" s="2">
        <f t="shared" si="125"/>
        <v>0</v>
      </c>
      <c r="AN1128" s="1">
        <v>51</v>
      </c>
      <c r="AO1128" s="2">
        <v>37.786999999999999</v>
      </c>
    </row>
    <row r="1129" spans="1:41" hidden="1" x14ac:dyDescent="0.3">
      <c r="A1129">
        <v>5342</v>
      </c>
      <c r="B1129">
        <v>1977</v>
      </c>
      <c r="C1129" s="1">
        <f t="shared" si="119"/>
        <v>47</v>
      </c>
      <c r="D1129" t="s">
        <v>28</v>
      </c>
      <c r="E1129" t="s">
        <v>66</v>
      </c>
      <c r="F1129" s="4" t="s">
        <v>23</v>
      </c>
      <c r="G1129" t="s">
        <v>23</v>
      </c>
      <c r="H1129" s="20">
        <v>9548</v>
      </c>
      <c r="I1129" s="2">
        <f t="shared" si="120"/>
        <v>9.548</v>
      </c>
      <c r="J1129" s="2">
        <v>1</v>
      </c>
      <c r="K1129" s="2">
        <v>0</v>
      </c>
      <c r="L1129" s="16">
        <f t="shared" si="121"/>
        <v>1</v>
      </c>
      <c r="M1129" s="7">
        <v>41129</v>
      </c>
      <c r="N1129" s="4">
        <f t="shared" si="122"/>
        <v>1</v>
      </c>
      <c r="O1129" s="3">
        <f t="shared" si="123"/>
        <v>41129</v>
      </c>
      <c r="P1129" s="4" t="str" cm="1">
        <f t="array" ref="P1129">_xlfn.TEXTSPLIT(M1129,"/")</f>
        <v>41129</v>
      </c>
      <c r="Q1129" s="5"/>
      <c r="R1129" s="5"/>
      <c r="S1129" s="5" t="e">
        <f t="shared" si="124"/>
        <v>#NUM!</v>
      </c>
      <c r="T1129">
        <v>31</v>
      </c>
      <c r="U1129" s="14">
        <v>0</v>
      </c>
      <c r="V1129" s="14">
        <v>1</v>
      </c>
      <c r="W1129" s="14">
        <v>3</v>
      </c>
      <c r="X1129" s="14">
        <v>10</v>
      </c>
      <c r="Y1129" s="14">
        <v>6</v>
      </c>
      <c r="Z1129" s="14">
        <v>9</v>
      </c>
      <c r="AA1129" s="2">
        <v>2</v>
      </c>
      <c r="AB1129" s="2">
        <v>1</v>
      </c>
      <c r="AC1129" s="2">
        <v>3</v>
      </c>
      <c r="AD1129" s="2">
        <v>8</v>
      </c>
      <c r="AE1129" s="2">
        <v>0</v>
      </c>
      <c r="AF1129" s="2">
        <v>0</v>
      </c>
      <c r="AG1129" s="16">
        <v>0</v>
      </c>
      <c r="AH1129" s="49" t="s">
        <v>574</v>
      </c>
      <c r="AI1129" s="49" t="s">
        <v>574</v>
      </c>
      <c r="AJ1129" s="49" t="s">
        <v>574</v>
      </c>
      <c r="AK1129" s="49" t="s">
        <v>574</v>
      </c>
      <c r="AL1129" s="49" t="s">
        <v>574</v>
      </c>
      <c r="AM1129" s="2">
        <f t="shared" si="125"/>
        <v>0</v>
      </c>
      <c r="AN1129" s="1">
        <v>49</v>
      </c>
      <c r="AO1129" s="2">
        <v>37.087000000000003</v>
      </c>
    </row>
    <row r="1130" spans="1:41" hidden="1" x14ac:dyDescent="0.3">
      <c r="A1130">
        <v>5341</v>
      </c>
      <c r="B1130">
        <v>1963</v>
      </c>
      <c r="C1130" s="1">
        <f t="shared" si="119"/>
        <v>61</v>
      </c>
      <c r="D1130" t="s">
        <v>47</v>
      </c>
      <c r="E1130" t="s">
        <v>36</v>
      </c>
      <c r="F1130" s="4" t="s">
        <v>23</v>
      </c>
      <c r="G1130" t="s">
        <v>23</v>
      </c>
      <c r="H1130" s="20">
        <v>81975</v>
      </c>
      <c r="I1130" s="2">
        <f t="shared" si="120"/>
        <v>81.974999999999994</v>
      </c>
      <c r="J1130" s="2">
        <v>0</v>
      </c>
      <c r="K1130" s="2">
        <v>1</v>
      </c>
      <c r="L1130" s="16">
        <f t="shared" si="121"/>
        <v>1</v>
      </c>
      <c r="M1130" s="7">
        <v>41395</v>
      </c>
      <c r="N1130" s="4">
        <f t="shared" si="122"/>
        <v>1</v>
      </c>
      <c r="O1130" s="3">
        <f t="shared" si="123"/>
        <v>41395</v>
      </c>
      <c r="P1130" s="4" t="str" cm="1">
        <f t="array" ref="P1130">_xlfn.TEXTSPLIT(M1130,"/")</f>
        <v>41395</v>
      </c>
      <c r="Q1130" s="5"/>
      <c r="R1130" s="5"/>
      <c r="S1130" s="5" t="e">
        <f t="shared" si="124"/>
        <v>#NUM!</v>
      </c>
      <c r="T1130">
        <v>2</v>
      </c>
      <c r="U1130" s="14">
        <v>983</v>
      </c>
      <c r="V1130" s="14">
        <v>76</v>
      </c>
      <c r="W1130" s="14">
        <v>184</v>
      </c>
      <c r="X1130" s="14">
        <v>180</v>
      </c>
      <c r="Y1130" s="14">
        <v>138</v>
      </c>
      <c r="Z1130" s="14">
        <v>27</v>
      </c>
      <c r="AA1130" s="2">
        <v>1</v>
      </c>
      <c r="AB1130" s="2">
        <v>6</v>
      </c>
      <c r="AC1130" s="2">
        <v>4</v>
      </c>
      <c r="AD1130" s="2">
        <v>7</v>
      </c>
      <c r="AE1130" s="2">
        <v>0</v>
      </c>
      <c r="AF1130" s="2">
        <v>0</v>
      </c>
      <c r="AG1130" s="16">
        <v>1</v>
      </c>
      <c r="AH1130" s="49" t="s">
        <v>574</v>
      </c>
      <c r="AI1130" s="49" t="s">
        <v>574</v>
      </c>
      <c r="AJ1130" s="49">
        <v>1</v>
      </c>
      <c r="AK1130" s="49" t="s">
        <v>574</v>
      </c>
      <c r="AL1130" s="49" t="s">
        <v>574</v>
      </c>
      <c r="AM1130" s="2">
        <f t="shared" si="125"/>
        <v>0</v>
      </c>
      <c r="AN1130" s="1">
        <v>45</v>
      </c>
      <c r="AO1130" s="2">
        <v>36.975000000000001</v>
      </c>
    </row>
    <row r="1131" spans="1:41" x14ac:dyDescent="0.3">
      <c r="A1131">
        <v>5336</v>
      </c>
      <c r="B1131">
        <v>1972</v>
      </c>
      <c r="C1131" s="1">
        <f t="shared" si="119"/>
        <v>52</v>
      </c>
      <c r="D1131" t="s">
        <v>25</v>
      </c>
      <c r="E1131" t="s">
        <v>42</v>
      </c>
      <c r="F1131" s="4" t="s">
        <v>32</v>
      </c>
      <c r="G1131" t="s">
        <v>32</v>
      </c>
      <c r="H1131" s="20">
        <v>157733</v>
      </c>
      <c r="I1131" s="2">
        <f t="shared" si="120"/>
        <v>157.733</v>
      </c>
      <c r="J1131" s="2">
        <v>1</v>
      </c>
      <c r="K1131" s="2">
        <v>0</v>
      </c>
      <c r="L1131" s="16">
        <f t="shared" si="121"/>
        <v>1</v>
      </c>
      <c r="M1131" s="7">
        <v>41370</v>
      </c>
      <c r="N1131" s="4">
        <f t="shared" si="122"/>
        <v>1</v>
      </c>
      <c r="O1131" s="3">
        <f t="shared" si="123"/>
        <v>41370</v>
      </c>
      <c r="P1131" s="4" t="str" cm="1">
        <f t="array" ref="P1131">_xlfn.TEXTSPLIT(M1131,"/")</f>
        <v>41370</v>
      </c>
      <c r="Q1131" s="5"/>
      <c r="R1131" s="5"/>
      <c r="S1131" s="5" t="e">
        <f t="shared" si="124"/>
        <v>#NUM!</v>
      </c>
      <c r="T1131">
        <v>37</v>
      </c>
      <c r="U1131" s="14">
        <v>39</v>
      </c>
      <c r="V1131" s="14">
        <v>1</v>
      </c>
      <c r="W1131" s="14">
        <v>9</v>
      </c>
      <c r="X1131" s="14">
        <v>2</v>
      </c>
      <c r="Y1131" s="14">
        <v>0</v>
      </c>
      <c r="Z1131" s="14">
        <v>8</v>
      </c>
      <c r="AA1131" s="2">
        <v>0</v>
      </c>
      <c r="AB1131" s="2">
        <v>1</v>
      </c>
      <c r="AC1131" s="2">
        <v>1</v>
      </c>
      <c r="AD1131" s="2">
        <v>1</v>
      </c>
      <c r="AE1131" s="2">
        <v>0</v>
      </c>
      <c r="AF1131" s="2">
        <v>0</v>
      </c>
      <c r="AG1131" s="16">
        <v>0</v>
      </c>
      <c r="AH1131" s="49" t="s">
        <v>574</v>
      </c>
      <c r="AI1131" s="49" t="s">
        <v>574</v>
      </c>
      <c r="AJ1131" s="49" t="s">
        <v>574</v>
      </c>
      <c r="AK1131" s="49" t="s">
        <v>574</v>
      </c>
      <c r="AL1131" s="49" t="s">
        <v>574</v>
      </c>
      <c r="AM1131" s="2">
        <f t="shared" si="125"/>
        <v>0</v>
      </c>
      <c r="AN1131" s="1">
        <v>69</v>
      </c>
      <c r="AO1131" s="2">
        <v>36.93</v>
      </c>
    </row>
    <row r="1132" spans="1:41" hidden="1" x14ac:dyDescent="0.3">
      <c r="A1132">
        <v>5332</v>
      </c>
      <c r="B1132">
        <v>1961</v>
      </c>
      <c r="C1132" s="1">
        <f t="shared" si="119"/>
        <v>63</v>
      </c>
      <c r="D1132" t="s">
        <v>40</v>
      </c>
      <c r="E1132" t="s">
        <v>36</v>
      </c>
      <c r="F1132" s="4" t="s">
        <v>29</v>
      </c>
      <c r="G1132" t="s">
        <v>29</v>
      </c>
      <c r="H1132" s="20">
        <v>82504</v>
      </c>
      <c r="I1132" s="2">
        <f t="shared" si="120"/>
        <v>82.504000000000005</v>
      </c>
      <c r="J1132" s="2">
        <v>0</v>
      </c>
      <c r="K1132" s="2">
        <v>0</v>
      </c>
      <c r="L1132" s="16">
        <f t="shared" si="121"/>
        <v>0</v>
      </c>
      <c r="M1132" s="6" t="s">
        <v>72</v>
      </c>
      <c r="N1132" s="4">
        <f t="shared" si="122"/>
        <v>2</v>
      </c>
      <c r="O1132" s="3">
        <f t="shared" si="123"/>
        <v>41482</v>
      </c>
      <c r="P1132" s="4" t="str" cm="1">
        <f t="array" ref="P1132:R1132">_xlfn.TEXTSPLIT(M1132,"/")</f>
        <v>7</v>
      </c>
      <c r="Q1132" s="4" t="str">
        <v>27</v>
      </c>
      <c r="R1132" s="4" t="str">
        <v>13</v>
      </c>
      <c r="S1132" s="5">
        <f t="shared" si="124"/>
        <v>41482</v>
      </c>
      <c r="T1132">
        <v>2</v>
      </c>
      <c r="U1132" s="14">
        <v>362</v>
      </c>
      <c r="V1132" s="14">
        <v>50</v>
      </c>
      <c r="W1132" s="14">
        <v>431</v>
      </c>
      <c r="X1132" s="14">
        <v>134</v>
      </c>
      <c r="Y1132" s="14">
        <v>35</v>
      </c>
      <c r="Z1132" s="14">
        <v>54</v>
      </c>
      <c r="AA1132" s="2">
        <v>1</v>
      </c>
      <c r="AB1132" s="2">
        <v>3</v>
      </c>
      <c r="AC1132" s="2">
        <v>7</v>
      </c>
      <c r="AD1132" s="2">
        <v>1</v>
      </c>
      <c r="AE1132" s="2">
        <v>0</v>
      </c>
      <c r="AF1132" s="2">
        <v>0</v>
      </c>
      <c r="AG1132" s="16">
        <v>0</v>
      </c>
      <c r="AH1132" s="49" t="s">
        <v>574</v>
      </c>
      <c r="AI1132" s="49" t="s">
        <v>574</v>
      </c>
      <c r="AJ1132" s="49" t="s">
        <v>574</v>
      </c>
      <c r="AK1132" s="49" t="s">
        <v>574</v>
      </c>
      <c r="AL1132" s="49" t="s">
        <v>574</v>
      </c>
      <c r="AM1132" s="2">
        <f t="shared" si="125"/>
        <v>0</v>
      </c>
      <c r="AN1132" s="1">
        <v>60</v>
      </c>
      <c r="AO1132" s="2">
        <v>30.983000000000001</v>
      </c>
    </row>
    <row r="1133" spans="1:41" hidden="1" x14ac:dyDescent="0.3">
      <c r="A1133">
        <v>5331</v>
      </c>
      <c r="B1133">
        <v>1978</v>
      </c>
      <c r="C1133" s="1">
        <f t="shared" si="119"/>
        <v>46</v>
      </c>
      <c r="D1133" t="s">
        <v>38</v>
      </c>
      <c r="E1133" t="s">
        <v>22</v>
      </c>
      <c r="F1133" s="4" t="s">
        <v>29</v>
      </c>
      <c r="G1133" t="s">
        <v>29</v>
      </c>
      <c r="H1133" s="20">
        <v>74985</v>
      </c>
      <c r="I1133" s="2">
        <f t="shared" si="120"/>
        <v>74.984999999999999</v>
      </c>
      <c r="J1133" s="2">
        <v>0</v>
      </c>
      <c r="K1133" s="2">
        <v>0</v>
      </c>
      <c r="L1133" s="16">
        <f t="shared" si="121"/>
        <v>0</v>
      </c>
      <c r="M1133" s="7">
        <v>41222</v>
      </c>
      <c r="N1133" s="4">
        <f t="shared" si="122"/>
        <v>1</v>
      </c>
      <c r="O1133" s="3">
        <f t="shared" si="123"/>
        <v>41222</v>
      </c>
      <c r="P1133" s="4" t="str" cm="1">
        <f t="array" ref="P1133">_xlfn.TEXTSPLIT(M1133,"/")</f>
        <v>41222</v>
      </c>
      <c r="Q1133" s="5"/>
      <c r="R1133" s="5"/>
      <c r="S1133" s="5" t="e">
        <f t="shared" si="124"/>
        <v>#NUM!</v>
      </c>
      <c r="T1133">
        <v>8</v>
      </c>
      <c r="U1133" s="14">
        <v>587</v>
      </c>
      <c r="V1133" s="14">
        <v>51</v>
      </c>
      <c r="W1133" s="14">
        <v>898</v>
      </c>
      <c r="X1133" s="14">
        <v>247</v>
      </c>
      <c r="Y1133" s="14">
        <v>0</v>
      </c>
      <c r="Z1133" s="14">
        <v>86</v>
      </c>
      <c r="AA1133" s="2">
        <v>1</v>
      </c>
      <c r="AB1133" s="2">
        <v>3</v>
      </c>
      <c r="AC1133" s="2">
        <v>7</v>
      </c>
      <c r="AD1133" s="2">
        <v>2</v>
      </c>
      <c r="AE1133" s="2">
        <v>0</v>
      </c>
      <c r="AF1133" s="2">
        <v>0</v>
      </c>
      <c r="AG1133" s="16">
        <v>0</v>
      </c>
      <c r="AH1133" s="49" t="s">
        <v>574</v>
      </c>
      <c r="AI1133" s="49" t="s">
        <v>574</v>
      </c>
      <c r="AJ1133" s="49" t="s">
        <v>574</v>
      </c>
      <c r="AK1133" s="49" t="s">
        <v>574</v>
      </c>
      <c r="AL1133" s="49" t="s">
        <v>574</v>
      </c>
      <c r="AM1133" s="2">
        <f t="shared" si="125"/>
        <v>0</v>
      </c>
      <c r="AN1133" s="1">
        <v>62</v>
      </c>
      <c r="AO1133" s="2">
        <v>27.215</v>
      </c>
    </row>
    <row r="1134" spans="1:41" hidden="1" x14ac:dyDescent="0.3">
      <c r="A1134">
        <v>5329</v>
      </c>
      <c r="B1134">
        <v>1950</v>
      </c>
      <c r="C1134" s="1">
        <f t="shared" si="119"/>
        <v>74</v>
      </c>
      <c r="D1134" t="s">
        <v>33</v>
      </c>
      <c r="E1134" t="s">
        <v>34</v>
      </c>
      <c r="F1134" s="4" t="s">
        <v>23</v>
      </c>
      <c r="G1134" t="s">
        <v>23</v>
      </c>
      <c r="H1134" s="20">
        <v>35946</v>
      </c>
      <c r="I1134" s="2">
        <f t="shared" si="120"/>
        <v>35.945999999999998</v>
      </c>
      <c r="J1134" s="2">
        <v>1</v>
      </c>
      <c r="K1134" s="2">
        <v>1</v>
      </c>
      <c r="L1134" s="16">
        <f t="shared" si="121"/>
        <v>2</v>
      </c>
      <c r="M1134" s="6" t="s">
        <v>99</v>
      </c>
      <c r="N1134" s="4">
        <f t="shared" si="122"/>
        <v>2</v>
      </c>
      <c r="O1134" s="3">
        <f t="shared" si="123"/>
        <v>41544</v>
      </c>
      <c r="P1134" s="4" t="str" cm="1">
        <f t="array" ref="P1134:R1134">_xlfn.TEXTSPLIT(M1134,"/")</f>
        <v>9</v>
      </c>
      <c r="Q1134" s="4" t="str">
        <v>27</v>
      </c>
      <c r="R1134" s="4" t="str">
        <v>13</v>
      </c>
      <c r="S1134" s="5">
        <f t="shared" si="124"/>
        <v>41544</v>
      </c>
      <c r="T1134">
        <v>24</v>
      </c>
      <c r="U1134" s="14">
        <v>8</v>
      </c>
      <c r="V1134" s="14">
        <v>0</v>
      </c>
      <c r="W1134" s="14">
        <v>3</v>
      </c>
      <c r="X1134" s="14">
        <v>0</v>
      </c>
      <c r="Y1134" s="14">
        <v>0</v>
      </c>
      <c r="Z1134" s="14">
        <v>0</v>
      </c>
      <c r="AA1134" s="2">
        <v>1</v>
      </c>
      <c r="AB1134" s="2">
        <v>0</v>
      </c>
      <c r="AC1134" s="2">
        <v>3</v>
      </c>
      <c r="AD1134" s="2">
        <v>5</v>
      </c>
      <c r="AE1134" s="2">
        <v>0</v>
      </c>
      <c r="AF1134" s="2">
        <v>0</v>
      </c>
      <c r="AG1134" s="16">
        <v>0</v>
      </c>
      <c r="AH1134" s="49" t="s">
        <v>574</v>
      </c>
      <c r="AI1134" s="49" t="s">
        <v>574</v>
      </c>
      <c r="AJ1134" s="49" t="s">
        <v>574</v>
      </c>
      <c r="AK1134" s="49" t="s">
        <v>574</v>
      </c>
      <c r="AL1134" s="49" t="s">
        <v>574</v>
      </c>
      <c r="AM1134" s="2">
        <f t="shared" si="125"/>
        <v>0</v>
      </c>
      <c r="AN1134" s="1">
        <v>37</v>
      </c>
      <c r="AO1134" s="2">
        <v>26.815999999999999</v>
      </c>
    </row>
    <row r="1135" spans="1:41" hidden="1" x14ac:dyDescent="0.3">
      <c r="A1135">
        <v>5324</v>
      </c>
      <c r="B1135">
        <v>1982</v>
      </c>
      <c r="C1135" s="1">
        <f t="shared" si="119"/>
        <v>42</v>
      </c>
      <c r="D1135" t="s">
        <v>31</v>
      </c>
      <c r="E1135" t="s">
        <v>34</v>
      </c>
      <c r="F1135" s="4" t="s">
        <v>29</v>
      </c>
      <c r="G1135" t="s">
        <v>29</v>
      </c>
      <c r="H1135" s="20">
        <v>58293</v>
      </c>
      <c r="I1135" s="2">
        <f t="shared" si="120"/>
        <v>58.292999999999999</v>
      </c>
      <c r="J1135" s="2">
        <v>1</v>
      </c>
      <c r="K1135" s="2">
        <v>0</v>
      </c>
      <c r="L1135" s="16">
        <f t="shared" si="121"/>
        <v>1</v>
      </c>
      <c r="M1135" s="6" t="s">
        <v>249</v>
      </c>
      <c r="N1135" s="4">
        <f t="shared" si="122"/>
        <v>2</v>
      </c>
      <c r="O1135" s="3">
        <f t="shared" si="123"/>
        <v>41658</v>
      </c>
      <c r="P1135" s="4" t="str" cm="1">
        <f t="array" ref="P1135:R1135">_xlfn.TEXTSPLIT(M1135,"/")</f>
        <v>1</v>
      </c>
      <c r="Q1135" s="4" t="str">
        <v>19</v>
      </c>
      <c r="R1135" s="4" t="str">
        <v>14</v>
      </c>
      <c r="S1135" s="5">
        <f t="shared" si="124"/>
        <v>41658</v>
      </c>
      <c r="T1135">
        <v>94</v>
      </c>
      <c r="U1135" s="14">
        <v>173</v>
      </c>
      <c r="V1135" s="14">
        <v>43</v>
      </c>
      <c r="W1135" s="14">
        <v>118</v>
      </c>
      <c r="X1135" s="14">
        <v>46</v>
      </c>
      <c r="Y1135" s="14">
        <v>27</v>
      </c>
      <c r="Z1135" s="14">
        <v>15</v>
      </c>
      <c r="AA1135" s="2">
        <v>5</v>
      </c>
      <c r="AB1135" s="2">
        <v>5</v>
      </c>
      <c r="AC1135" s="2">
        <v>6</v>
      </c>
      <c r="AD1135" s="2">
        <v>5</v>
      </c>
      <c r="AE1135" s="2">
        <v>0</v>
      </c>
      <c r="AF1135" s="2">
        <v>0</v>
      </c>
      <c r="AG1135" s="16">
        <v>0</v>
      </c>
      <c r="AH1135" s="49" t="s">
        <v>574</v>
      </c>
      <c r="AI1135" s="49" t="s">
        <v>574</v>
      </c>
      <c r="AJ1135" s="49" t="s">
        <v>574</v>
      </c>
      <c r="AK1135" s="49" t="s">
        <v>574</v>
      </c>
      <c r="AL1135" s="49" t="s">
        <v>574</v>
      </c>
      <c r="AM1135" s="2">
        <f t="shared" si="125"/>
        <v>0</v>
      </c>
      <c r="AN1135" s="1">
        <v>50</v>
      </c>
      <c r="AO1135" s="2">
        <v>26.228000000000002</v>
      </c>
    </row>
    <row r="1136" spans="1:41" hidden="1" x14ac:dyDescent="0.3">
      <c r="A1136">
        <v>5320</v>
      </c>
      <c r="B1136">
        <v>1974</v>
      </c>
      <c r="C1136" s="1">
        <f t="shared" si="119"/>
        <v>50</v>
      </c>
      <c r="D1136" t="s">
        <v>47</v>
      </c>
      <c r="E1136" t="s">
        <v>42</v>
      </c>
      <c r="F1136" s="4" t="s">
        <v>23</v>
      </c>
      <c r="G1136" t="s">
        <v>23</v>
      </c>
      <c r="H1136" s="20">
        <v>44051</v>
      </c>
      <c r="I1136" s="2">
        <f t="shared" si="120"/>
        <v>44.051000000000002</v>
      </c>
      <c r="J1136" s="2">
        <v>1</v>
      </c>
      <c r="K1136" s="2">
        <v>1</v>
      </c>
      <c r="L1136" s="16">
        <f t="shared" si="121"/>
        <v>2</v>
      </c>
      <c r="M1136" s="6" t="s">
        <v>206</v>
      </c>
      <c r="N1136" s="4">
        <f t="shared" si="122"/>
        <v>2</v>
      </c>
      <c r="O1136" s="3">
        <f t="shared" si="123"/>
        <v>41303</v>
      </c>
      <c r="P1136" s="4" t="str" cm="1">
        <f t="array" ref="P1136:R1136">_xlfn.TEXTSPLIT(M1136,"/")</f>
        <v>1</v>
      </c>
      <c r="Q1136" s="4" t="str">
        <v>29</v>
      </c>
      <c r="R1136" s="4" t="str">
        <v>13</v>
      </c>
      <c r="S1136" s="5">
        <f t="shared" si="124"/>
        <v>41303</v>
      </c>
      <c r="T1136">
        <v>20</v>
      </c>
      <c r="U1136" s="14">
        <v>79</v>
      </c>
      <c r="V1136" s="14">
        <v>7</v>
      </c>
      <c r="W1136" s="14">
        <v>58</v>
      </c>
      <c r="X1136" s="14">
        <v>6</v>
      </c>
      <c r="Y1136" s="14">
        <v>3</v>
      </c>
      <c r="Z1136" s="14">
        <v>18</v>
      </c>
      <c r="AA1136" s="2">
        <v>4</v>
      </c>
      <c r="AB1136" s="2">
        <v>3</v>
      </c>
      <c r="AC1136" s="2">
        <v>4</v>
      </c>
      <c r="AD1136" s="2">
        <v>6</v>
      </c>
      <c r="AE1136" s="2">
        <v>1</v>
      </c>
      <c r="AF1136" s="2">
        <v>0</v>
      </c>
      <c r="AG1136" s="16">
        <v>0</v>
      </c>
      <c r="AH1136" s="49" t="s">
        <v>574</v>
      </c>
      <c r="AI1136" s="49" t="s">
        <v>574</v>
      </c>
      <c r="AJ1136" s="49" t="s">
        <v>574</v>
      </c>
      <c r="AK1136" s="49" t="s">
        <v>574</v>
      </c>
      <c r="AL1136" s="49" t="s">
        <v>574</v>
      </c>
      <c r="AM1136" s="2">
        <f t="shared" si="125"/>
        <v>0</v>
      </c>
      <c r="AN1136" s="1">
        <v>47</v>
      </c>
      <c r="AO1136" s="2">
        <v>16.927</v>
      </c>
    </row>
    <row r="1137" spans="1:41" x14ac:dyDescent="0.3">
      <c r="A1137">
        <v>5316</v>
      </c>
      <c r="B1137">
        <v>1977</v>
      </c>
      <c r="C1137" s="1">
        <f t="shared" si="119"/>
        <v>47</v>
      </c>
      <c r="D1137" t="s">
        <v>25</v>
      </c>
      <c r="E1137" t="s">
        <v>42</v>
      </c>
      <c r="F1137" s="4" t="s">
        <v>32</v>
      </c>
      <c r="G1137" t="s">
        <v>32</v>
      </c>
      <c r="H1137" s="20">
        <v>21024</v>
      </c>
      <c r="I1137" s="2">
        <f t="shared" si="120"/>
        <v>21.024000000000001</v>
      </c>
      <c r="J1137" s="2">
        <v>0</v>
      </c>
      <c r="K1137" s="2">
        <v>0</v>
      </c>
      <c r="L1137" s="16">
        <f t="shared" si="121"/>
        <v>0</v>
      </c>
      <c r="M1137" s="7">
        <v>41371</v>
      </c>
      <c r="N1137" s="4">
        <f t="shared" si="122"/>
        <v>1</v>
      </c>
      <c r="O1137" s="3">
        <f t="shared" si="123"/>
        <v>41371</v>
      </c>
      <c r="P1137" s="4" t="str" cm="1">
        <f t="array" ref="P1137">_xlfn.TEXTSPLIT(M1137,"/")</f>
        <v>41371</v>
      </c>
      <c r="Q1137" s="5"/>
      <c r="R1137" s="5"/>
      <c r="S1137" s="5" t="e">
        <f t="shared" si="124"/>
        <v>#NUM!</v>
      </c>
      <c r="T1137">
        <v>89</v>
      </c>
      <c r="U1137" s="14">
        <v>36</v>
      </c>
      <c r="V1137" s="14">
        <v>4</v>
      </c>
      <c r="W1137" s="14">
        <v>18</v>
      </c>
      <c r="X1137" s="14">
        <v>6</v>
      </c>
      <c r="Y1137" s="14">
        <v>2</v>
      </c>
      <c r="Z1137" s="14">
        <v>18</v>
      </c>
      <c r="AA1137" s="2">
        <v>1</v>
      </c>
      <c r="AB1137" s="2">
        <v>2</v>
      </c>
      <c r="AC1137" s="2">
        <v>4</v>
      </c>
      <c r="AD1137" s="2">
        <v>7</v>
      </c>
      <c r="AE1137" s="2">
        <v>0</v>
      </c>
      <c r="AF1137" s="2">
        <v>0</v>
      </c>
      <c r="AG1137" s="16">
        <v>0</v>
      </c>
      <c r="AH1137" s="49" t="s">
        <v>574</v>
      </c>
      <c r="AI1137" s="49" t="s">
        <v>574</v>
      </c>
      <c r="AJ1137" s="49" t="s">
        <v>574</v>
      </c>
      <c r="AK1137" s="49" t="s">
        <v>574</v>
      </c>
      <c r="AL1137" s="49" t="s">
        <v>574</v>
      </c>
      <c r="AM1137" s="2">
        <f t="shared" si="125"/>
        <v>0</v>
      </c>
      <c r="AN1137" s="1">
        <v>56</v>
      </c>
      <c r="AO1137" s="2">
        <v>81.38</v>
      </c>
    </row>
    <row r="1138" spans="1:41" x14ac:dyDescent="0.3">
      <c r="A1138">
        <v>5314</v>
      </c>
      <c r="B1138">
        <v>1952</v>
      </c>
      <c r="C1138" s="1">
        <f t="shared" si="119"/>
        <v>72</v>
      </c>
      <c r="D1138" t="s">
        <v>25</v>
      </c>
      <c r="E1138" t="s">
        <v>22</v>
      </c>
      <c r="F1138" s="4" t="s">
        <v>32</v>
      </c>
      <c r="G1138" t="s">
        <v>32</v>
      </c>
      <c r="H1138" s="20">
        <v>40689</v>
      </c>
      <c r="I1138" s="2">
        <f t="shared" si="120"/>
        <v>40.689</v>
      </c>
      <c r="J1138" s="2">
        <v>0</v>
      </c>
      <c r="K1138" s="2">
        <v>1</v>
      </c>
      <c r="L1138" s="16">
        <f t="shared" si="121"/>
        <v>1</v>
      </c>
      <c r="M1138" s="6" t="s">
        <v>245</v>
      </c>
      <c r="N1138" s="4">
        <f t="shared" si="122"/>
        <v>2</v>
      </c>
      <c r="O1138" s="3">
        <f t="shared" si="123"/>
        <v>41351</v>
      </c>
      <c r="P1138" s="4" t="str" cm="1">
        <f t="array" ref="P1138:R1138">_xlfn.TEXTSPLIT(M1138,"/")</f>
        <v>3</v>
      </c>
      <c r="Q1138" s="4" t="str">
        <v>18</v>
      </c>
      <c r="R1138" s="4" t="str">
        <v>13</v>
      </c>
      <c r="S1138" s="5">
        <f t="shared" si="124"/>
        <v>41351</v>
      </c>
      <c r="T1138">
        <v>69</v>
      </c>
      <c r="U1138" s="14">
        <v>270</v>
      </c>
      <c r="V1138" s="14">
        <v>3</v>
      </c>
      <c r="W1138" s="14">
        <v>27</v>
      </c>
      <c r="X1138" s="14">
        <v>39</v>
      </c>
      <c r="Y1138" s="14">
        <v>6</v>
      </c>
      <c r="Z1138" s="14">
        <v>99</v>
      </c>
      <c r="AA1138" s="2">
        <v>7</v>
      </c>
      <c r="AB1138" s="2">
        <v>7</v>
      </c>
      <c r="AC1138" s="2">
        <v>5</v>
      </c>
      <c r="AD1138" s="2">
        <v>8</v>
      </c>
      <c r="AE1138" s="2">
        <v>0</v>
      </c>
      <c r="AF1138" s="2">
        <v>0</v>
      </c>
      <c r="AG1138" s="16">
        <v>0</v>
      </c>
      <c r="AH1138" s="49" t="s">
        <v>574</v>
      </c>
      <c r="AI1138" s="49" t="s">
        <v>574</v>
      </c>
      <c r="AJ1138" s="49" t="s">
        <v>574</v>
      </c>
      <c r="AK1138" s="49" t="s">
        <v>574</v>
      </c>
      <c r="AL1138" s="49" t="s">
        <v>574</v>
      </c>
      <c r="AM1138" s="2">
        <f t="shared" si="125"/>
        <v>0</v>
      </c>
      <c r="AN1138" s="1">
        <v>64</v>
      </c>
      <c r="AO1138" s="2">
        <v>78.352999999999994</v>
      </c>
    </row>
    <row r="1139" spans="1:41" x14ac:dyDescent="0.3">
      <c r="A1139">
        <v>5313</v>
      </c>
      <c r="B1139">
        <v>1972</v>
      </c>
      <c r="C1139" s="1">
        <f t="shared" si="119"/>
        <v>52</v>
      </c>
      <c r="D1139" t="s">
        <v>25</v>
      </c>
      <c r="E1139" t="s">
        <v>42</v>
      </c>
      <c r="F1139" s="4" t="s">
        <v>29</v>
      </c>
      <c r="G1139" t="s">
        <v>29</v>
      </c>
      <c r="H1139" s="20">
        <v>38196</v>
      </c>
      <c r="I1139" s="2">
        <f t="shared" si="120"/>
        <v>38.195999999999998</v>
      </c>
      <c r="J1139" s="2">
        <v>1</v>
      </c>
      <c r="K1139" s="2">
        <v>1</v>
      </c>
      <c r="L1139" s="16">
        <f t="shared" si="121"/>
        <v>2</v>
      </c>
      <c r="M1139" s="6" t="s">
        <v>143</v>
      </c>
      <c r="N1139" s="4">
        <f t="shared" si="122"/>
        <v>2</v>
      </c>
      <c r="O1139" s="3">
        <f t="shared" si="123"/>
        <v>41747</v>
      </c>
      <c r="P1139" s="4" t="str" cm="1">
        <f t="array" ref="P1139:R1139">_xlfn.TEXTSPLIT(M1139,"/")</f>
        <v>4</v>
      </c>
      <c r="Q1139" s="4" t="str">
        <v>18</v>
      </c>
      <c r="R1139" s="4" t="str">
        <v>14</v>
      </c>
      <c r="S1139" s="5">
        <f t="shared" si="124"/>
        <v>41747</v>
      </c>
      <c r="T1139">
        <v>20</v>
      </c>
      <c r="U1139" s="14">
        <v>30</v>
      </c>
      <c r="V1139" s="14">
        <v>0</v>
      </c>
      <c r="W1139" s="14">
        <v>11</v>
      </c>
      <c r="X1139" s="14">
        <v>0</v>
      </c>
      <c r="Y1139" s="14">
        <v>0</v>
      </c>
      <c r="Z1139" s="14">
        <v>3</v>
      </c>
      <c r="AA1139" s="2">
        <v>3</v>
      </c>
      <c r="AB1139" s="2">
        <v>2</v>
      </c>
      <c r="AC1139" s="2">
        <v>4</v>
      </c>
      <c r="AD1139" s="2">
        <v>5</v>
      </c>
      <c r="AE1139" s="2">
        <v>0</v>
      </c>
      <c r="AF1139" s="2">
        <v>0</v>
      </c>
      <c r="AG1139" s="16">
        <v>0</v>
      </c>
      <c r="AH1139" s="49" t="s">
        <v>574</v>
      </c>
      <c r="AI1139" s="49" t="s">
        <v>574</v>
      </c>
      <c r="AJ1139" s="49" t="s">
        <v>574</v>
      </c>
      <c r="AK1139" s="49" t="s">
        <v>574</v>
      </c>
      <c r="AL1139" s="49" t="s">
        <v>574</v>
      </c>
      <c r="AM1139" s="2">
        <f t="shared" si="125"/>
        <v>0</v>
      </c>
      <c r="AN1139" s="1">
        <v>60</v>
      </c>
      <c r="AO1139" s="2">
        <v>68.117999999999995</v>
      </c>
    </row>
    <row r="1140" spans="1:41" hidden="1" x14ac:dyDescent="0.3">
      <c r="A1140">
        <v>5304</v>
      </c>
      <c r="B1140">
        <v>1975</v>
      </c>
      <c r="C1140" s="1">
        <f t="shared" si="119"/>
        <v>49</v>
      </c>
      <c r="D1140" t="s">
        <v>47</v>
      </c>
      <c r="E1140" t="s">
        <v>34</v>
      </c>
      <c r="F1140" s="4" t="s">
        <v>26</v>
      </c>
      <c r="G1140" t="s">
        <v>26</v>
      </c>
      <c r="H1140" s="20">
        <v>30899</v>
      </c>
      <c r="I1140" s="2">
        <f t="shared" si="120"/>
        <v>30.899000000000001</v>
      </c>
      <c r="J1140" s="2">
        <v>1</v>
      </c>
      <c r="K1140" s="2">
        <v>0</v>
      </c>
      <c r="L1140" s="16">
        <f t="shared" si="121"/>
        <v>1</v>
      </c>
      <c r="M1140" s="6" t="s">
        <v>51</v>
      </c>
      <c r="N1140" s="4">
        <f t="shared" si="122"/>
        <v>2</v>
      </c>
      <c r="O1140" s="3">
        <f t="shared" si="123"/>
        <v>41195</v>
      </c>
      <c r="P1140" s="4" t="str" cm="1">
        <f t="array" ref="P1140:R1140">_xlfn.TEXTSPLIT(M1140,"/")</f>
        <v>10</v>
      </c>
      <c r="Q1140" s="4" t="str">
        <v>13</v>
      </c>
      <c r="R1140" s="4" t="str">
        <v>12</v>
      </c>
      <c r="S1140" s="5">
        <f t="shared" si="124"/>
        <v>41195</v>
      </c>
      <c r="T1140">
        <v>35</v>
      </c>
      <c r="U1140" s="14">
        <v>24</v>
      </c>
      <c r="V1140" s="14">
        <v>0</v>
      </c>
      <c r="W1140" s="14">
        <v>8</v>
      </c>
      <c r="X1140" s="14">
        <v>0</v>
      </c>
      <c r="Y1140" s="14">
        <v>0</v>
      </c>
      <c r="Z1140" s="14">
        <v>1</v>
      </c>
      <c r="AA1140" s="2">
        <v>2</v>
      </c>
      <c r="AB1140" s="2">
        <v>1</v>
      </c>
      <c r="AC1140" s="2">
        <v>3</v>
      </c>
      <c r="AD1140" s="2">
        <v>6</v>
      </c>
      <c r="AE1140" s="2">
        <v>0</v>
      </c>
      <c r="AF1140" s="2">
        <v>0</v>
      </c>
      <c r="AG1140" s="16">
        <v>0</v>
      </c>
      <c r="AH1140" s="49" t="s">
        <v>574</v>
      </c>
      <c r="AI1140" s="49" t="s">
        <v>574</v>
      </c>
      <c r="AJ1140" s="49" t="s">
        <v>574</v>
      </c>
      <c r="AK1140" s="49" t="s">
        <v>574</v>
      </c>
      <c r="AL1140" s="49" t="s">
        <v>574</v>
      </c>
      <c r="AM1140" s="2">
        <f t="shared" si="125"/>
        <v>0</v>
      </c>
      <c r="AN1140" s="1">
        <v>60</v>
      </c>
      <c r="AO1140" s="2">
        <v>68.117999999999995</v>
      </c>
    </row>
    <row r="1141" spans="1:41" hidden="1" x14ac:dyDescent="0.3">
      <c r="A1141">
        <v>5303</v>
      </c>
      <c r="B1141">
        <v>1975</v>
      </c>
      <c r="C1141" s="1">
        <f t="shared" si="119"/>
        <v>49</v>
      </c>
      <c r="D1141" t="s">
        <v>47</v>
      </c>
      <c r="E1141" t="s">
        <v>34</v>
      </c>
      <c r="F1141" s="4" t="s">
        <v>32</v>
      </c>
      <c r="G1141" t="s">
        <v>32</v>
      </c>
      <c r="H1141" s="20">
        <v>79632</v>
      </c>
      <c r="I1141" s="2">
        <f t="shared" si="120"/>
        <v>79.632000000000005</v>
      </c>
      <c r="J1141" s="2">
        <v>0</v>
      </c>
      <c r="K1141" s="2">
        <v>0</v>
      </c>
      <c r="L1141" s="16">
        <f t="shared" si="121"/>
        <v>0</v>
      </c>
      <c r="M1141" s="7">
        <v>41855</v>
      </c>
      <c r="N1141" s="4">
        <f t="shared" si="122"/>
        <v>1</v>
      </c>
      <c r="O1141" s="3">
        <f t="shared" si="123"/>
        <v>41855</v>
      </c>
      <c r="P1141" s="4" t="str" cm="1">
        <f t="array" ref="P1141">_xlfn.TEXTSPLIT(M1141,"/")</f>
        <v>41855</v>
      </c>
      <c r="Q1141" s="5"/>
      <c r="R1141" s="5"/>
      <c r="S1141" s="5" t="e">
        <f t="shared" si="124"/>
        <v>#NUM!</v>
      </c>
      <c r="T1141">
        <v>42</v>
      </c>
      <c r="U1141" s="14">
        <v>471</v>
      </c>
      <c r="V1141" s="14">
        <v>0</v>
      </c>
      <c r="W1141" s="14">
        <v>510</v>
      </c>
      <c r="X1141" s="14">
        <v>99</v>
      </c>
      <c r="Y1141" s="14">
        <v>21</v>
      </c>
      <c r="Z1141" s="14">
        <v>12</v>
      </c>
      <c r="AA1141" s="2">
        <v>1</v>
      </c>
      <c r="AB1141" s="2">
        <v>6</v>
      </c>
      <c r="AC1141" s="2">
        <v>9</v>
      </c>
      <c r="AD1141" s="2">
        <v>2</v>
      </c>
      <c r="AE1141" s="2">
        <v>0</v>
      </c>
      <c r="AF1141" s="2">
        <v>0</v>
      </c>
      <c r="AG1141" s="16">
        <v>0</v>
      </c>
      <c r="AH1141" s="49" t="s">
        <v>574</v>
      </c>
      <c r="AI1141" s="49" t="s">
        <v>574</v>
      </c>
      <c r="AJ1141" s="49" t="s">
        <v>574</v>
      </c>
      <c r="AK1141" s="49" t="s">
        <v>574</v>
      </c>
      <c r="AL1141" s="49" t="s">
        <v>574</v>
      </c>
      <c r="AM1141" s="2">
        <f t="shared" si="125"/>
        <v>0</v>
      </c>
      <c r="AN1141" s="1">
        <v>71</v>
      </c>
      <c r="AO1141" s="2">
        <v>67.433000000000007</v>
      </c>
    </row>
    <row r="1142" spans="1:41" x14ac:dyDescent="0.3">
      <c r="A1142">
        <v>5302</v>
      </c>
      <c r="B1142">
        <v>1987</v>
      </c>
      <c r="C1142" s="1">
        <f t="shared" si="119"/>
        <v>37</v>
      </c>
      <c r="D1142" t="s">
        <v>25</v>
      </c>
      <c r="E1142" t="s">
        <v>22</v>
      </c>
      <c r="F1142" s="4" t="s">
        <v>32</v>
      </c>
      <c r="G1142" t="s">
        <v>32</v>
      </c>
      <c r="H1142" s="20">
        <v>78394</v>
      </c>
      <c r="I1142" s="2">
        <f t="shared" si="120"/>
        <v>78.394000000000005</v>
      </c>
      <c r="J1142" s="2">
        <v>0</v>
      </c>
      <c r="K1142" s="2">
        <v>0</v>
      </c>
      <c r="L1142" s="16">
        <f t="shared" si="121"/>
        <v>0</v>
      </c>
      <c r="M1142" s="6" t="s">
        <v>181</v>
      </c>
      <c r="N1142" s="4">
        <f t="shared" si="122"/>
        <v>2</v>
      </c>
      <c r="O1142" s="3">
        <f t="shared" si="123"/>
        <v>41320</v>
      </c>
      <c r="P1142" s="4" t="str" cm="1">
        <f t="array" ref="P1142:R1142">_xlfn.TEXTSPLIT(M1142,"/")</f>
        <v>2</v>
      </c>
      <c r="Q1142" s="4" t="str">
        <v>15</v>
      </c>
      <c r="R1142" s="4" t="str">
        <v>13</v>
      </c>
      <c r="S1142" s="5">
        <f t="shared" si="124"/>
        <v>41320</v>
      </c>
      <c r="T1142">
        <v>13</v>
      </c>
      <c r="U1142" s="14">
        <v>298</v>
      </c>
      <c r="V1142" s="14">
        <v>27</v>
      </c>
      <c r="W1142" s="14">
        <v>697</v>
      </c>
      <c r="X1142" s="14">
        <v>216</v>
      </c>
      <c r="Y1142" s="14">
        <v>24</v>
      </c>
      <c r="Z1142" s="14">
        <v>166</v>
      </c>
      <c r="AA1142" s="2">
        <v>1</v>
      </c>
      <c r="AB1142" s="2">
        <v>4</v>
      </c>
      <c r="AC1142" s="2">
        <v>5</v>
      </c>
      <c r="AD1142" s="2">
        <v>2</v>
      </c>
      <c r="AE1142" s="2">
        <v>1</v>
      </c>
      <c r="AF1142" s="2">
        <v>0</v>
      </c>
      <c r="AG1142" s="16">
        <v>0</v>
      </c>
      <c r="AH1142" s="49" t="s">
        <v>574</v>
      </c>
      <c r="AI1142" s="49" t="s">
        <v>574</v>
      </c>
      <c r="AJ1142" s="49" t="s">
        <v>574</v>
      </c>
      <c r="AK1142" s="49" t="s">
        <v>574</v>
      </c>
      <c r="AL1142" s="49" t="s">
        <v>574</v>
      </c>
      <c r="AM1142" s="2">
        <f t="shared" si="125"/>
        <v>0</v>
      </c>
      <c r="AN1142" s="1">
        <v>71</v>
      </c>
      <c r="AO1142" s="2">
        <v>64.831000000000003</v>
      </c>
    </row>
    <row r="1143" spans="1:41" x14ac:dyDescent="0.3">
      <c r="A1143">
        <v>5300</v>
      </c>
      <c r="B1143">
        <v>1974</v>
      </c>
      <c r="C1143" s="1">
        <f t="shared" si="119"/>
        <v>50</v>
      </c>
      <c r="D1143" t="s">
        <v>25</v>
      </c>
      <c r="E1143" t="s">
        <v>42</v>
      </c>
      <c r="F1143" s="4" t="s">
        <v>29</v>
      </c>
      <c r="G1143" t="s">
        <v>29</v>
      </c>
      <c r="H1143" s="20">
        <v>38961</v>
      </c>
      <c r="I1143" s="2">
        <f t="shared" si="120"/>
        <v>38.960999999999999</v>
      </c>
      <c r="J1143" s="2">
        <v>1</v>
      </c>
      <c r="K1143" s="2">
        <v>0</v>
      </c>
      <c r="L1143" s="16">
        <f t="shared" si="121"/>
        <v>1</v>
      </c>
      <c r="M1143" s="6" t="s">
        <v>262</v>
      </c>
      <c r="N1143" s="4">
        <f t="shared" si="122"/>
        <v>2</v>
      </c>
      <c r="O1143" s="3">
        <f t="shared" si="123"/>
        <v>41638</v>
      </c>
      <c r="P1143" s="4" t="str" cm="1">
        <f t="array" ref="P1143:R1143">_xlfn.TEXTSPLIT(M1143,"/")</f>
        <v>12</v>
      </c>
      <c r="Q1143" s="4" t="str">
        <v>30</v>
      </c>
      <c r="R1143" s="4" t="str">
        <v>13</v>
      </c>
      <c r="S1143" s="5">
        <f t="shared" si="124"/>
        <v>41638</v>
      </c>
      <c r="T1143">
        <v>60</v>
      </c>
      <c r="U1143" s="14">
        <v>19</v>
      </c>
      <c r="V1143" s="14">
        <v>7</v>
      </c>
      <c r="W1143" s="14">
        <v>19</v>
      </c>
      <c r="X1143" s="14">
        <v>0</v>
      </c>
      <c r="Y1143" s="14">
        <v>1</v>
      </c>
      <c r="Z1143" s="14">
        <v>24</v>
      </c>
      <c r="AA1143" s="2">
        <v>1</v>
      </c>
      <c r="AB1143" s="2">
        <v>2</v>
      </c>
      <c r="AC1143" s="2">
        <v>2</v>
      </c>
      <c r="AD1143" s="2">
        <v>7</v>
      </c>
      <c r="AE1143" s="2">
        <v>0</v>
      </c>
      <c r="AF1143" s="2">
        <v>0</v>
      </c>
      <c r="AG1143" s="16">
        <v>0</v>
      </c>
      <c r="AH1143" s="49" t="s">
        <v>574</v>
      </c>
      <c r="AI1143" s="49" t="s">
        <v>574</v>
      </c>
      <c r="AJ1143" s="49" t="s">
        <v>574</v>
      </c>
      <c r="AK1143" s="49" t="s">
        <v>574</v>
      </c>
      <c r="AL1143" s="49" t="s">
        <v>574</v>
      </c>
      <c r="AM1143" s="2">
        <f t="shared" si="125"/>
        <v>0</v>
      </c>
      <c r="AN1143" s="1">
        <v>69</v>
      </c>
      <c r="AO1143" s="2">
        <v>62.82</v>
      </c>
    </row>
    <row r="1144" spans="1:41" x14ac:dyDescent="0.3">
      <c r="A1144">
        <v>5299</v>
      </c>
      <c r="B1144">
        <v>1971</v>
      </c>
      <c r="C1144" s="1">
        <f t="shared" si="119"/>
        <v>53</v>
      </c>
      <c r="D1144" t="s">
        <v>25</v>
      </c>
      <c r="E1144" t="s">
        <v>34</v>
      </c>
      <c r="F1144" s="4" t="s">
        <v>29</v>
      </c>
      <c r="G1144" t="s">
        <v>29</v>
      </c>
      <c r="H1144" s="20">
        <v>69084</v>
      </c>
      <c r="I1144" s="2">
        <f t="shared" si="120"/>
        <v>69.084000000000003</v>
      </c>
      <c r="J1144" s="2">
        <v>1</v>
      </c>
      <c r="K1144" s="2">
        <v>0</v>
      </c>
      <c r="L1144" s="16">
        <f t="shared" si="121"/>
        <v>1</v>
      </c>
      <c r="M1144" s="6" t="s">
        <v>292</v>
      </c>
      <c r="N1144" s="4">
        <f t="shared" si="122"/>
        <v>2</v>
      </c>
      <c r="O1144" s="3">
        <f t="shared" si="123"/>
        <v>41597</v>
      </c>
      <c r="P1144" s="4" t="str" cm="1">
        <f t="array" ref="P1144:R1144">_xlfn.TEXTSPLIT(M1144,"/")</f>
        <v>11</v>
      </c>
      <c r="Q1144" s="4" t="str">
        <v>19</v>
      </c>
      <c r="R1144" s="4" t="str">
        <v>13</v>
      </c>
      <c r="S1144" s="5">
        <f t="shared" si="124"/>
        <v>41597</v>
      </c>
      <c r="T1144">
        <v>43</v>
      </c>
      <c r="U1144" s="14">
        <v>1181</v>
      </c>
      <c r="V1144" s="14">
        <v>107</v>
      </c>
      <c r="W1144" s="14">
        <v>199</v>
      </c>
      <c r="X1144" s="14">
        <v>39</v>
      </c>
      <c r="Y1144" s="14">
        <v>30</v>
      </c>
      <c r="Z1144" s="14">
        <v>30</v>
      </c>
      <c r="AA1144" s="2">
        <v>2</v>
      </c>
      <c r="AB1144" s="2">
        <v>7</v>
      </c>
      <c r="AC1144" s="2">
        <v>13</v>
      </c>
      <c r="AD1144" s="2">
        <v>8</v>
      </c>
      <c r="AE1144" s="2">
        <v>0</v>
      </c>
      <c r="AF1144" s="2">
        <v>0</v>
      </c>
      <c r="AG1144" s="16">
        <v>0</v>
      </c>
      <c r="AH1144" s="49" t="s">
        <v>574</v>
      </c>
      <c r="AI1144" s="49" t="s">
        <v>574</v>
      </c>
      <c r="AJ1144" s="49" t="s">
        <v>574</v>
      </c>
      <c r="AK1144" s="49" t="s">
        <v>574</v>
      </c>
      <c r="AL1144" s="49" t="s">
        <v>574</v>
      </c>
      <c r="AM1144" s="2">
        <f t="shared" si="125"/>
        <v>0</v>
      </c>
      <c r="AN1144" s="1">
        <v>69</v>
      </c>
      <c r="AO1144" s="2">
        <v>62.82</v>
      </c>
    </row>
    <row r="1145" spans="1:41" x14ac:dyDescent="0.3">
      <c r="A1145">
        <v>5294</v>
      </c>
      <c r="B1145">
        <v>1990</v>
      </c>
      <c r="C1145" s="1">
        <f t="shared" si="119"/>
        <v>34</v>
      </c>
      <c r="D1145" t="s">
        <v>25</v>
      </c>
      <c r="E1145" t="s">
        <v>22</v>
      </c>
      <c r="F1145" s="4" t="s">
        <v>26</v>
      </c>
      <c r="G1145" t="s">
        <v>26</v>
      </c>
      <c r="H1145" s="20">
        <v>18358</v>
      </c>
      <c r="I1145" s="2">
        <f t="shared" si="120"/>
        <v>18.358000000000001</v>
      </c>
      <c r="J1145" s="2">
        <v>1</v>
      </c>
      <c r="K1145" s="2">
        <v>0</v>
      </c>
      <c r="L1145" s="16">
        <f t="shared" si="121"/>
        <v>1</v>
      </c>
      <c r="M1145" s="6" t="s">
        <v>252</v>
      </c>
      <c r="N1145" s="4">
        <f t="shared" si="122"/>
        <v>2</v>
      </c>
      <c r="O1145" s="3">
        <f t="shared" si="123"/>
        <v>41598</v>
      </c>
      <c r="P1145" s="4" t="str" cm="1">
        <f t="array" ref="P1145:R1145">_xlfn.TEXTSPLIT(M1145,"/")</f>
        <v>11</v>
      </c>
      <c r="Q1145" s="4" t="str">
        <v>20</v>
      </c>
      <c r="R1145" s="4" t="str">
        <v>13</v>
      </c>
      <c r="S1145" s="5">
        <f t="shared" si="124"/>
        <v>41598</v>
      </c>
      <c r="T1145">
        <v>49</v>
      </c>
      <c r="U1145" s="14">
        <v>6</v>
      </c>
      <c r="V1145" s="14">
        <v>8</v>
      </c>
      <c r="W1145" s="14">
        <v>19</v>
      </c>
      <c r="X1145" s="14">
        <v>16</v>
      </c>
      <c r="Y1145" s="14">
        <v>4</v>
      </c>
      <c r="Z1145" s="14">
        <v>4</v>
      </c>
      <c r="AA1145" s="2">
        <v>3</v>
      </c>
      <c r="AB1145" s="2">
        <v>3</v>
      </c>
      <c r="AC1145" s="2">
        <v>4</v>
      </c>
      <c r="AD1145" s="2">
        <v>7</v>
      </c>
      <c r="AE1145" s="2">
        <v>0</v>
      </c>
      <c r="AF1145" s="2">
        <v>0</v>
      </c>
      <c r="AG1145" s="16">
        <v>0</v>
      </c>
      <c r="AH1145" s="49" t="s">
        <v>574</v>
      </c>
      <c r="AI1145" s="49" t="s">
        <v>574</v>
      </c>
      <c r="AJ1145" s="49" t="s">
        <v>574</v>
      </c>
      <c r="AK1145" s="49" t="s">
        <v>574</v>
      </c>
      <c r="AL1145" s="49" t="s">
        <v>574</v>
      </c>
      <c r="AM1145" s="2">
        <f t="shared" si="125"/>
        <v>0</v>
      </c>
      <c r="AN1145" s="1">
        <v>57</v>
      </c>
      <c r="AO1145" s="2">
        <v>57.183</v>
      </c>
    </row>
    <row r="1146" spans="1:41" hidden="1" x14ac:dyDescent="0.3">
      <c r="A1146">
        <v>5290</v>
      </c>
      <c r="B1146">
        <v>1965</v>
      </c>
      <c r="C1146" s="1">
        <f t="shared" si="119"/>
        <v>59</v>
      </c>
      <c r="D1146" t="s">
        <v>28</v>
      </c>
      <c r="E1146" t="s">
        <v>34</v>
      </c>
      <c r="F1146" s="4" t="s">
        <v>29</v>
      </c>
      <c r="G1146" t="s">
        <v>29</v>
      </c>
      <c r="H1146" s="20">
        <v>41551</v>
      </c>
      <c r="I1146" s="2">
        <f t="shared" si="120"/>
        <v>41.551000000000002</v>
      </c>
      <c r="J1146" s="2">
        <v>1</v>
      </c>
      <c r="K1146" s="2">
        <v>1</v>
      </c>
      <c r="L1146" s="16">
        <f t="shared" si="121"/>
        <v>2</v>
      </c>
      <c r="M1146" s="6" t="s">
        <v>365</v>
      </c>
      <c r="N1146" s="4">
        <f t="shared" si="122"/>
        <v>2</v>
      </c>
      <c r="O1146" s="3">
        <f t="shared" si="123"/>
        <v>41500</v>
      </c>
      <c r="P1146" s="4" t="str" cm="1">
        <f t="array" ref="P1146:R1146">_xlfn.TEXTSPLIT(M1146,"/")</f>
        <v>8</v>
      </c>
      <c r="Q1146" s="4" t="str">
        <v>14</v>
      </c>
      <c r="R1146" s="4" t="str">
        <v>13</v>
      </c>
      <c r="S1146" s="5">
        <f t="shared" si="124"/>
        <v>41500</v>
      </c>
      <c r="T1146">
        <v>51</v>
      </c>
      <c r="U1146" s="14">
        <v>220</v>
      </c>
      <c r="V1146" s="14">
        <v>0</v>
      </c>
      <c r="W1146" s="14">
        <v>33</v>
      </c>
      <c r="X1146" s="14">
        <v>3</v>
      </c>
      <c r="Y1146" s="14">
        <v>0</v>
      </c>
      <c r="Z1146" s="14">
        <v>23</v>
      </c>
      <c r="AA1146" s="2">
        <v>5</v>
      </c>
      <c r="AB1146" s="2">
        <v>5</v>
      </c>
      <c r="AC1146" s="2">
        <v>5</v>
      </c>
      <c r="AD1146" s="2">
        <v>8</v>
      </c>
      <c r="AE1146" s="2">
        <v>0</v>
      </c>
      <c r="AF1146" s="2">
        <v>0</v>
      </c>
      <c r="AG1146" s="16">
        <v>0</v>
      </c>
      <c r="AH1146" s="49" t="s">
        <v>574</v>
      </c>
      <c r="AI1146" s="49" t="s">
        <v>574</v>
      </c>
      <c r="AJ1146" s="49" t="s">
        <v>574</v>
      </c>
      <c r="AK1146" s="49" t="s">
        <v>574</v>
      </c>
      <c r="AL1146" s="49" t="s">
        <v>574</v>
      </c>
      <c r="AM1146" s="2">
        <f t="shared" si="125"/>
        <v>0</v>
      </c>
      <c r="AN1146" s="1">
        <v>42</v>
      </c>
      <c r="AO1146" s="2">
        <v>56.386000000000003</v>
      </c>
    </row>
    <row r="1147" spans="1:41" hidden="1" x14ac:dyDescent="0.3">
      <c r="A1147">
        <v>5289</v>
      </c>
      <c r="B1147">
        <v>1976</v>
      </c>
      <c r="C1147" s="1">
        <f t="shared" si="119"/>
        <v>48</v>
      </c>
      <c r="D1147" t="s">
        <v>33</v>
      </c>
      <c r="E1147" t="s">
        <v>36</v>
      </c>
      <c r="F1147" s="4" t="s">
        <v>26</v>
      </c>
      <c r="G1147" t="s">
        <v>26</v>
      </c>
      <c r="H1147" s="20">
        <v>41658</v>
      </c>
      <c r="I1147" s="2">
        <f t="shared" si="120"/>
        <v>41.658000000000001</v>
      </c>
      <c r="J1147" s="2">
        <v>1</v>
      </c>
      <c r="K1147" s="2">
        <v>1</v>
      </c>
      <c r="L1147" s="16">
        <f t="shared" si="121"/>
        <v>2</v>
      </c>
      <c r="M1147" s="7">
        <v>41163</v>
      </c>
      <c r="N1147" s="4">
        <f t="shared" si="122"/>
        <v>1</v>
      </c>
      <c r="O1147" s="3">
        <f t="shared" si="123"/>
        <v>41163</v>
      </c>
      <c r="P1147" s="4" t="str" cm="1">
        <f t="array" ref="P1147">_xlfn.TEXTSPLIT(M1147,"/")</f>
        <v>41163</v>
      </c>
      <c r="Q1147" s="5"/>
      <c r="R1147" s="5"/>
      <c r="S1147" s="5" t="e">
        <f t="shared" si="124"/>
        <v>#NUM!</v>
      </c>
      <c r="T1147">
        <v>30</v>
      </c>
      <c r="U1147" s="14">
        <v>8</v>
      </c>
      <c r="V1147" s="14">
        <v>4</v>
      </c>
      <c r="W1147" s="14">
        <v>12</v>
      </c>
      <c r="X1147" s="14">
        <v>15</v>
      </c>
      <c r="Y1147" s="14">
        <v>4</v>
      </c>
      <c r="Z1147" s="14">
        <v>29</v>
      </c>
      <c r="AA1147" s="2">
        <v>2</v>
      </c>
      <c r="AB1147" s="2">
        <v>1</v>
      </c>
      <c r="AC1147" s="2">
        <v>2</v>
      </c>
      <c r="AD1147" s="2">
        <v>4</v>
      </c>
      <c r="AE1147" s="2">
        <v>0</v>
      </c>
      <c r="AF1147" s="2">
        <v>0</v>
      </c>
      <c r="AG1147" s="16">
        <v>0</v>
      </c>
      <c r="AH1147" s="49" t="s">
        <v>574</v>
      </c>
      <c r="AI1147" s="49" t="s">
        <v>574</v>
      </c>
      <c r="AJ1147" s="49" t="s">
        <v>574</v>
      </c>
      <c r="AK1147" s="49" t="s">
        <v>574</v>
      </c>
      <c r="AL1147" s="49" t="s">
        <v>574</v>
      </c>
      <c r="AM1147" s="2">
        <f t="shared" si="125"/>
        <v>0</v>
      </c>
      <c r="AN1147" s="1">
        <v>61</v>
      </c>
      <c r="AO1147" s="2">
        <v>56.067</v>
      </c>
    </row>
    <row r="1148" spans="1:41" x14ac:dyDescent="0.3">
      <c r="A1148">
        <v>5287</v>
      </c>
      <c r="B1148">
        <v>1974</v>
      </c>
      <c r="C1148" s="1">
        <f t="shared" si="119"/>
        <v>50</v>
      </c>
      <c r="D1148" t="s">
        <v>25</v>
      </c>
      <c r="E1148" t="s">
        <v>22</v>
      </c>
      <c r="F1148" s="4" t="s">
        <v>29</v>
      </c>
      <c r="G1148" t="s">
        <v>29</v>
      </c>
      <c r="H1148" s="20">
        <v>34961</v>
      </c>
      <c r="I1148" s="2">
        <f t="shared" si="120"/>
        <v>34.960999999999999</v>
      </c>
      <c r="J1148" s="2">
        <v>1</v>
      </c>
      <c r="K1148" s="2">
        <v>0</v>
      </c>
      <c r="L1148" s="16">
        <f t="shared" si="121"/>
        <v>1</v>
      </c>
      <c r="M1148" s="6" t="s">
        <v>169</v>
      </c>
      <c r="N1148" s="4">
        <f t="shared" si="122"/>
        <v>2</v>
      </c>
      <c r="O1148" s="3">
        <f t="shared" si="123"/>
        <v>41809</v>
      </c>
      <c r="P1148" s="4" t="str" cm="1">
        <f t="array" ref="P1148:R1148">_xlfn.TEXTSPLIT(M1148,"/")</f>
        <v>6</v>
      </c>
      <c r="Q1148" s="4" t="str">
        <v>19</v>
      </c>
      <c r="R1148" s="4" t="str">
        <v>14</v>
      </c>
      <c r="S1148" s="5">
        <f t="shared" si="124"/>
        <v>41809</v>
      </c>
      <c r="T1148">
        <v>77</v>
      </c>
      <c r="U1148" s="14">
        <v>45</v>
      </c>
      <c r="V1148" s="14">
        <v>2</v>
      </c>
      <c r="W1148" s="14">
        <v>26</v>
      </c>
      <c r="X1148" s="14">
        <v>4</v>
      </c>
      <c r="Y1148" s="14">
        <v>1</v>
      </c>
      <c r="Z1148" s="14">
        <v>1</v>
      </c>
      <c r="AA1148" s="2">
        <v>3</v>
      </c>
      <c r="AB1148" s="2">
        <v>3</v>
      </c>
      <c r="AC1148" s="2">
        <v>3</v>
      </c>
      <c r="AD1148" s="2">
        <v>7</v>
      </c>
      <c r="AE1148" s="2">
        <v>0</v>
      </c>
      <c r="AF1148" s="2">
        <v>0</v>
      </c>
      <c r="AG1148" s="16">
        <v>0</v>
      </c>
      <c r="AH1148" s="49" t="s">
        <v>574</v>
      </c>
      <c r="AI1148" s="49" t="s">
        <v>574</v>
      </c>
      <c r="AJ1148" s="49" t="s">
        <v>574</v>
      </c>
      <c r="AK1148" s="49" t="s">
        <v>574</v>
      </c>
      <c r="AL1148" s="49" t="s">
        <v>574</v>
      </c>
      <c r="AM1148" s="2">
        <f t="shared" si="125"/>
        <v>0</v>
      </c>
      <c r="AN1148" s="1">
        <v>64</v>
      </c>
      <c r="AO1148" s="2">
        <v>54.984000000000002</v>
      </c>
    </row>
    <row r="1149" spans="1:41" hidden="1" x14ac:dyDescent="0.3">
      <c r="A1149">
        <v>5286</v>
      </c>
      <c r="B1149">
        <v>1988</v>
      </c>
      <c r="C1149" s="1">
        <f t="shared" si="119"/>
        <v>36</v>
      </c>
      <c r="D1149" t="s">
        <v>28</v>
      </c>
      <c r="E1149" t="s">
        <v>42</v>
      </c>
      <c r="F1149" s="4" t="s">
        <v>26</v>
      </c>
      <c r="G1149" t="s">
        <v>26</v>
      </c>
      <c r="H1149" s="20">
        <v>41020</v>
      </c>
      <c r="I1149" s="2">
        <f t="shared" si="120"/>
        <v>41.02</v>
      </c>
      <c r="J1149" s="2">
        <v>0</v>
      </c>
      <c r="K1149" s="2">
        <v>0</v>
      </c>
      <c r="L1149" s="16">
        <f t="shared" si="121"/>
        <v>0</v>
      </c>
      <c r="M1149" s="6" t="s">
        <v>174</v>
      </c>
      <c r="N1149" s="4">
        <f t="shared" si="122"/>
        <v>2</v>
      </c>
      <c r="O1149" s="3">
        <f t="shared" si="123"/>
        <v>41575</v>
      </c>
      <c r="P1149" s="4" t="str" cm="1">
        <f t="array" ref="P1149:R1149">_xlfn.TEXTSPLIT(M1149,"/")</f>
        <v>10</v>
      </c>
      <c r="Q1149" s="4" t="str">
        <v>28</v>
      </c>
      <c r="R1149" s="4" t="str">
        <v>13</v>
      </c>
      <c r="S1149" s="5">
        <f t="shared" si="124"/>
        <v>41575</v>
      </c>
      <c r="T1149">
        <v>68</v>
      </c>
      <c r="U1149" s="14">
        <v>112</v>
      </c>
      <c r="V1149" s="14">
        <v>1</v>
      </c>
      <c r="W1149" s="14">
        <v>54</v>
      </c>
      <c r="X1149" s="14">
        <v>7</v>
      </c>
      <c r="Y1149" s="14">
        <v>7</v>
      </c>
      <c r="Z1149" s="14">
        <v>36</v>
      </c>
      <c r="AA1149" s="2">
        <v>1</v>
      </c>
      <c r="AB1149" s="2">
        <v>3</v>
      </c>
      <c r="AC1149" s="2">
        <v>4</v>
      </c>
      <c r="AD1149" s="2">
        <v>3</v>
      </c>
      <c r="AE1149" s="2">
        <v>0</v>
      </c>
      <c r="AF1149" s="2">
        <v>0</v>
      </c>
      <c r="AG1149" s="16">
        <v>0</v>
      </c>
      <c r="AH1149" s="49" t="s">
        <v>574</v>
      </c>
      <c r="AI1149" s="49" t="s">
        <v>574</v>
      </c>
      <c r="AJ1149" s="49" t="s">
        <v>574</v>
      </c>
      <c r="AK1149" s="49" t="s">
        <v>574</v>
      </c>
      <c r="AL1149" s="49" t="s">
        <v>574</v>
      </c>
      <c r="AM1149" s="2">
        <f t="shared" si="125"/>
        <v>0</v>
      </c>
      <c r="AN1149" s="1">
        <v>70</v>
      </c>
      <c r="AO1149" s="2">
        <v>54.347999999999999</v>
      </c>
    </row>
    <row r="1150" spans="1:41" x14ac:dyDescent="0.3">
      <c r="A1150">
        <v>5283</v>
      </c>
      <c r="B1150">
        <v>1977</v>
      </c>
      <c r="C1150" s="1">
        <f t="shared" si="119"/>
        <v>47</v>
      </c>
      <c r="D1150" t="s">
        <v>25</v>
      </c>
      <c r="E1150" t="s">
        <v>34</v>
      </c>
      <c r="F1150" s="4" t="s">
        <v>26</v>
      </c>
      <c r="G1150" t="s">
        <v>26</v>
      </c>
      <c r="H1150" s="20">
        <v>42473</v>
      </c>
      <c r="I1150" s="2">
        <f t="shared" si="120"/>
        <v>42.472999999999999</v>
      </c>
      <c r="J1150" s="2">
        <v>1</v>
      </c>
      <c r="K1150" s="2">
        <v>1</v>
      </c>
      <c r="L1150" s="16">
        <f t="shared" si="121"/>
        <v>2</v>
      </c>
      <c r="M1150" s="6" t="s">
        <v>242</v>
      </c>
      <c r="N1150" s="4">
        <f t="shared" si="122"/>
        <v>2</v>
      </c>
      <c r="O1150" s="3">
        <f t="shared" si="123"/>
        <v>41687</v>
      </c>
      <c r="P1150" s="4" t="str" cm="1">
        <f t="array" ref="P1150:R1150">_xlfn.TEXTSPLIT(M1150,"/")</f>
        <v>2</v>
      </c>
      <c r="Q1150" s="4" t="str">
        <v>17</v>
      </c>
      <c r="R1150" s="4" t="str">
        <v>14</v>
      </c>
      <c r="S1150" s="5">
        <f t="shared" si="124"/>
        <v>41687</v>
      </c>
      <c r="T1150">
        <v>72</v>
      </c>
      <c r="U1150" s="14">
        <v>93</v>
      </c>
      <c r="V1150" s="14">
        <v>1</v>
      </c>
      <c r="W1150" s="14">
        <v>21</v>
      </c>
      <c r="X1150" s="14">
        <v>0</v>
      </c>
      <c r="Y1150" s="14">
        <v>4</v>
      </c>
      <c r="Z1150" s="14">
        <v>25</v>
      </c>
      <c r="AA1150" s="2">
        <v>3</v>
      </c>
      <c r="AB1150" s="2">
        <v>2</v>
      </c>
      <c r="AC1150" s="2">
        <v>4</v>
      </c>
      <c r="AD1150" s="2">
        <v>5</v>
      </c>
      <c r="AE1150" s="2">
        <v>0</v>
      </c>
      <c r="AF1150" s="2">
        <v>0</v>
      </c>
      <c r="AG1150" s="16">
        <v>0</v>
      </c>
      <c r="AH1150" s="49" t="s">
        <v>574</v>
      </c>
      <c r="AI1150" s="49" t="s">
        <v>574</v>
      </c>
      <c r="AJ1150" s="49" t="s">
        <v>574</v>
      </c>
      <c r="AK1150" s="49" t="s">
        <v>574</v>
      </c>
      <c r="AL1150" s="49" t="s">
        <v>574</v>
      </c>
      <c r="AM1150" s="2">
        <f t="shared" si="125"/>
        <v>0</v>
      </c>
      <c r="AN1150" s="1">
        <v>48</v>
      </c>
      <c r="AO1150" s="2">
        <v>51.948</v>
      </c>
    </row>
    <row r="1151" spans="1:41" hidden="1" x14ac:dyDescent="0.3">
      <c r="A1151">
        <v>5278</v>
      </c>
      <c r="B1151">
        <v>1965</v>
      </c>
      <c r="C1151" s="1">
        <f t="shared" si="119"/>
        <v>59</v>
      </c>
      <c r="D1151" t="s">
        <v>38</v>
      </c>
      <c r="E1151" t="s">
        <v>22</v>
      </c>
      <c r="F1151" s="4" t="s">
        <v>29</v>
      </c>
      <c r="G1151" t="s">
        <v>29</v>
      </c>
      <c r="H1151" s="20">
        <v>82224</v>
      </c>
      <c r="I1151" s="2">
        <f t="shared" si="120"/>
        <v>82.224000000000004</v>
      </c>
      <c r="J1151" s="2">
        <v>0</v>
      </c>
      <c r="K1151" s="2">
        <v>0</v>
      </c>
      <c r="L1151" s="16">
        <f t="shared" si="121"/>
        <v>0</v>
      </c>
      <c r="M1151" s="6" t="s">
        <v>226</v>
      </c>
      <c r="N1151" s="4">
        <f t="shared" si="122"/>
        <v>2</v>
      </c>
      <c r="O1151" s="3">
        <f t="shared" si="123"/>
        <v>41664</v>
      </c>
      <c r="P1151" s="4" t="str" cm="1">
        <f t="array" ref="P1151:R1151">_xlfn.TEXTSPLIT(M1151,"/")</f>
        <v>1</v>
      </c>
      <c r="Q1151" s="4" t="str">
        <v>25</v>
      </c>
      <c r="R1151" s="4" t="str">
        <v>14</v>
      </c>
      <c r="S1151" s="5">
        <f t="shared" si="124"/>
        <v>41664</v>
      </c>
      <c r="T1151">
        <v>83</v>
      </c>
      <c r="U1151" s="14">
        <v>307</v>
      </c>
      <c r="V1151" s="14">
        <v>26</v>
      </c>
      <c r="W1151" s="14">
        <v>360</v>
      </c>
      <c r="X1151" s="14">
        <v>138</v>
      </c>
      <c r="Y1151" s="14">
        <v>31</v>
      </c>
      <c r="Z1151" s="14">
        <v>40</v>
      </c>
      <c r="AA1151" s="2">
        <v>1</v>
      </c>
      <c r="AB1151" s="2">
        <v>6</v>
      </c>
      <c r="AC1151" s="2">
        <v>5</v>
      </c>
      <c r="AD1151" s="2">
        <v>3</v>
      </c>
      <c r="AE1151" s="2">
        <v>0</v>
      </c>
      <c r="AF1151" s="2">
        <v>0</v>
      </c>
      <c r="AG1151" s="16">
        <v>1</v>
      </c>
      <c r="AH1151" s="49" t="s">
        <v>574</v>
      </c>
      <c r="AI1151" s="49" t="s">
        <v>574</v>
      </c>
      <c r="AJ1151" s="49" t="s">
        <v>574</v>
      </c>
      <c r="AK1151" s="49">
        <v>1</v>
      </c>
      <c r="AL1151" s="49" t="s">
        <v>574</v>
      </c>
      <c r="AM1151" s="2">
        <f t="shared" si="125"/>
        <v>0</v>
      </c>
      <c r="AN1151" s="1">
        <v>43</v>
      </c>
      <c r="AO1151" s="2">
        <v>41.85</v>
      </c>
    </row>
    <row r="1152" spans="1:41" hidden="1" x14ac:dyDescent="0.3">
      <c r="A1152">
        <v>5272</v>
      </c>
      <c r="B1152">
        <v>1966</v>
      </c>
      <c r="C1152" s="1">
        <f t="shared" si="119"/>
        <v>58</v>
      </c>
      <c r="D1152" t="s">
        <v>47</v>
      </c>
      <c r="E1152" t="s">
        <v>42</v>
      </c>
      <c r="F1152" s="4" t="s">
        <v>29</v>
      </c>
      <c r="G1152" t="s">
        <v>29</v>
      </c>
      <c r="H1152" s="20">
        <v>53843</v>
      </c>
      <c r="I1152" s="2">
        <f t="shared" si="120"/>
        <v>53.843000000000004</v>
      </c>
      <c r="J1152" s="2">
        <v>0</v>
      </c>
      <c r="K1152" s="2">
        <v>1</v>
      </c>
      <c r="L1152" s="16">
        <f t="shared" si="121"/>
        <v>1</v>
      </c>
      <c r="M1152" s="6" t="s">
        <v>116</v>
      </c>
      <c r="N1152" s="4">
        <f t="shared" si="122"/>
        <v>2</v>
      </c>
      <c r="O1152" s="3">
        <f t="shared" si="123"/>
        <v>41452</v>
      </c>
      <c r="P1152" s="4" t="str" cm="1">
        <f t="array" ref="P1152:R1152">_xlfn.TEXTSPLIT(M1152,"/")</f>
        <v>6</v>
      </c>
      <c r="Q1152" s="4" t="str">
        <v>27</v>
      </c>
      <c r="R1152" s="4" t="str">
        <v>13</v>
      </c>
      <c r="S1152" s="5">
        <f t="shared" si="124"/>
        <v>41452</v>
      </c>
      <c r="T1152">
        <v>64</v>
      </c>
      <c r="U1152" s="14">
        <v>378</v>
      </c>
      <c r="V1152" s="14">
        <v>0</v>
      </c>
      <c r="W1152" s="14">
        <v>88</v>
      </c>
      <c r="X1152" s="14">
        <v>19</v>
      </c>
      <c r="Y1152" s="14">
        <v>4</v>
      </c>
      <c r="Z1152" s="14">
        <v>73</v>
      </c>
      <c r="AA1152" s="2">
        <v>4</v>
      </c>
      <c r="AB1152" s="2">
        <v>8</v>
      </c>
      <c r="AC1152" s="2">
        <v>3</v>
      </c>
      <c r="AD1152" s="2">
        <v>7</v>
      </c>
      <c r="AE1152" s="2">
        <v>0</v>
      </c>
      <c r="AF1152" s="2">
        <v>0</v>
      </c>
      <c r="AG1152" s="16">
        <v>0</v>
      </c>
      <c r="AH1152" s="49" t="s">
        <v>574</v>
      </c>
      <c r="AI1152" s="49" t="s">
        <v>574</v>
      </c>
      <c r="AJ1152" s="49" t="s">
        <v>574</v>
      </c>
      <c r="AK1152" s="49" t="s">
        <v>574</v>
      </c>
      <c r="AL1152" s="49" t="s">
        <v>574</v>
      </c>
      <c r="AM1152" s="2">
        <f t="shared" si="125"/>
        <v>0</v>
      </c>
      <c r="AN1152" s="1">
        <v>59</v>
      </c>
      <c r="AO1152" s="2">
        <v>41.551000000000002</v>
      </c>
    </row>
    <row r="1153" spans="1:41" hidden="1" x14ac:dyDescent="0.3">
      <c r="A1153">
        <v>5268</v>
      </c>
      <c r="B1153">
        <v>1961</v>
      </c>
      <c r="C1153" s="1">
        <f t="shared" si="119"/>
        <v>63</v>
      </c>
      <c r="D1153" t="s">
        <v>38</v>
      </c>
      <c r="E1153" t="s">
        <v>22</v>
      </c>
      <c r="F1153" s="4" t="s">
        <v>29</v>
      </c>
      <c r="G1153" t="s">
        <v>29</v>
      </c>
      <c r="H1153" s="20">
        <v>29440</v>
      </c>
      <c r="I1153" s="2">
        <f t="shared" si="120"/>
        <v>29.44</v>
      </c>
      <c r="J1153" s="2">
        <v>1</v>
      </c>
      <c r="K1153" s="2">
        <v>1</v>
      </c>
      <c r="L1153" s="16">
        <f t="shared" si="121"/>
        <v>2</v>
      </c>
      <c r="M1153" s="7">
        <v>41586</v>
      </c>
      <c r="N1153" s="4">
        <f t="shared" si="122"/>
        <v>1</v>
      </c>
      <c r="O1153" s="3">
        <f t="shared" si="123"/>
        <v>41586</v>
      </c>
      <c r="P1153" s="4" t="str" cm="1">
        <f t="array" ref="P1153">_xlfn.TEXTSPLIT(M1153,"/")</f>
        <v>41586</v>
      </c>
      <c r="Q1153" s="5"/>
      <c r="R1153" s="5"/>
      <c r="S1153" s="5" t="e">
        <f t="shared" si="124"/>
        <v>#NUM!</v>
      </c>
      <c r="T1153">
        <v>95</v>
      </c>
      <c r="U1153" s="14">
        <v>17</v>
      </c>
      <c r="V1153" s="14">
        <v>8</v>
      </c>
      <c r="W1153" s="14">
        <v>14</v>
      </c>
      <c r="X1153" s="14">
        <v>10</v>
      </c>
      <c r="Y1153" s="14">
        <v>4</v>
      </c>
      <c r="Z1153" s="14">
        <v>3</v>
      </c>
      <c r="AA1153" s="2">
        <v>2</v>
      </c>
      <c r="AB1153" s="2">
        <v>1</v>
      </c>
      <c r="AC1153" s="2">
        <v>4</v>
      </c>
      <c r="AD1153" s="2">
        <v>7</v>
      </c>
      <c r="AE1153" s="2">
        <v>0</v>
      </c>
      <c r="AF1153" s="2">
        <v>0</v>
      </c>
      <c r="AG1153" s="16">
        <v>0</v>
      </c>
      <c r="AH1153" s="49" t="s">
        <v>574</v>
      </c>
      <c r="AI1153" s="49" t="s">
        <v>574</v>
      </c>
      <c r="AJ1153" s="49" t="s">
        <v>574</v>
      </c>
      <c r="AK1153" s="49" t="s">
        <v>574</v>
      </c>
      <c r="AL1153" s="49" t="s">
        <v>574</v>
      </c>
      <c r="AM1153" s="2">
        <f t="shared" si="125"/>
        <v>0</v>
      </c>
      <c r="AN1153" s="1">
        <v>34</v>
      </c>
      <c r="AO1153" s="2">
        <v>37.155000000000001</v>
      </c>
    </row>
    <row r="1154" spans="1:41" x14ac:dyDescent="0.3">
      <c r="A1154">
        <v>5267</v>
      </c>
      <c r="B1154">
        <v>1971</v>
      </c>
      <c r="C1154" s="1">
        <f t="shared" ref="C1154:C1217" si="126">2024-B1154</f>
        <v>53</v>
      </c>
      <c r="D1154" t="s">
        <v>25</v>
      </c>
      <c r="E1154" t="s">
        <v>22</v>
      </c>
      <c r="F1154" s="4" t="s">
        <v>23</v>
      </c>
      <c r="G1154" t="s">
        <v>23</v>
      </c>
      <c r="H1154" s="20">
        <v>33986</v>
      </c>
      <c r="I1154" s="2">
        <f t="shared" ref="I1154:I1217" si="127">H1154/1000</f>
        <v>33.985999999999997</v>
      </c>
      <c r="J1154" s="2">
        <v>1</v>
      </c>
      <c r="K1154" s="2">
        <v>0</v>
      </c>
      <c r="L1154" s="16">
        <f t="shared" ref="L1154:L1217" si="128">K1154+J1154</f>
        <v>1</v>
      </c>
      <c r="M1154" s="6" t="s">
        <v>288</v>
      </c>
      <c r="N1154" s="4">
        <f t="shared" ref="N1154:N1217" si="129">TYPE(M1154)</f>
        <v>2</v>
      </c>
      <c r="O1154" s="3">
        <f t="shared" ref="O1154:O1217" si="130">IF(N1154=2,S1154,M1154)</f>
        <v>41347</v>
      </c>
      <c r="P1154" s="4" t="str" cm="1">
        <f t="array" ref="P1154:R1154">_xlfn.TEXTSPLIT(M1154,"/")</f>
        <v>3</v>
      </c>
      <c r="Q1154" s="4" t="str">
        <v>14</v>
      </c>
      <c r="R1154" s="4" t="str">
        <v>13</v>
      </c>
      <c r="S1154" s="5">
        <f t="shared" ref="S1154:S1217" si="131">DATE(R1154+100,P1154,Q1154)</f>
        <v>41347</v>
      </c>
      <c r="T1154">
        <v>43</v>
      </c>
      <c r="U1154" s="14">
        <v>16</v>
      </c>
      <c r="V1154" s="14">
        <v>2</v>
      </c>
      <c r="W1154" s="14">
        <v>18</v>
      </c>
      <c r="X1154" s="14">
        <v>2</v>
      </c>
      <c r="Y1154" s="14">
        <v>1</v>
      </c>
      <c r="Z1154" s="14">
        <v>5</v>
      </c>
      <c r="AA1154" s="2">
        <v>1</v>
      </c>
      <c r="AB1154" s="2">
        <v>1</v>
      </c>
      <c r="AC1154" s="2">
        <v>3</v>
      </c>
      <c r="AD1154" s="2">
        <v>7</v>
      </c>
      <c r="AE1154" s="2">
        <v>0</v>
      </c>
      <c r="AF1154" s="2">
        <v>0</v>
      </c>
      <c r="AG1154" s="16">
        <v>0</v>
      </c>
      <c r="AH1154" s="49" t="s">
        <v>574</v>
      </c>
      <c r="AI1154" s="49" t="s">
        <v>574</v>
      </c>
      <c r="AJ1154" s="49" t="s">
        <v>574</v>
      </c>
      <c r="AK1154" s="49" t="s">
        <v>574</v>
      </c>
      <c r="AL1154" s="49" t="s">
        <v>574</v>
      </c>
      <c r="AM1154" s="2">
        <f t="shared" ref="AM1154:AM1217" si="132">SUM(AH1154:AL1154)-AG1154</f>
        <v>0</v>
      </c>
      <c r="AN1154" s="1">
        <v>39</v>
      </c>
      <c r="AO1154" s="2">
        <v>34.738</v>
      </c>
    </row>
    <row r="1155" spans="1:41" x14ac:dyDescent="0.3">
      <c r="A1155">
        <v>5263</v>
      </c>
      <c r="B1155">
        <v>1978</v>
      </c>
      <c r="C1155" s="1">
        <f t="shared" si="126"/>
        <v>46</v>
      </c>
      <c r="D1155" t="s">
        <v>25</v>
      </c>
      <c r="E1155" t="s">
        <v>36</v>
      </c>
      <c r="F1155" s="4" t="s">
        <v>29</v>
      </c>
      <c r="G1155" t="s">
        <v>29</v>
      </c>
      <c r="H1155" s="20">
        <v>31056</v>
      </c>
      <c r="I1155" s="2">
        <f t="shared" si="127"/>
        <v>31.056000000000001</v>
      </c>
      <c r="J1155" s="2">
        <v>1</v>
      </c>
      <c r="K1155" s="2">
        <v>0</v>
      </c>
      <c r="L1155" s="16">
        <f t="shared" si="128"/>
        <v>1</v>
      </c>
      <c r="M1155" s="6" t="s">
        <v>289</v>
      </c>
      <c r="N1155" s="4">
        <f t="shared" si="129"/>
        <v>2</v>
      </c>
      <c r="O1155" s="3">
        <f t="shared" si="130"/>
        <v>41296</v>
      </c>
      <c r="P1155" s="4" t="str" cm="1">
        <f t="array" ref="P1155:R1155">_xlfn.TEXTSPLIT(M1155,"/")</f>
        <v>1</v>
      </c>
      <c r="Q1155" s="4" t="str">
        <v>22</v>
      </c>
      <c r="R1155" s="4" t="str">
        <v>13</v>
      </c>
      <c r="S1155" s="5">
        <f t="shared" si="131"/>
        <v>41296</v>
      </c>
      <c r="T1155">
        <v>99</v>
      </c>
      <c r="U1155" s="14">
        <v>5</v>
      </c>
      <c r="V1155" s="14">
        <v>10</v>
      </c>
      <c r="W1155" s="14">
        <v>13</v>
      </c>
      <c r="X1155" s="14">
        <v>3</v>
      </c>
      <c r="Y1155" s="14">
        <v>8</v>
      </c>
      <c r="Z1155" s="14">
        <v>16</v>
      </c>
      <c r="AA1155" s="2">
        <v>1</v>
      </c>
      <c r="AB1155" s="2">
        <v>1</v>
      </c>
      <c r="AC1155" s="2">
        <v>3</v>
      </c>
      <c r="AD1155" s="2">
        <v>8</v>
      </c>
      <c r="AE1155" s="2">
        <v>0</v>
      </c>
      <c r="AF1155" s="2">
        <v>0</v>
      </c>
      <c r="AG1155" s="16">
        <v>0</v>
      </c>
      <c r="AH1155" s="49" t="s">
        <v>574</v>
      </c>
      <c r="AI1155" s="49" t="s">
        <v>574</v>
      </c>
      <c r="AJ1155" s="49" t="s">
        <v>574</v>
      </c>
      <c r="AK1155" s="49" t="s">
        <v>574</v>
      </c>
      <c r="AL1155" s="49" t="s">
        <v>574</v>
      </c>
      <c r="AM1155" s="2">
        <f t="shared" si="132"/>
        <v>0</v>
      </c>
      <c r="AN1155" s="1">
        <v>57</v>
      </c>
      <c r="AO1155" s="2">
        <v>33.564</v>
      </c>
    </row>
    <row r="1156" spans="1:41" x14ac:dyDescent="0.3">
      <c r="A1156">
        <v>5253</v>
      </c>
      <c r="B1156">
        <v>1957</v>
      </c>
      <c r="C1156" s="1">
        <f t="shared" si="126"/>
        <v>67</v>
      </c>
      <c r="D1156" t="s">
        <v>25</v>
      </c>
      <c r="E1156" t="s">
        <v>42</v>
      </c>
      <c r="F1156" s="4" t="s">
        <v>32</v>
      </c>
      <c r="G1156" t="s">
        <v>32</v>
      </c>
      <c r="H1156" s="20">
        <v>54603</v>
      </c>
      <c r="I1156" s="2">
        <f t="shared" si="127"/>
        <v>54.603000000000002</v>
      </c>
      <c r="J1156" s="2">
        <v>1</v>
      </c>
      <c r="K1156" s="2">
        <v>1</v>
      </c>
      <c r="L1156" s="16">
        <f t="shared" si="128"/>
        <v>2</v>
      </c>
      <c r="M1156" s="7">
        <v>41524</v>
      </c>
      <c r="N1156" s="4">
        <f t="shared" si="129"/>
        <v>1</v>
      </c>
      <c r="O1156" s="3">
        <f t="shared" si="130"/>
        <v>41524</v>
      </c>
      <c r="P1156" s="4" t="str" cm="1">
        <f t="array" ref="P1156">_xlfn.TEXTSPLIT(M1156,"/")</f>
        <v>41524</v>
      </c>
      <c r="Q1156" s="5"/>
      <c r="R1156" s="5"/>
      <c r="S1156" s="5" t="e">
        <f t="shared" si="131"/>
        <v>#NUM!</v>
      </c>
      <c r="T1156">
        <v>85</v>
      </c>
      <c r="U1156" s="14">
        <v>145</v>
      </c>
      <c r="V1156" s="14">
        <v>13</v>
      </c>
      <c r="W1156" s="14">
        <v>46</v>
      </c>
      <c r="X1156" s="14">
        <v>17</v>
      </c>
      <c r="Y1156" s="14">
        <v>2</v>
      </c>
      <c r="Z1156" s="14">
        <v>4</v>
      </c>
      <c r="AA1156" s="2">
        <v>6</v>
      </c>
      <c r="AB1156" s="2">
        <v>4</v>
      </c>
      <c r="AC1156" s="2">
        <v>4</v>
      </c>
      <c r="AD1156" s="2">
        <v>7</v>
      </c>
      <c r="AE1156" s="2">
        <v>0</v>
      </c>
      <c r="AF1156" s="2">
        <v>0</v>
      </c>
      <c r="AG1156" s="16">
        <v>0</v>
      </c>
      <c r="AH1156" s="49" t="s">
        <v>574</v>
      </c>
      <c r="AI1156" s="49" t="s">
        <v>574</v>
      </c>
      <c r="AJ1156" s="49" t="s">
        <v>574</v>
      </c>
      <c r="AK1156" s="49" t="s">
        <v>574</v>
      </c>
      <c r="AL1156" s="49" t="s">
        <v>574</v>
      </c>
      <c r="AM1156" s="2">
        <f t="shared" si="132"/>
        <v>0</v>
      </c>
      <c r="AN1156" s="1">
        <v>45</v>
      </c>
      <c r="AO1156" s="2">
        <v>30.167999999999999</v>
      </c>
    </row>
    <row r="1157" spans="1:41" x14ac:dyDescent="0.3">
      <c r="A1157">
        <v>5252</v>
      </c>
      <c r="B1157">
        <v>1970</v>
      </c>
      <c r="C1157" s="1">
        <f t="shared" si="126"/>
        <v>54</v>
      </c>
      <c r="D1157" t="s">
        <v>25</v>
      </c>
      <c r="E1157" t="s">
        <v>22</v>
      </c>
      <c r="F1157" s="4" t="s">
        <v>23</v>
      </c>
      <c r="G1157" t="s">
        <v>23</v>
      </c>
      <c r="H1157" s="20">
        <v>23910</v>
      </c>
      <c r="I1157" s="2">
        <f t="shared" si="127"/>
        <v>23.91</v>
      </c>
      <c r="J1157" s="2">
        <v>1</v>
      </c>
      <c r="K1157" s="2">
        <v>0</v>
      </c>
      <c r="L1157" s="16">
        <f t="shared" si="128"/>
        <v>1</v>
      </c>
      <c r="M1157" s="6" t="s">
        <v>247</v>
      </c>
      <c r="N1157" s="4">
        <f t="shared" si="129"/>
        <v>2</v>
      </c>
      <c r="O1157" s="3">
        <f t="shared" si="130"/>
        <v>41208</v>
      </c>
      <c r="P1157" s="4" t="str" cm="1">
        <f t="array" ref="P1157:R1157">_xlfn.TEXTSPLIT(M1157,"/")</f>
        <v>10</v>
      </c>
      <c r="Q1157" s="4" t="str">
        <v>26</v>
      </c>
      <c r="R1157" s="4" t="str">
        <v>12</v>
      </c>
      <c r="S1157" s="5">
        <f t="shared" si="131"/>
        <v>41208</v>
      </c>
      <c r="T1157">
        <v>80</v>
      </c>
      <c r="U1157" s="14">
        <v>16</v>
      </c>
      <c r="V1157" s="14">
        <v>12</v>
      </c>
      <c r="W1157" s="14">
        <v>18</v>
      </c>
      <c r="X1157" s="14">
        <v>7</v>
      </c>
      <c r="Y1157" s="14">
        <v>1</v>
      </c>
      <c r="Z1157" s="14">
        <v>13</v>
      </c>
      <c r="AA1157" s="2">
        <v>1</v>
      </c>
      <c r="AB1157" s="2">
        <v>2</v>
      </c>
      <c r="AC1157" s="2">
        <v>3</v>
      </c>
      <c r="AD1157" s="2">
        <v>7</v>
      </c>
      <c r="AE1157" s="2">
        <v>0</v>
      </c>
      <c r="AF1157" s="2">
        <v>0</v>
      </c>
      <c r="AG1157" s="16">
        <v>0</v>
      </c>
      <c r="AH1157" s="49" t="s">
        <v>574</v>
      </c>
      <c r="AI1157" s="49" t="s">
        <v>574</v>
      </c>
      <c r="AJ1157" s="49" t="s">
        <v>574</v>
      </c>
      <c r="AK1157" s="49" t="s">
        <v>574</v>
      </c>
      <c r="AL1157" s="49" t="s">
        <v>574</v>
      </c>
      <c r="AM1157" s="2">
        <f t="shared" si="132"/>
        <v>0</v>
      </c>
      <c r="AN1157" s="1">
        <v>52</v>
      </c>
      <c r="AO1157" s="2">
        <v>25.818000000000001</v>
      </c>
    </row>
    <row r="1158" spans="1:41" x14ac:dyDescent="0.3">
      <c r="A1158">
        <v>5247</v>
      </c>
      <c r="B1158">
        <v>1956</v>
      </c>
      <c r="C1158" s="1">
        <f t="shared" si="126"/>
        <v>68</v>
      </c>
      <c r="D1158" t="s">
        <v>25</v>
      </c>
      <c r="E1158" t="s">
        <v>34</v>
      </c>
      <c r="F1158" s="4" t="s">
        <v>29</v>
      </c>
      <c r="G1158" t="s">
        <v>29</v>
      </c>
      <c r="H1158" s="20">
        <v>38725</v>
      </c>
      <c r="I1158" s="2">
        <f t="shared" si="127"/>
        <v>38.725000000000001</v>
      </c>
      <c r="J1158" s="2">
        <v>1</v>
      </c>
      <c r="K1158" s="2">
        <v>1</v>
      </c>
      <c r="L1158" s="16">
        <f t="shared" si="128"/>
        <v>2</v>
      </c>
      <c r="M1158" s="7">
        <v>41917</v>
      </c>
      <c r="N1158" s="4">
        <f t="shared" si="129"/>
        <v>1</v>
      </c>
      <c r="O1158" s="3">
        <f t="shared" si="130"/>
        <v>41917</v>
      </c>
      <c r="P1158" s="4" t="str" cm="1">
        <f t="array" ref="P1158">_xlfn.TEXTSPLIT(M1158,"/")</f>
        <v>41917</v>
      </c>
      <c r="Q1158" s="5"/>
      <c r="R1158" s="5"/>
      <c r="S1158" s="5" t="e">
        <f t="shared" si="131"/>
        <v>#NUM!</v>
      </c>
      <c r="T1158">
        <v>52</v>
      </c>
      <c r="U1158" s="14">
        <v>31</v>
      </c>
      <c r="V1158" s="14">
        <v>0</v>
      </c>
      <c r="W1158" s="14">
        <v>6</v>
      </c>
      <c r="X1158" s="14">
        <v>2</v>
      </c>
      <c r="Y1158" s="14">
        <v>1</v>
      </c>
      <c r="Z1158" s="14">
        <v>5</v>
      </c>
      <c r="AA1158" s="2">
        <v>2</v>
      </c>
      <c r="AB1158" s="2">
        <v>1</v>
      </c>
      <c r="AC1158" s="2">
        <v>4</v>
      </c>
      <c r="AD1158" s="2">
        <v>4</v>
      </c>
      <c r="AE1158" s="2">
        <v>0</v>
      </c>
      <c r="AF1158" s="2">
        <v>0</v>
      </c>
      <c r="AG1158" s="16">
        <v>0</v>
      </c>
      <c r="AH1158" s="49" t="s">
        <v>574</v>
      </c>
      <c r="AI1158" s="49" t="s">
        <v>574</v>
      </c>
      <c r="AJ1158" s="49" t="s">
        <v>574</v>
      </c>
      <c r="AK1158" s="49" t="s">
        <v>574</v>
      </c>
      <c r="AL1158" s="49" t="s">
        <v>574</v>
      </c>
      <c r="AM1158" s="2">
        <f t="shared" si="132"/>
        <v>0</v>
      </c>
      <c r="AN1158" s="1">
        <v>54</v>
      </c>
      <c r="AO1158" s="2">
        <v>25.292999999999999</v>
      </c>
    </row>
    <row r="1159" spans="1:41" hidden="1" x14ac:dyDescent="0.3">
      <c r="A1159">
        <v>5237</v>
      </c>
      <c r="B1159">
        <v>1951</v>
      </c>
      <c r="C1159" s="1">
        <f t="shared" si="126"/>
        <v>73</v>
      </c>
      <c r="D1159" t="s">
        <v>33</v>
      </c>
      <c r="E1159" t="s">
        <v>34</v>
      </c>
      <c r="F1159" s="4" t="s">
        <v>26</v>
      </c>
      <c r="G1159" t="s">
        <v>26</v>
      </c>
      <c r="H1159" s="20">
        <v>48767</v>
      </c>
      <c r="I1159" s="2">
        <f t="shared" si="127"/>
        <v>48.767000000000003</v>
      </c>
      <c r="J1159" s="2">
        <v>1</v>
      </c>
      <c r="K1159" s="2">
        <v>2</v>
      </c>
      <c r="L1159" s="16">
        <f t="shared" si="128"/>
        <v>3</v>
      </c>
      <c r="M1159" s="7">
        <v>41640</v>
      </c>
      <c r="N1159" s="4">
        <f t="shared" si="129"/>
        <v>1</v>
      </c>
      <c r="O1159" s="3">
        <f t="shared" si="130"/>
        <v>41640</v>
      </c>
      <c r="P1159" s="4" t="str" cm="1">
        <f t="array" ref="P1159">_xlfn.TEXTSPLIT(M1159,"/")</f>
        <v>41640</v>
      </c>
      <c r="Q1159" s="5"/>
      <c r="R1159" s="5"/>
      <c r="S1159" s="5" t="e">
        <f t="shared" si="131"/>
        <v>#NUM!</v>
      </c>
      <c r="T1159">
        <v>79</v>
      </c>
      <c r="U1159" s="14">
        <v>28</v>
      </c>
      <c r="V1159" s="14">
        <v>1</v>
      </c>
      <c r="W1159" s="14">
        <v>21</v>
      </c>
      <c r="X1159" s="14">
        <v>3</v>
      </c>
      <c r="Y1159" s="14">
        <v>0</v>
      </c>
      <c r="Z1159" s="14">
        <v>10</v>
      </c>
      <c r="AA1159" s="2">
        <v>3</v>
      </c>
      <c r="AB1159" s="2">
        <v>2</v>
      </c>
      <c r="AC1159" s="2">
        <v>3</v>
      </c>
      <c r="AD1159" s="2">
        <v>5</v>
      </c>
      <c r="AE1159" s="2">
        <v>0</v>
      </c>
      <c r="AF1159" s="2">
        <v>0</v>
      </c>
      <c r="AG1159" s="16">
        <v>0</v>
      </c>
      <c r="AH1159" s="49" t="s">
        <v>574</v>
      </c>
      <c r="AI1159" s="49" t="s">
        <v>574</v>
      </c>
      <c r="AJ1159" s="49" t="s">
        <v>574</v>
      </c>
      <c r="AK1159" s="49" t="s">
        <v>574</v>
      </c>
      <c r="AL1159" s="49" t="s">
        <v>574</v>
      </c>
      <c r="AM1159" s="2">
        <f t="shared" si="132"/>
        <v>0</v>
      </c>
      <c r="AN1159" s="1">
        <v>54</v>
      </c>
      <c r="AO1159" s="2">
        <v>25.292999999999999</v>
      </c>
    </row>
    <row r="1160" spans="1:41" x14ac:dyDescent="0.3">
      <c r="A1160">
        <v>5236</v>
      </c>
      <c r="B1160">
        <v>1980</v>
      </c>
      <c r="C1160" s="1">
        <f t="shared" si="126"/>
        <v>44</v>
      </c>
      <c r="D1160" t="s">
        <v>25</v>
      </c>
      <c r="E1160" t="s">
        <v>22</v>
      </c>
      <c r="F1160" s="4" t="s">
        <v>32</v>
      </c>
      <c r="G1160" t="s">
        <v>32</v>
      </c>
      <c r="H1160" s="20">
        <v>77568</v>
      </c>
      <c r="I1160" s="2">
        <f t="shared" si="127"/>
        <v>77.567999999999998</v>
      </c>
      <c r="J1160" s="2">
        <v>0</v>
      </c>
      <c r="K1160" s="2">
        <v>1</v>
      </c>
      <c r="L1160" s="16">
        <f t="shared" si="128"/>
        <v>1</v>
      </c>
      <c r="M1160" s="6" t="s">
        <v>290</v>
      </c>
      <c r="N1160" s="4">
        <f t="shared" si="129"/>
        <v>2</v>
      </c>
      <c r="O1160" s="3">
        <f t="shared" si="130"/>
        <v>41146</v>
      </c>
      <c r="P1160" s="4" t="str" cm="1">
        <f t="array" ref="P1160:R1160">_xlfn.TEXTSPLIT(M1160,"/")</f>
        <v>8</v>
      </c>
      <c r="Q1160" s="4" t="str">
        <v>25</v>
      </c>
      <c r="R1160" s="4" t="str">
        <v>12</v>
      </c>
      <c r="S1160" s="5">
        <f t="shared" si="131"/>
        <v>41146</v>
      </c>
      <c r="T1160">
        <v>30</v>
      </c>
      <c r="U1160" s="14">
        <v>1230</v>
      </c>
      <c r="V1160" s="14">
        <v>0</v>
      </c>
      <c r="W1160" s="14">
        <v>396</v>
      </c>
      <c r="X1160" s="14">
        <v>232</v>
      </c>
      <c r="Y1160" s="14">
        <v>178</v>
      </c>
      <c r="Z1160" s="14">
        <v>158</v>
      </c>
      <c r="AA1160" s="2">
        <v>1</v>
      </c>
      <c r="AB1160" s="2">
        <v>10</v>
      </c>
      <c r="AC1160" s="2">
        <v>8</v>
      </c>
      <c r="AD1160" s="2">
        <v>5</v>
      </c>
      <c r="AE1160" s="2">
        <v>0</v>
      </c>
      <c r="AF1160" s="2">
        <v>0</v>
      </c>
      <c r="AG1160" s="16">
        <v>3</v>
      </c>
      <c r="AH1160" s="49" t="s">
        <v>574</v>
      </c>
      <c r="AI1160" s="49">
        <v>1</v>
      </c>
      <c r="AJ1160" s="49">
        <v>1</v>
      </c>
      <c r="AK1160" s="49">
        <v>1</v>
      </c>
      <c r="AL1160" s="49" t="s">
        <v>574</v>
      </c>
      <c r="AM1160" s="2">
        <f t="shared" si="132"/>
        <v>0</v>
      </c>
      <c r="AN1160" s="1">
        <v>58</v>
      </c>
      <c r="AO1160" s="2">
        <v>23.478000000000002</v>
      </c>
    </row>
    <row r="1161" spans="1:41" hidden="1" x14ac:dyDescent="0.3">
      <c r="A1161">
        <v>5234</v>
      </c>
      <c r="B1161">
        <v>1968</v>
      </c>
      <c r="C1161" s="1">
        <f t="shared" si="126"/>
        <v>56</v>
      </c>
      <c r="D1161" t="s">
        <v>28</v>
      </c>
      <c r="E1161" t="s">
        <v>36</v>
      </c>
      <c r="F1161" s="4" t="s">
        <v>32</v>
      </c>
      <c r="G1161" t="s">
        <v>32</v>
      </c>
      <c r="H1161" s="20">
        <v>30753</v>
      </c>
      <c r="I1161" s="2">
        <f t="shared" si="127"/>
        <v>30.753</v>
      </c>
      <c r="J1161" s="2">
        <v>1</v>
      </c>
      <c r="K1161" s="2">
        <v>1</v>
      </c>
      <c r="L1161" s="16">
        <f t="shared" si="128"/>
        <v>2</v>
      </c>
      <c r="M1161" s="7">
        <v>41585</v>
      </c>
      <c r="N1161" s="4">
        <f t="shared" si="129"/>
        <v>1</v>
      </c>
      <c r="O1161" s="3">
        <f t="shared" si="130"/>
        <v>41585</v>
      </c>
      <c r="P1161" s="4" t="str" cm="1">
        <f t="array" ref="P1161">_xlfn.TEXTSPLIT(M1161,"/")</f>
        <v>41585</v>
      </c>
      <c r="Q1161" s="5"/>
      <c r="R1161" s="5"/>
      <c r="S1161" s="5" t="e">
        <f t="shared" si="131"/>
        <v>#NUM!</v>
      </c>
      <c r="T1161">
        <v>85</v>
      </c>
      <c r="U1161" s="14">
        <v>12</v>
      </c>
      <c r="V1161" s="14">
        <v>5</v>
      </c>
      <c r="W1161" s="14">
        <v>25</v>
      </c>
      <c r="X1161" s="14">
        <v>0</v>
      </c>
      <c r="Y1161" s="14">
        <v>9</v>
      </c>
      <c r="Z1161" s="14">
        <v>30</v>
      </c>
      <c r="AA1161" s="2">
        <v>2</v>
      </c>
      <c r="AB1161" s="2">
        <v>1</v>
      </c>
      <c r="AC1161" s="2">
        <v>3</v>
      </c>
      <c r="AD1161" s="2">
        <v>5</v>
      </c>
      <c r="AE1161" s="2">
        <v>0</v>
      </c>
      <c r="AF1161" s="2">
        <v>0</v>
      </c>
      <c r="AG1161" s="16">
        <v>0</v>
      </c>
      <c r="AH1161" s="49" t="s">
        <v>574</v>
      </c>
      <c r="AI1161" s="49" t="s">
        <v>574</v>
      </c>
      <c r="AJ1161" s="49" t="s">
        <v>574</v>
      </c>
      <c r="AK1161" s="49" t="s">
        <v>574</v>
      </c>
      <c r="AL1161" s="49" t="s">
        <v>574</v>
      </c>
      <c r="AM1161" s="2">
        <f t="shared" si="132"/>
        <v>0</v>
      </c>
      <c r="AN1161" s="1">
        <v>50</v>
      </c>
      <c r="AO1161" s="2">
        <v>22.681999999999999</v>
      </c>
    </row>
    <row r="1162" spans="1:41" x14ac:dyDescent="0.3">
      <c r="A1162">
        <v>5232</v>
      </c>
      <c r="B1162">
        <v>1966</v>
      </c>
      <c r="C1162" s="1">
        <f t="shared" si="126"/>
        <v>58</v>
      </c>
      <c r="D1162" t="s">
        <v>25</v>
      </c>
      <c r="E1162" t="s">
        <v>22</v>
      </c>
      <c r="F1162" s="4" t="s">
        <v>29</v>
      </c>
      <c r="G1162" t="s">
        <v>29</v>
      </c>
      <c r="H1162" s="20">
        <v>69139</v>
      </c>
      <c r="I1162" s="2">
        <f t="shared" si="127"/>
        <v>69.138999999999996</v>
      </c>
      <c r="J1162" s="2">
        <v>0</v>
      </c>
      <c r="K1162" s="2">
        <v>1</v>
      </c>
      <c r="L1162" s="16">
        <f t="shared" si="128"/>
        <v>1</v>
      </c>
      <c r="M1162" s="6" t="s">
        <v>243</v>
      </c>
      <c r="N1162" s="4">
        <f t="shared" si="129"/>
        <v>2</v>
      </c>
      <c r="O1162" s="3">
        <f t="shared" si="130"/>
        <v>41666</v>
      </c>
      <c r="P1162" s="4" t="str" cm="1">
        <f t="array" ref="P1162:R1162">_xlfn.TEXTSPLIT(M1162,"/")</f>
        <v>1</v>
      </c>
      <c r="Q1162" s="4" t="str">
        <v>27</v>
      </c>
      <c r="R1162" s="4" t="str">
        <v>14</v>
      </c>
      <c r="S1162" s="5">
        <f t="shared" si="131"/>
        <v>41666</v>
      </c>
      <c r="T1162">
        <v>23</v>
      </c>
      <c r="U1162" s="14">
        <v>86</v>
      </c>
      <c r="V1162" s="14">
        <v>12</v>
      </c>
      <c r="W1162" s="14">
        <v>75</v>
      </c>
      <c r="X1162" s="14">
        <v>33</v>
      </c>
      <c r="Y1162" s="14">
        <v>15</v>
      </c>
      <c r="Z1162" s="14">
        <v>6</v>
      </c>
      <c r="AA1162" s="2">
        <v>1</v>
      </c>
      <c r="AB1162" s="2">
        <v>4</v>
      </c>
      <c r="AC1162" s="2">
        <v>5</v>
      </c>
      <c r="AD1162" s="2">
        <v>4</v>
      </c>
      <c r="AE1162" s="2">
        <v>0</v>
      </c>
      <c r="AF1162" s="2">
        <v>0</v>
      </c>
      <c r="AG1162" s="16">
        <v>0</v>
      </c>
      <c r="AH1162" s="49" t="s">
        <v>574</v>
      </c>
      <c r="AI1162" s="49" t="s">
        <v>574</v>
      </c>
      <c r="AJ1162" s="49" t="s">
        <v>574</v>
      </c>
      <c r="AK1162" s="49" t="s">
        <v>574</v>
      </c>
      <c r="AL1162" s="49" t="s">
        <v>574</v>
      </c>
      <c r="AM1162" s="2">
        <f t="shared" si="132"/>
        <v>0</v>
      </c>
      <c r="AN1162" s="1">
        <v>40</v>
      </c>
      <c r="AO1162" s="2">
        <v>22.01</v>
      </c>
    </row>
    <row r="1163" spans="1:41" x14ac:dyDescent="0.3">
      <c r="A1163">
        <v>5231</v>
      </c>
      <c r="B1163">
        <v>1975</v>
      </c>
      <c r="C1163" s="1">
        <f t="shared" si="126"/>
        <v>49</v>
      </c>
      <c r="D1163" t="s">
        <v>25</v>
      </c>
      <c r="E1163" t="s">
        <v>36</v>
      </c>
      <c r="F1163" s="4" t="s">
        <v>29</v>
      </c>
      <c r="G1163" t="s">
        <v>29</v>
      </c>
      <c r="H1163" s="20">
        <v>45894</v>
      </c>
      <c r="I1163" s="2">
        <f t="shared" si="127"/>
        <v>45.893999999999998</v>
      </c>
      <c r="J1163" s="2">
        <v>0</v>
      </c>
      <c r="K1163" s="2">
        <v>2</v>
      </c>
      <c r="L1163" s="16">
        <f t="shared" si="128"/>
        <v>2</v>
      </c>
      <c r="M1163" s="6" t="s">
        <v>81</v>
      </c>
      <c r="N1163" s="4">
        <f t="shared" si="129"/>
        <v>2</v>
      </c>
      <c r="O1163" s="3">
        <f t="shared" si="130"/>
        <v>41697</v>
      </c>
      <c r="P1163" s="4" t="str" cm="1">
        <f t="array" ref="P1163:R1163">_xlfn.TEXTSPLIT(M1163,"/")</f>
        <v>2</v>
      </c>
      <c r="Q1163" s="4" t="str">
        <v>27</v>
      </c>
      <c r="R1163" s="4" t="str">
        <v>14</v>
      </c>
      <c r="S1163" s="5">
        <f t="shared" si="131"/>
        <v>41697</v>
      </c>
      <c r="T1163">
        <v>15</v>
      </c>
      <c r="U1163" s="14">
        <v>27</v>
      </c>
      <c r="V1163" s="14">
        <v>2</v>
      </c>
      <c r="W1163" s="14">
        <v>7</v>
      </c>
      <c r="X1163" s="14">
        <v>0</v>
      </c>
      <c r="Y1163" s="14">
        <v>2</v>
      </c>
      <c r="Z1163" s="14">
        <v>13</v>
      </c>
      <c r="AA1163" s="2">
        <v>1</v>
      </c>
      <c r="AB1163" s="2">
        <v>1</v>
      </c>
      <c r="AC1163" s="2">
        <v>3</v>
      </c>
      <c r="AD1163" s="2">
        <v>5</v>
      </c>
      <c r="AE1163" s="2">
        <v>0</v>
      </c>
      <c r="AF1163" s="2">
        <v>0</v>
      </c>
      <c r="AG1163" s="16">
        <v>0</v>
      </c>
      <c r="AH1163" s="49" t="s">
        <v>574</v>
      </c>
      <c r="AI1163" s="49" t="s">
        <v>574</v>
      </c>
      <c r="AJ1163" s="49" t="s">
        <v>574</v>
      </c>
      <c r="AK1163" s="49" t="s">
        <v>574</v>
      </c>
      <c r="AL1163" s="49" t="s">
        <v>574</v>
      </c>
      <c r="AM1163" s="2">
        <f t="shared" si="132"/>
        <v>0</v>
      </c>
      <c r="AN1163" s="1">
        <v>38</v>
      </c>
      <c r="AO1163" s="2">
        <v>16.581</v>
      </c>
    </row>
    <row r="1164" spans="1:41" hidden="1" x14ac:dyDescent="0.3">
      <c r="A1164">
        <v>5229</v>
      </c>
      <c r="B1164">
        <v>1970</v>
      </c>
      <c r="C1164" s="1">
        <f t="shared" si="126"/>
        <v>54</v>
      </c>
      <c r="D1164" t="s">
        <v>38</v>
      </c>
      <c r="E1164" t="s">
        <v>34</v>
      </c>
      <c r="F1164" s="4" t="s">
        <v>32</v>
      </c>
      <c r="G1164" t="s">
        <v>32</v>
      </c>
      <c r="H1164" s="20">
        <v>54132</v>
      </c>
      <c r="I1164" s="2">
        <f t="shared" si="127"/>
        <v>54.131999999999998</v>
      </c>
      <c r="J1164" s="2">
        <v>0</v>
      </c>
      <c r="K1164" s="2">
        <v>1</v>
      </c>
      <c r="L1164" s="16">
        <f t="shared" si="128"/>
        <v>1</v>
      </c>
      <c r="M1164" s="6" t="s">
        <v>373</v>
      </c>
      <c r="N1164" s="4">
        <f t="shared" si="129"/>
        <v>2</v>
      </c>
      <c r="O1164" s="3">
        <f t="shared" si="130"/>
        <v>41686</v>
      </c>
      <c r="P1164" s="4" t="str" cm="1">
        <f t="array" ref="P1164:R1164">_xlfn.TEXTSPLIT(M1164,"/")</f>
        <v>2</v>
      </c>
      <c r="Q1164" s="4" t="str">
        <v>16</v>
      </c>
      <c r="R1164" s="4" t="str">
        <v>14</v>
      </c>
      <c r="S1164" s="5">
        <f t="shared" si="131"/>
        <v>41686</v>
      </c>
      <c r="T1164">
        <v>81</v>
      </c>
      <c r="U1164" s="14">
        <v>30</v>
      </c>
      <c r="V1164" s="14">
        <v>1</v>
      </c>
      <c r="W1164" s="14">
        <v>8</v>
      </c>
      <c r="X1164" s="14">
        <v>0</v>
      </c>
      <c r="Y1164" s="14">
        <v>0</v>
      </c>
      <c r="Z1164" s="14">
        <v>3</v>
      </c>
      <c r="AA1164" s="2">
        <v>1</v>
      </c>
      <c r="AB1164" s="2">
        <v>1</v>
      </c>
      <c r="AC1164" s="2">
        <v>3</v>
      </c>
      <c r="AD1164" s="2">
        <v>7</v>
      </c>
      <c r="AE1164" s="2">
        <v>0</v>
      </c>
      <c r="AF1164" s="2">
        <v>0</v>
      </c>
      <c r="AG1164" s="16">
        <v>0</v>
      </c>
      <c r="AH1164" s="49" t="s">
        <v>574</v>
      </c>
      <c r="AI1164" s="49" t="s">
        <v>574</v>
      </c>
      <c r="AJ1164" s="49" t="s">
        <v>574</v>
      </c>
      <c r="AK1164" s="49" t="s">
        <v>574</v>
      </c>
      <c r="AL1164" s="49" t="s">
        <v>574</v>
      </c>
      <c r="AM1164" s="2">
        <f t="shared" si="132"/>
        <v>0</v>
      </c>
      <c r="AN1164" s="1">
        <v>39</v>
      </c>
      <c r="AO1164" s="2">
        <v>15.345000000000001</v>
      </c>
    </row>
    <row r="1165" spans="1:41" hidden="1" x14ac:dyDescent="0.3">
      <c r="A1165">
        <v>5223</v>
      </c>
      <c r="B1165">
        <v>1967</v>
      </c>
      <c r="C1165" s="1">
        <f t="shared" si="126"/>
        <v>57</v>
      </c>
      <c r="D1165" t="s">
        <v>47</v>
      </c>
      <c r="E1165" t="s">
        <v>42</v>
      </c>
      <c r="F1165" s="4" t="s">
        <v>32</v>
      </c>
      <c r="G1165" t="s">
        <v>32</v>
      </c>
      <c r="H1165" s="20">
        <v>45903</v>
      </c>
      <c r="I1165" s="2">
        <f t="shared" si="127"/>
        <v>45.902999999999999</v>
      </c>
      <c r="J1165" s="2">
        <v>0</v>
      </c>
      <c r="K1165" s="2">
        <v>1</v>
      </c>
      <c r="L1165" s="16">
        <f t="shared" si="128"/>
        <v>1</v>
      </c>
      <c r="M1165" s="6" t="s">
        <v>406</v>
      </c>
      <c r="N1165" s="4">
        <f t="shared" si="129"/>
        <v>2</v>
      </c>
      <c r="O1165" s="3">
        <f t="shared" si="130"/>
        <v>41752</v>
      </c>
      <c r="P1165" s="4" t="str" cm="1">
        <f t="array" ref="P1165:R1165">_xlfn.TEXTSPLIT(M1165,"/")</f>
        <v>4</v>
      </c>
      <c r="Q1165" s="4" t="str">
        <v>23</v>
      </c>
      <c r="R1165" s="4" t="str">
        <v>14</v>
      </c>
      <c r="S1165" s="5">
        <f t="shared" si="131"/>
        <v>41752</v>
      </c>
      <c r="T1165">
        <v>80</v>
      </c>
      <c r="U1165" s="14">
        <v>33</v>
      </c>
      <c r="V1165" s="14">
        <v>8</v>
      </c>
      <c r="W1165" s="14">
        <v>10</v>
      </c>
      <c r="X1165" s="14">
        <v>2</v>
      </c>
      <c r="Y1165" s="14">
        <v>10</v>
      </c>
      <c r="Z1165" s="14">
        <v>3</v>
      </c>
      <c r="AA1165" s="2">
        <v>2</v>
      </c>
      <c r="AB1165" s="2">
        <v>2</v>
      </c>
      <c r="AC1165" s="2">
        <v>3</v>
      </c>
      <c r="AD1165" s="2">
        <v>4</v>
      </c>
      <c r="AE1165" s="2">
        <v>0</v>
      </c>
      <c r="AF1165" s="2">
        <v>0</v>
      </c>
      <c r="AG1165" s="16">
        <v>0</v>
      </c>
      <c r="AH1165" s="49" t="s">
        <v>574</v>
      </c>
      <c r="AI1165" s="49" t="s">
        <v>574</v>
      </c>
      <c r="AJ1165" s="49" t="s">
        <v>574</v>
      </c>
      <c r="AK1165" s="49" t="s">
        <v>574</v>
      </c>
      <c r="AL1165" s="49" t="s">
        <v>574</v>
      </c>
      <c r="AM1165" s="2">
        <f t="shared" si="132"/>
        <v>0</v>
      </c>
      <c r="AN1165" s="1">
        <v>65</v>
      </c>
      <c r="AO1165" s="2">
        <v>72.905000000000001</v>
      </c>
    </row>
    <row r="1166" spans="1:41" hidden="1" x14ac:dyDescent="0.3">
      <c r="A1166">
        <v>5221</v>
      </c>
      <c r="B1166">
        <v>1958</v>
      </c>
      <c r="C1166" s="1">
        <f t="shared" si="126"/>
        <v>66</v>
      </c>
      <c r="D1166" t="s">
        <v>38</v>
      </c>
      <c r="E1166" t="s">
        <v>22</v>
      </c>
      <c r="F1166" s="4" t="s">
        <v>29</v>
      </c>
      <c r="G1166" t="s">
        <v>29</v>
      </c>
      <c r="H1166" s="20">
        <v>52852</v>
      </c>
      <c r="I1166" s="2">
        <f t="shared" si="127"/>
        <v>52.851999999999997</v>
      </c>
      <c r="J1166" s="2">
        <v>0</v>
      </c>
      <c r="K1166" s="2">
        <v>1</v>
      </c>
      <c r="L1166" s="16">
        <f t="shared" si="128"/>
        <v>1</v>
      </c>
      <c r="M1166" s="7">
        <v>40920</v>
      </c>
      <c r="N1166" s="4">
        <f t="shared" si="129"/>
        <v>1</v>
      </c>
      <c r="O1166" s="3">
        <f t="shared" si="130"/>
        <v>40920</v>
      </c>
      <c r="P1166" s="4" t="str" cm="1">
        <f t="array" ref="P1166">_xlfn.TEXTSPLIT(M1166,"/")</f>
        <v>40920</v>
      </c>
      <c r="Q1166" s="5"/>
      <c r="R1166" s="5"/>
      <c r="S1166" s="5" t="e">
        <f t="shared" si="131"/>
        <v>#NUM!</v>
      </c>
      <c r="T1166">
        <v>93</v>
      </c>
      <c r="U1166" s="14">
        <v>714</v>
      </c>
      <c r="V1166" s="14">
        <v>8</v>
      </c>
      <c r="W1166" s="14">
        <v>99</v>
      </c>
      <c r="X1166" s="14">
        <v>11</v>
      </c>
      <c r="Y1166" s="14">
        <v>0</v>
      </c>
      <c r="Z1166" s="14">
        <v>47</v>
      </c>
      <c r="AA1166" s="2">
        <v>4</v>
      </c>
      <c r="AB1166" s="2">
        <v>10</v>
      </c>
      <c r="AC1166" s="2">
        <v>5</v>
      </c>
      <c r="AD1166" s="2">
        <v>8</v>
      </c>
      <c r="AE1166" s="2">
        <v>0</v>
      </c>
      <c r="AF1166" s="2">
        <v>0</v>
      </c>
      <c r="AG1166" s="16">
        <v>1</v>
      </c>
      <c r="AH1166" s="49">
        <v>1</v>
      </c>
      <c r="AI1166" s="49" t="s">
        <v>574</v>
      </c>
      <c r="AJ1166" s="49" t="s">
        <v>574</v>
      </c>
      <c r="AK1166" s="49" t="s">
        <v>574</v>
      </c>
      <c r="AL1166" s="49" t="s">
        <v>574</v>
      </c>
      <c r="AM1166" s="2">
        <f t="shared" si="132"/>
        <v>0</v>
      </c>
      <c r="AN1166" s="1">
        <v>74</v>
      </c>
      <c r="AO1166" s="2">
        <v>72.298000000000002</v>
      </c>
    </row>
    <row r="1167" spans="1:41" hidden="1" x14ac:dyDescent="0.3">
      <c r="A1167">
        <v>5209</v>
      </c>
      <c r="B1167">
        <v>1955</v>
      </c>
      <c r="C1167" s="1">
        <f t="shared" si="126"/>
        <v>69</v>
      </c>
      <c r="D1167" t="s">
        <v>47</v>
      </c>
      <c r="E1167" t="s">
        <v>22</v>
      </c>
      <c r="F1167" s="4" t="s">
        <v>23</v>
      </c>
      <c r="G1167" t="s">
        <v>23</v>
      </c>
      <c r="H1167" s="20">
        <v>50002</v>
      </c>
      <c r="I1167" s="2">
        <f t="shared" si="127"/>
        <v>50.002000000000002</v>
      </c>
      <c r="J1167" s="2">
        <v>0</v>
      </c>
      <c r="K1167" s="2">
        <v>1</v>
      </c>
      <c r="L1167" s="16">
        <f t="shared" si="128"/>
        <v>1</v>
      </c>
      <c r="M1167" s="6" t="s">
        <v>236</v>
      </c>
      <c r="N1167" s="4">
        <f t="shared" si="129"/>
        <v>2</v>
      </c>
      <c r="O1167" s="3">
        <f t="shared" si="130"/>
        <v>41442</v>
      </c>
      <c r="P1167" s="4" t="str" cm="1">
        <f t="array" ref="P1167:R1167">_xlfn.TEXTSPLIT(M1167,"/")</f>
        <v>6</v>
      </c>
      <c r="Q1167" s="4" t="str">
        <v>17</v>
      </c>
      <c r="R1167" s="4" t="str">
        <v>13</v>
      </c>
      <c r="S1167" s="5">
        <f t="shared" si="131"/>
        <v>41442</v>
      </c>
      <c r="T1167">
        <v>21</v>
      </c>
      <c r="U1167" s="14">
        <v>443</v>
      </c>
      <c r="V1167" s="14">
        <v>5</v>
      </c>
      <c r="W1167" s="14">
        <v>71</v>
      </c>
      <c r="X1167" s="14">
        <v>21</v>
      </c>
      <c r="Y1167" s="14">
        <v>16</v>
      </c>
      <c r="Z1167" s="14">
        <v>82</v>
      </c>
      <c r="AA1167" s="2">
        <v>2</v>
      </c>
      <c r="AB1167" s="2">
        <v>8</v>
      </c>
      <c r="AC1167" s="2">
        <v>7</v>
      </c>
      <c r="AD1167" s="2">
        <v>7</v>
      </c>
      <c r="AE1167" s="2">
        <v>0</v>
      </c>
      <c r="AF1167" s="2">
        <v>0</v>
      </c>
      <c r="AG1167" s="16">
        <v>0</v>
      </c>
      <c r="AH1167" s="49" t="s">
        <v>574</v>
      </c>
      <c r="AI1167" s="49" t="s">
        <v>574</v>
      </c>
      <c r="AJ1167" s="49" t="s">
        <v>574</v>
      </c>
      <c r="AK1167" s="49" t="s">
        <v>574</v>
      </c>
      <c r="AL1167" s="49" t="s">
        <v>574</v>
      </c>
      <c r="AM1167" s="2">
        <f t="shared" si="132"/>
        <v>0</v>
      </c>
      <c r="AN1167" s="1">
        <v>58</v>
      </c>
      <c r="AO1167" s="2">
        <v>64.176000000000002</v>
      </c>
    </row>
    <row r="1168" spans="1:41" x14ac:dyDescent="0.3">
      <c r="A1168">
        <v>5207</v>
      </c>
      <c r="B1168">
        <v>1964</v>
      </c>
      <c r="C1168" s="1">
        <f t="shared" si="126"/>
        <v>60</v>
      </c>
      <c r="D1168" t="s">
        <v>25</v>
      </c>
      <c r="E1168" t="s">
        <v>34</v>
      </c>
      <c r="F1168" s="4" t="s">
        <v>29</v>
      </c>
      <c r="G1168" t="s">
        <v>29</v>
      </c>
      <c r="H1168" s="20">
        <v>53378</v>
      </c>
      <c r="I1168" s="2">
        <f t="shared" si="127"/>
        <v>53.378</v>
      </c>
      <c r="J1168" s="2">
        <v>1</v>
      </c>
      <c r="K1168" s="2">
        <v>1</v>
      </c>
      <c r="L1168" s="16">
        <f t="shared" si="128"/>
        <v>2</v>
      </c>
      <c r="M1168" s="6" t="s">
        <v>157</v>
      </c>
      <c r="N1168" s="4">
        <f t="shared" si="129"/>
        <v>2</v>
      </c>
      <c r="O1168" s="3">
        <f t="shared" si="130"/>
        <v>41176</v>
      </c>
      <c r="P1168" s="4" t="str" cm="1">
        <f t="array" ref="P1168:R1168">_xlfn.TEXTSPLIT(M1168,"/")</f>
        <v>9</v>
      </c>
      <c r="Q1168" s="4" t="str">
        <v>24</v>
      </c>
      <c r="R1168" s="4" t="str">
        <v>12</v>
      </c>
      <c r="S1168" s="5">
        <f t="shared" si="131"/>
        <v>41176</v>
      </c>
      <c r="T1168">
        <v>41</v>
      </c>
      <c r="U1168" s="14">
        <v>489</v>
      </c>
      <c r="V1168" s="14">
        <v>6</v>
      </c>
      <c r="W1168" s="14">
        <v>152</v>
      </c>
      <c r="X1168" s="14">
        <v>8</v>
      </c>
      <c r="Y1168" s="14">
        <v>6</v>
      </c>
      <c r="Z1168" s="14">
        <v>132</v>
      </c>
      <c r="AA1168" s="2">
        <v>10</v>
      </c>
      <c r="AB1168" s="2">
        <v>9</v>
      </c>
      <c r="AC1168" s="2">
        <v>6</v>
      </c>
      <c r="AD1168" s="2">
        <v>8</v>
      </c>
      <c r="AE1168" s="2">
        <v>1</v>
      </c>
      <c r="AF1168" s="2">
        <v>0</v>
      </c>
      <c r="AG1168" s="16">
        <v>0</v>
      </c>
      <c r="AH1168" s="49" t="s">
        <v>574</v>
      </c>
      <c r="AI1168" s="49" t="s">
        <v>574</v>
      </c>
      <c r="AJ1168" s="49" t="s">
        <v>574</v>
      </c>
      <c r="AK1168" s="49" t="s">
        <v>574</v>
      </c>
      <c r="AL1168" s="49" t="s">
        <v>574</v>
      </c>
      <c r="AM1168" s="2">
        <f t="shared" si="132"/>
        <v>0</v>
      </c>
      <c r="AN1168" s="1">
        <v>67</v>
      </c>
      <c r="AO1168" s="2">
        <v>62.058</v>
      </c>
    </row>
    <row r="1169" spans="1:41" x14ac:dyDescent="0.3">
      <c r="A1169">
        <v>5204</v>
      </c>
      <c r="B1169">
        <v>1972</v>
      </c>
      <c r="C1169" s="1">
        <f t="shared" si="126"/>
        <v>52</v>
      </c>
      <c r="D1169" t="s">
        <v>25</v>
      </c>
      <c r="E1169" t="s">
        <v>22</v>
      </c>
      <c r="F1169" s="4" t="s">
        <v>32</v>
      </c>
      <c r="G1169" t="s">
        <v>32</v>
      </c>
      <c r="H1169" s="20">
        <v>74538</v>
      </c>
      <c r="I1169" s="2">
        <f t="shared" si="127"/>
        <v>74.537999999999997</v>
      </c>
      <c r="J1169" s="2">
        <v>0</v>
      </c>
      <c r="K1169" s="2">
        <v>0</v>
      </c>
      <c r="L1169" s="16">
        <f t="shared" si="128"/>
        <v>0</v>
      </c>
      <c r="M1169" s="6" t="s">
        <v>235</v>
      </c>
      <c r="N1169" s="4">
        <f t="shared" si="129"/>
        <v>2</v>
      </c>
      <c r="O1169" s="3">
        <f t="shared" si="130"/>
        <v>41454</v>
      </c>
      <c r="P1169" s="4" t="str" cm="1">
        <f t="array" ref="P1169:R1169">_xlfn.TEXTSPLIT(M1169,"/")</f>
        <v>6</v>
      </c>
      <c r="Q1169" s="4" t="str">
        <v>29</v>
      </c>
      <c r="R1169" s="4" t="str">
        <v>13</v>
      </c>
      <c r="S1169" s="5">
        <f t="shared" si="131"/>
        <v>41454</v>
      </c>
      <c r="T1169">
        <v>21</v>
      </c>
      <c r="U1169" s="14">
        <v>380</v>
      </c>
      <c r="V1169" s="14">
        <v>98</v>
      </c>
      <c r="W1169" s="14">
        <v>733</v>
      </c>
      <c r="X1169" s="14">
        <v>110</v>
      </c>
      <c r="Y1169" s="14">
        <v>112</v>
      </c>
      <c r="Z1169" s="14">
        <v>28</v>
      </c>
      <c r="AA1169" s="2">
        <v>1</v>
      </c>
      <c r="AB1169" s="2">
        <v>8</v>
      </c>
      <c r="AC1169" s="2">
        <v>5</v>
      </c>
      <c r="AD1169" s="2">
        <v>3</v>
      </c>
      <c r="AE1169" s="2">
        <v>1</v>
      </c>
      <c r="AF1169" s="2">
        <v>0</v>
      </c>
      <c r="AG1169" s="16">
        <v>1</v>
      </c>
      <c r="AH1169" s="49" t="s">
        <v>574</v>
      </c>
      <c r="AI1169" s="49" t="s">
        <v>574</v>
      </c>
      <c r="AJ1169" s="49">
        <v>1</v>
      </c>
      <c r="AK1169" s="49" t="s">
        <v>574</v>
      </c>
      <c r="AL1169" s="49" t="s">
        <v>574</v>
      </c>
      <c r="AM1169" s="2">
        <f t="shared" si="132"/>
        <v>0</v>
      </c>
      <c r="AN1169" s="1">
        <v>46</v>
      </c>
      <c r="AO1169" s="2">
        <v>57.954000000000001</v>
      </c>
    </row>
    <row r="1170" spans="1:41" hidden="1" x14ac:dyDescent="0.3">
      <c r="A1170">
        <v>5186</v>
      </c>
      <c r="B1170">
        <v>1956</v>
      </c>
      <c r="C1170" s="1">
        <f t="shared" si="126"/>
        <v>68</v>
      </c>
      <c r="D1170" t="s">
        <v>28</v>
      </c>
      <c r="E1170" t="s">
        <v>34</v>
      </c>
      <c r="F1170" s="4" t="s">
        <v>29</v>
      </c>
      <c r="G1170" t="s">
        <v>29</v>
      </c>
      <c r="H1170" s="20">
        <v>58482</v>
      </c>
      <c r="I1170" s="2">
        <f t="shared" si="127"/>
        <v>58.481999999999999</v>
      </c>
      <c r="J1170" s="2">
        <v>0</v>
      </c>
      <c r="K1170" s="2">
        <v>1</v>
      </c>
      <c r="L1170" s="16">
        <f t="shared" si="128"/>
        <v>1</v>
      </c>
      <c r="M1170" s="7">
        <v>41976</v>
      </c>
      <c r="N1170" s="4">
        <f t="shared" si="129"/>
        <v>1</v>
      </c>
      <c r="O1170" s="3">
        <f t="shared" si="130"/>
        <v>41976</v>
      </c>
      <c r="P1170" s="4" t="str" cm="1">
        <f t="array" ref="P1170">_xlfn.TEXTSPLIT(M1170,"/")</f>
        <v>41976</v>
      </c>
      <c r="Q1170" s="5"/>
      <c r="R1170" s="5"/>
      <c r="S1170" s="5" t="e">
        <f t="shared" si="131"/>
        <v>#NUM!</v>
      </c>
      <c r="T1170">
        <v>59</v>
      </c>
      <c r="U1170" s="14">
        <v>576</v>
      </c>
      <c r="V1170" s="14">
        <v>7</v>
      </c>
      <c r="W1170" s="14">
        <v>115</v>
      </c>
      <c r="X1170" s="14">
        <v>19</v>
      </c>
      <c r="Y1170" s="14">
        <v>7</v>
      </c>
      <c r="Z1170" s="14">
        <v>7</v>
      </c>
      <c r="AA1170" s="2">
        <v>2</v>
      </c>
      <c r="AB1170" s="2">
        <v>7</v>
      </c>
      <c r="AC1170" s="2">
        <v>9</v>
      </c>
      <c r="AD1170" s="2">
        <v>6</v>
      </c>
      <c r="AE1170" s="2">
        <v>0</v>
      </c>
      <c r="AF1170" s="2">
        <v>0</v>
      </c>
      <c r="AG1170" s="16">
        <v>1</v>
      </c>
      <c r="AH1170" s="49" t="s">
        <v>574</v>
      </c>
      <c r="AI1170" s="49">
        <v>1</v>
      </c>
      <c r="AJ1170" s="49" t="s">
        <v>574</v>
      </c>
      <c r="AK1170" s="49" t="s">
        <v>574</v>
      </c>
      <c r="AL1170" s="49" t="s">
        <v>574</v>
      </c>
      <c r="AM1170" s="2">
        <f t="shared" si="132"/>
        <v>0</v>
      </c>
      <c r="AN1170" s="1">
        <v>49</v>
      </c>
      <c r="AO1170" s="2">
        <v>56.715000000000003</v>
      </c>
    </row>
    <row r="1171" spans="1:41" hidden="1" x14ac:dyDescent="0.3">
      <c r="A1171">
        <v>5185</v>
      </c>
      <c r="B1171">
        <v>1956</v>
      </c>
      <c r="C1171" s="1">
        <f t="shared" si="126"/>
        <v>68</v>
      </c>
      <c r="D1171" t="s">
        <v>47</v>
      </c>
      <c r="E1171" t="s">
        <v>22</v>
      </c>
      <c r="F1171" s="4" t="s">
        <v>29</v>
      </c>
      <c r="G1171" t="s">
        <v>29</v>
      </c>
      <c r="H1171" s="20">
        <v>74268</v>
      </c>
      <c r="I1171" s="2">
        <f t="shared" si="127"/>
        <v>74.268000000000001</v>
      </c>
      <c r="J1171" s="2">
        <v>0</v>
      </c>
      <c r="K1171" s="2">
        <v>0</v>
      </c>
      <c r="L1171" s="16">
        <f t="shared" si="128"/>
        <v>0</v>
      </c>
      <c r="M1171" s="6" t="s">
        <v>61</v>
      </c>
      <c r="N1171" s="4">
        <f t="shared" si="129"/>
        <v>2</v>
      </c>
      <c r="O1171" s="3">
        <f t="shared" si="130"/>
        <v>41319</v>
      </c>
      <c r="P1171" s="4" t="str" cm="1">
        <f t="array" ref="P1171:R1171">_xlfn.TEXTSPLIT(M1171,"/")</f>
        <v>2</v>
      </c>
      <c r="Q1171" s="4" t="str">
        <v>14</v>
      </c>
      <c r="R1171" s="4" t="str">
        <v>13</v>
      </c>
      <c r="S1171" s="5">
        <f t="shared" si="131"/>
        <v>41319</v>
      </c>
      <c r="T1171">
        <v>83</v>
      </c>
      <c r="U1171" s="14">
        <v>199</v>
      </c>
      <c r="V1171" s="14">
        <v>66</v>
      </c>
      <c r="W1171" s="14">
        <v>315</v>
      </c>
      <c r="X1171" s="14">
        <v>97</v>
      </c>
      <c r="Y1171" s="14">
        <v>174</v>
      </c>
      <c r="Z1171" s="14">
        <v>41</v>
      </c>
      <c r="AA1171" s="2">
        <v>1</v>
      </c>
      <c r="AB1171" s="2">
        <v>4</v>
      </c>
      <c r="AC1171" s="2">
        <v>5</v>
      </c>
      <c r="AD1171" s="2">
        <v>2</v>
      </c>
      <c r="AE1171" s="2">
        <v>0</v>
      </c>
      <c r="AF1171" s="2">
        <v>0</v>
      </c>
      <c r="AG1171" s="16">
        <v>0</v>
      </c>
      <c r="AH1171" s="49" t="s">
        <v>574</v>
      </c>
      <c r="AI1171" s="49" t="s">
        <v>574</v>
      </c>
      <c r="AJ1171" s="49" t="s">
        <v>574</v>
      </c>
      <c r="AK1171" s="49" t="s">
        <v>574</v>
      </c>
      <c r="AL1171" s="49" t="s">
        <v>574</v>
      </c>
      <c r="AM1171" s="2">
        <f t="shared" si="132"/>
        <v>0</v>
      </c>
      <c r="AN1171" s="1">
        <v>71</v>
      </c>
      <c r="AO1171" s="2">
        <v>50.3</v>
      </c>
    </row>
    <row r="1172" spans="1:41" x14ac:dyDescent="0.3">
      <c r="A1172">
        <v>5184</v>
      </c>
      <c r="B1172">
        <v>1996</v>
      </c>
      <c r="C1172" s="1">
        <f t="shared" si="126"/>
        <v>28</v>
      </c>
      <c r="D1172" t="s">
        <v>25</v>
      </c>
      <c r="E1172" t="s">
        <v>22</v>
      </c>
      <c r="F1172" s="4" t="s">
        <v>26</v>
      </c>
      <c r="G1172" t="s">
        <v>26</v>
      </c>
      <c r="H1172" s="20">
        <v>34824</v>
      </c>
      <c r="I1172" s="2">
        <f t="shared" si="127"/>
        <v>34.823999999999998</v>
      </c>
      <c r="J1172" s="2">
        <v>0</v>
      </c>
      <c r="K1172" s="2">
        <v>0</v>
      </c>
      <c r="L1172" s="16">
        <f t="shared" si="128"/>
        <v>0</v>
      </c>
      <c r="M1172" s="6" t="s">
        <v>393</v>
      </c>
      <c r="N1172" s="4">
        <f t="shared" si="129"/>
        <v>2</v>
      </c>
      <c r="O1172" s="3">
        <f t="shared" si="130"/>
        <v>41724</v>
      </c>
      <c r="P1172" s="4" t="str" cm="1">
        <f t="array" ref="P1172:R1172">_xlfn.TEXTSPLIT(M1172,"/")</f>
        <v>3</v>
      </c>
      <c r="Q1172" s="4" t="str">
        <v>26</v>
      </c>
      <c r="R1172" s="4" t="str">
        <v>14</v>
      </c>
      <c r="S1172" s="5">
        <f t="shared" si="131"/>
        <v>41724</v>
      </c>
      <c r="T1172">
        <v>65</v>
      </c>
      <c r="U1172" s="14">
        <v>4</v>
      </c>
      <c r="V1172" s="14">
        <v>2</v>
      </c>
      <c r="W1172" s="14">
        <v>11</v>
      </c>
      <c r="X1172" s="14">
        <v>2</v>
      </c>
      <c r="Y1172" s="14">
        <v>0</v>
      </c>
      <c r="Z1172" s="14">
        <v>4</v>
      </c>
      <c r="AA1172" s="2">
        <v>1</v>
      </c>
      <c r="AB1172" s="2">
        <v>1</v>
      </c>
      <c r="AC1172" s="2">
        <v>2</v>
      </c>
      <c r="AD1172" s="2">
        <v>6</v>
      </c>
      <c r="AE1172" s="2">
        <v>0</v>
      </c>
      <c r="AF1172" s="2">
        <v>0</v>
      </c>
      <c r="AG1172" s="16">
        <v>0</v>
      </c>
      <c r="AH1172" s="49" t="s">
        <v>574</v>
      </c>
      <c r="AI1172" s="49" t="s">
        <v>574</v>
      </c>
      <c r="AJ1172" s="49" t="s">
        <v>574</v>
      </c>
      <c r="AK1172" s="49" t="s">
        <v>574</v>
      </c>
      <c r="AL1172" s="49" t="s">
        <v>574</v>
      </c>
      <c r="AM1172" s="2">
        <f t="shared" si="132"/>
        <v>0</v>
      </c>
      <c r="AN1172" s="1">
        <v>47</v>
      </c>
      <c r="AO1172" s="2">
        <v>47.024999999999999</v>
      </c>
    </row>
    <row r="1173" spans="1:41" x14ac:dyDescent="0.3">
      <c r="A1173">
        <v>5181</v>
      </c>
      <c r="B1173">
        <v>1983</v>
      </c>
      <c r="C1173" s="1">
        <f t="shared" si="126"/>
        <v>41</v>
      </c>
      <c r="D1173" t="s">
        <v>25</v>
      </c>
      <c r="E1173" t="s">
        <v>66</v>
      </c>
      <c r="F1173" s="4" t="s">
        <v>26</v>
      </c>
      <c r="G1173" t="s">
        <v>26</v>
      </c>
      <c r="H1173" s="20">
        <v>24367</v>
      </c>
      <c r="I1173" s="2">
        <f t="shared" si="127"/>
        <v>24.367000000000001</v>
      </c>
      <c r="J1173" s="2">
        <v>1</v>
      </c>
      <c r="K1173" s="2">
        <v>0</v>
      </c>
      <c r="L1173" s="16">
        <f t="shared" si="128"/>
        <v>1</v>
      </c>
      <c r="M1173" s="6" t="s">
        <v>287</v>
      </c>
      <c r="N1173" s="4">
        <f t="shared" si="129"/>
        <v>2</v>
      </c>
      <c r="O1173" s="3">
        <f t="shared" si="130"/>
        <v>41353</v>
      </c>
      <c r="P1173" s="4" t="str" cm="1">
        <f t="array" ref="P1173:R1173">_xlfn.TEXTSPLIT(M1173,"/")</f>
        <v>3</v>
      </c>
      <c r="Q1173" s="4" t="str">
        <v>20</v>
      </c>
      <c r="R1173" s="4" t="str">
        <v>13</v>
      </c>
      <c r="S1173" s="5">
        <f t="shared" si="131"/>
        <v>41353</v>
      </c>
      <c r="T1173">
        <v>58</v>
      </c>
      <c r="U1173" s="14">
        <v>2</v>
      </c>
      <c r="V1173" s="14">
        <v>4</v>
      </c>
      <c r="W1173" s="14">
        <v>2</v>
      </c>
      <c r="X1173" s="14">
        <v>0</v>
      </c>
      <c r="Y1173" s="14">
        <v>11</v>
      </c>
      <c r="Z1173" s="14">
        <v>5</v>
      </c>
      <c r="AA1173" s="2">
        <v>1</v>
      </c>
      <c r="AB1173" s="2">
        <v>1</v>
      </c>
      <c r="AC1173" s="2">
        <v>2</v>
      </c>
      <c r="AD1173" s="2">
        <v>9</v>
      </c>
      <c r="AE1173" s="2">
        <v>0</v>
      </c>
      <c r="AF1173" s="2">
        <v>0</v>
      </c>
      <c r="AG1173" s="16">
        <v>0</v>
      </c>
      <c r="AH1173" s="49" t="s">
        <v>574</v>
      </c>
      <c r="AI1173" s="49" t="s">
        <v>574</v>
      </c>
      <c r="AJ1173" s="49" t="s">
        <v>574</v>
      </c>
      <c r="AK1173" s="49" t="s">
        <v>574</v>
      </c>
      <c r="AL1173" s="49" t="s">
        <v>574</v>
      </c>
      <c r="AM1173" s="2">
        <f t="shared" si="132"/>
        <v>0</v>
      </c>
      <c r="AN1173" s="1">
        <v>75</v>
      </c>
      <c r="AO1173" s="2">
        <v>46.680999999999997</v>
      </c>
    </row>
    <row r="1174" spans="1:41" x14ac:dyDescent="0.3">
      <c r="A1174">
        <v>5180</v>
      </c>
      <c r="B1174">
        <v>1969</v>
      </c>
      <c r="C1174" s="1">
        <f t="shared" si="126"/>
        <v>55</v>
      </c>
      <c r="D1174" t="s">
        <v>25</v>
      </c>
      <c r="E1174" t="s">
        <v>34</v>
      </c>
      <c r="F1174" s="4" t="s">
        <v>23</v>
      </c>
      <c r="G1174" t="s">
        <v>23</v>
      </c>
      <c r="H1174" s="20">
        <v>50616</v>
      </c>
      <c r="I1174" s="2">
        <f t="shared" si="127"/>
        <v>50.616</v>
      </c>
      <c r="J1174" s="2">
        <v>0</v>
      </c>
      <c r="K1174" s="2">
        <v>1</v>
      </c>
      <c r="L1174" s="16">
        <f t="shared" si="128"/>
        <v>1</v>
      </c>
      <c r="M1174" s="6" t="s">
        <v>143</v>
      </c>
      <c r="N1174" s="4">
        <f t="shared" si="129"/>
        <v>2</v>
      </c>
      <c r="O1174" s="3">
        <f t="shared" si="130"/>
        <v>41747</v>
      </c>
      <c r="P1174" s="4" t="str" cm="1">
        <f t="array" ref="P1174:R1174">_xlfn.TEXTSPLIT(M1174,"/")</f>
        <v>4</v>
      </c>
      <c r="Q1174" s="4" t="str">
        <v>18</v>
      </c>
      <c r="R1174" s="4" t="str">
        <v>14</v>
      </c>
      <c r="S1174" s="5">
        <f t="shared" si="131"/>
        <v>41747</v>
      </c>
      <c r="T1174">
        <v>56</v>
      </c>
      <c r="U1174" s="14">
        <v>128</v>
      </c>
      <c r="V1174" s="14">
        <v>0</v>
      </c>
      <c r="W1174" s="14">
        <v>16</v>
      </c>
      <c r="X1174" s="14">
        <v>0</v>
      </c>
      <c r="Y1174" s="14">
        <v>1</v>
      </c>
      <c r="Z1174" s="14">
        <v>4</v>
      </c>
      <c r="AA1174" s="2">
        <v>2</v>
      </c>
      <c r="AB1174" s="2">
        <v>4</v>
      </c>
      <c r="AC1174" s="2">
        <v>4</v>
      </c>
      <c r="AD1174" s="2">
        <v>7</v>
      </c>
      <c r="AE1174" s="2">
        <v>0</v>
      </c>
      <c r="AF1174" s="2">
        <v>0</v>
      </c>
      <c r="AG1174" s="16">
        <v>0</v>
      </c>
      <c r="AH1174" s="49" t="s">
        <v>574</v>
      </c>
      <c r="AI1174" s="49" t="s">
        <v>574</v>
      </c>
      <c r="AJ1174" s="49" t="s">
        <v>574</v>
      </c>
      <c r="AK1174" s="49" t="s">
        <v>574</v>
      </c>
      <c r="AL1174" s="49" t="s">
        <v>574</v>
      </c>
      <c r="AM1174" s="2">
        <f t="shared" si="132"/>
        <v>0</v>
      </c>
      <c r="AN1174" s="1">
        <v>75</v>
      </c>
      <c r="AO1174" s="2">
        <v>46.680999999999997</v>
      </c>
    </row>
    <row r="1175" spans="1:41" hidden="1" x14ac:dyDescent="0.3">
      <c r="A1175">
        <v>5177</v>
      </c>
      <c r="B1175">
        <v>1975</v>
      </c>
      <c r="C1175" s="1">
        <f t="shared" si="126"/>
        <v>49</v>
      </c>
      <c r="D1175" t="s">
        <v>47</v>
      </c>
      <c r="E1175" t="s">
        <v>42</v>
      </c>
      <c r="F1175" s="4" t="s">
        <v>29</v>
      </c>
      <c r="G1175" t="s">
        <v>29</v>
      </c>
      <c r="H1175" s="20">
        <v>58494</v>
      </c>
      <c r="I1175" s="2">
        <f t="shared" si="127"/>
        <v>58.494</v>
      </c>
      <c r="J1175" s="2">
        <v>0</v>
      </c>
      <c r="K1175" s="2">
        <v>1</v>
      </c>
      <c r="L1175" s="16">
        <f t="shared" si="128"/>
        <v>1</v>
      </c>
      <c r="M1175" s="7">
        <v>41620</v>
      </c>
      <c r="N1175" s="4">
        <f t="shared" si="129"/>
        <v>1</v>
      </c>
      <c r="O1175" s="3">
        <f t="shared" si="130"/>
        <v>41620</v>
      </c>
      <c r="P1175" s="4" t="str" cm="1">
        <f t="array" ref="P1175">_xlfn.TEXTSPLIT(M1175,"/")</f>
        <v>41620</v>
      </c>
      <c r="Q1175" s="5"/>
      <c r="R1175" s="5"/>
      <c r="S1175" s="5" t="e">
        <f t="shared" si="131"/>
        <v>#NUM!</v>
      </c>
      <c r="T1175">
        <v>56</v>
      </c>
      <c r="U1175" s="14">
        <v>298</v>
      </c>
      <c r="V1175" s="14">
        <v>7</v>
      </c>
      <c r="W1175" s="14">
        <v>68</v>
      </c>
      <c r="X1175" s="14">
        <v>4</v>
      </c>
      <c r="Y1175" s="14">
        <v>0</v>
      </c>
      <c r="Z1175" s="14">
        <v>19</v>
      </c>
      <c r="AA1175" s="2">
        <v>2</v>
      </c>
      <c r="AB1175" s="2">
        <v>6</v>
      </c>
      <c r="AC1175" s="2">
        <v>6</v>
      </c>
      <c r="AD1175" s="2">
        <v>6</v>
      </c>
      <c r="AE1175" s="2">
        <v>0</v>
      </c>
      <c r="AF1175" s="2">
        <v>0</v>
      </c>
      <c r="AG1175" s="16">
        <v>0</v>
      </c>
      <c r="AH1175" s="49" t="s">
        <v>574</v>
      </c>
      <c r="AI1175" s="49" t="s">
        <v>574</v>
      </c>
      <c r="AJ1175" s="49" t="s">
        <v>574</v>
      </c>
      <c r="AK1175" s="49" t="s">
        <v>574</v>
      </c>
      <c r="AL1175" s="49" t="s">
        <v>574</v>
      </c>
      <c r="AM1175" s="2">
        <f t="shared" si="132"/>
        <v>0</v>
      </c>
      <c r="AN1175" s="1">
        <v>71</v>
      </c>
      <c r="AO1175" s="2">
        <v>40.442</v>
      </c>
    </row>
    <row r="1176" spans="1:41" hidden="1" x14ac:dyDescent="0.3">
      <c r="A1176">
        <v>5176</v>
      </c>
      <c r="B1176">
        <v>1989</v>
      </c>
      <c r="C1176" s="1">
        <f t="shared" si="126"/>
        <v>35</v>
      </c>
      <c r="D1176" t="s">
        <v>47</v>
      </c>
      <c r="E1176" t="s">
        <v>22</v>
      </c>
      <c r="F1176" s="4" t="s">
        <v>32</v>
      </c>
      <c r="G1176" t="s">
        <v>32</v>
      </c>
      <c r="H1176" s="20">
        <v>29604</v>
      </c>
      <c r="I1176" s="2">
        <f t="shared" si="127"/>
        <v>29.603999999999999</v>
      </c>
      <c r="J1176" s="2">
        <v>1</v>
      </c>
      <c r="K1176" s="2">
        <v>0</v>
      </c>
      <c r="L1176" s="16">
        <f t="shared" si="128"/>
        <v>1</v>
      </c>
      <c r="M1176" s="7">
        <v>41498</v>
      </c>
      <c r="N1176" s="4">
        <f t="shared" si="129"/>
        <v>1</v>
      </c>
      <c r="O1176" s="3">
        <f t="shared" si="130"/>
        <v>41498</v>
      </c>
      <c r="P1176" s="4" t="str" cm="1">
        <f t="array" ref="P1176">_xlfn.TEXTSPLIT(M1176,"/")</f>
        <v>41498</v>
      </c>
      <c r="Q1176" s="5"/>
      <c r="R1176" s="5"/>
      <c r="S1176" s="5" t="e">
        <f t="shared" si="131"/>
        <v>#NUM!</v>
      </c>
      <c r="T1176">
        <v>88</v>
      </c>
      <c r="U1176" s="14">
        <v>7</v>
      </c>
      <c r="V1176" s="14">
        <v>6</v>
      </c>
      <c r="W1176" s="14">
        <v>13</v>
      </c>
      <c r="X1176" s="14">
        <v>7</v>
      </c>
      <c r="Y1176" s="14">
        <v>6</v>
      </c>
      <c r="Z1176" s="14">
        <v>14</v>
      </c>
      <c r="AA1176" s="2">
        <v>1</v>
      </c>
      <c r="AB1176" s="2">
        <v>1</v>
      </c>
      <c r="AC1176" s="2">
        <v>3</v>
      </c>
      <c r="AD1176" s="2">
        <v>9</v>
      </c>
      <c r="AE1176" s="2">
        <v>0</v>
      </c>
      <c r="AF1176" s="2">
        <v>0</v>
      </c>
      <c r="AG1176" s="16">
        <v>1</v>
      </c>
      <c r="AH1176" s="49">
        <v>1</v>
      </c>
      <c r="AI1176" s="49" t="s">
        <v>574</v>
      </c>
      <c r="AJ1176" s="49" t="s">
        <v>574</v>
      </c>
      <c r="AK1176" s="49" t="s">
        <v>574</v>
      </c>
      <c r="AL1176" s="49" t="s">
        <v>574</v>
      </c>
      <c r="AM1176" s="2">
        <f t="shared" si="132"/>
        <v>0</v>
      </c>
      <c r="AN1176" s="1">
        <v>68</v>
      </c>
      <c r="AO1176" s="2">
        <v>38.725000000000001</v>
      </c>
    </row>
    <row r="1177" spans="1:41" x14ac:dyDescent="0.3">
      <c r="A1177">
        <v>5172</v>
      </c>
      <c r="B1177">
        <v>1977</v>
      </c>
      <c r="C1177" s="1">
        <f t="shared" si="126"/>
        <v>47</v>
      </c>
      <c r="D1177" t="s">
        <v>25</v>
      </c>
      <c r="E1177" t="s">
        <v>42</v>
      </c>
      <c r="F1177" s="4" t="s">
        <v>32</v>
      </c>
      <c r="G1177" t="s">
        <v>32</v>
      </c>
      <c r="H1177" s="20">
        <v>65104</v>
      </c>
      <c r="I1177" s="2">
        <f t="shared" si="127"/>
        <v>65.103999999999999</v>
      </c>
      <c r="J1177" s="2">
        <v>0</v>
      </c>
      <c r="K1177" s="2">
        <v>1</v>
      </c>
      <c r="L1177" s="16">
        <f t="shared" si="128"/>
        <v>1</v>
      </c>
      <c r="M1177" s="6" t="s">
        <v>98</v>
      </c>
      <c r="N1177" s="4">
        <f t="shared" si="129"/>
        <v>2</v>
      </c>
      <c r="O1177" s="3">
        <f t="shared" si="130"/>
        <v>41592</v>
      </c>
      <c r="P1177" s="4" t="str" cm="1">
        <f t="array" ref="P1177:R1177">_xlfn.TEXTSPLIT(M1177,"/")</f>
        <v>11</v>
      </c>
      <c r="Q1177" s="4" t="str">
        <v>14</v>
      </c>
      <c r="R1177" s="4" t="str">
        <v>13</v>
      </c>
      <c r="S1177" s="5">
        <f t="shared" si="131"/>
        <v>41592</v>
      </c>
      <c r="T1177">
        <v>4</v>
      </c>
      <c r="U1177" s="14">
        <v>738</v>
      </c>
      <c r="V1177" s="14">
        <v>0</v>
      </c>
      <c r="W1177" s="14">
        <v>232</v>
      </c>
      <c r="X1177" s="14">
        <v>13</v>
      </c>
      <c r="Y1177" s="14">
        <v>20</v>
      </c>
      <c r="Z1177" s="14">
        <v>50</v>
      </c>
      <c r="AA1177" s="2">
        <v>2</v>
      </c>
      <c r="AB1177" s="2">
        <v>3</v>
      </c>
      <c r="AC1177" s="2">
        <v>7</v>
      </c>
      <c r="AD1177" s="2">
        <v>7</v>
      </c>
      <c r="AE1177" s="2">
        <v>0</v>
      </c>
      <c r="AF1177" s="2">
        <v>0</v>
      </c>
      <c r="AG1177" s="16">
        <v>0</v>
      </c>
      <c r="AH1177" s="49" t="s">
        <v>574</v>
      </c>
      <c r="AI1177" s="49" t="s">
        <v>574</v>
      </c>
      <c r="AJ1177" s="49" t="s">
        <v>574</v>
      </c>
      <c r="AK1177" s="49" t="s">
        <v>574</v>
      </c>
      <c r="AL1177" s="49" t="s">
        <v>574</v>
      </c>
      <c r="AM1177" s="2">
        <f t="shared" si="132"/>
        <v>0</v>
      </c>
      <c r="AN1177" s="1">
        <v>60</v>
      </c>
      <c r="AO1177" s="2">
        <v>36.735999999999997</v>
      </c>
    </row>
    <row r="1178" spans="1:41" x14ac:dyDescent="0.3">
      <c r="A1178">
        <v>5156</v>
      </c>
      <c r="B1178">
        <v>1971</v>
      </c>
      <c r="C1178" s="1">
        <f t="shared" si="126"/>
        <v>53</v>
      </c>
      <c r="D1178" t="s">
        <v>25</v>
      </c>
      <c r="E1178" t="s">
        <v>36</v>
      </c>
      <c r="F1178" s="4" t="s">
        <v>29</v>
      </c>
      <c r="G1178" t="s">
        <v>29</v>
      </c>
      <c r="H1178" s="20">
        <v>62466</v>
      </c>
      <c r="I1178" s="2">
        <f t="shared" si="127"/>
        <v>62.466000000000001</v>
      </c>
      <c r="J1178" s="2">
        <v>0</v>
      </c>
      <c r="K1178" s="2">
        <v>1</v>
      </c>
      <c r="L1178" s="16">
        <f t="shared" si="128"/>
        <v>1</v>
      </c>
      <c r="M1178" s="6" t="s">
        <v>139</v>
      </c>
      <c r="N1178" s="4">
        <f t="shared" si="129"/>
        <v>2</v>
      </c>
      <c r="O1178" s="3">
        <f t="shared" si="130"/>
        <v>41654</v>
      </c>
      <c r="P1178" s="4" t="str" cm="1">
        <f t="array" ref="P1178:R1178">_xlfn.TEXTSPLIT(M1178,"/")</f>
        <v>1</v>
      </c>
      <c r="Q1178" s="4" t="str">
        <v>15</v>
      </c>
      <c r="R1178" s="4" t="str">
        <v>14</v>
      </c>
      <c r="S1178" s="5">
        <f t="shared" si="131"/>
        <v>41654</v>
      </c>
      <c r="T1178">
        <v>13</v>
      </c>
      <c r="U1178" s="14">
        <v>129</v>
      </c>
      <c r="V1178" s="14">
        <v>129</v>
      </c>
      <c r="W1178" s="14">
        <v>259</v>
      </c>
      <c r="X1178" s="14">
        <v>168</v>
      </c>
      <c r="Y1178" s="14">
        <v>121</v>
      </c>
      <c r="Z1178" s="14">
        <v>83</v>
      </c>
      <c r="AA1178" s="2">
        <v>5</v>
      </c>
      <c r="AB1178" s="2">
        <v>6</v>
      </c>
      <c r="AC1178" s="2">
        <v>12</v>
      </c>
      <c r="AD1178" s="2">
        <v>4</v>
      </c>
      <c r="AE1178" s="2">
        <v>0</v>
      </c>
      <c r="AF1178" s="2">
        <v>0</v>
      </c>
      <c r="AG1178" s="16">
        <v>0</v>
      </c>
      <c r="AH1178" s="49" t="s">
        <v>574</v>
      </c>
      <c r="AI1178" s="49" t="s">
        <v>574</v>
      </c>
      <c r="AJ1178" s="49" t="s">
        <v>574</v>
      </c>
      <c r="AK1178" s="49" t="s">
        <v>574</v>
      </c>
      <c r="AL1178" s="49" t="s">
        <v>574</v>
      </c>
      <c r="AM1178" s="2">
        <f t="shared" si="132"/>
        <v>0</v>
      </c>
      <c r="AN1178" s="1">
        <v>38</v>
      </c>
      <c r="AO1178" s="2">
        <v>29.937999999999999</v>
      </c>
    </row>
    <row r="1179" spans="1:41" x14ac:dyDescent="0.3">
      <c r="A1179">
        <v>5154</v>
      </c>
      <c r="B1179">
        <v>1973</v>
      </c>
      <c r="C1179" s="1">
        <f t="shared" si="126"/>
        <v>51</v>
      </c>
      <c r="D1179" t="s">
        <v>25</v>
      </c>
      <c r="E1179" t="s">
        <v>42</v>
      </c>
      <c r="F1179" s="4" t="s">
        <v>23</v>
      </c>
      <c r="G1179" t="s">
        <v>23</v>
      </c>
      <c r="H1179" s="20">
        <v>37760</v>
      </c>
      <c r="I1179" s="2">
        <f t="shared" si="127"/>
        <v>37.76</v>
      </c>
      <c r="J1179" s="2">
        <v>1</v>
      </c>
      <c r="K1179" s="2">
        <v>0</v>
      </c>
      <c r="L1179" s="16">
        <f t="shared" si="128"/>
        <v>1</v>
      </c>
      <c r="M1179" s="7">
        <v>41586</v>
      </c>
      <c r="N1179" s="4">
        <f t="shared" si="129"/>
        <v>1</v>
      </c>
      <c r="O1179" s="3">
        <f t="shared" si="130"/>
        <v>41586</v>
      </c>
      <c r="P1179" s="4" t="str" cm="1">
        <f t="array" ref="P1179">_xlfn.TEXTSPLIT(M1179,"/")</f>
        <v>41586</v>
      </c>
      <c r="Q1179" s="5"/>
      <c r="R1179" s="5"/>
      <c r="S1179" s="5" t="e">
        <f t="shared" si="131"/>
        <v>#NUM!</v>
      </c>
      <c r="T1179">
        <v>54</v>
      </c>
      <c r="U1179" s="14">
        <v>26</v>
      </c>
      <c r="V1179" s="14">
        <v>3</v>
      </c>
      <c r="W1179" s="14">
        <v>13</v>
      </c>
      <c r="X1179" s="14">
        <v>2</v>
      </c>
      <c r="Y1179" s="14">
        <v>10</v>
      </c>
      <c r="Z1179" s="14">
        <v>0</v>
      </c>
      <c r="AA1179" s="2">
        <v>1</v>
      </c>
      <c r="AB1179" s="2">
        <v>2</v>
      </c>
      <c r="AC1179" s="2">
        <v>3</v>
      </c>
      <c r="AD1179" s="2">
        <v>6</v>
      </c>
      <c r="AE1179" s="2">
        <v>0</v>
      </c>
      <c r="AF1179" s="2">
        <v>0</v>
      </c>
      <c r="AG1179" s="16">
        <v>0</v>
      </c>
      <c r="AH1179" s="49" t="s">
        <v>574</v>
      </c>
      <c r="AI1179" s="49" t="s">
        <v>574</v>
      </c>
      <c r="AJ1179" s="49" t="s">
        <v>574</v>
      </c>
      <c r="AK1179" s="49" t="s">
        <v>574</v>
      </c>
      <c r="AL1179" s="49" t="s">
        <v>574</v>
      </c>
      <c r="AM1179" s="2">
        <f t="shared" si="132"/>
        <v>0</v>
      </c>
      <c r="AN1179" s="1">
        <v>53</v>
      </c>
      <c r="AO1179" s="2">
        <v>29.547999999999998</v>
      </c>
    </row>
    <row r="1180" spans="1:41" x14ac:dyDescent="0.3">
      <c r="A1180">
        <v>5153</v>
      </c>
      <c r="B1180">
        <v>1968</v>
      </c>
      <c r="C1180" s="1">
        <f t="shared" si="126"/>
        <v>56</v>
      </c>
      <c r="D1180" t="s">
        <v>25</v>
      </c>
      <c r="E1180" t="s">
        <v>34</v>
      </c>
      <c r="F1180" s="4" t="s">
        <v>29</v>
      </c>
      <c r="G1180" t="s">
        <v>29</v>
      </c>
      <c r="H1180" s="20">
        <v>77766</v>
      </c>
      <c r="I1180" s="2">
        <f t="shared" si="127"/>
        <v>77.766000000000005</v>
      </c>
      <c r="J1180" s="2">
        <v>0</v>
      </c>
      <c r="K1180" s="2">
        <v>1</v>
      </c>
      <c r="L1180" s="16">
        <f t="shared" si="128"/>
        <v>1</v>
      </c>
      <c r="M1180" s="6" t="s">
        <v>300</v>
      </c>
      <c r="N1180" s="4">
        <f t="shared" si="129"/>
        <v>2</v>
      </c>
      <c r="O1180" s="3">
        <f t="shared" si="130"/>
        <v>41327</v>
      </c>
      <c r="P1180" s="4" t="str" cm="1">
        <f t="array" ref="P1180:R1180">_xlfn.TEXTSPLIT(M1180,"/")</f>
        <v>2</v>
      </c>
      <c r="Q1180" s="4" t="str">
        <v>22</v>
      </c>
      <c r="R1180" s="4" t="str">
        <v>13</v>
      </c>
      <c r="S1180" s="5">
        <f t="shared" si="131"/>
        <v>41327</v>
      </c>
      <c r="T1180">
        <v>97</v>
      </c>
      <c r="U1180" s="14">
        <v>1004</v>
      </c>
      <c r="V1180" s="14">
        <v>59</v>
      </c>
      <c r="W1180" s="14">
        <v>265</v>
      </c>
      <c r="X1180" s="14">
        <v>115</v>
      </c>
      <c r="Y1180" s="14">
        <v>59</v>
      </c>
      <c r="Z1180" s="14">
        <v>27</v>
      </c>
      <c r="AA1180" s="2">
        <v>2</v>
      </c>
      <c r="AB1180" s="2">
        <v>11</v>
      </c>
      <c r="AC1180" s="2">
        <v>11</v>
      </c>
      <c r="AD1180" s="2">
        <v>6</v>
      </c>
      <c r="AE1180" s="2">
        <v>1</v>
      </c>
      <c r="AF1180" s="2">
        <v>0</v>
      </c>
      <c r="AG1180" s="16">
        <v>1</v>
      </c>
      <c r="AH1180" s="49">
        <v>1</v>
      </c>
      <c r="AI1180" s="49" t="s">
        <v>574</v>
      </c>
      <c r="AJ1180" s="49" t="s">
        <v>574</v>
      </c>
      <c r="AK1180" s="49" t="s">
        <v>574</v>
      </c>
      <c r="AL1180" s="49" t="s">
        <v>574</v>
      </c>
      <c r="AM1180" s="2">
        <f t="shared" si="132"/>
        <v>0</v>
      </c>
      <c r="AN1180" s="1">
        <v>32</v>
      </c>
      <c r="AO1180" s="2">
        <v>26.867999999999999</v>
      </c>
    </row>
    <row r="1181" spans="1:41" x14ac:dyDescent="0.3">
      <c r="A1181">
        <v>5150</v>
      </c>
      <c r="B1181">
        <v>1980</v>
      </c>
      <c r="C1181" s="1">
        <f t="shared" si="126"/>
        <v>44</v>
      </c>
      <c r="D1181" t="s">
        <v>25</v>
      </c>
      <c r="E1181" t="s">
        <v>66</v>
      </c>
      <c r="F1181" s="4" t="s">
        <v>26</v>
      </c>
      <c r="G1181" t="s">
        <v>26</v>
      </c>
      <c r="H1181" s="20">
        <v>20194</v>
      </c>
      <c r="I1181" s="2">
        <f t="shared" si="127"/>
        <v>20.193999999999999</v>
      </c>
      <c r="J1181" s="2">
        <v>1</v>
      </c>
      <c r="K1181" s="2">
        <v>0</v>
      </c>
      <c r="L1181" s="16">
        <f t="shared" si="128"/>
        <v>1</v>
      </c>
      <c r="M1181" s="6" t="s">
        <v>391</v>
      </c>
      <c r="N1181" s="4">
        <f t="shared" si="129"/>
        <v>2</v>
      </c>
      <c r="O1181" s="3">
        <f t="shared" si="130"/>
        <v>41260</v>
      </c>
      <c r="P1181" s="4" t="str" cm="1">
        <f t="array" ref="P1181:R1181">_xlfn.TEXTSPLIT(M1181,"/")</f>
        <v>12</v>
      </c>
      <c r="Q1181" s="4" t="str">
        <v>17</v>
      </c>
      <c r="R1181" s="4" t="str">
        <v>12</v>
      </c>
      <c r="S1181" s="5">
        <f t="shared" si="131"/>
        <v>41260</v>
      </c>
      <c r="T1181">
        <v>64</v>
      </c>
      <c r="U1181" s="14">
        <v>0</v>
      </c>
      <c r="V1181" s="14">
        <v>4</v>
      </c>
      <c r="W1181" s="14">
        <v>7</v>
      </c>
      <c r="X1181" s="14">
        <v>11</v>
      </c>
      <c r="Y1181" s="14">
        <v>10</v>
      </c>
      <c r="Z1181" s="14">
        <v>15</v>
      </c>
      <c r="AA1181" s="2">
        <v>2</v>
      </c>
      <c r="AB1181" s="2">
        <v>2</v>
      </c>
      <c r="AC1181" s="2">
        <v>3</v>
      </c>
      <c r="AD1181" s="2">
        <v>6</v>
      </c>
      <c r="AE1181" s="2">
        <v>0</v>
      </c>
      <c r="AF1181" s="2">
        <v>0</v>
      </c>
      <c r="AG1181" s="16">
        <v>0</v>
      </c>
      <c r="AH1181" s="49" t="s">
        <v>574</v>
      </c>
      <c r="AI1181" s="49" t="s">
        <v>574</v>
      </c>
      <c r="AJ1181" s="49" t="s">
        <v>574</v>
      </c>
      <c r="AK1181" s="49" t="s">
        <v>574</v>
      </c>
      <c r="AL1181" s="49" t="s">
        <v>574</v>
      </c>
      <c r="AM1181" s="2">
        <f t="shared" si="132"/>
        <v>0</v>
      </c>
      <c r="AN1181" s="1">
        <v>45</v>
      </c>
      <c r="AO1181" s="2">
        <v>24.882000000000001</v>
      </c>
    </row>
    <row r="1182" spans="1:41" x14ac:dyDescent="0.3">
      <c r="A1182">
        <v>5147</v>
      </c>
      <c r="B1182">
        <v>1949</v>
      </c>
      <c r="C1182" s="1">
        <f t="shared" si="126"/>
        <v>75</v>
      </c>
      <c r="D1182" t="s">
        <v>25</v>
      </c>
      <c r="E1182" t="s">
        <v>22</v>
      </c>
      <c r="F1182" s="4" t="s">
        <v>26</v>
      </c>
      <c r="G1182" t="s">
        <v>26</v>
      </c>
      <c r="H1182" s="20">
        <v>90842</v>
      </c>
      <c r="I1182" s="2">
        <f t="shared" si="127"/>
        <v>90.841999999999999</v>
      </c>
      <c r="J1182" s="2">
        <v>0</v>
      </c>
      <c r="K1182" s="2">
        <v>0</v>
      </c>
      <c r="L1182" s="16">
        <f t="shared" si="128"/>
        <v>0</v>
      </c>
      <c r="M1182" s="6" t="s">
        <v>234</v>
      </c>
      <c r="N1182" s="4">
        <f t="shared" si="129"/>
        <v>2</v>
      </c>
      <c r="O1182" s="3">
        <f t="shared" si="130"/>
        <v>41484</v>
      </c>
      <c r="P1182" s="4" t="str" cm="1">
        <f t="array" ref="P1182:R1182">_xlfn.TEXTSPLIT(M1182,"/")</f>
        <v>7</v>
      </c>
      <c r="Q1182" s="4" t="str">
        <v>29</v>
      </c>
      <c r="R1182" s="4" t="str">
        <v>13</v>
      </c>
      <c r="S1182" s="5">
        <f t="shared" si="131"/>
        <v>41484</v>
      </c>
      <c r="T1182">
        <v>57</v>
      </c>
      <c r="U1182" s="14">
        <v>774</v>
      </c>
      <c r="V1182" s="14">
        <v>70</v>
      </c>
      <c r="W1182" s="14">
        <v>118</v>
      </c>
      <c r="X1182" s="14">
        <v>182</v>
      </c>
      <c r="Y1182" s="14">
        <v>187</v>
      </c>
      <c r="Z1182" s="14">
        <v>93</v>
      </c>
      <c r="AA1182" s="2">
        <v>1</v>
      </c>
      <c r="AB1182" s="2">
        <v>4</v>
      </c>
      <c r="AC1182" s="2">
        <v>13</v>
      </c>
      <c r="AD1182" s="2">
        <v>1</v>
      </c>
      <c r="AE1182" s="2">
        <v>0</v>
      </c>
      <c r="AF1182" s="2">
        <v>0</v>
      </c>
      <c r="AG1182" s="16">
        <v>0</v>
      </c>
      <c r="AH1182" s="49" t="s">
        <v>574</v>
      </c>
      <c r="AI1182" s="49" t="s">
        <v>574</v>
      </c>
      <c r="AJ1182" s="49" t="s">
        <v>574</v>
      </c>
      <c r="AK1182" s="49" t="s">
        <v>574</v>
      </c>
      <c r="AL1182" s="49" t="s">
        <v>574</v>
      </c>
      <c r="AM1182" s="2">
        <f t="shared" si="132"/>
        <v>0</v>
      </c>
      <c r="AN1182" s="1">
        <v>45</v>
      </c>
      <c r="AO1182" s="2">
        <v>24.882000000000001</v>
      </c>
    </row>
    <row r="1183" spans="1:41" x14ac:dyDescent="0.3">
      <c r="A1183">
        <v>5140</v>
      </c>
      <c r="B1183">
        <v>1986</v>
      </c>
      <c r="C1183" s="1">
        <f t="shared" si="126"/>
        <v>38</v>
      </c>
      <c r="D1183" t="s">
        <v>25</v>
      </c>
      <c r="E1183" t="s">
        <v>34</v>
      </c>
      <c r="F1183" s="4" t="s">
        <v>29</v>
      </c>
      <c r="G1183" t="s">
        <v>29</v>
      </c>
      <c r="H1183" s="20">
        <v>64355</v>
      </c>
      <c r="I1183" s="2">
        <f t="shared" si="127"/>
        <v>64.355000000000004</v>
      </c>
      <c r="J1183" s="2">
        <v>1</v>
      </c>
      <c r="K1183" s="2">
        <v>0</v>
      </c>
      <c r="L1183" s="16">
        <f t="shared" si="128"/>
        <v>1</v>
      </c>
      <c r="M1183" s="6" t="s">
        <v>338</v>
      </c>
      <c r="N1183" s="4">
        <f t="shared" si="129"/>
        <v>2</v>
      </c>
      <c r="O1183" s="3">
        <f t="shared" si="130"/>
        <v>41145</v>
      </c>
      <c r="P1183" s="4" t="str" cm="1">
        <f t="array" ref="P1183:R1183">_xlfn.TEXTSPLIT(M1183,"/")</f>
        <v>8</v>
      </c>
      <c r="Q1183" s="4" t="str">
        <v>24</v>
      </c>
      <c r="R1183" s="4" t="str">
        <v>12</v>
      </c>
      <c r="S1183" s="5">
        <f t="shared" si="131"/>
        <v>41145</v>
      </c>
      <c r="T1183">
        <v>66</v>
      </c>
      <c r="U1183" s="14">
        <v>1047</v>
      </c>
      <c r="V1183" s="14">
        <v>0</v>
      </c>
      <c r="W1183" s="14">
        <v>140</v>
      </c>
      <c r="X1183" s="14">
        <v>67</v>
      </c>
      <c r="Y1183" s="14">
        <v>38</v>
      </c>
      <c r="Z1183" s="14">
        <v>153</v>
      </c>
      <c r="AA1183" s="2">
        <v>2</v>
      </c>
      <c r="AB1183" s="2">
        <v>4</v>
      </c>
      <c r="AC1183" s="2">
        <v>12</v>
      </c>
      <c r="AD1183" s="2">
        <v>8</v>
      </c>
      <c r="AE1183" s="2">
        <v>0</v>
      </c>
      <c r="AF1183" s="2">
        <v>0</v>
      </c>
      <c r="AG1183" s="16">
        <v>0</v>
      </c>
      <c r="AH1183" s="49" t="s">
        <v>574</v>
      </c>
      <c r="AI1183" s="49" t="s">
        <v>574</v>
      </c>
      <c r="AJ1183" s="49" t="s">
        <v>574</v>
      </c>
      <c r="AK1183" s="49" t="s">
        <v>574</v>
      </c>
      <c r="AL1183" s="49" t="s">
        <v>574</v>
      </c>
      <c r="AM1183" s="2">
        <f t="shared" si="132"/>
        <v>0</v>
      </c>
      <c r="AN1183" s="1">
        <v>60</v>
      </c>
      <c r="AO1183" s="2">
        <v>14.917999999999999</v>
      </c>
    </row>
    <row r="1184" spans="1:41" x14ac:dyDescent="0.3">
      <c r="A1184">
        <v>5138</v>
      </c>
      <c r="B1184">
        <v>1951</v>
      </c>
      <c r="C1184" s="1">
        <f t="shared" si="126"/>
        <v>73</v>
      </c>
      <c r="D1184" t="s">
        <v>25</v>
      </c>
      <c r="E1184" t="s">
        <v>22</v>
      </c>
      <c r="F1184" s="4" t="s">
        <v>32</v>
      </c>
      <c r="G1184" t="s">
        <v>32</v>
      </c>
      <c r="H1184" s="20">
        <v>28320</v>
      </c>
      <c r="I1184" s="2">
        <f t="shared" si="127"/>
        <v>28.32</v>
      </c>
      <c r="J1184" s="2">
        <v>0</v>
      </c>
      <c r="K1184" s="2">
        <v>1</v>
      </c>
      <c r="L1184" s="16">
        <f t="shared" si="128"/>
        <v>1</v>
      </c>
      <c r="M1184" s="6" t="s">
        <v>404</v>
      </c>
      <c r="N1184" s="4">
        <f t="shared" si="129"/>
        <v>2</v>
      </c>
      <c r="O1184" s="3">
        <f t="shared" si="130"/>
        <v>41288</v>
      </c>
      <c r="P1184" s="4" t="str" cm="1">
        <f t="array" ref="P1184:R1184">_xlfn.TEXTSPLIT(M1184,"/")</f>
        <v>1</v>
      </c>
      <c r="Q1184" s="4" t="str">
        <v>14</v>
      </c>
      <c r="R1184" s="4" t="str">
        <v>13</v>
      </c>
      <c r="S1184" s="5">
        <f t="shared" si="131"/>
        <v>41288</v>
      </c>
      <c r="T1184">
        <v>68</v>
      </c>
      <c r="U1184" s="14">
        <v>19</v>
      </c>
      <c r="V1184" s="14">
        <v>1</v>
      </c>
      <c r="W1184" s="14">
        <v>14</v>
      </c>
      <c r="X1184" s="14">
        <v>3</v>
      </c>
      <c r="Y1184" s="14">
        <v>2</v>
      </c>
      <c r="Z1184" s="14">
        <v>4</v>
      </c>
      <c r="AA1184" s="2">
        <v>1</v>
      </c>
      <c r="AB1184" s="2">
        <v>1</v>
      </c>
      <c r="AC1184" s="2">
        <v>3</v>
      </c>
      <c r="AD1184" s="2">
        <v>8</v>
      </c>
      <c r="AE1184" s="2">
        <v>0</v>
      </c>
      <c r="AF1184" s="2">
        <v>0</v>
      </c>
      <c r="AG1184" s="16">
        <v>0</v>
      </c>
      <c r="AH1184" s="49" t="s">
        <v>574</v>
      </c>
      <c r="AI1184" s="49" t="s">
        <v>574</v>
      </c>
      <c r="AJ1184" s="49" t="s">
        <v>574</v>
      </c>
      <c r="AK1184" s="49" t="s">
        <v>574</v>
      </c>
      <c r="AL1184" s="49" t="s">
        <v>574</v>
      </c>
      <c r="AM1184" s="2">
        <f t="shared" si="132"/>
        <v>0</v>
      </c>
      <c r="AN1184" s="1">
        <v>34</v>
      </c>
      <c r="AO1184" s="2">
        <v>10.404</v>
      </c>
    </row>
    <row r="1185" spans="1:41" hidden="1" x14ac:dyDescent="0.3">
      <c r="A1185">
        <v>5136</v>
      </c>
      <c r="B1185">
        <v>1974</v>
      </c>
      <c r="C1185" s="1">
        <f t="shared" si="126"/>
        <v>50</v>
      </c>
      <c r="D1185" t="s">
        <v>28</v>
      </c>
      <c r="E1185" t="s">
        <v>22</v>
      </c>
      <c r="F1185" s="4" t="s">
        <v>26</v>
      </c>
      <c r="G1185" t="s">
        <v>26</v>
      </c>
      <c r="H1185" s="20">
        <v>65333</v>
      </c>
      <c r="I1185" s="2">
        <f t="shared" si="127"/>
        <v>65.332999999999998</v>
      </c>
      <c r="J1185" s="2">
        <v>0</v>
      </c>
      <c r="K1185" s="2">
        <v>1</v>
      </c>
      <c r="L1185" s="16">
        <f t="shared" si="128"/>
        <v>1</v>
      </c>
      <c r="M1185" s="6" t="s">
        <v>331</v>
      </c>
      <c r="N1185" s="4">
        <f t="shared" si="129"/>
        <v>2</v>
      </c>
      <c r="O1185" s="3">
        <f t="shared" si="130"/>
        <v>41656</v>
      </c>
      <c r="P1185" s="4" t="str" cm="1">
        <f t="array" ref="P1185:R1185">_xlfn.TEXTSPLIT(M1185,"/")</f>
        <v>1</v>
      </c>
      <c r="Q1185" s="4" t="str">
        <v>17</v>
      </c>
      <c r="R1185" s="4" t="str">
        <v>14</v>
      </c>
      <c r="S1185" s="5">
        <f t="shared" si="131"/>
        <v>41656</v>
      </c>
      <c r="T1185">
        <v>58</v>
      </c>
      <c r="U1185" s="14">
        <v>654</v>
      </c>
      <c r="V1185" s="14">
        <v>7</v>
      </c>
      <c r="W1185" s="14">
        <v>92</v>
      </c>
      <c r="X1185" s="14">
        <v>0</v>
      </c>
      <c r="Y1185" s="14">
        <v>15</v>
      </c>
      <c r="Z1185" s="14">
        <v>30</v>
      </c>
      <c r="AA1185" s="2">
        <v>7</v>
      </c>
      <c r="AB1185" s="2">
        <v>9</v>
      </c>
      <c r="AC1185" s="2">
        <v>8</v>
      </c>
      <c r="AD1185" s="2">
        <v>6</v>
      </c>
      <c r="AE1185" s="2">
        <v>0</v>
      </c>
      <c r="AF1185" s="2">
        <v>0</v>
      </c>
      <c r="AG1185" s="16">
        <v>2</v>
      </c>
      <c r="AH1185" s="49" t="s">
        <v>574</v>
      </c>
      <c r="AI1185" s="49">
        <v>1</v>
      </c>
      <c r="AJ1185" s="49">
        <v>1</v>
      </c>
      <c r="AK1185" s="49" t="s">
        <v>574</v>
      </c>
      <c r="AL1185" s="49" t="s">
        <v>574</v>
      </c>
      <c r="AM1185" s="2">
        <f t="shared" si="132"/>
        <v>0</v>
      </c>
      <c r="AN1185" s="1">
        <v>71</v>
      </c>
      <c r="AO1185" s="2">
        <v>8.82</v>
      </c>
    </row>
    <row r="1186" spans="1:41" x14ac:dyDescent="0.3">
      <c r="A1186">
        <v>5125</v>
      </c>
      <c r="B1186">
        <v>1961</v>
      </c>
      <c r="C1186" s="1">
        <f t="shared" si="126"/>
        <v>63</v>
      </c>
      <c r="D1186" t="s">
        <v>25</v>
      </c>
      <c r="E1186" t="s">
        <v>22</v>
      </c>
      <c r="F1186" s="4" t="s">
        <v>29</v>
      </c>
      <c r="G1186" t="s">
        <v>29</v>
      </c>
      <c r="H1186" s="20">
        <v>79530</v>
      </c>
      <c r="I1186" s="2">
        <f t="shared" si="127"/>
        <v>79.53</v>
      </c>
      <c r="J1186" s="2">
        <v>0</v>
      </c>
      <c r="K1186" s="2">
        <v>0</v>
      </c>
      <c r="L1186" s="16">
        <f t="shared" si="128"/>
        <v>0</v>
      </c>
      <c r="M1186" s="6" t="s">
        <v>130</v>
      </c>
      <c r="N1186" s="4">
        <f t="shared" si="129"/>
        <v>2</v>
      </c>
      <c r="O1186" s="3">
        <f t="shared" si="130"/>
        <v>41411</v>
      </c>
      <c r="P1186" s="4" t="str" cm="1">
        <f t="array" ref="P1186:R1186">_xlfn.TEXTSPLIT(M1186,"/")</f>
        <v>5</v>
      </c>
      <c r="Q1186" s="4" t="str">
        <v>17</v>
      </c>
      <c r="R1186" s="4" t="str">
        <v>13</v>
      </c>
      <c r="S1186" s="5">
        <f t="shared" si="131"/>
        <v>41411</v>
      </c>
      <c r="T1186">
        <v>64</v>
      </c>
      <c r="U1186" s="14">
        <v>333</v>
      </c>
      <c r="V1186" s="14">
        <v>0</v>
      </c>
      <c r="W1186" s="14">
        <v>815</v>
      </c>
      <c r="X1186" s="14">
        <v>129</v>
      </c>
      <c r="Y1186" s="14">
        <v>42</v>
      </c>
      <c r="Z1186" s="14">
        <v>29</v>
      </c>
      <c r="AA1186" s="2">
        <v>1</v>
      </c>
      <c r="AB1186" s="2">
        <v>4</v>
      </c>
      <c r="AC1186" s="2">
        <v>11</v>
      </c>
      <c r="AD1186" s="2">
        <v>2</v>
      </c>
      <c r="AE1186" s="2">
        <v>0</v>
      </c>
      <c r="AF1186" s="2">
        <v>0</v>
      </c>
      <c r="AG1186" s="16">
        <v>0</v>
      </c>
      <c r="AH1186" s="49" t="s">
        <v>574</v>
      </c>
      <c r="AI1186" s="49" t="s">
        <v>574</v>
      </c>
      <c r="AJ1186" s="49" t="s">
        <v>574</v>
      </c>
      <c r="AK1186" s="49" t="s">
        <v>574</v>
      </c>
      <c r="AL1186" s="49" t="s">
        <v>574</v>
      </c>
      <c r="AM1186" s="2">
        <f t="shared" si="132"/>
        <v>0</v>
      </c>
      <c r="AN1186" s="1">
        <v>76</v>
      </c>
      <c r="AO1186" s="2">
        <v>78.093000000000004</v>
      </c>
    </row>
    <row r="1187" spans="1:41" x14ac:dyDescent="0.3">
      <c r="A1187">
        <v>5123</v>
      </c>
      <c r="B1187">
        <v>1952</v>
      </c>
      <c r="C1187" s="1">
        <f t="shared" si="126"/>
        <v>72</v>
      </c>
      <c r="D1187" t="s">
        <v>25</v>
      </c>
      <c r="E1187" t="s">
        <v>42</v>
      </c>
      <c r="F1187" s="4" t="s">
        <v>29</v>
      </c>
      <c r="G1187" t="s">
        <v>29</v>
      </c>
      <c r="H1187" s="20">
        <v>27450</v>
      </c>
      <c r="I1187" s="2">
        <f t="shared" si="127"/>
        <v>27.45</v>
      </c>
      <c r="J1187" s="2">
        <v>0</v>
      </c>
      <c r="K1187" s="2">
        <v>0</v>
      </c>
      <c r="L1187" s="16">
        <f t="shared" si="128"/>
        <v>0</v>
      </c>
      <c r="M1187" s="6" t="s">
        <v>205</v>
      </c>
      <c r="N1187" s="4">
        <f t="shared" si="129"/>
        <v>2</v>
      </c>
      <c r="O1187" s="3">
        <f t="shared" si="130"/>
        <v>41379</v>
      </c>
      <c r="P1187" s="4" t="str" cm="1">
        <f t="array" ref="P1187:R1187">_xlfn.TEXTSPLIT(M1187,"/")</f>
        <v>4</v>
      </c>
      <c r="Q1187" s="4" t="str">
        <v>15</v>
      </c>
      <c r="R1187" s="4" t="str">
        <v>13</v>
      </c>
      <c r="S1187" s="5">
        <f t="shared" si="131"/>
        <v>41379</v>
      </c>
      <c r="T1187">
        <v>57</v>
      </c>
      <c r="U1187" s="14">
        <v>37</v>
      </c>
      <c r="V1187" s="14">
        <v>12</v>
      </c>
      <c r="W1187" s="14">
        <v>23</v>
      </c>
      <c r="X1187" s="14">
        <v>8</v>
      </c>
      <c r="Y1187" s="14">
        <v>11</v>
      </c>
      <c r="Z1187" s="14">
        <v>52</v>
      </c>
      <c r="AA1187" s="2">
        <v>1</v>
      </c>
      <c r="AB1187" s="2">
        <v>2</v>
      </c>
      <c r="AC1187" s="2">
        <v>3</v>
      </c>
      <c r="AD1187" s="2">
        <v>7</v>
      </c>
      <c r="AE1187" s="2">
        <v>0</v>
      </c>
      <c r="AF1187" s="2">
        <v>0</v>
      </c>
      <c r="AG1187" s="16">
        <v>0</v>
      </c>
      <c r="AH1187" s="49" t="s">
        <v>574</v>
      </c>
      <c r="AI1187" s="49" t="s">
        <v>574</v>
      </c>
      <c r="AJ1187" s="49" t="s">
        <v>574</v>
      </c>
      <c r="AK1187" s="49" t="s">
        <v>574</v>
      </c>
      <c r="AL1187" s="49" t="s">
        <v>574</v>
      </c>
      <c r="AM1187" s="2">
        <f t="shared" si="132"/>
        <v>0</v>
      </c>
      <c r="AN1187" s="1">
        <v>80</v>
      </c>
      <c r="AO1187" s="2">
        <v>77.597999999999999</v>
      </c>
    </row>
    <row r="1188" spans="1:41" hidden="1" x14ac:dyDescent="0.3">
      <c r="A1188">
        <v>5121</v>
      </c>
      <c r="B1188">
        <v>1978</v>
      </c>
      <c r="C1188" s="1">
        <f t="shared" si="126"/>
        <v>46</v>
      </c>
      <c r="D1188" t="s">
        <v>28</v>
      </c>
      <c r="E1188" t="s">
        <v>22</v>
      </c>
      <c r="F1188" s="4" t="s">
        <v>26</v>
      </c>
      <c r="G1188" t="s">
        <v>26</v>
      </c>
      <c r="H1188" s="20">
        <v>56628</v>
      </c>
      <c r="I1188" s="2">
        <f t="shared" si="127"/>
        <v>56.628</v>
      </c>
      <c r="J1188" s="2">
        <v>0</v>
      </c>
      <c r="K1188" s="2">
        <v>1</v>
      </c>
      <c r="L1188" s="16">
        <f t="shared" si="128"/>
        <v>1</v>
      </c>
      <c r="M1188" s="6" t="s">
        <v>114</v>
      </c>
      <c r="N1188" s="4">
        <f t="shared" si="129"/>
        <v>2</v>
      </c>
      <c r="O1188" s="3">
        <f t="shared" si="130"/>
        <v>41719</v>
      </c>
      <c r="P1188" s="4" t="str" cm="1">
        <f t="array" ref="P1188:R1188">_xlfn.TEXTSPLIT(M1188,"/")</f>
        <v>3</v>
      </c>
      <c r="Q1188" s="4" t="str">
        <v>21</v>
      </c>
      <c r="R1188" s="4" t="str">
        <v>14</v>
      </c>
      <c r="S1188" s="5">
        <f t="shared" si="131"/>
        <v>41719</v>
      </c>
      <c r="T1188">
        <v>30</v>
      </c>
      <c r="U1188" s="14">
        <v>479</v>
      </c>
      <c r="V1188" s="14">
        <v>5</v>
      </c>
      <c r="W1188" s="14">
        <v>82</v>
      </c>
      <c r="X1188" s="14">
        <v>7</v>
      </c>
      <c r="Y1188" s="14">
        <v>17</v>
      </c>
      <c r="Z1188" s="14">
        <v>171</v>
      </c>
      <c r="AA1188" s="2">
        <v>2</v>
      </c>
      <c r="AB1188" s="2">
        <v>7</v>
      </c>
      <c r="AC1188" s="2">
        <v>5</v>
      </c>
      <c r="AD1188" s="2">
        <v>5</v>
      </c>
      <c r="AE1188" s="2">
        <v>0</v>
      </c>
      <c r="AF1188" s="2">
        <v>0</v>
      </c>
      <c r="AG1188" s="16">
        <v>1</v>
      </c>
      <c r="AH1188" s="49">
        <v>1</v>
      </c>
      <c r="AI1188" s="49" t="s">
        <v>574</v>
      </c>
      <c r="AJ1188" s="49" t="s">
        <v>574</v>
      </c>
      <c r="AK1188" s="49" t="s">
        <v>574</v>
      </c>
      <c r="AL1188" s="49" t="s">
        <v>574</v>
      </c>
      <c r="AM1188" s="2">
        <f t="shared" si="132"/>
        <v>0</v>
      </c>
      <c r="AN1188" s="1">
        <v>41</v>
      </c>
      <c r="AO1188" s="2">
        <v>74.116</v>
      </c>
    </row>
    <row r="1189" spans="1:41" hidden="1" x14ac:dyDescent="0.3">
      <c r="A1189">
        <v>5120</v>
      </c>
      <c r="B1189">
        <v>1983</v>
      </c>
      <c r="C1189" s="1">
        <f t="shared" si="126"/>
        <v>41</v>
      </c>
      <c r="D1189" t="s">
        <v>47</v>
      </c>
      <c r="E1189" t="s">
        <v>36</v>
      </c>
      <c r="F1189" s="4" t="s">
        <v>32</v>
      </c>
      <c r="G1189" t="s">
        <v>32</v>
      </c>
      <c r="H1189" s="20">
        <v>66664</v>
      </c>
      <c r="I1189" s="2">
        <f t="shared" si="127"/>
        <v>66.664000000000001</v>
      </c>
      <c r="J1189" s="2">
        <v>0</v>
      </c>
      <c r="K1189" s="2">
        <v>0</v>
      </c>
      <c r="L1189" s="16">
        <f t="shared" si="128"/>
        <v>0</v>
      </c>
      <c r="M1189" s="6" t="s">
        <v>423</v>
      </c>
      <c r="N1189" s="4">
        <f t="shared" si="129"/>
        <v>2</v>
      </c>
      <c r="O1189" s="3">
        <f t="shared" si="130"/>
        <v>41177</v>
      </c>
      <c r="P1189" s="4" t="str" cm="1">
        <f t="array" ref="P1189:R1189">_xlfn.TEXTSPLIT(M1189,"/")</f>
        <v>9</v>
      </c>
      <c r="Q1189" s="4" t="str">
        <v>25</v>
      </c>
      <c r="R1189" s="4" t="str">
        <v>12</v>
      </c>
      <c r="S1189" s="5">
        <f t="shared" si="131"/>
        <v>41177</v>
      </c>
      <c r="T1189">
        <v>78</v>
      </c>
      <c r="U1189" s="14">
        <v>398</v>
      </c>
      <c r="V1189" s="14">
        <v>96</v>
      </c>
      <c r="W1189" s="14">
        <v>447</v>
      </c>
      <c r="X1189" s="14">
        <v>220</v>
      </c>
      <c r="Y1189" s="14">
        <v>96</v>
      </c>
      <c r="Z1189" s="14">
        <v>32</v>
      </c>
      <c r="AA1189" s="2">
        <v>1</v>
      </c>
      <c r="AB1189" s="2">
        <v>5</v>
      </c>
      <c r="AC1189" s="2">
        <v>6</v>
      </c>
      <c r="AD1189" s="2">
        <v>3</v>
      </c>
      <c r="AE1189" s="2">
        <v>0</v>
      </c>
      <c r="AF1189" s="2">
        <v>0</v>
      </c>
      <c r="AG1189" s="16">
        <v>0</v>
      </c>
      <c r="AH1189" s="49" t="s">
        <v>574</v>
      </c>
      <c r="AI1189" s="49" t="s">
        <v>574</v>
      </c>
      <c r="AJ1189" s="49" t="s">
        <v>574</v>
      </c>
      <c r="AK1189" s="49" t="s">
        <v>574</v>
      </c>
      <c r="AL1189" s="49" t="s">
        <v>574</v>
      </c>
      <c r="AM1189" s="2">
        <f t="shared" si="132"/>
        <v>0</v>
      </c>
      <c r="AN1189" s="1">
        <v>73</v>
      </c>
      <c r="AO1189" s="2">
        <v>63.12</v>
      </c>
    </row>
    <row r="1190" spans="1:41" x14ac:dyDescent="0.3">
      <c r="A1190">
        <v>5117</v>
      </c>
      <c r="B1190">
        <v>1964</v>
      </c>
      <c r="C1190" s="1">
        <f t="shared" si="126"/>
        <v>60</v>
      </c>
      <c r="D1190" t="s">
        <v>25</v>
      </c>
      <c r="E1190" t="s">
        <v>36</v>
      </c>
      <c r="F1190" s="4" t="s">
        <v>29</v>
      </c>
      <c r="G1190" t="s">
        <v>29</v>
      </c>
      <c r="H1190" s="20">
        <v>32632</v>
      </c>
      <c r="I1190" s="2">
        <f t="shared" si="127"/>
        <v>32.631999999999998</v>
      </c>
      <c r="J1190" s="2">
        <v>0</v>
      </c>
      <c r="K1190" s="2">
        <v>0</v>
      </c>
      <c r="L1190" s="16">
        <f t="shared" si="128"/>
        <v>0</v>
      </c>
      <c r="M1190" s="7">
        <v>40947</v>
      </c>
      <c r="N1190" s="4">
        <f t="shared" si="129"/>
        <v>1</v>
      </c>
      <c r="O1190" s="3">
        <f t="shared" si="130"/>
        <v>40947</v>
      </c>
      <c r="P1190" s="4" t="str" cm="1">
        <f t="array" ref="P1190">_xlfn.TEXTSPLIT(M1190,"/")</f>
        <v>40947</v>
      </c>
      <c r="Q1190" s="5"/>
      <c r="R1190" s="5"/>
      <c r="S1190" s="5" t="e">
        <f t="shared" si="131"/>
        <v>#NUM!</v>
      </c>
      <c r="T1190">
        <v>32</v>
      </c>
      <c r="U1190" s="14">
        <v>63</v>
      </c>
      <c r="V1190" s="14">
        <v>151</v>
      </c>
      <c r="W1190" s="14">
        <v>137</v>
      </c>
      <c r="X1190" s="14">
        <v>153</v>
      </c>
      <c r="Y1190" s="14">
        <v>19</v>
      </c>
      <c r="Z1190" s="14">
        <v>53</v>
      </c>
      <c r="AA1190" s="2">
        <v>2</v>
      </c>
      <c r="AB1190" s="2">
        <v>4</v>
      </c>
      <c r="AC1190" s="2">
        <v>8</v>
      </c>
      <c r="AD1190" s="2">
        <v>5</v>
      </c>
      <c r="AE1190" s="2">
        <v>0</v>
      </c>
      <c r="AF1190" s="2">
        <v>0</v>
      </c>
      <c r="AG1190" s="16">
        <v>0</v>
      </c>
      <c r="AH1190" s="49" t="s">
        <v>574</v>
      </c>
      <c r="AI1190" s="49" t="s">
        <v>574</v>
      </c>
      <c r="AJ1190" s="49" t="s">
        <v>574</v>
      </c>
      <c r="AK1190" s="49" t="s">
        <v>574</v>
      </c>
      <c r="AL1190" s="49" t="s">
        <v>574</v>
      </c>
      <c r="AM1190" s="2">
        <f t="shared" si="132"/>
        <v>0</v>
      </c>
      <c r="AN1190" s="1">
        <v>51</v>
      </c>
      <c r="AO1190" s="2">
        <v>62.71</v>
      </c>
    </row>
    <row r="1191" spans="1:41" hidden="1" x14ac:dyDescent="0.3">
      <c r="A1191">
        <v>5114</v>
      </c>
      <c r="B1191">
        <v>1966</v>
      </c>
      <c r="C1191" s="1">
        <f t="shared" si="126"/>
        <v>58</v>
      </c>
      <c r="D1191" t="s">
        <v>33</v>
      </c>
      <c r="E1191" t="s">
        <v>42</v>
      </c>
      <c r="F1191" s="4" t="s">
        <v>29</v>
      </c>
      <c r="G1191" t="s">
        <v>29</v>
      </c>
      <c r="H1191" s="20">
        <v>74806</v>
      </c>
      <c r="I1191" s="2">
        <f t="shared" si="127"/>
        <v>74.805999999999997</v>
      </c>
      <c r="J1191" s="2">
        <v>0</v>
      </c>
      <c r="K1191" s="2">
        <v>1</v>
      </c>
      <c r="L1191" s="16">
        <f t="shared" si="128"/>
        <v>1</v>
      </c>
      <c r="M1191" s="6" t="s">
        <v>62</v>
      </c>
      <c r="N1191" s="4">
        <f t="shared" si="129"/>
        <v>2</v>
      </c>
      <c r="O1191" s="3">
        <f t="shared" si="130"/>
        <v>41262</v>
      </c>
      <c r="P1191" s="4" t="str" cm="1">
        <f t="array" ref="P1191:R1191">_xlfn.TEXTSPLIT(M1191,"/")</f>
        <v>12</v>
      </c>
      <c r="Q1191" s="4" t="str">
        <v>19</v>
      </c>
      <c r="R1191" s="4" t="str">
        <v>12</v>
      </c>
      <c r="S1191" s="5">
        <f t="shared" si="131"/>
        <v>41262</v>
      </c>
      <c r="T1191">
        <v>1</v>
      </c>
      <c r="U1191" s="14">
        <v>670</v>
      </c>
      <c r="V1191" s="14">
        <v>9</v>
      </c>
      <c r="W1191" s="14">
        <v>249</v>
      </c>
      <c r="X1191" s="14">
        <v>0</v>
      </c>
      <c r="Y1191" s="14">
        <v>28</v>
      </c>
      <c r="Z1191" s="14">
        <v>9</v>
      </c>
      <c r="AA1191" s="2">
        <v>2</v>
      </c>
      <c r="AB1191" s="2">
        <v>5</v>
      </c>
      <c r="AC1191" s="2">
        <v>5</v>
      </c>
      <c r="AD1191" s="2">
        <v>4</v>
      </c>
      <c r="AE1191" s="2">
        <v>0</v>
      </c>
      <c r="AF1191" s="2">
        <v>0</v>
      </c>
      <c r="AG1191" s="16">
        <v>0</v>
      </c>
      <c r="AH1191" s="49" t="s">
        <v>574</v>
      </c>
      <c r="AI1191" s="49" t="s">
        <v>574</v>
      </c>
      <c r="AJ1191" s="49" t="s">
        <v>574</v>
      </c>
      <c r="AK1191" s="49" t="s">
        <v>574</v>
      </c>
      <c r="AL1191" s="49" t="s">
        <v>574</v>
      </c>
      <c r="AM1191" s="2">
        <f t="shared" si="132"/>
        <v>0</v>
      </c>
      <c r="AN1191" s="1">
        <v>71</v>
      </c>
      <c r="AO1191" s="2">
        <v>59.353999999999999</v>
      </c>
    </row>
    <row r="1192" spans="1:41" x14ac:dyDescent="0.3">
      <c r="A1192">
        <v>5113</v>
      </c>
      <c r="B1192">
        <v>1972</v>
      </c>
      <c r="C1192" s="1">
        <f t="shared" si="126"/>
        <v>52</v>
      </c>
      <c r="D1192" t="s">
        <v>25</v>
      </c>
      <c r="E1192" t="s">
        <v>34</v>
      </c>
      <c r="F1192" s="4" t="s">
        <v>23</v>
      </c>
      <c r="G1192" t="s">
        <v>23</v>
      </c>
      <c r="H1192" s="20">
        <v>86979</v>
      </c>
      <c r="I1192" s="2">
        <f t="shared" si="127"/>
        <v>86.978999999999999</v>
      </c>
      <c r="J1192" s="2">
        <v>0</v>
      </c>
      <c r="K1192" s="2">
        <v>0</v>
      </c>
      <c r="L1192" s="16">
        <f t="shared" si="128"/>
        <v>0</v>
      </c>
      <c r="M1192" s="7">
        <v>41466</v>
      </c>
      <c r="N1192" s="4">
        <f t="shared" si="129"/>
        <v>1</v>
      </c>
      <c r="O1192" s="3">
        <f t="shared" si="130"/>
        <v>41466</v>
      </c>
      <c r="P1192" s="4" t="str" cm="1">
        <f t="array" ref="P1192">_xlfn.TEXTSPLIT(M1192,"/")</f>
        <v>41466</v>
      </c>
      <c r="Q1192" s="5"/>
      <c r="R1192" s="5"/>
      <c r="S1192" s="5" t="e">
        <f t="shared" si="131"/>
        <v>#NUM!</v>
      </c>
      <c r="T1192">
        <v>67</v>
      </c>
      <c r="U1192" s="14">
        <v>584</v>
      </c>
      <c r="V1192" s="14">
        <v>100</v>
      </c>
      <c r="W1192" s="14">
        <v>835</v>
      </c>
      <c r="X1192" s="14">
        <v>65</v>
      </c>
      <c r="Y1192" s="14">
        <v>83</v>
      </c>
      <c r="Z1192" s="14">
        <v>35</v>
      </c>
      <c r="AA1192" s="2">
        <v>1</v>
      </c>
      <c r="AB1192" s="2">
        <v>5</v>
      </c>
      <c r="AC1192" s="2">
        <v>5</v>
      </c>
      <c r="AD1192" s="2">
        <v>2</v>
      </c>
      <c r="AE1192" s="2">
        <v>1</v>
      </c>
      <c r="AF1192" s="2">
        <v>0</v>
      </c>
      <c r="AG1192" s="16">
        <v>1</v>
      </c>
      <c r="AH1192" s="49">
        <v>1</v>
      </c>
      <c r="AI1192" s="49" t="s">
        <v>574</v>
      </c>
      <c r="AJ1192" s="49" t="s">
        <v>574</v>
      </c>
      <c r="AK1192" s="49" t="s">
        <v>574</v>
      </c>
      <c r="AL1192" s="49" t="s">
        <v>574</v>
      </c>
      <c r="AM1192" s="2">
        <f t="shared" si="132"/>
        <v>0</v>
      </c>
      <c r="AN1192" s="1">
        <v>73</v>
      </c>
      <c r="AO1192" s="2">
        <v>55.517000000000003</v>
      </c>
    </row>
    <row r="1193" spans="1:41" x14ac:dyDescent="0.3">
      <c r="A1193">
        <v>5107</v>
      </c>
      <c r="B1193">
        <v>1974</v>
      </c>
      <c r="C1193" s="1">
        <f t="shared" si="126"/>
        <v>50</v>
      </c>
      <c r="D1193" t="s">
        <v>25</v>
      </c>
      <c r="E1193" t="s">
        <v>34</v>
      </c>
      <c r="F1193" s="4" t="s">
        <v>23</v>
      </c>
      <c r="G1193" t="s">
        <v>23</v>
      </c>
      <c r="H1193" s="20">
        <v>35860</v>
      </c>
      <c r="I1193" s="2">
        <f t="shared" si="127"/>
        <v>35.86</v>
      </c>
      <c r="J1193" s="2">
        <v>1</v>
      </c>
      <c r="K1193" s="2">
        <v>1</v>
      </c>
      <c r="L1193" s="16">
        <f t="shared" si="128"/>
        <v>2</v>
      </c>
      <c r="M1193" s="6" t="s">
        <v>318</v>
      </c>
      <c r="N1193" s="4">
        <f t="shared" si="129"/>
        <v>2</v>
      </c>
      <c r="O1193" s="3">
        <f t="shared" si="130"/>
        <v>41778</v>
      </c>
      <c r="P1193" s="4" t="str" cm="1">
        <f t="array" ref="P1193:R1193">_xlfn.TEXTSPLIT(M1193,"/")</f>
        <v>5</v>
      </c>
      <c r="Q1193" s="4" t="str">
        <v>19</v>
      </c>
      <c r="R1193" s="4" t="str">
        <v>14</v>
      </c>
      <c r="S1193" s="5">
        <f t="shared" si="131"/>
        <v>41778</v>
      </c>
      <c r="T1193">
        <v>37</v>
      </c>
      <c r="U1193" s="14">
        <v>15</v>
      </c>
      <c r="V1193" s="14">
        <v>0</v>
      </c>
      <c r="W1193" s="14">
        <v>8</v>
      </c>
      <c r="X1193" s="14">
        <v>4</v>
      </c>
      <c r="Y1193" s="14">
        <v>2</v>
      </c>
      <c r="Z1193" s="14">
        <v>20</v>
      </c>
      <c r="AA1193" s="2">
        <v>2</v>
      </c>
      <c r="AB1193" s="2">
        <v>1</v>
      </c>
      <c r="AC1193" s="2">
        <v>2</v>
      </c>
      <c r="AD1193" s="2">
        <v>5</v>
      </c>
      <c r="AE1193" s="2">
        <v>0</v>
      </c>
      <c r="AF1193" s="2">
        <v>0</v>
      </c>
      <c r="AG1193" s="16">
        <v>1</v>
      </c>
      <c r="AH1193" s="49">
        <v>1</v>
      </c>
      <c r="AI1193" s="49" t="s">
        <v>574</v>
      </c>
      <c r="AJ1193" s="49" t="s">
        <v>574</v>
      </c>
      <c r="AK1193" s="49" t="s">
        <v>574</v>
      </c>
      <c r="AL1193" s="49" t="s">
        <v>574</v>
      </c>
      <c r="AM1193" s="2">
        <f t="shared" si="132"/>
        <v>0</v>
      </c>
      <c r="AN1193" s="1">
        <v>80</v>
      </c>
      <c r="AO1193" s="2">
        <v>48.948</v>
      </c>
    </row>
    <row r="1194" spans="1:41" x14ac:dyDescent="0.3">
      <c r="A1194">
        <v>5093</v>
      </c>
      <c r="B1194">
        <v>1975</v>
      </c>
      <c r="C1194" s="1">
        <f t="shared" si="126"/>
        <v>49</v>
      </c>
      <c r="D1194" t="s">
        <v>25</v>
      </c>
      <c r="E1194" t="s">
        <v>34</v>
      </c>
      <c r="F1194" s="4" t="s">
        <v>23</v>
      </c>
      <c r="G1194" t="s">
        <v>23</v>
      </c>
      <c r="H1194" s="20">
        <v>25509</v>
      </c>
      <c r="I1194" s="2">
        <f t="shared" si="127"/>
        <v>25.509</v>
      </c>
      <c r="J1194" s="2">
        <v>1</v>
      </c>
      <c r="K1194" s="2">
        <v>0</v>
      </c>
      <c r="L1194" s="16">
        <f t="shared" si="128"/>
        <v>1</v>
      </c>
      <c r="M1194" s="6" t="s">
        <v>192</v>
      </c>
      <c r="N1194" s="4">
        <f t="shared" si="129"/>
        <v>2</v>
      </c>
      <c r="O1194" s="3">
        <f t="shared" si="130"/>
        <v>41170</v>
      </c>
      <c r="P1194" s="4" t="str" cm="1">
        <f t="array" ref="P1194:R1194">_xlfn.TEXTSPLIT(M1194,"/")</f>
        <v>9</v>
      </c>
      <c r="Q1194" s="4" t="str">
        <v>18</v>
      </c>
      <c r="R1194" s="4" t="str">
        <v>12</v>
      </c>
      <c r="S1194" s="5">
        <f t="shared" si="131"/>
        <v>41170</v>
      </c>
      <c r="T1194">
        <v>15</v>
      </c>
      <c r="U1194" s="14">
        <v>40</v>
      </c>
      <c r="V1194" s="14">
        <v>3</v>
      </c>
      <c r="W1194" s="14">
        <v>30</v>
      </c>
      <c r="X1194" s="14">
        <v>10</v>
      </c>
      <c r="Y1194" s="14">
        <v>7</v>
      </c>
      <c r="Z1194" s="14">
        <v>11</v>
      </c>
      <c r="AA1194" s="2">
        <v>3</v>
      </c>
      <c r="AB1194" s="2">
        <v>3</v>
      </c>
      <c r="AC1194" s="2">
        <v>3</v>
      </c>
      <c r="AD1194" s="2">
        <v>9</v>
      </c>
      <c r="AE1194" s="2">
        <v>1</v>
      </c>
      <c r="AF1194" s="2">
        <v>0</v>
      </c>
      <c r="AG1194" s="16">
        <v>0</v>
      </c>
      <c r="AH1194" s="49" t="s">
        <v>574</v>
      </c>
      <c r="AI1194" s="49" t="s">
        <v>574</v>
      </c>
      <c r="AJ1194" s="49" t="s">
        <v>574</v>
      </c>
      <c r="AK1194" s="49" t="s">
        <v>574</v>
      </c>
      <c r="AL1194" s="49" t="s">
        <v>574</v>
      </c>
      <c r="AM1194" s="2">
        <f t="shared" si="132"/>
        <v>0</v>
      </c>
      <c r="AN1194" s="1">
        <v>80</v>
      </c>
      <c r="AO1194" s="2">
        <v>48.948</v>
      </c>
    </row>
    <row r="1195" spans="1:41" x14ac:dyDescent="0.3">
      <c r="A1195">
        <v>5092</v>
      </c>
      <c r="B1195">
        <v>1950</v>
      </c>
      <c r="C1195" s="1">
        <f t="shared" si="126"/>
        <v>74</v>
      </c>
      <c r="D1195" t="s">
        <v>25</v>
      </c>
      <c r="E1195" t="s">
        <v>34</v>
      </c>
      <c r="F1195" s="4" t="s">
        <v>43</v>
      </c>
      <c r="G1195" t="s">
        <v>43</v>
      </c>
      <c r="H1195" s="20">
        <v>51569</v>
      </c>
      <c r="I1195" s="2">
        <f t="shared" si="127"/>
        <v>51.569000000000003</v>
      </c>
      <c r="J1195" s="2">
        <v>0</v>
      </c>
      <c r="K1195" s="2">
        <v>1</v>
      </c>
      <c r="L1195" s="16">
        <f t="shared" si="128"/>
        <v>1</v>
      </c>
      <c r="M1195" s="7">
        <v>41610</v>
      </c>
      <c r="N1195" s="4">
        <f t="shared" si="129"/>
        <v>1</v>
      </c>
      <c r="O1195" s="3">
        <f t="shared" si="130"/>
        <v>41610</v>
      </c>
      <c r="P1195" s="4" t="str" cm="1">
        <f t="array" ref="P1195">_xlfn.TEXTSPLIT(M1195,"/")</f>
        <v>41610</v>
      </c>
      <c r="Q1195" s="5"/>
      <c r="R1195" s="5"/>
      <c r="S1195" s="5" t="e">
        <f t="shared" si="131"/>
        <v>#NUM!</v>
      </c>
      <c r="T1195">
        <v>39</v>
      </c>
      <c r="U1195" s="14">
        <v>380</v>
      </c>
      <c r="V1195" s="14">
        <v>0</v>
      </c>
      <c r="W1195" s="14">
        <v>47</v>
      </c>
      <c r="X1195" s="14">
        <v>6</v>
      </c>
      <c r="Y1195" s="14">
        <v>0</v>
      </c>
      <c r="Z1195" s="14">
        <v>34</v>
      </c>
      <c r="AA1195" s="2">
        <v>4</v>
      </c>
      <c r="AB1195" s="2">
        <v>7</v>
      </c>
      <c r="AC1195" s="2">
        <v>7</v>
      </c>
      <c r="AD1195" s="2">
        <v>8</v>
      </c>
      <c r="AE1195" s="2">
        <v>1</v>
      </c>
      <c r="AF1195" s="2">
        <v>0</v>
      </c>
      <c r="AG1195" s="16">
        <v>1</v>
      </c>
      <c r="AH1195" s="49" t="s">
        <v>574</v>
      </c>
      <c r="AI1195" s="49">
        <v>1</v>
      </c>
      <c r="AJ1195" s="49" t="s">
        <v>574</v>
      </c>
      <c r="AK1195" s="49" t="s">
        <v>574</v>
      </c>
      <c r="AL1195" s="49" t="s">
        <v>574</v>
      </c>
      <c r="AM1195" s="2">
        <f t="shared" si="132"/>
        <v>0</v>
      </c>
      <c r="AN1195" s="1">
        <v>67</v>
      </c>
      <c r="AO1195" s="2">
        <v>48.195</v>
      </c>
    </row>
    <row r="1196" spans="1:41" x14ac:dyDescent="0.3">
      <c r="A1196">
        <v>5084</v>
      </c>
      <c r="B1196">
        <v>1976</v>
      </c>
      <c r="C1196" s="1">
        <f t="shared" si="126"/>
        <v>48</v>
      </c>
      <c r="D1196" t="s">
        <v>25</v>
      </c>
      <c r="E1196" t="s">
        <v>22</v>
      </c>
      <c r="F1196" s="4" t="s">
        <v>43</v>
      </c>
      <c r="G1196" t="s">
        <v>43</v>
      </c>
      <c r="H1196" s="20">
        <v>58330</v>
      </c>
      <c r="I1196" s="2">
        <f t="shared" si="127"/>
        <v>58.33</v>
      </c>
      <c r="J1196" s="2">
        <v>0</v>
      </c>
      <c r="K1196" s="2">
        <v>1</v>
      </c>
      <c r="L1196" s="16">
        <f t="shared" si="128"/>
        <v>1</v>
      </c>
      <c r="M1196" s="6" t="s">
        <v>431</v>
      </c>
      <c r="N1196" s="4">
        <f t="shared" si="129"/>
        <v>2</v>
      </c>
      <c r="O1196" s="3">
        <f t="shared" si="130"/>
        <v>41633</v>
      </c>
      <c r="P1196" s="4" t="str" cm="1">
        <f t="array" ref="P1196:R1196">_xlfn.TEXTSPLIT(M1196,"/")</f>
        <v>12</v>
      </c>
      <c r="Q1196" s="4" t="str">
        <v>25</v>
      </c>
      <c r="R1196" s="4" t="str">
        <v>13</v>
      </c>
      <c r="S1196" s="5">
        <f t="shared" si="131"/>
        <v>41633</v>
      </c>
      <c r="T1196">
        <v>87</v>
      </c>
      <c r="U1196" s="14">
        <v>445</v>
      </c>
      <c r="V1196" s="14">
        <v>53</v>
      </c>
      <c r="W1196" s="14">
        <v>213</v>
      </c>
      <c r="X1196" s="14">
        <v>104</v>
      </c>
      <c r="Y1196" s="14">
        <v>98</v>
      </c>
      <c r="Z1196" s="14">
        <v>151</v>
      </c>
      <c r="AA1196" s="2">
        <v>1</v>
      </c>
      <c r="AB1196" s="2">
        <v>6</v>
      </c>
      <c r="AC1196" s="2">
        <v>13</v>
      </c>
      <c r="AD1196" s="2">
        <v>4</v>
      </c>
      <c r="AE1196" s="2">
        <v>0</v>
      </c>
      <c r="AF1196" s="2">
        <v>0</v>
      </c>
      <c r="AG1196" s="16">
        <v>0</v>
      </c>
      <c r="AH1196" s="49" t="s">
        <v>574</v>
      </c>
      <c r="AI1196" s="49" t="s">
        <v>574</v>
      </c>
      <c r="AJ1196" s="49" t="s">
        <v>574</v>
      </c>
      <c r="AK1196" s="49" t="s">
        <v>574</v>
      </c>
      <c r="AL1196" s="49" t="s">
        <v>574</v>
      </c>
      <c r="AM1196" s="2">
        <f t="shared" si="132"/>
        <v>0</v>
      </c>
      <c r="AN1196" s="1">
        <v>52</v>
      </c>
      <c r="AO1196" s="2">
        <v>44.420999999999999</v>
      </c>
    </row>
    <row r="1197" spans="1:41" x14ac:dyDescent="0.3">
      <c r="A1197">
        <v>5081</v>
      </c>
      <c r="B1197">
        <v>1968</v>
      </c>
      <c r="C1197" s="1">
        <f t="shared" si="126"/>
        <v>56</v>
      </c>
      <c r="D1197" t="s">
        <v>25</v>
      </c>
      <c r="E1197" t="s">
        <v>36</v>
      </c>
      <c r="F1197" s="4" t="s">
        <v>32</v>
      </c>
      <c r="G1197" t="s">
        <v>32</v>
      </c>
      <c r="H1197" s="20">
        <v>47821</v>
      </c>
      <c r="I1197" s="2">
        <f t="shared" si="127"/>
        <v>47.820999999999998</v>
      </c>
      <c r="J1197" s="2">
        <v>1</v>
      </c>
      <c r="K1197" s="2">
        <v>1</v>
      </c>
      <c r="L1197" s="16">
        <f t="shared" si="128"/>
        <v>2</v>
      </c>
      <c r="M1197" s="6" t="s">
        <v>282</v>
      </c>
      <c r="N1197" s="4">
        <f t="shared" si="129"/>
        <v>2</v>
      </c>
      <c r="O1197" s="3">
        <f t="shared" si="130"/>
        <v>41567</v>
      </c>
      <c r="P1197" s="4" t="str" cm="1">
        <f t="array" ref="P1197:R1197">_xlfn.TEXTSPLIT(M1197,"/")</f>
        <v>10</v>
      </c>
      <c r="Q1197" s="4" t="str">
        <v>20</v>
      </c>
      <c r="R1197" s="4" t="str">
        <v>13</v>
      </c>
      <c r="S1197" s="5">
        <f t="shared" si="131"/>
        <v>41567</v>
      </c>
      <c r="T1197">
        <v>54</v>
      </c>
      <c r="U1197" s="14">
        <v>9</v>
      </c>
      <c r="V1197" s="14">
        <v>0</v>
      </c>
      <c r="W1197" s="14">
        <v>16</v>
      </c>
      <c r="X1197" s="14">
        <v>6</v>
      </c>
      <c r="Y1197" s="14">
        <v>6</v>
      </c>
      <c r="Z1197" s="14">
        <v>10</v>
      </c>
      <c r="AA1197" s="2">
        <v>1</v>
      </c>
      <c r="AB1197" s="2">
        <v>1</v>
      </c>
      <c r="AC1197" s="2">
        <v>3</v>
      </c>
      <c r="AD1197" s="2">
        <v>8</v>
      </c>
      <c r="AE1197" s="2">
        <v>0</v>
      </c>
      <c r="AF1197" s="2">
        <v>0</v>
      </c>
      <c r="AG1197" s="16">
        <v>0</v>
      </c>
      <c r="AH1197" s="49" t="s">
        <v>574</v>
      </c>
      <c r="AI1197" s="49" t="s">
        <v>574</v>
      </c>
      <c r="AJ1197" s="49" t="s">
        <v>574</v>
      </c>
      <c r="AK1197" s="49" t="s">
        <v>574</v>
      </c>
      <c r="AL1197" s="49" t="s">
        <v>574</v>
      </c>
      <c r="AM1197" s="2">
        <f t="shared" si="132"/>
        <v>0</v>
      </c>
      <c r="AN1197" s="1">
        <v>41</v>
      </c>
      <c r="AO1197" s="2">
        <v>43.814999999999998</v>
      </c>
    </row>
    <row r="1198" spans="1:41" hidden="1" x14ac:dyDescent="0.3">
      <c r="A1198">
        <v>5080</v>
      </c>
      <c r="B1198">
        <v>1994</v>
      </c>
      <c r="C1198" s="1">
        <f t="shared" si="126"/>
        <v>30</v>
      </c>
      <c r="D1198" t="s">
        <v>112</v>
      </c>
      <c r="E1198" t="s">
        <v>22</v>
      </c>
      <c r="F1198" s="4" t="s">
        <v>26</v>
      </c>
      <c r="G1198" t="s">
        <v>26</v>
      </c>
      <c r="H1198" s="20">
        <v>70515</v>
      </c>
      <c r="I1198" s="2">
        <f t="shared" si="127"/>
        <v>70.515000000000001</v>
      </c>
      <c r="J1198" s="2">
        <v>0</v>
      </c>
      <c r="K1198" s="2">
        <v>0</v>
      </c>
      <c r="L1198" s="16">
        <f t="shared" si="128"/>
        <v>0</v>
      </c>
      <c r="M1198" s="6" t="s">
        <v>162</v>
      </c>
      <c r="N1198" s="4">
        <f t="shared" si="129"/>
        <v>2</v>
      </c>
      <c r="O1198" s="3">
        <f t="shared" si="130"/>
        <v>41568</v>
      </c>
      <c r="P1198" s="4" t="str" cm="1">
        <f t="array" ref="P1198:R1198">_xlfn.TEXTSPLIT(M1198,"/")</f>
        <v>10</v>
      </c>
      <c r="Q1198" s="4" t="str">
        <v>21</v>
      </c>
      <c r="R1198" s="4" t="str">
        <v>13</v>
      </c>
      <c r="S1198" s="5">
        <f t="shared" si="131"/>
        <v>41568</v>
      </c>
      <c r="T1198">
        <v>12</v>
      </c>
      <c r="U1198" s="14">
        <v>420</v>
      </c>
      <c r="V1198" s="14">
        <v>0</v>
      </c>
      <c r="W1198" s="14">
        <v>452</v>
      </c>
      <c r="X1198" s="14">
        <v>182</v>
      </c>
      <c r="Y1198" s="14">
        <v>64</v>
      </c>
      <c r="Z1198" s="14">
        <v>140</v>
      </c>
      <c r="AA1198" s="2">
        <v>1</v>
      </c>
      <c r="AB1198" s="2">
        <v>6</v>
      </c>
      <c r="AC1198" s="2">
        <v>4</v>
      </c>
      <c r="AD1198" s="2">
        <v>2</v>
      </c>
      <c r="AE1198" s="2">
        <v>1</v>
      </c>
      <c r="AF1198" s="2">
        <v>0</v>
      </c>
      <c r="AG1198" s="16">
        <v>0</v>
      </c>
      <c r="AH1198" s="49" t="s">
        <v>574</v>
      </c>
      <c r="AI1198" s="49" t="s">
        <v>574</v>
      </c>
      <c r="AJ1198" s="49" t="s">
        <v>574</v>
      </c>
      <c r="AK1198" s="49" t="s">
        <v>574</v>
      </c>
      <c r="AL1198" s="49" t="s">
        <v>574</v>
      </c>
      <c r="AM1198" s="2">
        <f t="shared" si="132"/>
        <v>0</v>
      </c>
      <c r="AN1198" s="1">
        <v>52</v>
      </c>
      <c r="AO1198" s="2">
        <v>42.767000000000003</v>
      </c>
    </row>
    <row r="1199" spans="1:41" hidden="1" x14ac:dyDescent="0.3">
      <c r="A1199">
        <v>5077</v>
      </c>
      <c r="B1199">
        <v>1980</v>
      </c>
      <c r="C1199" s="1">
        <f t="shared" si="126"/>
        <v>44</v>
      </c>
      <c r="D1199" t="s">
        <v>28</v>
      </c>
      <c r="E1199" t="s">
        <v>22</v>
      </c>
      <c r="F1199" s="4" t="s">
        <v>32</v>
      </c>
      <c r="G1199" t="s">
        <v>32</v>
      </c>
      <c r="H1199" s="20">
        <v>77298</v>
      </c>
      <c r="I1199" s="2">
        <f t="shared" si="127"/>
        <v>77.298000000000002</v>
      </c>
      <c r="J1199" s="2">
        <v>0</v>
      </c>
      <c r="K1199" s="2">
        <v>1</v>
      </c>
      <c r="L1199" s="16">
        <f t="shared" si="128"/>
        <v>1</v>
      </c>
      <c r="M1199" s="7">
        <v>41316</v>
      </c>
      <c r="N1199" s="4">
        <f t="shared" si="129"/>
        <v>1</v>
      </c>
      <c r="O1199" s="3">
        <f t="shared" si="130"/>
        <v>41316</v>
      </c>
      <c r="P1199" s="4" t="str" cm="1">
        <f t="array" ref="P1199">_xlfn.TEXTSPLIT(M1199,"/")</f>
        <v>41316</v>
      </c>
      <c r="Q1199" s="5"/>
      <c r="R1199" s="5"/>
      <c r="S1199" s="5" t="e">
        <f t="shared" si="131"/>
        <v>#NUM!</v>
      </c>
      <c r="T1199">
        <v>46</v>
      </c>
      <c r="U1199" s="14">
        <v>425</v>
      </c>
      <c r="V1199" s="14">
        <v>115</v>
      </c>
      <c r="W1199" s="14">
        <v>292</v>
      </c>
      <c r="X1199" s="14">
        <v>23</v>
      </c>
      <c r="Y1199" s="14">
        <v>35</v>
      </c>
      <c r="Z1199" s="14">
        <v>79</v>
      </c>
      <c r="AA1199" s="2">
        <v>1</v>
      </c>
      <c r="AB1199" s="2">
        <v>6</v>
      </c>
      <c r="AC1199" s="2">
        <v>11</v>
      </c>
      <c r="AD1199" s="2">
        <v>3</v>
      </c>
      <c r="AE1199" s="2">
        <v>0</v>
      </c>
      <c r="AF1199" s="2">
        <v>0</v>
      </c>
      <c r="AG1199" s="16">
        <v>0</v>
      </c>
      <c r="AH1199" s="49" t="s">
        <v>574</v>
      </c>
      <c r="AI1199" s="49" t="s">
        <v>574</v>
      </c>
      <c r="AJ1199" s="49" t="s">
        <v>574</v>
      </c>
      <c r="AK1199" s="49" t="s">
        <v>574</v>
      </c>
      <c r="AL1199" s="49" t="s">
        <v>574</v>
      </c>
      <c r="AM1199" s="2">
        <f t="shared" si="132"/>
        <v>0</v>
      </c>
      <c r="AN1199" s="1">
        <v>66</v>
      </c>
      <c r="AO1199" s="2">
        <v>36.863999999999997</v>
      </c>
    </row>
    <row r="1200" spans="1:41" hidden="1" x14ac:dyDescent="0.3">
      <c r="A1200">
        <v>5074</v>
      </c>
      <c r="B1200">
        <v>1987</v>
      </c>
      <c r="C1200" s="1">
        <f t="shared" si="126"/>
        <v>37</v>
      </c>
      <c r="D1200" t="s">
        <v>28</v>
      </c>
      <c r="E1200" t="s">
        <v>42</v>
      </c>
      <c r="F1200" s="4" t="s">
        <v>29</v>
      </c>
      <c r="G1200" t="s">
        <v>29</v>
      </c>
      <c r="H1200" s="20">
        <v>28072</v>
      </c>
      <c r="I1200" s="2">
        <f t="shared" si="127"/>
        <v>28.071999999999999</v>
      </c>
      <c r="J1200" s="2">
        <v>1</v>
      </c>
      <c r="K1200" s="2">
        <v>0</v>
      </c>
      <c r="L1200" s="16">
        <f t="shared" si="128"/>
        <v>1</v>
      </c>
      <c r="M1200" s="7">
        <v>41493</v>
      </c>
      <c r="N1200" s="4">
        <f t="shared" si="129"/>
        <v>1</v>
      </c>
      <c r="O1200" s="3">
        <f t="shared" si="130"/>
        <v>41493</v>
      </c>
      <c r="P1200" s="4" t="str" cm="1">
        <f t="array" ref="P1200">_xlfn.TEXTSPLIT(M1200,"/")</f>
        <v>41493</v>
      </c>
      <c r="Q1200" s="5"/>
      <c r="R1200" s="5"/>
      <c r="S1200" s="5" t="e">
        <f t="shared" si="131"/>
        <v>#NUM!</v>
      </c>
      <c r="T1200">
        <v>10</v>
      </c>
      <c r="U1200" s="14">
        <v>30</v>
      </c>
      <c r="V1200" s="14">
        <v>0</v>
      </c>
      <c r="W1200" s="14">
        <v>10</v>
      </c>
      <c r="X1200" s="14">
        <v>2</v>
      </c>
      <c r="Y1200" s="14">
        <v>0</v>
      </c>
      <c r="Z1200" s="14">
        <v>5</v>
      </c>
      <c r="AA1200" s="2">
        <v>1</v>
      </c>
      <c r="AB1200" s="2">
        <v>1</v>
      </c>
      <c r="AC1200" s="2">
        <v>3</v>
      </c>
      <c r="AD1200" s="2">
        <v>7</v>
      </c>
      <c r="AE1200" s="2">
        <v>0</v>
      </c>
      <c r="AF1200" s="2">
        <v>0</v>
      </c>
      <c r="AG1200" s="16">
        <v>0</v>
      </c>
      <c r="AH1200" s="49" t="s">
        <v>574</v>
      </c>
      <c r="AI1200" s="49" t="s">
        <v>574</v>
      </c>
      <c r="AJ1200" s="49" t="s">
        <v>574</v>
      </c>
      <c r="AK1200" s="49" t="s">
        <v>574</v>
      </c>
      <c r="AL1200" s="49" t="s">
        <v>574</v>
      </c>
      <c r="AM1200" s="2">
        <f t="shared" si="132"/>
        <v>0</v>
      </c>
      <c r="AN1200" s="1">
        <v>58</v>
      </c>
      <c r="AO1200" s="2">
        <v>36.317</v>
      </c>
    </row>
    <row r="1201" spans="1:41" x14ac:dyDescent="0.3">
      <c r="A1201">
        <v>5068</v>
      </c>
      <c r="B1201">
        <v>1972</v>
      </c>
      <c r="C1201" s="1">
        <f t="shared" si="126"/>
        <v>52</v>
      </c>
      <c r="D1201" t="s">
        <v>25</v>
      </c>
      <c r="E1201" t="s">
        <v>22</v>
      </c>
      <c r="F1201" s="4" t="s">
        <v>26</v>
      </c>
      <c r="G1201" t="s">
        <v>26</v>
      </c>
      <c r="H1201" s="20">
        <v>22804</v>
      </c>
      <c r="I1201" s="2">
        <f t="shared" si="127"/>
        <v>22.803999999999998</v>
      </c>
      <c r="J1201" s="2">
        <v>1</v>
      </c>
      <c r="K1201" s="2">
        <v>0</v>
      </c>
      <c r="L1201" s="16">
        <f t="shared" si="128"/>
        <v>1</v>
      </c>
      <c r="M1201" s="6" t="s">
        <v>421</v>
      </c>
      <c r="N1201" s="4">
        <f t="shared" si="129"/>
        <v>2</v>
      </c>
      <c r="O1201" s="3">
        <f t="shared" si="130"/>
        <v>41486</v>
      </c>
      <c r="P1201" s="4" t="str" cm="1">
        <f t="array" ref="P1201:R1201">_xlfn.TEXTSPLIT(M1201,"/")</f>
        <v>7</v>
      </c>
      <c r="Q1201" s="4" t="str">
        <v>31</v>
      </c>
      <c r="R1201" s="4" t="str">
        <v>13</v>
      </c>
      <c r="S1201" s="5">
        <f t="shared" si="131"/>
        <v>41486</v>
      </c>
      <c r="T1201">
        <v>75</v>
      </c>
      <c r="U1201" s="14">
        <v>14</v>
      </c>
      <c r="V1201" s="14">
        <v>1</v>
      </c>
      <c r="W1201" s="14">
        <v>7</v>
      </c>
      <c r="X1201" s="14">
        <v>2</v>
      </c>
      <c r="Y1201" s="14">
        <v>1</v>
      </c>
      <c r="Z1201" s="14">
        <v>1</v>
      </c>
      <c r="AA1201" s="2">
        <v>1</v>
      </c>
      <c r="AB1201" s="2">
        <v>2</v>
      </c>
      <c r="AC1201" s="2">
        <v>2</v>
      </c>
      <c r="AD1201" s="2">
        <v>9</v>
      </c>
      <c r="AE1201" s="2">
        <v>0</v>
      </c>
      <c r="AF1201" s="2">
        <v>0</v>
      </c>
      <c r="AG1201" s="16">
        <v>0</v>
      </c>
      <c r="AH1201" s="49" t="s">
        <v>574</v>
      </c>
      <c r="AI1201" s="49" t="s">
        <v>574</v>
      </c>
      <c r="AJ1201" s="49" t="s">
        <v>574</v>
      </c>
      <c r="AK1201" s="49" t="s">
        <v>574</v>
      </c>
      <c r="AL1201" s="49" t="s">
        <v>574</v>
      </c>
      <c r="AM1201" s="2">
        <f t="shared" si="132"/>
        <v>0</v>
      </c>
      <c r="AN1201" s="1">
        <v>47</v>
      </c>
      <c r="AO1201" s="2">
        <v>36.301000000000002</v>
      </c>
    </row>
    <row r="1202" spans="1:41" x14ac:dyDescent="0.3">
      <c r="A1202">
        <v>5067</v>
      </c>
      <c r="B1202">
        <v>1995</v>
      </c>
      <c r="C1202" s="1">
        <f t="shared" si="126"/>
        <v>29</v>
      </c>
      <c r="D1202" t="s">
        <v>25</v>
      </c>
      <c r="E1202" t="s">
        <v>22</v>
      </c>
      <c r="F1202" s="4" t="s">
        <v>32</v>
      </c>
      <c r="G1202" t="s">
        <v>32</v>
      </c>
      <c r="H1202" s="20">
        <v>80134</v>
      </c>
      <c r="I1202" s="2">
        <f t="shared" si="127"/>
        <v>80.134</v>
      </c>
      <c r="J1202" s="2">
        <v>0</v>
      </c>
      <c r="K1202" s="2">
        <v>0</v>
      </c>
      <c r="L1202" s="16">
        <f t="shared" si="128"/>
        <v>0</v>
      </c>
      <c r="M1202" s="6" t="s">
        <v>150</v>
      </c>
      <c r="N1202" s="4">
        <f t="shared" si="129"/>
        <v>2</v>
      </c>
      <c r="O1202" s="3">
        <f t="shared" si="130"/>
        <v>41684</v>
      </c>
      <c r="P1202" s="4" t="str" cm="1">
        <f t="array" ref="P1202:R1202">_xlfn.TEXTSPLIT(M1202,"/")</f>
        <v>2</v>
      </c>
      <c r="Q1202" s="4" t="str">
        <v>14</v>
      </c>
      <c r="R1202" s="4" t="str">
        <v>14</v>
      </c>
      <c r="S1202" s="5">
        <f t="shared" si="131"/>
        <v>41684</v>
      </c>
      <c r="T1202">
        <v>11</v>
      </c>
      <c r="U1202" s="14">
        <v>966</v>
      </c>
      <c r="V1202" s="14">
        <v>26</v>
      </c>
      <c r="W1202" s="14">
        <v>282</v>
      </c>
      <c r="X1202" s="14">
        <v>52</v>
      </c>
      <c r="Y1202" s="14">
        <v>26</v>
      </c>
      <c r="Z1202" s="14">
        <v>26</v>
      </c>
      <c r="AA1202" s="2">
        <v>1</v>
      </c>
      <c r="AB1202" s="2">
        <v>2</v>
      </c>
      <c r="AC1202" s="2">
        <v>11</v>
      </c>
      <c r="AD1202" s="2">
        <v>5</v>
      </c>
      <c r="AE1202" s="2">
        <v>0</v>
      </c>
      <c r="AF1202" s="2">
        <v>0</v>
      </c>
      <c r="AG1202" s="16">
        <v>4</v>
      </c>
      <c r="AH1202" s="49" t="s">
        <v>574</v>
      </c>
      <c r="AI1202" s="49">
        <v>1</v>
      </c>
      <c r="AJ1202" s="49">
        <v>1</v>
      </c>
      <c r="AK1202" s="49">
        <v>1</v>
      </c>
      <c r="AL1202" s="49">
        <v>1</v>
      </c>
      <c r="AM1202" s="2">
        <f t="shared" si="132"/>
        <v>0</v>
      </c>
      <c r="AN1202" s="1">
        <v>65</v>
      </c>
      <c r="AO1202" s="2">
        <v>35.246000000000002</v>
      </c>
    </row>
    <row r="1203" spans="1:41" x14ac:dyDescent="0.3">
      <c r="A1203">
        <v>5063</v>
      </c>
      <c r="B1203">
        <v>1978</v>
      </c>
      <c r="C1203" s="1">
        <f t="shared" si="126"/>
        <v>46</v>
      </c>
      <c r="D1203" t="s">
        <v>25</v>
      </c>
      <c r="E1203" t="s">
        <v>22</v>
      </c>
      <c r="F1203" s="4" t="s">
        <v>26</v>
      </c>
      <c r="G1203" t="s">
        <v>26</v>
      </c>
      <c r="H1203" s="20">
        <v>28769</v>
      </c>
      <c r="I1203" s="2">
        <f t="shared" si="127"/>
        <v>28.768999999999998</v>
      </c>
      <c r="J1203" s="2">
        <v>1</v>
      </c>
      <c r="K1203" s="2">
        <v>0</v>
      </c>
      <c r="L1203" s="16">
        <f t="shared" si="128"/>
        <v>1</v>
      </c>
      <c r="M1203" s="6" t="s">
        <v>375</v>
      </c>
      <c r="N1203" s="4">
        <f t="shared" si="129"/>
        <v>2</v>
      </c>
      <c r="O1203" s="3">
        <f t="shared" si="130"/>
        <v>41261</v>
      </c>
      <c r="P1203" s="4" t="str" cm="1">
        <f t="array" ref="P1203:R1203">_xlfn.TEXTSPLIT(M1203,"/")</f>
        <v>12</v>
      </c>
      <c r="Q1203" s="4" t="str">
        <v>18</v>
      </c>
      <c r="R1203" s="4" t="str">
        <v>12</v>
      </c>
      <c r="S1203" s="5">
        <f t="shared" si="131"/>
        <v>41261</v>
      </c>
      <c r="T1203">
        <v>76</v>
      </c>
      <c r="U1203" s="14">
        <v>41</v>
      </c>
      <c r="V1203" s="14">
        <v>5</v>
      </c>
      <c r="W1203" s="14">
        <v>129</v>
      </c>
      <c r="X1203" s="14">
        <v>10</v>
      </c>
      <c r="Y1203" s="14">
        <v>3</v>
      </c>
      <c r="Z1203" s="14">
        <v>3</v>
      </c>
      <c r="AA1203" s="2">
        <v>3</v>
      </c>
      <c r="AB1203" s="2">
        <v>4</v>
      </c>
      <c r="AC1203" s="2">
        <v>4</v>
      </c>
      <c r="AD1203" s="2">
        <v>9</v>
      </c>
      <c r="AE1203" s="2">
        <v>0</v>
      </c>
      <c r="AF1203" s="2">
        <v>0</v>
      </c>
      <c r="AG1203" s="16">
        <v>0</v>
      </c>
      <c r="AH1203" s="49" t="s">
        <v>574</v>
      </c>
      <c r="AI1203" s="49" t="s">
        <v>574</v>
      </c>
      <c r="AJ1203" s="49" t="s">
        <v>574</v>
      </c>
      <c r="AK1203" s="49" t="s">
        <v>574</v>
      </c>
      <c r="AL1203" s="49" t="s">
        <v>574</v>
      </c>
      <c r="AM1203" s="2">
        <f t="shared" si="132"/>
        <v>0</v>
      </c>
      <c r="AN1203" s="1">
        <v>45</v>
      </c>
      <c r="AO1203" s="2">
        <v>28.442</v>
      </c>
    </row>
    <row r="1204" spans="1:41" hidden="1" x14ac:dyDescent="0.3">
      <c r="A1204">
        <v>5062</v>
      </c>
      <c r="B1204">
        <v>1964</v>
      </c>
      <c r="C1204" s="1">
        <f t="shared" si="126"/>
        <v>60</v>
      </c>
      <c r="D1204" t="s">
        <v>47</v>
      </c>
      <c r="E1204" t="s">
        <v>34</v>
      </c>
      <c r="F1204" s="4" t="s">
        <v>29</v>
      </c>
      <c r="G1204" t="s">
        <v>29</v>
      </c>
      <c r="H1204" s="20">
        <v>54072</v>
      </c>
      <c r="I1204" s="2">
        <f t="shared" si="127"/>
        <v>54.072000000000003</v>
      </c>
      <c r="J1204" s="2">
        <v>1</v>
      </c>
      <c r="K1204" s="2">
        <v>1</v>
      </c>
      <c r="L1204" s="16">
        <f t="shared" si="128"/>
        <v>2</v>
      </c>
      <c r="M1204" s="6" t="s">
        <v>72</v>
      </c>
      <c r="N1204" s="4">
        <f t="shared" si="129"/>
        <v>2</v>
      </c>
      <c r="O1204" s="3">
        <f t="shared" si="130"/>
        <v>41482</v>
      </c>
      <c r="P1204" s="4" t="str" cm="1">
        <f t="array" ref="P1204:R1204">_xlfn.TEXTSPLIT(M1204,"/")</f>
        <v>7</v>
      </c>
      <c r="Q1204" s="4" t="str">
        <v>27</v>
      </c>
      <c r="R1204" s="4" t="str">
        <v>13</v>
      </c>
      <c r="S1204" s="5">
        <f t="shared" si="131"/>
        <v>41482</v>
      </c>
      <c r="T1204">
        <v>71</v>
      </c>
      <c r="U1204" s="14">
        <v>35</v>
      </c>
      <c r="V1204" s="14">
        <v>0</v>
      </c>
      <c r="W1204" s="14">
        <v>4</v>
      </c>
      <c r="X1204" s="14">
        <v>0</v>
      </c>
      <c r="Y1204" s="14">
        <v>0</v>
      </c>
      <c r="Z1204" s="14">
        <v>0</v>
      </c>
      <c r="AA1204" s="2">
        <v>1</v>
      </c>
      <c r="AB1204" s="2">
        <v>2</v>
      </c>
      <c r="AC1204" s="2">
        <v>2</v>
      </c>
      <c r="AD1204" s="2">
        <v>8</v>
      </c>
      <c r="AE1204" s="2">
        <v>0</v>
      </c>
      <c r="AF1204" s="2">
        <v>0</v>
      </c>
      <c r="AG1204" s="16">
        <v>0</v>
      </c>
      <c r="AH1204" s="49" t="s">
        <v>574</v>
      </c>
      <c r="AI1204" s="49" t="s">
        <v>574</v>
      </c>
      <c r="AJ1204" s="49" t="s">
        <v>574</v>
      </c>
      <c r="AK1204" s="49" t="s">
        <v>574</v>
      </c>
      <c r="AL1204" s="49" t="s">
        <v>574</v>
      </c>
      <c r="AM1204" s="2">
        <f t="shared" si="132"/>
        <v>0</v>
      </c>
      <c r="AN1204" s="1">
        <v>40</v>
      </c>
      <c r="AO1204" s="2">
        <v>23.536000000000001</v>
      </c>
    </row>
    <row r="1205" spans="1:41" x14ac:dyDescent="0.3">
      <c r="A1205">
        <v>5057</v>
      </c>
      <c r="B1205">
        <v>1962</v>
      </c>
      <c r="C1205" s="1">
        <f t="shared" si="126"/>
        <v>62</v>
      </c>
      <c r="D1205" t="s">
        <v>25</v>
      </c>
      <c r="E1205" t="s">
        <v>42</v>
      </c>
      <c r="F1205" s="4" t="s">
        <v>29</v>
      </c>
      <c r="G1205" t="s">
        <v>29</v>
      </c>
      <c r="H1205" s="20">
        <v>61794</v>
      </c>
      <c r="I1205" s="2">
        <f t="shared" si="127"/>
        <v>61.793999999999997</v>
      </c>
      <c r="J1205" s="2">
        <v>0</v>
      </c>
      <c r="K1205" s="2">
        <v>1</v>
      </c>
      <c r="L1205" s="16">
        <f t="shared" si="128"/>
        <v>1</v>
      </c>
      <c r="M1205" s="6" t="s">
        <v>416</v>
      </c>
      <c r="N1205" s="4">
        <f t="shared" si="129"/>
        <v>2</v>
      </c>
      <c r="O1205" s="3">
        <f t="shared" si="130"/>
        <v>41531</v>
      </c>
      <c r="P1205" s="4" t="str" cm="1">
        <f t="array" ref="P1205:R1205">_xlfn.TEXTSPLIT(M1205,"/")</f>
        <v>9</v>
      </c>
      <c r="Q1205" s="4" t="str">
        <v>14</v>
      </c>
      <c r="R1205" s="4" t="str">
        <v>13</v>
      </c>
      <c r="S1205" s="5">
        <f t="shared" si="131"/>
        <v>41531</v>
      </c>
      <c r="T1205">
        <v>74</v>
      </c>
      <c r="U1205" s="14">
        <v>264</v>
      </c>
      <c r="V1205" s="14">
        <v>47</v>
      </c>
      <c r="W1205" s="14">
        <v>188</v>
      </c>
      <c r="X1205" s="14">
        <v>54</v>
      </c>
      <c r="Y1205" s="14">
        <v>47</v>
      </c>
      <c r="Z1205" s="14">
        <v>11</v>
      </c>
      <c r="AA1205" s="2">
        <v>2</v>
      </c>
      <c r="AB1205" s="2">
        <v>4</v>
      </c>
      <c r="AC1205" s="2">
        <v>10</v>
      </c>
      <c r="AD1205" s="2">
        <v>2</v>
      </c>
      <c r="AE1205" s="2">
        <v>0</v>
      </c>
      <c r="AF1205" s="2">
        <v>0</v>
      </c>
      <c r="AG1205" s="16">
        <v>0</v>
      </c>
      <c r="AH1205" s="49" t="s">
        <v>574</v>
      </c>
      <c r="AI1205" s="49" t="s">
        <v>574</v>
      </c>
      <c r="AJ1205" s="49" t="s">
        <v>574</v>
      </c>
      <c r="AK1205" s="49" t="s">
        <v>574</v>
      </c>
      <c r="AL1205" s="49" t="s">
        <v>574</v>
      </c>
      <c r="AM1205" s="2">
        <f t="shared" si="132"/>
        <v>0</v>
      </c>
      <c r="AN1205" s="1">
        <v>46</v>
      </c>
      <c r="AO1205" s="2">
        <v>102.16</v>
      </c>
    </row>
    <row r="1206" spans="1:41" x14ac:dyDescent="0.3">
      <c r="A1206">
        <v>5049</v>
      </c>
      <c r="B1206">
        <v>1975</v>
      </c>
      <c r="C1206" s="1">
        <f t="shared" si="126"/>
        <v>49</v>
      </c>
      <c r="D1206" t="s">
        <v>25</v>
      </c>
      <c r="E1206" t="s">
        <v>34</v>
      </c>
      <c r="F1206" s="4" t="s">
        <v>32</v>
      </c>
      <c r="G1206" t="s">
        <v>32</v>
      </c>
      <c r="H1206" s="20">
        <v>30351</v>
      </c>
      <c r="I1206" s="2">
        <f t="shared" si="127"/>
        <v>30.350999999999999</v>
      </c>
      <c r="J1206" s="2">
        <v>1</v>
      </c>
      <c r="K1206" s="2">
        <v>0</v>
      </c>
      <c r="L1206" s="16">
        <f t="shared" si="128"/>
        <v>1</v>
      </c>
      <c r="M1206" s="7">
        <v>41431</v>
      </c>
      <c r="N1206" s="4">
        <f t="shared" si="129"/>
        <v>1</v>
      </c>
      <c r="O1206" s="3">
        <f t="shared" si="130"/>
        <v>41431</v>
      </c>
      <c r="P1206" s="4" t="str" cm="1">
        <f t="array" ref="P1206">_xlfn.TEXTSPLIT(M1206,"/")</f>
        <v>41431</v>
      </c>
      <c r="Q1206" s="5"/>
      <c r="R1206" s="5"/>
      <c r="S1206" s="5" t="e">
        <f t="shared" si="131"/>
        <v>#NUM!</v>
      </c>
      <c r="T1206">
        <v>19</v>
      </c>
      <c r="U1206" s="14">
        <v>14</v>
      </c>
      <c r="V1206" s="14">
        <v>0</v>
      </c>
      <c r="W1206" s="14">
        <v>24</v>
      </c>
      <c r="X1206" s="14">
        <v>3</v>
      </c>
      <c r="Y1206" s="14">
        <v>3</v>
      </c>
      <c r="Z1206" s="14">
        <v>2</v>
      </c>
      <c r="AA1206" s="2">
        <v>1</v>
      </c>
      <c r="AB1206" s="2">
        <v>3</v>
      </c>
      <c r="AC1206" s="2">
        <v>2</v>
      </c>
      <c r="AD1206" s="2">
        <v>9</v>
      </c>
      <c r="AE1206" s="2">
        <v>0</v>
      </c>
      <c r="AF1206" s="2">
        <v>0</v>
      </c>
      <c r="AG1206" s="16">
        <v>0</v>
      </c>
      <c r="AH1206" s="49" t="s">
        <v>574</v>
      </c>
      <c r="AI1206" s="49" t="s">
        <v>574</v>
      </c>
      <c r="AJ1206" s="49" t="s">
        <v>574</v>
      </c>
      <c r="AK1206" s="49" t="s">
        <v>574</v>
      </c>
      <c r="AL1206" s="49" t="s">
        <v>574</v>
      </c>
      <c r="AM1206" s="2">
        <f t="shared" si="132"/>
        <v>0</v>
      </c>
      <c r="AN1206" s="1">
        <v>71</v>
      </c>
      <c r="AO1206" s="2">
        <v>85.430999999999997</v>
      </c>
    </row>
    <row r="1207" spans="1:41" hidden="1" x14ac:dyDescent="0.3">
      <c r="A1207">
        <v>5048</v>
      </c>
      <c r="B1207">
        <v>1972</v>
      </c>
      <c r="C1207" s="1">
        <f t="shared" si="126"/>
        <v>52</v>
      </c>
      <c r="D1207" t="s">
        <v>47</v>
      </c>
      <c r="E1207" t="s">
        <v>34</v>
      </c>
      <c r="F1207" s="4" t="s">
        <v>26</v>
      </c>
      <c r="G1207" t="s">
        <v>26</v>
      </c>
      <c r="H1207" s="20">
        <v>42767</v>
      </c>
      <c r="I1207" s="2">
        <f t="shared" si="127"/>
        <v>42.767000000000003</v>
      </c>
      <c r="J1207" s="2">
        <v>2</v>
      </c>
      <c r="K1207" s="2">
        <v>0</v>
      </c>
      <c r="L1207" s="16">
        <f t="shared" si="128"/>
        <v>2</v>
      </c>
      <c r="M1207" s="7">
        <v>41583</v>
      </c>
      <c r="N1207" s="4">
        <f t="shared" si="129"/>
        <v>1</v>
      </c>
      <c r="O1207" s="3">
        <f t="shared" si="130"/>
        <v>41583</v>
      </c>
      <c r="P1207" s="4" t="str" cm="1">
        <f t="array" ref="P1207">_xlfn.TEXTSPLIT(M1207,"/")</f>
        <v>41583</v>
      </c>
      <c r="Q1207" s="5"/>
      <c r="R1207" s="5"/>
      <c r="S1207" s="5" t="e">
        <f t="shared" si="131"/>
        <v>#NUM!</v>
      </c>
      <c r="T1207">
        <v>53</v>
      </c>
      <c r="U1207" s="14">
        <v>20</v>
      </c>
      <c r="V1207" s="14">
        <v>6</v>
      </c>
      <c r="W1207" s="14">
        <v>43</v>
      </c>
      <c r="X1207" s="14">
        <v>19</v>
      </c>
      <c r="Y1207" s="14">
        <v>5</v>
      </c>
      <c r="Z1207" s="14">
        <v>38</v>
      </c>
      <c r="AA1207" s="2">
        <v>1</v>
      </c>
      <c r="AB1207" s="2">
        <v>3</v>
      </c>
      <c r="AC1207" s="2">
        <v>2</v>
      </c>
      <c r="AD1207" s="2">
        <v>8</v>
      </c>
      <c r="AE1207" s="2">
        <v>0</v>
      </c>
      <c r="AF1207" s="2">
        <v>0</v>
      </c>
      <c r="AG1207" s="16">
        <v>0</v>
      </c>
      <c r="AH1207" s="49" t="s">
        <v>574</v>
      </c>
      <c r="AI1207" s="49" t="s">
        <v>574</v>
      </c>
      <c r="AJ1207" s="49" t="s">
        <v>574</v>
      </c>
      <c r="AK1207" s="49" t="s">
        <v>574</v>
      </c>
      <c r="AL1207" s="49" t="s">
        <v>574</v>
      </c>
      <c r="AM1207" s="2">
        <f t="shared" si="132"/>
        <v>0</v>
      </c>
      <c r="AN1207" s="1">
        <v>46</v>
      </c>
      <c r="AO1207" s="2">
        <v>82.581999999999994</v>
      </c>
    </row>
    <row r="1208" spans="1:41" hidden="1" x14ac:dyDescent="0.3">
      <c r="A1208">
        <v>5046</v>
      </c>
      <c r="B1208">
        <v>1959</v>
      </c>
      <c r="C1208" s="1">
        <f t="shared" si="126"/>
        <v>65</v>
      </c>
      <c r="D1208" t="s">
        <v>47</v>
      </c>
      <c r="E1208" t="s">
        <v>22</v>
      </c>
      <c r="F1208" s="4" t="s">
        <v>23</v>
      </c>
      <c r="G1208" t="s">
        <v>23</v>
      </c>
      <c r="H1208" s="20">
        <v>78331</v>
      </c>
      <c r="I1208" s="2">
        <f t="shared" si="127"/>
        <v>78.331000000000003</v>
      </c>
      <c r="J1208" s="2">
        <v>0</v>
      </c>
      <c r="K1208" s="2">
        <v>1</v>
      </c>
      <c r="L1208" s="16">
        <f t="shared" si="128"/>
        <v>1</v>
      </c>
      <c r="M1208" s="6" t="s">
        <v>275</v>
      </c>
      <c r="N1208" s="4">
        <f t="shared" si="129"/>
        <v>2</v>
      </c>
      <c r="O1208" s="3">
        <f t="shared" si="130"/>
        <v>41662</v>
      </c>
      <c r="P1208" s="4" t="str" cm="1">
        <f t="array" ref="P1208:R1208">_xlfn.TEXTSPLIT(M1208,"/")</f>
        <v>1</v>
      </c>
      <c r="Q1208" s="4" t="str">
        <v>23</v>
      </c>
      <c r="R1208" s="4" t="str">
        <v>14</v>
      </c>
      <c r="S1208" s="5">
        <f t="shared" si="131"/>
        <v>41662</v>
      </c>
      <c r="T1208">
        <v>97</v>
      </c>
      <c r="U1208" s="14">
        <v>756</v>
      </c>
      <c r="V1208" s="14">
        <v>138</v>
      </c>
      <c r="W1208" s="14">
        <v>354</v>
      </c>
      <c r="X1208" s="14">
        <v>160</v>
      </c>
      <c r="Y1208" s="14">
        <v>169</v>
      </c>
      <c r="Z1208" s="14">
        <v>61</v>
      </c>
      <c r="AA1208" s="2">
        <v>2</v>
      </c>
      <c r="AB1208" s="2">
        <v>10</v>
      </c>
      <c r="AC1208" s="2">
        <v>7</v>
      </c>
      <c r="AD1208" s="2">
        <v>4</v>
      </c>
      <c r="AE1208" s="2">
        <v>0</v>
      </c>
      <c r="AF1208" s="2">
        <v>0</v>
      </c>
      <c r="AG1208" s="16">
        <v>0</v>
      </c>
      <c r="AH1208" s="49" t="s">
        <v>574</v>
      </c>
      <c r="AI1208" s="49" t="s">
        <v>574</v>
      </c>
      <c r="AJ1208" s="49" t="s">
        <v>574</v>
      </c>
      <c r="AK1208" s="49" t="s">
        <v>574</v>
      </c>
      <c r="AL1208" s="49" t="s">
        <v>574</v>
      </c>
      <c r="AM1208" s="2">
        <f t="shared" si="132"/>
        <v>0</v>
      </c>
      <c r="AN1208" s="1">
        <v>75</v>
      </c>
      <c r="AO1208" s="2">
        <v>82.031999999999996</v>
      </c>
    </row>
    <row r="1209" spans="1:41" x14ac:dyDescent="0.3">
      <c r="A1209">
        <v>5043</v>
      </c>
      <c r="B1209">
        <v>1952</v>
      </c>
      <c r="C1209" s="1">
        <f t="shared" si="126"/>
        <v>72</v>
      </c>
      <c r="D1209" t="s">
        <v>25</v>
      </c>
      <c r="E1209" t="s">
        <v>66</v>
      </c>
      <c r="F1209" s="4" t="s">
        <v>29</v>
      </c>
      <c r="G1209" t="s">
        <v>29</v>
      </c>
      <c r="H1209" s="20">
        <v>26997</v>
      </c>
      <c r="I1209" s="2">
        <f t="shared" si="127"/>
        <v>26.997</v>
      </c>
      <c r="J1209" s="2">
        <v>0</v>
      </c>
      <c r="K1209" s="2">
        <v>0</v>
      </c>
      <c r="L1209" s="16">
        <f t="shared" si="128"/>
        <v>0</v>
      </c>
      <c r="M1209" s="7">
        <v>41040</v>
      </c>
      <c r="N1209" s="4">
        <f t="shared" si="129"/>
        <v>1</v>
      </c>
      <c r="O1209" s="3">
        <f t="shared" si="130"/>
        <v>41040</v>
      </c>
      <c r="P1209" s="4" t="str" cm="1">
        <f t="array" ref="P1209">_xlfn.TEXTSPLIT(M1209,"/")</f>
        <v>41040</v>
      </c>
      <c r="Q1209" s="5"/>
      <c r="R1209" s="5"/>
      <c r="S1209" s="5" t="e">
        <f t="shared" si="131"/>
        <v>#NUM!</v>
      </c>
      <c r="T1209">
        <v>89</v>
      </c>
      <c r="U1209" s="14">
        <v>7</v>
      </c>
      <c r="V1209" s="14">
        <v>23</v>
      </c>
      <c r="W1209" s="14">
        <v>78</v>
      </c>
      <c r="X1209" s="14">
        <v>133</v>
      </c>
      <c r="Y1209" s="14">
        <v>49</v>
      </c>
      <c r="Z1209" s="14">
        <v>144</v>
      </c>
      <c r="AA1209" s="2">
        <v>2</v>
      </c>
      <c r="AB1209" s="2">
        <v>4</v>
      </c>
      <c r="AC1209" s="2">
        <v>5</v>
      </c>
      <c r="AD1209" s="2">
        <v>7</v>
      </c>
      <c r="AE1209" s="2">
        <v>0</v>
      </c>
      <c r="AF1209" s="2">
        <v>0</v>
      </c>
      <c r="AG1209" s="16">
        <v>0</v>
      </c>
      <c r="AH1209" s="49" t="s">
        <v>574</v>
      </c>
      <c r="AI1209" s="49" t="s">
        <v>574</v>
      </c>
      <c r="AJ1209" s="49" t="s">
        <v>574</v>
      </c>
      <c r="AK1209" s="49" t="s">
        <v>574</v>
      </c>
      <c r="AL1209" s="49" t="s">
        <v>574</v>
      </c>
      <c r="AM1209" s="2">
        <f t="shared" si="132"/>
        <v>0</v>
      </c>
      <c r="AN1209" s="1">
        <v>75</v>
      </c>
      <c r="AO1209" s="2">
        <v>82.031999999999996</v>
      </c>
    </row>
    <row r="1210" spans="1:41" x14ac:dyDescent="0.3">
      <c r="A1210">
        <v>5036</v>
      </c>
      <c r="B1210">
        <v>1985</v>
      </c>
      <c r="C1210" s="1">
        <f t="shared" si="126"/>
        <v>39</v>
      </c>
      <c r="D1210" t="s">
        <v>25</v>
      </c>
      <c r="E1210" t="s">
        <v>34</v>
      </c>
      <c r="F1210" s="4" t="s">
        <v>26</v>
      </c>
      <c r="G1210" t="s">
        <v>26</v>
      </c>
      <c r="H1210" s="20">
        <v>42710</v>
      </c>
      <c r="I1210" s="2">
        <f t="shared" si="127"/>
        <v>42.71</v>
      </c>
      <c r="J1210" s="2">
        <v>1</v>
      </c>
      <c r="K1210" s="2">
        <v>0</v>
      </c>
      <c r="L1210" s="16">
        <f t="shared" si="128"/>
        <v>1</v>
      </c>
      <c r="M1210" s="6" t="s">
        <v>213</v>
      </c>
      <c r="N1210" s="4">
        <f t="shared" si="129"/>
        <v>2</v>
      </c>
      <c r="O1210" s="3">
        <f t="shared" si="130"/>
        <v>41241</v>
      </c>
      <c r="P1210" s="4" t="str" cm="1">
        <f t="array" ref="P1210:R1210">_xlfn.TEXTSPLIT(M1210,"/")</f>
        <v>11</v>
      </c>
      <c r="Q1210" s="4" t="str">
        <v>28</v>
      </c>
      <c r="R1210" s="4" t="str">
        <v>12</v>
      </c>
      <c r="S1210" s="5">
        <f t="shared" si="131"/>
        <v>41241</v>
      </c>
      <c r="T1210">
        <v>38</v>
      </c>
      <c r="U1210" s="14">
        <v>252</v>
      </c>
      <c r="V1210" s="14">
        <v>3</v>
      </c>
      <c r="W1210" s="14">
        <v>42</v>
      </c>
      <c r="X1210" s="14">
        <v>4</v>
      </c>
      <c r="Y1210" s="14">
        <v>3</v>
      </c>
      <c r="Z1210" s="14">
        <v>102</v>
      </c>
      <c r="AA1210" s="2">
        <v>2</v>
      </c>
      <c r="AB1210" s="2">
        <v>4</v>
      </c>
      <c r="AC1210" s="2">
        <v>3</v>
      </c>
      <c r="AD1210" s="2">
        <v>6</v>
      </c>
      <c r="AE1210" s="2">
        <v>0</v>
      </c>
      <c r="AF1210" s="2">
        <v>0</v>
      </c>
      <c r="AG1210" s="16">
        <v>0</v>
      </c>
      <c r="AH1210" s="49" t="s">
        <v>574</v>
      </c>
      <c r="AI1210" s="49" t="s">
        <v>574</v>
      </c>
      <c r="AJ1210" s="49" t="s">
        <v>574</v>
      </c>
      <c r="AK1210" s="49" t="s">
        <v>574</v>
      </c>
      <c r="AL1210" s="49" t="s">
        <v>574</v>
      </c>
      <c r="AM1210" s="2">
        <f t="shared" si="132"/>
        <v>0</v>
      </c>
      <c r="AN1210" s="1">
        <v>65</v>
      </c>
      <c r="AO1210" s="2">
        <v>79.802999999999997</v>
      </c>
    </row>
    <row r="1211" spans="1:41" x14ac:dyDescent="0.3">
      <c r="A1211">
        <v>5031</v>
      </c>
      <c r="B1211">
        <v>1975</v>
      </c>
      <c r="C1211" s="1">
        <f t="shared" si="126"/>
        <v>49</v>
      </c>
      <c r="D1211" t="s">
        <v>25</v>
      </c>
      <c r="E1211" t="s">
        <v>22</v>
      </c>
      <c r="F1211" s="4" t="s">
        <v>32</v>
      </c>
      <c r="G1211" t="s">
        <v>32</v>
      </c>
      <c r="H1211" s="20">
        <v>83145</v>
      </c>
      <c r="I1211" s="2">
        <f t="shared" si="127"/>
        <v>83.144999999999996</v>
      </c>
      <c r="J1211" s="2">
        <v>0</v>
      </c>
      <c r="K1211" s="2">
        <v>0</v>
      </c>
      <c r="L1211" s="16">
        <f t="shared" si="128"/>
        <v>0</v>
      </c>
      <c r="M1211" s="6" t="s">
        <v>111</v>
      </c>
      <c r="N1211" s="4">
        <f t="shared" si="129"/>
        <v>2</v>
      </c>
      <c r="O1211" s="3">
        <f t="shared" si="130"/>
        <v>41174</v>
      </c>
      <c r="P1211" s="4" t="str" cm="1">
        <f t="array" ref="P1211:R1211">_xlfn.TEXTSPLIT(M1211,"/")</f>
        <v>9</v>
      </c>
      <c r="Q1211" s="4" t="str">
        <v>22</v>
      </c>
      <c r="R1211" s="4" t="str">
        <v>12</v>
      </c>
      <c r="S1211" s="5">
        <f t="shared" si="131"/>
        <v>41174</v>
      </c>
      <c r="T1211">
        <v>14</v>
      </c>
      <c r="U1211" s="14">
        <v>777</v>
      </c>
      <c r="V1211" s="14">
        <v>35</v>
      </c>
      <c r="W1211" s="14">
        <v>731</v>
      </c>
      <c r="X1211" s="14">
        <v>39</v>
      </c>
      <c r="Y1211" s="14">
        <v>137</v>
      </c>
      <c r="Z1211" s="14">
        <v>114</v>
      </c>
      <c r="AA1211" s="2">
        <v>1</v>
      </c>
      <c r="AB1211" s="2">
        <v>5</v>
      </c>
      <c r="AC1211" s="2">
        <v>11</v>
      </c>
      <c r="AD1211" s="2">
        <v>2</v>
      </c>
      <c r="AE1211" s="2">
        <v>1</v>
      </c>
      <c r="AF1211" s="2">
        <v>0</v>
      </c>
      <c r="AG1211" s="16">
        <v>1</v>
      </c>
      <c r="AH1211" s="49" t="s">
        <v>574</v>
      </c>
      <c r="AI1211" s="49" t="s">
        <v>574</v>
      </c>
      <c r="AJ1211" s="49">
        <v>1</v>
      </c>
      <c r="AK1211" s="49" t="s">
        <v>574</v>
      </c>
      <c r="AL1211" s="49" t="s">
        <v>574</v>
      </c>
      <c r="AM1211" s="2">
        <f t="shared" si="132"/>
        <v>0</v>
      </c>
      <c r="AN1211" s="1">
        <v>75</v>
      </c>
      <c r="AO1211" s="2">
        <v>77.141999999999996</v>
      </c>
    </row>
    <row r="1212" spans="1:41" x14ac:dyDescent="0.3">
      <c r="A1212">
        <v>5029</v>
      </c>
      <c r="B1212">
        <v>1947</v>
      </c>
      <c r="C1212" s="1">
        <f t="shared" si="126"/>
        <v>77</v>
      </c>
      <c r="D1212" t="s">
        <v>25</v>
      </c>
      <c r="E1212" t="s">
        <v>22</v>
      </c>
      <c r="F1212" s="4" t="s">
        <v>29</v>
      </c>
      <c r="G1212" t="s">
        <v>29</v>
      </c>
      <c r="H1212" s="20">
        <v>18100</v>
      </c>
      <c r="I1212" s="2">
        <f t="shared" si="127"/>
        <v>18.100000000000001</v>
      </c>
      <c r="J1212" s="2">
        <v>0</v>
      </c>
      <c r="K1212" s="2">
        <v>0</v>
      </c>
      <c r="L1212" s="16">
        <f t="shared" si="128"/>
        <v>0</v>
      </c>
      <c r="M1212" s="7">
        <v>41433</v>
      </c>
      <c r="N1212" s="4">
        <f t="shared" si="129"/>
        <v>1</v>
      </c>
      <c r="O1212" s="3">
        <f t="shared" si="130"/>
        <v>41433</v>
      </c>
      <c r="P1212" s="4" t="str" cm="1">
        <f t="array" ref="P1212">_xlfn.TEXTSPLIT(M1212,"/")</f>
        <v>41433</v>
      </c>
      <c r="Q1212" s="5"/>
      <c r="R1212" s="5"/>
      <c r="S1212" s="5" t="e">
        <f t="shared" si="131"/>
        <v>#NUM!</v>
      </c>
      <c r="T1212">
        <v>14</v>
      </c>
      <c r="U1212" s="14">
        <v>3</v>
      </c>
      <c r="V1212" s="14">
        <v>1</v>
      </c>
      <c r="W1212" s="14">
        <v>2</v>
      </c>
      <c r="X1212" s="14">
        <v>4</v>
      </c>
      <c r="Y1212" s="14">
        <v>3</v>
      </c>
      <c r="Z1212" s="14">
        <v>1</v>
      </c>
      <c r="AA1212" s="2">
        <v>1</v>
      </c>
      <c r="AB1212" s="2">
        <v>0</v>
      </c>
      <c r="AC1212" s="2">
        <v>3</v>
      </c>
      <c r="AD1212" s="2">
        <v>5</v>
      </c>
      <c r="AE1212" s="2">
        <v>0</v>
      </c>
      <c r="AF1212" s="2">
        <v>0</v>
      </c>
      <c r="AG1212" s="16">
        <v>0</v>
      </c>
      <c r="AH1212" s="49" t="s">
        <v>574</v>
      </c>
      <c r="AI1212" s="49" t="s">
        <v>574</v>
      </c>
      <c r="AJ1212" s="49" t="s">
        <v>574</v>
      </c>
      <c r="AK1212" s="49" t="s">
        <v>574</v>
      </c>
      <c r="AL1212" s="49" t="s">
        <v>574</v>
      </c>
      <c r="AM1212" s="2">
        <f t="shared" si="132"/>
        <v>0</v>
      </c>
      <c r="AN1212" s="1">
        <v>50</v>
      </c>
      <c r="AO1212" s="2">
        <v>73.926000000000002</v>
      </c>
    </row>
    <row r="1213" spans="1:41" x14ac:dyDescent="0.3">
      <c r="A1213">
        <v>5025</v>
      </c>
      <c r="B1213">
        <v>1980</v>
      </c>
      <c r="C1213" s="1">
        <f t="shared" si="126"/>
        <v>44</v>
      </c>
      <c r="D1213" t="s">
        <v>25</v>
      </c>
      <c r="E1213" t="s">
        <v>22</v>
      </c>
      <c r="F1213" s="4" t="s">
        <v>26</v>
      </c>
      <c r="G1213" t="s">
        <v>26</v>
      </c>
      <c r="H1213" s="20">
        <v>48526</v>
      </c>
      <c r="I1213" s="2">
        <f t="shared" si="127"/>
        <v>48.526000000000003</v>
      </c>
      <c r="J1213" s="2">
        <v>1</v>
      </c>
      <c r="K1213" s="2">
        <v>0</v>
      </c>
      <c r="L1213" s="16">
        <f t="shared" si="128"/>
        <v>1</v>
      </c>
      <c r="M1213" s="6" t="s">
        <v>294</v>
      </c>
      <c r="N1213" s="4">
        <f t="shared" si="129"/>
        <v>2</v>
      </c>
      <c r="O1213" s="3">
        <f t="shared" si="130"/>
        <v>41632</v>
      </c>
      <c r="P1213" s="4" t="str" cm="1">
        <f t="array" ref="P1213:R1213">_xlfn.TEXTSPLIT(M1213,"/")</f>
        <v>12</v>
      </c>
      <c r="Q1213" s="4" t="str">
        <v>24</v>
      </c>
      <c r="R1213" s="4" t="str">
        <v>13</v>
      </c>
      <c r="S1213" s="5">
        <f t="shared" si="131"/>
        <v>41632</v>
      </c>
      <c r="T1213">
        <v>32</v>
      </c>
      <c r="U1213" s="14">
        <v>23</v>
      </c>
      <c r="V1213" s="14">
        <v>17</v>
      </c>
      <c r="W1213" s="14">
        <v>23</v>
      </c>
      <c r="X1213" s="14">
        <v>43</v>
      </c>
      <c r="Y1213" s="14">
        <v>20</v>
      </c>
      <c r="Z1213" s="14">
        <v>9</v>
      </c>
      <c r="AA1213" s="2">
        <v>1</v>
      </c>
      <c r="AB1213" s="2">
        <v>2</v>
      </c>
      <c r="AC1213" s="2">
        <v>4</v>
      </c>
      <c r="AD1213" s="2">
        <v>3</v>
      </c>
      <c r="AE1213" s="2">
        <v>0</v>
      </c>
      <c r="AF1213" s="2">
        <v>0</v>
      </c>
      <c r="AG1213" s="16">
        <v>0</v>
      </c>
      <c r="AH1213" s="49" t="s">
        <v>574</v>
      </c>
      <c r="AI1213" s="49" t="s">
        <v>574</v>
      </c>
      <c r="AJ1213" s="49" t="s">
        <v>574</v>
      </c>
      <c r="AK1213" s="49" t="s">
        <v>574</v>
      </c>
      <c r="AL1213" s="49" t="s">
        <v>574</v>
      </c>
      <c r="AM1213" s="2">
        <f t="shared" si="132"/>
        <v>0</v>
      </c>
      <c r="AN1213" s="1">
        <v>68</v>
      </c>
      <c r="AO1213" s="2">
        <v>72.635000000000005</v>
      </c>
    </row>
    <row r="1214" spans="1:41" x14ac:dyDescent="0.3">
      <c r="A1214">
        <v>5015</v>
      </c>
      <c r="B1214">
        <v>1977</v>
      </c>
      <c r="C1214" s="1">
        <f t="shared" si="126"/>
        <v>47</v>
      </c>
      <c r="D1214" t="s">
        <v>25</v>
      </c>
      <c r="E1214" t="s">
        <v>42</v>
      </c>
      <c r="F1214" s="4" t="s">
        <v>29</v>
      </c>
      <c r="G1214" t="s">
        <v>29</v>
      </c>
      <c r="H1214" s="20">
        <v>34529</v>
      </c>
      <c r="I1214" s="2">
        <f t="shared" si="127"/>
        <v>34.529000000000003</v>
      </c>
      <c r="J1214" s="2">
        <v>1</v>
      </c>
      <c r="K1214" s="2">
        <v>0</v>
      </c>
      <c r="L1214" s="16">
        <f t="shared" si="128"/>
        <v>1</v>
      </c>
      <c r="M1214" s="6" t="s">
        <v>52</v>
      </c>
      <c r="N1214" s="4">
        <f t="shared" si="129"/>
        <v>2</v>
      </c>
      <c r="O1214" s="3">
        <f t="shared" si="130"/>
        <v>41166</v>
      </c>
      <c r="P1214" s="4" t="str" cm="1">
        <f t="array" ref="P1214:R1214">_xlfn.TEXTSPLIT(M1214,"/")</f>
        <v>9</v>
      </c>
      <c r="Q1214" s="4" t="str">
        <v>14</v>
      </c>
      <c r="R1214" s="4" t="str">
        <v>12</v>
      </c>
      <c r="S1214" s="5">
        <f t="shared" si="131"/>
        <v>41166</v>
      </c>
      <c r="T1214">
        <v>94</v>
      </c>
      <c r="U1214" s="14">
        <v>68</v>
      </c>
      <c r="V1214" s="14">
        <v>6</v>
      </c>
      <c r="W1214" s="14">
        <v>38</v>
      </c>
      <c r="X1214" s="14">
        <v>3</v>
      </c>
      <c r="Y1214" s="14">
        <v>6</v>
      </c>
      <c r="Z1214" s="14">
        <v>41</v>
      </c>
      <c r="AA1214" s="2">
        <v>2</v>
      </c>
      <c r="AB1214" s="2">
        <v>2</v>
      </c>
      <c r="AC1214" s="2">
        <v>3</v>
      </c>
      <c r="AD1214" s="2">
        <v>7</v>
      </c>
      <c r="AE1214" s="2">
        <v>0</v>
      </c>
      <c r="AF1214" s="2">
        <v>0</v>
      </c>
      <c r="AG1214" s="16">
        <v>0</v>
      </c>
      <c r="AH1214" s="49" t="s">
        <v>574</v>
      </c>
      <c r="AI1214" s="49" t="s">
        <v>574</v>
      </c>
      <c r="AJ1214" s="49" t="s">
        <v>574</v>
      </c>
      <c r="AK1214" s="49" t="s">
        <v>574</v>
      </c>
      <c r="AL1214" s="49" t="s">
        <v>574</v>
      </c>
      <c r="AM1214" s="2">
        <f t="shared" si="132"/>
        <v>0</v>
      </c>
      <c r="AN1214" s="1">
        <v>68</v>
      </c>
      <c r="AO1214" s="2">
        <v>72.635000000000005</v>
      </c>
    </row>
    <row r="1215" spans="1:41" x14ac:dyDescent="0.3">
      <c r="A1215">
        <v>5012</v>
      </c>
      <c r="B1215">
        <v>1990</v>
      </c>
      <c r="C1215" s="1">
        <f t="shared" si="126"/>
        <v>34</v>
      </c>
      <c r="D1215" t="s">
        <v>25</v>
      </c>
      <c r="E1215" t="s">
        <v>22</v>
      </c>
      <c r="F1215" s="4" t="s">
        <v>29</v>
      </c>
      <c r="G1215" t="s">
        <v>29</v>
      </c>
      <c r="H1215" s="20">
        <v>28691</v>
      </c>
      <c r="I1215" s="2">
        <f t="shared" si="127"/>
        <v>28.690999999999999</v>
      </c>
      <c r="J1215" s="2">
        <v>1</v>
      </c>
      <c r="K1215" s="2">
        <v>0</v>
      </c>
      <c r="L1215" s="16">
        <f t="shared" si="128"/>
        <v>1</v>
      </c>
      <c r="M1215" s="7">
        <v>41371</v>
      </c>
      <c r="N1215" s="4">
        <f t="shared" si="129"/>
        <v>1</v>
      </c>
      <c r="O1215" s="3">
        <f t="shared" si="130"/>
        <v>41371</v>
      </c>
      <c r="P1215" s="4" t="str" cm="1">
        <f t="array" ref="P1215">_xlfn.TEXTSPLIT(M1215,"/")</f>
        <v>41371</v>
      </c>
      <c r="Q1215" s="5"/>
      <c r="R1215" s="5"/>
      <c r="S1215" s="5" t="e">
        <f t="shared" si="131"/>
        <v>#NUM!</v>
      </c>
      <c r="T1215">
        <v>56</v>
      </c>
      <c r="U1215" s="14">
        <v>5</v>
      </c>
      <c r="V1215" s="14">
        <v>4</v>
      </c>
      <c r="W1215" s="14">
        <v>13</v>
      </c>
      <c r="X1215" s="14">
        <v>8</v>
      </c>
      <c r="Y1215" s="14">
        <v>0</v>
      </c>
      <c r="Z1215" s="14">
        <v>4</v>
      </c>
      <c r="AA1215" s="2">
        <v>1</v>
      </c>
      <c r="AB1215" s="2">
        <v>1</v>
      </c>
      <c r="AC1215" s="2">
        <v>3</v>
      </c>
      <c r="AD1215" s="2">
        <v>8</v>
      </c>
      <c r="AE1215" s="2">
        <v>0</v>
      </c>
      <c r="AF1215" s="2">
        <v>0</v>
      </c>
      <c r="AG1215" s="16">
        <v>0</v>
      </c>
      <c r="AH1215" s="49" t="s">
        <v>574</v>
      </c>
      <c r="AI1215" s="49" t="s">
        <v>574</v>
      </c>
      <c r="AJ1215" s="49" t="s">
        <v>574</v>
      </c>
      <c r="AK1215" s="49" t="s">
        <v>574</v>
      </c>
      <c r="AL1215" s="49" t="s">
        <v>574</v>
      </c>
      <c r="AM1215" s="2">
        <f t="shared" si="132"/>
        <v>0</v>
      </c>
      <c r="AN1215" s="1">
        <v>52</v>
      </c>
      <c r="AO1215" s="2">
        <v>71.796000000000006</v>
      </c>
    </row>
    <row r="1216" spans="1:41" x14ac:dyDescent="0.3">
      <c r="A1216">
        <v>5011</v>
      </c>
      <c r="B1216">
        <v>1964</v>
      </c>
      <c r="C1216" s="1">
        <f t="shared" si="126"/>
        <v>60</v>
      </c>
      <c r="D1216" t="s">
        <v>25</v>
      </c>
      <c r="E1216" t="s">
        <v>22</v>
      </c>
      <c r="F1216" s="4" t="s">
        <v>23</v>
      </c>
      <c r="G1216" t="s">
        <v>23</v>
      </c>
      <c r="H1216" s="20">
        <v>68118</v>
      </c>
      <c r="I1216" s="2">
        <f t="shared" si="127"/>
        <v>68.117999999999995</v>
      </c>
      <c r="J1216" s="2">
        <v>0</v>
      </c>
      <c r="K1216" s="2">
        <v>1</v>
      </c>
      <c r="L1216" s="16">
        <f t="shared" si="128"/>
        <v>1</v>
      </c>
      <c r="M1216" s="6" t="s">
        <v>363</v>
      </c>
      <c r="N1216" s="4">
        <f t="shared" si="129"/>
        <v>2</v>
      </c>
      <c r="O1216" s="3">
        <f t="shared" si="130"/>
        <v>41565</v>
      </c>
      <c r="P1216" s="4" t="str" cm="1">
        <f t="array" ref="P1216:R1216">_xlfn.TEXTSPLIT(M1216,"/")</f>
        <v>10</v>
      </c>
      <c r="Q1216" s="4" t="str">
        <v>18</v>
      </c>
      <c r="R1216" s="4" t="str">
        <v>13</v>
      </c>
      <c r="S1216" s="5">
        <f t="shared" si="131"/>
        <v>41565</v>
      </c>
      <c r="T1216">
        <v>51</v>
      </c>
      <c r="U1216" s="14">
        <v>595</v>
      </c>
      <c r="V1216" s="14">
        <v>23</v>
      </c>
      <c r="W1216" s="14">
        <v>123</v>
      </c>
      <c r="X1216" s="14">
        <v>10</v>
      </c>
      <c r="Y1216" s="14">
        <v>23</v>
      </c>
      <c r="Z1216" s="14">
        <v>154</v>
      </c>
      <c r="AA1216" s="2">
        <v>2</v>
      </c>
      <c r="AB1216" s="2">
        <v>8</v>
      </c>
      <c r="AC1216" s="2">
        <v>4</v>
      </c>
      <c r="AD1216" s="2">
        <v>6</v>
      </c>
      <c r="AE1216" s="2">
        <v>0</v>
      </c>
      <c r="AF1216" s="2">
        <v>0</v>
      </c>
      <c r="AG1216" s="16">
        <v>0</v>
      </c>
      <c r="AH1216" s="49" t="s">
        <v>574</v>
      </c>
      <c r="AI1216" s="49" t="s">
        <v>574</v>
      </c>
      <c r="AJ1216" s="49" t="s">
        <v>574</v>
      </c>
      <c r="AK1216" s="49" t="s">
        <v>574</v>
      </c>
      <c r="AL1216" s="49" t="s">
        <v>574</v>
      </c>
      <c r="AM1216" s="2">
        <f t="shared" si="132"/>
        <v>0</v>
      </c>
      <c r="AN1216" s="1">
        <v>41</v>
      </c>
      <c r="AO1216" s="2">
        <v>70.037999999999997</v>
      </c>
    </row>
    <row r="1217" spans="1:41" x14ac:dyDescent="0.3">
      <c r="A1217">
        <v>5010</v>
      </c>
      <c r="B1217">
        <v>1989</v>
      </c>
      <c r="C1217" s="1">
        <f t="shared" si="126"/>
        <v>35</v>
      </c>
      <c r="D1217" t="s">
        <v>25</v>
      </c>
      <c r="E1217" t="s">
        <v>22</v>
      </c>
      <c r="F1217" s="4" t="s">
        <v>26</v>
      </c>
      <c r="G1217" t="s">
        <v>26</v>
      </c>
      <c r="H1217" s="20">
        <v>25008</v>
      </c>
      <c r="I1217" s="2">
        <f t="shared" si="127"/>
        <v>25.007999999999999</v>
      </c>
      <c r="J1217" s="2">
        <v>1</v>
      </c>
      <c r="K1217" s="2">
        <v>0</v>
      </c>
      <c r="L1217" s="16">
        <f t="shared" si="128"/>
        <v>1</v>
      </c>
      <c r="M1217" s="7">
        <v>41672</v>
      </c>
      <c r="N1217" s="4">
        <f t="shared" si="129"/>
        <v>1</v>
      </c>
      <c r="O1217" s="3">
        <f t="shared" si="130"/>
        <v>41672</v>
      </c>
      <c r="P1217" s="4" t="str" cm="1">
        <f t="array" ref="P1217">_xlfn.TEXTSPLIT(M1217,"/")</f>
        <v>41672</v>
      </c>
      <c r="Q1217" s="5"/>
      <c r="R1217" s="5"/>
      <c r="S1217" s="5" t="e">
        <f t="shared" si="131"/>
        <v>#NUM!</v>
      </c>
      <c r="T1217">
        <v>72</v>
      </c>
      <c r="U1217" s="14">
        <v>2</v>
      </c>
      <c r="V1217" s="14">
        <v>8</v>
      </c>
      <c r="W1217" s="14">
        <v>8</v>
      </c>
      <c r="X1217" s="14">
        <v>6</v>
      </c>
      <c r="Y1217" s="14">
        <v>1</v>
      </c>
      <c r="Z1217" s="14">
        <v>9</v>
      </c>
      <c r="AA1217" s="2">
        <v>2</v>
      </c>
      <c r="AB1217" s="2">
        <v>1</v>
      </c>
      <c r="AC1217" s="2">
        <v>3</v>
      </c>
      <c r="AD1217" s="2">
        <v>8</v>
      </c>
      <c r="AE1217" s="2">
        <v>0</v>
      </c>
      <c r="AF1217" s="2">
        <v>0</v>
      </c>
      <c r="AG1217" s="16">
        <v>0</v>
      </c>
      <c r="AH1217" s="49" t="s">
        <v>574</v>
      </c>
      <c r="AI1217" s="49" t="s">
        <v>574</v>
      </c>
      <c r="AJ1217" s="49" t="s">
        <v>574</v>
      </c>
      <c r="AK1217" s="49" t="s">
        <v>574</v>
      </c>
      <c r="AL1217" s="49" t="s">
        <v>574</v>
      </c>
      <c r="AM1217" s="2">
        <f t="shared" si="132"/>
        <v>0</v>
      </c>
      <c r="AN1217" s="1">
        <v>41</v>
      </c>
      <c r="AO1217" s="2">
        <v>70.037999999999997</v>
      </c>
    </row>
    <row r="1218" spans="1:41" x14ac:dyDescent="0.3">
      <c r="A1218">
        <v>4998</v>
      </c>
      <c r="B1218">
        <v>1963</v>
      </c>
      <c r="C1218" s="1">
        <f t="shared" ref="C1218:C1281" si="133">2024-B1218</f>
        <v>61</v>
      </c>
      <c r="D1218" t="s">
        <v>25</v>
      </c>
      <c r="E1218" t="s">
        <v>22</v>
      </c>
      <c r="F1218" s="4" t="s">
        <v>32</v>
      </c>
      <c r="G1218" t="s">
        <v>32</v>
      </c>
      <c r="H1218" s="20">
        <v>76081</v>
      </c>
      <c r="I1218" s="2">
        <f t="shared" ref="I1218:I1281" si="134">H1218/1000</f>
        <v>76.081000000000003</v>
      </c>
      <c r="J1218" s="2">
        <v>0</v>
      </c>
      <c r="K1218" s="2">
        <v>0</v>
      </c>
      <c r="L1218" s="16">
        <f t="shared" ref="L1218:L1281" si="135">K1218+J1218</f>
        <v>0</v>
      </c>
      <c r="M1218" s="6" t="s">
        <v>92</v>
      </c>
      <c r="N1218" s="4">
        <f t="shared" ref="N1218:N1281" si="136">TYPE(M1218)</f>
        <v>2</v>
      </c>
      <c r="O1218" s="3">
        <f t="shared" ref="O1218:O1281" si="137">IF(N1218=2,S1218,M1218)</f>
        <v>41782</v>
      </c>
      <c r="P1218" s="4" t="str" cm="1">
        <f t="array" ref="P1218:R1218">_xlfn.TEXTSPLIT(M1218,"/")</f>
        <v>5</v>
      </c>
      <c r="Q1218" s="4" t="str">
        <v>23</v>
      </c>
      <c r="R1218" s="4" t="str">
        <v>14</v>
      </c>
      <c r="S1218" s="5">
        <f t="shared" ref="S1218:S1281" si="138">DATE(R1218+100,P1218,Q1218)</f>
        <v>41782</v>
      </c>
      <c r="T1218">
        <v>85</v>
      </c>
      <c r="U1218" s="14">
        <v>292</v>
      </c>
      <c r="V1218" s="14">
        <v>30</v>
      </c>
      <c r="W1218" s="14">
        <v>415</v>
      </c>
      <c r="X1218" s="14">
        <v>63</v>
      </c>
      <c r="Y1218" s="14">
        <v>33</v>
      </c>
      <c r="Z1218" s="14">
        <v>200</v>
      </c>
      <c r="AA1218" s="2">
        <v>1</v>
      </c>
      <c r="AB1218" s="2">
        <v>4</v>
      </c>
      <c r="AC1218" s="2">
        <v>4</v>
      </c>
      <c r="AD1218" s="2">
        <v>2</v>
      </c>
      <c r="AE1218" s="2">
        <v>0</v>
      </c>
      <c r="AF1218" s="2">
        <v>0</v>
      </c>
      <c r="AG1218" s="16">
        <v>1</v>
      </c>
      <c r="AH1218" s="49" t="s">
        <v>574</v>
      </c>
      <c r="AI1218" s="49" t="s">
        <v>574</v>
      </c>
      <c r="AJ1218" s="49" t="s">
        <v>574</v>
      </c>
      <c r="AK1218" s="49">
        <v>1</v>
      </c>
      <c r="AL1218" s="49" t="s">
        <v>574</v>
      </c>
      <c r="AM1218" s="2">
        <f t="shared" ref="AM1218:AM1281" si="139">SUM(AH1218:AL1218)-AG1218</f>
        <v>0</v>
      </c>
      <c r="AN1218" s="1">
        <v>59</v>
      </c>
      <c r="AO1218" s="2">
        <v>68.316000000000003</v>
      </c>
    </row>
    <row r="1219" spans="1:41" x14ac:dyDescent="0.3">
      <c r="A1219">
        <v>4994</v>
      </c>
      <c r="B1219">
        <v>1944</v>
      </c>
      <c r="C1219" s="1">
        <f t="shared" si="133"/>
        <v>80</v>
      </c>
      <c r="D1219" t="s">
        <v>25</v>
      </c>
      <c r="E1219" t="s">
        <v>42</v>
      </c>
      <c r="F1219" s="4" t="s">
        <v>26</v>
      </c>
      <c r="G1219" t="s">
        <v>26</v>
      </c>
      <c r="H1219" s="20">
        <v>77598</v>
      </c>
      <c r="I1219" s="2">
        <f t="shared" si="134"/>
        <v>77.597999999999999</v>
      </c>
      <c r="J1219" s="2">
        <v>0</v>
      </c>
      <c r="K1219" s="2">
        <v>0</v>
      </c>
      <c r="L1219" s="16">
        <f t="shared" si="135"/>
        <v>0</v>
      </c>
      <c r="M1219" s="7">
        <v>41284</v>
      </c>
      <c r="N1219" s="4">
        <f t="shared" si="136"/>
        <v>1</v>
      </c>
      <c r="O1219" s="3">
        <f t="shared" si="137"/>
        <v>41284</v>
      </c>
      <c r="P1219" s="4" t="str" cm="1">
        <f t="array" ref="P1219">_xlfn.TEXTSPLIT(M1219,"/")</f>
        <v>41284</v>
      </c>
      <c r="Q1219" s="5"/>
      <c r="R1219" s="5"/>
      <c r="S1219" s="5" t="e">
        <f t="shared" si="138"/>
        <v>#NUM!</v>
      </c>
      <c r="T1219">
        <v>53</v>
      </c>
      <c r="U1219" s="14">
        <v>1193</v>
      </c>
      <c r="V1219" s="14">
        <v>33</v>
      </c>
      <c r="W1219" s="14">
        <v>281</v>
      </c>
      <c r="X1219" s="14">
        <v>129</v>
      </c>
      <c r="Y1219" s="14">
        <v>66</v>
      </c>
      <c r="Z1219" s="14">
        <v>33</v>
      </c>
      <c r="AA1219" s="2">
        <v>1</v>
      </c>
      <c r="AB1219" s="2">
        <v>7</v>
      </c>
      <c r="AC1219" s="2">
        <v>13</v>
      </c>
      <c r="AD1219" s="2">
        <v>3</v>
      </c>
      <c r="AE1219" s="2">
        <v>0</v>
      </c>
      <c r="AF1219" s="2">
        <v>0</v>
      </c>
      <c r="AG1219" s="16">
        <v>1</v>
      </c>
      <c r="AH1219" s="49" t="s">
        <v>574</v>
      </c>
      <c r="AI1219" s="49" t="s">
        <v>574</v>
      </c>
      <c r="AJ1219" s="49">
        <v>1</v>
      </c>
      <c r="AK1219" s="49" t="s">
        <v>574</v>
      </c>
      <c r="AL1219" s="49" t="s">
        <v>574</v>
      </c>
      <c r="AM1219" s="2">
        <f t="shared" si="139"/>
        <v>0</v>
      </c>
      <c r="AN1219" s="1">
        <v>51</v>
      </c>
      <c r="AO1219" s="2">
        <v>65.685000000000002</v>
      </c>
    </row>
    <row r="1220" spans="1:41" x14ac:dyDescent="0.3">
      <c r="A1220">
        <v>4992</v>
      </c>
      <c r="B1220">
        <v>1976</v>
      </c>
      <c r="C1220" s="1">
        <f t="shared" si="133"/>
        <v>48</v>
      </c>
      <c r="D1220" t="s">
        <v>25</v>
      </c>
      <c r="E1220" t="s">
        <v>42</v>
      </c>
      <c r="F1220" s="4" t="s">
        <v>32</v>
      </c>
      <c r="G1220" t="s">
        <v>32</v>
      </c>
      <c r="H1220" s="20">
        <v>17459</v>
      </c>
      <c r="I1220" s="2">
        <f t="shared" si="134"/>
        <v>17.459</v>
      </c>
      <c r="J1220" s="2">
        <v>1</v>
      </c>
      <c r="K1220" s="2">
        <v>0</v>
      </c>
      <c r="L1220" s="16">
        <f t="shared" si="135"/>
        <v>1</v>
      </c>
      <c r="M1220" s="6" t="s">
        <v>163</v>
      </c>
      <c r="N1220" s="4">
        <f t="shared" si="136"/>
        <v>2</v>
      </c>
      <c r="O1220" s="3">
        <f t="shared" si="137"/>
        <v>41536</v>
      </c>
      <c r="P1220" s="4" t="str" cm="1">
        <f t="array" ref="P1220:R1220">_xlfn.TEXTSPLIT(M1220,"/")</f>
        <v>9</v>
      </c>
      <c r="Q1220" s="4" t="str">
        <v>19</v>
      </c>
      <c r="R1220" s="4" t="str">
        <v>13</v>
      </c>
      <c r="S1220" s="5">
        <f t="shared" si="138"/>
        <v>41536</v>
      </c>
      <c r="T1220">
        <v>12</v>
      </c>
      <c r="U1220" s="14">
        <v>6</v>
      </c>
      <c r="V1220" s="14">
        <v>4</v>
      </c>
      <c r="W1220" s="14">
        <v>16</v>
      </c>
      <c r="X1220" s="14">
        <v>3</v>
      </c>
      <c r="Y1220" s="14">
        <v>10</v>
      </c>
      <c r="Z1220" s="14">
        <v>30</v>
      </c>
      <c r="AA1220" s="2">
        <v>3</v>
      </c>
      <c r="AB1220" s="2">
        <v>3</v>
      </c>
      <c r="AC1220" s="2">
        <v>2</v>
      </c>
      <c r="AD1220" s="2">
        <v>7</v>
      </c>
      <c r="AE1220" s="2">
        <v>1</v>
      </c>
      <c r="AF1220" s="2">
        <v>0</v>
      </c>
      <c r="AG1220" s="16">
        <v>0</v>
      </c>
      <c r="AH1220" s="49" t="s">
        <v>574</v>
      </c>
      <c r="AI1220" s="49" t="s">
        <v>574</v>
      </c>
      <c r="AJ1220" s="49" t="s">
        <v>574</v>
      </c>
      <c r="AK1220" s="49" t="s">
        <v>574</v>
      </c>
      <c r="AL1220" s="49" t="s">
        <v>574</v>
      </c>
      <c r="AM1220" s="2">
        <f t="shared" si="139"/>
        <v>0</v>
      </c>
      <c r="AN1220" s="1">
        <v>51</v>
      </c>
      <c r="AO1220" s="2">
        <v>65.685000000000002</v>
      </c>
    </row>
    <row r="1221" spans="1:41" hidden="1" x14ac:dyDescent="0.3">
      <c r="A1221">
        <v>4990</v>
      </c>
      <c r="B1221">
        <v>1955</v>
      </c>
      <c r="C1221" s="1">
        <f t="shared" si="133"/>
        <v>69</v>
      </c>
      <c r="D1221" t="s">
        <v>33</v>
      </c>
      <c r="E1221" t="s">
        <v>22</v>
      </c>
      <c r="F1221" s="4" t="s">
        <v>29</v>
      </c>
      <c r="G1221" t="s">
        <v>29</v>
      </c>
      <c r="H1221" s="20">
        <v>59111</v>
      </c>
      <c r="I1221" s="2">
        <f t="shared" si="134"/>
        <v>59.110999999999997</v>
      </c>
      <c r="J1221" s="2">
        <v>0</v>
      </c>
      <c r="K1221" s="2">
        <v>0</v>
      </c>
      <c r="L1221" s="16">
        <f t="shared" si="135"/>
        <v>0</v>
      </c>
      <c r="M1221" s="7">
        <v>41310</v>
      </c>
      <c r="N1221" s="4">
        <f t="shared" si="136"/>
        <v>1</v>
      </c>
      <c r="O1221" s="3">
        <f t="shared" si="137"/>
        <v>41310</v>
      </c>
      <c r="P1221" s="4" t="str" cm="1">
        <f t="array" ref="P1221">_xlfn.TEXTSPLIT(M1221,"/")</f>
        <v>41310</v>
      </c>
      <c r="Q1221" s="5"/>
      <c r="R1221" s="5"/>
      <c r="S1221" s="5" t="e">
        <f t="shared" si="138"/>
        <v>#NUM!</v>
      </c>
      <c r="T1221">
        <v>90</v>
      </c>
      <c r="U1221" s="14">
        <v>524</v>
      </c>
      <c r="V1221" s="14">
        <v>0</v>
      </c>
      <c r="W1221" s="14">
        <v>134</v>
      </c>
      <c r="X1221" s="14">
        <v>28</v>
      </c>
      <c r="Y1221" s="14">
        <v>28</v>
      </c>
      <c r="Z1221" s="14">
        <v>155</v>
      </c>
      <c r="AA1221" s="2">
        <v>1</v>
      </c>
      <c r="AB1221" s="2">
        <v>11</v>
      </c>
      <c r="AC1221" s="2">
        <v>8</v>
      </c>
      <c r="AD1221" s="2">
        <v>7</v>
      </c>
      <c r="AE1221" s="2">
        <v>0</v>
      </c>
      <c r="AF1221" s="2">
        <v>0</v>
      </c>
      <c r="AG1221" s="16">
        <v>0</v>
      </c>
      <c r="AH1221" s="49" t="s">
        <v>574</v>
      </c>
      <c r="AI1221" s="49" t="s">
        <v>574</v>
      </c>
      <c r="AJ1221" s="49" t="s">
        <v>574</v>
      </c>
      <c r="AK1221" s="49" t="s">
        <v>574</v>
      </c>
      <c r="AL1221" s="49" t="s">
        <v>574</v>
      </c>
      <c r="AM1221" s="2">
        <f t="shared" si="139"/>
        <v>0</v>
      </c>
      <c r="AN1221" s="1">
        <v>45</v>
      </c>
      <c r="AO1221" s="2">
        <v>53.171999999999997</v>
      </c>
    </row>
    <row r="1222" spans="1:41" hidden="1" x14ac:dyDescent="0.3">
      <c r="A1222">
        <v>4988</v>
      </c>
      <c r="B1222">
        <v>1949</v>
      </c>
      <c r="C1222" s="1">
        <f t="shared" si="133"/>
        <v>75</v>
      </c>
      <c r="D1222" t="s">
        <v>47</v>
      </c>
      <c r="E1222" t="s">
        <v>34</v>
      </c>
      <c r="F1222" s="4" t="s">
        <v>29</v>
      </c>
      <c r="G1222" t="s">
        <v>29</v>
      </c>
      <c r="H1222" s="20">
        <v>34469</v>
      </c>
      <c r="I1222" s="2">
        <f t="shared" si="134"/>
        <v>34.469000000000001</v>
      </c>
      <c r="J1222" s="2">
        <v>1</v>
      </c>
      <c r="K1222" s="2">
        <v>1</v>
      </c>
      <c r="L1222" s="16">
        <f t="shared" si="135"/>
        <v>2</v>
      </c>
      <c r="M1222" s="7">
        <v>41734</v>
      </c>
      <c r="N1222" s="4">
        <f t="shared" si="136"/>
        <v>1</v>
      </c>
      <c r="O1222" s="3">
        <f t="shared" si="137"/>
        <v>41734</v>
      </c>
      <c r="P1222" s="4" t="str" cm="1">
        <f t="array" ref="P1222">_xlfn.TEXTSPLIT(M1222,"/")</f>
        <v>41734</v>
      </c>
      <c r="Q1222" s="5"/>
      <c r="R1222" s="5"/>
      <c r="S1222" s="5" t="e">
        <f t="shared" si="138"/>
        <v>#NUM!</v>
      </c>
      <c r="T1222">
        <v>58</v>
      </c>
      <c r="U1222" s="14">
        <v>19</v>
      </c>
      <c r="V1222" s="14">
        <v>6</v>
      </c>
      <c r="W1222" s="14">
        <v>20</v>
      </c>
      <c r="X1222" s="14">
        <v>0</v>
      </c>
      <c r="Y1222" s="14">
        <v>5</v>
      </c>
      <c r="Z1222" s="14">
        <v>12</v>
      </c>
      <c r="AA1222" s="2">
        <v>3</v>
      </c>
      <c r="AB1222" s="2">
        <v>1</v>
      </c>
      <c r="AC1222" s="2">
        <v>4</v>
      </c>
      <c r="AD1222" s="2">
        <v>4</v>
      </c>
      <c r="AE1222" s="2">
        <v>0</v>
      </c>
      <c r="AF1222" s="2">
        <v>0</v>
      </c>
      <c r="AG1222" s="16">
        <v>0</v>
      </c>
      <c r="AH1222" s="49" t="s">
        <v>574</v>
      </c>
      <c r="AI1222" s="49" t="s">
        <v>574</v>
      </c>
      <c r="AJ1222" s="49" t="s">
        <v>574</v>
      </c>
      <c r="AK1222" s="49" t="s">
        <v>574</v>
      </c>
      <c r="AL1222" s="49" t="s">
        <v>574</v>
      </c>
      <c r="AM1222" s="2">
        <f t="shared" si="139"/>
        <v>0</v>
      </c>
      <c r="AN1222" s="1">
        <v>56</v>
      </c>
      <c r="AO1222" s="2">
        <v>52.569000000000003</v>
      </c>
    </row>
    <row r="1223" spans="1:41" hidden="1" x14ac:dyDescent="0.3">
      <c r="A1223">
        <v>4974</v>
      </c>
      <c r="B1223">
        <v>1971</v>
      </c>
      <c r="C1223" s="1">
        <f t="shared" si="133"/>
        <v>53</v>
      </c>
      <c r="D1223" t="s">
        <v>31</v>
      </c>
      <c r="E1223" t="s">
        <v>22</v>
      </c>
      <c r="F1223" s="4" t="s">
        <v>26</v>
      </c>
      <c r="G1223" t="s">
        <v>26</v>
      </c>
      <c r="H1223" s="20">
        <v>83273</v>
      </c>
      <c r="I1223" s="2">
        <f t="shared" si="134"/>
        <v>83.272999999999996</v>
      </c>
      <c r="J1223" s="2">
        <v>1</v>
      </c>
      <c r="K1223" s="2">
        <v>2</v>
      </c>
      <c r="L1223" s="16">
        <f t="shared" si="135"/>
        <v>3</v>
      </c>
      <c r="M1223" s="6" t="s">
        <v>423</v>
      </c>
      <c r="N1223" s="4">
        <f t="shared" si="136"/>
        <v>2</v>
      </c>
      <c r="O1223" s="3">
        <f t="shared" si="137"/>
        <v>41177</v>
      </c>
      <c r="P1223" s="4" t="str" cm="1">
        <f t="array" ref="P1223:R1223">_xlfn.TEXTSPLIT(M1223,"/")</f>
        <v>9</v>
      </c>
      <c r="Q1223" s="4" t="str">
        <v>25</v>
      </c>
      <c r="R1223" s="4" t="str">
        <v>12</v>
      </c>
      <c r="S1223" s="5">
        <f t="shared" si="138"/>
        <v>41177</v>
      </c>
      <c r="T1223">
        <v>98</v>
      </c>
      <c r="U1223" s="14">
        <v>433</v>
      </c>
      <c r="V1223" s="14">
        <v>89</v>
      </c>
      <c r="W1223" s="14">
        <v>650</v>
      </c>
      <c r="X1223" s="14">
        <v>16</v>
      </c>
      <c r="Y1223" s="14">
        <v>102</v>
      </c>
      <c r="Z1223" s="14">
        <v>102</v>
      </c>
      <c r="AA1223" s="2">
        <v>10</v>
      </c>
      <c r="AB1223" s="2">
        <v>4</v>
      </c>
      <c r="AC1223" s="2">
        <v>9</v>
      </c>
      <c r="AD1223" s="2">
        <v>7</v>
      </c>
      <c r="AE1223" s="2">
        <v>0</v>
      </c>
      <c r="AF1223" s="2">
        <v>0</v>
      </c>
      <c r="AG1223" s="16">
        <v>0</v>
      </c>
      <c r="AH1223" s="49" t="s">
        <v>574</v>
      </c>
      <c r="AI1223" s="49" t="s">
        <v>574</v>
      </c>
      <c r="AJ1223" s="49" t="s">
        <v>574</v>
      </c>
      <c r="AK1223" s="49" t="s">
        <v>574</v>
      </c>
      <c r="AL1223" s="49" t="s">
        <v>574</v>
      </c>
      <c r="AM1223" s="2">
        <f t="shared" si="139"/>
        <v>0</v>
      </c>
      <c r="AN1223" s="1">
        <v>58</v>
      </c>
      <c r="AO1223" s="2">
        <v>51.39</v>
      </c>
    </row>
    <row r="1224" spans="1:41" hidden="1" x14ac:dyDescent="0.3">
      <c r="A1224">
        <v>4973</v>
      </c>
      <c r="B1224">
        <v>1971</v>
      </c>
      <c r="C1224" s="1">
        <f t="shared" si="133"/>
        <v>53</v>
      </c>
      <c r="D1224" t="s">
        <v>28</v>
      </c>
      <c r="E1224" t="s">
        <v>22</v>
      </c>
      <c r="F1224" s="4" t="s">
        <v>26</v>
      </c>
      <c r="G1224" t="s">
        <v>26</v>
      </c>
      <c r="H1224" s="20">
        <v>20587</v>
      </c>
      <c r="I1224" s="2">
        <f t="shared" si="134"/>
        <v>20.587</v>
      </c>
      <c r="J1224" s="2">
        <v>1</v>
      </c>
      <c r="K1224" s="2">
        <v>0</v>
      </c>
      <c r="L1224" s="16">
        <f t="shared" si="135"/>
        <v>1</v>
      </c>
      <c r="M1224" s="7">
        <v>41948</v>
      </c>
      <c r="N1224" s="4">
        <f t="shared" si="136"/>
        <v>1</v>
      </c>
      <c r="O1224" s="3">
        <f t="shared" si="137"/>
        <v>41948</v>
      </c>
      <c r="P1224" s="4" t="str" cm="1">
        <f t="array" ref="P1224">_xlfn.TEXTSPLIT(M1224,"/")</f>
        <v>41948</v>
      </c>
      <c r="Q1224" s="5"/>
      <c r="R1224" s="5"/>
      <c r="S1224" s="5" t="e">
        <f t="shared" si="138"/>
        <v>#NUM!</v>
      </c>
      <c r="T1224">
        <v>39</v>
      </c>
      <c r="U1224" s="14">
        <v>2</v>
      </c>
      <c r="V1224" s="14">
        <v>3</v>
      </c>
      <c r="W1224" s="14">
        <v>6</v>
      </c>
      <c r="X1224" s="14">
        <v>4</v>
      </c>
      <c r="Y1224" s="14">
        <v>1</v>
      </c>
      <c r="Z1224" s="14">
        <v>9</v>
      </c>
      <c r="AA1224" s="2">
        <v>1</v>
      </c>
      <c r="AB1224" s="2">
        <v>1</v>
      </c>
      <c r="AC1224" s="2">
        <v>2</v>
      </c>
      <c r="AD1224" s="2">
        <v>7</v>
      </c>
      <c r="AE1224" s="2">
        <v>0</v>
      </c>
      <c r="AF1224" s="2">
        <v>0</v>
      </c>
      <c r="AG1224" s="16">
        <v>0</v>
      </c>
      <c r="AH1224" s="49" t="s">
        <v>574</v>
      </c>
      <c r="AI1224" s="49" t="s">
        <v>574</v>
      </c>
      <c r="AJ1224" s="49" t="s">
        <v>574</v>
      </c>
      <c r="AK1224" s="49" t="s">
        <v>574</v>
      </c>
      <c r="AL1224" s="49" t="s">
        <v>574</v>
      </c>
      <c r="AM1224" s="2">
        <f t="shared" si="139"/>
        <v>0</v>
      </c>
      <c r="AN1224" s="1">
        <v>56</v>
      </c>
      <c r="AO1224" s="2">
        <v>47.820999999999998</v>
      </c>
    </row>
    <row r="1225" spans="1:41" hidden="1" x14ac:dyDescent="0.3">
      <c r="A1225">
        <v>4971</v>
      </c>
      <c r="B1225">
        <v>1963</v>
      </c>
      <c r="C1225" s="1">
        <f t="shared" si="133"/>
        <v>61</v>
      </c>
      <c r="D1225" t="s">
        <v>47</v>
      </c>
      <c r="E1225" t="s">
        <v>34</v>
      </c>
      <c r="F1225" s="4" t="s">
        <v>32</v>
      </c>
      <c r="G1225" t="s">
        <v>32</v>
      </c>
      <c r="H1225" s="20">
        <v>31497</v>
      </c>
      <c r="I1225" s="2">
        <f t="shared" si="134"/>
        <v>31.497</v>
      </c>
      <c r="J1225" s="2">
        <v>0</v>
      </c>
      <c r="K1225" s="2">
        <v>1</v>
      </c>
      <c r="L1225" s="16">
        <f t="shared" si="135"/>
        <v>1</v>
      </c>
      <c r="M1225" s="7">
        <v>41072</v>
      </c>
      <c r="N1225" s="4">
        <f t="shared" si="136"/>
        <v>1</v>
      </c>
      <c r="O1225" s="3">
        <f t="shared" si="137"/>
        <v>41072</v>
      </c>
      <c r="P1225" s="4" t="str" cm="1">
        <f t="array" ref="P1225">_xlfn.TEXTSPLIT(M1225,"/")</f>
        <v>41072</v>
      </c>
      <c r="Q1225" s="5"/>
      <c r="R1225" s="5"/>
      <c r="S1225" s="5" t="e">
        <f t="shared" si="138"/>
        <v>#NUM!</v>
      </c>
      <c r="T1225">
        <v>22</v>
      </c>
      <c r="U1225" s="14">
        <v>108</v>
      </c>
      <c r="V1225" s="14">
        <v>1</v>
      </c>
      <c r="W1225" s="14">
        <v>28</v>
      </c>
      <c r="X1225" s="14">
        <v>13</v>
      </c>
      <c r="Y1225" s="14">
        <v>1</v>
      </c>
      <c r="Z1225" s="14">
        <v>4</v>
      </c>
      <c r="AA1225" s="2">
        <v>2</v>
      </c>
      <c r="AB1225" s="2">
        <v>3</v>
      </c>
      <c r="AC1225" s="2">
        <v>4</v>
      </c>
      <c r="AD1225" s="2">
        <v>8</v>
      </c>
      <c r="AE1225" s="2">
        <v>0</v>
      </c>
      <c r="AF1225" s="2">
        <v>0</v>
      </c>
      <c r="AG1225" s="16">
        <v>0</v>
      </c>
      <c r="AH1225" s="49" t="s">
        <v>574</v>
      </c>
      <c r="AI1225" s="49" t="s">
        <v>574</v>
      </c>
      <c r="AJ1225" s="49" t="s">
        <v>574</v>
      </c>
      <c r="AK1225" s="49" t="s">
        <v>574</v>
      </c>
      <c r="AL1225" s="49" t="s">
        <v>574</v>
      </c>
      <c r="AM1225" s="2">
        <f t="shared" si="139"/>
        <v>0</v>
      </c>
      <c r="AN1225" s="1">
        <v>48</v>
      </c>
      <c r="AO1225" s="2">
        <v>45.503</v>
      </c>
    </row>
    <row r="1226" spans="1:41" hidden="1" x14ac:dyDescent="0.3">
      <c r="A1226">
        <v>4967</v>
      </c>
      <c r="B1226">
        <v>1961</v>
      </c>
      <c r="C1226" s="1">
        <f t="shared" si="133"/>
        <v>63</v>
      </c>
      <c r="D1226" t="s">
        <v>47</v>
      </c>
      <c r="E1226" t="s">
        <v>34</v>
      </c>
      <c r="F1226" s="4" t="s">
        <v>32</v>
      </c>
      <c r="G1226" t="s">
        <v>32</v>
      </c>
      <c r="H1226" s="20">
        <v>38201</v>
      </c>
      <c r="I1226" s="2">
        <f t="shared" si="134"/>
        <v>38.201000000000001</v>
      </c>
      <c r="J1226" s="2">
        <v>0</v>
      </c>
      <c r="K1226" s="2">
        <v>1</v>
      </c>
      <c r="L1226" s="16">
        <f t="shared" si="135"/>
        <v>1</v>
      </c>
      <c r="M1226" s="6" t="s">
        <v>223</v>
      </c>
      <c r="N1226" s="4">
        <f t="shared" si="136"/>
        <v>2</v>
      </c>
      <c r="O1226" s="3">
        <f t="shared" si="137"/>
        <v>41362</v>
      </c>
      <c r="P1226" s="4" t="str" cm="1">
        <f t="array" ref="P1226:R1226">_xlfn.TEXTSPLIT(M1226,"/")</f>
        <v>3</v>
      </c>
      <c r="Q1226" s="4" t="str">
        <v>29</v>
      </c>
      <c r="R1226" s="4" t="str">
        <v>13</v>
      </c>
      <c r="S1226" s="5">
        <f t="shared" si="138"/>
        <v>41362</v>
      </c>
      <c r="T1226">
        <v>19</v>
      </c>
      <c r="U1226" s="14">
        <v>233</v>
      </c>
      <c r="V1226" s="14">
        <v>0</v>
      </c>
      <c r="W1226" s="14">
        <v>23</v>
      </c>
      <c r="X1226" s="14">
        <v>0</v>
      </c>
      <c r="Y1226" s="14">
        <v>0</v>
      </c>
      <c r="Z1226" s="14">
        <v>12</v>
      </c>
      <c r="AA1226" s="2">
        <v>4</v>
      </c>
      <c r="AB1226" s="2">
        <v>5</v>
      </c>
      <c r="AC1226" s="2">
        <v>5</v>
      </c>
      <c r="AD1226" s="2">
        <v>8</v>
      </c>
      <c r="AE1226" s="2">
        <v>0</v>
      </c>
      <c r="AF1226" s="2">
        <v>0</v>
      </c>
      <c r="AG1226" s="16">
        <v>0</v>
      </c>
      <c r="AH1226" s="49" t="s">
        <v>574</v>
      </c>
      <c r="AI1226" s="49" t="s">
        <v>574</v>
      </c>
      <c r="AJ1226" s="49" t="s">
        <v>574</v>
      </c>
      <c r="AK1226" s="49" t="s">
        <v>574</v>
      </c>
      <c r="AL1226" s="49" t="s">
        <v>574</v>
      </c>
      <c r="AM1226" s="2">
        <f t="shared" si="139"/>
        <v>0</v>
      </c>
      <c r="AN1226" s="1">
        <v>66</v>
      </c>
      <c r="AO1226" s="2">
        <v>40.451000000000001</v>
      </c>
    </row>
    <row r="1227" spans="1:41" hidden="1" x14ac:dyDescent="0.3">
      <c r="A1227">
        <v>4964</v>
      </c>
      <c r="B1227">
        <v>1959</v>
      </c>
      <c r="C1227" s="1">
        <f t="shared" si="133"/>
        <v>65</v>
      </c>
      <c r="D1227" t="s">
        <v>28</v>
      </c>
      <c r="E1227" t="s">
        <v>34</v>
      </c>
      <c r="F1227" s="4" t="s">
        <v>32</v>
      </c>
      <c r="G1227" t="s">
        <v>32</v>
      </c>
      <c r="H1227" s="20">
        <v>74250</v>
      </c>
      <c r="I1227" s="2">
        <f t="shared" si="134"/>
        <v>74.25</v>
      </c>
      <c r="J1227" s="2">
        <v>0</v>
      </c>
      <c r="K1227" s="2">
        <v>0</v>
      </c>
      <c r="L1227" s="16">
        <f t="shared" si="135"/>
        <v>0</v>
      </c>
      <c r="M1227" s="6" t="s">
        <v>137</v>
      </c>
      <c r="N1227" s="4">
        <f t="shared" si="136"/>
        <v>2</v>
      </c>
      <c r="O1227" s="3">
        <f t="shared" si="137"/>
        <v>41665</v>
      </c>
      <c r="P1227" s="4" t="str" cm="1">
        <f t="array" ref="P1227:R1227">_xlfn.TEXTSPLIT(M1227,"/")</f>
        <v>1</v>
      </c>
      <c r="Q1227" s="4" t="str">
        <v>26</v>
      </c>
      <c r="R1227" s="4" t="str">
        <v>14</v>
      </c>
      <c r="S1227" s="5">
        <f t="shared" si="138"/>
        <v>41665</v>
      </c>
      <c r="T1227">
        <v>90</v>
      </c>
      <c r="U1227" s="14">
        <v>680</v>
      </c>
      <c r="V1227" s="14">
        <v>11</v>
      </c>
      <c r="W1227" s="14">
        <v>392</v>
      </c>
      <c r="X1227" s="14">
        <v>75</v>
      </c>
      <c r="Y1227" s="14">
        <v>0</v>
      </c>
      <c r="Z1227" s="14">
        <v>0</v>
      </c>
      <c r="AA1227" s="2">
        <v>1</v>
      </c>
      <c r="AB1227" s="2">
        <v>2</v>
      </c>
      <c r="AC1227" s="2">
        <v>4</v>
      </c>
      <c r="AD1227" s="2">
        <v>1</v>
      </c>
      <c r="AE1227" s="2">
        <v>0</v>
      </c>
      <c r="AF1227" s="2">
        <v>0</v>
      </c>
      <c r="AG1227" s="16">
        <v>0</v>
      </c>
      <c r="AH1227" s="49" t="s">
        <v>574</v>
      </c>
      <c r="AI1227" s="49" t="s">
        <v>574</v>
      </c>
      <c r="AJ1227" s="49" t="s">
        <v>574</v>
      </c>
      <c r="AK1227" s="49" t="s">
        <v>574</v>
      </c>
      <c r="AL1227" s="49" t="s">
        <v>574</v>
      </c>
      <c r="AM1227" s="2">
        <f t="shared" si="139"/>
        <v>0</v>
      </c>
      <c r="AN1227" s="1">
        <v>61</v>
      </c>
      <c r="AO1227" s="2">
        <v>39.552</v>
      </c>
    </row>
    <row r="1228" spans="1:41" x14ac:dyDescent="0.3">
      <c r="A1228">
        <v>4961</v>
      </c>
      <c r="B1228">
        <v>1975</v>
      </c>
      <c r="C1228" s="1">
        <f t="shared" si="133"/>
        <v>49</v>
      </c>
      <c r="D1228" t="s">
        <v>25</v>
      </c>
      <c r="E1228" t="s">
        <v>42</v>
      </c>
      <c r="F1228" s="4" t="s">
        <v>32</v>
      </c>
      <c r="G1228" t="s">
        <v>32</v>
      </c>
      <c r="H1228" s="20">
        <v>21255</v>
      </c>
      <c r="I1228" s="2">
        <f t="shared" si="134"/>
        <v>21.254999999999999</v>
      </c>
      <c r="J1228" s="2">
        <v>1</v>
      </c>
      <c r="K1228" s="2">
        <v>0</v>
      </c>
      <c r="L1228" s="16">
        <f t="shared" si="135"/>
        <v>1</v>
      </c>
      <c r="M1228" s="6" t="s">
        <v>358</v>
      </c>
      <c r="N1228" s="4">
        <f t="shared" si="136"/>
        <v>2</v>
      </c>
      <c r="O1228" s="3">
        <f t="shared" si="137"/>
        <v>41660</v>
      </c>
      <c r="P1228" s="4" t="str" cm="1">
        <f t="array" ref="P1228:R1228">_xlfn.TEXTSPLIT(M1228,"/")</f>
        <v>1</v>
      </c>
      <c r="Q1228" s="4" t="str">
        <v>21</v>
      </c>
      <c r="R1228" s="4" t="str">
        <v>14</v>
      </c>
      <c r="S1228" s="5">
        <f t="shared" si="138"/>
        <v>41660</v>
      </c>
      <c r="T1228">
        <v>56</v>
      </c>
      <c r="U1228" s="14">
        <v>29</v>
      </c>
      <c r="V1228" s="14">
        <v>0</v>
      </c>
      <c r="W1228" s="14">
        <v>25</v>
      </c>
      <c r="X1228" s="14">
        <v>2</v>
      </c>
      <c r="Y1228" s="14">
        <v>2</v>
      </c>
      <c r="Z1228" s="14">
        <v>3</v>
      </c>
      <c r="AA1228" s="2">
        <v>4</v>
      </c>
      <c r="AB1228" s="2">
        <v>2</v>
      </c>
      <c r="AC1228" s="2">
        <v>4</v>
      </c>
      <c r="AD1228" s="2">
        <v>4</v>
      </c>
      <c r="AE1228" s="2">
        <v>0</v>
      </c>
      <c r="AF1228" s="2">
        <v>0</v>
      </c>
      <c r="AG1228" s="16">
        <v>0</v>
      </c>
      <c r="AH1228" s="49" t="s">
        <v>574</v>
      </c>
      <c r="AI1228" s="49" t="s">
        <v>574</v>
      </c>
      <c r="AJ1228" s="49" t="s">
        <v>574</v>
      </c>
      <c r="AK1228" s="49" t="s">
        <v>574</v>
      </c>
      <c r="AL1228" s="49" t="s">
        <v>574</v>
      </c>
      <c r="AM1228" s="2">
        <f t="shared" si="139"/>
        <v>0</v>
      </c>
      <c r="AN1228" s="1">
        <v>51</v>
      </c>
      <c r="AO1228" s="2">
        <v>37.76</v>
      </c>
    </row>
    <row r="1229" spans="1:41" x14ac:dyDescent="0.3">
      <c r="A1229">
        <v>4954</v>
      </c>
      <c r="B1229">
        <v>1957</v>
      </c>
      <c r="C1229" s="1">
        <f t="shared" si="133"/>
        <v>67</v>
      </c>
      <c r="D1229" t="s">
        <v>25</v>
      </c>
      <c r="E1229" t="s">
        <v>22</v>
      </c>
      <c r="F1229" s="4" t="s">
        <v>29</v>
      </c>
      <c r="G1229" t="s">
        <v>29</v>
      </c>
      <c r="H1229" s="20">
        <v>48195</v>
      </c>
      <c r="I1229" s="2">
        <f t="shared" si="134"/>
        <v>48.195</v>
      </c>
      <c r="J1229" s="2">
        <v>1</v>
      </c>
      <c r="K1229" s="2">
        <v>1</v>
      </c>
      <c r="L1229" s="16">
        <f t="shared" si="135"/>
        <v>2</v>
      </c>
      <c r="M1229" s="6" t="s">
        <v>358</v>
      </c>
      <c r="N1229" s="4">
        <f t="shared" si="136"/>
        <v>2</v>
      </c>
      <c r="O1229" s="3">
        <f t="shared" si="137"/>
        <v>41660</v>
      </c>
      <c r="P1229" s="4" t="str" cm="1">
        <f t="array" ref="P1229:R1229">_xlfn.TEXTSPLIT(M1229,"/")</f>
        <v>1</v>
      </c>
      <c r="Q1229" s="4" t="str">
        <v>21</v>
      </c>
      <c r="R1229" s="4" t="str">
        <v>14</v>
      </c>
      <c r="S1229" s="5">
        <f t="shared" si="138"/>
        <v>41660</v>
      </c>
      <c r="T1229">
        <v>53</v>
      </c>
      <c r="U1229" s="14">
        <v>106</v>
      </c>
      <c r="V1229" s="14">
        <v>27</v>
      </c>
      <c r="W1229" s="14">
        <v>68</v>
      </c>
      <c r="X1229" s="14">
        <v>52</v>
      </c>
      <c r="Y1229" s="14">
        <v>7</v>
      </c>
      <c r="Z1229" s="14">
        <v>5</v>
      </c>
      <c r="AA1229" s="2">
        <v>6</v>
      </c>
      <c r="AB1229" s="2">
        <v>4</v>
      </c>
      <c r="AC1229" s="2">
        <v>5</v>
      </c>
      <c r="AD1229" s="2">
        <v>6</v>
      </c>
      <c r="AE1229" s="2">
        <v>0</v>
      </c>
      <c r="AF1229" s="2">
        <v>0</v>
      </c>
      <c r="AG1229" s="16">
        <v>0</v>
      </c>
      <c r="AH1229" s="49" t="s">
        <v>574</v>
      </c>
      <c r="AI1229" s="49" t="s">
        <v>574</v>
      </c>
      <c r="AJ1229" s="49" t="s">
        <v>574</v>
      </c>
      <c r="AK1229" s="49" t="s">
        <v>574</v>
      </c>
      <c r="AL1229" s="49" t="s">
        <v>574</v>
      </c>
      <c r="AM1229" s="2">
        <f t="shared" si="139"/>
        <v>0</v>
      </c>
      <c r="AN1229" s="1">
        <v>40</v>
      </c>
      <c r="AO1229" s="2">
        <v>36.075000000000003</v>
      </c>
    </row>
    <row r="1230" spans="1:41" x14ac:dyDescent="0.3">
      <c r="A1230">
        <v>4947</v>
      </c>
      <c r="B1230">
        <v>1967</v>
      </c>
      <c r="C1230" s="1">
        <f t="shared" si="133"/>
        <v>57</v>
      </c>
      <c r="D1230" t="s">
        <v>25</v>
      </c>
      <c r="E1230" t="s">
        <v>36</v>
      </c>
      <c r="F1230" s="4" t="s">
        <v>26</v>
      </c>
      <c r="G1230" t="s">
        <v>26</v>
      </c>
      <c r="H1230" s="20">
        <v>89572</v>
      </c>
      <c r="I1230" s="2">
        <f t="shared" si="134"/>
        <v>89.572000000000003</v>
      </c>
      <c r="J1230" s="2">
        <v>0</v>
      </c>
      <c r="K1230" s="2">
        <v>0</v>
      </c>
      <c r="L1230" s="16">
        <f t="shared" si="135"/>
        <v>0</v>
      </c>
      <c r="M1230" s="6" t="s">
        <v>215</v>
      </c>
      <c r="N1230" s="4">
        <f t="shared" si="136"/>
        <v>2</v>
      </c>
      <c r="O1230" s="3">
        <f t="shared" si="137"/>
        <v>41167</v>
      </c>
      <c r="P1230" s="4" t="str" cm="1">
        <f t="array" ref="P1230:R1230">_xlfn.TEXTSPLIT(M1230,"/")</f>
        <v>9</v>
      </c>
      <c r="Q1230" s="4" t="str">
        <v>15</v>
      </c>
      <c r="R1230" s="4" t="str">
        <v>12</v>
      </c>
      <c r="S1230" s="5">
        <f t="shared" si="138"/>
        <v>41167</v>
      </c>
      <c r="T1230">
        <v>44</v>
      </c>
      <c r="U1230" s="14">
        <v>606</v>
      </c>
      <c r="V1230" s="14">
        <v>24</v>
      </c>
      <c r="W1230" s="14">
        <v>974</v>
      </c>
      <c r="X1230" s="14">
        <v>197</v>
      </c>
      <c r="Y1230" s="14">
        <v>194</v>
      </c>
      <c r="Z1230" s="14">
        <v>64</v>
      </c>
      <c r="AA1230" s="2">
        <v>1</v>
      </c>
      <c r="AB1230" s="2">
        <v>7</v>
      </c>
      <c r="AC1230" s="2">
        <v>9</v>
      </c>
      <c r="AD1230" s="2">
        <v>4</v>
      </c>
      <c r="AE1230" s="2">
        <v>1</v>
      </c>
      <c r="AF1230" s="2">
        <v>0</v>
      </c>
      <c r="AG1230" s="16">
        <v>2</v>
      </c>
      <c r="AH1230" s="49" t="s">
        <v>574</v>
      </c>
      <c r="AI1230" s="49">
        <v>1</v>
      </c>
      <c r="AJ1230" s="49" t="s">
        <v>574</v>
      </c>
      <c r="AK1230" s="49">
        <v>1</v>
      </c>
      <c r="AL1230" s="49" t="s">
        <v>574</v>
      </c>
      <c r="AM1230" s="2">
        <f t="shared" si="139"/>
        <v>0</v>
      </c>
      <c r="AN1230" s="1">
        <v>55</v>
      </c>
      <c r="AO1230" s="2">
        <v>36.064999999999998</v>
      </c>
    </row>
    <row r="1231" spans="1:41" x14ac:dyDescent="0.3">
      <c r="A1231">
        <v>4945</v>
      </c>
      <c r="B1231">
        <v>1954</v>
      </c>
      <c r="C1231" s="1">
        <f t="shared" si="133"/>
        <v>70</v>
      </c>
      <c r="D1231" t="s">
        <v>25</v>
      </c>
      <c r="E1231" t="s">
        <v>22</v>
      </c>
      <c r="F1231" s="4" t="s">
        <v>43</v>
      </c>
      <c r="G1231" t="s">
        <v>43</v>
      </c>
      <c r="H1231" s="20">
        <v>53653</v>
      </c>
      <c r="I1231" s="2">
        <f t="shared" si="134"/>
        <v>53.652999999999999</v>
      </c>
      <c r="J1231" s="2">
        <v>0</v>
      </c>
      <c r="K1231" s="2">
        <v>0</v>
      </c>
      <c r="L1231" s="16">
        <f t="shared" si="135"/>
        <v>0</v>
      </c>
      <c r="M1231" s="7">
        <v>41101</v>
      </c>
      <c r="N1231" s="4">
        <f t="shared" si="136"/>
        <v>1</v>
      </c>
      <c r="O1231" s="3">
        <f t="shared" si="137"/>
        <v>41101</v>
      </c>
      <c r="P1231" s="4" t="str" cm="1">
        <f t="array" ref="P1231">_xlfn.TEXTSPLIT(M1231,"/")</f>
        <v>41101</v>
      </c>
      <c r="Q1231" s="5"/>
      <c r="R1231" s="5"/>
      <c r="S1231" s="5" t="e">
        <f t="shared" si="138"/>
        <v>#NUM!</v>
      </c>
      <c r="T1231">
        <v>29</v>
      </c>
      <c r="U1231" s="14">
        <v>815</v>
      </c>
      <c r="V1231" s="14">
        <v>10</v>
      </c>
      <c r="W1231" s="14">
        <v>239</v>
      </c>
      <c r="X1231" s="14">
        <v>28</v>
      </c>
      <c r="Y1231" s="14">
        <v>10</v>
      </c>
      <c r="Z1231" s="14">
        <v>108</v>
      </c>
      <c r="AA1231" s="2">
        <v>2</v>
      </c>
      <c r="AB1231" s="2">
        <v>10</v>
      </c>
      <c r="AC1231" s="2">
        <v>12</v>
      </c>
      <c r="AD1231" s="2">
        <v>6</v>
      </c>
      <c r="AE1231" s="2">
        <v>0</v>
      </c>
      <c r="AF1231" s="2">
        <v>0</v>
      </c>
      <c r="AG1231" s="16">
        <v>0</v>
      </c>
      <c r="AH1231" s="49" t="s">
        <v>574</v>
      </c>
      <c r="AI1231" s="49" t="s">
        <v>574</v>
      </c>
      <c r="AJ1231" s="49" t="s">
        <v>574</v>
      </c>
      <c r="AK1231" s="49" t="s">
        <v>574</v>
      </c>
      <c r="AL1231" s="49" t="s">
        <v>574</v>
      </c>
      <c r="AM1231" s="2">
        <f t="shared" si="139"/>
        <v>0</v>
      </c>
      <c r="AN1231" s="1">
        <v>46</v>
      </c>
      <c r="AO1231" s="2">
        <v>35.79</v>
      </c>
    </row>
    <row r="1232" spans="1:41" x14ac:dyDescent="0.3">
      <c r="A1232">
        <v>4944</v>
      </c>
      <c r="B1232">
        <v>1960</v>
      </c>
      <c r="C1232" s="1">
        <f t="shared" si="133"/>
        <v>64</v>
      </c>
      <c r="D1232" t="s">
        <v>25</v>
      </c>
      <c r="E1232" t="s">
        <v>22</v>
      </c>
      <c r="F1232" s="4" t="s">
        <v>32</v>
      </c>
      <c r="G1232" t="s">
        <v>32</v>
      </c>
      <c r="H1232" s="20">
        <v>71367</v>
      </c>
      <c r="I1232" s="2">
        <f t="shared" si="134"/>
        <v>71.367000000000004</v>
      </c>
      <c r="J1232" s="2">
        <v>0</v>
      </c>
      <c r="K1232" s="2">
        <v>0</v>
      </c>
      <c r="L1232" s="16">
        <f t="shared" si="135"/>
        <v>0</v>
      </c>
      <c r="M1232" s="6" t="s">
        <v>253</v>
      </c>
      <c r="N1232" s="4">
        <f t="shared" si="136"/>
        <v>2</v>
      </c>
      <c r="O1232" s="3">
        <f t="shared" si="137"/>
        <v>41509</v>
      </c>
      <c r="P1232" s="4" t="str" cm="1">
        <f t="array" ref="P1232:R1232">_xlfn.TEXTSPLIT(M1232,"/")</f>
        <v>8</v>
      </c>
      <c r="Q1232" s="4" t="str">
        <v>23</v>
      </c>
      <c r="R1232" s="4" t="str">
        <v>13</v>
      </c>
      <c r="S1232" s="5">
        <f t="shared" si="138"/>
        <v>41509</v>
      </c>
      <c r="T1232">
        <v>24</v>
      </c>
      <c r="U1232" s="14">
        <v>227</v>
      </c>
      <c r="V1232" s="14">
        <v>23</v>
      </c>
      <c r="W1232" s="14">
        <v>389</v>
      </c>
      <c r="X1232" s="14">
        <v>42</v>
      </c>
      <c r="Y1232" s="14">
        <v>21</v>
      </c>
      <c r="Z1232" s="14">
        <v>75</v>
      </c>
      <c r="AA1232" s="2">
        <v>1</v>
      </c>
      <c r="AB1232" s="2">
        <v>4</v>
      </c>
      <c r="AC1232" s="2">
        <v>7</v>
      </c>
      <c r="AD1232" s="2">
        <v>2</v>
      </c>
      <c r="AE1232" s="2">
        <v>0</v>
      </c>
      <c r="AF1232" s="2">
        <v>0</v>
      </c>
      <c r="AG1232" s="16">
        <v>0</v>
      </c>
      <c r="AH1232" s="49" t="s">
        <v>574</v>
      </c>
      <c r="AI1232" s="49" t="s">
        <v>574</v>
      </c>
      <c r="AJ1232" s="49" t="s">
        <v>574</v>
      </c>
      <c r="AK1232" s="49" t="s">
        <v>574</v>
      </c>
      <c r="AL1232" s="49" t="s">
        <v>574</v>
      </c>
      <c r="AM1232" s="2">
        <f t="shared" si="139"/>
        <v>0</v>
      </c>
      <c r="AN1232" s="1">
        <v>71</v>
      </c>
      <c r="AO1232" s="2">
        <v>35.704000000000001</v>
      </c>
    </row>
    <row r="1233" spans="1:41" x14ac:dyDescent="0.3">
      <c r="A1233">
        <v>4943</v>
      </c>
      <c r="B1233">
        <v>1954</v>
      </c>
      <c r="C1233" s="1">
        <f t="shared" si="133"/>
        <v>70</v>
      </c>
      <c r="D1233" t="s">
        <v>25</v>
      </c>
      <c r="E1233" t="s">
        <v>22</v>
      </c>
      <c r="F1233" s="4" t="s">
        <v>29</v>
      </c>
      <c r="G1233" t="s">
        <v>29</v>
      </c>
      <c r="H1233" s="20">
        <v>70503</v>
      </c>
      <c r="I1233" s="2">
        <f t="shared" si="134"/>
        <v>70.503</v>
      </c>
      <c r="J1233" s="2">
        <v>0</v>
      </c>
      <c r="K1233" s="2">
        <v>0</v>
      </c>
      <c r="L1233" s="16">
        <f t="shared" si="135"/>
        <v>0</v>
      </c>
      <c r="M1233" s="6" t="s">
        <v>415</v>
      </c>
      <c r="N1233" s="4">
        <f t="shared" si="136"/>
        <v>2</v>
      </c>
      <c r="O1233" s="3">
        <f t="shared" si="137"/>
        <v>41182</v>
      </c>
      <c r="P1233" s="4" t="str" cm="1">
        <f t="array" ref="P1233:R1233">_xlfn.TEXTSPLIT(M1233,"/")</f>
        <v>9</v>
      </c>
      <c r="Q1233" s="4" t="str">
        <v>30</v>
      </c>
      <c r="R1233" s="4" t="str">
        <v>12</v>
      </c>
      <c r="S1233" s="5">
        <f t="shared" si="138"/>
        <v>41182</v>
      </c>
      <c r="T1233">
        <v>73</v>
      </c>
      <c r="U1233" s="14">
        <v>1379</v>
      </c>
      <c r="V1233" s="14">
        <v>33</v>
      </c>
      <c r="W1233" s="14">
        <v>216</v>
      </c>
      <c r="X1233" s="14">
        <v>0</v>
      </c>
      <c r="Y1233" s="14">
        <v>33</v>
      </c>
      <c r="Z1233" s="14">
        <v>66</v>
      </c>
      <c r="AA1233" s="2">
        <v>1</v>
      </c>
      <c r="AB1233" s="2">
        <v>2</v>
      </c>
      <c r="AC1233" s="2">
        <v>9</v>
      </c>
      <c r="AD1233" s="2">
        <v>6</v>
      </c>
      <c r="AE1233" s="2">
        <v>0</v>
      </c>
      <c r="AF1233" s="2">
        <v>0</v>
      </c>
      <c r="AG1233" s="16">
        <v>2</v>
      </c>
      <c r="AH1233" s="49" t="s">
        <v>574</v>
      </c>
      <c r="AI1233" s="49">
        <v>1</v>
      </c>
      <c r="AJ1233" s="49">
        <v>1</v>
      </c>
      <c r="AK1233" s="49" t="s">
        <v>574</v>
      </c>
      <c r="AL1233" s="49" t="s">
        <v>574</v>
      </c>
      <c r="AM1233" s="2">
        <f t="shared" si="139"/>
        <v>0</v>
      </c>
      <c r="AN1233" s="1">
        <v>50</v>
      </c>
      <c r="AO1233" s="2">
        <v>31.163</v>
      </c>
    </row>
    <row r="1234" spans="1:41" hidden="1" x14ac:dyDescent="0.3">
      <c r="A1234">
        <v>4939</v>
      </c>
      <c r="B1234">
        <v>1947</v>
      </c>
      <c r="C1234" s="1">
        <f t="shared" si="133"/>
        <v>77</v>
      </c>
      <c r="D1234" t="s">
        <v>31</v>
      </c>
      <c r="E1234" t="s">
        <v>22</v>
      </c>
      <c r="F1234" s="4" t="s">
        <v>32</v>
      </c>
      <c r="G1234" t="s">
        <v>32</v>
      </c>
      <c r="H1234" s="20">
        <v>37760</v>
      </c>
      <c r="I1234" s="2">
        <f t="shared" si="134"/>
        <v>37.76</v>
      </c>
      <c r="J1234" s="2">
        <v>0</v>
      </c>
      <c r="K1234" s="2">
        <v>0</v>
      </c>
      <c r="L1234" s="16">
        <f t="shared" si="135"/>
        <v>0</v>
      </c>
      <c r="M1234" s="6" t="s">
        <v>232</v>
      </c>
      <c r="N1234" s="4">
        <f t="shared" si="136"/>
        <v>2</v>
      </c>
      <c r="O1234" s="3">
        <f t="shared" si="137"/>
        <v>41152</v>
      </c>
      <c r="P1234" s="4" t="str" cm="1">
        <f t="array" ref="P1234:R1234">_xlfn.TEXTSPLIT(M1234,"/")</f>
        <v>8</v>
      </c>
      <c r="Q1234" s="4" t="str">
        <v>31</v>
      </c>
      <c r="R1234" s="4" t="str">
        <v>12</v>
      </c>
      <c r="S1234" s="5">
        <f t="shared" si="138"/>
        <v>41152</v>
      </c>
      <c r="T1234">
        <v>20</v>
      </c>
      <c r="U1234" s="14">
        <v>84</v>
      </c>
      <c r="V1234" s="14">
        <v>5</v>
      </c>
      <c r="W1234" s="14">
        <v>38</v>
      </c>
      <c r="X1234" s="14">
        <v>150</v>
      </c>
      <c r="Y1234" s="14">
        <v>12</v>
      </c>
      <c r="Z1234" s="14">
        <v>28</v>
      </c>
      <c r="AA1234" s="2">
        <v>2</v>
      </c>
      <c r="AB1234" s="2">
        <v>4</v>
      </c>
      <c r="AC1234" s="2">
        <v>6</v>
      </c>
      <c r="AD1234" s="2">
        <v>7</v>
      </c>
      <c r="AE1234" s="2">
        <v>0</v>
      </c>
      <c r="AF1234" s="2">
        <v>0</v>
      </c>
      <c r="AG1234" s="16">
        <v>0</v>
      </c>
      <c r="AH1234" s="49" t="s">
        <v>574</v>
      </c>
      <c r="AI1234" s="49" t="s">
        <v>574</v>
      </c>
      <c r="AJ1234" s="49" t="s">
        <v>574</v>
      </c>
      <c r="AK1234" s="49" t="s">
        <v>574</v>
      </c>
      <c r="AL1234" s="49" t="s">
        <v>574</v>
      </c>
      <c r="AM1234" s="2">
        <f t="shared" si="139"/>
        <v>0</v>
      </c>
      <c r="AN1234" s="1">
        <v>50</v>
      </c>
      <c r="AO1234" s="2">
        <v>31.163</v>
      </c>
    </row>
    <row r="1235" spans="1:41" x14ac:dyDescent="0.3">
      <c r="A1235">
        <v>4937</v>
      </c>
      <c r="B1235">
        <v>1974</v>
      </c>
      <c r="C1235" s="1">
        <f t="shared" si="133"/>
        <v>50</v>
      </c>
      <c r="D1235" t="s">
        <v>25</v>
      </c>
      <c r="E1235" t="s">
        <v>36</v>
      </c>
      <c r="F1235" s="4" t="s">
        <v>29</v>
      </c>
      <c r="G1235" t="s">
        <v>29</v>
      </c>
      <c r="H1235" s="20">
        <v>46094</v>
      </c>
      <c r="I1235" s="2">
        <f t="shared" si="134"/>
        <v>46.094000000000001</v>
      </c>
      <c r="J1235" s="2">
        <v>1</v>
      </c>
      <c r="K1235" s="2">
        <v>1</v>
      </c>
      <c r="L1235" s="16">
        <f t="shared" si="135"/>
        <v>2</v>
      </c>
      <c r="M1235" s="7">
        <v>41918</v>
      </c>
      <c r="N1235" s="4">
        <f t="shared" si="136"/>
        <v>1</v>
      </c>
      <c r="O1235" s="3">
        <f t="shared" si="137"/>
        <v>41918</v>
      </c>
      <c r="P1235" s="4" t="str" cm="1">
        <f t="array" ref="P1235">_xlfn.TEXTSPLIT(M1235,"/")</f>
        <v>41918</v>
      </c>
      <c r="Q1235" s="5"/>
      <c r="R1235" s="5"/>
      <c r="S1235" s="5" t="e">
        <f t="shared" si="138"/>
        <v>#NUM!</v>
      </c>
      <c r="T1235">
        <v>62</v>
      </c>
      <c r="U1235" s="14">
        <v>12</v>
      </c>
      <c r="V1235" s="14">
        <v>2</v>
      </c>
      <c r="W1235" s="14">
        <v>20</v>
      </c>
      <c r="X1235" s="14">
        <v>3</v>
      </c>
      <c r="Y1235" s="14">
        <v>2</v>
      </c>
      <c r="Z1235" s="14">
        <v>5</v>
      </c>
      <c r="AA1235" s="2">
        <v>1</v>
      </c>
      <c r="AB1235" s="2">
        <v>1</v>
      </c>
      <c r="AC1235" s="2">
        <v>3</v>
      </c>
      <c r="AD1235" s="2">
        <v>7</v>
      </c>
      <c r="AE1235" s="2">
        <v>0</v>
      </c>
      <c r="AF1235" s="2">
        <v>0</v>
      </c>
      <c r="AG1235" s="16">
        <v>0</v>
      </c>
      <c r="AH1235" s="49" t="s">
        <v>574</v>
      </c>
      <c r="AI1235" s="49" t="s">
        <v>574</v>
      </c>
      <c r="AJ1235" s="49" t="s">
        <v>574</v>
      </c>
      <c r="AK1235" s="49" t="s">
        <v>574</v>
      </c>
      <c r="AL1235" s="49" t="s">
        <v>574</v>
      </c>
      <c r="AM1235" s="2">
        <f t="shared" si="139"/>
        <v>0</v>
      </c>
      <c r="AN1235" s="1">
        <v>45</v>
      </c>
      <c r="AO1235" s="2">
        <v>28.646999999999998</v>
      </c>
    </row>
    <row r="1236" spans="1:41" hidden="1" x14ac:dyDescent="0.3">
      <c r="A1236">
        <v>4931</v>
      </c>
      <c r="B1236">
        <v>1978</v>
      </c>
      <c r="C1236" s="1">
        <f t="shared" si="133"/>
        <v>46</v>
      </c>
      <c r="D1236" t="s">
        <v>47</v>
      </c>
      <c r="E1236" t="s">
        <v>22</v>
      </c>
      <c r="F1236" s="4" t="s">
        <v>32</v>
      </c>
      <c r="G1236" t="s">
        <v>32</v>
      </c>
      <c r="H1236" s="20">
        <v>157146</v>
      </c>
      <c r="I1236" s="2">
        <f t="shared" si="134"/>
        <v>157.14599999999999</v>
      </c>
      <c r="J1236" s="2">
        <v>0</v>
      </c>
      <c r="K1236" s="2">
        <v>0</v>
      </c>
      <c r="L1236" s="16">
        <f t="shared" si="135"/>
        <v>0</v>
      </c>
      <c r="M1236" s="6" t="s">
        <v>88</v>
      </c>
      <c r="N1236" s="4">
        <f t="shared" si="136"/>
        <v>2</v>
      </c>
      <c r="O1236" s="3">
        <f t="shared" si="137"/>
        <v>41393</v>
      </c>
      <c r="P1236" s="4" t="str" cm="1">
        <f t="array" ref="P1236:R1236">_xlfn.TEXTSPLIT(M1236,"/")</f>
        <v>4</v>
      </c>
      <c r="Q1236" s="4" t="str">
        <v>29</v>
      </c>
      <c r="R1236" s="4" t="str">
        <v>13</v>
      </c>
      <c r="S1236" s="5">
        <f t="shared" si="138"/>
        <v>41393</v>
      </c>
      <c r="T1236">
        <v>13</v>
      </c>
      <c r="U1236" s="14">
        <v>1</v>
      </c>
      <c r="V1236" s="14">
        <v>0</v>
      </c>
      <c r="W1236" s="14">
        <v>1725</v>
      </c>
      <c r="X1236" s="14">
        <v>2</v>
      </c>
      <c r="Y1236" s="14">
        <v>1</v>
      </c>
      <c r="Z1236" s="14">
        <v>1</v>
      </c>
      <c r="AA1236" s="2">
        <v>0</v>
      </c>
      <c r="AB1236" s="2">
        <v>0</v>
      </c>
      <c r="AC1236" s="2">
        <v>0</v>
      </c>
      <c r="AD1236" s="2">
        <v>1</v>
      </c>
      <c r="AE1236" s="2">
        <v>0</v>
      </c>
      <c r="AF1236" s="2">
        <v>0</v>
      </c>
      <c r="AG1236" s="16">
        <v>0</v>
      </c>
      <c r="AH1236" s="49" t="s">
        <v>574</v>
      </c>
      <c r="AI1236" s="49" t="s">
        <v>574</v>
      </c>
      <c r="AJ1236" s="49" t="s">
        <v>574</v>
      </c>
      <c r="AK1236" s="49" t="s">
        <v>574</v>
      </c>
      <c r="AL1236" s="49" t="s">
        <v>574</v>
      </c>
      <c r="AM1236" s="2">
        <f t="shared" si="139"/>
        <v>0</v>
      </c>
      <c r="AN1236" s="1">
        <v>50</v>
      </c>
      <c r="AO1236" s="2">
        <v>7.5</v>
      </c>
    </row>
    <row r="1237" spans="1:41" hidden="1" x14ac:dyDescent="0.3">
      <c r="A1237">
        <v>4927</v>
      </c>
      <c r="B1237">
        <v>1972</v>
      </c>
      <c r="C1237" s="1">
        <f t="shared" si="133"/>
        <v>52</v>
      </c>
      <c r="D1237" t="s">
        <v>47</v>
      </c>
      <c r="E1237" t="s">
        <v>22</v>
      </c>
      <c r="F1237" s="4" t="s">
        <v>32</v>
      </c>
      <c r="G1237" t="s">
        <v>32</v>
      </c>
      <c r="H1237" s="20">
        <v>16626</v>
      </c>
      <c r="I1237" s="2">
        <f t="shared" si="134"/>
        <v>16.626000000000001</v>
      </c>
      <c r="J1237" s="2">
        <v>2</v>
      </c>
      <c r="K1237" s="2">
        <v>0</v>
      </c>
      <c r="L1237" s="16">
        <f t="shared" si="135"/>
        <v>2</v>
      </c>
      <c r="M1237" s="6" t="s">
        <v>139</v>
      </c>
      <c r="N1237" s="4">
        <f t="shared" si="136"/>
        <v>2</v>
      </c>
      <c r="O1237" s="3">
        <f t="shared" si="137"/>
        <v>41654</v>
      </c>
      <c r="P1237" s="4" t="str" cm="1">
        <f t="array" ref="P1237:R1237">_xlfn.TEXTSPLIT(M1237,"/")</f>
        <v>1</v>
      </c>
      <c r="Q1237" s="4" t="str">
        <v>15</v>
      </c>
      <c r="R1237" s="4" t="str">
        <v>14</v>
      </c>
      <c r="S1237" s="5">
        <f t="shared" si="138"/>
        <v>41654</v>
      </c>
      <c r="T1237">
        <v>76</v>
      </c>
      <c r="U1237" s="14">
        <v>8</v>
      </c>
      <c r="V1237" s="14">
        <v>3</v>
      </c>
      <c r="W1237" s="14">
        <v>22</v>
      </c>
      <c r="X1237" s="14">
        <v>21</v>
      </c>
      <c r="Y1237" s="14">
        <v>1</v>
      </c>
      <c r="Z1237" s="14">
        <v>13</v>
      </c>
      <c r="AA1237" s="2">
        <v>3</v>
      </c>
      <c r="AB1237" s="2">
        <v>3</v>
      </c>
      <c r="AC1237" s="2">
        <v>3</v>
      </c>
      <c r="AD1237" s="2">
        <v>9</v>
      </c>
      <c r="AE1237" s="2">
        <v>0</v>
      </c>
      <c r="AF1237" s="2">
        <v>0</v>
      </c>
      <c r="AG1237" s="16">
        <v>0</v>
      </c>
      <c r="AH1237" s="49" t="s">
        <v>574</v>
      </c>
      <c r="AI1237" s="49" t="s">
        <v>574</v>
      </c>
      <c r="AJ1237" s="49" t="s">
        <v>574</v>
      </c>
      <c r="AK1237" s="49" t="s">
        <v>574</v>
      </c>
      <c r="AL1237" s="49" t="s">
        <v>574</v>
      </c>
      <c r="AM1237" s="2">
        <f t="shared" si="139"/>
        <v>0</v>
      </c>
      <c r="AN1237" s="1">
        <v>68</v>
      </c>
      <c r="AO1237" s="2">
        <v>82.384</v>
      </c>
    </row>
    <row r="1238" spans="1:41" hidden="1" x14ac:dyDescent="0.3">
      <c r="A1238">
        <v>4915</v>
      </c>
      <c r="B1238">
        <v>1957</v>
      </c>
      <c r="C1238" s="1">
        <f t="shared" si="133"/>
        <v>67</v>
      </c>
      <c r="D1238" t="s">
        <v>38</v>
      </c>
      <c r="E1238" t="s">
        <v>36</v>
      </c>
      <c r="F1238" s="4" t="s">
        <v>29</v>
      </c>
      <c r="G1238" t="s">
        <v>29</v>
      </c>
      <c r="H1238" s="20">
        <v>53230</v>
      </c>
      <c r="I1238" s="2">
        <f t="shared" si="134"/>
        <v>53.23</v>
      </c>
      <c r="J1238" s="2">
        <v>0</v>
      </c>
      <c r="K1238" s="2">
        <v>1</v>
      </c>
      <c r="L1238" s="16">
        <f t="shared" si="135"/>
        <v>1</v>
      </c>
      <c r="M1238" s="7">
        <v>40976</v>
      </c>
      <c r="N1238" s="4">
        <f t="shared" si="136"/>
        <v>1</v>
      </c>
      <c r="O1238" s="3">
        <f t="shared" si="137"/>
        <v>40976</v>
      </c>
      <c r="P1238" s="4" t="str" cm="1">
        <f t="array" ref="P1238">_xlfn.TEXTSPLIT(M1238,"/")</f>
        <v>40976</v>
      </c>
      <c r="Q1238" s="5"/>
      <c r="R1238" s="5"/>
      <c r="S1238" s="5" t="e">
        <f t="shared" si="138"/>
        <v>#NUM!</v>
      </c>
      <c r="T1238">
        <v>86</v>
      </c>
      <c r="U1238" s="14">
        <v>176</v>
      </c>
      <c r="V1238" s="14">
        <v>72</v>
      </c>
      <c r="W1238" s="14">
        <v>98</v>
      </c>
      <c r="X1238" s="14">
        <v>136</v>
      </c>
      <c r="Y1238" s="14">
        <v>21</v>
      </c>
      <c r="Z1238" s="14">
        <v>229</v>
      </c>
      <c r="AA1238" s="2">
        <v>4</v>
      </c>
      <c r="AB1238" s="2">
        <v>5</v>
      </c>
      <c r="AC1238" s="2">
        <v>12</v>
      </c>
      <c r="AD1238" s="2">
        <v>5</v>
      </c>
      <c r="AE1238" s="2">
        <v>0</v>
      </c>
      <c r="AF1238" s="2">
        <v>0</v>
      </c>
      <c r="AG1238" s="16">
        <v>0</v>
      </c>
      <c r="AH1238" s="49" t="s">
        <v>574</v>
      </c>
      <c r="AI1238" s="49" t="s">
        <v>574</v>
      </c>
      <c r="AJ1238" s="49" t="s">
        <v>574</v>
      </c>
      <c r="AK1238" s="49" t="s">
        <v>574</v>
      </c>
      <c r="AL1238" s="49" t="s">
        <v>574</v>
      </c>
      <c r="AM1238" s="2">
        <f t="shared" si="139"/>
        <v>0</v>
      </c>
      <c r="AN1238" s="1">
        <v>29</v>
      </c>
      <c r="AO1238" s="2">
        <v>80.685000000000002</v>
      </c>
    </row>
    <row r="1239" spans="1:41" hidden="1" x14ac:dyDescent="0.3">
      <c r="A1239">
        <v>4910</v>
      </c>
      <c r="B1239">
        <v>1968</v>
      </c>
      <c r="C1239" s="1">
        <f t="shared" si="133"/>
        <v>56</v>
      </c>
      <c r="D1239" t="s">
        <v>31</v>
      </c>
      <c r="E1239" t="s">
        <v>22</v>
      </c>
      <c r="F1239" s="4" t="s">
        <v>23</v>
      </c>
      <c r="G1239" t="s">
        <v>23</v>
      </c>
      <c r="H1239" s="20">
        <v>68743</v>
      </c>
      <c r="I1239" s="2">
        <f t="shared" si="134"/>
        <v>68.742999999999995</v>
      </c>
      <c r="J1239" s="2">
        <v>0</v>
      </c>
      <c r="K1239" s="2">
        <v>0</v>
      </c>
      <c r="L1239" s="16">
        <f t="shared" si="135"/>
        <v>0</v>
      </c>
      <c r="M1239" s="6" t="s">
        <v>225</v>
      </c>
      <c r="N1239" s="4">
        <f t="shared" si="136"/>
        <v>2</v>
      </c>
      <c r="O1239" s="3">
        <f t="shared" si="137"/>
        <v>41151</v>
      </c>
      <c r="P1239" s="4" t="str" cm="1">
        <f t="array" ref="P1239:R1239">_xlfn.TEXTSPLIT(M1239,"/")</f>
        <v>8</v>
      </c>
      <c r="Q1239" s="4" t="str">
        <v>30</v>
      </c>
      <c r="R1239" s="4" t="str">
        <v>12</v>
      </c>
      <c r="S1239" s="5">
        <f t="shared" si="138"/>
        <v>41151</v>
      </c>
      <c r="T1239">
        <v>81</v>
      </c>
      <c r="U1239" s="14">
        <v>1132</v>
      </c>
      <c r="V1239" s="14">
        <v>134</v>
      </c>
      <c r="W1239" s="14">
        <v>384</v>
      </c>
      <c r="X1239" s="14">
        <v>175</v>
      </c>
      <c r="Y1239" s="14">
        <v>134</v>
      </c>
      <c r="Z1239" s="14">
        <v>115</v>
      </c>
      <c r="AA1239" s="2">
        <v>1</v>
      </c>
      <c r="AB1239" s="2">
        <v>11</v>
      </c>
      <c r="AC1239" s="2">
        <v>13</v>
      </c>
      <c r="AD1239" s="2">
        <v>7</v>
      </c>
      <c r="AE1239" s="2">
        <v>0</v>
      </c>
      <c r="AF1239" s="2">
        <v>0</v>
      </c>
      <c r="AG1239" s="16">
        <v>0</v>
      </c>
      <c r="AH1239" s="49" t="s">
        <v>574</v>
      </c>
      <c r="AI1239" s="49" t="s">
        <v>574</v>
      </c>
      <c r="AJ1239" s="49" t="s">
        <v>574</v>
      </c>
      <c r="AK1239" s="49" t="s">
        <v>574</v>
      </c>
      <c r="AL1239" s="49" t="s">
        <v>574</v>
      </c>
      <c r="AM1239" s="2">
        <f t="shared" si="139"/>
        <v>0</v>
      </c>
      <c r="AN1239" s="1">
        <v>42</v>
      </c>
      <c r="AO1239" s="2">
        <v>72.066000000000003</v>
      </c>
    </row>
    <row r="1240" spans="1:41" hidden="1" x14ac:dyDescent="0.3">
      <c r="A1240">
        <v>4887</v>
      </c>
      <c r="B1240">
        <v>1977</v>
      </c>
      <c r="C1240" s="1">
        <f t="shared" si="133"/>
        <v>47</v>
      </c>
      <c r="D1240" t="s">
        <v>28</v>
      </c>
      <c r="E1240" t="s">
        <v>34</v>
      </c>
      <c r="F1240" s="4" t="s">
        <v>23</v>
      </c>
      <c r="G1240" t="s">
        <v>23</v>
      </c>
      <c r="H1240" s="20">
        <v>55412</v>
      </c>
      <c r="I1240" s="2">
        <f t="shared" si="134"/>
        <v>55.411999999999999</v>
      </c>
      <c r="J1240" s="2">
        <v>1</v>
      </c>
      <c r="K1240" s="2">
        <v>1</v>
      </c>
      <c r="L1240" s="16">
        <f t="shared" si="135"/>
        <v>2</v>
      </c>
      <c r="M1240" s="6" t="s">
        <v>394</v>
      </c>
      <c r="N1240" s="4">
        <f t="shared" si="136"/>
        <v>2</v>
      </c>
      <c r="O1240" s="3">
        <f t="shared" si="137"/>
        <v>41600</v>
      </c>
      <c r="P1240" s="4" t="str" cm="1">
        <f t="array" ref="P1240:R1240">_xlfn.TEXTSPLIT(M1240,"/")</f>
        <v>11</v>
      </c>
      <c r="Q1240" s="4" t="str">
        <v>22</v>
      </c>
      <c r="R1240" s="4" t="str">
        <v>13</v>
      </c>
      <c r="S1240" s="5">
        <f t="shared" si="138"/>
        <v>41600</v>
      </c>
      <c r="T1240">
        <v>65</v>
      </c>
      <c r="U1240" s="14">
        <v>10</v>
      </c>
      <c r="V1240" s="14">
        <v>5</v>
      </c>
      <c r="W1240" s="14">
        <v>28</v>
      </c>
      <c r="X1240" s="14">
        <v>11</v>
      </c>
      <c r="Y1240" s="14">
        <v>1</v>
      </c>
      <c r="Z1240" s="14">
        <v>8</v>
      </c>
      <c r="AA1240" s="2">
        <v>1</v>
      </c>
      <c r="AB1240" s="2">
        <v>2</v>
      </c>
      <c r="AC1240" s="2">
        <v>3</v>
      </c>
      <c r="AD1240" s="2">
        <v>5</v>
      </c>
      <c r="AE1240" s="2">
        <v>0</v>
      </c>
      <c r="AF1240" s="2">
        <v>0</v>
      </c>
      <c r="AG1240" s="16">
        <v>0</v>
      </c>
      <c r="AH1240" s="49" t="s">
        <v>574</v>
      </c>
      <c r="AI1240" s="49" t="s">
        <v>574</v>
      </c>
      <c r="AJ1240" s="49" t="s">
        <v>574</v>
      </c>
      <c r="AK1240" s="49" t="s">
        <v>574</v>
      </c>
      <c r="AL1240" s="49" t="s">
        <v>574</v>
      </c>
      <c r="AM1240" s="2">
        <f t="shared" si="139"/>
        <v>0</v>
      </c>
      <c r="AN1240" s="1">
        <v>48</v>
      </c>
      <c r="AO1240" s="2">
        <v>65.105999999999995</v>
      </c>
    </row>
    <row r="1241" spans="1:41" hidden="1" x14ac:dyDescent="0.3">
      <c r="A1241">
        <v>4877</v>
      </c>
      <c r="B1241">
        <v>1974</v>
      </c>
      <c r="C1241" s="1">
        <f t="shared" si="133"/>
        <v>50</v>
      </c>
      <c r="D1241" t="s">
        <v>40</v>
      </c>
      <c r="E1241" t="s">
        <v>42</v>
      </c>
      <c r="F1241" s="4" t="s">
        <v>29</v>
      </c>
      <c r="G1241" t="s">
        <v>29</v>
      </c>
      <c r="H1241" s="20">
        <v>38576</v>
      </c>
      <c r="I1241" s="2">
        <f t="shared" si="134"/>
        <v>38.576000000000001</v>
      </c>
      <c r="J1241" s="2">
        <v>0</v>
      </c>
      <c r="K1241" s="2">
        <v>1</v>
      </c>
      <c r="L1241" s="16">
        <f t="shared" si="135"/>
        <v>1</v>
      </c>
      <c r="M1241" s="7">
        <v>41732</v>
      </c>
      <c r="N1241" s="4">
        <f t="shared" si="136"/>
        <v>1</v>
      </c>
      <c r="O1241" s="3">
        <f t="shared" si="137"/>
        <v>41732</v>
      </c>
      <c r="P1241" s="4" t="str" cm="1">
        <f t="array" ref="P1241">_xlfn.TEXTSPLIT(M1241,"/")</f>
        <v>41732</v>
      </c>
      <c r="Q1241" s="5"/>
      <c r="R1241" s="5"/>
      <c r="S1241" s="5" t="e">
        <f t="shared" si="138"/>
        <v>#NUM!</v>
      </c>
      <c r="T1241">
        <v>2</v>
      </c>
      <c r="U1241" s="14">
        <v>34</v>
      </c>
      <c r="V1241" s="14">
        <v>0</v>
      </c>
      <c r="W1241" s="14">
        <v>7</v>
      </c>
      <c r="X1241" s="14">
        <v>0</v>
      </c>
      <c r="Y1241" s="14">
        <v>0</v>
      </c>
      <c r="Z1241" s="14">
        <v>0</v>
      </c>
      <c r="AA1241" s="2">
        <v>1</v>
      </c>
      <c r="AB1241" s="2">
        <v>1</v>
      </c>
      <c r="AC1241" s="2">
        <v>3</v>
      </c>
      <c r="AD1241" s="2">
        <v>7</v>
      </c>
      <c r="AE1241" s="2">
        <v>0</v>
      </c>
      <c r="AF1241" s="2">
        <v>0</v>
      </c>
      <c r="AG1241" s="16">
        <v>0</v>
      </c>
      <c r="AH1241" s="49" t="s">
        <v>574</v>
      </c>
      <c r="AI1241" s="49" t="s">
        <v>574</v>
      </c>
      <c r="AJ1241" s="49" t="s">
        <v>574</v>
      </c>
      <c r="AK1241" s="49" t="s">
        <v>574</v>
      </c>
      <c r="AL1241" s="49" t="s">
        <v>574</v>
      </c>
      <c r="AM1241" s="2">
        <f t="shared" si="139"/>
        <v>0</v>
      </c>
      <c r="AN1241" s="1">
        <v>51</v>
      </c>
      <c r="AO1241" s="2">
        <v>62.22</v>
      </c>
    </row>
    <row r="1242" spans="1:41" x14ac:dyDescent="0.3">
      <c r="A1242">
        <v>4867</v>
      </c>
      <c r="B1242">
        <v>1969</v>
      </c>
      <c r="C1242" s="1">
        <f t="shared" si="133"/>
        <v>55</v>
      </c>
      <c r="D1242" t="s">
        <v>25</v>
      </c>
      <c r="E1242" t="s">
        <v>34</v>
      </c>
      <c r="F1242" s="4" t="s">
        <v>26</v>
      </c>
      <c r="G1242" t="s">
        <v>26</v>
      </c>
      <c r="H1242" s="20">
        <v>38236</v>
      </c>
      <c r="I1242" s="2">
        <f t="shared" si="134"/>
        <v>38.235999999999997</v>
      </c>
      <c r="J1242" s="2">
        <v>1</v>
      </c>
      <c r="K1242" s="2">
        <v>1</v>
      </c>
      <c r="L1242" s="16">
        <f t="shared" si="135"/>
        <v>2</v>
      </c>
      <c r="M1242" s="6" t="s">
        <v>69</v>
      </c>
      <c r="N1242" s="4">
        <f t="shared" si="136"/>
        <v>2</v>
      </c>
      <c r="O1242" s="3">
        <f t="shared" si="137"/>
        <v>41537</v>
      </c>
      <c r="P1242" s="4" t="str" cm="1">
        <f t="array" ref="P1242:R1242">_xlfn.TEXTSPLIT(M1242,"/")</f>
        <v>9</v>
      </c>
      <c r="Q1242" s="4" t="str">
        <v>20</v>
      </c>
      <c r="R1242" s="4" t="str">
        <v>13</v>
      </c>
      <c r="S1242" s="5">
        <f t="shared" si="138"/>
        <v>41537</v>
      </c>
      <c r="T1242">
        <v>2</v>
      </c>
      <c r="U1242" s="14">
        <v>58</v>
      </c>
      <c r="V1242" s="14">
        <v>0</v>
      </c>
      <c r="W1242" s="14">
        <v>18</v>
      </c>
      <c r="X1242" s="14">
        <v>2</v>
      </c>
      <c r="Y1242" s="14">
        <v>0</v>
      </c>
      <c r="Z1242" s="14">
        <v>10</v>
      </c>
      <c r="AA1242" s="2">
        <v>4</v>
      </c>
      <c r="AB1242" s="2">
        <v>3</v>
      </c>
      <c r="AC1242" s="2">
        <v>4</v>
      </c>
      <c r="AD1242" s="2">
        <v>7</v>
      </c>
      <c r="AE1242" s="2">
        <v>0</v>
      </c>
      <c r="AF1242" s="2">
        <v>0</v>
      </c>
      <c r="AG1242" s="16">
        <v>0</v>
      </c>
      <c r="AH1242" s="49" t="s">
        <v>574</v>
      </c>
      <c r="AI1242" s="49" t="s">
        <v>574</v>
      </c>
      <c r="AJ1242" s="49" t="s">
        <v>574</v>
      </c>
      <c r="AK1242" s="49" t="s">
        <v>574</v>
      </c>
      <c r="AL1242" s="49" t="s">
        <v>574</v>
      </c>
      <c r="AM1242" s="2">
        <f t="shared" si="139"/>
        <v>0</v>
      </c>
      <c r="AN1242" s="1">
        <v>55</v>
      </c>
      <c r="AO1242" s="2">
        <v>58.554000000000002</v>
      </c>
    </row>
    <row r="1243" spans="1:41" hidden="1" x14ac:dyDescent="0.3">
      <c r="A1243">
        <v>4865</v>
      </c>
      <c r="B1243">
        <v>1975</v>
      </c>
      <c r="C1243" s="1">
        <f t="shared" si="133"/>
        <v>49</v>
      </c>
      <c r="D1243" t="s">
        <v>33</v>
      </c>
      <c r="E1243" t="s">
        <v>42</v>
      </c>
      <c r="F1243" s="4" t="s">
        <v>23</v>
      </c>
      <c r="G1243" t="s">
        <v>23</v>
      </c>
      <c r="H1243" s="20">
        <v>53367</v>
      </c>
      <c r="I1243" s="2">
        <f t="shared" si="134"/>
        <v>53.366999999999997</v>
      </c>
      <c r="J1243" s="2">
        <v>1</v>
      </c>
      <c r="K1243" s="2">
        <v>1</v>
      </c>
      <c r="L1243" s="16">
        <f t="shared" si="135"/>
        <v>2</v>
      </c>
      <c r="M1243" s="6" t="s">
        <v>70</v>
      </c>
      <c r="N1243" s="4">
        <f t="shared" si="136"/>
        <v>2</v>
      </c>
      <c r="O1243" s="3">
        <f t="shared" si="137"/>
        <v>41517</v>
      </c>
      <c r="P1243" s="4" t="str" cm="1">
        <f t="array" ref="P1243:R1243">_xlfn.TEXTSPLIT(M1243,"/")</f>
        <v>8</v>
      </c>
      <c r="Q1243" s="4" t="str">
        <v>31</v>
      </c>
      <c r="R1243" s="4" t="str">
        <v>13</v>
      </c>
      <c r="S1243" s="5">
        <f t="shared" si="138"/>
        <v>41517</v>
      </c>
      <c r="T1243">
        <v>2</v>
      </c>
      <c r="U1243" s="14">
        <v>229</v>
      </c>
      <c r="V1243" s="14">
        <v>7</v>
      </c>
      <c r="W1243" s="14">
        <v>140</v>
      </c>
      <c r="X1243" s="14">
        <v>10</v>
      </c>
      <c r="Y1243" s="14">
        <v>3</v>
      </c>
      <c r="Z1243" s="14">
        <v>11</v>
      </c>
      <c r="AA1243" s="2">
        <v>7</v>
      </c>
      <c r="AB1243" s="2">
        <v>5</v>
      </c>
      <c r="AC1243" s="2">
        <v>8</v>
      </c>
      <c r="AD1243" s="2">
        <v>7</v>
      </c>
      <c r="AE1243" s="2">
        <v>1</v>
      </c>
      <c r="AF1243" s="2">
        <v>0</v>
      </c>
      <c r="AG1243" s="16">
        <v>0</v>
      </c>
      <c r="AH1243" s="49" t="s">
        <v>574</v>
      </c>
      <c r="AI1243" s="49" t="s">
        <v>574</v>
      </c>
      <c r="AJ1243" s="49" t="s">
        <v>574</v>
      </c>
      <c r="AK1243" s="49" t="s">
        <v>574</v>
      </c>
      <c r="AL1243" s="49" t="s">
        <v>574</v>
      </c>
      <c r="AM1243" s="2">
        <f t="shared" si="139"/>
        <v>0</v>
      </c>
      <c r="AN1243" s="1">
        <v>55</v>
      </c>
      <c r="AO1243" s="2">
        <v>58.554000000000002</v>
      </c>
    </row>
    <row r="1244" spans="1:41" hidden="1" x14ac:dyDescent="0.3">
      <c r="A1244">
        <v>4864</v>
      </c>
      <c r="B1244">
        <v>1978</v>
      </c>
      <c r="C1244" s="1">
        <f t="shared" si="133"/>
        <v>46</v>
      </c>
      <c r="D1244" t="s">
        <v>28</v>
      </c>
      <c r="E1244" t="s">
        <v>22</v>
      </c>
      <c r="F1244" s="4" t="s">
        <v>29</v>
      </c>
      <c r="G1244" t="s">
        <v>29</v>
      </c>
      <c r="H1244" s="20">
        <v>34380</v>
      </c>
      <c r="I1244" s="2">
        <f t="shared" si="134"/>
        <v>34.380000000000003</v>
      </c>
      <c r="J1244" s="2">
        <v>1</v>
      </c>
      <c r="K1244" s="2">
        <v>0</v>
      </c>
      <c r="L1244" s="16">
        <f t="shared" si="135"/>
        <v>1</v>
      </c>
      <c r="M1244" s="7">
        <v>41310</v>
      </c>
      <c r="N1244" s="4">
        <f t="shared" si="136"/>
        <v>1</v>
      </c>
      <c r="O1244" s="3">
        <f t="shared" si="137"/>
        <v>41310</v>
      </c>
      <c r="P1244" s="4" t="str" cm="1">
        <f t="array" ref="P1244">_xlfn.TEXTSPLIT(M1244,"/")</f>
        <v>41310</v>
      </c>
      <c r="Q1244" s="5"/>
      <c r="R1244" s="5"/>
      <c r="S1244" s="5" t="e">
        <f t="shared" si="138"/>
        <v>#NUM!</v>
      </c>
      <c r="T1244">
        <v>68</v>
      </c>
      <c r="U1244" s="14">
        <v>72</v>
      </c>
      <c r="V1244" s="14">
        <v>7</v>
      </c>
      <c r="W1244" s="14">
        <v>58</v>
      </c>
      <c r="X1244" s="14">
        <v>13</v>
      </c>
      <c r="Y1244" s="14">
        <v>1</v>
      </c>
      <c r="Z1244" s="14">
        <v>24</v>
      </c>
      <c r="AA1244" s="2">
        <v>4</v>
      </c>
      <c r="AB1244" s="2">
        <v>4</v>
      </c>
      <c r="AC1244" s="2">
        <v>3</v>
      </c>
      <c r="AD1244" s="2">
        <v>8</v>
      </c>
      <c r="AE1244" s="2">
        <v>0</v>
      </c>
      <c r="AF1244" s="2">
        <v>0</v>
      </c>
      <c r="AG1244" s="16">
        <v>0</v>
      </c>
      <c r="AH1244" s="49" t="s">
        <v>574</v>
      </c>
      <c r="AI1244" s="49" t="s">
        <v>574</v>
      </c>
      <c r="AJ1244" s="49" t="s">
        <v>574</v>
      </c>
      <c r="AK1244" s="49" t="s">
        <v>574</v>
      </c>
      <c r="AL1244" s="49" t="s">
        <v>574</v>
      </c>
      <c r="AM1244" s="2">
        <f t="shared" si="139"/>
        <v>0</v>
      </c>
      <c r="AN1244" s="1">
        <v>63</v>
      </c>
      <c r="AO1244" s="2">
        <v>58.401000000000003</v>
      </c>
    </row>
    <row r="1245" spans="1:41" x14ac:dyDescent="0.3">
      <c r="A1245">
        <v>4860</v>
      </c>
      <c r="B1245">
        <v>1971</v>
      </c>
      <c r="C1245" s="1">
        <f t="shared" si="133"/>
        <v>53</v>
      </c>
      <c r="D1245" t="s">
        <v>25</v>
      </c>
      <c r="E1245" t="s">
        <v>22</v>
      </c>
      <c r="F1245" s="4" t="s">
        <v>26</v>
      </c>
      <c r="G1245" t="s">
        <v>26</v>
      </c>
      <c r="H1245" s="20">
        <v>24206</v>
      </c>
      <c r="I1245" s="2">
        <f t="shared" si="134"/>
        <v>24.206</v>
      </c>
      <c r="J1245" s="2">
        <v>1</v>
      </c>
      <c r="K1245" s="2">
        <v>0</v>
      </c>
      <c r="L1245" s="16">
        <f t="shared" si="135"/>
        <v>1</v>
      </c>
      <c r="M1245" s="7">
        <v>41489</v>
      </c>
      <c r="N1245" s="4">
        <f t="shared" si="136"/>
        <v>1</v>
      </c>
      <c r="O1245" s="3">
        <f t="shared" si="137"/>
        <v>41489</v>
      </c>
      <c r="P1245" s="4" t="str" cm="1">
        <f t="array" ref="P1245">_xlfn.TEXTSPLIT(M1245,"/")</f>
        <v>41489</v>
      </c>
      <c r="Q1245" s="5"/>
      <c r="R1245" s="5"/>
      <c r="S1245" s="5" t="e">
        <f t="shared" si="138"/>
        <v>#NUM!</v>
      </c>
      <c r="T1245">
        <v>66</v>
      </c>
      <c r="U1245" s="14">
        <v>7</v>
      </c>
      <c r="V1245" s="14">
        <v>2</v>
      </c>
      <c r="W1245" s="14">
        <v>8</v>
      </c>
      <c r="X1245" s="14">
        <v>3</v>
      </c>
      <c r="Y1245" s="14">
        <v>2</v>
      </c>
      <c r="Z1245" s="14">
        <v>3</v>
      </c>
      <c r="AA1245" s="2">
        <v>1</v>
      </c>
      <c r="AB1245" s="2">
        <v>1</v>
      </c>
      <c r="AC1245" s="2">
        <v>3</v>
      </c>
      <c r="AD1245" s="2">
        <v>6</v>
      </c>
      <c r="AE1245" s="2">
        <v>0</v>
      </c>
      <c r="AF1245" s="2">
        <v>0</v>
      </c>
      <c r="AG1245" s="16">
        <v>0</v>
      </c>
      <c r="AH1245" s="49" t="s">
        <v>574</v>
      </c>
      <c r="AI1245" s="49" t="s">
        <v>574</v>
      </c>
      <c r="AJ1245" s="49" t="s">
        <v>574</v>
      </c>
      <c r="AK1245" s="49" t="s">
        <v>574</v>
      </c>
      <c r="AL1245" s="49" t="s">
        <v>574</v>
      </c>
      <c r="AM1245" s="2">
        <f t="shared" si="139"/>
        <v>0</v>
      </c>
      <c r="AN1245" s="1">
        <v>69</v>
      </c>
      <c r="AO1245" s="2">
        <v>57.332999999999998</v>
      </c>
    </row>
    <row r="1246" spans="1:41" hidden="1" x14ac:dyDescent="0.3">
      <c r="A1246">
        <v>4856</v>
      </c>
      <c r="B1246">
        <v>1958</v>
      </c>
      <c r="C1246" s="1">
        <f t="shared" si="133"/>
        <v>66</v>
      </c>
      <c r="D1246" t="s">
        <v>40</v>
      </c>
      <c r="E1246" t="s">
        <v>36</v>
      </c>
      <c r="F1246" s="4" t="s">
        <v>29</v>
      </c>
      <c r="G1246" t="s">
        <v>29</v>
      </c>
      <c r="H1246" s="20">
        <v>82347</v>
      </c>
      <c r="I1246" s="2">
        <f t="shared" si="134"/>
        <v>82.346999999999994</v>
      </c>
      <c r="J1246" s="2">
        <v>0</v>
      </c>
      <c r="K1246" s="2">
        <v>0</v>
      </c>
      <c r="L1246" s="16">
        <f t="shared" si="135"/>
        <v>0</v>
      </c>
      <c r="M1246" s="7">
        <v>41071</v>
      </c>
      <c r="N1246" s="4">
        <f t="shared" si="136"/>
        <v>1</v>
      </c>
      <c r="O1246" s="3">
        <f t="shared" si="137"/>
        <v>41071</v>
      </c>
      <c r="P1246" s="4" t="str" cm="1">
        <f t="array" ref="P1246">_xlfn.TEXTSPLIT(M1246,"/")</f>
        <v>41071</v>
      </c>
      <c r="Q1246" s="5"/>
      <c r="R1246" s="5"/>
      <c r="S1246" s="5" t="e">
        <f t="shared" si="138"/>
        <v>#NUM!</v>
      </c>
      <c r="T1246">
        <v>38</v>
      </c>
      <c r="U1246" s="14">
        <v>556</v>
      </c>
      <c r="V1246" s="14">
        <v>54</v>
      </c>
      <c r="W1246" s="14">
        <v>845</v>
      </c>
      <c r="X1246" s="14">
        <v>202</v>
      </c>
      <c r="Y1246" s="14">
        <v>133</v>
      </c>
      <c r="Z1246" s="14">
        <v>63</v>
      </c>
      <c r="AA1246" s="2">
        <v>1</v>
      </c>
      <c r="AB1246" s="2">
        <v>7</v>
      </c>
      <c r="AC1246" s="2">
        <v>10</v>
      </c>
      <c r="AD1246" s="2">
        <v>3</v>
      </c>
      <c r="AE1246" s="2">
        <v>0</v>
      </c>
      <c r="AF1246" s="2">
        <v>0</v>
      </c>
      <c r="AG1246" s="16">
        <v>2</v>
      </c>
      <c r="AH1246" s="49">
        <v>1</v>
      </c>
      <c r="AI1246" s="49" t="s">
        <v>574</v>
      </c>
      <c r="AJ1246" s="49" t="s">
        <v>574</v>
      </c>
      <c r="AK1246" s="49">
        <v>1</v>
      </c>
      <c r="AL1246" s="49" t="s">
        <v>574</v>
      </c>
      <c r="AM1246" s="2">
        <f t="shared" si="139"/>
        <v>0</v>
      </c>
      <c r="AN1246" s="1">
        <v>62</v>
      </c>
      <c r="AO1246" s="2">
        <v>54.959000000000003</v>
      </c>
    </row>
    <row r="1247" spans="1:41" hidden="1" x14ac:dyDescent="0.3">
      <c r="A1247">
        <v>4855</v>
      </c>
      <c r="B1247">
        <v>1975</v>
      </c>
      <c r="C1247" s="1">
        <f t="shared" si="133"/>
        <v>49</v>
      </c>
      <c r="D1247" t="s">
        <v>31</v>
      </c>
      <c r="E1247" t="s">
        <v>34</v>
      </c>
      <c r="F1247" s="4" t="s">
        <v>32</v>
      </c>
      <c r="G1247" t="s">
        <v>32</v>
      </c>
      <c r="H1247" s="20">
        <v>30351</v>
      </c>
      <c r="I1247" s="2">
        <f t="shared" si="134"/>
        <v>30.350999999999999</v>
      </c>
      <c r="J1247" s="2">
        <v>1</v>
      </c>
      <c r="K1247" s="2">
        <v>0</v>
      </c>
      <c r="L1247" s="16">
        <f t="shared" si="135"/>
        <v>1</v>
      </c>
      <c r="M1247" s="7">
        <v>41431</v>
      </c>
      <c r="N1247" s="4">
        <f t="shared" si="136"/>
        <v>1</v>
      </c>
      <c r="O1247" s="3">
        <f t="shared" si="137"/>
        <v>41431</v>
      </c>
      <c r="P1247" s="4" t="str" cm="1">
        <f t="array" ref="P1247">_xlfn.TEXTSPLIT(M1247,"/")</f>
        <v>41431</v>
      </c>
      <c r="Q1247" s="5"/>
      <c r="R1247" s="5"/>
      <c r="S1247" s="5" t="e">
        <f t="shared" si="138"/>
        <v>#NUM!</v>
      </c>
      <c r="T1247">
        <v>19</v>
      </c>
      <c r="U1247" s="14">
        <v>14</v>
      </c>
      <c r="V1247" s="14">
        <v>0</v>
      </c>
      <c r="W1247" s="14">
        <v>24</v>
      </c>
      <c r="X1247" s="14">
        <v>3</v>
      </c>
      <c r="Y1247" s="14">
        <v>3</v>
      </c>
      <c r="Z1247" s="14">
        <v>2</v>
      </c>
      <c r="AA1247" s="2">
        <v>1</v>
      </c>
      <c r="AB1247" s="2">
        <v>3</v>
      </c>
      <c r="AC1247" s="2">
        <v>2</v>
      </c>
      <c r="AD1247" s="2">
        <v>9</v>
      </c>
      <c r="AE1247" s="2">
        <v>1</v>
      </c>
      <c r="AF1247" s="2">
        <v>0</v>
      </c>
      <c r="AG1247" s="16">
        <v>0</v>
      </c>
      <c r="AH1247" s="49" t="s">
        <v>574</v>
      </c>
      <c r="AI1247" s="49" t="s">
        <v>574</v>
      </c>
      <c r="AJ1247" s="49" t="s">
        <v>574</v>
      </c>
      <c r="AK1247" s="49" t="s">
        <v>574</v>
      </c>
      <c r="AL1247" s="49" t="s">
        <v>574</v>
      </c>
      <c r="AM1247" s="2">
        <f t="shared" si="139"/>
        <v>0</v>
      </c>
      <c r="AN1247" s="1">
        <v>58</v>
      </c>
      <c r="AO1247" s="2">
        <v>52.116999999999997</v>
      </c>
    </row>
    <row r="1248" spans="1:41" hidden="1" x14ac:dyDescent="0.3">
      <c r="A1248">
        <v>4843</v>
      </c>
      <c r="B1248">
        <v>1953</v>
      </c>
      <c r="C1248" s="1">
        <f t="shared" si="133"/>
        <v>71</v>
      </c>
      <c r="D1248" t="s">
        <v>47</v>
      </c>
      <c r="E1248" t="s">
        <v>22</v>
      </c>
      <c r="F1248" s="4" t="s">
        <v>26</v>
      </c>
      <c r="G1248" t="s">
        <v>26</v>
      </c>
      <c r="H1248" s="20">
        <v>75127</v>
      </c>
      <c r="I1248" s="2">
        <f t="shared" si="134"/>
        <v>75.126999999999995</v>
      </c>
      <c r="J1248" s="2">
        <v>0</v>
      </c>
      <c r="K1248" s="2">
        <v>0</v>
      </c>
      <c r="L1248" s="16">
        <f t="shared" si="135"/>
        <v>0</v>
      </c>
      <c r="M1248" s="6" t="s">
        <v>261</v>
      </c>
      <c r="N1248" s="4">
        <f t="shared" si="136"/>
        <v>2</v>
      </c>
      <c r="O1248" s="3">
        <f t="shared" si="137"/>
        <v>41781</v>
      </c>
      <c r="P1248" s="4" t="str" cm="1">
        <f t="array" ref="P1248:R1248">_xlfn.TEXTSPLIT(M1248,"/")</f>
        <v>5</v>
      </c>
      <c r="Q1248" s="4" t="str">
        <v>22</v>
      </c>
      <c r="R1248" s="4" t="str">
        <v>14</v>
      </c>
      <c r="S1248" s="5">
        <f t="shared" si="138"/>
        <v>41781</v>
      </c>
      <c r="T1248">
        <v>92</v>
      </c>
      <c r="U1248" s="14">
        <v>203</v>
      </c>
      <c r="V1248" s="14">
        <v>35</v>
      </c>
      <c r="W1248" s="14">
        <v>305</v>
      </c>
      <c r="X1248" s="14">
        <v>46</v>
      </c>
      <c r="Y1248" s="14">
        <v>17</v>
      </c>
      <c r="Z1248" s="14">
        <v>227</v>
      </c>
      <c r="AA1248" s="2">
        <v>1</v>
      </c>
      <c r="AB1248" s="2">
        <v>2</v>
      </c>
      <c r="AC1248" s="2">
        <v>5</v>
      </c>
      <c r="AD1248" s="2">
        <v>1</v>
      </c>
      <c r="AE1248" s="2">
        <v>0</v>
      </c>
      <c r="AF1248" s="2">
        <v>0</v>
      </c>
      <c r="AG1248" s="16">
        <v>0</v>
      </c>
      <c r="AH1248" s="49" t="s">
        <v>574</v>
      </c>
      <c r="AI1248" s="49" t="s">
        <v>574</v>
      </c>
      <c r="AJ1248" s="49" t="s">
        <v>574</v>
      </c>
      <c r="AK1248" s="49" t="s">
        <v>574</v>
      </c>
      <c r="AL1248" s="49" t="s">
        <v>574</v>
      </c>
      <c r="AM1248" s="2">
        <f t="shared" si="139"/>
        <v>0</v>
      </c>
      <c r="AN1248" s="1">
        <v>58</v>
      </c>
      <c r="AO1248" s="2">
        <v>51.716999999999999</v>
      </c>
    </row>
    <row r="1249" spans="1:41" hidden="1" x14ac:dyDescent="0.3">
      <c r="A1249">
        <v>4838</v>
      </c>
      <c r="B1249">
        <v>1979</v>
      </c>
      <c r="C1249" s="1">
        <f t="shared" si="133"/>
        <v>45</v>
      </c>
      <c r="D1249" t="s">
        <v>40</v>
      </c>
      <c r="E1249" t="s">
        <v>22</v>
      </c>
      <c r="F1249" s="4" t="s">
        <v>32</v>
      </c>
      <c r="G1249" t="s">
        <v>32</v>
      </c>
      <c r="H1249" s="20">
        <v>22775</v>
      </c>
      <c r="I1249" s="2">
        <f t="shared" si="134"/>
        <v>22.774999999999999</v>
      </c>
      <c r="J1249" s="2">
        <v>1</v>
      </c>
      <c r="K1249" s="2">
        <v>0</v>
      </c>
      <c r="L1249" s="16">
        <f t="shared" si="135"/>
        <v>1</v>
      </c>
      <c r="M1249" s="6" t="s">
        <v>176</v>
      </c>
      <c r="N1249" s="4">
        <f t="shared" si="136"/>
        <v>2</v>
      </c>
      <c r="O1249" s="3">
        <f t="shared" si="137"/>
        <v>41444</v>
      </c>
      <c r="P1249" s="4" t="str" cm="1">
        <f t="array" ref="P1249:R1249">_xlfn.TEXTSPLIT(M1249,"/")</f>
        <v>6</v>
      </c>
      <c r="Q1249" s="4" t="str">
        <v>19</v>
      </c>
      <c r="R1249" s="4" t="str">
        <v>13</v>
      </c>
      <c r="S1249" s="5">
        <f t="shared" si="138"/>
        <v>41444</v>
      </c>
      <c r="T1249">
        <v>40</v>
      </c>
      <c r="U1249" s="14">
        <v>5</v>
      </c>
      <c r="V1249" s="14">
        <v>1</v>
      </c>
      <c r="W1249" s="14">
        <v>8</v>
      </c>
      <c r="X1249" s="14">
        <v>0</v>
      </c>
      <c r="Y1249" s="14">
        <v>0</v>
      </c>
      <c r="Z1249" s="14">
        <v>1</v>
      </c>
      <c r="AA1249" s="2">
        <v>1</v>
      </c>
      <c r="AB1249" s="2">
        <v>1</v>
      </c>
      <c r="AC1249" s="2">
        <v>2</v>
      </c>
      <c r="AD1249" s="2">
        <v>8</v>
      </c>
      <c r="AE1249" s="2">
        <v>0</v>
      </c>
      <c r="AF1249" s="2">
        <v>0</v>
      </c>
      <c r="AG1249" s="16">
        <v>0</v>
      </c>
      <c r="AH1249" s="49" t="s">
        <v>574</v>
      </c>
      <c r="AI1249" s="49" t="s">
        <v>574</v>
      </c>
      <c r="AJ1249" s="49" t="s">
        <v>574</v>
      </c>
      <c r="AK1249" s="49" t="s">
        <v>574</v>
      </c>
      <c r="AL1249" s="49" t="s">
        <v>574</v>
      </c>
      <c r="AM1249" s="2">
        <f t="shared" si="139"/>
        <v>0</v>
      </c>
      <c r="AN1249" s="1">
        <v>72</v>
      </c>
      <c r="AO1249" s="2">
        <v>49.389000000000003</v>
      </c>
    </row>
    <row r="1250" spans="1:41" x14ac:dyDescent="0.3">
      <c r="A1250">
        <v>4837</v>
      </c>
      <c r="B1250">
        <v>1966</v>
      </c>
      <c r="C1250" s="1">
        <f t="shared" si="133"/>
        <v>58</v>
      </c>
      <c r="D1250" t="s">
        <v>25</v>
      </c>
      <c r="E1250" t="s">
        <v>34</v>
      </c>
      <c r="F1250" s="4" t="s">
        <v>29</v>
      </c>
      <c r="G1250" t="s">
        <v>29</v>
      </c>
      <c r="H1250" s="20">
        <v>71322</v>
      </c>
      <c r="I1250" s="2">
        <f t="shared" si="134"/>
        <v>71.322000000000003</v>
      </c>
      <c r="J1250" s="2">
        <v>0</v>
      </c>
      <c r="K1250" s="2">
        <v>1</v>
      </c>
      <c r="L1250" s="16">
        <f t="shared" si="135"/>
        <v>1</v>
      </c>
      <c r="M1250" s="6" t="s">
        <v>190</v>
      </c>
      <c r="N1250" s="4">
        <f t="shared" si="136"/>
        <v>2</v>
      </c>
      <c r="O1250" s="3">
        <f t="shared" si="137"/>
        <v>41321</v>
      </c>
      <c r="P1250" s="4" t="str" cm="1">
        <f t="array" ref="P1250:R1250">_xlfn.TEXTSPLIT(M1250,"/")</f>
        <v>2</v>
      </c>
      <c r="Q1250" s="4" t="str">
        <v>16</v>
      </c>
      <c r="R1250" s="4" t="str">
        <v>13</v>
      </c>
      <c r="S1250" s="5">
        <f t="shared" si="138"/>
        <v>41321</v>
      </c>
      <c r="T1250">
        <v>57</v>
      </c>
      <c r="U1250" s="14">
        <v>753</v>
      </c>
      <c r="V1250" s="14">
        <v>43</v>
      </c>
      <c r="W1250" s="14">
        <v>226</v>
      </c>
      <c r="X1250" s="14">
        <v>69</v>
      </c>
      <c r="Y1250" s="14">
        <v>10</v>
      </c>
      <c r="Z1250" s="14">
        <v>204</v>
      </c>
      <c r="AA1250" s="2">
        <v>2</v>
      </c>
      <c r="AB1250" s="2">
        <v>8</v>
      </c>
      <c r="AC1250" s="2">
        <v>13</v>
      </c>
      <c r="AD1250" s="2">
        <v>4</v>
      </c>
      <c r="AE1250" s="2">
        <v>0</v>
      </c>
      <c r="AF1250" s="2">
        <v>0</v>
      </c>
      <c r="AG1250" s="16">
        <v>0</v>
      </c>
      <c r="AH1250" s="49" t="s">
        <v>574</v>
      </c>
      <c r="AI1250" s="49" t="s">
        <v>574</v>
      </c>
      <c r="AJ1250" s="49" t="s">
        <v>574</v>
      </c>
      <c r="AK1250" s="49" t="s">
        <v>574</v>
      </c>
      <c r="AL1250" s="49" t="s">
        <v>574</v>
      </c>
      <c r="AM1250" s="2">
        <f t="shared" si="139"/>
        <v>0</v>
      </c>
      <c r="AN1250" s="1">
        <v>58</v>
      </c>
      <c r="AO1250" s="2">
        <v>48.006</v>
      </c>
    </row>
    <row r="1251" spans="1:41" x14ac:dyDescent="0.3">
      <c r="A1251">
        <v>4832</v>
      </c>
      <c r="B1251">
        <v>1980</v>
      </c>
      <c r="C1251" s="1">
        <f t="shared" si="133"/>
        <v>44</v>
      </c>
      <c r="D1251" t="s">
        <v>25</v>
      </c>
      <c r="E1251" t="s">
        <v>22</v>
      </c>
      <c r="F1251" s="4" t="s">
        <v>29</v>
      </c>
      <c r="G1251" t="s">
        <v>29</v>
      </c>
      <c r="H1251" s="20">
        <v>27244</v>
      </c>
      <c r="I1251" s="2">
        <f t="shared" si="134"/>
        <v>27.244</v>
      </c>
      <c r="J1251" s="2">
        <v>1</v>
      </c>
      <c r="K1251" s="2">
        <v>0</v>
      </c>
      <c r="L1251" s="16">
        <f t="shared" si="135"/>
        <v>1</v>
      </c>
      <c r="M1251" s="7">
        <v>41823</v>
      </c>
      <c r="N1251" s="4">
        <f t="shared" si="136"/>
        <v>1</v>
      </c>
      <c r="O1251" s="3">
        <f t="shared" si="137"/>
        <v>41823</v>
      </c>
      <c r="P1251" s="4" t="str" cm="1">
        <f t="array" ref="P1251">_xlfn.TEXTSPLIT(M1251,"/")</f>
        <v>41823</v>
      </c>
      <c r="Q1251" s="5"/>
      <c r="R1251" s="5"/>
      <c r="S1251" s="5" t="e">
        <f t="shared" si="138"/>
        <v>#NUM!</v>
      </c>
      <c r="T1251">
        <v>84</v>
      </c>
      <c r="U1251" s="14">
        <v>6</v>
      </c>
      <c r="V1251" s="14">
        <v>5</v>
      </c>
      <c r="W1251" s="14">
        <v>17</v>
      </c>
      <c r="X1251" s="14">
        <v>3</v>
      </c>
      <c r="Y1251" s="14">
        <v>24</v>
      </c>
      <c r="Z1251" s="14">
        <v>46</v>
      </c>
      <c r="AA1251" s="2">
        <v>2</v>
      </c>
      <c r="AB1251" s="2">
        <v>2</v>
      </c>
      <c r="AC1251" s="2">
        <v>2</v>
      </c>
      <c r="AD1251" s="2">
        <v>7</v>
      </c>
      <c r="AE1251" s="2">
        <v>0</v>
      </c>
      <c r="AF1251" s="2">
        <v>0</v>
      </c>
      <c r="AG1251" s="16">
        <v>0</v>
      </c>
      <c r="AH1251" s="49" t="s">
        <v>574</v>
      </c>
      <c r="AI1251" s="49" t="s">
        <v>574</v>
      </c>
      <c r="AJ1251" s="49" t="s">
        <v>574</v>
      </c>
      <c r="AK1251" s="49" t="s">
        <v>574</v>
      </c>
      <c r="AL1251" s="49" t="s">
        <v>574</v>
      </c>
      <c r="AM1251" s="2">
        <f t="shared" si="139"/>
        <v>0</v>
      </c>
      <c r="AN1251" s="1">
        <v>67</v>
      </c>
      <c r="AO1251" s="2">
        <v>46.997999999999998</v>
      </c>
    </row>
    <row r="1252" spans="1:41" hidden="1" x14ac:dyDescent="0.3">
      <c r="A1252">
        <v>4828</v>
      </c>
      <c r="B1252">
        <v>1955</v>
      </c>
      <c r="C1252" s="1">
        <f t="shared" si="133"/>
        <v>69</v>
      </c>
      <c r="D1252" t="s">
        <v>47</v>
      </c>
      <c r="E1252" t="s">
        <v>22</v>
      </c>
      <c r="F1252" s="4" t="s">
        <v>23</v>
      </c>
      <c r="G1252" t="s">
        <v>23</v>
      </c>
      <c r="H1252" s="20">
        <v>79865</v>
      </c>
      <c r="I1252" s="2">
        <f t="shared" si="134"/>
        <v>79.864999999999995</v>
      </c>
      <c r="J1252" s="2">
        <v>0</v>
      </c>
      <c r="K1252" s="2">
        <v>1</v>
      </c>
      <c r="L1252" s="16">
        <f t="shared" si="135"/>
        <v>1</v>
      </c>
      <c r="M1252" s="6" t="s">
        <v>158</v>
      </c>
      <c r="N1252" s="4">
        <f t="shared" si="136"/>
        <v>2</v>
      </c>
      <c r="O1252" s="3">
        <f t="shared" si="137"/>
        <v>41808</v>
      </c>
      <c r="P1252" s="4" t="str" cm="1">
        <f t="array" ref="P1252:R1252">_xlfn.TEXTSPLIT(M1252,"/")</f>
        <v>6</v>
      </c>
      <c r="Q1252" s="4" t="str">
        <v>18</v>
      </c>
      <c r="R1252" s="4" t="str">
        <v>14</v>
      </c>
      <c r="S1252" s="5">
        <f t="shared" si="138"/>
        <v>41808</v>
      </c>
      <c r="T1252">
        <v>12</v>
      </c>
      <c r="U1252" s="14">
        <v>71</v>
      </c>
      <c r="V1252" s="14">
        <v>99</v>
      </c>
      <c r="W1252" s="14">
        <v>278</v>
      </c>
      <c r="X1252" s="14">
        <v>185</v>
      </c>
      <c r="Y1252" s="14">
        <v>121</v>
      </c>
      <c r="Z1252" s="14">
        <v>38</v>
      </c>
      <c r="AA1252" s="2">
        <v>1</v>
      </c>
      <c r="AB1252" s="2">
        <v>5</v>
      </c>
      <c r="AC1252" s="2">
        <v>5</v>
      </c>
      <c r="AD1252" s="2">
        <v>1</v>
      </c>
      <c r="AE1252" s="2">
        <v>0</v>
      </c>
      <c r="AF1252" s="2">
        <v>0</v>
      </c>
      <c r="AG1252" s="16">
        <v>0</v>
      </c>
      <c r="AH1252" s="49" t="s">
        <v>574</v>
      </c>
      <c r="AI1252" s="49" t="s">
        <v>574</v>
      </c>
      <c r="AJ1252" s="49" t="s">
        <v>574</v>
      </c>
      <c r="AK1252" s="49" t="s">
        <v>574</v>
      </c>
      <c r="AL1252" s="49" t="s">
        <v>574</v>
      </c>
      <c r="AM1252" s="2">
        <f t="shared" si="139"/>
        <v>0</v>
      </c>
      <c r="AN1252" s="1">
        <v>63</v>
      </c>
      <c r="AO1252" s="2">
        <v>46.779000000000003</v>
      </c>
    </row>
    <row r="1253" spans="1:41" x14ac:dyDescent="0.3">
      <c r="A1253">
        <v>4827</v>
      </c>
      <c r="B1253">
        <v>1957</v>
      </c>
      <c r="C1253" s="1">
        <f t="shared" si="133"/>
        <v>67</v>
      </c>
      <c r="D1253" t="s">
        <v>25</v>
      </c>
      <c r="E1253" t="s">
        <v>34</v>
      </c>
      <c r="F1253" s="4" t="s">
        <v>26</v>
      </c>
      <c r="G1253" t="s">
        <v>26</v>
      </c>
      <c r="H1253" s="20">
        <v>54998</v>
      </c>
      <c r="I1253" s="2">
        <f t="shared" si="134"/>
        <v>54.997999999999998</v>
      </c>
      <c r="J1253" s="2">
        <v>0</v>
      </c>
      <c r="K1253" s="2">
        <v>1</v>
      </c>
      <c r="L1253" s="16">
        <f t="shared" si="135"/>
        <v>1</v>
      </c>
      <c r="M1253" s="7">
        <v>41550</v>
      </c>
      <c r="N1253" s="4">
        <f t="shared" si="136"/>
        <v>1</v>
      </c>
      <c r="O1253" s="3">
        <f t="shared" si="137"/>
        <v>41550</v>
      </c>
      <c r="P1253" s="4" t="str" cm="1">
        <f t="array" ref="P1253">_xlfn.TEXTSPLIT(M1253,"/")</f>
        <v>41550</v>
      </c>
      <c r="Q1253" s="5"/>
      <c r="R1253" s="5"/>
      <c r="S1253" s="5" t="e">
        <f t="shared" si="138"/>
        <v>#NUM!</v>
      </c>
      <c r="T1253">
        <v>3</v>
      </c>
      <c r="U1253" s="14">
        <v>154</v>
      </c>
      <c r="V1253" s="14">
        <v>22</v>
      </c>
      <c r="W1253" s="14">
        <v>202</v>
      </c>
      <c r="X1253" s="14">
        <v>39</v>
      </c>
      <c r="Y1253" s="14">
        <v>30</v>
      </c>
      <c r="Z1253" s="14">
        <v>8</v>
      </c>
      <c r="AA1253" s="2">
        <v>5</v>
      </c>
      <c r="AB1253" s="2">
        <v>4</v>
      </c>
      <c r="AC1253" s="2">
        <v>9</v>
      </c>
      <c r="AD1253" s="2">
        <v>4</v>
      </c>
      <c r="AE1253" s="2">
        <v>1</v>
      </c>
      <c r="AF1253" s="2">
        <v>0</v>
      </c>
      <c r="AG1253" s="16">
        <v>0</v>
      </c>
      <c r="AH1253" s="49" t="s">
        <v>574</v>
      </c>
      <c r="AI1253" s="49" t="s">
        <v>574</v>
      </c>
      <c r="AJ1253" s="49" t="s">
        <v>574</v>
      </c>
      <c r="AK1253" s="49" t="s">
        <v>574</v>
      </c>
      <c r="AL1253" s="49" t="s">
        <v>574</v>
      </c>
      <c r="AM1253" s="2">
        <f t="shared" si="139"/>
        <v>0</v>
      </c>
      <c r="AN1253" s="1">
        <v>60</v>
      </c>
      <c r="AO1253" s="2">
        <v>34.377000000000002</v>
      </c>
    </row>
    <row r="1254" spans="1:41" x14ac:dyDescent="0.3">
      <c r="A1254">
        <v>4817</v>
      </c>
      <c r="B1254">
        <v>1957</v>
      </c>
      <c r="C1254" s="1">
        <f t="shared" si="133"/>
        <v>67</v>
      </c>
      <c r="D1254" t="s">
        <v>25</v>
      </c>
      <c r="E1254" t="s">
        <v>22</v>
      </c>
      <c r="F1254" s="4" t="s">
        <v>23</v>
      </c>
      <c r="G1254" t="s">
        <v>23</v>
      </c>
      <c r="H1254" s="20">
        <v>22304</v>
      </c>
      <c r="I1254" s="2">
        <f t="shared" si="134"/>
        <v>22.303999999999998</v>
      </c>
      <c r="J1254" s="2">
        <v>0</v>
      </c>
      <c r="K1254" s="2">
        <v>0</v>
      </c>
      <c r="L1254" s="16">
        <f t="shared" si="135"/>
        <v>0</v>
      </c>
      <c r="M1254" s="7">
        <v>41007</v>
      </c>
      <c r="N1254" s="4">
        <f t="shared" si="136"/>
        <v>1</v>
      </c>
      <c r="O1254" s="3">
        <f t="shared" si="137"/>
        <v>41007</v>
      </c>
      <c r="P1254" s="4" t="str" cm="1">
        <f t="array" ref="P1254">_xlfn.TEXTSPLIT(M1254,"/")</f>
        <v>41007</v>
      </c>
      <c r="Q1254" s="5"/>
      <c r="R1254" s="5"/>
      <c r="S1254" s="5" t="e">
        <f t="shared" si="138"/>
        <v>#NUM!</v>
      </c>
      <c r="T1254">
        <v>91</v>
      </c>
      <c r="U1254" s="14">
        <v>3</v>
      </c>
      <c r="V1254" s="14">
        <v>2</v>
      </c>
      <c r="W1254" s="14">
        <v>7</v>
      </c>
      <c r="X1254" s="14">
        <v>0</v>
      </c>
      <c r="Y1254" s="14">
        <v>4</v>
      </c>
      <c r="Z1254" s="14">
        <v>2</v>
      </c>
      <c r="AA1254" s="2">
        <v>1</v>
      </c>
      <c r="AB1254" s="2">
        <v>1</v>
      </c>
      <c r="AC1254" s="2">
        <v>2</v>
      </c>
      <c r="AD1254" s="2">
        <v>8</v>
      </c>
      <c r="AE1254" s="2">
        <v>0</v>
      </c>
      <c r="AF1254" s="2">
        <v>0</v>
      </c>
      <c r="AG1254" s="16">
        <v>0</v>
      </c>
      <c r="AH1254" s="49" t="s">
        <v>574</v>
      </c>
      <c r="AI1254" s="49" t="s">
        <v>574</v>
      </c>
      <c r="AJ1254" s="49" t="s">
        <v>574</v>
      </c>
      <c r="AK1254" s="49" t="s">
        <v>574</v>
      </c>
      <c r="AL1254" s="49" t="s">
        <v>574</v>
      </c>
      <c r="AM1254" s="2">
        <f t="shared" si="139"/>
        <v>0</v>
      </c>
      <c r="AN1254" s="1">
        <v>63</v>
      </c>
      <c r="AO1254" s="2">
        <v>29.315000000000001</v>
      </c>
    </row>
    <row r="1255" spans="1:41" x14ac:dyDescent="0.3">
      <c r="A1255">
        <v>4808</v>
      </c>
      <c r="B1255">
        <v>1957</v>
      </c>
      <c r="C1255" s="1">
        <f t="shared" si="133"/>
        <v>67</v>
      </c>
      <c r="D1255" t="s">
        <v>25</v>
      </c>
      <c r="E1255" t="s">
        <v>22</v>
      </c>
      <c r="F1255" s="4" t="s">
        <v>29</v>
      </c>
      <c r="G1255" t="s">
        <v>29</v>
      </c>
      <c r="H1255" s="20">
        <v>15759</v>
      </c>
      <c r="I1255" s="2">
        <f t="shared" si="134"/>
        <v>15.759</v>
      </c>
      <c r="J1255" s="2">
        <v>0</v>
      </c>
      <c r="K1255" s="2">
        <v>0</v>
      </c>
      <c r="L1255" s="16">
        <f t="shared" si="135"/>
        <v>0</v>
      </c>
      <c r="M1255" s="7">
        <v>41403</v>
      </c>
      <c r="N1255" s="4">
        <f t="shared" si="136"/>
        <v>1</v>
      </c>
      <c r="O1255" s="3">
        <f t="shared" si="137"/>
        <v>41403</v>
      </c>
      <c r="P1255" s="4" t="str" cm="1">
        <f t="array" ref="P1255">_xlfn.TEXTSPLIT(M1255,"/")</f>
        <v>41403</v>
      </c>
      <c r="Q1255" s="5"/>
      <c r="R1255" s="5"/>
      <c r="S1255" s="5" t="e">
        <f t="shared" si="138"/>
        <v>#NUM!</v>
      </c>
      <c r="T1255">
        <v>12</v>
      </c>
      <c r="U1255" s="14">
        <v>1</v>
      </c>
      <c r="V1255" s="14">
        <v>2</v>
      </c>
      <c r="W1255" s="14">
        <v>5</v>
      </c>
      <c r="X1255" s="14">
        <v>6</v>
      </c>
      <c r="Y1255" s="14">
        <v>0</v>
      </c>
      <c r="Z1255" s="14">
        <v>3</v>
      </c>
      <c r="AA1255" s="2">
        <v>1</v>
      </c>
      <c r="AB1255" s="2">
        <v>1</v>
      </c>
      <c r="AC1255" s="2">
        <v>2</v>
      </c>
      <c r="AD1255" s="2">
        <v>7</v>
      </c>
      <c r="AE1255" s="2">
        <v>0</v>
      </c>
      <c r="AF1255" s="2">
        <v>0</v>
      </c>
      <c r="AG1255" s="16">
        <v>0</v>
      </c>
      <c r="AH1255" s="49" t="s">
        <v>574</v>
      </c>
      <c r="AI1255" s="49" t="s">
        <v>574</v>
      </c>
      <c r="AJ1255" s="49" t="s">
        <v>574</v>
      </c>
      <c r="AK1255" s="49" t="s">
        <v>574</v>
      </c>
      <c r="AL1255" s="49" t="s">
        <v>574</v>
      </c>
      <c r="AM1255" s="2">
        <f t="shared" si="139"/>
        <v>0</v>
      </c>
      <c r="AN1255" s="1">
        <v>63</v>
      </c>
      <c r="AO1255" s="2">
        <v>28.52</v>
      </c>
    </row>
    <row r="1256" spans="1:41" x14ac:dyDescent="0.3">
      <c r="A1256">
        <v>4796</v>
      </c>
      <c r="B1256">
        <v>1953</v>
      </c>
      <c r="C1256" s="1">
        <f t="shared" si="133"/>
        <v>71</v>
      </c>
      <c r="D1256" t="s">
        <v>25</v>
      </c>
      <c r="E1256" t="s">
        <v>22</v>
      </c>
      <c r="F1256" s="4" t="s">
        <v>23</v>
      </c>
      <c r="G1256" t="s">
        <v>23</v>
      </c>
      <c r="H1256" s="20">
        <v>49638</v>
      </c>
      <c r="I1256" s="2">
        <f t="shared" si="134"/>
        <v>49.637999999999998</v>
      </c>
      <c r="J1256" s="2">
        <v>0</v>
      </c>
      <c r="K1256" s="2">
        <v>1</v>
      </c>
      <c r="L1256" s="16">
        <f t="shared" si="135"/>
        <v>1</v>
      </c>
      <c r="M1256" s="6" t="s">
        <v>378</v>
      </c>
      <c r="N1256" s="4">
        <f t="shared" si="136"/>
        <v>2</v>
      </c>
      <c r="O1256" s="3">
        <f t="shared" si="137"/>
        <v>41748</v>
      </c>
      <c r="P1256" s="4" t="str" cm="1">
        <f t="array" ref="P1256:R1256">_xlfn.TEXTSPLIT(M1256,"/")</f>
        <v>4</v>
      </c>
      <c r="Q1256" s="4" t="str">
        <v>19</v>
      </c>
      <c r="R1256" s="4" t="str">
        <v>14</v>
      </c>
      <c r="S1256" s="5">
        <f t="shared" si="138"/>
        <v>41748</v>
      </c>
      <c r="T1256">
        <v>71</v>
      </c>
      <c r="U1256" s="14">
        <v>18</v>
      </c>
      <c r="V1256" s="14">
        <v>10</v>
      </c>
      <c r="W1256" s="14">
        <v>3</v>
      </c>
      <c r="X1256" s="14">
        <v>3</v>
      </c>
      <c r="Y1256" s="14">
        <v>5</v>
      </c>
      <c r="Z1256" s="14">
        <v>0</v>
      </c>
      <c r="AA1256" s="2">
        <v>1</v>
      </c>
      <c r="AB1256" s="2">
        <v>1</v>
      </c>
      <c r="AC1256" s="2">
        <v>3</v>
      </c>
      <c r="AD1256" s="2">
        <v>2</v>
      </c>
      <c r="AE1256" s="2">
        <v>0</v>
      </c>
      <c r="AF1256" s="2">
        <v>0</v>
      </c>
      <c r="AG1256" s="16">
        <v>0</v>
      </c>
      <c r="AH1256" s="49" t="s">
        <v>574</v>
      </c>
      <c r="AI1256" s="49" t="s">
        <v>574</v>
      </c>
      <c r="AJ1256" s="49" t="s">
        <v>574</v>
      </c>
      <c r="AK1256" s="49" t="s">
        <v>574</v>
      </c>
      <c r="AL1256" s="49" t="s">
        <v>574</v>
      </c>
      <c r="AM1256" s="2">
        <f t="shared" si="139"/>
        <v>0</v>
      </c>
      <c r="AN1256" s="1">
        <v>47</v>
      </c>
      <c r="AO1256" s="2">
        <v>21.675000000000001</v>
      </c>
    </row>
    <row r="1257" spans="1:41" hidden="1" x14ac:dyDescent="0.3">
      <c r="A1257">
        <v>4791</v>
      </c>
      <c r="B1257">
        <v>1981</v>
      </c>
      <c r="C1257" s="1">
        <f t="shared" si="133"/>
        <v>43</v>
      </c>
      <c r="D1257" t="s">
        <v>33</v>
      </c>
      <c r="E1257" t="s">
        <v>22</v>
      </c>
      <c r="F1257" s="4" t="s">
        <v>32</v>
      </c>
      <c r="G1257" t="s">
        <v>32</v>
      </c>
      <c r="H1257" s="20">
        <v>44964</v>
      </c>
      <c r="I1257" s="2">
        <f t="shared" si="134"/>
        <v>44.963999999999999</v>
      </c>
      <c r="J1257" s="2">
        <v>1</v>
      </c>
      <c r="K1257" s="2">
        <v>1</v>
      </c>
      <c r="L1257" s="16">
        <f t="shared" si="135"/>
        <v>2</v>
      </c>
      <c r="M1257" s="6" t="s">
        <v>311</v>
      </c>
      <c r="N1257" s="4">
        <f t="shared" si="136"/>
        <v>2</v>
      </c>
      <c r="O1257" s="3">
        <f t="shared" si="137"/>
        <v>41259</v>
      </c>
      <c r="P1257" s="4" t="str" cm="1">
        <f t="array" ref="P1257:R1257">_xlfn.TEXTSPLIT(M1257,"/")</f>
        <v>12</v>
      </c>
      <c r="Q1257" s="4" t="str">
        <v>16</v>
      </c>
      <c r="R1257" s="4" t="str">
        <v>12</v>
      </c>
      <c r="S1257" s="5">
        <f t="shared" si="138"/>
        <v>41259</v>
      </c>
      <c r="T1257">
        <v>35</v>
      </c>
      <c r="U1257" s="14">
        <v>19</v>
      </c>
      <c r="V1257" s="14">
        <v>1</v>
      </c>
      <c r="W1257" s="14">
        <v>17</v>
      </c>
      <c r="X1257" s="14">
        <v>2</v>
      </c>
      <c r="Y1257" s="14">
        <v>0</v>
      </c>
      <c r="Z1257" s="14">
        <v>2</v>
      </c>
      <c r="AA1257" s="2">
        <v>1</v>
      </c>
      <c r="AB1257" s="2">
        <v>1</v>
      </c>
      <c r="AC1257" s="2">
        <v>3</v>
      </c>
      <c r="AD1257" s="2">
        <v>8</v>
      </c>
      <c r="AE1257" s="2">
        <v>0</v>
      </c>
      <c r="AF1257" s="2">
        <v>0</v>
      </c>
      <c r="AG1257" s="16">
        <v>0</v>
      </c>
      <c r="AH1257" s="49" t="s">
        <v>574</v>
      </c>
      <c r="AI1257" s="49" t="s">
        <v>574</v>
      </c>
      <c r="AJ1257" s="49" t="s">
        <v>574</v>
      </c>
      <c r="AK1257" s="49" t="s">
        <v>574</v>
      </c>
      <c r="AL1257" s="49" t="s">
        <v>574</v>
      </c>
      <c r="AM1257" s="2">
        <f t="shared" si="139"/>
        <v>0</v>
      </c>
      <c r="AN1257" s="1">
        <v>48</v>
      </c>
      <c r="AO1257" s="2">
        <v>84.195999999999998</v>
      </c>
    </row>
    <row r="1258" spans="1:41" x14ac:dyDescent="0.3">
      <c r="A1258">
        <v>4790</v>
      </c>
      <c r="B1258">
        <v>1959</v>
      </c>
      <c r="C1258" s="1">
        <f t="shared" si="133"/>
        <v>65</v>
      </c>
      <c r="D1258" t="s">
        <v>25</v>
      </c>
      <c r="E1258" t="s">
        <v>22</v>
      </c>
      <c r="F1258" s="4" t="s">
        <v>23</v>
      </c>
      <c r="G1258" t="s">
        <v>23</v>
      </c>
      <c r="H1258" s="20">
        <v>79803</v>
      </c>
      <c r="I1258" s="2">
        <f t="shared" si="134"/>
        <v>79.802999999999997</v>
      </c>
      <c r="J1258" s="2">
        <v>0</v>
      </c>
      <c r="K1258" s="2">
        <v>1</v>
      </c>
      <c r="L1258" s="16">
        <f t="shared" si="135"/>
        <v>1</v>
      </c>
      <c r="M1258" s="7">
        <v>41676</v>
      </c>
      <c r="N1258" s="4">
        <f t="shared" si="136"/>
        <v>1</v>
      </c>
      <c r="O1258" s="3">
        <f t="shared" si="137"/>
        <v>41676</v>
      </c>
      <c r="P1258" s="4" t="str" cm="1">
        <f t="array" ref="P1258">_xlfn.TEXTSPLIT(M1258,"/")</f>
        <v>41676</v>
      </c>
      <c r="Q1258" s="5"/>
      <c r="R1258" s="5"/>
      <c r="S1258" s="5" t="e">
        <f t="shared" si="138"/>
        <v>#NUM!</v>
      </c>
      <c r="T1258">
        <v>54</v>
      </c>
      <c r="U1258" s="14">
        <v>574</v>
      </c>
      <c r="V1258" s="14">
        <v>8</v>
      </c>
      <c r="W1258" s="14">
        <v>216</v>
      </c>
      <c r="X1258" s="14">
        <v>21</v>
      </c>
      <c r="Y1258" s="14">
        <v>16</v>
      </c>
      <c r="Z1258" s="14">
        <v>33</v>
      </c>
      <c r="AA1258" s="2">
        <v>1</v>
      </c>
      <c r="AB1258" s="2">
        <v>4</v>
      </c>
      <c r="AC1258" s="2">
        <v>5</v>
      </c>
      <c r="AD1258" s="2">
        <v>1</v>
      </c>
      <c r="AE1258" s="2">
        <v>0</v>
      </c>
      <c r="AF1258" s="2">
        <v>0</v>
      </c>
      <c r="AG1258" s="16">
        <v>0</v>
      </c>
      <c r="AH1258" s="49" t="s">
        <v>574</v>
      </c>
      <c r="AI1258" s="49" t="s">
        <v>574</v>
      </c>
      <c r="AJ1258" s="49" t="s">
        <v>574</v>
      </c>
      <c r="AK1258" s="49" t="s">
        <v>574</v>
      </c>
      <c r="AL1258" s="49" t="s">
        <v>574</v>
      </c>
      <c r="AM1258" s="2">
        <f t="shared" si="139"/>
        <v>0</v>
      </c>
      <c r="AN1258" s="1">
        <v>28</v>
      </c>
      <c r="AO1258" s="2">
        <v>83.257000000000005</v>
      </c>
    </row>
    <row r="1259" spans="1:41" hidden="1" x14ac:dyDescent="0.3">
      <c r="A1259">
        <v>4789</v>
      </c>
      <c r="B1259">
        <v>1954</v>
      </c>
      <c r="C1259" s="1">
        <f t="shared" si="133"/>
        <v>70</v>
      </c>
      <c r="D1259" t="s">
        <v>40</v>
      </c>
      <c r="E1259" t="s">
        <v>22</v>
      </c>
      <c r="F1259" s="4" t="s">
        <v>32</v>
      </c>
      <c r="G1259" t="s">
        <v>32</v>
      </c>
      <c r="H1259" s="20">
        <v>80812</v>
      </c>
      <c r="I1259" s="2">
        <f t="shared" si="134"/>
        <v>80.811999999999998</v>
      </c>
      <c r="J1259" s="2">
        <v>0</v>
      </c>
      <c r="K1259" s="2">
        <v>0</v>
      </c>
      <c r="L1259" s="16">
        <f t="shared" si="135"/>
        <v>0</v>
      </c>
      <c r="M1259" s="6" t="s">
        <v>364</v>
      </c>
      <c r="N1259" s="4">
        <f t="shared" si="136"/>
        <v>2</v>
      </c>
      <c r="O1259" s="3">
        <f t="shared" si="137"/>
        <v>41534</v>
      </c>
      <c r="P1259" s="4" t="str" cm="1">
        <f t="array" ref="P1259:R1259">_xlfn.TEXTSPLIT(M1259,"/")</f>
        <v>9</v>
      </c>
      <c r="Q1259" s="4" t="str">
        <v>17</v>
      </c>
      <c r="R1259" s="4" t="str">
        <v>13</v>
      </c>
      <c r="S1259" s="5">
        <f t="shared" si="138"/>
        <v>41534</v>
      </c>
      <c r="T1259">
        <v>95</v>
      </c>
      <c r="U1259" s="14">
        <v>769</v>
      </c>
      <c r="V1259" s="14">
        <v>22</v>
      </c>
      <c r="W1259" s="14">
        <v>500</v>
      </c>
      <c r="X1259" s="14">
        <v>210</v>
      </c>
      <c r="Y1259" s="14">
        <v>143</v>
      </c>
      <c r="Z1259" s="14">
        <v>33</v>
      </c>
      <c r="AA1259" s="2">
        <v>1</v>
      </c>
      <c r="AB1259" s="2">
        <v>4</v>
      </c>
      <c r="AC1259" s="2">
        <v>5</v>
      </c>
      <c r="AD1259" s="2">
        <v>2</v>
      </c>
      <c r="AE1259" s="2">
        <v>0</v>
      </c>
      <c r="AF1259" s="2">
        <v>0</v>
      </c>
      <c r="AG1259" s="16">
        <v>3</v>
      </c>
      <c r="AH1259" s="49">
        <v>1</v>
      </c>
      <c r="AI1259" s="49" t="s">
        <v>574</v>
      </c>
      <c r="AJ1259" s="49">
        <v>1</v>
      </c>
      <c r="AK1259" s="49">
        <v>1</v>
      </c>
      <c r="AL1259" s="49" t="s">
        <v>574</v>
      </c>
      <c r="AM1259" s="2">
        <f t="shared" si="139"/>
        <v>0</v>
      </c>
      <c r="AN1259" s="1">
        <v>48</v>
      </c>
      <c r="AO1259" s="2">
        <v>80.427000000000007</v>
      </c>
    </row>
    <row r="1260" spans="1:41" hidden="1" x14ac:dyDescent="0.3">
      <c r="A1260">
        <v>4786</v>
      </c>
      <c r="B1260">
        <v>1978</v>
      </c>
      <c r="C1260" s="1">
        <f t="shared" si="133"/>
        <v>46</v>
      </c>
      <c r="D1260" t="s">
        <v>31</v>
      </c>
      <c r="E1260" t="s">
        <v>22</v>
      </c>
      <c r="F1260" s="4" t="s">
        <v>29</v>
      </c>
      <c r="G1260" t="s">
        <v>29</v>
      </c>
      <c r="H1260" s="20">
        <v>75330</v>
      </c>
      <c r="I1260" s="2">
        <f t="shared" si="134"/>
        <v>75.33</v>
      </c>
      <c r="J1260" s="2">
        <v>1</v>
      </c>
      <c r="K1260" s="2">
        <v>1</v>
      </c>
      <c r="L1260" s="16">
        <f t="shared" si="135"/>
        <v>2</v>
      </c>
      <c r="M1260" s="7">
        <v>41009</v>
      </c>
      <c r="N1260" s="4">
        <f t="shared" si="136"/>
        <v>1</v>
      </c>
      <c r="O1260" s="3">
        <f t="shared" si="137"/>
        <v>41009</v>
      </c>
      <c r="P1260" s="4" t="str" cm="1">
        <f t="array" ref="P1260">_xlfn.TEXTSPLIT(M1260,"/")</f>
        <v>41009</v>
      </c>
      <c r="Q1260" s="5"/>
      <c r="R1260" s="5"/>
      <c r="S1260" s="5" t="e">
        <f t="shared" si="138"/>
        <v>#NUM!</v>
      </c>
      <c r="T1260">
        <v>94</v>
      </c>
      <c r="U1260" s="14">
        <v>555</v>
      </c>
      <c r="V1260" s="14">
        <v>82</v>
      </c>
      <c r="W1260" s="14">
        <v>257</v>
      </c>
      <c r="X1260" s="14">
        <v>93</v>
      </c>
      <c r="Y1260" s="14">
        <v>61</v>
      </c>
      <c r="Z1260" s="14">
        <v>61</v>
      </c>
      <c r="AA1260" s="2">
        <v>4</v>
      </c>
      <c r="AB1260" s="2">
        <v>10</v>
      </c>
      <c r="AC1260" s="2">
        <v>12</v>
      </c>
      <c r="AD1260" s="2">
        <v>6</v>
      </c>
      <c r="AE1260" s="2">
        <v>0</v>
      </c>
      <c r="AF1260" s="2">
        <v>0</v>
      </c>
      <c r="AG1260" s="16">
        <v>0</v>
      </c>
      <c r="AH1260" s="49" t="s">
        <v>574</v>
      </c>
      <c r="AI1260" s="49" t="s">
        <v>574</v>
      </c>
      <c r="AJ1260" s="49" t="s">
        <v>574</v>
      </c>
      <c r="AK1260" s="49" t="s">
        <v>574</v>
      </c>
      <c r="AL1260" s="49" t="s">
        <v>574</v>
      </c>
      <c r="AM1260" s="2">
        <f t="shared" si="139"/>
        <v>0</v>
      </c>
      <c r="AN1260" s="1">
        <v>74</v>
      </c>
      <c r="AO1260" s="2">
        <v>80.36</v>
      </c>
    </row>
    <row r="1261" spans="1:41" hidden="1" x14ac:dyDescent="0.3">
      <c r="A1261">
        <v>4785</v>
      </c>
      <c r="B1261">
        <v>1971</v>
      </c>
      <c r="C1261" s="1">
        <f t="shared" si="133"/>
        <v>53</v>
      </c>
      <c r="D1261" t="s">
        <v>47</v>
      </c>
      <c r="E1261" t="s">
        <v>34</v>
      </c>
      <c r="F1261" s="4" t="s">
        <v>32</v>
      </c>
      <c r="G1261" t="s">
        <v>32</v>
      </c>
      <c r="H1261" s="20">
        <v>77622</v>
      </c>
      <c r="I1261" s="2">
        <f t="shared" si="134"/>
        <v>77.622</v>
      </c>
      <c r="J1261" s="2">
        <v>0</v>
      </c>
      <c r="K1261" s="2">
        <v>2</v>
      </c>
      <c r="L1261" s="16">
        <f t="shared" si="135"/>
        <v>2</v>
      </c>
      <c r="M1261" s="6" t="s">
        <v>80</v>
      </c>
      <c r="N1261" s="4">
        <f t="shared" si="136"/>
        <v>2</v>
      </c>
      <c r="O1261" s="3">
        <f t="shared" si="137"/>
        <v>41743</v>
      </c>
      <c r="P1261" s="4" t="str" cm="1">
        <f t="array" ref="P1261:R1261">_xlfn.TEXTSPLIT(M1261,"/")</f>
        <v>4</v>
      </c>
      <c r="Q1261" s="4" t="str">
        <v>14</v>
      </c>
      <c r="R1261" s="4" t="str">
        <v>14</v>
      </c>
      <c r="S1261" s="5">
        <f t="shared" si="138"/>
        <v>41743</v>
      </c>
      <c r="T1261">
        <v>3</v>
      </c>
      <c r="U1261" s="14">
        <v>520</v>
      </c>
      <c r="V1261" s="14">
        <v>7</v>
      </c>
      <c r="W1261" s="14">
        <v>154</v>
      </c>
      <c r="X1261" s="14">
        <v>19</v>
      </c>
      <c r="Y1261" s="14">
        <v>0</v>
      </c>
      <c r="Z1261" s="14">
        <v>14</v>
      </c>
      <c r="AA1261" s="2">
        <v>2</v>
      </c>
      <c r="AB1261" s="2">
        <v>6</v>
      </c>
      <c r="AC1261" s="2">
        <v>11</v>
      </c>
      <c r="AD1261" s="2">
        <v>3</v>
      </c>
      <c r="AE1261" s="2">
        <v>0</v>
      </c>
      <c r="AF1261" s="2">
        <v>0</v>
      </c>
      <c r="AG1261" s="16">
        <v>0</v>
      </c>
      <c r="AH1261" s="49" t="s">
        <v>574</v>
      </c>
      <c r="AI1261" s="49" t="s">
        <v>574</v>
      </c>
      <c r="AJ1261" s="49" t="s">
        <v>574</v>
      </c>
      <c r="AK1261" s="49" t="s">
        <v>574</v>
      </c>
      <c r="AL1261" s="49" t="s">
        <v>574</v>
      </c>
      <c r="AM1261" s="2">
        <f t="shared" si="139"/>
        <v>0</v>
      </c>
      <c r="AN1261" s="1">
        <v>44</v>
      </c>
      <c r="AO1261" s="2">
        <v>75.507000000000005</v>
      </c>
    </row>
    <row r="1262" spans="1:41" x14ac:dyDescent="0.3">
      <c r="A1262">
        <v>4769</v>
      </c>
      <c r="B1262">
        <v>1978</v>
      </c>
      <c r="C1262" s="1">
        <f t="shared" si="133"/>
        <v>46</v>
      </c>
      <c r="D1262" t="s">
        <v>25</v>
      </c>
      <c r="E1262" t="s">
        <v>42</v>
      </c>
      <c r="F1262" s="4" t="s">
        <v>32</v>
      </c>
      <c r="G1262" t="s">
        <v>32</v>
      </c>
      <c r="H1262" s="20">
        <v>57954</v>
      </c>
      <c r="I1262" s="2">
        <f t="shared" si="134"/>
        <v>57.954000000000001</v>
      </c>
      <c r="J1262" s="2">
        <v>1</v>
      </c>
      <c r="K1262" s="2">
        <v>1</v>
      </c>
      <c r="L1262" s="16">
        <f t="shared" si="135"/>
        <v>2</v>
      </c>
      <c r="M1262" s="6" t="s">
        <v>158</v>
      </c>
      <c r="N1262" s="4">
        <f t="shared" si="136"/>
        <v>2</v>
      </c>
      <c r="O1262" s="3">
        <f t="shared" si="137"/>
        <v>41808</v>
      </c>
      <c r="P1262" s="4" t="str" cm="1">
        <f t="array" ref="P1262:R1262">_xlfn.TEXTSPLIT(M1262,"/")</f>
        <v>6</v>
      </c>
      <c r="Q1262" s="4" t="str">
        <v>18</v>
      </c>
      <c r="R1262" s="4" t="str">
        <v>14</v>
      </c>
      <c r="S1262" s="5">
        <f t="shared" si="138"/>
        <v>41808</v>
      </c>
      <c r="T1262">
        <v>52</v>
      </c>
      <c r="U1262" s="14">
        <v>456</v>
      </c>
      <c r="V1262" s="14">
        <v>4</v>
      </c>
      <c r="W1262" s="14">
        <v>24</v>
      </c>
      <c r="X1262" s="14">
        <v>0</v>
      </c>
      <c r="Y1262" s="14">
        <v>0</v>
      </c>
      <c r="Z1262" s="14">
        <v>9</v>
      </c>
      <c r="AA1262" s="2">
        <v>7</v>
      </c>
      <c r="AB1262" s="2">
        <v>8</v>
      </c>
      <c r="AC1262" s="2">
        <v>6</v>
      </c>
      <c r="AD1262" s="2">
        <v>7</v>
      </c>
      <c r="AE1262" s="2">
        <v>0</v>
      </c>
      <c r="AF1262" s="2">
        <v>0</v>
      </c>
      <c r="AG1262" s="16">
        <v>1</v>
      </c>
      <c r="AH1262" s="49" t="s">
        <v>574</v>
      </c>
      <c r="AI1262" s="49">
        <v>1</v>
      </c>
      <c r="AJ1262" s="49" t="s">
        <v>574</v>
      </c>
      <c r="AK1262" s="49" t="s">
        <v>574</v>
      </c>
      <c r="AL1262" s="49" t="s">
        <v>574</v>
      </c>
      <c r="AM1262" s="2">
        <f t="shared" si="139"/>
        <v>0</v>
      </c>
      <c r="AN1262" s="1">
        <v>44</v>
      </c>
      <c r="AO1262" s="2">
        <v>75.507000000000005</v>
      </c>
    </row>
    <row r="1263" spans="1:41" x14ac:dyDescent="0.3">
      <c r="A1263">
        <v>4767</v>
      </c>
      <c r="B1263">
        <v>1966</v>
      </c>
      <c r="C1263" s="1">
        <f t="shared" si="133"/>
        <v>58</v>
      </c>
      <c r="D1263" t="s">
        <v>25</v>
      </c>
      <c r="E1263" t="s">
        <v>36</v>
      </c>
      <c r="F1263" s="4" t="s">
        <v>29</v>
      </c>
      <c r="G1263" t="s">
        <v>29</v>
      </c>
      <c r="H1263" s="20">
        <v>70924</v>
      </c>
      <c r="I1263" s="2">
        <f t="shared" si="134"/>
        <v>70.924000000000007</v>
      </c>
      <c r="J1263" s="2">
        <v>0</v>
      </c>
      <c r="K1263" s="2">
        <v>0</v>
      </c>
      <c r="L1263" s="16">
        <f t="shared" si="135"/>
        <v>0</v>
      </c>
      <c r="M1263" s="7">
        <v>41824</v>
      </c>
      <c r="N1263" s="4">
        <f t="shared" si="136"/>
        <v>1</v>
      </c>
      <c r="O1263" s="3">
        <f t="shared" si="137"/>
        <v>41824</v>
      </c>
      <c r="P1263" s="4" t="str" cm="1">
        <f t="array" ref="P1263">_xlfn.TEXTSPLIT(M1263,"/")</f>
        <v>41824</v>
      </c>
      <c r="Q1263" s="5"/>
      <c r="R1263" s="5"/>
      <c r="S1263" s="5" t="e">
        <f t="shared" si="138"/>
        <v>#NUM!</v>
      </c>
      <c r="T1263">
        <v>41</v>
      </c>
      <c r="U1263" s="14">
        <v>635</v>
      </c>
      <c r="V1263" s="14">
        <v>114</v>
      </c>
      <c r="W1263" s="14">
        <v>254</v>
      </c>
      <c r="X1263" s="14">
        <v>132</v>
      </c>
      <c r="Y1263" s="14">
        <v>152</v>
      </c>
      <c r="Z1263" s="14">
        <v>76</v>
      </c>
      <c r="AA1263" s="2">
        <v>1</v>
      </c>
      <c r="AB1263" s="2">
        <v>6</v>
      </c>
      <c r="AC1263" s="2">
        <v>7</v>
      </c>
      <c r="AD1263" s="2">
        <v>3</v>
      </c>
      <c r="AE1263" s="2">
        <v>0</v>
      </c>
      <c r="AF1263" s="2">
        <v>0</v>
      </c>
      <c r="AG1263" s="16">
        <v>1</v>
      </c>
      <c r="AH1263" s="49" t="s">
        <v>574</v>
      </c>
      <c r="AI1263" s="49" t="s">
        <v>574</v>
      </c>
      <c r="AJ1263" s="49">
        <v>1</v>
      </c>
      <c r="AK1263" s="49" t="s">
        <v>574</v>
      </c>
      <c r="AL1263" s="49" t="s">
        <v>574</v>
      </c>
      <c r="AM1263" s="2">
        <f t="shared" si="139"/>
        <v>0</v>
      </c>
      <c r="AN1263" s="1">
        <v>39</v>
      </c>
      <c r="AO1263" s="2">
        <v>73.355999999999995</v>
      </c>
    </row>
    <row r="1264" spans="1:41" hidden="1" x14ac:dyDescent="0.3">
      <c r="A1264">
        <v>4764</v>
      </c>
      <c r="B1264">
        <v>1953</v>
      </c>
      <c r="C1264" s="1">
        <f t="shared" si="133"/>
        <v>71</v>
      </c>
      <c r="D1264" t="s">
        <v>47</v>
      </c>
      <c r="E1264" t="s">
        <v>42</v>
      </c>
      <c r="F1264" s="4" t="s">
        <v>32</v>
      </c>
      <c r="G1264" t="s">
        <v>32</v>
      </c>
      <c r="H1264" s="20">
        <v>40442</v>
      </c>
      <c r="I1264" s="2">
        <f t="shared" si="134"/>
        <v>40.442</v>
      </c>
      <c r="J1264" s="2">
        <v>1</v>
      </c>
      <c r="K1264" s="2">
        <v>1</v>
      </c>
      <c r="L1264" s="16">
        <f t="shared" si="135"/>
        <v>2</v>
      </c>
      <c r="M1264" s="6" t="s">
        <v>268</v>
      </c>
      <c r="N1264" s="4">
        <f t="shared" si="136"/>
        <v>2</v>
      </c>
      <c r="O1264" s="3">
        <f t="shared" si="137"/>
        <v>41140</v>
      </c>
      <c r="P1264" s="4" t="str" cm="1">
        <f t="array" ref="P1264:R1264">_xlfn.TEXTSPLIT(M1264,"/")</f>
        <v>8</v>
      </c>
      <c r="Q1264" s="4" t="str">
        <v>19</v>
      </c>
      <c r="R1264" s="4" t="str">
        <v>12</v>
      </c>
      <c r="S1264" s="5">
        <f t="shared" si="138"/>
        <v>41140</v>
      </c>
      <c r="T1264">
        <v>52</v>
      </c>
      <c r="U1264" s="14">
        <v>45</v>
      </c>
      <c r="V1264" s="14">
        <v>12</v>
      </c>
      <c r="W1264" s="14">
        <v>52</v>
      </c>
      <c r="X1264" s="14">
        <v>25</v>
      </c>
      <c r="Y1264" s="14">
        <v>22</v>
      </c>
      <c r="Z1264" s="14">
        <v>13</v>
      </c>
      <c r="AA1264" s="2">
        <v>4</v>
      </c>
      <c r="AB1264" s="2">
        <v>3</v>
      </c>
      <c r="AC1264" s="2">
        <v>4</v>
      </c>
      <c r="AD1264" s="2">
        <v>7</v>
      </c>
      <c r="AE1264" s="2">
        <v>1</v>
      </c>
      <c r="AF1264" s="2">
        <v>0</v>
      </c>
      <c r="AG1264" s="16">
        <v>0</v>
      </c>
      <c r="AH1264" s="49" t="s">
        <v>574</v>
      </c>
      <c r="AI1264" s="49" t="s">
        <v>574</v>
      </c>
      <c r="AJ1264" s="49" t="s">
        <v>574</v>
      </c>
      <c r="AK1264" s="49" t="s">
        <v>574</v>
      </c>
      <c r="AL1264" s="49" t="s">
        <v>574</v>
      </c>
      <c r="AM1264" s="2">
        <f t="shared" si="139"/>
        <v>0</v>
      </c>
      <c r="AN1264" s="1">
        <v>54</v>
      </c>
      <c r="AO1264" s="2">
        <v>72.459999999999994</v>
      </c>
    </row>
    <row r="1265" spans="1:41" x14ac:dyDescent="0.3">
      <c r="A1265">
        <v>4756</v>
      </c>
      <c r="B1265">
        <v>1953</v>
      </c>
      <c r="C1265" s="1">
        <f t="shared" si="133"/>
        <v>71</v>
      </c>
      <c r="D1265" t="s">
        <v>25</v>
      </c>
      <c r="E1265" t="s">
        <v>36</v>
      </c>
      <c r="F1265" s="4" t="s">
        <v>23</v>
      </c>
      <c r="G1265" t="s">
        <v>23</v>
      </c>
      <c r="H1265" s="20">
        <v>63998</v>
      </c>
      <c r="I1265" s="2">
        <f t="shared" si="134"/>
        <v>63.997999999999998</v>
      </c>
      <c r="J1265" s="2">
        <v>0</v>
      </c>
      <c r="K1265" s="2">
        <v>0</v>
      </c>
      <c r="L1265" s="16">
        <f t="shared" si="135"/>
        <v>0</v>
      </c>
      <c r="M1265" s="6" t="s">
        <v>332</v>
      </c>
      <c r="N1265" s="4">
        <f t="shared" si="136"/>
        <v>2</v>
      </c>
      <c r="O1265" s="3">
        <f t="shared" si="137"/>
        <v>41628</v>
      </c>
      <c r="P1265" s="4" t="str" cm="1">
        <f t="array" ref="P1265:R1265">_xlfn.TEXTSPLIT(M1265,"/")</f>
        <v>12</v>
      </c>
      <c r="Q1265" s="4" t="str">
        <v>20</v>
      </c>
      <c r="R1265" s="4" t="str">
        <v>13</v>
      </c>
      <c r="S1265" s="5">
        <f t="shared" si="138"/>
        <v>41628</v>
      </c>
      <c r="T1265">
        <v>42</v>
      </c>
      <c r="U1265" s="14">
        <v>176</v>
      </c>
      <c r="V1265" s="14">
        <v>29</v>
      </c>
      <c r="W1265" s="14">
        <v>818</v>
      </c>
      <c r="X1265" s="14">
        <v>0</v>
      </c>
      <c r="Y1265" s="14">
        <v>33</v>
      </c>
      <c r="Z1265" s="14">
        <v>112</v>
      </c>
      <c r="AA1265" s="2">
        <v>1</v>
      </c>
      <c r="AB1265" s="2">
        <v>7</v>
      </c>
      <c r="AC1265" s="2">
        <v>11</v>
      </c>
      <c r="AD1265" s="2">
        <v>4</v>
      </c>
      <c r="AE1265" s="2">
        <v>1</v>
      </c>
      <c r="AF1265" s="2">
        <v>0</v>
      </c>
      <c r="AG1265" s="16">
        <v>0</v>
      </c>
      <c r="AH1265" s="49" t="s">
        <v>574</v>
      </c>
      <c r="AI1265" s="49" t="s">
        <v>574</v>
      </c>
      <c r="AJ1265" s="49" t="s">
        <v>574</v>
      </c>
      <c r="AK1265" s="49" t="s">
        <v>574</v>
      </c>
      <c r="AL1265" s="49" t="s">
        <v>574</v>
      </c>
      <c r="AM1265" s="2">
        <f t="shared" si="139"/>
        <v>0</v>
      </c>
      <c r="AN1265" s="1">
        <v>32</v>
      </c>
      <c r="AO1265" s="2">
        <v>68.682000000000002</v>
      </c>
    </row>
    <row r="1266" spans="1:41" x14ac:dyDescent="0.3">
      <c r="A1266">
        <v>4754</v>
      </c>
      <c r="B1266">
        <v>1967</v>
      </c>
      <c r="C1266" s="1">
        <f t="shared" si="133"/>
        <v>57</v>
      </c>
      <c r="D1266" t="s">
        <v>25</v>
      </c>
      <c r="E1266" t="s">
        <v>42</v>
      </c>
      <c r="F1266" s="4" t="s">
        <v>29</v>
      </c>
      <c r="G1266" t="s">
        <v>29</v>
      </c>
      <c r="H1266" s="20">
        <v>33585</v>
      </c>
      <c r="I1266" s="2">
        <f t="shared" si="134"/>
        <v>33.585000000000001</v>
      </c>
      <c r="J1266" s="2">
        <v>0</v>
      </c>
      <c r="K1266" s="2">
        <v>1</v>
      </c>
      <c r="L1266" s="16">
        <f t="shared" si="135"/>
        <v>1</v>
      </c>
      <c r="M1266" s="6" t="s">
        <v>306</v>
      </c>
      <c r="N1266" s="4">
        <f t="shared" si="136"/>
        <v>2</v>
      </c>
      <c r="O1266" s="3">
        <f t="shared" si="137"/>
        <v>41542</v>
      </c>
      <c r="P1266" s="4" t="str" cm="1">
        <f t="array" ref="P1266:R1266">_xlfn.TEXTSPLIT(M1266,"/")</f>
        <v>9</v>
      </c>
      <c r="Q1266" s="4" t="str">
        <v>25</v>
      </c>
      <c r="R1266" s="4" t="str">
        <v>13</v>
      </c>
      <c r="S1266" s="5">
        <f t="shared" si="138"/>
        <v>41542</v>
      </c>
      <c r="T1266">
        <v>91</v>
      </c>
      <c r="U1266" s="14">
        <v>30</v>
      </c>
      <c r="V1266" s="14">
        <v>11</v>
      </c>
      <c r="W1266" s="14">
        <v>33</v>
      </c>
      <c r="X1266" s="14">
        <v>13</v>
      </c>
      <c r="Y1266" s="14">
        <v>6</v>
      </c>
      <c r="Z1266" s="14">
        <v>29</v>
      </c>
      <c r="AA1266" s="2">
        <v>1</v>
      </c>
      <c r="AB1266" s="2">
        <v>2</v>
      </c>
      <c r="AC1266" s="2">
        <v>4</v>
      </c>
      <c r="AD1266" s="2">
        <v>4</v>
      </c>
      <c r="AE1266" s="2">
        <v>0</v>
      </c>
      <c r="AF1266" s="2">
        <v>0</v>
      </c>
      <c r="AG1266" s="16">
        <v>0</v>
      </c>
      <c r="AH1266" s="49" t="s">
        <v>574</v>
      </c>
      <c r="AI1266" s="49" t="s">
        <v>574</v>
      </c>
      <c r="AJ1266" s="49" t="s">
        <v>574</v>
      </c>
      <c r="AK1266" s="49" t="s">
        <v>574</v>
      </c>
      <c r="AL1266" s="49" t="s">
        <v>574</v>
      </c>
      <c r="AM1266" s="2">
        <f t="shared" si="139"/>
        <v>0</v>
      </c>
      <c r="AN1266" s="1">
        <v>32</v>
      </c>
      <c r="AO1266" s="2">
        <v>68.682000000000002</v>
      </c>
    </row>
    <row r="1267" spans="1:41" hidden="1" x14ac:dyDescent="0.3">
      <c r="A1267">
        <v>4749</v>
      </c>
      <c r="B1267">
        <v>1969</v>
      </c>
      <c r="C1267" s="1">
        <f t="shared" si="133"/>
        <v>55</v>
      </c>
      <c r="D1267" t="s">
        <v>40</v>
      </c>
      <c r="E1267" t="s">
        <v>22</v>
      </c>
      <c r="F1267" s="4" t="s">
        <v>32</v>
      </c>
      <c r="G1267" t="s">
        <v>32</v>
      </c>
      <c r="H1267" s="20">
        <v>58554</v>
      </c>
      <c r="I1267" s="2">
        <f t="shared" si="134"/>
        <v>58.554000000000002</v>
      </c>
      <c r="J1267" s="2">
        <v>1</v>
      </c>
      <c r="K1267" s="2">
        <v>1</v>
      </c>
      <c r="L1267" s="16">
        <f t="shared" si="135"/>
        <v>2</v>
      </c>
      <c r="M1267" s="6" t="s">
        <v>267</v>
      </c>
      <c r="N1267" s="4">
        <f t="shared" si="136"/>
        <v>2</v>
      </c>
      <c r="O1267" s="3">
        <f t="shared" si="137"/>
        <v>41178</v>
      </c>
      <c r="P1267" s="4" t="str" cm="1">
        <f t="array" ref="P1267:R1267">_xlfn.TEXTSPLIT(M1267,"/")</f>
        <v>9</v>
      </c>
      <c r="Q1267" s="4" t="str">
        <v>26</v>
      </c>
      <c r="R1267" s="4" t="str">
        <v>12</v>
      </c>
      <c r="S1267" s="5">
        <f t="shared" si="138"/>
        <v>41178</v>
      </c>
      <c r="T1267">
        <v>55</v>
      </c>
      <c r="U1267" s="14">
        <v>368</v>
      </c>
      <c r="V1267" s="14">
        <v>24</v>
      </c>
      <c r="W1267" s="14">
        <v>68</v>
      </c>
      <c r="X1267" s="14">
        <v>38</v>
      </c>
      <c r="Y1267" s="14">
        <v>0</v>
      </c>
      <c r="Z1267" s="14">
        <v>88</v>
      </c>
      <c r="AA1267" s="2">
        <v>6</v>
      </c>
      <c r="AB1267" s="2">
        <v>8</v>
      </c>
      <c r="AC1267" s="2">
        <v>6</v>
      </c>
      <c r="AD1267" s="2">
        <v>7</v>
      </c>
      <c r="AE1267" s="2">
        <v>0</v>
      </c>
      <c r="AF1267" s="2">
        <v>0</v>
      </c>
      <c r="AG1267" s="16">
        <v>0</v>
      </c>
      <c r="AH1267" s="49" t="s">
        <v>574</v>
      </c>
      <c r="AI1267" s="49" t="s">
        <v>574</v>
      </c>
      <c r="AJ1267" s="49" t="s">
        <v>574</v>
      </c>
      <c r="AK1267" s="49" t="s">
        <v>574</v>
      </c>
      <c r="AL1267" s="49" t="s">
        <v>574</v>
      </c>
      <c r="AM1267" s="2">
        <f t="shared" si="139"/>
        <v>0</v>
      </c>
      <c r="AN1267" s="1">
        <v>52</v>
      </c>
      <c r="AO1267" s="2">
        <v>66.302999999999997</v>
      </c>
    </row>
    <row r="1268" spans="1:41" hidden="1" x14ac:dyDescent="0.3">
      <c r="A1268">
        <v>4743</v>
      </c>
      <c r="B1268">
        <v>1970</v>
      </c>
      <c r="C1268" s="1">
        <f t="shared" si="133"/>
        <v>54</v>
      </c>
      <c r="D1268" t="s">
        <v>31</v>
      </c>
      <c r="E1268" t="s">
        <v>34</v>
      </c>
      <c r="F1268" s="4" t="s">
        <v>29</v>
      </c>
      <c r="G1268" t="s">
        <v>29</v>
      </c>
      <c r="H1268" s="20">
        <v>56242</v>
      </c>
      <c r="I1268" s="2">
        <f t="shared" si="134"/>
        <v>56.241999999999997</v>
      </c>
      <c r="J1268" s="2">
        <v>0</v>
      </c>
      <c r="K1268" s="2">
        <v>1</v>
      </c>
      <c r="L1268" s="16">
        <f t="shared" si="135"/>
        <v>1</v>
      </c>
      <c r="M1268" s="7">
        <v>41336</v>
      </c>
      <c r="N1268" s="4">
        <f t="shared" si="136"/>
        <v>1</v>
      </c>
      <c r="O1268" s="3">
        <f t="shared" si="137"/>
        <v>41336</v>
      </c>
      <c r="P1268" s="4" t="str" cm="1">
        <f t="array" ref="P1268">_xlfn.TEXTSPLIT(M1268,"/")</f>
        <v>41336</v>
      </c>
      <c r="Q1268" s="5"/>
      <c r="R1268" s="5"/>
      <c r="S1268" s="5" t="e">
        <f t="shared" si="138"/>
        <v>#NUM!</v>
      </c>
      <c r="T1268">
        <v>72</v>
      </c>
      <c r="U1268" s="14">
        <v>689</v>
      </c>
      <c r="V1268" s="14">
        <v>8</v>
      </c>
      <c r="W1268" s="14">
        <v>167</v>
      </c>
      <c r="X1268" s="14">
        <v>11</v>
      </c>
      <c r="Y1268" s="14">
        <v>8</v>
      </c>
      <c r="Z1268" s="14">
        <v>88</v>
      </c>
      <c r="AA1268" s="2">
        <v>5</v>
      </c>
      <c r="AB1268" s="2">
        <v>8</v>
      </c>
      <c r="AC1268" s="2">
        <v>11</v>
      </c>
      <c r="AD1268" s="2">
        <v>6</v>
      </c>
      <c r="AE1268" s="2">
        <v>0</v>
      </c>
      <c r="AF1268" s="2">
        <v>0</v>
      </c>
      <c r="AG1268" s="16">
        <v>0</v>
      </c>
      <c r="AH1268" s="49" t="s">
        <v>574</v>
      </c>
      <c r="AI1268" s="49" t="s">
        <v>574</v>
      </c>
      <c r="AJ1268" s="49" t="s">
        <v>574</v>
      </c>
      <c r="AK1268" s="49" t="s">
        <v>574</v>
      </c>
      <c r="AL1268" s="49" t="s">
        <v>574</v>
      </c>
      <c r="AM1268" s="2">
        <f t="shared" si="139"/>
        <v>0</v>
      </c>
      <c r="AN1268" s="1">
        <v>77</v>
      </c>
      <c r="AO1268" s="2">
        <v>64.013999999999996</v>
      </c>
    </row>
    <row r="1269" spans="1:41" x14ac:dyDescent="0.3">
      <c r="A1269">
        <v>4741</v>
      </c>
      <c r="B1269">
        <v>1975</v>
      </c>
      <c r="C1269" s="1">
        <f t="shared" si="133"/>
        <v>49</v>
      </c>
      <c r="D1269" t="s">
        <v>25</v>
      </c>
      <c r="E1269" t="s">
        <v>36</v>
      </c>
      <c r="F1269" s="4" t="s">
        <v>29</v>
      </c>
      <c r="G1269" t="s">
        <v>29</v>
      </c>
      <c r="H1269" s="20">
        <v>65463</v>
      </c>
      <c r="I1269" s="2">
        <f t="shared" si="134"/>
        <v>65.462999999999994</v>
      </c>
      <c r="J1269" s="2">
        <v>1</v>
      </c>
      <c r="K1269" s="2">
        <v>0</v>
      </c>
      <c r="L1269" s="16">
        <f t="shared" si="135"/>
        <v>1</v>
      </c>
      <c r="M1269" s="6" t="s">
        <v>136</v>
      </c>
      <c r="N1269" s="4">
        <f t="shared" si="136"/>
        <v>2</v>
      </c>
      <c r="O1269" s="3">
        <f t="shared" si="137"/>
        <v>41669</v>
      </c>
      <c r="P1269" s="4" t="str" cm="1">
        <f t="array" ref="P1269:R1269">_xlfn.TEXTSPLIT(M1269,"/")</f>
        <v>1</v>
      </c>
      <c r="Q1269" s="4" t="str">
        <v>30</v>
      </c>
      <c r="R1269" s="4" t="str">
        <v>14</v>
      </c>
      <c r="S1269" s="5">
        <f t="shared" si="138"/>
        <v>41669</v>
      </c>
      <c r="T1269">
        <v>17</v>
      </c>
      <c r="U1269" s="14">
        <v>391</v>
      </c>
      <c r="V1269" s="14">
        <v>32</v>
      </c>
      <c r="W1269" s="14">
        <v>70</v>
      </c>
      <c r="X1269" s="14">
        <v>21</v>
      </c>
      <c r="Y1269" s="14">
        <v>32</v>
      </c>
      <c r="Z1269" s="14">
        <v>16</v>
      </c>
      <c r="AA1269" s="2">
        <v>2</v>
      </c>
      <c r="AB1269" s="2">
        <v>6</v>
      </c>
      <c r="AC1269" s="2">
        <v>9</v>
      </c>
      <c r="AD1269" s="2">
        <v>5</v>
      </c>
      <c r="AE1269" s="2">
        <v>0</v>
      </c>
      <c r="AF1269" s="2">
        <v>0</v>
      </c>
      <c r="AG1269" s="16">
        <v>1</v>
      </c>
      <c r="AH1269" s="49" t="s">
        <v>574</v>
      </c>
      <c r="AI1269" s="49">
        <v>1</v>
      </c>
      <c r="AJ1269" s="49" t="s">
        <v>574</v>
      </c>
      <c r="AK1269" s="49" t="s">
        <v>574</v>
      </c>
      <c r="AL1269" s="49" t="s">
        <v>574</v>
      </c>
      <c r="AM1269" s="2">
        <f t="shared" si="139"/>
        <v>0</v>
      </c>
      <c r="AN1269" s="1">
        <v>77</v>
      </c>
      <c r="AO1269" s="2">
        <v>64.013999999999996</v>
      </c>
    </row>
    <row r="1270" spans="1:41" x14ac:dyDescent="0.3">
      <c r="A1270">
        <v>4725</v>
      </c>
      <c r="B1270">
        <v>1951</v>
      </c>
      <c r="C1270" s="1">
        <f t="shared" si="133"/>
        <v>73</v>
      </c>
      <c r="D1270" t="s">
        <v>25</v>
      </c>
      <c r="E1270" t="s">
        <v>34</v>
      </c>
      <c r="F1270" s="4" t="s">
        <v>32</v>
      </c>
      <c r="G1270" t="s">
        <v>32</v>
      </c>
      <c r="H1270" s="20">
        <v>50616</v>
      </c>
      <c r="I1270" s="2">
        <f t="shared" si="134"/>
        <v>50.616</v>
      </c>
      <c r="J1270" s="2">
        <v>0</v>
      </c>
      <c r="K1270" s="2">
        <v>1</v>
      </c>
      <c r="L1270" s="16">
        <f t="shared" si="135"/>
        <v>1</v>
      </c>
      <c r="M1270" s="6" t="s">
        <v>194</v>
      </c>
      <c r="N1270" s="4">
        <f t="shared" si="136"/>
        <v>2</v>
      </c>
      <c r="O1270" s="3">
        <f t="shared" si="137"/>
        <v>41742</v>
      </c>
      <c r="P1270" s="4" t="str" cm="1">
        <f t="array" ref="P1270:R1270">_xlfn.TEXTSPLIT(M1270,"/")</f>
        <v>4</v>
      </c>
      <c r="Q1270" s="4" t="str">
        <v>13</v>
      </c>
      <c r="R1270" s="4" t="str">
        <v>14</v>
      </c>
      <c r="S1270" s="5">
        <f t="shared" si="138"/>
        <v>41742</v>
      </c>
      <c r="T1270">
        <v>71</v>
      </c>
      <c r="U1270" s="14">
        <v>30</v>
      </c>
      <c r="V1270" s="14">
        <v>2</v>
      </c>
      <c r="W1270" s="14">
        <v>25</v>
      </c>
      <c r="X1270" s="14">
        <v>0</v>
      </c>
      <c r="Y1270" s="14">
        <v>1</v>
      </c>
      <c r="Z1270" s="14">
        <v>9</v>
      </c>
      <c r="AA1270" s="2">
        <v>1</v>
      </c>
      <c r="AB1270" s="2">
        <v>1</v>
      </c>
      <c r="AC1270" s="2">
        <v>4</v>
      </c>
      <c r="AD1270" s="2">
        <v>2</v>
      </c>
      <c r="AE1270" s="2">
        <v>0</v>
      </c>
      <c r="AF1270" s="2">
        <v>0</v>
      </c>
      <c r="AG1270" s="16">
        <v>0</v>
      </c>
      <c r="AH1270" s="49" t="s">
        <v>574</v>
      </c>
      <c r="AI1270" s="49" t="s">
        <v>574</v>
      </c>
      <c r="AJ1270" s="49" t="s">
        <v>574</v>
      </c>
      <c r="AK1270" s="49" t="s">
        <v>574</v>
      </c>
      <c r="AL1270" s="49" t="s">
        <v>574</v>
      </c>
      <c r="AM1270" s="2">
        <f t="shared" si="139"/>
        <v>0</v>
      </c>
      <c r="AN1270" s="1">
        <v>44</v>
      </c>
      <c r="AO1270" s="2">
        <v>61.825000000000003</v>
      </c>
    </row>
    <row r="1271" spans="1:41" x14ac:dyDescent="0.3">
      <c r="A1271">
        <v>4713</v>
      </c>
      <c r="B1271">
        <v>1980</v>
      </c>
      <c r="C1271" s="1">
        <f t="shared" si="133"/>
        <v>44</v>
      </c>
      <c r="D1271" t="s">
        <v>25</v>
      </c>
      <c r="E1271" t="s">
        <v>34</v>
      </c>
      <c r="F1271" s="4" t="s">
        <v>29</v>
      </c>
      <c r="G1271" t="s">
        <v>29</v>
      </c>
      <c r="H1271" s="20">
        <v>31605</v>
      </c>
      <c r="I1271" s="2">
        <f t="shared" si="134"/>
        <v>31.605</v>
      </c>
      <c r="J1271" s="2">
        <v>1</v>
      </c>
      <c r="K1271" s="2">
        <v>0</v>
      </c>
      <c r="L1271" s="16">
        <f t="shared" si="135"/>
        <v>1</v>
      </c>
      <c r="M1271" s="6" t="s">
        <v>191</v>
      </c>
      <c r="N1271" s="4">
        <f t="shared" si="136"/>
        <v>2</v>
      </c>
      <c r="O1271" s="3">
        <f t="shared" si="137"/>
        <v>41235</v>
      </c>
      <c r="P1271" s="4" t="str" cm="1">
        <f t="array" ref="P1271:R1271">_xlfn.TEXTSPLIT(M1271,"/")</f>
        <v>11</v>
      </c>
      <c r="Q1271" s="4" t="str">
        <v>22</v>
      </c>
      <c r="R1271" s="4" t="str">
        <v>12</v>
      </c>
      <c r="S1271" s="5">
        <f t="shared" si="138"/>
        <v>41235</v>
      </c>
      <c r="T1271">
        <v>15</v>
      </c>
      <c r="U1271" s="14">
        <v>74</v>
      </c>
      <c r="V1271" s="14">
        <v>0</v>
      </c>
      <c r="W1271" s="14">
        <v>42</v>
      </c>
      <c r="X1271" s="14">
        <v>2</v>
      </c>
      <c r="Y1271" s="14">
        <v>1</v>
      </c>
      <c r="Z1271" s="14">
        <v>6</v>
      </c>
      <c r="AA1271" s="2">
        <v>2</v>
      </c>
      <c r="AB1271" s="2">
        <v>2</v>
      </c>
      <c r="AC1271" s="2">
        <v>4</v>
      </c>
      <c r="AD1271" s="2">
        <v>7</v>
      </c>
      <c r="AE1271" s="2">
        <v>0</v>
      </c>
      <c r="AF1271" s="2">
        <v>0</v>
      </c>
      <c r="AG1271" s="16">
        <v>0</v>
      </c>
      <c r="AH1271" s="49" t="s">
        <v>574</v>
      </c>
      <c r="AI1271" s="49" t="s">
        <v>574</v>
      </c>
      <c r="AJ1271" s="49" t="s">
        <v>574</v>
      </c>
      <c r="AK1271" s="49" t="s">
        <v>574</v>
      </c>
      <c r="AL1271" s="49" t="s">
        <v>574</v>
      </c>
      <c r="AM1271" s="2">
        <f t="shared" si="139"/>
        <v>0</v>
      </c>
      <c r="AN1271" s="1">
        <v>44</v>
      </c>
      <c r="AO1271" s="2">
        <v>61.825000000000003</v>
      </c>
    </row>
    <row r="1272" spans="1:41" x14ac:dyDescent="0.3">
      <c r="A1272">
        <v>4712</v>
      </c>
      <c r="B1272">
        <v>1992</v>
      </c>
      <c r="C1272" s="1">
        <f t="shared" si="133"/>
        <v>32</v>
      </c>
      <c r="D1272" t="s">
        <v>25</v>
      </c>
      <c r="E1272" t="s">
        <v>36</v>
      </c>
      <c r="F1272" s="4" t="s">
        <v>32</v>
      </c>
      <c r="G1272" t="s">
        <v>32</v>
      </c>
      <c r="H1272" s="20">
        <v>20193</v>
      </c>
      <c r="I1272" s="2">
        <f t="shared" si="134"/>
        <v>20.193000000000001</v>
      </c>
      <c r="J1272" s="2">
        <v>0</v>
      </c>
      <c r="K1272" s="2">
        <v>0</v>
      </c>
      <c r="L1272" s="16">
        <f t="shared" si="135"/>
        <v>0</v>
      </c>
      <c r="M1272" s="6" t="s">
        <v>213</v>
      </c>
      <c r="N1272" s="4">
        <f t="shared" si="136"/>
        <v>2</v>
      </c>
      <c r="O1272" s="3">
        <f t="shared" si="137"/>
        <v>41241</v>
      </c>
      <c r="P1272" s="4" t="str" cm="1">
        <f t="array" ref="P1272:R1272">_xlfn.TEXTSPLIT(M1272,"/")</f>
        <v>11</v>
      </c>
      <c r="Q1272" s="4" t="str">
        <v>28</v>
      </c>
      <c r="R1272" s="4" t="str">
        <v>12</v>
      </c>
      <c r="S1272" s="5">
        <f t="shared" si="138"/>
        <v>41241</v>
      </c>
      <c r="T1272">
        <v>18</v>
      </c>
      <c r="U1272" s="14">
        <v>8</v>
      </c>
      <c r="V1272" s="14">
        <v>8</v>
      </c>
      <c r="W1272" s="14">
        <v>22</v>
      </c>
      <c r="X1272" s="14">
        <v>24</v>
      </c>
      <c r="Y1272" s="14">
        <v>11</v>
      </c>
      <c r="Z1272" s="14">
        <v>9</v>
      </c>
      <c r="AA1272" s="2">
        <v>1</v>
      </c>
      <c r="AB1272" s="2">
        <v>1</v>
      </c>
      <c r="AC1272" s="2">
        <v>4</v>
      </c>
      <c r="AD1272" s="2">
        <v>4</v>
      </c>
      <c r="AE1272" s="2">
        <v>0</v>
      </c>
      <c r="AF1272" s="2">
        <v>0</v>
      </c>
      <c r="AG1272" s="16">
        <v>0</v>
      </c>
      <c r="AH1272" s="49" t="s">
        <v>574</v>
      </c>
      <c r="AI1272" s="49" t="s">
        <v>574</v>
      </c>
      <c r="AJ1272" s="49" t="s">
        <v>574</v>
      </c>
      <c r="AK1272" s="49" t="s">
        <v>574</v>
      </c>
      <c r="AL1272" s="49" t="s">
        <v>574</v>
      </c>
      <c r="AM1272" s="2">
        <f t="shared" si="139"/>
        <v>0</v>
      </c>
      <c r="AN1272" s="1">
        <v>67</v>
      </c>
      <c r="AO1272" s="2">
        <v>60.713999999999999</v>
      </c>
    </row>
    <row r="1273" spans="1:41" hidden="1" x14ac:dyDescent="0.3">
      <c r="A1273">
        <v>4706</v>
      </c>
      <c r="B1273">
        <v>1967</v>
      </c>
      <c r="C1273" s="1">
        <f t="shared" si="133"/>
        <v>57</v>
      </c>
      <c r="D1273" t="s">
        <v>28</v>
      </c>
      <c r="E1273" t="s">
        <v>22</v>
      </c>
      <c r="F1273" s="4" t="s">
        <v>26</v>
      </c>
      <c r="G1273" t="s">
        <v>26</v>
      </c>
      <c r="H1273" s="20">
        <v>34704</v>
      </c>
      <c r="I1273" s="2">
        <f t="shared" si="134"/>
        <v>34.704000000000001</v>
      </c>
      <c r="J1273" s="2">
        <v>0</v>
      </c>
      <c r="K1273" s="2">
        <v>1</v>
      </c>
      <c r="L1273" s="16">
        <f t="shared" si="135"/>
        <v>1</v>
      </c>
      <c r="M1273" s="6" t="s">
        <v>165</v>
      </c>
      <c r="N1273" s="4">
        <f t="shared" si="136"/>
        <v>2</v>
      </c>
      <c r="O1273" s="3">
        <f t="shared" si="137"/>
        <v>41391</v>
      </c>
      <c r="P1273" s="4" t="str" cm="1">
        <f t="array" ref="P1273:R1273">_xlfn.TEXTSPLIT(M1273,"/")</f>
        <v>4</v>
      </c>
      <c r="Q1273" s="4" t="str">
        <v>27</v>
      </c>
      <c r="R1273" s="4" t="str">
        <v>13</v>
      </c>
      <c r="S1273" s="5">
        <f t="shared" si="138"/>
        <v>41391</v>
      </c>
      <c r="T1273">
        <v>65</v>
      </c>
      <c r="U1273" s="14">
        <v>29</v>
      </c>
      <c r="V1273" s="14">
        <v>0</v>
      </c>
      <c r="W1273" s="14">
        <v>5</v>
      </c>
      <c r="X1273" s="14">
        <v>0</v>
      </c>
      <c r="Y1273" s="14">
        <v>1</v>
      </c>
      <c r="Z1273" s="14">
        <v>5</v>
      </c>
      <c r="AA1273" s="2">
        <v>1</v>
      </c>
      <c r="AB1273" s="2">
        <v>1</v>
      </c>
      <c r="AC1273" s="2">
        <v>3</v>
      </c>
      <c r="AD1273" s="2">
        <v>5</v>
      </c>
      <c r="AE1273" s="2">
        <v>0</v>
      </c>
      <c r="AF1273" s="2">
        <v>0</v>
      </c>
      <c r="AG1273" s="16">
        <v>0</v>
      </c>
      <c r="AH1273" s="49" t="s">
        <v>574</v>
      </c>
      <c r="AI1273" s="49" t="s">
        <v>574</v>
      </c>
      <c r="AJ1273" s="49" t="s">
        <v>574</v>
      </c>
      <c r="AK1273" s="49" t="s">
        <v>574</v>
      </c>
      <c r="AL1273" s="49" t="s">
        <v>574</v>
      </c>
      <c r="AM1273" s="2">
        <f t="shared" si="139"/>
        <v>0</v>
      </c>
      <c r="AN1273" s="1">
        <v>72</v>
      </c>
      <c r="AO1273" s="2">
        <v>59.411999999999999</v>
      </c>
    </row>
    <row r="1274" spans="1:41" x14ac:dyDescent="0.3">
      <c r="A1274">
        <v>4702</v>
      </c>
      <c r="B1274">
        <v>1965</v>
      </c>
      <c r="C1274" s="1">
        <f t="shared" si="133"/>
        <v>59</v>
      </c>
      <c r="D1274" t="s">
        <v>25</v>
      </c>
      <c r="E1274" t="s">
        <v>22</v>
      </c>
      <c r="F1274" s="4" t="s">
        <v>26</v>
      </c>
      <c r="G1274" t="s">
        <v>26</v>
      </c>
      <c r="H1274" s="20">
        <v>61839</v>
      </c>
      <c r="I1274" s="2">
        <f t="shared" si="134"/>
        <v>61.838999999999999</v>
      </c>
      <c r="J1274" s="2">
        <v>0</v>
      </c>
      <c r="K1274" s="2">
        <v>0</v>
      </c>
      <c r="L1274" s="16">
        <f t="shared" si="135"/>
        <v>0</v>
      </c>
      <c r="M1274" s="7">
        <v>41251</v>
      </c>
      <c r="N1274" s="4">
        <f t="shared" si="136"/>
        <v>1</v>
      </c>
      <c r="O1274" s="3">
        <f t="shared" si="137"/>
        <v>41251</v>
      </c>
      <c r="P1274" s="4" t="str" cm="1">
        <f t="array" ref="P1274">_xlfn.TEXTSPLIT(M1274,"/")</f>
        <v>41251</v>
      </c>
      <c r="Q1274" s="5"/>
      <c r="R1274" s="5"/>
      <c r="S1274" s="5" t="e">
        <f t="shared" si="138"/>
        <v>#NUM!</v>
      </c>
      <c r="T1274">
        <v>20</v>
      </c>
      <c r="U1274" s="14">
        <v>1000</v>
      </c>
      <c r="V1274" s="14">
        <v>155</v>
      </c>
      <c r="W1274" s="14">
        <v>379</v>
      </c>
      <c r="X1274" s="14">
        <v>224</v>
      </c>
      <c r="Y1274" s="14">
        <v>17</v>
      </c>
      <c r="Z1274" s="14">
        <v>120</v>
      </c>
      <c r="AA1274" s="2">
        <v>1</v>
      </c>
      <c r="AB1274" s="2">
        <v>4</v>
      </c>
      <c r="AC1274" s="2">
        <v>4</v>
      </c>
      <c r="AD1274" s="2">
        <v>8</v>
      </c>
      <c r="AE1274" s="2">
        <v>0</v>
      </c>
      <c r="AF1274" s="2">
        <v>0</v>
      </c>
      <c r="AG1274" s="16">
        <v>0</v>
      </c>
      <c r="AH1274" s="49" t="s">
        <v>574</v>
      </c>
      <c r="AI1274" s="49" t="s">
        <v>574</v>
      </c>
      <c r="AJ1274" s="49" t="s">
        <v>574</v>
      </c>
      <c r="AK1274" s="49" t="s">
        <v>574</v>
      </c>
      <c r="AL1274" s="49" t="s">
        <v>574</v>
      </c>
      <c r="AM1274" s="2">
        <f t="shared" si="139"/>
        <v>0</v>
      </c>
      <c r="AN1274" s="1">
        <v>49</v>
      </c>
      <c r="AO1274" s="2">
        <v>58.494</v>
      </c>
    </row>
    <row r="1275" spans="1:41" x14ac:dyDescent="0.3">
      <c r="A1275">
        <v>4698</v>
      </c>
      <c r="B1275">
        <v>1984</v>
      </c>
      <c r="C1275" s="1">
        <f t="shared" si="133"/>
        <v>40</v>
      </c>
      <c r="D1275" t="s">
        <v>25</v>
      </c>
      <c r="E1275" t="s">
        <v>34</v>
      </c>
      <c r="F1275" s="4" t="s">
        <v>29</v>
      </c>
      <c r="G1275" t="s">
        <v>29</v>
      </c>
      <c r="H1275" s="20">
        <v>50150</v>
      </c>
      <c r="I1275" s="2">
        <f t="shared" si="134"/>
        <v>50.15</v>
      </c>
      <c r="J1275" s="2">
        <v>0</v>
      </c>
      <c r="K1275" s="2">
        <v>0</v>
      </c>
      <c r="L1275" s="16">
        <f t="shared" si="135"/>
        <v>0</v>
      </c>
      <c r="M1275" s="6" t="s">
        <v>283</v>
      </c>
      <c r="N1275" s="4">
        <f t="shared" si="136"/>
        <v>2</v>
      </c>
      <c r="O1275" s="3">
        <f t="shared" si="137"/>
        <v>41445</v>
      </c>
      <c r="P1275" s="4" t="str" cm="1">
        <f t="array" ref="P1275:R1275">_xlfn.TEXTSPLIT(M1275,"/")</f>
        <v>6</v>
      </c>
      <c r="Q1275" s="4" t="str">
        <v>20</v>
      </c>
      <c r="R1275" s="4" t="str">
        <v>13</v>
      </c>
      <c r="S1275" s="5">
        <f t="shared" si="138"/>
        <v>41445</v>
      </c>
      <c r="T1275">
        <v>32</v>
      </c>
      <c r="U1275" s="14">
        <v>135</v>
      </c>
      <c r="V1275" s="14">
        <v>46</v>
      </c>
      <c r="W1275" s="14">
        <v>92</v>
      </c>
      <c r="X1275" s="14">
        <v>65</v>
      </c>
      <c r="Y1275" s="14">
        <v>61</v>
      </c>
      <c r="Z1275" s="14">
        <v>11</v>
      </c>
      <c r="AA1275" s="2">
        <v>2</v>
      </c>
      <c r="AB1275" s="2">
        <v>5</v>
      </c>
      <c r="AC1275" s="2">
        <v>7</v>
      </c>
      <c r="AD1275" s="2">
        <v>5</v>
      </c>
      <c r="AE1275" s="2">
        <v>0</v>
      </c>
      <c r="AF1275" s="2">
        <v>0</v>
      </c>
      <c r="AG1275" s="16">
        <v>0</v>
      </c>
      <c r="AH1275" s="49" t="s">
        <v>574</v>
      </c>
      <c r="AI1275" s="49" t="s">
        <v>574</v>
      </c>
      <c r="AJ1275" s="49" t="s">
        <v>574</v>
      </c>
      <c r="AK1275" s="49" t="s">
        <v>574</v>
      </c>
      <c r="AL1275" s="49" t="s">
        <v>574</v>
      </c>
      <c r="AM1275" s="2">
        <f t="shared" si="139"/>
        <v>0</v>
      </c>
      <c r="AN1275" s="1">
        <v>41</v>
      </c>
      <c r="AO1275" s="2">
        <v>57.936999999999998</v>
      </c>
    </row>
    <row r="1276" spans="1:41" hidden="1" x14ac:dyDescent="0.3">
      <c r="A1276">
        <v>4697</v>
      </c>
      <c r="B1276">
        <v>1950</v>
      </c>
      <c r="C1276" s="1">
        <f t="shared" si="133"/>
        <v>74</v>
      </c>
      <c r="D1276" t="s">
        <v>47</v>
      </c>
      <c r="E1276" t="s">
        <v>42</v>
      </c>
      <c r="F1276" s="4" t="s">
        <v>23</v>
      </c>
      <c r="G1276" t="s">
        <v>23</v>
      </c>
      <c r="H1276" s="20">
        <v>35416</v>
      </c>
      <c r="I1276" s="2">
        <f t="shared" si="134"/>
        <v>35.415999999999997</v>
      </c>
      <c r="J1276" s="2">
        <v>0</v>
      </c>
      <c r="K1276" s="2">
        <v>0</v>
      </c>
      <c r="L1276" s="16">
        <f t="shared" si="135"/>
        <v>0</v>
      </c>
      <c r="M1276" s="6" t="s">
        <v>203</v>
      </c>
      <c r="N1276" s="4">
        <f t="shared" si="136"/>
        <v>2</v>
      </c>
      <c r="O1276" s="3">
        <f t="shared" si="137"/>
        <v>41438</v>
      </c>
      <c r="P1276" s="4" t="str" cm="1">
        <f t="array" ref="P1276:R1276">_xlfn.TEXTSPLIT(M1276,"/")</f>
        <v>6</v>
      </c>
      <c r="Q1276" s="4" t="str">
        <v>13</v>
      </c>
      <c r="R1276" s="4" t="str">
        <v>13</v>
      </c>
      <c r="S1276" s="5">
        <f t="shared" si="138"/>
        <v>41438</v>
      </c>
      <c r="T1276">
        <v>62</v>
      </c>
      <c r="U1276" s="14">
        <v>248</v>
      </c>
      <c r="V1276" s="14">
        <v>3</v>
      </c>
      <c r="W1276" s="14">
        <v>81</v>
      </c>
      <c r="X1276" s="14">
        <v>4</v>
      </c>
      <c r="Y1276" s="14">
        <v>3</v>
      </c>
      <c r="Z1276" s="14">
        <v>51</v>
      </c>
      <c r="AA1276" s="2">
        <v>3</v>
      </c>
      <c r="AB1276" s="2">
        <v>7</v>
      </c>
      <c r="AC1276" s="2">
        <v>5</v>
      </c>
      <c r="AD1276" s="2">
        <v>8</v>
      </c>
      <c r="AE1276" s="2">
        <v>0</v>
      </c>
      <c r="AF1276" s="2">
        <v>0</v>
      </c>
      <c r="AG1276" s="16">
        <v>0</v>
      </c>
      <c r="AH1276" s="49" t="s">
        <v>574</v>
      </c>
      <c r="AI1276" s="49" t="s">
        <v>574</v>
      </c>
      <c r="AJ1276" s="49" t="s">
        <v>574</v>
      </c>
      <c r="AK1276" s="49" t="s">
        <v>574</v>
      </c>
      <c r="AL1276" s="49" t="s">
        <v>574</v>
      </c>
      <c r="AM1276" s="2">
        <f t="shared" si="139"/>
        <v>0</v>
      </c>
      <c r="AN1276" s="1">
        <v>47</v>
      </c>
      <c r="AO1276" s="2">
        <v>54.058</v>
      </c>
    </row>
    <row r="1277" spans="1:41" hidden="1" x14ac:dyDescent="0.3">
      <c r="A1277">
        <v>4692</v>
      </c>
      <c r="B1277">
        <v>1977</v>
      </c>
      <c r="C1277" s="1">
        <f t="shared" si="133"/>
        <v>47</v>
      </c>
      <c r="D1277" t="s">
        <v>33</v>
      </c>
      <c r="E1277" t="s">
        <v>22</v>
      </c>
      <c r="F1277" s="4" t="s">
        <v>29</v>
      </c>
      <c r="G1277" t="s">
        <v>29</v>
      </c>
      <c r="H1277" s="20">
        <v>7500</v>
      </c>
      <c r="I1277" s="2">
        <f t="shared" si="134"/>
        <v>7.5</v>
      </c>
      <c r="J1277" s="2">
        <v>1</v>
      </c>
      <c r="K1277" s="2">
        <v>0</v>
      </c>
      <c r="L1277" s="16">
        <f t="shared" si="135"/>
        <v>1</v>
      </c>
      <c r="M1277" s="7">
        <v>40916</v>
      </c>
      <c r="N1277" s="4">
        <f t="shared" si="136"/>
        <v>1</v>
      </c>
      <c r="O1277" s="3">
        <f t="shared" si="137"/>
        <v>40916</v>
      </c>
      <c r="P1277" s="4" t="str" cm="1">
        <f t="array" ref="P1277">_xlfn.TEXTSPLIT(M1277,"/")</f>
        <v>40916</v>
      </c>
      <c r="Q1277" s="5"/>
      <c r="R1277" s="5"/>
      <c r="S1277" s="5" t="e">
        <f t="shared" si="138"/>
        <v>#NUM!</v>
      </c>
      <c r="T1277">
        <v>19</v>
      </c>
      <c r="U1277" s="14">
        <v>7</v>
      </c>
      <c r="V1277" s="14">
        <v>0</v>
      </c>
      <c r="W1277" s="14">
        <v>12</v>
      </c>
      <c r="X1277" s="14">
        <v>13</v>
      </c>
      <c r="Y1277" s="14">
        <v>7</v>
      </c>
      <c r="Z1277" s="14">
        <v>32</v>
      </c>
      <c r="AA1277" s="2">
        <v>5</v>
      </c>
      <c r="AB1277" s="2">
        <v>4</v>
      </c>
      <c r="AC1277" s="2">
        <v>2</v>
      </c>
      <c r="AD1277" s="2">
        <v>9</v>
      </c>
      <c r="AE1277" s="2">
        <v>1</v>
      </c>
      <c r="AF1277" s="2">
        <v>0</v>
      </c>
      <c r="AG1277" s="16">
        <v>1</v>
      </c>
      <c r="AH1277" s="49">
        <v>1</v>
      </c>
      <c r="AI1277" s="49" t="s">
        <v>574</v>
      </c>
      <c r="AJ1277" s="49" t="s">
        <v>574</v>
      </c>
      <c r="AK1277" s="49" t="s">
        <v>574</v>
      </c>
      <c r="AL1277" s="49" t="s">
        <v>574</v>
      </c>
      <c r="AM1277" s="2">
        <f t="shared" si="139"/>
        <v>0</v>
      </c>
      <c r="AN1277" s="1">
        <v>54</v>
      </c>
      <c r="AO1277" s="2">
        <v>52.412999999999997</v>
      </c>
    </row>
    <row r="1278" spans="1:41" hidden="1" x14ac:dyDescent="0.3">
      <c r="A1278">
        <v>4690</v>
      </c>
      <c r="B1278">
        <v>1954</v>
      </c>
      <c r="C1278" s="1">
        <f t="shared" si="133"/>
        <v>70</v>
      </c>
      <c r="D1278" t="s">
        <v>28</v>
      </c>
      <c r="E1278" t="s">
        <v>22</v>
      </c>
      <c r="F1278" s="4" t="s">
        <v>29</v>
      </c>
      <c r="G1278" t="s">
        <v>29</v>
      </c>
      <c r="H1278" s="20">
        <v>50725</v>
      </c>
      <c r="I1278" s="2">
        <f t="shared" si="134"/>
        <v>50.725000000000001</v>
      </c>
      <c r="J1278" s="2">
        <v>0</v>
      </c>
      <c r="K1278" s="2">
        <v>1</v>
      </c>
      <c r="L1278" s="16">
        <f t="shared" si="135"/>
        <v>1</v>
      </c>
      <c r="M1278" s="6" t="s">
        <v>240</v>
      </c>
      <c r="N1278" s="4">
        <f t="shared" si="136"/>
        <v>2</v>
      </c>
      <c r="O1278" s="3">
        <f t="shared" si="137"/>
        <v>41318</v>
      </c>
      <c r="P1278" s="4" t="str" cm="1">
        <f t="array" ref="P1278:R1278">_xlfn.TEXTSPLIT(M1278,"/")</f>
        <v>2</v>
      </c>
      <c r="Q1278" s="4" t="str">
        <v>13</v>
      </c>
      <c r="R1278" s="4" t="str">
        <v>13</v>
      </c>
      <c r="S1278" s="5">
        <f t="shared" si="138"/>
        <v>41318</v>
      </c>
      <c r="T1278">
        <v>45</v>
      </c>
      <c r="U1278" s="14">
        <v>443</v>
      </c>
      <c r="V1278" s="14">
        <v>10</v>
      </c>
      <c r="W1278" s="14">
        <v>75</v>
      </c>
      <c r="X1278" s="14">
        <v>0</v>
      </c>
      <c r="Y1278" s="14">
        <v>10</v>
      </c>
      <c r="Z1278" s="14">
        <v>48</v>
      </c>
      <c r="AA1278" s="2">
        <v>4</v>
      </c>
      <c r="AB1278" s="2">
        <v>8</v>
      </c>
      <c r="AC1278" s="2">
        <v>8</v>
      </c>
      <c r="AD1278" s="2">
        <v>8</v>
      </c>
      <c r="AE1278" s="2">
        <v>0</v>
      </c>
      <c r="AF1278" s="2">
        <v>0</v>
      </c>
      <c r="AG1278" s="16">
        <v>0</v>
      </c>
      <c r="AH1278" s="49" t="s">
        <v>574</v>
      </c>
      <c r="AI1278" s="49" t="s">
        <v>574</v>
      </c>
      <c r="AJ1278" s="49" t="s">
        <v>574</v>
      </c>
      <c r="AK1278" s="49" t="s">
        <v>574</v>
      </c>
      <c r="AL1278" s="49" t="s">
        <v>574</v>
      </c>
      <c r="AM1278" s="2">
        <f t="shared" si="139"/>
        <v>0</v>
      </c>
      <c r="AN1278" s="1">
        <v>55</v>
      </c>
      <c r="AO1278" s="2">
        <v>50.616</v>
      </c>
    </row>
    <row r="1279" spans="1:41" x14ac:dyDescent="0.3">
      <c r="A1279">
        <v>4687</v>
      </c>
      <c r="B1279">
        <v>1959</v>
      </c>
      <c r="C1279" s="1">
        <f t="shared" si="133"/>
        <v>65</v>
      </c>
      <c r="D1279" t="s">
        <v>25</v>
      </c>
      <c r="E1279" t="s">
        <v>42</v>
      </c>
      <c r="F1279" s="4" t="s">
        <v>29</v>
      </c>
      <c r="G1279" t="s">
        <v>29</v>
      </c>
      <c r="H1279" s="20">
        <v>80739</v>
      </c>
      <c r="I1279" s="2">
        <f t="shared" si="134"/>
        <v>80.739000000000004</v>
      </c>
      <c r="J1279" s="2">
        <v>0</v>
      </c>
      <c r="K1279" s="2">
        <v>0</v>
      </c>
      <c r="L1279" s="16">
        <f t="shared" si="135"/>
        <v>0</v>
      </c>
      <c r="M1279" s="6" t="s">
        <v>372</v>
      </c>
      <c r="N1279" s="4">
        <f t="shared" si="136"/>
        <v>2</v>
      </c>
      <c r="O1279" s="3">
        <f t="shared" si="137"/>
        <v>41417</v>
      </c>
      <c r="P1279" s="4" t="str" cm="1">
        <f t="array" ref="P1279:R1279">_xlfn.TEXTSPLIT(M1279,"/")</f>
        <v>5</v>
      </c>
      <c r="Q1279" s="4" t="str">
        <v>23</v>
      </c>
      <c r="R1279" s="4" t="str">
        <v>13</v>
      </c>
      <c r="S1279" s="5">
        <f t="shared" si="138"/>
        <v>41417</v>
      </c>
      <c r="T1279">
        <v>92</v>
      </c>
      <c r="U1279" s="14">
        <v>674</v>
      </c>
      <c r="V1279" s="14">
        <v>92</v>
      </c>
      <c r="W1279" s="14">
        <v>736</v>
      </c>
      <c r="X1279" s="14">
        <v>39</v>
      </c>
      <c r="Y1279" s="14">
        <v>0</v>
      </c>
      <c r="Z1279" s="14">
        <v>92</v>
      </c>
      <c r="AA1279" s="2">
        <v>1</v>
      </c>
      <c r="AB1279" s="2">
        <v>3</v>
      </c>
      <c r="AC1279" s="2">
        <v>9</v>
      </c>
      <c r="AD1279" s="2">
        <v>1</v>
      </c>
      <c r="AE1279" s="2">
        <v>0</v>
      </c>
      <c r="AF1279" s="2">
        <v>0</v>
      </c>
      <c r="AG1279" s="16">
        <v>0</v>
      </c>
      <c r="AH1279" s="49" t="s">
        <v>574</v>
      </c>
      <c r="AI1279" s="49" t="s">
        <v>574</v>
      </c>
      <c r="AJ1279" s="49" t="s">
        <v>574</v>
      </c>
      <c r="AK1279" s="49" t="s">
        <v>574</v>
      </c>
      <c r="AL1279" s="49" t="s">
        <v>574</v>
      </c>
      <c r="AM1279" s="2">
        <f t="shared" si="139"/>
        <v>0</v>
      </c>
      <c r="AN1279" s="1">
        <v>66</v>
      </c>
      <c r="AO1279" s="2">
        <v>47.743000000000002</v>
      </c>
    </row>
    <row r="1280" spans="1:41" x14ac:dyDescent="0.3">
      <c r="A1280">
        <v>4686</v>
      </c>
      <c r="B1280">
        <v>1963</v>
      </c>
      <c r="C1280" s="1">
        <f t="shared" si="133"/>
        <v>61</v>
      </c>
      <c r="D1280" t="s">
        <v>25</v>
      </c>
      <c r="E1280" t="s">
        <v>34</v>
      </c>
      <c r="F1280" s="4" t="s">
        <v>43</v>
      </c>
      <c r="G1280" t="s">
        <v>43</v>
      </c>
      <c r="H1280" s="20">
        <v>82571</v>
      </c>
      <c r="I1280" s="2">
        <f t="shared" si="134"/>
        <v>82.570999999999998</v>
      </c>
      <c r="J1280" s="2">
        <v>0</v>
      </c>
      <c r="K1280" s="2">
        <v>0</v>
      </c>
      <c r="L1280" s="16">
        <f t="shared" si="135"/>
        <v>0</v>
      </c>
      <c r="M1280" s="7">
        <v>41674</v>
      </c>
      <c r="N1280" s="4">
        <f t="shared" si="136"/>
        <v>1</v>
      </c>
      <c r="O1280" s="3">
        <f t="shared" si="137"/>
        <v>41674</v>
      </c>
      <c r="P1280" s="4" t="str" cm="1">
        <f t="array" ref="P1280">_xlfn.TEXTSPLIT(M1280,"/")</f>
        <v>41674</v>
      </c>
      <c r="Q1280" s="5"/>
      <c r="R1280" s="5"/>
      <c r="S1280" s="5" t="e">
        <f t="shared" si="138"/>
        <v>#NUM!</v>
      </c>
      <c r="T1280">
        <v>28</v>
      </c>
      <c r="U1280" s="14">
        <v>861</v>
      </c>
      <c r="V1280" s="14">
        <v>31</v>
      </c>
      <c r="W1280" s="14">
        <v>558</v>
      </c>
      <c r="X1280" s="14">
        <v>62</v>
      </c>
      <c r="Y1280" s="14">
        <v>95</v>
      </c>
      <c r="Z1280" s="14">
        <v>79</v>
      </c>
      <c r="AA1280" s="2">
        <v>0</v>
      </c>
      <c r="AB1280" s="2">
        <v>6</v>
      </c>
      <c r="AC1280" s="2">
        <v>13</v>
      </c>
      <c r="AD1280" s="2">
        <v>2</v>
      </c>
      <c r="AE1280" s="2">
        <v>0</v>
      </c>
      <c r="AF1280" s="2">
        <v>0</v>
      </c>
      <c r="AG1280" s="16">
        <v>1</v>
      </c>
      <c r="AH1280" s="49" t="s">
        <v>574</v>
      </c>
      <c r="AI1280" s="49" t="s">
        <v>574</v>
      </c>
      <c r="AJ1280" s="49">
        <v>1</v>
      </c>
      <c r="AK1280" s="49" t="s">
        <v>574</v>
      </c>
      <c r="AL1280" s="49" t="s">
        <v>574</v>
      </c>
      <c r="AM1280" s="2">
        <f t="shared" si="139"/>
        <v>0</v>
      </c>
      <c r="AN1280" s="1">
        <v>52</v>
      </c>
      <c r="AO1280" s="2">
        <v>46.463000000000001</v>
      </c>
    </row>
    <row r="1281" spans="1:41" hidden="1" x14ac:dyDescent="0.3">
      <c r="A1281">
        <v>4682</v>
      </c>
      <c r="B1281">
        <v>1959</v>
      </c>
      <c r="C1281" s="1">
        <f t="shared" si="133"/>
        <v>65</v>
      </c>
      <c r="D1281" t="s">
        <v>38</v>
      </c>
      <c r="E1281" t="s">
        <v>22</v>
      </c>
      <c r="F1281" s="4" t="s">
        <v>29</v>
      </c>
      <c r="G1281" t="s">
        <v>29</v>
      </c>
      <c r="H1281" s="20">
        <v>51876</v>
      </c>
      <c r="I1281" s="2">
        <f t="shared" si="134"/>
        <v>51.875999999999998</v>
      </c>
      <c r="J1281" s="2">
        <v>0</v>
      </c>
      <c r="K1281" s="2">
        <v>0</v>
      </c>
      <c r="L1281" s="16">
        <f t="shared" si="135"/>
        <v>0</v>
      </c>
      <c r="M1281" s="6" t="s">
        <v>403</v>
      </c>
      <c r="N1281" s="4">
        <f t="shared" si="136"/>
        <v>2</v>
      </c>
      <c r="O1281" s="3">
        <f t="shared" si="137"/>
        <v>41562</v>
      </c>
      <c r="P1281" s="4" t="str" cm="1">
        <f t="array" ref="P1281:R1281">_xlfn.TEXTSPLIT(M1281,"/")</f>
        <v>10</v>
      </c>
      <c r="Q1281" s="4" t="str">
        <v>15</v>
      </c>
      <c r="R1281" s="4" t="str">
        <v>13</v>
      </c>
      <c r="S1281" s="5">
        <f t="shared" si="138"/>
        <v>41562</v>
      </c>
      <c r="T1281">
        <v>88</v>
      </c>
      <c r="U1281" s="14">
        <v>99</v>
      </c>
      <c r="V1281" s="14">
        <v>27</v>
      </c>
      <c r="W1281" s="14">
        <v>102</v>
      </c>
      <c r="X1281" s="14">
        <v>28</v>
      </c>
      <c r="Y1281" s="14">
        <v>48</v>
      </c>
      <c r="Z1281" s="14">
        <v>6</v>
      </c>
      <c r="AA1281" s="2">
        <v>1</v>
      </c>
      <c r="AB1281" s="2">
        <v>2</v>
      </c>
      <c r="AC1281" s="2">
        <v>8</v>
      </c>
      <c r="AD1281" s="2">
        <v>1</v>
      </c>
      <c r="AE1281" s="2">
        <v>0</v>
      </c>
      <c r="AF1281" s="2">
        <v>0</v>
      </c>
      <c r="AG1281" s="16">
        <v>0</v>
      </c>
      <c r="AH1281" s="49" t="s">
        <v>574</v>
      </c>
      <c r="AI1281" s="49" t="s">
        <v>574</v>
      </c>
      <c r="AJ1281" s="49" t="s">
        <v>574</v>
      </c>
      <c r="AK1281" s="49" t="s">
        <v>574</v>
      </c>
      <c r="AL1281" s="49" t="s">
        <v>574</v>
      </c>
      <c r="AM1281" s="2">
        <f t="shared" si="139"/>
        <v>0</v>
      </c>
      <c r="AN1281" s="1">
        <v>68</v>
      </c>
      <c r="AO1281" s="2">
        <v>46.39</v>
      </c>
    </row>
    <row r="1282" spans="1:41" x14ac:dyDescent="0.3">
      <c r="A1282">
        <v>4679</v>
      </c>
      <c r="B1282">
        <v>1978</v>
      </c>
      <c r="C1282" s="1">
        <f t="shared" ref="C1282:C1345" si="140">2024-B1282</f>
        <v>46</v>
      </c>
      <c r="D1282" t="s">
        <v>25</v>
      </c>
      <c r="E1282" t="s">
        <v>42</v>
      </c>
      <c r="F1282" s="4" t="s">
        <v>29</v>
      </c>
      <c r="G1282" t="s">
        <v>29</v>
      </c>
      <c r="H1282" s="20">
        <v>78710</v>
      </c>
      <c r="I1282" s="2">
        <f t="shared" ref="I1282:I1345" si="141">H1282/1000</f>
        <v>78.709999999999994</v>
      </c>
      <c r="J1282" s="2">
        <v>0</v>
      </c>
      <c r="K1282" s="2">
        <v>1</v>
      </c>
      <c r="L1282" s="16">
        <f t="shared" ref="L1282:L1345" si="142">K1282+J1282</f>
        <v>1</v>
      </c>
      <c r="M1282" s="6" t="s">
        <v>92</v>
      </c>
      <c r="N1282" s="4">
        <f t="shared" ref="N1282:N1345" si="143">TYPE(M1282)</f>
        <v>2</v>
      </c>
      <c r="O1282" s="3">
        <f t="shared" ref="O1282:O1345" si="144">IF(N1282=2,S1282,M1282)</f>
        <v>41782</v>
      </c>
      <c r="P1282" s="4" t="str" cm="1">
        <f t="array" ref="P1282:R1282">_xlfn.TEXTSPLIT(M1282,"/")</f>
        <v>5</v>
      </c>
      <c r="Q1282" s="4" t="str">
        <v>23</v>
      </c>
      <c r="R1282" s="4" t="str">
        <v>14</v>
      </c>
      <c r="S1282" s="5">
        <f t="shared" ref="S1282:S1345" si="145">DATE(R1282+100,P1282,Q1282)</f>
        <v>41782</v>
      </c>
      <c r="T1282">
        <v>42</v>
      </c>
      <c r="U1282" s="14">
        <v>721</v>
      </c>
      <c r="V1282" s="14">
        <v>0</v>
      </c>
      <c r="W1282" s="14">
        <v>152</v>
      </c>
      <c r="X1282" s="14">
        <v>119</v>
      </c>
      <c r="Y1282" s="14">
        <v>50</v>
      </c>
      <c r="Z1282" s="14">
        <v>50</v>
      </c>
      <c r="AA1282" s="2">
        <v>3</v>
      </c>
      <c r="AB1282" s="2">
        <v>7</v>
      </c>
      <c r="AC1282" s="2">
        <v>12</v>
      </c>
      <c r="AD1282" s="2">
        <v>4</v>
      </c>
      <c r="AE1282" s="2">
        <v>0</v>
      </c>
      <c r="AF1282" s="2">
        <v>0</v>
      </c>
      <c r="AG1282" s="16">
        <v>0</v>
      </c>
      <c r="AH1282" s="49" t="s">
        <v>574</v>
      </c>
      <c r="AI1282" s="49" t="s">
        <v>574</v>
      </c>
      <c r="AJ1282" s="49" t="s">
        <v>574</v>
      </c>
      <c r="AK1282" s="49" t="s">
        <v>574</v>
      </c>
      <c r="AL1282" s="49" t="s">
        <v>574</v>
      </c>
      <c r="AM1282" s="2">
        <f t="shared" ref="AM1282:AM1345" si="146">SUM(AH1282:AL1282)-AG1282</f>
        <v>0</v>
      </c>
      <c r="AN1282" s="1">
        <v>46</v>
      </c>
      <c r="AO1282" s="2">
        <v>42.014000000000003</v>
      </c>
    </row>
    <row r="1283" spans="1:41" x14ac:dyDescent="0.3">
      <c r="A1283">
        <v>4676</v>
      </c>
      <c r="B1283">
        <v>1952</v>
      </c>
      <c r="C1283" s="1">
        <f t="shared" si="140"/>
        <v>72</v>
      </c>
      <c r="D1283" t="s">
        <v>25</v>
      </c>
      <c r="E1283" t="s">
        <v>42</v>
      </c>
      <c r="F1283" s="4" t="s">
        <v>43</v>
      </c>
      <c r="G1283" t="s">
        <v>43</v>
      </c>
      <c r="H1283" s="20">
        <v>73705</v>
      </c>
      <c r="I1283" s="2">
        <f t="shared" si="141"/>
        <v>73.704999999999998</v>
      </c>
      <c r="J1283" s="2">
        <v>0</v>
      </c>
      <c r="K1283" s="2">
        <v>2</v>
      </c>
      <c r="L1283" s="16">
        <f t="shared" si="142"/>
        <v>2</v>
      </c>
      <c r="M1283" s="7">
        <v>41762</v>
      </c>
      <c r="N1283" s="4">
        <f t="shared" si="143"/>
        <v>1</v>
      </c>
      <c r="O1283" s="3">
        <f t="shared" si="144"/>
        <v>41762</v>
      </c>
      <c r="P1283" s="4" t="str" cm="1">
        <f t="array" ref="P1283">_xlfn.TEXTSPLIT(M1283,"/")</f>
        <v>41762</v>
      </c>
      <c r="Q1283" s="5"/>
      <c r="R1283" s="5"/>
      <c r="S1283" s="5" t="e">
        <f t="shared" si="145"/>
        <v>#NUM!</v>
      </c>
      <c r="T1283">
        <v>86</v>
      </c>
      <c r="U1283" s="14">
        <v>612</v>
      </c>
      <c r="V1283" s="14">
        <v>91</v>
      </c>
      <c r="W1283" s="14">
        <v>520</v>
      </c>
      <c r="X1283" s="14">
        <v>258</v>
      </c>
      <c r="Y1283" s="14">
        <v>107</v>
      </c>
      <c r="Z1283" s="14">
        <v>107</v>
      </c>
      <c r="AA1283" s="2">
        <v>2</v>
      </c>
      <c r="AB1283" s="2">
        <v>9</v>
      </c>
      <c r="AC1283" s="2">
        <v>8</v>
      </c>
      <c r="AD1283" s="2">
        <v>5</v>
      </c>
      <c r="AE1283" s="2">
        <v>0</v>
      </c>
      <c r="AF1283" s="2">
        <v>0</v>
      </c>
      <c r="AG1283" s="16">
        <v>0</v>
      </c>
      <c r="AH1283" s="49" t="s">
        <v>574</v>
      </c>
      <c r="AI1283" s="49" t="s">
        <v>574</v>
      </c>
      <c r="AJ1283" s="49" t="s">
        <v>574</v>
      </c>
      <c r="AK1283" s="49" t="s">
        <v>574</v>
      </c>
      <c r="AL1283" s="49" t="s">
        <v>574</v>
      </c>
      <c r="AM1283" s="2">
        <f t="shared" si="146"/>
        <v>0</v>
      </c>
      <c r="AN1283" s="1">
        <v>46</v>
      </c>
      <c r="AO1283" s="2">
        <v>42.014000000000003</v>
      </c>
    </row>
    <row r="1284" spans="1:41" x14ac:dyDescent="0.3">
      <c r="A1284">
        <v>4673</v>
      </c>
      <c r="B1284">
        <v>1964</v>
      </c>
      <c r="C1284" s="1">
        <f t="shared" si="140"/>
        <v>60</v>
      </c>
      <c r="D1284" t="s">
        <v>25</v>
      </c>
      <c r="E1284" t="s">
        <v>34</v>
      </c>
      <c r="F1284" s="4" t="s">
        <v>29</v>
      </c>
      <c r="G1284" t="s">
        <v>29</v>
      </c>
      <c r="H1284" s="20">
        <v>81300</v>
      </c>
      <c r="I1284" s="2">
        <f t="shared" si="141"/>
        <v>81.3</v>
      </c>
      <c r="J1284" s="2">
        <v>0</v>
      </c>
      <c r="K1284" s="2">
        <v>1</v>
      </c>
      <c r="L1284" s="16">
        <f t="shared" si="142"/>
        <v>1</v>
      </c>
      <c r="M1284" s="6" t="s">
        <v>207</v>
      </c>
      <c r="N1284" s="4">
        <f t="shared" si="143"/>
        <v>2</v>
      </c>
      <c r="O1284" s="3">
        <f t="shared" si="144"/>
        <v>41212</v>
      </c>
      <c r="P1284" s="4" t="str" cm="1">
        <f t="array" ref="P1284:R1284">_xlfn.TEXTSPLIT(M1284,"/")</f>
        <v>10</v>
      </c>
      <c r="Q1284" s="4" t="str">
        <v>30</v>
      </c>
      <c r="R1284" s="4" t="str">
        <v>12</v>
      </c>
      <c r="S1284" s="5">
        <f t="shared" si="145"/>
        <v>41212</v>
      </c>
      <c r="T1284">
        <v>17</v>
      </c>
      <c r="U1284" s="14">
        <v>1004</v>
      </c>
      <c r="V1284" s="14">
        <v>12</v>
      </c>
      <c r="W1284" s="14">
        <v>145</v>
      </c>
      <c r="X1284" s="14">
        <v>32</v>
      </c>
      <c r="Y1284" s="14">
        <v>12</v>
      </c>
      <c r="Z1284" s="14">
        <v>36</v>
      </c>
      <c r="AA1284" s="2">
        <v>3</v>
      </c>
      <c r="AB1284" s="2">
        <v>10</v>
      </c>
      <c r="AC1284" s="2">
        <v>5</v>
      </c>
      <c r="AD1284" s="2">
        <v>5</v>
      </c>
      <c r="AE1284" s="2">
        <v>1</v>
      </c>
      <c r="AF1284" s="2">
        <v>0</v>
      </c>
      <c r="AG1284" s="16">
        <v>1</v>
      </c>
      <c r="AH1284" s="49" t="s">
        <v>574</v>
      </c>
      <c r="AI1284" s="49" t="s">
        <v>574</v>
      </c>
      <c r="AJ1284" s="49" t="s">
        <v>574</v>
      </c>
      <c r="AK1284" s="49">
        <v>1</v>
      </c>
      <c r="AL1284" s="49" t="s">
        <v>574</v>
      </c>
      <c r="AM1284" s="2">
        <f t="shared" si="146"/>
        <v>0</v>
      </c>
      <c r="AN1284" s="1">
        <v>74</v>
      </c>
      <c r="AO1284" s="2">
        <v>38.823</v>
      </c>
    </row>
    <row r="1285" spans="1:41" hidden="1" x14ac:dyDescent="0.3">
      <c r="A1285">
        <v>4669</v>
      </c>
      <c r="B1285">
        <v>1982</v>
      </c>
      <c r="C1285" s="1">
        <f t="shared" si="140"/>
        <v>42</v>
      </c>
      <c r="D1285" t="s">
        <v>47</v>
      </c>
      <c r="E1285" t="s">
        <v>66</v>
      </c>
      <c r="F1285" s="4" t="s">
        <v>29</v>
      </c>
      <c r="G1285" t="s">
        <v>29</v>
      </c>
      <c r="H1285" s="20">
        <v>24480</v>
      </c>
      <c r="I1285" s="2">
        <f t="shared" si="141"/>
        <v>24.48</v>
      </c>
      <c r="J1285" s="2">
        <v>1</v>
      </c>
      <c r="K1285" s="2">
        <v>0</v>
      </c>
      <c r="L1285" s="16">
        <f t="shared" si="142"/>
        <v>1</v>
      </c>
      <c r="M1285" s="7">
        <v>41580</v>
      </c>
      <c r="N1285" s="4">
        <f t="shared" si="143"/>
        <v>1</v>
      </c>
      <c r="O1285" s="3">
        <f t="shared" si="144"/>
        <v>41580</v>
      </c>
      <c r="P1285" s="4" t="str" cm="1">
        <f t="array" ref="P1285">_xlfn.TEXTSPLIT(M1285,"/")</f>
        <v>41580</v>
      </c>
      <c r="Q1285" s="5"/>
      <c r="R1285" s="5"/>
      <c r="S1285" s="5" t="e">
        <f t="shared" si="145"/>
        <v>#NUM!</v>
      </c>
      <c r="T1285">
        <v>46</v>
      </c>
      <c r="U1285" s="14">
        <v>4</v>
      </c>
      <c r="V1285" s="14">
        <v>19</v>
      </c>
      <c r="W1285" s="14">
        <v>9</v>
      </c>
      <c r="X1285" s="14">
        <v>28</v>
      </c>
      <c r="Y1285" s="14">
        <v>25</v>
      </c>
      <c r="Z1285" s="14">
        <v>17</v>
      </c>
      <c r="AA1285" s="2">
        <v>3</v>
      </c>
      <c r="AB1285" s="2">
        <v>3</v>
      </c>
      <c r="AC1285" s="2">
        <v>4</v>
      </c>
      <c r="AD1285" s="2">
        <v>7</v>
      </c>
      <c r="AE1285" s="2">
        <v>0</v>
      </c>
      <c r="AF1285" s="2">
        <v>0</v>
      </c>
      <c r="AG1285" s="16">
        <v>0</v>
      </c>
      <c r="AH1285" s="49" t="s">
        <v>574</v>
      </c>
      <c r="AI1285" s="49" t="s">
        <v>574</v>
      </c>
      <c r="AJ1285" s="49" t="s">
        <v>574</v>
      </c>
      <c r="AK1285" s="49" t="s">
        <v>574</v>
      </c>
      <c r="AL1285" s="49" t="s">
        <v>574</v>
      </c>
      <c r="AM1285" s="2">
        <f t="shared" si="146"/>
        <v>0</v>
      </c>
      <c r="AN1285" s="1">
        <v>60</v>
      </c>
      <c r="AO1285" s="2">
        <v>38.619999999999997</v>
      </c>
    </row>
    <row r="1286" spans="1:41" hidden="1" x14ac:dyDescent="0.3">
      <c r="A1286">
        <v>4656</v>
      </c>
      <c r="B1286">
        <v>1991</v>
      </c>
      <c r="C1286" s="1">
        <f t="shared" si="140"/>
        <v>33</v>
      </c>
      <c r="D1286" t="s">
        <v>47</v>
      </c>
      <c r="E1286" t="s">
        <v>36</v>
      </c>
      <c r="F1286" s="4" t="s">
        <v>26</v>
      </c>
      <c r="G1286" t="s">
        <v>26</v>
      </c>
      <c r="H1286" s="20">
        <v>51250</v>
      </c>
      <c r="I1286" s="2">
        <f t="shared" si="141"/>
        <v>51.25</v>
      </c>
      <c r="J1286" s="2">
        <v>1</v>
      </c>
      <c r="K1286" s="2">
        <v>0</v>
      </c>
      <c r="L1286" s="16">
        <f t="shared" si="142"/>
        <v>1</v>
      </c>
      <c r="M1286" s="6" t="s">
        <v>60</v>
      </c>
      <c r="N1286" s="4">
        <f t="shared" si="143"/>
        <v>2</v>
      </c>
      <c r="O1286" s="3">
        <f t="shared" si="144"/>
        <v>41363</v>
      </c>
      <c r="P1286" s="4" t="str" cm="1">
        <f t="array" ref="P1286:R1286">_xlfn.TEXTSPLIT(M1286,"/")</f>
        <v>3</v>
      </c>
      <c r="Q1286" s="4" t="str">
        <v>30</v>
      </c>
      <c r="R1286" s="4" t="str">
        <v>13</v>
      </c>
      <c r="S1286" s="5">
        <f t="shared" si="145"/>
        <v>41363</v>
      </c>
      <c r="T1286">
        <v>28</v>
      </c>
      <c r="U1286" s="14">
        <v>342</v>
      </c>
      <c r="V1286" s="14">
        <v>32</v>
      </c>
      <c r="W1286" s="14">
        <v>230</v>
      </c>
      <c r="X1286" s="14">
        <v>34</v>
      </c>
      <c r="Y1286" s="14">
        <v>32</v>
      </c>
      <c r="Z1286" s="14">
        <v>40</v>
      </c>
      <c r="AA1286" s="2">
        <v>5</v>
      </c>
      <c r="AB1286" s="2">
        <v>10</v>
      </c>
      <c r="AC1286" s="2">
        <v>4</v>
      </c>
      <c r="AD1286" s="2">
        <v>9</v>
      </c>
      <c r="AE1286" s="2">
        <v>0</v>
      </c>
      <c r="AF1286" s="2">
        <v>0</v>
      </c>
      <c r="AG1286" s="16">
        <v>1</v>
      </c>
      <c r="AH1286" s="49">
        <v>1</v>
      </c>
      <c r="AI1286" s="49" t="s">
        <v>574</v>
      </c>
      <c r="AJ1286" s="49" t="s">
        <v>574</v>
      </c>
      <c r="AK1286" s="49" t="s">
        <v>574</v>
      </c>
      <c r="AL1286" s="49" t="s">
        <v>574</v>
      </c>
      <c r="AM1286" s="2">
        <f t="shared" si="146"/>
        <v>0</v>
      </c>
      <c r="AN1286" s="1">
        <v>60</v>
      </c>
      <c r="AO1286" s="2">
        <v>38.619999999999997</v>
      </c>
    </row>
    <row r="1287" spans="1:41" hidden="1" x14ac:dyDescent="0.3">
      <c r="A1287">
        <v>4654</v>
      </c>
      <c r="B1287">
        <v>1993</v>
      </c>
      <c r="C1287" s="1">
        <f t="shared" si="140"/>
        <v>31</v>
      </c>
      <c r="D1287" t="s">
        <v>47</v>
      </c>
      <c r="E1287" t="s">
        <v>22</v>
      </c>
      <c r="F1287" s="4" t="s">
        <v>32</v>
      </c>
      <c r="G1287" t="s">
        <v>32</v>
      </c>
      <c r="H1287" s="20">
        <v>75114</v>
      </c>
      <c r="I1287" s="2">
        <f t="shared" si="141"/>
        <v>75.114000000000004</v>
      </c>
      <c r="J1287" s="2">
        <v>0</v>
      </c>
      <c r="K1287" s="2">
        <v>0</v>
      </c>
      <c r="L1287" s="16">
        <f t="shared" si="142"/>
        <v>0</v>
      </c>
      <c r="M1287" s="7">
        <v>41466</v>
      </c>
      <c r="N1287" s="4">
        <f t="shared" si="143"/>
        <v>1</v>
      </c>
      <c r="O1287" s="3">
        <f t="shared" si="144"/>
        <v>41466</v>
      </c>
      <c r="P1287" s="4" t="str" cm="1">
        <f t="array" ref="P1287">_xlfn.TEXTSPLIT(M1287,"/")</f>
        <v>41466</v>
      </c>
      <c r="Q1287" s="5"/>
      <c r="R1287" s="5"/>
      <c r="S1287" s="5" t="e">
        <f t="shared" si="145"/>
        <v>#NUM!</v>
      </c>
      <c r="T1287">
        <v>40</v>
      </c>
      <c r="U1287" s="14">
        <v>571</v>
      </c>
      <c r="V1287" s="14">
        <v>12</v>
      </c>
      <c r="W1287" s="14">
        <v>523</v>
      </c>
      <c r="X1287" s="14">
        <v>63</v>
      </c>
      <c r="Y1287" s="14">
        <v>60</v>
      </c>
      <c r="Z1287" s="14">
        <v>24</v>
      </c>
      <c r="AA1287" s="2">
        <v>1</v>
      </c>
      <c r="AB1287" s="2">
        <v>3</v>
      </c>
      <c r="AC1287" s="2">
        <v>5</v>
      </c>
      <c r="AD1287" s="2">
        <v>2</v>
      </c>
      <c r="AE1287" s="2">
        <v>0</v>
      </c>
      <c r="AF1287" s="2">
        <v>0</v>
      </c>
      <c r="AG1287" s="16">
        <v>0</v>
      </c>
      <c r="AH1287" s="49" t="s">
        <v>574</v>
      </c>
      <c r="AI1287" s="49" t="s">
        <v>574</v>
      </c>
      <c r="AJ1287" s="49" t="s">
        <v>574</v>
      </c>
      <c r="AK1287" s="49" t="s">
        <v>574</v>
      </c>
      <c r="AL1287" s="49" t="s">
        <v>574</v>
      </c>
      <c r="AM1287" s="2">
        <f t="shared" si="146"/>
        <v>0</v>
      </c>
      <c r="AN1287" s="1">
        <v>42</v>
      </c>
      <c r="AO1287" s="2">
        <v>36.959000000000003</v>
      </c>
    </row>
    <row r="1288" spans="1:41" hidden="1" x14ac:dyDescent="0.3">
      <c r="A1288">
        <v>4653</v>
      </c>
      <c r="B1288">
        <v>1979</v>
      </c>
      <c r="C1288" s="1">
        <f t="shared" si="140"/>
        <v>45</v>
      </c>
      <c r="D1288" t="s">
        <v>47</v>
      </c>
      <c r="E1288" t="s">
        <v>22</v>
      </c>
      <c r="F1288" s="4" t="s">
        <v>32</v>
      </c>
      <c r="G1288" t="s">
        <v>32</v>
      </c>
      <c r="H1288" s="20">
        <v>42011</v>
      </c>
      <c r="I1288" s="2">
        <f t="shared" si="141"/>
        <v>42.011000000000003</v>
      </c>
      <c r="J1288" s="2">
        <v>1</v>
      </c>
      <c r="K1288" s="2">
        <v>0</v>
      </c>
      <c r="L1288" s="16">
        <f t="shared" si="142"/>
        <v>1</v>
      </c>
      <c r="M1288" s="6" t="s">
        <v>48</v>
      </c>
      <c r="N1288" s="4">
        <f t="shared" si="143"/>
        <v>2</v>
      </c>
      <c r="O1288" s="3">
        <f t="shared" si="144"/>
        <v>41359</v>
      </c>
      <c r="P1288" s="4" t="str" cm="1">
        <f t="array" ref="P1288:R1288">_xlfn.TEXTSPLIT(M1288,"/")</f>
        <v>3</v>
      </c>
      <c r="Q1288" s="4" t="str">
        <v>26</v>
      </c>
      <c r="R1288" s="4" t="str">
        <v>13</v>
      </c>
      <c r="S1288" s="5">
        <f t="shared" si="145"/>
        <v>41359</v>
      </c>
      <c r="T1288">
        <v>46</v>
      </c>
      <c r="U1288" s="14">
        <v>131</v>
      </c>
      <c r="V1288" s="14">
        <v>0</v>
      </c>
      <c r="W1288" s="14">
        <v>16</v>
      </c>
      <c r="X1288" s="14">
        <v>2</v>
      </c>
      <c r="Y1288" s="14">
        <v>1</v>
      </c>
      <c r="Z1288" s="14">
        <v>39</v>
      </c>
      <c r="AA1288" s="2">
        <v>4</v>
      </c>
      <c r="AB1288" s="2">
        <v>3</v>
      </c>
      <c r="AC1288" s="2">
        <v>4</v>
      </c>
      <c r="AD1288" s="2">
        <v>8</v>
      </c>
      <c r="AE1288" s="2">
        <v>0</v>
      </c>
      <c r="AF1288" s="2">
        <v>0</v>
      </c>
      <c r="AG1288" s="16">
        <v>0</v>
      </c>
      <c r="AH1288" s="49" t="s">
        <v>574</v>
      </c>
      <c r="AI1288" s="49" t="s">
        <v>574</v>
      </c>
      <c r="AJ1288" s="49" t="s">
        <v>574</v>
      </c>
      <c r="AK1288" s="49" t="s">
        <v>574</v>
      </c>
      <c r="AL1288" s="49" t="s">
        <v>574</v>
      </c>
      <c r="AM1288" s="2">
        <f t="shared" si="146"/>
        <v>0</v>
      </c>
      <c r="AN1288" s="1">
        <v>54</v>
      </c>
      <c r="AO1288" s="2">
        <v>35.923999999999999</v>
      </c>
    </row>
    <row r="1289" spans="1:41" hidden="1" x14ac:dyDescent="0.3">
      <c r="A1289">
        <v>4646</v>
      </c>
      <c r="B1289">
        <v>1952</v>
      </c>
      <c r="C1289" s="1">
        <f t="shared" si="140"/>
        <v>72</v>
      </c>
      <c r="D1289" t="s">
        <v>28</v>
      </c>
      <c r="E1289" t="s">
        <v>36</v>
      </c>
      <c r="F1289" s="4" t="s">
        <v>29</v>
      </c>
      <c r="G1289" t="s">
        <v>29</v>
      </c>
      <c r="H1289" s="20">
        <v>78497</v>
      </c>
      <c r="I1289" s="2">
        <f t="shared" si="141"/>
        <v>78.497</v>
      </c>
      <c r="J1289" s="2">
        <v>0</v>
      </c>
      <c r="K1289" s="2">
        <v>0</v>
      </c>
      <c r="L1289" s="16">
        <f t="shared" si="142"/>
        <v>0</v>
      </c>
      <c r="M1289" s="7">
        <v>41286</v>
      </c>
      <c r="N1289" s="4">
        <f t="shared" si="143"/>
        <v>1</v>
      </c>
      <c r="O1289" s="3">
        <f t="shared" si="144"/>
        <v>41286</v>
      </c>
      <c r="P1289" s="4" t="str" cm="1">
        <f t="array" ref="P1289">_xlfn.TEXTSPLIT(M1289,"/")</f>
        <v>41286</v>
      </c>
      <c r="Q1289" s="5"/>
      <c r="R1289" s="5"/>
      <c r="S1289" s="5" t="e">
        <f t="shared" si="145"/>
        <v>#NUM!</v>
      </c>
      <c r="T1289">
        <v>44</v>
      </c>
      <c r="U1289" s="14">
        <v>207</v>
      </c>
      <c r="V1289" s="14">
        <v>26</v>
      </c>
      <c r="W1289" s="14">
        <v>447</v>
      </c>
      <c r="X1289" s="14">
        <v>75</v>
      </c>
      <c r="Y1289" s="14">
        <v>0</v>
      </c>
      <c r="Z1289" s="14">
        <v>223</v>
      </c>
      <c r="AA1289" s="2">
        <v>1</v>
      </c>
      <c r="AB1289" s="2">
        <v>5</v>
      </c>
      <c r="AC1289" s="2">
        <v>12</v>
      </c>
      <c r="AD1289" s="2">
        <v>2</v>
      </c>
      <c r="AE1289" s="2">
        <v>0</v>
      </c>
      <c r="AF1289" s="2">
        <v>0</v>
      </c>
      <c r="AG1289" s="16">
        <v>1</v>
      </c>
      <c r="AH1289" s="49" t="s">
        <v>574</v>
      </c>
      <c r="AI1289" s="49" t="s">
        <v>574</v>
      </c>
      <c r="AJ1289" s="49" t="s">
        <v>574</v>
      </c>
      <c r="AK1289" s="49">
        <v>1</v>
      </c>
      <c r="AL1289" s="49" t="s">
        <v>574</v>
      </c>
      <c r="AM1289" s="2">
        <f t="shared" si="146"/>
        <v>0</v>
      </c>
      <c r="AN1289" s="1">
        <v>39</v>
      </c>
      <c r="AO1289" s="2">
        <v>31.385000000000002</v>
      </c>
    </row>
    <row r="1290" spans="1:41" hidden="1" x14ac:dyDescent="0.3">
      <c r="A1290">
        <v>4643</v>
      </c>
      <c r="B1290">
        <v>1974</v>
      </c>
      <c r="C1290" s="1">
        <f t="shared" si="140"/>
        <v>50</v>
      </c>
      <c r="D1290" t="s">
        <v>33</v>
      </c>
      <c r="E1290" t="s">
        <v>22</v>
      </c>
      <c r="F1290" s="4" t="s">
        <v>29</v>
      </c>
      <c r="G1290" t="s">
        <v>29</v>
      </c>
      <c r="H1290" s="20">
        <v>27803</v>
      </c>
      <c r="I1290" s="2">
        <f t="shared" si="141"/>
        <v>27.803000000000001</v>
      </c>
      <c r="J1290" s="2">
        <v>1</v>
      </c>
      <c r="K1290" s="2">
        <v>0</v>
      </c>
      <c r="L1290" s="16">
        <f t="shared" si="142"/>
        <v>1</v>
      </c>
      <c r="M1290" s="6" t="s">
        <v>91</v>
      </c>
      <c r="N1290" s="4">
        <f t="shared" si="143"/>
        <v>2</v>
      </c>
      <c r="O1290" s="3">
        <f t="shared" si="144"/>
        <v>41147</v>
      </c>
      <c r="P1290" s="4" t="str" cm="1">
        <f t="array" ref="P1290:R1290">_xlfn.TEXTSPLIT(M1290,"/")</f>
        <v>8</v>
      </c>
      <c r="Q1290" s="4" t="str">
        <v>26</v>
      </c>
      <c r="R1290" s="4" t="str">
        <v>12</v>
      </c>
      <c r="S1290" s="5">
        <f t="shared" si="145"/>
        <v>41147</v>
      </c>
      <c r="T1290">
        <v>40</v>
      </c>
      <c r="U1290" s="14">
        <v>8</v>
      </c>
      <c r="V1290" s="14">
        <v>26</v>
      </c>
      <c r="W1290" s="14">
        <v>46</v>
      </c>
      <c r="X1290" s="14">
        <v>38</v>
      </c>
      <c r="Y1290" s="14">
        <v>9</v>
      </c>
      <c r="Z1290" s="14">
        <v>49</v>
      </c>
      <c r="AA1290" s="2">
        <v>2</v>
      </c>
      <c r="AB1290" s="2">
        <v>3</v>
      </c>
      <c r="AC1290" s="2">
        <v>4</v>
      </c>
      <c r="AD1290" s="2">
        <v>8</v>
      </c>
      <c r="AE1290" s="2">
        <v>0</v>
      </c>
      <c r="AF1290" s="2">
        <v>0</v>
      </c>
      <c r="AG1290" s="16">
        <v>0</v>
      </c>
      <c r="AH1290" s="49" t="s">
        <v>574</v>
      </c>
      <c r="AI1290" s="49" t="s">
        <v>574</v>
      </c>
      <c r="AJ1290" s="49" t="s">
        <v>574</v>
      </c>
      <c r="AK1290" s="49" t="s">
        <v>574</v>
      </c>
      <c r="AL1290" s="49" t="s">
        <v>574</v>
      </c>
      <c r="AM1290" s="2">
        <f t="shared" si="146"/>
        <v>0</v>
      </c>
      <c r="AN1290" s="1">
        <v>34</v>
      </c>
      <c r="AO1290" s="2">
        <v>28.690999999999999</v>
      </c>
    </row>
    <row r="1291" spans="1:41" hidden="1" x14ac:dyDescent="0.3">
      <c r="A1291">
        <v>4640</v>
      </c>
      <c r="B1291">
        <v>1968</v>
      </c>
      <c r="C1291" s="1">
        <f t="shared" si="140"/>
        <v>56</v>
      </c>
      <c r="D1291" t="s">
        <v>47</v>
      </c>
      <c r="E1291" t="s">
        <v>22</v>
      </c>
      <c r="F1291" s="4" t="s">
        <v>23</v>
      </c>
      <c r="G1291" t="s">
        <v>23</v>
      </c>
      <c r="H1291" s="20">
        <v>70647</v>
      </c>
      <c r="I1291" s="2">
        <f t="shared" si="141"/>
        <v>70.647000000000006</v>
      </c>
      <c r="J1291" s="2">
        <v>0</v>
      </c>
      <c r="K1291" s="2">
        <v>1</v>
      </c>
      <c r="L1291" s="16">
        <f t="shared" si="142"/>
        <v>1</v>
      </c>
      <c r="M1291" s="6" t="s">
        <v>121</v>
      </c>
      <c r="N1291" s="4">
        <f t="shared" si="143"/>
        <v>2</v>
      </c>
      <c r="O1291" s="3">
        <f t="shared" si="144"/>
        <v>41173</v>
      </c>
      <c r="P1291" s="4" t="str" cm="1">
        <f t="array" ref="P1291:R1291">_xlfn.TEXTSPLIT(M1291,"/")</f>
        <v>9</v>
      </c>
      <c r="Q1291" s="4" t="str">
        <v>21</v>
      </c>
      <c r="R1291" s="4" t="str">
        <v>12</v>
      </c>
      <c r="S1291" s="5">
        <f t="shared" si="145"/>
        <v>41173</v>
      </c>
      <c r="T1291">
        <v>65</v>
      </c>
      <c r="U1291" s="14">
        <v>561</v>
      </c>
      <c r="V1291" s="14">
        <v>85</v>
      </c>
      <c r="W1291" s="14">
        <v>171</v>
      </c>
      <c r="X1291" s="14">
        <v>25</v>
      </c>
      <c r="Y1291" s="14">
        <v>123</v>
      </c>
      <c r="Z1291" s="14">
        <v>114</v>
      </c>
      <c r="AA1291" s="2">
        <v>2</v>
      </c>
      <c r="AB1291" s="2">
        <v>4</v>
      </c>
      <c r="AC1291" s="2">
        <v>13</v>
      </c>
      <c r="AD1291" s="2">
        <v>2</v>
      </c>
      <c r="AE1291" s="2">
        <v>0</v>
      </c>
      <c r="AF1291" s="2">
        <v>0</v>
      </c>
      <c r="AG1291" s="16">
        <v>0</v>
      </c>
      <c r="AH1291" s="49" t="s">
        <v>574</v>
      </c>
      <c r="AI1291" s="49" t="s">
        <v>574</v>
      </c>
      <c r="AJ1291" s="49" t="s">
        <v>574</v>
      </c>
      <c r="AK1291" s="49" t="s">
        <v>574</v>
      </c>
      <c r="AL1291" s="49" t="s">
        <v>574</v>
      </c>
      <c r="AM1291" s="2">
        <f t="shared" si="146"/>
        <v>0</v>
      </c>
      <c r="AN1291" s="1">
        <v>34</v>
      </c>
      <c r="AO1291" s="2">
        <v>28.690999999999999</v>
      </c>
    </row>
    <row r="1292" spans="1:41" hidden="1" x14ac:dyDescent="0.3">
      <c r="A1292">
        <v>4637</v>
      </c>
      <c r="B1292">
        <v>1955</v>
      </c>
      <c r="C1292" s="1">
        <f t="shared" si="140"/>
        <v>69</v>
      </c>
      <c r="D1292" t="s">
        <v>47</v>
      </c>
      <c r="E1292" t="s">
        <v>34</v>
      </c>
      <c r="F1292" s="4" t="s">
        <v>26</v>
      </c>
      <c r="G1292" t="s">
        <v>26</v>
      </c>
      <c r="H1292" s="20">
        <v>74637</v>
      </c>
      <c r="I1292" s="2">
        <f t="shared" si="141"/>
        <v>74.637</v>
      </c>
      <c r="J1292" s="2">
        <v>0</v>
      </c>
      <c r="K1292" s="2">
        <v>0</v>
      </c>
      <c r="L1292" s="16">
        <f t="shared" si="142"/>
        <v>0</v>
      </c>
      <c r="M1292" s="6" t="s">
        <v>212</v>
      </c>
      <c r="N1292" s="4">
        <f t="shared" si="143"/>
        <v>2</v>
      </c>
      <c r="O1292" s="3">
        <f t="shared" si="144"/>
        <v>41412</v>
      </c>
      <c r="P1292" s="4" t="str" cm="1">
        <f t="array" ref="P1292:R1292">_xlfn.TEXTSPLIT(M1292,"/")</f>
        <v>5</v>
      </c>
      <c r="Q1292" s="4" t="str">
        <v>18</v>
      </c>
      <c r="R1292" s="4" t="str">
        <v>13</v>
      </c>
      <c r="S1292" s="5">
        <f t="shared" si="145"/>
        <v>41412</v>
      </c>
      <c r="T1292">
        <v>73</v>
      </c>
      <c r="U1292" s="14">
        <v>960</v>
      </c>
      <c r="V1292" s="14">
        <v>64</v>
      </c>
      <c r="W1292" s="14">
        <v>464</v>
      </c>
      <c r="X1292" s="14">
        <v>146</v>
      </c>
      <c r="Y1292" s="14">
        <v>0</v>
      </c>
      <c r="Z1292" s="14">
        <v>16</v>
      </c>
      <c r="AA1292" s="2">
        <v>1</v>
      </c>
      <c r="AB1292" s="2">
        <v>6</v>
      </c>
      <c r="AC1292" s="2">
        <v>9</v>
      </c>
      <c r="AD1292" s="2">
        <v>3</v>
      </c>
      <c r="AE1292" s="2">
        <v>0</v>
      </c>
      <c r="AF1292" s="2">
        <v>0</v>
      </c>
      <c r="AG1292" s="16">
        <v>1</v>
      </c>
      <c r="AH1292" s="49" t="s">
        <v>574</v>
      </c>
      <c r="AI1292" s="49" t="s">
        <v>574</v>
      </c>
      <c r="AJ1292" s="49" t="s">
        <v>574</v>
      </c>
      <c r="AK1292" s="49">
        <v>1</v>
      </c>
      <c r="AL1292" s="49" t="s">
        <v>574</v>
      </c>
      <c r="AM1292" s="2">
        <f t="shared" si="146"/>
        <v>0</v>
      </c>
      <c r="AN1292" s="1">
        <v>49</v>
      </c>
      <c r="AO1292" s="2">
        <v>21.254999999999999</v>
      </c>
    </row>
    <row r="1293" spans="1:41" x14ac:dyDescent="0.3">
      <c r="A1293">
        <v>4619</v>
      </c>
      <c r="B1293">
        <v>1946</v>
      </c>
      <c r="C1293" s="1">
        <f t="shared" si="140"/>
        <v>78</v>
      </c>
      <c r="D1293" t="s">
        <v>25</v>
      </c>
      <c r="E1293" t="s">
        <v>34</v>
      </c>
      <c r="F1293" s="4" t="s">
        <v>26</v>
      </c>
      <c r="G1293" t="s">
        <v>26</v>
      </c>
      <c r="H1293" s="20">
        <v>113734</v>
      </c>
      <c r="I1293" s="2">
        <f t="shared" si="141"/>
        <v>113.73399999999999</v>
      </c>
      <c r="J1293" s="2">
        <v>0</v>
      </c>
      <c r="K1293" s="2">
        <v>0</v>
      </c>
      <c r="L1293" s="16">
        <f t="shared" si="142"/>
        <v>0</v>
      </c>
      <c r="M1293" s="6" t="s">
        <v>79</v>
      </c>
      <c r="N1293" s="4">
        <f t="shared" si="143"/>
        <v>2</v>
      </c>
      <c r="O1293" s="3">
        <f t="shared" si="144"/>
        <v>41787</v>
      </c>
      <c r="P1293" s="4" t="str" cm="1">
        <f t="array" ref="P1293:R1293">_xlfn.TEXTSPLIT(M1293,"/")</f>
        <v>5</v>
      </c>
      <c r="Q1293" s="4" t="str">
        <v>28</v>
      </c>
      <c r="R1293" s="4" t="str">
        <v>14</v>
      </c>
      <c r="S1293" s="5">
        <f t="shared" si="145"/>
        <v>41787</v>
      </c>
      <c r="T1293">
        <v>9</v>
      </c>
      <c r="U1293" s="14">
        <v>6</v>
      </c>
      <c r="V1293" s="14">
        <v>2</v>
      </c>
      <c r="W1293" s="14">
        <v>3</v>
      </c>
      <c r="X1293" s="14">
        <v>1</v>
      </c>
      <c r="Y1293" s="14">
        <v>262</v>
      </c>
      <c r="Z1293" s="14">
        <v>3</v>
      </c>
      <c r="AA1293" s="2">
        <v>0</v>
      </c>
      <c r="AB1293" s="2">
        <v>27</v>
      </c>
      <c r="AC1293" s="2">
        <v>0</v>
      </c>
      <c r="AD1293" s="2">
        <v>1</v>
      </c>
      <c r="AE1293" s="2">
        <v>0</v>
      </c>
      <c r="AF1293" s="2">
        <v>0</v>
      </c>
      <c r="AG1293" s="16">
        <v>0</v>
      </c>
      <c r="AH1293" s="49" t="s">
        <v>574</v>
      </c>
      <c r="AI1293" s="49" t="s">
        <v>574</v>
      </c>
      <c r="AJ1293" s="49" t="s">
        <v>574</v>
      </c>
      <c r="AK1293" s="49" t="s">
        <v>574</v>
      </c>
      <c r="AL1293" s="49" t="s">
        <v>574</v>
      </c>
      <c r="AM1293" s="2">
        <f t="shared" si="146"/>
        <v>0</v>
      </c>
      <c r="AN1293" s="1">
        <v>50</v>
      </c>
      <c r="AO1293" s="2">
        <v>3.5019999999999998</v>
      </c>
    </row>
    <row r="1294" spans="1:41" x14ac:dyDescent="0.3">
      <c r="A1294">
        <v>4611</v>
      </c>
      <c r="B1294">
        <v>1971</v>
      </c>
      <c r="C1294" s="1">
        <f t="shared" si="140"/>
        <v>53</v>
      </c>
      <c r="D1294" t="s">
        <v>25</v>
      </c>
      <c r="E1294" t="s">
        <v>22</v>
      </c>
      <c r="F1294" s="4" t="s">
        <v>32</v>
      </c>
      <c r="G1294" t="s">
        <v>32</v>
      </c>
      <c r="H1294" s="20">
        <v>105471</v>
      </c>
      <c r="I1294" s="2">
        <f t="shared" si="141"/>
        <v>105.471</v>
      </c>
      <c r="J1294" s="2">
        <v>0</v>
      </c>
      <c r="K1294" s="2">
        <v>0</v>
      </c>
      <c r="L1294" s="16">
        <f t="shared" si="142"/>
        <v>0</v>
      </c>
      <c r="M1294" s="6" t="s">
        <v>156</v>
      </c>
      <c r="N1294" s="4">
        <f t="shared" si="143"/>
        <v>2</v>
      </c>
      <c r="O1294" s="3">
        <f t="shared" si="144"/>
        <v>41295</v>
      </c>
      <c r="P1294" s="4" t="str" cm="1">
        <f t="array" ref="P1294:R1294">_xlfn.TEXTSPLIT(M1294,"/")</f>
        <v>1</v>
      </c>
      <c r="Q1294" s="4" t="str">
        <v>21</v>
      </c>
      <c r="R1294" s="4" t="str">
        <v>13</v>
      </c>
      <c r="S1294" s="5">
        <f t="shared" si="145"/>
        <v>41295</v>
      </c>
      <c r="T1294">
        <v>36</v>
      </c>
      <c r="U1294" s="14">
        <v>1009</v>
      </c>
      <c r="V1294" s="14">
        <v>181</v>
      </c>
      <c r="W1294" s="14">
        <v>104</v>
      </c>
      <c r="X1294" s="14">
        <v>202</v>
      </c>
      <c r="Y1294" s="14">
        <v>21</v>
      </c>
      <c r="Z1294" s="14">
        <v>207</v>
      </c>
      <c r="AA1294" s="2">
        <v>0</v>
      </c>
      <c r="AB1294" s="2">
        <v>9</v>
      </c>
      <c r="AC1294" s="2">
        <v>13</v>
      </c>
      <c r="AD1294" s="2">
        <v>3</v>
      </c>
      <c r="AE1294" s="2">
        <v>1</v>
      </c>
      <c r="AF1294" s="2">
        <v>0</v>
      </c>
      <c r="AG1294" s="16">
        <v>2</v>
      </c>
      <c r="AH1294" s="49" t="s">
        <v>574</v>
      </c>
      <c r="AI1294" s="49" t="s">
        <v>574</v>
      </c>
      <c r="AJ1294" s="49">
        <v>1</v>
      </c>
      <c r="AK1294" s="49">
        <v>1</v>
      </c>
      <c r="AL1294" s="49" t="s">
        <v>574</v>
      </c>
      <c r="AM1294" s="2">
        <f t="shared" si="146"/>
        <v>0</v>
      </c>
      <c r="AN1294" s="1">
        <v>75</v>
      </c>
      <c r="AO1294" s="2">
        <v>90.841999999999999</v>
      </c>
    </row>
    <row r="1295" spans="1:41" x14ac:dyDescent="0.3">
      <c r="A1295">
        <v>4609</v>
      </c>
      <c r="B1295">
        <v>1967</v>
      </c>
      <c r="C1295" s="1">
        <f t="shared" si="140"/>
        <v>57</v>
      </c>
      <c r="D1295" t="s">
        <v>25</v>
      </c>
      <c r="E1295" t="s">
        <v>34</v>
      </c>
      <c r="F1295" s="4" t="s">
        <v>29</v>
      </c>
      <c r="G1295" t="s">
        <v>29</v>
      </c>
      <c r="H1295" s="20">
        <v>57705</v>
      </c>
      <c r="I1295" s="2">
        <f t="shared" si="141"/>
        <v>57.704999999999998</v>
      </c>
      <c r="J1295" s="2">
        <v>0</v>
      </c>
      <c r="K1295" s="2">
        <v>1</v>
      </c>
      <c r="L1295" s="16">
        <f t="shared" si="142"/>
        <v>1</v>
      </c>
      <c r="M1295" s="7">
        <v>41944</v>
      </c>
      <c r="N1295" s="4">
        <f t="shared" si="143"/>
        <v>1</v>
      </c>
      <c r="O1295" s="3">
        <f t="shared" si="144"/>
        <v>41944</v>
      </c>
      <c r="P1295" s="4" t="str" cm="1">
        <f t="array" ref="P1295">_xlfn.TEXTSPLIT(M1295,"/")</f>
        <v>41944</v>
      </c>
      <c r="Q1295" s="5"/>
      <c r="R1295" s="5"/>
      <c r="S1295" s="5" t="e">
        <f t="shared" si="145"/>
        <v>#NUM!</v>
      </c>
      <c r="T1295">
        <v>14</v>
      </c>
      <c r="U1295" s="14">
        <v>383</v>
      </c>
      <c r="V1295" s="14">
        <v>0</v>
      </c>
      <c r="W1295" s="14">
        <v>53</v>
      </c>
      <c r="X1295" s="14">
        <v>6</v>
      </c>
      <c r="Y1295" s="14">
        <v>4</v>
      </c>
      <c r="Z1295" s="14">
        <v>40</v>
      </c>
      <c r="AA1295" s="2">
        <v>3</v>
      </c>
      <c r="AB1295" s="2">
        <v>8</v>
      </c>
      <c r="AC1295" s="2">
        <v>6</v>
      </c>
      <c r="AD1295" s="2">
        <v>6</v>
      </c>
      <c r="AE1295" s="2">
        <v>0</v>
      </c>
      <c r="AF1295" s="2">
        <v>0</v>
      </c>
      <c r="AG1295" s="16">
        <v>0</v>
      </c>
      <c r="AH1295" s="49" t="s">
        <v>574</v>
      </c>
      <c r="AI1295" s="49" t="s">
        <v>574</v>
      </c>
      <c r="AJ1295" s="49" t="s">
        <v>574</v>
      </c>
      <c r="AK1295" s="49" t="s">
        <v>574</v>
      </c>
      <c r="AL1295" s="49" t="s">
        <v>574</v>
      </c>
      <c r="AM1295" s="2">
        <f t="shared" si="146"/>
        <v>0</v>
      </c>
      <c r="AN1295" s="1">
        <v>71</v>
      </c>
      <c r="AO1295" s="2">
        <v>83.843999999999994</v>
      </c>
    </row>
    <row r="1296" spans="1:41" hidden="1" x14ac:dyDescent="0.3">
      <c r="A1296">
        <v>4608</v>
      </c>
      <c r="B1296">
        <v>1988</v>
      </c>
      <c r="C1296" s="1">
        <f t="shared" si="140"/>
        <v>36</v>
      </c>
      <c r="D1296" t="s">
        <v>47</v>
      </c>
      <c r="E1296" t="s">
        <v>22</v>
      </c>
      <c r="F1296" s="4" t="s">
        <v>23</v>
      </c>
      <c r="G1296" t="s">
        <v>23</v>
      </c>
      <c r="H1296" s="20">
        <v>81361</v>
      </c>
      <c r="I1296" s="2">
        <f t="shared" si="141"/>
        <v>81.361000000000004</v>
      </c>
      <c r="J1296" s="2">
        <v>0</v>
      </c>
      <c r="K1296" s="2">
        <v>0</v>
      </c>
      <c r="L1296" s="16">
        <f t="shared" si="142"/>
        <v>0</v>
      </c>
      <c r="M1296" s="6" t="s">
        <v>210</v>
      </c>
      <c r="N1296" s="4">
        <f t="shared" si="143"/>
        <v>2</v>
      </c>
      <c r="O1296" s="3">
        <f t="shared" si="144"/>
        <v>41695</v>
      </c>
      <c r="P1296" s="4" t="str" cm="1">
        <f t="array" ref="P1296:R1296">_xlfn.TEXTSPLIT(M1296,"/")</f>
        <v>2</v>
      </c>
      <c r="Q1296" s="4" t="str">
        <v>25</v>
      </c>
      <c r="R1296" s="4" t="str">
        <v>14</v>
      </c>
      <c r="S1296" s="5">
        <f t="shared" si="145"/>
        <v>41695</v>
      </c>
      <c r="T1296">
        <v>18</v>
      </c>
      <c r="U1296" s="14">
        <v>163</v>
      </c>
      <c r="V1296" s="14">
        <v>23</v>
      </c>
      <c r="W1296" s="14">
        <v>424</v>
      </c>
      <c r="X1296" s="14">
        <v>27</v>
      </c>
      <c r="Y1296" s="14">
        <v>65</v>
      </c>
      <c r="Z1296" s="14">
        <v>76</v>
      </c>
      <c r="AA1296" s="2">
        <v>1</v>
      </c>
      <c r="AB1296" s="2">
        <v>3</v>
      </c>
      <c r="AC1296" s="2">
        <v>13</v>
      </c>
      <c r="AD1296" s="2">
        <v>1</v>
      </c>
      <c r="AE1296" s="2">
        <v>1</v>
      </c>
      <c r="AF1296" s="2">
        <v>0</v>
      </c>
      <c r="AG1296" s="16">
        <v>0</v>
      </c>
      <c r="AH1296" s="49" t="s">
        <v>574</v>
      </c>
      <c r="AI1296" s="49" t="s">
        <v>574</v>
      </c>
      <c r="AJ1296" s="49" t="s">
        <v>574</v>
      </c>
      <c r="AK1296" s="49" t="s">
        <v>574</v>
      </c>
      <c r="AL1296" s="49" t="s">
        <v>574</v>
      </c>
      <c r="AM1296" s="2">
        <f t="shared" si="146"/>
        <v>0</v>
      </c>
      <c r="AN1296" s="1">
        <v>71</v>
      </c>
      <c r="AO1296" s="2">
        <v>83.843999999999994</v>
      </c>
    </row>
    <row r="1297" spans="1:41" x14ac:dyDescent="0.3">
      <c r="A1297">
        <v>4607</v>
      </c>
      <c r="B1297">
        <v>1960</v>
      </c>
      <c r="C1297" s="1">
        <f t="shared" si="140"/>
        <v>64</v>
      </c>
      <c r="D1297" t="s">
        <v>25</v>
      </c>
      <c r="E1297" t="s">
        <v>22</v>
      </c>
      <c r="F1297" s="4" t="s">
        <v>32</v>
      </c>
      <c r="G1297" t="s">
        <v>32</v>
      </c>
      <c r="H1297" s="20">
        <v>71367</v>
      </c>
      <c r="I1297" s="2">
        <f t="shared" si="141"/>
        <v>71.367000000000004</v>
      </c>
      <c r="J1297" s="2">
        <v>0</v>
      </c>
      <c r="K1297" s="2">
        <v>0</v>
      </c>
      <c r="L1297" s="16">
        <f t="shared" si="142"/>
        <v>0</v>
      </c>
      <c r="M1297" s="6" t="s">
        <v>253</v>
      </c>
      <c r="N1297" s="4">
        <f t="shared" si="143"/>
        <v>2</v>
      </c>
      <c r="O1297" s="3">
        <f t="shared" si="144"/>
        <v>41509</v>
      </c>
      <c r="P1297" s="4" t="str" cm="1">
        <f t="array" ref="P1297:R1297">_xlfn.TEXTSPLIT(M1297,"/")</f>
        <v>8</v>
      </c>
      <c r="Q1297" s="4" t="str">
        <v>23</v>
      </c>
      <c r="R1297" s="4" t="str">
        <v>13</v>
      </c>
      <c r="S1297" s="5">
        <f t="shared" si="145"/>
        <v>41509</v>
      </c>
      <c r="T1297">
        <v>24</v>
      </c>
      <c r="U1297" s="14">
        <v>227</v>
      </c>
      <c r="V1297" s="14">
        <v>23</v>
      </c>
      <c r="W1297" s="14">
        <v>389</v>
      </c>
      <c r="X1297" s="14">
        <v>42</v>
      </c>
      <c r="Y1297" s="14">
        <v>21</v>
      </c>
      <c r="Z1297" s="14">
        <v>75</v>
      </c>
      <c r="AA1297" s="2">
        <v>1</v>
      </c>
      <c r="AB1297" s="2">
        <v>4</v>
      </c>
      <c r="AC1297" s="2">
        <v>7</v>
      </c>
      <c r="AD1297" s="2">
        <v>2</v>
      </c>
      <c r="AE1297" s="2">
        <v>0</v>
      </c>
      <c r="AF1297" s="2">
        <v>0</v>
      </c>
      <c r="AG1297" s="16">
        <v>0</v>
      </c>
      <c r="AH1297" s="49" t="s">
        <v>574</v>
      </c>
      <c r="AI1297" s="49" t="s">
        <v>574</v>
      </c>
      <c r="AJ1297" s="49" t="s">
        <v>574</v>
      </c>
      <c r="AK1297" s="49" t="s">
        <v>574</v>
      </c>
      <c r="AL1297" s="49" t="s">
        <v>574</v>
      </c>
      <c r="AM1297" s="2">
        <f t="shared" si="146"/>
        <v>0</v>
      </c>
      <c r="AN1297" s="1">
        <v>71</v>
      </c>
      <c r="AO1297" s="2">
        <v>83.843999999999994</v>
      </c>
    </row>
    <row r="1298" spans="1:41" x14ac:dyDescent="0.3">
      <c r="A1298">
        <v>4603</v>
      </c>
      <c r="B1298">
        <v>1961</v>
      </c>
      <c r="C1298" s="1">
        <f t="shared" si="140"/>
        <v>63</v>
      </c>
      <c r="D1298" t="s">
        <v>25</v>
      </c>
      <c r="E1298" t="s">
        <v>34</v>
      </c>
      <c r="F1298" s="4" t="s">
        <v>29</v>
      </c>
      <c r="G1298" t="s">
        <v>29</v>
      </c>
      <c r="H1298" s="20">
        <v>65695</v>
      </c>
      <c r="I1298" s="2">
        <f t="shared" si="141"/>
        <v>65.694999999999993</v>
      </c>
      <c r="J1298" s="2">
        <v>0</v>
      </c>
      <c r="K1298" s="2">
        <v>1</v>
      </c>
      <c r="L1298" s="16">
        <f t="shared" si="142"/>
        <v>1</v>
      </c>
      <c r="M1298" s="6" t="s">
        <v>357</v>
      </c>
      <c r="N1298" s="4">
        <f t="shared" si="143"/>
        <v>2</v>
      </c>
      <c r="O1298" s="3">
        <f t="shared" si="144"/>
        <v>41670</v>
      </c>
      <c r="P1298" s="4" t="str" cm="1">
        <f t="array" ref="P1298:R1298">_xlfn.TEXTSPLIT(M1298,"/")</f>
        <v>1</v>
      </c>
      <c r="Q1298" s="4" t="str">
        <v>31</v>
      </c>
      <c r="R1298" s="4" t="str">
        <v>14</v>
      </c>
      <c r="S1298" s="5">
        <f t="shared" si="145"/>
        <v>41670</v>
      </c>
      <c r="T1298">
        <v>50</v>
      </c>
      <c r="U1298" s="14">
        <v>371</v>
      </c>
      <c r="V1298" s="14">
        <v>32</v>
      </c>
      <c r="W1298" s="14">
        <v>189</v>
      </c>
      <c r="X1298" s="14">
        <v>0</v>
      </c>
      <c r="Y1298" s="14">
        <v>58</v>
      </c>
      <c r="Z1298" s="14">
        <v>6</v>
      </c>
      <c r="AA1298" s="2">
        <v>2</v>
      </c>
      <c r="AB1298" s="2">
        <v>5</v>
      </c>
      <c r="AC1298" s="2">
        <v>10</v>
      </c>
      <c r="AD1298" s="2">
        <v>4</v>
      </c>
      <c r="AE1298" s="2">
        <v>0</v>
      </c>
      <c r="AF1298" s="2">
        <v>0</v>
      </c>
      <c r="AG1298" s="16">
        <v>0</v>
      </c>
      <c r="AH1298" s="49" t="s">
        <v>574</v>
      </c>
      <c r="AI1298" s="49" t="s">
        <v>574</v>
      </c>
      <c r="AJ1298" s="49" t="s">
        <v>574</v>
      </c>
      <c r="AK1298" s="49" t="s">
        <v>574</v>
      </c>
      <c r="AL1298" s="49" t="s">
        <v>574</v>
      </c>
      <c r="AM1298" s="2">
        <f t="shared" si="146"/>
        <v>0</v>
      </c>
      <c r="AN1298" s="1">
        <v>55</v>
      </c>
      <c r="AO1298" s="2">
        <v>83.664000000000001</v>
      </c>
    </row>
    <row r="1299" spans="1:41" hidden="1" x14ac:dyDescent="0.3">
      <c r="A1299">
        <v>4599</v>
      </c>
      <c r="B1299">
        <v>1977</v>
      </c>
      <c r="C1299" s="1">
        <f t="shared" si="140"/>
        <v>47</v>
      </c>
      <c r="D1299" t="s">
        <v>28</v>
      </c>
      <c r="E1299" t="s">
        <v>42</v>
      </c>
      <c r="F1299" s="4" t="s">
        <v>29</v>
      </c>
      <c r="G1299" t="s">
        <v>29</v>
      </c>
      <c r="H1299" s="20">
        <v>49681</v>
      </c>
      <c r="I1299" s="2">
        <f t="shared" si="141"/>
        <v>49.680999999999997</v>
      </c>
      <c r="J1299" s="2">
        <v>0</v>
      </c>
      <c r="K1299" s="2">
        <v>2</v>
      </c>
      <c r="L1299" s="16">
        <f t="shared" si="142"/>
        <v>2</v>
      </c>
      <c r="M1299" s="7">
        <v>41375</v>
      </c>
      <c r="N1299" s="4">
        <f t="shared" si="143"/>
        <v>1</v>
      </c>
      <c r="O1299" s="3">
        <f t="shared" si="144"/>
        <v>41375</v>
      </c>
      <c r="P1299" s="4" t="str" cm="1">
        <f t="array" ref="P1299">_xlfn.TEXTSPLIT(M1299,"/")</f>
        <v>41375</v>
      </c>
      <c r="Q1299" s="5"/>
      <c r="R1299" s="5"/>
      <c r="S1299" s="5" t="e">
        <f t="shared" si="145"/>
        <v>#NUM!</v>
      </c>
      <c r="T1299">
        <v>66</v>
      </c>
      <c r="U1299" s="14">
        <v>411</v>
      </c>
      <c r="V1299" s="14">
        <v>0</v>
      </c>
      <c r="W1299" s="14">
        <v>26</v>
      </c>
      <c r="X1299" s="14">
        <v>0</v>
      </c>
      <c r="Y1299" s="14">
        <v>0</v>
      </c>
      <c r="Z1299" s="14">
        <v>21</v>
      </c>
      <c r="AA1299" s="2">
        <v>6</v>
      </c>
      <c r="AB1299" s="2">
        <v>7</v>
      </c>
      <c r="AC1299" s="2">
        <v>7</v>
      </c>
      <c r="AD1299" s="2">
        <v>7</v>
      </c>
      <c r="AE1299" s="2">
        <v>0</v>
      </c>
      <c r="AF1299" s="2">
        <v>0</v>
      </c>
      <c r="AG1299" s="16">
        <v>0</v>
      </c>
      <c r="AH1299" s="49" t="s">
        <v>574</v>
      </c>
      <c r="AI1299" s="49" t="s">
        <v>574</v>
      </c>
      <c r="AJ1299" s="49" t="s">
        <v>574</v>
      </c>
      <c r="AK1299" s="49" t="s">
        <v>574</v>
      </c>
      <c r="AL1299" s="49" t="s">
        <v>574</v>
      </c>
      <c r="AM1299" s="2">
        <f t="shared" si="146"/>
        <v>0</v>
      </c>
      <c r="AN1299" s="1">
        <v>72</v>
      </c>
      <c r="AO1299" s="2">
        <v>78.938999999999993</v>
      </c>
    </row>
    <row r="1300" spans="1:41" hidden="1" x14ac:dyDescent="0.3">
      <c r="A1300">
        <v>4597</v>
      </c>
      <c r="B1300">
        <v>1971</v>
      </c>
      <c r="C1300" s="1">
        <f t="shared" si="140"/>
        <v>53</v>
      </c>
      <c r="D1300" t="s">
        <v>47</v>
      </c>
      <c r="E1300" t="s">
        <v>34</v>
      </c>
      <c r="F1300" s="4" t="s">
        <v>32</v>
      </c>
      <c r="G1300" t="s">
        <v>32</v>
      </c>
      <c r="H1300" s="20">
        <v>82072</v>
      </c>
      <c r="I1300" s="2">
        <f t="shared" si="141"/>
        <v>82.072000000000003</v>
      </c>
      <c r="J1300" s="2">
        <v>0</v>
      </c>
      <c r="K1300" s="2">
        <v>0</v>
      </c>
      <c r="L1300" s="16">
        <f t="shared" si="142"/>
        <v>0</v>
      </c>
      <c r="M1300" s="7">
        <v>41312</v>
      </c>
      <c r="N1300" s="4">
        <f t="shared" si="143"/>
        <v>1</v>
      </c>
      <c r="O1300" s="3">
        <f t="shared" si="144"/>
        <v>41312</v>
      </c>
      <c r="P1300" s="4" t="str" cm="1">
        <f t="array" ref="P1300">_xlfn.TEXTSPLIT(M1300,"/")</f>
        <v>41312</v>
      </c>
      <c r="Q1300" s="5"/>
      <c r="R1300" s="5"/>
      <c r="S1300" s="5" t="e">
        <f t="shared" si="145"/>
        <v>#NUM!</v>
      </c>
      <c r="T1300">
        <v>67</v>
      </c>
      <c r="U1300" s="14">
        <v>889</v>
      </c>
      <c r="V1300" s="14">
        <v>55</v>
      </c>
      <c r="W1300" s="14">
        <v>685</v>
      </c>
      <c r="X1300" s="14">
        <v>168</v>
      </c>
      <c r="Y1300" s="14">
        <v>92</v>
      </c>
      <c r="Z1300" s="14">
        <v>129</v>
      </c>
      <c r="AA1300" s="2">
        <v>1</v>
      </c>
      <c r="AB1300" s="2">
        <v>3</v>
      </c>
      <c r="AC1300" s="2">
        <v>13</v>
      </c>
      <c r="AD1300" s="2">
        <v>1</v>
      </c>
      <c r="AE1300" s="2">
        <v>0</v>
      </c>
      <c r="AF1300" s="2">
        <v>0</v>
      </c>
      <c r="AG1300" s="16">
        <v>0</v>
      </c>
      <c r="AH1300" s="49" t="s">
        <v>574</v>
      </c>
      <c r="AI1300" s="49" t="s">
        <v>574</v>
      </c>
      <c r="AJ1300" s="49" t="s">
        <v>574</v>
      </c>
      <c r="AK1300" s="49" t="s">
        <v>574</v>
      </c>
      <c r="AL1300" s="49" t="s">
        <v>574</v>
      </c>
      <c r="AM1300" s="2">
        <f t="shared" si="146"/>
        <v>0</v>
      </c>
      <c r="AN1300" s="1">
        <v>75</v>
      </c>
      <c r="AO1300" s="2">
        <v>76.14</v>
      </c>
    </row>
    <row r="1301" spans="1:41" x14ac:dyDescent="0.3">
      <c r="A1301">
        <v>4587</v>
      </c>
      <c r="B1301">
        <v>1945</v>
      </c>
      <c r="C1301" s="1">
        <f t="shared" si="140"/>
        <v>79</v>
      </c>
      <c r="D1301" t="s">
        <v>25</v>
      </c>
      <c r="E1301" t="s">
        <v>42</v>
      </c>
      <c r="F1301" s="4" t="s">
        <v>43</v>
      </c>
      <c r="G1301" t="s">
        <v>43</v>
      </c>
      <c r="H1301" s="20">
        <v>45006</v>
      </c>
      <c r="I1301" s="2">
        <f t="shared" si="141"/>
        <v>45.006</v>
      </c>
      <c r="J1301" s="2">
        <v>0</v>
      </c>
      <c r="K1301" s="2">
        <v>0</v>
      </c>
      <c r="L1301" s="16">
        <f t="shared" si="142"/>
        <v>0</v>
      </c>
      <c r="M1301" s="6" t="s">
        <v>101</v>
      </c>
      <c r="N1301" s="4">
        <f t="shared" si="143"/>
        <v>2</v>
      </c>
      <c r="O1301" s="3">
        <f t="shared" si="144"/>
        <v>41473</v>
      </c>
      <c r="P1301" s="4" t="str" cm="1">
        <f t="array" ref="P1301:R1301">_xlfn.TEXTSPLIT(M1301,"/")</f>
        <v>7</v>
      </c>
      <c r="Q1301" s="4" t="str">
        <v>18</v>
      </c>
      <c r="R1301" s="4" t="str">
        <v>13</v>
      </c>
      <c r="S1301" s="5">
        <f t="shared" si="145"/>
        <v>41473</v>
      </c>
      <c r="T1301">
        <v>90</v>
      </c>
      <c r="U1301" s="14">
        <v>162</v>
      </c>
      <c r="V1301" s="14">
        <v>25</v>
      </c>
      <c r="W1301" s="14">
        <v>53</v>
      </c>
      <c r="X1301" s="14">
        <v>16</v>
      </c>
      <c r="Y1301" s="14">
        <v>0</v>
      </c>
      <c r="Z1301" s="14">
        <v>10</v>
      </c>
      <c r="AA1301" s="2">
        <v>1</v>
      </c>
      <c r="AB1301" s="2">
        <v>3</v>
      </c>
      <c r="AC1301" s="2">
        <v>7</v>
      </c>
      <c r="AD1301" s="2">
        <v>3</v>
      </c>
      <c r="AE1301" s="2">
        <v>0</v>
      </c>
      <c r="AF1301" s="2">
        <v>0</v>
      </c>
      <c r="AG1301" s="16">
        <v>0</v>
      </c>
      <c r="AH1301" s="49" t="s">
        <v>574</v>
      </c>
      <c r="AI1301" s="49" t="s">
        <v>574</v>
      </c>
      <c r="AJ1301" s="49" t="s">
        <v>574</v>
      </c>
      <c r="AK1301" s="49" t="s">
        <v>574</v>
      </c>
      <c r="AL1301" s="49" t="s">
        <v>574</v>
      </c>
      <c r="AM1301" s="2">
        <f t="shared" si="146"/>
        <v>0</v>
      </c>
      <c r="AN1301" s="1">
        <v>58</v>
      </c>
      <c r="AO1301" s="2">
        <v>71.322000000000003</v>
      </c>
    </row>
    <row r="1302" spans="1:41" hidden="1" x14ac:dyDescent="0.3">
      <c r="A1302">
        <v>4580</v>
      </c>
      <c r="B1302">
        <v>1970</v>
      </c>
      <c r="C1302" s="1">
        <f t="shared" si="140"/>
        <v>54</v>
      </c>
      <c r="D1302" t="s">
        <v>47</v>
      </c>
      <c r="E1302" t="s">
        <v>22</v>
      </c>
      <c r="F1302" s="4" t="s">
        <v>29</v>
      </c>
      <c r="G1302" t="s">
        <v>29</v>
      </c>
      <c r="H1302" s="20">
        <v>75759</v>
      </c>
      <c r="I1302" s="2">
        <f t="shared" si="141"/>
        <v>75.759</v>
      </c>
      <c r="J1302" s="2">
        <v>0</v>
      </c>
      <c r="K1302" s="2">
        <v>0</v>
      </c>
      <c r="L1302" s="16">
        <f t="shared" si="142"/>
        <v>0</v>
      </c>
      <c r="M1302" s="6" t="s">
        <v>221</v>
      </c>
      <c r="N1302" s="4">
        <f t="shared" si="143"/>
        <v>2</v>
      </c>
      <c r="O1302" s="3">
        <f t="shared" si="144"/>
        <v>41572</v>
      </c>
      <c r="P1302" s="4" t="str" cm="1">
        <f t="array" ref="P1302:R1302">_xlfn.TEXTSPLIT(M1302,"/")</f>
        <v>10</v>
      </c>
      <c r="Q1302" s="4" t="str">
        <v>25</v>
      </c>
      <c r="R1302" s="4" t="str">
        <v>13</v>
      </c>
      <c r="S1302" s="5">
        <f t="shared" si="145"/>
        <v>41572</v>
      </c>
      <c r="T1302">
        <v>46</v>
      </c>
      <c r="U1302" s="14">
        <v>1394</v>
      </c>
      <c r="V1302" s="14">
        <v>22</v>
      </c>
      <c r="W1302" s="14">
        <v>708</v>
      </c>
      <c r="X1302" s="14">
        <v>89</v>
      </c>
      <c r="Y1302" s="14">
        <v>91</v>
      </c>
      <c r="Z1302" s="14">
        <v>182</v>
      </c>
      <c r="AA1302" s="2">
        <v>1</v>
      </c>
      <c r="AB1302" s="2">
        <v>9</v>
      </c>
      <c r="AC1302" s="2">
        <v>9</v>
      </c>
      <c r="AD1302" s="2">
        <v>5</v>
      </c>
      <c r="AE1302" s="2">
        <v>1</v>
      </c>
      <c r="AF1302" s="2">
        <v>0</v>
      </c>
      <c r="AG1302" s="16">
        <v>3</v>
      </c>
      <c r="AH1302" s="49">
        <v>1</v>
      </c>
      <c r="AI1302" s="49" t="s">
        <v>574</v>
      </c>
      <c r="AJ1302" s="49">
        <v>1</v>
      </c>
      <c r="AK1302" s="49">
        <v>1</v>
      </c>
      <c r="AL1302" s="49" t="s">
        <v>574</v>
      </c>
      <c r="AM1302" s="2">
        <f t="shared" si="146"/>
        <v>0</v>
      </c>
      <c r="AN1302" s="1">
        <v>51</v>
      </c>
      <c r="AO1302" s="2">
        <v>70.932000000000002</v>
      </c>
    </row>
    <row r="1303" spans="1:41" hidden="1" x14ac:dyDescent="0.3">
      <c r="A1303">
        <v>4557</v>
      </c>
      <c r="B1303">
        <v>1971</v>
      </c>
      <c r="C1303" s="1">
        <f t="shared" si="140"/>
        <v>53</v>
      </c>
      <c r="D1303" t="s">
        <v>47</v>
      </c>
      <c r="E1303" t="s">
        <v>22</v>
      </c>
      <c r="F1303" s="4" t="s">
        <v>32</v>
      </c>
      <c r="G1303" t="s">
        <v>32</v>
      </c>
      <c r="H1303" s="20">
        <v>22070</v>
      </c>
      <c r="I1303" s="2">
        <f t="shared" si="141"/>
        <v>22.07</v>
      </c>
      <c r="J1303" s="2">
        <v>1</v>
      </c>
      <c r="K1303" s="2">
        <v>0</v>
      </c>
      <c r="L1303" s="16">
        <f t="shared" si="142"/>
        <v>1</v>
      </c>
      <c r="M1303" s="7">
        <v>41374</v>
      </c>
      <c r="N1303" s="4">
        <f t="shared" si="143"/>
        <v>1</v>
      </c>
      <c r="O1303" s="3">
        <f t="shared" si="144"/>
        <v>41374</v>
      </c>
      <c r="P1303" s="4" t="str" cm="1">
        <f t="array" ref="P1303">_xlfn.TEXTSPLIT(M1303,"/")</f>
        <v>41374</v>
      </c>
      <c r="Q1303" s="5"/>
      <c r="R1303" s="5"/>
      <c r="S1303" s="5" t="e">
        <f t="shared" si="145"/>
        <v>#NUM!</v>
      </c>
      <c r="T1303">
        <v>11</v>
      </c>
      <c r="U1303" s="14">
        <v>10</v>
      </c>
      <c r="V1303" s="14">
        <v>7</v>
      </c>
      <c r="W1303" s="14">
        <v>19</v>
      </c>
      <c r="X1303" s="14">
        <v>8</v>
      </c>
      <c r="Y1303" s="14">
        <v>2</v>
      </c>
      <c r="Z1303" s="14">
        <v>21</v>
      </c>
      <c r="AA1303" s="2">
        <v>2</v>
      </c>
      <c r="AB1303" s="2">
        <v>2</v>
      </c>
      <c r="AC1303" s="2">
        <v>2</v>
      </c>
      <c r="AD1303" s="2">
        <v>6</v>
      </c>
      <c r="AE1303" s="2">
        <v>0</v>
      </c>
      <c r="AF1303" s="2">
        <v>0</v>
      </c>
      <c r="AG1303" s="16">
        <v>0</v>
      </c>
      <c r="AH1303" s="49" t="s">
        <v>574</v>
      </c>
      <c r="AI1303" s="49" t="s">
        <v>574</v>
      </c>
      <c r="AJ1303" s="49" t="s">
        <v>574</v>
      </c>
      <c r="AK1303" s="49" t="s">
        <v>574</v>
      </c>
      <c r="AL1303" s="49" t="s">
        <v>574</v>
      </c>
      <c r="AM1303" s="2">
        <f t="shared" si="146"/>
        <v>0</v>
      </c>
      <c r="AN1303" s="1">
        <v>45</v>
      </c>
      <c r="AO1303" s="2">
        <v>66.373000000000005</v>
      </c>
    </row>
    <row r="1304" spans="1:41" x14ac:dyDescent="0.3">
      <c r="A1304">
        <v>4554</v>
      </c>
      <c r="B1304">
        <v>1966</v>
      </c>
      <c r="C1304" s="1">
        <f t="shared" si="140"/>
        <v>58</v>
      </c>
      <c r="D1304" t="s">
        <v>25</v>
      </c>
      <c r="E1304" t="s">
        <v>22</v>
      </c>
      <c r="F1304" s="4" t="s">
        <v>32</v>
      </c>
      <c r="G1304" t="s">
        <v>32</v>
      </c>
      <c r="H1304" s="20">
        <v>47009</v>
      </c>
      <c r="I1304" s="2">
        <f t="shared" si="141"/>
        <v>47.009</v>
      </c>
      <c r="J1304" s="2">
        <v>0</v>
      </c>
      <c r="K1304" s="2">
        <v>1</v>
      </c>
      <c r="L1304" s="16">
        <f t="shared" si="142"/>
        <v>1</v>
      </c>
      <c r="M1304" s="7">
        <v>41284</v>
      </c>
      <c r="N1304" s="4">
        <f t="shared" si="143"/>
        <v>1</v>
      </c>
      <c r="O1304" s="3">
        <f t="shared" si="144"/>
        <v>41284</v>
      </c>
      <c r="P1304" s="4" t="str" cm="1">
        <f t="array" ref="P1304">_xlfn.TEXTSPLIT(M1304,"/")</f>
        <v>41284</v>
      </c>
      <c r="Q1304" s="5"/>
      <c r="R1304" s="5"/>
      <c r="S1304" s="5" t="e">
        <f t="shared" si="145"/>
        <v>#NUM!</v>
      </c>
      <c r="T1304">
        <v>89</v>
      </c>
      <c r="U1304" s="14">
        <v>171</v>
      </c>
      <c r="V1304" s="14">
        <v>45</v>
      </c>
      <c r="W1304" s="14">
        <v>73</v>
      </c>
      <c r="X1304" s="14">
        <v>59</v>
      </c>
      <c r="Y1304" s="14">
        <v>10</v>
      </c>
      <c r="Z1304" s="14">
        <v>90</v>
      </c>
      <c r="AA1304" s="2">
        <v>4</v>
      </c>
      <c r="AB1304" s="2">
        <v>3</v>
      </c>
      <c r="AC1304" s="2">
        <v>8</v>
      </c>
      <c r="AD1304" s="2">
        <v>4</v>
      </c>
      <c r="AE1304" s="2">
        <v>0</v>
      </c>
      <c r="AF1304" s="2">
        <v>0</v>
      </c>
      <c r="AG1304" s="16">
        <v>0</v>
      </c>
      <c r="AH1304" s="49" t="s">
        <v>574</v>
      </c>
      <c r="AI1304" s="49" t="s">
        <v>574</v>
      </c>
      <c r="AJ1304" s="49" t="s">
        <v>574</v>
      </c>
      <c r="AK1304" s="49" t="s">
        <v>574</v>
      </c>
      <c r="AL1304" s="49" t="s">
        <v>574</v>
      </c>
      <c r="AM1304" s="2">
        <f t="shared" si="146"/>
        <v>0</v>
      </c>
      <c r="AN1304" s="1">
        <v>45</v>
      </c>
      <c r="AO1304" s="2">
        <v>66.373000000000005</v>
      </c>
    </row>
    <row r="1305" spans="1:41" x14ac:dyDescent="0.3">
      <c r="A1305">
        <v>4552</v>
      </c>
      <c r="B1305">
        <v>1992</v>
      </c>
      <c r="C1305" s="1">
        <f t="shared" si="140"/>
        <v>32</v>
      </c>
      <c r="D1305" t="s">
        <v>25</v>
      </c>
      <c r="E1305" t="s">
        <v>22</v>
      </c>
      <c r="F1305" s="4" t="s">
        <v>29</v>
      </c>
      <c r="G1305" t="s">
        <v>29</v>
      </c>
      <c r="H1305" s="20">
        <v>51373</v>
      </c>
      <c r="I1305" s="2">
        <f t="shared" si="141"/>
        <v>51.372999999999998</v>
      </c>
      <c r="J1305" s="2">
        <v>0</v>
      </c>
      <c r="K1305" s="2">
        <v>0</v>
      </c>
      <c r="L1305" s="16">
        <f t="shared" si="142"/>
        <v>0</v>
      </c>
      <c r="M1305" s="6" t="s">
        <v>73</v>
      </c>
      <c r="N1305" s="4">
        <f t="shared" si="143"/>
        <v>2</v>
      </c>
      <c r="O1305" s="3">
        <f t="shared" si="144"/>
        <v>41447</v>
      </c>
      <c r="P1305" s="4" t="str" cm="1">
        <f t="array" ref="P1305:R1305">_xlfn.TEXTSPLIT(M1305,"/")</f>
        <v>6</v>
      </c>
      <c r="Q1305" s="4" t="str">
        <v>22</v>
      </c>
      <c r="R1305" s="4" t="str">
        <v>13</v>
      </c>
      <c r="S1305" s="5">
        <f t="shared" si="145"/>
        <v>41447</v>
      </c>
      <c r="T1305">
        <v>37</v>
      </c>
      <c r="U1305" s="14">
        <v>83</v>
      </c>
      <c r="V1305" s="14">
        <v>2</v>
      </c>
      <c r="W1305" s="14">
        <v>101</v>
      </c>
      <c r="X1305" s="14">
        <v>64</v>
      </c>
      <c r="Y1305" s="14">
        <v>26</v>
      </c>
      <c r="Z1305" s="14">
        <v>117</v>
      </c>
      <c r="AA1305" s="2">
        <v>1</v>
      </c>
      <c r="AB1305" s="2">
        <v>3</v>
      </c>
      <c r="AC1305" s="2">
        <v>3</v>
      </c>
      <c r="AD1305" s="2">
        <v>4</v>
      </c>
      <c r="AE1305" s="2">
        <v>0</v>
      </c>
      <c r="AF1305" s="2">
        <v>0</v>
      </c>
      <c r="AG1305" s="16">
        <v>0</v>
      </c>
      <c r="AH1305" s="49" t="s">
        <v>574</v>
      </c>
      <c r="AI1305" s="49" t="s">
        <v>574</v>
      </c>
      <c r="AJ1305" s="49" t="s">
        <v>574</v>
      </c>
      <c r="AK1305" s="49" t="s">
        <v>574</v>
      </c>
      <c r="AL1305" s="49" t="s">
        <v>574</v>
      </c>
      <c r="AM1305" s="2">
        <f t="shared" si="146"/>
        <v>0</v>
      </c>
      <c r="AN1305" s="1">
        <v>54</v>
      </c>
      <c r="AO1305" s="2">
        <v>65.176000000000002</v>
      </c>
    </row>
    <row r="1306" spans="1:41" x14ac:dyDescent="0.3">
      <c r="A1306">
        <v>4550</v>
      </c>
      <c r="B1306">
        <v>1967</v>
      </c>
      <c r="C1306" s="1">
        <f t="shared" si="140"/>
        <v>57</v>
      </c>
      <c r="D1306" t="s">
        <v>25</v>
      </c>
      <c r="E1306" t="s">
        <v>42</v>
      </c>
      <c r="F1306" s="4" t="s">
        <v>32</v>
      </c>
      <c r="G1306" t="s">
        <v>32</v>
      </c>
      <c r="H1306" s="20">
        <v>33564</v>
      </c>
      <c r="I1306" s="2">
        <f t="shared" si="141"/>
        <v>33.564</v>
      </c>
      <c r="J1306" s="2">
        <v>0</v>
      </c>
      <c r="K1306" s="2">
        <v>1</v>
      </c>
      <c r="L1306" s="16">
        <f t="shared" si="142"/>
        <v>1</v>
      </c>
      <c r="M1306" s="6" t="s">
        <v>361</v>
      </c>
      <c r="N1306" s="4">
        <f t="shared" si="143"/>
        <v>2</v>
      </c>
      <c r="O1306" s="3">
        <f t="shared" si="144"/>
        <v>41814</v>
      </c>
      <c r="P1306" s="4" t="str" cm="1">
        <f t="array" ref="P1306:R1306">_xlfn.TEXTSPLIT(M1306,"/")</f>
        <v>6</v>
      </c>
      <c r="Q1306" s="4" t="str">
        <v>24</v>
      </c>
      <c r="R1306" s="4" t="str">
        <v>14</v>
      </c>
      <c r="S1306" s="5">
        <f t="shared" si="145"/>
        <v>41814</v>
      </c>
      <c r="T1306">
        <v>51</v>
      </c>
      <c r="U1306" s="14">
        <v>61</v>
      </c>
      <c r="V1306" s="14">
        <v>0</v>
      </c>
      <c r="W1306" s="14">
        <v>3</v>
      </c>
      <c r="X1306" s="14">
        <v>0</v>
      </c>
      <c r="Y1306" s="14">
        <v>0</v>
      </c>
      <c r="Z1306" s="14">
        <v>7</v>
      </c>
      <c r="AA1306" s="2">
        <v>1</v>
      </c>
      <c r="AB1306" s="2">
        <v>1</v>
      </c>
      <c r="AC1306" s="2">
        <v>3</v>
      </c>
      <c r="AD1306" s="2">
        <v>5</v>
      </c>
      <c r="AE1306" s="2">
        <v>0</v>
      </c>
      <c r="AF1306" s="2">
        <v>0</v>
      </c>
      <c r="AG1306" s="16">
        <v>0</v>
      </c>
      <c r="AH1306" s="49" t="s">
        <v>574</v>
      </c>
      <c r="AI1306" s="49" t="s">
        <v>574</v>
      </c>
      <c r="AJ1306" s="49" t="s">
        <v>574</v>
      </c>
      <c r="AK1306" s="49" t="s">
        <v>574</v>
      </c>
      <c r="AL1306" s="49" t="s">
        <v>574</v>
      </c>
      <c r="AM1306" s="2">
        <f t="shared" si="146"/>
        <v>0</v>
      </c>
      <c r="AN1306" s="1">
        <v>55</v>
      </c>
      <c r="AO1306" s="2">
        <v>63.966999999999999</v>
      </c>
    </row>
    <row r="1307" spans="1:41" hidden="1" x14ac:dyDescent="0.3">
      <c r="A1307">
        <v>4548</v>
      </c>
      <c r="B1307">
        <v>1982</v>
      </c>
      <c r="C1307" s="1">
        <f t="shared" si="140"/>
        <v>42</v>
      </c>
      <c r="D1307" t="s">
        <v>28</v>
      </c>
      <c r="E1307" t="s">
        <v>22</v>
      </c>
      <c r="F1307" s="4" t="s">
        <v>26</v>
      </c>
      <c r="G1307" t="s">
        <v>26</v>
      </c>
      <c r="H1307" s="20">
        <v>41967</v>
      </c>
      <c r="I1307" s="2">
        <f t="shared" si="141"/>
        <v>41.966999999999999</v>
      </c>
      <c r="J1307" s="2">
        <v>1</v>
      </c>
      <c r="K1307" s="2">
        <v>1</v>
      </c>
      <c r="L1307" s="16">
        <f t="shared" si="142"/>
        <v>2</v>
      </c>
      <c r="M1307" s="6" t="s">
        <v>145</v>
      </c>
      <c r="N1307" s="4">
        <f t="shared" si="143"/>
        <v>2</v>
      </c>
      <c r="O1307" s="3">
        <f t="shared" si="144"/>
        <v>41601</v>
      </c>
      <c r="P1307" s="4" t="str" cm="1">
        <f t="array" ref="P1307:R1307">_xlfn.TEXTSPLIT(M1307,"/")</f>
        <v>11</v>
      </c>
      <c r="Q1307" s="4" t="str">
        <v>23</v>
      </c>
      <c r="R1307" s="4" t="str">
        <v>13</v>
      </c>
      <c r="S1307" s="5">
        <f t="shared" si="145"/>
        <v>41601</v>
      </c>
      <c r="T1307">
        <v>66</v>
      </c>
      <c r="U1307" s="14">
        <v>23</v>
      </c>
      <c r="V1307" s="14">
        <v>4</v>
      </c>
      <c r="W1307" s="14">
        <v>10</v>
      </c>
      <c r="X1307" s="14">
        <v>0</v>
      </c>
      <c r="Y1307" s="14">
        <v>2</v>
      </c>
      <c r="Z1307" s="14">
        <v>15</v>
      </c>
      <c r="AA1307" s="2">
        <v>1</v>
      </c>
      <c r="AB1307" s="2">
        <v>1</v>
      </c>
      <c r="AC1307" s="2">
        <v>3</v>
      </c>
      <c r="AD1307" s="2">
        <v>4</v>
      </c>
      <c r="AE1307" s="2">
        <v>0</v>
      </c>
      <c r="AF1307" s="2">
        <v>0</v>
      </c>
      <c r="AG1307" s="16">
        <v>0</v>
      </c>
      <c r="AH1307" s="49" t="s">
        <v>574</v>
      </c>
      <c r="AI1307" s="49" t="s">
        <v>574</v>
      </c>
      <c r="AJ1307" s="49" t="s">
        <v>574</v>
      </c>
      <c r="AK1307" s="49" t="s">
        <v>574</v>
      </c>
      <c r="AL1307" s="49" t="s">
        <v>574</v>
      </c>
      <c r="AM1307" s="2">
        <f t="shared" si="146"/>
        <v>0</v>
      </c>
      <c r="AN1307" s="1">
        <v>69</v>
      </c>
      <c r="AO1307" s="2">
        <v>62.67</v>
      </c>
    </row>
    <row r="1308" spans="1:41" x14ac:dyDescent="0.3">
      <c r="A1308">
        <v>4547</v>
      </c>
      <c r="B1308">
        <v>1961</v>
      </c>
      <c r="C1308" s="1">
        <f t="shared" si="140"/>
        <v>63</v>
      </c>
      <c r="D1308" t="s">
        <v>25</v>
      </c>
      <c r="E1308" t="s">
        <v>22</v>
      </c>
      <c r="F1308" s="4" t="s">
        <v>32</v>
      </c>
      <c r="G1308" t="s">
        <v>32</v>
      </c>
      <c r="H1308" s="20">
        <v>13672</v>
      </c>
      <c r="I1308" s="2">
        <f t="shared" si="141"/>
        <v>13.672000000000001</v>
      </c>
      <c r="J1308" s="2">
        <v>1</v>
      </c>
      <c r="K1308" s="2">
        <v>1</v>
      </c>
      <c r="L1308" s="16">
        <f t="shared" si="142"/>
        <v>2</v>
      </c>
      <c r="M1308" s="6" t="s">
        <v>398</v>
      </c>
      <c r="N1308" s="4">
        <f t="shared" si="143"/>
        <v>2</v>
      </c>
      <c r="O1308" s="3">
        <f t="shared" si="144"/>
        <v>41381</v>
      </c>
      <c r="P1308" s="4" t="str" cm="1">
        <f t="array" ref="P1308:R1308">_xlfn.TEXTSPLIT(M1308,"/")</f>
        <v>4</v>
      </c>
      <c r="Q1308" s="4" t="str">
        <v>17</v>
      </c>
      <c r="R1308" s="4" t="str">
        <v>13</v>
      </c>
      <c r="S1308" s="5">
        <f t="shared" si="145"/>
        <v>41381</v>
      </c>
      <c r="T1308">
        <v>86</v>
      </c>
      <c r="U1308" s="14">
        <v>6</v>
      </c>
      <c r="V1308" s="14">
        <v>2</v>
      </c>
      <c r="W1308" s="14">
        <v>9</v>
      </c>
      <c r="X1308" s="14">
        <v>2</v>
      </c>
      <c r="Y1308" s="14">
        <v>1</v>
      </c>
      <c r="Z1308" s="14">
        <v>5</v>
      </c>
      <c r="AA1308" s="2">
        <v>2</v>
      </c>
      <c r="AB1308" s="2">
        <v>1</v>
      </c>
      <c r="AC1308" s="2">
        <v>3</v>
      </c>
      <c r="AD1308" s="2">
        <v>8</v>
      </c>
      <c r="AE1308" s="2">
        <v>0</v>
      </c>
      <c r="AF1308" s="2">
        <v>0</v>
      </c>
      <c r="AG1308" s="16">
        <v>0</v>
      </c>
      <c r="AH1308" s="49" t="s">
        <v>574</v>
      </c>
      <c r="AI1308" s="49" t="s">
        <v>574</v>
      </c>
      <c r="AJ1308" s="49" t="s">
        <v>574</v>
      </c>
      <c r="AK1308" s="49" t="s">
        <v>574</v>
      </c>
      <c r="AL1308" s="49" t="s">
        <v>574</v>
      </c>
      <c r="AM1308" s="2">
        <f t="shared" si="146"/>
        <v>0</v>
      </c>
      <c r="AN1308" s="1">
        <v>71</v>
      </c>
      <c r="AO1308" s="2">
        <v>61.01</v>
      </c>
    </row>
    <row r="1309" spans="1:41" hidden="1" x14ac:dyDescent="0.3">
      <c r="A1309">
        <v>4543</v>
      </c>
      <c r="B1309">
        <v>1981</v>
      </c>
      <c r="C1309" s="1">
        <f t="shared" si="140"/>
        <v>43</v>
      </c>
      <c r="D1309" t="s">
        <v>47</v>
      </c>
      <c r="E1309" t="s">
        <v>22</v>
      </c>
      <c r="F1309" s="4" t="s">
        <v>29</v>
      </c>
      <c r="G1309" t="s">
        <v>29</v>
      </c>
      <c r="H1309" s="20">
        <v>82497</v>
      </c>
      <c r="I1309" s="2">
        <f t="shared" si="141"/>
        <v>82.497</v>
      </c>
      <c r="J1309" s="2">
        <v>0</v>
      </c>
      <c r="K1309" s="2">
        <v>0</v>
      </c>
      <c r="L1309" s="16">
        <f t="shared" si="142"/>
        <v>0</v>
      </c>
      <c r="M1309" s="6" t="s">
        <v>182</v>
      </c>
      <c r="N1309" s="4">
        <f t="shared" si="143"/>
        <v>2</v>
      </c>
      <c r="O1309" s="3">
        <f t="shared" si="144"/>
        <v>41213</v>
      </c>
      <c r="P1309" s="4" t="str" cm="1">
        <f t="array" ref="P1309:R1309">_xlfn.TEXTSPLIT(M1309,"/")</f>
        <v>10</v>
      </c>
      <c r="Q1309" s="4" t="str">
        <v>31</v>
      </c>
      <c r="R1309" s="4" t="str">
        <v>12</v>
      </c>
      <c r="S1309" s="5">
        <f t="shared" si="145"/>
        <v>41213</v>
      </c>
      <c r="T1309">
        <v>32</v>
      </c>
      <c r="U1309" s="14">
        <v>777</v>
      </c>
      <c r="V1309" s="14">
        <v>129</v>
      </c>
      <c r="W1309" s="14">
        <v>573</v>
      </c>
      <c r="X1309" s="14">
        <v>216</v>
      </c>
      <c r="Y1309" s="14">
        <v>21</v>
      </c>
      <c r="Z1309" s="14">
        <v>203</v>
      </c>
      <c r="AA1309" s="2">
        <v>1</v>
      </c>
      <c r="AB1309" s="2">
        <v>2</v>
      </c>
      <c r="AC1309" s="2">
        <v>9</v>
      </c>
      <c r="AD1309" s="2">
        <v>4</v>
      </c>
      <c r="AE1309" s="2">
        <v>0</v>
      </c>
      <c r="AF1309" s="2">
        <v>0</v>
      </c>
      <c r="AG1309" s="16">
        <v>1</v>
      </c>
      <c r="AH1309" s="49" t="s">
        <v>574</v>
      </c>
      <c r="AI1309" s="49" t="s">
        <v>574</v>
      </c>
      <c r="AJ1309" s="49">
        <v>1</v>
      </c>
      <c r="AK1309" s="49" t="s">
        <v>574</v>
      </c>
      <c r="AL1309" s="49" t="s">
        <v>574</v>
      </c>
      <c r="AM1309" s="2">
        <f t="shared" si="146"/>
        <v>0</v>
      </c>
      <c r="AN1309" s="1">
        <v>47</v>
      </c>
      <c r="AO1309" s="2">
        <v>60</v>
      </c>
    </row>
    <row r="1310" spans="1:41" hidden="1" x14ac:dyDescent="0.3">
      <c r="A1310">
        <v>4541</v>
      </c>
      <c r="B1310">
        <v>1956</v>
      </c>
      <c r="C1310" s="1">
        <f t="shared" si="140"/>
        <v>68</v>
      </c>
      <c r="D1310" t="s">
        <v>28</v>
      </c>
      <c r="E1310" t="s">
        <v>22</v>
      </c>
      <c r="F1310" s="4" t="s">
        <v>32</v>
      </c>
      <c r="G1310" t="s">
        <v>32</v>
      </c>
      <c r="H1310" s="20">
        <v>38946</v>
      </c>
      <c r="I1310" s="2">
        <f t="shared" si="141"/>
        <v>38.945999999999998</v>
      </c>
      <c r="J1310" s="2">
        <v>0</v>
      </c>
      <c r="K1310" s="2">
        <v>1</v>
      </c>
      <c r="L1310" s="16">
        <f t="shared" si="142"/>
        <v>1</v>
      </c>
      <c r="M1310" s="6" t="s">
        <v>374</v>
      </c>
      <c r="N1310" s="4">
        <f t="shared" si="143"/>
        <v>2</v>
      </c>
      <c r="O1310" s="3">
        <f t="shared" si="144"/>
        <v>41571</v>
      </c>
      <c r="P1310" s="4" t="str" cm="1">
        <f t="array" ref="P1310:R1310">_xlfn.TEXTSPLIT(M1310,"/")</f>
        <v>10</v>
      </c>
      <c r="Q1310" s="4" t="str">
        <v>24</v>
      </c>
      <c r="R1310" s="4" t="str">
        <v>13</v>
      </c>
      <c r="S1310" s="5">
        <f t="shared" si="145"/>
        <v>41571</v>
      </c>
      <c r="T1310">
        <v>84</v>
      </c>
      <c r="U1310" s="14">
        <v>116</v>
      </c>
      <c r="V1310" s="14">
        <v>6</v>
      </c>
      <c r="W1310" s="14">
        <v>82</v>
      </c>
      <c r="X1310" s="14">
        <v>6</v>
      </c>
      <c r="Y1310" s="14">
        <v>6</v>
      </c>
      <c r="Z1310" s="14">
        <v>41</v>
      </c>
      <c r="AA1310" s="2">
        <v>2</v>
      </c>
      <c r="AB1310" s="2">
        <v>3</v>
      </c>
      <c r="AC1310" s="2">
        <v>6</v>
      </c>
      <c r="AD1310" s="2">
        <v>5</v>
      </c>
      <c r="AE1310" s="2">
        <v>0</v>
      </c>
      <c r="AF1310" s="2">
        <v>0</v>
      </c>
      <c r="AG1310" s="16">
        <v>0</v>
      </c>
      <c r="AH1310" s="49" t="s">
        <v>574</v>
      </c>
      <c r="AI1310" s="49" t="s">
        <v>574</v>
      </c>
      <c r="AJ1310" s="49" t="s">
        <v>574</v>
      </c>
      <c r="AK1310" s="49" t="s">
        <v>574</v>
      </c>
      <c r="AL1310" s="49" t="s">
        <v>574</v>
      </c>
      <c r="AM1310" s="2">
        <f t="shared" si="146"/>
        <v>0</v>
      </c>
      <c r="AN1310" s="1">
        <v>45</v>
      </c>
      <c r="AO1310" s="2">
        <v>54.88</v>
      </c>
    </row>
    <row r="1311" spans="1:41" hidden="1" x14ac:dyDescent="0.3">
      <c r="A1311">
        <v>4530</v>
      </c>
      <c r="B1311">
        <v>1949</v>
      </c>
      <c r="C1311" s="1">
        <f t="shared" si="140"/>
        <v>75</v>
      </c>
      <c r="D1311" t="s">
        <v>38</v>
      </c>
      <c r="E1311" t="s">
        <v>42</v>
      </c>
      <c r="F1311" s="4" t="s">
        <v>43</v>
      </c>
      <c r="G1311" t="s">
        <v>43</v>
      </c>
      <c r="H1311" s="20">
        <v>78427</v>
      </c>
      <c r="I1311" s="2">
        <f t="shared" si="141"/>
        <v>78.427000000000007</v>
      </c>
      <c r="J1311" s="2">
        <v>0</v>
      </c>
      <c r="K1311" s="2">
        <v>0</v>
      </c>
      <c r="L1311" s="16">
        <f t="shared" si="142"/>
        <v>0</v>
      </c>
      <c r="M1311" s="6" t="s">
        <v>315</v>
      </c>
      <c r="N1311" s="4">
        <f t="shared" si="143"/>
        <v>2</v>
      </c>
      <c r="O1311" s="3">
        <f t="shared" si="144"/>
        <v>41206</v>
      </c>
      <c r="P1311" s="4" t="str" cm="1">
        <f t="array" ref="P1311:R1311">_xlfn.TEXTSPLIT(M1311,"/")</f>
        <v>10</v>
      </c>
      <c r="Q1311" s="4" t="str">
        <v>24</v>
      </c>
      <c r="R1311" s="4" t="str">
        <v>12</v>
      </c>
      <c r="S1311" s="5">
        <f t="shared" si="145"/>
        <v>41206</v>
      </c>
      <c r="T1311">
        <v>36</v>
      </c>
      <c r="U1311" s="14">
        <v>972</v>
      </c>
      <c r="V1311" s="14">
        <v>19</v>
      </c>
      <c r="W1311" s="14">
        <v>595</v>
      </c>
      <c r="X1311" s="14">
        <v>180</v>
      </c>
      <c r="Y1311" s="14">
        <v>26</v>
      </c>
      <c r="Z1311" s="14">
        <v>138</v>
      </c>
      <c r="AA1311" s="2">
        <v>3</v>
      </c>
      <c r="AB1311" s="2">
        <v>3</v>
      </c>
      <c r="AC1311" s="2">
        <v>10</v>
      </c>
      <c r="AD1311" s="2">
        <v>3</v>
      </c>
      <c r="AE1311" s="2">
        <v>1</v>
      </c>
      <c r="AF1311" s="2">
        <v>0</v>
      </c>
      <c r="AG1311" s="16">
        <v>1</v>
      </c>
      <c r="AH1311" s="49" t="s">
        <v>574</v>
      </c>
      <c r="AI1311" s="49" t="s">
        <v>574</v>
      </c>
      <c r="AJ1311" s="49" t="s">
        <v>574</v>
      </c>
      <c r="AK1311" s="49">
        <v>1</v>
      </c>
      <c r="AL1311" s="49" t="s">
        <v>574</v>
      </c>
      <c r="AM1311" s="2">
        <f t="shared" si="146"/>
        <v>0</v>
      </c>
      <c r="AN1311" s="1">
        <v>63</v>
      </c>
      <c r="AO1311" s="2">
        <v>44.512</v>
      </c>
    </row>
    <row r="1312" spans="1:41" hidden="1" x14ac:dyDescent="0.3">
      <c r="A1312">
        <v>4518</v>
      </c>
      <c r="B1312">
        <v>1980</v>
      </c>
      <c r="C1312" s="1">
        <f t="shared" si="140"/>
        <v>44</v>
      </c>
      <c r="D1312" t="s">
        <v>28</v>
      </c>
      <c r="E1312" t="s">
        <v>22</v>
      </c>
      <c r="F1312" s="4" t="s">
        <v>32</v>
      </c>
      <c r="G1312" t="s">
        <v>32</v>
      </c>
      <c r="H1312" s="20">
        <v>85693</v>
      </c>
      <c r="I1312" s="2">
        <f t="shared" si="141"/>
        <v>85.692999999999998</v>
      </c>
      <c r="J1312" s="2">
        <v>0</v>
      </c>
      <c r="K1312" s="2">
        <v>1</v>
      </c>
      <c r="L1312" s="16">
        <f t="shared" si="142"/>
        <v>1</v>
      </c>
      <c r="M1312" s="6" t="s">
        <v>59</v>
      </c>
      <c r="N1312" s="4">
        <f t="shared" si="143"/>
        <v>2</v>
      </c>
      <c r="O1312" s="3">
        <f t="shared" si="144"/>
        <v>41384</v>
      </c>
      <c r="P1312" s="4" t="str" cm="1">
        <f t="array" ref="P1312:R1312">_xlfn.TEXTSPLIT(M1312,"/")</f>
        <v>4</v>
      </c>
      <c r="Q1312" s="4" t="str">
        <v>20</v>
      </c>
      <c r="R1312" s="4" t="str">
        <v>13</v>
      </c>
      <c r="S1312" s="5">
        <f t="shared" si="145"/>
        <v>41384</v>
      </c>
      <c r="T1312">
        <v>59</v>
      </c>
      <c r="U1312" s="14">
        <v>386</v>
      </c>
      <c r="V1312" s="14">
        <v>172</v>
      </c>
      <c r="W1312" s="14">
        <v>183</v>
      </c>
      <c r="X1312" s="14">
        <v>185</v>
      </c>
      <c r="Y1312" s="14">
        <v>132</v>
      </c>
      <c r="Z1312" s="14">
        <v>111</v>
      </c>
      <c r="AA1312" s="2">
        <v>2</v>
      </c>
      <c r="AB1312" s="2">
        <v>9</v>
      </c>
      <c r="AC1312" s="2">
        <v>11</v>
      </c>
      <c r="AD1312" s="2">
        <v>5</v>
      </c>
      <c r="AE1312" s="2">
        <v>0</v>
      </c>
      <c r="AF1312" s="2">
        <v>0</v>
      </c>
      <c r="AG1312" s="16">
        <v>0</v>
      </c>
      <c r="AH1312" s="49" t="s">
        <v>574</v>
      </c>
      <c r="AI1312" s="49" t="s">
        <v>574</v>
      </c>
      <c r="AJ1312" s="49" t="s">
        <v>574</v>
      </c>
      <c r="AK1312" s="49" t="s">
        <v>574</v>
      </c>
      <c r="AL1312" s="49" t="s">
        <v>574</v>
      </c>
      <c r="AM1312" s="2">
        <f t="shared" si="146"/>
        <v>0</v>
      </c>
      <c r="AN1312" s="1">
        <v>59</v>
      </c>
      <c r="AO1312" s="2">
        <v>41.713000000000001</v>
      </c>
    </row>
    <row r="1313" spans="1:41" hidden="1" x14ac:dyDescent="0.3">
      <c r="A1313">
        <v>4508</v>
      </c>
      <c r="B1313">
        <v>1953</v>
      </c>
      <c r="C1313" s="1">
        <f t="shared" si="140"/>
        <v>71</v>
      </c>
      <c r="D1313" t="s">
        <v>38</v>
      </c>
      <c r="E1313" t="s">
        <v>22</v>
      </c>
      <c r="F1313" s="4" t="s">
        <v>26</v>
      </c>
      <c r="G1313" t="s">
        <v>26</v>
      </c>
      <c r="H1313" s="20">
        <v>75127</v>
      </c>
      <c r="I1313" s="2">
        <f t="shared" si="141"/>
        <v>75.126999999999995</v>
      </c>
      <c r="J1313" s="2">
        <v>0</v>
      </c>
      <c r="K1313" s="2">
        <v>0</v>
      </c>
      <c r="L1313" s="16">
        <f t="shared" si="142"/>
        <v>0</v>
      </c>
      <c r="M1313" s="6" t="s">
        <v>261</v>
      </c>
      <c r="N1313" s="4">
        <f t="shared" si="143"/>
        <v>2</v>
      </c>
      <c r="O1313" s="3">
        <f t="shared" si="144"/>
        <v>41781</v>
      </c>
      <c r="P1313" s="4" t="str" cm="1">
        <f t="array" ref="P1313:R1313">_xlfn.TEXTSPLIT(M1313,"/")</f>
        <v>5</v>
      </c>
      <c r="Q1313" s="4" t="str">
        <v>22</v>
      </c>
      <c r="R1313" s="4" t="str">
        <v>14</v>
      </c>
      <c r="S1313" s="5">
        <f t="shared" si="145"/>
        <v>41781</v>
      </c>
      <c r="T1313">
        <v>92</v>
      </c>
      <c r="U1313" s="14">
        <v>203</v>
      </c>
      <c r="V1313" s="14">
        <v>35</v>
      </c>
      <c r="W1313" s="14">
        <v>305</v>
      </c>
      <c r="X1313" s="14">
        <v>46</v>
      </c>
      <c r="Y1313" s="14">
        <v>17</v>
      </c>
      <c r="Z1313" s="14">
        <v>227</v>
      </c>
      <c r="AA1313" s="2">
        <v>1</v>
      </c>
      <c r="AB1313" s="2">
        <v>2</v>
      </c>
      <c r="AC1313" s="2">
        <v>5</v>
      </c>
      <c r="AD1313" s="2">
        <v>1</v>
      </c>
      <c r="AE1313" s="2">
        <v>0</v>
      </c>
      <c r="AF1313" s="2">
        <v>0</v>
      </c>
      <c r="AG1313" s="16">
        <v>0</v>
      </c>
      <c r="AH1313" s="49" t="s">
        <v>574</v>
      </c>
      <c r="AI1313" s="49" t="s">
        <v>574</v>
      </c>
      <c r="AJ1313" s="49" t="s">
        <v>574</v>
      </c>
      <c r="AK1313" s="49" t="s">
        <v>574</v>
      </c>
      <c r="AL1313" s="49" t="s">
        <v>574</v>
      </c>
      <c r="AM1313" s="2">
        <f t="shared" si="146"/>
        <v>0</v>
      </c>
      <c r="AN1313" s="1">
        <v>42</v>
      </c>
      <c r="AO1313" s="2">
        <v>31.088999999999999</v>
      </c>
    </row>
    <row r="1314" spans="1:41" x14ac:dyDescent="0.3">
      <c r="A1314">
        <v>4507</v>
      </c>
      <c r="B1314">
        <v>1953</v>
      </c>
      <c r="C1314" s="1">
        <f t="shared" si="140"/>
        <v>71</v>
      </c>
      <c r="D1314" t="s">
        <v>25</v>
      </c>
      <c r="E1314" t="s">
        <v>22</v>
      </c>
      <c r="F1314" s="4" t="s">
        <v>26</v>
      </c>
      <c r="G1314" t="s">
        <v>26</v>
      </c>
      <c r="H1314" s="20">
        <v>72228</v>
      </c>
      <c r="I1314" s="2">
        <f t="shared" si="141"/>
        <v>72.227999999999994</v>
      </c>
      <c r="J1314" s="2">
        <v>0</v>
      </c>
      <c r="K1314" s="2">
        <v>0</v>
      </c>
      <c r="L1314" s="16">
        <f t="shared" si="142"/>
        <v>0</v>
      </c>
      <c r="M1314" s="6" t="s">
        <v>432</v>
      </c>
      <c r="N1314" s="4">
        <f t="shared" si="143"/>
        <v>2</v>
      </c>
      <c r="O1314" s="3">
        <f t="shared" si="144"/>
        <v>41240</v>
      </c>
      <c r="P1314" s="4" t="str" cm="1">
        <f t="array" ref="P1314:R1314">_xlfn.TEXTSPLIT(M1314,"/")</f>
        <v>11</v>
      </c>
      <c r="Q1314" s="4" t="str">
        <v>27</v>
      </c>
      <c r="R1314" s="4" t="str">
        <v>12</v>
      </c>
      <c r="S1314" s="5">
        <f t="shared" si="145"/>
        <v>41240</v>
      </c>
      <c r="T1314">
        <v>87</v>
      </c>
      <c r="U1314" s="14">
        <v>631</v>
      </c>
      <c r="V1314" s="14">
        <v>28</v>
      </c>
      <c r="W1314" s="14">
        <v>491</v>
      </c>
      <c r="X1314" s="14">
        <v>30</v>
      </c>
      <c r="Y1314" s="14">
        <v>14</v>
      </c>
      <c r="Z1314" s="14">
        <v>56</v>
      </c>
      <c r="AA1314" s="2">
        <v>1</v>
      </c>
      <c r="AB1314" s="2">
        <v>6</v>
      </c>
      <c r="AC1314" s="2">
        <v>8</v>
      </c>
      <c r="AD1314" s="2">
        <v>3</v>
      </c>
      <c r="AE1314" s="2">
        <v>0</v>
      </c>
      <c r="AF1314" s="2">
        <v>0</v>
      </c>
      <c r="AG1314" s="16">
        <v>0</v>
      </c>
      <c r="AH1314" s="49" t="s">
        <v>574</v>
      </c>
      <c r="AI1314" s="49" t="s">
        <v>574</v>
      </c>
      <c r="AJ1314" s="49" t="s">
        <v>574</v>
      </c>
      <c r="AK1314" s="49" t="s">
        <v>574</v>
      </c>
      <c r="AL1314" s="49" t="s">
        <v>574</v>
      </c>
      <c r="AM1314" s="2">
        <f t="shared" si="146"/>
        <v>0</v>
      </c>
      <c r="AN1314" s="1">
        <v>41</v>
      </c>
      <c r="AO1314" s="2">
        <v>28.567</v>
      </c>
    </row>
    <row r="1315" spans="1:41" x14ac:dyDescent="0.3">
      <c r="A1315">
        <v>4501</v>
      </c>
      <c r="B1315">
        <v>1966</v>
      </c>
      <c r="C1315" s="1">
        <f t="shared" si="140"/>
        <v>58</v>
      </c>
      <c r="D1315" t="s">
        <v>25</v>
      </c>
      <c r="E1315" t="s">
        <v>42</v>
      </c>
      <c r="F1315" s="4" t="s">
        <v>26</v>
      </c>
      <c r="G1315" t="s">
        <v>26</v>
      </c>
      <c r="H1315" s="20">
        <v>69882</v>
      </c>
      <c r="I1315" s="2">
        <f t="shared" si="141"/>
        <v>69.882000000000005</v>
      </c>
      <c r="J1315" s="2">
        <v>0</v>
      </c>
      <c r="K1315" s="2">
        <v>0</v>
      </c>
      <c r="L1315" s="16">
        <f t="shared" si="142"/>
        <v>0</v>
      </c>
      <c r="M1315" s="7">
        <v>41558</v>
      </c>
      <c r="N1315" s="4">
        <f t="shared" si="143"/>
        <v>1</v>
      </c>
      <c r="O1315" s="3">
        <f t="shared" si="144"/>
        <v>41558</v>
      </c>
      <c r="P1315" s="4" t="str" cm="1">
        <f t="array" ref="P1315">_xlfn.TEXTSPLIT(M1315,"/")</f>
        <v>41558</v>
      </c>
      <c r="Q1315" s="5"/>
      <c r="R1315" s="5"/>
      <c r="S1315" s="5" t="e">
        <f t="shared" si="145"/>
        <v>#NUM!</v>
      </c>
      <c r="T1315">
        <v>94</v>
      </c>
      <c r="U1315" s="14">
        <v>292</v>
      </c>
      <c r="V1315" s="14">
        <v>127</v>
      </c>
      <c r="W1315" s="14">
        <v>635</v>
      </c>
      <c r="X1315" s="14">
        <v>132</v>
      </c>
      <c r="Y1315" s="14">
        <v>127</v>
      </c>
      <c r="Z1315" s="14">
        <v>165</v>
      </c>
      <c r="AA1315" s="2">
        <v>1</v>
      </c>
      <c r="AB1315" s="2">
        <v>3</v>
      </c>
      <c r="AC1315" s="2">
        <v>9</v>
      </c>
      <c r="AD1315" s="2">
        <v>1</v>
      </c>
      <c r="AE1315" s="2">
        <v>0</v>
      </c>
      <c r="AF1315" s="2">
        <v>0</v>
      </c>
      <c r="AG1315" s="16">
        <v>0</v>
      </c>
      <c r="AH1315" s="49" t="s">
        <v>574</v>
      </c>
      <c r="AI1315" s="49" t="s">
        <v>574</v>
      </c>
      <c r="AJ1315" s="49" t="s">
        <v>574</v>
      </c>
      <c r="AK1315" s="49" t="s">
        <v>574</v>
      </c>
      <c r="AL1315" s="49" t="s">
        <v>574</v>
      </c>
      <c r="AM1315" s="2">
        <f t="shared" si="146"/>
        <v>0</v>
      </c>
      <c r="AN1315" s="1">
        <v>72</v>
      </c>
      <c r="AO1315" s="2">
        <v>27.45</v>
      </c>
    </row>
    <row r="1316" spans="1:41" x14ac:dyDescent="0.3">
      <c r="A1316">
        <v>4500</v>
      </c>
      <c r="B1316">
        <v>1992</v>
      </c>
      <c r="C1316" s="1">
        <f t="shared" si="140"/>
        <v>32</v>
      </c>
      <c r="D1316" t="s">
        <v>25</v>
      </c>
      <c r="E1316" t="s">
        <v>34</v>
      </c>
      <c r="F1316" s="4" t="s">
        <v>32</v>
      </c>
      <c r="G1316" t="s">
        <v>32</v>
      </c>
      <c r="H1316" s="20">
        <v>68682</v>
      </c>
      <c r="I1316" s="2">
        <f t="shared" si="141"/>
        <v>68.682000000000002</v>
      </c>
      <c r="J1316" s="2">
        <v>0</v>
      </c>
      <c r="K1316" s="2">
        <v>0</v>
      </c>
      <c r="L1316" s="16">
        <f t="shared" si="142"/>
        <v>0</v>
      </c>
      <c r="M1316" s="7">
        <v>41435</v>
      </c>
      <c r="N1316" s="4">
        <f t="shared" si="143"/>
        <v>1</v>
      </c>
      <c r="O1316" s="3">
        <f t="shared" si="144"/>
        <v>41435</v>
      </c>
      <c r="P1316" s="4" t="str" cm="1">
        <f t="array" ref="P1316">_xlfn.TEXTSPLIT(M1316,"/")</f>
        <v>41435</v>
      </c>
      <c r="Q1316" s="5"/>
      <c r="R1316" s="5"/>
      <c r="S1316" s="5" t="e">
        <f t="shared" si="145"/>
        <v>#NUM!</v>
      </c>
      <c r="T1316">
        <v>56</v>
      </c>
      <c r="U1316" s="14">
        <v>919</v>
      </c>
      <c r="V1316" s="14">
        <v>0</v>
      </c>
      <c r="W1316" s="14">
        <v>505</v>
      </c>
      <c r="X1316" s="14">
        <v>99</v>
      </c>
      <c r="Y1316" s="14">
        <v>30</v>
      </c>
      <c r="Z1316" s="14">
        <v>45</v>
      </c>
      <c r="AA1316" s="2">
        <v>1</v>
      </c>
      <c r="AB1316" s="2">
        <v>4</v>
      </c>
      <c r="AC1316" s="2">
        <v>10</v>
      </c>
      <c r="AD1316" s="2">
        <v>2</v>
      </c>
      <c r="AE1316" s="2">
        <v>0</v>
      </c>
      <c r="AF1316" s="2">
        <v>0</v>
      </c>
      <c r="AG1316" s="16">
        <v>0</v>
      </c>
      <c r="AH1316" s="49" t="s">
        <v>574</v>
      </c>
      <c r="AI1316" s="49" t="s">
        <v>574</v>
      </c>
      <c r="AJ1316" s="49" t="s">
        <v>574</v>
      </c>
      <c r="AK1316" s="49" t="s">
        <v>574</v>
      </c>
      <c r="AL1316" s="49" t="s">
        <v>574</v>
      </c>
      <c r="AM1316" s="2">
        <f t="shared" si="146"/>
        <v>0</v>
      </c>
      <c r="AN1316" s="1">
        <v>76</v>
      </c>
      <c r="AO1316" s="2">
        <v>25.358000000000001</v>
      </c>
    </row>
    <row r="1317" spans="1:41" x14ac:dyDescent="0.3">
      <c r="A1317">
        <v>4491</v>
      </c>
      <c r="B1317">
        <v>1950</v>
      </c>
      <c r="C1317" s="1">
        <f t="shared" si="140"/>
        <v>74</v>
      </c>
      <c r="D1317" t="s">
        <v>25</v>
      </c>
      <c r="E1317" t="s">
        <v>42</v>
      </c>
      <c r="F1317" s="4" t="s">
        <v>29</v>
      </c>
      <c r="G1317" t="s">
        <v>29</v>
      </c>
      <c r="H1317" s="20">
        <v>62845</v>
      </c>
      <c r="I1317" s="2">
        <f t="shared" si="141"/>
        <v>62.844999999999999</v>
      </c>
      <c r="J1317" s="2">
        <v>1</v>
      </c>
      <c r="K1317" s="2">
        <v>1</v>
      </c>
      <c r="L1317" s="16">
        <f t="shared" si="142"/>
        <v>2</v>
      </c>
      <c r="M1317" s="7">
        <v>40918</v>
      </c>
      <c r="N1317" s="4">
        <f t="shared" si="143"/>
        <v>1</v>
      </c>
      <c r="O1317" s="3">
        <f t="shared" si="144"/>
        <v>40918</v>
      </c>
      <c r="P1317" s="4" t="str" cm="1">
        <f t="array" ref="P1317">_xlfn.TEXTSPLIT(M1317,"/")</f>
        <v>40918</v>
      </c>
      <c r="Q1317" s="5"/>
      <c r="R1317" s="5"/>
      <c r="S1317" s="5" t="e">
        <f t="shared" si="145"/>
        <v>#NUM!</v>
      </c>
      <c r="T1317">
        <v>3</v>
      </c>
      <c r="U1317" s="14">
        <v>1099</v>
      </c>
      <c r="V1317" s="14">
        <v>0</v>
      </c>
      <c r="W1317" s="14">
        <v>45</v>
      </c>
      <c r="X1317" s="14">
        <v>0</v>
      </c>
      <c r="Y1317" s="14">
        <v>0</v>
      </c>
      <c r="Z1317" s="14">
        <v>34</v>
      </c>
      <c r="AA1317" s="2">
        <v>11</v>
      </c>
      <c r="AB1317" s="2">
        <v>3</v>
      </c>
      <c r="AC1317" s="2">
        <v>10</v>
      </c>
      <c r="AD1317" s="2">
        <v>8</v>
      </c>
      <c r="AE1317" s="2">
        <v>0</v>
      </c>
      <c r="AF1317" s="2">
        <v>0</v>
      </c>
      <c r="AG1317" s="16">
        <v>1</v>
      </c>
      <c r="AH1317" s="49" t="s">
        <v>574</v>
      </c>
      <c r="AI1317" s="49">
        <v>1</v>
      </c>
      <c r="AJ1317" s="49" t="s">
        <v>574</v>
      </c>
      <c r="AK1317" s="49" t="s">
        <v>574</v>
      </c>
      <c r="AL1317" s="49" t="s">
        <v>574</v>
      </c>
      <c r="AM1317" s="2">
        <f t="shared" si="146"/>
        <v>0</v>
      </c>
      <c r="AN1317" s="1">
        <v>52</v>
      </c>
      <c r="AO1317" s="2">
        <v>91.7</v>
      </c>
    </row>
    <row r="1318" spans="1:41" hidden="1" x14ac:dyDescent="0.3">
      <c r="A1318">
        <v>4487</v>
      </c>
      <c r="B1318">
        <v>1970</v>
      </c>
      <c r="C1318" s="1">
        <f t="shared" si="140"/>
        <v>54</v>
      </c>
      <c r="D1318" t="s">
        <v>47</v>
      </c>
      <c r="E1318" t="s">
        <v>42</v>
      </c>
      <c r="F1318" s="4" t="s">
        <v>26</v>
      </c>
      <c r="G1318" t="s">
        <v>26</v>
      </c>
      <c r="H1318" s="20">
        <v>39858</v>
      </c>
      <c r="I1318" s="2">
        <f t="shared" si="141"/>
        <v>39.857999999999997</v>
      </c>
      <c r="J1318" s="2">
        <v>1</v>
      </c>
      <c r="K1318" s="2">
        <v>0</v>
      </c>
      <c r="L1318" s="16">
        <f t="shared" si="142"/>
        <v>1</v>
      </c>
      <c r="M1318" s="6" t="s">
        <v>400</v>
      </c>
      <c r="N1318" s="4">
        <f t="shared" si="143"/>
        <v>2</v>
      </c>
      <c r="O1318" s="3">
        <f t="shared" si="144"/>
        <v>41298</v>
      </c>
      <c r="P1318" s="4" t="str" cm="1">
        <f t="array" ref="P1318:R1318">_xlfn.TEXTSPLIT(M1318,"/")</f>
        <v>1</v>
      </c>
      <c r="Q1318" s="4" t="str">
        <v>24</v>
      </c>
      <c r="R1318" s="4" t="str">
        <v>13</v>
      </c>
      <c r="S1318" s="5">
        <f t="shared" si="145"/>
        <v>41298</v>
      </c>
      <c r="T1318">
        <v>67</v>
      </c>
      <c r="U1318" s="14">
        <v>15</v>
      </c>
      <c r="V1318" s="14">
        <v>20</v>
      </c>
      <c r="W1318" s="14">
        <v>25</v>
      </c>
      <c r="X1318" s="14">
        <v>2</v>
      </c>
      <c r="Y1318" s="14">
        <v>7</v>
      </c>
      <c r="Z1318" s="14">
        <v>26</v>
      </c>
      <c r="AA1318" s="2">
        <v>1</v>
      </c>
      <c r="AB1318" s="2">
        <v>2</v>
      </c>
      <c r="AC1318" s="2">
        <v>4</v>
      </c>
      <c r="AD1318" s="2">
        <v>6</v>
      </c>
      <c r="AE1318" s="2">
        <v>1</v>
      </c>
      <c r="AF1318" s="2">
        <v>0</v>
      </c>
      <c r="AG1318" s="16">
        <v>0</v>
      </c>
      <c r="AH1318" s="49" t="s">
        <v>574</v>
      </c>
      <c r="AI1318" s="49" t="s">
        <v>574</v>
      </c>
      <c r="AJ1318" s="49" t="s">
        <v>574</v>
      </c>
      <c r="AK1318" s="49" t="s">
        <v>574</v>
      </c>
      <c r="AL1318" s="49" t="s">
        <v>574</v>
      </c>
      <c r="AM1318" s="2">
        <f t="shared" si="146"/>
        <v>0</v>
      </c>
      <c r="AN1318" s="1">
        <v>71</v>
      </c>
      <c r="AO1318" s="2">
        <v>82.623000000000005</v>
      </c>
    </row>
    <row r="1319" spans="1:41" hidden="1" x14ac:dyDescent="0.3">
      <c r="A1319">
        <v>4483</v>
      </c>
      <c r="B1319">
        <v>1994</v>
      </c>
      <c r="C1319" s="1">
        <f t="shared" si="140"/>
        <v>30</v>
      </c>
      <c r="D1319" t="s">
        <v>47</v>
      </c>
      <c r="E1319" t="s">
        <v>22</v>
      </c>
      <c r="F1319" s="4" t="s">
        <v>26</v>
      </c>
      <c r="G1319" t="s">
        <v>26</v>
      </c>
      <c r="H1319" s="20">
        <v>72354</v>
      </c>
      <c r="I1319" s="2">
        <f t="shared" si="141"/>
        <v>72.353999999999999</v>
      </c>
      <c r="J1319" s="2">
        <v>0</v>
      </c>
      <c r="K1319" s="2">
        <v>0</v>
      </c>
      <c r="L1319" s="16">
        <f t="shared" si="142"/>
        <v>0</v>
      </c>
      <c r="M1319" s="6" t="s">
        <v>398</v>
      </c>
      <c r="N1319" s="4">
        <f t="shared" si="143"/>
        <v>2</v>
      </c>
      <c r="O1319" s="3">
        <f t="shared" si="144"/>
        <v>41381</v>
      </c>
      <c r="P1319" s="4" t="str" cm="1">
        <f t="array" ref="P1319:R1319">_xlfn.TEXTSPLIT(M1319,"/")</f>
        <v>4</v>
      </c>
      <c r="Q1319" s="4" t="str">
        <v>17</v>
      </c>
      <c r="R1319" s="4" t="str">
        <v>13</v>
      </c>
      <c r="S1319" s="5">
        <f t="shared" si="145"/>
        <v>41381</v>
      </c>
      <c r="T1319">
        <v>67</v>
      </c>
      <c r="U1319" s="14">
        <v>315</v>
      </c>
      <c r="V1319" s="14">
        <v>26</v>
      </c>
      <c r="W1319" s="14">
        <v>473</v>
      </c>
      <c r="X1319" s="14">
        <v>220</v>
      </c>
      <c r="Y1319" s="14">
        <v>12</v>
      </c>
      <c r="Z1319" s="14">
        <v>182</v>
      </c>
      <c r="AA1319" s="2">
        <v>1</v>
      </c>
      <c r="AB1319" s="2">
        <v>2</v>
      </c>
      <c r="AC1319" s="2">
        <v>6</v>
      </c>
      <c r="AD1319" s="2">
        <v>1</v>
      </c>
      <c r="AE1319" s="2">
        <v>0</v>
      </c>
      <c r="AF1319" s="2">
        <v>0</v>
      </c>
      <c r="AG1319" s="16">
        <v>0</v>
      </c>
      <c r="AH1319" s="49" t="s">
        <v>574</v>
      </c>
      <c r="AI1319" s="49" t="s">
        <v>574</v>
      </c>
      <c r="AJ1319" s="49" t="s">
        <v>574</v>
      </c>
      <c r="AK1319" s="49" t="s">
        <v>574</v>
      </c>
      <c r="AL1319" s="49" t="s">
        <v>574</v>
      </c>
      <c r="AM1319" s="2">
        <f t="shared" si="146"/>
        <v>0</v>
      </c>
      <c r="AN1319" s="1">
        <v>66</v>
      </c>
      <c r="AO1319" s="2">
        <v>82.016999999999996</v>
      </c>
    </row>
    <row r="1320" spans="1:41" hidden="1" x14ac:dyDescent="0.3">
      <c r="A1320">
        <v>4480</v>
      </c>
      <c r="B1320">
        <v>1974</v>
      </c>
      <c r="C1320" s="1">
        <f t="shared" si="140"/>
        <v>50</v>
      </c>
      <c r="D1320" t="s">
        <v>47</v>
      </c>
      <c r="E1320" t="s">
        <v>42</v>
      </c>
      <c r="F1320" s="4" t="s">
        <v>29</v>
      </c>
      <c r="G1320" t="s">
        <v>29</v>
      </c>
      <c r="H1320" s="20">
        <v>60432</v>
      </c>
      <c r="I1320" s="2">
        <f t="shared" si="141"/>
        <v>60.432000000000002</v>
      </c>
      <c r="J1320" s="2">
        <v>0</v>
      </c>
      <c r="K1320" s="2">
        <v>1</v>
      </c>
      <c r="L1320" s="16">
        <f t="shared" si="142"/>
        <v>1</v>
      </c>
      <c r="M1320" s="7">
        <v>41885</v>
      </c>
      <c r="N1320" s="4">
        <f t="shared" si="143"/>
        <v>1</v>
      </c>
      <c r="O1320" s="3">
        <f t="shared" si="144"/>
        <v>41885</v>
      </c>
      <c r="P1320" s="4" t="str" cm="1">
        <f t="array" ref="P1320">_xlfn.TEXTSPLIT(M1320,"/")</f>
        <v>41885</v>
      </c>
      <c r="Q1320" s="5"/>
      <c r="R1320" s="5"/>
      <c r="S1320" s="5" t="e">
        <f t="shared" si="145"/>
        <v>#NUM!</v>
      </c>
      <c r="T1320">
        <v>61</v>
      </c>
      <c r="U1320" s="14">
        <v>365</v>
      </c>
      <c r="V1320" s="14">
        <v>3</v>
      </c>
      <c r="W1320" s="14">
        <v>15</v>
      </c>
      <c r="X1320" s="14">
        <v>4</v>
      </c>
      <c r="Y1320" s="14">
        <v>3</v>
      </c>
      <c r="Z1320" s="14">
        <v>11</v>
      </c>
      <c r="AA1320" s="2">
        <v>5</v>
      </c>
      <c r="AB1320" s="2">
        <v>7</v>
      </c>
      <c r="AC1320" s="2">
        <v>5</v>
      </c>
      <c r="AD1320" s="2">
        <v>6</v>
      </c>
      <c r="AE1320" s="2">
        <v>0</v>
      </c>
      <c r="AF1320" s="2">
        <v>0</v>
      </c>
      <c r="AG1320" s="16">
        <v>0</v>
      </c>
      <c r="AH1320" s="49" t="s">
        <v>574</v>
      </c>
      <c r="AI1320" s="49" t="s">
        <v>574</v>
      </c>
      <c r="AJ1320" s="49" t="s">
        <v>574</v>
      </c>
      <c r="AK1320" s="49" t="s">
        <v>574</v>
      </c>
      <c r="AL1320" s="49" t="s">
        <v>574</v>
      </c>
      <c r="AM1320" s="2">
        <f t="shared" si="146"/>
        <v>0</v>
      </c>
      <c r="AN1320" s="1">
        <v>30</v>
      </c>
      <c r="AO1320" s="2">
        <v>79.244</v>
      </c>
    </row>
    <row r="1321" spans="1:41" hidden="1" x14ac:dyDescent="0.3">
      <c r="A1321">
        <v>4478</v>
      </c>
      <c r="B1321">
        <v>1980</v>
      </c>
      <c r="C1321" s="1">
        <f t="shared" si="140"/>
        <v>44</v>
      </c>
      <c r="D1321" t="s">
        <v>40</v>
      </c>
      <c r="E1321" t="s">
        <v>22</v>
      </c>
      <c r="F1321" s="4" t="s">
        <v>29</v>
      </c>
      <c r="G1321" t="s">
        <v>29</v>
      </c>
      <c r="H1321" s="20">
        <v>63777</v>
      </c>
      <c r="I1321" s="2">
        <f t="shared" si="141"/>
        <v>63.777000000000001</v>
      </c>
      <c r="J1321" s="2">
        <v>1</v>
      </c>
      <c r="K1321" s="2">
        <v>1</v>
      </c>
      <c r="L1321" s="16">
        <f t="shared" si="142"/>
        <v>2</v>
      </c>
      <c r="M1321" s="6" t="s">
        <v>149</v>
      </c>
      <c r="N1321" s="4">
        <f t="shared" si="143"/>
        <v>2</v>
      </c>
      <c r="O1321" s="3">
        <f t="shared" si="144"/>
        <v>41357</v>
      </c>
      <c r="P1321" s="4" t="str" cm="1">
        <f t="array" ref="P1321:R1321">_xlfn.TEXTSPLIT(M1321,"/")</f>
        <v>3</v>
      </c>
      <c r="Q1321" s="4" t="str">
        <v>24</v>
      </c>
      <c r="R1321" s="4" t="str">
        <v>13</v>
      </c>
      <c r="S1321" s="5">
        <f t="shared" si="145"/>
        <v>41357</v>
      </c>
      <c r="T1321">
        <v>87</v>
      </c>
      <c r="U1321" s="14">
        <v>457</v>
      </c>
      <c r="V1321" s="14">
        <v>5</v>
      </c>
      <c r="W1321" s="14">
        <v>106</v>
      </c>
      <c r="X1321" s="14">
        <v>15</v>
      </c>
      <c r="Y1321" s="14">
        <v>17</v>
      </c>
      <c r="Z1321" s="14">
        <v>53</v>
      </c>
      <c r="AA1321" s="2">
        <v>8</v>
      </c>
      <c r="AB1321" s="2">
        <v>11</v>
      </c>
      <c r="AC1321" s="2">
        <v>6</v>
      </c>
      <c r="AD1321" s="2">
        <v>8</v>
      </c>
      <c r="AE1321" s="2">
        <v>0</v>
      </c>
      <c r="AF1321" s="2">
        <v>0</v>
      </c>
      <c r="AG1321" s="16">
        <v>0</v>
      </c>
      <c r="AH1321" s="49" t="s">
        <v>574</v>
      </c>
      <c r="AI1321" s="49" t="s">
        <v>574</v>
      </c>
      <c r="AJ1321" s="49" t="s">
        <v>574</v>
      </c>
      <c r="AK1321" s="49" t="s">
        <v>574</v>
      </c>
      <c r="AL1321" s="49" t="s">
        <v>574</v>
      </c>
      <c r="AM1321" s="2">
        <f t="shared" si="146"/>
        <v>0</v>
      </c>
      <c r="AN1321" s="1">
        <v>76</v>
      </c>
      <c r="AO1321" s="2">
        <v>74.484999999999999</v>
      </c>
    </row>
    <row r="1322" spans="1:41" hidden="1" x14ac:dyDescent="0.3">
      <c r="A1322">
        <v>4477</v>
      </c>
      <c r="B1322">
        <v>1959</v>
      </c>
      <c r="C1322" s="1">
        <f t="shared" si="140"/>
        <v>65</v>
      </c>
      <c r="D1322" t="s">
        <v>38</v>
      </c>
      <c r="E1322" t="s">
        <v>22</v>
      </c>
      <c r="F1322" s="4" t="s">
        <v>32</v>
      </c>
      <c r="G1322" t="s">
        <v>32</v>
      </c>
      <c r="H1322" s="20">
        <v>69096</v>
      </c>
      <c r="I1322" s="2">
        <f t="shared" si="141"/>
        <v>69.096000000000004</v>
      </c>
      <c r="J1322" s="2">
        <v>0</v>
      </c>
      <c r="K1322" s="2">
        <v>1</v>
      </c>
      <c r="L1322" s="16">
        <f t="shared" si="142"/>
        <v>1</v>
      </c>
      <c r="M1322" s="6" t="s">
        <v>99</v>
      </c>
      <c r="N1322" s="4">
        <f t="shared" si="143"/>
        <v>2</v>
      </c>
      <c r="O1322" s="3">
        <f t="shared" si="144"/>
        <v>41544</v>
      </c>
      <c r="P1322" s="4" t="str" cm="1">
        <f t="array" ref="P1322:R1322">_xlfn.TEXTSPLIT(M1322,"/")</f>
        <v>9</v>
      </c>
      <c r="Q1322" s="4" t="str">
        <v>27</v>
      </c>
      <c r="R1322" s="4" t="str">
        <v>13</v>
      </c>
      <c r="S1322" s="5">
        <f t="shared" si="145"/>
        <v>41544</v>
      </c>
      <c r="T1322">
        <v>4</v>
      </c>
      <c r="U1322" s="14">
        <v>247</v>
      </c>
      <c r="V1322" s="14">
        <v>49</v>
      </c>
      <c r="W1322" s="14">
        <v>159</v>
      </c>
      <c r="X1322" s="14">
        <v>7</v>
      </c>
      <c r="Y1322" s="14">
        <v>82</v>
      </c>
      <c r="Z1322" s="14">
        <v>109</v>
      </c>
      <c r="AA1322" s="2">
        <v>1</v>
      </c>
      <c r="AB1322" s="2">
        <v>5</v>
      </c>
      <c r="AC1322" s="2">
        <v>10</v>
      </c>
      <c r="AD1322" s="2">
        <v>4</v>
      </c>
      <c r="AE1322" s="2">
        <v>0</v>
      </c>
      <c r="AF1322" s="2">
        <v>0</v>
      </c>
      <c r="AG1322" s="16">
        <v>0</v>
      </c>
      <c r="AH1322" s="49" t="s">
        <v>574</v>
      </c>
      <c r="AI1322" s="49" t="s">
        <v>574</v>
      </c>
      <c r="AJ1322" s="49" t="s">
        <v>574</v>
      </c>
      <c r="AK1322" s="49" t="s">
        <v>574</v>
      </c>
      <c r="AL1322" s="49" t="s">
        <v>574</v>
      </c>
      <c r="AM1322" s="2">
        <f t="shared" si="146"/>
        <v>0</v>
      </c>
      <c r="AN1322" s="1">
        <v>52</v>
      </c>
      <c r="AO1322" s="2">
        <v>73.691000000000003</v>
      </c>
    </row>
    <row r="1323" spans="1:41" x14ac:dyDescent="0.3">
      <c r="A1323">
        <v>4475</v>
      </c>
      <c r="B1323">
        <v>1950</v>
      </c>
      <c r="C1323" s="1">
        <f t="shared" si="140"/>
        <v>74</v>
      </c>
      <c r="D1323" t="s">
        <v>25</v>
      </c>
      <c r="E1323" t="s">
        <v>34</v>
      </c>
      <c r="F1323" s="4" t="s">
        <v>29</v>
      </c>
      <c r="G1323" t="s">
        <v>29</v>
      </c>
      <c r="H1323" s="20">
        <v>69098</v>
      </c>
      <c r="I1323" s="2">
        <f t="shared" si="141"/>
        <v>69.097999999999999</v>
      </c>
      <c r="J1323" s="2">
        <v>0</v>
      </c>
      <c r="K1323" s="2">
        <v>0</v>
      </c>
      <c r="L1323" s="16">
        <f t="shared" si="142"/>
        <v>0</v>
      </c>
      <c r="M1323" s="6" t="s">
        <v>190</v>
      </c>
      <c r="N1323" s="4">
        <f t="shared" si="143"/>
        <v>2</v>
      </c>
      <c r="O1323" s="3">
        <f t="shared" si="144"/>
        <v>41321</v>
      </c>
      <c r="P1323" s="4" t="str" cm="1">
        <f t="array" ref="P1323:R1323">_xlfn.TEXTSPLIT(M1323,"/")</f>
        <v>2</v>
      </c>
      <c r="Q1323" s="4" t="str">
        <v>16</v>
      </c>
      <c r="R1323" s="4" t="str">
        <v>13</v>
      </c>
      <c r="S1323" s="5">
        <f t="shared" si="145"/>
        <v>41321</v>
      </c>
      <c r="T1323">
        <v>82</v>
      </c>
      <c r="U1323" s="14">
        <v>1315</v>
      </c>
      <c r="V1323" s="14">
        <v>22</v>
      </c>
      <c r="W1323" s="14">
        <v>780</v>
      </c>
      <c r="X1323" s="14">
        <v>145</v>
      </c>
      <c r="Y1323" s="14">
        <v>0</v>
      </c>
      <c r="Z1323" s="14">
        <v>178</v>
      </c>
      <c r="AA1323" s="2">
        <v>1</v>
      </c>
      <c r="AB1323" s="2">
        <v>7</v>
      </c>
      <c r="AC1323" s="2">
        <v>9</v>
      </c>
      <c r="AD1323" s="2">
        <v>5</v>
      </c>
      <c r="AE1323" s="2">
        <v>0</v>
      </c>
      <c r="AF1323" s="2">
        <v>0</v>
      </c>
      <c r="AG1323" s="16">
        <v>0</v>
      </c>
      <c r="AH1323" s="49" t="s">
        <v>574</v>
      </c>
      <c r="AI1323" s="49" t="s">
        <v>574</v>
      </c>
      <c r="AJ1323" s="49" t="s">
        <v>574</v>
      </c>
      <c r="AK1323" s="49" t="s">
        <v>574</v>
      </c>
      <c r="AL1323" s="49" t="s">
        <v>574</v>
      </c>
      <c r="AM1323" s="2">
        <f t="shared" si="146"/>
        <v>0</v>
      </c>
      <c r="AN1323" s="1">
        <v>68</v>
      </c>
      <c r="AO1323" s="2">
        <v>65.748000000000005</v>
      </c>
    </row>
    <row r="1324" spans="1:41" hidden="1" x14ac:dyDescent="0.3">
      <c r="A1324">
        <v>4472</v>
      </c>
      <c r="B1324">
        <v>1971</v>
      </c>
      <c r="C1324" s="1">
        <f t="shared" si="140"/>
        <v>53</v>
      </c>
      <c r="D1324" t="s">
        <v>33</v>
      </c>
      <c r="E1324" t="s">
        <v>34</v>
      </c>
      <c r="F1324" s="4" t="s">
        <v>23</v>
      </c>
      <c r="G1324" t="s">
        <v>23</v>
      </c>
      <c r="H1324" s="20">
        <v>35682</v>
      </c>
      <c r="I1324" s="2">
        <f t="shared" si="141"/>
        <v>35.682000000000002</v>
      </c>
      <c r="J1324" s="2">
        <v>1</v>
      </c>
      <c r="K1324" s="2">
        <v>0</v>
      </c>
      <c r="L1324" s="16">
        <f t="shared" si="142"/>
        <v>1</v>
      </c>
      <c r="M1324" s="6" t="s">
        <v>304</v>
      </c>
      <c r="N1324" s="4">
        <f t="shared" si="143"/>
        <v>2</v>
      </c>
      <c r="O1324" s="3">
        <f t="shared" si="144"/>
        <v>41817</v>
      </c>
      <c r="P1324" s="4" t="str" cm="1">
        <f t="array" ref="P1324:R1324">_xlfn.TEXTSPLIT(M1324,"/")</f>
        <v>6</v>
      </c>
      <c r="Q1324" s="4" t="str">
        <v>27</v>
      </c>
      <c r="R1324" s="4" t="str">
        <v>14</v>
      </c>
      <c r="S1324" s="5">
        <f t="shared" si="145"/>
        <v>41817</v>
      </c>
      <c r="T1324">
        <v>34</v>
      </c>
      <c r="U1324" s="14">
        <v>23</v>
      </c>
      <c r="V1324" s="14">
        <v>0</v>
      </c>
      <c r="W1324" s="14">
        <v>8</v>
      </c>
      <c r="X1324" s="14">
        <v>6</v>
      </c>
      <c r="Y1324" s="14">
        <v>2</v>
      </c>
      <c r="Z1324" s="14">
        <v>18</v>
      </c>
      <c r="AA1324" s="2">
        <v>1</v>
      </c>
      <c r="AB1324" s="2">
        <v>1</v>
      </c>
      <c r="AC1324" s="2">
        <v>3</v>
      </c>
      <c r="AD1324" s="2">
        <v>2</v>
      </c>
      <c r="AE1324" s="2">
        <v>0</v>
      </c>
      <c r="AF1324" s="2">
        <v>0</v>
      </c>
      <c r="AG1324" s="16">
        <v>0</v>
      </c>
      <c r="AH1324" s="49" t="s">
        <v>574</v>
      </c>
      <c r="AI1324" s="49" t="s">
        <v>574</v>
      </c>
      <c r="AJ1324" s="49" t="s">
        <v>574</v>
      </c>
      <c r="AK1324" s="49" t="s">
        <v>574</v>
      </c>
      <c r="AL1324" s="49" t="s">
        <v>574</v>
      </c>
      <c r="AM1324" s="2">
        <f t="shared" si="146"/>
        <v>0</v>
      </c>
      <c r="AN1324" s="1">
        <v>50</v>
      </c>
      <c r="AO1324" s="2">
        <v>65.332999999999998</v>
      </c>
    </row>
    <row r="1325" spans="1:41" x14ac:dyDescent="0.3">
      <c r="A1325">
        <v>4470</v>
      </c>
      <c r="B1325">
        <v>1963</v>
      </c>
      <c r="C1325" s="1">
        <f t="shared" si="140"/>
        <v>61</v>
      </c>
      <c r="D1325" t="s">
        <v>25</v>
      </c>
      <c r="E1325" t="s">
        <v>42</v>
      </c>
      <c r="F1325" s="4" t="s">
        <v>29</v>
      </c>
      <c r="G1325" t="s">
        <v>29</v>
      </c>
      <c r="H1325" s="20">
        <v>58646</v>
      </c>
      <c r="I1325" s="2">
        <f t="shared" si="141"/>
        <v>58.646000000000001</v>
      </c>
      <c r="J1325" s="2">
        <v>0</v>
      </c>
      <c r="K1325" s="2">
        <v>1</v>
      </c>
      <c r="L1325" s="16">
        <f t="shared" si="142"/>
        <v>1</v>
      </c>
      <c r="M1325" s="7">
        <v>41553</v>
      </c>
      <c r="N1325" s="4">
        <f t="shared" si="143"/>
        <v>1</v>
      </c>
      <c r="O1325" s="3">
        <f t="shared" si="144"/>
        <v>41553</v>
      </c>
      <c r="P1325" s="4" t="str" cm="1">
        <f t="array" ref="P1325">_xlfn.TEXTSPLIT(M1325,"/")</f>
        <v>41553</v>
      </c>
      <c r="Q1325" s="5"/>
      <c r="R1325" s="5"/>
      <c r="S1325" s="5" t="e">
        <f t="shared" si="145"/>
        <v>#NUM!</v>
      </c>
      <c r="T1325">
        <v>3</v>
      </c>
      <c r="U1325" s="14">
        <v>62</v>
      </c>
      <c r="V1325" s="14">
        <v>1</v>
      </c>
      <c r="W1325" s="14">
        <v>44</v>
      </c>
      <c r="X1325" s="14">
        <v>6</v>
      </c>
      <c r="Y1325" s="14">
        <v>5</v>
      </c>
      <c r="Z1325" s="14">
        <v>22</v>
      </c>
      <c r="AA1325" s="2">
        <v>1</v>
      </c>
      <c r="AB1325" s="2">
        <v>2</v>
      </c>
      <c r="AC1325" s="2">
        <v>4</v>
      </c>
      <c r="AD1325" s="2">
        <v>4</v>
      </c>
      <c r="AE1325" s="2">
        <v>0</v>
      </c>
      <c r="AF1325" s="2">
        <v>0</v>
      </c>
      <c r="AG1325" s="16">
        <v>0</v>
      </c>
      <c r="AH1325" s="49" t="s">
        <v>574</v>
      </c>
      <c r="AI1325" s="49" t="s">
        <v>574</v>
      </c>
      <c r="AJ1325" s="49" t="s">
        <v>574</v>
      </c>
      <c r="AK1325" s="49" t="s">
        <v>574</v>
      </c>
      <c r="AL1325" s="49" t="s">
        <v>574</v>
      </c>
      <c r="AM1325" s="2">
        <f t="shared" si="146"/>
        <v>0</v>
      </c>
      <c r="AN1325" s="1">
        <v>66</v>
      </c>
      <c r="AO1325" s="2">
        <v>58.137999999999998</v>
      </c>
    </row>
    <row r="1326" spans="1:41" x14ac:dyDescent="0.3">
      <c r="A1326">
        <v>4459</v>
      </c>
      <c r="B1326">
        <v>1990</v>
      </c>
      <c r="C1326" s="1">
        <f t="shared" si="140"/>
        <v>34</v>
      </c>
      <c r="D1326" t="s">
        <v>25</v>
      </c>
      <c r="E1326" t="s">
        <v>22</v>
      </c>
      <c r="F1326" s="4" t="s">
        <v>26</v>
      </c>
      <c r="G1326" t="s">
        <v>26</v>
      </c>
      <c r="H1326" s="20">
        <v>30279</v>
      </c>
      <c r="I1326" s="2">
        <f t="shared" si="141"/>
        <v>30.279</v>
      </c>
      <c r="J1326" s="2">
        <v>1</v>
      </c>
      <c r="K1326" s="2">
        <v>0</v>
      </c>
      <c r="L1326" s="16">
        <f t="shared" si="142"/>
        <v>1</v>
      </c>
      <c r="M1326" s="6" t="s">
        <v>167</v>
      </c>
      <c r="N1326" s="4">
        <f t="shared" si="143"/>
        <v>2</v>
      </c>
      <c r="O1326" s="3">
        <f t="shared" si="144"/>
        <v>41273</v>
      </c>
      <c r="P1326" s="4" t="str" cm="1">
        <f t="array" ref="P1326:R1326">_xlfn.TEXTSPLIT(M1326,"/")</f>
        <v>12</v>
      </c>
      <c r="Q1326" s="4" t="str">
        <v>30</v>
      </c>
      <c r="R1326" s="4" t="str">
        <v>12</v>
      </c>
      <c r="S1326" s="5">
        <f t="shared" si="145"/>
        <v>41273</v>
      </c>
      <c r="T1326">
        <v>13</v>
      </c>
      <c r="U1326" s="14">
        <v>10</v>
      </c>
      <c r="V1326" s="14">
        <v>4</v>
      </c>
      <c r="W1326" s="14">
        <v>14</v>
      </c>
      <c r="X1326" s="14">
        <v>4</v>
      </c>
      <c r="Y1326" s="14">
        <v>4</v>
      </c>
      <c r="Z1326" s="14">
        <v>1</v>
      </c>
      <c r="AA1326" s="2">
        <v>1</v>
      </c>
      <c r="AB1326" s="2">
        <v>1</v>
      </c>
      <c r="AC1326" s="2">
        <v>3</v>
      </c>
      <c r="AD1326" s="2">
        <v>8</v>
      </c>
      <c r="AE1326" s="2">
        <v>0</v>
      </c>
      <c r="AF1326" s="2">
        <v>0</v>
      </c>
      <c r="AG1326" s="16">
        <v>0</v>
      </c>
      <c r="AH1326" s="49" t="s">
        <v>574</v>
      </c>
      <c r="AI1326" s="49" t="s">
        <v>574</v>
      </c>
      <c r="AJ1326" s="49" t="s">
        <v>574</v>
      </c>
      <c r="AK1326" s="49" t="s">
        <v>574</v>
      </c>
      <c r="AL1326" s="49" t="s">
        <v>574</v>
      </c>
      <c r="AM1326" s="2">
        <f t="shared" si="146"/>
        <v>0</v>
      </c>
      <c r="AN1326" s="1">
        <v>55</v>
      </c>
      <c r="AO1326" s="2">
        <v>38.442999999999998</v>
      </c>
    </row>
    <row r="1327" spans="1:41" hidden="1" x14ac:dyDescent="0.3">
      <c r="A1327">
        <v>4452</v>
      </c>
      <c r="B1327">
        <v>1958</v>
      </c>
      <c r="C1327" s="1">
        <f t="shared" si="140"/>
        <v>66</v>
      </c>
      <c r="D1327" t="s">
        <v>38</v>
      </c>
      <c r="E1327" t="s">
        <v>22</v>
      </c>
      <c r="F1327" s="4" t="s">
        <v>26</v>
      </c>
      <c r="G1327" t="s">
        <v>26</v>
      </c>
      <c r="H1327" s="20">
        <v>50388</v>
      </c>
      <c r="I1327" s="2">
        <f t="shared" si="141"/>
        <v>50.387999999999998</v>
      </c>
      <c r="J1327" s="2">
        <v>0</v>
      </c>
      <c r="K1327" s="2">
        <v>1</v>
      </c>
      <c r="L1327" s="16">
        <f t="shared" si="142"/>
        <v>1</v>
      </c>
      <c r="M1327" s="6" t="s">
        <v>79</v>
      </c>
      <c r="N1327" s="4">
        <f t="shared" si="143"/>
        <v>2</v>
      </c>
      <c r="O1327" s="3">
        <f t="shared" si="144"/>
        <v>41787</v>
      </c>
      <c r="P1327" s="4" t="str" cm="1">
        <f t="array" ref="P1327:R1327">_xlfn.TEXTSPLIT(M1327,"/")</f>
        <v>5</v>
      </c>
      <c r="Q1327" s="4" t="str">
        <v>28</v>
      </c>
      <c r="R1327" s="4" t="str">
        <v>14</v>
      </c>
      <c r="S1327" s="5">
        <f t="shared" si="145"/>
        <v>41787</v>
      </c>
      <c r="T1327">
        <v>3</v>
      </c>
      <c r="U1327" s="14">
        <v>292</v>
      </c>
      <c r="V1327" s="14">
        <v>6</v>
      </c>
      <c r="W1327" s="14">
        <v>37</v>
      </c>
      <c r="X1327" s="14">
        <v>0</v>
      </c>
      <c r="Y1327" s="14">
        <v>3</v>
      </c>
      <c r="Z1327" s="14">
        <v>34</v>
      </c>
      <c r="AA1327" s="2">
        <v>4</v>
      </c>
      <c r="AB1327" s="2">
        <v>6</v>
      </c>
      <c r="AC1327" s="2">
        <v>6</v>
      </c>
      <c r="AD1327" s="2">
        <v>7</v>
      </c>
      <c r="AE1327" s="2">
        <v>1</v>
      </c>
      <c r="AF1327" s="2">
        <v>0</v>
      </c>
      <c r="AG1327" s="16">
        <v>2</v>
      </c>
      <c r="AH1327" s="49" t="s">
        <v>574</v>
      </c>
      <c r="AI1327" s="49">
        <v>1</v>
      </c>
      <c r="AJ1327" s="49" t="s">
        <v>574</v>
      </c>
      <c r="AK1327" s="49">
        <v>1</v>
      </c>
      <c r="AL1327" s="49" t="s">
        <v>574</v>
      </c>
      <c r="AM1327" s="2">
        <f t="shared" si="146"/>
        <v>0</v>
      </c>
      <c r="AN1327" s="1">
        <v>75</v>
      </c>
      <c r="AO1327" s="2">
        <v>34.469000000000001</v>
      </c>
    </row>
    <row r="1328" spans="1:41" x14ac:dyDescent="0.3">
      <c r="A1328">
        <v>4444</v>
      </c>
      <c r="B1328">
        <v>1973</v>
      </c>
      <c r="C1328" s="1">
        <f t="shared" si="140"/>
        <v>51</v>
      </c>
      <c r="D1328" t="s">
        <v>25</v>
      </c>
      <c r="E1328" t="s">
        <v>22</v>
      </c>
      <c r="F1328" s="4" t="s">
        <v>29</v>
      </c>
      <c r="G1328" t="s">
        <v>29</v>
      </c>
      <c r="H1328" s="20">
        <v>30023</v>
      </c>
      <c r="I1328" s="2">
        <f t="shared" si="141"/>
        <v>30.023</v>
      </c>
      <c r="J1328" s="2">
        <v>1</v>
      </c>
      <c r="K1328" s="2">
        <v>0</v>
      </c>
      <c r="L1328" s="16">
        <f t="shared" si="142"/>
        <v>1</v>
      </c>
      <c r="M1328" s="6" t="s">
        <v>274</v>
      </c>
      <c r="N1328" s="4">
        <f t="shared" si="143"/>
        <v>2</v>
      </c>
      <c r="O1328" s="3">
        <f t="shared" si="144"/>
        <v>41722</v>
      </c>
      <c r="P1328" s="4" t="str" cm="1">
        <f t="array" ref="P1328:R1328">_xlfn.TEXTSPLIT(M1328,"/")</f>
        <v>3</v>
      </c>
      <c r="Q1328" s="4" t="str">
        <v>24</v>
      </c>
      <c r="R1328" s="4" t="str">
        <v>14</v>
      </c>
      <c r="S1328" s="5">
        <f t="shared" si="145"/>
        <v>41722</v>
      </c>
      <c r="T1328">
        <v>28</v>
      </c>
      <c r="U1328" s="14">
        <v>11</v>
      </c>
      <c r="V1328" s="14">
        <v>0</v>
      </c>
      <c r="W1328" s="14">
        <v>16</v>
      </c>
      <c r="X1328" s="14">
        <v>7</v>
      </c>
      <c r="Y1328" s="14">
        <v>6</v>
      </c>
      <c r="Z1328" s="14">
        <v>21</v>
      </c>
      <c r="AA1328" s="2">
        <v>1</v>
      </c>
      <c r="AB1328" s="2">
        <v>2</v>
      </c>
      <c r="AC1328" s="2">
        <v>3</v>
      </c>
      <c r="AD1328" s="2">
        <v>8</v>
      </c>
      <c r="AE1328" s="2">
        <v>0</v>
      </c>
      <c r="AF1328" s="2">
        <v>0</v>
      </c>
      <c r="AG1328" s="16">
        <v>0</v>
      </c>
      <c r="AH1328" s="49" t="s">
        <v>574</v>
      </c>
      <c r="AI1328" s="49" t="s">
        <v>574</v>
      </c>
      <c r="AJ1328" s="49" t="s">
        <v>574</v>
      </c>
      <c r="AK1328" s="49" t="s">
        <v>574</v>
      </c>
      <c r="AL1328" s="49" t="s">
        <v>574</v>
      </c>
      <c r="AM1328" s="2">
        <f t="shared" si="146"/>
        <v>0</v>
      </c>
      <c r="AN1328" s="1">
        <v>58</v>
      </c>
      <c r="AO1328" s="2">
        <v>33.456000000000003</v>
      </c>
    </row>
    <row r="1329" spans="1:41" hidden="1" x14ac:dyDescent="0.3">
      <c r="A1329">
        <v>4442</v>
      </c>
      <c r="B1329">
        <v>1962</v>
      </c>
      <c r="C1329" s="1">
        <f t="shared" si="140"/>
        <v>62</v>
      </c>
      <c r="D1329" t="s">
        <v>28</v>
      </c>
      <c r="E1329" t="s">
        <v>22</v>
      </c>
      <c r="F1329" s="4" t="s">
        <v>26</v>
      </c>
      <c r="G1329" t="s">
        <v>26</v>
      </c>
      <c r="H1329" s="20">
        <v>46524</v>
      </c>
      <c r="I1329" s="2">
        <f t="shared" si="141"/>
        <v>46.524000000000001</v>
      </c>
      <c r="J1329" s="2">
        <v>0</v>
      </c>
      <c r="K1329" s="2">
        <v>1</v>
      </c>
      <c r="L1329" s="16">
        <f t="shared" si="142"/>
        <v>1</v>
      </c>
      <c r="M1329" s="7">
        <v>41398</v>
      </c>
      <c r="N1329" s="4">
        <f t="shared" si="143"/>
        <v>1</v>
      </c>
      <c r="O1329" s="3">
        <f t="shared" si="144"/>
        <v>41398</v>
      </c>
      <c r="P1329" s="4" t="str" cm="1">
        <f t="array" ref="P1329">_xlfn.TEXTSPLIT(M1329,"/")</f>
        <v>41398</v>
      </c>
      <c r="Q1329" s="5"/>
      <c r="R1329" s="5"/>
      <c r="S1329" s="5" t="e">
        <f t="shared" si="145"/>
        <v>#NUM!</v>
      </c>
      <c r="T1329">
        <v>70</v>
      </c>
      <c r="U1329" s="14">
        <v>31</v>
      </c>
      <c r="V1329" s="14">
        <v>19</v>
      </c>
      <c r="W1329" s="14">
        <v>35</v>
      </c>
      <c r="X1329" s="14">
        <v>26</v>
      </c>
      <c r="Y1329" s="14">
        <v>14</v>
      </c>
      <c r="Z1329" s="14">
        <v>52</v>
      </c>
      <c r="AA1329" s="2">
        <v>2</v>
      </c>
      <c r="AB1329" s="2">
        <v>1</v>
      </c>
      <c r="AC1329" s="2">
        <v>5</v>
      </c>
      <c r="AD1329" s="2">
        <v>3</v>
      </c>
      <c r="AE1329" s="2">
        <v>0</v>
      </c>
      <c r="AF1329" s="2">
        <v>0</v>
      </c>
      <c r="AG1329" s="16">
        <v>0</v>
      </c>
      <c r="AH1329" s="49" t="s">
        <v>574</v>
      </c>
      <c r="AI1329" s="49" t="s">
        <v>574</v>
      </c>
      <c r="AJ1329" s="49" t="s">
        <v>574</v>
      </c>
      <c r="AK1329" s="49" t="s">
        <v>574</v>
      </c>
      <c r="AL1329" s="49" t="s">
        <v>574</v>
      </c>
      <c r="AM1329" s="2">
        <f t="shared" si="146"/>
        <v>0</v>
      </c>
      <c r="AN1329" s="1">
        <v>71</v>
      </c>
      <c r="AO1329" s="2">
        <v>28.332000000000001</v>
      </c>
    </row>
    <row r="1330" spans="1:41" hidden="1" x14ac:dyDescent="0.3">
      <c r="A1330">
        <v>4440</v>
      </c>
      <c r="B1330">
        <v>1965</v>
      </c>
      <c r="C1330" s="1">
        <f t="shared" si="140"/>
        <v>59</v>
      </c>
      <c r="D1330" t="s">
        <v>47</v>
      </c>
      <c r="E1330" t="s">
        <v>42</v>
      </c>
      <c r="F1330" s="4" t="s">
        <v>29</v>
      </c>
      <c r="G1330" t="s">
        <v>29</v>
      </c>
      <c r="H1330" s="20">
        <v>64100</v>
      </c>
      <c r="I1330" s="2">
        <f t="shared" si="141"/>
        <v>64.099999999999994</v>
      </c>
      <c r="J1330" s="2">
        <v>0</v>
      </c>
      <c r="K1330" s="2">
        <v>1</v>
      </c>
      <c r="L1330" s="16">
        <f t="shared" si="142"/>
        <v>1</v>
      </c>
      <c r="M1330" s="7">
        <v>41556</v>
      </c>
      <c r="N1330" s="4">
        <f t="shared" si="143"/>
        <v>1</v>
      </c>
      <c r="O1330" s="3">
        <f t="shared" si="144"/>
        <v>41556</v>
      </c>
      <c r="P1330" s="4" t="str" cm="1">
        <f t="array" ref="P1330">_xlfn.TEXTSPLIT(M1330,"/")</f>
        <v>41556</v>
      </c>
      <c r="Q1330" s="5"/>
      <c r="R1330" s="5"/>
      <c r="S1330" s="5" t="e">
        <f t="shared" si="145"/>
        <v>#NUM!</v>
      </c>
      <c r="T1330">
        <v>93</v>
      </c>
      <c r="U1330" s="14">
        <v>509</v>
      </c>
      <c r="V1330" s="14">
        <v>0</v>
      </c>
      <c r="W1330" s="14">
        <v>27</v>
      </c>
      <c r="X1330" s="14">
        <v>0</v>
      </c>
      <c r="Y1330" s="14">
        <v>0</v>
      </c>
      <c r="Z1330" s="14">
        <v>10</v>
      </c>
      <c r="AA1330" s="2">
        <v>1</v>
      </c>
      <c r="AB1330" s="2">
        <v>8</v>
      </c>
      <c r="AC1330" s="2">
        <v>6</v>
      </c>
      <c r="AD1330" s="2">
        <v>7</v>
      </c>
      <c r="AE1330" s="2">
        <v>0</v>
      </c>
      <c r="AF1330" s="2">
        <v>0</v>
      </c>
      <c r="AG1330" s="16">
        <v>1</v>
      </c>
      <c r="AH1330" s="49" t="s">
        <v>574</v>
      </c>
      <c r="AI1330" s="49">
        <v>1</v>
      </c>
      <c r="AJ1330" s="49" t="s">
        <v>574</v>
      </c>
      <c r="AK1330" s="49" t="s">
        <v>574</v>
      </c>
      <c r="AL1330" s="49" t="s">
        <v>574</v>
      </c>
      <c r="AM1330" s="2">
        <f t="shared" si="146"/>
        <v>0</v>
      </c>
      <c r="AN1330" s="1">
        <v>41</v>
      </c>
      <c r="AO1330" s="2">
        <v>24.367000000000001</v>
      </c>
    </row>
    <row r="1331" spans="1:41" x14ac:dyDescent="0.3">
      <c r="A1331">
        <v>4437</v>
      </c>
      <c r="B1331">
        <v>1963</v>
      </c>
      <c r="C1331" s="1">
        <f t="shared" si="140"/>
        <v>61</v>
      </c>
      <c r="D1331" t="s">
        <v>25</v>
      </c>
      <c r="E1331" t="s">
        <v>22</v>
      </c>
      <c r="F1331" s="4" t="s">
        <v>29</v>
      </c>
      <c r="G1331" t="s">
        <v>29</v>
      </c>
      <c r="H1331" s="20">
        <v>65316</v>
      </c>
      <c r="I1331" s="2">
        <f t="shared" si="141"/>
        <v>65.316000000000003</v>
      </c>
      <c r="J1331" s="2">
        <v>1</v>
      </c>
      <c r="K1331" s="2">
        <v>1</v>
      </c>
      <c r="L1331" s="16">
        <f t="shared" si="142"/>
        <v>2</v>
      </c>
      <c r="M1331" s="6" t="s">
        <v>141</v>
      </c>
      <c r="N1331" s="4">
        <f t="shared" si="143"/>
        <v>2</v>
      </c>
      <c r="O1331" s="3">
        <f t="shared" si="144"/>
        <v>41388</v>
      </c>
      <c r="P1331" s="4" t="str" cm="1">
        <f t="array" ref="P1331:R1331">_xlfn.TEXTSPLIT(M1331,"/")</f>
        <v>4</v>
      </c>
      <c r="Q1331" s="4" t="str">
        <v>24</v>
      </c>
      <c r="R1331" s="4" t="str">
        <v>13</v>
      </c>
      <c r="S1331" s="5">
        <f t="shared" si="145"/>
        <v>41388</v>
      </c>
      <c r="T1331">
        <v>65</v>
      </c>
      <c r="U1331" s="14">
        <v>112</v>
      </c>
      <c r="V1331" s="14">
        <v>6</v>
      </c>
      <c r="W1331" s="14">
        <v>92</v>
      </c>
      <c r="X1331" s="14">
        <v>3</v>
      </c>
      <c r="Y1331" s="14">
        <v>9</v>
      </c>
      <c r="Z1331" s="14">
        <v>38</v>
      </c>
      <c r="AA1331" s="2">
        <v>2</v>
      </c>
      <c r="AB1331" s="2">
        <v>3</v>
      </c>
      <c r="AC1331" s="2">
        <v>5</v>
      </c>
      <c r="AD1331" s="2">
        <v>4</v>
      </c>
      <c r="AE1331" s="2">
        <v>0</v>
      </c>
      <c r="AF1331" s="2">
        <v>0</v>
      </c>
      <c r="AG1331" s="16">
        <v>0</v>
      </c>
      <c r="AH1331" s="49" t="s">
        <v>574</v>
      </c>
      <c r="AI1331" s="49" t="s">
        <v>574</v>
      </c>
      <c r="AJ1331" s="49" t="s">
        <v>574</v>
      </c>
      <c r="AK1331" s="49" t="s">
        <v>574</v>
      </c>
      <c r="AL1331" s="49" t="s">
        <v>574</v>
      </c>
      <c r="AM1331" s="2">
        <f t="shared" si="146"/>
        <v>0</v>
      </c>
      <c r="AN1331" s="1">
        <v>35</v>
      </c>
      <c r="AO1331" s="2">
        <v>20.518000000000001</v>
      </c>
    </row>
    <row r="1332" spans="1:41" x14ac:dyDescent="0.3">
      <c r="A1332">
        <v>4436</v>
      </c>
      <c r="B1332">
        <v>1977</v>
      </c>
      <c r="C1332" s="1">
        <f t="shared" si="140"/>
        <v>47</v>
      </c>
      <c r="D1332" t="s">
        <v>25</v>
      </c>
      <c r="E1332" t="s">
        <v>22</v>
      </c>
      <c r="F1332" s="4" t="s">
        <v>26</v>
      </c>
      <c r="G1332" t="s">
        <v>26</v>
      </c>
      <c r="H1332" s="20">
        <v>20180</v>
      </c>
      <c r="I1332" s="2">
        <f t="shared" si="141"/>
        <v>20.18</v>
      </c>
      <c r="J1332" s="2">
        <v>0</v>
      </c>
      <c r="K1332" s="2">
        <v>0</v>
      </c>
      <c r="L1332" s="16">
        <f t="shared" si="142"/>
        <v>0</v>
      </c>
      <c r="M1332" s="6" t="s">
        <v>103</v>
      </c>
      <c r="N1332" s="4">
        <f t="shared" si="143"/>
        <v>2</v>
      </c>
      <c r="O1332" s="3">
        <f t="shared" si="144"/>
        <v>41325</v>
      </c>
      <c r="P1332" s="4" t="str" cm="1">
        <f t="array" ref="P1332:R1332">_xlfn.TEXTSPLIT(M1332,"/")</f>
        <v>2</v>
      </c>
      <c r="Q1332" s="4" t="str">
        <v>20</v>
      </c>
      <c r="R1332" s="4" t="str">
        <v>13</v>
      </c>
      <c r="S1332" s="5">
        <f t="shared" si="145"/>
        <v>41325</v>
      </c>
      <c r="T1332">
        <v>27</v>
      </c>
      <c r="U1332" s="14">
        <v>18</v>
      </c>
      <c r="V1332" s="14">
        <v>42</v>
      </c>
      <c r="W1332" s="14">
        <v>24</v>
      </c>
      <c r="X1332" s="14">
        <v>15</v>
      </c>
      <c r="Y1332" s="14">
        <v>20</v>
      </c>
      <c r="Z1332" s="14">
        <v>18</v>
      </c>
      <c r="AA1332" s="2">
        <v>1</v>
      </c>
      <c r="AB1332" s="2">
        <v>2</v>
      </c>
      <c r="AC1332" s="2">
        <v>4</v>
      </c>
      <c r="AD1332" s="2">
        <v>7</v>
      </c>
      <c r="AE1332" s="2">
        <v>0</v>
      </c>
      <c r="AF1332" s="2">
        <v>0</v>
      </c>
      <c r="AG1332" s="16">
        <v>0</v>
      </c>
      <c r="AH1332" s="49" t="s">
        <v>574</v>
      </c>
      <c r="AI1332" s="49" t="s">
        <v>574</v>
      </c>
      <c r="AJ1332" s="49" t="s">
        <v>574</v>
      </c>
      <c r="AK1332" s="49" t="s">
        <v>574</v>
      </c>
      <c r="AL1332" s="49" t="s">
        <v>574</v>
      </c>
      <c r="AM1332" s="2">
        <f t="shared" si="146"/>
        <v>0</v>
      </c>
      <c r="AN1332" s="1">
        <v>44</v>
      </c>
      <c r="AO1332" s="2">
        <v>85.692999999999998</v>
      </c>
    </row>
    <row r="1333" spans="1:41" x14ac:dyDescent="0.3">
      <c r="A1333">
        <v>4432</v>
      </c>
      <c r="B1333">
        <v>1977</v>
      </c>
      <c r="C1333" s="1">
        <f t="shared" si="140"/>
        <v>47</v>
      </c>
      <c r="D1333" t="s">
        <v>25</v>
      </c>
      <c r="E1333" t="s">
        <v>22</v>
      </c>
      <c r="F1333" s="4" t="s">
        <v>23</v>
      </c>
      <c r="G1333" t="s">
        <v>23</v>
      </c>
      <c r="H1333" s="20">
        <v>31615</v>
      </c>
      <c r="I1333" s="2">
        <f t="shared" si="141"/>
        <v>31.614999999999998</v>
      </c>
      <c r="J1333" s="2">
        <v>1</v>
      </c>
      <c r="K1333" s="2">
        <v>0</v>
      </c>
      <c r="L1333" s="16">
        <f t="shared" si="142"/>
        <v>1</v>
      </c>
      <c r="M1333" s="6" t="s">
        <v>427</v>
      </c>
      <c r="N1333" s="4">
        <f t="shared" si="143"/>
        <v>2</v>
      </c>
      <c r="O1333" s="3">
        <f t="shared" si="144"/>
        <v>41349</v>
      </c>
      <c r="P1333" s="4" t="str" cm="1">
        <f t="array" ref="P1333:R1333">_xlfn.TEXTSPLIT(M1333,"/")</f>
        <v>3</v>
      </c>
      <c r="Q1333" s="4" t="str">
        <v>16</v>
      </c>
      <c r="R1333" s="4" t="str">
        <v>13</v>
      </c>
      <c r="S1333" s="5">
        <f t="shared" si="145"/>
        <v>41349</v>
      </c>
      <c r="T1333">
        <v>82</v>
      </c>
      <c r="U1333" s="14">
        <v>2</v>
      </c>
      <c r="V1333" s="14">
        <v>3</v>
      </c>
      <c r="W1333" s="14">
        <v>20</v>
      </c>
      <c r="X1333" s="14">
        <v>6</v>
      </c>
      <c r="Y1333" s="14">
        <v>11</v>
      </c>
      <c r="Z1333" s="14">
        <v>9</v>
      </c>
      <c r="AA1333" s="2">
        <v>2</v>
      </c>
      <c r="AB1333" s="2">
        <v>2</v>
      </c>
      <c r="AC1333" s="2">
        <v>3</v>
      </c>
      <c r="AD1333" s="2">
        <v>7</v>
      </c>
      <c r="AE1333" s="2">
        <v>0</v>
      </c>
      <c r="AF1333" s="2">
        <v>0</v>
      </c>
      <c r="AG1333" s="16">
        <v>0</v>
      </c>
      <c r="AH1333" s="49" t="s">
        <v>574</v>
      </c>
      <c r="AI1333" s="49" t="s">
        <v>574</v>
      </c>
      <c r="AJ1333" s="49" t="s">
        <v>574</v>
      </c>
      <c r="AK1333" s="49" t="s">
        <v>574</v>
      </c>
      <c r="AL1333" s="49" t="s">
        <v>574</v>
      </c>
      <c r="AM1333" s="2">
        <f t="shared" si="146"/>
        <v>0</v>
      </c>
      <c r="AN1333" s="1">
        <v>52</v>
      </c>
      <c r="AO1333" s="2">
        <v>71.968999999999994</v>
      </c>
    </row>
    <row r="1334" spans="1:41" x14ac:dyDescent="0.3">
      <c r="A1334">
        <v>4427</v>
      </c>
      <c r="B1334">
        <v>1996</v>
      </c>
      <c r="C1334" s="1">
        <f t="shared" si="140"/>
        <v>28</v>
      </c>
      <c r="D1334" t="s">
        <v>25</v>
      </c>
      <c r="E1334" t="s">
        <v>36</v>
      </c>
      <c r="F1334" s="4" t="s">
        <v>26</v>
      </c>
      <c r="G1334" t="s">
        <v>26</v>
      </c>
      <c r="H1334" s="20">
        <v>83257</v>
      </c>
      <c r="I1334" s="2">
        <f t="shared" si="141"/>
        <v>83.257000000000005</v>
      </c>
      <c r="J1334" s="2">
        <v>0</v>
      </c>
      <c r="K1334" s="2">
        <v>0</v>
      </c>
      <c r="L1334" s="16">
        <f t="shared" si="142"/>
        <v>0</v>
      </c>
      <c r="M1334" s="6" t="s">
        <v>192</v>
      </c>
      <c r="N1334" s="4">
        <f t="shared" si="143"/>
        <v>2</v>
      </c>
      <c r="O1334" s="3">
        <f t="shared" si="144"/>
        <v>41170</v>
      </c>
      <c r="P1334" s="4" t="str" cm="1">
        <f t="array" ref="P1334:R1334">_xlfn.TEXTSPLIT(M1334,"/")</f>
        <v>9</v>
      </c>
      <c r="Q1334" s="4" t="str">
        <v>18</v>
      </c>
      <c r="R1334" s="4" t="str">
        <v>12</v>
      </c>
      <c r="S1334" s="5">
        <f t="shared" si="145"/>
        <v>41170</v>
      </c>
      <c r="T1334">
        <v>56</v>
      </c>
      <c r="U1334" s="14">
        <v>536</v>
      </c>
      <c r="V1334" s="14">
        <v>27</v>
      </c>
      <c r="W1334" s="14">
        <v>590</v>
      </c>
      <c r="X1334" s="14">
        <v>38</v>
      </c>
      <c r="Y1334" s="14">
        <v>107</v>
      </c>
      <c r="Z1334" s="14">
        <v>67</v>
      </c>
      <c r="AA1334" s="2">
        <v>1</v>
      </c>
      <c r="AB1334" s="2">
        <v>5</v>
      </c>
      <c r="AC1334" s="2">
        <v>12</v>
      </c>
      <c r="AD1334" s="2">
        <v>6</v>
      </c>
      <c r="AE1334" s="2">
        <v>1</v>
      </c>
      <c r="AF1334" s="2">
        <v>1</v>
      </c>
      <c r="AG1334" s="16">
        <v>2</v>
      </c>
      <c r="AH1334" s="49">
        <v>1</v>
      </c>
      <c r="AI1334" s="49" t="s">
        <v>574</v>
      </c>
      <c r="AJ1334" s="49">
        <v>1</v>
      </c>
      <c r="AK1334" s="49" t="s">
        <v>574</v>
      </c>
      <c r="AL1334" s="49" t="s">
        <v>574</v>
      </c>
      <c r="AM1334" s="2">
        <f t="shared" si="146"/>
        <v>0</v>
      </c>
      <c r="AN1334" s="1">
        <v>46</v>
      </c>
      <c r="AO1334" s="2">
        <v>71.855000000000004</v>
      </c>
    </row>
    <row r="1335" spans="1:41" hidden="1" x14ac:dyDescent="0.3">
      <c r="A1335">
        <v>4426</v>
      </c>
      <c r="B1335">
        <v>1976</v>
      </c>
      <c r="C1335" s="1">
        <f t="shared" si="140"/>
        <v>48</v>
      </c>
      <c r="D1335" t="s">
        <v>31</v>
      </c>
      <c r="E1335" t="s">
        <v>22</v>
      </c>
      <c r="F1335" s="4" t="s">
        <v>26</v>
      </c>
      <c r="G1335" t="s">
        <v>26</v>
      </c>
      <c r="H1335" s="20">
        <v>55801</v>
      </c>
      <c r="I1335" s="2">
        <f t="shared" si="141"/>
        <v>55.801000000000002</v>
      </c>
      <c r="J1335" s="2">
        <v>1</v>
      </c>
      <c r="K1335" s="2">
        <v>1</v>
      </c>
      <c r="L1335" s="16">
        <f t="shared" si="142"/>
        <v>2</v>
      </c>
      <c r="M1335" s="6" t="s">
        <v>309</v>
      </c>
      <c r="N1335" s="4">
        <f t="shared" si="143"/>
        <v>2</v>
      </c>
      <c r="O1335" s="3">
        <f t="shared" si="144"/>
        <v>41539</v>
      </c>
      <c r="P1335" s="4" t="str" cm="1">
        <f t="array" ref="P1335:R1335">_xlfn.TEXTSPLIT(M1335,"/")</f>
        <v>9</v>
      </c>
      <c r="Q1335" s="4" t="str">
        <v>22</v>
      </c>
      <c r="R1335" s="4" t="str">
        <v>13</v>
      </c>
      <c r="S1335" s="5">
        <f t="shared" si="145"/>
        <v>41539</v>
      </c>
      <c r="T1335">
        <v>35</v>
      </c>
      <c r="U1335" s="14">
        <v>367</v>
      </c>
      <c r="V1335" s="14">
        <v>4</v>
      </c>
      <c r="W1335" s="14">
        <v>51</v>
      </c>
      <c r="X1335" s="14">
        <v>6</v>
      </c>
      <c r="Y1335" s="14">
        <v>4</v>
      </c>
      <c r="Z1335" s="14">
        <v>95</v>
      </c>
      <c r="AA1335" s="2">
        <v>6</v>
      </c>
      <c r="AB1335" s="2">
        <v>7</v>
      </c>
      <c r="AC1335" s="2">
        <v>6</v>
      </c>
      <c r="AD1335" s="2">
        <v>7</v>
      </c>
      <c r="AE1335" s="2">
        <v>0</v>
      </c>
      <c r="AF1335" s="2">
        <v>0</v>
      </c>
      <c r="AG1335" s="16">
        <v>1</v>
      </c>
      <c r="AH1335" s="49" t="s">
        <v>574</v>
      </c>
      <c r="AI1335" s="49" t="s">
        <v>574</v>
      </c>
      <c r="AJ1335" s="49" t="s">
        <v>574</v>
      </c>
      <c r="AK1335" s="49">
        <v>1</v>
      </c>
      <c r="AL1335" s="49" t="s">
        <v>574</v>
      </c>
      <c r="AM1335" s="2">
        <f t="shared" si="146"/>
        <v>0</v>
      </c>
      <c r="AN1335" s="1">
        <v>51</v>
      </c>
      <c r="AO1335" s="2">
        <v>64.474000000000004</v>
      </c>
    </row>
    <row r="1336" spans="1:41" hidden="1" x14ac:dyDescent="0.3">
      <c r="A1336">
        <v>4418</v>
      </c>
      <c r="B1336">
        <v>1984</v>
      </c>
      <c r="C1336" s="1">
        <f t="shared" si="140"/>
        <v>40</v>
      </c>
      <c r="D1336" t="s">
        <v>28</v>
      </c>
      <c r="E1336" t="s">
        <v>42</v>
      </c>
      <c r="F1336" s="4" t="s">
        <v>26</v>
      </c>
      <c r="G1336" t="s">
        <v>26</v>
      </c>
      <c r="H1336" s="20">
        <v>89616</v>
      </c>
      <c r="I1336" s="2">
        <f t="shared" si="141"/>
        <v>89.616</v>
      </c>
      <c r="J1336" s="2">
        <v>0</v>
      </c>
      <c r="K1336" s="2">
        <v>0</v>
      </c>
      <c r="L1336" s="16">
        <f t="shared" si="142"/>
        <v>0</v>
      </c>
      <c r="M1336" s="6" t="s">
        <v>314</v>
      </c>
      <c r="N1336" s="4">
        <f t="shared" si="143"/>
        <v>2</v>
      </c>
      <c r="O1336" s="3">
        <f t="shared" si="144"/>
        <v>41330</v>
      </c>
      <c r="P1336" s="4" t="str" cm="1">
        <f t="array" ref="P1336:R1336">_xlfn.TEXTSPLIT(M1336,"/")</f>
        <v>2</v>
      </c>
      <c r="Q1336" s="4" t="str">
        <v>25</v>
      </c>
      <c r="R1336" s="4" t="str">
        <v>13</v>
      </c>
      <c r="S1336" s="5">
        <f t="shared" si="145"/>
        <v>41330</v>
      </c>
      <c r="T1336">
        <v>36</v>
      </c>
      <c r="U1336" s="14">
        <v>671</v>
      </c>
      <c r="V1336" s="14">
        <v>47</v>
      </c>
      <c r="W1336" s="14">
        <v>655</v>
      </c>
      <c r="X1336" s="14">
        <v>145</v>
      </c>
      <c r="Y1336" s="14">
        <v>111</v>
      </c>
      <c r="Z1336" s="14">
        <v>15</v>
      </c>
      <c r="AA1336" s="2">
        <v>1</v>
      </c>
      <c r="AB1336" s="2">
        <v>7</v>
      </c>
      <c r="AC1336" s="2">
        <v>12</v>
      </c>
      <c r="AD1336" s="2">
        <v>2</v>
      </c>
      <c r="AE1336" s="2">
        <v>1</v>
      </c>
      <c r="AF1336" s="2">
        <v>0</v>
      </c>
      <c r="AG1336" s="16">
        <v>0</v>
      </c>
      <c r="AH1336" s="49" t="s">
        <v>574</v>
      </c>
      <c r="AI1336" s="49" t="s">
        <v>574</v>
      </c>
      <c r="AJ1336" s="49" t="s">
        <v>574</v>
      </c>
      <c r="AK1336" s="49" t="s">
        <v>574</v>
      </c>
      <c r="AL1336" s="49" t="s">
        <v>574</v>
      </c>
      <c r="AM1336" s="2">
        <f t="shared" si="146"/>
        <v>0</v>
      </c>
      <c r="AN1336" s="1">
        <v>70</v>
      </c>
      <c r="AO1336" s="2">
        <v>59.353999999999999</v>
      </c>
    </row>
    <row r="1337" spans="1:41" x14ac:dyDescent="0.3">
      <c r="A1337">
        <v>4415</v>
      </c>
      <c r="B1337">
        <v>1962</v>
      </c>
      <c r="C1337" s="1">
        <f t="shared" si="140"/>
        <v>62</v>
      </c>
      <c r="D1337" t="s">
        <v>25</v>
      </c>
      <c r="E1337" t="s">
        <v>22</v>
      </c>
      <c r="F1337" s="4" t="s">
        <v>29</v>
      </c>
      <c r="G1337" t="s">
        <v>29</v>
      </c>
      <c r="H1337" s="20">
        <v>16860</v>
      </c>
      <c r="I1337" s="2">
        <f t="shared" si="141"/>
        <v>16.86</v>
      </c>
      <c r="J1337" s="2">
        <v>1</v>
      </c>
      <c r="K1337" s="2">
        <v>1</v>
      </c>
      <c r="L1337" s="16">
        <f t="shared" si="142"/>
        <v>2</v>
      </c>
      <c r="M1337" s="7">
        <v>41252</v>
      </c>
      <c r="N1337" s="4">
        <f t="shared" si="143"/>
        <v>1</v>
      </c>
      <c r="O1337" s="3">
        <f t="shared" si="144"/>
        <v>41252</v>
      </c>
      <c r="P1337" s="4" t="str" cm="1">
        <f t="array" ref="P1337">_xlfn.TEXTSPLIT(M1337,"/")</f>
        <v>41252</v>
      </c>
      <c r="Q1337" s="5"/>
      <c r="R1337" s="5"/>
      <c r="S1337" s="5" t="e">
        <f t="shared" si="145"/>
        <v>#NUM!</v>
      </c>
      <c r="T1337">
        <v>19</v>
      </c>
      <c r="U1337" s="14">
        <v>10</v>
      </c>
      <c r="V1337" s="14">
        <v>4</v>
      </c>
      <c r="W1337" s="14">
        <v>4</v>
      </c>
      <c r="X1337" s="14">
        <v>3</v>
      </c>
      <c r="Y1337" s="14">
        <v>3</v>
      </c>
      <c r="Z1337" s="14">
        <v>14</v>
      </c>
      <c r="AA1337" s="2">
        <v>3</v>
      </c>
      <c r="AB1337" s="2">
        <v>1</v>
      </c>
      <c r="AC1337" s="2">
        <v>3</v>
      </c>
      <c r="AD1337" s="2">
        <v>7</v>
      </c>
      <c r="AE1337" s="2">
        <v>0</v>
      </c>
      <c r="AF1337" s="2">
        <v>0</v>
      </c>
      <c r="AG1337" s="16">
        <v>0</v>
      </c>
      <c r="AH1337" s="49" t="s">
        <v>574</v>
      </c>
      <c r="AI1337" s="49" t="s">
        <v>574</v>
      </c>
      <c r="AJ1337" s="49" t="s">
        <v>574</v>
      </c>
      <c r="AK1337" s="49" t="s">
        <v>574</v>
      </c>
      <c r="AL1337" s="49" t="s">
        <v>574</v>
      </c>
      <c r="AM1337" s="2">
        <f t="shared" si="146"/>
        <v>0</v>
      </c>
      <c r="AN1337" s="1">
        <v>68</v>
      </c>
      <c r="AO1337" s="2">
        <v>58.481999999999999</v>
      </c>
    </row>
    <row r="1338" spans="1:41" hidden="1" x14ac:dyDescent="0.3">
      <c r="A1338">
        <v>4406</v>
      </c>
      <c r="B1338">
        <v>1971</v>
      </c>
      <c r="C1338" s="1">
        <f t="shared" si="140"/>
        <v>53</v>
      </c>
      <c r="D1338" t="s">
        <v>28</v>
      </c>
      <c r="E1338" t="s">
        <v>22</v>
      </c>
      <c r="F1338" s="4" t="s">
        <v>32</v>
      </c>
      <c r="G1338" t="s">
        <v>32</v>
      </c>
      <c r="H1338" s="20">
        <v>67419</v>
      </c>
      <c r="I1338" s="2">
        <f t="shared" si="141"/>
        <v>67.418999999999997</v>
      </c>
      <c r="J1338" s="2">
        <v>0</v>
      </c>
      <c r="K1338" s="2">
        <v>1</v>
      </c>
      <c r="L1338" s="16">
        <f t="shared" si="142"/>
        <v>1</v>
      </c>
      <c r="M1338" s="6" t="s">
        <v>118</v>
      </c>
      <c r="N1338" s="4">
        <f t="shared" si="143"/>
        <v>2</v>
      </c>
      <c r="O1338" s="3">
        <f t="shared" si="144"/>
        <v>41290</v>
      </c>
      <c r="P1338" s="4" t="str" cm="1">
        <f t="array" ref="P1338:R1338">_xlfn.TEXTSPLIT(M1338,"/")</f>
        <v>1</v>
      </c>
      <c r="Q1338" s="4" t="str">
        <v>16</v>
      </c>
      <c r="R1338" s="4" t="str">
        <v>13</v>
      </c>
      <c r="S1338" s="5">
        <f t="shared" si="145"/>
        <v>41290</v>
      </c>
      <c r="T1338">
        <v>29</v>
      </c>
      <c r="U1338" s="14">
        <v>846</v>
      </c>
      <c r="V1338" s="14">
        <v>84</v>
      </c>
      <c r="W1338" s="14">
        <v>352</v>
      </c>
      <c r="X1338" s="14">
        <v>91</v>
      </c>
      <c r="Y1338" s="14">
        <v>56</v>
      </c>
      <c r="Z1338" s="14">
        <v>42</v>
      </c>
      <c r="AA1338" s="2">
        <v>4</v>
      </c>
      <c r="AB1338" s="2">
        <v>9</v>
      </c>
      <c r="AC1338" s="2">
        <v>8</v>
      </c>
      <c r="AD1338" s="2">
        <v>5</v>
      </c>
      <c r="AE1338" s="2">
        <v>0</v>
      </c>
      <c r="AF1338" s="2">
        <v>0</v>
      </c>
      <c r="AG1338" s="16">
        <v>0</v>
      </c>
      <c r="AH1338" s="49" t="s">
        <v>574</v>
      </c>
      <c r="AI1338" s="49" t="s">
        <v>574</v>
      </c>
      <c r="AJ1338" s="49" t="s">
        <v>574</v>
      </c>
      <c r="AK1338" s="49" t="s">
        <v>574</v>
      </c>
      <c r="AL1338" s="49" t="s">
        <v>574</v>
      </c>
      <c r="AM1338" s="2">
        <f t="shared" si="146"/>
        <v>0</v>
      </c>
      <c r="AN1338" s="1">
        <v>80</v>
      </c>
      <c r="AO1338" s="2">
        <v>57.512999999999998</v>
      </c>
    </row>
    <row r="1339" spans="1:41" hidden="1" x14ac:dyDescent="0.3">
      <c r="A1339">
        <v>4405</v>
      </c>
      <c r="B1339">
        <v>1957</v>
      </c>
      <c r="C1339" s="1">
        <f t="shared" si="140"/>
        <v>67</v>
      </c>
      <c r="D1339" t="s">
        <v>33</v>
      </c>
      <c r="E1339" t="s">
        <v>42</v>
      </c>
      <c r="F1339" s="4" t="s">
        <v>29</v>
      </c>
      <c r="G1339" t="s">
        <v>29</v>
      </c>
      <c r="H1339" s="20">
        <v>63915</v>
      </c>
      <c r="I1339" s="2">
        <f t="shared" si="141"/>
        <v>63.914999999999999</v>
      </c>
      <c r="J1339" s="2">
        <v>0</v>
      </c>
      <c r="K1339" s="2">
        <v>2</v>
      </c>
      <c r="L1339" s="16">
        <f t="shared" si="142"/>
        <v>2</v>
      </c>
      <c r="M1339" s="6" t="s">
        <v>71</v>
      </c>
      <c r="N1339" s="4">
        <f t="shared" si="143"/>
        <v>2</v>
      </c>
      <c r="O1339" s="3">
        <f t="shared" si="144"/>
        <v>41485</v>
      </c>
      <c r="P1339" s="4" t="str" cm="1">
        <f t="array" ref="P1339:R1339">_xlfn.TEXTSPLIT(M1339,"/")</f>
        <v>7</v>
      </c>
      <c r="Q1339" s="4" t="str">
        <v>30</v>
      </c>
      <c r="R1339" s="4" t="str">
        <v>13</v>
      </c>
      <c r="S1339" s="5">
        <f t="shared" si="145"/>
        <v>41485</v>
      </c>
      <c r="T1339">
        <v>2</v>
      </c>
      <c r="U1339" s="14">
        <v>622</v>
      </c>
      <c r="V1339" s="14">
        <v>7</v>
      </c>
      <c r="W1339" s="14">
        <v>115</v>
      </c>
      <c r="X1339" s="14">
        <v>30</v>
      </c>
      <c r="Y1339" s="14">
        <v>0</v>
      </c>
      <c r="Z1339" s="14">
        <v>15</v>
      </c>
      <c r="AA1339" s="2">
        <v>2</v>
      </c>
      <c r="AB1339" s="2">
        <v>6</v>
      </c>
      <c r="AC1339" s="2">
        <v>12</v>
      </c>
      <c r="AD1339" s="2">
        <v>5</v>
      </c>
      <c r="AE1339" s="2">
        <v>0</v>
      </c>
      <c r="AF1339" s="2">
        <v>0</v>
      </c>
      <c r="AG1339" s="16">
        <v>0</v>
      </c>
      <c r="AH1339" s="49" t="s">
        <v>574</v>
      </c>
      <c r="AI1339" s="49" t="s">
        <v>574</v>
      </c>
      <c r="AJ1339" s="49" t="s">
        <v>574</v>
      </c>
      <c r="AK1339" s="49" t="s">
        <v>574</v>
      </c>
      <c r="AL1339" s="49" t="s">
        <v>574</v>
      </c>
      <c r="AM1339" s="2">
        <f t="shared" si="146"/>
        <v>0</v>
      </c>
      <c r="AN1339" s="1">
        <v>52</v>
      </c>
      <c r="AO1339" s="2">
        <v>55.238999999999997</v>
      </c>
    </row>
    <row r="1340" spans="1:41" hidden="1" x14ac:dyDescent="0.3">
      <c r="A1340">
        <v>4399</v>
      </c>
      <c r="B1340">
        <v>1970</v>
      </c>
      <c r="C1340" s="1">
        <f t="shared" si="140"/>
        <v>54</v>
      </c>
      <c r="D1340" t="s">
        <v>28</v>
      </c>
      <c r="E1340" t="s">
        <v>22</v>
      </c>
      <c r="F1340" s="4" t="s">
        <v>32</v>
      </c>
      <c r="G1340" t="s">
        <v>32</v>
      </c>
      <c r="H1340" s="20">
        <v>68695</v>
      </c>
      <c r="I1340" s="2">
        <f t="shared" si="141"/>
        <v>68.694999999999993</v>
      </c>
      <c r="J1340" s="2">
        <v>0</v>
      </c>
      <c r="K1340" s="2">
        <v>0</v>
      </c>
      <c r="L1340" s="16">
        <f t="shared" si="142"/>
        <v>0</v>
      </c>
      <c r="M1340" s="6" t="s">
        <v>78</v>
      </c>
      <c r="N1340" s="4">
        <f t="shared" si="143"/>
        <v>2</v>
      </c>
      <c r="O1340" s="3">
        <f t="shared" si="144"/>
        <v>41815</v>
      </c>
      <c r="P1340" s="4" t="str" cm="1">
        <f t="array" ref="P1340:R1340">_xlfn.TEXTSPLIT(M1340,"/")</f>
        <v>6</v>
      </c>
      <c r="Q1340" s="4" t="str">
        <v>25</v>
      </c>
      <c r="R1340" s="4" t="str">
        <v>14</v>
      </c>
      <c r="S1340" s="5">
        <f t="shared" si="145"/>
        <v>41815</v>
      </c>
      <c r="T1340">
        <v>3</v>
      </c>
      <c r="U1340" s="14">
        <v>458</v>
      </c>
      <c r="V1340" s="14">
        <v>81</v>
      </c>
      <c r="W1340" s="14">
        <v>356</v>
      </c>
      <c r="X1340" s="14">
        <v>106</v>
      </c>
      <c r="Y1340" s="14">
        <v>50</v>
      </c>
      <c r="Z1340" s="14">
        <v>40</v>
      </c>
      <c r="AA1340" s="2">
        <v>1</v>
      </c>
      <c r="AB1340" s="2">
        <v>4</v>
      </c>
      <c r="AC1340" s="2">
        <v>7</v>
      </c>
      <c r="AD1340" s="2">
        <v>2</v>
      </c>
      <c r="AE1340" s="2">
        <v>0</v>
      </c>
      <c r="AF1340" s="2">
        <v>0</v>
      </c>
      <c r="AG1340" s="16">
        <v>0</v>
      </c>
      <c r="AH1340" s="49" t="s">
        <v>574</v>
      </c>
      <c r="AI1340" s="49" t="s">
        <v>574</v>
      </c>
      <c r="AJ1340" s="49" t="s">
        <v>574</v>
      </c>
      <c r="AK1340" s="49" t="s">
        <v>574</v>
      </c>
      <c r="AL1340" s="49" t="s">
        <v>574</v>
      </c>
      <c r="AM1340" s="2">
        <f t="shared" si="146"/>
        <v>0</v>
      </c>
      <c r="AN1340" s="1">
        <v>51</v>
      </c>
      <c r="AO1340" s="2">
        <v>40.320999999999998</v>
      </c>
    </row>
    <row r="1341" spans="1:41" x14ac:dyDescent="0.3">
      <c r="A1341">
        <v>4394</v>
      </c>
      <c r="B1341">
        <v>1966</v>
      </c>
      <c r="C1341" s="1">
        <f t="shared" si="140"/>
        <v>58</v>
      </c>
      <c r="D1341" t="s">
        <v>25</v>
      </c>
      <c r="E1341" t="s">
        <v>34</v>
      </c>
      <c r="F1341" s="4" t="s">
        <v>29</v>
      </c>
      <c r="G1341" t="s">
        <v>29</v>
      </c>
      <c r="H1341" s="20">
        <v>81051</v>
      </c>
      <c r="I1341" s="2">
        <f t="shared" si="141"/>
        <v>81.051000000000002</v>
      </c>
      <c r="J1341" s="2">
        <v>0</v>
      </c>
      <c r="K1341" s="2">
        <v>0</v>
      </c>
      <c r="L1341" s="16">
        <f t="shared" si="142"/>
        <v>0</v>
      </c>
      <c r="M1341" s="6" t="s">
        <v>92</v>
      </c>
      <c r="N1341" s="4">
        <f t="shared" si="143"/>
        <v>2</v>
      </c>
      <c r="O1341" s="3">
        <f t="shared" si="144"/>
        <v>41782</v>
      </c>
      <c r="P1341" s="4" t="str" cm="1">
        <f t="array" ref="P1341:R1341">_xlfn.TEXTSPLIT(M1341,"/")</f>
        <v>5</v>
      </c>
      <c r="Q1341" s="4" t="str">
        <v>23</v>
      </c>
      <c r="R1341" s="4" t="str">
        <v>14</v>
      </c>
      <c r="S1341" s="5">
        <f t="shared" si="145"/>
        <v>41782</v>
      </c>
      <c r="T1341">
        <v>43</v>
      </c>
      <c r="U1341" s="14">
        <v>1142</v>
      </c>
      <c r="V1341" s="14">
        <v>29</v>
      </c>
      <c r="W1341" s="14">
        <v>249</v>
      </c>
      <c r="X1341" s="14">
        <v>38</v>
      </c>
      <c r="Y1341" s="14">
        <v>29</v>
      </c>
      <c r="Z1341" s="14">
        <v>14</v>
      </c>
      <c r="AA1341" s="2">
        <v>1</v>
      </c>
      <c r="AB1341" s="2">
        <v>5</v>
      </c>
      <c r="AC1341" s="2">
        <v>12</v>
      </c>
      <c r="AD1341" s="2">
        <v>2</v>
      </c>
      <c r="AE1341" s="2">
        <v>0</v>
      </c>
      <c r="AF1341" s="2">
        <v>0</v>
      </c>
      <c r="AG1341" s="16">
        <v>2</v>
      </c>
      <c r="AH1341" s="49" t="s">
        <v>574</v>
      </c>
      <c r="AI1341" s="49">
        <v>1</v>
      </c>
      <c r="AJ1341" s="49">
        <v>1</v>
      </c>
      <c r="AK1341" s="49" t="s">
        <v>574</v>
      </c>
      <c r="AL1341" s="49" t="s">
        <v>574</v>
      </c>
      <c r="AM1341" s="2">
        <f t="shared" si="146"/>
        <v>0</v>
      </c>
      <c r="AN1341" s="1">
        <v>51</v>
      </c>
      <c r="AO1341" s="2">
        <v>40.320999999999998</v>
      </c>
    </row>
    <row r="1342" spans="1:41" hidden="1" x14ac:dyDescent="0.3">
      <c r="A1342">
        <v>4391</v>
      </c>
      <c r="B1342">
        <v>1969</v>
      </c>
      <c r="C1342" s="1">
        <f t="shared" si="140"/>
        <v>55</v>
      </c>
      <c r="D1342" t="s">
        <v>47</v>
      </c>
      <c r="E1342" t="s">
        <v>42</v>
      </c>
      <c r="F1342" s="4" t="s">
        <v>23</v>
      </c>
      <c r="G1342" t="s">
        <v>23</v>
      </c>
      <c r="H1342" s="20">
        <v>63841</v>
      </c>
      <c r="I1342" s="2">
        <f t="shared" si="141"/>
        <v>63.841000000000001</v>
      </c>
      <c r="J1342" s="2">
        <v>0</v>
      </c>
      <c r="K1342" s="2">
        <v>1</v>
      </c>
      <c r="L1342" s="16">
        <f t="shared" si="142"/>
        <v>1</v>
      </c>
      <c r="M1342" s="6" t="s">
        <v>322</v>
      </c>
      <c r="N1342" s="4">
        <f t="shared" si="143"/>
        <v>2</v>
      </c>
      <c r="O1342" s="3">
        <f t="shared" si="144"/>
        <v>41385</v>
      </c>
      <c r="P1342" s="4" t="str" cm="1">
        <f t="array" ref="P1342:R1342">_xlfn.TEXTSPLIT(M1342,"/")</f>
        <v>4</v>
      </c>
      <c r="Q1342" s="4" t="str">
        <v>21</v>
      </c>
      <c r="R1342" s="4" t="str">
        <v>13</v>
      </c>
      <c r="S1342" s="5">
        <f t="shared" si="145"/>
        <v>41385</v>
      </c>
      <c r="T1342">
        <v>64</v>
      </c>
      <c r="U1342" s="14">
        <v>635</v>
      </c>
      <c r="V1342" s="14">
        <v>15</v>
      </c>
      <c r="W1342" s="14">
        <v>100</v>
      </c>
      <c r="X1342" s="14">
        <v>20</v>
      </c>
      <c r="Y1342" s="14">
        <v>7</v>
      </c>
      <c r="Z1342" s="14">
        <v>131</v>
      </c>
      <c r="AA1342" s="2">
        <v>1</v>
      </c>
      <c r="AB1342" s="2">
        <v>9</v>
      </c>
      <c r="AC1342" s="2">
        <v>9</v>
      </c>
      <c r="AD1342" s="2">
        <v>6</v>
      </c>
      <c r="AE1342" s="2">
        <v>0</v>
      </c>
      <c r="AF1342" s="2">
        <v>0</v>
      </c>
      <c r="AG1342" s="16">
        <v>0</v>
      </c>
      <c r="AH1342" s="49" t="s">
        <v>574</v>
      </c>
      <c r="AI1342" s="49" t="s">
        <v>574</v>
      </c>
      <c r="AJ1342" s="49" t="s">
        <v>574</v>
      </c>
      <c r="AK1342" s="49" t="s">
        <v>574</v>
      </c>
      <c r="AL1342" s="49" t="s">
        <v>574</v>
      </c>
      <c r="AM1342" s="2">
        <f t="shared" si="146"/>
        <v>0</v>
      </c>
      <c r="AN1342" s="1">
        <v>48</v>
      </c>
      <c r="AO1342" s="2">
        <v>31.16</v>
      </c>
    </row>
    <row r="1343" spans="1:41" hidden="1" x14ac:dyDescent="0.3">
      <c r="A1343">
        <v>4390</v>
      </c>
      <c r="B1343">
        <v>1955</v>
      </c>
      <c r="C1343" s="1">
        <f t="shared" si="140"/>
        <v>69</v>
      </c>
      <c r="D1343" t="s">
        <v>47</v>
      </c>
      <c r="E1343" t="s">
        <v>22</v>
      </c>
      <c r="F1343" s="4" t="s">
        <v>32</v>
      </c>
      <c r="G1343" t="s">
        <v>32</v>
      </c>
      <c r="H1343" s="20">
        <v>75315</v>
      </c>
      <c r="I1343" s="2">
        <f t="shared" si="141"/>
        <v>75.314999999999998</v>
      </c>
      <c r="J1343" s="2">
        <v>0</v>
      </c>
      <c r="K1343" s="2">
        <v>1</v>
      </c>
      <c r="L1343" s="16">
        <f t="shared" si="142"/>
        <v>1</v>
      </c>
      <c r="M1343" s="6" t="s">
        <v>183</v>
      </c>
      <c r="N1343" s="4">
        <f t="shared" si="143"/>
        <v>2</v>
      </c>
      <c r="O1343" s="3">
        <f t="shared" si="144"/>
        <v>41744</v>
      </c>
      <c r="P1343" s="4" t="str" cm="1">
        <f t="array" ref="P1343:R1343">_xlfn.TEXTSPLIT(M1343,"/")</f>
        <v>4</v>
      </c>
      <c r="Q1343" s="4" t="str">
        <v>15</v>
      </c>
      <c r="R1343" s="4" t="str">
        <v>14</v>
      </c>
      <c r="S1343" s="5">
        <f t="shared" si="145"/>
        <v>41744</v>
      </c>
      <c r="T1343">
        <v>14</v>
      </c>
      <c r="U1343" s="14">
        <v>459</v>
      </c>
      <c r="V1343" s="14">
        <v>15</v>
      </c>
      <c r="W1343" s="14">
        <v>171</v>
      </c>
      <c r="X1343" s="14">
        <v>142</v>
      </c>
      <c r="Y1343" s="14">
        <v>23</v>
      </c>
      <c r="Z1343" s="14">
        <v>31</v>
      </c>
      <c r="AA1343" s="2">
        <v>2</v>
      </c>
      <c r="AB1343" s="2">
        <v>5</v>
      </c>
      <c r="AC1343" s="2">
        <v>12</v>
      </c>
      <c r="AD1343" s="2">
        <v>2</v>
      </c>
      <c r="AE1343" s="2">
        <v>0</v>
      </c>
      <c r="AF1343" s="2">
        <v>0</v>
      </c>
      <c r="AG1343" s="16">
        <v>0</v>
      </c>
      <c r="AH1343" s="49" t="s">
        <v>574</v>
      </c>
      <c r="AI1343" s="49" t="s">
        <v>574</v>
      </c>
      <c r="AJ1343" s="49" t="s">
        <v>574</v>
      </c>
      <c r="AK1343" s="49" t="s">
        <v>574</v>
      </c>
      <c r="AL1343" s="49" t="s">
        <v>574</v>
      </c>
      <c r="AM1343" s="2">
        <f t="shared" si="146"/>
        <v>0</v>
      </c>
      <c r="AN1343" s="1">
        <v>47</v>
      </c>
      <c r="AO1343" s="2">
        <v>29.478000000000002</v>
      </c>
    </row>
    <row r="1344" spans="1:41" x14ac:dyDescent="0.3">
      <c r="A1344">
        <v>4385</v>
      </c>
      <c r="B1344">
        <v>1982</v>
      </c>
      <c r="C1344" s="1">
        <f t="shared" si="140"/>
        <v>42</v>
      </c>
      <c r="D1344" t="s">
        <v>25</v>
      </c>
      <c r="E1344" t="s">
        <v>34</v>
      </c>
      <c r="F1344" s="4" t="s">
        <v>26</v>
      </c>
      <c r="G1344" t="s">
        <v>26</v>
      </c>
      <c r="H1344" s="20">
        <v>36038</v>
      </c>
      <c r="I1344" s="2">
        <f t="shared" si="141"/>
        <v>36.037999999999997</v>
      </c>
      <c r="J1344" s="2">
        <v>1</v>
      </c>
      <c r="K1344" s="2">
        <v>0</v>
      </c>
      <c r="L1344" s="16">
        <f t="shared" si="142"/>
        <v>1</v>
      </c>
      <c r="M1344" s="6" t="s">
        <v>265</v>
      </c>
      <c r="N1344" s="4">
        <f t="shared" si="143"/>
        <v>2</v>
      </c>
      <c r="O1344" s="3">
        <f t="shared" si="144"/>
        <v>41425</v>
      </c>
      <c r="P1344" s="4" t="str" cm="1">
        <f t="array" ref="P1344:R1344">_xlfn.TEXTSPLIT(M1344,"/")</f>
        <v>5</v>
      </c>
      <c r="Q1344" s="4" t="str">
        <v>31</v>
      </c>
      <c r="R1344" s="4" t="str">
        <v>13</v>
      </c>
      <c r="S1344" s="5">
        <f t="shared" si="145"/>
        <v>41425</v>
      </c>
      <c r="T1344">
        <v>82</v>
      </c>
      <c r="U1344" s="14">
        <v>23</v>
      </c>
      <c r="V1344" s="14">
        <v>0</v>
      </c>
      <c r="W1344" s="14">
        <v>15</v>
      </c>
      <c r="X1344" s="14">
        <v>0</v>
      </c>
      <c r="Y1344" s="14">
        <v>2</v>
      </c>
      <c r="Z1344" s="14">
        <v>7</v>
      </c>
      <c r="AA1344" s="2">
        <v>2</v>
      </c>
      <c r="AB1344" s="2">
        <v>3</v>
      </c>
      <c r="AC1344" s="2">
        <v>3</v>
      </c>
      <c r="AD1344" s="2">
        <v>6</v>
      </c>
      <c r="AE1344" s="2">
        <v>0</v>
      </c>
      <c r="AF1344" s="2">
        <v>0</v>
      </c>
      <c r="AG1344" s="16">
        <v>0</v>
      </c>
      <c r="AH1344" s="49" t="s">
        <v>574</v>
      </c>
      <c r="AI1344" s="49" t="s">
        <v>574</v>
      </c>
      <c r="AJ1344" s="49" t="s">
        <v>574</v>
      </c>
      <c r="AK1344" s="49" t="s">
        <v>574</v>
      </c>
      <c r="AL1344" s="49" t="s">
        <v>574</v>
      </c>
      <c r="AM1344" s="2">
        <f t="shared" si="146"/>
        <v>0</v>
      </c>
      <c r="AN1344" s="1">
        <v>46</v>
      </c>
      <c r="AO1344" s="2">
        <v>28.972999999999999</v>
      </c>
    </row>
    <row r="1345" spans="1:41" x14ac:dyDescent="0.3">
      <c r="A1345">
        <v>4381</v>
      </c>
      <c r="B1345">
        <v>1972</v>
      </c>
      <c r="C1345" s="1">
        <f t="shared" si="140"/>
        <v>52</v>
      </c>
      <c r="D1345" t="s">
        <v>25</v>
      </c>
      <c r="E1345" t="s">
        <v>34</v>
      </c>
      <c r="F1345" s="4" t="s">
        <v>29</v>
      </c>
      <c r="G1345" t="s">
        <v>29</v>
      </c>
      <c r="H1345" s="20">
        <v>46463</v>
      </c>
      <c r="I1345" s="2">
        <f t="shared" si="141"/>
        <v>46.463000000000001</v>
      </c>
      <c r="J1345" s="2">
        <v>1</v>
      </c>
      <c r="K1345" s="2">
        <v>1</v>
      </c>
      <c r="L1345" s="16">
        <f t="shared" si="142"/>
        <v>2</v>
      </c>
      <c r="M1345" s="6" t="s">
        <v>379</v>
      </c>
      <c r="N1345" s="4">
        <f t="shared" si="143"/>
        <v>2</v>
      </c>
      <c r="O1345" s="3">
        <f t="shared" si="144"/>
        <v>41504</v>
      </c>
      <c r="P1345" s="4" t="str" cm="1">
        <f t="array" ref="P1345:R1345">_xlfn.TEXTSPLIT(M1345,"/")</f>
        <v>8</v>
      </c>
      <c r="Q1345" s="4" t="str">
        <v>18</v>
      </c>
      <c r="R1345" s="4" t="str">
        <v>13</v>
      </c>
      <c r="S1345" s="5">
        <f t="shared" si="145"/>
        <v>41504</v>
      </c>
      <c r="T1345">
        <v>56</v>
      </c>
      <c r="U1345" s="14">
        <v>163</v>
      </c>
      <c r="V1345" s="14">
        <v>2</v>
      </c>
      <c r="W1345" s="14">
        <v>40</v>
      </c>
      <c r="X1345" s="14">
        <v>8</v>
      </c>
      <c r="Y1345" s="14">
        <v>11</v>
      </c>
      <c r="Z1345" s="14">
        <v>11</v>
      </c>
      <c r="AA1345" s="2">
        <v>7</v>
      </c>
      <c r="AB1345" s="2">
        <v>3</v>
      </c>
      <c r="AC1345" s="2">
        <v>6</v>
      </c>
      <c r="AD1345" s="2">
        <v>6</v>
      </c>
      <c r="AE1345" s="2">
        <v>0</v>
      </c>
      <c r="AF1345" s="2">
        <v>0</v>
      </c>
      <c r="AG1345" s="16">
        <v>0</v>
      </c>
      <c r="AH1345" s="49" t="s">
        <v>574</v>
      </c>
      <c r="AI1345" s="49" t="s">
        <v>574</v>
      </c>
      <c r="AJ1345" s="49" t="s">
        <v>574</v>
      </c>
      <c r="AK1345" s="49" t="s">
        <v>574</v>
      </c>
      <c r="AL1345" s="49" t="s">
        <v>574</v>
      </c>
      <c r="AM1345" s="2">
        <f t="shared" si="146"/>
        <v>0</v>
      </c>
      <c r="AN1345" s="1">
        <v>47</v>
      </c>
      <c r="AO1345" s="2">
        <v>7.5</v>
      </c>
    </row>
    <row r="1346" spans="1:41" hidden="1" x14ac:dyDescent="0.3">
      <c r="A1346">
        <v>4377</v>
      </c>
      <c r="B1346">
        <v>1972</v>
      </c>
      <c r="C1346" s="1">
        <f t="shared" ref="C1346:C1409" si="147">2024-B1346</f>
        <v>52</v>
      </c>
      <c r="D1346" t="s">
        <v>28</v>
      </c>
      <c r="E1346" t="s">
        <v>22</v>
      </c>
      <c r="F1346" s="4" t="s">
        <v>29</v>
      </c>
      <c r="G1346" t="s">
        <v>29</v>
      </c>
      <c r="H1346" s="20">
        <v>52914</v>
      </c>
      <c r="I1346" s="2">
        <f t="shared" ref="I1346:I1409" si="148">H1346/1000</f>
        <v>52.914000000000001</v>
      </c>
      <c r="J1346" s="2">
        <v>0</v>
      </c>
      <c r="K1346" s="2">
        <v>1</v>
      </c>
      <c r="L1346" s="16">
        <f t="shared" ref="L1346:L1409" si="149">K1346+J1346</f>
        <v>1</v>
      </c>
      <c r="M1346" s="7">
        <v>41456</v>
      </c>
      <c r="N1346" s="4">
        <f t="shared" ref="N1346:N1409" si="150">TYPE(M1346)</f>
        <v>1</v>
      </c>
      <c r="O1346" s="3">
        <f t="shared" ref="O1346:O1409" si="151">IF(N1346=2,S1346,M1346)</f>
        <v>41456</v>
      </c>
      <c r="P1346" s="4" t="str" cm="1">
        <f t="array" ref="P1346">_xlfn.TEXTSPLIT(M1346,"/")</f>
        <v>41456</v>
      </c>
      <c r="Q1346" s="5"/>
      <c r="R1346" s="5"/>
      <c r="S1346" s="5" t="e">
        <f t="shared" ref="S1346:S1409" si="152">DATE(R1346+100,P1346,Q1346)</f>
        <v>#NUM!</v>
      </c>
      <c r="T1346">
        <v>32</v>
      </c>
      <c r="U1346" s="14">
        <v>254</v>
      </c>
      <c r="V1346" s="14">
        <v>10</v>
      </c>
      <c r="W1346" s="14">
        <v>44</v>
      </c>
      <c r="X1346" s="14">
        <v>30</v>
      </c>
      <c r="Y1346" s="14">
        <v>10</v>
      </c>
      <c r="Z1346" s="14">
        <v>227</v>
      </c>
      <c r="AA1346" s="2">
        <v>2</v>
      </c>
      <c r="AB1346" s="2">
        <v>7</v>
      </c>
      <c r="AC1346" s="2">
        <v>3</v>
      </c>
      <c r="AD1346" s="2">
        <v>7</v>
      </c>
      <c r="AE1346" s="2">
        <v>0</v>
      </c>
      <c r="AF1346" s="2">
        <v>0</v>
      </c>
      <c r="AG1346" s="16">
        <v>1</v>
      </c>
      <c r="AH1346" s="49">
        <v>1</v>
      </c>
      <c r="AI1346" s="49" t="s">
        <v>574</v>
      </c>
      <c r="AJ1346" s="49" t="s">
        <v>574</v>
      </c>
      <c r="AK1346" s="49" t="s">
        <v>574</v>
      </c>
      <c r="AL1346" s="49" t="s">
        <v>574</v>
      </c>
      <c r="AM1346" s="2">
        <f t="shared" ref="AM1346:AM1409" si="153">SUM(AH1346:AL1346)-AG1346</f>
        <v>0</v>
      </c>
      <c r="AN1346" s="1">
        <v>33</v>
      </c>
      <c r="AO1346" s="2">
        <v>96.843000000000004</v>
      </c>
    </row>
    <row r="1347" spans="1:41" x14ac:dyDescent="0.3">
      <c r="A1347">
        <v>4376</v>
      </c>
      <c r="B1347">
        <v>1961</v>
      </c>
      <c r="C1347" s="1">
        <f t="shared" si="147"/>
        <v>63</v>
      </c>
      <c r="D1347" t="s">
        <v>25</v>
      </c>
      <c r="E1347" t="s">
        <v>36</v>
      </c>
      <c r="F1347" s="4" t="s">
        <v>26</v>
      </c>
      <c r="G1347" t="s">
        <v>26</v>
      </c>
      <c r="H1347" s="20">
        <v>32218</v>
      </c>
      <c r="I1347" s="2">
        <f t="shared" si="148"/>
        <v>32.218000000000004</v>
      </c>
      <c r="J1347" s="2">
        <v>0</v>
      </c>
      <c r="K1347" s="2">
        <v>0</v>
      </c>
      <c r="L1347" s="16">
        <f t="shared" si="149"/>
        <v>0</v>
      </c>
      <c r="M1347" s="6" t="s">
        <v>218</v>
      </c>
      <c r="N1347" s="4">
        <f t="shared" si="150"/>
        <v>2</v>
      </c>
      <c r="O1347" s="3">
        <f t="shared" si="151"/>
        <v>41685</v>
      </c>
      <c r="P1347" s="4" t="str" cm="1">
        <f t="array" ref="P1347:R1347">_xlfn.TEXTSPLIT(M1347,"/")</f>
        <v>2</v>
      </c>
      <c r="Q1347" s="4" t="str">
        <v>15</v>
      </c>
      <c r="R1347" s="4" t="str">
        <v>14</v>
      </c>
      <c r="S1347" s="5">
        <f t="shared" si="152"/>
        <v>41685</v>
      </c>
      <c r="T1347">
        <v>27</v>
      </c>
      <c r="U1347" s="14">
        <v>10</v>
      </c>
      <c r="V1347" s="14">
        <v>24</v>
      </c>
      <c r="W1347" s="14">
        <v>15</v>
      </c>
      <c r="X1347" s="14">
        <v>13</v>
      </c>
      <c r="Y1347" s="14">
        <v>1</v>
      </c>
      <c r="Z1347" s="14">
        <v>30</v>
      </c>
      <c r="AA1347" s="2">
        <v>1</v>
      </c>
      <c r="AB1347" s="2">
        <v>2</v>
      </c>
      <c r="AC1347" s="2">
        <v>3</v>
      </c>
      <c r="AD1347" s="2">
        <v>7</v>
      </c>
      <c r="AE1347" s="2">
        <v>1</v>
      </c>
      <c r="AF1347" s="2">
        <v>0</v>
      </c>
      <c r="AG1347" s="16">
        <v>1</v>
      </c>
      <c r="AH1347" s="49">
        <v>1</v>
      </c>
      <c r="AI1347" s="49" t="s">
        <v>574</v>
      </c>
      <c r="AJ1347" s="49" t="s">
        <v>574</v>
      </c>
      <c r="AK1347" s="49" t="s">
        <v>574</v>
      </c>
      <c r="AL1347" s="49" t="s">
        <v>574</v>
      </c>
      <c r="AM1347" s="2">
        <f t="shared" si="153"/>
        <v>0</v>
      </c>
      <c r="AN1347" s="1">
        <v>67</v>
      </c>
      <c r="AO1347" s="2">
        <v>84.117000000000004</v>
      </c>
    </row>
    <row r="1348" spans="1:41" hidden="1" x14ac:dyDescent="0.3">
      <c r="A1348">
        <v>4370</v>
      </c>
      <c r="B1348">
        <v>1967</v>
      </c>
      <c r="C1348" s="1">
        <f t="shared" si="147"/>
        <v>57</v>
      </c>
      <c r="D1348" t="s">
        <v>40</v>
      </c>
      <c r="E1348" t="s">
        <v>22</v>
      </c>
      <c r="F1348" s="4" t="s">
        <v>32</v>
      </c>
      <c r="G1348" t="s">
        <v>32</v>
      </c>
      <c r="H1348" s="20">
        <v>43482</v>
      </c>
      <c r="I1348" s="2">
        <f t="shared" si="148"/>
        <v>43.481999999999999</v>
      </c>
      <c r="J1348" s="2">
        <v>2</v>
      </c>
      <c r="K1348" s="2">
        <v>1</v>
      </c>
      <c r="L1348" s="16">
        <f t="shared" si="149"/>
        <v>3</v>
      </c>
      <c r="M1348" s="6" t="s">
        <v>327</v>
      </c>
      <c r="N1348" s="4">
        <f t="shared" si="150"/>
        <v>2</v>
      </c>
      <c r="O1348" s="3">
        <f t="shared" si="151"/>
        <v>41591</v>
      </c>
      <c r="P1348" s="4" t="str" cm="1">
        <f t="array" ref="P1348:R1348">_xlfn.TEXTSPLIT(M1348,"/")</f>
        <v>11</v>
      </c>
      <c r="Q1348" s="4" t="str">
        <v>13</v>
      </c>
      <c r="R1348" s="4" t="str">
        <v>13</v>
      </c>
      <c r="S1348" s="5">
        <f t="shared" si="152"/>
        <v>41591</v>
      </c>
      <c r="T1348">
        <v>83</v>
      </c>
      <c r="U1348" s="14">
        <v>18</v>
      </c>
      <c r="V1348" s="14">
        <v>1</v>
      </c>
      <c r="W1348" s="14">
        <v>32</v>
      </c>
      <c r="X1348" s="14">
        <v>6</v>
      </c>
      <c r="Y1348" s="14">
        <v>3</v>
      </c>
      <c r="Z1348" s="14">
        <v>28</v>
      </c>
      <c r="AA1348" s="2">
        <v>3</v>
      </c>
      <c r="AB1348" s="2">
        <v>2</v>
      </c>
      <c r="AC1348" s="2">
        <v>4</v>
      </c>
      <c r="AD1348" s="2">
        <v>6</v>
      </c>
      <c r="AE1348" s="2">
        <v>0</v>
      </c>
      <c r="AF1348" s="2">
        <v>0</v>
      </c>
      <c r="AG1348" s="16">
        <v>0</v>
      </c>
      <c r="AH1348" s="49" t="s">
        <v>574</v>
      </c>
      <c r="AI1348" s="49" t="s">
        <v>574</v>
      </c>
      <c r="AJ1348" s="49" t="s">
        <v>574</v>
      </c>
      <c r="AK1348" s="49" t="s">
        <v>574</v>
      </c>
      <c r="AL1348" s="49" t="s">
        <v>574</v>
      </c>
      <c r="AM1348" s="2">
        <f t="shared" si="153"/>
        <v>0</v>
      </c>
      <c r="AN1348" s="1">
        <v>37</v>
      </c>
      <c r="AO1348" s="2">
        <v>82.332999999999998</v>
      </c>
    </row>
    <row r="1349" spans="1:41" hidden="1" x14ac:dyDescent="0.3">
      <c r="A1349">
        <v>4369</v>
      </c>
      <c r="B1349">
        <v>1958</v>
      </c>
      <c r="C1349" s="1">
        <f t="shared" si="147"/>
        <v>66</v>
      </c>
      <c r="D1349" t="s">
        <v>28</v>
      </c>
      <c r="E1349" t="s">
        <v>42</v>
      </c>
      <c r="F1349" s="4" t="s">
        <v>351</v>
      </c>
      <c r="G1349" s="11" t="s">
        <v>457</v>
      </c>
      <c r="H1349" s="20">
        <v>65487</v>
      </c>
      <c r="I1349" s="2">
        <f t="shared" si="148"/>
        <v>65.486999999999995</v>
      </c>
      <c r="J1349" s="2">
        <v>0</v>
      </c>
      <c r="K1349" s="2">
        <v>0</v>
      </c>
      <c r="L1349" s="16">
        <f t="shared" si="149"/>
        <v>0</v>
      </c>
      <c r="M1349" s="7">
        <v>41913</v>
      </c>
      <c r="N1349" s="4">
        <f t="shared" si="150"/>
        <v>1</v>
      </c>
      <c r="O1349" s="3">
        <f t="shared" si="151"/>
        <v>41913</v>
      </c>
      <c r="P1349" s="4" t="str" cm="1">
        <f t="array" ref="P1349">_xlfn.TEXTSPLIT(M1349,"/")</f>
        <v>41913</v>
      </c>
      <c r="Q1349" s="5"/>
      <c r="R1349" s="5"/>
      <c r="S1349" s="5" t="e">
        <f t="shared" si="152"/>
        <v>#NUM!</v>
      </c>
      <c r="T1349">
        <v>48</v>
      </c>
      <c r="U1349" s="14">
        <v>240</v>
      </c>
      <c r="V1349" s="14">
        <v>67</v>
      </c>
      <c r="W1349" s="14">
        <v>500</v>
      </c>
      <c r="X1349" s="14">
        <v>199</v>
      </c>
      <c r="Y1349" s="14">
        <v>0</v>
      </c>
      <c r="Z1349" s="14">
        <v>163</v>
      </c>
      <c r="AA1349" s="2">
        <v>3</v>
      </c>
      <c r="AB1349" s="2">
        <v>3</v>
      </c>
      <c r="AC1349" s="2">
        <v>6</v>
      </c>
      <c r="AD1349" s="2">
        <v>2</v>
      </c>
      <c r="AE1349" s="2">
        <v>0</v>
      </c>
      <c r="AF1349" s="2">
        <v>0</v>
      </c>
      <c r="AG1349" s="16">
        <v>0</v>
      </c>
      <c r="AH1349" s="49" t="s">
        <v>574</v>
      </c>
      <c r="AI1349" s="49" t="s">
        <v>574</v>
      </c>
      <c r="AJ1349" s="49" t="s">
        <v>574</v>
      </c>
      <c r="AK1349" s="49" t="s">
        <v>574</v>
      </c>
      <c r="AL1349" s="49" t="s">
        <v>574</v>
      </c>
      <c r="AM1349" s="2">
        <f t="shared" si="153"/>
        <v>0</v>
      </c>
      <c r="AN1349" s="1">
        <v>47</v>
      </c>
      <c r="AO1349" s="2">
        <v>81.929000000000002</v>
      </c>
    </row>
    <row r="1350" spans="1:41" x14ac:dyDescent="0.3">
      <c r="A1350">
        <v>4368</v>
      </c>
      <c r="B1350">
        <v>1981</v>
      </c>
      <c r="C1350" s="1">
        <f t="shared" si="147"/>
        <v>43</v>
      </c>
      <c r="D1350" t="s">
        <v>25</v>
      </c>
      <c r="E1350" t="s">
        <v>22</v>
      </c>
      <c r="F1350" s="4" t="s">
        <v>29</v>
      </c>
      <c r="G1350" t="s">
        <v>29</v>
      </c>
      <c r="H1350" s="20">
        <v>47850</v>
      </c>
      <c r="I1350" s="2">
        <f t="shared" si="148"/>
        <v>47.85</v>
      </c>
      <c r="J1350" s="2">
        <v>1</v>
      </c>
      <c r="K1350" s="2">
        <v>0</v>
      </c>
      <c r="L1350" s="16">
        <f t="shared" si="149"/>
        <v>1</v>
      </c>
      <c r="M1350" s="7">
        <v>41345</v>
      </c>
      <c r="N1350" s="4">
        <f t="shared" si="150"/>
        <v>1</v>
      </c>
      <c r="O1350" s="3">
        <f t="shared" si="151"/>
        <v>41345</v>
      </c>
      <c r="P1350" s="4" t="str" cm="1">
        <f t="array" ref="P1350">_xlfn.TEXTSPLIT(M1350,"/")</f>
        <v>41345</v>
      </c>
      <c r="Q1350" s="5"/>
      <c r="R1350" s="5"/>
      <c r="S1350" s="5" t="e">
        <f t="shared" si="152"/>
        <v>#NUM!</v>
      </c>
      <c r="T1350">
        <v>72</v>
      </c>
      <c r="U1350" s="14">
        <v>42</v>
      </c>
      <c r="V1350" s="14">
        <v>7</v>
      </c>
      <c r="W1350" s="14">
        <v>43</v>
      </c>
      <c r="X1350" s="14">
        <v>20</v>
      </c>
      <c r="Y1350" s="14">
        <v>12</v>
      </c>
      <c r="Z1350" s="14">
        <v>10</v>
      </c>
      <c r="AA1350" s="2">
        <v>1</v>
      </c>
      <c r="AB1350" s="2">
        <v>3</v>
      </c>
      <c r="AC1350" s="2">
        <v>4</v>
      </c>
      <c r="AD1350" s="2">
        <v>6</v>
      </c>
      <c r="AE1350" s="2">
        <v>0</v>
      </c>
      <c r="AF1350" s="2">
        <v>0</v>
      </c>
      <c r="AG1350" s="16">
        <v>0</v>
      </c>
      <c r="AH1350" s="49" t="s">
        <v>574</v>
      </c>
      <c r="AI1350" s="49" t="s">
        <v>574</v>
      </c>
      <c r="AJ1350" s="49" t="s">
        <v>574</v>
      </c>
      <c r="AK1350" s="49" t="s">
        <v>574</v>
      </c>
      <c r="AL1350" s="49" t="s">
        <v>574</v>
      </c>
      <c r="AM1350" s="2">
        <f t="shared" si="153"/>
        <v>0</v>
      </c>
      <c r="AN1350" s="1">
        <v>72</v>
      </c>
      <c r="AO1350" s="2">
        <v>80.872</v>
      </c>
    </row>
    <row r="1351" spans="1:41" x14ac:dyDescent="0.3">
      <c r="A1351">
        <v>4356</v>
      </c>
      <c r="B1351">
        <v>1972</v>
      </c>
      <c r="C1351" s="1">
        <f t="shared" si="147"/>
        <v>52</v>
      </c>
      <c r="D1351" t="s">
        <v>25</v>
      </c>
      <c r="E1351" t="s">
        <v>22</v>
      </c>
      <c r="F1351" s="4" t="s">
        <v>32</v>
      </c>
      <c r="G1351" t="s">
        <v>32</v>
      </c>
      <c r="H1351" s="20">
        <v>71819</v>
      </c>
      <c r="I1351" s="2">
        <f t="shared" si="148"/>
        <v>71.819000000000003</v>
      </c>
      <c r="J1351" s="2">
        <v>0</v>
      </c>
      <c r="K1351" s="2">
        <v>1</v>
      </c>
      <c r="L1351" s="16">
        <f t="shared" si="149"/>
        <v>1</v>
      </c>
      <c r="M1351" s="6" t="s">
        <v>284</v>
      </c>
      <c r="N1351" s="4">
        <f t="shared" si="150"/>
        <v>2</v>
      </c>
      <c r="O1351" s="3">
        <f t="shared" si="151"/>
        <v>41514</v>
      </c>
      <c r="P1351" s="4" t="str" cm="1">
        <f t="array" ref="P1351:R1351">_xlfn.TEXTSPLIT(M1351,"/")</f>
        <v>8</v>
      </c>
      <c r="Q1351" s="4" t="str">
        <v>28</v>
      </c>
      <c r="R1351" s="4" t="str">
        <v>13</v>
      </c>
      <c r="S1351" s="5">
        <f t="shared" si="152"/>
        <v>41514</v>
      </c>
      <c r="T1351">
        <v>70</v>
      </c>
      <c r="U1351" s="14">
        <v>1224</v>
      </c>
      <c r="V1351" s="14">
        <v>28</v>
      </c>
      <c r="W1351" s="14">
        <v>140</v>
      </c>
      <c r="X1351" s="14">
        <v>0</v>
      </c>
      <c r="Y1351" s="14">
        <v>14</v>
      </c>
      <c r="Z1351" s="14">
        <v>168</v>
      </c>
      <c r="AA1351" s="2">
        <v>3</v>
      </c>
      <c r="AB1351" s="2">
        <v>3</v>
      </c>
      <c r="AC1351" s="2">
        <v>5</v>
      </c>
      <c r="AD1351" s="2">
        <v>6</v>
      </c>
      <c r="AE1351" s="2">
        <v>0</v>
      </c>
      <c r="AF1351" s="2">
        <v>0</v>
      </c>
      <c r="AG1351" s="16">
        <v>2</v>
      </c>
      <c r="AH1351" s="49" t="s">
        <v>574</v>
      </c>
      <c r="AI1351" s="49">
        <v>1</v>
      </c>
      <c r="AJ1351" s="49">
        <v>1</v>
      </c>
      <c r="AK1351" s="49" t="s">
        <v>574</v>
      </c>
      <c r="AL1351" s="49" t="s">
        <v>574</v>
      </c>
      <c r="AM1351" s="2">
        <f t="shared" si="153"/>
        <v>0</v>
      </c>
      <c r="AN1351" s="1">
        <v>55</v>
      </c>
      <c r="AO1351" s="2">
        <v>75.921999999999997</v>
      </c>
    </row>
    <row r="1352" spans="1:41" x14ac:dyDescent="0.3">
      <c r="A1352">
        <v>4351</v>
      </c>
      <c r="B1352">
        <v>1956</v>
      </c>
      <c r="C1352" s="1">
        <f t="shared" si="147"/>
        <v>68</v>
      </c>
      <c r="D1352" t="s">
        <v>25</v>
      </c>
      <c r="E1352" t="s">
        <v>22</v>
      </c>
      <c r="F1352" s="4" t="s">
        <v>23</v>
      </c>
      <c r="G1352" t="s">
        <v>23</v>
      </c>
      <c r="H1352" s="20">
        <v>37244</v>
      </c>
      <c r="I1352" s="2">
        <f t="shared" si="148"/>
        <v>37.244</v>
      </c>
      <c r="J1352" s="2">
        <v>1</v>
      </c>
      <c r="K1352" s="2">
        <v>1</v>
      </c>
      <c r="L1352" s="16">
        <f t="shared" si="149"/>
        <v>2</v>
      </c>
      <c r="M1352" s="6" t="s">
        <v>165</v>
      </c>
      <c r="N1352" s="4">
        <f t="shared" si="150"/>
        <v>2</v>
      </c>
      <c r="O1352" s="3">
        <f t="shared" si="151"/>
        <v>41391</v>
      </c>
      <c r="P1352" s="4" t="str" cm="1">
        <f t="array" ref="P1352:R1352">_xlfn.TEXTSPLIT(M1352,"/")</f>
        <v>4</v>
      </c>
      <c r="Q1352" s="4" t="str">
        <v>27</v>
      </c>
      <c r="R1352" s="4" t="str">
        <v>13</v>
      </c>
      <c r="S1352" s="5">
        <f t="shared" si="152"/>
        <v>41391</v>
      </c>
      <c r="T1352">
        <v>90</v>
      </c>
      <c r="U1352" s="14">
        <v>18</v>
      </c>
      <c r="V1352" s="14">
        <v>2</v>
      </c>
      <c r="W1352" s="14">
        <v>10</v>
      </c>
      <c r="X1352" s="14">
        <v>0</v>
      </c>
      <c r="Y1352" s="14">
        <v>0</v>
      </c>
      <c r="Z1352" s="14">
        <v>25</v>
      </c>
      <c r="AA1352" s="2">
        <v>1</v>
      </c>
      <c r="AB1352" s="2">
        <v>1</v>
      </c>
      <c r="AC1352" s="2">
        <v>2</v>
      </c>
      <c r="AD1352" s="2">
        <v>7</v>
      </c>
      <c r="AE1352" s="2">
        <v>0</v>
      </c>
      <c r="AF1352" s="2">
        <v>0</v>
      </c>
      <c r="AG1352" s="16">
        <v>1</v>
      </c>
      <c r="AH1352" s="49">
        <v>1</v>
      </c>
      <c r="AI1352" s="49" t="s">
        <v>574</v>
      </c>
      <c r="AJ1352" s="49" t="s">
        <v>574</v>
      </c>
      <c r="AK1352" s="49" t="s">
        <v>574</v>
      </c>
      <c r="AL1352" s="49" t="s">
        <v>574</v>
      </c>
      <c r="AM1352" s="2">
        <f t="shared" si="153"/>
        <v>0</v>
      </c>
      <c r="AN1352" s="1">
        <v>74</v>
      </c>
      <c r="AO1352" s="2">
        <v>72.643000000000001</v>
      </c>
    </row>
    <row r="1353" spans="1:41" hidden="1" x14ac:dyDescent="0.3">
      <c r="A1353">
        <v>4339</v>
      </c>
      <c r="B1353">
        <v>1971</v>
      </c>
      <c r="C1353" s="1">
        <f t="shared" si="147"/>
        <v>53</v>
      </c>
      <c r="D1353" t="s">
        <v>33</v>
      </c>
      <c r="E1353" t="s">
        <v>34</v>
      </c>
      <c r="F1353" s="4" t="s">
        <v>29</v>
      </c>
      <c r="G1353" t="s">
        <v>29</v>
      </c>
      <c r="H1353" s="20">
        <v>67353</v>
      </c>
      <c r="I1353" s="2">
        <f t="shared" si="148"/>
        <v>67.352999999999994</v>
      </c>
      <c r="J1353" s="2">
        <v>0</v>
      </c>
      <c r="K1353" s="2">
        <v>1</v>
      </c>
      <c r="L1353" s="16">
        <f t="shared" si="149"/>
        <v>1</v>
      </c>
      <c r="M1353" s="6" t="s">
        <v>320</v>
      </c>
      <c r="N1353" s="4">
        <f t="shared" si="150"/>
        <v>2</v>
      </c>
      <c r="O1353" s="3">
        <f t="shared" si="151"/>
        <v>41639</v>
      </c>
      <c r="P1353" s="4" t="str" cm="1">
        <f t="array" ref="P1353:R1353">_xlfn.TEXTSPLIT(M1353,"/")</f>
        <v>12</v>
      </c>
      <c r="Q1353" s="4" t="str">
        <v>31</v>
      </c>
      <c r="R1353" s="4" t="str">
        <v>13</v>
      </c>
      <c r="S1353" s="5">
        <f t="shared" si="152"/>
        <v>41639</v>
      </c>
      <c r="T1353">
        <v>37</v>
      </c>
      <c r="U1353" s="14">
        <v>702</v>
      </c>
      <c r="V1353" s="14">
        <v>17</v>
      </c>
      <c r="W1353" s="14">
        <v>151</v>
      </c>
      <c r="X1353" s="14">
        <v>0</v>
      </c>
      <c r="Y1353" s="14">
        <v>8</v>
      </c>
      <c r="Z1353" s="14">
        <v>35</v>
      </c>
      <c r="AA1353" s="2">
        <v>5</v>
      </c>
      <c r="AB1353" s="2">
        <v>5</v>
      </c>
      <c r="AC1353" s="2">
        <v>12</v>
      </c>
      <c r="AD1353" s="2">
        <v>2</v>
      </c>
      <c r="AE1353" s="2">
        <v>0</v>
      </c>
      <c r="AF1353" s="2">
        <v>0</v>
      </c>
      <c r="AG1353" s="16">
        <v>0</v>
      </c>
      <c r="AH1353" s="49" t="s">
        <v>574</v>
      </c>
      <c r="AI1353" s="49" t="s">
        <v>574</v>
      </c>
      <c r="AJ1353" s="49" t="s">
        <v>574</v>
      </c>
      <c r="AK1353" s="49" t="s">
        <v>574</v>
      </c>
      <c r="AL1353" s="49" t="s">
        <v>574</v>
      </c>
      <c r="AM1353" s="2">
        <f t="shared" si="153"/>
        <v>0</v>
      </c>
      <c r="AN1353" s="1">
        <v>74</v>
      </c>
      <c r="AO1353" s="2">
        <v>70.165000000000006</v>
      </c>
    </row>
    <row r="1354" spans="1:41" x14ac:dyDescent="0.3">
      <c r="A1354">
        <v>4338</v>
      </c>
      <c r="B1354">
        <v>1984</v>
      </c>
      <c r="C1354" s="1">
        <f t="shared" si="147"/>
        <v>40</v>
      </c>
      <c r="D1354" t="s">
        <v>25</v>
      </c>
      <c r="E1354" t="s">
        <v>22</v>
      </c>
      <c r="F1354" s="4" t="s">
        <v>26</v>
      </c>
      <c r="G1354" t="s">
        <v>26</v>
      </c>
      <c r="H1354" s="20">
        <v>39062</v>
      </c>
      <c r="I1354" s="2">
        <f t="shared" si="148"/>
        <v>39.061999999999998</v>
      </c>
      <c r="J1354" s="2">
        <v>1</v>
      </c>
      <c r="K1354" s="2">
        <v>0</v>
      </c>
      <c r="L1354" s="16">
        <f t="shared" si="149"/>
        <v>1</v>
      </c>
      <c r="M1354" s="6" t="s">
        <v>241</v>
      </c>
      <c r="N1354" s="4">
        <f t="shared" si="150"/>
        <v>2</v>
      </c>
      <c r="O1354" s="3">
        <f t="shared" si="151"/>
        <v>41723</v>
      </c>
      <c r="P1354" s="4" t="str" cm="1">
        <f t="array" ref="P1354:R1354">_xlfn.TEXTSPLIT(M1354,"/")</f>
        <v>3</v>
      </c>
      <c r="Q1354" s="4" t="str">
        <v>25</v>
      </c>
      <c r="R1354" s="4" t="str">
        <v>14</v>
      </c>
      <c r="S1354" s="5">
        <f t="shared" si="152"/>
        <v>41723</v>
      </c>
      <c r="T1354">
        <v>28</v>
      </c>
      <c r="U1354" s="14">
        <v>23</v>
      </c>
      <c r="V1354" s="14">
        <v>0</v>
      </c>
      <c r="W1354" s="14">
        <v>9</v>
      </c>
      <c r="X1354" s="14">
        <v>0</v>
      </c>
      <c r="Y1354" s="14">
        <v>0</v>
      </c>
      <c r="Z1354" s="14">
        <v>12</v>
      </c>
      <c r="AA1354" s="2">
        <v>1</v>
      </c>
      <c r="AB1354" s="2">
        <v>1</v>
      </c>
      <c r="AC1354" s="2">
        <v>3</v>
      </c>
      <c r="AD1354" s="2">
        <v>4</v>
      </c>
      <c r="AE1354" s="2">
        <v>0</v>
      </c>
      <c r="AF1354" s="2">
        <v>0</v>
      </c>
      <c r="AG1354" s="16">
        <v>1</v>
      </c>
      <c r="AH1354" s="49">
        <v>1</v>
      </c>
      <c r="AI1354" s="49" t="s">
        <v>574</v>
      </c>
      <c r="AJ1354" s="49" t="s">
        <v>574</v>
      </c>
      <c r="AK1354" s="49" t="s">
        <v>574</v>
      </c>
      <c r="AL1354" s="49" t="s">
        <v>574</v>
      </c>
      <c r="AM1354" s="2">
        <f t="shared" si="153"/>
        <v>0</v>
      </c>
      <c r="AN1354" s="1">
        <v>50</v>
      </c>
      <c r="AO1354" s="2">
        <v>65.308000000000007</v>
      </c>
    </row>
    <row r="1355" spans="1:41" hidden="1" x14ac:dyDescent="0.3">
      <c r="A1355">
        <v>4333</v>
      </c>
      <c r="B1355">
        <v>1955</v>
      </c>
      <c r="C1355" s="1">
        <f t="shared" si="147"/>
        <v>69</v>
      </c>
      <c r="D1355" t="s">
        <v>40</v>
      </c>
      <c r="E1355" t="s">
        <v>22</v>
      </c>
      <c r="F1355" s="4" t="s">
        <v>32</v>
      </c>
      <c r="G1355" t="s">
        <v>32</v>
      </c>
      <c r="H1355" s="20">
        <v>32144</v>
      </c>
      <c r="I1355" s="2">
        <f t="shared" si="148"/>
        <v>32.143999999999998</v>
      </c>
      <c r="J1355" s="2">
        <v>1</v>
      </c>
      <c r="K1355" s="2">
        <v>1</v>
      </c>
      <c r="L1355" s="16">
        <f t="shared" si="149"/>
        <v>2</v>
      </c>
      <c r="M1355" s="6" t="s">
        <v>95</v>
      </c>
      <c r="N1355" s="4">
        <f t="shared" si="150"/>
        <v>2</v>
      </c>
      <c r="O1355" s="3">
        <f t="shared" si="151"/>
        <v>41721</v>
      </c>
      <c r="P1355" s="4" t="str" cm="1">
        <f t="array" ref="P1355:R1355">_xlfn.TEXTSPLIT(M1355,"/")</f>
        <v>3</v>
      </c>
      <c r="Q1355" s="4" t="str">
        <v>23</v>
      </c>
      <c r="R1355" s="4" t="str">
        <v>14</v>
      </c>
      <c r="S1355" s="5">
        <f t="shared" si="152"/>
        <v>41721</v>
      </c>
      <c r="T1355">
        <v>76</v>
      </c>
      <c r="U1355" s="14">
        <v>41</v>
      </c>
      <c r="V1355" s="14">
        <v>0</v>
      </c>
      <c r="W1355" s="14">
        <v>10</v>
      </c>
      <c r="X1355" s="14">
        <v>0</v>
      </c>
      <c r="Y1355" s="14">
        <v>0</v>
      </c>
      <c r="Z1355" s="14">
        <v>3</v>
      </c>
      <c r="AA1355" s="2">
        <v>4</v>
      </c>
      <c r="AB1355" s="2">
        <v>2</v>
      </c>
      <c r="AC1355" s="2">
        <v>3</v>
      </c>
      <c r="AD1355" s="2">
        <v>7</v>
      </c>
      <c r="AE1355" s="2">
        <v>0</v>
      </c>
      <c r="AF1355" s="2">
        <v>0</v>
      </c>
      <c r="AG1355" s="16">
        <v>1</v>
      </c>
      <c r="AH1355" s="49" t="s">
        <v>574</v>
      </c>
      <c r="AI1355" s="49">
        <v>1</v>
      </c>
      <c r="AJ1355" s="49" t="s">
        <v>574</v>
      </c>
      <c r="AK1355" s="49" t="s">
        <v>574</v>
      </c>
      <c r="AL1355" s="49" t="s">
        <v>574</v>
      </c>
      <c r="AM1355" s="2">
        <f t="shared" si="153"/>
        <v>0</v>
      </c>
      <c r="AN1355" s="1">
        <v>56</v>
      </c>
      <c r="AO1355" s="2">
        <v>63.246000000000002</v>
      </c>
    </row>
    <row r="1356" spans="1:41" x14ac:dyDescent="0.3">
      <c r="A1356">
        <v>4331</v>
      </c>
      <c r="B1356">
        <v>1979</v>
      </c>
      <c r="C1356" s="1">
        <f t="shared" si="147"/>
        <v>45</v>
      </c>
      <c r="D1356" t="s">
        <v>25</v>
      </c>
      <c r="E1356" t="s">
        <v>42</v>
      </c>
      <c r="F1356" s="4" t="s">
        <v>32</v>
      </c>
      <c r="G1356" t="s">
        <v>32</v>
      </c>
      <c r="H1356" s="20">
        <v>85738</v>
      </c>
      <c r="I1356" s="2">
        <f t="shared" si="148"/>
        <v>85.738</v>
      </c>
      <c r="J1356" s="2">
        <v>0</v>
      </c>
      <c r="K1356" s="2">
        <v>0</v>
      </c>
      <c r="L1356" s="16">
        <f t="shared" si="149"/>
        <v>0</v>
      </c>
      <c r="M1356" s="6" t="s">
        <v>275</v>
      </c>
      <c r="N1356" s="4">
        <f t="shared" si="150"/>
        <v>2</v>
      </c>
      <c r="O1356" s="3">
        <f t="shared" si="151"/>
        <v>41662</v>
      </c>
      <c r="P1356" s="4" t="str" cm="1">
        <f t="array" ref="P1356:R1356">_xlfn.TEXTSPLIT(M1356,"/")</f>
        <v>1</v>
      </c>
      <c r="Q1356" s="4" t="str">
        <v>23</v>
      </c>
      <c r="R1356" s="4" t="str">
        <v>14</v>
      </c>
      <c r="S1356" s="5">
        <f t="shared" si="152"/>
        <v>41662</v>
      </c>
      <c r="T1356">
        <v>41</v>
      </c>
      <c r="U1356" s="14">
        <v>913</v>
      </c>
      <c r="V1356" s="14">
        <v>26</v>
      </c>
      <c r="W1356" s="14">
        <v>376</v>
      </c>
      <c r="X1356" s="14">
        <v>17</v>
      </c>
      <c r="Y1356" s="14">
        <v>26</v>
      </c>
      <c r="Z1356" s="14">
        <v>13</v>
      </c>
      <c r="AA1356" s="2">
        <v>1</v>
      </c>
      <c r="AB1356" s="2">
        <v>3</v>
      </c>
      <c r="AC1356" s="2">
        <v>11</v>
      </c>
      <c r="AD1356" s="2">
        <v>1</v>
      </c>
      <c r="AE1356" s="2">
        <v>0</v>
      </c>
      <c r="AF1356" s="2">
        <v>0</v>
      </c>
      <c r="AG1356" s="16">
        <v>2</v>
      </c>
      <c r="AH1356" s="49" t="s">
        <v>574</v>
      </c>
      <c r="AI1356" s="49">
        <v>1</v>
      </c>
      <c r="AJ1356" s="49">
        <v>1</v>
      </c>
      <c r="AK1356" s="49" t="s">
        <v>574</v>
      </c>
      <c r="AL1356" s="49" t="s">
        <v>574</v>
      </c>
      <c r="AM1356" s="2">
        <f t="shared" si="153"/>
        <v>0</v>
      </c>
      <c r="AN1356" s="1">
        <v>58</v>
      </c>
      <c r="AO1356" s="2">
        <v>56.962000000000003</v>
      </c>
    </row>
    <row r="1357" spans="1:41" hidden="1" x14ac:dyDescent="0.3">
      <c r="A1357">
        <v>4329</v>
      </c>
      <c r="B1357">
        <v>1985</v>
      </c>
      <c r="C1357" s="1">
        <f t="shared" si="147"/>
        <v>39</v>
      </c>
      <c r="D1357" t="s">
        <v>33</v>
      </c>
      <c r="E1357" t="s">
        <v>34</v>
      </c>
      <c r="F1357" s="4" t="s">
        <v>29</v>
      </c>
      <c r="G1357" t="s">
        <v>29</v>
      </c>
      <c r="H1357" s="20">
        <v>18988</v>
      </c>
      <c r="I1357" s="2">
        <f t="shared" si="148"/>
        <v>18.988</v>
      </c>
      <c r="J1357" s="2">
        <v>1</v>
      </c>
      <c r="K1357" s="2">
        <v>0</v>
      </c>
      <c r="L1357" s="16">
        <f t="shared" si="149"/>
        <v>1</v>
      </c>
      <c r="M1357" s="6" t="s">
        <v>92</v>
      </c>
      <c r="N1357" s="4">
        <f t="shared" si="150"/>
        <v>2</v>
      </c>
      <c r="O1357" s="3">
        <f t="shared" si="151"/>
        <v>41782</v>
      </c>
      <c r="P1357" s="4" t="str" cm="1">
        <f t="array" ref="P1357:R1357">_xlfn.TEXTSPLIT(M1357,"/")</f>
        <v>5</v>
      </c>
      <c r="Q1357" s="4" t="str">
        <v>23</v>
      </c>
      <c r="R1357" s="4" t="str">
        <v>14</v>
      </c>
      <c r="S1357" s="5">
        <f t="shared" si="152"/>
        <v>41782</v>
      </c>
      <c r="T1357">
        <v>43</v>
      </c>
      <c r="U1357" s="14">
        <v>6</v>
      </c>
      <c r="V1357" s="14">
        <v>0</v>
      </c>
      <c r="W1357" s="14">
        <v>6</v>
      </c>
      <c r="X1357" s="14">
        <v>2</v>
      </c>
      <c r="Y1357" s="14">
        <v>1</v>
      </c>
      <c r="Z1357" s="14">
        <v>1</v>
      </c>
      <c r="AA1357" s="2">
        <v>2</v>
      </c>
      <c r="AB1357" s="2">
        <v>1</v>
      </c>
      <c r="AC1357" s="2">
        <v>3</v>
      </c>
      <c r="AD1357" s="2">
        <v>7</v>
      </c>
      <c r="AE1357" s="2">
        <v>0</v>
      </c>
      <c r="AF1357" s="2">
        <v>0</v>
      </c>
      <c r="AG1357" s="16">
        <v>0</v>
      </c>
      <c r="AH1357" s="49" t="s">
        <v>574</v>
      </c>
      <c r="AI1357" s="49" t="s">
        <v>574</v>
      </c>
      <c r="AJ1357" s="49" t="s">
        <v>574</v>
      </c>
      <c r="AK1357" s="49" t="s">
        <v>574</v>
      </c>
      <c r="AL1357" s="49" t="s">
        <v>574</v>
      </c>
      <c r="AM1357" s="2">
        <f t="shared" si="153"/>
        <v>0</v>
      </c>
      <c r="AN1357" s="1">
        <v>58</v>
      </c>
      <c r="AO1357" s="2">
        <v>56.962000000000003</v>
      </c>
    </row>
    <row r="1358" spans="1:41" x14ac:dyDescent="0.3">
      <c r="A1358">
        <v>4328</v>
      </c>
      <c r="B1358">
        <v>1987</v>
      </c>
      <c r="C1358" s="1">
        <f t="shared" si="147"/>
        <v>37</v>
      </c>
      <c r="D1358" t="s">
        <v>25</v>
      </c>
      <c r="E1358" t="s">
        <v>36</v>
      </c>
      <c r="F1358" s="4" t="s">
        <v>29</v>
      </c>
      <c r="G1358" t="s">
        <v>29</v>
      </c>
      <c r="H1358" s="20">
        <v>21955</v>
      </c>
      <c r="I1358" s="2">
        <f t="shared" si="148"/>
        <v>21.954999999999998</v>
      </c>
      <c r="J1358" s="2">
        <v>1</v>
      </c>
      <c r="K1358" s="2">
        <v>0</v>
      </c>
      <c r="L1358" s="16">
        <f t="shared" si="149"/>
        <v>1</v>
      </c>
      <c r="M1358" s="7">
        <v>41464</v>
      </c>
      <c r="N1358" s="4">
        <f t="shared" si="150"/>
        <v>1</v>
      </c>
      <c r="O1358" s="3">
        <f t="shared" si="151"/>
        <v>41464</v>
      </c>
      <c r="P1358" s="4" t="str" cm="1">
        <f t="array" ref="P1358">_xlfn.TEXTSPLIT(M1358,"/")</f>
        <v>41464</v>
      </c>
      <c r="Q1358" s="5"/>
      <c r="R1358" s="5"/>
      <c r="S1358" s="5" t="e">
        <f t="shared" si="152"/>
        <v>#NUM!</v>
      </c>
      <c r="T1358">
        <v>81</v>
      </c>
      <c r="U1358" s="14">
        <v>5</v>
      </c>
      <c r="V1358" s="14">
        <v>1</v>
      </c>
      <c r="W1358" s="14">
        <v>7</v>
      </c>
      <c r="X1358" s="14">
        <v>17</v>
      </c>
      <c r="Y1358" s="14">
        <v>14</v>
      </c>
      <c r="Z1358" s="14">
        <v>11</v>
      </c>
      <c r="AA1358" s="2">
        <v>2</v>
      </c>
      <c r="AB1358" s="2">
        <v>2</v>
      </c>
      <c r="AC1358" s="2">
        <v>3</v>
      </c>
      <c r="AD1358" s="2">
        <v>6</v>
      </c>
      <c r="AE1358" s="2">
        <v>0</v>
      </c>
      <c r="AF1358" s="2">
        <v>0</v>
      </c>
      <c r="AG1358" s="16">
        <v>0</v>
      </c>
      <c r="AH1358" s="49" t="s">
        <v>574</v>
      </c>
      <c r="AI1358" s="49" t="s">
        <v>574</v>
      </c>
      <c r="AJ1358" s="49" t="s">
        <v>574</v>
      </c>
      <c r="AK1358" s="49" t="s">
        <v>574</v>
      </c>
      <c r="AL1358" s="49" t="s">
        <v>574</v>
      </c>
      <c r="AM1358" s="2">
        <f t="shared" si="153"/>
        <v>0</v>
      </c>
      <c r="AN1358" s="1">
        <v>67</v>
      </c>
      <c r="AO1358" s="2">
        <v>55.283999999999999</v>
      </c>
    </row>
    <row r="1359" spans="1:41" x14ac:dyDescent="0.3">
      <c r="A1359">
        <v>4324</v>
      </c>
      <c r="B1359">
        <v>1990</v>
      </c>
      <c r="C1359" s="1">
        <f t="shared" si="147"/>
        <v>34</v>
      </c>
      <c r="D1359" t="s">
        <v>25</v>
      </c>
      <c r="E1359" t="s">
        <v>22</v>
      </c>
      <c r="F1359" s="4" t="s">
        <v>29</v>
      </c>
      <c r="G1359" t="s">
        <v>29</v>
      </c>
      <c r="H1359" s="20">
        <v>42387</v>
      </c>
      <c r="I1359" s="2">
        <f t="shared" si="148"/>
        <v>42.387</v>
      </c>
      <c r="J1359" s="2">
        <v>1</v>
      </c>
      <c r="K1359" s="2">
        <v>0</v>
      </c>
      <c r="L1359" s="16">
        <f t="shared" si="149"/>
        <v>1</v>
      </c>
      <c r="M1359" s="6" t="s">
        <v>110</v>
      </c>
      <c r="N1359" s="4">
        <f t="shared" si="150"/>
        <v>2</v>
      </c>
      <c r="O1359" s="3">
        <f t="shared" si="151"/>
        <v>41211</v>
      </c>
      <c r="P1359" s="4" t="str" cm="1">
        <f t="array" ref="P1359:R1359">_xlfn.TEXTSPLIT(M1359,"/")</f>
        <v>10</v>
      </c>
      <c r="Q1359" s="4" t="str">
        <v>29</v>
      </c>
      <c r="R1359" s="4" t="str">
        <v>12</v>
      </c>
      <c r="S1359" s="5">
        <f t="shared" si="152"/>
        <v>41211</v>
      </c>
      <c r="T1359">
        <v>42</v>
      </c>
      <c r="U1359" s="14">
        <v>235</v>
      </c>
      <c r="V1359" s="14">
        <v>0</v>
      </c>
      <c r="W1359" s="14">
        <v>235</v>
      </c>
      <c r="X1359" s="14">
        <v>19</v>
      </c>
      <c r="Y1359" s="14">
        <v>4</v>
      </c>
      <c r="Z1359" s="14">
        <v>191</v>
      </c>
      <c r="AA1359" s="2">
        <v>5</v>
      </c>
      <c r="AB1359" s="2">
        <v>8</v>
      </c>
      <c r="AC1359" s="2">
        <v>7</v>
      </c>
      <c r="AD1359" s="2">
        <v>8</v>
      </c>
      <c r="AE1359" s="2">
        <v>0</v>
      </c>
      <c r="AF1359" s="2">
        <v>0</v>
      </c>
      <c r="AG1359" s="16">
        <v>0</v>
      </c>
      <c r="AH1359" s="49" t="s">
        <v>574</v>
      </c>
      <c r="AI1359" s="49" t="s">
        <v>574</v>
      </c>
      <c r="AJ1359" s="49" t="s">
        <v>574</v>
      </c>
      <c r="AK1359" s="49" t="s">
        <v>574</v>
      </c>
      <c r="AL1359" s="49" t="s">
        <v>574</v>
      </c>
      <c r="AM1359" s="2">
        <f t="shared" si="153"/>
        <v>0</v>
      </c>
      <c r="AN1359" s="1">
        <v>70</v>
      </c>
      <c r="AO1359" s="2">
        <v>53.593000000000004</v>
      </c>
    </row>
    <row r="1360" spans="1:41" x14ac:dyDescent="0.3">
      <c r="A1360">
        <v>4322</v>
      </c>
      <c r="B1360">
        <v>1959</v>
      </c>
      <c r="C1360" s="1">
        <f t="shared" si="147"/>
        <v>65</v>
      </c>
      <c r="D1360" t="s">
        <v>25</v>
      </c>
      <c r="E1360" t="s">
        <v>34</v>
      </c>
      <c r="F1360" s="4" t="s">
        <v>32</v>
      </c>
      <c r="G1360" t="s">
        <v>32</v>
      </c>
      <c r="H1360" s="20">
        <v>77863</v>
      </c>
      <c r="I1360" s="2">
        <f t="shared" si="148"/>
        <v>77.863</v>
      </c>
      <c r="J1360" s="2">
        <v>0</v>
      </c>
      <c r="K1360" s="2">
        <v>0</v>
      </c>
      <c r="L1360" s="16">
        <f t="shared" si="149"/>
        <v>0</v>
      </c>
      <c r="M1360" s="6" t="s">
        <v>227</v>
      </c>
      <c r="N1360" s="4">
        <f t="shared" si="150"/>
        <v>2</v>
      </c>
      <c r="O1360" s="3">
        <f t="shared" si="151"/>
        <v>41605</v>
      </c>
      <c r="P1360" s="4" t="str" cm="1">
        <f t="array" ref="P1360:R1360">_xlfn.TEXTSPLIT(M1360,"/")</f>
        <v>11</v>
      </c>
      <c r="Q1360" s="4" t="str">
        <v>27</v>
      </c>
      <c r="R1360" s="4" t="str">
        <v>13</v>
      </c>
      <c r="S1360" s="5">
        <f t="shared" si="152"/>
        <v>41605</v>
      </c>
      <c r="T1360">
        <v>20</v>
      </c>
      <c r="U1360" s="14">
        <v>881</v>
      </c>
      <c r="V1360" s="14">
        <v>38</v>
      </c>
      <c r="W1360" s="14">
        <v>319</v>
      </c>
      <c r="X1360" s="14">
        <v>16</v>
      </c>
      <c r="Y1360" s="14">
        <v>25</v>
      </c>
      <c r="Z1360" s="14">
        <v>12</v>
      </c>
      <c r="AA1360" s="2">
        <v>1</v>
      </c>
      <c r="AB1360" s="2">
        <v>4</v>
      </c>
      <c r="AC1360" s="2">
        <v>10</v>
      </c>
      <c r="AD1360" s="2">
        <v>2</v>
      </c>
      <c r="AE1360" s="2">
        <v>0</v>
      </c>
      <c r="AF1360" s="2">
        <v>0</v>
      </c>
      <c r="AG1360" s="16">
        <v>0</v>
      </c>
      <c r="AH1360" s="49" t="s">
        <v>574</v>
      </c>
      <c r="AI1360" s="49" t="s">
        <v>574</v>
      </c>
      <c r="AJ1360" s="49" t="s">
        <v>574</v>
      </c>
      <c r="AK1360" s="49" t="s">
        <v>574</v>
      </c>
      <c r="AL1360" s="49" t="s">
        <v>574</v>
      </c>
      <c r="AM1360" s="2">
        <f t="shared" si="153"/>
        <v>0</v>
      </c>
      <c r="AN1360" s="1">
        <v>36</v>
      </c>
      <c r="AO1360" s="2">
        <v>51.563000000000002</v>
      </c>
    </row>
    <row r="1361" spans="1:41" x14ac:dyDescent="0.3">
      <c r="A1361">
        <v>4320</v>
      </c>
      <c r="B1361">
        <v>1980</v>
      </c>
      <c r="C1361" s="1">
        <f t="shared" si="147"/>
        <v>44</v>
      </c>
      <c r="D1361" t="s">
        <v>25</v>
      </c>
      <c r="E1361" t="s">
        <v>22</v>
      </c>
      <c r="F1361" s="4" t="s">
        <v>26</v>
      </c>
      <c r="G1361" t="s">
        <v>26</v>
      </c>
      <c r="H1361" s="20">
        <v>60152</v>
      </c>
      <c r="I1361" s="2">
        <f t="shared" si="148"/>
        <v>60.152000000000001</v>
      </c>
      <c r="J1361" s="2">
        <v>0</v>
      </c>
      <c r="K1361" s="2">
        <v>1</v>
      </c>
      <c r="L1361" s="16">
        <f t="shared" si="149"/>
        <v>1</v>
      </c>
      <c r="M1361" s="6" t="s">
        <v>117</v>
      </c>
      <c r="N1361" s="4">
        <f t="shared" si="150"/>
        <v>2</v>
      </c>
      <c r="O1361" s="3">
        <f t="shared" si="151"/>
        <v>41361</v>
      </c>
      <c r="P1361" s="4" t="str" cm="1">
        <f t="array" ref="P1361:R1361">_xlfn.TEXTSPLIT(M1361,"/")</f>
        <v>3</v>
      </c>
      <c r="Q1361" s="4" t="str">
        <v>28</v>
      </c>
      <c r="R1361" s="4" t="str">
        <v>13</v>
      </c>
      <c r="S1361" s="5">
        <f t="shared" si="152"/>
        <v>41361</v>
      </c>
      <c r="T1361">
        <v>6</v>
      </c>
      <c r="U1361" s="14">
        <v>325</v>
      </c>
      <c r="V1361" s="14">
        <v>83</v>
      </c>
      <c r="W1361" s="14">
        <v>300</v>
      </c>
      <c r="X1361" s="14">
        <v>86</v>
      </c>
      <c r="Y1361" s="14">
        <v>58</v>
      </c>
      <c r="Z1361" s="14">
        <v>91</v>
      </c>
      <c r="AA1361" s="2">
        <v>1</v>
      </c>
      <c r="AB1361" s="2">
        <v>6</v>
      </c>
      <c r="AC1361" s="2">
        <v>12</v>
      </c>
      <c r="AD1361" s="2">
        <v>3</v>
      </c>
      <c r="AE1361" s="2">
        <v>0</v>
      </c>
      <c r="AF1361" s="2">
        <v>0</v>
      </c>
      <c r="AG1361" s="16">
        <v>0</v>
      </c>
      <c r="AH1361" s="49" t="s">
        <v>574</v>
      </c>
      <c r="AI1361" s="49" t="s">
        <v>574</v>
      </c>
      <c r="AJ1361" s="49" t="s">
        <v>574</v>
      </c>
      <c r="AK1361" s="49" t="s">
        <v>574</v>
      </c>
      <c r="AL1361" s="49" t="s">
        <v>574</v>
      </c>
      <c r="AM1361" s="2">
        <f t="shared" si="153"/>
        <v>0</v>
      </c>
      <c r="AN1361" s="1">
        <v>50</v>
      </c>
      <c r="AO1361" s="2">
        <v>38.960999999999999</v>
      </c>
    </row>
    <row r="1362" spans="1:41" hidden="1" x14ac:dyDescent="0.3">
      <c r="A1362">
        <v>4310</v>
      </c>
      <c r="B1362">
        <v>1945</v>
      </c>
      <c r="C1362" s="1">
        <f t="shared" si="147"/>
        <v>79</v>
      </c>
      <c r="D1362" t="s">
        <v>33</v>
      </c>
      <c r="E1362" t="s">
        <v>22</v>
      </c>
      <c r="F1362" s="4" t="s">
        <v>29</v>
      </c>
      <c r="G1362" t="s">
        <v>29</v>
      </c>
      <c r="H1362" s="20">
        <v>80589</v>
      </c>
      <c r="I1362" s="2">
        <f t="shared" si="148"/>
        <v>80.588999999999999</v>
      </c>
      <c r="J1362" s="2">
        <v>0</v>
      </c>
      <c r="K1362" s="2">
        <v>0</v>
      </c>
      <c r="L1362" s="16">
        <f t="shared" si="149"/>
        <v>0</v>
      </c>
      <c r="M1362" s="6" t="s">
        <v>138</v>
      </c>
      <c r="N1362" s="4">
        <f t="shared" si="150"/>
        <v>2</v>
      </c>
      <c r="O1362" s="3">
        <f t="shared" si="151"/>
        <v>41661</v>
      </c>
      <c r="P1362" s="4" t="str" cm="1">
        <f t="array" ref="P1362:R1362">_xlfn.TEXTSPLIT(M1362,"/")</f>
        <v>1</v>
      </c>
      <c r="Q1362" s="4" t="str">
        <v>22</v>
      </c>
      <c r="R1362" s="4" t="str">
        <v>14</v>
      </c>
      <c r="S1362" s="5">
        <f t="shared" si="152"/>
        <v>41661</v>
      </c>
      <c r="T1362">
        <v>25</v>
      </c>
      <c r="U1362" s="14">
        <v>507</v>
      </c>
      <c r="V1362" s="14">
        <v>93</v>
      </c>
      <c r="W1362" s="14">
        <v>520</v>
      </c>
      <c r="X1362" s="14">
        <v>242</v>
      </c>
      <c r="Y1362" s="14">
        <v>40</v>
      </c>
      <c r="Z1362" s="14">
        <v>26</v>
      </c>
      <c r="AA1362" s="2">
        <v>1</v>
      </c>
      <c r="AB1362" s="2">
        <v>5</v>
      </c>
      <c r="AC1362" s="2">
        <v>5</v>
      </c>
      <c r="AD1362" s="2">
        <v>1</v>
      </c>
      <c r="AE1362" s="2">
        <v>1</v>
      </c>
      <c r="AF1362" s="2">
        <v>0</v>
      </c>
      <c r="AG1362" s="16">
        <v>1</v>
      </c>
      <c r="AH1362" s="49" t="s">
        <v>574</v>
      </c>
      <c r="AI1362" s="49" t="s">
        <v>574</v>
      </c>
      <c r="AJ1362" s="49" t="s">
        <v>574</v>
      </c>
      <c r="AK1362" s="49">
        <v>1</v>
      </c>
      <c r="AL1362" s="49" t="s">
        <v>574</v>
      </c>
      <c r="AM1362" s="2">
        <f t="shared" si="153"/>
        <v>0</v>
      </c>
      <c r="AN1362" s="1">
        <v>65</v>
      </c>
      <c r="AO1362" s="2">
        <v>38.741</v>
      </c>
    </row>
    <row r="1363" spans="1:41" hidden="1" x14ac:dyDescent="0.3">
      <c r="A1363">
        <v>4303</v>
      </c>
      <c r="B1363">
        <v>1958</v>
      </c>
      <c r="C1363" s="1">
        <f t="shared" si="147"/>
        <v>66</v>
      </c>
      <c r="D1363" t="s">
        <v>28</v>
      </c>
      <c r="E1363" t="s">
        <v>34</v>
      </c>
      <c r="F1363" s="4" t="s">
        <v>32</v>
      </c>
      <c r="G1363" t="s">
        <v>32</v>
      </c>
      <c r="H1363" s="20">
        <v>6835</v>
      </c>
      <c r="I1363" s="2">
        <f t="shared" si="148"/>
        <v>6.835</v>
      </c>
      <c r="J1363" s="2">
        <v>0</v>
      </c>
      <c r="K1363" s="2">
        <v>1</v>
      </c>
      <c r="L1363" s="16">
        <f t="shared" si="149"/>
        <v>1</v>
      </c>
      <c r="M1363" s="7">
        <v>41133</v>
      </c>
      <c r="N1363" s="4">
        <f t="shared" si="150"/>
        <v>1</v>
      </c>
      <c r="O1363" s="3">
        <f t="shared" si="151"/>
        <v>41133</v>
      </c>
      <c r="P1363" s="4" t="str" cm="1">
        <f t="array" ref="P1363">_xlfn.TEXTSPLIT(M1363,"/")</f>
        <v>41133</v>
      </c>
      <c r="Q1363" s="5"/>
      <c r="R1363" s="5"/>
      <c r="S1363" s="5" t="e">
        <f t="shared" si="152"/>
        <v>#NUM!</v>
      </c>
      <c r="T1363">
        <v>76</v>
      </c>
      <c r="U1363" s="14">
        <v>107</v>
      </c>
      <c r="V1363" s="14">
        <v>2</v>
      </c>
      <c r="W1363" s="14">
        <v>12</v>
      </c>
      <c r="X1363" s="14">
        <v>2</v>
      </c>
      <c r="Y1363" s="14">
        <v>2</v>
      </c>
      <c r="Z1363" s="14">
        <v>12</v>
      </c>
      <c r="AA1363" s="2">
        <v>0</v>
      </c>
      <c r="AB1363" s="2">
        <v>0</v>
      </c>
      <c r="AC1363" s="2">
        <v>1</v>
      </c>
      <c r="AD1363" s="2">
        <v>20</v>
      </c>
      <c r="AE1363" s="2">
        <v>0</v>
      </c>
      <c r="AF1363" s="2">
        <v>0</v>
      </c>
      <c r="AG1363" s="16">
        <v>0</v>
      </c>
      <c r="AH1363" s="49" t="s">
        <v>574</v>
      </c>
      <c r="AI1363" s="49" t="s">
        <v>574</v>
      </c>
      <c r="AJ1363" s="49" t="s">
        <v>574</v>
      </c>
      <c r="AK1363" s="49" t="s">
        <v>574</v>
      </c>
      <c r="AL1363" s="49" t="s">
        <v>574</v>
      </c>
      <c r="AM1363" s="2">
        <f t="shared" si="153"/>
        <v>0</v>
      </c>
      <c r="AN1363" s="1">
        <v>71</v>
      </c>
      <c r="AO1363" s="2">
        <v>33.402000000000001</v>
      </c>
    </row>
    <row r="1364" spans="1:41" hidden="1" x14ac:dyDescent="0.3">
      <c r="A1364">
        <v>4301</v>
      </c>
      <c r="B1364">
        <v>1972</v>
      </c>
      <c r="C1364" s="1">
        <f t="shared" si="147"/>
        <v>52</v>
      </c>
      <c r="D1364" t="s">
        <v>33</v>
      </c>
      <c r="E1364" t="s">
        <v>42</v>
      </c>
      <c r="F1364" s="4" t="s">
        <v>29</v>
      </c>
      <c r="G1364" t="s">
        <v>29</v>
      </c>
      <c r="H1364" s="20">
        <v>35178</v>
      </c>
      <c r="I1364" s="2">
        <f t="shared" si="148"/>
        <v>35.177999999999997</v>
      </c>
      <c r="J1364" s="2">
        <v>1</v>
      </c>
      <c r="K1364" s="2">
        <v>0</v>
      </c>
      <c r="L1364" s="16">
        <f t="shared" si="149"/>
        <v>1</v>
      </c>
      <c r="M1364" s="7">
        <v>41548</v>
      </c>
      <c r="N1364" s="4">
        <f t="shared" si="150"/>
        <v>1</v>
      </c>
      <c r="O1364" s="3">
        <f t="shared" si="151"/>
        <v>41548</v>
      </c>
      <c r="P1364" s="4" t="str" cm="1">
        <f t="array" ref="P1364">_xlfn.TEXTSPLIT(M1364,"/")</f>
        <v>41548</v>
      </c>
      <c r="Q1364" s="5"/>
      <c r="R1364" s="5"/>
      <c r="S1364" s="5" t="e">
        <f t="shared" si="152"/>
        <v>#NUM!</v>
      </c>
      <c r="T1364">
        <v>10</v>
      </c>
      <c r="U1364" s="14">
        <v>23</v>
      </c>
      <c r="V1364" s="14">
        <v>1</v>
      </c>
      <c r="W1364" s="14">
        <v>13</v>
      </c>
      <c r="X1364" s="14">
        <v>2</v>
      </c>
      <c r="Y1364" s="14">
        <v>2</v>
      </c>
      <c r="Z1364" s="14">
        <v>18</v>
      </c>
      <c r="AA1364" s="2">
        <v>1</v>
      </c>
      <c r="AB1364" s="2">
        <v>1</v>
      </c>
      <c r="AC1364" s="2">
        <v>2</v>
      </c>
      <c r="AD1364" s="2">
        <v>7</v>
      </c>
      <c r="AE1364" s="2">
        <v>1</v>
      </c>
      <c r="AF1364" s="2">
        <v>0</v>
      </c>
      <c r="AG1364" s="16">
        <v>1</v>
      </c>
      <c r="AH1364" s="49">
        <v>1</v>
      </c>
      <c r="AI1364" s="49" t="s">
        <v>574</v>
      </c>
      <c r="AJ1364" s="49" t="s">
        <v>574</v>
      </c>
      <c r="AK1364" s="49" t="s">
        <v>574</v>
      </c>
      <c r="AL1364" s="49" t="s">
        <v>574</v>
      </c>
      <c r="AM1364" s="2">
        <f t="shared" si="153"/>
        <v>0</v>
      </c>
      <c r="AN1364" s="1">
        <v>41</v>
      </c>
      <c r="AO1364" s="2">
        <v>32.313000000000002</v>
      </c>
    </row>
    <row r="1365" spans="1:41" x14ac:dyDescent="0.3">
      <c r="A1365">
        <v>4299</v>
      </c>
      <c r="B1365">
        <v>1961</v>
      </c>
      <c r="C1365" s="1">
        <f t="shared" si="147"/>
        <v>63</v>
      </c>
      <c r="D1365" t="s">
        <v>25</v>
      </c>
      <c r="E1365" t="s">
        <v>22</v>
      </c>
      <c r="F1365" s="4" t="s">
        <v>32</v>
      </c>
      <c r="G1365" t="s">
        <v>32</v>
      </c>
      <c r="H1365" s="20">
        <v>70971</v>
      </c>
      <c r="I1365" s="2">
        <f t="shared" si="148"/>
        <v>70.971000000000004</v>
      </c>
      <c r="J1365" s="2">
        <v>0</v>
      </c>
      <c r="K1365" s="2">
        <v>1</v>
      </c>
      <c r="L1365" s="16">
        <f t="shared" si="149"/>
        <v>1</v>
      </c>
      <c r="M1365" s="6" t="s">
        <v>121</v>
      </c>
      <c r="N1365" s="4">
        <f t="shared" si="150"/>
        <v>2</v>
      </c>
      <c r="O1365" s="3">
        <f t="shared" si="151"/>
        <v>41173</v>
      </c>
      <c r="P1365" s="4" t="str" cm="1">
        <f t="array" ref="P1365:R1365">_xlfn.TEXTSPLIT(M1365,"/")</f>
        <v>9</v>
      </c>
      <c r="Q1365" s="4" t="str">
        <v>21</v>
      </c>
      <c r="R1365" s="4" t="str">
        <v>12</v>
      </c>
      <c r="S1365" s="5">
        <f t="shared" si="152"/>
        <v>41173</v>
      </c>
      <c r="T1365">
        <v>28</v>
      </c>
      <c r="U1365" s="14">
        <v>1001</v>
      </c>
      <c r="V1365" s="14">
        <v>17</v>
      </c>
      <c r="W1365" s="14">
        <v>572</v>
      </c>
      <c r="X1365" s="14">
        <v>93</v>
      </c>
      <c r="Y1365" s="14">
        <v>125</v>
      </c>
      <c r="Z1365" s="14">
        <v>17</v>
      </c>
      <c r="AA1365" s="2">
        <v>7</v>
      </c>
      <c r="AB1365" s="2">
        <v>11</v>
      </c>
      <c r="AC1365" s="2">
        <v>5</v>
      </c>
      <c r="AD1365" s="2">
        <v>7</v>
      </c>
      <c r="AE1365" s="2">
        <v>1</v>
      </c>
      <c r="AF1365" s="2">
        <v>0</v>
      </c>
      <c r="AG1365" s="16">
        <v>0</v>
      </c>
      <c r="AH1365" s="49" t="s">
        <v>574</v>
      </c>
      <c r="AI1365" s="49" t="s">
        <v>574</v>
      </c>
      <c r="AJ1365" s="49" t="s">
        <v>574</v>
      </c>
      <c r="AK1365" s="49" t="s">
        <v>574</v>
      </c>
      <c r="AL1365" s="49" t="s">
        <v>574</v>
      </c>
      <c r="AM1365" s="2">
        <f t="shared" si="153"/>
        <v>0</v>
      </c>
      <c r="AN1365" s="1">
        <v>72</v>
      </c>
      <c r="AO1365" s="2">
        <v>29.297999999999998</v>
      </c>
    </row>
    <row r="1366" spans="1:41" x14ac:dyDescent="0.3">
      <c r="A1366">
        <v>4298</v>
      </c>
      <c r="B1366">
        <v>1974</v>
      </c>
      <c r="C1366" s="1">
        <f t="shared" si="147"/>
        <v>50</v>
      </c>
      <c r="D1366" t="s">
        <v>25</v>
      </c>
      <c r="E1366" t="s">
        <v>34</v>
      </c>
      <c r="F1366" s="4" t="s">
        <v>32</v>
      </c>
      <c r="G1366" t="s">
        <v>32</v>
      </c>
      <c r="H1366" s="20">
        <v>20427</v>
      </c>
      <c r="I1366" s="2">
        <f t="shared" si="148"/>
        <v>20.427</v>
      </c>
      <c r="J1366" s="2">
        <v>1</v>
      </c>
      <c r="K1366" s="2">
        <v>0</v>
      </c>
      <c r="L1366" s="16">
        <f t="shared" si="149"/>
        <v>1</v>
      </c>
      <c r="M1366" s="6" t="s">
        <v>274</v>
      </c>
      <c r="N1366" s="4">
        <f t="shared" si="150"/>
        <v>2</v>
      </c>
      <c r="O1366" s="3">
        <f t="shared" si="151"/>
        <v>41722</v>
      </c>
      <c r="P1366" s="4" t="str" cm="1">
        <f t="array" ref="P1366:R1366">_xlfn.TEXTSPLIT(M1366,"/")</f>
        <v>3</v>
      </c>
      <c r="Q1366" s="4" t="str">
        <v>24</v>
      </c>
      <c r="R1366" s="4" t="str">
        <v>14</v>
      </c>
      <c r="S1366" s="5">
        <f t="shared" si="152"/>
        <v>41722</v>
      </c>
      <c r="T1366">
        <v>63</v>
      </c>
      <c r="U1366" s="14">
        <v>5</v>
      </c>
      <c r="V1366" s="14">
        <v>0</v>
      </c>
      <c r="W1366" s="14">
        <v>4</v>
      </c>
      <c r="X1366" s="14">
        <v>0</v>
      </c>
      <c r="Y1366" s="14">
        <v>0</v>
      </c>
      <c r="Z1366" s="14">
        <v>1</v>
      </c>
      <c r="AA1366" s="2">
        <v>1</v>
      </c>
      <c r="AB1366" s="2">
        <v>1</v>
      </c>
      <c r="AC1366" s="2">
        <v>2</v>
      </c>
      <c r="AD1366" s="2">
        <v>8</v>
      </c>
      <c r="AE1366" s="2">
        <v>0</v>
      </c>
      <c r="AF1366" s="2">
        <v>0</v>
      </c>
      <c r="AG1366" s="16">
        <v>0</v>
      </c>
      <c r="AH1366" s="49" t="s">
        <v>574</v>
      </c>
      <c r="AI1366" s="49" t="s">
        <v>574</v>
      </c>
      <c r="AJ1366" s="49" t="s">
        <v>574</v>
      </c>
      <c r="AK1366" s="49" t="s">
        <v>574</v>
      </c>
      <c r="AL1366" s="49" t="s">
        <v>574</v>
      </c>
      <c r="AM1366" s="2">
        <f t="shared" si="153"/>
        <v>0</v>
      </c>
      <c r="AN1366" s="1">
        <v>44</v>
      </c>
      <c r="AO1366" s="2">
        <v>15.287000000000001</v>
      </c>
    </row>
    <row r="1367" spans="1:41" hidden="1" x14ac:dyDescent="0.3">
      <c r="A1367">
        <v>4297</v>
      </c>
      <c r="B1367">
        <v>1970</v>
      </c>
      <c r="C1367" s="1">
        <f t="shared" si="147"/>
        <v>54</v>
      </c>
      <c r="D1367" t="s">
        <v>40</v>
      </c>
      <c r="E1367" t="s">
        <v>22</v>
      </c>
      <c r="F1367" s="4" t="s">
        <v>32</v>
      </c>
      <c r="G1367" t="s">
        <v>32</v>
      </c>
      <c r="H1367" s="20">
        <v>23228</v>
      </c>
      <c r="I1367" s="2">
        <f t="shared" si="148"/>
        <v>23.228000000000002</v>
      </c>
      <c r="J1367" s="2">
        <v>1</v>
      </c>
      <c r="K1367" s="2">
        <v>0</v>
      </c>
      <c r="L1367" s="16">
        <f t="shared" si="149"/>
        <v>1</v>
      </c>
      <c r="M1367" s="6" t="s">
        <v>137</v>
      </c>
      <c r="N1367" s="4">
        <f t="shared" si="150"/>
        <v>2</v>
      </c>
      <c r="O1367" s="3">
        <f t="shared" si="151"/>
        <v>41665</v>
      </c>
      <c r="P1367" s="4" t="str" cm="1">
        <f t="array" ref="P1367:R1367">_xlfn.TEXTSPLIT(M1367,"/")</f>
        <v>1</v>
      </c>
      <c r="Q1367" s="4" t="str">
        <v>26</v>
      </c>
      <c r="R1367" s="4" t="str">
        <v>14</v>
      </c>
      <c r="S1367" s="5">
        <f t="shared" si="152"/>
        <v>41665</v>
      </c>
      <c r="T1367">
        <v>71</v>
      </c>
      <c r="U1367" s="14">
        <v>13</v>
      </c>
      <c r="V1367" s="14">
        <v>2</v>
      </c>
      <c r="W1367" s="14">
        <v>18</v>
      </c>
      <c r="X1367" s="14">
        <v>6</v>
      </c>
      <c r="Y1367" s="14">
        <v>1</v>
      </c>
      <c r="Z1367" s="14">
        <v>0</v>
      </c>
      <c r="AA1367" s="2">
        <v>2</v>
      </c>
      <c r="AB1367" s="2">
        <v>2</v>
      </c>
      <c r="AC1367" s="2">
        <v>3</v>
      </c>
      <c r="AD1367" s="2">
        <v>8</v>
      </c>
      <c r="AE1367" s="2">
        <v>0</v>
      </c>
      <c r="AF1367" s="2">
        <v>0</v>
      </c>
      <c r="AG1367" s="16">
        <v>0</v>
      </c>
      <c r="AH1367" s="49" t="s">
        <v>574</v>
      </c>
      <c r="AI1367" s="49" t="s">
        <v>574</v>
      </c>
      <c r="AJ1367" s="49" t="s">
        <v>574</v>
      </c>
      <c r="AK1367" s="49" t="s">
        <v>574</v>
      </c>
      <c r="AL1367" s="49" t="s">
        <v>574</v>
      </c>
      <c r="AM1367" s="2">
        <f t="shared" si="153"/>
        <v>0</v>
      </c>
      <c r="AN1367" s="1">
        <v>44</v>
      </c>
      <c r="AO1367" s="2">
        <v>15.287000000000001</v>
      </c>
    </row>
    <row r="1368" spans="1:41" hidden="1" x14ac:dyDescent="0.3">
      <c r="A1368">
        <v>4290</v>
      </c>
      <c r="B1368">
        <v>1973</v>
      </c>
      <c r="C1368" s="1">
        <f t="shared" si="147"/>
        <v>51</v>
      </c>
      <c r="D1368" t="s">
        <v>28</v>
      </c>
      <c r="E1368" t="s">
        <v>22</v>
      </c>
      <c r="F1368" s="4" t="s">
        <v>29</v>
      </c>
      <c r="G1368" t="s">
        <v>29</v>
      </c>
      <c r="H1368" s="20">
        <v>30467</v>
      </c>
      <c r="I1368" s="2">
        <f t="shared" si="148"/>
        <v>30.466999999999999</v>
      </c>
      <c r="J1368" s="2">
        <v>1</v>
      </c>
      <c r="K1368" s="2">
        <v>0</v>
      </c>
      <c r="L1368" s="16">
        <f t="shared" si="149"/>
        <v>1</v>
      </c>
      <c r="M1368" s="6" t="s">
        <v>125</v>
      </c>
      <c r="N1368" s="4">
        <f t="shared" si="150"/>
        <v>2</v>
      </c>
      <c r="O1368" s="3">
        <f t="shared" si="151"/>
        <v>41717</v>
      </c>
      <c r="P1368" s="4" t="str" cm="1">
        <f t="array" ref="P1368:R1368">_xlfn.TEXTSPLIT(M1368,"/")</f>
        <v>3</v>
      </c>
      <c r="Q1368" s="4" t="str">
        <v>19</v>
      </c>
      <c r="R1368" s="4" t="str">
        <v>14</v>
      </c>
      <c r="S1368" s="5">
        <f t="shared" si="152"/>
        <v>41717</v>
      </c>
      <c r="T1368">
        <v>8</v>
      </c>
      <c r="U1368" s="14">
        <v>1</v>
      </c>
      <c r="V1368" s="14">
        <v>3</v>
      </c>
      <c r="W1368" s="14">
        <v>8</v>
      </c>
      <c r="X1368" s="14">
        <v>2</v>
      </c>
      <c r="Y1368" s="14">
        <v>5</v>
      </c>
      <c r="Z1368" s="14">
        <v>5</v>
      </c>
      <c r="AA1368" s="2">
        <v>1</v>
      </c>
      <c r="AB1368" s="2">
        <v>1</v>
      </c>
      <c r="AC1368" s="2">
        <v>2</v>
      </c>
      <c r="AD1368" s="2">
        <v>7</v>
      </c>
      <c r="AE1368" s="2">
        <v>0</v>
      </c>
      <c r="AF1368" s="2">
        <v>0</v>
      </c>
      <c r="AG1368" s="16">
        <v>0</v>
      </c>
      <c r="AH1368" s="49" t="s">
        <v>574</v>
      </c>
      <c r="AI1368" s="49" t="s">
        <v>574</v>
      </c>
      <c r="AJ1368" s="49" t="s">
        <v>574</v>
      </c>
      <c r="AK1368" s="49" t="s">
        <v>574</v>
      </c>
      <c r="AL1368" s="49" t="s">
        <v>574</v>
      </c>
      <c r="AM1368" s="2">
        <f t="shared" si="153"/>
        <v>0</v>
      </c>
      <c r="AN1368" s="1">
        <v>64</v>
      </c>
      <c r="AO1368" s="2">
        <v>87.771000000000001</v>
      </c>
    </row>
    <row r="1369" spans="1:41" hidden="1" x14ac:dyDescent="0.3">
      <c r="A1369">
        <v>4286</v>
      </c>
      <c r="B1369">
        <v>1971</v>
      </c>
      <c r="C1369" s="1">
        <f t="shared" si="147"/>
        <v>53</v>
      </c>
      <c r="D1369" t="s">
        <v>40</v>
      </c>
      <c r="E1369" t="s">
        <v>34</v>
      </c>
      <c r="F1369" s="4" t="s">
        <v>26</v>
      </c>
      <c r="G1369" t="s">
        <v>26</v>
      </c>
      <c r="H1369" s="20">
        <v>57642</v>
      </c>
      <c r="I1369" s="2">
        <f t="shared" si="148"/>
        <v>57.642000000000003</v>
      </c>
      <c r="J1369" s="2">
        <v>0</v>
      </c>
      <c r="K1369" s="2">
        <v>1</v>
      </c>
      <c r="L1369" s="16">
        <f t="shared" si="149"/>
        <v>1</v>
      </c>
      <c r="M1369" s="7">
        <v>41883</v>
      </c>
      <c r="N1369" s="4">
        <f t="shared" si="150"/>
        <v>1</v>
      </c>
      <c r="O1369" s="3">
        <f t="shared" si="151"/>
        <v>41883</v>
      </c>
      <c r="P1369" s="4" t="str" cm="1">
        <f t="array" ref="P1369">_xlfn.TEXTSPLIT(M1369,"/")</f>
        <v>41883</v>
      </c>
      <c r="Q1369" s="5"/>
      <c r="R1369" s="5"/>
      <c r="S1369" s="5" t="e">
        <f t="shared" si="152"/>
        <v>#NUM!</v>
      </c>
      <c r="T1369">
        <v>24</v>
      </c>
      <c r="U1369" s="14">
        <v>580</v>
      </c>
      <c r="V1369" s="14">
        <v>6</v>
      </c>
      <c r="W1369" s="14">
        <v>58</v>
      </c>
      <c r="X1369" s="14">
        <v>8</v>
      </c>
      <c r="Y1369" s="14">
        <v>0</v>
      </c>
      <c r="Z1369" s="14">
        <v>27</v>
      </c>
      <c r="AA1369" s="2">
        <v>3</v>
      </c>
      <c r="AB1369" s="2">
        <v>7</v>
      </c>
      <c r="AC1369" s="2">
        <v>6</v>
      </c>
      <c r="AD1369" s="2">
        <v>4</v>
      </c>
      <c r="AE1369" s="2">
        <v>0</v>
      </c>
      <c r="AF1369" s="2">
        <v>0</v>
      </c>
      <c r="AG1369" s="16">
        <v>1</v>
      </c>
      <c r="AH1369" s="49">
        <v>1</v>
      </c>
      <c r="AI1369" s="49" t="s">
        <v>574</v>
      </c>
      <c r="AJ1369" s="49" t="s">
        <v>574</v>
      </c>
      <c r="AK1369" s="49" t="s">
        <v>574</v>
      </c>
      <c r="AL1369" s="49" t="s">
        <v>574</v>
      </c>
      <c r="AM1369" s="2">
        <f t="shared" si="153"/>
        <v>0</v>
      </c>
      <c r="AN1369" s="1">
        <v>64</v>
      </c>
      <c r="AO1369" s="2">
        <v>87.771000000000001</v>
      </c>
    </row>
    <row r="1370" spans="1:41" x14ac:dyDescent="0.3">
      <c r="A1370">
        <v>4279</v>
      </c>
      <c r="B1370">
        <v>1964</v>
      </c>
      <c r="C1370" s="1">
        <f t="shared" si="147"/>
        <v>60</v>
      </c>
      <c r="D1370" t="s">
        <v>25</v>
      </c>
      <c r="E1370" t="s">
        <v>36</v>
      </c>
      <c r="F1370" s="4" t="s">
        <v>26</v>
      </c>
      <c r="G1370" t="s">
        <v>26</v>
      </c>
      <c r="H1370" s="20">
        <v>39548</v>
      </c>
      <c r="I1370" s="2">
        <f t="shared" si="148"/>
        <v>39.548000000000002</v>
      </c>
      <c r="J1370" s="2">
        <v>1</v>
      </c>
      <c r="K1370" s="2">
        <v>1</v>
      </c>
      <c r="L1370" s="16">
        <f t="shared" si="149"/>
        <v>2</v>
      </c>
      <c r="M1370" s="6" t="s">
        <v>113</v>
      </c>
      <c r="N1370" s="4">
        <f t="shared" si="150"/>
        <v>2</v>
      </c>
      <c r="O1370" s="3">
        <f t="shared" si="151"/>
        <v>41729</v>
      </c>
      <c r="P1370" s="4" t="str" cm="1">
        <f t="array" ref="P1370:R1370">_xlfn.TEXTSPLIT(M1370,"/")</f>
        <v>3</v>
      </c>
      <c r="Q1370" s="4" t="str">
        <v>31</v>
      </c>
      <c r="R1370" s="4" t="str">
        <v>14</v>
      </c>
      <c r="S1370" s="5">
        <f t="shared" si="152"/>
        <v>41729</v>
      </c>
      <c r="T1370">
        <v>87</v>
      </c>
      <c r="U1370" s="14">
        <v>15</v>
      </c>
      <c r="V1370" s="14">
        <v>4</v>
      </c>
      <c r="W1370" s="14">
        <v>10</v>
      </c>
      <c r="X1370" s="14">
        <v>3</v>
      </c>
      <c r="Y1370" s="14">
        <v>4</v>
      </c>
      <c r="Z1370" s="14">
        <v>18</v>
      </c>
      <c r="AA1370" s="2">
        <v>2</v>
      </c>
      <c r="AB1370" s="2">
        <v>1</v>
      </c>
      <c r="AC1370" s="2">
        <v>3</v>
      </c>
      <c r="AD1370" s="2">
        <v>3</v>
      </c>
      <c r="AE1370" s="2">
        <v>0</v>
      </c>
      <c r="AF1370" s="2">
        <v>0</v>
      </c>
      <c r="AG1370" s="16">
        <v>0</v>
      </c>
      <c r="AH1370" s="49" t="s">
        <v>574</v>
      </c>
      <c r="AI1370" s="49" t="s">
        <v>574</v>
      </c>
      <c r="AJ1370" s="49" t="s">
        <v>574</v>
      </c>
      <c r="AK1370" s="49" t="s">
        <v>574</v>
      </c>
      <c r="AL1370" s="49" t="s">
        <v>574</v>
      </c>
      <c r="AM1370" s="2">
        <f t="shared" si="153"/>
        <v>0</v>
      </c>
      <c r="AN1370" s="1">
        <v>31</v>
      </c>
      <c r="AO1370" s="2">
        <v>87</v>
      </c>
    </row>
    <row r="1371" spans="1:41" hidden="1" x14ac:dyDescent="0.3">
      <c r="A1371">
        <v>4278</v>
      </c>
      <c r="B1371">
        <v>1984</v>
      </c>
      <c r="C1371" s="1">
        <f t="shared" si="147"/>
        <v>40</v>
      </c>
      <c r="D1371" t="s">
        <v>40</v>
      </c>
      <c r="E1371" t="s">
        <v>34</v>
      </c>
      <c r="F1371" s="4" t="s">
        <v>26</v>
      </c>
      <c r="G1371" t="s">
        <v>26</v>
      </c>
      <c r="H1371" s="20">
        <v>87188</v>
      </c>
      <c r="I1371" s="2">
        <f t="shared" si="148"/>
        <v>87.188000000000002</v>
      </c>
      <c r="J1371" s="2">
        <v>0</v>
      </c>
      <c r="K1371" s="2">
        <v>0</v>
      </c>
      <c r="L1371" s="16">
        <f t="shared" si="149"/>
        <v>0</v>
      </c>
      <c r="M1371" s="7">
        <v>41339</v>
      </c>
      <c r="N1371" s="4">
        <f t="shared" si="150"/>
        <v>1</v>
      </c>
      <c r="O1371" s="3">
        <f t="shared" si="151"/>
        <v>41339</v>
      </c>
      <c r="P1371" s="4" t="str" cm="1">
        <f t="array" ref="P1371">_xlfn.TEXTSPLIT(M1371,"/")</f>
        <v>41339</v>
      </c>
      <c r="Q1371" s="5"/>
      <c r="R1371" s="5"/>
      <c r="S1371" s="5" t="e">
        <f t="shared" si="152"/>
        <v>#NUM!</v>
      </c>
      <c r="T1371">
        <v>73</v>
      </c>
      <c r="U1371" s="14">
        <v>910</v>
      </c>
      <c r="V1371" s="14">
        <v>111</v>
      </c>
      <c r="W1371" s="14">
        <v>724</v>
      </c>
      <c r="X1371" s="14">
        <v>49</v>
      </c>
      <c r="Y1371" s="14">
        <v>74</v>
      </c>
      <c r="Z1371" s="14">
        <v>55</v>
      </c>
      <c r="AA1371" s="2">
        <v>1</v>
      </c>
      <c r="AB1371" s="2">
        <v>10</v>
      </c>
      <c r="AC1371" s="2">
        <v>6</v>
      </c>
      <c r="AD1371" s="2">
        <v>3</v>
      </c>
      <c r="AE1371" s="2">
        <v>1</v>
      </c>
      <c r="AF1371" s="2">
        <v>0</v>
      </c>
      <c r="AG1371" s="16">
        <v>0</v>
      </c>
      <c r="AH1371" s="49" t="s">
        <v>574</v>
      </c>
      <c r="AI1371" s="49" t="s">
        <v>574</v>
      </c>
      <c r="AJ1371" s="49" t="s">
        <v>574</v>
      </c>
      <c r="AK1371" s="49" t="s">
        <v>574</v>
      </c>
      <c r="AL1371" s="49" t="s">
        <v>574</v>
      </c>
      <c r="AM1371" s="2">
        <f t="shared" si="153"/>
        <v>0</v>
      </c>
      <c r="AN1371" s="1">
        <v>65</v>
      </c>
      <c r="AO1371" s="2">
        <v>81.319999999999993</v>
      </c>
    </row>
    <row r="1372" spans="1:41" hidden="1" x14ac:dyDescent="0.3">
      <c r="A1372">
        <v>4271</v>
      </c>
      <c r="B1372">
        <v>1990</v>
      </c>
      <c r="C1372" s="1">
        <f t="shared" si="147"/>
        <v>34</v>
      </c>
      <c r="D1372" t="s">
        <v>40</v>
      </c>
      <c r="E1372" t="s">
        <v>36</v>
      </c>
      <c r="F1372" s="4" t="s">
        <v>32</v>
      </c>
      <c r="G1372" t="s">
        <v>32</v>
      </c>
      <c r="H1372" s="20">
        <v>38683</v>
      </c>
      <c r="I1372" s="2">
        <f t="shared" si="148"/>
        <v>38.683</v>
      </c>
      <c r="J1372" s="2">
        <v>1</v>
      </c>
      <c r="K1372" s="2">
        <v>0</v>
      </c>
      <c r="L1372" s="16">
        <f t="shared" si="149"/>
        <v>1</v>
      </c>
      <c r="M1372" s="7">
        <v>41009</v>
      </c>
      <c r="N1372" s="4">
        <f t="shared" si="150"/>
        <v>1</v>
      </c>
      <c r="O1372" s="3">
        <f t="shared" si="151"/>
        <v>41009</v>
      </c>
      <c r="P1372" s="4" t="str" cm="1">
        <f t="array" ref="P1372">_xlfn.TEXTSPLIT(M1372,"/")</f>
        <v>41009</v>
      </c>
      <c r="Q1372" s="5"/>
      <c r="R1372" s="5"/>
      <c r="S1372" s="5" t="e">
        <f t="shared" si="152"/>
        <v>#NUM!</v>
      </c>
      <c r="T1372">
        <v>80</v>
      </c>
      <c r="U1372" s="14">
        <v>46</v>
      </c>
      <c r="V1372" s="14">
        <v>35</v>
      </c>
      <c r="W1372" s="14">
        <v>69</v>
      </c>
      <c r="X1372" s="14">
        <v>84</v>
      </c>
      <c r="Y1372" s="14">
        <v>41</v>
      </c>
      <c r="Z1372" s="14">
        <v>66</v>
      </c>
      <c r="AA1372" s="2">
        <v>6</v>
      </c>
      <c r="AB1372" s="2">
        <v>4</v>
      </c>
      <c r="AC1372" s="2">
        <v>6</v>
      </c>
      <c r="AD1372" s="2">
        <v>7</v>
      </c>
      <c r="AE1372" s="2">
        <v>0</v>
      </c>
      <c r="AF1372" s="2">
        <v>0</v>
      </c>
      <c r="AG1372" s="16">
        <v>0</v>
      </c>
      <c r="AH1372" s="49" t="s">
        <v>574</v>
      </c>
      <c r="AI1372" s="49" t="s">
        <v>574</v>
      </c>
      <c r="AJ1372" s="49" t="s">
        <v>574</v>
      </c>
      <c r="AK1372" s="49" t="s">
        <v>574</v>
      </c>
      <c r="AL1372" s="49" t="s">
        <v>574</v>
      </c>
      <c r="AM1372" s="2">
        <f t="shared" si="153"/>
        <v>0</v>
      </c>
      <c r="AN1372" s="1">
        <v>66</v>
      </c>
      <c r="AO1372" s="2">
        <v>73.802999999999997</v>
      </c>
    </row>
    <row r="1373" spans="1:41" hidden="1" x14ac:dyDescent="0.3">
      <c r="A1373">
        <v>4268</v>
      </c>
      <c r="B1373">
        <v>1960</v>
      </c>
      <c r="C1373" s="1">
        <f t="shared" si="147"/>
        <v>64</v>
      </c>
      <c r="D1373" t="s">
        <v>31</v>
      </c>
      <c r="E1373" t="s">
        <v>22</v>
      </c>
      <c r="F1373" s="4" t="s">
        <v>29</v>
      </c>
      <c r="G1373" t="s">
        <v>29</v>
      </c>
      <c r="H1373" s="20">
        <v>53154</v>
      </c>
      <c r="I1373" s="2">
        <f t="shared" si="148"/>
        <v>53.154000000000003</v>
      </c>
      <c r="J1373" s="2">
        <v>0</v>
      </c>
      <c r="K1373" s="2">
        <v>1</v>
      </c>
      <c r="L1373" s="16">
        <f t="shared" si="149"/>
        <v>1</v>
      </c>
      <c r="M1373" s="7">
        <v>41888</v>
      </c>
      <c r="N1373" s="4">
        <f t="shared" si="150"/>
        <v>1</v>
      </c>
      <c r="O1373" s="3">
        <f t="shared" si="151"/>
        <v>41888</v>
      </c>
      <c r="P1373" s="4" t="str" cm="1">
        <f t="array" ref="P1373">_xlfn.TEXTSPLIT(M1373,"/")</f>
        <v>41888</v>
      </c>
      <c r="Q1373" s="5"/>
      <c r="R1373" s="5"/>
      <c r="S1373" s="5" t="e">
        <f t="shared" si="152"/>
        <v>#NUM!</v>
      </c>
      <c r="T1373">
        <v>50</v>
      </c>
      <c r="U1373" s="14">
        <v>129</v>
      </c>
      <c r="V1373" s="14">
        <v>0</v>
      </c>
      <c r="W1373" s="14">
        <v>21</v>
      </c>
      <c r="X1373" s="14">
        <v>0</v>
      </c>
      <c r="Y1373" s="14">
        <v>1</v>
      </c>
      <c r="Z1373" s="14">
        <v>7</v>
      </c>
      <c r="AA1373" s="2">
        <v>1</v>
      </c>
      <c r="AB1373" s="2">
        <v>3</v>
      </c>
      <c r="AC1373" s="2">
        <v>4</v>
      </c>
      <c r="AD1373" s="2">
        <v>4</v>
      </c>
      <c r="AE1373" s="2">
        <v>0</v>
      </c>
      <c r="AF1373" s="2">
        <v>0</v>
      </c>
      <c r="AG1373" s="16">
        <v>0</v>
      </c>
      <c r="AH1373" s="49" t="s">
        <v>574</v>
      </c>
      <c r="AI1373" s="49" t="s">
        <v>574</v>
      </c>
      <c r="AJ1373" s="49" t="s">
        <v>574</v>
      </c>
      <c r="AK1373" s="49" t="s">
        <v>574</v>
      </c>
      <c r="AL1373" s="49" t="s">
        <v>574</v>
      </c>
      <c r="AM1373" s="2">
        <f t="shared" si="153"/>
        <v>0</v>
      </c>
      <c r="AN1373" s="1">
        <v>72</v>
      </c>
      <c r="AO1373" s="2">
        <v>71.106999999999999</v>
      </c>
    </row>
    <row r="1374" spans="1:41" hidden="1" x14ac:dyDescent="0.3">
      <c r="A1374">
        <v>4261</v>
      </c>
      <c r="B1374">
        <v>1947</v>
      </c>
      <c r="C1374" s="1">
        <f t="shared" si="147"/>
        <v>77</v>
      </c>
      <c r="D1374" t="s">
        <v>47</v>
      </c>
      <c r="E1374" t="s">
        <v>34</v>
      </c>
      <c r="F1374" s="4" t="s">
        <v>26</v>
      </c>
      <c r="G1374" t="s">
        <v>26</v>
      </c>
      <c r="H1374" s="20">
        <v>82800</v>
      </c>
      <c r="I1374" s="2">
        <f t="shared" si="148"/>
        <v>82.8</v>
      </c>
      <c r="J1374" s="2">
        <v>0</v>
      </c>
      <c r="K1374" s="2">
        <v>0</v>
      </c>
      <c r="L1374" s="16">
        <f t="shared" si="149"/>
        <v>0</v>
      </c>
      <c r="M1374" s="6" t="s">
        <v>246</v>
      </c>
      <c r="N1374" s="4">
        <f t="shared" si="150"/>
        <v>2</v>
      </c>
      <c r="O1374" s="3">
        <f t="shared" si="151"/>
        <v>41237</v>
      </c>
      <c r="P1374" s="4" t="str" cm="1">
        <f t="array" ref="P1374:R1374">_xlfn.TEXTSPLIT(M1374,"/")</f>
        <v>11</v>
      </c>
      <c r="Q1374" s="4" t="str">
        <v>24</v>
      </c>
      <c r="R1374" s="4" t="str">
        <v>12</v>
      </c>
      <c r="S1374" s="5">
        <f t="shared" si="152"/>
        <v>41237</v>
      </c>
      <c r="T1374">
        <v>23</v>
      </c>
      <c r="U1374" s="14">
        <v>1006</v>
      </c>
      <c r="V1374" s="14">
        <v>22</v>
      </c>
      <c r="W1374" s="14">
        <v>115</v>
      </c>
      <c r="X1374" s="14">
        <v>59</v>
      </c>
      <c r="Y1374" s="14">
        <v>68</v>
      </c>
      <c r="Z1374" s="14">
        <v>45</v>
      </c>
      <c r="AA1374" s="2">
        <v>1</v>
      </c>
      <c r="AB1374" s="2">
        <v>7</v>
      </c>
      <c r="AC1374" s="2">
        <v>12</v>
      </c>
      <c r="AD1374" s="2">
        <v>3</v>
      </c>
      <c r="AE1374" s="2">
        <v>1</v>
      </c>
      <c r="AF1374" s="2">
        <v>0</v>
      </c>
      <c r="AG1374" s="16">
        <v>2</v>
      </c>
      <c r="AH1374" s="49" t="s">
        <v>574</v>
      </c>
      <c r="AI1374" s="49" t="s">
        <v>574</v>
      </c>
      <c r="AJ1374" s="49">
        <v>1</v>
      </c>
      <c r="AK1374" s="49">
        <v>1</v>
      </c>
      <c r="AL1374" s="49" t="s">
        <v>574</v>
      </c>
      <c r="AM1374" s="2">
        <f t="shared" si="153"/>
        <v>0</v>
      </c>
      <c r="AN1374" s="1">
        <v>53</v>
      </c>
      <c r="AO1374" s="2">
        <v>69.016000000000005</v>
      </c>
    </row>
    <row r="1375" spans="1:41" hidden="1" x14ac:dyDescent="0.3">
      <c r="A1375">
        <v>4259</v>
      </c>
      <c r="B1375">
        <v>1987</v>
      </c>
      <c r="C1375" s="1">
        <f t="shared" si="147"/>
        <v>37</v>
      </c>
      <c r="D1375" t="s">
        <v>40</v>
      </c>
      <c r="E1375" t="s">
        <v>42</v>
      </c>
      <c r="F1375" s="4" t="s">
        <v>26</v>
      </c>
      <c r="G1375" t="s">
        <v>26</v>
      </c>
      <c r="H1375" s="20">
        <v>19485</v>
      </c>
      <c r="I1375" s="2">
        <f t="shared" si="148"/>
        <v>19.484999999999999</v>
      </c>
      <c r="J1375" s="2">
        <v>2</v>
      </c>
      <c r="K1375" s="2">
        <v>0</v>
      </c>
      <c r="L1375" s="16">
        <f t="shared" si="149"/>
        <v>2</v>
      </c>
      <c r="M1375" s="6" t="s">
        <v>189</v>
      </c>
      <c r="N1375" s="4">
        <f t="shared" si="150"/>
        <v>2</v>
      </c>
      <c r="O1375" s="3">
        <f t="shared" si="151"/>
        <v>41541</v>
      </c>
      <c r="P1375" s="4" t="str" cm="1">
        <f t="array" ref="P1375:R1375">_xlfn.TEXTSPLIT(M1375,"/")</f>
        <v>9</v>
      </c>
      <c r="Q1375" s="4" t="str">
        <v>24</v>
      </c>
      <c r="R1375" s="4" t="str">
        <v>13</v>
      </c>
      <c r="S1375" s="5">
        <f t="shared" si="152"/>
        <v>41541</v>
      </c>
      <c r="T1375">
        <v>80</v>
      </c>
      <c r="U1375" s="14">
        <v>6</v>
      </c>
      <c r="V1375" s="14">
        <v>0</v>
      </c>
      <c r="W1375" s="14">
        <v>4</v>
      </c>
      <c r="X1375" s="14">
        <v>0</v>
      </c>
      <c r="Y1375" s="14">
        <v>0</v>
      </c>
      <c r="Z1375" s="14">
        <v>0</v>
      </c>
      <c r="AA1375" s="2">
        <v>1</v>
      </c>
      <c r="AB1375" s="2">
        <v>1</v>
      </c>
      <c r="AC1375" s="2">
        <v>2</v>
      </c>
      <c r="AD1375" s="2">
        <v>7</v>
      </c>
      <c r="AE1375" s="2">
        <v>0</v>
      </c>
      <c r="AF1375" s="2">
        <v>0</v>
      </c>
      <c r="AG1375" s="16">
        <v>0</v>
      </c>
      <c r="AH1375" s="49" t="s">
        <v>574</v>
      </c>
      <c r="AI1375" s="49" t="s">
        <v>574</v>
      </c>
      <c r="AJ1375" s="49" t="s">
        <v>574</v>
      </c>
      <c r="AK1375" s="49" t="s">
        <v>574</v>
      </c>
      <c r="AL1375" s="49" t="s">
        <v>574</v>
      </c>
      <c r="AM1375" s="2">
        <f t="shared" si="153"/>
        <v>0</v>
      </c>
      <c r="AN1375" s="1">
        <v>66</v>
      </c>
      <c r="AO1375" s="2">
        <v>66.725999999999999</v>
      </c>
    </row>
    <row r="1376" spans="1:41" x14ac:dyDescent="0.3">
      <c r="A1376">
        <v>4252</v>
      </c>
      <c r="B1376">
        <v>1966</v>
      </c>
      <c r="C1376" s="1">
        <f t="shared" si="147"/>
        <v>58</v>
      </c>
      <c r="D1376" t="s">
        <v>25</v>
      </c>
      <c r="E1376" t="s">
        <v>22</v>
      </c>
      <c r="F1376" s="4" t="s">
        <v>29</v>
      </c>
      <c r="G1376" t="s">
        <v>29</v>
      </c>
      <c r="H1376" s="20">
        <v>44375</v>
      </c>
      <c r="I1376" s="2">
        <f t="shared" si="148"/>
        <v>44.375</v>
      </c>
      <c r="J1376" s="2">
        <v>0</v>
      </c>
      <c r="K1376" s="2">
        <v>1</v>
      </c>
      <c r="L1376" s="16">
        <f t="shared" si="149"/>
        <v>1</v>
      </c>
      <c r="M1376" s="6" t="s">
        <v>95</v>
      </c>
      <c r="N1376" s="4">
        <f t="shared" si="150"/>
        <v>2</v>
      </c>
      <c r="O1376" s="3">
        <f t="shared" si="151"/>
        <v>41721</v>
      </c>
      <c r="P1376" s="4" t="str" cm="1">
        <f t="array" ref="P1376:R1376">_xlfn.TEXTSPLIT(M1376,"/")</f>
        <v>3</v>
      </c>
      <c r="Q1376" s="4" t="str">
        <v>23</v>
      </c>
      <c r="R1376" s="4" t="str">
        <v>14</v>
      </c>
      <c r="S1376" s="5">
        <f t="shared" si="152"/>
        <v>41721</v>
      </c>
      <c r="T1376">
        <v>73</v>
      </c>
      <c r="U1376" s="14">
        <v>213</v>
      </c>
      <c r="V1376" s="14">
        <v>5</v>
      </c>
      <c r="W1376" s="14">
        <v>28</v>
      </c>
      <c r="X1376" s="14">
        <v>7</v>
      </c>
      <c r="Y1376" s="14">
        <v>7</v>
      </c>
      <c r="Z1376" s="14">
        <v>41</v>
      </c>
      <c r="AA1376" s="2">
        <v>1</v>
      </c>
      <c r="AB1376" s="2">
        <v>4</v>
      </c>
      <c r="AC1376" s="2">
        <v>6</v>
      </c>
      <c r="AD1376" s="2">
        <v>5</v>
      </c>
      <c r="AE1376" s="2">
        <v>0</v>
      </c>
      <c r="AF1376" s="2">
        <v>0</v>
      </c>
      <c r="AG1376" s="16">
        <v>0</v>
      </c>
      <c r="AH1376" s="49" t="s">
        <v>574</v>
      </c>
      <c r="AI1376" s="49" t="s">
        <v>574</v>
      </c>
      <c r="AJ1376" s="49" t="s">
        <v>574</v>
      </c>
      <c r="AK1376" s="49" t="s">
        <v>574</v>
      </c>
      <c r="AL1376" s="49" t="s">
        <v>574</v>
      </c>
      <c r="AM1376" s="2">
        <f t="shared" si="153"/>
        <v>0</v>
      </c>
      <c r="AN1376" s="1">
        <v>53</v>
      </c>
      <c r="AO1376" s="2">
        <v>63.683999999999997</v>
      </c>
    </row>
    <row r="1377" spans="1:41" x14ac:dyDescent="0.3">
      <c r="A1377">
        <v>4248</v>
      </c>
      <c r="B1377">
        <v>1961</v>
      </c>
      <c r="C1377" s="1">
        <f t="shared" si="147"/>
        <v>63</v>
      </c>
      <c r="D1377" t="s">
        <v>25</v>
      </c>
      <c r="E1377" t="s">
        <v>42</v>
      </c>
      <c r="F1377" s="4" t="s">
        <v>26</v>
      </c>
      <c r="G1377" t="s">
        <v>26</v>
      </c>
      <c r="H1377" s="20">
        <v>98777</v>
      </c>
      <c r="I1377" s="2">
        <f t="shared" si="148"/>
        <v>98.777000000000001</v>
      </c>
      <c r="J1377" s="2">
        <v>0</v>
      </c>
      <c r="K1377" s="2">
        <v>0</v>
      </c>
      <c r="L1377" s="16">
        <f t="shared" si="149"/>
        <v>0</v>
      </c>
      <c r="M1377" s="6" t="s">
        <v>242</v>
      </c>
      <c r="N1377" s="4">
        <f t="shared" si="150"/>
        <v>2</v>
      </c>
      <c r="O1377" s="3">
        <f t="shared" si="151"/>
        <v>41687</v>
      </c>
      <c r="P1377" s="4" t="str" cm="1">
        <f t="array" ref="P1377:R1377">_xlfn.TEXTSPLIT(M1377,"/")</f>
        <v>2</v>
      </c>
      <c r="Q1377" s="4" t="str">
        <v>17</v>
      </c>
      <c r="R1377" s="4" t="str">
        <v>14</v>
      </c>
      <c r="S1377" s="5">
        <f t="shared" si="152"/>
        <v>41687</v>
      </c>
      <c r="T1377">
        <v>23</v>
      </c>
      <c r="U1377" s="14">
        <v>1000</v>
      </c>
      <c r="V1377" s="14">
        <v>19</v>
      </c>
      <c r="W1377" s="14">
        <v>711</v>
      </c>
      <c r="X1377" s="14">
        <v>125</v>
      </c>
      <c r="Y1377" s="14">
        <v>115</v>
      </c>
      <c r="Z1377" s="14">
        <v>38</v>
      </c>
      <c r="AA1377" s="2">
        <v>0</v>
      </c>
      <c r="AB1377" s="2">
        <v>4</v>
      </c>
      <c r="AC1377" s="2">
        <v>9</v>
      </c>
      <c r="AD1377" s="2">
        <v>1</v>
      </c>
      <c r="AE1377" s="2">
        <v>0</v>
      </c>
      <c r="AF1377" s="2">
        <v>0</v>
      </c>
      <c r="AG1377" s="16">
        <v>1</v>
      </c>
      <c r="AH1377" s="49" t="s">
        <v>574</v>
      </c>
      <c r="AI1377" s="49">
        <v>1</v>
      </c>
      <c r="AJ1377" s="49" t="s">
        <v>574</v>
      </c>
      <c r="AK1377" s="49" t="s">
        <v>574</v>
      </c>
      <c r="AL1377" s="49" t="s">
        <v>574</v>
      </c>
      <c r="AM1377" s="2">
        <f t="shared" si="153"/>
        <v>0</v>
      </c>
      <c r="AN1377" s="1">
        <v>64</v>
      </c>
      <c r="AO1377" s="2">
        <v>62.45</v>
      </c>
    </row>
    <row r="1378" spans="1:41" x14ac:dyDescent="0.3">
      <c r="A1378">
        <v>4246</v>
      </c>
      <c r="B1378">
        <v>1983</v>
      </c>
      <c r="C1378" s="1">
        <f t="shared" si="147"/>
        <v>41</v>
      </c>
      <c r="D1378" t="s">
        <v>25</v>
      </c>
      <c r="E1378" t="s">
        <v>42</v>
      </c>
      <c r="F1378" s="4" t="s">
        <v>26</v>
      </c>
      <c r="G1378" t="s">
        <v>26</v>
      </c>
      <c r="H1378" s="20">
        <v>6560</v>
      </c>
      <c r="I1378" s="2">
        <f t="shared" si="148"/>
        <v>6.56</v>
      </c>
      <c r="J1378" s="2">
        <v>0</v>
      </c>
      <c r="K1378" s="2">
        <v>0</v>
      </c>
      <c r="L1378" s="16">
        <f t="shared" si="149"/>
        <v>0</v>
      </c>
      <c r="M1378" s="7">
        <v>41620</v>
      </c>
      <c r="N1378" s="4">
        <f t="shared" si="150"/>
        <v>1</v>
      </c>
      <c r="O1378" s="3">
        <f t="shared" si="151"/>
        <v>41620</v>
      </c>
      <c r="P1378" s="4" t="str" cm="1">
        <f t="array" ref="P1378">_xlfn.TEXTSPLIT(M1378,"/")</f>
        <v>41620</v>
      </c>
      <c r="Q1378" s="5"/>
      <c r="R1378" s="5"/>
      <c r="S1378" s="5" t="e">
        <f t="shared" si="152"/>
        <v>#NUM!</v>
      </c>
      <c r="T1378">
        <v>2</v>
      </c>
      <c r="U1378" s="14">
        <v>67</v>
      </c>
      <c r="V1378" s="14">
        <v>11</v>
      </c>
      <c r="W1378" s="14">
        <v>26</v>
      </c>
      <c r="X1378" s="14">
        <v>4</v>
      </c>
      <c r="Y1378" s="14">
        <v>3</v>
      </c>
      <c r="Z1378" s="14">
        <v>262</v>
      </c>
      <c r="AA1378" s="2">
        <v>0</v>
      </c>
      <c r="AB1378" s="2">
        <v>1</v>
      </c>
      <c r="AC1378" s="2">
        <v>1</v>
      </c>
      <c r="AD1378" s="2">
        <v>17</v>
      </c>
      <c r="AE1378" s="2">
        <v>0</v>
      </c>
      <c r="AF1378" s="2">
        <v>0</v>
      </c>
      <c r="AG1378" s="16">
        <v>0</v>
      </c>
      <c r="AH1378" s="49" t="s">
        <v>574</v>
      </c>
      <c r="AI1378" s="49" t="s">
        <v>574</v>
      </c>
      <c r="AJ1378" s="49" t="s">
        <v>574</v>
      </c>
      <c r="AK1378" s="49" t="s">
        <v>574</v>
      </c>
      <c r="AL1378" s="49" t="s">
        <v>574</v>
      </c>
      <c r="AM1378" s="2">
        <f t="shared" si="153"/>
        <v>0</v>
      </c>
      <c r="AN1378" s="1">
        <v>57</v>
      </c>
      <c r="AO1378" s="2">
        <v>60.893999999999998</v>
      </c>
    </row>
    <row r="1379" spans="1:41" x14ac:dyDescent="0.3">
      <c r="A1379">
        <v>4240</v>
      </c>
      <c r="B1379">
        <v>1979</v>
      </c>
      <c r="C1379" s="1">
        <f t="shared" si="147"/>
        <v>45</v>
      </c>
      <c r="D1379" t="s">
        <v>25</v>
      </c>
      <c r="E1379" t="s">
        <v>22</v>
      </c>
      <c r="F1379" s="4" t="s">
        <v>29</v>
      </c>
      <c r="G1379" t="s">
        <v>29</v>
      </c>
      <c r="H1379" s="20">
        <v>17345</v>
      </c>
      <c r="I1379" s="2">
        <f t="shared" si="148"/>
        <v>17.344999999999999</v>
      </c>
      <c r="J1379" s="2">
        <v>1</v>
      </c>
      <c r="K1379" s="2">
        <v>0</v>
      </c>
      <c r="L1379" s="16">
        <f t="shared" si="149"/>
        <v>1</v>
      </c>
      <c r="M1379" s="7">
        <v>40979</v>
      </c>
      <c r="N1379" s="4">
        <f t="shared" si="150"/>
        <v>1</v>
      </c>
      <c r="O1379" s="3">
        <f t="shared" si="151"/>
        <v>40979</v>
      </c>
      <c r="P1379" s="4" t="str" cm="1">
        <f t="array" ref="P1379">_xlfn.TEXTSPLIT(M1379,"/")</f>
        <v>40979</v>
      </c>
      <c r="Q1379" s="5"/>
      <c r="R1379" s="5"/>
      <c r="S1379" s="5" t="e">
        <f t="shared" si="152"/>
        <v>#NUM!</v>
      </c>
      <c r="T1379">
        <v>79</v>
      </c>
      <c r="U1379" s="14">
        <v>4</v>
      </c>
      <c r="V1379" s="14">
        <v>9</v>
      </c>
      <c r="W1379" s="14">
        <v>16</v>
      </c>
      <c r="X1379" s="14">
        <v>17</v>
      </c>
      <c r="Y1379" s="14">
        <v>0</v>
      </c>
      <c r="Z1379" s="14">
        <v>12</v>
      </c>
      <c r="AA1379" s="2">
        <v>2</v>
      </c>
      <c r="AB1379" s="2">
        <v>2</v>
      </c>
      <c r="AC1379" s="2">
        <v>2</v>
      </c>
      <c r="AD1379" s="2">
        <v>8</v>
      </c>
      <c r="AE1379" s="2">
        <v>0</v>
      </c>
      <c r="AF1379" s="2">
        <v>0</v>
      </c>
      <c r="AG1379" s="16">
        <v>0</v>
      </c>
      <c r="AH1379" s="49" t="s">
        <v>574</v>
      </c>
      <c r="AI1379" s="49" t="s">
        <v>574</v>
      </c>
      <c r="AJ1379" s="49" t="s">
        <v>574</v>
      </c>
      <c r="AK1379" s="49" t="s">
        <v>574</v>
      </c>
      <c r="AL1379" s="49" t="s">
        <v>574</v>
      </c>
      <c r="AM1379" s="2">
        <f t="shared" si="153"/>
        <v>0</v>
      </c>
      <c r="AN1379" s="1">
        <v>50</v>
      </c>
      <c r="AO1379" s="2">
        <v>60.432000000000002</v>
      </c>
    </row>
    <row r="1380" spans="1:41" x14ac:dyDescent="0.3">
      <c r="A1380">
        <v>4227</v>
      </c>
      <c r="B1380">
        <v>1969</v>
      </c>
      <c r="C1380" s="1">
        <f t="shared" si="147"/>
        <v>55</v>
      </c>
      <c r="D1380" t="s">
        <v>25</v>
      </c>
      <c r="E1380" t="s">
        <v>42</v>
      </c>
      <c r="F1380" s="4" t="s">
        <v>32</v>
      </c>
      <c r="G1380" t="s">
        <v>32</v>
      </c>
      <c r="H1380" s="20">
        <v>32889</v>
      </c>
      <c r="I1380" s="2">
        <f t="shared" si="148"/>
        <v>32.889000000000003</v>
      </c>
      <c r="J1380" s="2">
        <v>1</v>
      </c>
      <c r="K1380" s="2">
        <v>1</v>
      </c>
      <c r="L1380" s="16">
        <f t="shared" si="149"/>
        <v>2</v>
      </c>
      <c r="M1380" s="7">
        <v>41434</v>
      </c>
      <c r="N1380" s="4">
        <f t="shared" si="150"/>
        <v>1</v>
      </c>
      <c r="O1380" s="3">
        <f t="shared" si="151"/>
        <v>41434</v>
      </c>
      <c r="P1380" s="4" t="str" cm="1">
        <f t="array" ref="P1380">_xlfn.TEXTSPLIT(M1380,"/")</f>
        <v>41434</v>
      </c>
      <c r="Q1380" s="5"/>
      <c r="R1380" s="5"/>
      <c r="S1380" s="5" t="e">
        <f t="shared" si="152"/>
        <v>#NUM!</v>
      </c>
      <c r="T1380">
        <v>78</v>
      </c>
      <c r="U1380" s="14">
        <v>28</v>
      </c>
      <c r="V1380" s="14">
        <v>0</v>
      </c>
      <c r="W1380" s="14">
        <v>13</v>
      </c>
      <c r="X1380" s="14">
        <v>4</v>
      </c>
      <c r="Y1380" s="14">
        <v>2</v>
      </c>
      <c r="Z1380" s="14">
        <v>8</v>
      </c>
      <c r="AA1380" s="2">
        <v>3</v>
      </c>
      <c r="AB1380" s="2">
        <v>2</v>
      </c>
      <c r="AC1380" s="2">
        <v>3</v>
      </c>
      <c r="AD1380" s="2">
        <v>5</v>
      </c>
      <c r="AE1380" s="2">
        <v>0</v>
      </c>
      <c r="AF1380" s="2">
        <v>0</v>
      </c>
      <c r="AG1380" s="16">
        <v>0</v>
      </c>
      <c r="AH1380" s="49" t="s">
        <v>574</v>
      </c>
      <c r="AI1380" s="49" t="s">
        <v>574</v>
      </c>
      <c r="AJ1380" s="49" t="s">
        <v>574</v>
      </c>
      <c r="AK1380" s="49" t="s">
        <v>574</v>
      </c>
      <c r="AL1380" s="49" t="s">
        <v>574</v>
      </c>
      <c r="AM1380" s="2">
        <f t="shared" si="153"/>
        <v>0</v>
      </c>
      <c r="AN1380" s="1">
        <v>72</v>
      </c>
      <c r="AO1380" s="2">
        <v>57.304000000000002</v>
      </c>
    </row>
    <row r="1381" spans="1:41" hidden="1" x14ac:dyDescent="0.3">
      <c r="A1381">
        <v>4220</v>
      </c>
      <c r="B1381">
        <v>1971</v>
      </c>
      <c r="C1381" s="1">
        <f t="shared" si="147"/>
        <v>53</v>
      </c>
      <c r="D1381" t="s">
        <v>28</v>
      </c>
      <c r="E1381" t="s">
        <v>34</v>
      </c>
      <c r="F1381" s="4" t="s">
        <v>29</v>
      </c>
      <c r="G1381" t="s">
        <v>29</v>
      </c>
      <c r="H1381" s="20">
        <v>59892</v>
      </c>
      <c r="I1381" s="2">
        <f t="shared" si="148"/>
        <v>59.892000000000003</v>
      </c>
      <c r="J1381" s="2">
        <v>0</v>
      </c>
      <c r="K1381" s="2">
        <v>1</v>
      </c>
      <c r="L1381" s="16">
        <f t="shared" si="149"/>
        <v>1</v>
      </c>
      <c r="M1381" s="7">
        <v>41316</v>
      </c>
      <c r="N1381" s="4">
        <f t="shared" si="150"/>
        <v>1</v>
      </c>
      <c r="O1381" s="3">
        <f t="shared" si="151"/>
        <v>41316</v>
      </c>
      <c r="P1381" s="4" t="str" cm="1">
        <f t="array" ref="P1381">_xlfn.TEXTSPLIT(M1381,"/")</f>
        <v>41316</v>
      </c>
      <c r="Q1381" s="5"/>
      <c r="R1381" s="5"/>
      <c r="S1381" s="5" t="e">
        <f t="shared" si="152"/>
        <v>#NUM!</v>
      </c>
      <c r="T1381">
        <v>26</v>
      </c>
      <c r="U1381" s="14">
        <v>73</v>
      </c>
      <c r="V1381" s="14">
        <v>0</v>
      </c>
      <c r="W1381" s="14">
        <v>13</v>
      </c>
      <c r="X1381" s="14">
        <v>0</v>
      </c>
      <c r="Y1381" s="14">
        <v>1</v>
      </c>
      <c r="Z1381" s="14">
        <v>0</v>
      </c>
      <c r="AA1381" s="2">
        <v>1</v>
      </c>
      <c r="AB1381" s="2">
        <v>2</v>
      </c>
      <c r="AC1381" s="2">
        <v>3</v>
      </c>
      <c r="AD1381" s="2">
        <v>3</v>
      </c>
      <c r="AE1381" s="2">
        <v>0</v>
      </c>
      <c r="AF1381" s="2">
        <v>0</v>
      </c>
      <c r="AG1381" s="16">
        <v>0</v>
      </c>
      <c r="AH1381" s="49" t="s">
        <v>574</v>
      </c>
      <c r="AI1381" s="49" t="s">
        <v>574</v>
      </c>
      <c r="AJ1381" s="49" t="s">
        <v>574</v>
      </c>
      <c r="AK1381" s="49" t="s">
        <v>574</v>
      </c>
      <c r="AL1381" s="49" t="s">
        <v>574</v>
      </c>
      <c r="AM1381" s="2">
        <f t="shared" si="153"/>
        <v>0</v>
      </c>
      <c r="AN1381" s="1">
        <v>48</v>
      </c>
      <c r="AO1381" s="2">
        <v>53.253</v>
      </c>
    </row>
    <row r="1382" spans="1:41" x14ac:dyDescent="0.3">
      <c r="A1382">
        <v>4216</v>
      </c>
      <c r="B1382">
        <v>1982</v>
      </c>
      <c r="C1382" s="1">
        <f t="shared" si="147"/>
        <v>42</v>
      </c>
      <c r="D1382" t="s">
        <v>25</v>
      </c>
      <c r="E1382" t="s">
        <v>22</v>
      </c>
      <c r="F1382" s="4" t="s">
        <v>26</v>
      </c>
      <c r="G1382" t="s">
        <v>26</v>
      </c>
      <c r="H1382" s="20">
        <v>91065</v>
      </c>
      <c r="I1382" s="2">
        <f t="shared" si="148"/>
        <v>91.064999999999998</v>
      </c>
      <c r="J1382" s="2">
        <v>0</v>
      </c>
      <c r="K1382" s="2">
        <v>0</v>
      </c>
      <c r="L1382" s="16">
        <f t="shared" si="149"/>
        <v>0</v>
      </c>
      <c r="M1382" s="6" t="s">
        <v>300</v>
      </c>
      <c r="N1382" s="4">
        <f t="shared" si="150"/>
        <v>2</v>
      </c>
      <c r="O1382" s="3">
        <f t="shared" si="151"/>
        <v>41327</v>
      </c>
      <c r="P1382" s="4" t="str" cm="1">
        <f t="array" ref="P1382:R1382">_xlfn.TEXTSPLIT(M1382,"/")</f>
        <v>2</v>
      </c>
      <c r="Q1382" s="4" t="str">
        <v>22</v>
      </c>
      <c r="R1382" s="4" t="str">
        <v>13</v>
      </c>
      <c r="S1382" s="5">
        <f t="shared" si="152"/>
        <v>41327</v>
      </c>
      <c r="T1382">
        <v>33</v>
      </c>
      <c r="U1382" s="14">
        <v>822</v>
      </c>
      <c r="V1382" s="14">
        <v>114</v>
      </c>
      <c r="W1382" s="14">
        <v>108</v>
      </c>
      <c r="X1382" s="14">
        <v>179</v>
      </c>
      <c r="Y1382" s="14">
        <v>137</v>
      </c>
      <c r="Z1382" s="14">
        <v>114</v>
      </c>
      <c r="AA1382" s="2">
        <v>1</v>
      </c>
      <c r="AB1382" s="2">
        <v>7</v>
      </c>
      <c r="AC1382" s="2">
        <v>9</v>
      </c>
      <c r="AD1382" s="2">
        <v>3</v>
      </c>
      <c r="AE1382" s="2">
        <v>1</v>
      </c>
      <c r="AF1382" s="2">
        <v>0</v>
      </c>
      <c r="AG1382" s="16">
        <v>2</v>
      </c>
      <c r="AH1382" s="49" t="s">
        <v>574</v>
      </c>
      <c r="AI1382" s="49" t="s">
        <v>574</v>
      </c>
      <c r="AJ1382" s="49">
        <v>1</v>
      </c>
      <c r="AK1382" s="49">
        <v>1</v>
      </c>
      <c r="AL1382" s="49" t="s">
        <v>574</v>
      </c>
      <c r="AM1382" s="2">
        <f t="shared" si="153"/>
        <v>0</v>
      </c>
      <c r="AN1382" s="1">
        <v>68</v>
      </c>
      <c r="AO1382" s="2">
        <v>50.737000000000002</v>
      </c>
    </row>
    <row r="1383" spans="1:41" hidden="1" x14ac:dyDescent="0.3">
      <c r="A1383">
        <v>4211</v>
      </c>
      <c r="B1383">
        <v>1987</v>
      </c>
      <c r="C1383" s="1">
        <f t="shared" si="147"/>
        <v>37</v>
      </c>
      <c r="D1383" t="s">
        <v>28</v>
      </c>
      <c r="E1383" t="s">
        <v>66</v>
      </c>
      <c r="F1383" s="4" t="s">
        <v>29</v>
      </c>
      <c r="G1383" t="s">
        <v>29</v>
      </c>
      <c r="H1383" s="20">
        <v>20425</v>
      </c>
      <c r="I1383" s="2">
        <f t="shared" si="148"/>
        <v>20.425000000000001</v>
      </c>
      <c r="J1383" s="2">
        <v>1</v>
      </c>
      <c r="K1383" s="2">
        <v>0</v>
      </c>
      <c r="L1383" s="16">
        <f t="shared" si="149"/>
        <v>1</v>
      </c>
      <c r="M1383" s="6" t="s">
        <v>110</v>
      </c>
      <c r="N1383" s="4">
        <f t="shared" si="150"/>
        <v>2</v>
      </c>
      <c r="O1383" s="3">
        <f t="shared" si="151"/>
        <v>41211</v>
      </c>
      <c r="P1383" s="4" t="str" cm="1">
        <f t="array" ref="P1383:R1383">_xlfn.TEXTSPLIT(M1383,"/")</f>
        <v>10</v>
      </c>
      <c r="Q1383" s="4" t="str">
        <v>29</v>
      </c>
      <c r="R1383" s="4" t="str">
        <v>12</v>
      </c>
      <c r="S1383" s="5">
        <f t="shared" si="152"/>
        <v>41211</v>
      </c>
      <c r="T1383">
        <v>5</v>
      </c>
      <c r="U1383" s="14">
        <v>4</v>
      </c>
      <c r="V1383" s="14">
        <v>12</v>
      </c>
      <c r="W1383" s="14">
        <v>5</v>
      </c>
      <c r="X1383" s="14">
        <v>3</v>
      </c>
      <c r="Y1383" s="14">
        <v>16</v>
      </c>
      <c r="Z1383" s="14">
        <v>17</v>
      </c>
      <c r="AA1383" s="2">
        <v>2</v>
      </c>
      <c r="AB1383" s="2">
        <v>2</v>
      </c>
      <c r="AC1383" s="2">
        <v>3</v>
      </c>
      <c r="AD1383" s="2">
        <v>7</v>
      </c>
      <c r="AE1383" s="2">
        <v>0</v>
      </c>
      <c r="AF1383" s="2">
        <v>0</v>
      </c>
      <c r="AG1383" s="16">
        <v>0</v>
      </c>
      <c r="AH1383" s="49" t="s">
        <v>574</v>
      </c>
      <c r="AI1383" s="49" t="s">
        <v>574</v>
      </c>
      <c r="AJ1383" s="49" t="s">
        <v>574</v>
      </c>
      <c r="AK1383" s="49" t="s">
        <v>574</v>
      </c>
      <c r="AL1383" s="49" t="s">
        <v>574</v>
      </c>
      <c r="AM1383" s="2">
        <f t="shared" si="153"/>
        <v>0</v>
      </c>
      <c r="AN1383" s="1">
        <v>48</v>
      </c>
      <c r="AO1383" s="2">
        <v>49.514000000000003</v>
      </c>
    </row>
    <row r="1384" spans="1:41" x14ac:dyDescent="0.3">
      <c r="A1384">
        <v>4207</v>
      </c>
      <c r="B1384">
        <v>1982</v>
      </c>
      <c r="C1384" s="1">
        <f t="shared" si="147"/>
        <v>42</v>
      </c>
      <c r="D1384" t="s">
        <v>25</v>
      </c>
      <c r="E1384" t="s">
        <v>34</v>
      </c>
      <c r="F1384" s="4" t="s">
        <v>29</v>
      </c>
      <c r="G1384" t="s">
        <v>29</v>
      </c>
      <c r="H1384" s="20">
        <v>87171</v>
      </c>
      <c r="I1384" s="2">
        <f t="shared" si="148"/>
        <v>87.171000000000006</v>
      </c>
      <c r="J1384" s="2">
        <v>0</v>
      </c>
      <c r="K1384" s="2">
        <v>0</v>
      </c>
      <c r="L1384" s="16">
        <f t="shared" si="149"/>
        <v>0</v>
      </c>
      <c r="M1384" s="7">
        <v>41279</v>
      </c>
      <c r="N1384" s="4">
        <f t="shared" si="150"/>
        <v>1</v>
      </c>
      <c r="O1384" s="3">
        <f t="shared" si="151"/>
        <v>41279</v>
      </c>
      <c r="P1384" s="4" t="str" cm="1">
        <f t="array" ref="P1384">_xlfn.TEXTSPLIT(M1384,"/")</f>
        <v>41279</v>
      </c>
      <c r="Q1384" s="5"/>
      <c r="R1384" s="5"/>
      <c r="S1384" s="5" t="e">
        <f t="shared" si="152"/>
        <v>#NUM!</v>
      </c>
      <c r="T1384">
        <v>27</v>
      </c>
      <c r="U1384" s="14">
        <v>1001</v>
      </c>
      <c r="V1384" s="14">
        <v>44</v>
      </c>
      <c r="W1384" s="14">
        <v>107</v>
      </c>
      <c r="X1384" s="14">
        <v>58</v>
      </c>
      <c r="Y1384" s="14">
        <v>44</v>
      </c>
      <c r="Z1384" s="14">
        <v>44</v>
      </c>
      <c r="AA1384" s="2">
        <v>1</v>
      </c>
      <c r="AB1384" s="2">
        <v>6</v>
      </c>
      <c r="AC1384" s="2">
        <v>11</v>
      </c>
      <c r="AD1384" s="2">
        <v>2</v>
      </c>
      <c r="AE1384" s="2">
        <v>0</v>
      </c>
      <c r="AF1384" s="2">
        <v>0</v>
      </c>
      <c r="AG1384" s="16">
        <v>2</v>
      </c>
      <c r="AH1384" s="49">
        <v>1</v>
      </c>
      <c r="AI1384" s="49" t="s">
        <v>574</v>
      </c>
      <c r="AJ1384" s="49">
        <v>1</v>
      </c>
      <c r="AK1384" s="49" t="s">
        <v>574</v>
      </c>
      <c r="AL1384" s="49" t="s">
        <v>574</v>
      </c>
      <c r="AM1384" s="2">
        <f t="shared" si="153"/>
        <v>0</v>
      </c>
      <c r="AN1384" s="1">
        <v>51</v>
      </c>
      <c r="AO1384" s="2">
        <v>43.268999999999998</v>
      </c>
    </row>
    <row r="1385" spans="1:41" hidden="1" x14ac:dyDescent="0.3">
      <c r="A1385">
        <v>4201</v>
      </c>
      <c r="B1385">
        <v>1963</v>
      </c>
      <c r="C1385" s="1">
        <f t="shared" si="147"/>
        <v>61</v>
      </c>
      <c r="D1385" t="s">
        <v>40</v>
      </c>
      <c r="E1385" t="s">
        <v>22</v>
      </c>
      <c r="F1385" s="4" t="s">
        <v>26</v>
      </c>
      <c r="G1385" t="s">
        <v>26</v>
      </c>
      <c r="H1385" s="20">
        <v>57967</v>
      </c>
      <c r="I1385" s="2">
        <f t="shared" si="148"/>
        <v>57.966999999999999</v>
      </c>
      <c r="J1385" s="2">
        <v>0</v>
      </c>
      <c r="K1385" s="2">
        <v>1</v>
      </c>
      <c r="L1385" s="16">
        <f t="shared" si="149"/>
        <v>1</v>
      </c>
      <c r="M1385" s="7">
        <v>41336</v>
      </c>
      <c r="N1385" s="4">
        <f t="shared" si="150"/>
        <v>1</v>
      </c>
      <c r="O1385" s="3">
        <f t="shared" si="151"/>
        <v>41336</v>
      </c>
      <c r="P1385" s="4" t="str" cm="1">
        <f t="array" ref="P1385">_xlfn.TEXTSPLIT(M1385,"/")</f>
        <v>41336</v>
      </c>
      <c r="Q1385" s="5"/>
      <c r="R1385" s="5"/>
      <c r="S1385" s="5" t="e">
        <f t="shared" si="152"/>
        <v>#NUM!</v>
      </c>
      <c r="T1385">
        <v>39</v>
      </c>
      <c r="U1385" s="14">
        <v>229</v>
      </c>
      <c r="V1385" s="14">
        <v>7</v>
      </c>
      <c r="W1385" s="14">
        <v>137</v>
      </c>
      <c r="X1385" s="14">
        <v>4</v>
      </c>
      <c r="Y1385" s="14">
        <v>0</v>
      </c>
      <c r="Z1385" s="14">
        <v>91</v>
      </c>
      <c r="AA1385" s="2">
        <v>5</v>
      </c>
      <c r="AB1385" s="2">
        <v>4</v>
      </c>
      <c r="AC1385" s="2">
        <v>8</v>
      </c>
      <c r="AD1385" s="2">
        <v>5</v>
      </c>
      <c r="AE1385" s="2">
        <v>0</v>
      </c>
      <c r="AF1385" s="2">
        <v>0</v>
      </c>
      <c r="AG1385" s="16">
        <v>0</v>
      </c>
      <c r="AH1385" s="49" t="s">
        <v>574</v>
      </c>
      <c r="AI1385" s="49" t="s">
        <v>574</v>
      </c>
      <c r="AJ1385" s="49" t="s">
        <v>574</v>
      </c>
      <c r="AK1385" s="49" t="s">
        <v>574</v>
      </c>
      <c r="AL1385" s="49" t="s">
        <v>574</v>
      </c>
      <c r="AM1385" s="2">
        <f t="shared" si="153"/>
        <v>0</v>
      </c>
      <c r="AN1385" s="1">
        <v>49</v>
      </c>
      <c r="AO1385" s="2">
        <v>40.048999999999999</v>
      </c>
    </row>
    <row r="1386" spans="1:41" hidden="1" x14ac:dyDescent="0.3">
      <c r="A1386">
        <v>4200</v>
      </c>
      <c r="B1386">
        <v>1971</v>
      </c>
      <c r="C1386" s="1">
        <f t="shared" si="147"/>
        <v>53</v>
      </c>
      <c r="D1386" t="s">
        <v>47</v>
      </c>
      <c r="E1386" t="s">
        <v>42</v>
      </c>
      <c r="F1386" s="4" t="s">
        <v>29</v>
      </c>
      <c r="G1386" t="s">
        <v>29</v>
      </c>
      <c r="H1386" s="20">
        <v>44159</v>
      </c>
      <c r="I1386" s="2">
        <f t="shared" si="148"/>
        <v>44.158999999999999</v>
      </c>
      <c r="J1386" s="2">
        <v>1</v>
      </c>
      <c r="K1386" s="2">
        <v>0</v>
      </c>
      <c r="L1386" s="16">
        <f t="shared" si="149"/>
        <v>1</v>
      </c>
      <c r="M1386" s="6" t="s">
        <v>216</v>
      </c>
      <c r="N1386" s="4">
        <f t="shared" si="150"/>
        <v>2</v>
      </c>
      <c r="O1386" s="3">
        <f t="shared" si="151"/>
        <v>41807</v>
      </c>
      <c r="P1386" s="4" t="str" cm="1">
        <f t="array" ref="P1386:R1386">_xlfn.TEXTSPLIT(M1386,"/")</f>
        <v>6</v>
      </c>
      <c r="Q1386" s="4" t="str">
        <v>17</v>
      </c>
      <c r="R1386" s="4" t="str">
        <v>14</v>
      </c>
      <c r="S1386" s="5">
        <f t="shared" si="152"/>
        <v>41807</v>
      </c>
      <c r="T1386">
        <v>85</v>
      </c>
      <c r="U1386" s="14">
        <v>167</v>
      </c>
      <c r="V1386" s="14">
        <v>2</v>
      </c>
      <c r="W1386" s="14">
        <v>62</v>
      </c>
      <c r="X1386" s="14">
        <v>24</v>
      </c>
      <c r="Y1386" s="14">
        <v>13</v>
      </c>
      <c r="Z1386" s="14">
        <v>7</v>
      </c>
      <c r="AA1386" s="2">
        <v>4</v>
      </c>
      <c r="AB1386" s="2">
        <v>4</v>
      </c>
      <c r="AC1386" s="2">
        <v>6</v>
      </c>
      <c r="AD1386" s="2">
        <v>5</v>
      </c>
      <c r="AE1386" s="2">
        <v>0</v>
      </c>
      <c r="AF1386" s="2">
        <v>0</v>
      </c>
      <c r="AG1386" s="16">
        <v>0</v>
      </c>
      <c r="AH1386" s="49" t="s">
        <v>574</v>
      </c>
      <c r="AI1386" s="49" t="s">
        <v>574</v>
      </c>
      <c r="AJ1386" s="49" t="s">
        <v>574</v>
      </c>
      <c r="AK1386" s="49" t="s">
        <v>574</v>
      </c>
      <c r="AL1386" s="49" t="s">
        <v>574</v>
      </c>
      <c r="AM1386" s="2">
        <f t="shared" si="153"/>
        <v>0</v>
      </c>
      <c r="AN1386" s="1">
        <v>64</v>
      </c>
      <c r="AO1386" s="2">
        <v>33.762</v>
      </c>
    </row>
    <row r="1387" spans="1:41" x14ac:dyDescent="0.3">
      <c r="A1387">
        <v>4198</v>
      </c>
      <c r="B1387">
        <v>1966</v>
      </c>
      <c r="C1387" s="1">
        <f t="shared" si="147"/>
        <v>58</v>
      </c>
      <c r="D1387" t="s">
        <v>25</v>
      </c>
      <c r="E1387" t="s">
        <v>22</v>
      </c>
      <c r="F1387" s="4" t="s">
        <v>32</v>
      </c>
      <c r="G1387" t="s">
        <v>32</v>
      </c>
      <c r="H1387" s="20">
        <v>29672</v>
      </c>
      <c r="I1387" s="2">
        <f t="shared" si="148"/>
        <v>29.672000000000001</v>
      </c>
      <c r="J1387" s="2">
        <v>1</v>
      </c>
      <c r="K1387" s="2">
        <v>1</v>
      </c>
      <c r="L1387" s="16">
        <f t="shared" si="149"/>
        <v>2</v>
      </c>
      <c r="M1387" s="7">
        <v>41611</v>
      </c>
      <c r="N1387" s="4">
        <f t="shared" si="150"/>
        <v>1</v>
      </c>
      <c r="O1387" s="3">
        <f t="shared" si="151"/>
        <v>41611</v>
      </c>
      <c r="P1387" s="4" t="str" cm="1">
        <f t="array" ref="P1387">_xlfn.TEXTSPLIT(M1387,"/")</f>
        <v>41611</v>
      </c>
      <c r="Q1387" s="5"/>
      <c r="R1387" s="5"/>
      <c r="S1387" s="5" t="e">
        <f t="shared" si="152"/>
        <v>#NUM!</v>
      </c>
      <c r="T1387">
        <v>6</v>
      </c>
      <c r="U1387" s="14">
        <v>9</v>
      </c>
      <c r="V1387" s="14">
        <v>1</v>
      </c>
      <c r="W1387" s="14">
        <v>3</v>
      </c>
      <c r="X1387" s="14">
        <v>0</v>
      </c>
      <c r="Y1387" s="14">
        <v>4</v>
      </c>
      <c r="Z1387" s="14">
        <v>8</v>
      </c>
      <c r="AA1387" s="2">
        <v>1</v>
      </c>
      <c r="AB1387" s="2">
        <v>0</v>
      </c>
      <c r="AC1387" s="2">
        <v>3</v>
      </c>
      <c r="AD1387" s="2">
        <v>6</v>
      </c>
      <c r="AE1387" s="2">
        <v>0</v>
      </c>
      <c r="AF1387" s="2">
        <v>0</v>
      </c>
      <c r="AG1387" s="16">
        <v>0</v>
      </c>
      <c r="AH1387" s="49" t="s">
        <v>574</v>
      </c>
      <c r="AI1387" s="49" t="s">
        <v>574</v>
      </c>
      <c r="AJ1387" s="49" t="s">
        <v>574</v>
      </c>
      <c r="AK1387" s="49" t="s">
        <v>574</v>
      </c>
      <c r="AL1387" s="49" t="s">
        <v>574</v>
      </c>
      <c r="AM1387" s="2">
        <f t="shared" si="153"/>
        <v>0</v>
      </c>
      <c r="AN1387" s="1">
        <v>67</v>
      </c>
      <c r="AO1387" s="2">
        <v>26.15</v>
      </c>
    </row>
    <row r="1388" spans="1:41" hidden="1" x14ac:dyDescent="0.3">
      <c r="A1388">
        <v>4188</v>
      </c>
      <c r="B1388">
        <v>1958</v>
      </c>
      <c r="C1388" s="1">
        <f t="shared" si="147"/>
        <v>66</v>
      </c>
      <c r="D1388" t="s">
        <v>33</v>
      </c>
      <c r="E1388" t="s">
        <v>22</v>
      </c>
      <c r="F1388" s="4" t="s">
        <v>26</v>
      </c>
      <c r="G1388" t="s">
        <v>26</v>
      </c>
      <c r="H1388" s="20">
        <v>36864</v>
      </c>
      <c r="I1388" s="2">
        <f t="shared" si="148"/>
        <v>36.863999999999997</v>
      </c>
      <c r="J1388" s="2">
        <v>0</v>
      </c>
      <c r="K1388" s="2">
        <v>1</v>
      </c>
      <c r="L1388" s="16">
        <f t="shared" si="149"/>
        <v>1</v>
      </c>
      <c r="M1388" s="6" t="s">
        <v>77</v>
      </c>
      <c r="N1388" s="4">
        <f t="shared" si="150"/>
        <v>2</v>
      </c>
      <c r="O1388" s="3">
        <f t="shared" si="151"/>
        <v>41134</v>
      </c>
      <c r="P1388" s="4" t="str" cm="1">
        <f t="array" ref="P1388:R1388">_xlfn.TEXTSPLIT(M1388,"/")</f>
        <v>8</v>
      </c>
      <c r="Q1388" s="4" t="str">
        <v>13</v>
      </c>
      <c r="R1388" s="4" t="str">
        <v>12</v>
      </c>
      <c r="S1388" s="5">
        <f t="shared" si="152"/>
        <v>41134</v>
      </c>
      <c r="T1388">
        <v>53</v>
      </c>
      <c r="U1388" s="14">
        <v>204</v>
      </c>
      <c r="V1388" s="14">
        <v>5</v>
      </c>
      <c r="W1388" s="14">
        <v>39</v>
      </c>
      <c r="X1388" s="14">
        <v>17</v>
      </c>
      <c r="Y1388" s="14">
        <v>0</v>
      </c>
      <c r="Z1388" s="14">
        <v>89</v>
      </c>
      <c r="AA1388" s="2">
        <v>3</v>
      </c>
      <c r="AB1388" s="2">
        <v>5</v>
      </c>
      <c r="AC1388" s="2">
        <v>4</v>
      </c>
      <c r="AD1388" s="2">
        <v>8</v>
      </c>
      <c r="AE1388" s="2">
        <v>1</v>
      </c>
      <c r="AF1388" s="2">
        <v>0</v>
      </c>
      <c r="AG1388" s="16">
        <v>0</v>
      </c>
      <c r="AH1388" s="49" t="s">
        <v>574</v>
      </c>
      <c r="AI1388" s="49" t="s">
        <v>574</v>
      </c>
      <c r="AJ1388" s="49" t="s">
        <v>574</v>
      </c>
      <c r="AK1388" s="49" t="s">
        <v>574</v>
      </c>
      <c r="AL1388" s="49" t="s">
        <v>574</v>
      </c>
      <c r="AM1388" s="2">
        <f t="shared" si="153"/>
        <v>0</v>
      </c>
      <c r="AN1388" s="1">
        <v>44</v>
      </c>
      <c r="AO1388" s="2">
        <v>7.5</v>
      </c>
    </row>
    <row r="1389" spans="1:41" hidden="1" x14ac:dyDescent="0.3">
      <c r="A1389">
        <v>4186</v>
      </c>
      <c r="B1389">
        <v>1951</v>
      </c>
      <c r="C1389" s="1">
        <f t="shared" si="147"/>
        <v>73</v>
      </c>
      <c r="D1389" t="s">
        <v>28</v>
      </c>
      <c r="E1389" t="s">
        <v>22</v>
      </c>
      <c r="F1389" s="4" t="s">
        <v>32</v>
      </c>
      <c r="G1389" t="s">
        <v>32</v>
      </c>
      <c r="H1389" s="20">
        <v>34026</v>
      </c>
      <c r="I1389" s="2">
        <f t="shared" si="148"/>
        <v>34.026000000000003</v>
      </c>
      <c r="J1389" s="2">
        <v>1</v>
      </c>
      <c r="K1389" s="2">
        <v>1</v>
      </c>
      <c r="L1389" s="16">
        <f t="shared" si="149"/>
        <v>2</v>
      </c>
      <c r="M1389" s="7">
        <v>41402</v>
      </c>
      <c r="N1389" s="4">
        <f t="shared" si="150"/>
        <v>1</v>
      </c>
      <c r="O1389" s="3">
        <f t="shared" si="151"/>
        <v>41402</v>
      </c>
      <c r="P1389" s="4" t="str" cm="1">
        <f t="array" ref="P1389">_xlfn.TEXTSPLIT(M1389,"/")</f>
        <v>41402</v>
      </c>
      <c r="Q1389" s="5"/>
      <c r="R1389" s="5"/>
      <c r="S1389" s="5" t="e">
        <f t="shared" si="152"/>
        <v>#NUM!</v>
      </c>
      <c r="T1389">
        <v>11</v>
      </c>
      <c r="U1389" s="14">
        <v>18</v>
      </c>
      <c r="V1389" s="14">
        <v>6</v>
      </c>
      <c r="W1389" s="14">
        <v>15</v>
      </c>
      <c r="X1389" s="14">
        <v>12</v>
      </c>
      <c r="Y1389" s="14">
        <v>8</v>
      </c>
      <c r="Z1389" s="14">
        <v>17</v>
      </c>
      <c r="AA1389" s="2">
        <v>3</v>
      </c>
      <c r="AB1389" s="2">
        <v>2</v>
      </c>
      <c r="AC1389" s="2">
        <v>3</v>
      </c>
      <c r="AD1389" s="2">
        <v>5</v>
      </c>
      <c r="AE1389" s="2">
        <v>0</v>
      </c>
      <c r="AF1389" s="2">
        <v>0</v>
      </c>
      <c r="AG1389" s="16">
        <v>0</v>
      </c>
      <c r="AH1389" s="49" t="s">
        <v>574</v>
      </c>
      <c r="AI1389" s="49" t="s">
        <v>574</v>
      </c>
      <c r="AJ1389" s="49" t="s">
        <v>574</v>
      </c>
      <c r="AK1389" s="49" t="s">
        <v>574</v>
      </c>
      <c r="AL1389" s="49" t="s">
        <v>574</v>
      </c>
      <c r="AM1389" s="2">
        <f t="shared" si="153"/>
        <v>0</v>
      </c>
      <c r="AN1389" s="1">
        <v>70</v>
      </c>
      <c r="AO1389" s="2">
        <v>94.384</v>
      </c>
    </row>
    <row r="1390" spans="1:41" x14ac:dyDescent="0.3">
      <c r="A1390">
        <v>4184</v>
      </c>
      <c r="B1390">
        <v>1951</v>
      </c>
      <c r="C1390" s="1">
        <f t="shared" si="147"/>
        <v>73</v>
      </c>
      <c r="D1390" t="s">
        <v>25</v>
      </c>
      <c r="E1390" t="s">
        <v>34</v>
      </c>
      <c r="F1390" s="4" t="s">
        <v>32</v>
      </c>
      <c r="G1390" t="s">
        <v>32</v>
      </c>
      <c r="H1390" s="20">
        <v>52157</v>
      </c>
      <c r="I1390" s="2">
        <f t="shared" si="148"/>
        <v>52.156999999999996</v>
      </c>
      <c r="J1390" s="2">
        <v>0</v>
      </c>
      <c r="K1390" s="2">
        <v>1</v>
      </c>
      <c r="L1390" s="16">
        <f t="shared" si="149"/>
        <v>1</v>
      </c>
      <c r="M1390" s="7">
        <v>41826</v>
      </c>
      <c r="N1390" s="4">
        <f t="shared" si="150"/>
        <v>1</v>
      </c>
      <c r="O1390" s="3">
        <f t="shared" si="151"/>
        <v>41826</v>
      </c>
      <c r="P1390" s="4" t="str" cm="1">
        <f t="array" ref="P1390">_xlfn.TEXTSPLIT(M1390,"/")</f>
        <v>41826</v>
      </c>
      <c r="Q1390" s="5"/>
      <c r="R1390" s="5"/>
      <c r="S1390" s="5" t="e">
        <f t="shared" si="152"/>
        <v>#NUM!</v>
      </c>
      <c r="T1390">
        <v>48</v>
      </c>
      <c r="U1390" s="14">
        <v>189</v>
      </c>
      <c r="V1390" s="14">
        <v>2</v>
      </c>
      <c r="W1390" s="14">
        <v>29</v>
      </c>
      <c r="X1390" s="14">
        <v>3</v>
      </c>
      <c r="Y1390" s="14">
        <v>2</v>
      </c>
      <c r="Z1390" s="14">
        <v>40</v>
      </c>
      <c r="AA1390" s="2">
        <v>2</v>
      </c>
      <c r="AB1390" s="2">
        <v>3</v>
      </c>
      <c r="AC1390" s="2">
        <v>5</v>
      </c>
      <c r="AD1390" s="2">
        <v>4</v>
      </c>
      <c r="AE1390" s="2">
        <v>0</v>
      </c>
      <c r="AF1390" s="2">
        <v>0</v>
      </c>
      <c r="AG1390" s="16">
        <v>0</v>
      </c>
      <c r="AH1390" s="49" t="s">
        <v>574</v>
      </c>
      <c r="AI1390" s="49" t="s">
        <v>574</v>
      </c>
      <c r="AJ1390" s="49" t="s">
        <v>574</v>
      </c>
      <c r="AK1390" s="49" t="s">
        <v>574</v>
      </c>
      <c r="AL1390" s="49" t="s">
        <v>574</v>
      </c>
      <c r="AM1390" s="2">
        <f t="shared" si="153"/>
        <v>0</v>
      </c>
      <c r="AN1390" s="1">
        <v>70</v>
      </c>
      <c r="AO1390" s="2">
        <v>94.384</v>
      </c>
    </row>
    <row r="1391" spans="1:41" x14ac:dyDescent="0.3">
      <c r="A1391">
        <v>4179</v>
      </c>
      <c r="B1391">
        <v>1960</v>
      </c>
      <c r="C1391" s="1">
        <f t="shared" si="147"/>
        <v>64</v>
      </c>
      <c r="D1391" t="s">
        <v>25</v>
      </c>
      <c r="E1391" t="s">
        <v>22</v>
      </c>
      <c r="F1391" s="4" t="s">
        <v>32</v>
      </c>
      <c r="G1391" t="s">
        <v>32</v>
      </c>
      <c r="H1391" s="20">
        <v>24221</v>
      </c>
      <c r="I1391" s="2">
        <f t="shared" si="148"/>
        <v>24.221</v>
      </c>
      <c r="J1391" s="2">
        <v>0</v>
      </c>
      <c r="K1391" s="2">
        <v>0</v>
      </c>
      <c r="L1391" s="16">
        <f t="shared" si="149"/>
        <v>0</v>
      </c>
      <c r="M1391" s="6" t="s">
        <v>107</v>
      </c>
      <c r="N1391" s="4">
        <f t="shared" si="150"/>
        <v>2</v>
      </c>
      <c r="O1391" s="3">
        <f t="shared" si="151"/>
        <v>41506</v>
      </c>
      <c r="P1391" s="4" t="str" cm="1">
        <f t="array" ref="P1391:R1391">_xlfn.TEXTSPLIT(M1391,"/")</f>
        <v>8</v>
      </c>
      <c r="Q1391" s="4" t="str">
        <v>20</v>
      </c>
      <c r="R1391" s="4" t="str">
        <v>13</v>
      </c>
      <c r="S1391" s="5">
        <f t="shared" si="152"/>
        <v>41506</v>
      </c>
      <c r="T1391">
        <v>94</v>
      </c>
      <c r="U1391" s="14">
        <v>8</v>
      </c>
      <c r="V1391" s="14">
        <v>9</v>
      </c>
      <c r="W1391" s="14">
        <v>9</v>
      </c>
      <c r="X1391" s="14">
        <v>2</v>
      </c>
      <c r="Y1391" s="14">
        <v>5</v>
      </c>
      <c r="Z1391" s="14">
        <v>22</v>
      </c>
      <c r="AA1391" s="2">
        <v>1</v>
      </c>
      <c r="AB1391" s="2">
        <v>1</v>
      </c>
      <c r="AC1391" s="2">
        <v>3</v>
      </c>
      <c r="AD1391" s="2">
        <v>4</v>
      </c>
      <c r="AE1391" s="2">
        <v>0</v>
      </c>
      <c r="AF1391" s="2">
        <v>0</v>
      </c>
      <c r="AG1391" s="16">
        <v>0</v>
      </c>
      <c r="AH1391" s="49" t="s">
        <v>574</v>
      </c>
      <c r="AI1391" s="49" t="s">
        <v>574</v>
      </c>
      <c r="AJ1391" s="49" t="s">
        <v>574</v>
      </c>
      <c r="AK1391" s="49" t="s">
        <v>574</v>
      </c>
      <c r="AL1391" s="49" t="s">
        <v>574</v>
      </c>
      <c r="AM1391" s="2">
        <f t="shared" si="153"/>
        <v>0</v>
      </c>
      <c r="AN1391" s="1">
        <v>35</v>
      </c>
      <c r="AO1391" s="2">
        <v>87.679000000000002</v>
      </c>
    </row>
    <row r="1392" spans="1:41" x14ac:dyDescent="0.3">
      <c r="A1392">
        <v>4174</v>
      </c>
      <c r="B1392">
        <v>1957</v>
      </c>
      <c r="C1392" s="1">
        <f t="shared" si="147"/>
        <v>67</v>
      </c>
      <c r="D1392" t="s">
        <v>25</v>
      </c>
      <c r="E1392" t="s">
        <v>42</v>
      </c>
      <c r="F1392" s="4" t="s">
        <v>32</v>
      </c>
      <c r="G1392" t="s">
        <v>32</v>
      </c>
      <c r="H1392" s="20">
        <v>55249</v>
      </c>
      <c r="I1392" s="2">
        <f t="shared" si="148"/>
        <v>55.249000000000002</v>
      </c>
      <c r="J1392" s="2">
        <v>0</v>
      </c>
      <c r="K1392" s="2">
        <v>1</v>
      </c>
      <c r="L1392" s="16">
        <f t="shared" si="149"/>
        <v>1</v>
      </c>
      <c r="M1392" s="6" t="s">
        <v>209</v>
      </c>
      <c r="N1392" s="4">
        <f t="shared" si="150"/>
        <v>2</v>
      </c>
      <c r="O1392" s="3">
        <f t="shared" si="151"/>
        <v>41746</v>
      </c>
      <c r="P1392" s="4" t="str" cm="1">
        <f t="array" ref="P1392:R1392">_xlfn.TEXTSPLIT(M1392,"/")</f>
        <v>4</v>
      </c>
      <c r="Q1392" s="4" t="str">
        <v>17</v>
      </c>
      <c r="R1392" s="4" t="str">
        <v>14</v>
      </c>
      <c r="S1392" s="5">
        <f t="shared" si="152"/>
        <v>41746</v>
      </c>
      <c r="T1392">
        <v>81</v>
      </c>
      <c r="U1392" s="14">
        <v>97</v>
      </c>
      <c r="V1392" s="14">
        <v>1</v>
      </c>
      <c r="W1392" s="14">
        <v>19</v>
      </c>
      <c r="X1392" s="14">
        <v>2</v>
      </c>
      <c r="Y1392" s="14">
        <v>0</v>
      </c>
      <c r="Z1392" s="14">
        <v>11</v>
      </c>
      <c r="AA1392" s="2">
        <v>1</v>
      </c>
      <c r="AB1392" s="2">
        <v>2</v>
      </c>
      <c r="AC1392" s="2">
        <v>4</v>
      </c>
      <c r="AD1392" s="2">
        <v>3</v>
      </c>
      <c r="AE1392" s="2">
        <v>0</v>
      </c>
      <c r="AF1392" s="2">
        <v>0</v>
      </c>
      <c r="AG1392" s="16">
        <v>0</v>
      </c>
      <c r="AH1392" s="49" t="s">
        <v>574</v>
      </c>
      <c r="AI1392" s="49" t="s">
        <v>574</v>
      </c>
      <c r="AJ1392" s="49" t="s">
        <v>574</v>
      </c>
      <c r="AK1392" s="49" t="s">
        <v>574</v>
      </c>
      <c r="AL1392" s="49" t="s">
        <v>574</v>
      </c>
      <c r="AM1392" s="2">
        <f t="shared" si="153"/>
        <v>0</v>
      </c>
      <c r="AN1392" s="1">
        <v>50</v>
      </c>
      <c r="AO1392" s="2">
        <v>85.843999999999994</v>
      </c>
    </row>
    <row r="1393" spans="1:41" x14ac:dyDescent="0.3">
      <c r="A1393">
        <v>4168</v>
      </c>
      <c r="B1393">
        <v>1967</v>
      </c>
      <c r="C1393" s="1">
        <f t="shared" si="147"/>
        <v>57</v>
      </c>
      <c r="D1393" t="s">
        <v>25</v>
      </c>
      <c r="E1393" t="s">
        <v>22</v>
      </c>
      <c r="F1393" s="4" t="s">
        <v>26</v>
      </c>
      <c r="G1393" t="s">
        <v>26</v>
      </c>
      <c r="H1393" s="20">
        <v>37070</v>
      </c>
      <c r="I1393" s="2">
        <f t="shared" si="148"/>
        <v>37.07</v>
      </c>
      <c r="J1393" s="2">
        <v>1</v>
      </c>
      <c r="K1393" s="2">
        <v>1</v>
      </c>
      <c r="L1393" s="16">
        <f t="shared" si="149"/>
        <v>2</v>
      </c>
      <c r="M1393" s="6" t="s">
        <v>287</v>
      </c>
      <c r="N1393" s="4">
        <f t="shared" si="150"/>
        <v>2</v>
      </c>
      <c r="O1393" s="3">
        <f t="shared" si="151"/>
        <v>41353</v>
      </c>
      <c r="P1393" s="4" t="str" cm="1">
        <f t="array" ref="P1393:R1393">_xlfn.TEXTSPLIT(M1393,"/")</f>
        <v>3</v>
      </c>
      <c r="Q1393" s="4" t="str">
        <v>20</v>
      </c>
      <c r="R1393" s="4" t="str">
        <v>13</v>
      </c>
      <c r="S1393" s="5">
        <f t="shared" si="152"/>
        <v>41353</v>
      </c>
      <c r="T1393">
        <v>30</v>
      </c>
      <c r="U1393" s="14">
        <v>231</v>
      </c>
      <c r="V1393" s="14">
        <v>7</v>
      </c>
      <c r="W1393" s="14">
        <v>137</v>
      </c>
      <c r="X1393" s="14">
        <v>4</v>
      </c>
      <c r="Y1393" s="14">
        <v>15</v>
      </c>
      <c r="Z1393" s="14">
        <v>39</v>
      </c>
      <c r="AA1393" s="2">
        <v>9</v>
      </c>
      <c r="AB1393" s="2">
        <v>5</v>
      </c>
      <c r="AC1393" s="2">
        <v>8</v>
      </c>
      <c r="AD1393" s="2">
        <v>7</v>
      </c>
      <c r="AE1393" s="2">
        <v>1</v>
      </c>
      <c r="AF1393" s="2">
        <v>0</v>
      </c>
      <c r="AG1393" s="16">
        <v>0</v>
      </c>
      <c r="AH1393" s="49" t="s">
        <v>574</v>
      </c>
      <c r="AI1393" s="49" t="s">
        <v>574</v>
      </c>
      <c r="AJ1393" s="49" t="s">
        <v>574</v>
      </c>
      <c r="AK1393" s="49" t="s">
        <v>574</v>
      </c>
      <c r="AL1393" s="49" t="s">
        <v>574</v>
      </c>
      <c r="AM1393" s="2">
        <f t="shared" si="153"/>
        <v>0</v>
      </c>
      <c r="AN1393" s="1">
        <v>68</v>
      </c>
      <c r="AO1393" s="2">
        <v>80.394999999999996</v>
      </c>
    </row>
    <row r="1394" spans="1:41" x14ac:dyDescent="0.3">
      <c r="A1394">
        <v>4149</v>
      </c>
      <c r="B1394">
        <v>1949</v>
      </c>
      <c r="C1394" s="1">
        <f t="shared" si="147"/>
        <v>75</v>
      </c>
      <c r="D1394" t="s">
        <v>25</v>
      </c>
      <c r="E1394" t="s">
        <v>34</v>
      </c>
      <c r="F1394" s="4" t="s">
        <v>32</v>
      </c>
      <c r="G1394" t="s">
        <v>32</v>
      </c>
      <c r="H1394" s="20">
        <v>76140</v>
      </c>
      <c r="I1394" s="2">
        <f t="shared" si="148"/>
        <v>76.14</v>
      </c>
      <c r="J1394" s="2">
        <v>0</v>
      </c>
      <c r="K1394" s="2">
        <v>0</v>
      </c>
      <c r="L1394" s="16">
        <f t="shared" si="149"/>
        <v>0</v>
      </c>
      <c r="M1394" s="6" t="s">
        <v>30</v>
      </c>
      <c r="N1394" s="4">
        <f t="shared" si="150"/>
        <v>2</v>
      </c>
      <c r="O1394" s="3">
        <f t="shared" si="151"/>
        <v>41772</v>
      </c>
      <c r="P1394" s="4" t="str" cm="1">
        <f t="array" ref="P1394:R1394">_xlfn.TEXTSPLIT(M1394,"/")</f>
        <v>5</v>
      </c>
      <c r="Q1394" s="4" t="str">
        <v>13</v>
      </c>
      <c r="R1394" s="4" t="str">
        <v>14</v>
      </c>
      <c r="S1394" s="5">
        <f t="shared" si="152"/>
        <v>41772</v>
      </c>
      <c r="T1394">
        <v>57</v>
      </c>
      <c r="U1394" s="14">
        <v>586</v>
      </c>
      <c r="V1394" s="14">
        <v>66</v>
      </c>
      <c r="W1394" s="14">
        <v>653</v>
      </c>
      <c r="X1394" s="14">
        <v>17</v>
      </c>
      <c r="Y1394" s="14">
        <v>0</v>
      </c>
      <c r="Z1394" s="14">
        <v>26</v>
      </c>
      <c r="AA1394" s="2">
        <v>1</v>
      </c>
      <c r="AB1394" s="2">
        <v>5</v>
      </c>
      <c r="AC1394" s="2">
        <v>6</v>
      </c>
      <c r="AD1394" s="2">
        <v>2</v>
      </c>
      <c r="AE1394" s="2">
        <v>0</v>
      </c>
      <c r="AF1394" s="2">
        <v>0</v>
      </c>
      <c r="AG1394" s="16">
        <v>0</v>
      </c>
      <c r="AH1394" s="49" t="s">
        <v>574</v>
      </c>
      <c r="AI1394" s="49" t="s">
        <v>574</v>
      </c>
      <c r="AJ1394" s="49" t="s">
        <v>574</v>
      </c>
      <c r="AK1394" s="49" t="s">
        <v>574</v>
      </c>
      <c r="AL1394" s="49" t="s">
        <v>574</v>
      </c>
      <c r="AM1394" s="2">
        <f t="shared" si="153"/>
        <v>0</v>
      </c>
      <c r="AN1394" s="1">
        <v>45</v>
      </c>
      <c r="AO1394" s="2">
        <v>72.159000000000006</v>
      </c>
    </row>
    <row r="1395" spans="1:41" x14ac:dyDescent="0.3">
      <c r="A1395">
        <v>4148</v>
      </c>
      <c r="B1395">
        <v>1973</v>
      </c>
      <c r="C1395" s="1">
        <f t="shared" si="147"/>
        <v>51</v>
      </c>
      <c r="D1395" t="s">
        <v>25</v>
      </c>
      <c r="E1395" t="s">
        <v>22</v>
      </c>
      <c r="F1395" s="4" t="s">
        <v>29</v>
      </c>
      <c r="G1395" t="s">
        <v>29</v>
      </c>
      <c r="H1395" s="20">
        <v>38988</v>
      </c>
      <c r="I1395" s="2">
        <f t="shared" si="148"/>
        <v>38.988</v>
      </c>
      <c r="J1395" s="2">
        <v>1</v>
      </c>
      <c r="K1395" s="2">
        <v>2</v>
      </c>
      <c r="L1395" s="16">
        <f t="shared" si="149"/>
        <v>3</v>
      </c>
      <c r="M1395" s="6" t="s">
        <v>312</v>
      </c>
      <c r="N1395" s="4">
        <f t="shared" si="150"/>
        <v>2</v>
      </c>
      <c r="O1395" s="3">
        <f t="shared" si="151"/>
        <v>41141</v>
      </c>
      <c r="P1395" s="4" t="str" cm="1">
        <f t="array" ref="P1395:R1395">_xlfn.TEXTSPLIT(M1395,"/")</f>
        <v>8</v>
      </c>
      <c r="Q1395" s="4" t="str">
        <v>20</v>
      </c>
      <c r="R1395" s="4" t="str">
        <v>12</v>
      </c>
      <c r="S1395" s="5">
        <f t="shared" si="152"/>
        <v>41141</v>
      </c>
      <c r="T1395">
        <v>90</v>
      </c>
      <c r="U1395" s="14">
        <v>164</v>
      </c>
      <c r="V1395" s="14">
        <v>24</v>
      </c>
      <c r="W1395" s="14">
        <v>103</v>
      </c>
      <c r="X1395" s="14">
        <v>12</v>
      </c>
      <c r="Y1395" s="14">
        <v>3</v>
      </c>
      <c r="Z1395" s="14">
        <v>42</v>
      </c>
      <c r="AA1395" s="2">
        <v>7</v>
      </c>
      <c r="AB1395" s="2">
        <v>5</v>
      </c>
      <c r="AC1395" s="2">
        <v>6</v>
      </c>
      <c r="AD1395" s="2">
        <v>8</v>
      </c>
      <c r="AE1395" s="2">
        <v>0</v>
      </c>
      <c r="AF1395" s="2">
        <v>0</v>
      </c>
      <c r="AG1395" s="16">
        <v>0</v>
      </c>
      <c r="AH1395" s="49" t="s">
        <v>574</v>
      </c>
      <c r="AI1395" s="49" t="s">
        <v>574</v>
      </c>
      <c r="AJ1395" s="49" t="s">
        <v>574</v>
      </c>
      <c r="AK1395" s="49" t="s">
        <v>574</v>
      </c>
      <c r="AL1395" s="49" t="s">
        <v>574</v>
      </c>
      <c r="AM1395" s="2">
        <f t="shared" si="153"/>
        <v>0</v>
      </c>
      <c r="AN1395" s="1">
        <v>44</v>
      </c>
      <c r="AO1395" s="2">
        <v>56.774999999999999</v>
      </c>
    </row>
    <row r="1396" spans="1:41" hidden="1" x14ac:dyDescent="0.3">
      <c r="A1396">
        <v>4141</v>
      </c>
      <c r="B1396">
        <v>1966</v>
      </c>
      <c r="C1396" s="1">
        <f t="shared" si="147"/>
        <v>58</v>
      </c>
      <c r="D1396" t="s">
        <v>31</v>
      </c>
      <c r="E1396" t="s">
        <v>22</v>
      </c>
      <c r="F1396" s="4" t="s">
        <v>32</v>
      </c>
      <c r="G1396" t="s">
        <v>32</v>
      </c>
      <c r="H1396" s="20">
        <v>71613</v>
      </c>
      <c r="I1396" s="2">
        <f t="shared" si="148"/>
        <v>71.613</v>
      </c>
      <c r="J1396" s="2">
        <v>0</v>
      </c>
      <c r="K1396" s="2">
        <v>0</v>
      </c>
      <c r="L1396" s="16">
        <f t="shared" si="149"/>
        <v>0</v>
      </c>
      <c r="M1396" s="6" t="s">
        <v>263</v>
      </c>
      <c r="N1396" s="4">
        <f t="shared" si="150"/>
        <v>2</v>
      </c>
      <c r="O1396" s="3">
        <f t="shared" si="151"/>
        <v>41507</v>
      </c>
      <c r="P1396" s="4" t="str" cm="1">
        <f t="array" ref="P1396:R1396">_xlfn.TEXTSPLIT(M1396,"/")</f>
        <v>8</v>
      </c>
      <c r="Q1396" s="4" t="str">
        <v>21</v>
      </c>
      <c r="R1396" s="4" t="str">
        <v>13</v>
      </c>
      <c r="S1396" s="5">
        <f t="shared" si="152"/>
        <v>41507</v>
      </c>
      <c r="T1396">
        <v>26</v>
      </c>
      <c r="U1396" s="14">
        <v>426</v>
      </c>
      <c r="V1396" s="14">
        <v>49</v>
      </c>
      <c r="W1396" s="14">
        <v>127</v>
      </c>
      <c r="X1396" s="14">
        <v>111</v>
      </c>
      <c r="Y1396" s="14">
        <v>21</v>
      </c>
      <c r="Z1396" s="14">
        <v>42</v>
      </c>
      <c r="AA1396" s="2">
        <v>1</v>
      </c>
      <c r="AB1396" s="2">
        <v>8</v>
      </c>
      <c r="AC1396" s="2">
        <v>10</v>
      </c>
      <c r="AD1396" s="2">
        <v>4</v>
      </c>
      <c r="AE1396" s="2">
        <v>0</v>
      </c>
      <c r="AF1396" s="2">
        <v>0</v>
      </c>
      <c r="AG1396" s="16">
        <v>0</v>
      </c>
      <c r="AH1396" s="49" t="s">
        <v>574</v>
      </c>
      <c r="AI1396" s="49" t="s">
        <v>574</v>
      </c>
      <c r="AJ1396" s="49" t="s">
        <v>574</v>
      </c>
      <c r="AK1396" s="49" t="s">
        <v>574</v>
      </c>
      <c r="AL1396" s="49" t="s">
        <v>574</v>
      </c>
      <c r="AM1396" s="2">
        <f t="shared" si="153"/>
        <v>0</v>
      </c>
      <c r="AN1396" s="1">
        <v>71</v>
      </c>
      <c r="AO1396" s="2">
        <v>55.951000000000001</v>
      </c>
    </row>
    <row r="1397" spans="1:41" x14ac:dyDescent="0.3">
      <c r="A1397">
        <v>4138</v>
      </c>
      <c r="B1397">
        <v>1963</v>
      </c>
      <c r="C1397" s="1">
        <f t="shared" si="147"/>
        <v>61</v>
      </c>
      <c r="D1397" t="s">
        <v>25</v>
      </c>
      <c r="E1397" t="s">
        <v>22</v>
      </c>
      <c r="F1397" s="4" t="s">
        <v>26</v>
      </c>
      <c r="G1397" t="s">
        <v>26</v>
      </c>
      <c r="H1397" s="20">
        <v>76624</v>
      </c>
      <c r="I1397" s="2">
        <f t="shared" si="148"/>
        <v>76.623999999999995</v>
      </c>
      <c r="J1397" s="2">
        <v>0</v>
      </c>
      <c r="K1397" s="2">
        <v>1</v>
      </c>
      <c r="L1397" s="16">
        <f t="shared" si="149"/>
        <v>1</v>
      </c>
      <c r="M1397" s="6" t="s">
        <v>362</v>
      </c>
      <c r="N1397" s="4">
        <f t="shared" si="150"/>
        <v>2</v>
      </c>
      <c r="O1397" s="3">
        <f t="shared" si="151"/>
        <v>41783</v>
      </c>
      <c r="P1397" s="4" t="str" cm="1">
        <f t="array" ref="P1397:R1397">_xlfn.TEXTSPLIT(M1397,"/")</f>
        <v>5</v>
      </c>
      <c r="Q1397" s="4" t="str">
        <v>24</v>
      </c>
      <c r="R1397" s="4" t="str">
        <v>14</v>
      </c>
      <c r="S1397" s="5">
        <f t="shared" si="152"/>
        <v>41783</v>
      </c>
      <c r="T1397">
        <v>68</v>
      </c>
      <c r="U1397" s="14">
        <v>411</v>
      </c>
      <c r="V1397" s="14">
        <v>106</v>
      </c>
      <c r="W1397" s="14">
        <v>147</v>
      </c>
      <c r="X1397" s="14">
        <v>54</v>
      </c>
      <c r="Y1397" s="14">
        <v>115</v>
      </c>
      <c r="Z1397" s="14">
        <v>66</v>
      </c>
      <c r="AA1397" s="2">
        <v>1</v>
      </c>
      <c r="AB1397" s="2">
        <v>5</v>
      </c>
      <c r="AC1397" s="2">
        <v>7</v>
      </c>
      <c r="AD1397" s="2">
        <v>1</v>
      </c>
      <c r="AE1397" s="2">
        <v>0</v>
      </c>
      <c r="AF1397" s="2">
        <v>0</v>
      </c>
      <c r="AG1397" s="16">
        <v>1</v>
      </c>
      <c r="AH1397" s="49">
        <v>1</v>
      </c>
      <c r="AI1397" s="49" t="s">
        <v>574</v>
      </c>
      <c r="AJ1397" s="49" t="s">
        <v>574</v>
      </c>
      <c r="AK1397" s="49" t="s">
        <v>574</v>
      </c>
      <c r="AL1397" s="49" t="s">
        <v>574</v>
      </c>
      <c r="AM1397" s="2">
        <f t="shared" si="153"/>
        <v>0</v>
      </c>
      <c r="AN1397" s="1">
        <v>74</v>
      </c>
      <c r="AO1397" s="2">
        <v>54.356000000000002</v>
      </c>
    </row>
    <row r="1398" spans="1:41" hidden="1" x14ac:dyDescent="0.3">
      <c r="A1398">
        <v>4137</v>
      </c>
      <c r="B1398">
        <v>1949</v>
      </c>
      <c r="C1398" s="1">
        <f t="shared" si="147"/>
        <v>75</v>
      </c>
      <c r="D1398" t="s">
        <v>33</v>
      </c>
      <c r="E1398" t="s">
        <v>22</v>
      </c>
      <c r="F1398" s="4" t="s">
        <v>32</v>
      </c>
      <c r="G1398" t="s">
        <v>32</v>
      </c>
      <c r="H1398" s="20">
        <v>70666</v>
      </c>
      <c r="I1398" s="2">
        <f t="shared" si="148"/>
        <v>70.665999999999997</v>
      </c>
      <c r="J1398" s="2">
        <v>0</v>
      </c>
      <c r="K1398" s="2">
        <v>0</v>
      </c>
      <c r="L1398" s="16">
        <f t="shared" si="149"/>
        <v>0</v>
      </c>
      <c r="M1398" s="7">
        <v>41437</v>
      </c>
      <c r="N1398" s="4">
        <f t="shared" si="150"/>
        <v>1</v>
      </c>
      <c r="O1398" s="3">
        <f t="shared" si="151"/>
        <v>41437</v>
      </c>
      <c r="P1398" s="4" t="str" cm="1">
        <f t="array" ref="P1398">_xlfn.TEXTSPLIT(M1398,"/")</f>
        <v>41437</v>
      </c>
      <c r="Q1398" s="5"/>
      <c r="R1398" s="5"/>
      <c r="S1398" s="5" t="e">
        <f t="shared" si="152"/>
        <v>#NUM!</v>
      </c>
      <c r="T1398">
        <v>29</v>
      </c>
      <c r="U1398" s="14">
        <v>398</v>
      </c>
      <c r="V1398" s="14">
        <v>40</v>
      </c>
      <c r="W1398" s="14">
        <v>367</v>
      </c>
      <c r="X1398" s="14">
        <v>119</v>
      </c>
      <c r="Y1398" s="14">
        <v>122</v>
      </c>
      <c r="Z1398" s="14">
        <v>30</v>
      </c>
      <c r="AA1398" s="2">
        <v>1</v>
      </c>
      <c r="AB1398" s="2">
        <v>7</v>
      </c>
      <c r="AC1398" s="2">
        <v>4</v>
      </c>
      <c r="AD1398" s="2">
        <v>4</v>
      </c>
      <c r="AE1398" s="2">
        <v>0</v>
      </c>
      <c r="AF1398" s="2">
        <v>0</v>
      </c>
      <c r="AG1398" s="16">
        <v>0</v>
      </c>
      <c r="AH1398" s="49" t="s">
        <v>574</v>
      </c>
      <c r="AI1398" s="49" t="s">
        <v>574</v>
      </c>
      <c r="AJ1398" s="49" t="s">
        <v>574</v>
      </c>
      <c r="AK1398" s="49" t="s">
        <v>574</v>
      </c>
      <c r="AL1398" s="49" t="s">
        <v>574</v>
      </c>
      <c r="AM1398" s="2">
        <f t="shared" si="153"/>
        <v>0</v>
      </c>
      <c r="AN1398" s="1">
        <v>65</v>
      </c>
      <c r="AO1398" s="2">
        <v>50.728999999999999</v>
      </c>
    </row>
    <row r="1399" spans="1:41" x14ac:dyDescent="0.3">
      <c r="A1399">
        <v>4136</v>
      </c>
      <c r="B1399">
        <v>1993</v>
      </c>
      <c r="C1399" s="1">
        <f t="shared" si="147"/>
        <v>31</v>
      </c>
      <c r="D1399" t="s">
        <v>25</v>
      </c>
      <c r="E1399" t="s">
        <v>66</v>
      </c>
      <c r="F1399" s="4" t="s">
        <v>26</v>
      </c>
      <c r="G1399" t="s">
        <v>26</v>
      </c>
      <c r="H1399" s="20">
        <v>7500</v>
      </c>
      <c r="I1399" s="2">
        <f t="shared" si="148"/>
        <v>7.5</v>
      </c>
      <c r="J1399" s="2">
        <v>1</v>
      </c>
      <c r="K1399" s="2">
        <v>0</v>
      </c>
      <c r="L1399" s="16">
        <f t="shared" si="149"/>
        <v>1</v>
      </c>
      <c r="M1399" s="7">
        <v>40980</v>
      </c>
      <c r="N1399" s="4">
        <f t="shared" si="150"/>
        <v>1</v>
      </c>
      <c r="O1399" s="3">
        <f t="shared" si="151"/>
        <v>40980</v>
      </c>
      <c r="P1399" s="4" t="str" cm="1">
        <f t="array" ref="P1399">_xlfn.TEXTSPLIT(M1399,"/")</f>
        <v>40980</v>
      </c>
      <c r="Q1399" s="5"/>
      <c r="R1399" s="5"/>
      <c r="S1399" s="5" t="e">
        <f t="shared" si="152"/>
        <v>#NUM!</v>
      </c>
      <c r="T1399">
        <v>63</v>
      </c>
      <c r="U1399" s="14">
        <v>10</v>
      </c>
      <c r="V1399" s="14">
        <v>17</v>
      </c>
      <c r="W1399" s="14">
        <v>18</v>
      </c>
      <c r="X1399" s="14">
        <v>8</v>
      </c>
      <c r="Y1399" s="14">
        <v>26</v>
      </c>
      <c r="Z1399" s="14">
        <v>40</v>
      </c>
      <c r="AA1399" s="2">
        <v>4</v>
      </c>
      <c r="AB1399" s="2">
        <v>3</v>
      </c>
      <c r="AC1399" s="2">
        <v>2</v>
      </c>
      <c r="AD1399" s="2">
        <v>9</v>
      </c>
      <c r="AE1399" s="2">
        <v>0</v>
      </c>
      <c r="AF1399" s="2">
        <v>0</v>
      </c>
      <c r="AG1399" s="16">
        <v>0</v>
      </c>
      <c r="AH1399" s="49" t="s">
        <v>574</v>
      </c>
      <c r="AI1399" s="49" t="s">
        <v>574</v>
      </c>
      <c r="AJ1399" s="49" t="s">
        <v>574</v>
      </c>
      <c r="AK1399" s="49" t="s">
        <v>574</v>
      </c>
      <c r="AL1399" s="49" t="s">
        <v>574</v>
      </c>
      <c r="AM1399" s="2">
        <f t="shared" si="153"/>
        <v>0</v>
      </c>
      <c r="AN1399" s="1">
        <v>50</v>
      </c>
      <c r="AO1399" s="2">
        <v>46.094000000000001</v>
      </c>
    </row>
    <row r="1400" spans="1:41" hidden="1" x14ac:dyDescent="0.3">
      <c r="A1400">
        <v>4128</v>
      </c>
      <c r="B1400">
        <v>1963</v>
      </c>
      <c r="C1400" s="1">
        <f t="shared" si="147"/>
        <v>61</v>
      </c>
      <c r="D1400" t="s">
        <v>47</v>
      </c>
      <c r="E1400" t="s">
        <v>34</v>
      </c>
      <c r="F1400" s="4" t="s">
        <v>32</v>
      </c>
      <c r="G1400" t="s">
        <v>32</v>
      </c>
      <c r="H1400" s="20">
        <v>56067</v>
      </c>
      <c r="I1400" s="2">
        <f t="shared" si="148"/>
        <v>56.067</v>
      </c>
      <c r="J1400" s="2">
        <v>0</v>
      </c>
      <c r="K1400" s="2">
        <v>1</v>
      </c>
      <c r="L1400" s="16">
        <f t="shared" si="149"/>
        <v>1</v>
      </c>
      <c r="M1400" s="6" t="s">
        <v>366</v>
      </c>
      <c r="N1400" s="4">
        <f t="shared" si="150"/>
        <v>2</v>
      </c>
      <c r="O1400" s="3">
        <f t="shared" si="151"/>
        <v>41475</v>
      </c>
      <c r="P1400" s="4" t="str" cm="1">
        <f t="array" ref="P1400:R1400">_xlfn.TEXTSPLIT(M1400,"/")</f>
        <v>7</v>
      </c>
      <c r="Q1400" s="4" t="str">
        <v>20</v>
      </c>
      <c r="R1400" s="4" t="str">
        <v>13</v>
      </c>
      <c r="S1400" s="5">
        <f t="shared" si="152"/>
        <v>41475</v>
      </c>
      <c r="T1400">
        <v>51</v>
      </c>
      <c r="U1400" s="14">
        <v>517</v>
      </c>
      <c r="V1400" s="14">
        <v>12</v>
      </c>
      <c r="W1400" s="14">
        <v>54</v>
      </c>
      <c r="X1400" s="14">
        <v>16</v>
      </c>
      <c r="Y1400" s="14">
        <v>6</v>
      </c>
      <c r="Z1400" s="14">
        <v>120</v>
      </c>
      <c r="AA1400" s="2">
        <v>2</v>
      </c>
      <c r="AB1400" s="2">
        <v>7</v>
      </c>
      <c r="AC1400" s="2">
        <v>7</v>
      </c>
      <c r="AD1400" s="2">
        <v>5</v>
      </c>
      <c r="AE1400" s="2">
        <v>0</v>
      </c>
      <c r="AF1400" s="2">
        <v>0</v>
      </c>
      <c r="AG1400" s="16">
        <v>0</v>
      </c>
      <c r="AH1400" s="49" t="s">
        <v>574</v>
      </c>
      <c r="AI1400" s="49" t="s">
        <v>574</v>
      </c>
      <c r="AJ1400" s="49" t="s">
        <v>574</v>
      </c>
      <c r="AK1400" s="49" t="s">
        <v>574</v>
      </c>
      <c r="AL1400" s="49" t="s">
        <v>574</v>
      </c>
      <c r="AM1400" s="2">
        <f t="shared" si="153"/>
        <v>0</v>
      </c>
      <c r="AN1400" s="1">
        <v>77</v>
      </c>
      <c r="AO1400" s="2">
        <v>44.124000000000002</v>
      </c>
    </row>
    <row r="1401" spans="1:41" x14ac:dyDescent="0.3">
      <c r="A1401">
        <v>4127</v>
      </c>
      <c r="B1401">
        <v>1968</v>
      </c>
      <c r="C1401" s="1">
        <f t="shared" si="147"/>
        <v>56</v>
      </c>
      <c r="D1401" t="s">
        <v>25</v>
      </c>
      <c r="E1401" t="s">
        <v>34</v>
      </c>
      <c r="F1401" s="4" t="s">
        <v>29</v>
      </c>
      <c r="G1401" t="s">
        <v>29</v>
      </c>
      <c r="H1401" s="20">
        <v>77766</v>
      </c>
      <c r="I1401" s="2">
        <f t="shared" si="148"/>
        <v>77.766000000000005</v>
      </c>
      <c r="J1401" s="2">
        <v>0</v>
      </c>
      <c r="K1401" s="2">
        <v>1</v>
      </c>
      <c r="L1401" s="16">
        <f t="shared" si="149"/>
        <v>1</v>
      </c>
      <c r="M1401" s="6" t="s">
        <v>300</v>
      </c>
      <c r="N1401" s="4">
        <f t="shared" si="150"/>
        <v>2</v>
      </c>
      <c r="O1401" s="3">
        <f t="shared" si="151"/>
        <v>41327</v>
      </c>
      <c r="P1401" s="4" t="str" cm="1">
        <f t="array" ref="P1401:R1401">_xlfn.TEXTSPLIT(M1401,"/")</f>
        <v>2</v>
      </c>
      <c r="Q1401" s="4" t="str">
        <v>22</v>
      </c>
      <c r="R1401" s="4" t="str">
        <v>13</v>
      </c>
      <c r="S1401" s="5">
        <f t="shared" si="152"/>
        <v>41327</v>
      </c>
      <c r="T1401">
        <v>97</v>
      </c>
      <c r="U1401" s="14">
        <v>1004</v>
      </c>
      <c r="V1401" s="14">
        <v>59</v>
      </c>
      <c r="W1401" s="14">
        <v>265</v>
      </c>
      <c r="X1401" s="14">
        <v>115</v>
      </c>
      <c r="Y1401" s="14">
        <v>59</v>
      </c>
      <c r="Z1401" s="14">
        <v>27</v>
      </c>
      <c r="AA1401" s="2">
        <v>2</v>
      </c>
      <c r="AB1401" s="2">
        <v>11</v>
      </c>
      <c r="AC1401" s="2">
        <v>11</v>
      </c>
      <c r="AD1401" s="2">
        <v>6</v>
      </c>
      <c r="AE1401" s="2">
        <v>1</v>
      </c>
      <c r="AF1401" s="2">
        <v>0</v>
      </c>
      <c r="AG1401" s="16">
        <v>1</v>
      </c>
      <c r="AH1401" s="49">
        <v>1</v>
      </c>
      <c r="AI1401" s="49" t="s">
        <v>574</v>
      </c>
      <c r="AJ1401" s="49" t="s">
        <v>574</v>
      </c>
      <c r="AK1401" s="49" t="s">
        <v>574</v>
      </c>
      <c r="AL1401" s="49" t="s">
        <v>574</v>
      </c>
      <c r="AM1401" s="2">
        <f t="shared" si="153"/>
        <v>0</v>
      </c>
      <c r="AN1401" s="1">
        <v>68</v>
      </c>
      <c r="AO1401" s="2">
        <v>38.451999999999998</v>
      </c>
    </row>
    <row r="1402" spans="1:41" x14ac:dyDescent="0.3">
      <c r="A1402">
        <v>4122</v>
      </c>
      <c r="B1402">
        <v>1976</v>
      </c>
      <c r="C1402" s="1">
        <f t="shared" si="147"/>
        <v>48</v>
      </c>
      <c r="D1402" t="s">
        <v>25</v>
      </c>
      <c r="E1402" t="s">
        <v>22</v>
      </c>
      <c r="F1402" s="4" t="s">
        <v>29</v>
      </c>
      <c r="G1402" t="s">
        <v>29</v>
      </c>
      <c r="H1402" s="20">
        <v>79205</v>
      </c>
      <c r="I1402" s="2">
        <f t="shared" si="148"/>
        <v>79.204999999999998</v>
      </c>
      <c r="J1402" s="2">
        <v>0</v>
      </c>
      <c r="K1402" s="2">
        <v>0</v>
      </c>
      <c r="L1402" s="16">
        <f t="shared" si="149"/>
        <v>0</v>
      </c>
      <c r="M1402" s="6" t="s">
        <v>385</v>
      </c>
      <c r="N1402" s="4">
        <f t="shared" si="150"/>
        <v>2</v>
      </c>
      <c r="O1402" s="3">
        <f t="shared" si="151"/>
        <v>41150</v>
      </c>
      <c r="P1402" s="4" t="str" cm="1">
        <f t="array" ref="P1402:R1402">_xlfn.TEXTSPLIT(M1402,"/")</f>
        <v>8</v>
      </c>
      <c r="Q1402" s="4" t="str">
        <v>29</v>
      </c>
      <c r="R1402" s="4" t="str">
        <v>12</v>
      </c>
      <c r="S1402" s="5">
        <f t="shared" si="152"/>
        <v>41150</v>
      </c>
      <c r="T1402">
        <v>73</v>
      </c>
      <c r="U1402" s="14">
        <v>504</v>
      </c>
      <c r="V1402" s="14">
        <v>23</v>
      </c>
      <c r="W1402" s="14">
        <v>117</v>
      </c>
      <c r="X1402" s="14">
        <v>179</v>
      </c>
      <c r="Y1402" s="14">
        <v>28</v>
      </c>
      <c r="Z1402" s="14">
        <v>44</v>
      </c>
      <c r="AA1402" s="2">
        <v>1</v>
      </c>
      <c r="AB1402" s="2">
        <v>6</v>
      </c>
      <c r="AC1402" s="2">
        <v>4</v>
      </c>
      <c r="AD1402" s="2">
        <v>4</v>
      </c>
      <c r="AE1402" s="2">
        <v>1</v>
      </c>
      <c r="AF1402" s="2">
        <v>0</v>
      </c>
      <c r="AG1402" s="16">
        <v>1</v>
      </c>
      <c r="AH1402" s="49" t="s">
        <v>574</v>
      </c>
      <c r="AI1402" s="49" t="s">
        <v>574</v>
      </c>
      <c r="AJ1402" s="49" t="s">
        <v>574</v>
      </c>
      <c r="AK1402" s="49">
        <v>1</v>
      </c>
      <c r="AL1402" s="49" t="s">
        <v>574</v>
      </c>
      <c r="AM1402" s="2">
        <f t="shared" si="153"/>
        <v>0</v>
      </c>
      <c r="AN1402" s="1">
        <v>68</v>
      </c>
      <c r="AO1402" s="2">
        <v>38.451999999999998</v>
      </c>
    </row>
    <row r="1403" spans="1:41" hidden="1" x14ac:dyDescent="0.3">
      <c r="A1403">
        <v>4120</v>
      </c>
      <c r="B1403">
        <v>1976</v>
      </c>
      <c r="C1403" s="1">
        <f t="shared" si="147"/>
        <v>48</v>
      </c>
      <c r="D1403" t="s">
        <v>40</v>
      </c>
      <c r="E1403" t="s">
        <v>36</v>
      </c>
      <c r="F1403" s="4" t="s">
        <v>26</v>
      </c>
      <c r="G1403" t="s">
        <v>26</v>
      </c>
      <c r="H1403" s="20">
        <v>49514</v>
      </c>
      <c r="I1403" s="2">
        <f t="shared" si="148"/>
        <v>49.514000000000003</v>
      </c>
      <c r="J1403" s="2">
        <v>1</v>
      </c>
      <c r="K1403" s="2">
        <v>0</v>
      </c>
      <c r="L1403" s="16">
        <f t="shared" si="149"/>
        <v>1</v>
      </c>
      <c r="M1403" s="6" t="s">
        <v>172</v>
      </c>
      <c r="N1403" s="4">
        <f t="shared" si="150"/>
        <v>2</v>
      </c>
      <c r="O1403" s="3">
        <f t="shared" si="151"/>
        <v>41625</v>
      </c>
      <c r="P1403" s="4" t="str" cm="1">
        <f t="array" ref="P1403:R1403">_xlfn.TEXTSPLIT(M1403,"/")</f>
        <v>12</v>
      </c>
      <c r="Q1403" s="4" t="str">
        <v>17</v>
      </c>
      <c r="R1403" s="4" t="str">
        <v>13</v>
      </c>
      <c r="S1403" s="5">
        <f t="shared" si="152"/>
        <v>41625</v>
      </c>
      <c r="T1403">
        <v>61</v>
      </c>
      <c r="U1403" s="14">
        <v>88</v>
      </c>
      <c r="V1403" s="14">
        <v>39</v>
      </c>
      <c r="W1403" s="14">
        <v>78</v>
      </c>
      <c r="X1403" s="14">
        <v>58</v>
      </c>
      <c r="Y1403" s="14">
        <v>13</v>
      </c>
      <c r="Z1403" s="14">
        <v>93</v>
      </c>
      <c r="AA1403" s="2">
        <v>2</v>
      </c>
      <c r="AB1403" s="2">
        <v>6</v>
      </c>
      <c r="AC1403" s="2">
        <v>4</v>
      </c>
      <c r="AD1403" s="2">
        <v>7</v>
      </c>
      <c r="AE1403" s="2">
        <v>0</v>
      </c>
      <c r="AF1403" s="2">
        <v>0</v>
      </c>
      <c r="AG1403" s="16">
        <v>0</v>
      </c>
      <c r="AH1403" s="49" t="s">
        <v>574</v>
      </c>
      <c r="AI1403" s="49" t="s">
        <v>574</v>
      </c>
      <c r="AJ1403" s="49" t="s">
        <v>574</v>
      </c>
      <c r="AK1403" s="49" t="s">
        <v>574</v>
      </c>
      <c r="AL1403" s="49" t="s">
        <v>574</v>
      </c>
      <c r="AM1403" s="2">
        <f t="shared" si="153"/>
        <v>0</v>
      </c>
      <c r="AN1403" s="1">
        <v>74</v>
      </c>
      <c r="AO1403" s="2">
        <v>35.415999999999997</v>
      </c>
    </row>
    <row r="1404" spans="1:41" hidden="1" x14ac:dyDescent="0.3">
      <c r="A1404">
        <v>4119</v>
      </c>
      <c r="B1404">
        <v>1964</v>
      </c>
      <c r="C1404" s="1">
        <f t="shared" si="147"/>
        <v>60</v>
      </c>
      <c r="D1404" t="s">
        <v>38</v>
      </c>
      <c r="E1404" t="s">
        <v>42</v>
      </c>
      <c r="F1404" s="4" t="s">
        <v>32</v>
      </c>
      <c r="G1404" t="s">
        <v>32</v>
      </c>
      <c r="H1404" s="20">
        <v>38620</v>
      </c>
      <c r="I1404" s="2">
        <f t="shared" si="148"/>
        <v>38.619999999999997</v>
      </c>
      <c r="J1404" s="2">
        <v>0</v>
      </c>
      <c r="K1404" s="2">
        <v>0</v>
      </c>
      <c r="L1404" s="16">
        <f t="shared" si="149"/>
        <v>0</v>
      </c>
      <c r="M1404" s="7">
        <v>41583</v>
      </c>
      <c r="N1404" s="4">
        <f t="shared" si="150"/>
        <v>1</v>
      </c>
      <c r="O1404" s="3">
        <f t="shared" si="151"/>
        <v>41583</v>
      </c>
      <c r="P1404" s="4" t="str" cm="1">
        <f t="array" ref="P1404">_xlfn.TEXTSPLIT(M1404,"/")</f>
        <v>41583</v>
      </c>
      <c r="Q1404" s="5"/>
      <c r="R1404" s="5"/>
      <c r="S1404" s="5" t="e">
        <f t="shared" si="152"/>
        <v>#NUM!</v>
      </c>
      <c r="T1404">
        <v>56</v>
      </c>
      <c r="U1404" s="14">
        <v>112</v>
      </c>
      <c r="V1404" s="14">
        <v>17</v>
      </c>
      <c r="W1404" s="14">
        <v>44</v>
      </c>
      <c r="X1404" s="14">
        <v>34</v>
      </c>
      <c r="Y1404" s="14">
        <v>22</v>
      </c>
      <c r="Z1404" s="14">
        <v>89</v>
      </c>
      <c r="AA1404" s="2">
        <v>1</v>
      </c>
      <c r="AB1404" s="2">
        <v>2</v>
      </c>
      <c r="AC1404" s="2">
        <v>3</v>
      </c>
      <c r="AD1404" s="2">
        <v>3</v>
      </c>
      <c r="AE1404" s="2">
        <v>0</v>
      </c>
      <c r="AF1404" s="2">
        <v>0</v>
      </c>
      <c r="AG1404" s="16">
        <v>0</v>
      </c>
      <c r="AH1404" s="49" t="s">
        <v>574</v>
      </c>
      <c r="AI1404" s="49" t="s">
        <v>574</v>
      </c>
      <c r="AJ1404" s="49" t="s">
        <v>574</v>
      </c>
      <c r="AK1404" s="49" t="s">
        <v>574</v>
      </c>
      <c r="AL1404" s="49" t="s">
        <v>574</v>
      </c>
      <c r="AM1404" s="2">
        <f t="shared" si="153"/>
        <v>0</v>
      </c>
      <c r="AN1404" s="1">
        <v>72</v>
      </c>
      <c r="AO1404" s="2">
        <v>34.838000000000001</v>
      </c>
    </row>
    <row r="1405" spans="1:41" hidden="1" x14ac:dyDescent="0.3">
      <c r="A1405">
        <v>4114</v>
      </c>
      <c r="B1405">
        <v>1965</v>
      </c>
      <c r="C1405" s="1">
        <f t="shared" si="147"/>
        <v>59</v>
      </c>
      <c r="D1405" t="s">
        <v>33</v>
      </c>
      <c r="E1405" t="s">
        <v>42</v>
      </c>
      <c r="F1405" s="4" t="s">
        <v>29</v>
      </c>
      <c r="G1405" t="s">
        <v>29</v>
      </c>
      <c r="H1405" s="20">
        <v>79143</v>
      </c>
      <c r="I1405" s="2">
        <f t="shared" si="148"/>
        <v>79.143000000000001</v>
      </c>
      <c r="J1405" s="2">
        <v>0</v>
      </c>
      <c r="K1405" s="2">
        <v>0</v>
      </c>
      <c r="L1405" s="16">
        <f t="shared" si="149"/>
        <v>0</v>
      </c>
      <c r="M1405" s="7">
        <v>41221</v>
      </c>
      <c r="N1405" s="4">
        <f t="shared" si="150"/>
        <v>1</v>
      </c>
      <c r="O1405" s="3">
        <f t="shared" si="151"/>
        <v>41221</v>
      </c>
      <c r="P1405" s="4" t="str" cm="1">
        <f t="array" ref="P1405">_xlfn.TEXTSPLIT(M1405,"/")</f>
        <v>41221</v>
      </c>
      <c r="Q1405" s="5"/>
      <c r="R1405" s="5"/>
      <c r="S1405" s="5" t="e">
        <f t="shared" si="152"/>
        <v>#NUM!</v>
      </c>
      <c r="T1405">
        <v>2</v>
      </c>
      <c r="U1405" s="14">
        <v>650</v>
      </c>
      <c r="V1405" s="14">
        <v>37</v>
      </c>
      <c r="W1405" s="14">
        <v>780</v>
      </c>
      <c r="X1405" s="14">
        <v>27</v>
      </c>
      <c r="Y1405" s="14">
        <v>167</v>
      </c>
      <c r="Z1405" s="14">
        <v>32</v>
      </c>
      <c r="AA1405" s="2">
        <v>1</v>
      </c>
      <c r="AB1405" s="2">
        <v>6</v>
      </c>
      <c r="AC1405" s="2">
        <v>13</v>
      </c>
      <c r="AD1405" s="2">
        <v>3</v>
      </c>
      <c r="AE1405" s="2">
        <v>0</v>
      </c>
      <c r="AF1405" s="2">
        <v>0</v>
      </c>
      <c r="AG1405" s="16">
        <v>0</v>
      </c>
      <c r="AH1405" s="49" t="s">
        <v>574</v>
      </c>
      <c r="AI1405" s="49" t="s">
        <v>574</v>
      </c>
      <c r="AJ1405" s="49" t="s">
        <v>574</v>
      </c>
      <c r="AK1405" s="49" t="s">
        <v>574</v>
      </c>
      <c r="AL1405" s="49" t="s">
        <v>574</v>
      </c>
      <c r="AM1405" s="2">
        <f t="shared" si="153"/>
        <v>0</v>
      </c>
      <c r="AN1405" s="1">
        <v>33</v>
      </c>
      <c r="AO1405" s="2">
        <v>34.411999999999999</v>
      </c>
    </row>
    <row r="1406" spans="1:41" x14ac:dyDescent="0.3">
      <c r="A1406">
        <v>4107</v>
      </c>
      <c r="B1406">
        <v>1949</v>
      </c>
      <c r="C1406" s="1">
        <f t="shared" si="147"/>
        <v>75</v>
      </c>
      <c r="D1406" t="s">
        <v>25</v>
      </c>
      <c r="E1406" t="s">
        <v>34</v>
      </c>
      <c r="F1406" s="4" t="s">
        <v>32</v>
      </c>
      <c r="G1406" t="s">
        <v>32</v>
      </c>
      <c r="H1406" s="20">
        <v>46681</v>
      </c>
      <c r="I1406" s="2">
        <f t="shared" si="148"/>
        <v>46.680999999999997</v>
      </c>
      <c r="J1406" s="2">
        <v>0</v>
      </c>
      <c r="K1406" s="2">
        <v>2</v>
      </c>
      <c r="L1406" s="16">
        <f t="shared" si="149"/>
        <v>2</v>
      </c>
      <c r="M1406" s="7">
        <v>41496</v>
      </c>
      <c r="N1406" s="4">
        <f t="shared" si="150"/>
        <v>1</v>
      </c>
      <c r="O1406" s="3">
        <f t="shared" si="151"/>
        <v>41496</v>
      </c>
      <c r="P1406" s="4" t="str" cm="1">
        <f t="array" ref="P1406">_xlfn.TEXTSPLIT(M1406,"/")</f>
        <v>41496</v>
      </c>
      <c r="Q1406" s="5"/>
      <c r="R1406" s="5"/>
      <c r="S1406" s="5" t="e">
        <f t="shared" si="152"/>
        <v>#NUM!</v>
      </c>
      <c r="T1406">
        <v>52</v>
      </c>
      <c r="U1406" s="14">
        <v>269</v>
      </c>
      <c r="V1406" s="14">
        <v>15</v>
      </c>
      <c r="W1406" s="14">
        <v>69</v>
      </c>
      <c r="X1406" s="14">
        <v>15</v>
      </c>
      <c r="Y1406" s="14">
        <v>19</v>
      </c>
      <c r="Z1406" s="14">
        <v>38</v>
      </c>
      <c r="AA1406" s="2">
        <v>2</v>
      </c>
      <c r="AB1406" s="2">
        <v>4</v>
      </c>
      <c r="AC1406" s="2">
        <v>4</v>
      </c>
      <c r="AD1406" s="2">
        <v>5</v>
      </c>
      <c r="AE1406" s="2">
        <v>0</v>
      </c>
      <c r="AF1406" s="2">
        <v>0</v>
      </c>
      <c r="AG1406" s="16">
        <v>0</v>
      </c>
      <c r="AH1406" s="49" t="s">
        <v>574</v>
      </c>
      <c r="AI1406" s="49" t="s">
        <v>574</v>
      </c>
      <c r="AJ1406" s="49" t="s">
        <v>574</v>
      </c>
      <c r="AK1406" s="49" t="s">
        <v>574</v>
      </c>
      <c r="AL1406" s="49" t="s">
        <v>574</v>
      </c>
      <c r="AM1406" s="2">
        <f t="shared" si="153"/>
        <v>0</v>
      </c>
      <c r="AN1406" s="1">
        <v>38</v>
      </c>
      <c r="AO1406" s="2">
        <v>31.158000000000001</v>
      </c>
    </row>
    <row r="1407" spans="1:41" x14ac:dyDescent="0.3">
      <c r="A1407">
        <v>4102</v>
      </c>
      <c r="B1407">
        <v>1976</v>
      </c>
      <c r="C1407" s="1">
        <f t="shared" si="147"/>
        <v>48</v>
      </c>
      <c r="D1407" t="s">
        <v>25</v>
      </c>
      <c r="E1407" t="s">
        <v>36</v>
      </c>
      <c r="F1407" s="4" t="s">
        <v>29</v>
      </c>
      <c r="G1407" t="s">
        <v>29</v>
      </c>
      <c r="H1407" s="20">
        <v>37284</v>
      </c>
      <c r="I1407" s="2">
        <f t="shared" si="148"/>
        <v>37.283999999999999</v>
      </c>
      <c r="J1407" s="2">
        <v>1</v>
      </c>
      <c r="K1407" s="2">
        <v>1</v>
      </c>
      <c r="L1407" s="16">
        <f t="shared" si="149"/>
        <v>2</v>
      </c>
      <c r="M1407" s="6" t="s">
        <v>223</v>
      </c>
      <c r="N1407" s="4">
        <f t="shared" si="150"/>
        <v>2</v>
      </c>
      <c r="O1407" s="3">
        <f t="shared" si="151"/>
        <v>41362</v>
      </c>
      <c r="P1407" s="4" t="str" cm="1">
        <f t="array" ref="P1407:R1407">_xlfn.TEXTSPLIT(M1407,"/")</f>
        <v>3</v>
      </c>
      <c r="Q1407" s="4" t="str">
        <v>29</v>
      </c>
      <c r="R1407" s="4" t="str">
        <v>13</v>
      </c>
      <c r="S1407" s="5">
        <f t="shared" si="152"/>
        <v>41362</v>
      </c>
      <c r="T1407">
        <v>46</v>
      </c>
      <c r="U1407" s="14">
        <v>11</v>
      </c>
      <c r="V1407" s="14">
        <v>1</v>
      </c>
      <c r="W1407" s="14">
        <v>2</v>
      </c>
      <c r="X1407" s="14">
        <v>2</v>
      </c>
      <c r="Y1407" s="14">
        <v>1</v>
      </c>
      <c r="Z1407" s="14">
        <v>6</v>
      </c>
      <c r="AA1407" s="2">
        <v>1</v>
      </c>
      <c r="AB1407" s="2">
        <v>0</v>
      </c>
      <c r="AC1407" s="2">
        <v>3</v>
      </c>
      <c r="AD1407" s="2">
        <v>6</v>
      </c>
      <c r="AE1407" s="2">
        <v>0</v>
      </c>
      <c r="AF1407" s="2">
        <v>0</v>
      </c>
      <c r="AG1407" s="16">
        <v>0</v>
      </c>
      <c r="AH1407" s="49" t="s">
        <v>574</v>
      </c>
      <c r="AI1407" s="49" t="s">
        <v>574</v>
      </c>
      <c r="AJ1407" s="49" t="s">
        <v>574</v>
      </c>
      <c r="AK1407" s="49" t="s">
        <v>574</v>
      </c>
      <c r="AL1407" s="49" t="s">
        <v>574</v>
      </c>
      <c r="AM1407" s="2">
        <f t="shared" si="153"/>
        <v>0</v>
      </c>
      <c r="AN1407" s="1">
        <v>32</v>
      </c>
      <c r="AO1407" s="2">
        <v>8.0280000000000005</v>
      </c>
    </row>
    <row r="1408" spans="1:41" x14ac:dyDescent="0.3">
      <c r="A1408">
        <v>4099</v>
      </c>
      <c r="B1408">
        <v>1973</v>
      </c>
      <c r="C1408" s="1">
        <f t="shared" si="147"/>
        <v>51</v>
      </c>
      <c r="D1408" t="s">
        <v>25</v>
      </c>
      <c r="E1408" t="s">
        <v>22</v>
      </c>
      <c r="F1408" s="4" t="s">
        <v>29</v>
      </c>
      <c r="G1408" t="s">
        <v>29</v>
      </c>
      <c r="H1408" s="20">
        <v>30675</v>
      </c>
      <c r="I1408" s="2">
        <f t="shared" si="148"/>
        <v>30.675000000000001</v>
      </c>
      <c r="J1408" s="2">
        <v>1</v>
      </c>
      <c r="K1408" s="2">
        <v>0</v>
      </c>
      <c r="L1408" s="16">
        <f t="shared" si="149"/>
        <v>1</v>
      </c>
      <c r="M1408" s="7">
        <v>41254</v>
      </c>
      <c r="N1408" s="4">
        <f t="shared" si="150"/>
        <v>1</v>
      </c>
      <c r="O1408" s="3">
        <f t="shared" si="151"/>
        <v>41254</v>
      </c>
      <c r="P1408" s="4" t="str" cm="1">
        <f t="array" ref="P1408">_xlfn.TEXTSPLIT(M1408,"/")</f>
        <v>41254</v>
      </c>
      <c r="Q1408" s="5"/>
      <c r="R1408" s="5"/>
      <c r="S1408" s="5" t="e">
        <f t="shared" si="152"/>
        <v>#NUM!</v>
      </c>
      <c r="T1408">
        <v>14</v>
      </c>
      <c r="U1408" s="14">
        <v>10</v>
      </c>
      <c r="V1408" s="14">
        <v>2</v>
      </c>
      <c r="W1408" s="14">
        <v>16</v>
      </c>
      <c r="X1408" s="14">
        <v>11</v>
      </c>
      <c r="Y1408" s="14">
        <v>2</v>
      </c>
      <c r="Z1408" s="14">
        <v>21</v>
      </c>
      <c r="AA1408" s="2">
        <v>1</v>
      </c>
      <c r="AB1408" s="2">
        <v>1</v>
      </c>
      <c r="AC1408" s="2">
        <v>3</v>
      </c>
      <c r="AD1408" s="2">
        <v>8</v>
      </c>
      <c r="AE1408" s="2">
        <v>0</v>
      </c>
      <c r="AF1408" s="2">
        <v>0</v>
      </c>
      <c r="AG1408" s="16">
        <v>0</v>
      </c>
      <c r="AH1408" s="49" t="s">
        <v>574</v>
      </c>
      <c r="AI1408" s="49" t="s">
        <v>574</v>
      </c>
      <c r="AJ1408" s="49" t="s">
        <v>574</v>
      </c>
      <c r="AK1408" s="49" t="s">
        <v>574</v>
      </c>
      <c r="AL1408" s="49" t="s">
        <v>574</v>
      </c>
      <c r="AM1408" s="2">
        <f t="shared" si="153"/>
        <v>0</v>
      </c>
      <c r="AN1408" s="1">
        <v>74</v>
      </c>
      <c r="AO1408" s="2">
        <v>74.858999999999995</v>
      </c>
    </row>
    <row r="1409" spans="1:41" hidden="1" x14ac:dyDescent="0.3">
      <c r="A1409">
        <v>4098</v>
      </c>
      <c r="B1409">
        <v>1974</v>
      </c>
      <c r="C1409" s="1">
        <f t="shared" si="147"/>
        <v>50</v>
      </c>
      <c r="D1409" t="s">
        <v>33</v>
      </c>
      <c r="E1409" t="s">
        <v>22</v>
      </c>
      <c r="F1409" s="4" t="s">
        <v>29</v>
      </c>
      <c r="G1409" t="s">
        <v>29</v>
      </c>
      <c r="H1409" s="20">
        <v>24639</v>
      </c>
      <c r="I1409" s="2">
        <f t="shared" si="148"/>
        <v>24.638999999999999</v>
      </c>
      <c r="J1409" s="2">
        <v>1</v>
      </c>
      <c r="K1409" s="2">
        <v>1</v>
      </c>
      <c r="L1409" s="16">
        <f t="shared" si="149"/>
        <v>2</v>
      </c>
      <c r="M1409" s="6" t="s">
        <v>82</v>
      </c>
      <c r="N1409" s="4">
        <f t="shared" si="150"/>
        <v>2</v>
      </c>
      <c r="O1409" s="3">
        <f t="shared" si="151"/>
        <v>41667</v>
      </c>
      <c r="P1409" s="4" t="str" cm="1">
        <f t="array" ref="P1409:R1409">_xlfn.TEXTSPLIT(M1409,"/")</f>
        <v>1</v>
      </c>
      <c r="Q1409" s="4" t="str">
        <v>28</v>
      </c>
      <c r="R1409" s="4" t="str">
        <v>14</v>
      </c>
      <c r="S1409" s="5">
        <f t="shared" si="152"/>
        <v>41667</v>
      </c>
      <c r="T1409">
        <v>3</v>
      </c>
      <c r="U1409" s="14">
        <v>20</v>
      </c>
      <c r="V1409" s="14">
        <v>3</v>
      </c>
      <c r="W1409" s="14">
        <v>16</v>
      </c>
      <c r="X1409" s="14">
        <v>0</v>
      </c>
      <c r="Y1409" s="14">
        <v>4</v>
      </c>
      <c r="Z1409" s="14">
        <v>1</v>
      </c>
      <c r="AA1409" s="2">
        <v>3</v>
      </c>
      <c r="AB1409" s="2">
        <v>2</v>
      </c>
      <c r="AC1409" s="2">
        <v>4</v>
      </c>
      <c r="AD1409" s="2">
        <v>6</v>
      </c>
      <c r="AE1409" s="2">
        <v>0</v>
      </c>
      <c r="AF1409" s="2">
        <v>0</v>
      </c>
      <c r="AG1409" s="16">
        <v>0</v>
      </c>
      <c r="AH1409" s="49" t="s">
        <v>574</v>
      </c>
      <c r="AI1409" s="49" t="s">
        <v>574</v>
      </c>
      <c r="AJ1409" s="49" t="s">
        <v>574</v>
      </c>
      <c r="AK1409" s="49" t="s">
        <v>574</v>
      </c>
      <c r="AL1409" s="49" t="s">
        <v>574</v>
      </c>
      <c r="AM1409" s="2">
        <f t="shared" si="153"/>
        <v>0</v>
      </c>
      <c r="AN1409" s="1">
        <v>74</v>
      </c>
      <c r="AO1409" s="2">
        <v>67.911000000000001</v>
      </c>
    </row>
    <row r="1410" spans="1:41" hidden="1" x14ac:dyDescent="0.3">
      <c r="A1410">
        <v>4096</v>
      </c>
      <c r="B1410">
        <v>1969</v>
      </c>
      <c r="C1410" s="1">
        <f t="shared" ref="C1410:C1473" si="154">2024-B1410</f>
        <v>55</v>
      </c>
      <c r="D1410" t="s">
        <v>31</v>
      </c>
      <c r="E1410" t="s">
        <v>42</v>
      </c>
      <c r="F1410" s="4" t="s">
        <v>23</v>
      </c>
      <c r="G1410" t="s">
        <v>23</v>
      </c>
      <c r="H1410" s="20">
        <v>41335</v>
      </c>
      <c r="I1410" s="2">
        <f t="shared" ref="I1410:I1473" si="155">H1410/1000</f>
        <v>41.335000000000001</v>
      </c>
      <c r="J1410" s="2">
        <v>1</v>
      </c>
      <c r="K1410" s="2">
        <v>0</v>
      </c>
      <c r="L1410" s="16">
        <f t="shared" ref="L1410:L1473" si="156">K1410+J1410</f>
        <v>1</v>
      </c>
      <c r="M1410" s="6" t="s">
        <v>251</v>
      </c>
      <c r="N1410" s="4">
        <f t="shared" ref="N1410:N1473" si="157">TYPE(M1410)</f>
        <v>2</v>
      </c>
      <c r="O1410" s="3">
        <f t="shared" ref="O1410:O1473" si="158">IF(N1410=2,S1410,M1410)</f>
        <v>41634</v>
      </c>
      <c r="P1410" s="4" t="str" cm="1">
        <f t="array" ref="P1410:R1410">_xlfn.TEXTSPLIT(M1410,"/")</f>
        <v>12</v>
      </c>
      <c r="Q1410" s="4" t="str">
        <v>26</v>
      </c>
      <c r="R1410" s="4" t="str">
        <v>13</v>
      </c>
      <c r="S1410" s="5">
        <f t="shared" ref="S1410:S1473" si="159">DATE(R1410+100,P1410,Q1410)</f>
        <v>41634</v>
      </c>
      <c r="T1410">
        <v>24</v>
      </c>
      <c r="U1410" s="14">
        <v>112</v>
      </c>
      <c r="V1410" s="14">
        <v>19</v>
      </c>
      <c r="W1410" s="14">
        <v>21</v>
      </c>
      <c r="X1410" s="14">
        <v>16</v>
      </c>
      <c r="Y1410" s="14">
        <v>14</v>
      </c>
      <c r="Z1410" s="14">
        <v>5</v>
      </c>
      <c r="AA1410" s="2">
        <v>3</v>
      </c>
      <c r="AB1410" s="2">
        <v>4</v>
      </c>
      <c r="AC1410" s="2">
        <v>4</v>
      </c>
      <c r="AD1410" s="2">
        <v>7</v>
      </c>
      <c r="AE1410" s="2">
        <v>0</v>
      </c>
      <c r="AF1410" s="2">
        <v>0</v>
      </c>
      <c r="AG1410" s="16">
        <v>0</v>
      </c>
      <c r="AH1410" s="49" t="s">
        <v>574</v>
      </c>
      <c r="AI1410" s="49" t="s">
        <v>574</v>
      </c>
      <c r="AJ1410" s="49" t="s">
        <v>574</v>
      </c>
      <c r="AK1410" s="49" t="s">
        <v>574</v>
      </c>
      <c r="AL1410" s="49" t="s">
        <v>574</v>
      </c>
      <c r="AM1410" s="2">
        <f t="shared" ref="AM1410:AM1473" si="160">SUM(AH1410:AL1410)-AG1410</f>
        <v>0</v>
      </c>
      <c r="AN1410" s="1">
        <v>74</v>
      </c>
      <c r="AO1410" s="2">
        <v>67.911000000000001</v>
      </c>
    </row>
    <row r="1411" spans="1:41" hidden="1" x14ac:dyDescent="0.3">
      <c r="A1411">
        <v>4095</v>
      </c>
      <c r="B1411">
        <v>1972</v>
      </c>
      <c r="C1411" s="1">
        <f t="shared" si="154"/>
        <v>52</v>
      </c>
      <c r="D1411" t="s">
        <v>31</v>
      </c>
      <c r="E1411" t="s">
        <v>22</v>
      </c>
      <c r="F1411" s="4" t="s">
        <v>29</v>
      </c>
      <c r="G1411" t="s">
        <v>29</v>
      </c>
      <c r="H1411" s="20">
        <v>37150</v>
      </c>
      <c r="I1411" s="2">
        <f t="shared" si="155"/>
        <v>37.15</v>
      </c>
      <c r="J1411" s="2">
        <v>1</v>
      </c>
      <c r="K1411" s="2">
        <v>0</v>
      </c>
      <c r="L1411" s="16">
        <f t="shared" si="156"/>
        <v>1</v>
      </c>
      <c r="M1411" s="7">
        <v>41222</v>
      </c>
      <c r="N1411" s="4">
        <f t="shared" si="157"/>
        <v>1</v>
      </c>
      <c r="O1411" s="3">
        <f t="shared" si="158"/>
        <v>41222</v>
      </c>
      <c r="P1411" s="4" t="str" cm="1">
        <f t="array" ref="P1411">_xlfn.TEXTSPLIT(M1411,"/")</f>
        <v>41222</v>
      </c>
      <c r="Q1411" s="5"/>
      <c r="R1411" s="5"/>
      <c r="S1411" s="5" t="e">
        <f t="shared" si="159"/>
        <v>#NUM!</v>
      </c>
      <c r="T1411">
        <v>80</v>
      </c>
      <c r="U1411" s="14">
        <v>167</v>
      </c>
      <c r="V1411" s="14">
        <v>37</v>
      </c>
      <c r="W1411" s="14">
        <v>64</v>
      </c>
      <c r="X1411" s="14">
        <v>49</v>
      </c>
      <c r="Y1411" s="14">
        <v>34</v>
      </c>
      <c r="Z1411" s="14">
        <v>116</v>
      </c>
      <c r="AA1411" s="2">
        <v>8</v>
      </c>
      <c r="AB1411" s="2">
        <v>4</v>
      </c>
      <c r="AC1411" s="2">
        <v>6</v>
      </c>
      <c r="AD1411" s="2">
        <v>7</v>
      </c>
      <c r="AE1411" s="2">
        <v>0</v>
      </c>
      <c r="AF1411" s="2">
        <v>0</v>
      </c>
      <c r="AG1411" s="16">
        <v>0</v>
      </c>
      <c r="AH1411" s="49" t="s">
        <v>574</v>
      </c>
      <c r="AI1411" s="49" t="s">
        <v>574</v>
      </c>
      <c r="AJ1411" s="49" t="s">
        <v>574</v>
      </c>
      <c r="AK1411" s="49" t="s">
        <v>574</v>
      </c>
      <c r="AL1411" s="49" t="s">
        <v>574</v>
      </c>
      <c r="AM1411" s="2">
        <f t="shared" si="160"/>
        <v>0</v>
      </c>
      <c r="AN1411" s="1">
        <v>49</v>
      </c>
      <c r="AO1411" s="2">
        <v>67.444999999999993</v>
      </c>
    </row>
    <row r="1412" spans="1:41" hidden="1" x14ac:dyDescent="0.3">
      <c r="A1412">
        <v>4094</v>
      </c>
      <c r="B1412">
        <v>1962</v>
      </c>
      <c r="C1412" s="1">
        <f t="shared" si="154"/>
        <v>62</v>
      </c>
      <c r="D1412" t="s">
        <v>33</v>
      </c>
      <c r="E1412" t="s">
        <v>22</v>
      </c>
      <c r="F1412" s="4" t="s">
        <v>29</v>
      </c>
      <c r="G1412" t="s">
        <v>29</v>
      </c>
      <c r="H1412" s="20">
        <v>60544</v>
      </c>
      <c r="I1412" s="2">
        <f t="shared" si="155"/>
        <v>60.543999999999997</v>
      </c>
      <c r="J1412" s="2">
        <v>1</v>
      </c>
      <c r="K1412" s="2">
        <v>1</v>
      </c>
      <c r="L1412" s="16">
        <f t="shared" si="156"/>
        <v>2</v>
      </c>
      <c r="M1412" s="6" t="s">
        <v>290</v>
      </c>
      <c r="N1412" s="4">
        <f t="shared" si="157"/>
        <v>2</v>
      </c>
      <c r="O1412" s="3">
        <f t="shared" si="158"/>
        <v>41146</v>
      </c>
      <c r="P1412" s="4" t="str" cm="1">
        <f t="array" ref="P1412:R1412">_xlfn.TEXTSPLIT(M1412,"/")</f>
        <v>8</v>
      </c>
      <c r="Q1412" s="4" t="str">
        <v>25</v>
      </c>
      <c r="R1412" s="4" t="str">
        <v>12</v>
      </c>
      <c r="S1412" s="5">
        <f t="shared" si="159"/>
        <v>41146</v>
      </c>
      <c r="T1412">
        <v>92</v>
      </c>
      <c r="U1412" s="14">
        <v>201</v>
      </c>
      <c r="V1412" s="14">
        <v>2</v>
      </c>
      <c r="W1412" s="14">
        <v>43</v>
      </c>
      <c r="X1412" s="14">
        <v>3</v>
      </c>
      <c r="Y1412" s="14">
        <v>5</v>
      </c>
      <c r="Z1412" s="14">
        <v>35</v>
      </c>
      <c r="AA1412" s="2">
        <v>4</v>
      </c>
      <c r="AB1412" s="2">
        <v>5</v>
      </c>
      <c r="AC1412" s="2">
        <v>5</v>
      </c>
      <c r="AD1412" s="2">
        <v>6</v>
      </c>
      <c r="AE1412" s="2">
        <v>0</v>
      </c>
      <c r="AF1412" s="2">
        <v>0</v>
      </c>
      <c r="AG1412" s="16">
        <v>0</v>
      </c>
      <c r="AH1412" s="49" t="s">
        <v>574</v>
      </c>
      <c r="AI1412" s="49" t="s">
        <v>574</v>
      </c>
      <c r="AJ1412" s="49" t="s">
        <v>574</v>
      </c>
      <c r="AK1412" s="49" t="s">
        <v>574</v>
      </c>
      <c r="AL1412" s="49" t="s">
        <v>574</v>
      </c>
      <c r="AM1412" s="2">
        <f t="shared" si="160"/>
        <v>0</v>
      </c>
      <c r="AN1412" s="1">
        <v>49</v>
      </c>
      <c r="AO1412" s="2">
        <v>67.444999999999993</v>
      </c>
    </row>
    <row r="1413" spans="1:41" hidden="1" x14ac:dyDescent="0.3">
      <c r="A1413">
        <v>4093</v>
      </c>
      <c r="B1413">
        <v>1976</v>
      </c>
      <c r="C1413" s="1">
        <f t="shared" si="154"/>
        <v>48</v>
      </c>
      <c r="D1413" t="s">
        <v>28</v>
      </c>
      <c r="E1413" t="s">
        <v>42</v>
      </c>
      <c r="F1413" s="4" t="s">
        <v>32</v>
      </c>
      <c r="G1413" t="s">
        <v>32</v>
      </c>
      <c r="H1413" s="20">
        <v>53253</v>
      </c>
      <c r="I1413" s="2">
        <f t="shared" si="155"/>
        <v>53.253</v>
      </c>
      <c r="J1413" s="2">
        <v>1</v>
      </c>
      <c r="K1413" s="2">
        <v>1</v>
      </c>
      <c r="L1413" s="16">
        <f t="shared" si="156"/>
        <v>2</v>
      </c>
      <c r="M1413" s="7">
        <v>41580</v>
      </c>
      <c r="N1413" s="4">
        <f t="shared" si="157"/>
        <v>1</v>
      </c>
      <c r="O1413" s="3">
        <f t="shared" si="158"/>
        <v>41580</v>
      </c>
      <c r="P1413" s="4" t="str" cm="1">
        <f t="array" ref="P1413">_xlfn.TEXTSPLIT(M1413,"/")</f>
        <v>41580</v>
      </c>
      <c r="Q1413" s="5"/>
      <c r="R1413" s="5"/>
      <c r="S1413" s="5" t="e">
        <f t="shared" si="159"/>
        <v>#NUM!</v>
      </c>
      <c r="T1413">
        <v>61</v>
      </c>
      <c r="U1413" s="14">
        <v>216</v>
      </c>
      <c r="V1413" s="14">
        <v>9</v>
      </c>
      <c r="W1413" s="14">
        <v>57</v>
      </c>
      <c r="X1413" s="14">
        <v>20</v>
      </c>
      <c r="Y1413" s="14">
        <v>9</v>
      </c>
      <c r="Z1413" s="14">
        <v>125</v>
      </c>
      <c r="AA1413" s="2">
        <v>7</v>
      </c>
      <c r="AB1413" s="2">
        <v>4</v>
      </c>
      <c r="AC1413" s="2">
        <v>5</v>
      </c>
      <c r="AD1413" s="2">
        <v>5</v>
      </c>
      <c r="AE1413" s="2">
        <v>0</v>
      </c>
      <c r="AF1413" s="2">
        <v>0</v>
      </c>
      <c r="AG1413" s="16">
        <v>0</v>
      </c>
      <c r="AH1413" s="49" t="s">
        <v>574</v>
      </c>
      <c r="AI1413" s="49" t="s">
        <v>574</v>
      </c>
      <c r="AJ1413" s="49" t="s">
        <v>574</v>
      </c>
      <c r="AK1413" s="49" t="s">
        <v>574</v>
      </c>
      <c r="AL1413" s="49" t="s">
        <v>574</v>
      </c>
      <c r="AM1413" s="2">
        <f t="shared" si="160"/>
        <v>0</v>
      </c>
      <c r="AN1413" s="1">
        <v>49</v>
      </c>
      <c r="AO1413" s="2">
        <v>67.444999999999993</v>
      </c>
    </row>
    <row r="1414" spans="1:41" x14ac:dyDescent="0.3">
      <c r="A1414">
        <v>4088</v>
      </c>
      <c r="B1414">
        <v>1963</v>
      </c>
      <c r="C1414" s="1">
        <f t="shared" si="154"/>
        <v>61</v>
      </c>
      <c r="D1414" t="s">
        <v>25</v>
      </c>
      <c r="E1414" t="s">
        <v>34</v>
      </c>
      <c r="F1414" s="4" t="s">
        <v>32</v>
      </c>
      <c r="G1414" t="s">
        <v>32</v>
      </c>
      <c r="H1414" s="20">
        <v>31497</v>
      </c>
      <c r="I1414" s="2">
        <f t="shared" si="155"/>
        <v>31.497</v>
      </c>
      <c r="J1414" s="2">
        <v>0</v>
      </c>
      <c r="K1414" s="2">
        <v>1</v>
      </c>
      <c r="L1414" s="16">
        <f t="shared" si="156"/>
        <v>1</v>
      </c>
      <c r="M1414" s="7">
        <v>41072</v>
      </c>
      <c r="N1414" s="4">
        <f t="shared" si="157"/>
        <v>1</v>
      </c>
      <c r="O1414" s="3">
        <f t="shared" si="158"/>
        <v>41072</v>
      </c>
      <c r="P1414" s="4" t="str" cm="1">
        <f t="array" ref="P1414">_xlfn.TEXTSPLIT(M1414,"/")</f>
        <v>41072</v>
      </c>
      <c r="Q1414" s="5"/>
      <c r="R1414" s="5"/>
      <c r="S1414" s="5" t="e">
        <f t="shared" si="159"/>
        <v>#NUM!</v>
      </c>
      <c r="T1414">
        <v>22</v>
      </c>
      <c r="U1414" s="14">
        <v>108</v>
      </c>
      <c r="V1414" s="14">
        <v>1</v>
      </c>
      <c r="W1414" s="14">
        <v>28</v>
      </c>
      <c r="X1414" s="14">
        <v>13</v>
      </c>
      <c r="Y1414" s="14">
        <v>1</v>
      </c>
      <c r="Z1414" s="14">
        <v>4</v>
      </c>
      <c r="AA1414" s="2">
        <v>2</v>
      </c>
      <c r="AB1414" s="2">
        <v>3</v>
      </c>
      <c r="AC1414" s="2">
        <v>4</v>
      </c>
      <c r="AD1414" s="2">
        <v>8</v>
      </c>
      <c r="AE1414" s="2">
        <v>0</v>
      </c>
      <c r="AF1414" s="2">
        <v>0</v>
      </c>
      <c r="AG1414" s="16">
        <v>0</v>
      </c>
      <c r="AH1414" s="49" t="s">
        <v>574</v>
      </c>
      <c r="AI1414" s="49" t="s">
        <v>574</v>
      </c>
      <c r="AJ1414" s="49" t="s">
        <v>574</v>
      </c>
      <c r="AK1414" s="49" t="s">
        <v>574</v>
      </c>
      <c r="AL1414" s="49" t="s">
        <v>574</v>
      </c>
      <c r="AM1414" s="2">
        <f t="shared" si="160"/>
        <v>0</v>
      </c>
      <c r="AN1414" s="1">
        <v>45</v>
      </c>
      <c r="AO1414" s="2">
        <v>63.692999999999998</v>
      </c>
    </row>
    <row r="1415" spans="1:41" hidden="1" x14ac:dyDescent="0.3">
      <c r="A1415">
        <v>4086</v>
      </c>
      <c r="B1415">
        <v>1960</v>
      </c>
      <c r="C1415" s="1">
        <f t="shared" si="154"/>
        <v>64</v>
      </c>
      <c r="D1415" t="s">
        <v>38</v>
      </c>
      <c r="E1415" t="s">
        <v>22</v>
      </c>
      <c r="F1415" s="4" t="s">
        <v>29</v>
      </c>
      <c r="G1415" t="s">
        <v>29</v>
      </c>
      <c r="H1415" s="20">
        <v>18690</v>
      </c>
      <c r="I1415" s="2">
        <f t="shared" si="155"/>
        <v>18.690000000000001</v>
      </c>
      <c r="J1415" s="2">
        <v>0</v>
      </c>
      <c r="K1415" s="2">
        <v>0</v>
      </c>
      <c r="L1415" s="16">
        <f t="shared" si="156"/>
        <v>0</v>
      </c>
      <c r="M1415" s="6" t="s">
        <v>401</v>
      </c>
      <c r="N1415" s="4">
        <f t="shared" si="157"/>
        <v>2</v>
      </c>
      <c r="O1415" s="3">
        <f t="shared" si="158"/>
        <v>41271</v>
      </c>
      <c r="P1415" s="4" t="str" cm="1">
        <f t="array" ref="P1415:R1415">_xlfn.TEXTSPLIT(M1415,"/")</f>
        <v>12</v>
      </c>
      <c r="Q1415" s="4" t="str">
        <v>28</v>
      </c>
      <c r="R1415" s="4" t="str">
        <v>12</v>
      </c>
      <c r="S1415" s="5">
        <f t="shared" si="159"/>
        <v>41271</v>
      </c>
      <c r="T1415">
        <v>77</v>
      </c>
      <c r="U1415" s="14">
        <v>6</v>
      </c>
      <c r="V1415" s="14">
        <v>1</v>
      </c>
      <c r="W1415" s="14">
        <v>7</v>
      </c>
      <c r="X1415" s="14">
        <v>23</v>
      </c>
      <c r="Y1415" s="14">
        <v>4</v>
      </c>
      <c r="Z1415" s="14">
        <v>19</v>
      </c>
      <c r="AA1415" s="2">
        <v>1</v>
      </c>
      <c r="AB1415" s="2">
        <v>1</v>
      </c>
      <c r="AC1415" s="2">
        <v>2</v>
      </c>
      <c r="AD1415" s="2">
        <v>8</v>
      </c>
      <c r="AE1415" s="2">
        <v>0</v>
      </c>
      <c r="AF1415" s="2">
        <v>0</v>
      </c>
      <c r="AG1415" s="16">
        <v>0</v>
      </c>
      <c r="AH1415" s="49" t="s">
        <v>574</v>
      </c>
      <c r="AI1415" s="49" t="s">
        <v>574</v>
      </c>
      <c r="AJ1415" s="49" t="s">
        <v>574</v>
      </c>
      <c r="AK1415" s="49" t="s">
        <v>574</v>
      </c>
      <c r="AL1415" s="49" t="s">
        <v>574</v>
      </c>
      <c r="AM1415" s="2">
        <f t="shared" si="160"/>
        <v>0</v>
      </c>
      <c r="AN1415" s="1">
        <v>45</v>
      </c>
      <c r="AO1415" s="2">
        <v>63.692999999999998</v>
      </c>
    </row>
    <row r="1416" spans="1:41" hidden="1" x14ac:dyDescent="0.3">
      <c r="A1416">
        <v>4084</v>
      </c>
      <c r="B1416">
        <v>1976</v>
      </c>
      <c r="C1416" s="1">
        <f t="shared" si="154"/>
        <v>48</v>
      </c>
      <c r="D1416" t="s">
        <v>28</v>
      </c>
      <c r="E1416" t="s">
        <v>22</v>
      </c>
      <c r="F1416" s="4" t="s">
        <v>32</v>
      </c>
      <c r="G1416" t="s">
        <v>32</v>
      </c>
      <c r="H1416" s="20">
        <v>60934</v>
      </c>
      <c r="I1416" s="2">
        <f t="shared" si="155"/>
        <v>60.933999999999997</v>
      </c>
      <c r="J1416" s="2">
        <v>0</v>
      </c>
      <c r="K1416" s="2">
        <v>1</v>
      </c>
      <c r="L1416" s="16">
        <f t="shared" si="156"/>
        <v>1</v>
      </c>
      <c r="M1416" s="6" t="s">
        <v>331</v>
      </c>
      <c r="N1416" s="4">
        <f t="shared" si="157"/>
        <v>2</v>
      </c>
      <c r="O1416" s="3">
        <f t="shared" si="158"/>
        <v>41656</v>
      </c>
      <c r="P1416" s="4" t="str" cm="1">
        <f t="array" ref="P1416:R1416">_xlfn.TEXTSPLIT(M1416,"/")</f>
        <v>1</v>
      </c>
      <c r="Q1416" s="4" t="str">
        <v>17</v>
      </c>
      <c r="R1416" s="4" t="str">
        <v>14</v>
      </c>
      <c r="S1416" s="5">
        <f t="shared" si="159"/>
        <v>41656</v>
      </c>
      <c r="T1416">
        <v>41</v>
      </c>
      <c r="U1416" s="14">
        <v>224</v>
      </c>
      <c r="V1416" s="14">
        <v>155</v>
      </c>
      <c r="W1416" s="14">
        <v>155</v>
      </c>
      <c r="X1416" s="14">
        <v>192</v>
      </c>
      <c r="Y1416" s="14">
        <v>93</v>
      </c>
      <c r="Z1416" s="14">
        <v>54</v>
      </c>
      <c r="AA1416" s="2">
        <v>2</v>
      </c>
      <c r="AB1416" s="2">
        <v>6</v>
      </c>
      <c r="AC1416" s="2">
        <v>11</v>
      </c>
      <c r="AD1416" s="2">
        <v>4</v>
      </c>
      <c r="AE1416" s="2">
        <v>0</v>
      </c>
      <c r="AF1416" s="2">
        <v>0</v>
      </c>
      <c r="AG1416" s="16">
        <v>0</v>
      </c>
      <c r="AH1416" s="49" t="s">
        <v>574</v>
      </c>
      <c r="AI1416" s="49" t="s">
        <v>574</v>
      </c>
      <c r="AJ1416" s="49" t="s">
        <v>574</v>
      </c>
      <c r="AK1416" s="49" t="s">
        <v>574</v>
      </c>
      <c r="AL1416" s="49" t="s">
        <v>574</v>
      </c>
      <c r="AM1416" s="2">
        <f t="shared" si="160"/>
        <v>0</v>
      </c>
      <c r="AN1416" s="1">
        <v>74</v>
      </c>
      <c r="AO1416" s="2">
        <v>58.606999999999999</v>
      </c>
    </row>
    <row r="1417" spans="1:41" hidden="1" x14ac:dyDescent="0.3">
      <c r="A1417">
        <v>4073</v>
      </c>
      <c r="B1417">
        <v>1955</v>
      </c>
      <c r="C1417" s="1">
        <f t="shared" si="154"/>
        <v>69</v>
      </c>
      <c r="D1417" t="s">
        <v>38</v>
      </c>
      <c r="E1417" t="s">
        <v>36</v>
      </c>
      <c r="F1417" s="4" t="s">
        <v>29</v>
      </c>
      <c r="G1417" t="s">
        <v>29</v>
      </c>
      <c r="H1417" s="20">
        <v>63564</v>
      </c>
      <c r="I1417" s="2">
        <f t="shared" si="155"/>
        <v>63.564</v>
      </c>
      <c r="J1417" s="2">
        <v>0</v>
      </c>
      <c r="K1417" s="2">
        <v>0</v>
      </c>
      <c r="L1417" s="16">
        <f t="shared" si="156"/>
        <v>0</v>
      </c>
      <c r="M1417" s="6" t="s">
        <v>37</v>
      </c>
      <c r="N1417" s="4">
        <f t="shared" si="157"/>
        <v>2</v>
      </c>
      <c r="O1417" s="3">
        <f t="shared" si="158"/>
        <v>41668</v>
      </c>
      <c r="P1417" s="4" t="str" cm="1">
        <f t="array" ref="P1417:R1417">_xlfn.TEXTSPLIT(M1417,"/")</f>
        <v>1</v>
      </c>
      <c r="Q1417" s="4" t="str">
        <v>29</v>
      </c>
      <c r="R1417" s="4" t="str">
        <v>14</v>
      </c>
      <c r="S1417" s="5">
        <f t="shared" si="159"/>
        <v>41668</v>
      </c>
      <c r="T1417">
        <v>0</v>
      </c>
      <c r="U1417" s="14">
        <v>769</v>
      </c>
      <c r="V1417" s="14">
        <v>80</v>
      </c>
      <c r="W1417" s="14">
        <v>252</v>
      </c>
      <c r="X1417" s="14">
        <v>15</v>
      </c>
      <c r="Y1417" s="14">
        <v>34</v>
      </c>
      <c r="Z1417" s="14">
        <v>65</v>
      </c>
      <c r="AA1417" s="2">
        <v>1</v>
      </c>
      <c r="AB1417" s="2">
        <v>10</v>
      </c>
      <c r="AC1417" s="2">
        <v>7</v>
      </c>
      <c r="AD1417" s="2">
        <v>6</v>
      </c>
      <c r="AE1417" s="2">
        <v>1</v>
      </c>
      <c r="AF1417" s="2">
        <v>0</v>
      </c>
      <c r="AG1417" s="16">
        <v>1</v>
      </c>
      <c r="AH1417" s="49">
        <v>1</v>
      </c>
      <c r="AI1417" s="49" t="s">
        <v>574</v>
      </c>
      <c r="AJ1417" s="49" t="s">
        <v>574</v>
      </c>
      <c r="AK1417" s="49" t="s">
        <v>574</v>
      </c>
      <c r="AL1417" s="49" t="s">
        <v>574</v>
      </c>
      <c r="AM1417" s="2">
        <f t="shared" si="160"/>
        <v>0</v>
      </c>
      <c r="AN1417" s="1">
        <v>55</v>
      </c>
      <c r="AO1417" s="2">
        <v>55.954000000000001</v>
      </c>
    </row>
    <row r="1418" spans="1:41" hidden="1" x14ac:dyDescent="0.3">
      <c r="A1418">
        <v>4070</v>
      </c>
      <c r="B1418">
        <v>1970</v>
      </c>
      <c r="C1418" s="1">
        <f t="shared" si="154"/>
        <v>54</v>
      </c>
      <c r="D1418" t="s">
        <v>28</v>
      </c>
      <c r="E1418" t="s">
        <v>34</v>
      </c>
      <c r="F1418" s="4" t="s">
        <v>29</v>
      </c>
      <c r="G1418" t="s">
        <v>29</v>
      </c>
      <c r="H1418" s="20">
        <v>94871</v>
      </c>
      <c r="I1418" s="2">
        <f t="shared" si="155"/>
        <v>94.870999999999995</v>
      </c>
      <c r="J1418" s="2">
        <v>0</v>
      </c>
      <c r="K1418" s="2">
        <v>2</v>
      </c>
      <c r="L1418" s="16">
        <f t="shared" si="156"/>
        <v>2</v>
      </c>
      <c r="M1418" s="7">
        <v>40917</v>
      </c>
      <c r="N1418" s="4">
        <f t="shared" si="157"/>
        <v>1</v>
      </c>
      <c r="O1418" s="3">
        <f t="shared" si="158"/>
        <v>40917</v>
      </c>
      <c r="P1418" s="4" t="str" cm="1">
        <f t="array" ref="P1418">_xlfn.TEXTSPLIT(M1418,"/")</f>
        <v>40917</v>
      </c>
      <c r="Q1418" s="5"/>
      <c r="R1418" s="5"/>
      <c r="S1418" s="5" t="e">
        <f t="shared" si="159"/>
        <v>#NUM!</v>
      </c>
      <c r="T1418">
        <v>99</v>
      </c>
      <c r="U1418" s="14">
        <v>169</v>
      </c>
      <c r="V1418" s="14">
        <v>24</v>
      </c>
      <c r="W1418" s="14">
        <v>553</v>
      </c>
      <c r="X1418" s="14">
        <v>188</v>
      </c>
      <c r="Y1418" s="14">
        <v>0</v>
      </c>
      <c r="Z1418" s="14">
        <v>144</v>
      </c>
      <c r="AA1418" s="2">
        <v>1</v>
      </c>
      <c r="AB1418" s="2">
        <v>8</v>
      </c>
      <c r="AC1418" s="2">
        <v>4</v>
      </c>
      <c r="AD1418" s="2">
        <v>7</v>
      </c>
      <c r="AE1418" s="2">
        <v>1</v>
      </c>
      <c r="AF1418" s="2">
        <v>0</v>
      </c>
      <c r="AG1418" s="16">
        <v>2</v>
      </c>
      <c r="AH1418" s="49" t="s">
        <v>574</v>
      </c>
      <c r="AI1418" s="49">
        <v>1</v>
      </c>
      <c r="AJ1418" s="49">
        <v>1</v>
      </c>
      <c r="AK1418" s="49" t="s">
        <v>574</v>
      </c>
      <c r="AL1418" s="49" t="s">
        <v>574</v>
      </c>
      <c r="AM1418" s="2">
        <f t="shared" si="160"/>
        <v>0</v>
      </c>
      <c r="AN1418" s="1">
        <v>50</v>
      </c>
      <c r="AO1418" s="2">
        <v>55.593000000000004</v>
      </c>
    </row>
    <row r="1419" spans="1:41" x14ac:dyDescent="0.3">
      <c r="A1419">
        <v>4066</v>
      </c>
      <c r="B1419">
        <v>1979</v>
      </c>
      <c r="C1419" s="1">
        <f t="shared" si="154"/>
        <v>45</v>
      </c>
      <c r="D1419" t="s">
        <v>25</v>
      </c>
      <c r="E1419" t="s">
        <v>36</v>
      </c>
      <c r="F1419" s="4" t="s">
        <v>23</v>
      </c>
      <c r="G1419" t="s">
        <v>23</v>
      </c>
      <c r="H1419" s="20">
        <v>21282</v>
      </c>
      <c r="I1419" s="2">
        <f t="shared" si="155"/>
        <v>21.282</v>
      </c>
      <c r="J1419" s="2">
        <v>1</v>
      </c>
      <c r="K1419" s="2">
        <v>0</v>
      </c>
      <c r="L1419" s="16">
        <f t="shared" si="156"/>
        <v>1</v>
      </c>
      <c r="M1419" s="7">
        <v>41948</v>
      </c>
      <c r="N1419" s="4">
        <f t="shared" si="157"/>
        <v>1</v>
      </c>
      <c r="O1419" s="3">
        <f t="shared" si="158"/>
        <v>41948</v>
      </c>
      <c r="P1419" s="4" t="str" cm="1">
        <f t="array" ref="P1419">_xlfn.TEXTSPLIT(M1419,"/")</f>
        <v>41948</v>
      </c>
      <c r="Q1419" s="5"/>
      <c r="R1419" s="5"/>
      <c r="S1419" s="5" t="e">
        <f t="shared" si="159"/>
        <v>#NUM!</v>
      </c>
      <c r="T1419">
        <v>76</v>
      </c>
      <c r="U1419" s="14">
        <v>1</v>
      </c>
      <c r="V1419" s="14">
        <v>5</v>
      </c>
      <c r="W1419" s="14">
        <v>8</v>
      </c>
      <c r="X1419" s="14">
        <v>4</v>
      </c>
      <c r="Y1419" s="14">
        <v>8</v>
      </c>
      <c r="Z1419" s="14">
        <v>20</v>
      </c>
      <c r="AA1419" s="2">
        <v>2</v>
      </c>
      <c r="AB1419" s="2">
        <v>2</v>
      </c>
      <c r="AC1419" s="2">
        <v>2</v>
      </c>
      <c r="AD1419" s="2">
        <v>6</v>
      </c>
      <c r="AE1419" s="2">
        <v>0</v>
      </c>
      <c r="AF1419" s="2">
        <v>0</v>
      </c>
      <c r="AG1419" s="16">
        <v>0</v>
      </c>
      <c r="AH1419" s="49" t="s">
        <v>574</v>
      </c>
      <c r="AI1419" s="49" t="s">
        <v>574</v>
      </c>
      <c r="AJ1419" s="49" t="s">
        <v>574</v>
      </c>
      <c r="AK1419" s="49" t="s">
        <v>574</v>
      </c>
      <c r="AL1419" s="49" t="s">
        <v>574</v>
      </c>
      <c r="AM1419" s="2">
        <f t="shared" si="160"/>
        <v>0</v>
      </c>
      <c r="AN1419" s="1">
        <v>74</v>
      </c>
      <c r="AO1419" s="2">
        <v>54.591000000000001</v>
      </c>
    </row>
    <row r="1420" spans="1:41" x14ac:dyDescent="0.3">
      <c r="A1420">
        <v>4065</v>
      </c>
      <c r="B1420">
        <v>1977</v>
      </c>
      <c r="C1420" s="1">
        <f t="shared" si="154"/>
        <v>47</v>
      </c>
      <c r="D1420" t="s">
        <v>25</v>
      </c>
      <c r="E1420" t="s">
        <v>34</v>
      </c>
      <c r="F1420" s="4" t="s">
        <v>29</v>
      </c>
      <c r="G1420" t="s">
        <v>29</v>
      </c>
      <c r="H1420" s="20">
        <v>49544</v>
      </c>
      <c r="I1420" s="2">
        <f t="shared" si="155"/>
        <v>49.543999999999997</v>
      </c>
      <c r="J1420" s="2">
        <v>1</v>
      </c>
      <c r="K1420" s="2">
        <v>0</v>
      </c>
      <c r="L1420" s="16">
        <f t="shared" si="156"/>
        <v>1</v>
      </c>
      <c r="M1420" s="7">
        <v>41610</v>
      </c>
      <c r="N1420" s="4">
        <f t="shared" si="157"/>
        <v>1</v>
      </c>
      <c r="O1420" s="3">
        <f t="shared" si="158"/>
        <v>41610</v>
      </c>
      <c r="P1420" s="4" t="str" cm="1">
        <f t="array" ref="P1420">_xlfn.TEXTSPLIT(M1420,"/")</f>
        <v>41610</v>
      </c>
      <c r="Q1420" s="5"/>
      <c r="R1420" s="5"/>
      <c r="S1420" s="5" t="e">
        <f t="shared" si="159"/>
        <v>#NUM!</v>
      </c>
      <c r="T1420">
        <v>0</v>
      </c>
      <c r="U1420" s="14">
        <v>308</v>
      </c>
      <c r="V1420" s="14">
        <v>0</v>
      </c>
      <c r="W1420" s="14">
        <v>73</v>
      </c>
      <c r="X1420" s="14">
        <v>0</v>
      </c>
      <c r="Y1420" s="14">
        <v>0</v>
      </c>
      <c r="Z1420" s="14">
        <v>23</v>
      </c>
      <c r="AA1420" s="2">
        <v>2</v>
      </c>
      <c r="AB1420" s="2">
        <v>5</v>
      </c>
      <c r="AC1420" s="2">
        <v>8</v>
      </c>
      <c r="AD1420" s="2">
        <v>7</v>
      </c>
      <c r="AE1420" s="2">
        <v>0</v>
      </c>
      <c r="AF1420" s="2">
        <v>0</v>
      </c>
      <c r="AG1420" s="16">
        <v>0</v>
      </c>
      <c r="AH1420" s="49" t="s">
        <v>574</v>
      </c>
      <c r="AI1420" s="49" t="s">
        <v>574</v>
      </c>
      <c r="AJ1420" s="49" t="s">
        <v>574</v>
      </c>
      <c r="AK1420" s="49" t="s">
        <v>574</v>
      </c>
      <c r="AL1420" s="49" t="s">
        <v>574</v>
      </c>
      <c r="AM1420" s="2">
        <f t="shared" si="160"/>
        <v>0</v>
      </c>
      <c r="AN1420" s="1">
        <v>48</v>
      </c>
      <c r="AO1420" s="2">
        <v>52.613999999999997</v>
      </c>
    </row>
    <row r="1421" spans="1:41" x14ac:dyDescent="0.3">
      <c r="A1421">
        <v>4058</v>
      </c>
      <c r="B1421">
        <v>1956</v>
      </c>
      <c r="C1421" s="1">
        <f t="shared" si="154"/>
        <v>68</v>
      </c>
      <c r="D1421" t="s">
        <v>25</v>
      </c>
      <c r="E1421" t="s">
        <v>34</v>
      </c>
      <c r="F1421" s="4" t="s">
        <v>26</v>
      </c>
      <c r="G1421" t="s">
        <v>26</v>
      </c>
      <c r="H1421" s="20">
        <v>61284</v>
      </c>
      <c r="I1421" s="2">
        <f t="shared" si="155"/>
        <v>61.283999999999999</v>
      </c>
      <c r="J1421" s="2">
        <v>0</v>
      </c>
      <c r="K1421" s="2">
        <v>0</v>
      </c>
      <c r="L1421" s="16">
        <f t="shared" si="156"/>
        <v>0</v>
      </c>
      <c r="M1421" s="7">
        <v>41618</v>
      </c>
      <c r="N1421" s="4">
        <f t="shared" si="157"/>
        <v>1</v>
      </c>
      <c r="O1421" s="3">
        <f t="shared" si="158"/>
        <v>41618</v>
      </c>
      <c r="P1421" s="4" t="str" cm="1">
        <f t="array" ref="P1421">_xlfn.TEXTSPLIT(M1421,"/")</f>
        <v>41618</v>
      </c>
      <c r="Q1421" s="5"/>
      <c r="R1421" s="5"/>
      <c r="S1421" s="5" t="e">
        <f t="shared" si="159"/>
        <v>#NUM!</v>
      </c>
      <c r="T1421">
        <v>76</v>
      </c>
      <c r="U1421" s="14">
        <v>618</v>
      </c>
      <c r="V1421" s="14">
        <v>15</v>
      </c>
      <c r="W1421" s="14">
        <v>106</v>
      </c>
      <c r="X1421" s="14">
        <v>20</v>
      </c>
      <c r="Y1421" s="14">
        <v>7</v>
      </c>
      <c r="Z1421" s="14">
        <v>45</v>
      </c>
      <c r="AA1421" s="2">
        <v>1</v>
      </c>
      <c r="AB1421" s="2">
        <v>11</v>
      </c>
      <c r="AC1421" s="2">
        <v>8</v>
      </c>
      <c r="AD1421" s="2">
        <v>6</v>
      </c>
      <c r="AE1421" s="2">
        <v>0</v>
      </c>
      <c r="AF1421" s="2">
        <v>0</v>
      </c>
      <c r="AG1421" s="16">
        <v>1</v>
      </c>
      <c r="AH1421" s="49" t="s">
        <v>574</v>
      </c>
      <c r="AI1421" s="49">
        <v>1</v>
      </c>
      <c r="AJ1421" s="49" t="s">
        <v>574</v>
      </c>
      <c r="AK1421" s="49" t="s">
        <v>574</v>
      </c>
      <c r="AL1421" s="49" t="s">
        <v>574</v>
      </c>
      <c r="AM1421" s="2">
        <f t="shared" si="160"/>
        <v>0</v>
      </c>
      <c r="AN1421" s="1">
        <v>48</v>
      </c>
      <c r="AO1421" s="2">
        <v>52.613999999999997</v>
      </c>
    </row>
    <row r="1422" spans="1:41" x14ac:dyDescent="0.3">
      <c r="A1422">
        <v>4055</v>
      </c>
      <c r="B1422">
        <v>1993</v>
      </c>
      <c r="C1422" s="1">
        <f t="shared" si="154"/>
        <v>31</v>
      </c>
      <c r="D1422" t="s">
        <v>25</v>
      </c>
      <c r="E1422" t="s">
        <v>66</v>
      </c>
      <c r="F1422" s="4" t="s">
        <v>26</v>
      </c>
      <c r="G1422" t="s">
        <v>26</v>
      </c>
      <c r="H1422" s="20">
        <v>18746</v>
      </c>
      <c r="I1422" s="2">
        <f t="shared" si="155"/>
        <v>18.745999999999999</v>
      </c>
      <c r="J1422" s="2">
        <v>1</v>
      </c>
      <c r="K1422" s="2">
        <v>0</v>
      </c>
      <c r="L1422" s="16">
        <f t="shared" si="156"/>
        <v>1</v>
      </c>
      <c r="M1422" s="6" t="s">
        <v>217</v>
      </c>
      <c r="N1422" s="4">
        <f t="shared" si="157"/>
        <v>2</v>
      </c>
      <c r="O1422" s="3">
        <f t="shared" si="158"/>
        <v>41788</v>
      </c>
      <c r="P1422" s="4" t="str" cm="1">
        <f t="array" ref="P1422:R1422">_xlfn.TEXTSPLIT(M1422,"/")</f>
        <v>5</v>
      </c>
      <c r="Q1422" s="4" t="str">
        <v>29</v>
      </c>
      <c r="R1422" s="4" t="str">
        <v>14</v>
      </c>
      <c r="S1422" s="5">
        <f t="shared" si="159"/>
        <v>41788</v>
      </c>
      <c r="T1422">
        <v>41</v>
      </c>
      <c r="U1422" s="14">
        <v>2</v>
      </c>
      <c r="V1422" s="14">
        <v>10</v>
      </c>
      <c r="W1422" s="14">
        <v>11</v>
      </c>
      <c r="X1422" s="14">
        <v>12</v>
      </c>
      <c r="Y1422" s="14">
        <v>9</v>
      </c>
      <c r="Z1422" s="14">
        <v>20</v>
      </c>
      <c r="AA1422" s="2">
        <v>2</v>
      </c>
      <c r="AB1422" s="2">
        <v>3</v>
      </c>
      <c r="AC1422" s="2">
        <v>3</v>
      </c>
      <c r="AD1422" s="2">
        <v>6</v>
      </c>
      <c r="AE1422" s="2">
        <v>0</v>
      </c>
      <c r="AF1422" s="2">
        <v>0</v>
      </c>
      <c r="AG1422" s="16">
        <v>0</v>
      </c>
      <c r="AH1422" s="49" t="s">
        <v>574</v>
      </c>
      <c r="AI1422" s="49" t="s">
        <v>574</v>
      </c>
      <c r="AJ1422" s="49" t="s">
        <v>574</v>
      </c>
      <c r="AK1422" s="49" t="s">
        <v>574</v>
      </c>
      <c r="AL1422" s="49" t="s">
        <v>574</v>
      </c>
      <c r="AM1422" s="2">
        <f t="shared" si="160"/>
        <v>0</v>
      </c>
      <c r="AN1422" s="1">
        <v>64</v>
      </c>
      <c r="AO1422" s="2">
        <v>52.332000000000001</v>
      </c>
    </row>
    <row r="1423" spans="1:41" hidden="1" x14ac:dyDescent="0.3">
      <c r="A1423">
        <v>4050</v>
      </c>
      <c r="B1423">
        <v>1967</v>
      </c>
      <c r="C1423" s="1">
        <f t="shared" si="154"/>
        <v>57</v>
      </c>
      <c r="D1423" t="s">
        <v>28</v>
      </c>
      <c r="E1423" t="s">
        <v>42</v>
      </c>
      <c r="F1423" s="4" t="s">
        <v>29</v>
      </c>
      <c r="G1423" t="s">
        <v>29</v>
      </c>
      <c r="H1423" s="20">
        <v>49605</v>
      </c>
      <c r="I1423" s="2">
        <f t="shared" si="155"/>
        <v>49.604999999999997</v>
      </c>
      <c r="J1423" s="2">
        <v>0</v>
      </c>
      <c r="K1423" s="2">
        <v>0</v>
      </c>
      <c r="L1423" s="16">
        <f t="shared" si="156"/>
        <v>0</v>
      </c>
      <c r="M1423" s="6" t="s">
        <v>392</v>
      </c>
      <c r="N1423" s="4">
        <f t="shared" si="157"/>
        <v>2</v>
      </c>
      <c r="O1423" s="3">
        <f t="shared" si="158"/>
        <v>41811</v>
      </c>
      <c r="P1423" s="4" t="str" cm="1">
        <f t="array" ref="P1423:R1423">_xlfn.TEXTSPLIT(M1423,"/")</f>
        <v>6</v>
      </c>
      <c r="Q1423" s="4" t="str">
        <v>21</v>
      </c>
      <c r="R1423" s="4" t="str">
        <v>14</v>
      </c>
      <c r="S1423" s="5">
        <f t="shared" si="159"/>
        <v>41811</v>
      </c>
      <c r="T1423">
        <v>65</v>
      </c>
      <c r="U1423" s="14">
        <v>42</v>
      </c>
      <c r="V1423" s="14">
        <v>16</v>
      </c>
      <c r="W1423" s="14">
        <v>29</v>
      </c>
      <c r="X1423" s="14">
        <v>12</v>
      </c>
      <c r="Y1423" s="14">
        <v>20</v>
      </c>
      <c r="Z1423" s="14">
        <v>8</v>
      </c>
      <c r="AA1423" s="2">
        <v>1</v>
      </c>
      <c r="AB1423" s="2">
        <v>2</v>
      </c>
      <c r="AC1423" s="2">
        <v>4</v>
      </c>
      <c r="AD1423" s="2">
        <v>3</v>
      </c>
      <c r="AE1423" s="2">
        <v>0</v>
      </c>
      <c r="AF1423" s="2">
        <v>0</v>
      </c>
      <c r="AG1423" s="16">
        <v>0</v>
      </c>
      <c r="AH1423" s="49" t="s">
        <v>574</v>
      </c>
      <c r="AI1423" s="49" t="s">
        <v>574</v>
      </c>
      <c r="AJ1423" s="49" t="s">
        <v>574</v>
      </c>
      <c r="AK1423" s="49" t="s">
        <v>574</v>
      </c>
      <c r="AL1423" s="49" t="s">
        <v>574</v>
      </c>
      <c r="AM1423" s="2">
        <f t="shared" si="160"/>
        <v>0</v>
      </c>
      <c r="AN1423" s="1">
        <v>51</v>
      </c>
      <c r="AO1423" s="2">
        <v>49.853999999999999</v>
      </c>
    </row>
    <row r="1424" spans="1:41" hidden="1" x14ac:dyDescent="0.3">
      <c r="A1424">
        <v>4047</v>
      </c>
      <c r="B1424">
        <v>1955</v>
      </c>
      <c r="C1424" s="1">
        <f t="shared" si="154"/>
        <v>69</v>
      </c>
      <c r="D1424" t="s">
        <v>31</v>
      </c>
      <c r="E1424" t="s">
        <v>34</v>
      </c>
      <c r="F1424" s="4" t="s">
        <v>29</v>
      </c>
      <c r="G1424" t="s">
        <v>29</v>
      </c>
      <c r="H1424" s="20">
        <v>65324</v>
      </c>
      <c r="I1424" s="2">
        <f t="shared" si="155"/>
        <v>65.323999999999998</v>
      </c>
      <c r="J1424" s="2">
        <v>0</v>
      </c>
      <c r="K1424" s="2">
        <v>1</v>
      </c>
      <c r="L1424" s="16">
        <f t="shared" si="156"/>
        <v>1</v>
      </c>
      <c r="M1424" s="7">
        <v>41944</v>
      </c>
      <c r="N1424" s="4">
        <f t="shared" si="157"/>
        <v>1</v>
      </c>
      <c r="O1424" s="3">
        <f t="shared" si="158"/>
        <v>41944</v>
      </c>
      <c r="P1424" s="4" t="str" cm="1">
        <f t="array" ref="P1424">_xlfn.TEXTSPLIT(M1424,"/")</f>
        <v>41944</v>
      </c>
      <c r="Q1424" s="5"/>
      <c r="R1424" s="5"/>
      <c r="S1424" s="5" t="e">
        <f t="shared" si="159"/>
        <v>#NUM!</v>
      </c>
      <c r="T1424">
        <v>0</v>
      </c>
      <c r="U1424" s="14">
        <v>384</v>
      </c>
      <c r="V1424" s="14">
        <v>0</v>
      </c>
      <c r="W1424" s="14">
        <v>102</v>
      </c>
      <c r="X1424" s="14">
        <v>21</v>
      </c>
      <c r="Y1424" s="14">
        <v>32</v>
      </c>
      <c r="Z1424" s="14">
        <v>5</v>
      </c>
      <c r="AA1424" s="2">
        <v>3</v>
      </c>
      <c r="AB1424" s="2">
        <v>6</v>
      </c>
      <c r="AC1424" s="2">
        <v>9</v>
      </c>
      <c r="AD1424" s="2">
        <v>4</v>
      </c>
      <c r="AE1424" s="2">
        <v>0</v>
      </c>
      <c r="AF1424" s="2">
        <v>0</v>
      </c>
      <c r="AG1424" s="16">
        <v>0</v>
      </c>
      <c r="AH1424" s="49" t="s">
        <v>574</v>
      </c>
      <c r="AI1424" s="49" t="s">
        <v>574</v>
      </c>
      <c r="AJ1424" s="49" t="s">
        <v>574</v>
      </c>
      <c r="AK1424" s="49" t="s">
        <v>574</v>
      </c>
      <c r="AL1424" s="49" t="s">
        <v>574</v>
      </c>
      <c r="AM1424" s="2">
        <f t="shared" si="160"/>
        <v>0</v>
      </c>
      <c r="AN1424" s="1">
        <v>47</v>
      </c>
      <c r="AO1424" s="2">
        <v>49.186999999999998</v>
      </c>
    </row>
    <row r="1425" spans="1:41" hidden="1" x14ac:dyDescent="0.3">
      <c r="A1425">
        <v>4042</v>
      </c>
      <c r="B1425">
        <v>1972</v>
      </c>
      <c r="C1425" s="1">
        <f t="shared" si="154"/>
        <v>52</v>
      </c>
      <c r="D1425" t="s">
        <v>28</v>
      </c>
      <c r="E1425" t="s">
        <v>22</v>
      </c>
      <c r="F1425" s="4" t="s">
        <v>23</v>
      </c>
      <c r="G1425" t="s">
        <v>23</v>
      </c>
      <c r="H1425" s="20">
        <v>43300</v>
      </c>
      <c r="I1425" s="2">
        <f t="shared" si="155"/>
        <v>43.3</v>
      </c>
      <c r="J1425" s="2">
        <v>0</v>
      </c>
      <c r="K1425" s="2">
        <v>1</v>
      </c>
      <c r="L1425" s="16">
        <f t="shared" si="156"/>
        <v>1</v>
      </c>
      <c r="M1425" s="6" t="s">
        <v>51</v>
      </c>
      <c r="N1425" s="4">
        <f t="shared" si="157"/>
        <v>2</v>
      </c>
      <c r="O1425" s="3">
        <f t="shared" si="158"/>
        <v>41195</v>
      </c>
      <c r="P1425" s="4" t="str" cm="1">
        <f t="array" ref="P1425:R1425">_xlfn.TEXTSPLIT(M1425,"/")</f>
        <v>10</v>
      </c>
      <c r="Q1425" s="4" t="str">
        <v>13</v>
      </c>
      <c r="R1425" s="4" t="str">
        <v>12</v>
      </c>
      <c r="S1425" s="5">
        <f t="shared" si="159"/>
        <v>41195</v>
      </c>
      <c r="T1425">
        <v>87</v>
      </c>
      <c r="U1425" s="14">
        <v>91</v>
      </c>
      <c r="V1425" s="14">
        <v>3</v>
      </c>
      <c r="W1425" s="14">
        <v>52</v>
      </c>
      <c r="X1425" s="14">
        <v>2</v>
      </c>
      <c r="Y1425" s="14">
        <v>1</v>
      </c>
      <c r="Z1425" s="14">
        <v>31</v>
      </c>
      <c r="AA1425" s="2">
        <v>3</v>
      </c>
      <c r="AB1425" s="2">
        <v>4</v>
      </c>
      <c r="AC1425" s="2">
        <v>4</v>
      </c>
      <c r="AD1425" s="2">
        <v>8</v>
      </c>
      <c r="AE1425" s="2">
        <v>1</v>
      </c>
      <c r="AF1425" s="2">
        <v>0</v>
      </c>
      <c r="AG1425" s="16">
        <v>0</v>
      </c>
      <c r="AH1425" s="49" t="s">
        <v>574</v>
      </c>
      <c r="AI1425" s="49" t="s">
        <v>574</v>
      </c>
      <c r="AJ1425" s="49" t="s">
        <v>574</v>
      </c>
      <c r="AK1425" s="49" t="s">
        <v>574</v>
      </c>
      <c r="AL1425" s="49" t="s">
        <v>574</v>
      </c>
      <c r="AM1425" s="2">
        <f t="shared" si="160"/>
        <v>0</v>
      </c>
      <c r="AN1425" s="1">
        <v>52</v>
      </c>
      <c r="AO1425" s="2">
        <v>40.850999999999999</v>
      </c>
    </row>
    <row r="1426" spans="1:41" hidden="1" x14ac:dyDescent="0.3">
      <c r="A1426">
        <v>4037</v>
      </c>
      <c r="B1426">
        <v>1977</v>
      </c>
      <c r="C1426" s="1">
        <f t="shared" si="154"/>
        <v>47</v>
      </c>
      <c r="D1426" t="s">
        <v>47</v>
      </c>
      <c r="E1426" t="s">
        <v>22</v>
      </c>
      <c r="F1426" s="4" t="s">
        <v>23</v>
      </c>
      <c r="G1426" t="s">
        <v>23</v>
      </c>
      <c r="H1426" s="20">
        <v>31859</v>
      </c>
      <c r="I1426" s="2">
        <f t="shared" si="155"/>
        <v>31.859000000000002</v>
      </c>
      <c r="J1426" s="2">
        <v>1</v>
      </c>
      <c r="K1426" s="2">
        <v>0</v>
      </c>
      <c r="L1426" s="16">
        <f t="shared" si="156"/>
        <v>1</v>
      </c>
      <c r="M1426" s="6" t="s">
        <v>376</v>
      </c>
      <c r="N1426" s="4">
        <f t="shared" si="157"/>
        <v>2</v>
      </c>
      <c r="O1426" s="3">
        <f t="shared" si="158"/>
        <v>41439</v>
      </c>
      <c r="P1426" s="4" t="str" cm="1">
        <f t="array" ref="P1426:R1426">_xlfn.TEXTSPLIT(M1426,"/")</f>
        <v>6</v>
      </c>
      <c r="Q1426" s="4" t="str">
        <v>14</v>
      </c>
      <c r="R1426" s="4" t="str">
        <v>13</v>
      </c>
      <c r="S1426" s="5">
        <f t="shared" si="159"/>
        <v>41439</v>
      </c>
      <c r="T1426">
        <v>77</v>
      </c>
      <c r="U1426" s="14">
        <v>3</v>
      </c>
      <c r="V1426" s="14">
        <v>1</v>
      </c>
      <c r="W1426" s="14">
        <v>3</v>
      </c>
      <c r="X1426" s="14">
        <v>8</v>
      </c>
      <c r="Y1426" s="14">
        <v>0</v>
      </c>
      <c r="Z1426" s="14">
        <v>5</v>
      </c>
      <c r="AA1426" s="2">
        <v>1</v>
      </c>
      <c r="AB1426" s="2">
        <v>1</v>
      </c>
      <c r="AC1426" s="2">
        <v>2</v>
      </c>
      <c r="AD1426" s="2">
        <v>7</v>
      </c>
      <c r="AE1426" s="2">
        <v>0</v>
      </c>
      <c r="AF1426" s="2">
        <v>0</v>
      </c>
      <c r="AG1426" s="16">
        <v>0</v>
      </c>
      <c r="AH1426" s="49" t="s">
        <v>574</v>
      </c>
      <c r="AI1426" s="49" t="s">
        <v>574</v>
      </c>
      <c r="AJ1426" s="49" t="s">
        <v>574</v>
      </c>
      <c r="AK1426" s="49" t="s">
        <v>574</v>
      </c>
      <c r="AL1426" s="49" t="s">
        <v>574</v>
      </c>
      <c r="AM1426" s="2">
        <f t="shared" si="160"/>
        <v>0</v>
      </c>
      <c r="AN1426" s="1">
        <v>55</v>
      </c>
      <c r="AO1426" s="2">
        <v>36.777999999999999</v>
      </c>
    </row>
    <row r="1427" spans="1:41" x14ac:dyDescent="0.3">
      <c r="A1427">
        <v>4023</v>
      </c>
      <c r="B1427">
        <v>1971</v>
      </c>
      <c r="C1427" s="1">
        <f t="shared" si="154"/>
        <v>53</v>
      </c>
      <c r="D1427" t="s">
        <v>25</v>
      </c>
      <c r="E1427" t="s">
        <v>22</v>
      </c>
      <c r="F1427" s="4" t="s">
        <v>29</v>
      </c>
      <c r="G1427" t="s">
        <v>29</v>
      </c>
      <c r="H1427" s="20">
        <v>22979</v>
      </c>
      <c r="I1427" s="2">
        <f t="shared" si="155"/>
        <v>22.978999999999999</v>
      </c>
      <c r="J1427" s="2">
        <v>1</v>
      </c>
      <c r="K1427" s="2">
        <v>0</v>
      </c>
      <c r="L1427" s="16">
        <f t="shared" si="156"/>
        <v>1</v>
      </c>
      <c r="M1427" s="7">
        <v>41069</v>
      </c>
      <c r="N1427" s="4">
        <f t="shared" si="157"/>
        <v>1</v>
      </c>
      <c r="O1427" s="3">
        <f t="shared" si="158"/>
        <v>41069</v>
      </c>
      <c r="P1427" s="4" t="str" cm="1">
        <f t="array" ref="P1427">_xlfn.TEXTSPLIT(M1427,"/")</f>
        <v>41069</v>
      </c>
      <c r="Q1427" s="5"/>
      <c r="R1427" s="5"/>
      <c r="S1427" s="5" t="e">
        <f t="shared" si="159"/>
        <v>#NUM!</v>
      </c>
      <c r="T1427">
        <v>29</v>
      </c>
      <c r="U1427" s="14">
        <v>16</v>
      </c>
      <c r="V1427" s="14">
        <v>17</v>
      </c>
      <c r="W1427" s="14">
        <v>19</v>
      </c>
      <c r="X1427" s="14">
        <v>20</v>
      </c>
      <c r="Y1427" s="14">
        <v>21</v>
      </c>
      <c r="Z1427" s="14">
        <v>22</v>
      </c>
      <c r="AA1427" s="2">
        <v>3</v>
      </c>
      <c r="AB1427" s="2">
        <v>3</v>
      </c>
      <c r="AC1427" s="2">
        <v>2</v>
      </c>
      <c r="AD1427" s="2">
        <v>8</v>
      </c>
      <c r="AE1427" s="2">
        <v>1</v>
      </c>
      <c r="AF1427" s="2">
        <v>0</v>
      </c>
      <c r="AG1427" s="16">
        <v>0</v>
      </c>
      <c r="AH1427" s="49" t="s">
        <v>574</v>
      </c>
      <c r="AI1427" s="49" t="s">
        <v>574</v>
      </c>
      <c r="AJ1427" s="49" t="s">
        <v>574</v>
      </c>
      <c r="AK1427" s="49" t="s">
        <v>574</v>
      </c>
      <c r="AL1427" s="49" t="s">
        <v>574</v>
      </c>
      <c r="AM1427" s="2">
        <f t="shared" si="160"/>
        <v>0</v>
      </c>
      <c r="AN1427" s="1">
        <v>53</v>
      </c>
      <c r="AO1427" s="2">
        <v>32.302999999999997</v>
      </c>
    </row>
    <row r="1428" spans="1:41" hidden="1" x14ac:dyDescent="0.3">
      <c r="A1428">
        <v>4012</v>
      </c>
      <c r="B1428">
        <v>1973</v>
      </c>
      <c r="C1428" s="1">
        <f t="shared" si="154"/>
        <v>51</v>
      </c>
      <c r="D1428" t="s">
        <v>38</v>
      </c>
      <c r="E1428" t="s">
        <v>34</v>
      </c>
      <c r="F1428" s="4" t="s">
        <v>32</v>
      </c>
      <c r="G1428" t="s">
        <v>32</v>
      </c>
      <c r="H1428" s="20">
        <v>62220</v>
      </c>
      <c r="I1428" s="2">
        <f t="shared" si="155"/>
        <v>62.22</v>
      </c>
      <c r="J1428" s="2">
        <v>0</v>
      </c>
      <c r="K1428" s="2">
        <v>1</v>
      </c>
      <c r="L1428" s="16">
        <f t="shared" si="156"/>
        <v>1</v>
      </c>
      <c r="M1428" s="7">
        <v>41221</v>
      </c>
      <c r="N1428" s="4">
        <f t="shared" si="157"/>
        <v>1</v>
      </c>
      <c r="O1428" s="3">
        <f t="shared" si="158"/>
        <v>41221</v>
      </c>
      <c r="P1428" s="4" t="str" cm="1">
        <f t="array" ref="P1428">_xlfn.TEXTSPLIT(M1428,"/")</f>
        <v>41221</v>
      </c>
      <c r="Q1428" s="5"/>
      <c r="R1428" s="5"/>
      <c r="S1428" s="5" t="e">
        <f t="shared" si="159"/>
        <v>#NUM!</v>
      </c>
      <c r="T1428">
        <v>55</v>
      </c>
      <c r="U1428" s="14">
        <v>799</v>
      </c>
      <c r="V1428" s="14">
        <v>12</v>
      </c>
      <c r="W1428" s="14">
        <v>375</v>
      </c>
      <c r="X1428" s="14">
        <v>16</v>
      </c>
      <c r="Y1428" s="14">
        <v>12</v>
      </c>
      <c r="Z1428" s="14">
        <v>12</v>
      </c>
      <c r="AA1428" s="2">
        <v>5</v>
      </c>
      <c r="AB1428" s="2">
        <v>7</v>
      </c>
      <c r="AC1428" s="2">
        <v>5</v>
      </c>
      <c r="AD1428" s="2">
        <v>6</v>
      </c>
      <c r="AE1428" s="2">
        <v>1</v>
      </c>
      <c r="AF1428" s="2">
        <v>0</v>
      </c>
      <c r="AG1428" s="16">
        <v>0</v>
      </c>
      <c r="AH1428" s="49" t="s">
        <v>574</v>
      </c>
      <c r="AI1428" s="49" t="s">
        <v>574</v>
      </c>
      <c r="AJ1428" s="49" t="s">
        <v>574</v>
      </c>
      <c r="AK1428" s="49" t="s">
        <v>574</v>
      </c>
      <c r="AL1428" s="49" t="s">
        <v>574</v>
      </c>
      <c r="AM1428" s="2">
        <f t="shared" si="160"/>
        <v>0</v>
      </c>
      <c r="AN1428" s="1">
        <v>50</v>
      </c>
      <c r="AO1428" s="2">
        <v>20.427</v>
      </c>
    </row>
    <row r="1429" spans="1:41" x14ac:dyDescent="0.3">
      <c r="A1429">
        <v>4002</v>
      </c>
      <c r="B1429">
        <v>1961</v>
      </c>
      <c r="C1429" s="1">
        <f t="shared" si="154"/>
        <v>63</v>
      </c>
      <c r="D1429" t="s">
        <v>25</v>
      </c>
      <c r="E1429" t="s">
        <v>34</v>
      </c>
      <c r="F1429" s="4" t="s">
        <v>29</v>
      </c>
      <c r="G1429" t="s">
        <v>29</v>
      </c>
      <c r="H1429" s="20">
        <v>77037</v>
      </c>
      <c r="I1429" s="2">
        <f t="shared" si="155"/>
        <v>77.037000000000006</v>
      </c>
      <c r="J1429" s="2">
        <v>0</v>
      </c>
      <c r="K1429" s="2">
        <v>1</v>
      </c>
      <c r="L1429" s="16">
        <f t="shared" si="156"/>
        <v>1</v>
      </c>
      <c r="M1429" s="6" t="s">
        <v>85</v>
      </c>
      <c r="N1429" s="4">
        <f t="shared" si="157"/>
        <v>2</v>
      </c>
      <c r="O1429" s="3">
        <f t="shared" si="158"/>
        <v>41560</v>
      </c>
      <c r="P1429" s="4" t="str" cm="1">
        <f t="array" ref="P1429:R1429">_xlfn.TEXTSPLIT(M1429,"/")</f>
        <v>10</v>
      </c>
      <c r="Q1429" s="4" t="str">
        <v>13</v>
      </c>
      <c r="R1429" s="4" t="str">
        <v>13</v>
      </c>
      <c r="S1429" s="5">
        <f t="shared" si="159"/>
        <v>41560</v>
      </c>
      <c r="T1429">
        <v>3</v>
      </c>
      <c r="U1429" s="14">
        <v>463</v>
      </c>
      <c r="V1429" s="14">
        <v>96</v>
      </c>
      <c r="W1429" s="14">
        <v>333</v>
      </c>
      <c r="X1429" s="14">
        <v>168</v>
      </c>
      <c r="Y1429" s="14">
        <v>53</v>
      </c>
      <c r="Z1429" s="14">
        <v>10</v>
      </c>
      <c r="AA1429" s="2">
        <v>1</v>
      </c>
      <c r="AB1429" s="2">
        <v>7</v>
      </c>
      <c r="AC1429" s="2">
        <v>12</v>
      </c>
      <c r="AD1429" s="2">
        <v>3</v>
      </c>
      <c r="AE1429" s="2">
        <v>0</v>
      </c>
      <c r="AF1429" s="2">
        <v>0</v>
      </c>
      <c r="AG1429" s="16">
        <v>0</v>
      </c>
      <c r="AH1429" s="49" t="s">
        <v>574</v>
      </c>
      <c r="AI1429" s="49" t="s">
        <v>574</v>
      </c>
      <c r="AJ1429" s="49" t="s">
        <v>574</v>
      </c>
      <c r="AK1429" s="49" t="s">
        <v>574</v>
      </c>
      <c r="AL1429" s="49" t="s">
        <v>574</v>
      </c>
      <c r="AM1429" s="2">
        <f t="shared" si="160"/>
        <v>0</v>
      </c>
      <c r="AN1429" s="1">
        <v>38</v>
      </c>
      <c r="AO1429" s="2">
        <v>19.510000000000002</v>
      </c>
    </row>
    <row r="1430" spans="1:41" hidden="1" x14ac:dyDescent="0.3">
      <c r="A1430">
        <v>4001</v>
      </c>
      <c r="B1430">
        <v>1947</v>
      </c>
      <c r="C1430" s="1">
        <f t="shared" si="154"/>
        <v>77</v>
      </c>
      <c r="D1430" t="s">
        <v>47</v>
      </c>
      <c r="E1430" t="s">
        <v>34</v>
      </c>
      <c r="F1430" s="4" t="s">
        <v>32</v>
      </c>
      <c r="G1430" t="s">
        <v>32</v>
      </c>
      <c r="H1430" s="20">
        <v>64014</v>
      </c>
      <c r="I1430" s="2">
        <f t="shared" si="155"/>
        <v>64.013999999999996</v>
      </c>
      <c r="J1430" s="2">
        <v>2</v>
      </c>
      <c r="K1430" s="2">
        <v>1</v>
      </c>
      <c r="L1430" s="16">
        <f t="shared" si="156"/>
        <v>3</v>
      </c>
      <c r="M1430" s="7">
        <v>41918</v>
      </c>
      <c r="N1430" s="4">
        <f t="shared" si="157"/>
        <v>1</v>
      </c>
      <c r="O1430" s="3">
        <f t="shared" si="158"/>
        <v>41918</v>
      </c>
      <c r="P1430" s="4" t="str" cm="1">
        <f t="array" ref="P1430">_xlfn.TEXTSPLIT(M1430,"/")</f>
        <v>41918</v>
      </c>
      <c r="Q1430" s="5"/>
      <c r="R1430" s="5"/>
      <c r="S1430" s="5" t="e">
        <f t="shared" si="159"/>
        <v>#NUM!</v>
      </c>
      <c r="T1430">
        <v>56</v>
      </c>
      <c r="U1430" s="14">
        <v>406</v>
      </c>
      <c r="V1430" s="14">
        <v>0</v>
      </c>
      <c r="W1430" s="14">
        <v>30</v>
      </c>
      <c r="X1430" s="14">
        <v>0</v>
      </c>
      <c r="Y1430" s="14">
        <v>0</v>
      </c>
      <c r="Z1430" s="14">
        <v>8</v>
      </c>
      <c r="AA1430" s="2">
        <v>7</v>
      </c>
      <c r="AB1430" s="2">
        <v>8</v>
      </c>
      <c r="AC1430" s="2">
        <v>5</v>
      </c>
      <c r="AD1430" s="2">
        <v>7</v>
      </c>
      <c r="AE1430" s="2">
        <v>0</v>
      </c>
      <c r="AF1430" s="2">
        <v>0</v>
      </c>
      <c r="AG1430" s="16">
        <v>1</v>
      </c>
      <c r="AH1430" s="49" t="s">
        <v>574</v>
      </c>
      <c r="AI1430" s="49" t="s">
        <v>574</v>
      </c>
      <c r="AJ1430" s="49" t="s">
        <v>574</v>
      </c>
      <c r="AK1430" s="49">
        <v>1</v>
      </c>
      <c r="AL1430" s="49" t="s">
        <v>574</v>
      </c>
      <c r="AM1430" s="2">
        <f t="shared" si="160"/>
        <v>0</v>
      </c>
      <c r="AN1430" s="1">
        <v>31</v>
      </c>
      <c r="AO1430" s="2">
        <v>7.5</v>
      </c>
    </row>
    <row r="1431" spans="1:41" x14ac:dyDescent="0.3">
      <c r="A1431">
        <v>3979</v>
      </c>
      <c r="B1431">
        <v>1984</v>
      </c>
      <c r="C1431" s="1">
        <f t="shared" si="154"/>
        <v>40</v>
      </c>
      <c r="D1431" t="s">
        <v>25</v>
      </c>
      <c r="E1431" t="s">
        <v>34</v>
      </c>
      <c r="F1431" s="4" t="s">
        <v>23</v>
      </c>
      <c r="G1431" t="s">
        <v>23</v>
      </c>
      <c r="H1431" s="20">
        <v>90687</v>
      </c>
      <c r="I1431" s="2">
        <f t="shared" si="155"/>
        <v>90.686999999999998</v>
      </c>
      <c r="J1431" s="2">
        <v>0</v>
      </c>
      <c r="K1431" s="2">
        <v>0</v>
      </c>
      <c r="L1431" s="16">
        <f t="shared" si="156"/>
        <v>0</v>
      </c>
      <c r="M1431" s="6" t="s">
        <v>286</v>
      </c>
      <c r="N1431" s="4">
        <f t="shared" si="157"/>
        <v>2</v>
      </c>
      <c r="O1431" s="3">
        <f t="shared" si="158"/>
        <v>41416</v>
      </c>
      <c r="P1431" s="4" t="str" cm="1">
        <f t="array" ref="P1431:R1431">_xlfn.TEXTSPLIT(M1431,"/")</f>
        <v>5</v>
      </c>
      <c r="Q1431" s="4" t="str">
        <v>22</v>
      </c>
      <c r="R1431" s="4" t="str">
        <v>13</v>
      </c>
      <c r="S1431" s="5">
        <f t="shared" si="159"/>
        <v>41416</v>
      </c>
      <c r="T1431">
        <v>98</v>
      </c>
      <c r="U1431" s="14">
        <v>982</v>
      </c>
      <c r="V1431" s="14">
        <v>17</v>
      </c>
      <c r="W1431" s="14">
        <v>672</v>
      </c>
      <c r="X1431" s="14">
        <v>23</v>
      </c>
      <c r="Y1431" s="14">
        <v>34</v>
      </c>
      <c r="Z1431" s="14">
        <v>51</v>
      </c>
      <c r="AA1431" s="2">
        <v>1</v>
      </c>
      <c r="AB1431" s="2">
        <v>6</v>
      </c>
      <c r="AC1431" s="2">
        <v>8</v>
      </c>
      <c r="AD1431" s="2">
        <v>2</v>
      </c>
      <c r="AE1431" s="2">
        <v>1</v>
      </c>
      <c r="AF1431" s="2">
        <v>0</v>
      </c>
      <c r="AG1431" s="16">
        <v>1</v>
      </c>
      <c r="AH1431" s="49" t="s">
        <v>574</v>
      </c>
      <c r="AI1431" s="49" t="s">
        <v>574</v>
      </c>
      <c r="AJ1431" s="49">
        <v>1</v>
      </c>
      <c r="AK1431" s="49" t="s">
        <v>574</v>
      </c>
      <c r="AL1431" s="49" t="s">
        <v>574</v>
      </c>
      <c r="AM1431" s="2">
        <f t="shared" si="160"/>
        <v>0</v>
      </c>
      <c r="AN1431" s="1">
        <v>68</v>
      </c>
      <c r="AO1431" s="2">
        <v>80.316999999999993</v>
      </c>
    </row>
    <row r="1432" spans="1:41" x14ac:dyDescent="0.3">
      <c r="A1432">
        <v>3972</v>
      </c>
      <c r="B1432">
        <v>1977</v>
      </c>
      <c r="C1432" s="1">
        <f t="shared" si="154"/>
        <v>47</v>
      </c>
      <c r="D1432" t="s">
        <v>25</v>
      </c>
      <c r="E1432" t="s">
        <v>22</v>
      </c>
      <c r="F1432" s="4" t="s">
        <v>32</v>
      </c>
      <c r="G1432" t="s">
        <v>32</v>
      </c>
      <c r="H1432" s="20">
        <v>50200</v>
      </c>
      <c r="I1432" s="2">
        <f t="shared" si="155"/>
        <v>50.2</v>
      </c>
      <c r="J1432" s="2">
        <v>1</v>
      </c>
      <c r="K1432" s="2">
        <v>1</v>
      </c>
      <c r="L1432" s="16">
        <f t="shared" si="156"/>
        <v>2</v>
      </c>
      <c r="M1432" s="7">
        <v>41337</v>
      </c>
      <c r="N1432" s="4">
        <f t="shared" si="157"/>
        <v>1</v>
      </c>
      <c r="O1432" s="3">
        <f t="shared" si="158"/>
        <v>41337</v>
      </c>
      <c r="P1432" s="4" t="str" cm="1">
        <f t="array" ref="P1432">_xlfn.TEXTSPLIT(M1432,"/")</f>
        <v>41337</v>
      </c>
      <c r="Q1432" s="5"/>
      <c r="R1432" s="5"/>
      <c r="S1432" s="5" t="e">
        <f t="shared" si="159"/>
        <v>#NUM!</v>
      </c>
      <c r="T1432">
        <v>70</v>
      </c>
      <c r="U1432" s="14">
        <v>266</v>
      </c>
      <c r="V1432" s="14">
        <v>6</v>
      </c>
      <c r="W1432" s="14">
        <v>51</v>
      </c>
      <c r="X1432" s="14">
        <v>8</v>
      </c>
      <c r="Y1432" s="14">
        <v>6</v>
      </c>
      <c r="Z1432" s="14">
        <v>64</v>
      </c>
      <c r="AA1432" s="2">
        <v>6</v>
      </c>
      <c r="AB1432" s="2">
        <v>7</v>
      </c>
      <c r="AC1432" s="2">
        <v>5</v>
      </c>
      <c r="AD1432" s="2">
        <v>8</v>
      </c>
      <c r="AE1432" s="2">
        <v>0</v>
      </c>
      <c r="AF1432" s="2">
        <v>0</v>
      </c>
      <c r="AG1432" s="16">
        <v>0</v>
      </c>
      <c r="AH1432" s="49" t="s">
        <v>574</v>
      </c>
      <c r="AI1432" s="49" t="s">
        <v>574</v>
      </c>
      <c r="AJ1432" s="49" t="s">
        <v>574</v>
      </c>
      <c r="AK1432" s="49" t="s">
        <v>574</v>
      </c>
      <c r="AL1432" s="49" t="s">
        <v>574</v>
      </c>
      <c r="AM1432" s="2">
        <f t="shared" si="160"/>
        <v>0</v>
      </c>
      <c r="AN1432" s="1">
        <v>63</v>
      </c>
      <c r="AO1432" s="2">
        <v>79.53</v>
      </c>
    </row>
    <row r="1433" spans="1:41" hidden="1" x14ac:dyDescent="0.3">
      <c r="A1433">
        <v>3969</v>
      </c>
      <c r="B1433">
        <v>1975</v>
      </c>
      <c r="C1433" s="1">
        <f t="shared" si="154"/>
        <v>49</v>
      </c>
      <c r="D1433" t="s">
        <v>38</v>
      </c>
      <c r="E1433" t="s">
        <v>42</v>
      </c>
      <c r="F1433" s="4" t="s">
        <v>32</v>
      </c>
      <c r="G1433" t="s">
        <v>32</v>
      </c>
      <c r="H1433" s="20">
        <v>43018</v>
      </c>
      <c r="I1433" s="2">
        <f t="shared" si="155"/>
        <v>43.018000000000001</v>
      </c>
      <c r="J1433" s="2">
        <v>0</v>
      </c>
      <c r="K1433" s="2">
        <v>1</v>
      </c>
      <c r="L1433" s="16">
        <f t="shared" si="156"/>
        <v>1</v>
      </c>
      <c r="M1433" s="7">
        <v>41285</v>
      </c>
      <c r="N1433" s="4">
        <f t="shared" si="157"/>
        <v>1</v>
      </c>
      <c r="O1433" s="3">
        <f t="shared" si="158"/>
        <v>41285</v>
      </c>
      <c r="P1433" s="4" t="str" cm="1">
        <f t="array" ref="P1433">_xlfn.TEXTSPLIT(M1433,"/")</f>
        <v>41285</v>
      </c>
      <c r="Q1433" s="5"/>
      <c r="R1433" s="5"/>
      <c r="S1433" s="5" t="e">
        <f t="shared" si="159"/>
        <v>#NUM!</v>
      </c>
      <c r="T1433">
        <v>46</v>
      </c>
      <c r="U1433" s="14">
        <v>35</v>
      </c>
      <c r="V1433" s="14">
        <v>4</v>
      </c>
      <c r="W1433" s="14">
        <v>17</v>
      </c>
      <c r="X1433" s="14">
        <v>7</v>
      </c>
      <c r="Y1433" s="14">
        <v>6</v>
      </c>
      <c r="Z1433" s="14">
        <v>64</v>
      </c>
      <c r="AA1433" s="2">
        <v>1</v>
      </c>
      <c r="AB1433" s="2">
        <v>2</v>
      </c>
      <c r="AC1433" s="2">
        <v>2</v>
      </c>
      <c r="AD1433" s="2">
        <v>5</v>
      </c>
      <c r="AE1433" s="2">
        <v>0</v>
      </c>
      <c r="AF1433" s="2">
        <v>0</v>
      </c>
      <c r="AG1433" s="16">
        <v>0</v>
      </c>
      <c r="AH1433" s="49" t="s">
        <v>574</v>
      </c>
      <c r="AI1433" s="49" t="s">
        <v>574</v>
      </c>
      <c r="AJ1433" s="49" t="s">
        <v>574</v>
      </c>
      <c r="AK1433" s="49" t="s">
        <v>574</v>
      </c>
      <c r="AL1433" s="49" t="s">
        <v>574</v>
      </c>
      <c r="AM1433" s="2">
        <f t="shared" si="160"/>
        <v>0</v>
      </c>
      <c r="AN1433" s="1">
        <v>48</v>
      </c>
      <c r="AO1433" s="2">
        <v>76.617999999999995</v>
      </c>
    </row>
    <row r="1434" spans="1:41" hidden="1" x14ac:dyDescent="0.3">
      <c r="A1434">
        <v>3968</v>
      </c>
      <c r="B1434">
        <v>1971</v>
      </c>
      <c r="C1434" s="1">
        <f t="shared" si="154"/>
        <v>53</v>
      </c>
      <c r="D1434" t="s">
        <v>28</v>
      </c>
      <c r="E1434" t="s">
        <v>36</v>
      </c>
      <c r="F1434" s="4" t="s">
        <v>23</v>
      </c>
      <c r="G1434" t="s">
        <v>23</v>
      </c>
      <c r="H1434" s="20">
        <v>65706</v>
      </c>
      <c r="I1434" s="2">
        <f t="shared" si="155"/>
        <v>65.706000000000003</v>
      </c>
      <c r="J1434" s="2">
        <v>0</v>
      </c>
      <c r="K1434" s="2">
        <v>0</v>
      </c>
      <c r="L1434" s="16">
        <f t="shared" si="156"/>
        <v>0</v>
      </c>
      <c r="M1434" s="6" t="s">
        <v>264</v>
      </c>
      <c r="N1434" s="4">
        <f t="shared" si="157"/>
        <v>2</v>
      </c>
      <c r="O1434" s="3">
        <f t="shared" si="158"/>
        <v>41453</v>
      </c>
      <c r="P1434" s="4" t="str" cm="1">
        <f t="array" ref="P1434:R1434">_xlfn.TEXTSPLIT(M1434,"/")</f>
        <v>6</v>
      </c>
      <c r="Q1434" s="4" t="str">
        <v>28</v>
      </c>
      <c r="R1434" s="4" t="str">
        <v>13</v>
      </c>
      <c r="S1434" s="5">
        <f t="shared" si="159"/>
        <v>41453</v>
      </c>
      <c r="T1434">
        <v>77</v>
      </c>
      <c r="U1434" s="14">
        <v>918</v>
      </c>
      <c r="V1434" s="14">
        <v>10</v>
      </c>
      <c r="W1434" s="14">
        <v>129</v>
      </c>
      <c r="X1434" s="14">
        <v>13</v>
      </c>
      <c r="Y1434" s="14">
        <v>0</v>
      </c>
      <c r="Z1434" s="14">
        <v>129</v>
      </c>
      <c r="AA1434" s="2">
        <v>1</v>
      </c>
      <c r="AB1434" s="2">
        <v>11</v>
      </c>
      <c r="AC1434" s="2">
        <v>12</v>
      </c>
      <c r="AD1434" s="2">
        <v>7</v>
      </c>
      <c r="AE1434" s="2">
        <v>1</v>
      </c>
      <c r="AF1434" s="2">
        <v>0</v>
      </c>
      <c r="AG1434" s="16">
        <v>3</v>
      </c>
      <c r="AH1434" s="49" t="s">
        <v>574</v>
      </c>
      <c r="AI1434" s="49">
        <v>1</v>
      </c>
      <c r="AJ1434" s="49">
        <v>1</v>
      </c>
      <c r="AK1434" s="49" t="s">
        <v>574</v>
      </c>
      <c r="AL1434" s="49">
        <v>1</v>
      </c>
      <c r="AM1434" s="2">
        <f t="shared" si="160"/>
        <v>0</v>
      </c>
      <c r="AN1434" s="1">
        <v>47</v>
      </c>
      <c r="AO1434" s="2">
        <v>72.308999999999997</v>
      </c>
    </row>
    <row r="1435" spans="1:41" hidden="1" x14ac:dyDescent="0.3">
      <c r="A1435">
        <v>3967</v>
      </c>
      <c r="B1435">
        <v>1972</v>
      </c>
      <c r="C1435" s="1">
        <f t="shared" si="154"/>
        <v>52</v>
      </c>
      <c r="D1435" t="s">
        <v>28</v>
      </c>
      <c r="E1435" t="s">
        <v>34</v>
      </c>
      <c r="F1435" s="4" t="s">
        <v>29</v>
      </c>
      <c r="G1435" t="s">
        <v>29</v>
      </c>
      <c r="H1435" s="20">
        <v>78931</v>
      </c>
      <c r="I1435" s="2">
        <f t="shared" si="155"/>
        <v>78.930999999999997</v>
      </c>
      <c r="J1435" s="2">
        <v>0</v>
      </c>
      <c r="K1435" s="2">
        <v>0</v>
      </c>
      <c r="L1435" s="16">
        <f t="shared" si="156"/>
        <v>0</v>
      </c>
      <c r="M1435" s="6" t="s">
        <v>221</v>
      </c>
      <c r="N1435" s="4">
        <f t="shared" si="157"/>
        <v>2</v>
      </c>
      <c r="O1435" s="3">
        <f t="shared" si="158"/>
        <v>41572</v>
      </c>
      <c r="P1435" s="4" t="str" cm="1">
        <f t="array" ref="P1435:R1435">_xlfn.TEXTSPLIT(M1435,"/")</f>
        <v>10</v>
      </c>
      <c r="Q1435" s="4" t="str">
        <v>25</v>
      </c>
      <c r="R1435" s="4" t="str">
        <v>13</v>
      </c>
      <c r="S1435" s="5">
        <f t="shared" si="159"/>
        <v>41572</v>
      </c>
      <c r="T1435">
        <v>19</v>
      </c>
      <c r="U1435" s="14">
        <v>331</v>
      </c>
      <c r="V1435" s="14">
        <v>197</v>
      </c>
      <c r="W1435" s="14">
        <v>170</v>
      </c>
      <c r="X1435" s="14">
        <v>58</v>
      </c>
      <c r="Y1435" s="14">
        <v>152</v>
      </c>
      <c r="Z1435" s="14">
        <v>35</v>
      </c>
      <c r="AA1435" s="2">
        <v>1</v>
      </c>
      <c r="AB1435" s="2">
        <v>2</v>
      </c>
      <c r="AC1435" s="2">
        <v>13</v>
      </c>
      <c r="AD1435" s="2">
        <v>1</v>
      </c>
      <c r="AE1435" s="2">
        <v>0</v>
      </c>
      <c r="AF1435" s="2">
        <v>0</v>
      </c>
      <c r="AG1435" s="16">
        <v>0</v>
      </c>
      <c r="AH1435" s="49" t="s">
        <v>574</v>
      </c>
      <c r="AI1435" s="49" t="s">
        <v>574</v>
      </c>
      <c r="AJ1435" s="49" t="s">
        <v>574</v>
      </c>
      <c r="AK1435" s="49" t="s">
        <v>574</v>
      </c>
      <c r="AL1435" s="49" t="s">
        <v>574</v>
      </c>
      <c r="AM1435" s="2">
        <f t="shared" si="160"/>
        <v>0</v>
      </c>
      <c r="AN1435" s="1">
        <v>58</v>
      </c>
      <c r="AO1435" s="2">
        <v>69.968999999999994</v>
      </c>
    </row>
    <row r="1436" spans="1:41" hidden="1" x14ac:dyDescent="0.3">
      <c r="A1436">
        <v>3955</v>
      </c>
      <c r="B1436">
        <v>1966</v>
      </c>
      <c r="C1436" s="1">
        <f t="shared" si="154"/>
        <v>58</v>
      </c>
      <c r="D1436" t="s">
        <v>47</v>
      </c>
      <c r="E1436" t="s">
        <v>22</v>
      </c>
      <c r="F1436" s="4" t="s">
        <v>23</v>
      </c>
      <c r="G1436" t="s">
        <v>23</v>
      </c>
      <c r="H1436" s="20">
        <v>4861</v>
      </c>
      <c r="I1436" s="2">
        <f t="shared" si="155"/>
        <v>4.8609999999999998</v>
      </c>
      <c r="J1436" s="2">
        <v>0</v>
      </c>
      <c r="K1436" s="2">
        <v>0</v>
      </c>
      <c r="L1436" s="16">
        <f t="shared" si="156"/>
        <v>0</v>
      </c>
      <c r="M1436" s="6" t="s">
        <v>123</v>
      </c>
      <c r="N1436" s="4">
        <f t="shared" si="157"/>
        <v>2</v>
      </c>
      <c r="O1436" s="3">
        <f t="shared" si="158"/>
        <v>41812</v>
      </c>
      <c r="P1436" s="4" t="str" cm="1">
        <f t="array" ref="P1436:R1436">_xlfn.TEXTSPLIT(M1436,"/")</f>
        <v>6</v>
      </c>
      <c r="Q1436" s="4" t="str">
        <v>22</v>
      </c>
      <c r="R1436" s="4" t="str">
        <v>14</v>
      </c>
      <c r="S1436" s="5">
        <f t="shared" si="159"/>
        <v>41812</v>
      </c>
      <c r="T1436">
        <v>20</v>
      </c>
      <c r="U1436" s="14">
        <v>2</v>
      </c>
      <c r="V1436" s="14">
        <v>1</v>
      </c>
      <c r="W1436" s="14">
        <v>1</v>
      </c>
      <c r="X1436" s="14">
        <v>1</v>
      </c>
      <c r="Y1436" s="14">
        <v>0</v>
      </c>
      <c r="Z1436" s="14">
        <v>1</v>
      </c>
      <c r="AA1436" s="2">
        <v>0</v>
      </c>
      <c r="AB1436" s="2">
        <v>0</v>
      </c>
      <c r="AC1436" s="2">
        <v>0</v>
      </c>
      <c r="AD1436" s="2">
        <v>14</v>
      </c>
      <c r="AE1436" s="2">
        <v>0</v>
      </c>
      <c r="AF1436" s="2">
        <v>0</v>
      </c>
      <c r="AG1436" s="16">
        <v>0</v>
      </c>
      <c r="AH1436" s="49" t="s">
        <v>574</v>
      </c>
      <c r="AI1436" s="49" t="s">
        <v>574</v>
      </c>
      <c r="AJ1436" s="49" t="s">
        <v>574</v>
      </c>
      <c r="AK1436" s="49" t="s">
        <v>574</v>
      </c>
      <c r="AL1436" s="49" t="s">
        <v>574</v>
      </c>
      <c r="AM1436" s="2">
        <f t="shared" si="160"/>
        <v>0</v>
      </c>
      <c r="AN1436" s="1">
        <v>66</v>
      </c>
      <c r="AO1436" s="2">
        <v>66.635999999999996</v>
      </c>
    </row>
    <row r="1437" spans="1:41" x14ac:dyDescent="0.3">
      <c r="A1437">
        <v>3945</v>
      </c>
      <c r="B1437">
        <v>1948</v>
      </c>
      <c r="C1437" s="1">
        <f t="shared" si="154"/>
        <v>76</v>
      </c>
      <c r="D1437" t="s">
        <v>25</v>
      </c>
      <c r="E1437" t="s">
        <v>34</v>
      </c>
      <c r="F1437" s="4" t="s">
        <v>43</v>
      </c>
      <c r="G1437" t="s">
        <v>43</v>
      </c>
      <c r="H1437" s="20">
        <v>68117</v>
      </c>
      <c r="I1437" s="2">
        <f t="shared" si="155"/>
        <v>68.117000000000004</v>
      </c>
      <c r="J1437" s="2">
        <v>0</v>
      </c>
      <c r="K1437" s="2">
        <v>1</v>
      </c>
      <c r="L1437" s="16">
        <f t="shared" si="156"/>
        <v>1</v>
      </c>
      <c r="M1437" s="7">
        <v>41550</v>
      </c>
      <c r="N1437" s="4">
        <f t="shared" si="157"/>
        <v>1</v>
      </c>
      <c r="O1437" s="3">
        <f t="shared" si="158"/>
        <v>41550</v>
      </c>
      <c r="P1437" s="4" t="str" cm="1">
        <f t="array" ref="P1437">_xlfn.TEXTSPLIT(M1437,"/")</f>
        <v>41550</v>
      </c>
      <c r="Q1437" s="5"/>
      <c r="R1437" s="5"/>
      <c r="S1437" s="5" t="e">
        <f t="shared" si="159"/>
        <v>#NUM!</v>
      </c>
      <c r="T1437">
        <v>80</v>
      </c>
      <c r="U1437" s="14">
        <v>618</v>
      </c>
      <c r="V1437" s="14">
        <v>44</v>
      </c>
      <c r="W1437" s="14">
        <v>215</v>
      </c>
      <c r="X1437" s="14">
        <v>0</v>
      </c>
      <c r="Y1437" s="14">
        <v>17</v>
      </c>
      <c r="Z1437" s="14">
        <v>36</v>
      </c>
      <c r="AA1437" s="2">
        <v>2</v>
      </c>
      <c r="AB1437" s="2">
        <v>11</v>
      </c>
      <c r="AC1437" s="2">
        <v>4</v>
      </c>
      <c r="AD1437" s="2">
        <v>6</v>
      </c>
      <c r="AE1437" s="2">
        <v>1</v>
      </c>
      <c r="AF1437" s="2">
        <v>0</v>
      </c>
      <c r="AG1437" s="16">
        <v>1</v>
      </c>
      <c r="AH1437" s="49">
        <v>1</v>
      </c>
      <c r="AI1437" s="49" t="s">
        <v>574</v>
      </c>
      <c r="AJ1437" s="49" t="s">
        <v>574</v>
      </c>
      <c r="AK1437" s="49" t="s">
        <v>574</v>
      </c>
      <c r="AL1437" s="49" t="s">
        <v>574</v>
      </c>
      <c r="AM1437" s="2">
        <f t="shared" si="160"/>
        <v>0</v>
      </c>
      <c r="AN1437" s="1">
        <v>55</v>
      </c>
      <c r="AO1437" s="2">
        <v>63.841000000000001</v>
      </c>
    </row>
    <row r="1438" spans="1:41" hidden="1" x14ac:dyDescent="0.3">
      <c r="A1438">
        <v>3934</v>
      </c>
      <c r="B1438">
        <v>1967</v>
      </c>
      <c r="C1438" s="1">
        <f t="shared" si="154"/>
        <v>57</v>
      </c>
      <c r="D1438" t="s">
        <v>40</v>
      </c>
      <c r="E1438" t="s">
        <v>22</v>
      </c>
      <c r="F1438" s="4" t="s">
        <v>29</v>
      </c>
      <c r="G1438" t="s">
        <v>29</v>
      </c>
      <c r="H1438" s="20">
        <v>61286</v>
      </c>
      <c r="I1438" s="2">
        <f t="shared" si="155"/>
        <v>61.286000000000001</v>
      </c>
      <c r="J1438" s="2">
        <v>0</v>
      </c>
      <c r="K1438" s="2">
        <v>1</v>
      </c>
      <c r="L1438" s="16">
        <f t="shared" si="156"/>
        <v>1</v>
      </c>
      <c r="M1438" s="7">
        <v>41313</v>
      </c>
      <c r="N1438" s="4">
        <f t="shared" si="157"/>
        <v>1</v>
      </c>
      <c r="O1438" s="3">
        <f t="shared" si="158"/>
        <v>41313</v>
      </c>
      <c r="P1438" s="4" t="str" cm="1">
        <f t="array" ref="P1438">_xlfn.TEXTSPLIT(M1438,"/")</f>
        <v>41313</v>
      </c>
      <c r="Q1438" s="5"/>
      <c r="R1438" s="5"/>
      <c r="S1438" s="5" t="e">
        <f t="shared" si="159"/>
        <v>#NUM!</v>
      </c>
      <c r="T1438">
        <v>34</v>
      </c>
      <c r="U1438" s="14">
        <v>356</v>
      </c>
      <c r="V1438" s="14">
        <v>0</v>
      </c>
      <c r="W1438" s="14">
        <v>107</v>
      </c>
      <c r="X1438" s="14">
        <v>19</v>
      </c>
      <c r="Y1438" s="14">
        <v>9</v>
      </c>
      <c r="Z1438" s="14">
        <v>117</v>
      </c>
      <c r="AA1438" s="2">
        <v>2</v>
      </c>
      <c r="AB1438" s="2">
        <v>7</v>
      </c>
      <c r="AC1438" s="2">
        <v>8</v>
      </c>
      <c r="AD1438" s="2">
        <v>5</v>
      </c>
      <c r="AE1438" s="2">
        <v>0</v>
      </c>
      <c r="AF1438" s="2">
        <v>0</v>
      </c>
      <c r="AG1438" s="16">
        <v>0</v>
      </c>
      <c r="AH1438" s="49" t="s">
        <v>574</v>
      </c>
      <c r="AI1438" s="49" t="s">
        <v>574</v>
      </c>
      <c r="AJ1438" s="49" t="s">
        <v>574</v>
      </c>
      <c r="AK1438" s="49" t="s">
        <v>574</v>
      </c>
      <c r="AL1438" s="49" t="s">
        <v>574</v>
      </c>
      <c r="AM1438" s="2">
        <f t="shared" si="160"/>
        <v>0</v>
      </c>
      <c r="AN1438" s="1">
        <v>55</v>
      </c>
      <c r="AO1438" s="2">
        <v>63.841000000000001</v>
      </c>
    </row>
    <row r="1439" spans="1:41" hidden="1" x14ac:dyDescent="0.3">
      <c r="A1439">
        <v>3933</v>
      </c>
      <c r="B1439">
        <v>1981</v>
      </c>
      <c r="C1439" s="1">
        <f t="shared" si="154"/>
        <v>43</v>
      </c>
      <c r="D1439" t="s">
        <v>47</v>
      </c>
      <c r="E1439" t="s">
        <v>22</v>
      </c>
      <c r="F1439" s="4" t="s">
        <v>32</v>
      </c>
      <c r="G1439" t="s">
        <v>32</v>
      </c>
      <c r="H1439" s="20">
        <v>44010</v>
      </c>
      <c r="I1439" s="2">
        <f t="shared" si="155"/>
        <v>44.01</v>
      </c>
      <c r="J1439" s="2">
        <v>1</v>
      </c>
      <c r="K1439" s="2">
        <v>0</v>
      </c>
      <c r="L1439" s="16">
        <f t="shared" si="156"/>
        <v>1</v>
      </c>
      <c r="M1439" s="6" t="s">
        <v>51</v>
      </c>
      <c r="N1439" s="4">
        <f t="shared" si="157"/>
        <v>2</v>
      </c>
      <c r="O1439" s="3">
        <f t="shared" si="158"/>
        <v>41195</v>
      </c>
      <c r="P1439" s="4" t="str" cm="1">
        <f t="array" ref="P1439:R1439">_xlfn.TEXTSPLIT(M1439,"/")</f>
        <v>10</v>
      </c>
      <c r="Q1439" s="4" t="str">
        <v>13</v>
      </c>
      <c r="R1439" s="4" t="str">
        <v>12</v>
      </c>
      <c r="S1439" s="5">
        <f t="shared" si="159"/>
        <v>41195</v>
      </c>
      <c r="T1439">
        <v>46</v>
      </c>
      <c r="U1439" s="14">
        <v>186</v>
      </c>
      <c r="V1439" s="14">
        <v>36</v>
      </c>
      <c r="W1439" s="14">
        <v>234</v>
      </c>
      <c r="X1439" s="14">
        <v>86</v>
      </c>
      <c r="Y1439" s="14">
        <v>72</v>
      </c>
      <c r="Z1439" s="14">
        <v>48</v>
      </c>
      <c r="AA1439" s="2">
        <v>6</v>
      </c>
      <c r="AB1439" s="2">
        <v>10</v>
      </c>
      <c r="AC1439" s="2">
        <v>6</v>
      </c>
      <c r="AD1439" s="2">
        <v>9</v>
      </c>
      <c r="AE1439" s="2">
        <v>0</v>
      </c>
      <c r="AF1439" s="2">
        <v>0</v>
      </c>
      <c r="AG1439" s="16">
        <v>0</v>
      </c>
      <c r="AH1439" s="49" t="s">
        <v>574</v>
      </c>
      <c r="AI1439" s="49" t="s">
        <v>574</v>
      </c>
      <c r="AJ1439" s="49" t="s">
        <v>574</v>
      </c>
      <c r="AK1439" s="49" t="s">
        <v>574</v>
      </c>
      <c r="AL1439" s="49" t="s">
        <v>574</v>
      </c>
      <c r="AM1439" s="2">
        <f t="shared" si="160"/>
        <v>0</v>
      </c>
      <c r="AN1439" s="1">
        <v>55</v>
      </c>
      <c r="AO1439" s="2">
        <v>63.841000000000001</v>
      </c>
    </row>
    <row r="1440" spans="1:41" hidden="1" x14ac:dyDescent="0.3">
      <c r="A1440">
        <v>3924</v>
      </c>
      <c r="B1440">
        <v>1966</v>
      </c>
      <c r="C1440" s="1">
        <f t="shared" si="154"/>
        <v>58</v>
      </c>
      <c r="D1440" t="s">
        <v>47</v>
      </c>
      <c r="E1440" t="s">
        <v>34</v>
      </c>
      <c r="F1440" s="4" t="s">
        <v>23</v>
      </c>
      <c r="G1440" t="s">
        <v>23</v>
      </c>
      <c r="H1440" s="20">
        <v>57912</v>
      </c>
      <c r="I1440" s="2">
        <f t="shared" si="155"/>
        <v>57.911999999999999</v>
      </c>
      <c r="J1440" s="2">
        <v>0</v>
      </c>
      <c r="K1440" s="2">
        <v>1</v>
      </c>
      <c r="L1440" s="16">
        <f t="shared" si="156"/>
        <v>1</v>
      </c>
      <c r="M1440" s="6" t="s">
        <v>35</v>
      </c>
      <c r="N1440" s="4">
        <f t="shared" si="157"/>
        <v>2</v>
      </c>
      <c r="O1440" s="3">
        <f t="shared" si="158"/>
        <v>41715</v>
      </c>
      <c r="P1440" s="4" t="str" cm="1">
        <f t="array" ref="P1440:R1440">_xlfn.TEXTSPLIT(M1440,"/")</f>
        <v>3</v>
      </c>
      <c r="Q1440" s="4" t="str">
        <v>17</v>
      </c>
      <c r="R1440" s="4" t="str">
        <v>14</v>
      </c>
      <c r="S1440" s="5">
        <f t="shared" si="159"/>
        <v>41715</v>
      </c>
      <c r="T1440">
        <v>34</v>
      </c>
      <c r="U1440" s="14">
        <v>801</v>
      </c>
      <c r="V1440" s="14">
        <v>0</v>
      </c>
      <c r="W1440" s="14">
        <v>80</v>
      </c>
      <c r="X1440" s="14">
        <v>0</v>
      </c>
      <c r="Y1440" s="14">
        <v>0</v>
      </c>
      <c r="Z1440" s="14">
        <v>35</v>
      </c>
      <c r="AA1440" s="2">
        <v>5</v>
      </c>
      <c r="AB1440" s="2">
        <v>8</v>
      </c>
      <c r="AC1440" s="2">
        <v>12</v>
      </c>
      <c r="AD1440" s="2">
        <v>5</v>
      </c>
      <c r="AE1440" s="2">
        <v>0</v>
      </c>
      <c r="AF1440" s="2">
        <v>0</v>
      </c>
      <c r="AG1440" s="16">
        <v>1</v>
      </c>
      <c r="AH1440" s="49" t="s">
        <v>574</v>
      </c>
      <c r="AI1440" s="49">
        <v>1</v>
      </c>
      <c r="AJ1440" s="49" t="s">
        <v>574</v>
      </c>
      <c r="AK1440" s="49" t="s">
        <v>574</v>
      </c>
      <c r="AL1440" s="49" t="s">
        <v>574</v>
      </c>
      <c r="AM1440" s="2">
        <f t="shared" si="160"/>
        <v>0</v>
      </c>
      <c r="AN1440" s="1">
        <v>51</v>
      </c>
      <c r="AO1440" s="2">
        <v>56.720999999999997</v>
      </c>
    </row>
    <row r="1441" spans="1:41" x14ac:dyDescent="0.3">
      <c r="A1441">
        <v>3921</v>
      </c>
      <c r="B1441">
        <v>1953</v>
      </c>
      <c r="C1441" s="1">
        <f t="shared" si="154"/>
        <v>71</v>
      </c>
      <c r="D1441" t="s">
        <v>25</v>
      </c>
      <c r="E1441" t="s">
        <v>36</v>
      </c>
      <c r="F1441" s="4" t="s">
        <v>43</v>
      </c>
      <c r="G1441" t="s">
        <v>43</v>
      </c>
      <c r="H1441" s="20">
        <v>28457</v>
      </c>
      <c r="I1441" s="2">
        <f t="shared" si="155"/>
        <v>28.457000000000001</v>
      </c>
      <c r="J1441" s="2">
        <v>0</v>
      </c>
      <c r="K1441" s="2">
        <v>0</v>
      </c>
      <c r="L1441" s="16">
        <f t="shared" si="156"/>
        <v>0</v>
      </c>
      <c r="M1441" s="6" t="s">
        <v>350</v>
      </c>
      <c r="N1441" s="4">
        <f t="shared" si="157"/>
        <v>2</v>
      </c>
      <c r="O1441" s="3">
        <f t="shared" si="158"/>
        <v>41210</v>
      </c>
      <c r="P1441" s="4" t="str" cm="1">
        <f t="array" ref="P1441:R1441">_xlfn.TEXTSPLIT(M1441,"/")</f>
        <v>10</v>
      </c>
      <c r="Q1441" s="4" t="str">
        <v>28</v>
      </c>
      <c r="R1441" s="4" t="str">
        <v>12</v>
      </c>
      <c r="S1441" s="5">
        <f t="shared" si="159"/>
        <v>41210</v>
      </c>
      <c r="T1441">
        <v>96</v>
      </c>
      <c r="U1441" s="14">
        <v>24</v>
      </c>
      <c r="V1441" s="14">
        <v>1</v>
      </c>
      <c r="W1441" s="14">
        <v>108</v>
      </c>
      <c r="X1441" s="14">
        <v>29</v>
      </c>
      <c r="Y1441" s="14">
        <v>29</v>
      </c>
      <c r="Z1441" s="14">
        <v>14</v>
      </c>
      <c r="AA1441" s="2">
        <v>1</v>
      </c>
      <c r="AB1441" s="2">
        <v>4</v>
      </c>
      <c r="AC1441" s="2">
        <v>4</v>
      </c>
      <c r="AD1441" s="2">
        <v>8</v>
      </c>
      <c r="AE1441" s="2">
        <v>0</v>
      </c>
      <c r="AF1441" s="2">
        <v>0</v>
      </c>
      <c r="AG1441" s="16">
        <v>0</v>
      </c>
      <c r="AH1441" s="49" t="s">
        <v>574</v>
      </c>
      <c r="AI1441" s="49" t="s">
        <v>574</v>
      </c>
      <c r="AJ1441" s="49" t="s">
        <v>574</v>
      </c>
      <c r="AK1441" s="49" t="s">
        <v>574</v>
      </c>
      <c r="AL1441" s="49" t="s">
        <v>574</v>
      </c>
      <c r="AM1441" s="2">
        <f t="shared" si="160"/>
        <v>0</v>
      </c>
      <c r="AN1441" s="1">
        <v>48</v>
      </c>
      <c r="AO1441" s="2">
        <v>54.73</v>
      </c>
    </row>
    <row r="1442" spans="1:41" hidden="1" x14ac:dyDescent="0.3">
      <c r="A1442">
        <v>3919</v>
      </c>
      <c r="B1442">
        <v>1977</v>
      </c>
      <c r="C1442" s="1">
        <f t="shared" si="154"/>
        <v>47</v>
      </c>
      <c r="D1442" t="s">
        <v>28</v>
      </c>
      <c r="E1442" t="s">
        <v>42</v>
      </c>
      <c r="F1442" s="4" t="s">
        <v>26</v>
      </c>
      <c r="G1442" t="s">
        <v>26</v>
      </c>
      <c r="H1442" s="20">
        <v>72309</v>
      </c>
      <c r="I1442" s="2">
        <f t="shared" si="155"/>
        <v>72.308999999999997</v>
      </c>
      <c r="J1442" s="2">
        <v>0</v>
      </c>
      <c r="K1442" s="2">
        <v>0</v>
      </c>
      <c r="L1442" s="16">
        <f t="shared" si="156"/>
        <v>0</v>
      </c>
      <c r="M1442" s="7">
        <v>41581</v>
      </c>
      <c r="N1442" s="4">
        <f t="shared" si="157"/>
        <v>1</v>
      </c>
      <c r="O1442" s="3">
        <f t="shared" si="158"/>
        <v>41581</v>
      </c>
      <c r="P1442" s="4" t="str" cm="1">
        <f t="array" ref="P1442">_xlfn.TEXTSPLIT(M1442,"/")</f>
        <v>41581</v>
      </c>
      <c r="Q1442" s="5"/>
      <c r="R1442" s="5"/>
      <c r="S1442" s="5" t="e">
        <f t="shared" si="159"/>
        <v>#NUM!</v>
      </c>
      <c r="T1442">
        <v>64</v>
      </c>
      <c r="U1442" s="14">
        <v>960</v>
      </c>
      <c r="V1442" s="14">
        <v>0</v>
      </c>
      <c r="W1442" s="14">
        <v>883</v>
      </c>
      <c r="X1442" s="14">
        <v>50</v>
      </c>
      <c r="Y1442" s="14">
        <v>38</v>
      </c>
      <c r="Z1442" s="14">
        <v>0</v>
      </c>
      <c r="AA1442" s="2">
        <v>1</v>
      </c>
      <c r="AB1442" s="2">
        <v>5</v>
      </c>
      <c r="AC1442" s="2">
        <v>8</v>
      </c>
      <c r="AD1442" s="2">
        <v>3</v>
      </c>
      <c r="AE1442" s="2">
        <v>1</v>
      </c>
      <c r="AF1442" s="2">
        <v>0</v>
      </c>
      <c r="AG1442" s="16">
        <v>1</v>
      </c>
      <c r="AH1442" s="49" t="s">
        <v>574</v>
      </c>
      <c r="AI1442" s="49" t="s">
        <v>574</v>
      </c>
      <c r="AJ1442" s="49" t="s">
        <v>574</v>
      </c>
      <c r="AK1442" s="49">
        <v>1</v>
      </c>
      <c r="AL1442" s="49" t="s">
        <v>574</v>
      </c>
      <c r="AM1442" s="2">
        <f t="shared" si="160"/>
        <v>0</v>
      </c>
      <c r="AN1442" s="1">
        <v>58</v>
      </c>
      <c r="AO1442" s="2">
        <v>53.843000000000004</v>
      </c>
    </row>
    <row r="1443" spans="1:41" x14ac:dyDescent="0.3">
      <c r="A1443">
        <v>3916</v>
      </c>
      <c r="B1443">
        <v>1972</v>
      </c>
      <c r="C1443" s="1">
        <f t="shared" si="154"/>
        <v>52</v>
      </c>
      <c r="D1443" t="s">
        <v>25</v>
      </c>
      <c r="E1443" t="s">
        <v>34</v>
      </c>
      <c r="F1443" s="4" t="s">
        <v>32</v>
      </c>
      <c r="G1443" t="s">
        <v>32</v>
      </c>
      <c r="H1443" s="20">
        <v>49269</v>
      </c>
      <c r="I1443" s="2">
        <f t="shared" si="155"/>
        <v>49.268999999999998</v>
      </c>
      <c r="J1443" s="2">
        <v>1</v>
      </c>
      <c r="K1443" s="2">
        <v>0</v>
      </c>
      <c r="L1443" s="16">
        <f t="shared" si="156"/>
        <v>1</v>
      </c>
      <c r="M1443" s="6" t="s">
        <v>439</v>
      </c>
      <c r="N1443" s="4">
        <f t="shared" si="157"/>
        <v>2</v>
      </c>
      <c r="O1443" s="3">
        <f t="shared" si="158"/>
        <v>41136</v>
      </c>
      <c r="P1443" s="4" t="str" cm="1">
        <f t="array" ref="P1443:R1443">_xlfn.TEXTSPLIT(M1443,"/")</f>
        <v>8</v>
      </c>
      <c r="Q1443" s="4" t="str">
        <v>15</v>
      </c>
      <c r="R1443" s="4" t="str">
        <v>12</v>
      </c>
      <c r="S1443" s="5">
        <f t="shared" si="159"/>
        <v>41136</v>
      </c>
      <c r="T1443">
        <v>92</v>
      </c>
      <c r="U1443" s="14">
        <v>639</v>
      </c>
      <c r="V1443" s="14">
        <v>8</v>
      </c>
      <c r="W1443" s="14">
        <v>166</v>
      </c>
      <c r="X1443" s="14">
        <v>11</v>
      </c>
      <c r="Y1443" s="14">
        <v>8</v>
      </c>
      <c r="Z1443" s="14">
        <v>58</v>
      </c>
      <c r="AA1443" s="2">
        <v>3</v>
      </c>
      <c r="AB1443" s="2">
        <v>7</v>
      </c>
      <c r="AC1443" s="2">
        <v>12</v>
      </c>
      <c r="AD1443" s="2">
        <v>7</v>
      </c>
      <c r="AE1443" s="2">
        <v>0</v>
      </c>
      <c r="AF1443" s="2">
        <v>0</v>
      </c>
      <c r="AG1443" s="16">
        <v>0</v>
      </c>
      <c r="AH1443" s="49" t="s">
        <v>574</v>
      </c>
      <c r="AI1443" s="49" t="s">
        <v>574</v>
      </c>
      <c r="AJ1443" s="49" t="s">
        <v>574</v>
      </c>
      <c r="AK1443" s="49" t="s">
        <v>574</v>
      </c>
      <c r="AL1443" s="49" t="s">
        <v>574</v>
      </c>
      <c r="AM1443" s="2">
        <f t="shared" si="160"/>
        <v>0</v>
      </c>
      <c r="AN1443" s="1">
        <v>64</v>
      </c>
      <c r="AO1443" s="2">
        <v>50.664000000000001</v>
      </c>
    </row>
    <row r="1444" spans="1:41" x14ac:dyDescent="0.3">
      <c r="A1444">
        <v>3910</v>
      </c>
      <c r="B1444">
        <v>1976</v>
      </c>
      <c r="C1444" s="1">
        <f t="shared" si="154"/>
        <v>48</v>
      </c>
      <c r="D1444" t="s">
        <v>25</v>
      </c>
      <c r="E1444" t="s">
        <v>22</v>
      </c>
      <c r="F1444" s="4" t="s">
        <v>23</v>
      </c>
      <c r="G1444" t="s">
        <v>23</v>
      </c>
      <c r="H1444" s="20">
        <v>83829</v>
      </c>
      <c r="I1444" s="2">
        <f t="shared" si="155"/>
        <v>83.828999999999994</v>
      </c>
      <c r="J1444" s="2">
        <v>0</v>
      </c>
      <c r="K1444" s="2">
        <v>0</v>
      </c>
      <c r="L1444" s="16">
        <f t="shared" si="156"/>
        <v>0</v>
      </c>
      <c r="M1444" s="7">
        <v>41496</v>
      </c>
      <c r="N1444" s="4">
        <f t="shared" si="157"/>
        <v>1</v>
      </c>
      <c r="O1444" s="3">
        <f t="shared" si="158"/>
        <v>41496</v>
      </c>
      <c r="P1444" s="4" t="str" cm="1">
        <f t="array" ref="P1444">_xlfn.TEXTSPLIT(M1444,"/")</f>
        <v>41496</v>
      </c>
      <c r="Q1444" s="5"/>
      <c r="R1444" s="5"/>
      <c r="S1444" s="5" t="e">
        <f t="shared" si="159"/>
        <v>#NUM!</v>
      </c>
      <c r="T1444">
        <v>78</v>
      </c>
      <c r="U1444" s="14">
        <v>897</v>
      </c>
      <c r="V1444" s="14">
        <v>161</v>
      </c>
      <c r="W1444" s="14">
        <v>430</v>
      </c>
      <c r="X1444" s="14">
        <v>186</v>
      </c>
      <c r="Y1444" s="14">
        <v>161</v>
      </c>
      <c r="Z1444" s="14">
        <v>27</v>
      </c>
      <c r="AA1444" s="2">
        <v>0</v>
      </c>
      <c r="AB1444" s="2">
        <v>4</v>
      </c>
      <c r="AC1444" s="2">
        <v>6</v>
      </c>
      <c r="AD1444" s="2">
        <v>1</v>
      </c>
      <c r="AE1444" s="2">
        <v>1</v>
      </c>
      <c r="AF1444" s="2">
        <v>0</v>
      </c>
      <c r="AG1444" s="16">
        <v>3</v>
      </c>
      <c r="AH1444" s="49">
        <v>1</v>
      </c>
      <c r="AI1444" s="49" t="s">
        <v>574</v>
      </c>
      <c r="AJ1444" s="49">
        <v>1</v>
      </c>
      <c r="AK1444" s="49">
        <v>1</v>
      </c>
      <c r="AL1444" s="49" t="s">
        <v>574</v>
      </c>
      <c r="AM1444" s="2">
        <f t="shared" si="160"/>
        <v>0</v>
      </c>
      <c r="AN1444" s="1">
        <v>49</v>
      </c>
      <c r="AO1444" s="2">
        <v>45.207000000000001</v>
      </c>
    </row>
    <row r="1445" spans="1:41" hidden="1" x14ac:dyDescent="0.3">
      <c r="A1445">
        <v>3900</v>
      </c>
      <c r="B1445">
        <v>1973</v>
      </c>
      <c r="C1445" s="1">
        <f t="shared" si="154"/>
        <v>51</v>
      </c>
      <c r="D1445" t="s">
        <v>28</v>
      </c>
      <c r="E1445" t="s">
        <v>22</v>
      </c>
      <c r="F1445" s="4" t="s">
        <v>29</v>
      </c>
      <c r="G1445" t="s">
        <v>29</v>
      </c>
      <c r="H1445" s="20">
        <v>65685</v>
      </c>
      <c r="I1445" s="2">
        <f t="shared" si="155"/>
        <v>65.685000000000002</v>
      </c>
      <c r="J1445" s="2">
        <v>0</v>
      </c>
      <c r="K1445" s="2">
        <v>1</v>
      </c>
      <c r="L1445" s="16">
        <f t="shared" si="156"/>
        <v>1</v>
      </c>
      <c r="M1445" s="6" t="s">
        <v>67</v>
      </c>
      <c r="N1445" s="4">
        <f t="shared" si="157"/>
        <v>2</v>
      </c>
      <c r="O1445" s="3">
        <f t="shared" si="158"/>
        <v>41727</v>
      </c>
      <c r="P1445" s="4" t="str" cm="1">
        <f t="array" ref="P1445:R1445">_xlfn.TEXTSPLIT(M1445,"/")</f>
        <v>3</v>
      </c>
      <c r="Q1445" s="4" t="str">
        <v>29</v>
      </c>
      <c r="R1445" s="4" t="str">
        <v>14</v>
      </c>
      <c r="S1445" s="5">
        <f t="shared" si="159"/>
        <v>41727</v>
      </c>
      <c r="T1445">
        <v>54</v>
      </c>
      <c r="U1445" s="14">
        <v>642</v>
      </c>
      <c r="V1445" s="14">
        <v>14</v>
      </c>
      <c r="W1445" s="14">
        <v>49</v>
      </c>
      <c r="X1445" s="14">
        <v>0</v>
      </c>
      <c r="Y1445" s="14">
        <v>7</v>
      </c>
      <c r="Z1445" s="14">
        <v>57</v>
      </c>
      <c r="AA1445" s="2">
        <v>1</v>
      </c>
      <c r="AB1445" s="2">
        <v>9</v>
      </c>
      <c r="AC1445" s="2">
        <v>9</v>
      </c>
      <c r="AD1445" s="2">
        <v>5</v>
      </c>
      <c r="AE1445" s="2">
        <v>0</v>
      </c>
      <c r="AF1445" s="2">
        <v>0</v>
      </c>
      <c r="AG1445" s="16">
        <v>0</v>
      </c>
      <c r="AH1445" s="49" t="s">
        <v>574</v>
      </c>
      <c r="AI1445" s="49" t="s">
        <v>574</v>
      </c>
      <c r="AJ1445" s="49" t="s">
        <v>574</v>
      </c>
      <c r="AK1445" s="49" t="s">
        <v>574</v>
      </c>
      <c r="AL1445" s="49" t="s">
        <v>574</v>
      </c>
      <c r="AM1445" s="2">
        <f t="shared" si="160"/>
        <v>0</v>
      </c>
      <c r="AN1445" s="1">
        <v>52</v>
      </c>
      <c r="AO1445" s="2">
        <v>42.835000000000001</v>
      </c>
    </row>
    <row r="1446" spans="1:41" x14ac:dyDescent="0.3">
      <c r="A1446">
        <v>3896</v>
      </c>
      <c r="B1446">
        <v>1985</v>
      </c>
      <c r="C1446" s="1">
        <f t="shared" si="154"/>
        <v>39</v>
      </c>
      <c r="D1446" t="s">
        <v>25</v>
      </c>
      <c r="E1446" t="s">
        <v>22</v>
      </c>
      <c r="F1446" s="4" t="s">
        <v>29</v>
      </c>
      <c r="G1446" t="s">
        <v>29</v>
      </c>
      <c r="H1446" s="20">
        <v>27255</v>
      </c>
      <c r="I1446" s="2">
        <f t="shared" si="155"/>
        <v>27.254999999999999</v>
      </c>
      <c r="J1446" s="2">
        <v>1</v>
      </c>
      <c r="K1446" s="2">
        <v>0</v>
      </c>
      <c r="L1446" s="16">
        <f t="shared" si="156"/>
        <v>1</v>
      </c>
      <c r="M1446" s="7">
        <v>41466</v>
      </c>
      <c r="N1446" s="4">
        <f t="shared" si="157"/>
        <v>1</v>
      </c>
      <c r="O1446" s="3">
        <f t="shared" si="158"/>
        <v>41466</v>
      </c>
      <c r="P1446" s="4" t="str" cm="1">
        <f t="array" ref="P1446">_xlfn.TEXTSPLIT(M1446,"/")</f>
        <v>41466</v>
      </c>
      <c r="Q1446" s="5"/>
      <c r="R1446" s="5"/>
      <c r="S1446" s="5" t="e">
        <f t="shared" si="159"/>
        <v>#NUM!</v>
      </c>
      <c r="T1446">
        <v>3</v>
      </c>
      <c r="U1446" s="14">
        <v>22</v>
      </c>
      <c r="V1446" s="14">
        <v>1</v>
      </c>
      <c r="W1446" s="14">
        <v>11</v>
      </c>
      <c r="X1446" s="14">
        <v>0</v>
      </c>
      <c r="Y1446" s="14">
        <v>1</v>
      </c>
      <c r="Z1446" s="14">
        <v>2</v>
      </c>
      <c r="AA1446" s="2">
        <v>1</v>
      </c>
      <c r="AB1446" s="2">
        <v>1</v>
      </c>
      <c r="AC1446" s="2">
        <v>3</v>
      </c>
      <c r="AD1446" s="2">
        <v>7</v>
      </c>
      <c r="AE1446" s="2">
        <v>0</v>
      </c>
      <c r="AF1446" s="2">
        <v>0</v>
      </c>
      <c r="AG1446" s="16">
        <v>0</v>
      </c>
      <c r="AH1446" s="49" t="s">
        <v>574</v>
      </c>
      <c r="AI1446" s="49" t="s">
        <v>574</v>
      </c>
      <c r="AJ1446" s="49" t="s">
        <v>574</v>
      </c>
      <c r="AK1446" s="49" t="s">
        <v>574</v>
      </c>
      <c r="AL1446" s="49" t="s">
        <v>574</v>
      </c>
      <c r="AM1446" s="2">
        <f t="shared" si="160"/>
        <v>0</v>
      </c>
      <c r="AN1446" s="1">
        <v>54</v>
      </c>
      <c r="AO1446" s="2">
        <v>42.731000000000002</v>
      </c>
    </row>
    <row r="1447" spans="1:41" hidden="1" x14ac:dyDescent="0.3">
      <c r="A1447">
        <v>3887</v>
      </c>
      <c r="B1447">
        <v>1971</v>
      </c>
      <c r="C1447" s="1">
        <f t="shared" si="154"/>
        <v>53</v>
      </c>
      <c r="D1447" t="s">
        <v>40</v>
      </c>
      <c r="E1447" t="s">
        <v>22</v>
      </c>
      <c r="F1447" s="4" t="s">
        <v>26</v>
      </c>
      <c r="G1447" t="s">
        <v>26</v>
      </c>
      <c r="H1447" s="20">
        <v>27242</v>
      </c>
      <c r="I1447" s="2">
        <f t="shared" si="155"/>
        <v>27.242000000000001</v>
      </c>
      <c r="J1447" s="2">
        <v>1</v>
      </c>
      <c r="K1447" s="2">
        <v>0</v>
      </c>
      <c r="L1447" s="16">
        <f t="shared" si="156"/>
        <v>1</v>
      </c>
      <c r="M1447" s="7">
        <v>41224</v>
      </c>
      <c r="N1447" s="4">
        <f t="shared" si="157"/>
        <v>1</v>
      </c>
      <c r="O1447" s="3">
        <f t="shared" si="158"/>
        <v>41224</v>
      </c>
      <c r="P1447" s="4" t="str" cm="1">
        <f t="array" ref="P1447">_xlfn.TEXTSPLIT(M1447,"/")</f>
        <v>41224</v>
      </c>
      <c r="Q1447" s="5"/>
      <c r="R1447" s="5"/>
      <c r="S1447" s="5" t="e">
        <f t="shared" si="159"/>
        <v>#NUM!</v>
      </c>
      <c r="T1447">
        <v>2</v>
      </c>
      <c r="U1447" s="14">
        <v>3</v>
      </c>
      <c r="V1447" s="14">
        <v>17</v>
      </c>
      <c r="W1447" s="14">
        <v>26</v>
      </c>
      <c r="X1447" s="14">
        <v>20</v>
      </c>
      <c r="Y1447" s="14">
        <v>1</v>
      </c>
      <c r="Z1447" s="14">
        <v>39</v>
      </c>
      <c r="AA1447" s="2">
        <v>2</v>
      </c>
      <c r="AB1447" s="2">
        <v>2</v>
      </c>
      <c r="AC1447" s="2">
        <v>3</v>
      </c>
      <c r="AD1447" s="2">
        <v>9</v>
      </c>
      <c r="AE1447" s="2">
        <v>1</v>
      </c>
      <c r="AF1447" s="2">
        <v>0</v>
      </c>
      <c r="AG1447" s="16">
        <v>0</v>
      </c>
      <c r="AH1447" s="49" t="s">
        <v>574</v>
      </c>
      <c r="AI1447" s="49" t="s">
        <v>574</v>
      </c>
      <c r="AJ1447" s="49" t="s">
        <v>574</v>
      </c>
      <c r="AK1447" s="49" t="s">
        <v>574</v>
      </c>
      <c r="AL1447" s="49" t="s">
        <v>574</v>
      </c>
      <c r="AM1447" s="2">
        <f t="shared" si="160"/>
        <v>0</v>
      </c>
      <c r="AN1447" s="1">
        <v>58</v>
      </c>
      <c r="AO1447" s="2">
        <v>40.76</v>
      </c>
    </row>
    <row r="1448" spans="1:41" x14ac:dyDescent="0.3">
      <c r="A1448">
        <v>3885</v>
      </c>
      <c r="B1448">
        <v>1984</v>
      </c>
      <c r="C1448" s="1">
        <f t="shared" si="154"/>
        <v>40</v>
      </c>
      <c r="D1448" t="s">
        <v>25</v>
      </c>
      <c r="E1448" t="s">
        <v>34</v>
      </c>
      <c r="F1448" s="4" t="s">
        <v>29</v>
      </c>
      <c r="G1448" t="s">
        <v>29</v>
      </c>
      <c r="H1448" s="20">
        <v>33569</v>
      </c>
      <c r="I1448" s="2">
        <f t="shared" si="155"/>
        <v>33.569000000000003</v>
      </c>
      <c r="J1448" s="2">
        <v>1</v>
      </c>
      <c r="K1448" s="2">
        <v>0</v>
      </c>
      <c r="L1448" s="16">
        <f t="shared" si="156"/>
        <v>1</v>
      </c>
      <c r="M1448" s="6" t="s">
        <v>44</v>
      </c>
      <c r="N1448" s="4">
        <f t="shared" si="157"/>
        <v>2</v>
      </c>
      <c r="O1448" s="3">
        <f t="shared" si="158"/>
        <v>41563</v>
      </c>
      <c r="P1448" s="4" t="str" cm="1">
        <f t="array" ref="P1448:R1448">_xlfn.TEXTSPLIT(M1448,"/")</f>
        <v>10</v>
      </c>
      <c r="Q1448" s="4" t="str">
        <v>16</v>
      </c>
      <c r="R1448" s="4" t="str">
        <v>13</v>
      </c>
      <c r="S1448" s="5">
        <f t="shared" si="159"/>
        <v>41563</v>
      </c>
      <c r="T1448">
        <v>10</v>
      </c>
      <c r="U1448" s="14">
        <v>16</v>
      </c>
      <c r="V1448" s="14">
        <v>2</v>
      </c>
      <c r="W1448" s="14">
        <v>18</v>
      </c>
      <c r="X1448" s="14">
        <v>3</v>
      </c>
      <c r="Y1448" s="14">
        <v>0</v>
      </c>
      <c r="Z1448" s="14">
        <v>24</v>
      </c>
      <c r="AA1448" s="2">
        <v>1</v>
      </c>
      <c r="AB1448" s="2">
        <v>1</v>
      </c>
      <c r="AC1448" s="2">
        <v>2</v>
      </c>
      <c r="AD1448" s="2">
        <v>8</v>
      </c>
      <c r="AE1448" s="2">
        <v>1</v>
      </c>
      <c r="AF1448" s="2">
        <v>0</v>
      </c>
      <c r="AG1448" s="16">
        <v>1</v>
      </c>
      <c r="AH1448" s="49">
        <v>1</v>
      </c>
      <c r="AI1448" s="49" t="s">
        <v>574</v>
      </c>
      <c r="AJ1448" s="49" t="s">
        <v>574</v>
      </c>
      <c r="AK1448" s="49" t="s">
        <v>574</v>
      </c>
      <c r="AL1448" s="49" t="s">
        <v>574</v>
      </c>
      <c r="AM1448" s="2">
        <f t="shared" si="160"/>
        <v>0</v>
      </c>
      <c r="AN1448" s="1">
        <v>40</v>
      </c>
      <c r="AO1448" s="2">
        <v>39.453000000000003</v>
      </c>
    </row>
    <row r="1449" spans="1:41" x14ac:dyDescent="0.3">
      <c r="A1449">
        <v>3878</v>
      </c>
      <c r="B1449">
        <v>1981</v>
      </c>
      <c r="C1449" s="1">
        <f t="shared" si="154"/>
        <v>43</v>
      </c>
      <c r="D1449" t="s">
        <v>25</v>
      </c>
      <c r="E1449" t="s">
        <v>36</v>
      </c>
      <c r="F1449" s="4" t="s">
        <v>26</v>
      </c>
      <c r="G1449" t="s">
        <v>26</v>
      </c>
      <c r="H1449" s="20">
        <v>31859</v>
      </c>
      <c r="I1449" s="2">
        <f t="shared" si="155"/>
        <v>31.859000000000002</v>
      </c>
      <c r="J1449" s="2">
        <v>1</v>
      </c>
      <c r="K1449" s="2">
        <v>0</v>
      </c>
      <c r="L1449" s="16">
        <f t="shared" si="156"/>
        <v>1</v>
      </c>
      <c r="M1449" s="6" t="s">
        <v>81</v>
      </c>
      <c r="N1449" s="4">
        <f t="shared" si="157"/>
        <v>2</v>
      </c>
      <c r="O1449" s="3">
        <f t="shared" si="158"/>
        <v>41697</v>
      </c>
      <c r="P1449" s="4" t="str" cm="1">
        <f t="array" ref="P1449:R1449">_xlfn.TEXTSPLIT(M1449,"/")</f>
        <v>2</v>
      </c>
      <c r="Q1449" s="4" t="str">
        <v>27</v>
      </c>
      <c r="R1449" s="4" t="str">
        <v>14</v>
      </c>
      <c r="S1449" s="5">
        <f t="shared" si="159"/>
        <v>41697</v>
      </c>
      <c r="T1449">
        <v>3</v>
      </c>
      <c r="U1449" s="14">
        <v>3</v>
      </c>
      <c r="V1449" s="14">
        <v>4</v>
      </c>
      <c r="W1449" s="14">
        <v>7</v>
      </c>
      <c r="X1449" s="14">
        <v>15</v>
      </c>
      <c r="Y1449" s="14">
        <v>8</v>
      </c>
      <c r="Z1449" s="14">
        <v>11</v>
      </c>
      <c r="AA1449" s="2">
        <v>1</v>
      </c>
      <c r="AB1449" s="2">
        <v>1</v>
      </c>
      <c r="AC1449" s="2">
        <v>3</v>
      </c>
      <c r="AD1449" s="2">
        <v>7</v>
      </c>
      <c r="AE1449" s="2">
        <v>0</v>
      </c>
      <c r="AF1449" s="2">
        <v>0</v>
      </c>
      <c r="AG1449" s="16">
        <v>0</v>
      </c>
      <c r="AH1449" s="49" t="s">
        <v>574</v>
      </c>
      <c r="AI1449" s="49" t="s">
        <v>574</v>
      </c>
      <c r="AJ1449" s="49" t="s">
        <v>574</v>
      </c>
      <c r="AK1449" s="49" t="s">
        <v>574</v>
      </c>
      <c r="AL1449" s="49" t="s">
        <v>574</v>
      </c>
      <c r="AM1449" s="2">
        <f t="shared" si="160"/>
        <v>0</v>
      </c>
      <c r="AN1449" s="1">
        <v>40</v>
      </c>
      <c r="AO1449" s="2">
        <v>27.1</v>
      </c>
    </row>
    <row r="1450" spans="1:41" hidden="1" x14ac:dyDescent="0.3">
      <c r="A1450">
        <v>3870</v>
      </c>
      <c r="B1450">
        <v>1979</v>
      </c>
      <c r="C1450" s="1">
        <f t="shared" si="154"/>
        <v>45</v>
      </c>
      <c r="D1450" t="s">
        <v>38</v>
      </c>
      <c r="E1450" t="s">
        <v>36</v>
      </c>
      <c r="F1450" s="4" t="s">
        <v>32</v>
      </c>
      <c r="G1450" t="s">
        <v>32</v>
      </c>
      <c r="H1450" s="20">
        <v>63855</v>
      </c>
      <c r="I1450" s="2">
        <f t="shared" si="155"/>
        <v>63.854999999999997</v>
      </c>
      <c r="J1450" s="2">
        <v>0</v>
      </c>
      <c r="K1450" s="2">
        <v>0</v>
      </c>
      <c r="L1450" s="16">
        <f t="shared" si="156"/>
        <v>0</v>
      </c>
      <c r="M1450" s="7">
        <v>41519</v>
      </c>
      <c r="N1450" s="4">
        <f t="shared" si="157"/>
        <v>1</v>
      </c>
      <c r="O1450" s="3">
        <f t="shared" si="158"/>
        <v>41519</v>
      </c>
      <c r="P1450" s="4" t="str" cm="1">
        <f t="array" ref="P1450">_xlfn.TEXTSPLIT(M1450,"/")</f>
        <v>41519</v>
      </c>
      <c r="Q1450" s="5"/>
      <c r="R1450" s="5"/>
      <c r="S1450" s="5" t="e">
        <f t="shared" si="159"/>
        <v>#NUM!</v>
      </c>
      <c r="T1450">
        <v>28</v>
      </c>
      <c r="U1450" s="14">
        <v>359</v>
      </c>
      <c r="V1450" s="14">
        <v>35</v>
      </c>
      <c r="W1450" s="14">
        <v>314</v>
      </c>
      <c r="X1450" s="14">
        <v>93</v>
      </c>
      <c r="Y1450" s="14">
        <v>116</v>
      </c>
      <c r="Z1450" s="14">
        <v>89</v>
      </c>
      <c r="AA1450" s="2">
        <v>1</v>
      </c>
      <c r="AB1450" s="2">
        <v>7</v>
      </c>
      <c r="AC1450" s="2">
        <v>13</v>
      </c>
      <c r="AD1450" s="2">
        <v>4</v>
      </c>
      <c r="AE1450" s="2">
        <v>0</v>
      </c>
      <c r="AF1450" s="2">
        <v>0</v>
      </c>
      <c r="AG1450" s="16">
        <v>0</v>
      </c>
      <c r="AH1450" s="49" t="s">
        <v>574</v>
      </c>
      <c r="AI1450" s="49" t="s">
        <v>574</v>
      </c>
      <c r="AJ1450" s="49" t="s">
        <v>574</v>
      </c>
      <c r="AK1450" s="49" t="s">
        <v>574</v>
      </c>
      <c r="AL1450" s="49" t="s">
        <v>574</v>
      </c>
      <c r="AM1450" s="2">
        <f t="shared" si="160"/>
        <v>0</v>
      </c>
      <c r="AN1450" s="1">
        <v>40</v>
      </c>
      <c r="AO1450" s="2">
        <v>27.1</v>
      </c>
    </row>
    <row r="1451" spans="1:41" x14ac:dyDescent="0.3">
      <c r="A1451">
        <v>3867</v>
      </c>
      <c r="B1451">
        <v>1948</v>
      </c>
      <c r="C1451" s="1">
        <f t="shared" si="154"/>
        <v>76</v>
      </c>
      <c r="D1451" t="s">
        <v>25</v>
      </c>
      <c r="E1451" t="s">
        <v>34</v>
      </c>
      <c r="F1451" s="4" t="s">
        <v>32</v>
      </c>
      <c r="G1451" t="s">
        <v>32</v>
      </c>
      <c r="H1451" s="20">
        <v>73059</v>
      </c>
      <c r="I1451" s="2">
        <f t="shared" si="155"/>
        <v>73.058999999999997</v>
      </c>
      <c r="J1451" s="2">
        <v>0</v>
      </c>
      <c r="K1451" s="2">
        <v>1</v>
      </c>
      <c r="L1451" s="16">
        <f t="shared" si="156"/>
        <v>1</v>
      </c>
      <c r="M1451" s="6" t="s">
        <v>70</v>
      </c>
      <c r="N1451" s="4">
        <f t="shared" si="157"/>
        <v>2</v>
      </c>
      <c r="O1451" s="3">
        <f t="shared" si="158"/>
        <v>41517</v>
      </c>
      <c r="P1451" s="4" t="str" cm="1">
        <f t="array" ref="P1451:R1451">_xlfn.TEXTSPLIT(M1451,"/")</f>
        <v>8</v>
      </c>
      <c r="Q1451" s="4" t="str">
        <v>31</v>
      </c>
      <c r="R1451" s="4" t="str">
        <v>13</v>
      </c>
      <c r="S1451" s="5">
        <f t="shared" si="159"/>
        <v>41517</v>
      </c>
      <c r="T1451">
        <v>36</v>
      </c>
      <c r="U1451" s="14">
        <v>410</v>
      </c>
      <c r="V1451" s="14">
        <v>112</v>
      </c>
      <c r="W1451" s="14">
        <v>420</v>
      </c>
      <c r="X1451" s="14">
        <v>0</v>
      </c>
      <c r="Y1451" s="14">
        <v>82</v>
      </c>
      <c r="Z1451" s="14">
        <v>71</v>
      </c>
      <c r="AA1451" s="2">
        <v>1</v>
      </c>
      <c r="AB1451" s="2">
        <v>9</v>
      </c>
      <c r="AC1451" s="2">
        <v>13</v>
      </c>
      <c r="AD1451" s="2">
        <v>4</v>
      </c>
      <c r="AE1451" s="2">
        <v>0</v>
      </c>
      <c r="AF1451" s="2">
        <v>0</v>
      </c>
      <c r="AG1451" s="16">
        <v>0</v>
      </c>
      <c r="AH1451" s="49" t="s">
        <v>574</v>
      </c>
      <c r="AI1451" s="49" t="s">
        <v>574</v>
      </c>
      <c r="AJ1451" s="49" t="s">
        <v>574</v>
      </c>
      <c r="AK1451" s="49" t="s">
        <v>574</v>
      </c>
      <c r="AL1451" s="49" t="s">
        <v>574</v>
      </c>
      <c r="AM1451" s="2">
        <f t="shared" si="160"/>
        <v>0</v>
      </c>
      <c r="AN1451" s="1">
        <v>57</v>
      </c>
      <c r="AO1451" s="2">
        <v>27.038</v>
      </c>
    </row>
    <row r="1452" spans="1:41" hidden="1" x14ac:dyDescent="0.3">
      <c r="A1452">
        <v>3865</v>
      </c>
      <c r="B1452">
        <v>1978</v>
      </c>
      <c r="C1452" s="1">
        <f t="shared" si="154"/>
        <v>46</v>
      </c>
      <c r="D1452" t="s">
        <v>28</v>
      </c>
      <c r="E1452" t="s">
        <v>36</v>
      </c>
      <c r="F1452" s="4" t="s">
        <v>32</v>
      </c>
      <c r="G1452" t="s">
        <v>32</v>
      </c>
      <c r="H1452" s="20">
        <v>20981</v>
      </c>
      <c r="I1452" s="2">
        <f t="shared" si="155"/>
        <v>20.981000000000002</v>
      </c>
      <c r="J1452" s="2">
        <v>0</v>
      </c>
      <c r="K1452" s="2">
        <v>0</v>
      </c>
      <c r="L1452" s="16">
        <f t="shared" si="156"/>
        <v>0</v>
      </c>
      <c r="M1452" s="6" t="s">
        <v>186</v>
      </c>
      <c r="N1452" s="4">
        <f t="shared" si="157"/>
        <v>2</v>
      </c>
      <c r="O1452" s="3">
        <f t="shared" si="158"/>
        <v>41394</v>
      </c>
      <c r="P1452" s="4" t="str" cm="1">
        <f t="array" ref="P1452:R1452">_xlfn.TEXTSPLIT(M1452,"/")</f>
        <v>4</v>
      </c>
      <c r="Q1452" s="4" t="str">
        <v>30</v>
      </c>
      <c r="R1452" s="4" t="str">
        <v>13</v>
      </c>
      <c r="S1452" s="5">
        <f t="shared" si="159"/>
        <v>41394</v>
      </c>
      <c r="T1452">
        <v>14</v>
      </c>
      <c r="U1452" s="14">
        <v>2</v>
      </c>
      <c r="V1452" s="14">
        <v>12</v>
      </c>
      <c r="W1452" s="14">
        <v>10</v>
      </c>
      <c r="X1452" s="14">
        <v>6</v>
      </c>
      <c r="Y1452" s="14">
        <v>13</v>
      </c>
      <c r="Z1452" s="14">
        <v>30</v>
      </c>
      <c r="AA1452" s="2">
        <v>1</v>
      </c>
      <c r="AB1452" s="2">
        <v>3</v>
      </c>
      <c r="AC1452" s="2">
        <v>2</v>
      </c>
      <c r="AD1452" s="2">
        <v>8</v>
      </c>
      <c r="AE1452" s="2">
        <v>1</v>
      </c>
      <c r="AF1452" s="2">
        <v>0</v>
      </c>
      <c r="AG1452" s="16">
        <v>0</v>
      </c>
      <c r="AH1452" s="49" t="s">
        <v>574</v>
      </c>
      <c r="AI1452" s="49" t="s">
        <v>574</v>
      </c>
      <c r="AJ1452" s="49" t="s">
        <v>574</v>
      </c>
      <c r="AK1452" s="49" t="s">
        <v>574</v>
      </c>
      <c r="AL1452" s="49" t="s">
        <v>574</v>
      </c>
      <c r="AM1452" s="2">
        <f t="shared" si="160"/>
        <v>0</v>
      </c>
      <c r="AN1452" s="1">
        <v>46</v>
      </c>
      <c r="AO1452" s="2">
        <v>23.763000000000002</v>
      </c>
    </row>
    <row r="1453" spans="1:41" hidden="1" x14ac:dyDescent="0.3">
      <c r="A1453">
        <v>3859</v>
      </c>
      <c r="B1453">
        <v>1948</v>
      </c>
      <c r="C1453" s="1">
        <f t="shared" si="154"/>
        <v>76</v>
      </c>
      <c r="D1453" t="s">
        <v>47</v>
      </c>
      <c r="E1453" t="s">
        <v>34</v>
      </c>
      <c r="F1453" s="4" t="s">
        <v>32</v>
      </c>
      <c r="G1453" t="s">
        <v>32</v>
      </c>
      <c r="H1453" s="20">
        <v>73059</v>
      </c>
      <c r="I1453" s="2">
        <f t="shared" si="155"/>
        <v>73.058999999999997</v>
      </c>
      <c r="J1453" s="2">
        <v>0</v>
      </c>
      <c r="K1453" s="2">
        <v>1</v>
      </c>
      <c r="L1453" s="16">
        <f t="shared" si="156"/>
        <v>1</v>
      </c>
      <c r="M1453" s="6" t="s">
        <v>70</v>
      </c>
      <c r="N1453" s="4">
        <f t="shared" si="157"/>
        <v>2</v>
      </c>
      <c r="O1453" s="3">
        <f t="shared" si="158"/>
        <v>41517</v>
      </c>
      <c r="P1453" s="4" t="str" cm="1">
        <f t="array" ref="P1453:R1453">_xlfn.TEXTSPLIT(M1453,"/")</f>
        <v>8</v>
      </c>
      <c r="Q1453" s="4" t="str">
        <v>31</v>
      </c>
      <c r="R1453" s="4" t="str">
        <v>13</v>
      </c>
      <c r="S1453" s="5">
        <f t="shared" si="159"/>
        <v>41517</v>
      </c>
      <c r="T1453">
        <v>36</v>
      </c>
      <c r="U1453" s="14">
        <v>410</v>
      </c>
      <c r="V1453" s="14">
        <v>112</v>
      </c>
      <c r="W1453" s="14">
        <v>420</v>
      </c>
      <c r="X1453" s="14">
        <v>0</v>
      </c>
      <c r="Y1453" s="14">
        <v>82</v>
      </c>
      <c r="Z1453" s="14">
        <v>71</v>
      </c>
      <c r="AA1453" s="2">
        <v>1</v>
      </c>
      <c r="AB1453" s="2">
        <v>9</v>
      </c>
      <c r="AC1453" s="2">
        <v>13</v>
      </c>
      <c r="AD1453" s="2">
        <v>4</v>
      </c>
      <c r="AE1453" s="2">
        <v>0</v>
      </c>
      <c r="AF1453" s="2">
        <v>0</v>
      </c>
      <c r="AG1453" s="16">
        <v>0</v>
      </c>
      <c r="AH1453" s="49" t="s">
        <v>574</v>
      </c>
      <c r="AI1453" s="49" t="s">
        <v>574</v>
      </c>
      <c r="AJ1453" s="49" t="s">
        <v>574</v>
      </c>
      <c r="AK1453" s="49" t="s">
        <v>574</v>
      </c>
      <c r="AL1453" s="49" t="s">
        <v>574</v>
      </c>
      <c r="AM1453" s="2">
        <f t="shared" si="160"/>
        <v>0</v>
      </c>
      <c r="AN1453" s="1">
        <v>44</v>
      </c>
      <c r="AO1453" s="2">
        <v>20.193999999999999</v>
      </c>
    </row>
    <row r="1454" spans="1:41" x14ac:dyDescent="0.3">
      <c r="A1454">
        <v>3856</v>
      </c>
      <c r="B1454">
        <v>1961</v>
      </c>
      <c r="C1454" s="1">
        <f t="shared" si="154"/>
        <v>63</v>
      </c>
      <c r="D1454" t="s">
        <v>25</v>
      </c>
      <c r="E1454" t="s">
        <v>22</v>
      </c>
      <c r="F1454" s="4" t="s">
        <v>32</v>
      </c>
      <c r="G1454" t="s">
        <v>32</v>
      </c>
      <c r="H1454" s="20">
        <v>63381</v>
      </c>
      <c r="I1454" s="2">
        <f t="shared" si="155"/>
        <v>63.381</v>
      </c>
      <c r="J1454" s="2">
        <v>0</v>
      </c>
      <c r="K1454" s="2">
        <v>1</v>
      </c>
      <c r="L1454" s="16">
        <f t="shared" si="156"/>
        <v>1</v>
      </c>
      <c r="M1454" s="7">
        <v>41039</v>
      </c>
      <c r="N1454" s="4">
        <f t="shared" si="157"/>
        <v>1</v>
      </c>
      <c r="O1454" s="3">
        <f t="shared" si="158"/>
        <v>41039</v>
      </c>
      <c r="P1454" s="4" t="str" cm="1">
        <f t="array" ref="P1454">_xlfn.TEXTSPLIT(M1454,"/")</f>
        <v>41039</v>
      </c>
      <c r="Q1454" s="5"/>
      <c r="R1454" s="5"/>
      <c r="S1454" s="5" t="e">
        <f t="shared" si="159"/>
        <v>#NUM!</v>
      </c>
      <c r="T1454">
        <v>78</v>
      </c>
      <c r="U1454" s="14">
        <v>571</v>
      </c>
      <c r="V1454" s="14">
        <v>50</v>
      </c>
      <c r="W1454" s="14">
        <v>142</v>
      </c>
      <c r="X1454" s="14">
        <v>33</v>
      </c>
      <c r="Y1454" s="14">
        <v>50</v>
      </c>
      <c r="Z1454" s="14">
        <v>159</v>
      </c>
      <c r="AA1454" s="2">
        <v>4</v>
      </c>
      <c r="AB1454" s="2">
        <v>4</v>
      </c>
      <c r="AC1454" s="2">
        <v>13</v>
      </c>
      <c r="AD1454" s="2">
        <v>2</v>
      </c>
      <c r="AE1454" s="2">
        <v>0</v>
      </c>
      <c r="AF1454" s="2">
        <v>0</v>
      </c>
      <c r="AG1454" s="16">
        <v>0</v>
      </c>
      <c r="AH1454" s="49" t="s">
        <v>574</v>
      </c>
      <c r="AI1454" s="49" t="s">
        <v>574</v>
      </c>
      <c r="AJ1454" s="49" t="s">
        <v>574</v>
      </c>
      <c r="AK1454" s="49" t="s">
        <v>574</v>
      </c>
      <c r="AL1454" s="49" t="s">
        <v>574</v>
      </c>
      <c r="AM1454" s="2">
        <f t="shared" si="160"/>
        <v>0</v>
      </c>
      <c r="AN1454" s="1">
        <v>68</v>
      </c>
      <c r="AO1454" s="2">
        <v>79.8</v>
      </c>
    </row>
    <row r="1455" spans="1:41" hidden="1" x14ac:dyDescent="0.3">
      <c r="A1455">
        <v>3855</v>
      </c>
      <c r="B1455">
        <v>1964</v>
      </c>
      <c r="C1455" s="1">
        <f t="shared" si="154"/>
        <v>60</v>
      </c>
      <c r="D1455" t="s">
        <v>28</v>
      </c>
      <c r="E1455" t="s">
        <v>22</v>
      </c>
      <c r="F1455" s="4" t="s">
        <v>29</v>
      </c>
      <c r="G1455" t="s">
        <v>29</v>
      </c>
      <c r="H1455" s="20">
        <v>22419</v>
      </c>
      <c r="I1455" s="2">
        <f t="shared" si="155"/>
        <v>22.419</v>
      </c>
      <c r="J1455" s="2">
        <v>0</v>
      </c>
      <c r="K1455" s="2">
        <v>0</v>
      </c>
      <c r="L1455" s="16">
        <f t="shared" si="156"/>
        <v>0</v>
      </c>
      <c r="M1455" s="6" t="s">
        <v>166</v>
      </c>
      <c r="N1455" s="4">
        <f t="shared" si="157"/>
        <v>2</v>
      </c>
      <c r="O1455" s="3">
        <f t="shared" si="158"/>
        <v>41382</v>
      </c>
      <c r="P1455" s="4" t="str" cm="1">
        <f t="array" ref="P1455:R1455">_xlfn.TEXTSPLIT(M1455,"/")</f>
        <v>4</v>
      </c>
      <c r="Q1455" s="4" t="str">
        <v>18</v>
      </c>
      <c r="R1455" s="4" t="str">
        <v>13</v>
      </c>
      <c r="S1455" s="5">
        <f t="shared" si="159"/>
        <v>41382</v>
      </c>
      <c r="T1455">
        <v>74</v>
      </c>
      <c r="U1455" s="14">
        <v>30</v>
      </c>
      <c r="V1455" s="14">
        <v>3</v>
      </c>
      <c r="W1455" s="14">
        <v>47</v>
      </c>
      <c r="X1455" s="14">
        <v>19</v>
      </c>
      <c r="Y1455" s="14">
        <v>21</v>
      </c>
      <c r="Z1455" s="14">
        <v>42</v>
      </c>
      <c r="AA1455" s="2">
        <v>1</v>
      </c>
      <c r="AB1455" s="2">
        <v>3</v>
      </c>
      <c r="AC1455" s="2">
        <v>2</v>
      </c>
      <c r="AD1455" s="2">
        <v>8</v>
      </c>
      <c r="AE1455" s="2">
        <v>0</v>
      </c>
      <c r="AF1455" s="2">
        <v>0</v>
      </c>
      <c r="AG1455" s="16">
        <v>0</v>
      </c>
      <c r="AH1455" s="49" t="s">
        <v>574</v>
      </c>
      <c r="AI1455" s="49" t="s">
        <v>574</v>
      </c>
      <c r="AJ1455" s="49" t="s">
        <v>574</v>
      </c>
      <c r="AK1455" s="49" t="s">
        <v>574</v>
      </c>
      <c r="AL1455" s="49" t="s">
        <v>574</v>
      </c>
      <c r="AM1455" s="2">
        <f t="shared" si="160"/>
        <v>0</v>
      </c>
      <c r="AN1455" s="1">
        <v>47</v>
      </c>
      <c r="AO1455" s="2">
        <v>79.688999999999993</v>
      </c>
    </row>
    <row r="1456" spans="1:41" hidden="1" x14ac:dyDescent="0.3">
      <c r="A1456">
        <v>3852</v>
      </c>
      <c r="B1456">
        <v>1962</v>
      </c>
      <c r="C1456" s="1">
        <f t="shared" si="154"/>
        <v>62</v>
      </c>
      <c r="D1456" t="s">
        <v>40</v>
      </c>
      <c r="E1456" t="s">
        <v>42</v>
      </c>
      <c r="F1456" s="4" t="s">
        <v>32</v>
      </c>
      <c r="G1456" t="s">
        <v>32</v>
      </c>
      <c r="H1456" s="20">
        <v>74881</v>
      </c>
      <c r="I1456" s="2">
        <f t="shared" si="155"/>
        <v>74.881</v>
      </c>
      <c r="J1456" s="2">
        <v>1</v>
      </c>
      <c r="K1456" s="2">
        <v>1</v>
      </c>
      <c r="L1456" s="16">
        <f t="shared" si="156"/>
        <v>2</v>
      </c>
      <c r="M1456" s="7">
        <v>41489</v>
      </c>
      <c r="N1456" s="4">
        <f t="shared" si="157"/>
        <v>1</v>
      </c>
      <c r="O1456" s="3">
        <f t="shared" si="158"/>
        <v>41489</v>
      </c>
      <c r="P1456" s="4" t="str" cm="1">
        <f t="array" ref="P1456">_xlfn.TEXTSPLIT(M1456,"/")</f>
        <v>41489</v>
      </c>
      <c r="Q1456" s="5"/>
      <c r="R1456" s="5"/>
      <c r="S1456" s="5" t="e">
        <f t="shared" si="159"/>
        <v>#NUM!</v>
      </c>
      <c r="T1456">
        <v>48</v>
      </c>
      <c r="U1456" s="14">
        <v>505</v>
      </c>
      <c r="V1456" s="14">
        <v>72</v>
      </c>
      <c r="W1456" s="14">
        <v>270</v>
      </c>
      <c r="X1456" s="14">
        <v>36</v>
      </c>
      <c r="Y1456" s="14">
        <v>27</v>
      </c>
      <c r="Z1456" s="14">
        <v>54</v>
      </c>
      <c r="AA1456" s="2">
        <v>4</v>
      </c>
      <c r="AB1456" s="2">
        <v>9</v>
      </c>
      <c r="AC1456" s="2">
        <v>12</v>
      </c>
      <c r="AD1456" s="2">
        <v>5</v>
      </c>
      <c r="AE1456" s="2">
        <v>0</v>
      </c>
      <c r="AF1456" s="2">
        <v>0</v>
      </c>
      <c r="AG1456" s="16">
        <v>0</v>
      </c>
      <c r="AH1456" s="49" t="s">
        <v>574</v>
      </c>
      <c r="AI1456" s="49" t="s">
        <v>574</v>
      </c>
      <c r="AJ1456" s="49" t="s">
        <v>574</v>
      </c>
      <c r="AK1456" s="49" t="s">
        <v>574</v>
      </c>
      <c r="AL1456" s="49" t="s">
        <v>574</v>
      </c>
      <c r="AM1456" s="2">
        <f t="shared" si="160"/>
        <v>0</v>
      </c>
      <c r="AN1456" s="1">
        <v>54</v>
      </c>
      <c r="AO1456" s="2">
        <v>72.679000000000002</v>
      </c>
    </row>
    <row r="1457" spans="1:41" hidden="1" x14ac:dyDescent="0.3">
      <c r="A1457">
        <v>3850</v>
      </c>
      <c r="B1457">
        <v>1964</v>
      </c>
      <c r="C1457" s="1">
        <f t="shared" si="154"/>
        <v>60</v>
      </c>
      <c r="D1457" t="s">
        <v>40</v>
      </c>
      <c r="E1457" t="s">
        <v>66</v>
      </c>
      <c r="F1457" s="4" t="s">
        <v>32</v>
      </c>
      <c r="G1457" t="s">
        <v>32</v>
      </c>
      <c r="H1457" s="20">
        <v>14918</v>
      </c>
      <c r="I1457" s="2">
        <f t="shared" si="155"/>
        <v>14.917999999999999</v>
      </c>
      <c r="J1457" s="2">
        <v>0</v>
      </c>
      <c r="K1457" s="2">
        <v>1</v>
      </c>
      <c r="L1457" s="16">
        <f t="shared" si="156"/>
        <v>1</v>
      </c>
      <c r="M1457" s="7">
        <v>41102</v>
      </c>
      <c r="N1457" s="4">
        <f t="shared" si="157"/>
        <v>1</v>
      </c>
      <c r="O1457" s="3">
        <f t="shared" si="158"/>
        <v>41102</v>
      </c>
      <c r="P1457" s="4" t="str" cm="1">
        <f t="array" ref="P1457">_xlfn.TEXTSPLIT(M1457,"/")</f>
        <v>41102</v>
      </c>
      <c r="Q1457" s="5"/>
      <c r="R1457" s="5"/>
      <c r="S1457" s="5" t="e">
        <f t="shared" si="159"/>
        <v>#NUM!</v>
      </c>
      <c r="T1457">
        <v>52</v>
      </c>
      <c r="U1457" s="14">
        <v>3</v>
      </c>
      <c r="V1457" s="14">
        <v>3</v>
      </c>
      <c r="W1457" s="14">
        <v>3</v>
      </c>
      <c r="X1457" s="14">
        <v>15</v>
      </c>
      <c r="Y1457" s="14">
        <v>4</v>
      </c>
      <c r="Z1457" s="14">
        <v>15</v>
      </c>
      <c r="AA1457" s="2">
        <v>1</v>
      </c>
      <c r="AB1457" s="2">
        <v>1</v>
      </c>
      <c r="AC1457" s="2">
        <v>3</v>
      </c>
      <c r="AD1457" s="2">
        <v>6</v>
      </c>
      <c r="AE1457" s="2">
        <v>0</v>
      </c>
      <c r="AF1457" s="2">
        <v>0</v>
      </c>
      <c r="AG1457" s="16">
        <v>0</v>
      </c>
      <c r="AH1457" s="49" t="s">
        <v>574</v>
      </c>
      <c r="AI1457" s="49" t="s">
        <v>574</v>
      </c>
      <c r="AJ1457" s="49" t="s">
        <v>574</v>
      </c>
      <c r="AK1457" s="49" t="s">
        <v>574</v>
      </c>
      <c r="AL1457" s="49" t="s">
        <v>574</v>
      </c>
      <c r="AM1457" s="2">
        <f t="shared" si="160"/>
        <v>0</v>
      </c>
      <c r="AN1457" s="1">
        <v>52</v>
      </c>
      <c r="AO1457" s="2">
        <v>70.885999999999996</v>
      </c>
    </row>
    <row r="1458" spans="1:41" x14ac:dyDescent="0.3">
      <c r="A1458">
        <v>3846</v>
      </c>
      <c r="B1458">
        <v>1975</v>
      </c>
      <c r="C1458" s="1">
        <f t="shared" si="154"/>
        <v>49</v>
      </c>
      <c r="D1458" t="s">
        <v>25</v>
      </c>
      <c r="E1458" t="s">
        <v>22</v>
      </c>
      <c r="F1458" s="4" t="s">
        <v>29</v>
      </c>
      <c r="G1458" t="s">
        <v>29</v>
      </c>
      <c r="H1458" s="20">
        <v>42557</v>
      </c>
      <c r="I1458" s="2">
        <f t="shared" si="155"/>
        <v>42.557000000000002</v>
      </c>
      <c r="J1458" s="2">
        <v>0</v>
      </c>
      <c r="K1458" s="2">
        <v>1</v>
      </c>
      <c r="L1458" s="16">
        <f t="shared" si="156"/>
        <v>1</v>
      </c>
      <c r="M1458" s="6" t="s">
        <v>385</v>
      </c>
      <c r="N1458" s="4">
        <f t="shared" si="157"/>
        <v>2</v>
      </c>
      <c r="O1458" s="3">
        <f t="shared" si="158"/>
        <v>41150</v>
      </c>
      <c r="P1458" s="4" t="str" cm="1">
        <f t="array" ref="P1458:R1458">_xlfn.TEXTSPLIT(M1458,"/")</f>
        <v>8</v>
      </c>
      <c r="Q1458" s="4" t="str">
        <v>29</v>
      </c>
      <c r="R1458" s="4" t="str">
        <v>12</v>
      </c>
      <c r="S1458" s="5">
        <f t="shared" si="159"/>
        <v>41150</v>
      </c>
      <c r="T1458">
        <v>98</v>
      </c>
      <c r="U1458" s="14">
        <v>192</v>
      </c>
      <c r="V1458" s="14">
        <v>5</v>
      </c>
      <c r="W1458" s="14">
        <v>53</v>
      </c>
      <c r="X1458" s="14">
        <v>0</v>
      </c>
      <c r="Y1458" s="14">
        <v>5</v>
      </c>
      <c r="Z1458" s="14">
        <v>15</v>
      </c>
      <c r="AA1458" s="2">
        <v>4</v>
      </c>
      <c r="AB1458" s="2">
        <v>6</v>
      </c>
      <c r="AC1458" s="2">
        <v>4</v>
      </c>
      <c r="AD1458" s="2">
        <v>8</v>
      </c>
      <c r="AE1458" s="2">
        <v>0</v>
      </c>
      <c r="AF1458" s="2">
        <v>0</v>
      </c>
      <c r="AG1458" s="16">
        <v>0</v>
      </c>
      <c r="AH1458" s="49" t="s">
        <v>574</v>
      </c>
      <c r="AI1458" s="49" t="s">
        <v>574</v>
      </c>
      <c r="AJ1458" s="49" t="s">
        <v>574</v>
      </c>
      <c r="AK1458" s="49" t="s">
        <v>574</v>
      </c>
      <c r="AL1458" s="49" t="s">
        <v>574</v>
      </c>
      <c r="AM1458" s="2">
        <f t="shared" si="160"/>
        <v>0</v>
      </c>
      <c r="AN1458" s="1">
        <v>56</v>
      </c>
      <c r="AO1458" s="2">
        <v>70.647000000000006</v>
      </c>
    </row>
    <row r="1459" spans="1:41" x14ac:dyDescent="0.3">
      <c r="A1459">
        <v>3839</v>
      </c>
      <c r="B1459">
        <v>1959</v>
      </c>
      <c r="C1459" s="1">
        <f t="shared" si="154"/>
        <v>65</v>
      </c>
      <c r="D1459" t="s">
        <v>25</v>
      </c>
      <c r="E1459" t="s">
        <v>66</v>
      </c>
      <c r="F1459" s="4" t="s">
        <v>26</v>
      </c>
      <c r="G1459" t="s">
        <v>26</v>
      </c>
      <c r="H1459" s="20">
        <v>15056</v>
      </c>
      <c r="I1459" s="2">
        <f t="shared" si="155"/>
        <v>15.055999999999999</v>
      </c>
      <c r="J1459" s="2">
        <v>1</v>
      </c>
      <c r="K1459" s="2">
        <v>1</v>
      </c>
      <c r="L1459" s="16">
        <f t="shared" si="156"/>
        <v>2</v>
      </c>
      <c r="M1459" s="7">
        <v>41338</v>
      </c>
      <c r="N1459" s="4">
        <f t="shared" si="157"/>
        <v>1</v>
      </c>
      <c r="O1459" s="3">
        <f t="shared" si="158"/>
        <v>41338</v>
      </c>
      <c r="P1459" s="4" t="str" cm="1">
        <f t="array" ref="P1459">_xlfn.TEXTSPLIT(M1459,"/")</f>
        <v>41338</v>
      </c>
      <c r="Q1459" s="5"/>
      <c r="R1459" s="5"/>
      <c r="S1459" s="5" t="e">
        <f t="shared" si="159"/>
        <v>#NUM!</v>
      </c>
      <c r="T1459">
        <v>76</v>
      </c>
      <c r="U1459" s="14">
        <v>6</v>
      </c>
      <c r="V1459" s="14">
        <v>12</v>
      </c>
      <c r="W1459" s="14">
        <v>3</v>
      </c>
      <c r="X1459" s="14">
        <v>21</v>
      </c>
      <c r="Y1459" s="14">
        <v>6</v>
      </c>
      <c r="Z1459" s="14">
        <v>40</v>
      </c>
      <c r="AA1459" s="2">
        <v>5</v>
      </c>
      <c r="AB1459" s="2">
        <v>2</v>
      </c>
      <c r="AC1459" s="2">
        <v>3</v>
      </c>
      <c r="AD1459" s="2">
        <v>5</v>
      </c>
      <c r="AE1459" s="2">
        <v>0</v>
      </c>
      <c r="AF1459" s="2">
        <v>0</v>
      </c>
      <c r="AG1459" s="16">
        <v>0</v>
      </c>
      <c r="AH1459" s="49" t="s">
        <v>574</v>
      </c>
      <c r="AI1459" s="49" t="s">
        <v>574</v>
      </c>
      <c r="AJ1459" s="49" t="s">
        <v>574</v>
      </c>
      <c r="AK1459" s="49" t="s">
        <v>574</v>
      </c>
      <c r="AL1459" s="49" t="s">
        <v>574</v>
      </c>
      <c r="AM1459" s="2">
        <f t="shared" si="160"/>
        <v>0</v>
      </c>
      <c r="AN1459" s="1">
        <v>61</v>
      </c>
      <c r="AO1459" s="2">
        <v>65.316000000000003</v>
      </c>
    </row>
    <row r="1460" spans="1:41" hidden="1" x14ac:dyDescent="0.3">
      <c r="A1460">
        <v>3834</v>
      </c>
      <c r="B1460">
        <v>1963</v>
      </c>
      <c r="C1460" s="1">
        <f t="shared" si="154"/>
        <v>61</v>
      </c>
      <c r="D1460" t="s">
        <v>31</v>
      </c>
      <c r="E1460" t="s">
        <v>22</v>
      </c>
      <c r="F1460" s="4" t="s">
        <v>26</v>
      </c>
      <c r="G1460" t="s">
        <v>26</v>
      </c>
      <c r="H1460" s="20">
        <v>69627</v>
      </c>
      <c r="I1460" s="2">
        <f t="shared" si="155"/>
        <v>69.626999999999995</v>
      </c>
      <c r="J1460" s="2">
        <v>0</v>
      </c>
      <c r="K1460" s="2">
        <v>1</v>
      </c>
      <c r="L1460" s="16">
        <f t="shared" si="156"/>
        <v>1</v>
      </c>
      <c r="M1460" s="6" t="s">
        <v>155</v>
      </c>
      <c r="N1460" s="4">
        <f t="shared" si="157"/>
        <v>2</v>
      </c>
      <c r="O1460" s="3">
        <f t="shared" si="158"/>
        <v>41350</v>
      </c>
      <c r="P1460" s="4" t="str" cm="1">
        <f t="array" ref="P1460:R1460">_xlfn.TEXTSPLIT(M1460,"/")</f>
        <v>3</v>
      </c>
      <c r="Q1460" s="4" t="str">
        <v>17</v>
      </c>
      <c r="R1460" s="4" t="str">
        <v>13</v>
      </c>
      <c r="S1460" s="5">
        <f t="shared" si="159"/>
        <v>41350</v>
      </c>
      <c r="T1460">
        <v>35</v>
      </c>
      <c r="U1460" s="14">
        <v>231</v>
      </c>
      <c r="V1460" s="14">
        <v>161</v>
      </c>
      <c r="W1460" s="14">
        <v>215</v>
      </c>
      <c r="X1460" s="14">
        <v>171</v>
      </c>
      <c r="Y1460" s="14">
        <v>30</v>
      </c>
      <c r="Z1460" s="14">
        <v>53</v>
      </c>
      <c r="AA1460" s="2">
        <v>2</v>
      </c>
      <c r="AB1460" s="2">
        <v>8</v>
      </c>
      <c r="AC1460" s="2">
        <v>11</v>
      </c>
      <c r="AD1460" s="2">
        <v>5</v>
      </c>
      <c r="AE1460" s="2">
        <v>0</v>
      </c>
      <c r="AF1460" s="2">
        <v>0</v>
      </c>
      <c r="AG1460" s="16">
        <v>0</v>
      </c>
      <c r="AH1460" s="49" t="s">
        <v>574</v>
      </c>
      <c r="AI1460" s="49" t="s">
        <v>574</v>
      </c>
      <c r="AJ1460" s="49" t="s">
        <v>574</v>
      </c>
      <c r="AK1460" s="49" t="s">
        <v>574</v>
      </c>
      <c r="AL1460" s="49" t="s">
        <v>574</v>
      </c>
      <c r="AM1460" s="2">
        <f t="shared" si="160"/>
        <v>0</v>
      </c>
      <c r="AN1460" s="1">
        <v>80</v>
      </c>
      <c r="AO1460" s="2">
        <v>65.072999999999993</v>
      </c>
    </row>
    <row r="1461" spans="1:41" hidden="1" x14ac:dyDescent="0.3">
      <c r="A1461">
        <v>3830</v>
      </c>
      <c r="B1461">
        <v>1954</v>
      </c>
      <c r="C1461" s="1">
        <f t="shared" si="154"/>
        <v>70</v>
      </c>
      <c r="D1461" t="s">
        <v>28</v>
      </c>
      <c r="E1461" t="s">
        <v>42</v>
      </c>
      <c r="F1461" s="4" t="s">
        <v>29</v>
      </c>
      <c r="G1461" t="s">
        <v>29</v>
      </c>
      <c r="H1461" s="20">
        <v>59354</v>
      </c>
      <c r="I1461" s="2">
        <f t="shared" si="155"/>
        <v>59.353999999999999</v>
      </c>
      <c r="J1461" s="2">
        <v>0</v>
      </c>
      <c r="K1461" s="2">
        <v>2</v>
      </c>
      <c r="L1461" s="16">
        <f t="shared" si="156"/>
        <v>2</v>
      </c>
      <c r="M1461" s="6" t="s">
        <v>298</v>
      </c>
      <c r="N1461" s="4">
        <f t="shared" si="157"/>
        <v>2</v>
      </c>
      <c r="O1461" s="3">
        <f t="shared" si="158"/>
        <v>41753</v>
      </c>
      <c r="P1461" s="4" t="str" cm="1">
        <f t="array" ref="P1461:R1461">_xlfn.TEXTSPLIT(M1461,"/")</f>
        <v>4</v>
      </c>
      <c r="Q1461" s="4" t="str">
        <v>24</v>
      </c>
      <c r="R1461" s="4" t="str">
        <v>14</v>
      </c>
      <c r="S1461" s="5">
        <f t="shared" si="159"/>
        <v>41753</v>
      </c>
      <c r="T1461">
        <v>59</v>
      </c>
      <c r="U1461" s="14">
        <v>295</v>
      </c>
      <c r="V1461" s="14">
        <v>21</v>
      </c>
      <c r="W1461" s="14">
        <v>78</v>
      </c>
      <c r="X1461" s="14">
        <v>39</v>
      </c>
      <c r="Y1461" s="14">
        <v>13</v>
      </c>
      <c r="Z1461" s="14">
        <v>13</v>
      </c>
      <c r="AA1461" s="2">
        <v>1</v>
      </c>
      <c r="AB1461" s="2">
        <v>4</v>
      </c>
      <c r="AC1461" s="2">
        <v>7</v>
      </c>
      <c r="AD1461" s="2">
        <v>3</v>
      </c>
      <c r="AE1461" s="2">
        <v>0</v>
      </c>
      <c r="AF1461" s="2">
        <v>0</v>
      </c>
      <c r="AG1461" s="16">
        <v>0</v>
      </c>
      <c r="AH1461" s="49" t="s">
        <v>574</v>
      </c>
      <c r="AI1461" s="49" t="s">
        <v>574</v>
      </c>
      <c r="AJ1461" s="49" t="s">
        <v>574</v>
      </c>
      <c r="AK1461" s="49" t="s">
        <v>574</v>
      </c>
      <c r="AL1461" s="49" t="s">
        <v>574</v>
      </c>
      <c r="AM1461" s="2">
        <f t="shared" si="160"/>
        <v>0</v>
      </c>
      <c r="AN1461" s="1">
        <v>49</v>
      </c>
      <c r="AO1461" s="2">
        <v>63.206000000000003</v>
      </c>
    </row>
    <row r="1462" spans="1:41" hidden="1" x14ac:dyDescent="0.3">
      <c r="A1462">
        <v>3829</v>
      </c>
      <c r="B1462">
        <v>1980</v>
      </c>
      <c r="C1462" s="1">
        <f t="shared" si="154"/>
        <v>44</v>
      </c>
      <c r="D1462" t="s">
        <v>47</v>
      </c>
      <c r="E1462" t="s">
        <v>66</v>
      </c>
      <c r="F1462" s="4" t="s">
        <v>32</v>
      </c>
      <c r="G1462" t="s">
        <v>32</v>
      </c>
      <c r="H1462" s="20">
        <v>24594</v>
      </c>
      <c r="I1462" s="2">
        <f t="shared" si="155"/>
        <v>24.594000000000001</v>
      </c>
      <c r="J1462" s="2">
        <v>1</v>
      </c>
      <c r="K1462" s="2">
        <v>0</v>
      </c>
      <c r="L1462" s="16">
        <f t="shared" si="156"/>
        <v>1</v>
      </c>
      <c r="M1462" s="7">
        <v>41559</v>
      </c>
      <c r="N1462" s="4">
        <f t="shared" si="157"/>
        <v>1</v>
      </c>
      <c r="O1462" s="3">
        <f t="shared" si="158"/>
        <v>41559</v>
      </c>
      <c r="P1462" s="4" t="str" cm="1">
        <f t="array" ref="P1462">_xlfn.TEXTSPLIT(M1462,"/")</f>
        <v>41559</v>
      </c>
      <c r="Q1462" s="5"/>
      <c r="R1462" s="5"/>
      <c r="S1462" s="5" t="e">
        <f t="shared" si="159"/>
        <v>#NUM!</v>
      </c>
      <c r="T1462">
        <v>94</v>
      </c>
      <c r="U1462" s="14">
        <v>1</v>
      </c>
      <c r="V1462" s="14">
        <v>3</v>
      </c>
      <c r="W1462" s="14">
        <v>6</v>
      </c>
      <c r="X1462" s="14">
        <v>10</v>
      </c>
      <c r="Y1462" s="14">
        <v>0</v>
      </c>
      <c r="Z1462" s="14">
        <v>9</v>
      </c>
      <c r="AA1462" s="2">
        <v>1</v>
      </c>
      <c r="AB1462" s="2">
        <v>1</v>
      </c>
      <c r="AC1462" s="2">
        <v>3</v>
      </c>
      <c r="AD1462" s="2">
        <v>5</v>
      </c>
      <c r="AE1462" s="2">
        <v>0</v>
      </c>
      <c r="AF1462" s="2">
        <v>0</v>
      </c>
      <c r="AG1462" s="16">
        <v>0</v>
      </c>
      <c r="AH1462" s="49" t="s">
        <v>574</v>
      </c>
      <c r="AI1462" s="49" t="s">
        <v>574</v>
      </c>
      <c r="AJ1462" s="49" t="s">
        <v>574</v>
      </c>
      <c r="AK1462" s="49" t="s">
        <v>574</v>
      </c>
      <c r="AL1462" s="49" t="s">
        <v>574</v>
      </c>
      <c r="AM1462" s="2">
        <f t="shared" si="160"/>
        <v>0</v>
      </c>
      <c r="AN1462" s="1">
        <v>70</v>
      </c>
      <c r="AO1462" s="2">
        <v>56.128999999999998</v>
      </c>
    </row>
    <row r="1463" spans="1:41" x14ac:dyDescent="0.3">
      <c r="A1463">
        <v>3828</v>
      </c>
      <c r="B1463">
        <v>1952</v>
      </c>
      <c r="C1463" s="1">
        <f t="shared" si="154"/>
        <v>72</v>
      </c>
      <c r="D1463" t="s">
        <v>25</v>
      </c>
      <c r="E1463" t="s">
        <v>22</v>
      </c>
      <c r="F1463" s="4" t="s">
        <v>29</v>
      </c>
      <c r="G1463" t="s">
        <v>29</v>
      </c>
      <c r="H1463" s="20">
        <v>71107</v>
      </c>
      <c r="I1463" s="2">
        <f t="shared" si="155"/>
        <v>71.106999999999999</v>
      </c>
      <c r="J1463" s="2">
        <v>0</v>
      </c>
      <c r="K1463" s="2">
        <v>1</v>
      </c>
      <c r="L1463" s="16">
        <f t="shared" si="156"/>
        <v>1</v>
      </c>
      <c r="M1463" s="6" t="s">
        <v>345</v>
      </c>
      <c r="N1463" s="4">
        <f t="shared" si="157"/>
        <v>2</v>
      </c>
      <c r="O1463" s="3">
        <f t="shared" si="158"/>
        <v>41322</v>
      </c>
      <c r="P1463" s="4" t="str" cm="1">
        <f t="array" ref="P1463:R1463">_xlfn.TEXTSPLIT(M1463,"/")</f>
        <v>2</v>
      </c>
      <c r="Q1463" s="4" t="str">
        <v>17</v>
      </c>
      <c r="R1463" s="4" t="str">
        <v>13</v>
      </c>
      <c r="S1463" s="5">
        <f t="shared" si="159"/>
        <v>41322</v>
      </c>
      <c r="T1463">
        <v>61</v>
      </c>
      <c r="U1463" s="14">
        <v>533</v>
      </c>
      <c r="V1463" s="14">
        <v>10</v>
      </c>
      <c r="W1463" s="14">
        <v>217</v>
      </c>
      <c r="X1463" s="14">
        <v>198</v>
      </c>
      <c r="Y1463" s="14">
        <v>174</v>
      </c>
      <c r="Z1463" s="14">
        <v>195</v>
      </c>
      <c r="AA1463" s="2">
        <v>2</v>
      </c>
      <c r="AB1463" s="2">
        <v>7</v>
      </c>
      <c r="AC1463" s="2">
        <v>13</v>
      </c>
      <c r="AD1463" s="2">
        <v>4</v>
      </c>
      <c r="AE1463" s="2">
        <v>0</v>
      </c>
      <c r="AF1463" s="2">
        <v>0</v>
      </c>
      <c r="AG1463" s="16">
        <v>0</v>
      </c>
      <c r="AH1463" s="49" t="s">
        <v>574</v>
      </c>
      <c r="AI1463" s="49" t="s">
        <v>574</v>
      </c>
      <c r="AJ1463" s="49" t="s">
        <v>574</v>
      </c>
      <c r="AK1463" s="49" t="s">
        <v>574</v>
      </c>
      <c r="AL1463" s="49" t="s">
        <v>574</v>
      </c>
      <c r="AM1463" s="2">
        <f t="shared" si="160"/>
        <v>0</v>
      </c>
      <c r="AN1463" s="1">
        <v>70</v>
      </c>
      <c r="AO1463" s="2">
        <v>56.128999999999998</v>
      </c>
    </row>
    <row r="1464" spans="1:41" x14ac:dyDescent="0.3">
      <c r="A1464">
        <v>3807</v>
      </c>
      <c r="B1464">
        <v>1956</v>
      </c>
      <c r="C1464" s="1">
        <f t="shared" si="154"/>
        <v>68</v>
      </c>
      <c r="D1464" t="s">
        <v>25</v>
      </c>
      <c r="E1464" t="s">
        <v>22</v>
      </c>
      <c r="F1464" s="4" t="s">
        <v>32</v>
      </c>
      <c r="G1464" t="s">
        <v>32</v>
      </c>
      <c r="H1464" s="20">
        <v>59925</v>
      </c>
      <c r="I1464" s="2">
        <f t="shared" si="155"/>
        <v>59.924999999999997</v>
      </c>
      <c r="J1464" s="2">
        <v>0</v>
      </c>
      <c r="K1464" s="2">
        <v>1</v>
      </c>
      <c r="L1464" s="16">
        <f t="shared" si="156"/>
        <v>1</v>
      </c>
      <c r="M1464" s="6" t="s">
        <v>428</v>
      </c>
      <c r="N1464" s="4">
        <f t="shared" si="157"/>
        <v>2</v>
      </c>
      <c r="O1464" s="3">
        <f t="shared" si="158"/>
        <v>41243</v>
      </c>
      <c r="P1464" s="4" t="str" cm="1">
        <f t="array" ref="P1464:R1464">_xlfn.TEXTSPLIT(M1464,"/")</f>
        <v>11</v>
      </c>
      <c r="Q1464" s="4" t="str">
        <v>30</v>
      </c>
      <c r="R1464" s="4" t="str">
        <v>12</v>
      </c>
      <c r="S1464" s="5">
        <f t="shared" si="159"/>
        <v>41243</v>
      </c>
      <c r="T1464">
        <v>83</v>
      </c>
      <c r="U1464" s="14">
        <v>473</v>
      </c>
      <c r="V1464" s="14">
        <v>21</v>
      </c>
      <c r="W1464" s="14">
        <v>176</v>
      </c>
      <c r="X1464" s="14">
        <v>19</v>
      </c>
      <c r="Y1464" s="14">
        <v>21</v>
      </c>
      <c r="Z1464" s="14">
        <v>56</v>
      </c>
      <c r="AA1464" s="2">
        <v>3</v>
      </c>
      <c r="AB1464" s="2">
        <v>9</v>
      </c>
      <c r="AC1464" s="2">
        <v>9</v>
      </c>
      <c r="AD1464" s="2">
        <v>6</v>
      </c>
      <c r="AE1464" s="2">
        <v>0</v>
      </c>
      <c r="AF1464" s="2">
        <v>0</v>
      </c>
      <c r="AG1464" s="16">
        <v>0</v>
      </c>
      <c r="AH1464" s="49" t="s">
        <v>574</v>
      </c>
      <c r="AI1464" s="49" t="s">
        <v>574</v>
      </c>
      <c r="AJ1464" s="49" t="s">
        <v>574</v>
      </c>
      <c r="AK1464" s="49" t="s">
        <v>574</v>
      </c>
      <c r="AL1464" s="49" t="s">
        <v>574</v>
      </c>
      <c r="AM1464" s="2">
        <f t="shared" si="160"/>
        <v>0</v>
      </c>
      <c r="AN1464" s="1">
        <v>47</v>
      </c>
      <c r="AO1464" s="2">
        <v>55.411999999999999</v>
      </c>
    </row>
    <row r="1465" spans="1:41" hidden="1" x14ac:dyDescent="0.3">
      <c r="A1465">
        <v>3799</v>
      </c>
      <c r="B1465">
        <v>1956</v>
      </c>
      <c r="C1465" s="1">
        <f t="shared" si="154"/>
        <v>68</v>
      </c>
      <c r="D1465" t="s">
        <v>31</v>
      </c>
      <c r="E1465" t="s">
        <v>22</v>
      </c>
      <c r="F1465" s="4" t="s">
        <v>29</v>
      </c>
      <c r="G1465" t="s">
        <v>29</v>
      </c>
      <c r="H1465" s="20">
        <v>67225</v>
      </c>
      <c r="I1465" s="2">
        <f t="shared" si="155"/>
        <v>67.224999999999994</v>
      </c>
      <c r="J1465" s="2">
        <v>0</v>
      </c>
      <c r="K1465" s="2">
        <v>1</v>
      </c>
      <c r="L1465" s="16">
        <f t="shared" si="156"/>
        <v>1</v>
      </c>
      <c r="M1465" s="6" t="s">
        <v>97</v>
      </c>
      <c r="N1465" s="4">
        <f t="shared" si="157"/>
        <v>2</v>
      </c>
      <c r="O1465" s="3">
        <f t="shared" si="158"/>
        <v>41604</v>
      </c>
      <c r="P1465" s="4" t="str" cm="1">
        <f t="array" ref="P1465:R1465">_xlfn.TEXTSPLIT(M1465,"/")</f>
        <v>11</v>
      </c>
      <c r="Q1465" s="4" t="str">
        <v>26</v>
      </c>
      <c r="R1465" s="4" t="str">
        <v>13</v>
      </c>
      <c r="S1465" s="5">
        <f t="shared" si="159"/>
        <v>41604</v>
      </c>
      <c r="T1465">
        <v>4</v>
      </c>
      <c r="U1465" s="14">
        <v>315</v>
      </c>
      <c r="V1465" s="14">
        <v>35</v>
      </c>
      <c r="W1465" s="14">
        <v>322</v>
      </c>
      <c r="X1465" s="14">
        <v>46</v>
      </c>
      <c r="Y1465" s="14">
        <v>7</v>
      </c>
      <c r="Z1465" s="14">
        <v>143</v>
      </c>
      <c r="AA1465" s="2">
        <v>3</v>
      </c>
      <c r="AB1465" s="2">
        <v>7</v>
      </c>
      <c r="AC1465" s="2">
        <v>11</v>
      </c>
      <c r="AD1465" s="2">
        <v>5</v>
      </c>
      <c r="AE1465" s="2">
        <v>0</v>
      </c>
      <c r="AF1465" s="2">
        <v>0</v>
      </c>
      <c r="AG1465" s="16">
        <v>0</v>
      </c>
      <c r="AH1465" s="49" t="s">
        <v>574</v>
      </c>
      <c r="AI1465" s="49" t="s">
        <v>574</v>
      </c>
      <c r="AJ1465" s="49" t="s">
        <v>574</v>
      </c>
      <c r="AK1465" s="49" t="s">
        <v>574</v>
      </c>
      <c r="AL1465" s="49" t="s">
        <v>574</v>
      </c>
      <c r="AM1465" s="2">
        <f t="shared" si="160"/>
        <v>0</v>
      </c>
      <c r="AN1465" s="1">
        <v>54</v>
      </c>
      <c r="AO1465" s="2">
        <v>55.212000000000003</v>
      </c>
    </row>
    <row r="1466" spans="1:41" x14ac:dyDescent="0.3">
      <c r="A1466">
        <v>3798</v>
      </c>
      <c r="B1466">
        <v>1969</v>
      </c>
      <c r="C1466" s="1">
        <f t="shared" si="154"/>
        <v>55</v>
      </c>
      <c r="D1466" t="s">
        <v>25</v>
      </c>
      <c r="E1466" t="s">
        <v>22</v>
      </c>
      <c r="F1466" s="4" t="s">
        <v>29</v>
      </c>
      <c r="G1466" t="s">
        <v>29</v>
      </c>
      <c r="H1466" s="20">
        <v>41120</v>
      </c>
      <c r="I1466" s="2">
        <f t="shared" si="155"/>
        <v>41.12</v>
      </c>
      <c r="J1466" s="2">
        <v>1</v>
      </c>
      <c r="K1466" s="2">
        <v>1</v>
      </c>
      <c r="L1466" s="16">
        <f t="shared" si="156"/>
        <v>2</v>
      </c>
      <c r="M1466" s="7">
        <v>41436</v>
      </c>
      <c r="N1466" s="4">
        <f t="shared" si="157"/>
        <v>1</v>
      </c>
      <c r="O1466" s="3">
        <f t="shared" si="158"/>
        <v>41436</v>
      </c>
      <c r="P1466" s="4" t="str" cm="1">
        <f t="array" ref="P1466">_xlfn.TEXTSPLIT(M1466,"/")</f>
        <v>41436</v>
      </c>
      <c r="Q1466" s="5"/>
      <c r="R1466" s="5"/>
      <c r="S1466" s="5" t="e">
        <f t="shared" si="159"/>
        <v>#NUM!</v>
      </c>
      <c r="T1466">
        <v>80</v>
      </c>
      <c r="U1466" s="14">
        <v>24</v>
      </c>
      <c r="V1466" s="14">
        <v>2</v>
      </c>
      <c r="W1466" s="14">
        <v>23</v>
      </c>
      <c r="X1466" s="14">
        <v>0</v>
      </c>
      <c r="Y1466" s="14">
        <v>8</v>
      </c>
      <c r="Z1466" s="14">
        <v>24</v>
      </c>
      <c r="AA1466" s="2">
        <v>3</v>
      </c>
      <c r="AB1466" s="2">
        <v>2</v>
      </c>
      <c r="AC1466" s="2">
        <v>3</v>
      </c>
      <c r="AD1466" s="2">
        <v>6</v>
      </c>
      <c r="AE1466" s="2">
        <v>0</v>
      </c>
      <c r="AF1466" s="2">
        <v>0</v>
      </c>
      <c r="AG1466" s="16">
        <v>0</v>
      </c>
      <c r="AH1466" s="49" t="s">
        <v>574</v>
      </c>
      <c r="AI1466" s="49" t="s">
        <v>574</v>
      </c>
      <c r="AJ1466" s="49" t="s">
        <v>574</v>
      </c>
      <c r="AK1466" s="49" t="s">
        <v>574</v>
      </c>
      <c r="AL1466" s="49" t="s">
        <v>574</v>
      </c>
      <c r="AM1466" s="2">
        <f t="shared" si="160"/>
        <v>0</v>
      </c>
      <c r="AN1466" s="1">
        <v>54</v>
      </c>
      <c r="AO1466" s="2">
        <v>55.212000000000003</v>
      </c>
    </row>
    <row r="1467" spans="1:41" hidden="1" x14ac:dyDescent="0.3">
      <c r="A1467">
        <v>3790</v>
      </c>
      <c r="B1467">
        <v>1957</v>
      </c>
      <c r="C1467" s="1">
        <f t="shared" si="154"/>
        <v>67</v>
      </c>
      <c r="D1467" t="s">
        <v>47</v>
      </c>
      <c r="E1467" t="s">
        <v>22</v>
      </c>
      <c r="F1467" s="4" t="s">
        <v>32</v>
      </c>
      <c r="G1467" t="s">
        <v>32</v>
      </c>
      <c r="H1467" s="20">
        <v>34633</v>
      </c>
      <c r="I1467" s="2">
        <f t="shared" si="155"/>
        <v>34.633000000000003</v>
      </c>
      <c r="J1467" s="2">
        <v>2</v>
      </c>
      <c r="K1467" s="2">
        <v>1</v>
      </c>
      <c r="L1467" s="16">
        <f t="shared" si="156"/>
        <v>3</v>
      </c>
      <c r="M1467" s="6" t="s">
        <v>275</v>
      </c>
      <c r="N1467" s="4">
        <f t="shared" si="157"/>
        <v>2</v>
      </c>
      <c r="O1467" s="3">
        <f t="shared" si="158"/>
        <v>41662</v>
      </c>
      <c r="P1467" s="4" t="str" cm="1">
        <f t="array" ref="P1467:R1467">_xlfn.TEXTSPLIT(M1467,"/")</f>
        <v>1</v>
      </c>
      <c r="Q1467" s="4" t="str">
        <v>23</v>
      </c>
      <c r="R1467" s="4" t="str">
        <v>14</v>
      </c>
      <c r="S1467" s="5">
        <f t="shared" si="159"/>
        <v>41662</v>
      </c>
      <c r="T1467">
        <v>31</v>
      </c>
      <c r="U1467" s="14">
        <v>8</v>
      </c>
      <c r="V1467" s="14">
        <v>1</v>
      </c>
      <c r="W1467" s="14">
        <v>5</v>
      </c>
      <c r="X1467" s="14">
        <v>0</v>
      </c>
      <c r="Y1467" s="14">
        <v>0</v>
      </c>
      <c r="Z1467" s="14">
        <v>1</v>
      </c>
      <c r="AA1467" s="2">
        <v>1</v>
      </c>
      <c r="AB1467" s="2">
        <v>1</v>
      </c>
      <c r="AC1467" s="2">
        <v>2</v>
      </c>
      <c r="AD1467" s="2">
        <v>6</v>
      </c>
      <c r="AE1467" s="2">
        <v>0</v>
      </c>
      <c r="AF1467" s="2">
        <v>0</v>
      </c>
      <c r="AG1467" s="16">
        <v>0</v>
      </c>
      <c r="AH1467" s="49" t="s">
        <v>574</v>
      </c>
      <c r="AI1467" s="49" t="s">
        <v>574</v>
      </c>
      <c r="AJ1467" s="49" t="s">
        <v>574</v>
      </c>
      <c r="AK1467" s="49" t="s">
        <v>574</v>
      </c>
      <c r="AL1467" s="49" t="s">
        <v>574</v>
      </c>
      <c r="AM1467" s="2">
        <f t="shared" si="160"/>
        <v>0</v>
      </c>
      <c r="AN1467" s="1">
        <v>54</v>
      </c>
      <c r="AO1467" s="2">
        <v>54.802999999999997</v>
      </c>
    </row>
    <row r="1468" spans="1:41" hidden="1" x14ac:dyDescent="0.3">
      <c r="A1468">
        <v>3783</v>
      </c>
      <c r="B1468">
        <v>1960</v>
      </c>
      <c r="C1468" s="1">
        <f t="shared" si="154"/>
        <v>64</v>
      </c>
      <c r="D1468" t="s">
        <v>47</v>
      </c>
      <c r="E1468" t="s">
        <v>34</v>
      </c>
      <c r="F1468" s="4" t="s">
        <v>29</v>
      </c>
      <c r="G1468" t="s">
        <v>29</v>
      </c>
      <c r="H1468" s="20">
        <v>52854</v>
      </c>
      <c r="I1468" s="2">
        <f t="shared" si="155"/>
        <v>52.853999999999999</v>
      </c>
      <c r="J1468" s="2">
        <v>1</v>
      </c>
      <c r="K1468" s="2">
        <v>1</v>
      </c>
      <c r="L1468" s="16">
        <f t="shared" si="156"/>
        <v>2</v>
      </c>
      <c r="M1468" s="6" t="s">
        <v>274</v>
      </c>
      <c r="N1468" s="4">
        <f t="shared" si="157"/>
        <v>2</v>
      </c>
      <c r="O1468" s="3">
        <f t="shared" si="158"/>
        <v>41722</v>
      </c>
      <c r="P1468" s="4" t="str" cm="1">
        <f t="array" ref="P1468:R1468">_xlfn.TEXTSPLIT(M1468,"/")</f>
        <v>3</v>
      </c>
      <c r="Q1468" s="4" t="str">
        <v>24</v>
      </c>
      <c r="R1468" s="4" t="str">
        <v>14</v>
      </c>
      <c r="S1468" s="5">
        <f t="shared" si="159"/>
        <v>41722</v>
      </c>
      <c r="T1468">
        <v>43</v>
      </c>
      <c r="U1468" s="14">
        <v>105</v>
      </c>
      <c r="V1468" s="14">
        <v>0</v>
      </c>
      <c r="W1468" s="14">
        <v>10</v>
      </c>
      <c r="X1468" s="14">
        <v>0</v>
      </c>
      <c r="Y1468" s="14">
        <v>1</v>
      </c>
      <c r="Z1468" s="14">
        <v>0</v>
      </c>
      <c r="AA1468" s="2">
        <v>2</v>
      </c>
      <c r="AB1468" s="2">
        <v>2</v>
      </c>
      <c r="AC1468" s="2">
        <v>4</v>
      </c>
      <c r="AD1468" s="2">
        <v>5</v>
      </c>
      <c r="AE1468" s="2">
        <v>0</v>
      </c>
      <c r="AF1468" s="2">
        <v>0</v>
      </c>
      <c r="AG1468" s="16">
        <v>0</v>
      </c>
      <c r="AH1468" s="49" t="s">
        <v>574</v>
      </c>
      <c r="AI1468" s="49" t="s">
        <v>574</v>
      </c>
      <c r="AJ1468" s="49" t="s">
        <v>574</v>
      </c>
      <c r="AK1468" s="49" t="s">
        <v>574</v>
      </c>
      <c r="AL1468" s="49" t="s">
        <v>574</v>
      </c>
      <c r="AM1468" s="2">
        <f t="shared" si="160"/>
        <v>0</v>
      </c>
      <c r="AN1468" s="1">
        <v>65</v>
      </c>
      <c r="AO1468" s="2">
        <v>53.082999999999998</v>
      </c>
    </row>
    <row r="1469" spans="1:41" x14ac:dyDescent="0.3">
      <c r="A1469">
        <v>3767</v>
      </c>
      <c r="B1469">
        <v>1969</v>
      </c>
      <c r="C1469" s="1">
        <f t="shared" si="154"/>
        <v>55</v>
      </c>
      <c r="D1469" t="s">
        <v>25</v>
      </c>
      <c r="E1469" t="s">
        <v>22</v>
      </c>
      <c r="F1469" s="4" t="s">
        <v>29</v>
      </c>
      <c r="G1469" t="s">
        <v>29</v>
      </c>
      <c r="H1469" s="20">
        <v>61314</v>
      </c>
      <c r="I1469" s="2">
        <f t="shared" si="155"/>
        <v>61.314</v>
      </c>
      <c r="J1469" s="2">
        <v>0</v>
      </c>
      <c r="K1469" s="2">
        <v>1</v>
      </c>
      <c r="L1469" s="16">
        <f t="shared" si="156"/>
        <v>1</v>
      </c>
      <c r="M1469" s="6" t="s">
        <v>58</v>
      </c>
      <c r="N1469" s="4">
        <f t="shared" si="157"/>
        <v>2</v>
      </c>
      <c r="O1469" s="3">
        <f t="shared" si="158"/>
        <v>41389</v>
      </c>
      <c r="P1469" s="4" t="str" cm="1">
        <f t="array" ref="P1469:R1469">_xlfn.TEXTSPLIT(M1469,"/")</f>
        <v>4</v>
      </c>
      <c r="Q1469" s="4" t="str">
        <v>25</v>
      </c>
      <c r="R1469" s="4" t="str">
        <v>13</v>
      </c>
      <c r="S1469" s="5">
        <f t="shared" si="159"/>
        <v>41389</v>
      </c>
      <c r="T1469">
        <v>1</v>
      </c>
      <c r="U1469" s="14">
        <v>378</v>
      </c>
      <c r="V1469" s="14">
        <v>0</v>
      </c>
      <c r="W1469" s="14">
        <v>189</v>
      </c>
      <c r="X1469" s="14">
        <v>97</v>
      </c>
      <c r="Y1469" s="14">
        <v>172</v>
      </c>
      <c r="Z1469" s="14">
        <v>172</v>
      </c>
      <c r="AA1469" s="2">
        <v>2</v>
      </c>
      <c r="AB1469" s="2">
        <v>5</v>
      </c>
      <c r="AC1469" s="2">
        <v>12</v>
      </c>
      <c r="AD1469" s="2">
        <v>3</v>
      </c>
      <c r="AE1469" s="2">
        <v>0</v>
      </c>
      <c r="AF1469" s="2">
        <v>0</v>
      </c>
      <c r="AG1469" s="16">
        <v>0</v>
      </c>
      <c r="AH1469" s="49" t="s">
        <v>574</v>
      </c>
      <c r="AI1469" s="49" t="s">
        <v>574</v>
      </c>
      <c r="AJ1469" s="49" t="s">
        <v>574</v>
      </c>
      <c r="AK1469" s="49" t="s">
        <v>574</v>
      </c>
      <c r="AL1469" s="49" t="s">
        <v>574</v>
      </c>
      <c r="AM1469" s="2">
        <f t="shared" si="160"/>
        <v>0</v>
      </c>
      <c r="AN1469" s="1">
        <v>57</v>
      </c>
      <c r="AO1469" s="2">
        <v>49.604999999999997</v>
      </c>
    </row>
    <row r="1470" spans="1:41" x14ac:dyDescent="0.3">
      <c r="A1470">
        <v>3766</v>
      </c>
      <c r="B1470">
        <v>1960</v>
      </c>
      <c r="C1470" s="1">
        <f t="shared" si="154"/>
        <v>64</v>
      </c>
      <c r="D1470" t="s">
        <v>25</v>
      </c>
      <c r="E1470" t="s">
        <v>42</v>
      </c>
      <c r="F1470" s="4" t="s">
        <v>43</v>
      </c>
      <c r="G1470" t="s">
        <v>43</v>
      </c>
      <c r="H1470" s="20">
        <v>33051</v>
      </c>
      <c r="I1470" s="2">
        <f t="shared" si="155"/>
        <v>33.051000000000002</v>
      </c>
      <c r="J1470" s="2">
        <v>0</v>
      </c>
      <c r="K1470" s="2">
        <v>0</v>
      </c>
      <c r="L1470" s="16">
        <f t="shared" si="156"/>
        <v>0</v>
      </c>
      <c r="M1470" s="6" t="s">
        <v>193</v>
      </c>
      <c r="N1470" s="4">
        <f t="shared" si="157"/>
        <v>2</v>
      </c>
      <c r="O1470" s="3">
        <f t="shared" si="158"/>
        <v>41137</v>
      </c>
      <c r="P1470" s="4" t="str" cm="1">
        <f t="array" ref="P1470:R1470">_xlfn.TEXTSPLIT(M1470,"/")</f>
        <v>8</v>
      </c>
      <c r="Q1470" s="4" t="str">
        <v>16</v>
      </c>
      <c r="R1470" s="4" t="str">
        <v>12</v>
      </c>
      <c r="S1470" s="5">
        <f t="shared" si="159"/>
        <v>41137</v>
      </c>
      <c r="T1470">
        <v>15</v>
      </c>
      <c r="U1470" s="14">
        <v>100</v>
      </c>
      <c r="V1470" s="14">
        <v>71</v>
      </c>
      <c r="W1470" s="14">
        <v>243</v>
      </c>
      <c r="X1470" s="14">
        <v>108</v>
      </c>
      <c r="Y1470" s="14">
        <v>94</v>
      </c>
      <c r="Z1470" s="14">
        <v>219</v>
      </c>
      <c r="AA1470" s="2">
        <v>3</v>
      </c>
      <c r="AB1470" s="2">
        <v>9</v>
      </c>
      <c r="AC1470" s="2">
        <v>8</v>
      </c>
      <c r="AD1470" s="2">
        <v>9</v>
      </c>
      <c r="AE1470" s="2">
        <v>1</v>
      </c>
      <c r="AF1470" s="2">
        <v>0</v>
      </c>
      <c r="AG1470" s="16">
        <v>0</v>
      </c>
      <c r="AH1470" s="49" t="s">
        <v>574</v>
      </c>
      <c r="AI1470" s="49" t="s">
        <v>574</v>
      </c>
      <c r="AJ1470" s="49" t="s">
        <v>574</v>
      </c>
      <c r="AK1470" s="49" t="s">
        <v>574</v>
      </c>
      <c r="AL1470" s="49" t="s">
        <v>574</v>
      </c>
      <c r="AM1470" s="2">
        <f t="shared" si="160"/>
        <v>0</v>
      </c>
      <c r="AN1470" s="1">
        <v>58</v>
      </c>
      <c r="AO1470" s="2">
        <v>44.3</v>
      </c>
    </row>
    <row r="1471" spans="1:41" hidden="1" x14ac:dyDescent="0.3">
      <c r="A1471">
        <v>3762</v>
      </c>
      <c r="B1471">
        <v>1987</v>
      </c>
      <c r="C1471" s="1">
        <f t="shared" si="154"/>
        <v>37</v>
      </c>
      <c r="D1471" t="s">
        <v>47</v>
      </c>
      <c r="E1471" t="s">
        <v>34</v>
      </c>
      <c r="F1471" s="4" t="s">
        <v>26</v>
      </c>
      <c r="G1471" t="s">
        <v>26</v>
      </c>
      <c r="H1471" s="20">
        <v>69867</v>
      </c>
      <c r="I1471" s="2">
        <f t="shared" si="155"/>
        <v>69.867000000000004</v>
      </c>
      <c r="J1471" s="2">
        <v>0</v>
      </c>
      <c r="K1471" s="2">
        <v>0</v>
      </c>
      <c r="L1471" s="16">
        <f t="shared" si="156"/>
        <v>0</v>
      </c>
      <c r="M1471" s="7">
        <v>41309</v>
      </c>
      <c r="N1471" s="4">
        <f t="shared" si="157"/>
        <v>1</v>
      </c>
      <c r="O1471" s="3">
        <f t="shared" si="158"/>
        <v>41309</v>
      </c>
      <c r="P1471" s="4" t="str" cm="1">
        <f t="array" ref="P1471">_xlfn.TEXTSPLIT(M1471,"/")</f>
        <v>41309</v>
      </c>
      <c r="Q1471" s="5"/>
      <c r="R1471" s="5"/>
      <c r="S1471" s="5" t="e">
        <f t="shared" si="159"/>
        <v>#NUM!</v>
      </c>
      <c r="T1471">
        <v>30</v>
      </c>
      <c r="U1471" s="14">
        <v>196</v>
      </c>
      <c r="V1471" s="14">
        <v>0</v>
      </c>
      <c r="W1471" s="14">
        <v>512</v>
      </c>
      <c r="X1471" s="14">
        <v>33</v>
      </c>
      <c r="Y1471" s="14">
        <v>130</v>
      </c>
      <c r="Z1471" s="14">
        <v>54</v>
      </c>
      <c r="AA1471" s="2">
        <v>1</v>
      </c>
      <c r="AB1471" s="2">
        <v>3</v>
      </c>
      <c r="AC1471" s="2">
        <v>8</v>
      </c>
      <c r="AD1471" s="2">
        <v>1</v>
      </c>
      <c r="AE1471" s="2">
        <v>1</v>
      </c>
      <c r="AF1471" s="2">
        <v>0</v>
      </c>
      <c r="AG1471" s="16">
        <v>1</v>
      </c>
      <c r="AH1471" s="49" t="s">
        <v>574</v>
      </c>
      <c r="AI1471" s="49" t="s">
        <v>574</v>
      </c>
      <c r="AJ1471" s="49" t="s">
        <v>574</v>
      </c>
      <c r="AK1471" s="49">
        <v>1</v>
      </c>
      <c r="AL1471" s="49" t="s">
        <v>574</v>
      </c>
      <c r="AM1471" s="2">
        <f t="shared" si="160"/>
        <v>0</v>
      </c>
      <c r="AN1471" s="1">
        <v>45</v>
      </c>
      <c r="AO1471" s="2">
        <v>41.014000000000003</v>
      </c>
    </row>
    <row r="1472" spans="1:41" x14ac:dyDescent="0.3">
      <c r="A1472">
        <v>3759</v>
      </c>
      <c r="B1472">
        <v>1959</v>
      </c>
      <c r="C1472" s="1">
        <f t="shared" si="154"/>
        <v>65</v>
      </c>
      <c r="D1472" t="s">
        <v>25</v>
      </c>
      <c r="E1472" t="s">
        <v>22</v>
      </c>
      <c r="F1472" s="4" t="s">
        <v>32</v>
      </c>
      <c r="G1472" t="s">
        <v>32</v>
      </c>
      <c r="H1472" s="20">
        <v>65196</v>
      </c>
      <c r="I1472" s="2">
        <f t="shared" si="155"/>
        <v>65.195999999999998</v>
      </c>
      <c r="J1472" s="2">
        <v>0</v>
      </c>
      <c r="K1472" s="2">
        <v>2</v>
      </c>
      <c r="L1472" s="16">
        <f t="shared" si="156"/>
        <v>2</v>
      </c>
      <c r="M1472" s="6" t="s">
        <v>185</v>
      </c>
      <c r="N1472" s="4">
        <f t="shared" si="157"/>
        <v>2</v>
      </c>
      <c r="O1472" s="3">
        <f t="shared" si="158"/>
        <v>41480</v>
      </c>
      <c r="P1472" s="4" t="str" cm="1">
        <f t="array" ref="P1472:R1472">_xlfn.TEXTSPLIT(M1472,"/")</f>
        <v>7</v>
      </c>
      <c r="Q1472" s="4" t="str">
        <v>25</v>
      </c>
      <c r="R1472" s="4" t="str">
        <v>13</v>
      </c>
      <c r="S1472" s="5">
        <f t="shared" si="159"/>
        <v>41480</v>
      </c>
      <c r="T1472">
        <v>34</v>
      </c>
      <c r="U1472" s="14">
        <v>743</v>
      </c>
      <c r="V1472" s="14">
        <v>19</v>
      </c>
      <c r="W1472" s="14">
        <v>181</v>
      </c>
      <c r="X1472" s="14">
        <v>12</v>
      </c>
      <c r="Y1472" s="14">
        <v>0</v>
      </c>
      <c r="Z1472" s="14">
        <v>200</v>
      </c>
      <c r="AA1472" s="2">
        <v>2</v>
      </c>
      <c r="AB1472" s="2">
        <v>7</v>
      </c>
      <c r="AC1472" s="2">
        <v>11</v>
      </c>
      <c r="AD1472" s="2">
        <v>5</v>
      </c>
      <c r="AE1472" s="2">
        <v>0</v>
      </c>
      <c r="AF1472" s="2">
        <v>0</v>
      </c>
      <c r="AG1472" s="16">
        <v>1</v>
      </c>
      <c r="AH1472" s="49">
        <v>1</v>
      </c>
      <c r="AI1472" s="49" t="s">
        <v>574</v>
      </c>
      <c r="AJ1472" s="49" t="s">
        <v>574</v>
      </c>
      <c r="AK1472" s="49" t="s">
        <v>574</v>
      </c>
      <c r="AL1472" s="49" t="s">
        <v>574</v>
      </c>
      <c r="AM1472" s="2">
        <f t="shared" si="160"/>
        <v>0</v>
      </c>
      <c r="AN1472" s="1">
        <v>52</v>
      </c>
      <c r="AO1472" s="2">
        <v>38.590000000000003</v>
      </c>
    </row>
    <row r="1473" spans="1:41" hidden="1" x14ac:dyDescent="0.3">
      <c r="A1473">
        <v>3749</v>
      </c>
      <c r="B1473">
        <v>1974</v>
      </c>
      <c r="C1473" s="1">
        <f t="shared" si="154"/>
        <v>50</v>
      </c>
      <c r="D1473" t="s">
        <v>28</v>
      </c>
      <c r="E1473" t="s">
        <v>22</v>
      </c>
      <c r="F1473" s="4" t="s">
        <v>32</v>
      </c>
      <c r="G1473" t="s">
        <v>32</v>
      </c>
      <c r="H1473" s="20">
        <v>73926</v>
      </c>
      <c r="I1473" s="2">
        <f t="shared" si="155"/>
        <v>73.926000000000002</v>
      </c>
      <c r="J1473" s="2">
        <v>0</v>
      </c>
      <c r="K1473" s="2">
        <v>0</v>
      </c>
      <c r="L1473" s="16">
        <f t="shared" si="156"/>
        <v>0</v>
      </c>
      <c r="M1473" s="7">
        <v>41308</v>
      </c>
      <c r="N1473" s="4">
        <f t="shared" si="157"/>
        <v>1</v>
      </c>
      <c r="O1473" s="3">
        <f t="shared" si="158"/>
        <v>41308</v>
      </c>
      <c r="P1473" s="4" t="str" cm="1">
        <f t="array" ref="P1473">_xlfn.TEXTSPLIT(M1473,"/")</f>
        <v>41308</v>
      </c>
      <c r="Q1473" s="5"/>
      <c r="R1473" s="5"/>
      <c r="S1473" s="5" t="e">
        <f t="shared" si="159"/>
        <v>#NUM!</v>
      </c>
      <c r="T1473">
        <v>54</v>
      </c>
      <c r="U1473" s="14">
        <v>627</v>
      </c>
      <c r="V1473" s="14">
        <v>91</v>
      </c>
      <c r="W1473" s="14">
        <v>597</v>
      </c>
      <c r="X1473" s="14">
        <v>159</v>
      </c>
      <c r="Y1473" s="14">
        <v>91</v>
      </c>
      <c r="Z1473" s="14">
        <v>15</v>
      </c>
      <c r="AA1473" s="2">
        <v>1</v>
      </c>
      <c r="AB1473" s="2">
        <v>6</v>
      </c>
      <c r="AC1473" s="2">
        <v>12</v>
      </c>
      <c r="AD1473" s="2">
        <v>3</v>
      </c>
      <c r="AE1473" s="2">
        <v>0</v>
      </c>
      <c r="AF1473" s="2">
        <v>0</v>
      </c>
      <c r="AG1473" s="16">
        <v>0</v>
      </c>
      <c r="AH1473" s="49" t="s">
        <v>574</v>
      </c>
      <c r="AI1473" s="49" t="s">
        <v>574</v>
      </c>
      <c r="AJ1473" s="49" t="s">
        <v>574</v>
      </c>
      <c r="AK1473" s="49" t="s">
        <v>574</v>
      </c>
      <c r="AL1473" s="49" t="s">
        <v>574</v>
      </c>
      <c r="AM1473" s="2">
        <f t="shared" si="160"/>
        <v>0</v>
      </c>
      <c r="AN1473" s="1">
        <v>49</v>
      </c>
      <c r="AO1473" s="2">
        <v>38.409999999999997</v>
      </c>
    </row>
    <row r="1474" spans="1:41" hidden="1" x14ac:dyDescent="0.3">
      <c r="A1474">
        <v>3745</v>
      </c>
      <c r="B1474">
        <v>1989</v>
      </c>
      <c r="C1474" s="1">
        <f t="shared" ref="C1474:C1537" si="161">2024-B1474</f>
        <v>35</v>
      </c>
      <c r="D1474" t="s">
        <v>40</v>
      </c>
      <c r="E1474" t="s">
        <v>36</v>
      </c>
      <c r="F1474" s="4" t="s">
        <v>29</v>
      </c>
      <c r="G1474" t="s">
        <v>29</v>
      </c>
      <c r="H1474" s="20">
        <v>23331</v>
      </c>
      <c r="I1474" s="2">
        <f t="shared" ref="I1474:I1537" si="162">H1474/1000</f>
        <v>23.331</v>
      </c>
      <c r="J1474" s="2">
        <v>1</v>
      </c>
      <c r="K1474" s="2">
        <v>0</v>
      </c>
      <c r="L1474" s="16">
        <f t="shared" ref="L1474:L1537" si="163">K1474+J1474</f>
        <v>1</v>
      </c>
      <c r="M1474" s="7">
        <v>41008</v>
      </c>
      <c r="N1474" s="4">
        <f t="shared" ref="N1474:N1537" si="164">TYPE(M1474)</f>
        <v>1</v>
      </c>
      <c r="O1474" s="3">
        <f t="shared" ref="O1474:O1537" si="165">IF(N1474=2,S1474,M1474)</f>
        <v>41008</v>
      </c>
      <c r="P1474" s="4" t="str" cm="1">
        <f t="array" ref="P1474">_xlfn.TEXTSPLIT(M1474,"/")</f>
        <v>41008</v>
      </c>
      <c r="Q1474" s="5"/>
      <c r="R1474" s="5"/>
      <c r="S1474" s="5" t="e">
        <f t="shared" ref="S1474:S1537" si="166">DATE(R1474+100,P1474,Q1474)</f>
        <v>#NUM!</v>
      </c>
      <c r="T1474">
        <v>92</v>
      </c>
      <c r="U1474" s="14">
        <v>5</v>
      </c>
      <c r="V1474" s="14">
        <v>36</v>
      </c>
      <c r="W1474" s="14">
        <v>7</v>
      </c>
      <c r="X1474" s="14">
        <v>0</v>
      </c>
      <c r="Y1474" s="14">
        <v>10</v>
      </c>
      <c r="Z1474" s="14">
        <v>45</v>
      </c>
      <c r="AA1474" s="2">
        <v>2</v>
      </c>
      <c r="AB1474" s="2">
        <v>3</v>
      </c>
      <c r="AC1474" s="2">
        <v>3</v>
      </c>
      <c r="AD1474" s="2">
        <v>8</v>
      </c>
      <c r="AE1474" s="2">
        <v>0</v>
      </c>
      <c r="AF1474" s="2">
        <v>0</v>
      </c>
      <c r="AG1474" s="16">
        <v>0</v>
      </c>
      <c r="AH1474" s="49" t="s">
        <v>574</v>
      </c>
      <c r="AI1474" s="49" t="s">
        <v>574</v>
      </c>
      <c r="AJ1474" s="49" t="s">
        <v>574</v>
      </c>
      <c r="AK1474" s="49" t="s">
        <v>574</v>
      </c>
      <c r="AL1474" s="49" t="s">
        <v>574</v>
      </c>
      <c r="AM1474" s="2">
        <f t="shared" ref="AM1474:AM1537" si="167">SUM(AH1474:AL1474)-AG1474</f>
        <v>0</v>
      </c>
      <c r="AN1474" s="1">
        <v>48</v>
      </c>
      <c r="AO1474" s="2">
        <v>37.085000000000001</v>
      </c>
    </row>
    <row r="1475" spans="1:41" hidden="1" x14ac:dyDescent="0.3">
      <c r="A1475">
        <v>3732</v>
      </c>
      <c r="B1475">
        <v>1956</v>
      </c>
      <c r="C1475" s="1">
        <f t="shared" si="161"/>
        <v>68</v>
      </c>
      <c r="D1475" t="s">
        <v>28</v>
      </c>
      <c r="E1475" t="s">
        <v>42</v>
      </c>
      <c r="F1475" s="4" t="s">
        <v>29</v>
      </c>
      <c r="G1475" t="s">
        <v>29</v>
      </c>
      <c r="H1475" s="20">
        <v>52750</v>
      </c>
      <c r="I1475" s="2">
        <f t="shared" si="162"/>
        <v>52.75</v>
      </c>
      <c r="J1475" s="2">
        <v>0</v>
      </c>
      <c r="K1475" s="2">
        <v>1</v>
      </c>
      <c r="L1475" s="16">
        <f t="shared" si="163"/>
        <v>1</v>
      </c>
      <c r="M1475" s="7">
        <v>41366</v>
      </c>
      <c r="N1475" s="4">
        <f t="shared" si="164"/>
        <v>1</v>
      </c>
      <c r="O1475" s="3">
        <f t="shared" si="165"/>
        <v>41366</v>
      </c>
      <c r="P1475" s="4" t="str" cm="1">
        <f t="array" ref="P1475">_xlfn.TEXTSPLIT(M1475,"/")</f>
        <v>41366</v>
      </c>
      <c r="Q1475" s="5"/>
      <c r="R1475" s="5"/>
      <c r="S1475" s="5" t="e">
        <f t="shared" si="166"/>
        <v>#NUM!</v>
      </c>
      <c r="T1475">
        <v>72</v>
      </c>
      <c r="U1475" s="14">
        <v>393</v>
      </c>
      <c r="V1475" s="14">
        <v>0</v>
      </c>
      <c r="W1475" s="14">
        <v>239</v>
      </c>
      <c r="X1475" s="14">
        <v>90</v>
      </c>
      <c r="Y1475" s="14">
        <v>69</v>
      </c>
      <c r="Z1475" s="14">
        <v>69</v>
      </c>
      <c r="AA1475" s="2">
        <v>6</v>
      </c>
      <c r="AB1475" s="2">
        <v>5</v>
      </c>
      <c r="AC1475" s="2">
        <v>9</v>
      </c>
      <c r="AD1475" s="2">
        <v>4</v>
      </c>
      <c r="AE1475" s="2">
        <v>0</v>
      </c>
      <c r="AF1475" s="2">
        <v>0</v>
      </c>
      <c r="AG1475" s="16">
        <v>0</v>
      </c>
      <c r="AH1475" s="49" t="s">
        <v>574</v>
      </c>
      <c r="AI1475" s="49" t="s">
        <v>574</v>
      </c>
      <c r="AJ1475" s="49" t="s">
        <v>574</v>
      </c>
      <c r="AK1475" s="49" t="s">
        <v>574</v>
      </c>
      <c r="AL1475" s="49" t="s">
        <v>574</v>
      </c>
      <c r="AM1475" s="2">
        <f t="shared" si="167"/>
        <v>0</v>
      </c>
      <c r="AN1475" s="1">
        <v>28</v>
      </c>
      <c r="AO1475" s="2">
        <v>34.823999999999998</v>
      </c>
    </row>
    <row r="1476" spans="1:41" hidden="1" x14ac:dyDescent="0.3">
      <c r="A1476">
        <v>3726</v>
      </c>
      <c r="B1476">
        <v>1987</v>
      </c>
      <c r="C1476" s="1">
        <f t="shared" si="161"/>
        <v>37</v>
      </c>
      <c r="D1476" t="s">
        <v>47</v>
      </c>
      <c r="E1476" t="s">
        <v>34</v>
      </c>
      <c r="F1476" s="4" t="s">
        <v>32</v>
      </c>
      <c r="G1476" t="s">
        <v>32</v>
      </c>
      <c r="H1476" s="20">
        <v>34320</v>
      </c>
      <c r="I1476" s="2">
        <f t="shared" si="162"/>
        <v>34.32</v>
      </c>
      <c r="J1476" s="2">
        <v>1</v>
      </c>
      <c r="K1476" s="2">
        <v>0</v>
      </c>
      <c r="L1476" s="16">
        <f t="shared" si="163"/>
        <v>1</v>
      </c>
      <c r="M1476" s="6" t="s">
        <v>373</v>
      </c>
      <c r="N1476" s="4">
        <f t="shared" si="164"/>
        <v>2</v>
      </c>
      <c r="O1476" s="3">
        <f t="shared" si="165"/>
        <v>41686</v>
      </c>
      <c r="P1476" s="4" t="str" cm="1">
        <f t="array" ref="P1476:R1476">_xlfn.TEXTSPLIT(M1476,"/")</f>
        <v>2</v>
      </c>
      <c r="Q1476" s="4" t="str">
        <v>16</v>
      </c>
      <c r="R1476" s="4" t="str">
        <v>14</v>
      </c>
      <c r="S1476" s="5">
        <f t="shared" si="166"/>
        <v>41686</v>
      </c>
      <c r="T1476">
        <v>66</v>
      </c>
      <c r="U1476" s="14">
        <v>4</v>
      </c>
      <c r="V1476" s="14">
        <v>1</v>
      </c>
      <c r="W1476" s="14">
        <v>9</v>
      </c>
      <c r="X1476" s="14">
        <v>3</v>
      </c>
      <c r="Y1476" s="14">
        <v>0</v>
      </c>
      <c r="Z1476" s="14">
        <v>0</v>
      </c>
      <c r="AA1476" s="2">
        <v>1</v>
      </c>
      <c r="AB1476" s="2">
        <v>1</v>
      </c>
      <c r="AC1476" s="2">
        <v>2</v>
      </c>
      <c r="AD1476" s="2">
        <v>8</v>
      </c>
      <c r="AE1476" s="2">
        <v>0</v>
      </c>
      <c r="AF1476" s="2">
        <v>0</v>
      </c>
      <c r="AG1476" s="16">
        <v>0</v>
      </c>
      <c r="AH1476" s="49" t="s">
        <v>574</v>
      </c>
      <c r="AI1476" s="49" t="s">
        <v>574</v>
      </c>
      <c r="AJ1476" s="49" t="s">
        <v>574</v>
      </c>
      <c r="AK1476" s="49" t="s">
        <v>574</v>
      </c>
      <c r="AL1476" s="49" t="s">
        <v>574</v>
      </c>
      <c r="AM1476" s="2">
        <f t="shared" si="167"/>
        <v>0</v>
      </c>
      <c r="AN1476" s="1">
        <v>28</v>
      </c>
      <c r="AO1476" s="2">
        <v>34.823999999999998</v>
      </c>
    </row>
    <row r="1477" spans="1:41" x14ac:dyDescent="0.3">
      <c r="A1477">
        <v>3725</v>
      </c>
      <c r="B1477">
        <v>1962</v>
      </c>
      <c r="C1477" s="1">
        <f t="shared" si="161"/>
        <v>62</v>
      </c>
      <c r="D1477" t="s">
        <v>25</v>
      </c>
      <c r="E1477" t="s">
        <v>34</v>
      </c>
      <c r="F1477" s="4" t="s">
        <v>26</v>
      </c>
      <c r="G1477" t="s">
        <v>26</v>
      </c>
      <c r="H1477" s="20">
        <v>84865</v>
      </c>
      <c r="I1477" s="2">
        <f t="shared" si="162"/>
        <v>84.864999999999995</v>
      </c>
      <c r="J1477" s="2">
        <v>0</v>
      </c>
      <c r="K1477" s="2">
        <v>0</v>
      </c>
      <c r="L1477" s="16">
        <f t="shared" si="163"/>
        <v>0</v>
      </c>
      <c r="M1477" s="7">
        <v>41522</v>
      </c>
      <c r="N1477" s="4">
        <f t="shared" si="164"/>
        <v>1</v>
      </c>
      <c r="O1477" s="3">
        <f t="shared" si="165"/>
        <v>41522</v>
      </c>
      <c r="P1477" s="4" t="str" cm="1">
        <f t="array" ref="P1477">_xlfn.TEXTSPLIT(M1477,"/")</f>
        <v>41522</v>
      </c>
      <c r="Q1477" s="5"/>
      <c r="R1477" s="5"/>
      <c r="S1477" s="5" t="e">
        <f t="shared" si="166"/>
        <v>#NUM!</v>
      </c>
      <c r="T1477">
        <v>1</v>
      </c>
      <c r="U1477" s="14">
        <v>1248</v>
      </c>
      <c r="V1477" s="14">
        <v>16</v>
      </c>
      <c r="W1477" s="14">
        <v>349</v>
      </c>
      <c r="X1477" s="14">
        <v>43</v>
      </c>
      <c r="Y1477" s="14">
        <v>16</v>
      </c>
      <c r="Z1477" s="14">
        <v>16</v>
      </c>
      <c r="AA1477" s="2">
        <v>1</v>
      </c>
      <c r="AB1477" s="2">
        <v>2</v>
      </c>
      <c r="AC1477" s="2">
        <v>9</v>
      </c>
      <c r="AD1477" s="2">
        <v>4</v>
      </c>
      <c r="AE1477" s="2">
        <v>1</v>
      </c>
      <c r="AF1477" s="2">
        <v>0</v>
      </c>
      <c r="AG1477" s="16">
        <v>4</v>
      </c>
      <c r="AH1477" s="49" t="s">
        <v>574</v>
      </c>
      <c r="AI1477" s="49">
        <v>1</v>
      </c>
      <c r="AJ1477" s="49">
        <v>1</v>
      </c>
      <c r="AK1477" s="49">
        <v>1</v>
      </c>
      <c r="AL1477" s="49">
        <v>1</v>
      </c>
      <c r="AM1477" s="2">
        <f t="shared" si="167"/>
        <v>0</v>
      </c>
      <c r="AN1477" s="1">
        <v>57</v>
      </c>
      <c r="AO1477" s="2">
        <v>34.704000000000001</v>
      </c>
    </row>
    <row r="1478" spans="1:41" x14ac:dyDescent="0.3">
      <c r="A1478">
        <v>3722</v>
      </c>
      <c r="B1478">
        <v>1973</v>
      </c>
      <c r="C1478" s="1">
        <f t="shared" si="161"/>
        <v>51</v>
      </c>
      <c r="D1478" t="s">
        <v>25</v>
      </c>
      <c r="E1478" t="s">
        <v>22</v>
      </c>
      <c r="F1478" s="4" t="s">
        <v>26</v>
      </c>
      <c r="G1478" t="s">
        <v>26</v>
      </c>
      <c r="H1478" s="20">
        <v>44503</v>
      </c>
      <c r="I1478" s="2">
        <f t="shared" si="162"/>
        <v>44.503</v>
      </c>
      <c r="J1478" s="2">
        <v>1</v>
      </c>
      <c r="K1478" s="2">
        <v>1</v>
      </c>
      <c r="L1478" s="16">
        <f t="shared" si="163"/>
        <v>2</v>
      </c>
      <c r="M1478" s="6" t="s">
        <v>319</v>
      </c>
      <c r="N1478" s="4">
        <f t="shared" si="164"/>
        <v>2</v>
      </c>
      <c r="O1478" s="3">
        <f t="shared" si="165"/>
        <v>41745</v>
      </c>
      <c r="P1478" s="4" t="str" cm="1">
        <f t="array" ref="P1478:R1478">_xlfn.TEXTSPLIT(M1478,"/")</f>
        <v>4</v>
      </c>
      <c r="Q1478" s="4" t="str">
        <v>16</v>
      </c>
      <c r="R1478" s="4" t="str">
        <v>14</v>
      </c>
      <c r="S1478" s="5">
        <f t="shared" si="166"/>
        <v>41745</v>
      </c>
      <c r="T1478">
        <v>83</v>
      </c>
      <c r="U1478" s="14">
        <v>31</v>
      </c>
      <c r="V1478" s="14">
        <v>1</v>
      </c>
      <c r="W1478" s="14">
        <v>8</v>
      </c>
      <c r="X1478" s="14">
        <v>0</v>
      </c>
      <c r="Y1478" s="14">
        <v>0</v>
      </c>
      <c r="Z1478" s="14">
        <v>8</v>
      </c>
      <c r="AA1478" s="2">
        <v>2</v>
      </c>
      <c r="AB1478" s="2">
        <v>2</v>
      </c>
      <c r="AC1478" s="2">
        <v>3</v>
      </c>
      <c r="AD1478" s="2">
        <v>6</v>
      </c>
      <c r="AE1478" s="2">
        <v>0</v>
      </c>
      <c r="AF1478" s="2">
        <v>0</v>
      </c>
      <c r="AG1478" s="16">
        <v>0</v>
      </c>
      <c r="AH1478" s="49" t="s">
        <v>574</v>
      </c>
      <c r="AI1478" s="49" t="s">
        <v>574</v>
      </c>
      <c r="AJ1478" s="49" t="s">
        <v>574</v>
      </c>
      <c r="AK1478" s="49" t="s">
        <v>574</v>
      </c>
      <c r="AL1478" s="49" t="s">
        <v>574</v>
      </c>
      <c r="AM1478" s="2">
        <f t="shared" si="167"/>
        <v>0</v>
      </c>
      <c r="AN1478" s="1">
        <v>49</v>
      </c>
      <c r="AO1478" s="2">
        <v>33.590000000000003</v>
      </c>
    </row>
    <row r="1479" spans="1:41" x14ac:dyDescent="0.3">
      <c r="A1479">
        <v>3717</v>
      </c>
      <c r="B1479">
        <v>1960</v>
      </c>
      <c r="C1479" s="1">
        <f t="shared" si="161"/>
        <v>64</v>
      </c>
      <c r="D1479" t="s">
        <v>25</v>
      </c>
      <c r="E1479" t="s">
        <v>22</v>
      </c>
      <c r="F1479" s="4" t="s">
        <v>29</v>
      </c>
      <c r="G1479" t="s">
        <v>29</v>
      </c>
      <c r="H1479" s="20">
        <v>61180</v>
      </c>
      <c r="I1479" s="2">
        <f t="shared" si="162"/>
        <v>61.18</v>
      </c>
      <c r="J1479" s="2">
        <v>0</v>
      </c>
      <c r="K1479" s="2">
        <v>1</v>
      </c>
      <c r="L1479" s="16">
        <f t="shared" si="163"/>
        <v>1</v>
      </c>
      <c r="M1479" s="6" t="s">
        <v>406</v>
      </c>
      <c r="N1479" s="4">
        <f t="shared" si="164"/>
        <v>2</v>
      </c>
      <c r="O1479" s="3">
        <f t="shared" si="165"/>
        <v>41752</v>
      </c>
      <c r="P1479" s="4" t="str" cm="1">
        <f t="array" ref="P1479:R1479">_xlfn.TEXTSPLIT(M1479,"/")</f>
        <v>4</v>
      </c>
      <c r="Q1479" s="4" t="str">
        <v>23</v>
      </c>
      <c r="R1479" s="4" t="str">
        <v>14</v>
      </c>
      <c r="S1479" s="5">
        <f t="shared" si="166"/>
        <v>41752</v>
      </c>
      <c r="T1479">
        <v>70</v>
      </c>
      <c r="U1479" s="14">
        <v>403</v>
      </c>
      <c r="V1479" s="14">
        <v>24</v>
      </c>
      <c r="W1479" s="14">
        <v>29</v>
      </c>
      <c r="X1479" s="14">
        <v>6</v>
      </c>
      <c r="Y1479" s="14">
        <v>24</v>
      </c>
      <c r="Z1479" s="14">
        <v>218</v>
      </c>
      <c r="AA1479" s="2">
        <v>2</v>
      </c>
      <c r="AB1479" s="2">
        <v>5</v>
      </c>
      <c r="AC1479" s="2">
        <v>6</v>
      </c>
      <c r="AD1479" s="2">
        <v>3</v>
      </c>
      <c r="AE1479" s="2">
        <v>0</v>
      </c>
      <c r="AF1479" s="2">
        <v>0</v>
      </c>
      <c r="AG1479" s="16">
        <v>1</v>
      </c>
      <c r="AH1479" s="49">
        <v>1</v>
      </c>
      <c r="AI1479" s="49" t="s">
        <v>574</v>
      </c>
      <c r="AJ1479" s="49" t="s">
        <v>574</v>
      </c>
      <c r="AK1479" s="49" t="s">
        <v>574</v>
      </c>
      <c r="AL1479" s="49" t="s">
        <v>574</v>
      </c>
      <c r="AM1479" s="2">
        <f t="shared" si="167"/>
        <v>0</v>
      </c>
      <c r="AN1479" s="1">
        <v>43</v>
      </c>
      <c r="AO1479" s="2">
        <v>28.071000000000002</v>
      </c>
    </row>
    <row r="1480" spans="1:41" hidden="1" x14ac:dyDescent="0.3">
      <c r="A1480">
        <v>3712</v>
      </c>
      <c r="B1480">
        <v>1960</v>
      </c>
      <c r="C1480" s="1">
        <f t="shared" si="161"/>
        <v>64</v>
      </c>
      <c r="D1480" t="s">
        <v>40</v>
      </c>
      <c r="E1480" t="s">
        <v>22</v>
      </c>
      <c r="F1480" s="4" t="s">
        <v>23</v>
      </c>
      <c r="G1480" t="s">
        <v>23</v>
      </c>
      <c r="H1480" s="20">
        <v>52332</v>
      </c>
      <c r="I1480" s="2">
        <f t="shared" si="162"/>
        <v>52.332000000000001</v>
      </c>
      <c r="J1480" s="2">
        <v>0</v>
      </c>
      <c r="K1480" s="2">
        <v>0</v>
      </c>
      <c r="L1480" s="16">
        <f t="shared" si="163"/>
        <v>0</v>
      </c>
      <c r="M1480" s="6" t="s">
        <v>284</v>
      </c>
      <c r="N1480" s="4">
        <f t="shared" si="164"/>
        <v>2</v>
      </c>
      <c r="O1480" s="3">
        <f t="shared" si="165"/>
        <v>41514</v>
      </c>
      <c r="P1480" s="4" t="str" cm="1">
        <f t="array" ref="P1480:R1480">_xlfn.TEXTSPLIT(M1480,"/")</f>
        <v>8</v>
      </c>
      <c r="Q1480" s="4" t="str">
        <v>28</v>
      </c>
      <c r="R1480" s="4" t="str">
        <v>13</v>
      </c>
      <c r="S1480" s="5">
        <f t="shared" si="166"/>
        <v>41514</v>
      </c>
      <c r="T1480">
        <v>63</v>
      </c>
      <c r="U1480" s="14">
        <v>212</v>
      </c>
      <c r="V1480" s="14">
        <v>5</v>
      </c>
      <c r="W1480" s="14">
        <v>33</v>
      </c>
      <c r="X1480" s="14">
        <v>7</v>
      </c>
      <c r="Y1480" s="14">
        <v>0</v>
      </c>
      <c r="Z1480" s="14">
        <v>2</v>
      </c>
      <c r="AA1480" s="2">
        <v>1</v>
      </c>
      <c r="AB1480" s="2">
        <v>3</v>
      </c>
      <c r="AC1480" s="2">
        <v>6</v>
      </c>
      <c r="AD1480" s="2">
        <v>4</v>
      </c>
      <c r="AE1480" s="2">
        <v>0</v>
      </c>
      <c r="AF1480" s="2">
        <v>0</v>
      </c>
      <c r="AG1480" s="16">
        <v>1</v>
      </c>
      <c r="AH1480" s="49" t="s">
        <v>574</v>
      </c>
      <c r="AI1480" s="49">
        <v>1</v>
      </c>
      <c r="AJ1480" s="49" t="s">
        <v>574</v>
      </c>
      <c r="AK1480" s="49" t="s">
        <v>574</v>
      </c>
      <c r="AL1480" s="49" t="s">
        <v>574</v>
      </c>
      <c r="AM1480" s="2">
        <f t="shared" si="167"/>
        <v>0</v>
      </c>
      <c r="AN1480" s="1">
        <v>51</v>
      </c>
      <c r="AO1480" s="2">
        <v>26.759</v>
      </c>
    </row>
    <row r="1481" spans="1:41" x14ac:dyDescent="0.3">
      <c r="A1481">
        <v>3711</v>
      </c>
      <c r="B1481">
        <v>1945</v>
      </c>
      <c r="C1481" s="1">
        <f t="shared" si="161"/>
        <v>79</v>
      </c>
      <c r="D1481" t="s">
        <v>25</v>
      </c>
      <c r="E1481" t="s">
        <v>42</v>
      </c>
      <c r="F1481" s="4" t="s">
        <v>29</v>
      </c>
      <c r="G1481" t="s">
        <v>29</v>
      </c>
      <c r="H1481" s="20">
        <v>80184</v>
      </c>
      <c r="I1481" s="2">
        <f t="shared" si="162"/>
        <v>80.183999999999997</v>
      </c>
      <c r="J1481" s="2">
        <v>0</v>
      </c>
      <c r="K1481" s="2">
        <v>0</v>
      </c>
      <c r="L1481" s="16">
        <f t="shared" si="163"/>
        <v>0</v>
      </c>
      <c r="M1481" s="7">
        <v>41642</v>
      </c>
      <c r="N1481" s="4">
        <f t="shared" si="164"/>
        <v>1</v>
      </c>
      <c r="O1481" s="3">
        <f t="shared" si="165"/>
        <v>41642</v>
      </c>
      <c r="P1481" s="4" t="str" cm="1">
        <f t="array" ref="P1481">_xlfn.TEXTSPLIT(M1481,"/")</f>
        <v>41642</v>
      </c>
      <c r="Q1481" s="5"/>
      <c r="R1481" s="5"/>
      <c r="S1481" s="5" t="e">
        <f t="shared" si="166"/>
        <v>#NUM!</v>
      </c>
      <c r="T1481">
        <v>19</v>
      </c>
      <c r="U1481" s="14">
        <v>1035</v>
      </c>
      <c r="V1481" s="14">
        <v>134</v>
      </c>
      <c r="W1481" s="14">
        <v>670</v>
      </c>
      <c r="X1481" s="14">
        <v>25</v>
      </c>
      <c r="Y1481" s="14">
        <v>38</v>
      </c>
      <c r="Z1481" s="14">
        <v>0</v>
      </c>
      <c r="AA1481" s="2">
        <v>1</v>
      </c>
      <c r="AB1481" s="2">
        <v>6</v>
      </c>
      <c r="AC1481" s="2">
        <v>10</v>
      </c>
      <c r="AD1481" s="2">
        <v>3</v>
      </c>
      <c r="AE1481" s="2">
        <v>0</v>
      </c>
      <c r="AF1481" s="2">
        <v>0</v>
      </c>
      <c r="AG1481" s="16">
        <v>2</v>
      </c>
      <c r="AH1481" s="49" t="s">
        <v>574</v>
      </c>
      <c r="AI1481" s="49" t="s">
        <v>574</v>
      </c>
      <c r="AJ1481" s="49">
        <v>1</v>
      </c>
      <c r="AK1481" s="49">
        <v>1</v>
      </c>
      <c r="AL1481" s="49" t="s">
        <v>574</v>
      </c>
      <c r="AM1481" s="2">
        <f t="shared" si="167"/>
        <v>0</v>
      </c>
      <c r="AN1481" s="1">
        <v>44</v>
      </c>
      <c r="AO1481" s="2">
        <v>23.724</v>
      </c>
    </row>
    <row r="1482" spans="1:41" x14ac:dyDescent="0.3">
      <c r="A1482">
        <v>3710</v>
      </c>
      <c r="B1482">
        <v>1985</v>
      </c>
      <c r="C1482" s="1">
        <f t="shared" si="161"/>
        <v>39</v>
      </c>
      <c r="D1482" t="s">
        <v>25</v>
      </c>
      <c r="E1482" t="s">
        <v>34</v>
      </c>
      <c r="F1482" s="4" t="s">
        <v>26</v>
      </c>
      <c r="G1482" t="s">
        <v>26</v>
      </c>
      <c r="H1482" s="20">
        <v>39684</v>
      </c>
      <c r="I1482" s="2">
        <f t="shared" si="162"/>
        <v>39.683999999999997</v>
      </c>
      <c r="J1482" s="2">
        <v>1</v>
      </c>
      <c r="K1482" s="2">
        <v>0</v>
      </c>
      <c r="L1482" s="16">
        <f t="shared" si="163"/>
        <v>1</v>
      </c>
      <c r="M1482" s="7">
        <v>41253</v>
      </c>
      <c r="N1482" s="4">
        <f t="shared" si="164"/>
        <v>1</v>
      </c>
      <c r="O1482" s="3">
        <f t="shared" si="165"/>
        <v>41253</v>
      </c>
      <c r="P1482" s="4" t="str" cm="1">
        <f t="array" ref="P1482">_xlfn.TEXTSPLIT(M1482,"/")</f>
        <v>41253</v>
      </c>
      <c r="Q1482" s="5"/>
      <c r="R1482" s="5"/>
      <c r="S1482" s="5" t="e">
        <f t="shared" si="166"/>
        <v>#NUM!</v>
      </c>
      <c r="T1482">
        <v>41</v>
      </c>
      <c r="U1482" s="14">
        <v>19</v>
      </c>
      <c r="V1482" s="14">
        <v>0</v>
      </c>
      <c r="W1482" s="14">
        <v>35</v>
      </c>
      <c r="X1482" s="14">
        <v>6</v>
      </c>
      <c r="Y1482" s="14">
        <v>4</v>
      </c>
      <c r="Z1482" s="14">
        <v>17</v>
      </c>
      <c r="AA1482" s="2">
        <v>2</v>
      </c>
      <c r="AB1482" s="2">
        <v>2</v>
      </c>
      <c r="AC1482" s="2">
        <v>2</v>
      </c>
      <c r="AD1482" s="2">
        <v>7</v>
      </c>
      <c r="AE1482" s="2">
        <v>1</v>
      </c>
      <c r="AF1482" s="2">
        <v>1</v>
      </c>
      <c r="AG1482" s="16">
        <v>0</v>
      </c>
      <c r="AH1482" s="49" t="s">
        <v>574</v>
      </c>
      <c r="AI1482" s="49" t="s">
        <v>574</v>
      </c>
      <c r="AJ1482" s="49" t="s">
        <v>574</v>
      </c>
      <c r="AK1482" s="49" t="s">
        <v>574</v>
      </c>
      <c r="AL1482" s="49" t="s">
        <v>574</v>
      </c>
      <c r="AM1482" s="2">
        <f t="shared" si="167"/>
        <v>0</v>
      </c>
      <c r="AN1482" s="1">
        <v>63</v>
      </c>
      <c r="AO1482" s="2">
        <v>19.739999999999998</v>
      </c>
    </row>
    <row r="1483" spans="1:41" x14ac:dyDescent="0.3">
      <c r="A1483">
        <v>3706</v>
      </c>
      <c r="B1483">
        <v>1979</v>
      </c>
      <c r="C1483" s="1">
        <f t="shared" si="161"/>
        <v>45</v>
      </c>
      <c r="D1483" t="s">
        <v>25</v>
      </c>
      <c r="E1483" t="s">
        <v>22</v>
      </c>
      <c r="F1483" s="4" t="s">
        <v>26</v>
      </c>
      <c r="G1483" t="s">
        <v>26</v>
      </c>
      <c r="H1483" s="20">
        <v>28647</v>
      </c>
      <c r="I1483" s="2">
        <f t="shared" si="162"/>
        <v>28.646999999999998</v>
      </c>
      <c r="J1483" s="2">
        <v>1</v>
      </c>
      <c r="K1483" s="2">
        <v>0</v>
      </c>
      <c r="L1483" s="16">
        <f t="shared" si="163"/>
        <v>1</v>
      </c>
      <c r="M1483" s="6" t="s">
        <v>263</v>
      </c>
      <c r="N1483" s="4">
        <f t="shared" si="164"/>
        <v>2</v>
      </c>
      <c r="O1483" s="3">
        <f t="shared" si="165"/>
        <v>41507</v>
      </c>
      <c r="P1483" s="4" t="str" cm="1">
        <f t="array" ref="P1483:R1483">_xlfn.TEXTSPLIT(M1483,"/")</f>
        <v>8</v>
      </c>
      <c r="Q1483" s="4" t="str">
        <v>21</v>
      </c>
      <c r="R1483" s="4" t="str">
        <v>13</v>
      </c>
      <c r="S1483" s="5">
        <f t="shared" si="166"/>
        <v>41507</v>
      </c>
      <c r="T1483">
        <v>54</v>
      </c>
      <c r="U1483" s="14">
        <v>19</v>
      </c>
      <c r="V1483" s="14">
        <v>8</v>
      </c>
      <c r="W1483" s="14">
        <v>29</v>
      </c>
      <c r="X1483" s="14">
        <v>0</v>
      </c>
      <c r="Y1483" s="14">
        <v>12</v>
      </c>
      <c r="Z1483" s="14">
        <v>26</v>
      </c>
      <c r="AA1483" s="2">
        <v>1</v>
      </c>
      <c r="AB1483" s="2">
        <v>2</v>
      </c>
      <c r="AC1483" s="2">
        <v>2</v>
      </c>
      <c r="AD1483" s="2">
        <v>7</v>
      </c>
      <c r="AE1483" s="2">
        <v>1</v>
      </c>
      <c r="AF1483" s="2">
        <v>0</v>
      </c>
      <c r="AG1483" s="16">
        <v>1</v>
      </c>
      <c r="AH1483" s="49">
        <v>1</v>
      </c>
      <c r="AI1483" s="49" t="s">
        <v>574</v>
      </c>
      <c r="AJ1483" s="49" t="s">
        <v>574</v>
      </c>
      <c r="AK1483" s="49" t="s">
        <v>574</v>
      </c>
      <c r="AL1483" s="49" t="s">
        <v>574</v>
      </c>
      <c r="AM1483" s="2">
        <f t="shared" si="167"/>
        <v>0</v>
      </c>
      <c r="AN1483" s="1">
        <v>52</v>
      </c>
      <c r="AO1483" s="2">
        <v>1.73</v>
      </c>
    </row>
    <row r="1484" spans="1:41" x14ac:dyDescent="0.3">
      <c r="A1484">
        <v>3698</v>
      </c>
      <c r="B1484">
        <v>1984</v>
      </c>
      <c r="C1484" s="1">
        <f t="shared" si="161"/>
        <v>40</v>
      </c>
      <c r="D1484" t="s">
        <v>25</v>
      </c>
      <c r="E1484" t="s">
        <v>22</v>
      </c>
      <c r="F1484" s="4" t="s">
        <v>32</v>
      </c>
      <c r="G1484" t="s">
        <v>32</v>
      </c>
      <c r="H1484" s="20">
        <v>78687</v>
      </c>
      <c r="I1484" s="2">
        <f t="shared" si="162"/>
        <v>78.686999999999998</v>
      </c>
      <c r="J1484" s="2">
        <v>0</v>
      </c>
      <c r="K1484" s="2">
        <v>0</v>
      </c>
      <c r="L1484" s="16">
        <f t="shared" si="163"/>
        <v>0</v>
      </c>
      <c r="M1484" s="7">
        <v>41160</v>
      </c>
      <c r="N1484" s="4">
        <f t="shared" si="164"/>
        <v>1</v>
      </c>
      <c r="O1484" s="3">
        <f t="shared" si="165"/>
        <v>41160</v>
      </c>
      <c r="P1484" s="4" t="str" cm="1">
        <f t="array" ref="P1484">_xlfn.TEXTSPLIT(M1484,"/")</f>
        <v>41160</v>
      </c>
      <c r="Q1484" s="5"/>
      <c r="R1484" s="5"/>
      <c r="S1484" s="5" t="e">
        <f t="shared" si="166"/>
        <v>#NUM!</v>
      </c>
      <c r="T1484">
        <v>13</v>
      </c>
      <c r="U1484" s="14">
        <v>817</v>
      </c>
      <c r="V1484" s="14">
        <v>185</v>
      </c>
      <c r="W1484" s="14">
        <v>687</v>
      </c>
      <c r="X1484" s="14">
        <v>145</v>
      </c>
      <c r="Y1484" s="14">
        <v>55</v>
      </c>
      <c r="Z1484" s="14">
        <v>241</v>
      </c>
      <c r="AA1484" s="2">
        <v>1</v>
      </c>
      <c r="AB1484" s="2">
        <v>4</v>
      </c>
      <c r="AC1484" s="2">
        <v>8</v>
      </c>
      <c r="AD1484" s="2">
        <v>2</v>
      </c>
      <c r="AE1484" s="2">
        <v>1</v>
      </c>
      <c r="AF1484" s="2">
        <v>0</v>
      </c>
      <c r="AG1484" s="16">
        <v>1</v>
      </c>
      <c r="AH1484" s="49" t="s">
        <v>574</v>
      </c>
      <c r="AI1484" s="49" t="s">
        <v>574</v>
      </c>
      <c r="AJ1484" s="49">
        <v>1</v>
      </c>
      <c r="AK1484" s="49" t="s">
        <v>574</v>
      </c>
      <c r="AL1484" s="49" t="s">
        <v>574</v>
      </c>
      <c r="AM1484" s="2">
        <f t="shared" si="167"/>
        <v>0</v>
      </c>
      <c r="AN1484" s="1">
        <v>72</v>
      </c>
      <c r="AO1484" s="2">
        <v>86.61</v>
      </c>
    </row>
    <row r="1485" spans="1:41" hidden="1" x14ac:dyDescent="0.3">
      <c r="A1485">
        <v>3697</v>
      </c>
      <c r="B1485">
        <v>1955</v>
      </c>
      <c r="C1485" s="1">
        <f t="shared" si="161"/>
        <v>69</v>
      </c>
      <c r="D1485" t="s">
        <v>28</v>
      </c>
      <c r="E1485" t="s">
        <v>22</v>
      </c>
      <c r="F1485" s="4" t="s">
        <v>32</v>
      </c>
      <c r="G1485" t="s">
        <v>32</v>
      </c>
      <c r="H1485" s="20">
        <v>39898</v>
      </c>
      <c r="I1485" s="2">
        <f t="shared" si="162"/>
        <v>39.898000000000003</v>
      </c>
      <c r="J1485" s="2">
        <v>0</v>
      </c>
      <c r="K1485" s="2">
        <v>1</v>
      </c>
      <c r="L1485" s="16">
        <f t="shared" si="163"/>
        <v>1</v>
      </c>
      <c r="M1485" s="7">
        <v>41610</v>
      </c>
      <c r="N1485" s="4">
        <f t="shared" si="164"/>
        <v>1</v>
      </c>
      <c r="O1485" s="3">
        <f t="shared" si="165"/>
        <v>41610</v>
      </c>
      <c r="P1485" s="4" t="str" cm="1">
        <f t="array" ref="P1485">_xlfn.TEXTSPLIT(M1485,"/")</f>
        <v>41610</v>
      </c>
      <c r="Q1485" s="5"/>
      <c r="R1485" s="5"/>
      <c r="S1485" s="5" t="e">
        <f t="shared" si="166"/>
        <v>#NUM!</v>
      </c>
      <c r="T1485">
        <v>20</v>
      </c>
      <c r="U1485" s="14">
        <v>69</v>
      </c>
      <c r="V1485" s="14">
        <v>8</v>
      </c>
      <c r="W1485" s="14">
        <v>26</v>
      </c>
      <c r="X1485" s="14">
        <v>12</v>
      </c>
      <c r="Y1485" s="14">
        <v>7</v>
      </c>
      <c r="Z1485" s="14">
        <v>12</v>
      </c>
      <c r="AA1485" s="2">
        <v>2</v>
      </c>
      <c r="AB1485" s="2">
        <v>3</v>
      </c>
      <c r="AC1485" s="2">
        <v>4</v>
      </c>
      <c r="AD1485" s="2">
        <v>7</v>
      </c>
      <c r="AE1485" s="2">
        <v>0</v>
      </c>
      <c r="AF1485" s="2">
        <v>0</v>
      </c>
      <c r="AG1485" s="16">
        <v>0</v>
      </c>
      <c r="AH1485" s="49" t="s">
        <v>574</v>
      </c>
      <c r="AI1485" s="49" t="s">
        <v>574</v>
      </c>
      <c r="AJ1485" s="49" t="s">
        <v>574</v>
      </c>
      <c r="AK1485" s="49" t="s">
        <v>574</v>
      </c>
      <c r="AL1485" s="49" t="s">
        <v>574</v>
      </c>
      <c r="AM1485" s="2">
        <f t="shared" si="167"/>
        <v>0</v>
      </c>
      <c r="AN1485" s="1">
        <v>64</v>
      </c>
      <c r="AO1485" s="2">
        <v>82.575999999999993</v>
      </c>
    </row>
    <row r="1486" spans="1:41" x14ac:dyDescent="0.3">
      <c r="A1486">
        <v>3696</v>
      </c>
      <c r="B1486">
        <v>1966</v>
      </c>
      <c r="C1486" s="1">
        <f t="shared" si="161"/>
        <v>58</v>
      </c>
      <c r="D1486" t="s">
        <v>25</v>
      </c>
      <c r="E1486" t="s">
        <v>22</v>
      </c>
      <c r="F1486" s="4" t="s">
        <v>23</v>
      </c>
      <c r="G1486" t="s">
        <v>23</v>
      </c>
      <c r="H1486" s="20">
        <v>30630</v>
      </c>
      <c r="I1486" s="2">
        <f t="shared" si="162"/>
        <v>30.63</v>
      </c>
      <c r="J1486" s="2">
        <v>1</v>
      </c>
      <c r="K1486" s="2">
        <v>1</v>
      </c>
      <c r="L1486" s="16">
        <f t="shared" si="163"/>
        <v>2</v>
      </c>
      <c r="M1486" s="6" t="s">
        <v>243</v>
      </c>
      <c r="N1486" s="4">
        <f t="shared" si="164"/>
        <v>2</v>
      </c>
      <c r="O1486" s="3">
        <f t="shared" si="165"/>
        <v>41666</v>
      </c>
      <c r="P1486" s="4" t="str" cm="1">
        <f t="array" ref="P1486:R1486">_xlfn.TEXTSPLIT(M1486,"/")</f>
        <v>1</v>
      </c>
      <c r="Q1486" s="4" t="str">
        <v>27</v>
      </c>
      <c r="R1486" s="4" t="str">
        <v>14</v>
      </c>
      <c r="S1486" s="5">
        <f t="shared" si="166"/>
        <v>41666</v>
      </c>
      <c r="T1486">
        <v>67</v>
      </c>
      <c r="U1486" s="14">
        <v>27</v>
      </c>
      <c r="V1486" s="14">
        <v>1</v>
      </c>
      <c r="W1486" s="14">
        <v>12</v>
      </c>
      <c r="X1486" s="14">
        <v>2</v>
      </c>
      <c r="Y1486" s="14">
        <v>0</v>
      </c>
      <c r="Z1486" s="14">
        <v>10</v>
      </c>
      <c r="AA1486" s="2">
        <v>2</v>
      </c>
      <c r="AB1486" s="2">
        <v>2</v>
      </c>
      <c r="AC1486" s="2">
        <v>3</v>
      </c>
      <c r="AD1486" s="2">
        <v>7</v>
      </c>
      <c r="AE1486" s="2">
        <v>0</v>
      </c>
      <c r="AF1486" s="2">
        <v>0</v>
      </c>
      <c r="AG1486" s="16">
        <v>0</v>
      </c>
      <c r="AH1486" s="49" t="s">
        <v>574</v>
      </c>
      <c r="AI1486" s="49" t="s">
        <v>574</v>
      </c>
      <c r="AJ1486" s="49" t="s">
        <v>574</v>
      </c>
      <c r="AK1486" s="49" t="s">
        <v>574</v>
      </c>
      <c r="AL1486" s="49" t="s">
        <v>574</v>
      </c>
      <c r="AM1486" s="2">
        <f t="shared" si="167"/>
        <v>0</v>
      </c>
      <c r="AN1486" s="1">
        <v>30</v>
      </c>
      <c r="AO1486" s="2">
        <v>74.293000000000006</v>
      </c>
    </row>
    <row r="1487" spans="1:41" x14ac:dyDescent="0.3">
      <c r="A1487">
        <v>3690</v>
      </c>
      <c r="B1487">
        <v>1987</v>
      </c>
      <c r="C1487" s="1">
        <f t="shared" si="161"/>
        <v>37</v>
      </c>
      <c r="D1487" t="s">
        <v>25</v>
      </c>
      <c r="E1487" t="s">
        <v>42</v>
      </c>
      <c r="F1487" s="4" t="s">
        <v>29</v>
      </c>
      <c r="G1487" t="s">
        <v>29</v>
      </c>
      <c r="H1487" s="20">
        <v>80141</v>
      </c>
      <c r="I1487" s="2">
        <f t="shared" si="162"/>
        <v>80.141000000000005</v>
      </c>
      <c r="J1487" s="2">
        <v>0</v>
      </c>
      <c r="K1487" s="2">
        <v>0</v>
      </c>
      <c r="L1487" s="16">
        <f t="shared" si="163"/>
        <v>0</v>
      </c>
      <c r="M1487" s="7">
        <v>41579</v>
      </c>
      <c r="N1487" s="4">
        <f t="shared" si="164"/>
        <v>1</v>
      </c>
      <c r="O1487" s="3">
        <f t="shared" si="165"/>
        <v>41579</v>
      </c>
      <c r="P1487" s="4" t="str" cm="1">
        <f t="array" ref="P1487">_xlfn.TEXTSPLIT(M1487,"/")</f>
        <v>41579</v>
      </c>
      <c r="Q1487" s="5"/>
      <c r="R1487" s="5"/>
      <c r="S1487" s="5" t="e">
        <f t="shared" si="166"/>
        <v>#NUM!</v>
      </c>
      <c r="T1487">
        <v>20</v>
      </c>
      <c r="U1487" s="14">
        <v>1184</v>
      </c>
      <c r="V1487" s="14">
        <v>102</v>
      </c>
      <c r="W1487" s="14">
        <v>673</v>
      </c>
      <c r="X1487" s="14">
        <v>52</v>
      </c>
      <c r="Y1487" s="14">
        <v>40</v>
      </c>
      <c r="Z1487" s="14">
        <v>40</v>
      </c>
      <c r="AA1487" s="2">
        <v>1</v>
      </c>
      <c r="AB1487" s="2">
        <v>7</v>
      </c>
      <c r="AC1487" s="2">
        <v>10</v>
      </c>
      <c r="AD1487" s="2">
        <v>6</v>
      </c>
      <c r="AE1487" s="2">
        <v>1</v>
      </c>
      <c r="AF1487" s="2">
        <v>0</v>
      </c>
      <c r="AG1487" s="16">
        <v>1</v>
      </c>
      <c r="AH1487" s="49" t="s">
        <v>574</v>
      </c>
      <c r="AI1487" s="49" t="s">
        <v>574</v>
      </c>
      <c r="AJ1487" s="49">
        <v>1</v>
      </c>
      <c r="AK1487" s="49" t="s">
        <v>574</v>
      </c>
      <c r="AL1487" s="49" t="s">
        <v>574</v>
      </c>
      <c r="AM1487" s="2">
        <f t="shared" si="167"/>
        <v>0</v>
      </c>
      <c r="AN1487" s="1">
        <v>30</v>
      </c>
      <c r="AO1487" s="2">
        <v>74.293000000000006</v>
      </c>
    </row>
    <row r="1488" spans="1:41" x14ac:dyDescent="0.3">
      <c r="A1488">
        <v>3678</v>
      </c>
      <c r="B1488">
        <v>1974</v>
      </c>
      <c r="C1488" s="1">
        <f t="shared" si="161"/>
        <v>50</v>
      </c>
      <c r="D1488" t="s">
        <v>25</v>
      </c>
      <c r="E1488" t="s">
        <v>22</v>
      </c>
      <c r="F1488" s="4" t="s">
        <v>43</v>
      </c>
      <c r="G1488" t="s">
        <v>43</v>
      </c>
      <c r="H1488" s="20">
        <v>60208</v>
      </c>
      <c r="I1488" s="2">
        <f t="shared" si="162"/>
        <v>60.207999999999998</v>
      </c>
      <c r="J1488" s="2">
        <v>1</v>
      </c>
      <c r="K1488" s="2">
        <v>1</v>
      </c>
      <c r="L1488" s="16">
        <f t="shared" si="163"/>
        <v>2</v>
      </c>
      <c r="M1488" s="7">
        <v>41100</v>
      </c>
      <c r="N1488" s="4">
        <f t="shared" si="164"/>
        <v>1</v>
      </c>
      <c r="O1488" s="3">
        <f t="shared" si="165"/>
        <v>41100</v>
      </c>
      <c r="P1488" s="4" t="str" cm="1">
        <f t="array" ref="P1488">_xlfn.TEXTSPLIT(M1488,"/")</f>
        <v>41100</v>
      </c>
      <c r="Q1488" s="5"/>
      <c r="R1488" s="5"/>
      <c r="S1488" s="5" t="e">
        <f t="shared" si="166"/>
        <v>#NUM!</v>
      </c>
      <c r="T1488">
        <v>13</v>
      </c>
      <c r="U1488" s="14">
        <v>488</v>
      </c>
      <c r="V1488" s="14">
        <v>23</v>
      </c>
      <c r="W1488" s="14">
        <v>71</v>
      </c>
      <c r="X1488" s="14">
        <v>15</v>
      </c>
      <c r="Y1488" s="14">
        <v>0</v>
      </c>
      <c r="Z1488" s="14">
        <v>59</v>
      </c>
      <c r="AA1488" s="2">
        <v>11</v>
      </c>
      <c r="AB1488" s="2">
        <v>8</v>
      </c>
      <c r="AC1488" s="2">
        <v>7</v>
      </c>
      <c r="AD1488" s="2">
        <v>7</v>
      </c>
      <c r="AE1488" s="2">
        <v>1</v>
      </c>
      <c r="AF1488" s="2">
        <v>0</v>
      </c>
      <c r="AG1488" s="16">
        <v>1</v>
      </c>
      <c r="AH1488" s="49" t="s">
        <v>574</v>
      </c>
      <c r="AI1488" s="49">
        <v>1</v>
      </c>
      <c r="AJ1488" s="49" t="s">
        <v>574</v>
      </c>
      <c r="AK1488" s="49" t="s">
        <v>574</v>
      </c>
      <c r="AL1488" s="49" t="s">
        <v>574</v>
      </c>
      <c r="AM1488" s="2">
        <f t="shared" si="167"/>
        <v>0</v>
      </c>
      <c r="AN1488" s="1">
        <v>38</v>
      </c>
      <c r="AO1488" s="2">
        <v>70.950999999999993</v>
      </c>
    </row>
    <row r="1489" spans="1:41" hidden="1" x14ac:dyDescent="0.3">
      <c r="A1489">
        <v>3673</v>
      </c>
      <c r="B1489">
        <v>1972</v>
      </c>
      <c r="C1489" s="1">
        <f t="shared" si="161"/>
        <v>52</v>
      </c>
      <c r="D1489" t="s">
        <v>47</v>
      </c>
      <c r="E1489" t="s">
        <v>22</v>
      </c>
      <c r="F1489" s="4" t="s">
        <v>26</v>
      </c>
      <c r="G1489" t="s">
        <v>26</v>
      </c>
      <c r="H1489" s="20">
        <v>55239</v>
      </c>
      <c r="I1489" s="2">
        <f t="shared" si="162"/>
        <v>55.238999999999997</v>
      </c>
      <c r="J1489" s="2">
        <v>0</v>
      </c>
      <c r="K1489" s="2">
        <v>1</v>
      </c>
      <c r="L1489" s="16">
        <f t="shared" si="163"/>
        <v>1</v>
      </c>
      <c r="M1489" s="6" t="s">
        <v>153</v>
      </c>
      <c r="N1489" s="4">
        <f t="shared" si="164"/>
        <v>2</v>
      </c>
      <c r="O1489" s="3">
        <f t="shared" si="165"/>
        <v>41469</v>
      </c>
      <c r="P1489" s="4" t="str" cm="1">
        <f t="array" ref="P1489:R1489">_xlfn.TEXTSPLIT(M1489,"/")</f>
        <v>7</v>
      </c>
      <c r="Q1489" s="4" t="str">
        <v>14</v>
      </c>
      <c r="R1489" s="4" t="str">
        <v>13</v>
      </c>
      <c r="S1489" s="5">
        <f t="shared" si="166"/>
        <v>41469</v>
      </c>
      <c r="T1489">
        <v>59</v>
      </c>
      <c r="U1489" s="14">
        <v>371</v>
      </c>
      <c r="V1489" s="14">
        <v>17</v>
      </c>
      <c r="W1489" s="14">
        <v>238</v>
      </c>
      <c r="X1489" s="14">
        <v>23</v>
      </c>
      <c r="Y1489" s="14">
        <v>24</v>
      </c>
      <c r="Z1489" s="14">
        <v>106</v>
      </c>
      <c r="AA1489" s="2">
        <v>3</v>
      </c>
      <c r="AB1489" s="2">
        <v>7</v>
      </c>
      <c r="AC1489" s="2">
        <v>11</v>
      </c>
      <c r="AD1489" s="2">
        <v>5</v>
      </c>
      <c r="AE1489" s="2">
        <v>0</v>
      </c>
      <c r="AF1489" s="2">
        <v>0</v>
      </c>
      <c r="AG1489" s="16">
        <v>0</v>
      </c>
      <c r="AH1489" s="49" t="s">
        <v>574</v>
      </c>
      <c r="AI1489" s="49" t="s">
        <v>574</v>
      </c>
      <c r="AJ1489" s="49" t="s">
        <v>574</v>
      </c>
      <c r="AK1489" s="49" t="s">
        <v>574</v>
      </c>
      <c r="AL1489" s="49" t="s">
        <v>574</v>
      </c>
      <c r="AM1489" s="2">
        <f t="shared" si="167"/>
        <v>0</v>
      </c>
      <c r="AN1489" s="1">
        <v>39</v>
      </c>
      <c r="AO1489" s="2">
        <v>70.643000000000001</v>
      </c>
    </row>
    <row r="1490" spans="1:41" hidden="1" x14ac:dyDescent="0.3">
      <c r="A1490">
        <v>3667</v>
      </c>
      <c r="B1490">
        <v>1970</v>
      </c>
      <c r="C1490" s="1">
        <f t="shared" si="161"/>
        <v>54</v>
      </c>
      <c r="D1490" t="s">
        <v>38</v>
      </c>
      <c r="E1490" t="s">
        <v>22</v>
      </c>
      <c r="F1490" s="4" t="s">
        <v>29</v>
      </c>
      <c r="G1490" t="s">
        <v>29</v>
      </c>
      <c r="H1490" s="20">
        <v>80952</v>
      </c>
      <c r="I1490" s="2">
        <f t="shared" si="162"/>
        <v>80.951999999999998</v>
      </c>
      <c r="J1490" s="2">
        <v>0</v>
      </c>
      <c r="K1490" s="2">
        <v>0</v>
      </c>
      <c r="L1490" s="16">
        <f t="shared" si="163"/>
        <v>0</v>
      </c>
      <c r="M1490" s="6" t="s">
        <v>229</v>
      </c>
      <c r="N1490" s="4">
        <f t="shared" si="164"/>
        <v>2</v>
      </c>
      <c r="O1490" s="3">
        <f t="shared" si="165"/>
        <v>41333</v>
      </c>
      <c r="P1490" s="4" t="str" cm="1">
        <f t="array" ref="P1490:R1490">_xlfn.TEXTSPLIT(M1490,"/")</f>
        <v>2</v>
      </c>
      <c r="Q1490" s="4" t="str">
        <v>28</v>
      </c>
      <c r="R1490" s="4" t="str">
        <v>13</v>
      </c>
      <c r="S1490" s="5">
        <f t="shared" si="166"/>
        <v>41333</v>
      </c>
      <c r="T1490">
        <v>20</v>
      </c>
      <c r="U1490" s="14">
        <v>778</v>
      </c>
      <c r="V1490" s="14">
        <v>178</v>
      </c>
      <c r="W1490" s="14">
        <v>689</v>
      </c>
      <c r="X1490" s="14">
        <v>41</v>
      </c>
      <c r="Y1490" s="14">
        <v>27</v>
      </c>
      <c r="Z1490" s="14">
        <v>44</v>
      </c>
      <c r="AA1490" s="2">
        <v>1</v>
      </c>
      <c r="AB1490" s="2">
        <v>8</v>
      </c>
      <c r="AC1490" s="2">
        <v>11</v>
      </c>
      <c r="AD1490" s="2">
        <v>8</v>
      </c>
      <c r="AE1490" s="2">
        <v>1</v>
      </c>
      <c r="AF1490" s="2">
        <v>0</v>
      </c>
      <c r="AG1490" s="16">
        <v>3</v>
      </c>
      <c r="AH1490" s="49" t="s">
        <v>574</v>
      </c>
      <c r="AI1490" s="49">
        <v>1</v>
      </c>
      <c r="AJ1490" s="49">
        <v>1</v>
      </c>
      <c r="AK1490" s="49">
        <v>1</v>
      </c>
      <c r="AL1490" s="49" t="s">
        <v>574</v>
      </c>
      <c r="AM1490" s="2">
        <f t="shared" si="167"/>
        <v>0</v>
      </c>
      <c r="AN1490" s="1">
        <v>38</v>
      </c>
      <c r="AO1490" s="2">
        <v>64.355000000000004</v>
      </c>
    </row>
    <row r="1491" spans="1:41" x14ac:dyDescent="0.3">
      <c r="A1491">
        <v>3665</v>
      </c>
      <c r="B1491">
        <v>1978</v>
      </c>
      <c r="C1491" s="1">
        <f t="shared" si="161"/>
        <v>46</v>
      </c>
      <c r="D1491" t="s">
        <v>25</v>
      </c>
      <c r="E1491" t="s">
        <v>36</v>
      </c>
      <c r="F1491" s="4" t="s">
        <v>32</v>
      </c>
      <c r="G1491" t="s">
        <v>32</v>
      </c>
      <c r="H1491" s="20">
        <v>25315</v>
      </c>
      <c r="I1491" s="2">
        <f t="shared" si="162"/>
        <v>25.315000000000001</v>
      </c>
      <c r="J1491" s="2">
        <v>1</v>
      </c>
      <c r="K1491" s="2">
        <v>0</v>
      </c>
      <c r="L1491" s="16">
        <f t="shared" si="163"/>
        <v>1</v>
      </c>
      <c r="M1491" s="7">
        <v>41466</v>
      </c>
      <c r="N1491" s="4">
        <f t="shared" si="164"/>
        <v>1</v>
      </c>
      <c r="O1491" s="3">
        <f t="shared" si="165"/>
        <v>41466</v>
      </c>
      <c r="P1491" s="4" t="str" cm="1">
        <f t="array" ref="P1491">_xlfn.TEXTSPLIT(M1491,"/")</f>
        <v>41466</v>
      </c>
      <c r="Q1491" s="5"/>
      <c r="R1491" s="5"/>
      <c r="S1491" s="5" t="e">
        <f t="shared" si="166"/>
        <v>#NUM!</v>
      </c>
      <c r="T1491">
        <v>46</v>
      </c>
      <c r="U1491" s="14">
        <v>1</v>
      </c>
      <c r="V1491" s="14">
        <v>9</v>
      </c>
      <c r="W1491" s="14">
        <v>8</v>
      </c>
      <c r="X1491" s="14">
        <v>11</v>
      </c>
      <c r="Y1491" s="14">
        <v>3</v>
      </c>
      <c r="Z1491" s="14">
        <v>22</v>
      </c>
      <c r="AA1491" s="2">
        <v>3</v>
      </c>
      <c r="AB1491" s="2">
        <v>3</v>
      </c>
      <c r="AC1491" s="2">
        <v>3</v>
      </c>
      <c r="AD1491" s="2">
        <v>8</v>
      </c>
      <c r="AE1491" s="2">
        <v>0</v>
      </c>
      <c r="AF1491" s="2">
        <v>0</v>
      </c>
      <c r="AG1491" s="16">
        <v>0</v>
      </c>
      <c r="AH1491" s="49" t="s">
        <v>574</v>
      </c>
      <c r="AI1491" s="49" t="s">
        <v>574</v>
      </c>
      <c r="AJ1491" s="49" t="s">
        <v>574</v>
      </c>
      <c r="AK1491" s="49" t="s">
        <v>574</v>
      </c>
      <c r="AL1491" s="49" t="s">
        <v>574</v>
      </c>
      <c r="AM1491" s="2">
        <f t="shared" si="167"/>
        <v>0</v>
      </c>
      <c r="AN1491" s="1">
        <v>64</v>
      </c>
      <c r="AO1491" s="2">
        <v>58.113</v>
      </c>
    </row>
    <row r="1492" spans="1:41" hidden="1" x14ac:dyDescent="0.3">
      <c r="A1492">
        <v>3661</v>
      </c>
      <c r="B1492">
        <v>1996</v>
      </c>
      <c r="C1492" s="1">
        <f t="shared" si="161"/>
        <v>28</v>
      </c>
      <c r="D1492" t="s">
        <v>40</v>
      </c>
      <c r="E1492" t="s">
        <v>36</v>
      </c>
      <c r="F1492" s="4" t="s">
        <v>26</v>
      </c>
      <c r="G1492" t="s">
        <v>26</v>
      </c>
      <c r="H1492" s="20">
        <v>80617</v>
      </c>
      <c r="I1492" s="2">
        <f t="shared" si="162"/>
        <v>80.617000000000004</v>
      </c>
      <c r="J1492" s="2">
        <v>0</v>
      </c>
      <c r="K1492" s="2">
        <v>0</v>
      </c>
      <c r="L1492" s="16">
        <f t="shared" si="163"/>
        <v>0</v>
      </c>
      <c r="M1492" s="7">
        <v>41253</v>
      </c>
      <c r="N1492" s="4">
        <f t="shared" si="164"/>
        <v>1</v>
      </c>
      <c r="O1492" s="3">
        <f t="shared" si="165"/>
        <v>41253</v>
      </c>
      <c r="P1492" s="4" t="str" cm="1">
        <f t="array" ref="P1492">_xlfn.TEXTSPLIT(M1492,"/")</f>
        <v>41253</v>
      </c>
      <c r="Q1492" s="5"/>
      <c r="R1492" s="5"/>
      <c r="S1492" s="5" t="e">
        <f t="shared" si="166"/>
        <v>#NUM!</v>
      </c>
      <c r="T1492">
        <v>42</v>
      </c>
      <c r="U1492" s="14">
        <v>594</v>
      </c>
      <c r="V1492" s="14">
        <v>51</v>
      </c>
      <c r="W1492" s="14">
        <v>631</v>
      </c>
      <c r="X1492" s="14">
        <v>72</v>
      </c>
      <c r="Y1492" s="14">
        <v>55</v>
      </c>
      <c r="Z1492" s="14">
        <v>32</v>
      </c>
      <c r="AA1492" s="2">
        <v>1</v>
      </c>
      <c r="AB1492" s="2">
        <v>4</v>
      </c>
      <c r="AC1492" s="2">
        <v>8</v>
      </c>
      <c r="AD1492" s="2">
        <v>2</v>
      </c>
      <c r="AE1492" s="2">
        <v>0</v>
      </c>
      <c r="AF1492" s="2">
        <v>0</v>
      </c>
      <c r="AG1492" s="16">
        <v>0</v>
      </c>
      <c r="AH1492" s="49" t="s">
        <v>574</v>
      </c>
      <c r="AI1492" s="49" t="s">
        <v>574</v>
      </c>
      <c r="AJ1492" s="49" t="s">
        <v>574</v>
      </c>
      <c r="AK1492" s="49" t="s">
        <v>574</v>
      </c>
      <c r="AL1492" s="49" t="s">
        <v>574</v>
      </c>
      <c r="AM1492" s="2">
        <f t="shared" si="167"/>
        <v>0</v>
      </c>
      <c r="AN1492" s="1">
        <v>38</v>
      </c>
      <c r="AO1492" s="2">
        <v>55.356999999999999</v>
      </c>
    </row>
    <row r="1493" spans="1:41" x14ac:dyDescent="0.3">
      <c r="A1493">
        <v>3657</v>
      </c>
      <c r="B1493">
        <v>1987</v>
      </c>
      <c r="C1493" s="1">
        <f t="shared" si="161"/>
        <v>37</v>
      </c>
      <c r="D1493" t="s">
        <v>25</v>
      </c>
      <c r="E1493" t="s">
        <v>22</v>
      </c>
      <c r="F1493" s="4" t="s">
        <v>26</v>
      </c>
      <c r="G1493" t="s">
        <v>26</v>
      </c>
      <c r="H1493" s="20">
        <v>39146</v>
      </c>
      <c r="I1493" s="2">
        <f t="shared" si="162"/>
        <v>39.146000000000001</v>
      </c>
      <c r="J1493" s="2">
        <v>1</v>
      </c>
      <c r="K1493" s="2">
        <v>0</v>
      </c>
      <c r="L1493" s="16">
        <f t="shared" si="163"/>
        <v>1</v>
      </c>
      <c r="M1493" s="6" t="s">
        <v>61</v>
      </c>
      <c r="N1493" s="4">
        <f t="shared" si="164"/>
        <v>2</v>
      </c>
      <c r="O1493" s="3">
        <f t="shared" si="165"/>
        <v>41319</v>
      </c>
      <c r="P1493" s="4" t="str" cm="1">
        <f t="array" ref="P1493:R1493">_xlfn.TEXTSPLIT(M1493,"/")</f>
        <v>2</v>
      </c>
      <c r="Q1493" s="4" t="str">
        <v>14</v>
      </c>
      <c r="R1493" s="4" t="str">
        <v>13</v>
      </c>
      <c r="S1493" s="5">
        <f t="shared" si="166"/>
        <v>41319</v>
      </c>
      <c r="T1493">
        <v>1</v>
      </c>
      <c r="U1493" s="14">
        <v>94</v>
      </c>
      <c r="V1493" s="14">
        <v>1</v>
      </c>
      <c r="W1493" s="14">
        <v>33</v>
      </c>
      <c r="X1493" s="14">
        <v>13</v>
      </c>
      <c r="Y1493" s="14">
        <v>12</v>
      </c>
      <c r="Z1493" s="14">
        <v>12</v>
      </c>
      <c r="AA1493" s="2">
        <v>3</v>
      </c>
      <c r="AB1493" s="2">
        <v>4</v>
      </c>
      <c r="AC1493" s="2">
        <v>4</v>
      </c>
      <c r="AD1493" s="2">
        <v>8</v>
      </c>
      <c r="AE1493" s="2">
        <v>0</v>
      </c>
      <c r="AF1493" s="2">
        <v>0</v>
      </c>
      <c r="AG1493" s="16">
        <v>0</v>
      </c>
      <c r="AH1493" s="49" t="s">
        <v>574</v>
      </c>
      <c r="AI1493" s="49" t="s">
        <v>574</v>
      </c>
      <c r="AJ1493" s="49" t="s">
        <v>574</v>
      </c>
      <c r="AK1493" s="49" t="s">
        <v>574</v>
      </c>
      <c r="AL1493" s="49" t="s">
        <v>574</v>
      </c>
      <c r="AM1493" s="2">
        <f t="shared" si="167"/>
        <v>0</v>
      </c>
      <c r="AN1493" s="1">
        <v>53</v>
      </c>
      <c r="AO1493" s="2">
        <v>53.186999999999998</v>
      </c>
    </row>
    <row r="1494" spans="1:41" x14ac:dyDescent="0.3">
      <c r="A1494">
        <v>3645</v>
      </c>
      <c r="B1494">
        <v>1973</v>
      </c>
      <c r="C1494" s="1">
        <f t="shared" si="161"/>
        <v>51</v>
      </c>
      <c r="D1494" t="s">
        <v>25</v>
      </c>
      <c r="E1494" t="s">
        <v>34</v>
      </c>
      <c r="F1494" s="4" t="s">
        <v>26</v>
      </c>
      <c r="G1494" t="s">
        <v>26</v>
      </c>
      <c r="H1494" s="20">
        <v>27213</v>
      </c>
      <c r="I1494" s="2">
        <f t="shared" si="162"/>
        <v>27.213000000000001</v>
      </c>
      <c r="J1494" s="2">
        <v>1</v>
      </c>
      <c r="K1494" s="2">
        <v>0</v>
      </c>
      <c r="L1494" s="16">
        <f t="shared" si="163"/>
        <v>1</v>
      </c>
      <c r="M1494" s="6" t="s">
        <v>225</v>
      </c>
      <c r="N1494" s="4">
        <f t="shared" si="164"/>
        <v>2</v>
      </c>
      <c r="O1494" s="3">
        <f t="shared" si="165"/>
        <v>41151</v>
      </c>
      <c r="P1494" s="4" t="str" cm="1">
        <f t="array" ref="P1494:R1494">_xlfn.TEXTSPLIT(M1494,"/")</f>
        <v>8</v>
      </c>
      <c r="Q1494" s="4" t="str">
        <v>30</v>
      </c>
      <c r="R1494" s="4" t="str">
        <v>12</v>
      </c>
      <c r="S1494" s="5">
        <f t="shared" si="166"/>
        <v>41151</v>
      </c>
      <c r="T1494">
        <v>19</v>
      </c>
      <c r="U1494" s="14">
        <v>19</v>
      </c>
      <c r="V1494" s="14">
        <v>3</v>
      </c>
      <c r="W1494" s="14">
        <v>26</v>
      </c>
      <c r="X1494" s="14">
        <v>10</v>
      </c>
      <c r="Y1494" s="14">
        <v>9</v>
      </c>
      <c r="Z1494" s="14">
        <v>3</v>
      </c>
      <c r="AA1494" s="2">
        <v>3</v>
      </c>
      <c r="AB1494" s="2">
        <v>2</v>
      </c>
      <c r="AC1494" s="2">
        <v>4</v>
      </c>
      <c r="AD1494" s="2">
        <v>8</v>
      </c>
      <c r="AE1494" s="2">
        <v>1</v>
      </c>
      <c r="AF1494" s="2">
        <v>0</v>
      </c>
      <c r="AG1494" s="16">
        <v>0</v>
      </c>
      <c r="AH1494" s="49" t="s">
        <v>574</v>
      </c>
      <c r="AI1494" s="49" t="s">
        <v>574</v>
      </c>
      <c r="AJ1494" s="49" t="s">
        <v>574</v>
      </c>
      <c r="AK1494" s="49" t="s">
        <v>574</v>
      </c>
      <c r="AL1494" s="49" t="s">
        <v>574</v>
      </c>
      <c r="AM1494" s="2">
        <f t="shared" si="167"/>
        <v>0</v>
      </c>
      <c r="AN1494" s="1">
        <v>47</v>
      </c>
      <c r="AO1494" s="2">
        <v>49.680999999999997</v>
      </c>
    </row>
    <row r="1495" spans="1:41" hidden="1" x14ac:dyDescent="0.3">
      <c r="A1495">
        <v>3643</v>
      </c>
      <c r="B1495">
        <v>1975</v>
      </c>
      <c r="C1495" s="1">
        <f t="shared" si="161"/>
        <v>49</v>
      </c>
      <c r="D1495" t="s">
        <v>28</v>
      </c>
      <c r="E1495" t="s">
        <v>42</v>
      </c>
      <c r="F1495" s="4" t="s">
        <v>29</v>
      </c>
      <c r="G1495" t="s">
        <v>29</v>
      </c>
      <c r="H1495" s="20">
        <v>63206</v>
      </c>
      <c r="I1495" s="2">
        <f t="shared" si="162"/>
        <v>63.206000000000003</v>
      </c>
      <c r="J1495" s="2">
        <v>0</v>
      </c>
      <c r="K1495" s="2">
        <v>0</v>
      </c>
      <c r="L1495" s="16">
        <f t="shared" si="163"/>
        <v>0</v>
      </c>
      <c r="M1495" s="6" t="s">
        <v>187</v>
      </c>
      <c r="N1495" s="4">
        <f t="shared" si="164"/>
        <v>2</v>
      </c>
      <c r="O1495" s="3">
        <f t="shared" si="165"/>
        <v>41718</v>
      </c>
      <c r="P1495" s="4" t="str" cm="1">
        <f t="array" ref="P1495:R1495">_xlfn.TEXTSPLIT(M1495,"/")</f>
        <v>3</v>
      </c>
      <c r="Q1495" s="4" t="str">
        <v>20</v>
      </c>
      <c r="R1495" s="4" t="str">
        <v>14</v>
      </c>
      <c r="S1495" s="5">
        <f t="shared" si="166"/>
        <v>41718</v>
      </c>
      <c r="T1495">
        <v>65</v>
      </c>
      <c r="U1495" s="14">
        <v>750</v>
      </c>
      <c r="V1495" s="14">
        <v>8</v>
      </c>
      <c r="W1495" s="14">
        <v>125</v>
      </c>
      <c r="X1495" s="14">
        <v>11</v>
      </c>
      <c r="Y1495" s="14">
        <v>8</v>
      </c>
      <c r="Z1495" s="14">
        <v>26</v>
      </c>
      <c r="AA1495" s="2">
        <v>1</v>
      </c>
      <c r="AB1495" s="2">
        <v>4</v>
      </c>
      <c r="AC1495" s="2">
        <v>6</v>
      </c>
      <c r="AD1495" s="2">
        <v>2</v>
      </c>
      <c r="AE1495" s="2">
        <v>0</v>
      </c>
      <c r="AF1495" s="2">
        <v>0</v>
      </c>
      <c r="AG1495" s="16">
        <v>1</v>
      </c>
      <c r="AH1495" s="49" t="s">
        <v>574</v>
      </c>
      <c r="AI1495" s="49" t="s">
        <v>574</v>
      </c>
      <c r="AJ1495" s="49">
        <v>1</v>
      </c>
      <c r="AK1495" s="49" t="s">
        <v>574</v>
      </c>
      <c r="AL1495" s="49" t="s">
        <v>574</v>
      </c>
      <c r="AM1495" s="2">
        <f t="shared" si="167"/>
        <v>0</v>
      </c>
      <c r="AN1495" s="1">
        <v>47</v>
      </c>
      <c r="AO1495" s="2">
        <v>49.680999999999997</v>
      </c>
    </row>
    <row r="1496" spans="1:41" x14ac:dyDescent="0.3">
      <c r="A1496">
        <v>3641</v>
      </c>
      <c r="B1496">
        <v>1977</v>
      </c>
      <c r="C1496" s="1">
        <f t="shared" si="161"/>
        <v>47</v>
      </c>
      <c r="D1496" t="s">
        <v>25</v>
      </c>
      <c r="E1496" t="s">
        <v>22</v>
      </c>
      <c r="F1496" s="4" t="s">
        <v>29</v>
      </c>
      <c r="G1496" t="s">
        <v>29</v>
      </c>
      <c r="H1496" s="20">
        <v>13624</v>
      </c>
      <c r="I1496" s="2">
        <f t="shared" si="162"/>
        <v>13.624000000000001</v>
      </c>
      <c r="J1496" s="2">
        <v>1</v>
      </c>
      <c r="K1496" s="2">
        <v>0</v>
      </c>
      <c r="L1496" s="16">
        <f t="shared" si="163"/>
        <v>1</v>
      </c>
      <c r="M1496" s="6" t="s">
        <v>301</v>
      </c>
      <c r="N1496" s="4">
        <f t="shared" si="164"/>
        <v>2</v>
      </c>
      <c r="O1496" s="3">
        <f t="shared" si="165"/>
        <v>41294</v>
      </c>
      <c r="P1496" s="4" t="str" cm="1">
        <f t="array" ref="P1496:R1496">_xlfn.TEXTSPLIT(M1496,"/")</f>
        <v>1</v>
      </c>
      <c r="Q1496" s="4" t="str">
        <v>20</v>
      </c>
      <c r="R1496" s="4" t="str">
        <v>13</v>
      </c>
      <c r="S1496" s="5">
        <f t="shared" si="166"/>
        <v>41294</v>
      </c>
      <c r="T1496">
        <v>93</v>
      </c>
      <c r="U1496" s="14">
        <v>10</v>
      </c>
      <c r="V1496" s="14">
        <v>2</v>
      </c>
      <c r="W1496" s="14">
        <v>15</v>
      </c>
      <c r="X1496" s="14">
        <v>2</v>
      </c>
      <c r="Y1496" s="14">
        <v>1</v>
      </c>
      <c r="Z1496" s="14">
        <v>6</v>
      </c>
      <c r="AA1496" s="2">
        <v>2</v>
      </c>
      <c r="AB1496" s="2">
        <v>2</v>
      </c>
      <c r="AC1496" s="2">
        <v>3</v>
      </c>
      <c r="AD1496" s="2">
        <v>6</v>
      </c>
      <c r="AE1496" s="2">
        <v>0</v>
      </c>
      <c r="AF1496" s="2">
        <v>0</v>
      </c>
      <c r="AG1496" s="16">
        <v>0</v>
      </c>
      <c r="AH1496" s="49" t="s">
        <v>574</v>
      </c>
      <c r="AI1496" s="49" t="s">
        <v>574</v>
      </c>
      <c r="AJ1496" s="49" t="s">
        <v>574</v>
      </c>
      <c r="AK1496" s="49" t="s">
        <v>574</v>
      </c>
      <c r="AL1496" s="49" t="s">
        <v>574</v>
      </c>
      <c r="AM1496" s="2">
        <f t="shared" si="167"/>
        <v>0</v>
      </c>
      <c r="AN1496" s="1">
        <v>42</v>
      </c>
      <c r="AO1496" s="2">
        <v>41.966999999999999</v>
      </c>
    </row>
    <row r="1497" spans="1:41" hidden="1" x14ac:dyDescent="0.3">
      <c r="A1497">
        <v>3635</v>
      </c>
      <c r="B1497">
        <v>1963</v>
      </c>
      <c r="C1497" s="1">
        <f t="shared" si="161"/>
        <v>61</v>
      </c>
      <c r="D1497" t="s">
        <v>47</v>
      </c>
      <c r="E1497" t="s">
        <v>34</v>
      </c>
      <c r="F1497" s="4" t="s">
        <v>26</v>
      </c>
      <c r="G1497" t="s">
        <v>26</v>
      </c>
      <c r="H1497" s="20">
        <v>52597</v>
      </c>
      <c r="I1497" s="2">
        <f t="shared" si="162"/>
        <v>52.597000000000001</v>
      </c>
      <c r="J1497" s="2">
        <v>0</v>
      </c>
      <c r="K1497" s="2">
        <v>1</v>
      </c>
      <c r="L1497" s="16">
        <f t="shared" si="163"/>
        <v>1</v>
      </c>
      <c r="M1497" s="7">
        <v>41825</v>
      </c>
      <c r="N1497" s="4">
        <f t="shared" si="164"/>
        <v>1</v>
      </c>
      <c r="O1497" s="3">
        <f t="shared" si="165"/>
        <v>41825</v>
      </c>
      <c r="P1497" s="4" t="str" cm="1">
        <f t="array" ref="P1497">_xlfn.TEXTSPLIT(M1497,"/")</f>
        <v>41825</v>
      </c>
      <c r="Q1497" s="5"/>
      <c r="R1497" s="5"/>
      <c r="S1497" s="5" t="e">
        <f t="shared" si="166"/>
        <v>#NUM!</v>
      </c>
      <c r="T1497">
        <v>69</v>
      </c>
      <c r="U1497" s="14">
        <v>492</v>
      </c>
      <c r="V1497" s="14">
        <v>0</v>
      </c>
      <c r="W1497" s="14">
        <v>37</v>
      </c>
      <c r="X1497" s="14">
        <v>7</v>
      </c>
      <c r="Y1497" s="14">
        <v>0</v>
      </c>
      <c r="Z1497" s="14">
        <v>42</v>
      </c>
      <c r="AA1497" s="2">
        <v>3</v>
      </c>
      <c r="AB1497" s="2">
        <v>6</v>
      </c>
      <c r="AC1497" s="2">
        <v>8</v>
      </c>
      <c r="AD1497" s="2">
        <v>5</v>
      </c>
      <c r="AE1497" s="2">
        <v>0</v>
      </c>
      <c r="AF1497" s="2">
        <v>0</v>
      </c>
      <c r="AG1497" s="16">
        <v>0</v>
      </c>
      <c r="AH1497" s="49" t="s">
        <v>574</v>
      </c>
      <c r="AI1497" s="49" t="s">
        <v>574</v>
      </c>
      <c r="AJ1497" s="49" t="s">
        <v>574</v>
      </c>
      <c r="AK1497" s="49" t="s">
        <v>574</v>
      </c>
      <c r="AL1497" s="49" t="s">
        <v>574</v>
      </c>
      <c r="AM1497" s="2">
        <f t="shared" si="167"/>
        <v>0</v>
      </c>
      <c r="AN1497" s="1">
        <v>39</v>
      </c>
      <c r="AO1497" s="2">
        <v>35.683999999999997</v>
      </c>
    </row>
    <row r="1498" spans="1:41" hidden="1" x14ac:dyDescent="0.3">
      <c r="A1498">
        <v>3629</v>
      </c>
      <c r="B1498">
        <v>1979</v>
      </c>
      <c r="C1498" s="1">
        <f t="shared" si="161"/>
        <v>45</v>
      </c>
      <c r="D1498" t="s">
        <v>28</v>
      </c>
      <c r="E1498" t="s">
        <v>22</v>
      </c>
      <c r="F1498" s="4" t="s">
        <v>26</v>
      </c>
      <c r="G1498" t="s">
        <v>26</v>
      </c>
      <c r="H1498" s="20">
        <v>38557</v>
      </c>
      <c r="I1498" s="2">
        <f t="shared" si="162"/>
        <v>38.557000000000002</v>
      </c>
      <c r="J1498" s="2">
        <v>1</v>
      </c>
      <c r="K1498" s="2">
        <v>0</v>
      </c>
      <c r="L1498" s="16">
        <f t="shared" si="163"/>
        <v>1</v>
      </c>
      <c r="M1498" s="6" t="s">
        <v>62</v>
      </c>
      <c r="N1498" s="4">
        <f t="shared" si="164"/>
        <v>2</v>
      </c>
      <c r="O1498" s="3">
        <f t="shared" si="165"/>
        <v>41262</v>
      </c>
      <c r="P1498" s="4" t="str" cm="1">
        <f t="array" ref="P1498:R1498">_xlfn.TEXTSPLIT(M1498,"/")</f>
        <v>12</v>
      </c>
      <c r="Q1498" s="4" t="str">
        <v>19</v>
      </c>
      <c r="R1498" s="4" t="str">
        <v>12</v>
      </c>
      <c r="S1498" s="5">
        <f t="shared" si="166"/>
        <v>41262</v>
      </c>
      <c r="T1498">
        <v>17</v>
      </c>
      <c r="U1498" s="14">
        <v>76</v>
      </c>
      <c r="V1498" s="14">
        <v>3</v>
      </c>
      <c r="W1498" s="14">
        <v>31</v>
      </c>
      <c r="X1498" s="14">
        <v>4</v>
      </c>
      <c r="Y1498" s="14">
        <v>4</v>
      </c>
      <c r="Z1498" s="14">
        <v>27</v>
      </c>
      <c r="AA1498" s="2">
        <v>2</v>
      </c>
      <c r="AB1498" s="2">
        <v>3</v>
      </c>
      <c r="AC1498" s="2">
        <v>3</v>
      </c>
      <c r="AD1498" s="2">
        <v>7</v>
      </c>
      <c r="AE1498" s="2">
        <v>0</v>
      </c>
      <c r="AF1498" s="2">
        <v>0</v>
      </c>
      <c r="AG1498" s="16">
        <v>0</v>
      </c>
      <c r="AH1498" s="49" t="s">
        <v>574</v>
      </c>
      <c r="AI1498" s="49" t="s">
        <v>574</v>
      </c>
      <c r="AJ1498" s="49" t="s">
        <v>574</v>
      </c>
      <c r="AK1498" s="49" t="s">
        <v>574</v>
      </c>
      <c r="AL1498" s="49" t="s">
        <v>574</v>
      </c>
      <c r="AM1498" s="2">
        <f t="shared" si="167"/>
        <v>0</v>
      </c>
      <c r="AN1498" s="1">
        <v>37</v>
      </c>
      <c r="AO1498" s="2">
        <v>34.32</v>
      </c>
    </row>
    <row r="1499" spans="1:41" x14ac:dyDescent="0.3">
      <c r="A1499">
        <v>3628</v>
      </c>
      <c r="B1499">
        <v>1988</v>
      </c>
      <c r="C1499" s="1">
        <f t="shared" si="161"/>
        <v>36</v>
      </c>
      <c r="D1499" t="s">
        <v>25</v>
      </c>
      <c r="E1499" t="s">
        <v>66</v>
      </c>
      <c r="F1499" s="4" t="s">
        <v>26</v>
      </c>
      <c r="G1499" t="s">
        <v>26</v>
      </c>
      <c r="H1499" s="20">
        <v>15038</v>
      </c>
      <c r="I1499" s="2">
        <f t="shared" si="162"/>
        <v>15.038</v>
      </c>
      <c r="J1499" s="2">
        <v>1</v>
      </c>
      <c r="K1499" s="2">
        <v>0</v>
      </c>
      <c r="L1499" s="16">
        <f t="shared" si="163"/>
        <v>1</v>
      </c>
      <c r="M1499" s="6" t="s">
        <v>206</v>
      </c>
      <c r="N1499" s="4">
        <f t="shared" si="164"/>
        <v>2</v>
      </c>
      <c r="O1499" s="3">
        <f t="shared" si="165"/>
        <v>41303</v>
      </c>
      <c r="P1499" s="4" t="str" cm="1">
        <f t="array" ref="P1499:R1499">_xlfn.TEXTSPLIT(M1499,"/")</f>
        <v>1</v>
      </c>
      <c r="Q1499" s="4" t="str">
        <v>29</v>
      </c>
      <c r="R1499" s="4" t="str">
        <v>13</v>
      </c>
      <c r="S1499" s="5">
        <f t="shared" si="166"/>
        <v>41303</v>
      </c>
      <c r="T1499">
        <v>93</v>
      </c>
      <c r="U1499" s="14">
        <v>4</v>
      </c>
      <c r="V1499" s="14">
        <v>8</v>
      </c>
      <c r="W1499" s="14">
        <v>11</v>
      </c>
      <c r="X1499" s="14">
        <v>19</v>
      </c>
      <c r="Y1499" s="14">
        <v>12</v>
      </c>
      <c r="Z1499" s="14">
        <v>26</v>
      </c>
      <c r="AA1499" s="2">
        <v>2</v>
      </c>
      <c r="AB1499" s="2">
        <v>2</v>
      </c>
      <c r="AC1499" s="2">
        <v>2</v>
      </c>
      <c r="AD1499" s="2">
        <v>9</v>
      </c>
      <c r="AE1499" s="2">
        <v>0</v>
      </c>
      <c r="AF1499" s="2">
        <v>0</v>
      </c>
      <c r="AG1499" s="16">
        <v>0</v>
      </c>
      <c r="AH1499" s="49" t="s">
        <v>574</v>
      </c>
      <c r="AI1499" s="49" t="s">
        <v>574</v>
      </c>
      <c r="AJ1499" s="49" t="s">
        <v>574</v>
      </c>
      <c r="AK1499" s="49" t="s">
        <v>574</v>
      </c>
      <c r="AL1499" s="49" t="s">
        <v>574</v>
      </c>
      <c r="AM1499" s="2">
        <f t="shared" si="167"/>
        <v>0</v>
      </c>
      <c r="AN1499" s="1">
        <v>53</v>
      </c>
      <c r="AO1499" s="2">
        <v>24.206</v>
      </c>
    </row>
    <row r="1500" spans="1:41" hidden="1" x14ac:dyDescent="0.3">
      <c r="A1500">
        <v>3623</v>
      </c>
      <c r="B1500">
        <v>1977</v>
      </c>
      <c r="C1500" s="1">
        <f t="shared" si="161"/>
        <v>47</v>
      </c>
      <c r="D1500" t="s">
        <v>40</v>
      </c>
      <c r="E1500" t="s">
        <v>22</v>
      </c>
      <c r="F1500" s="4" t="s">
        <v>32</v>
      </c>
      <c r="G1500" t="s">
        <v>32</v>
      </c>
      <c r="H1500" s="20">
        <v>21675</v>
      </c>
      <c r="I1500" s="2">
        <f t="shared" si="162"/>
        <v>21.675000000000001</v>
      </c>
      <c r="J1500" s="2">
        <v>1</v>
      </c>
      <c r="K1500" s="2">
        <v>0</v>
      </c>
      <c r="L1500" s="16">
        <f t="shared" si="163"/>
        <v>1</v>
      </c>
      <c r="M1500" s="7">
        <v>41949</v>
      </c>
      <c r="N1500" s="4">
        <f t="shared" si="164"/>
        <v>1</v>
      </c>
      <c r="O1500" s="3">
        <f t="shared" si="165"/>
        <v>41949</v>
      </c>
      <c r="P1500" s="4" t="str" cm="1">
        <f t="array" ref="P1500">_xlfn.TEXTSPLIT(M1500,"/")</f>
        <v>41949</v>
      </c>
      <c r="Q1500" s="5"/>
      <c r="R1500" s="5"/>
      <c r="S1500" s="5" t="e">
        <f t="shared" si="166"/>
        <v>#NUM!</v>
      </c>
      <c r="T1500">
        <v>55</v>
      </c>
      <c r="U1500" s="14">
        <v>4</v>
      </c>
      <c r="V1500" s="14">
        <v>0</v>
      </c>
      <c r="W1500" s="14">
        <v>16</v>
      </c>
      <c r="X1500" s="14">
        <v>17</v>
      </c>
      <c r="Y1500" s="14">
        <v>4</v>
      </c>
      <c r="Z1500" s="14">
        <v>4</v>
      </c>
      <c r="AA1500" s="2">
        <v>3</v>
      </c>
      <c r="AB1500" s="2">
        <v>4</v>
      </c>
      <c r="AC1500" s="2">
        <v>3</v>
      </c>
      <c r="AD1500" s="2">
        <v>7</v>
      </c>
      <c r="AE1500" s="2">
        <v>0</v>
      </c>
      <c r="AF1500" s="2">
        <v>0</v>
      </c>
      <c r="AG1500" s="16">
        <v>0</v>
      </c>
      <c r="AH1500" s="49" t="s">
        <v>574</v>
      </c>
      <c r="AI1500" s="49" t="s">
        <v>574</v>
      </c>
      <c r="AJ1500" s="49" t="s">
        <v>574</v>
      </c>
      <c r="AK1500" s="49" t="s">
        <v>574</v>
      </c>
      <c r="AL1500" s="49" t="s">
        <v>574</v>
      </c>
      <c r="AM1500" s="2">
        <f t="shared" si="167"/>
        <v>0</v>
      </c>
      <c r="AN1500" s="1">
        <v>52</v>
      </c>
      <c r="AO1500" s="2">
        <v>86.978999999999999</v>
      </c>
    </row>
    <row r="1501" spans="1:41" hidden="1" x14ac:dyDescent="0.3">
      <c r="A1501">
        <v>3619</v>
      </c>
      <c r="B1501">
        <v>1961</v>
      </c>
      <c r="C1501" s="1">
        <f t="shared" si="161"/>
        <v>63</v>
      </c>
      <c r="D1501" t="s">
        <v>33</v>
      </c>
      <c r="E1501" t="s">
        <v>36</v>
      </c>
      <c r="F1501" s="4" t="s">
        <v>23</v>
      </c>
      <c r="G1501" t="s">
        <v>23</v>
      </c>
      <c r="H1501" s="20">
        <v>87305</v>
      </c>
      <c r="I1501" s="2">
        <f t="shared" si="162"/>
        <v>87.305000000000007</v>
      </c>
      <c r="J1501" s="2">
        <v>0</v>
      </c>
      <c r="K1501" s="2">
        <v>0</v>
      </c>
      <c r="L1501" s="16">
        <f t="shared" si="163"/>
        <v>0</v>
      </c>
      <c r="M1501" s="6" t="s">
        <v>224</v>
      </c>
      <c r="N1501" s="4">
        <f t="shared" si="164"/>
        <v>2</v>
      </c>
      <c r="O1501" s="3">
        <f t="shared" si="165"/>
        <v>41175</v>
      </c>
      <c r="P1501" s="4" t="str" cm="1">
        <f t="array" ref="P1501:R1501">_xlfn.TEXTSPLIT(M1501,"/")</f>
        <v>9</v>
      </c>
      <c r="Q1501" s="4" t="str">
        <v>23</v>
      </c>
      <c r="R1501" s="4" t="str">
        <v>12</v>
      </c>
      <c r="S1501" s="5">
        <f t="shared" si="166"/>
        <v>41175</v>
      </c>
      <c r="T1501">
        <v>19</v>
      </c>
      <c r="U1501" s="14">
        <v>345</v>
      </c>
      <c r="V1501" s="14">
        <v>25</v>
      </c>
      <c r="W1501" s="14">
        <v>501</v>
      </c>
      <c r="X1501" s="14">
        <v>63</v>
      </c>
      <c r="Y1501" s="14">
        <v>138</v>
      </c>
      <c r="Z1501" s="14">
        <v>80</v>
      </c>
      <c r="AA1501" s="2">
        <v>1</v>
      </c>
      <c r="AB1501" s="2">
        <v>5</v>
      </c>
      <c r="AC1501" s="2">
        <v>8</v>
      </c>
      <c r="AD1501" s="2">
        <v>2</v>
      </c>
      <c r="AE1501" s="2">
        <v>1</v>
      </c>
      <c r="AF1501" s="2">
        <v>0</v>
      </c>
      <c r="AG1501" s="16">
        <v>1</v>
      </c>
      <c r="AH1501" s="49" t="s">
        <v>574</v>
      </c>
      <c r="AI1501" s="49" t="s">
        <v>574</v>
      </c>
      <c r="AJ1501" s="49">
        <v>1</v>
      </c>
      <c r="AK1501" s="49" t="s">
        <v>574</v>
      </c>
      <c r="AL1501" s="49" t="s">
        <v>574</v>
      </c>
      <c r="AM1501" s="2">
        <f t="shared" si="167"/>
        <v>0</v>
      </c>
      <c r="AN1501" s="1">
        <v>53</v>
      </c>
      <c r="AO1501" s="2">
        <v>82.072000000000003</v>
      </c>
    </row>
    <row r="1502" spans="1:41" x14ac:dyDescent="0.3">
      <c r="A1502">
        <v>3602</v>
      </c>
      <c r="B1502">
        <v>1959</v>
      </c>
      <c r="C1502" s="1">
        <f t="shared" si="161"/>
        <v>65</v>
      </c>
      <c r="D1502" t="s">
        <v>25</v>
      </c>
      <c r="E1502" t="s">
        <v>42</v>
      </c>
      <c r="F1502" s="4" t="s">
        <v>29</v>
      </c>
      <c r="G1502" t="s">
        <v>29</v>
      </c>
      <c r="H1502" s="20">
        <v>51412</v>
      </c>
      <c r="I1502" s="2">
        <f t="shared" si="162"/>
        <v>51.411999999999999</v>
      </c>
      <c r="J1502" s="2">
        <v>0</v>
      </c>
      <c r="K1502" s="2">
        <v>1</v>
      </c>
      <c r="L1502" s="16">
        <f t="shared" si="163"/>
        <v>1</v>
      </c>
      <c r="M1502" s="6" t="s">
        <v>320</v>
      </c>
      <c r="N1502" s="4">
        <f t="shared" si="164"/>
        <v>2</v>
      </c>
      <c r="O1502" s="3">
        <f t="shared" si="165"/>
        <v>41639</v>
      </c>
      <c r="P1502" s="4" t="str" cm="1">
        <f t="array" ref="P1502:R1502">_xlfn.TEXTSPLIT(M1502,"/")</f>
        <v>12</v>
      </c>
      <c r="Q1502" s="4" t="str">
        <v>31</v>
      </c>
      <c r="R1502" s="4" t="str">
        <v>13</v>
      </c>
      <c r="S1502" s="5">
        <f t="shared" si="166"/>
        <v>41639</v>
      </c>
      <c r="T1502">
        <v>42</v>
      </c>
      <c r="U1502" s="14">
        <v>140</v>
      </c>
      <c r="V1502" s="14">
        <v>3</v>
      </c>
      <c r="W1502" s="14">
        <v>29</v>
      </c>
      <c r="X1502" s="14">
        <v>4</v>
      </c>
      <c r="Y1502" s="14">
        <v>5</v>
      </c>
      <c r="Z1502" s="14">
        <v>14</v>
      </c>
      <c r="AA1502" s="2">
        <v>2</v>
      </c>
      <c r="AB1502" s="2">
        <v>3</v>
      </c>
      <c r="AC1502" s="2">
        <v>4</v>
      </c>
      <c r="AD1502" s="2">
        <v>4</v>
      </c>
      <c r="AE1502" s="2">
        <v>0</v>
      </c>
      <c r="AF1502" s="2">
        <v>0</v>
      </c>
      <c r="AG1502" s="16">
        <v>0</v>
      </c>
      <c r="AH1502" s="49" t="s">
        <v>574</v>
      </c>
      <c r="AI1502" s="49" t="s">
        <v>574</v>
      </c>
      <c r="AJ1502" s="49" t="s">
        <v>574</v>
      </c>
      <c r="AK1502" s="49" t="s">
        <v>574</v>
      </c>
      <c r="AL1502" s="49" t="s">
        <v>574</v>
      </c>
      <c r="AM1502" s="2">
        <f t="shared" si="167"/>
        <v>0</v>
      </c>
      <c r="AN1502" s="1">
        <v>48</v>
      </c>
      <c r="AO1502" s="2">
        <v>76.067999999999998</v>
      </c>
    </row>
    <row r="1503" spans="1:41" x14ac:dyDescent="0.3">
      <c r="A1503">
        <v>3599</v>
      </c>
      <c r="B1503">
        <v>1971</v>
      </c>
      <c r="C1503" s="1">
        <f t="shared" si="161"/>
        <v>53</v>
      </c>
      <c r="D1503" t="s">
        <v>25</v>
      </c>
      <c r="E1503" t="s">
        <v>22</v>
      </c>
      <c r="F1503" s="4" t="s">
        <v>29</v>
      </c>
      <c r="G1503" t="s">
        <v>29</v>
      </c>
      <c r="H1503" s="20">
        <v>63684</v>
      </c>
      <c r="I1503" s="2">
        <f t="shared" si="162"/>
        <v>63.683999999999997</v>
      </c>
      <c r="J1503" s="2">
        <v>0</v>
      </c>
      <c r="K1503" s="2">
        <v>1</v>
      </c>
      <c r="L1503" s="16">
        <f t="shared" si="163"/>
        <v>1</v>
      </c>
      <c r="M1503" s="6" t="s">
        <v>384</v>
      </c>
      <c r="N1503" s="4">
        <f t="shared" si="164"/>
        <v>2</v>
      </c>
      <c r="O1503" s="3">
        <f t="shared" si="165"/>
        <v>41239</v>
      </c>
      <c r="P1503" s="4" t="str" cm="1">
        <f t="array" ref="P1503:R1503">_xlfn.TEXTSPLIT(M1503,"/")</f>
        <v>11</v>
      </c>
      <c r="Q1503" s="4" t="str">
        <v>26</v>
      </c>
      <c r="R1503" s="4" t="str">
        <v>12</v>
      </c>
      <c r="S1503" s="5">
        <f t="shared" si="166"/>
        <v>41239</v>
      </c>
      <c r="T1503">
        <v>61</v>
      </c>
      <c r="U1503" s="14">
        <v>575</v>
      </c>
      <c r="V1503" s="14">
        <v>80</v>
      </c>
      <c r="W1503" s="14">
        <v>428</v>
      </c>
      <c r="X1503" s="14">
        <v>208</v>
      </c>
      <c r="Y1503" s="14">
        <v>93</v>
      </c>
      <c r="Z1503" s="14">
        <v>80</v>
      </c>
      <c r="AA1503" s="2">
        <v>3</v>
      </c>
      <c r="AB1503" s="2">
        <v>8</v>
      </c>
      <c r="AC1503" s="2">
        <v>8</v>
      </c>
      <c r="AD1503" s="2">
        <v>5</v>
      </c>
      <c r="AE1503" s="2">
        <v>0</v>
      </c>
      <c r="AF1503" s="2">
        <v>0</v>
      </c>
      <c r="AG1503" s="16">
        <v>0</v>
      </c>
      <c r="AH1503" s="49" t="s">
        <v>574</v>
      </c>
      <c r="AI1503" s="49" t="s">
        <v>574</v>
      </c>
      <c r="AJ1503" s="49" t="s">
        <v>574</v>
      </c>
      <c r="AK1503" s="49" t="s">
        <v>574</v>
      </c>
      <c r="AL1503" s="49" t="s">
        <v>574</v>
      </c>
      <c r="AM1503" s="2">
        <f t="shared" si="167"/>
        <v>0</v>
      </c>
      <c r="AN1503" s="1">
        <v>39</v>
      </c>
      <c r="AO1503" s="2">
        <v>72.569999999999993</v>
      </c>
    </row>
    <row r="1504" spans="1:41" x14ac:dyDescent="0.3">
      <c r="A1504">
        <v>3598</v>
      </c>
      <c r="B1504">
        <v>1973</v>
      </c>
      <c r="C1504" s="1">
        <f t="shared" si="161"/>
        <v>51</v>
      </c>
      <c r="D1504" t="s">
        <v>25</v>
      </c>
      <c r="E1504" t="s">
        <v>22</v>
      </c>
      <c r="F1504" s="4" t="s">
        <v>29</v>
      </c>
      <c r="G1504" t="s">
        <v>29</v>
      </c>
      <c r="H1504" s="20">
        <v>62710</v>
      </c>
      <c r="I1504" s="2">
        <f t="shared" si="162"/>
        <v>62.71</v>
      </c>
      <c r="J1504" s="2">
        <v>0</v>
      </c>
      <c r="K1504" s="2">
        <v>1</v>
      </c>
      <c r="L1504" s="16">
        <f t="shared" si="163"/>
        <v>1</v>
      </c>
      <c r="M1504" s="6" t="s">
        <v>372</v>
      </c>
      <c r="N1504" s="4">
        <f t="shared" si="164"/>
        <v>2</v>
      </c>
      <c r="O1504" s="3">
        <f t="shared" si="165"/>
        <v>41417</v>
      </c>
      <c r="P1504" s="4" t="str" cm="1">
        <f t="array" ref="P1504:R1504">_xlfn.TEXTSPLIT(M1504,"/")</f>
        <v>5</v>
      </c>
      <c r="Q1504" s="4" t="str">
        <v>23</v>
      </c>
      <c r="R1504" s="4" t="str">
        <v>13</v>
      </c>
      <c r="S1504" s="5">
        <f t="shared" si="166"/>
        <v>41417</v>
      </c>
      <c r="T1504">
        <v>53</v>
      </c>
      <c r="U1504" s="14">
        <v>441</v>
      </c>
      <c r="V1504" s="14">
        <v>35</v>
      </c>
      <c r="W1504" s="14">
        <v>83</v>
      </c>
      <c r="X1504" s="14">
        <v>7</v>
      </c>
      <c r="Y1504" s="14">
        <v>29</v>
      </c>
      <c r="Z1504" s="14">
        <v>11</v>
      </c>
      <c r="AA1504" s="2">
        <v>4</v>
      </c>
      <c r="AB1504" s="2">
        <v>4</v>
      </c>
      <c r="AC1504" s="2">
        <v>12</v>
      </c>
      <c r="AD1504" s="2">
        <v>4</v>
      </c>
      <c r="AE1504" s="2">
        <v>0</v>
      </c>
      <c r="AF1504" s="2">
        <v>0</v>
      </c>
      <c r="AG1504" s="16">
        <v>0</v>
      </c>
      <c r="AH1504" s="49" t="s">
        <v>574</v>
      </c>
      <c r="AI1504" s="49" t="s">
        <v>574</v>
      </c>
      <c r="AJ1504" s="49" t="s">
        <v>574</v>
      </c>
      <c r="AK1504" s="49" t="s">
        <v>574</v>
      </c>
      <c r="AL1504" s="49" t="s">
        <v>574</v>
      </c>
      <c r="AM1504" s="2">
        <f t="shared" si="167"/>
        <v>0</v>
      </c>
      <c r="AN1504" s="1">
        <v>30</v>
      </c>
      <c r="AO1504" s="2">
        <v>72.353999999999999</v>
      </c>
    </row>
    <row r="1505" spans="1:41" x14ac:dyDescent="0.3">
      <c r="A1505">
        <v>3595</v>
      </c>
      <c r="B1505">
        <v>1964</v>
      </c>
      <c r="C1505" s="1">
        <f t="shared" si="161"/>
        <v>60</v>
      </c>
      <c r="D1505" t="s">
        <v>25</v>
      </c>
      <c r="E1505" t="s">
        <v>22</v>
      </c>
      <c r="F1505" s="4" t="s">
        <v>32</v>
      </c>
      <c r="G1505" t="s">
        <v>32</v>
      </c>
      <c r="H1505" s="20">
        <v>77226</v>
      </c>
      <c r="I1505" s="2">
        <f t="shared" si="162"/>
        <v>77.225999999999999</v>
      </c>
      <c r="J1505" s="2">
        <v>0</v>
      </c>
      <c r="K1505" s="2">
        <v>1</v>
      </c>
      <c r="L1505" s="16">
        <f t="shared" si="163"/>
        <v>1</v>
      </c>
      <c r="M1505" s="6" t="s">
        <v>171</v>
      </c>
      <c r="N1505" s="4">
        <f t="shared" si="164"/>
        <v>2</v>
      </c>
      <c r="O1505" s="3">
        <f t="shared" si="165"/>
        <v>41698</v>
      </c>
      <c r="P1505" s="4" t="str" cm="1">
        <f t="array" ref="P1505:R1505">_xlfn.TEXTSPLIT(M1505,"/")</f>
        <v>2</v>
      </c>
      <c r="Q1505" s="4" t="str">
        <v>28</v>
      </c>
      <c r="R1505" s="4" t="str">
        <v>14</v>
      </c>
      <c r="S1505" s="5">
        <f t="shared" si="166"/>
        <v>41698</v>
      </c>
      <c r="T1505">
        <v>29</v>
      </c>
      <c r="U1505" s="14">
        <v>631</v>
      </c>
      <c r="V1505" s="14">
        <v>43</v>
      </c>
      <c r="W1505" s="14">
        <v>239</v>
      </c>
      <c r="X1505" s="14">
        <v>128</v>
      </c>
      <c r="Y1505" s="14">
        <v>76</v>
      </c>
      <c r="Z1505" s="14">
        <v>21</v>
      </c>
      <c r="AA1505" s="2">
        <v>2</v>
      </c>
      <c r="AB1505" s="2">
        <v>6</v>
      </c>
      <c r="AC1505" s="2">
        <v>12</v>
      </c>
      <c r="AD1505" s="2">
        <v>3</v>
      </c>
      <c r="AE1505" s="2">
        <v>0</v>
      </c>
      <c r="AF1505" s="2">
        <v>0</v>
      </c>
      <c r="AG1505" s="16">
        <v>0</v>
      </c>
      <c r="AH1505" s="49" t="s">
        <v>574</v>
      </c>
      <c r="AI1505" s="49" t="s">
        <v>574</v>
      </c>
      <c r="AJ1505" s="49" t="s">
        <v>574</v>
      </c>
      <c r="AK1505" s="49" t="s">
        <v>574</v>
      </c>
      <c r="AL1505" s="49" t="s">
        <v>574</v>
      </c>
      <c r="AM1505" s="2">
        <f t="shared" si="167"/>
        <v>0</v>
      </c>
      <c r="AN1505" s="1">
        <v>72</v>
      </c>
      <c r="AO1505" s="2">
        <v>67.381</v>
      </c>
    </row>
    <row r="1506" spans="1:41" hidden="1" x14ac:dyDescent="0.3">
      <c r="A1506">
        <v>3594</v>
      </c>
      <c r="B1506">
        <v>1974</v>
      </c>
      <c r="C1506" s="1">
        <f t="shared" si="161"/>
        <v>50</v>
      </c>
      <c r="D1506" t="s">
        <v>28</v>
      </c>
      <c r="E1506" t="s">
        <v>42</v>
      </c>
      <c r="F1506" s="4" t="s">
        <v>29</v>
      </c>
      <c r="G1506" t="s">
        <v>29</v>
      </c>
      <c r="H1506" s="20">
        <v>54108</v>
      </c>
      <c r="I1506" s="2">
        <f t="shared" si="162"/>
        <v>54.107999999999997</v>
      </c>
      <c r="J1506" s="2">
        <v>1</v>
      </c>
      <c r="K1506" s="2">
        <v>1</v>
      </c>
      <c r="L1506" s="16">
        <f t="shared" si="163"/>
        <v>2</v>
      </c>
      <c r="M1506" s="7">
        <v>41040</v>
      </c>
      <c r="N1506" s="4">
        <f t="shared" si="164"/>
        <v>1</v>
      </c>
      <c r="O1506" s="3">
        <f t="shared" si="165"/>
        <v>41040</v>
      </c>
      <c r="P1506" s="4" t="str" cm="1">
        <f t="array" ref="P1506">_xlfn.TEXTSPLIT(M1506,"/")</f>
        <v>41040</v>
      </c>
      <c r="Q1506" s="5"/>
      <c r="R1506" s="5"/>
      <c r="S1506" s="5" t="e">
        <f t="shared" si="166"/>
        <v>#NUM!</v>
      </c>
      <c r="T1506">
        <v>74</v>
      </c>
      <c r="U1506" s="14">
        <v>539</v>
      </c>
      <c r="V1506" s="14">
        <v>6</v>
      </c>
      <c r="W1506" s="14">
        <v>91</v>
      </c>
      <c r="X1506" s="14">
        <v>8</v>
      </c>
      <c r="Y1506" s="14">
        <v>6</v>
      </c>
      <c r="Z1506" s="14">
        <v>97</v>
      </c>
      <c r="AA1506" s="2">
        <v>13</v>
      </c>
      <c r="AB1506" s="2">
        <v>8</v>
      </c>
      <c r="AC1506" s="2">
        <v>9</v>
      </c>
      <c r="AD1506" s="2">
        <v>8</v>
      </c>
      <c r="AE1506" s="2">
        <v>0</v>
      </c>
      <c r="AF1506" s="2">
        <v>0</v>
      </c>
      <c r="AG1506" s="16">
        <v>0</v>
      </c>
      <c r="AH1506" s="49" t="s">
        <v>574</v>
      </c>
      <c r="AI1506" s="49" t="s">
        <v>574</v>
      </c>
      <c r="AJ1506" s="49" t="s">
        <v>574</v>
      </c>
      <c r="AK1506" s="49" t="s">
        <v>574</v>
      </c>
      <c r="AL1506" s="49" t="s">
        <v>574</v>
      </c>
      <c r="AM1506" s="2">
        <f t="shared" si="167"/>
        <v>0</v>
      </c>
      <c r="AN1506" s="1">
        <v>39</v>
      </c>
      <c r="AO1506" s="2">
        <v>52.412999999999997</v>
      </c>
    </row>
    <row r="1507" spans="1:41" hidden="1" x14ac:dyDescent="0.3">
      <c r="A1507">
        <v>3584</v>
      </c>
      <c r="B1507">
        <v>1956</v>
      </c>
      <c r="C1507" s="1">
        <f t="shared" si="161"/>
        <v>68</v>
      </c>
      <c r="D1507" t="s">
        <v>28</v>
      </c>
      <c r="E1507" t="s">
        <v>34</v>
      </c>
      <c r="F1507" s="4" t="s">
        <v>26</v>
      </c>
      <c r="G1507" t="s">
        <v>26</v>
      </c>
      <c r="H1507" s="20">
        <v>49667</v>
      </c>
      <c r="I1507" s="2">
        <f t="shared" si="162"/>
        <v>49.667000000000002</v>
      </c>
      <c r="J1507" s="2">
        <v>0</v>
      </c>
      <c r="K1507" s="2">
        <v>0</v>
      </c>
      <c r="L1507" s="16">
        <f t="shared" si="163"/>
        <v>0</v>
      </c>
      <c r="M1507" s="6" t="s">
        <v>312</v>
      </c>
      <c r="N1507" s="4">
        <f t="shared" si="164"/>
        <v>2</v>
      </c>
      <c r="O1507" s="3">
        <f t="shared" si="165"/>
        <v>41141</v>
      </c>
      <c r="P1507" s="4" t="str" cm="1">
        <f t="array" ref="P1507:R1507">_xlfn.TEXTSPLIT(M1507,"/")</f>
        <v>8</v>
      </c>
      <c r="Q1507" s="4" t="str">
        <v>20</v>
      </c>
      <c r="R1507" s="4" t="str">
        <v>12</v>
      </c>
      <c r="S1507" s="5">
        <f t="shared" si="166"/>
        <v>41141</v>
      </c>
      <c r="T1507">
        <v>35</v>
      </c>
      <c r="U1507" s="14">
        <v>1181</v>
      </c>
      <c r="V1507" s="14">
        <v>26</v>
      </c>
      <c r="W1507" s="14">
        <v>120</v>
      </c>
      <c r="X1507" s="14">
        <v>17</v>
      </c>
      <c r="Y1507" s="14">
        <v>13</v>
      </c>
      <c r="Z1507" s="14">
        <v>39</v>
      </c>
      <c r="AA1507" s="2">
        <v>2</v>
      </c>
      <c r="AB1507" s="2">
        <v>5</v>
      </c>
      <c r="AC1507" s="2">
        <v>5</v>
      </c>
      <c r="AD1507" s="2">
        <v>8</v>
      </c>
      <c r="AE1507" s="2">
        <v>1</v>
      </c>
      <c r="AF1507" s="2">
        <v>0</v>
      </c>
      <c r="AG1507" s="16">
        <v>1</v>
      </c>
      <c r="AH1507" s="49">
        <v>1</v>
      </c>
      <c r="AI1507" s="49" t="s">
        <v>574</v>
      </c>
      <c r="AJ1507" s="49" t="s">
        <v>574</v>
      </c>
      <c r="AK1507" s="49" t="s">
        <v>574</v>
      </c>
      <c r="AL1507" s="49" t="s">
        <v>574</v>
      </c>
      <c r="AM1507" s="2">
        <f t="shared" si="167"/>
        <v>0</v>
      </c>
      <c r="AN1507" s="1">
        <v>50</v>
      </c>
      <c r="AO1507" s="2">
        <v>52.033999999999999</v>
      </c>
    </row>
    <row r="1508" spans="1:41" x14ac:dyDescent="0.3">
      <c r="A1508">
        <v>3578</v>
      </c>
      <c r="B1508">
        <v>1950</v>
      </c>
      <c r="C1508" s="1">
        <f t="shared" si="161"/>
        <v>74</v>
      </c>
      <c r="D1508" t="s">
        <v>25</v>
      </c>
      <c r="E1508" t="s">
        <v>22</v>
      </c>
      <c r="F1508" s="4" t="s">
        <v>23</v>
      </c>
      <c r="G1508" t="s">
        <v>23</v>
      </c>
      <c r="H1508" s="20">
        <v>49160</v>
      </c>
      <c r="I1508" s="2">
        <f t="shared" si="162"/>
        <v>49.16</v>
      </c>
      <c r="J1508" s="2">
        <v>0</v>
      </c>
      <c r="K1508" s="2">
        <v>1</v>
      </c>
      <c r="L1508" s="16">
        <f t="shared" si="163"/>
        <v>1</v>
      </c>
      <c r="M1508" s="6" t="s">
        <v>282</v>
      </c>
      <c r="N1508" s="4">
        <f t="shared" si="164"/>
        <v>2</v>
      </c>
      <c r="O1508" s="3">
        <f t="shared" si="165"/>
        <v>41567</v>
      </c>
      <c r="P1508" s="4" t="str" cm="1">
        <f t="array" ref="P1508:R1508">_xlfn.TEXTSPLIT(M1508,"/")</f>
        <v>10</v>
      </c>
      <c r="Q1508" s="4" t="str">
        <v>20</v>
      </c>
      <c r="R1508" s="4" t="str">
        <v>13</v>
      </c>
      <c r="S1508" s="5">
        <f t="shared" si="166"/>
        <v>41567</v>
      </c>
      <c r="T1508">
        <v>29</v>
      </c>
      <c r="U1508" s="14">
        <v>122</v>
      </c>
      <c r="V1508" s="14">
        <v>21</v>
      </c>
      <c r="W1508" s="14">
        <v>43</v>
      </c>
      <c r="X1508" s="14">
        <v>25</v>
      </c>
      <c r="Y1508" s="14">
        <v>10</v>
      </c>
      <c r="Z1508" s="14">
        <v>15</v>
      </c>
      <c r="AA1508" s="2">
        <v>2</v>
      </c>
      <c r="AB1508" s="2">
        <v>3</v>
      </c>
      <c r="AC1508" s="2">
        <v>6</v>
      </c>
      <c r="AD1508" s="2">
        <v>6</v>
      </c>
      <c r="AE1508" s="2">
        <v>0</v>
      </c>
      <c r="AF1508" s="2">
        <v>0</v>
      </c>
      <c r="AG1508" s="16">
        <v>0</v>
      </c>
      <c r="AH1508" s="49" t="s">
        <v>574</v>
      </c>
      <c r="AI1508" s="49" t="s">
        <v>574</v>
      </c>
      <c r="AJ1508" s="49" t="s">
        <v>574</v>
      </c>
      <c r="AK1508" s="49" t="s">
        <v>574</v>
      </c>
      <c r="AL1508" s="49" t="s">
        <v>574</v>
      </c>
      <c r="AM1508" s="2">
        <f t="shared" si="167"/>
        <v>0</v>
      </c>
      <c r="AN1508" s="1">
        <v>56</v>
      </c>
      <c r="AO1508" s="2">
        <v>51.478999999999999</v>
      </c>
    </row>
    <row r="1509" spans="1:41" x14ac:dyDescent="0.3">
      <c r="A1509">
        <v>3571</v>
      </c>
      <c r="B1509">
        <v>1962</v>
      </c>
      <c r="C1509" s="1">
        <f t="shared" si="161"/>
        <v>62</v>
      </c>
      <c r="D1509" t="s">
        <v>25</v>
      </c>
      <c r="E1509" t="s">
        <v>34</v>
      </c>
      <c r="F1509" s="4" t="s">
        <v>32</v>
      </c>
      <c r="G1509" t="s">
        <v>32</v>
      </c>
      <c r="H1509" s="20">
        <v>63342</v>
      </c>
      <c r="I1509" s="2">
        <f t="shared" si="162"/>
        <v>63.341999999999999</v>
      </c>
      <c r="J1509" s="2">
        <v>0</v>
      </c>
      <c r="K1509" s="2">
        <v>1</v>
      </c>
      <c r="L1509" s="16">
        <f t="shared" si="163"/>
        <v>1</v>
      </c>
      <c r="M1509" s="6" t="s">
        <v>201</v>
      </c>
      <c r="N1509" s="4">
        <f t="shared" si="164"/>
        <v>2</v>
      </c>
      <c r="O1509" s="3">
        <f t="shared" si="165"/>
        <v>41198</v>
      </c>
      <c r="P1509" s="4" t="str" cm="1">
        <f t="array" ref="P1509:R1509">_xlfn.TEXTSPLIT(M1509,"/")</f>
        <v>10</v>
      </c>
      <c r="Q1509" s="4" t="str">
        <v>16</v>
      </c>
      <c r="R1509" s="4" t="str">
        <v>12</v>
      </c>
      <c r="S1509" s="5">
        <f t="shared" si="166"/>
        <v>41198</v>
      </c>
      <c r="T1509">
        <v>48</v>
      </c>
      <c r="U1509" s="14">
        <v>918</v>
      </c>
      <c r="V1509" s="14">
        <v>21</v>
      </c>
      <c r="W1509" s="14">
        <v>118</v>
      </c>
      <c r="X1509" s="14">
        <v>13</v>
      </c>
      <c r="Y1509" s="14">
        <v>10</v>
      </c>
      <c r="Z1509" s="14">
        <v>21</v>
      </c>
      <c r="AA1509" s="2">
        <v>3</v>
      </c>
      <c r="AB1509" s="2">
        <v>8</v>
      </c>
      <c r="AC1509" s="2">
        <v>5</v>
      </c>
      <c r="AD1509" s="2">
        <v>6</v>
      </c>
      <c r="AE1509" s="2">
        <v>1</v>
      </c>
      <c r="AF1509" s="2">
        <v>0</v>
      </c>
      <c r="AG1509" s="16">
        <v>1</v>
      </c>
      <c r="AH1509" s="49" t="s">
        <v>574</v>
      </c>
      <c r="AI1509" s="49">
        <v>1</v>
      </c>
      <c r="AJ1509" s="49" t="s">
        <v>574</v>
      </c>
      <c r="AK1509" s="49" t="s">
        <v>574</v>
      </c>
      <c r="AL1509" s="49" t="s">
        <v>574</v>
      </c>
      <c r="AM1509" s="2">
        <f t="shared" si="167"/>
        <v>0</v>
      </c>
      <c r="AN1509" s="1">
        <v>51</v>
      </c>
      <c r="AO1509" s="2">
        <v>41.643999999999998</v>
      </c>
    </row>
    <row r="1510" spans="1:41" hidden="1" x14ac:dyDescent="0.3">
      <c r="A1510">
        <v>3570</v>
      </c>
      <c r="B1510">
        <v>1970</v>
      </c>
      <c r="C1510" s="1">
        <f t="shared" si="161"/>
        <v>54</v>
      </c>
      <c r="D1510" t="s">
        <v>47</v>
      </c>
      <c r="E1510" t="s">
        <v>34</v>
      </c>
      <c r="F1510" s="4" t="s">
        <v>32</v>
      </c>
      <c r="G1510" t="s">
        <v>32</v>
      </c>
      <c r="H1510" s="20">
        <v>42731</v>
      </c>
      <c r="I1510" s="2">
        <f t="shared" si="162"/>
        <v>42.731000000000002</v>
      </c>
      <c r="J1510" s="2">
        <v>1</v>
      </c>
      <c r="K1510" s="2">
        <v>0</v>
      </c>
      <c r="L1510" s="16">
        <f t="shared" si="163"/>
        <v>1</v>
      </c>
      <c r="M1510" s="6" t="s">
        <v>162</v>
      </c>
      <c r="N1510" s="4">
        <f t="shared" si="164"/>
        <v>2</v>
      </c>
      <c r="O1510" s="3">
        <f t="shared" si="165"/>
        <v>41568</v>
      </c>
      <c r="P1510" s="4" t="str" cm="1">
        <f t="array" ref="P1510:R1510">_xlfn.TEXTSPLIT(M1510,"/")</f>
        <v>10</v>
      </c>
      <c r="Q1510" s="4" t="str">
        <v>21</v>
      </c>
      <c r="R1510" s="4" t="str">
        <v>13</v>
      </c>
      <c r="S1510" s="5">
        <f t="shared" si="166"/>
        <v>41568</v>
      </c>
      <c r="T1510">
        <v>64</v>
      </c>
      <c r="U1510" s="14">
        <v>159</v>
      </c>
      <c r="V1510" s="14">
        <v>2</v>
      </c>
      <c r="W1510" s="14">
        <v>51</v>
      </c>
      <c r="X1510" s="14">
        <v>6</v>
      </c>
      <c r="Y1510" s="14">
        <v>2</v>
      </c>
      <c r="Z1510" s="14">
        <v>24</v>
      </c>
      <c r="AA1510" s="2">
        <v>3</v>
      </c>
      <c r="AB1510" s="2">
        <v>4</v>
      </c>
      <c r="AC1510" s="2">
        <v>5</v>
      </c>
      <c r="AD1510" s="2">
        <v>5</v>
      </c>
      <c r="AE1510" s="2">
        <v>0</v>
      </c>
      <c r="AF1510" s="2">
        <v>0</v>
      </c>
      <c r="AG1510" s="16">
        <v>0</v>
      </c>
      <c r="AH1510" s="49" t="s">
        <v>574</v>
      </c>
      <c r="AI1510" s="49" t="s">
        <v>574</v>
      </c>
      <c r="AJ1510" s="49" t="s">
        <v>574</v>
      </c>
      <c r="AK1510" s="49" t="s">
        <v>574</v>
      </c>
      <c r="AL1510" s="49" t="s">
        <v>574</v>
      </c>
      <c r="AM1510" s="2">
        <f t="shared" si="167"/>
        <v>0</v>
      </c>
      <c r="AN1510" s="1">
        <v>54</v>
      </c>
      <c r="AO1510" s="2">
        <v>39.857999999999997</v>
      </c>
    </row>
    <row r="1511" spans="1:41" x14ac:dyDescent="0.3">
      <c r="A1511">
        <v>3565</v>
      </c>
      <c r="B1511">
        <v>1956</v>
      </c>
      <c r="C1511" s="1">
        <f t="shared" si="161"/>
        <v>68</v>
      </c>
      <c r="D1511" t="s">
        <v>25</v>
      </c>
      <c r="E1511" t="s">
        <v>42</v>
      </c>
      <c r="F1511" s="4" t="s">
        <v>29</v>
      </c>
      <c r="G1511" t="s">
        <v>29</v>
      </c>
      <c r="H1511" s="20">
        <v>38452</v>
      </c>
      <c r="I1511" s="2">
        <f t="shared" si="162"/>
        <v>38.451999999999998</v>
      </c>
      <c r="J1511" s="2">
        <v>1</v>
      </c>
      <c r="K1511" s="2">
        <v>1</v>
      </c>
      <c r="L1511" s="16">
        <f t="shared" si="163"/>
        <v>2</v>
      </c>
      <c r="M1511" s="6" t="s">
        <v>135</v>
      </c>
      <c r="N1511" s="4">
        <f t="shared" si="164"/>
        <v>2</v>
      </c>
      <c r="O1511" s="3">
        <f t="shared" si="165"/>
        <v>41728</v>
      </c>
      <c r="P1511" s="4" t="str" cm="1">
        <f t="array" ref="P1511:R1511">_xlfn.TEXTSPLIT(M1511,"/")</f>
        <v>3</v>
      </c>
      <c r="Q1511" s="4" t="str">
        <v>30</v>
      </c>
      <c r="R1511" s="4" t="str">
        <v>14</v>
      </c>
      <c r="S1511" s="5">
        <f t="shared" si="166"/>
        <v>41728</v>
      </c>
      <c r="T1511">
        <v>62</v>
      </c>
      <c r="U1511" s="14">
        <v>56</v>
      </c>
      <c r="V1511" s="14">
        <v>0</v>
      </c>
      <c r="W1511" s="14">
        <v>14</v>
      </c>
      <c r="X1511" s="14">
        <v>0</v>
      </c>
      <c r="Y1511" s="14">
        <v>0</v>
      </c>
      <c r="Z1511" s="14">
        <v>2</v>
      </c>
      <c r="AA1511" s="2">
        <v>3</v>
      </c>
      <c r="AB1511" s="2">
        <v>3</v>
      </c>
      <c r="AC1511" s="2">
        <v>3</v>
      </c>
      <c r="AD1511" s="2">
        <v>7</v>
      </c>
      <c r="AE1511" s="2">
        <v>0</v>
      </c>
      <c r="AF1511" s="2">
        <v>0</v>
      </c>
      <c r="AG1511" s="16">
        <v>0</v>
      </c>
      <c r="AH1511" s="49" t="s">
        <v>574</v>
      </c>
      <c r="AI1511" s="49" t="s">
        <v>574</v>
      </c>
      <c r="AJ1511" s="49" t="s">
        <v>574</v>
      </c>
      <c r="AK1511" s="49" t="s">
        <v>574</v>
      </c>
      <c r="AL1511" s="49" t="s">
        <v>574</v>
      </c>
      <c r="AM1511" s="2">
        <f t="shared" si="167"/>
        <v>0</v>
      </c>
      <c r="AN1511" s="1">
        <v>58</v>
      </c>
      <c r="AO1511" s="2">
        <v>30.63</v>
      </c>
    </row>
    <row r="1512" spans="1:41" hidden="1" x14ac:dyDescent="0.3">
      <c r="A1512">
        <v>3560</v>
      </c>
      <c r="B1512">
        <v>1953</v>
      </c>
      <c r="C1512" s="1">
        <f t="shared" si="161"/>
        <v>71</v>
      </c>
      <c r="D1512" t="s">
        <v>38</v>
      </c>
      <c r="E1512" t="s">
        <v>22</v>
      </c>
      <c r="F1512" s="4" t="s">
        <v>32</v>
      </c>
      <c r="G1512" t="s">
        <v>32</v>
      </c>
      <c r="H1512" s="20">
        <v>83844</v>
      </c>
      <c r="I1512" s="2">
        <f t="shared" si="162"/>
        <v>83.843999999999994</v>
      </c>
      <c r="J1512" s="2">
        <v>0</v>
      </c>
      <c r="K1512" s="2">
        <v>0</v>
      </c>
      <c r="L1512" s="16">
        <f t="shared" si="163"/>
        <v>0</v>
      </c>
      <c r="M1512" s="7">
        <v>41613</v>
      </c>
      <c r="N1512" s="4">
        <f t="shared" si="164"/>
        <v>1</v>
      </c>
      <c r="O1512" s="3">
        <f t="shared" si="165"/>
        <v>41613</v>
      </c>
      <c r="P1512" s="4" t="str" cm="1">
        <f t="array" ref="P1512">_xlfn.TEXTSPLIT(M1512,"/")</f>
        <v>41613</v>
      </c>
      <c r="Q1512" s="5"/>
      <c r="R1512" s="5"/>
      <c r="S1512" s="5" t="e">
        <f t="shared" si="166"/>
        <v>#NUM!</v>
      </c>
      <c r="T1512">
        <v>57</v>
      </c>
      <c r="U1512" s="14">
        <v>901</v>
      </c>
      <c r="V1512" s="14">
        <v>31</v>
      </c>
      <c r="W1512" s="14">
        <v>345</v>
      </c>
      <c r="X1512" s="14">
        <v>75</v>
      </c>
      <c r="Y1512" s="14">
        <v>31</v>
      </c>
      <c r="Z1512" s="14">
        <v>191</v>
      </c>
      <c r="AA1512" s="2">
        <v>1</v>
      </c>
      <c r="AB1512" s="2">
        <v>4</v>
      </c>
      <c r="AC1512" s="2">
        <v>11</v>
      </c>
      <c r="AD1512" s="2">
        <v>1</v>
      </c>
      <c r="AE1512" s="2">
        <v>0</v>
      </c>
      <c r="AF1512" s="2">
        <v>0</v>
      </c>
      <c r="AG1512" s="16">
        <v>1</v>
      </c>
      <c r="AH1512" s="49" t="s">
        <v>574</v>
      </c>
      <c r="AI1512" s="49" t="s">
        <v>574</v>
      </c>
      <c r="AJ1512" s="49">
        <v>1</v>
      </c>
      <c r="AK1512" s="49" t="s">
        <v>574</v>
      </c>
      <c r="AL1512" s="49" t="s">
        <v>574</v>
      </c>
      <c r="AM1512" s="2">
        <f t="shared" si="167"/>
        <v>0</v>
      </c>
      <c r="AN1512" s="1">
        <v>40</v>
      </c>
      <c r="AO1512" s="2">
        <v>28.427</v>
      </c>
    </row>
    <row r="1513" spans="1:41" hidden="1" x14ac:dyDescent="0.3">
      <c r="A1513">
        <v>3559</v>
      </c>
      <c r="B1513">
        <v>1989</v>
      </c>
      <c r="C1513" s="1">
        <f t="shared" si="161"/>
        <v>35</v>
      </c>
      <c r="D1513" t="s">
        <v>40</v>
      </c>
      <c r="E1513" t="s">
        <v>36</v>
      </c>
      <c r="F1513" s="4" t="s">
        <v>29</v>
      </c>
      <c r="G1513" t="s">
        <v>29</v>
      </c>
      <c r="H1513" s="20">
        <v>16248</v>
      </c>
      <c r="I1513" s="2">
        <f t="shared" si="162"/>
        <v>16.248000000000001</v>
      </c>
      <c r="J1513" s="2">
        <v>1</v>
      </c>
      <c r="K1513" s="2">
        <v>0</v>
      </c>
      <c r="L1513" s="16">
        <f t="shared" si="163"/>
        <v>1</v>
      </c>
      <c r="M1513" s="7">
        <v>41917</v>
      </c>
      <c r="N1513" s="4">
        <f t="shared" si="164"/>
        <v>1</v>
      </c>
      <c r="O1513" s="3">
        <f t="shared" si="165"/>
        <v>41917</v>
      </c>
      <c r="P1513" s="4" t="str" cm="1">
        <f t="array" ref="P1513">_xlfn.TEXTSPLIT(M1513,"/")</f>
        <v>41917</v>
      </c>
      <c r="Q1513" s="5"/>
      <c r="R1513" s="5"/>
      <c r="S1513" s="5" t="e">
        <f t="shared" si="166"/>
        <v>#NUM!</v>
      </c>
      <c r="T1513">
        <v>77</v>
      </c>
      <c r="U1513" s="14">
        <v>12</v>
      </c>
      <c r="V1513" s="14">
        <v>11</v>
      </c>
      <c r="W1513" s="14">
        <v>10</v>
      </c>
      <c r="X1513" s="14">
        <v>3</v>
      </c>
      <c r="Y1513" s="14">
        <v>12</v>
      </c>
      <c r="Z1513" s="14">
        <v>9</v>
      </c>
      <c r="AA1513" s="2">
        <v>3</v>
      </c>
      <c r="AB1513" s="2">
        <v>2</v>
      </c>
      <c r="AC1513" s="2">
        <v>3</v>
      </c>
      <c r="AD1513" s="2">
        <v>6</v>
      </c>
      <c r="AE1513" s="2">
        <v>0</v>
      </c>
      <c r="AF1513" s="2">
        <v>0</v>
      </c>
      <c r="AG1513" s="16">
        <v>0</v>
      </c>
      <c r="AH1513" s="49" t="s">
        <v>574</v>
      </c>
      <c r="AI1513" s="49" t="s">
        <v>574</v>
      </c>
      <c r="AJ1513" s="49" t="s">
        <v>574</v>
      </c>
      <c r="AK1513" s="49" t="s">
        <v>574</v>
      </c>
      <c r="AL1513" s="49" t="s">
        <v>574</v>
      </c>
      <c r="AM1513" s="2">
        <f t="shared" si="167"/>
        <v>0</v>
      </c>
      <c r="AN1513" s="1">
        <v>40</v>
      </c>
      <c r="AO1513" s="2">
        <v>28.427</v>
      </c>
    </row>
    <row r="1514" spans="1:41" x14ac:dyDescent="0.3">
      <c r="A1514">
        <v>3551</v>
      </c>
      <c r="B1514">
        <v>1955</v>
      </c>
      <c r="C1514" s="1">
        <f t="shared" si="161"/>
        <v>69</v>
      </c>
      <c r="D1514" t="s">
        <v>25</v>
      </c>
      <c r="E1514" t="s">
        <v>42</v>
      </c>
      <c r="F1514" s="4" t="s">
        <v>32</v>
      </c>
      <c r="G1514" t="s">
        <v>32</v>
      </c>
      <c r="H1514" s="20">
        <v>60033</v>
      </c>
      <c r="I1514" s="2">
        <f t="shared" si="162"/>
        <v>60.033000000000001</v>
      </c>
      <c r="J1514" s="2">
        <v>0</v>
      </c>
      <c r="K1514" s="2">
        <v>1</v>
      </c>
      <c r="L1514" s="16">
        <f t="shared" si="163"/>
        <v>1</v>
      </c>
      <c r="M1514" s="6" t="s">
        <v>67</v>
      </c>
      <c r="N1514" s="4">
        <f t="shared" si="164"/>
        <v>2</v>
      </c>
      <c r="O1514" s="3">
        <f t="shared" si="165"/>
        <v>41727</v>
      </c>
      <c r="P1514" s="4" t="str" cm="1">
        <f t="array" ref="P1514:R1514">_xlfn.TEXTSPLIT(M1514,"/")</f>
        <v>3</v>
      </c>
      <c r="Q1514" s="4" t="str">
        <v>29</v>
      </c>
      <c r="R1514" s="4" t="str">
        <v>14</v>
      </c>
      <c r="S1514" s="5">
        <f t="shared" si="166"/>
        <v>41727</v>
      </c>
      <c r="T1514">
        <v>28</v>
      </c>
      <c r="U1514" s="14">
        <v>62</v>
      </c>
      <c r="V1514" s="14">
        <v>1</v>
      </c>
      <c r="W1514" s="14">
        <v>57</v>
      </c>
      <c r="X1514" s="14">
        <v>19</v>
      </c>
      <c r="Y1514" s="14">
        <v>11</v>
      </c>
      <c r="Z1514" s="14">
        <v>48</v>
      </c>
      <c r="AA1514" s="2">
        <v>2</v>
      </c>
      <c r="AB1514" s="2">
        <v>2</v>
      </c>
      <c r="AC1514" s="2">
        <v>5</v>
      </c>
      <c r="AD1514" s="2">
        <v>2</v>
      </c>
      <c r="AE1514" s="2">
        <v>0</v>
      </c>
      <c r="AF1514" s="2">
        <v>0</v>
      </c>
      <c r="AG1514" s="16">
        <v>0</v>
      </c>
      <c r="AH1514" s="49" t="s">
        <v>574</v>
      </c>
      <c r="AI1514" s="49" t="s">
        <v>574</v>
      </c>
      <c r="AJ1514" s="49" t="s">
        <v>574</v>
      </c>
      <c r="AK1514" s="49" t="s">
        <v>574</v>
      </c>
      <c r="AL1514" s="49" t="s">
        <v>574</v>
      </c>
      <c r="AM1514" s="2">
        <f t="shared" si="167"/>
        <v>0</v>
      </c>
      <c r="AN1514" s="1">
        <v>58</v>
      </c>
      <c r="AO1514" s="2">
        <v>23.529</v>
      </c>
    </row>
    <row r="1515" spans="1:41" hidden="1" x14ac:dyDescent="0.3">
      <c r="A1515">
        <v>3547</v>
      </c>
      <c r="B1515">
        <v>1970</v>
      </c>
      <c r="C1515" s="1">
        <f t="shared" si="161"/>
        <v>54</v>
      </c>
      <c r="D1515" t="s">
        <v>47</v>
      </c>
      <c r="E1515" t="s">
        <v>42</v>
      </c>
      <c r="F1515" s="4" t="s">
        <v>32</v>
      </c>
      <c r="G1515" t="s">
        <v>32</v>
      </c>
      <c r="H1515" s="20">
        <v>41021</v>
      </c>
      <c r="I1515" s="2">
        <f t="shared" si="162"/>
        <v>41.021000000000001</v>
      </c>
      <c r="J1515" s="2">
        <v>1</v>
      </c>
      <c r="K1515" s="2">
        <v>0</v>
      </c>
      <c r="L1515" s="16">
        <f t="shared" si="163"/>
        <v>1</v>
      </c>
      <c r="M1515" s="6" t="s">
        <v>167</v>
      </c>
      <c r="N1515" s="4">
        <f t="shared" si="164"/>
        <v>2</v>
      </c>
      <c r="O1515" s="3">
        <f t="shared" si="165"/>
        <v>41273</v>
      </c>
      <c r="P1515" s="4" t="str" cm="1">
        <f t="array" ref="P1515:R1515">_xlfn.TEXTSPLIT(M1515,"/")</f>
        <v>12</v>
      </c>
      <c r="Q1515" s="4" t="str">
        <v>30</v>
      </c>
      <c r="R1515" s="4" t="str">
        <v>12</v>
      </c>
      <c r="S1515" s="5">
        <f t="shared" si="166"/>
        <v>41273</v>
      </c>
      <c r="T1515">
        <v>12</v>
      </c>
      <c r="U1515" s="14">
        <v>14</v>
      </c>
      <c r="V1515" s="14">
        <v>7</v>
      </c>
      <c r="W1515" s="14">
        <v>9</v>
      </c>
      <c r="X1515" s="14">
        <v>6</v>
      </c>
      <c r="Y1515" s="14">
        <v>16</v>
      </c>
      <c r="Z1515" s="14">
        <v>12</v>
      </c>
      <c r="AA1515" s="2">
        <v>2</v>
      </c>
      <c r="AB1515" s="2">
        <v>2</v>
      </c>
      <c r="AC1515" s="2">
        <v>3</v>
      </c>
      <c r="AD1515" s="2">
        <v>6</v>
      </c>
      <c r="AE1515" s="2">
        <v>1</v>
      </c>
      <c r="AF1515" s="2">
        <v>0</v>
      </c>
      <c r="AG1515" s="16">
        <v>0</v>
      </c>
      <c r="AH1515" s="49" t="s">
        <v>574</v>
      </c>
      <c r="AI1515" s="49" t="s">
        <v>574</v>
      </c>
      <c r="AJ1515" s="49" t="s">
        <v>574</v>
      </c>
      <c r="AK1515" s="49" t="s">
        <v>574</v>
      </c>
      <c r="AL1515" s="49" t="s">
        <v>574</v>
      </c>
      <c r="AM1515" s="2">
        <f t="shared" si="167"/>
        <v>0</v>
      </c>
      <c r="AN1515" s="1">
        <v>42</v>
      </c>
      <c r="AO1515" s="2">
        <v>22.943999999999999</v>
      </c>
    </row>
    <row r="1516" spans="1:41" x14ac:dyDescent="0.3">
      <c r="A1516">
        <v>3537</v>
      </c>
      <c r="B1516">
        <v>1982</v>
      </c>
      <c r="C1516" s="1">
        <f t="shared" si="161"/>
        <v>42</v>
      </c>
      <c r="D1516" t="s">
        <v>25</v>
      </c>
      <c r="E1516" t="s">
        <v>22</v>
      </c>
      <c r="F1516" s="4" t="s">
        <v>32</v>
      </c>
      <c r="G1516" t="s">
        <v>32</v>
      </c>
      <c r="H1516" s="20">
        <v>31089</v>
      </c>
      <c r="I1516" s="2">
        <f t="shared" si="162"/>
        <v>31.088999999999999</v>
      </c>
      <c r="J1516" s="2">
        <v>1</v>
      </c>
      <c r="K1516" s="2">
        <v>0</v>
      </c>
      <c r="L1516" s="16">
        <f t="shared" si="163"/>
        <v>1</v>
      </c>
      <c r="M1516" s="6" t="s">
        <v>122</v>
      </c>
      <c r="N1516" s="4">
        <f t="shared" si="164"/>
        <v>2</v>
      </c>
      <c r="O1516" s="3">
        <f t="shared" si="165"/>
        <v>41138</v>
      </c>
      <c r="P1516" s="4" t="str" cm="1">
        <f t="array" ref="P1516:R1516">_xlfn.TEXTSPLIT(M1516,"/")</f>
        <v>8</v>
      </c>
      <c r="Q1516" s="4" t="str">
        <v>17</v>
      </c>
      <c r="R1516" s="4" t="str">
        <v>12</v>
      </c>
      <c r="S1516" s="5">
        <f t="shared" si="166"/>
        <v>41138</v>
      </c>
      <c r="T1516">
        <v>57</v>
      </c>
      <c r="U1516" s="14">
        <v>31</v>
      </c>
      <c r="V1516" s="14">
        <v>3</v>
      </c>
      <c r="W1516" s="14">
        <v>31</v>
      </c>
      <c r="X1516" s="14">
        <v>2</v>
      </c>
      <c r="Y1516" s="14">
        <v>8</v>
      </c>
      <c r="Z1516" s="14">
        <v>4</v>
      </c>
      <c r="AA1516" s="2">
        <v>3</v>
      </c>
      <c r="AB1516" s="2">
        <v>3</v>
      </c>
      <c r="AC1516" s="2">
        <v>4</v>
      </c>
      <c r="AD1516" s="2">
        <v>8</v>
      </c>
      <c r="AE1516" s="2">
        <v>0</v>
      </c>
      <c r="AF1516" s="2">
        <v>0</v>
      </c>
      <c r="AG1516" s="16">
        <v>0</v>
      </c>
      <c r="AH1516" s="49" t="s">
        <v>574</v>
      </c>
      <c r="AI1516" s="49" t="s">
        <v>574</v>
      </c>
      <c r="AJ1516" s="49" t="s">
        <v>574</v>
      </c>
      <c r="AK1516" s="49" t="s">
        <v>574</v>
      </c>
      <c r="AL1516" s="49" t="s">
        <v>574</v>
      </c>
      <c r="AM1516" s="2">
        <f t="shared" si="167"/>
        <v>0</v>
      </c>
      <c r="AN1516" s="1">
        <v>69</v>
      </c>
      <c r="AO1516" s="2">
        <v>22.507000000000001</v>
      </c>
    </row>
    <row r="1517" spans="1:41" hidden="1" x14ac:dyDescent="0.3">
      <c r="A1517">
        <v>3536</v>
      </c>
      <c r="B1517">
        <v>1961</v>
      </c>
      <c r="C1517" s="1">
        <f t="shared" si="161"/>
        <v>63</v>
      </c>
      <c r="D1517" t="s">
        <v>40</v>
      </c>
      <c r="E1517" t="s">
        <v>22</v>
      </c>
      <c r="F1517" s="4" t="s">
        <v>32</v>
      </c>
      <c r="G1517" t="s">
        <v>32</v>
      </c>
      <c r="H1517" s="20">
        <v>19740</v>
      </c>
      <c r="I1517" s="2">
        <f t="shared" si="162"/>
        <v>19.739999999999998</v>
      </c>
      <c r="J1517" s="2">
        <v>0</v>
      </c>
      <c r="K1517" s="2">
        <v>1</v>
      </c>
      <c r="L1517" s="16">
        <f t="shared" si="163"/>
        <v>1</v>
      </c>
      <c r="M1517" s="6" t="s">
        <v>149</v>
      </c>
      <c r="N1517" s="4">
        <f t="shared" si="164"/>
        <v>2</v>
      </c>
      <c r="O1517" s="3">
        <f t="shared" si="165"/>
        <v>41357</v>
      </c>
      <c r="P1517" s="4" t="str" cm="1">
        <f t="array" ref="P1517:R1517">_xlfn.TEXTSPLIT(M1517,"/")</f>
        <v>3</v>
      </c>
      <c r="Q1517" s="4" t="str">
        <v>24</v>
      </c>
      <c r="R1517" s="4" t="str">
        <v>13</v>
      </c>
      <c r="S1517" s="5">
        <f t="shared" si="166"/>
        <v>41357</v>
      </c>
      <c r="T1517">
        <v>65</v>
      </c>
      <c r="U1517" s="14">
        <v>7</v>
      </c>
      <c r="V1517" s="14">
        <v>11</v>
      </c>
      <c r="W1517" s="14">
        <v>3</v>
      </c>
      <c r="X1517" s="14">
        <v>10</v>
      </c>
      <c r="Y1517" s="14">
        <v>4</v>
      </c>
      <c r="Z1517" s="14">
        <v>20</v>
      </c>
      <c r="AA1517" s="2">
        <v>2</v>
      </c>
      <c r="AB1517" s="2">
        <v>1</v>
      </c>
      <c r="AC1517" s="2">
        <v>3</v>
      </c>
      <c r="AD1517" s="2">
        <v>5</v>
      </c>
      <c r="AE1517" s="2">
        <v>0</v>
      </c>
      <c r="AF1517" s="2">
        <v>0</v>
      </c>
      <c r="AG1517" s="16">
        <v>0</v>
      </c>
      <c r="AH1517" s="49" t="s">
        <v>574</v>
      </c>
      <c r="AI1517" s="49" t="s">
        <v>574</v>
      </c>
      <c r="AJ1517" s="49" t="s">
        <v>574</v>
      </c>
      <c r="AK1517" s="49" t="s">
        <v>574</v>
      </c>
      <c r="AL1517" s="49" t="s">
        <v>574</v>
      </c>
      <c r="AM1517" s="2">
        <f t="shared" si="167"/>
        <v>0</v>
      </c>
      <c r="AN1517" s="1">
        <v>59</v>
      </c>
      <c r="AO1517" s="2">
        <v>85.62</v>
      </c>
    </row>
    <row r="1518" spans="1:41" x14ac:dyDescent="0.3">
      <c r="A1518">
        <v>3535</v>
      </c>
      <c r="B1518">
        <v>1966</v>
      </c>
      <c r="C1518" s="1">
        <f t="shared" si="161"/>
        <v>58</v>
      </c>
      <c r="D1518" t="s">
        <v>25</v>
      </c>
      <c r="E1518" t="s">
        <v>22</v>
      </c>
      <c r="F1518" s="4" t="s">
        <v>26</v>
      </c>
      <c r="G1518" t="s">
        <v>26</v>
      </c>
      <c r="H1518" s="20">
        <v>66294</v>
      </c>
      <c r="I1518" s="2">
        <f t="shared" si="162"/>
        <v>66.293999999999997</v>
      </c>
      <c r="J1518" s="2">
        <v>0</v>
      </c>
      <c r="K1518" s="2">
        <v>0</v>
      </c>
      <c r="L1518" s="16">
        <f t="shared" si="163"/>
        <v>0</v>
      </c>
      <c r="M1518" s="6" t="s">
        <v>35</v>
      </c>
      <c r="N1518" s="4">
        <f t="shared" si="164"/>
        <v>2</v>
      </c>
      <c r="O1518" s="3">
        <f t="shared" si="165"/>
        <v>41715</v>
      </c>
      <c r="P1518" s="4" t="str" cm="1">
        <f t="array" ref="P1518:R1518">_xlfn.TEXTSPLIT(M1518,"/")</f>
        <v>3</v>
      </c>
      <c r="Q1518" s="4" t="str">
        <v>17</v>
      </c>
      <c r="R1518" s="4" t="str">
        <v>14</v>
      </c>
      <c r="S1518" s="5">
        <f t="shared" si="166"/>
        <v>41715</v>
      </c>
      <c r="T1518">
        <v>68</v>
      </c>
      <c r="U1518" s="14">
        <v>251</v>
      </c>
      <c r="V1518" s="14">
        <v>108</v>
      </c>
      <c r="W1518" s="14">
        <v>334</v>
      </c>
      <c r="X1518" s="14">
        <v>65</v>
      </c>
      <c r="Y1518" s="14">
        <v>92</v>
      </c>
      <c r="Z1518" s="14">
        <v>117</v>
      </c>
      <c r="AA1518" s="2">
        <v>1</v>
      </c>
      <c r="AB1518" s="2">
        <v>4</v>
      </c>
      <c r="AC1518" s="2">
        <v>5</v>
      </c>
      <c r="AD1518" s="2">
        <v>2</v>
      </c>
      <c r="AE1518" s="2">
        <v>0</v>
      </c>
      <c r="AF1518" s="2">
        <v>0</v>
      </c>
      <c r="AG1518" s="16">
        <v>0</v>
      </c>
      <c r="AH1518" s="49" t="s">
        <v>574</v>
      </c>
      <c r="AI1518" s="49" t="s">
        <v>574</v>
      </c>
      <c r="AJ1518" s="49" t="s">
        <v>574</v>
      </c>
      <c r="AK1518" s="49" t="s">
        <v>574</v>
      </c>
      <c r="AL1518" s="49" t="s">
        <v>574</v>
      </c>
      <c r="AM1518" s="2">
        <f t="shared" si="167"/>
        <v>0</v>
      </c>
      <c r="AN1518" s="1">
        <v>61</v>
      </c>
      <c r="AO1518" s="2">
        <v>76.623999999999995</v>
      </c>
    </row>
    <row r="1519" spans="1:41" x14ac:dyDescent="0.3">
      <c r="A1519">
        <v>3526</v>
      </c>
      <c r="B1519">
        <v>1969</v>
      </c>
      <c r="C1519" s="1">
        <f t="shared" si="161"/>
        <v>55</v>
      </c>
      <c r="D1519" t="s">
        <v>25</v>
      </c>
      <c r="E1519" t="s">
        <v>34</v>
      </c>
      <c r="F1519" s="4" t="s">
        <v>29</v>
      </c>
      <c r="G1519" t="s">
        <v>29</v>
      </c>
      <c r="H1519" s="20">
        <v>38443</v>
      </c>
      <c r="I1519" s="2">
        <f t="shared" si="162"/>
        <v>38.442999999999998</v>
      </c>
      <c r="J1519" s="2">
        <v>1</v>
      </c>
      <c r="K1519" s="2">
        <v>1</v>
      </c>
      <c r="L1519" s="16">
        <f t="shared" si="163"/>
        <v>2</v>
      </c>
      <c r="M1519" s="6" t="s">
        <v>243</v>
      </c>
      <c r="N1519" s="4">
        <f t="shared" si="164"/>
        <v>2</v>
      </c>
      <c r="O1519" s="3">
        <f t="shared" si="165"/>
        <v>41666</v>
      </c>
      <c r="P1519" s="4" t="str" cm="1">
        <f t="array" ref="P1519:R1519">_xlfn.TEXTSPLIT(M1519,"/")</f>
        <v>1</v>
      </c>
      <c r="Q1519" s="4" t="str">
        <v>27</v>
      </c>
      <c r="R1519" s="4" t="str">
        <v>14</v>
      </c>
      <c r="S1519" s="5">
        <f t="shared" si="166"/>
        <v>41666</v>
      </c>
      <c r="T1519">
        <v>58</v>
      </c>
      <c r="U1519" s="14">
        <v>32</v>
      </c>
      <c r="V1519" s="14">
        <v>0</v>
      </c>
      <c r="W1519" s="14">
        <v>5</v>
      </c>
      <c r="X1519" s="14">
        <v>0</v>
      </c>
      <c r="Y1519" s="14">
        <v>0</v>
      </c>
      <c r="Z1519" s="14">
        <v>1</v>
      </c>
      <c r="AA1519" s="2">
        <v>2</v>
      </c>
      <c r="AB1519" s="2">
        <v>1</v>
      </c>
      <c r="AC1519" s="2">
        <v>3</v>
      </c>
      <c r="AD1519" s="2">
        <v>7</v>
      </c>
      <c r="AE1519" s="2">
        <v>0</v>
      </c>
      <c r="AF1519" s="2">
        <v>0</v>
      </c>
      <c r="AG1519" s="16">
        <v>0</v>
      </c>
      <c r="AH1519" s="49" t="s">
        <v>574</v>
      </c>
      <c r="AI1519" s="49" t="s">
        <v>574</v>
      </c>
      <c r="AJ1519" s="49" t="s">
        <v>574</v>
      </c>
      <c r="AK1519" s="49" t="s">
        <v>574</v>
      </c>
      <c r="AL1519" s="49" t="s">
        <v>574</v>
      </c>
      <c r="AM1519" s="2">
        <f t="shared" si="167"/>
        <v>0</v>
      </c>
      <c r="AN1519" s="1">
        <v>38</v>
      </c>
      <c r="AO1519" s="2">
        <v>70.596000000000004</v>
      </c>
    </row>
    <row r="1520" spans="1:41" x14ac:dyDescent="0.3">
      <c r="A1520">
        <v>3525</v>
      </c>
      <c r="B1520">
        <v>1971</v>
      </c>
      <c r="C1520" s="1">
        <f t="shared" si="161"/>
        <v>53</v>
      </c>
      <c r="D1520" t="s">
        <v>25</v>
      </c>
      <c r="E1520" t="s">
        <v>22</v>
      </c>
      <c r="F1520" s="4" t="s">
        <v>32</v>
      </c>
      <c r="G1520" t="s">
        <v>32</v>
      </c>
      <c r="H1520" s="20">
        <v>38200</v>
      </c>
      <c r="I1520" s="2">
        <f t="shared" si="162"/>
        <v>38.200000000000003</v>
      </c>
      <c r="J1520" s="2">
        <v>1</v>
      </c>
      <c r="K1520" s="2">
        <v>1</v>
      </c>
      <c r="L1520" s="16">
        <f t="shared" si="163"/>
        <v>2</v>
      </c>
      <c r="M1520" s="7">
        <v>41102</v>
      </c>
      <c r="N1520" s="4">
        <f t="shared" si="164"/>
        <v>1</v>
      </c>
      <c r="O1520" s="3">
        <f t="shared" si="165"/>
        <v>41102</v>
      </c>
      <c r="P1520" s="4" t="str" cm="1">
        <f t="array" ref="P1520">_xlfn.TEXTSPLIT(M1520,"/")</f>
        <v>41102</v>
      </c>
      <c r="Q1520" s="5"/>
      <c r="R1520" s="5"/>
      <c r="S1520" s="5" t="e">
        <f t="shared" si="166"/>
        <v>#NUM!</v>
      </c>
      <c r="T1520">
        <v>19</v>
      </c>
      <c r="U1520" s="14">
        <v>12</v>
      </c>
      <c r="V1520" s="14">
        <v>0</v>
      </c>
      <c r="W1520" s="14">
        <v>4</v>
      </c>
      <c r="X1520" s="14">
        <v>0</v>
      </c>
      <c r="Y1520" s="14">
        <v>0</v>
      </c>
      <c r="Z1520" s="14">
        <v>1</v>
      </c>
      <c r="AA1520" s="2">
        <v>1</v>
      </c>
      <c r="AB1520" s="2">
        <v>1</v>
      </c>
      <c r="AC1520" s="2">
        <v>2</v>
      </c>
      <c r="AD1520" s="2">
        <v>7</v>
      </c>
      <c r="AE1520" s="2">
        <v>0</v>
      </c>
      <c r="AF1520" s="2">
        <v>0</v>
      </c>
      <c r="AG1520" s="16">
        <v>0</v>
      </c>
      <c r="AH1520" s="49" t="s">
        <v>574</v>
      </c>
      <c r="AI1520" s="49" t="s">
        <v>574</v>
      </c>
      <c r="AJ1520" s="49" t="s">
        <v>574</v>
      </c>
      <c r="AK1520" s="49" t="s">
        <v>574</v>
      </c>
      <c r="AL1520" s="49" t="s">
        <v>574</v>
      </c>
      <c r="AM1520" s="2">
        <f t="shared" si="167"/>
        <v>0</v>
      </c>
      <c r="AN1520" s="1">
        <v>38</v>
      </c>
      <c r="AO1520" s="2">
        <v>70.596000000000004</v>
      </c>
    </row>
    <row r="1521" spans="1:41" x14ac:dyDescent="0.3">
      <c r="A1521">
        <v>3524</v>
      </c>
      <c r="B1521">
        <v>1972</v>
      </c>
      <c r="C1521" s="1">
        <f t="shared" si="161"/>
        <v>52</v>
      </c>
      <c r="D1521" t="s">
        <v>25</v>
      </c>
      <c r="E1521" t="s">
        <v>42</v>
      </c>
      <c r="F1521" s="4" t="s">
        <v>26</v>
      </c>
      <c r="G1521" t="s">
        <v>26</v>
      </c>
      <c r="H1521" s="20">
        <v>39763</v>
      </c>
      <c r="I1521" s="2">
        <f t="shared" si="162"/>
        <v>39.762999999999998</v>
      </c>
      <c r="J1521" s="2">
        <v>1</v>
      </c>
      <c r="K1521" s="2">
        <v>0</v>
      </c>
      <c r="L1521" s="16">
        <f t="shared" si="163"/>
        <v>1</v>
      </c>
      <c r="M1521" s="7">
        <v>41372</v>
      </c>
      <c r="N1521" s="4">
        <f t="shared" si="164"/>
        <v>1</v>
      </c>
      <c r="O1521" s="3">
        <f t="shared" si="165"/>
        <v>41372</v>
      </c>
      <c r="P1521" s="4" t="str" cm="1">
        <f t="array" ref="P1521">_xlfn.TEXTSPLIT(M1521,"/")</f>
        <v>41372</v>
      </c>
      <c r="Q1521" s="5"/>
      <c r="R1521" s="5"/>
      <c r="S1521" s="5" t="e">
        <f t="shared" si="166"/>
        <v>#NUM!</v>
      </c>
      <c r="T1521">
        <v>9</v>
      </c>
      <c r="U1521" s="14">
        <v>80</v>
      </c>
      <c r="V1521" s="14">
        <v>1</v>
      </c>
      <c r="W1521" s="14">
        <v>60</v>
      </c>
      <c r="X1521" s="14">
        <v>4</v>
      </c>
      <c r="Y1521" s="14">
        <v>6</v>
      </c>
      <c r="Z1521" s="14">
        <v>16</v>
      </c>
      <c r="AA1521" s="2">
        <v>2</v>
      </c>
      <c r="AB1521" s="2">
        <v>5</v>
      </c>
      <c r="AC1521" s="2">
        <v>2</v>
      </c>
      <c r="AD1521" s="2">
        <v>9</v>
      </c>
      <c r="AE1521" s="2">
        <v>1</v>
      </c>
      <c r="AF1521" s="2">
        <v>0</v>
      </c>
      <c r="AG1521" s="16">
        <v>0</v>
      </c>
      <c r="AH1521" s="49" t="s">
        <v>574</v>
      </c>
      <c r="AI1521" s="49" t="s">
        <v>574</v>
      </c>
      <c r="AJ1521" s="49" t="s">
        <v>574</v>
      </c>
      <c r="AK1521" s="49" t="s">
        <v>574</v>
      </c>
      <c r="AL1521" s="49" t="s">
        <v>574</v>
      </c>
      <c r="AM1521" s="2">
        <f t="shared" si="167"/>
        <v>0</v>
      </c>
      <c r="AN1521" s="1">
        <v>58</v>
      </c>
      <c r="AO1521" s="2">
        <v>66.293999999999997</v>
      </c>
    </row>
    <row r="1522" spans="1:41" x14ac:dyDescent="0.3">
      <c r="A1522">
        <v>3523</v>
      </c>
      <c r="B1522">
        <v>1963</v>
      </c>
      <c r="C1522" s="1">
        <f t="shared" si="161"/>
        <v>61</v>
      </c>
      <c r="D1522" t="s">
        <v>25</v>
      </c>
      <c r="E1522" t="s">
        <v>22</v>
      </c>
      <c r="F1522" s="4" t="s">
        <v>32</v>
      </c>
      <c r="G1522" t="s">
        <v>32</v>
      </c>
      <c r="H1522" s="20">
        <v>75072</v>
      </c>
      <c r="I1522" s="2">
        <f t="shared" si="162"/>
        <v>75.072000000000003</v>
      </c>
      <c r="J1522" s="2">
        <v>0</v>
      </c>
      <c r="K1522" s="2">
        <v>1</v>
      </c>
      <c r="L1522" s="16">
        <f t="shared" si="163"/>
        <v>1</v>
      </c>
      <c r="M1522" s="6" t="s">
        <v>355</v>
      </c>
      <c r="N1522" s="4">
        <f t="shared" si="164"/>
        <v>2</v>
      </c>
      <c r="O1522" s="3">
        <f t="shared" si="165"/>
        <v>41297</v>
      </c>
      <c r="P1522" s="4" t="str" cm="1">
        <f t="array" ref="P1522:R1522">_xlfn.TEXTSPLIT(M1522,"/")</f>
        <v>1</v>
      </c>
      <c r="Q1522" s="4" t="str">
        <v>23</v>
      </c>
      <c r="R1522" s="4" t="str">
        <v>13</v>
      </c>
      <c r="S1522" s="5">
        <f t="shared" si="166"/>
        <v>41297</v>
      </c>
      <c r="T1522">
        <v>83</v>
      </c>
      <c r="U1522" s="14">
        <v>583</v>
      </c>
      <c r="V1522" s="14">
        <v>34</v>
      </c>
      <c r="W1522" s="14">
        <v>309</v>
      </c>
      <c r="X1522" s="14">
        <v>0</v>
      </c>
      <c r="Y1522" s="14">
        <v>22</v>
      </c>
      <c r="Z1522" s="14">
        <v>125</v>
      </c>
      <c r="AA1522" s="2">
        <v>2</v>
      </c>
      <c r="AB1522" s="2">
        <v>5</v>
      </c>
      <c r="AC1522" s="2">
        <v>8</v>
      </c>
      <c r="AD1522" s="2">
        <v>3</v>
      </c>
      <c r="AE1522" s="2">
        <v>0</v>
      </c>
      <c r="AF1522" s="2">
        <v>0</v>
      </c>
      <c r="AG1522" s="16">
        <v>0</v>
      </c>
      <c r="AH1522" s="49" t="s">
        <v>574</v>
      </c>
      <c r="AI1522" s="49" t="s">
        <v>574</v>
      </c>
      <c r="AJ1522" s="49" t="s">
        <v>574</v>
      </c>
      <c r="AK1522" s="49" t="s">
        <v>574</v>
      </c>
      <c r="AL1522" s="49" t="s">
        <v>574</v>
      </c>
      <c r="AM1522" s="2">
        <f t="shared" si="167"/>
        <v>0</v>
      </c>
      <c r="AN1522" s="1">
        <v>78</v>
      </c>
      <c r="AO1522" s="2">
        <v>65.846000000000004</v>
      </c>
    </row>
    <row r="1523" spans="1:41" hidden="1" x14ac:dyDescent="0.3">
      <c r="A1523">
        <v>3520</v>
      </c>
      <c r="B1523">
        <v>1991</v>
      </c>
      <c r="C1523" s="1">
        <f t="shared" si="161"/>
        <v>33</v>
      </c>
      <c r="D1523" t="s">
        <v>28</v>
      </c>
      <c r="E1523" t="s">
        <v>42</v>
      </c>
      <c r="F1523" s="4" t="s">
        <v>26</v>
      </c>
      <c r="G1523" t="s">
        <v>26</v>
      </c>
      <c r="H1523" s="20">
        <v>91172</v>
      </c>
      <c r="I1523" s="2">
        <f t="shared" si="162"/>
        <v>91.171999999999997</v>
      </c>
      <c r="J1523" s="2">
        <v>0</v>
      </c>
      <c r="K1523" s="2">
        <v>0</v>
      </c>
      <c r="L1523" s="16">
        <f t="shared" si="163"/>
        <v>0</v>
      </c>
      <c r="M1523" s="6" t="s">
        <v>259</v>
      </c>
      <c r="N1523" s="4">
        <f t="shared" si="164"/>
        <v>2</v>
      </c>
      <c r="O1523" s="3">
        <f t="shared" si="165"/>
        <v>41360</v>
      </c>
      <c r="P1523" s="4" t="str" cm="1">
        <f t="array" ref="P1523:R1523">_xlfn.TEXTSPLIT(M1523,"/")</f>
        <v>3</v>
      </c>
      <c r="Q1523" s="4" t="str">
        <v>27</v>
      </c>
      <c r="R1523" s="4" t="str">
        <v>13</v>
      </c>
      <c r="S1523" s="5">
        <f t="shared" si="166"/>
        <v>41360</v>
      </c>
      <c r="T1523">
        <v>94</v>
      </c>
      <c r="U1523" s="14">
        <v>162</v>
      </c>
      <c r="V1523" s="14">
        <v>28</v>
      </c>
      <c r="W1523" s="14">
        <v>818</v>
      </c>
      <c r="X1523" s="14">
        <v>0</v>
      </c>
      <c r="Y1523" s="14">
        <v>28</v>
      </c>
      <c r="Z1523" s="14">
        <v>56</v>
      </c>
      <c r="AA1523" s="2">
        <v>0</v>
      </c>
      <c r="AB1523" s="2">
        <v>4</v>
      </c>
      <c r="AC1523" s="2">
        <v>7</v>
      </c>
      <c r="AD1523" s="2">
        <v>3</v>
      </c>
      <c r="AE1523" s="2">
        <v>1</v>
      </c>
      <c r="AF1523" s="2">
        <v>0</v>
      </c>
      <c r="AG1523" s="16">
        <v>4</v>
      </c>
      <c r="AH1523" s="49">
        <v>1</v>
      </c>
      <c r="AI1523" s="49" t="s">
        <v>574</v>
      </c>
      <c r="AJ1523" s="49">
        <v>1</v>
      </c>
      <c r="AK1523" s="49">
        <v>1</v>
      </c>
      <c r="AL1523" s="49">
        <v>1</v>
      </c>
      <c r="AM1523" s="2">
        <f t="shared" si="167"/>
        <v>0</v>
      </c>
      <c r="AN1523" s="1">
        <v>31</v>
      </c>
      <c r="AO1523" s="2">
        <v>63.207000000000001</v>
      </c>
    </row>
    <row r="1524" spans="1:41" hidden="1" x14ac:dyDescent="0.3">
      <c r="A1524">
        <v>3518</v>
      </c>
      <c r="B1524">
        <v>1984</v>
      </c>
      <c r="C1524" s="1">
        <f t="shared" si="161"/>
        <v>40</v>
      </c>
      <c r="D1524" t="s">
        <v>40</v>
      </c>
      <c r="E1524" t="s">
        <v>22</v>
      </c>
      <c r="F1524" s="4" t="s">
        <v>29</v>
      </c>
      <c r="G1524" t="s">
        <v>29</v>
      </c>
      <c r="H1524" s="20">
        <v>25271</v>
      </c>
      <c r="I1524" s="2">
        <f t="shared" si="162"/>
        <v>25.271000000000001</v>
      </c>
      <c r="J1524" s="2">
        <v>1</v>
      </c>
      <c r="K1524" s="2">
        <v>0</v>
      </c>
      <c r="L1524" s="16">
        <f t="shared" si="163"/>
        <v>1</v>
      </c>
      <c r="M1524" s="7">
        <v>41041</v>
      </c>
      <c r="N1524" s="4">
        <f t="shared" si="164"/>
        <v>1</v>
      </c>
      <c r="O1524" s="3">
        <f t="shared" si="165"/>
        <v>41041</v>
      </c>
      <c r="P1524" s="4" t="str" cm="1">
        <f t="array" ref="P1524">_xlfn.TEXTSPLIT(M1524,"/")</f>
        <v>41041</v>
      </c>
      <c r="Q1524" s="5"/>
      <c r="R1524" s="5"/>
      <c r="S1524" s="5" t="e">
        <f t="shared" si="166"/>
        <v>#NUM!</v>
      </c>
      <c r="T1524">
        <v>45</v>
      </c>
      <c r="U1524" s="14">
        <v>10</v>
      </c>
      <c r="V1524" s="14">
        <v>1</v>
      </c>
      <c r="W1524" s="14">
        <v>18</v>
      </c>
      <c r="X1524" s="14">
        <v>10</v>
      </c>
      <c r="Y1524" s="14">
        <v>4</v>
      </c>
      <c r="Z1524" s="14">
        <v>7</v>
      </c>
      <c r="AA1524" s="2">
        <v>1</v>
      </c>
      <c r="AB1524" s="2">
        <v>1</v>
      </c>
      <c r="AC1524" s="2">
        <v>2</v>
      </c>
      <c r="AD1524" s="2">
        <v>9</v>
      </c>
      <c r="AE1524" s="2">
        <v>0</v>
      </c>
      <c r="AF1524" s="2">
        <v>0</v>
      </c>
      <c r="AG1524" s="16">
        <v>0</v>
      </c>
      <c r="AH1524" s="49" t="s">
        <v>574</v>
      </c>
      <c r="AI1524" s="49" t="s">
        <v>574</v>
      </c>
      <c r="AJ1524" s="49" t="s">
        <v>574</v>
      </c>
      <c r="AK1524" s="49" t="s">
        <v>574</v>
      </c>
      <c r="AL1524" s="49" t="s">
        <v>574</v>
      </c>
      <c r="AM1524" s="2">
        <f t="shared" si="167"/>
        <v>0</v>
      </c>
      <c r="AN1524" s="1">
        <v>59</v>
      </c>
      <c r="AO1524" s="2">
        <v>62.905000000000001</v>
      </c>
    </row>
    <row r="1525" spans="1:41" x14ac:dyDescent="0.3">
      <c r="A1525">
        <v>3517</v>
      </c>
      <c r="B1525">
        <v>1953</v>
      </c>
      <c r="C1525" s="1">
        <f t="shared" si="161"/>
        <v>71</v>
      </c>
      <c r="D1525" t="s">
        <v>25</v>
      </c>
      <c r="E1525" t="s">
        <v>22</v>
      </c>
      <c r="F1525" s="4" t="s">
        <v>26</v>
      </c>
      <c r="G1525" t="s">
        <v>26</v>
      </c>
      <c r="H1525" s="20">
        <v>40887</v>
      </c>
      <c r="I1525" s="2">
        <f t="shared" si="162"/>
        <v>40.887</v>
      </c>
      <c r="J1525" s="2">
        <v>1</v>
      </c>
      <c r="K1525" s="2">
        <v>1</v>
      </c>
      <c r="L1525" s="16">
        <f t="shared" si="163"/>
        <v>2</v>
      </c>
      <c r="M1525" s="7">
        <v>41430</v>
      </c>
      <c r="N1525" s="4">
        <f t="shared" si="164"/>
        <v>1</v>
      </c>
      <c r="O1525" s="3">
        <f t="shared" si="165"/>
        <v>41430</v>
      </c>
      <c r="P1525" s="4" t="str" cm="1">
        <f t="array" ref="P1525">_xlfn.TEXTSPLIT(M1525,"/")</f>
        <v>41430</v>
      </c>
      <c r="Q1525" s="5"/>
      <c r="R1525" s="5"/>
      <c r="S1525" s="5" t="e">
        <f t="shared" si="166"/>
        <v>#NUM!</v>
      </c>
      <c r="T1525">
        <v>32</v>
      </c>
      <c r="U1525" s="14">
        <v>50</v>
      </c>
      <c r="V1525" s="14">
        <v>4</v>
      </c>
      <c r="W1525" s="14">
        <v>44</v>
      </c>
      <c r="X1525" s="14">
        <v>10</v>
      </c>
      <c r="Y1525" s="14">
        <v>10</v>
      </c>
      <c r="Z1525" s="14">
        <v>43</v>
      </c>
      <c r="AA1525" s="2">
        <v>3</v>
      </c>
      <c r="AB1525" s="2">
        <v>3</v>
      </c>
      <c r="AC1525" s="2">
        <v>3</v>
      </c>
      <c r="AD1525" s="2">
        <v>9</v>
      </c>
      <c r="AE1525" s="2">
        <v>1</v>
      </c>
      <c r="AF1525" s="2">
        <v>0</v>
      </c>
      <c r="AG1525" s="16">
        <v>0</v>
      </c>
      <c r="AH1525" s="49" t="s">
        <v>574</v>
      </c>
      <c r="AI1525" s="49" t="s">
        <v>574</v>
      </c>
      <c r="AJ1525" s="49" t="s">
        <v>574</v>
      </c>
      <c r="AK1525" s="49" t="s">
        <v>574</v>
      </c>
      <c r="AL1525" s="49" t="s">
        <v>574</v>
      </c>
      <c r="AM1525" s="2">
        <f t="shared" si="167"/>
        <v>0</v>
      </c>
      <c r="AN1525" s="1">
        <v>77</v>
      </c>
      <c r="AO1525" s="2">
        <v>62.158999999999999</v>
      </c>
    </row>
    <row r="1526" spans="1:41" x14ac:dyDescent="0.3">
      <c r="A1526">
        <v>3515</v>
      </c>
      <c r="B1526">
        <v>1953</v>
      </c>
      <c r="C1526" s="1">
        <f t="shared" si="161"/>
        <v>71</v>
      </c>
      <c r="D1526" t="s">
        <v>25</v>
      </c>
      <c r="E1526" t="s">
        <v>22</v>
      </c>
      <c r="F1526" s="4" t="s">
        <v>26</v>
      </c>
      <c r="G1526" t="s">
        <v>26</v>
      </c>
      <c r="H1526" s="20">
        <v>62307</v>
      </c>
      <c r="I1526" s="2">
        <f t="shared" si="162"/>
        <v>62.307000000000002</v>
      </c>
      <c r="J1526" s="2">
        <v>0</v>
      </c>
      <c r="K1526" s="2">
        <v>1</v>
      </c>
      <c r="L1526" s="16">
        <f t="shared" si="163"/>
        <v>1</v>
      </c>
      <c r="M1526" s="6" t="s">
        <v>242</v>
      </c>
      <c r="N1526" s="4">
        <f t="shared" si="164"/>
        <v>2</v>
      </c>
      <c r="O1526" s="3">
        <f t="shared" si="165"/>
        <v>41687</v>
      </c>
      <c r="P1526" s="4" t="str" cm="1">
        <f t="array" ref="P1526:R1526">_xlfn.TEXTSPLIT(M1526,"/")</f>
        <v>2</v>
      </c>
      <c r="Q1526" s="4" t="str">
        <v>17</v>
      </c>
      <c r="R1526" s="4" t="str">
        <v>14</v>
      </c>
      <c r="S1526" s="5">
        <f t="shared" si="166"/>
        <v>41687</v>
      </c>
      <c r="T1526">
        <v>94</v>
      </c>
      <c r="U1526" s="14">
        <v>87</v>
      </c>
      <c r="V1526" s="14">
        <v>13</v>
      </c>
      <c r="W1526" s="14">
        <v>34</v>
      </c>
      <c r="X1526" s="14">
        <v>10</v>
      </c>
      <c r="Y1526" s="14">
        <v>6</v>
      </c>
      <c r="Z1526" s="14">
        <v>10</v>
      </c>
      <c r="AA1526" s="2">
        <v>1</v>
      </c>
      <c r="AB1526" s="2">
        <v>4</v>
      </c>
      <c r="AC1526" s="2">
        <v>4</v>
      </c>
      <c r="AD1526" s="2">
        <v>5</v>
      </c>
      <c r="AE1526" s="2">
        <v>0</v>
      </c>
      <c r="AF1526" s="2">
        <v>0</v>
      </c>
      <c r="AG1526" s="16">
        <v>0</v>
      </c>
      <c r="AH1526" s="49" t="s">
        <v>574</v>
      </c>
      <c r="AI1526" s="49" t="s">
        <v>574</v>
      </c>
      <c r="AJ1526" s="49" t="s">
        <v>574</v>
      </c>
      <c r="AK1526" s="49" t="s">
        <v>574</v>
      </c>
      <c r="AL1526" s="49" t="s">
        <v>574</v>
      </c>
      <c r="AM1526" s="2">
        <f t="shared" si="167"/>
        <v>0</v>
      </c>
      <c r="AN1526" s="1">
        <v>72</v>
      </c>
      <c r="AO1526" s="2">
        <v>57.53</v>
      </c>
    </row>
    <row r="1527" spans="1:41" hidden="1" x14ac:dyDescent="0.3">
      <c r="A1527">
        <v>3507</v>
      </c>
      <c r="B1527">
        <v>1971</v>
      </c>
      <c r="C1527" s="1">
        <f t="shared" si="161"/>
        <v>53</v>
      </c>
      <c r="D1527" t="s">
        <v>31</v>
      </c>
      <c r="E1527" t="s">
        <v>22</v>
      </c>
      <c r="F1527" s="4" t="s">
        <v>26</v>
      </c>
      <c r="G1527" t="s">
        <v>26</v>
      </c>
      <c r="H1527" s="20">
        <v>76467</v>
      </c>
      <c r="I1527" s="2">
        <f t="shared" si="162"/>
        <v>76.466999999999999</v>
      </c>
      <c r="J1527" s="2">
        <v>1</v>
      </c>
      <c r="K1527" s="2">
        <v>0</v>
      </c>
      <c r="L1527" s="16">
        <f t="shared" si="163"/>
        <v>1</v>
      </c>
      <c r="M1527" s="6" t="s">
        <v>122</v>
      </c>
      <c r="N1527" s="4">
        <f t="shared" si="164"/>
        <v>2</v>
      </c>
      <c r="O1527" s="3">
        <f t="shared" si="165"/>
        <v>41138</v>
      </c>
      <c r="P1527" s="4" t="str" cm="1">
        <f t="array" ref="P1527:R1527">_xlfn.TEXTSPLIT(M1527,"/")</f>
        <v>8</v>
      </c>
      <c r="Q1527" s="4" t="str">
        <v>17</v>
      </c>
      <c r="R1527" s="4" t="str">
        <v>12</v>
      </c>
      <c r="S1527" s="5">
        <f t="shared" si="166"/>
        <v>41138</v>
      </c>
      <c r="T1527">
        <v>44</v>
      </c>
      <c r="U1527" s="14">
        <v>676</v>
      </c>
      <c r="V1527" s="14">
        <v>161</v>
      </c>
      <c r="W1527" s="14">
        <v>426</v>
      </c>
      <c r="X1527" s="14">
        <v>210</v>
      </c>
      <c r="Y1527" s="14">
        <v>44</v>
      </c>
      <c r="Z1527" s="14">
        <v>58</v>
      </c>
      <c r="AA1527" s="2">
        <v>2</v>
      </c>
      <c r="AB1527" s="2">
        <v>2</v>
      </c>
      <c r="AC1527" s="2">
        <v>5</v>
      </c>
      <c r="AD1527" s="2">
        <v>6</v>
      </c>
      <c r="AE1527" s="2">
        <v>1</v>
      </c>
      <c r="AF1527" s="2">
        <v>0</v>
      </c>
      <c r="AG1527" s="16">
        <v>0</v>
      </c>
      <c r="AH1527" s="49" t="s">
        <v>574</v>
      </c>
      <c r="AI1527" s="49" t="s">
        <v>574</v>
      </c>
      <c r="AJ1527" s="49" t="s">
        <v>574</v>
      </c>
      <c r="AK1527" s="49" t="s">
        <v>574</v>
      </c>
      <c r="AL1527" s="49" t="s">
        <v>574</v>
      </c>
      <c r="AM1527" s="2">
        <f t="shared" si="167"/>
        <v>0</v>
      </c>
      <c r="AN1527" s="1">
        <v>52</v>
      </c>
      <c r="AO1527" s="2">
        <v>52.530999999999999</v>
      </c>
    </row>
    <row r="1528" spans="1:41" hidden="1" x14ac:dyDescent="0.3">
      <c r="A1528">
        <v>3503</v>
      </c>
      <c r="B1528">
        <v>1951</v>
      </c>
      <c r="C1528" s="1">
        <f t="shared" si="161"/>
        <v>73</v>
      </c>
      <c r="D1528" t="s">
        <v>47</v>
      </c>
      <c r="E1528" t="s">
        <v>22</v>
      </c>
      <c r="F1528" s="4" t="s">
        <v>23</v>
      </c>
      <c r="G1528" t="s">
        <v>23</v>
      </c>
      <c r="H1528" s="20">
        <v>82460</v>
      </c>
      <c r="I1528" s="2">
        <f t="shared" si="162"/>
        <v>82.46</v>
      </c>
      <c r="J1528" s="2">
        <v>0</v>
      </c>
      <c r="K1528" s="2">
        <v>0</v>
      </c>
      <c r="L1528" s="16">
        <f t="shared" si="163"/>
        <v>0</v>
      </c>
      <c r="M1528" s="7">
        <v>41317</v>
      </c>
      <c r="N1528" s="4">
        <f t="shared" si="164"/>
        <v>1</v>
      </c>
      <c r="O1528" s="3">
        <f t="shared" si="165"/>
        <v>41317</v>
      </c>
      <c r="P1528" s="4" t="str" cm="1">
        <f t="array" ref="P1528">_xlfn.TEXTSPLIT(M1528,"/")</f>
        <v>41317</v>
      </c>
      <c r="Q1528" s="5"/>
      <c r="R1528" s="5"/>
      <c r="S1528" s="5" t="e">
        <f t="shared" si="166"/>
        <v>#NUM!</v>
      </c>
      <c r="T1528">
        <v>78</v>
      </c>
      <c r="U1528" s="14">
        <v>255</v>
      </c>
      <c r="V1528" s="14">
        <v>47</v>
      </c>
      <c r="W1528" s="14">
        <v>573</v>
      </c>
      <c r="X1528" s="14">
        <v>52</v>
      </c>
      <c r="Y1528" s="14">
        <v>32</v>
      </c>
      <c r="Z1528" s="14">
        <v>15</v>
      </c>
      <c r="AA1528" s="2">
        <v>1</v>
      </c>
      <c r="AB1528" s="2">
        <v>5</v>
      </c>
      <c r="AC1528" s="2">
        <v>6</v>
      </c>
      <c r="AD1528" s="2">
        <v>1</v>
      </c>
      <c r="AE1528" s="2">
        <v>0</v>
      </c>
      <c r="AF1528" s="2">
        <v>0</v>
      </c>
      <c r="AG1528" s="16">
        <v>0</v>
      </c>
      <c r="AH1528" s="49" t="s">
        <v>574</v>
      </c>
      <c r="AI1528" s="49" t="s">
        <v>574</v>
      </c>
      <c r="AJ1528" s="49" t="s">
        <v>574</v>
      </c>
      <c r="AK1528" s="49" t="s">
        <v>574</v>
      </c>
      <c r="AL1528" s="49" t="s">
        <v>574</v>
      </c>
      <c r="AM1528" s="2">
        <f t="shared" si="167"/>
        <v>0</v>
      </c>
      <c r="AN1528" s="1">
        <v>66</v>
      </c>
      <c r="AO1528" s="2">
        <v>50.116</v>
      </c>
    </row>
    <row r="1529" spans="1:41" x14ac:dyDescent="0.3">
      <c r="A1529">
        <v>3498</v>
      </c>
      <c r="B1529">
        <v>1977</v>
      </c>
      <c r="C1529" s="1">
        <f t="shared" si="161"/>
        <v>47</v>
      </c>
      <c r="D1529" t="s">
        <v>25</v>
      </c>
      <c r="E1529" t="s">
        <v>34</v>
      </c>
      <c r="F1529" s="4" t="s">
        <v>29</v>
      </c>
      <c r="G1529" t="s">
        <v>29</v>
      </c>
      <c r="H1529" s="20">
        <v>55424</v>
      </c>
      <c r="I1529" s="2">
        <f t="shared" si="162"/>
        <v>55.423999999999999</v>
      </c>
      <c r="J1529" s="2">
        <v>0</v>
      </c>
      <c r="K1529" s="2">
        <v>1</v>
      </c>
      <c r="L1529" s="16">
        <f t="shared" si="163"/>
        <v>1</v>
      </c>
      <c r="M1529" s="6" t="s">
        <v>120</v>
      </c>
      <c r="N1529" s="4">
        <f t="shared" si="164"/>
        <v>2</v>
      </c>
      <c r="O1529" s="3">
        <f t="shared" si="165"/>
        <v>41238</v>
      </c>
      <c r="P1529" s="4" t="str" cm="1">
        <f t="array" ref="P1529:R1529">_xlfn.TEXTSPLIT(M1529,"/")</f>
        <v>11</v>
      </c>
      <c r="Q1529" s="4" t="str">
        <v>25</v>
      </c>
      <c r="R1529" s="4" t="str">
        <v>12</v>
      </c>
      <c r="S1529" s="5">
        <f t="shared" si="166"/>
        <v>41238</v>
      </c>
      <c r="T1529">
        <v>6</v>
      </c>
      <c r="U1529" s="14">
        <v>462</v>
      </c>
      <c r="V1529" s="14">
        <v>61</v>
      </c>
      <c r="W1529" s="14">
        <v>184</v>
      </c>
      <c r="X1529" s="14">
        <v>10</v>
      </c>
      <c r="Y1529" s="14">
        <v>53</v>
      </c>
      <c r="Z1529" s="14">
        <v>107</v>
      </c>
      <c r="AA1529" s="2">
        <v>4</v>
      </c>
      <c r="AB1529" s="2">
        <v>7</v>
      </c>
      <c r="AC1529" s="2">
        <v>9</v>
      </c>
      <c r="AD1529" s="2">
        <v>6</v>
      </c>
      <c r="AE1529" s="2">
        <v>1</v>
      </c>
      <c r="AF1529" s="2">
        <v>0</v>
      </c>
      <c r="AG1529" s="16">
        <v>1</v>
      </c>
      <c r="AH1529" s="49">
        <v>1</v>
      </c>
      <c r="AI1529" s="49" t="s">
        <v>574</v>
      </c>
      <c r="AJ1529" s="49" t="s">
        <v>574</v>
      </c>
      <c r="AK1529" s="49" t="s">
        <v>574</v>
      </c>
      <c r="AL1529" s="49" t="s">
        <v>574</v>
      </c>
      <c r="AM1529" s="2">
        <f t="shared" si="167"/>
        <v>0</v>
      </c>
      <c r="AN1529" s="1">
        <v>66</v>
      </c>
      <c r="AO1529" s="2">
        <v>43.14</v>
      </c>
    </row>
    <row r="1530" spans="1:41" hidden="1" x14ac:dyDescent="0.3">
      <c r="A1530">
        <v>3491</v>
      </c>
      <c r="B1530">
        <v>1976</v>
      </c>
      <c r="C1530" s="1">
        <f t="shared" si="161"/>
        <v>48</v>
      </c>
      <c r="D1530" t="s">
        <v>31</v>
      </c>
      <c r="E1530" t="s">
        <v>22</v>
      </c>
      <c r="F1530" s="4" t="s">
        <v>32</v>
      </c>
      <c r="G1530" t="s">
        <v>32</v>
      </c>
      <c r="H1530" s="20">
        <v>55914</v>
      </c>
      <c r="I1530" s="2">
        <f t="shared" si="162"/>
        <v>55.914000000000001</v>
      </c>
      <c r="J1530" s="2">
        <v>0</v>
      </c>
      <c r="K1530" s="2">
        <v>1</v>
      </c>
      <c r="L1530" s="16">
        <f t="shared" si="163"/>
        <v>1</v>
      </c>
      <c r="M1530" s="6" t="s">
        <v>88</v>
      </c>
      <c r="N1530" s="4">
        <f t="shared" si="164"/>
        <v>2</v>
      </c>
      <c r="O1530" s="3">
        <f t="shared" si="165"/>
        <v>41393</v>
      </c>
      <c r="P1530" s="4" t="str" cm="1">
        <f t="array" ref="P1530:R1530">_xlfn.TEXTSPLIT(M1530,"/")</f>
        <v>4</v>
      </c>
      <c r="Q1530" s="4" t="str">
        <v>29</v>
      </c>
      <c r="R1530" s="4" t="str">
        <v>13</v>
      </c>
      <c r="S1530" s="5">
        <f t="shared" si="166"/>
        <v>41393</v>
      </c>
      <c r="T1530">
        <v>32</v>
      </c>
      <c r="U1530" s="14">
        <v>384</v>
      </c>
      <c r="V1530" s="14">
        <v>60</v>
      </c>
      <c r="W1530" s="14">
        <v>364</v>
      </c>
      <c r="X1530" s="14">
        <v>119</v>
      </c>
      <c r="Y1530" s="14">
        <v>101</v>
      </c>
      <c r="Z1530" s="14">
        <v>232</v>
      </c>
      <c r="AA1530" s="2">
        <v>4</v>
      </c>
      <c r="AB1530" s="2">
        <v>11</v>
      </c>
      <c r="AC1530" s="2">
        <v>8</v>
      </c>
      <c r="AD1530" s="2">
        <v>7</v>
      </c>
      <c r="AE1530" s="2">
        <v>0</v>
      </c>
      <c r="AF1530" s="2">
        <v>0</v>
      </c>
      <c r="AG1530" s="16">
        <v>0</v>
      </c>
      <c r="AH1530" s="49" t="s">
        <v>574</v>
      </c>
      <c r="AI1530" s="49" t="s">
        <v>574</v>
      </c>
      <c r="AJ1530" s="49" t="s">
        <v>574</v>
      </c>
      <c r="AK1530" s="49" t="s">
        <v>574</v>
      </c>
      <c r="AL1530" s="49" t="s">
        <v>574</v>
      </c>
      <c r="AM1530" s="2">
        <f t="shared" si="167"/>
        <v>0</v>
      </c>
      <c r="AN1530" s="1">
        <v>59</v>
      </c>
      <c r="AO1530" s="2">
        <v>41.637999999999998</v>
      </c>
    </row>
    <row r="1531" spans="1:41" hidden="1" x14ac:dyDescent="0.3">
      <c r="A1531">
        <v>3483</v>
      </c>
      <c r="B1531">
        <v>1959</v>
      </c>
      <c r="C1531" s="1">
        <f t="shared" si="161"/>
        <v>65</v>
      </c>
      <c r="D1531" t="s">
        <v>28</v>
      </c>
      <c r="E1531" t="s">
        <v>22</v>
      </c>
      <c r="F1531" s="4" t="s">
        <v>29</v>
      </c>
      <c r="G1531" t="s">
        <v>29</v>
      </c>
      <c r="H1531" s="20">
        <v>48192</v>
      </c>
      <c r="I1531" s="2">
        <f t="shared" si="162"/>
        <v>48.192</v>
      </c>
      <c r="J1531" s="2">
        <v>0</v>
      </c>
      <c r="K1531" s="2">
        <v>0</v>
      </c>
      <c r="L1531" s="16">
        <f t="shared" si="163"/>
        <v>0</v>
      </c>
      <c r="M1531" s="7">
        <v>41429</v>
      </c>
      <c r="N1531" s="4">
        <f t="shared" si="164"/>
        <v>1</v>
      </c>
      <c r="O1531" s="3">
        <f t="shared" si="165"/>
        <v>41429</v>
      </c>
      <c r="P1531" s="4" t="str" cm="1">
        <f t="array" ref="P1531">_xlfn.TEXTSPLIT(M1531,"/")</f>
        <v>41429</v>
      </c>
      <c r="Q1531" s="5"/>
      <c r="R1531" s="5"/>
      <c r="S1531" s="5" t="e">
        <f t="shared" si="166"/>
        <v>#NUM!</v>
      </c>
      <c r="T1531">
        <v>76</v>
      </c>
      <c r="U1531" s="14">
        <v>1039</v>
      </c>
      <c r="V1531" s="14">
        <v>43</v>
      </c>
      <c r="W1531" s="14">
        <v>204</v>
      </c>
      <c r="X1531" s="14">
        <v>153</v>
      </c>
      <c r="Y1531" s="14">
        <v>58</v>
      </c>
      <c r="Z1531" s="14">
        <v>29</v>
      </c>
      <c r="AA1531" s="2">
        <v>3</v>
      </c>
      <c r="AB1531" s="2">
        <v>2</v>
      </c>
      <c r="AC1531" s="2">
        <v>12</v>
      </c>
      <c r="AD1531" s="2">
        <v>8</v>
      </c>
      <c r="AE1531" s="2">
        <v>1</v>
      </c>
      <c r="AF1531" s="2">
        <v>0</v>
      </c>
      <c r="AG1531" s="16">
        <v>3</v>
      </c>
      <c r="AH1531" s="49" t="s">
        <v>574</v>
      </c>
      <c r="AI1531" s="49">
        <v>1</v>
      </c>
      <c r="AJ1531" s="49" t="s">
        <v>574</v>
      </c>
      <c r="AK1531" s="49">
        <v>1</v>
      </c>
      <c r="AL1531" s="49">
        <v>1</v>
      </c>
      <c r="AM1531" s="2">
        <f t="shared" si="167"/>
        <v>0</v>
      </c>
      <c r="AN1531" s="1">
        <v>36</v>
      </c>
      <c r="AO1531" s="2">
        <v>41.02</v>
      </c>
    </row>
    <row r="1532" spans="1:41" hidden="1" x14ac:dyDescent="0.3">
      <c r="A1532">
        <v>3479</v>
      </c>
      <c r="B1532">
        <v>1951</v>
      </c>
      <c r="C1532" s="1">
        <f t="shared" si="161"/>
        <v>73</v>
      </c>
      <c r="D1532" t="s">
        <v>28</v>
      </c>
      <c r="E1532" t="s">
        <v>22</v>
      </c>
      <c r="F1532" s="4" t="s">
        <v>26</v>
      </c>
      <c r="G1532" t="s">
        <v>26</v>
      </c>
      <c r="H1532" s="20">
        <v>16813</v>
      </c>
      <c r="I1532" s="2">
        <f t="shared" si="162"/>
        <v>16.812999999999999</v>
      </c>
      <c r="J1532" s="2">
        <v>0</v>
      </c>
      <c r="K1532" s="2">
        <v>0</v>
      </c>
      <c r="L1532" s="16">
        <f t="shared" si="163"/>
        <v>0</v>
      </c>
      <c r="M1532" s="6" t="s">
        <v>340</v>
      </c>
      <c r="N1532" s="4">
        <f t="shared" si="164"/>
        <v>2</v>
      </c>
      <c r="O1532" s="3">
        <f t="shared" si="165"/>
        <v>41474</v>
      </c>
      <c r="P1532" s="4" t="str" cm="1">
        <f t="array" ref="P1532:R1532">_xlfn.TEXTSPLIT(M1532,"/")</f>
        <v>7</v>
      </c>
      <c r="Q1532" s="4" t="str">
        <v>19</v>
      </c>
      <c r="R1532" s="4" t="str">
        <v>13</v>
      </c>
      <c r="S1532" s="5">
        <f t="shared" si="166"/>
        <v>41474</v>
      </c>
      <c r="T1532">
        <v>49</v>
      </c>
      <c r="U1532" s="14">
        <v>4</v>
      </c>
      <c r="V1532" s="14">
        <v>8</v>
      </c>
      <c r="W1532" s="14">
        <v>11</v>
      </c>
      <c r="X1532" s="14">
        <v>12</v>
      </c>
      <c r="Y1532" s="14">
        <v>2</v>
      </c>
      <c r="Z1532" s="14">
        <v>13</v>
      </c>
      <c r="AA1532" s="2">
        <v>1</v>
      </c>
      <c r="AB1532" s="2">
        <v>2</v>
      </c>
      <c r="AC1532" s="2">
        <v>3</v>
      </c>
      <c r="AD1532" s="2">
        <v>7</v>
      </c>
      <c r="AE1532" s="2">
        <v>0</v>
      </c>
      <c r="AF1532" s="2">
        <v>0</v>
      </c>
      <c r="AG1532" s="16">
        <v>1</v>
      </c>
      <c r="AH1532" s="49">
        <v>1</v>
      </c>
      <c r="AI1532" s="49" t="s">
        <v>574</v>
      </c>
      <c r="AJ1532" s="49" t="s">
        <v>574</v>
      </c>
      <c r="AK1532" s="49" t="s">
        <v>574</v>
      </c>
      <c r="AL1532" s="49" t="s">
        <v>574</v>
      </c>
      <c r="AM1532" s="2">
        <f t="shared" si="167"/>
        <v>0</v>
      </c>
      <c r="AN1532" s="1">
        <v>46</v>
      </c>
      <c r="AO1532" s="2">
        <v>40.246000000000002</v>
      </c>
    </row>
    <row r="1533" spans="1:41" hidden="1" x14ac:dyDescent="0.3">
      <c r="A1533">
        <v>3478</v>
      </c>
      <c r="B1533">
        <v>1972</v>
      </c>
      <c r="C1533" s="1">
        <f t="shared" si="161"/>
        <v>52</v>
      </c>
      <c r="D1533" t="s">
        <v>28</v>
      </c>
      <c r="E1533" t="s">
        <v>34</v>
      </c>
      <c r="F1533" s="4" t="s">
        <v>29</v>
      </c>
      <c r="G1533" t="s">
        <v>29</v>
      </c>
      <c r="H1533" s="20">
        <v>60585</v>
      </c>
      <c r="I1533" s="2">
        <f t="shared" si="162"/>
        <v>60.585000000000001</v>
      </c>
      <c r="J1533" s="2">
        <v>1</v>
      </c>
      <c r="K1533" s="2">
        <v>1</v>
      </c>
      <c r="L1533" s="16">
        <f t="shared" si="163"/>
        <v>2</v>
      </c>
      <c r="M1533" s="6" t="s">
        <v>202</v>
      </c>
      <c r="N1533" s="4">
        <f t="shared" si="164"/>
        <v>2</v>
      </c>
      <c r="O1533" s="3">
        <f t="shared" si="165"/>
        <v>41449</v>
      </c>
      <c r="P1533" s="4" t="str" cm="1">
        <f t="array" ref="P1533:R1533">_xlfn.TEXTSPLIT(M1533,"/")</f>
        <v>6</v>
      </c>
      <c r="Q1533" s="4" t="str">
        <v>24</v>
      </c>
      <c r="R1533" s="4" t="str">
        <v>13</v>
      </c>
      <c r="S1533" s="5">
        <f t="shared" si="166"/>
        <v>41449</v>
      </c>
      <c r="T1533">
        <v>17</v>
      </c>
      <c r="U1533" s="14">
        <v>267</v>
      </c>
      <c r="V1533" s="14">
        <v>42</v>
      </c>
      <c r="W1533" s="14">
        <v>309</v>
      </c>
      <c r="X1533" s="14">
        <v>55</v>
      </c>
      <c r="Y1533" s="14">
        <v>42</v>
      </c>
      <c r="Z1533" s="14">
        <v>21</v>
      </c>
      <c r="AA1533" s="2">
        <v>10</v>
      </c>
      <c r="AB1533" s="2">
        <v>7</v>
      </c>
      <c r="AC1533" s="2">
        <v>9</v>
      </c>
      <c r="AD1533" s="2">
        <v>5</v>
      </c>
      <c r="AE1533" s="2">
        <v>1</v>
      </c>
      <c r="AF1533" s="2">
        <v>0</v>
      </c>
      <c r="AG1533" s="16">
        <v>0</v>
      </c>
      <c r="AH1533" s="49" t="s">
        <v>574</v>
      </c>
      <c r="AI1533" s="49" t="s">
        <v>574</v>
      </c>
      <c r="AJ1533" s="49" t="s">
        <v>574</v>
      </c>
      <c r="AK1533" s="49" t="s">
        <v>574</v>
      </c>
      <c r="AL1533" s="49" t="s">
        <v>574</v>
      </c>
      <c r="AM1533" s="2">
        <f t="shared" si="167"/>
        <v>0</v>
      </c>
      <c r="AN1533" s="1">
        <v>39</v>
      </c>
      <c r="AO1533" s="2">
        <v>37.234999999999999</v>
      </c>
    </row>
    <row r="1534" spans="1:41" x14ac:dyDescent="0.3">
      <c r="A1534">
        <v>3469</v>
      </c>
      <c r="B1534">
        <v>1978</v>
      </c>
      <c r="C1534" s="1">
        <f t="shared" si="161"/>
        <v>46</v>
      </c>
      <c r="D1534" t="s">
        <v>25</v>
      </c>
      <c r="E1534" t="s">
        <v>34</v>
      </c>
      <c r="F1534" s="4" t="s">
        <v>23</v>
      </c>
      <c r="G1534" t="s">
        <v>23</v>
      </c>
      <c r="H1534" s="20">
        <v>34487</v>
      </c>
      <c r="I1534" s="2">
        <f t="shared" si="162"/>
        <v>34.487000000000002</v>
      </c>
      <c r="J1534" s="2">
        <v>1</v>
      </c>
      <c r="K1534" s="2">
        <v>1</v>
      </c>
      <c r="L1534" s="16">
        <f t="shared" si="163"/>
        <v>2</v>
      </c>
      <c r="M1534" s="7">
        <v>41069</v>
      </c>
      <c r="N1534" s="4">
        <f t="shared" si="164"/>
        <v>1</v>
      </c>
      <c r="O1534" s="3">
        <f t="shared" si="165"/>
        <v>41069</v>
      </c>
      <c r="P1534" s="4" t="str" cm="1">
        <f t="array" ref="P1534">_xlfn.TEXTSPLIT(M1534,"/")</f>
        <v>41069</v>
      </c>
      <c r="Q1534" s="5"/>
      <c r="R1534" s="5"/>
      <c r="S1534" s="5" t="e">
        <f t="shared" si="166"/>
        <v>#NUM!</v>
      </c>
      <c r="T1534">
        <v>94</v>
      </c>
      <c r="U1534" s="14">
        <v>19</v>
      </c>
      <c r="V1534" s="14">
        <v>18</v>
      </c>
      <c r="W1534" s="14">
        <v>33</v>
      </c>
      <c r="X1534" s="14">
        <v>24</v>
      </c>
      <c r="Y1534" s="14">
        <v>1</v>
      </c>
      <c r="Z1534" s="14">
        <v>8</v>
      </c>
      <c r="AA1534" s="2">
        <v>3</v>
      </c>
      <c r="AB1534" s="2">
        <v>3</v>
      </c>
      <c r="AC1534" s="2">
        <v>3</v>
      </c>
      <c r="AD1534" s="2">
        <v>9</v>
      </c>
      <c r="AE1534" s="2">
        <v>0</v>
      </c>
      <c r="AF1534" s="2">
        <v>0</v>
      </c>
      <c r="AG1534" s="16">
        <v>0</v>
      </c>
      <c r="AH1534" s="49" t="s">
        <v>574</v>
      </c>
      <c r="AI1534" s="49" t="s">
        <v>574</v>
      </c>
      <c r="AJ1534" s="49" t="s">
        <v>574</v>
      </c>
      <c r="AK1534" s="49" t="s">
        <v>574</v>
      </c>
      <c r="AL1534" s="49" t="s">
        <v>574</v>
      </c>
      <c r="AM1534" s="2">
        <f t="shared" si="167"/>
        <v>0</v>
      </c>
      <c r="AN1534" s="1">
        <v>39</v>
      </c>
      <c r="AO1534" s="2">
        <v>36.107999999999997</v>
      </c>
    </row>
    <row r="1535" spans="1:41" hidden="1" x14ac:dyDescent="0.3">
      <c r="A1535">
        <v>3463</v>
      </c>
      <c r="B1535">
        <v>1976</v>
      </c>
      <c r="C1535" s="1">
        <f t="shared" si="161"/>
        <v>48</v>
      </c>
      <c r="D1535" t="s">
        <v>40</v>
      </c>
      <c r="E1535" t="s">
        <v>34</v>
      </c>
      <c r="F1535" s="4" t="s">
        <v>29</v>
      </c>
      <c r="G1535" t="s">
        <v>29</v>
      </c>
      <c r="H1535" s="20">
        <v>69283</v>
      </c>
      <c r="I1535" s="2">
        <f t="shared" si="162"/>
        <v>69.283000000000001</v>
      </c>
      <c r="J1535" s="2">
        <v>0</v>
      </c>
      <c r="K1535" s="2">
        <v>1</v>
      </c>
      <c r="L1535" s="16">
        <f t="shared" si="163"/>
        <v>1</v>
      </c>
      <c r="M1535" s="6" t="s">
        <v>330</v>
      </c>
      <c r="N1535" s="4">
        <f t="shared" si="164"/>
        <v>2</v>
      </c>
      <c r="O1535" s="3">
        <f t="shared" si="165"/>
        <v>41804</v>
      </c>
      <c r="P1535" s="4" t="str" cm="1">
        <f t="array" ref="P1535:R1535">_xlfn.TEXTSPLIT(M1535,"/")</f>
        <v>6</v>
      </c>
      <c r="Q1535" s="4" t="str">
        <v>14</v>
      </c>
      <c r="R1535" s="4" t="str">
        <v>14</v>
      </c>
      <c r="S1535" s="5">
        <f t="shared" si="166"/>
        <v>41804</v>
      </c>
      <c r="T1535">
        <v>41</v>
      </c>
      <c r="U1535" s="14">
        <v>674</v>
      </c>
      <c r="V1535" s="14">
        <v>62</v>
      </c>
      <c r="W1535" s="14">
        <v>134</v>
      </c>
      <c r="X1535" s="14">
        <v>0</v>
      </c>
      <c r="Y1535" s="14">
        <v>26</v>
      </c>
      <c r="Z1535" s="14">
        <v>8</v>
      </c>
      <c r="AA1535" s="2">
        <v>4</v>
      </c>
      <c r="AB1535" s="2">
        <v>7</v>
      </c>
      <c r="AC1535" s="2">
        <v>13</v>
      </c>
      <c r="AD1535" s="2">
        <v>5</v>
      </c>
      <c r="AE1535" s="2">
        <v>0</v>
      </c>
      <c r="AF1535" s="2">
        <v>0</v>
      </c>
      <c r="AG1535" s="16">
        <v>0</v>
      </c>
      <c r="AH1535" s="49" t="s">
        <v>574</v>
      </c>
      <c r="AI1535" s="49" t="s">
        <v>574</v>
      </c>
      <c r="AJ1535" s="49" t="s">
        <v>574</v>
      </c>
      <c r="AK1535" s="49" t="s">
        <v>574</v>
      </c>
      <c r="AL1535" s="49" t="s">
        <v>574</v>
      </c>
      <c r="AM1535" s="2">
        <f t="shared" si="167"/>
        <v>0</v>
      </c>
      <c r="AN1535" s="1">
        <v>39</v>
      </c>
      <c r="AO1535" s="2">
        <v>35.195999999999998</v>
      </c>
    </row>
    <row r="1536" spans="1:41" hidden="1" x14ac:dyDescent="0.3">
      <c r="A1536">
        <v>3445</v>
      </c>
      <c r="B1536">
        <v>1957</v>
      </c>
      <c r="C1536" s="1">
        <f t="shared" si="161"/>
        <v>67</v>
      </c>
      <c r="D1536" t="s">
        <v>47</v>
      </c>
      <c r="E1536" t="s">
        <v>22</v>
      </c>
      <c r="F1536" s="4" t="s">
        <v>26</v>
      </c>
      <c r="G1536" t="s">
        <v>26</v>
      </c>
      <c r="H1536" s="20">
        <v>60714</v>
      </c>
      <c r="I1536" s="2">
        <f t="shared" si="162"/>
        <v>60.713999999999999</v>
      </c>
      <c r="J1536" s="2">
        <v>0</v>
      </c>
      <c r="K1536" s="2">
        <v>0</v>
      </c>
      <c r="L1536" s="16">
        <f t="shared" si="163"/>
        <v>0</v>
      </c>
      <c r="M1536" s="6" t="s">
        <v>230</v>
      </c>
      <c r="N1536" s="4">
        <f t="shared" si="164"/>
        <v>2</v>
      </c>
      <c r="O1536" s="3">
        <f t="shared" si="165"/>
        <v>41291</v>
      </c>
      <c r="P1536" s="4" t="str" cm="1">
        <f t="array" ref="P1536:R1536">_xlfn.TEXTSPLIT(M1536,"/")</f>
        <v>1</v>
      </c>
      <c r="Q1536" s="4" t="str">
        <v>17</v>
      </c>
      <c r="R1536" s="4" t="str">
        <v>13</v>
      </c>
      <c r="S1536" s="5">
        <f t="shared" si="166"/>
        <v>41291</v>
      </c>
      <c r="T1536">
        <v>56</v>
      </c>
      <c r="U1536" s="14">
        <v>216</v>
      </c>
      <c r="V1536" s="14">
        <v>162</v>
      </c>
      <c r="W1536" s="14">
        <v>224</v>
      </c>
      <c r="X1536" s="14">
        <v>101</v>
      </c>
      <c r="Y1536" s="14">
        <v>92</v>
      </c>
      <c r="Z1536" s="14">
        <v>162</v>
      </c>
      <c r="AA1536" s="2">
        <v>2</v>
      </c>
      <c r="AB1536" s="2">
        <v>7</v>
      </c>
      <c r="AC1536" s="2">
        <v>10</v>
      </c>
      <c r="AD1536" s="2">
        <v>5</v>
      </c>
      <c r="AE1536" s="2">
        <v>1</v>
      </c>
      <c r="AF1536" s="2">
        <v>0</v>
      </c>
      <c r="AG1536" s="16">
        <v>0</v>
      </c>
      <c r="AH1536" s="49" t="s">
        <v>574</v>
      </c>
      <c r="AI1536" s="49" t="s">
        <v>574</v>
      </c>
      <c r="AJ1536" s="49" t="s">
        <v>574</v>
      </c>
      <c r="AK1536" s="49" t="s">
        <v>574</v>
      </c>
      <c r="AL1536" s="49" t="s">
        <v>574</v>
      </c>
      <c r="AM1536" s="2">
        <f t="shared" si="167"/>
        <v>0</v>
      </c>
      <c r="AN1536" s="1">
        <v>39</v>
      </c>
      <c r="AO1536" s="2">
        <v>35.195999999999998</v>
      </c>
    </row>
    <row r="1537" spans="1:41" x14ac:dyDescent="0.3">
      <c r="A1537">
        <v>3439</v>
      </c>
      <c r="B1537">
        <v>1973</v>
      </c>
      <c r="C1537" s="1">
        <f t="shared" si="161"/>
        <v>51</v>
      </c>
      <c r="D1537" t="s">
        <v>25</v>
      </c>
      <c r="E1537" t="s">
        <v>22</v>
      </c>
      <c r="F1537" s="4" t="s">
        <v>29</v>
      </c>
      <c r="G1537" t="s">
        <v>29</v>
      </c>
      <c r="H1537" s="20">
        <v>56721</v>
      </c>
      <c r="I1537" s="2">
        <f t="shared" si="162"/>
        <v>56.720999999999997</v>
      </c>
      <c r="J1537" s="2">
        <v>1</v>
      </c>
      <c r="K1537" s="2">
        <v>1</v>
      </c>
      <c r="L1537" s="16">
        <f t="shared" si="163"/>
        <v>2</v>
      </c>
      <c r="M1537" s="6" t="s">
        <v>182</v>
      </c>
      <c r="N1537" s="4">
        <f t="shared" si="164"/>
        <v>2</v>
      </c>
      <c r="O1537" s="3">
        <f t="shared" si="165"/>
        <v>41213</v>
      </c>
      <c r="P1537" s="4" t="str" cm="1">
        <f t="array" ref="P1537:R1537">_xlfn.TEXTSPLIT(M1537,"/")</f>
        <v>10</v>
      </c>
      <c r="Q1537" s="4" t="str">
        <v>31</v>
      </c>
      <c r="R1537" s="4" t="str">
        <v>12</v>
      </c>
      <c r="S1537" s="5">
        <f t="shared" si="166"/>
        <v>41213</v>
      </c>
      <c r="T1537">
        <v>64</v>
      </c>
      <c r="U1537" s="14">
        <v>157</v>
      </c>
      <c r="V1537" s="14">
        <v>6</v>
      </c>
      <c r="W1537" s="14">
        <v>39</v>
      </c>
      <c r="X1537" s="14">
        <v>6</v>
      </c>
      <c r="Y1537" s="14">
        <v>13</v>
      </c>
      <c r="Z1537" s="14">
        <v>75</v>
      </c>
      <c r="AA1537" s="2">
        <v>5</v>
      </c>
      <c r="AB1537" s="2">
        <v>4</v>
      </c>
      <c r="AC1537" s="2">
        <v>5</v>
      </c>
      <c r="AD1537" s="2">
        <v>6</v>
      </c>
      <c r="AE1537" s="2">
        <v>0</v>
      </c>
      <c r="AF1537" s="2">
        <v>0</v>
      </c>
      <c r="AG1537" s="16">
        <v>0</v>
      </c>
      <c r="AH1537" s="49" t="s">
        <v>574</v>
      </c>
      <c r="AI1537" s="49" t="s">
        <v>574</v>
      </c>
      <c r="AJ1537" s="49" t="s">
        <v>574</v>
      </c>
      <c r="AK1537" s="49" t="s">
        <v>574</v>
      </c>
      <c r="AL1537" s="49" t="s">
        <v>574</v>
      </c>
      <c r="AM1537" s="2">
        <f t="shared" si="167"/>
        <v>0</v>
      </c>
      <c r="AN1537" s="1">
        <v>70</v>
      </c>
      <c r="AO1537" s="2">
        <v>34.587000000000003</v>
      </c>
    </row>
    <row r="1538" spans="1:41" x14ac:dyDescent="0.3">
      <c r="A1538">
        <v>3436</v>
      </c>
      <c r="B1538">
        <v>1970</v>
      </c>
      <c r="C1538" s="1">
        <f t="shared" ref="C1538:C1601" si="168">2024-B1538</f>
        <v>54</v>
      </c>
      <c r="D1538" t="s">
        <v>25</v>
      </c>
      <c r="E1538" t="s">
        <v>22</v>
      </c>
      <c r="F1538" s="4" t="s">
        <v>29</v>
      </c>
      <c r="G1538" t="s">
        <v>29</v>
      </c>
      <c r="H1538" s="20">
        <v>14045</v>
      </c>
      <c r="I1538" s="2">
        <f t="shared" ref="I1538:I1601" si="169">H1538/1000</f>
        <v>14.045</v>
      </c>
      <c r="J1538" s="2">
        <v>1</v>
      </c>
      <c r="K1538" s="2">
        <v>0</v>
      </c>
      <c r="L1538" s="16">
        <f t="shared" ref="L1538:L1601" si="170">K1538+J1538</f>
        <v>1</v>
      </c>
      <c r="M1538" s="6" t="s">
        <v>137</v>
      </c>
      <c r="N1538" s="4">
        <f t="shared" ref="N1538:N1601" si="171">TYPE(M1538)</f>
        <v>2</v>
      </c>
      <c r="O1538" s="3">
        <f t="shared" ref="O1538:O1601" si="172">IF(N1538=2,S1538,M1538)</f>
        <v>41665</v>
      </c>
      <c r="P1538" s="4" t="str" cm="1">
        <f t="array" ref="P1538:R1538">_xlfn.TEXTSPLIT(M1538,"/")</f>
        <v>1</v>
      </c>
      <c r="Q1538" s="4" t="str">
        <v>26</v>
      </c>
      <c r="R1538" s="4" t="str">
        <v>14</v>
      </c>
      <c r="S1538" s="5">
        <f t="shared" ref="S1538:S1601" si="173">DATE(R1538+100,P1538,Q1538)</f>
        <v>41665</v>
      </c>
      <c r="T1538">
        <v>24</v>
      </c>
      <c r="U1538" s="14">
        <v>11</v>
      </c>
      <c r="V1538" s="14">
        <v>0</v>
      </c>
      <c r="W1538" s="14">
        <v>5</v>
      </c>
      <c r="X1538" s="14">
        <v>2</v>
      </c>
      <c r="Y1538" s="14">
        <v>1</v>
      </c>
      <c r="Z1538" s="14">
        <v>1</v>
      </c>
      <c r="AA1538" s="2">
        <v>1</v>
      </c>
      <c r="AB1538" s="2">
        <v>1</v>
      </c>
      <c r="AC1538" s="2">
        <v>3</v>
      </c>
      <c r="AD1538" s="2">
        <v>7</v>
      </c>
      <c r="AE1538" s="2">
        <v>0</v>
      </c>
      <c r="AF1538" s="2">
        <v>0</v>
      </c>
      <c r="AG1538" s="16">
        <v>0</v>
      </c>
      <c r="AH1538" s="49" t="s">
        <v>574</v>
      </c>
      <c r="AI1538" s="49" t="s">
        <v>574</v>
      </c>
      <c r="AJ1538" s="49" t="s">
        <v>574</v>
      </c>
      <c r="AK1538" s="49" t="s">
        <v>574</v>
      </c>
      <c r="AL1538" s="49" t="s">
        <v>574</v>
      </c>
      <c r="AM1538" s="2">
        <f t="shared" ref="AM1538:AM1601" si="174">SUM(AH1538:AL1538)-AG1538</f>
        <v>0</v>
      </c>
      <c r="AN1538" s="1">
        <v>46</v>
      </c>
      <c r="AO1538" s="2">
        <v>34.380000000000003</v>
      </c>
    </row>
    <row r="1539" spans="1:41" x14ac:dyDescent="0.3">
      <c r="A1539">
        <v>3434</v>
      </c>
      <c r="B1539">
        <v>1952</v>
      </c>
      <c r="C1539" s="1">
        <f t="shared" si="168"/>
        <v>72</v>
      </c>
      <c r="D1539" t="s">
        <v>25</v>
      </c>
      <c r="E1539" t="s">
        <v>22</v>
      </c>
      <c r="F1539" s="4" t="s">
        <v>26</v>
      </c>
      <c r="G1539" t="s">
        <v>26</v>
      </c>
      <c r="H1539" s="20">
        <v>80872</v>
      </c>
      <c r="I1539" s="2">
        <f t="shared" si="169"/>
        <v>80.872</v>
      </c>
      <c r="J1539" s="2">
        <v>0</v>
      </c>
      <c r="K1539" s="2">
        <v>0</v>
      </c>
      <c r="L1539" s="16">
        <f t="shared" si="170"/>
        <v>0</v>
      </c>
      <c r="M1539" s="7">
        <v>41978</v>
      </c>
      <c r="N1539" s="4">
        <f t="shared" si="171"/>
        <v>1</v>
      </c>
      <c r="O1539" s="3">
        <f t="shared" si="172"/>
        <v>41978</v>
      </c>
      <c r="P1539" s="4" t="str" cm="1">
        <f t="array" ref="P1539">_xlfn.TEXTSPLIT(M1539,"/")</f>
        <v>41978</v>
      </c>
      <c r="Q1539" s="5"/>
      <c r="R1539" s="5"/>
      <c r="S1539" s="5" t="e">
        <f t="shared" si="173"/>
        <v>#NUM!</v>
      </c>
      <c r="T1539">
        <v>60</v>
      </c>
      <c r="U1539" s="14">
        <v>483</v>
      </c>
      <c r="V1539" s="14">
        <v>72</v>
      </c>
      <c r="W1539" s="14">
        <v>567</v>
      </c>
      <c r="X1539" s="14">
        <v>94</v>
      </c>
      <c r="Y1539" s="14">
        <v>12</v>
      </c>
      <c r="Z1539" s="14">
        <v>108</v>
      </c>
      <c r="AA1539" s="2">
        <v>1</v>
      </c>
      <c r="AB1539" s="2">
        <v>4</v>
      </c>
      <c r="AC1539" s="2">
        <v>10</v>
      </c>
      <c r="AD1539" s="2">
        <v>1</v>
      </c>
      <c r="AE1539" s="2">
        <v>0</v>
      </c>
      <c r="AF1539" s="2">
        <v>0</v>
      </c>
      <c r="AG1539" s="16">
        <v>0</v>
      </c>
      <c r="AH1539" s="49" t="s">
        <v>574</v>
      </c>
      <c r="AI1539" s="49" t="s">
        <v>574</v>
      </c>
      <c r="AJ1539" s="49" t="s">
        <v>574</v>
      </c>
      <c r="AK1539" s="49" t="s">
        <v>574</v>
      </c>
      <c r="AL1539" s="49" t="s">
        <v>574</v>
      </c>
      <c r="AM1539" s="2">
        <f t="shared" si="174"/>
        <v>0</v>
      </c>
      <c r="AN1539" s="1">
        <v>73</v>
      </c>
      <c r="AO1539" s="2">
        <v>28.32</v>
      </c>
    </row>
    <row r="1540" spans="1:41" x14ac:dyDescent="0.3">
      <c r="A1540">
        <v>3433</v>
      </c>
      <c r="B1540">
        <v>1956</v>
      </c>
      <c r="C1540" s="1">
        <f t="shared" si="168"/>
        <v>68</v>
      </c>
      <c r="D1540" t="s">
        <v>25</v>
      </c>
      <c r="E1540" t="s">
        <v>36</v>
      </c>
      <c r="F1540" s="4" t="s">
        <v>29</v>
      </c>
      <c r="G1540" t="s">
        <v>29</v>
      </c>
      <c r="H1540" s="20">
        <v>72635</v>
      </c>
      <c r="I1540" s="2">
        <f t="shared" si="169"/>
        <v>72.635000000000005</v>
      </c>
      <c r="J1540" s="2">
        <v>0</v>
      </c>
      <c r="K1540" s="2">
        <v>0</v>
      </c>
      <c r="L1540" s="16">
        <f t="shared" si="170"/>
        <v>0</v>
      </c>
      <c r="M1540" s="7">
        <v>41339</v>
      </c>
      <c r="N1540" s="4">
        <f t="shared" si="171"/>
        <v>1</v>
      </c>
      <c r="O1540" s="3">
        <f t="shared" si="172"/>
        <v>41339</v>
      </c>
      <c r="P1540" s="4" t="str" cm="1">
        <f t="array" ref="P1540">_xlfn.TEXTSPLIT(M1540,"/")</f>
        <v>41339</v>
      </c>
      <c r="Q1540" s="5"/>
      <c r="R1540" s="5"/>
      <c r="S1540" s="5" t="e">
        <f t="shared" si="173"/>
        <v>#NUM!</v>
      </c>
      <c r="T1540">
        <v>54</v>
      </c>
      <c r="U1540" s="14">
        <v>390</v>
      </c>
      <c r="V1540" s="14">
        <v>22</v>
      </c>
      <c r="W1540" s="14">
        <v>323</v>
      </c>
      <c r="X1540" s="14">
        <v>104</v>
      </c>
      <c r="Y1540" s="14">
        <v>35</v>
      </c>
      <c r="Z1540" s="14">
        <v>107</v>
      </c>
      <c r="AA1540" s="2">
        <v>1</v>
      </c>
      <c r="AB1540" s="2">
        <v>6</v>
      </c>
      <c r="AC1540" s="2">
        <v>6</v>
      </c>
      <c r="AD1540" s="2">
        <v>3</v>
      </c>
      <c r="AE1540" s="2">
        <v>0</v>
      </c>
      <c r="AF1540" s="2">
        <v>0</v>
      </c>
      <c r="AG1540" s="16">
        <v>1</v>
      </c>
      <c r="AH1540" s="49" t="s">
        <v>574</v>
      </c>
      <c r="AI1540" s="49" t="s">
        <v>574</v>
      </c>
      <c r="AJ1540" s="49" t="s">
        <v>574</v>
      </c>
      <c r="AK1540" s="49">
        <v>1</v>
      </c>
      <c r="AL1540" s="49" t="s">
        <v>574</v>
      </c>
      <c r="AM1540" s="2">
        <f t="shared" si="174"/>
        <v>0</v>
      </c>
      <c r="AN1540" s="1">
        <v>39</v>
      </c>
      <c r="AO1540" s="2">
        <v>23.975999999999999</v>
      </c>
    </row>
    <row r="1541" spans="1:41" x14ac:dyDescent="0.3">
      <c r="A1541">
        <v>3428</v>
      </c>
      <c r="B1541">
        <v>1992</v>
      </c>
      <c r="C1541" s="1">
        <f t="shared" si="168"/>
        <v>32</v>
      </c>
      <c r="D1541" t="s">
        <v>25</v>
      </c>
      <c r="E1541" t="s">
        <v>34</v>
      </c>
      <c r="F1541" s="4" t="s">
        <v>32</v>
      </c>
      <c r="G1541" t="s">
        <v>32</v>
      </c>
      <c r="H1541" s="20">
        <v>68682</v>
      </c>
      <c r="I1541" s="2">
        <f t="shared" si="169"/>
        <v>68.682000000000002</v>
      </c>
      <c r="J1541" s="2">
        <v>0</v>
      </c>
      <c r="K1541" s="2">
        <v>0</v>
      </c>
      <c r="L1541" s="16">
        <f t="shared" si="170"/>
        <v>0</v>
      </c>
      <c r="M1541" s="7">
        <v>41435</v>
      </c>
      <c r="N1541" s="4">
        <f t="shared" si="171"/>
        <v>1</v>
      </c>
      <c r="O1541" s="3">
        <f t="shared" si="172"/>
        <v>41435</v>
      </c>
      <c r="P1541" s="4" t="str" cm="1">
        <f t="array" ref="P1541">_xlfn.TEXTSPLIT(M1541,"/")</f>
        <v>41435</v>
      </c>
      <c r="Q1541" s="5"/>
      <c r="R1541" s="5"/>
      <c r="S1541" s="5" t="e">
        <f t="shared" si="173"/>
        <v>#NUM!</v>
      </c>
      <c r="T1541">
        <v>56</v>
      </c>
      <c r="U1541" s="14">
        <v>919</v>
      </c>
      <c r="V1541" s="14">
        <v>0</v>
      </c>
      <c r="W1541" s="14">
        <v>505</v>
      </c>
      <c r="X1541" s="14">
        <v>99</v>
      </c>
      <c r="Y1541" s="14">
        <v>30</v>
      </c>
      <c r="Z1541" s="14">
        <v>45</v>
      </c>
      <c r="AA1541" s="2">
        <v>1</v>
      </c>
      <c r="AB1541" s="2">
        <v>4</v>
      </c>
      <c r="AC1541" s="2">
        <v>10</v>
      </c>
      <c r="AD1541" s="2">
        <v>2</v>
      </c>
      <c r="AE1541" s="2">
        <v>0</v>
      </c>
      <c r="AF1541" s="2">
        <v>0</v>
      </c>
      <c r="AG1541" s="16">
        <v>0</v>
      </c>
      <c r="AH1541" s="49" t="s">
        <v>574</v>
      </c>
      <c r="AI1541" s="49" t="s">
        <v>574</v>
      </c>
      <c r="AJ1541" s="49" t="s">
        <v>574</v>
      </c>
      <c r="AK1541" s="49" t="s">
        <v>574</v>
      </c>
      <c r="AL1541" s="49" t="s">
        <v>574</v>
      </c>
      <c r="AM1541" s="2">
        <f t="shared" si="174"/>
        <v>0</v>
      </c>
      <c r="AN1541" s="1">
        <v>73</v>
      </c>
      <c r="AO1541" s="2">
        <v>5.6479999999999997</v>
      </c>
    </row>
    <row r="1542" spans="1:41" hidden="1" x14ac:dyDescent="0.3">
      <c r="A1542">
        <v>3427</v>
      </c>
      <c r="B1542">
        <v>1956</v>
      </c>
      <c r="C1542" s="1">
        <f t="shared" si="168"/>
        <v>68</v>
      </c>
      <c r="D1542" t="s">
        <v>47</v>
      </c>
      <c r="E1542" t="s">
        <v>34</v>
      </c>
      <c r="F1542" s="4" t="s">
        <v>29</v>
      </c>
      <c r="G1542" t="s">
        <v>29</v>
      </c>
      <c r="H1542" s="20">
        <v>59821</v>
      </c>
      <c r="I1542" s="2">
        <f t="shared" si="169"/>
        <v>59.820999999999998</v>
      </c>
      <c r="J1542" s="2">
        <v>0</v>
      </c>
      <c r="K1542" s="2">
        <v>1</v>
      </c>
      <c r="L1542" s="16">
        <f t="shared" si="170"/>
        <v>1</v>
      </c>
      <c r="M1542" s="7">
        <v>41612</v>
      </c>
      <c r="N1542" s="4">
        <f t="shared" si="171"/>
        <v>1</v>
      </c>
      <c r="O1542" s="3">
        <f t="shared" si="172"/>
        <v>41612</v>
      </c>
      <c r="P1542" s="4" t="str" cm="1">
        <f t="array" ref="P1542">_xlfn.TEXTSPLIT(M1542,"/")</f>
        <v>41612</v>
      </c>
      <c r="Q1542" s="5"/>
      <c r="R1542" s="5"/>
      <c r="S1542" s="5" t="e">
        <f t="shared" si="173"/>
        <v>#NUM!</v>
      </c>
      <c r="T1542">
        <v>11</v>
      </c>
      <c r="U1542" s="14">
        <v>629</v>
      </c>
      <c r="V1542" s="14">
        <v>0</v>
      </c>
      <c r="W1542" s="14">
        <v>70</v>
      </c>
      <c r="X1542" s="14">
        <v>0</v>
      </c>
      <c r="Y1542" s="14">
        <v>0</v>
      </c>
      <c r="Z1542" s="14">
        <v>35</v>
      </c>
      <c r="AA1542" s="2">
        <v>6</v>
      </c>
      <c r="AB1542" s="2">
        <v>11</v>
      </c>
      <c r="AC1542" s="2">
        <v>7</v>
      </c>
      <c r="AD1542" s="2">
        <v>8</v>
      </c>
      <c r="AE1542" s="2">
        <v>0</v>
      </c>
      <c r="AF1542" s="2">
        <v>0</v>
      </c>
      <c r="AG1542" s="16">
        <v>0</v>
      </c>
      <c r="AH1542" s="49" t="s">
        <v>574</v>
      </c>
      <c r="AI1542" s="49" t="s">
        <v>574</v>
      </c>
      <c r="AJ1542" s="49" t="s">
        <v>574</v>
      </c>
      <c r="AK1542" s="49" t="s">
        <v>574</v>
      </c>
      <c r="AL1542" s="49" t="s">
        <v>574</v>
      </c>
      <c r="AM1542" s="2">
        <f t="shared" si="174"/>
        <v>0</v>
      </c>
      <c r="AN1542" s="1">
        <v>40</v>
      </c>
      <c r="AO1542" s="2">
        <v>101.97</v>
      </c>
    </row>
    <row r="1543" spans="1:41" x14ac:dyDescent="0.3">
      <c r="A1543">
        <v>3426</v>
      </c>
      <c r="B1543">
        <v>1976</v>
      </c>
      <c r="C1543" s="1">
        <f t="shared" si="168"/>
        <v>48</v>
      </c>
      <c r="D1543" t="s">
        <v>25</v>
      </c>
      <c r="E1543" t="s">
        <v>22</v>
      </c>
      <c r="F1543" s="4" t="s">
        <v>23</v>
      </c>
      <c r="G1543" t="s">
        <v>23</v>
      </c>
      <c r="H1543" s="20">
        <v>70300</v>
      </c>
      <c r="I1543" s="2">
        <f t="shared" si="169"/>
        <v>70.3</v>
      </c>
      <c r="J1543" s="2">
        <v>1</v>
      </c>
      <c r="K1543" s="2">
        <v>0</v>
      </c>
      <c r="L1543" s="16">
        <f t="shared" si="170"/>
        <v>1</v>
      </c>
      <c r="M1543" s="6" t="s">
        <v>277</v>
      </c>
      <c r="N1543" s="4">
        <f t="shared" si="171"/>
        <v>2</v>
      </c>
      <c r="O1543" s="3">
        <f t="shared" si="172"/>
        <v>41470</v>
      </c>
      <c r="P1543" s="4" t="str" cm="1">
        <f t="array" ref="P1543:R1543">_xlfn.TEXTSPLIT(M1543,"/")</f>
        <v>7</v>
      </c>
      <c r="Q1543" s="4" t="str">
        <v>15</v>
      </c>
      <c r="R1543" s="4" t="str">
        <v>13</v>
      </c>
      <c r="S1543" s="5">
        <f t="shared" si="173"/>
        <v>41470</v>
      </c>
      <c r="T1543">
        <v>89</v>
      </c>
      <c r="U1543" s="14">
        <v>1045</v>
      </c>
      <c r="V1543" s="14">
        <v>61</v>
      </c>
      <c r="W1543" s="14">
        <v>338</v>
      </c>
      <c r="X1543" s="14">
        <v>60</v>
      </c>
      <c r="Y1543" s="14">
        <v>46</v>
      </c>
      <c r="Z1543" s="14">
        <v>46</v>
      </c>
      <c r="AA1543" s="2">
        <v>3</v>
      </c>
      <c r="AB1543" s="2">
        <v>5</v>
      </c>
      <c r="AC1543" s="2">
        <v>13</v>
      </c>
      <c r="AD1543" s="2">
        <v>8</v>
      </c>
      <c r="AE1543" s="2">
        <v>0</v>
      </c>
      <c r="AF1543" s="2">
        <v>0</v>
      </c>
      <c r="AG1543" s="16">
        <v>0</v>
      </c>
      <c r="AH1543" s="49" t="s">
        <v>574</v>
      </c>
      <c r="AI1543" s="49" t="s">
        <v>574</v>
      </c>
      <c r="AJ1543" s="49" t="s">
        <v>574</v>
      </c>
      <c r="AK1543" s="49" t="s">
        <v>574</v>
      </c>
      <c r="AL1543" s="49" t="s">
        <v>574</v>
      </c>
      <c r="AM1543" s="2">
        <f t="shared" si="174"/>
        <v>0</v>
      </c>
      <c r="AN1543" s="1">
        <v>54</v>
      </c>
      <c r="AO1543" s="2">
        <v>81.656999999999996</v>
      </c>
    </row>
    <row r="1544" spans="1:41" hidden="1" x14ac:dyDescent="0.3">
      <c r="A1544">
        <v>3422</v>
      </c>
      <c r="B1544">
        <v>1976</v>
      </c>
      <c r="C1544" s="1">
        <f t="shared" si="168"/>
        <v>48</v>
      </c>
      <c r="D1544" t="s">
        <v>38</v>
      </c>
      <c r="E1544" t="s">
        <v>22</v>
      </c>
      <c r="F1544" s="4" t="s">
        <v>29</v>
      </c>
      <c r="G1544" t="s">
        <v>29</v>
      </c>
      <c r="H1544" s="20">
        <v>76068</v>
      </c>
      <c r="I1544" s="2">
        <f t="shared" si="169"/>
        <v>76.067999999999998</v>
      </c>
      <c r="J1544" s="2">
        <v>0</v>
      </c>
      <c r="K1544" s="2">
        <v>1</v>
      </c>
      <c r="L1544" s="16">
        <f t="shared" si="170"/>
        <v>1</v>
      </c>
      <c r="M1544" s="6" t="s">
        <v>297</v>
      </c>
      <c r="N1544" s="4">
        <f t="shared" si="171"/>
        <v>2</v>
      </c>
      <c r="O1544" s="3">
        <f t="shared" si="172"/>
        <v>41242</v>
      </c>
      <c r="P1544" s="4" t="str" cm="1">
        <f t="array" ref="P1544:R1544">_xlfn.TEXTSPLIT(M1544,"/")</f>
        <v>11</v>
      </c>
      <c r="Q1544" s="4" t="str">
        <v>29</v>
      </c>
      <c r="R1544" s="4" t="str">
        <v>12</v>
      </c>
      <c r="S1544" s="5">
        <f t="shared" si="173"/>
        <v>41242</v>
      </c>
      <c r="T1544">
        <v>67</v>
      </c>
      <c r="U1544" s="14">
        <v>1115</v>
      </c>
      <c r="V1544" s="14">
        <v>12</v>
      </c>
      <c r="W1544" s="14">
        <v>128</v>
      </c>
      <c r="X1544" s="14">
        <v>33</v>
      </c>
      <c r="Y1544" s="14">
        <v>12</v>
      </c>
      <c r="Z1544" s="14">
        <v>76</v>
      </c>
      <c r="AA1544" s="2">
        <v>1</v>
      </c>
      <c r="AB1544" s="2">
        <v>2</v>
      </c>
      <c r="AC1544" s="2">
        <v>4</v>
      </c>
      <c r="AD1544" s="2">
        <v>6</v>
      </c>
      <c r="AE1544" s="2">
        <v>0</v>
      </c>
      <c r="AF1544" s="2">
        <v>0</v>
      </c>
      <c r="AG1544" s="16">
        <v>2</v>
      </c>
      <c r="AH1544" s="49" t="s">
        <v>574</v>
      </c>
      <c r="AI1544" s="49">
        <v>1</v>
      </c>
      <c r="AJ1544" s="49" t="s">
        <v>574</v>
      </c>
      <c r="AK1544" s="49" t="s">
        <v>574</v>
      </c>
      <c r="AL1544" s="49">
        <v>1</v>
      </c>
      <c r="AM1544" s="2">
        <f t="shared" si="174"/>
        <v>0</v>
      </c>
      <c r="AN1544" s="1">
        <v>68</v>
      </c>
      <c r="AO1544" s="2">
        <v>70.638000000000005</v>
      </c>
    </row>
    <row r="1545" spans="1:41" hidden="1" x14ac:dyDescent="0.3">
      <c r="A1545">
        <v>3421</v>
      </c>
      <c r="B1545">
        <v>1969</v>
      </c>
      <c r="C1545" s="1">
        <f t="shared" si="168"/>
        <v>55</v>
      </c>
      <c r="D1545" t="s">
        <v>33</v>
      </c>
      <c r="E1545" t="s">
        <v>42</v>
      </c>
      <c r="F1545" s="4" t="s">
        <v>23</v>
      </c>
      <c r="G1545" t="s">
        <v>23</v>
      </c>
      <c r="H1545" s="20">
        <v>63841</v>
      </c>
      <c r="I1545" s="2">
        <f t="shared" si="169"/>
        <v>63.841000000000001</v>
      </c>
      <c r="J1545" s="2">
        <v>0</v>
      </c>
      <c r="K1545" s="2">
        <v>1</v>
      </c>
      <c r="L1545" s="16">
        <f t="shared" si="170"/>
        <v>1</v>
      </c>
      <c r="M1545" s="6" t="s">
        <v>322</v>
      </c>
      <c r="N1545" s="4">
        <f t="shared" si="171"/>
        <v>2</v>
      </c>
      <c r="O1545" s="3">
        <f t="shared" si="172"/>
        <v>41385</v>
      </c>
      <c r="P1545" s="4" t="str" cm="1">
        <f t="array" ref="P1545:R1545">_xlfn.TEXTSPLIT(M1545,"/")</f>
        <v>4</v>
      </c>
      <c r="Q1545" s="4" t="str">
        <v>21</v>
      </c>
      <c r="R1545" s="4" t="str">
        <v>13</v>
      </c>
      <c r="S1545" s="5">
        <f t="shared" si="173"/>
        <v>41385</v>
      </c>
      <c r="T1545">
        <v>64</v>
      </c>
      <c r="U1545" s="14">
        <v>635</v>
      </c>
      <c r="V1545" s="14">
        <v>15</v>
      </c>
      <c r="W1545" s="14">
        <v>100</v>
      </c>
      <c r="X1545" s="14">
        <v>20</v>
      </c>
      <c r="Y1545" s="14">
        <v>7</v>
      </c>
      <c r="Z1545" s="14">
        <v>131</v>
      </c>
      <c r="AA1545" s="2">
        <v>1</v>
      </c>
      <c r="AB1545" s="2">
        <v>9</v>
      </c>
      <c r="AC1545" s="2">
        <v>9</v>
      </c>
      <c r="AD1545" s="2">
        <v>6</v>
      </c>
      <c r="AE1545" s="2">
        <v>0</v>
      </c>
      <c r="AF1545" s="2">
        <v>0</v>
      </c>
      <c r="AG1545" s="16">
        <v>0</v>
      </c>
      <c r="AH1545" s="49" t="s">
        <v>574</v>
      </c>
      <c r="AI1545" s="49" t="s">
        <v>574</v>
      </c>
      <c r="AJ1545" s="49" t="s">
        <v>574</v>
      </c>
      <c r="AK1545" s="49" t="s">
        <v>574</v>
      </c>
      <c r="AL1545" s="49" t="s">
        <v>574</v>
      </c>
      <c r="AM1545" s="2">
        <f t="shared" si="174"/>
        <v>0</v>
      </c>
      <c r="AN1545" s="1">
        <v>50</v>
      </c>
      <c r="AO1545" s="2">
        <v>67.432000000000002</v>
      </c>
    </row>
    <row r="1546" spans="1:41" x14ac:dyDescent="0.3">
      <c r="A1546">
        <v>3412</v>
      </c>
      <c r="B1546">
        <v>1952</v>
      </c>
      <c r="C1546" s="1">
        <f t="shared" si="168"/>
        <v>72</v>
      </c>
      <c r="D1546" t="s">
        <v>25</v>
      </c>
      <c r="E1546" t="s">
        <v>42</v>
      </c>
      <c r="F1546" s="4" t="s">
        <v>29</v>
      </c>
      <c r="G1546" t="s">
        <v>29</v>
      </c>
      <c r="H1546" s="20">
        <v>67381</v>
      </c>
      <c r="I1546" s="2">
        <f t="shared" si="169"/>
        <v>67.381</v>
      </c>
      <c r="J1546" s="2">
        <v>0</v>
      </c>
      <c r="K1546" s="2">
        <v>1</v>
      </c>
      <c r="L1546" s="16">
        <f t="shared" si="170"/>
        <v>1</v>
      </c>
      <c r="M1546" s="6" t="s">
        <v>342</v>
      </c>
      <c r="N1546" s="4">
        <f t="shared" si="171"/>
        <v>2</v>
      </c>
      <c r="O1546" s="3">
        <f t="shared" si="172"/>
        <v>41289</v>
      </c>
      <c r="P1546" s="4" t="str" cm="1">
        <f t="array" ref="P1546:R1546">_xlfn.TEXTSPLIT(M1546,"/")</f>
        <v>1</v>
      </c>
      <c r="Q1546" s="4" t="str">
        <v>15</v>
      </c>
      <c r="R1546" s="4" t="str">
        <v>13</v>
      </c>
      <c r="S1546" s="5">
        <f t="shared" si="173"/>
        <v>41289</v>
      </c>
      <c r="T1546">
        <v>67</v>
      </c>
      <c r="U1546" s="14">
        <v>815</v>
      </c>
      <c r="V1546" s="14">
        <v>8</v>
      </c>
      <c r="W1546" s="14">
        <v>53</v>
      </c>
      <c r="X1546" s="14">
        <v>11</v>
      </c>
      <c r="Y1546" s="14">
        <v>0</v>
      </c>
      <c r="Z1546" s="14">
        <v>70</v>
      </c>
      <c r="AA1546" s="2">
        <v>4</v>
      </c>
      <c r="AB1546" s="2">
        <v>2</v>
      </c>
      <c r="AC1546" s="2">
        <v>9</v>
      </c>
      <c r="AD1546" s="2">
        <v>7</v>
      </c>
      <c r="AE1546" s="2">
        <v>0</v>
      </c>
      <c r="AF1546" s="2">
        <v>0</v>
      </c>
      <c r="AG1546" s="16">
        <v>1</v>
      </c>
      <c r="AH1546" s="49" t="s">
        <v>574</v>
      </c>
      <c r="AI1546" s="49">
        <v>1</v>
      </c>
      <c r="AJ1546" s="49" t="s">
        <v>574</v>
      </c>
      <c r="AK1546" s="49" t="s">
        <v>574</v>
      </c>
      <c r="AL1546" s="49" t="s">
        <v>574</v>
      </c>
      <c r="AM1546" s="2">
        <f t="shared" si="174"/>
        <v>0</v>
      </c>
      <c r="AN1546" s="1">
        <v>75</v>
      </c>
      <c r="AO1546" s="2">
        <v>61.466999999999999</v>
      </c>
    </row>
    <row r="1547" spans="1:41" hidden="1" x14ac:dyDescent="0.3">
      <c r="A1547">
        <v>3409</v>
      </c>
      <c r="B1547">
        <v>1985</v>
      </c>
      <c r="C1547" s="1">
        <f t="shared" si="168"/>
        <v>39</v>
      </c>
      <c r="D1547" t="s">
        <v>47</v>
      </c>
      <c r="E1547" t="s">
        <v>22</v>
      </c>
      <c r="F1547" s="4" t="s">
        <v>26</v>
      </c>
      <c r="G1547" t="s">
        <v>26</v>
      </c>
      <c r="H1547" s="20">
        <v>36108</v>
      </c>
      <c r="I1547" s="2">
        <f t="shared" si="169"/>
        <v>36.107999999999997</v>
      </c>
      <c r="J1547" s="2">
        <v>1</v>
      </c>
      <c r="K1547" s="2">
        <v>0</v>
      </c>
      <c r="L1547" s="16">
        <f t="shared" si="170"/>
        <v>1</v>
      </c>
      <c r="M1547" s="6" t="s">
        <v>403</v>
      </c>
      <c r="N1547" s="4">
        <f t="shared" si="171"/>
        <v>2</v>
      </c>
      <c r="O1547" s="3">
        <f t="shared" si="172"/>
        <v>41562</v>
      </c>
      <c r="P1547" s="4" t="str" cm="1">
        <f t="array" ref="P1547:R1547">_xlfn.TEXTSPLIT(M1547,"/")</f>
        <v>10</v>
      </c>
      <c r="Q1547" s="4" t="str">
        <v>15</v>
      </c>
      <c r="R1547" s="4" t="str">
        <v>13</v>
      </c>
      <c r="S1547" s="5">
        <f t="shared" si="173"/>
        <v>41562</v>
      </c>
      <c r="T1547">
        <v>68</v>
      </c>
      <c r="U1547" s="14">
        <v>141</v>
      </c>
      <c r="V1547" s="14">
        <v>8</v>
      </c>
      <c r="W1547" s="14">
        <v>129</v>
      </c>
      <c r="X1547" s="14">
        <v>3</v>
      </c>
      <c r="Y1547" s="14">
        <v>11</v>
      </c>
      <c r="Z1547" s="14">
        <v>47</v>
      </c>
      <c r="AA1547" s="2">
        <v>3</v>
      </c>
      <c r="AB1547" s="2">
        <v>7</v>
      </c>
      <c r="AC1547" s="2">
        <v>4</v>
      </c>
      <c r="AD1547" s="2">
        <v>9</v>
      </c>
      <c r="AE1547" s="2">
        <v>0</v>
      </c>
      <c r="AF1547" s="2">
        <v>0</v>
      </c>
      <c r="AG1547" s="16">
        <v>1</v>
      </c>
      <c r="AH1547" s="49">
        <v>1</v>
      </c>
      <c r="AI1547" s="49" t="s">
        <v>574</v>
      </c>
      <c r="AJ1547" s="49" t="s">
        <v>574</v>
      </c>
      <c r="AK1547" s="49" t="s">
        <v>574</v>
      </c>
      <c r="AL1547" s="49" t="s">
        <v>574</v>
      </c>
      <c r="AM1547" s="2">
        <f t="shared" si="174"/>
        <v>0</v>
      </c>
      <c r="AN1547" s="1">
        <v>61</v>
      </c>
      <c r="AO1547" s="2">
        <v>52.597000000000001</v>
      </c>
    </row>
    <row r="1548" spans="1:41" hidden="1" x14ac:dyDescent="0.3">
      <c r="A1548">
        <v>3406</v>
      </c>
      <c r="B1548">
        <v>1965</v>
      </c>
      <c r="C1548" s="1">
        <f t="shared" si="168"/>
        <v>59</v>
      </c>
      <c r="D1548" t="s">
        <v>47</v>
      </c>
      <c r="E1548" t="s">
        <v>22</v>
      </c>
      <c r="F1548" s="4" t="s">
        <v>26</v>
      </c>
      <c r="G1548" t="s">
        <v>26</v>
      </c>
      <c r="H1548" s="20">
        <v>45989</v>
      </c>
      <c r="I1548" s="2">
        <f t="shared" si="169"/>
        <v>45.988999999999997</v>
      </c>
      <c r="J1548" s="2">
        <v>0</v>
      </c>
      <c r="K1548" s="2">
        <v>1</v>
      </c>
      <c r="L1548" s="16">
        <f t="shared" si="170"/>
        <v>1</v>
      </c>
      <c r="M1548" s="6" t="s">
        <v>316</v>
      </c>
      <c r="N1548" s="4">
        <f t="shared" si="171"/>
        <v>2</v>
      </c>
      <c r="O1548" s="3">
        <f t="shared" si="172"/>
        <v>41204</v>
      </c>
      <c r="P1548" s="4" t="str" cm="1">
        <f t="array" ref="P1548:R1548">_xlfn.TEXTSPLIT(M1548,"/")</f>
        <v>10</v>
      </c>
      <c r="Q1548" s="4" t="str">
        <v>22</v>
      </c>
      <c r="R1548" s="4" t="str">
        <v>12</v>
      </c>
      <c r="S1548" s="5">
        <f t="shared" si="173"/>
        <v>41204</v>
      </c>
      <c r="T1548">
        <v>97</v>
      </c>
      <c r="U1548" s="14">
        <v>138</v>
      </c>
      <c r="V1548" s="14">
        <v>33</v>
      </c>
      <c r="W1548" s="14">
        <v>87</v>
      </c>
      <c r="X1548" s="14">
        <v>28</v>
      </c>
      <c r="Y1548" s="14">
        <v>24</v>
      </c>
      <c r="Z1548" s="14">
        <v>12</v>
      </c>
      <c r="AA1548" s="2">
        <v>4</v>
      </c>
      <c r="AB1548" s="2">
        <v>3</v>
      </c>
      <c r="AC1548" s="2">
        <v>7</v>
      </c>
      <c r="AD1548" s="2">
        <v>3</v>
      </c>
      <c r="AE1548" s="2">
        <v>0</v>
      </c>
      <c r="AF1548" s="2">
        <v>0</v>
      </c>
      <c r="AG1548" s="16">
        <v>0</v>
      </c>
      <c r="AH1548" s="49" t="s">
        <v>574</v>
      </c>
      <c r="AI1548" s="49" t="s">
        <v>574</v>
      </c>
      <c r="AJ1548" s="49" t="s">
        <v>574</v>
      </c>
      <c r="AK1548" s="49" t="s">
        <v>574</v>
      </c>
      <c r="AL1548" s="49" t="s">
        <v>574</v>
      </c>
      <c r="AM1548" s="2">
        <f t="shared" si="174"/>
        <v>0</v>
      </c>
      <c r="AN1548" s="1">
        <v>63</v>
      </c>
      <c r="AO1548" s="2">
        <v>49.154000000000003</v>
      </c>
    </row>
    <row r="1549" spans="1:41" x14ac:dyDescent="0.3">
      <c r="A1549">
        <v>3403</v>
      </c>
      <c r="B1549">
        <v>1959</v>
      </c>
      <c r="C1549" s="1">
        <f t="shared" si="168"/>
        <v>65</v>
      </c>
      <c r="D1549" t="s">
        <v>25</v>
      </c>
      <c r="E1549" t="s">
        <v>34</v>
      </c>
      <c r="F1549" s="4" t="s">
        <v>32</v>
      </c>
      <c r="G1549" t="s">
        <v>32</v>
      </c>
      <c r="H1549" s="20">
        <v>78952</v>
      </c>
      <c r="I1549" s="2">
        <f t="shared" si="169"/>
        <v>78.951999999999998</v>
      </c>
      <c r="J1549" s="2">
        <v>0</v>
      </c>
      <c r="K1549" s="2">
        <v>1</v>
      </c>
      <c r="L1549" s="16">
        <f t="shared" si="170"/>
        <v>1</v>
      </c>
      <c r="M1549" s="6" t="s">
        <v>157</v>
      </c>
      <c r="N1549" s="4">
        <f t="shared" si="171"/>
        <v>2</v>
      </c>
      <c r="O1549" s="3">
        <f t="shared" si="172"/>
        <v>41176</v>
      </c>
      <c r="P1549" s="4" t="str" cm="1">
        <f t="array" ref="P1549:R1549">_xlfn.TEXTSPLIT(M1549,"/")</f>
        <v>9</v>
      </c>
      <c r="Q1549" s="4" t="str">
        <v>24</v>
      </c>
      <c r="R1549" s="4" t="str">
        <v>12</v>
      </c>
      <c r="S1549" s="5">
        <f t="shared" si="173"/>
        <v>41176</v>
      </c>
      <c r="T1549">
        <v>11</v>
      </c>
      <c r="U1549" s="14">
        <v>1170</v>
      </c>
      <c r="V1549" s="14">
        <v>19</v>
      </c>
      <c r="W1549" s="14">
        <v>594</v>
      </c>
      <c r="X1549" s="14">
        <v>99</v>
      </c>
      <c r="Y1549" s="14">
        <v>76</v>
      </c>
      <c r="Z1549" s="14">
        <v>134</v>
      </c>
      <c r="AA1549" s="2">
        <v>2</v>
      </c>
      <c r="AB1549" s="2">
        <v>2</v>
      </c>
      <c r="AC1549" s="2">
        <v>12</v>
      </c>
      <c r="AD1549" s="2">
        <v>6</v>
      </c>
      <c r="AE1549" s="2">
        <v>0</v>
      </c>
      <c r="AF1549" s="2">
        <v>0</v>
      </c>
      <c r="AG1549" s="16">
        <v>0</v>
      </c>
      <c r="AH1549" s="49" t="s">
        <v>574</v>
      </c>
      <c r="AI1549" s="49" t="s">
        <v>574</v>
      </c>
      <c r="AJ1549" s="49" t="s">
        <v>574</v>
      </c>
      <c r="AK1549" s="49" t="s">
        <v>574</v>
      </c>
      <c r="AL1549" s="49" t="s">
        <v>574</v>
      </c>
      <c r="AM1549" s="2">
        <f t="shared" si="174"/>
        <v>0</v>
      </c>
      <c r="AN1549" s="1">
        <v>48</v>
      </c>
      <c r="AO1549" s="2">
        <v>48.177999999999997</v>
      </c>
    </row>
    <row r="1550" spans="1:41" x14ac:dyDescent="0.3">
      <c r="A1550">
        <v>3389</v>
      </c>
      <c r="B1550">
        <v>1971</v>
      </c>
      <c r="C1550" s="1">
        <f t="shared" si="168"/>
        <v>53</v>
      </c>
      <c r="D1550" t="s">
        <v>25</v>
      </c>
      <c r="E1550" t="s">
        <v>22</v>
      </c>
      <c r="F1550" s="4" t="s">
        <v>29</v>
      </c>
      <c r="G1550" t="s">
        <v>29</v>
      </c>
      <c r="H1550" s="20">
        <v>69016</v>
      </c>
      <c r="I1550" s="2">
        <f t="shared" si="169"/>
        <v>69.016000000000005</v>
      </c>
      <c r="J1550" s="2">
        <v>0</v>
      </c>
      <c r="K1550" s="2">
        <v>1</v>
      </c>
      <c r="L1550" s="16">
        <f t="shared" si="170"/>
        <v>1</v>
      </c>
      <c r="M1550" s="6" t="s">
        <v>191</v>
      </c>
      <c r="N1550" s="4">
        <f t="shared" si="171"/>
        <v>2</v>
      </c>
      <c r="O1550" s="3">
        <f t="shared" si="172"/>
        <v>41235</v>
      </c>
      <c r="P1550" s="4" t="str" cm="1">
        <f t="array" ref="P1550:R1550">_xlfn.TEXTSPLIT(M1550,"/")</f>
        <v>11</v>
      </c>
      <c r="Q1550" s="4" t="str">
        <v>22</v>
      </c>
      <c r="R1550" s="4" t="str">
        <v>12</v>
      </c>
      <c r="S1550" s="5">
        <f t="shared" si="173"/>
        <v>41235</v>
      </c>
      <c r="T1550">
        <v>61</v>
      </c>
      <c r="U1550" s="14">
        <v>726</v>
      </c>
      <c r="V1550" s="14">
        <v>53</v>
      </c>
      <c r="W1550" s="14">
        <v>363</v>
      </c>
      <c r="X1550" s="14">
        <v>123</v>
      </c>
      <c r="Y1550" s="14">
        <v>107</v>
      </c>
      <c r="Z1550" s="14">
        <v>161</v>
      </c>
      <c r="AA1550" s="2">
        <v>4</v>
      </c>
      <c r="AB1550" s="2">
        <v>8</v>
      </c>
      <c r="AC1550" s="2">
        <v>13</v>
      </c>
      <c r="AD1550" s="2">
        <v>5</v>
      </c>
      <c r="AE1550" s="2">
        <v>0</v>
      </c>
      <c r="AF1550" s="2">
        <v>0</v>
      </c>
      <c r="AG1550" s="16">
        <v>0</v>
      </c>
      <c r="AH1550" s="49" t="s">
        <v>574</v>
      </c>
      <c r="AI1550" s="49" t="s">
        <v>574</v>
      </c>
      <c r="AJ1550" s="49" t="s">
        <v>574</v>
      </c>
      <c r="AK1550" s="49" t="s">
        <v>574</v>
      </c>
      <c r="AL1550" s="49" t="s">
        <v>574</v>
      </c>
      <c r="AM1550" s="2">
        <f t="shared" si="174"/>
        <v>0</v>
      </c>
      <c r="AN1550" s="1">
        <v>51</v>
      </c>
      <c r="AO1550" s="2">
        <v>44.325000000000003</v>
      </c>
    </row>
    <row r="1551" spans="1:41" hidden="1" x14ac:dyDescent="0.3">
      <c r="A1551">
        <v>3388</v>
      </c>
      <c r="B1551">
        <v>1968</v>
      </c>
      <c r="C1551" s="1">
        <f t="shared" si="168"/>
        <v>56</v>
      </c>
      <c r="D1551" t="s">
        <v>38</v>
      </c>
      <c r="E1551" t="s">
        <v>22</v>
      </c>
      <c r="F1551" s="4" t="s">
        <v>23</v>
      </c>
      <c r="G1551" t="s">
        <v>23</v>
      </c>
      <c r="H1551" s="20">
        <v>70844</v>
      </c>
      <c r="I1551" s="2">
        <f t="shared" si="169"/>
        <v>70.843999999999994</v>
      </c>
      <c r="J1551" s="2">
        <v>1</v>
      </c>
      <c r="K1551" s="2">
        <v>1</v>
      </c>
      <c r="L1551" s="16">
        <f t="shared" si="170"/>
        <v>2</v>
      </c>
      <c r="M1551" s="6" t="s">
        <v>196</v>
      </c>
      <c r="N1551" s="4">
        <f t="shared" si="171"/>
        <v>2</v>
      </c>
      <c r="O1551" s="3">
        <f t="shared" si="172"/>
        <v>41577</v>
      </c>
      <c r="P1551" s="4" t="str" cm="1">
        <f t="array" ref="P1551:R1551">_xlfn.TEXTSPLIT(M1551,"/")</f>
        <v>10</v>
      </c>
      <c r="Q1551" s="4" t="str">
        <v>30</v>
      </c>
      <c r="R1551" s="4" t="str">
        <v>13</v>
      </c>
      <c r="S1551" s="5">
        <f t="shared" si="173"/>
        <v>41577</v>
      </c>
      <c r="T1551">
        <v>16</v>
      </c>
      <c r="U1551" s="14">
        <v>129</v>
      </c>
      <c r="V1551" s="14">
        <v>26</v>
      </c>
      <c r="W1551" s="14">
        <v>67</v>
      </c>
      <c r="X1551" s="14">
        <v>3</v>
      </c>
      <c r="Y1551" s="14">
        <v>67</v>
      </c>
      <c r="Z1551" s="14">
        <v>2</v>
      </c>
      <c r="AA1551" s="2">
        <v>5</v>
      </c>
      <c r="AB1551" s="2">
        <v>6</v>
      </c>
      <c r="AC1551" s="2">
        <v>5</v>
      </c>
      <c r="AD1551" s="2">
        <v>7</v>
      </c>
      <c r="AE1551" s="2">
        <v>0</v>
      </c>
      <c r="AF1551" s="2">
        <v>0</v>
      </c>
      <c r="AG1551" s="16">
        <v>0</v>
      </c>
      <c r="AH1551" s="49" t="s">
        <v>574</v>
      </c>
      <c r="AI1551" s="49" t="s">
        <v>574</v>
      </c>
      <c r="AJ1551" s="49" t="s">
        <v>574</v>
      </c>
      <c r="AK1551" s="49" t="s">
        <v>574</v>
      </c>
      <c r="AL1551" s="49" t="s">
        <v>574</v>
      </c>
      <c r="AM1551" s="2">
        <f t="shared" si="174"/>
        <v>0</v>
      </c>
      <c r="AN1551" s="1">
        <v>51</v>
      </c>
      <c r="AO1551" s="2">
        <v>42.393999999999998</v>
      </c>
    </row>
    <row r="1552" spans="1:41" x14ac:dyDescent="0.3">
      <c r="A1552">
        <v>3386</v>
      </c>
      <c r="B1552">
        <v>1993</v>
      </c>
      <c r="C1552" s="1">
        <f t="shared" si="168"/>
        <v>31</v>
      </c>
      <c r="D1552" t="s">
        <v>25</v>
      </c>
      <c r="E1552" t="s">
        <v>22</v>
      </c>
      <c r="F1552" s="4" t="s">
        <v>29</v>
      </c>
      <c r="G1552" t="s">
        <v>29</v>
      </c>
      <c r="H1552" s="20">
        <v>34935</v>
      </c>
      <c r="I1552" s="2">
        <f t="shared" si="169"/>
        <v>34.935000000000002</v>
      </c>
      <c r="J1552" s="2">
        <v>0</v>
      </c>
      <c r="K1552" s="2">
        <v>0</v>
      </c>
      <c r="L1552" s="16">
        <f t="shared" si="170"/>
        <v>0</v>
      </c>
      <c r="M1552" s="6" t="s">
        <v>354</v>
      </c>
      <c r="N1552" s="4">
        <f t="shared" si="171"/>
        <v>2</v>
      </c>
      <c r="O1552" s="3">
        <f t="shared" si="172"/>
        <v>41446</v>
      </c>
      <c r="P1552" s="4" t="str" cm="1">
        <f t="array" ref="P1552:R1552">_xlfn.TEXTSPLIT(M1552,"/")</f>
        <v>6</v>
      </c>
      <c r="Q1552" s="4" t="str">
        <v>21</v>
      </c>
      <c r="R1552" s="4" t="str">
        <v>13</v>
      </c>
      <c r="S1552" s="5">
        <f t="shared" si="173"/>
        <v>41446</v>
      </c>
      <c r="T1552">
        <v>71</v>
      </c>
      <c r="U1552" s="14">
        <v>34</v>
      </c>
      <c r="V1552" s="14">
        <v>4</v>
      </c>
      <c r="W1552" s="14">
        <v>66</v>
      </c>
      <c r="X1552" s="14">
        <v>3</v>
      </c>
      <c r="Y1552" s="14">
        <v>10</v>
      </c>
      <c r="Z1552" s="14">
        <v>20</v>
      </c>
      <c r="AA1552" s="2">
        <v>1</v>
      </c>
      <c r="AB1552" s="2">
        <v>2</v>
      </c>
      <c r="AC1552" s="2">
        <v>4</v>
      </c>
      <c r="AD1552" s="2">
        <v>7</v>
      </c>
      <c r="AE1552" s="2">
        <v>0</v>
      </c>
      <c r="AF1552" s="2">
        <v>0</v>
      </c>
      <c r="AG1552" s="16">
        <v>0</v>
      </c>
      <c r="AH1552" s="49" t="s">
        <v>574</v>
      </c>
      <c r="AI1552" s="49" t="s">
        <v>574</v>
      </c>
      <c r="AJ1552" s="49" t="s">
        <v>574</v>
      </c>
      <c r="AK1552" s="49" t="s">
        <v>574</v>
      </c>
      <c r="AL1552" s="49" t="s">
        <v>574</v>
      </c>
      <c r="AM1552" s="2">
        <f t="shared" si="174"/>
        <v>0</v>
      </c>
      <c r="AN1552" s="1">
        <v>72</v>
      </c>
      <c r="AO1552" s="2">
        <v>40.689</v>
      </c>
    </row>
    <row r="1553" spans="1:41" hidden="1" x14ac:dyDescent="0.3">
      <c r="A1553">
        <v>3381</v>
      </c>
      <c r="B1553">
        <v>1954</v>
      </c>
      <c r="C1553" s="1">
        <f t="shared" si="168"/>
        <v>70</v>
      </c>
      <c r="D1553" t="s">
        <v>28</v>
      </c>
      <c r="E1553" t="s">
        <v>42</v>
      </c>
      <c r="F1553" s="4" t="s">
        <v>29</v>
      </c>
      <c r="G1553" t="s">
        <v>29</v>
      </c>
      <c r="H1553" s="20">
        <v>54348</v>
      </c>
      <c r="I1553" s="2">
        <f t="shared" si="169"/>
        <v>54.347999999999999</v>
      </c>
      <c r="J1553" s="2">
        <v>1</v>
      </c>
      <c r="K1553" s="2">
        <v>1</v>
      </c>
      <c r="L1553" s="16">
        <f t="shared" si="170"/>
        <v>2</v>
      </c>
      <c r="M1553" s="7">
        <v>41857</v>
      </c>
      <c r="N1553" s="4">
        <f t="shared" si="171"/>
        <v>1</v>
      </c>
      <c r="O1553" s="3">
        <f t="shared" si="172"/>
        <v>41857</v>
      </c>
      <c r="P1553" s="4" t="str" cm="1">
        <f t="array" ref="P1553">_xlfn.TEXTSPLIT(M1553,"/")</f>
        <v>41857</v>
      </c>
      <c r="Q1553" s="5"/>
      <c r="R1553" s="5"/>
      <c r="S1553" s="5" t="e">
        <f t="shared" si="173"/>
        <v>#NUM!</v>
      </c>
      <c r="T1553">
        <v>51</v>
      </c>
      <c r="U1553" s="14">
        <v>70</v>
      </c>
      <c r="V1553" s="14">
        <v>0</v>
      </c>
      <c r="W1553" s="14">
        <v>16</v>
      </c>
      <c r="X1553" s="14">
        <v>0</v>
      </c>
      <c r="Y1553" s="14">
        <v>0</v>
      </c>
      <c r="Z1553" s="14">
        <v>4</v>
      </c>
      <c r="AA1553" s="2">
        <v>2</v>
      </c>
      <c r="AB1553" s="2">
        <v>2</v>
      </c>
      <c r="AC1553" s="2">
        <v>4</v>
      </c>
      <c r="AD1553" s="2">
        <v>6</v>
      </c>
      <c r="AE1553" s="2">
        <v>0</v>
      </c>
      <c r="AF1553" s="2">
        <v>0</v>
      </c>
      <c r="AG1553" s="16">
        <v>0</v>
      </c>
      <c r="AH1553" s="49" t="s">
        <v>574</v>
      </c>
      <c r="AI1553" s="49" t="s">
        <v>574</v>
      </c>
      <c r="AJ1553" s="49" t="s">
        <v>574</v>
      </c>
      <c r="AK1553" s="49" t="s">
        <v>574</v>
      </c>
      <c r="AL1553" s="49" t="s">
        <v>574</v>
      </c>
      <c r="AM1553" s="2">
        <f t="shared" si="174"/>
        <v>0</v>
      </c>
      <c r="AN1553" s="1">
        <v>72</v>
      </c>
      <c r="AO1553" s="2">
        <v>40.689</v>
      </c>
    </row>
    <row r="1554" spans="1:41" x14ac:dyDescent="0.3">
      <c r="A1554">
        <v>3376</v>
      </c>
      <c r="B1554">
        <v>1971</v>
      </c>
      <c r="C1554" s="1">
        <f t="shared" si="168"/>
        <v>53</v>
      </c>
      <c r="D1554" t="s">
        <v>25</v>
      </c>
      <c r="E1554" t="s">
        <v>42</v>
      </c>
      <c r="F1554" s="4" t="s">
        <v>23</v>
      </c>
      <c r="G1554" t="s">
        <v>23</v>
      </c>
      <c r="H1554" s="20">
        <v>55282</v>
      </c>
      <c r="I1554" s="2">
        <f t="shared" si="169"/>
        <v>55.281999999999996</v>
      </c>
      <c r="J1554" s="2">
        <v>1</v>
      </c>
      <c r="K1554" s="2">
        <v>0</v>
      </c>
      <c r="L1554" s="16">
        <f t="shared" si="170"/>
        <v>1</v>
      </c>
      <c r="M1554" s="6" t="s">
        <v>140</v>
      </c>
      <c r="N1554" s="4">
        <f t="shared" si="171"/>
        <v>2</v>
      </c>
      <c r="O1554" s="3">
        <f t="shared" si="172"/>
        <v>41621</v>
      </c>
      <c r="P1554" s="4" t="str" cm="1">
        <f t="array" ref="P1554:R1554">_xlfn.TEXTSPLIT(M1554,"/")</f>
        <v>12</v>
      </c>
      <c r="Q1554" s="4" t="str">
        <v>13</v>
      </c>
      <c r="R1554" s="4" t="str">
        <v>13</v>
      </c>
      <c r="S1554" s="5">
        <f t="shared" si="173"/>
        <v>41621</v>
      </c>
      <c r="T1554">
        <v>9</v>
      </c>
      <c r="U1554" s="14">
        <v>125</v>
      </c>
      <c r="V1554" s="14">
        <v>6</v>
      </c>
      <c r="W1554" s="14">
        <v>73</v>
      </c>
      <c r="X1554" s="14">
        <v>8</v>
      </c>
      <c r="Y1554" s="14">
        <v>4</v>
      </c>
      <c r="Z1554" s="14">
        <v>19</v>
      </c>
      <c r="AA1554" s="2">
        <v>1</v>
      </c>
      <c r="AB1554" s="2">
        <v>3</v>
      </c>
      <c r="AC1554" s="2">
        <v>6</v>
      </c>
      <c r="AD1554" s="2">
        <v>4</v>
      </c>
      <c r="AE1554" s="2">
        <v>0</v>
      </c>
      <c r="AF1554" s="2">
        <v>0</v>
      </c>
      <c r="AG1554" s="16">
        <v>0</v>
      </c>
      <c r="AH1554" s="49" t="s">
        <v>574</v>
      </c>
      <c r="AI1554" s="49" t="s">
        <v>574</v>
      </c>
      <c r="AJ1554" s="49" t="s">
        <v>574</v>
      </c>
      <c r="AK1554" s="49" t="s">
        <v>574</v>
      </c>
      <c r="AL1554" s="49" t="s">
        <v>574</v>
      </c>
      <c r="AM1554" s="2">
        <f t="shared" si="174"/>
        <v>0</v>
      </c>
      <c r="AN1554" s="1">
        <v>45</v>
      </c>
      <c r="AO1554" s="2">
        <v>38.136000000000003</v>
      </c>
    </row>
    <row r="1555" spans="1:41" x14ac:dyDescent="0.3">
      <c r="A1555">
        <v>3363</v>
      </c>
      <c r="B1555">
        <v>1975</v>
      </c>
      <c r="C1555" s="1">
        <f t="shared" si="168"/>
        <v>49</v>
      </c>
      <c r="D1555" t="s">
        <v>25</v>
      </c>
      <c r="E1555" t="s">
        <v>36</v>
      </c>
      <c r="F1555" s="4" t="s">
        <v>29</v>
      </c>
      <c r="G1555" t="s">
        <v>29</v>
      </c>
      <c r="H1555" s="20">
        <v>20130</v>
      </c>
      <c r="I1555" s="2">
        <f t="shared" si="169"/>
        <v>20.13</v>
      </c>
      <c r="J1555" s="2">
        <v>0</v>
      </c>
      <c r="K1555" s="2">
        <v>0</v>
      </c>
      <c r="L1555" s="16">
        <f t="shared" si="170"/>
        <v>0</v>
      </c>
      <c r="M1555" s="6" t="s">
        <v>35</v>
      </c>
      <c r="N1555" s="4">
        <f t="shared" si="171"/>
        <v>2</v>
      </c>
      <c r="O1555" s="3">
        <f t="shared" si="172"/>
        <v>41715</v>
      </c>
      <c r="P1555" s="4" t="str" cm="1">
        <f t="array" ref="P1555:R1555">_xlfn.TEXTSPLIT(M1555,"/")</f>
        <v>3</v>
      </c>
      <c r="Q1555" s="4" t="str">
        <v>17</v>
      </c>
      <c r="R1555" s="4" t="str">
        <v>14</v>
      </c>
      <c r="S1555" s="5">
        <f t="shared" si="173"/>
        <v>41715</v>
      </c>
      <c r="T1555">
        <v>99</v>
      </c>
      <c r="U1555" s="14">
        <v>0</v>
      </c>
      <c r="V1555" s="14">
        <v>6</v>
      </c>
      <c r="W1555" s="14">
        <v>3</v>
      </c>
      <c r="X1555" s="14">
        <v>7</v>
      </c>
      <c r="Y1555" s="14">
        <v>6</v>
      </c>
      <c r="Z1555" s="14">
        <v>12</v>
      </c>
      <c r="AA1555" s="2">
        <v>1</v>
      </c>
      <c r="AB1555" s="2">
        <v>1</v>
      </c>
      <c r="AC1555" s="2">
        <v>3</v>
      </c>
      <c r="AD1555" s="2">
        <v>8</v>
      </c>
      <c r="AE1555" s="2">
        <v>0</v>
      </c>
      <c r="AF1555" s="2">
        <v>0</v>
      </c>
      <c r="AG1555" s="16">
        <v>0</v>
      </c>
      <c r="AH1555" s="49" t="s">
        <v>574</v>
      </c>
      <c r="AI1555" s="49" t="s">
        <v>574</v>
      </c>
      <c r="AJ1555" s="49" t="s">
        <v>574</v>
      </c>
      <c r="AK1555" s="49" t="s">
        <v>574</v>
      </c>
      <c r="AL1555" s="49" t="s">
        <v>574</v>
      </c>
      <c r="AM1555" s="2">
        <f t="shared" si="174"/>
        <v>0</v>
      </c>
      <c r="AN1555" s="1">
        <v>71</v>
      </c>
      <c r="AO1555" s="2">
        <v>34.073999999999998</v>
      </c>
    </row>
    <row r="1556" spans="1:41" hidden="1" x14ac:dyDescent="0.3">
      <c r="A1556">
        <v>3340</v>
      </c>
      <c r="B1556">
        <v>1978</v>
      </c>
      <c r="C1556" s="1">
        <f t="shared" si="168"/>
        <v>46</v>
      </c>
      <c r="D1556" t="s">
        <v>28</v>
      </c>
      <c r="E1556" t="s">
        <v>22</v>
      </c>
      <c r="F1556" s="4" t="s">
        <v>29</v>
      </c>
      <c r="G1556" t="s">
        <v>29</v>
      </c>
      <c r="H1556" s="20">
        <v>42014</v>
      </c>
      <c r="I1556" s="2">
        <f t="shared" si="169"/>
        <v>42.014000000000003</v>
      </c>
      <c r="J1556" s="2">
        <v>1</v>
      </c>
      <c r="K1556" s="2">
        <v>0</v>
      </c>
      <c r="L1556" s="16">
        <f t="shared" si="170"/>
        <v>1</v>
      </c>
      <c r="M1556" s="6" t="s">
        <v>122</v>
      </c>
      <c r="N1556" s="4">
        <f t="shared" si="171"/>
        <v>2</v>
      </c>
      <c r="O1556" s="3">
        <f t="shared" si="172"/>
        <v>41138</v>
      </c>
      <c r="P1556" s="4" t="str" cm="1">
        <f t="array" ref="P1556:R1556">_xlfn.TEXTSPLIT(M1556,"/")</f>
        <v>8</v>
      </c>
      <c r="Q1556" s="4" t="str">
        <v>17</v>
      </c>
      <c r="R1556" s="4" t="str">
        <v>12</v>
      </c>
      <c r="S1556" s="5">
        <f t="shared" si="173"/>
        <v>41138</v>
      </c>
      <c r="T1556">
        <v>56</v>
      </c>
      <c r="U1556" s="14">
        <v>244</v>
      </c>
      <c r="V1556" s="14">
        <v>15</v>
      </c>
      <c r="W1556" s="14">
        <v>108</v>
      </c>
      <c r="X1556" s="14">
        <v>4</v>
      </c>
      <c r="Y1556" s="14">
        <v>15</v>
      </c>
      <c r="Z1556" s="14">
        <v>50</v>
      </c>
      <c r="AA1556" s="2">
        <v>6</v>
      </c>
      <c r="AB1556" s="2">
        <v>7</v>
      </c>
      <c r="AC1556" s="2">
        <v>6</v>
      </c>
      <c r="AD1556" s="2">
        <v>8</v>
      </c>
      <c r="AE1556" s="2">
        <v>1</v>
      </c>
      <c r="AF1556" s="2">
        <v>0</v>
      </c>
      <c r="AG1556" s="16">
        <v>0</v>
      </c>
      <c r="AH1556" s="49" t="s">
        <v>574</v>
      </c>
      <c r="AI1556" s="49" t="s">
        <v>574</v>
      </c>
      <c r="AJ1556" s="49" t="s">
        <v>574</v>
      </c>
      <c r="AK1556" s="49" t="s">
        <v>574</v>
      </c>
      <c r="AL1556" s="49" t="s">
        <v>574</v>
      </c>
      <c r="AM1556" s="2">
        <f t="shared" si="174"/>
        <v>0</v>
      </c>
      <c r="AN1556" s="1">
        <v>43</v>
      </c>
      <c r="AO1556" s="2">
        <v>16.004999999999999</v>
      </c>
    </row>
    <row r="1557" spans="1:41" hidden="1" x14ac:dyDescent="0.3">
      <c r="A1557">
        <v>3336</v>
      </c>
      <c r="B1557">
        <v>1949</v>
      </c>
      <c r="C1557" s="1">
        <f t="shared" si="168"/>
        <v>75</v>
      </c>
      <c r="D1557" t="s">
        <v>33</v>
      </c>
      <c r="E1557" t="s">
        <v>34</v>
      </c>
      <c r="F1557" s="4" t="s">
        <v>32</v>
      </c>
      <c r="G1557" t="s">
        <v>32</v>
      </c>
      <c r="H1557" s="20">
        <v>66375</v>
      </c>
      <c r="I1557" s="2">
        <f t="shared" si="169"/>
        <v>66.375</v>
      </c>
      <c r="J1557" s="2">
        <v>0</v>
      </c>
      <c r="K1557" s="2">
        <v>1</v>
      </c>
      <c r="L1557" s="16">
        <f t="shared" si="170"/>
        <v>1</v>
      </c>
      <c r="M1557" s="6" t="s">
        <v>146</v>
      </c>
      <c r="N1557" s="4">
        <f t="shared" si="171"/>
        <v>2</v>
      </c>
      <c r="O1557" s="3">
        <f t="shared" si="172"/>
        <v>41599</v>
      </c>
      <c r="P1557" s="4" t="str" cm="1">
        <f t="array" ref="P1557:R1557">_xlfn.TEXTSPLIT(M1557,"/")</f>
        <v>11</v>
      </c>
      <c r="Q1557" s="4" t="str">
        <v>21</v>
      </c>
      <c r="R1557" s="4" t="str">
        <v>13</v>
      </c>
      <c r="S1557" s="5">
        <f t="shared" si="173"/>
        <v>41599</v>
      </c>
      <c r="T1557">
        <v>96</v>
      </c>
      <c r="U1557" s="14">
        <v>712</v>
      </c>
      <c r="V1557" s="14">
        <v>0</v>
      </c>
      <c r="W1557" s="14">
        <v>45</v>
      </c>
      <c r="X1557" s="14">
        <v>0</v>
      </c>
      <c r="Y1557" s="14">
        <v>0</v>
      </c>
      <c r="Z1557" s="14">
        <v>191</v>
      </c>
      <c r="AA1557" s="2">
        <v>3</v>
      </c>
      <c r="AB1557" s="2">
        <v>2</v>
      </c>
      <c r="AC1557" s="2">
        <v>5</v>
      </c>
      <c r="AD1557" s="2">
        <v>7</v>
      </c>
      <c r="AE1557" s="2">
        <v>0</v>
      </c>
      <c r="AF1557" s="2">
        <v>0</v>
      </c>
      <c r="AG1557" s="16">
        <v>1</v>
      </c>
      <c r="AH1557" s="49">
        <v>1</v>
      </c>
      <c r="AI1557" s="49" t="s">
        <v>574</v>
      </c>
      <c r="AJ1557" s="49" t="s">
        <v>574</v>
      </c>
      <c r="AK1557" s="49" t="s">
        <v>574</v>
      </c>
      <c r="AL1557" s="49" t="s">
        <v>574</v>
      </c>
      <c r="AM1557" s="2">
        <f t="shared" si="174"/>
        <v>0</v>
      </c>
      <c r="AN1557" s="1">
        <v>50</v>
      </c>
      <c r="AO1557" s="2">
        <v>79.593000000000004</v>
      </c>
    </row>
    <row r="1558" spans="1:41" x14ac:dyDescent="0.3">
      <c r="A1558">
        <v>3334</v>
      </c>
      <c r="B1558">
        <v>1952</v>
      </c>
      <c r="C1558" s="1">
        <f t="shared" si="168"/>
        <v>72</v>
      </c>
      <c r="D1558" t="s">
        <v>25</v>
      </c>
      <c r="E1558" t="s">
        <v>22</v>
      </c>
      <c r="F1558" s="4" t="s">
        <v>29</v>
      </c>
      <c r="G1558" t="s">
        <v>29</v>
      </c>
      <c r="H1558" s="20">
        <v>94642</v>
      </c>
      <c r="I1558" s="2">
        <f t="shared" si="169"/>
        <v>94.641999999999996</v>
      </c>
      <c r="J1558" s="2">
        <v>0</v>
      </c>
      <c r="K1558" s="2">
        <v>0</v>
      </c>
      <c r="L1558" s="16">
        <f t="shared" si="170"/>
        <v>0</v>
      </c>
      <c r="M1558" s="7">
        <v>41975</v>
      </c>
      <c r="N1558" s="4">
        <f t="shared" si="171"/>
        <v>1</v>
      </c>
      <c r="O1558" s="3">
        <f t="shared" si="172"/>
        <v>41975</v>
      </c>
      <c r="P1558" s="4" t="str" cm="1">
        <f t="array" ref="P1558">_xlfn.TEXTSPLIT(M1558,"/")</f>
        <v>41975</v>
      </c>
      <c r="Q1558" s="5"/>
      <c r="R1558" s="5"/>
      <c r="S1558" s="5" t="e">
        <f t="shared" si="173"/>
        <v>#NUM!</v>
      </c>
      <c r="T1558">
        <v>35</v>
      </c>
      <c r="U1558" s="14">
        <v>879</v>
      </c>
      <c r="V1558" s="14">
        <v>143</v>
      </c>
      <c r="W1558" s="14">
        <v>797</v>
      </c>
      <c r="X1558" s="14">
        <v>106</v>
      </c>
      <c r="Y1558" s="14">
        <v>143</v>
      </c>
      <c r="Z1558" s="14">
        <v>143</v>
      </c>
      <c r="AA1558" s="2">
        <v>0</v>
      </c>
      <c r="AB1558" s="2">
        <v>5</v>
      </c>
      <c r="AC1558" s="2">
        <v>9</v>
      </c>
      <c r="AD1558" s="2">
        <v>1</v>
      </c>
      <c r="AE1558" s="2">
        <v>0</v>
      </c>
      <c r="AF1558" s="2">
        <v>0</v>
      </c>
      <c r="AG1558" s="16">
        <v>2</v>
      </c>
      <c r="AH1558" s="49" t="s">
        <v>574</v>
      </c>
      <c r="AI1558" s="49" t="s">
        <v>574</v>
      </c>
      <c r="AJ1558" s="49">
        <v>1</v>
      </c>
      <c r="AK1558" s="49">
        <v>1</v>
      </c>
      <c r="AL1558" s="49" t="s">
        <v>574</v>
      </c>
      <c r="AM1558" s="2">
        <f t="shared" si="174"/>
        <v>0</v>
      </c>
      <c r="AN1558" s="1">
        <v>50</v>
      </c>
      <c r="AO1558" s="2">
        <v>79.593000000000004</v>
      </c>
    </row>
    <row r="1559" spans="1:41" hidden="1" x14ac:dyDescent="0.3">
      <c r="A1559">
        <v>3332</v>
      </c>
      <c r="B1559">
        <v>1986</v>
      </c>
      <c r="C1559" s="1">
        <f t="shared" si="168"/>
        <v>38</v>
      </c>
      <c r="D1559" t="s">
        <v>38</v>
      </c>
      <c r="E1559" t="s">
        <v>22</v>
      </c>
      <c r="F1559" s="4" t="s">
        <v>26</v>
      </c>
      <c r="G1559" t="s">
        <v>26</v>
      </c>
      <c r="H1559" s="20">
        <v>29760</v>
      </c>
      <c r="I1559" s="2">
        <f t="shared" si="169"/>
        <v>29.76</v>
      </c>
      <c r="J1559" s="2">
        <v>1</v>
      </c>
      <c r="K1559" s="2">
        <v>0</v>
      </c>
      <c r="L1559" s="16">
        <f t="shared" si="170"/>
        <v>1</v>
      </c>
      <c r="M1559" s="6" t="s">
        <v>385</v>
      </c>
      <c r="N1559" s="4">
        <f t="shared" si="171"/>
        <v>2</v>
      </c>
      <c r="O1559" s="3">
        <f t="shared" si="172"/>
        <v>41150</v>
      </c>
      <c r="P1559" s="4" t="str" cm="1">
        <f t="array" ref="P1559:R1559">_xlfn.TEXTSPLIT(M1559,"/")</f>
        <v>8</v>
      </c>
      <c r="Q1559" s="4" t="str">
        <v>29</v>
      </c>
      <c r="R1559" s="4" t="str">
        <v>12</v>
      </c>
      <c r="S1559" s="5">
        <f t="shared" si="173"/>
        <v>41150</v>
      </c>
      <c r="T1559">
        <v>87</v>
      </c>
      <c r="U1559" s="14">
        <v>64</v>
      </c>
      <c r="V1559" s="14">
        <v>4</v>
      </c>
      <c r="W1559" s="14">
        <v>68</v>
      </c>
      <c r="X1559" s="14">
        <v>7</v>
      </c>
      <c r="Y1559" s="14">
        <v>5</v>
      </c>
      <c r="Z1559" s="14">
        <v>17</v>
      </c>
      <c r="AA1559" s="2">
        <v>4</v>
      </c>
      <c r="AB1559" s="2">
        <v>3</v>
      </c>
      <c r="AC1559" s="2">
        <v>4</v>
      </c>
      <c r="AD1559" s="2">
        <v>8</v>
      </c>
      <c r="AE1559" s="2">
        <v>0</v>
      </c>
      <c r="AF1559" s="2">
        <v>0</v>
      </c>
      <c r="AG1559" s="16">
        <v>0</v>
      </c>
      <c r="AH1559" s="49" t="s">
        <v>574</v>
      </c>
      <c r="AI1559" s="49" t="s">
        <v>574</v>
      </c>
      <c r="AJ1559" s="49" t="s">
        <v>574</v>
      </c>
      <c r="AK1559" s="49" t="s">
        <v>574</v>
      </c>
      <c r="AL1559" s="49" t="s">
        <v>574</v>
      </c>
      <c r="AM1559" s="2">
        <f t="shared" si="174"/>
        <v>0</v>
      </c>
      <c r="AN1559" s="1">
        <v>71</v>
      </c>
      <c r="AO1559" s="2">
        <v>77.61</v>
      </c>
    </row>
    <row r="1560" spans="1:41" hidden="1" x14ac:dyDescent="0.3">
      <c r="A1560">
        <v>3321</v>
      </c>
      <c r="B1560">
        <v>1968</v>
      </c>
      <c r="C1560" s="1">
        <f t="shared" si="168"/>
        <v>56</v>
      </c>
      <c r="D1560" t="s">
        <v>28</v>
      </c>
      <c r="E1560" t="s">
        <v>34</v>
      </c>
      <c r="F1560" s="4" t="s">
        <v>32</v>
      </c>
      <c r="G1560" t="s">
        <v>32</v>
      </c>
      <c r="H1560" s="20">
        <v>56575</v>
      </c>
      <c r="I1560" s="2">
        <f t="shared" si="169"/>
        <v>56.575000000000003</v>
      </c>
      <c r="J1560" s="2">
        <v>0</v>
      </c>
      <c r="K1560" s="2">
        <v>2</v>
      </c>
      <c r="L1560" s="16">
        <f t="shared" si="170"/>
        <v>2</v>
      </c>
      <c r="M1560" s="7">
        <v>41399</v>
      </c>
      <c r="N1560" s="4">
        <f t="shared" si="171"/>
        <v>1</v>
      </c>
      <c r="O1560" s="3">
        <f t="shared" si="172"/>
        <v>41399</v>
      </c>
      <c r="P1560" s="4" t="str" cm="1">
        <f t="array" ref="P1560">_xlfn.TEXTSPLIT(M1560,"/")</f>
        <v>41399</v>
      </c>
      <c r="Q1560" s="5"/>
      <c r="R1560" s="5"/>
      <c r="S1560" s="5" t="e">
        <f t="shared" si="173"/>
        <v>#NUM!</v>
      </c>
      <c r="T1560">
        <v>42</v>
      </c>
      <c r="U1560" s="14">
        <v>421</v>
      </c>
      <c r="V1560" s="14">
        <v>5</v>
      </c>
      <c r="W1560" s="14">
        <v>90</v>
      </c>
      <c r="X1560" s="14">
        <v>0</v>
      </c>
      <c r="Y1560" s="14">
        <v>16</v>
      </c>
      <c r="Z1560" s="14">
        <v>10</v>
      </c>
      <c r="AA1560" s="2">
        <v>3</v>
      </c>
      <c r="AB1560" s="2">
        <v>7</v>
      </c>
      <c r="AC1560" s="2">
        <v>7</v>
      </c>
      <c r="AD1560" s="2">
        <v>5</v>
      </c>
      <c r="AE1560" s="2">
        <v>0</v>
      </c>
      <c r="AF1560" s="2">
        <v>0</v>
      </c>
      <c r="AG1560" s="16">
        <v>0</v>
      </c>
      <c r="AH1560" s="49" t="s">
        <v>574</v>
      </c>
      <c r="AI1560" s="49" t="s">
        <v>574</v>
      </c>
      <c r="AJ1560" s="49" t="s">
        <v>574</v>
      </c>
      <c r="AK1560" s="49" t="s">
        <v>574</v>
      </c>
      <c r="AL1560" s="49" t="s">
        <v>574</v>
      </c>
      <c r="AM1560" s="2">
        <f t="shared" si="174"/>
        <v>0</v>
      </c>
      <c r="AN1560" s="1">
        <v>60</v>
      </c>
      <c r="AO1560" s="2">
        <v>77.436999999999998</v>
      </c>
    </row>
    <row r="1561" spans="1:41" hidden="1" x14ac:dyDescent="0.3">
      <c r="A1561">
        <v>3312</v>
      </c>
      <c r="B1561">
        <v>1989</v>
      </c>
      <c r="C1561" s="1">
        <f t="shared" si="168"/>
        <v>35</v>
      </c>
      <c r="D1561" t="s">
        <v>40</v>
      </c>
      <c r="E1561" t="s">
        <v>22</v>
      </c>
      <c r="F1561" s="4" t="s">
        <v>26</v>
      </c>
      <c r="G1561" t="s">
        <v>26</v>
      </c>
      <c r="H1561" s="20">
        <v>34176</v>
      </c>
      <c r="I1561" s="2">
        <f t="shared" si="169"/>
        <v>34.176000000000002</v>
      </c>
      <c r="J1561" s="2">
        <v>1</v>
      </c>
      <c r="K1561" s="2">
        <v>0</v>
      </c>
      <c r="L1561" s="16">
        <f t="shared" si="170"/>
        <v>1</v>
      </c>
      <c r="M1561" s="7">
        <v>41978</v>
      </c>
      <c r="N1561" s="4">
        <f t="shared" si="171"/>
        <v>1</v>
      </c>
      <c r="O1561" s="3">
        <f t="shared" si="172"/>
        <v>41978</v>
      </c>
      <c r="P1561" s="4" t="str" cm="1">
        <f t="array" ref="P1561">_xlfn.TEXTSPLIT(M1561,"/")</f>
        <v>41978</v>
      </c>
      <c r="Q1561" s="5"/>
      <c r="R1561" s="5"/>
      <c r="S1561" s="5" t="e">
        <f t="shared" si="173"/>
        <v>#NUM!</v>
      </c>
      <c r="T1561">
        <v>12</v>
      </c>
      <c r="U1561" s="14">
        <v>5</v>
      </c>
      <c r="V1561" s="14">
        <v>7</v>
      </c>
      <c r="W1561" s="14">
        <v>24</v>
      </c>
      <c r="X1561" s="14">
        <v>19</v>
      </c>
      <c r="Y1561" s="14">
        <v>14</v>
      </c>
      <c r="Z1561" s="14">
        <v>20</v>
      </c>
      <c r="AA1561" s="2">
        <v>4</v>
      </c>
      <c r="AB1561" s="2">
        <v>3</v>
      </c>
      <c r="AC1561" s="2">
        <v>4</v>
      </c>
      <c r="AD1561" s="2">
        <v>6</v>
      </c>
      <c r="AE1561" s="2">
        <v>0</v>
      </c>
      <c r="AF1561" s="2">
        <v>0</v>
      </c>
      <c r="AG1561" s="16">
        <v>0</v>
      </c>
      <c r="AH1561" s="49" t="s">
        <v>574</v>
      </c>
      <c r="AI1561" s="49" t="s">
        <v>574</v>
      </c>
      <c r="AJ1561" s="49" t="s">
        <v>574</v>
      </c>
      <c r="AK1561" s="49" t="s">
        <v>574</v>
      </c>
      <c r="AL1561" s="49" t="s">
        <v>574</v>
      </c>
      <c r="AM1561" s="2">
        <f t="shared" si="174"/>
        <v>0</v>
      </c>
      <c r="AN1561" s="1">
        <v>52</v>
      </c>
      <c r="AO1561" s="2">
        <v>74.290000000000006</v>
      </c>
    </row>
    <row r="1562" spans="1:41" x14ac:dyDescent="0.3">
      <c r="A1562">
        <v>3310</v>
      </c>
      <c r="B1562">
        <v>1974</v>
      </c>
      <c r="C1562" s="1">
        <f t="shared" si="168"/>
        <v>50</v>
      </c>
      <c r="D1562" t="s">
        <v>25</v>
      </c>
      <c r="E1562" t="s">
        <v>36</v>
      </c>
      <c r="F1562" s="4" t="s">
        <v>29</v>
      </c>
      <c r="G1562" t="s">
        <v>29</v>
      </c>
      <c r="H1562" s="20">
        <v>35688</v>
      </c>
      <c r="I1562" s="2">
        <f t="shared" si="169"/>
        <v>35.688000000000002</v>
      </c>
      <c r="J1562" s="2">
        <v>2</v>
      </c>
      <c r="K1562" s="2">
        <v>1</v>
      </c>
      <c r="L1562" s="16">
        <f t="shared" si="170"/>
        <v>3</v>
      </c>
      <c r="M1562" s="6" t="s">
        <v>168</v>
      </c>
      <c r="N1562" s="4">
        <f t="shared" si="171"/>
        <v>2</v>
      </c>
      <c r="O1562" s="3">
        <f t="shared" si="172"/>
        <v>41143</v>
      </c>
      <c r="P1562" s="4" t="str" cm="1">
        <f t="array" ref="P1562:R1562">_xlfn.TEXTSPLIT(M1562,"/")</f>
        <v>8</v>
      </c>
      <c r="Q1562" s="4" t="str">
        <v>22</v>
      </c>
      <c r="R1562" s="4" t="str">
        <v>12</v>
      </c>
      <c r="S1562" s="5">
        <f t="shared" si="173"/>
        <v>41143</v>
      </c>
      <c r="T1562">
        <v>94</v>
      </c>
      <c r="U1562" s="14">
        <v>73</v>
      </c>
      <c r="V1562" s="14">
        <v>3</v>
      </c>
      <c r="W1562" s="14">
        <v>90</v>
      </c>
      <c r="X1562" s="14">
        <v>12</v>
      </c>
      <c r="Y1562" s="14">
        <v>1</v>
      </c>
      <c r="Z1562" s="14">
        <v>32</v>
      </c>
      <c r="AA1562" s="2">
        <v>7</v>
      </c>
      <c r="AB1562" s="2">
        <v>4</v>
      </c>
      <c r="AC1562" s="2">
        <v>4</v>
      </c>
      <c r="AD1562" s="2">
        <v>8</v>
      </c>
      <c r="AE1562" s="2">
        <v>0</v>
      </c>
      <c r="AF1562" s="2">
        <v>0</v>
      </c>
      <c r="AG1562" s="16">
        <v>0</v>
      </c>
      <c r="AH1562" s="49" t="s">
        <v>574</v>
      </c>
      <c r="AI1562" s="49" t="s">
        <v>574</v>
      </c>
      <c r="AJ1562" s="49" t="s">
        <v>574</v>
      </c>
      <c r="AK1562" s="49" t="s">
        <v>574</v>
      </c>
      <c r="AL1562" s="49" t="s">
        <v>574</v>
      </c>
      <c r="AM1562" s="2">
        <f t="shared" si="174"/>
        <v>0</v>
      </c>
      <c r="AN1562" s="1">
        <v>72</v>
      </c>
      <c r="AO1562" s="2">
        <v>72.281999999999996</v>
      </c>
    </row>
    <row r="1563" spans="1:41" hidden="1" x14ac:dyDescent="0.3">
      <c r="A1563">
        <v>3308</v>
      </c>
      <c r="B1563">
        <v>1953</v>
      </c>
      <c r="C1563" s="1">
        <f t="shared" si="168"/>
        <v>71</v>
      </c>
      <c r="D1563" t="s">
        <v>47</v>
      </c>
      <c r="E1563" t="s">
        <v>22</v>
      </c>
      <c r="F1563" s="4" t="s">
        <v>29</v>
      </c>
      <c r="G1563" t="s">
        <v>29</v>
      </c>
      <c r="H1563" s="20">
        <v>35704</v>
      </c>
      <c r="I1563" s="2">
        <f t="shared" si="169"/>
        <v>35.704000000000001</v>
      </c>
      <c r="J1563" s="2">
        <v>1</v>
      </c>
      <c r="K1563" s="2">
        <v>1</v>
      </c>
      <c r="L1563" s="16">
        <f t="shared" si="170"/>
        <v>2</v>
      </c>
      <c r="M1563" s="7">
        <v>41699</v>
      </c>
      <c r="N1563" s="4">
        <f t="shared" si="171"/>
        <v>1</v>
      </c>
      <c r="O1563" s="3">
        <f t="shared" si="172"/>
        <v>41699</v>
      </c>
      <c r="P1563" s="4" t="str" cm="1">
        <f t="array" ref="P1563">_xlfn.TEXTSPLIT(M1563,"/")</f>
        <v>41699</v>
      </c>
      <c r="Q1563" s="5"/>
      <c r="R1563" s="5"/>
      <c r="S1563" s="5" t="e">
        <f t="shared" si="173"/>
        <v>#NUM!</v>
      </c>
      <c r="T1563">
        <v>54</v>
      </c>
      <c r="U1563" s="14">
        <v>30</v>
      </c>
      <c r="V1563" s="14">
        <v>9</v>
      </c>
      <c r="W1563" s="14">
        <v>12</v>
      </c>
      <c r="X1563" s="14">
        <v>2</v>
      </c>
      <c r="Y1563" s="14">
        <v>11</v>
      </c>
      <c r="Z1563" s="14">
        <v>30</v>
      </c>
      <c r="AA1563" s="2">
        <v>3</v>
      </c>
      <c r="AB1563" s="2">
        <v>2</v>
      </c>
      <c r="AC1563" s="2">
        <v>4</v>
      </c>
      <c r="AD1563" s="2">
        <v>4</v>
      </c>
      <c r="AE1563" s="2">
        <v>0</v>
      </c>
      <c r="AF1563" s="2">
        <v>0</v>
      </c>
      <c r="AG1563" s="16">
        <v>0</v>
      </c>
      <c r="AH1563" s="49" t="s">
        <v>574</v>
      </c>
      <c r="AI1563" s="49" t="s">
        <v>574</v>
      </c>
      <c r="AJ1563" s="49" t="s">
        <v>574</v>
      </c>
      <c r="AK1563" s="49" t="s">
        <v>574</v>
      </c>
      <c r="AL1563" s="49" t="s">
        <v>574</v>
      </c>
      <c r="AM1563" s="2">
        <f t="shared" si="174"/>
        <v>0</v>
      </c>
      <c r="AN1563" s="1">
        <v>52</v>
      </c>
      <c r="AO1563" s="2">
        <v>71.819000000000003</v>
      </c>
    </row>
    <row r="1564" spans="1:41" hidden="1" x14ac:dyDescent="0.3">
      <c r="A1564">
        <v>3298</v>
      </c>
      <c r="B1564">
        <v>1957</v>
      </c>
      <c r="C1564" s="1">
        <f t="shared" si="168"/>
        <v>67</v>
      </c>
      <c r="D1564" t="s">
        <v>47</v>
      </c>
      <c r="E1564" t="s">
        <v>42</v>
      </c>
      <c r="F1564" s="4" t="s">
        <v>29</v>
      </c>
      <c r="G1564" t="s">
        <v>29</v>
      </c>
      <c r="H1564" s="20">
        <v>52973</v>
      </c>
      <c r="I1564" s="2">
        <f t="shared" si="169"/>
        <v>52.972999999999999</v>
      </c>
      <c r="J1564" s="2">
        <v>0</v>
      </c>
      <c r="K1564" s="2">
        <v>1</v>
      </c>
      <c r="L1564" s="16">
        <f t="shared" si="170"/>
        <v>1</v>
      </c>
      <c r="M1564" s="7">
        <v>41132</v>
      </c>
      <c r="N1564" s="4">
        <f t="shared" si="171"/>
        <v>1</v>
      </c>
      <c r="O1564" s="3">
        <f t="shared" si="172"/>
        <v>41132</v>
      </c>
      <c r="P1564" s="4" t="str" cm="1">
        <f t="array" ref="P1564">_xlfn.TEXTSPLIT(M1564,"/")</f>
        <v>41132</v>
      </c>
      <c r="Q1564" s="5"/>
      <c r="R1564" s="5"/>
      <c r="S1564" s="5" t="e">
        <f t="shared" si="173"/>
        <v>#NUM!</v>
      </c>
      <c r="T1564">
        <v>92</v>
      </c>
      <c r="U1564" s="14">
        <v>856</v>
      </c>
      <c r="V1564" s="14">
        <v>0</v>
      </c>
      <c r="W1564" s="14">
        <v>76</v>
      </c>
      <c r="X1564" s="14">
        <v>12</v>
      </c>
      <c r="Y1564" s="14">
        <v>9</v>
      </c>
      <c r="Z1564" s="14">
        <v>199</v>
      </c>
      <c r="AA1564" s="2">
        <v>7</v>
      </c>
      <c r="AB1564" s="2">
        <v>9</v>
      </c>
      <c r="AC1564" s="2">
        <v>9</v>
      </c>
      <c r="AD1564" s="2">
        <v>8</v>
      </c>
      <c r="AE1564" s="2">
        <v>0</v>
      </c>
      <c r="AF1564" s="2">
        <v>0</v>
      </c>
      <c r="AG1564" s="16">
        <v>0</v>
      </c>
      <c r="AH1564" s="49" t="s">
        <v>574</v>
      </c>
      <c r="AI1564" s="49" t="s">
        <v>574</v>
      </c>
      <c r="AJ1564" s="49" t="s">
        <v>574</v>
      </c>
      <c r="AK1564" s="49" t="s">
        <v>574</v>
      </c>
      <c r="AL1564" s="49" t="s">
        <v>574</v>
      </c>
      <c r="AM1564" s="2">
        <f t="shared" si="174"/>
        <v>0</v>
      </c>
      <c r="AN1564" s="1">
        <v>34</v>
      </c>
      <c r="AO1564" s="2">
        <v>64.448999999999998</v>
      </c>
    </row>
    <row r="1565" spans="1:41" x14ac:dyDescent="0.3">
      <c r="A1565">
        <v>3286</v>
      </c>
      <c r="B1565">
        <v>1968</v>
      </c>
      <c r="C1565" s="1">
        <f t="shared" si="168"/>
        <v>56</v>
      </c>
      <c r="D1565" t="s">
        <v>25</v>
      </c>
      <c r="E1565" t="s">
        <v>34</v>
      </c>
      <c r="F1565" s="4" t="s">
        <v>23</v>
      </c>
      <c r="G1565" t="s">
        <v>23</v>
      </c>
      <c r="H1565" s="20">
        <v>26642</v>
      </c>
      <c r="I1565" s="2">
        <f t="shared" si="169"/>
        <v>26.641999999999999</v>
      </c>
      <c r="J1565" s="2">
        <v>1</v>
      </c>
      <c r="K1565" s="2">
        <v>0</v>
      </c>
      <c r="L1565" s="16">
        <f t="shared" si="170"/>
        <v>1</v>
      </c>
      <c r="M1565" s="7">
        <v>41642</v>
      </c>
      <c r="N1565" s="4">
        <f t="shared" si="171"/>
        <v>1</v>
      </c>
      <c r="O1565" s="3">
        <f t="shared" si="172"/>
        <v>41642</v>
      </c>
      <c r="P1565" s="4" t="str" cm="1">
        <f t="array" ref="P1565">_xlfn.TEXTSPLIT(M1565,"/")</f>
        <v>41642</v>
      </c>
      <c r="Q1565" s="5"/>
      <c r="R1565" s="5"/>
      <c r="S1565" s="5" t="e">
        <f t="shared" si="173"/>
        <v>#NUM!</v>
      </c>
      <c r="T1565">
        <v>71</v>
      </c>
      <c r="U1565" s="14">
        <v>13</v>
      </c>
      <c r="V1565" s="14">
        <v>2</v>
      </c>
      <c r="W1565" s="14">
        <v>15</v>
      </c>
      <c r="X1565" s="14">
        <v>2</v>
      </c>
      <c r="Y1565" s="14">
        <v>2</v>
      </c>
      <c r="Z1565" s="14">
        <v>8</v>
      </c>
      <c r="AA1565" s="2">
        <v>2</v>
      </c>
      <c r="AB1565" s="2">
        <v>2</v>
      </c>
      <c r="AC1565" s="2">
        <v>3</v>
      </c>
      <c r="AD1565" s="2">
        <v>6</v>
      </c>
      <c r="AE1565" s="2">
        <v>0</v>
      </c>
      <c r="AF1565" s="2">
        <v>0</v>
      </c>
      <c r="AG1565" s="16">
        <v>0</v>
      </c>
      <c r="AH1565" s="49" t="s">
        <v>574</v>
      </c>
      <c r="AI1565" s="49" t="s">
        <v>574</v>
      </c>
      <c r="AJ1565" s="49" t="s">
        <v>574</v>
      </c>
      <c r="AK1565" s="49" t="s">
        <v>574</v>
      </c>
      <c r="AL1565" s="49" t="s">
        <v>574</v>
      </c>
      <c r="AM1565" s="2">
        <f t="shared" si="174"/>
        <v>0</v>
      </c>
      <c r="AN1565" s="1">
        <v>64</v>
      </c>
      <c r="AO1565" s="2">
        <v>61.18</v>
      </c>
    </row>
    <row r="1566" spans="1:41" x14ac:dyDescent="0.3">
      <c r="A1566">
        <v>3283</v>
      </c>
      <c r="B1566">
        <v>1973</v>
      </c>
      <c r="C1566" s="1">
        <f t="shared" si="168"/>
        <v>51</v>
      </c>
      <c r="D1566" t="s">
        <v>25</v>
      </c>
      <c r="E1566" t="s">
        <v>36</v>
      </c>
      <c r="F1566" s="4" t="s">
        <v>29</v>
      </c>
      <c r="G1566" t="s">
        <v>29</v>
      </c>
      <c r="H1566" s="20">
        <v>70932</v>
      </c>
      <c r="I1566" s="2">
        <f t="shared" si="169"/>
        <v>70.932000000000002</v>
      </c>
      <c r="J1566" s="2">
        <v>0</v>
      </c>
      <c r="K1566" s="2">
        <v>1</v>
      </c>
      <c r="L1566" s="16">
        <f t="shared" si="170"/>
        <v>1</v>
      </c>
      <c r="M1566" s="6" t="s">
        <v>249</v>
      </c>
      <c r="N1566" s="4">
        <f t="shared" si="171"/>
        <v>2</v>
      </c>
      <c r="O1566" s="3">
        <f t="shared" si="172"/>
        <v>41658</v>
      </c>
      <c r="P1566" s="4" t="str" cm="1">
        <f t="array" ref="P1566:R1566">_xlfn.TEXTSPLIT(M1566,"/")</f>
        <v>1</v>
      </c>
      <c r="Q1566" s="4" t="str">
        <v>19</v>
      </c>
      <c r="R1566" s="4" t="str">
        <v>14</v>
      </c>
      <c r="S1566" s="5">
        <f t="shared" si="173"/>
        <v>41658</v>
      </c>
      <c r="T1566">
        <v>57</v>
      </c>
      <c r="U1566" s="14">
        <v>200</v>
      </c>
      <c r="V1566" s="14">
        <v>193</v>
      </c>
      <c r="W1566" s="14">
        <v>100</v>
      </c>
      <c r="X1566" s="14">
        <v>46</v>
      </c>
      <c r="Y1566" s="14">
        <v>185</v>
      </c>
      <c r="Z1566" s="14">
        <v>185</v>
      </c>
      <c r="AA1566" s="2">
        <v>2</v>
      </c>
      <c r="AB1566" s="2">
        <v>6</v>
      </c>
      <c r="AC1566" s="2">
        <v>12</v>
      </c>
      <c r="AD1566" s="2">
        <v>3</v>
      </c>
      <c r="AE1566" s="2">
        <v>0</v>
      </c>
      <c r="AF1566" s="2">
        <v>0</v>
      </c>
      <c r="AG1566" s="16">
        <v>0</v>
      </c>
      <c r="AH1566" s="49" t="s">
        <v>574</v>
      </c>
      <c r="AI1566" s="49" t="s">
        <v>574</v>
      </c>
      <c r="AJ1566" s="49" t="s">
        <v>574</v>
      </c>
      <c r="AK1566" s="49" t="s">
        <v>574</v>
      </c>
      <c r="AL1566" s="49" t="s">
        <v>574</v>
      </c>
      <c r="AM1566" s="2">
        <f t="shared" si="174"/>
        <v>0</v>
      </c>
      <c r="AN1566" s="1">
        <v>69</v>
      </c>
      <c r="AO1566" s="2">
        <v>53.103000000000002</v>
      </c>
    </row>
    <row r="1567" spans="1:41" x14ac:dyDescent="0.3">
      <c r="A1567">
        <v>3281</v>
      </c>
      <c r="B1567">
        <v>1961</v>
      </c>
      <c r="C1567" s="1">
        <f t="shared" si="168"/>
        <v>63</v>
      </c>
      <c r="D1567" t="s">
        <v>25</v>
      </c>
      <c r="E1567" t="s">
        <v>34</v>
      </c>
      <c r="F1567" s="4" t="s">
        <v>29</v>
      </c>
      <c r="G1567" t="s">
        <v>29</v>
      </c>
      <c r="H1567" s="20">
        <v>49154</v>
      </c>
      <c r="I1567" s="2">
        <f t="shared" si="169"/>
        <v>49.154000000000003</v>
      </c>
      <c r="J1567" s="2">
        <v>1</v>
      </c>
      <c r="K1567" s="2">
        <v>1</v>
      </c>
      <c r="L1567" s="16">
        <f t="shared" si="170"/>
        <v>2</v>
      </c>
      <c r="M1567" s="7">
        <v>41344</v>
      </c>
      <c r="N1567" s="4">
        <f t="shared" si="171"/>
        <v>1</v>
      </c>
      <c r="O1567" s="3">
        <f t="shared" si="172"/>
        <v>41344</v>
      </c>
      <c r="P1567" s="4" t="str" cm="1">
        <f t="array" ref="P1567">_xlfn.TEXTSPLIT(M1567,"/")</f>
        <v>41344</v>
      </c>
      <c r="Q1567" s="5"/>
      <c r="R1567" s="5"/>
      <c r="S1567" s="5" t="e">
        <f t="shared" si="173"/>
        <v>#NUM!</v>
      </c>
      <c r="T1567">
        <v>69</v>
      </c>
      <c r="U1567" s="14">
        <v>206</v>
      </c>
      <c r="V1567" s="14">
        <v>10</v>
      </c>
      <c r="W1567" s="14">
        <v>67</v>
      </c>
      <c r="X1567" s="14">
        <v>30</v>
      </c>
      <c r="Y1567" s="14">
        <v>27</v>
      </c>
      <c r="Z1567" s="14">
        <v>71</v>
      </c>
      <c r="AA1567" s="2">
        <v>6</v>
      </c>
      <c r="AB1567" s="2">
        <v>4</v>
      </c>
      <c r="AC1567" s="2">
        <v>8</v>
      </c>
      <c r="AD1567" s="2">
        <v>6</v>
      </c>
      <c r="AE1567" s="2">
        <v>0</v>
      </c>
      <c r="AF1567" s="2">
        <v>0</v>
      </c>
      <c r="AG1567" s="16">
        <v>0</v>
      </c>
      <c r="AH1567" s="49" t="s">
        <v>574</v>
      </c>
      <c r="AI1567" s="49" t="s">
        <v>574</v>
      </c>
      <c r="AJ1567" s="49" t="s">
        <v>574</v>
      </c>
      <c r="AK1567" s="49" t="s">
        <v>574</v>
      </c>
      <c r="AL1567" s="49" t="s">
        <v>574</v>
      </c>
      <c r="AM1567" s="2">
        <f t="shared" si="174"/>
        <v>0</v>
      </c>
      <c r="AN1567" s="1">
        <v>47</v>
      </c>
      <c r="AO1567" s="2">
        <v>50.2</v>
      </c>
    </row>
    <row r="1568" spans="1:41" x14ac:dyDescent="0.3">
      <c r="A1568">
        <v>3277</v>
      </c>
      <c r="B1568">
        <v>1956</v>
      </c>
      <c r="C1568" s="1">
        <f t="shared" si="168"/>
        <v>68</v>
      </c>
      <c r="D1568" t="s">
        <v>25</v>
      </c>
      <c r="E1568" t="s">
        <v>22</v>
      </c>
      <c r="F1568" s="4" t="s">
        <v>23</v>
      </c>
      <c r="G1568" t="s">
        <v>23</v>
      </c>
      <c r="H1568" s="20">
        <v>49431</v>
      </c>
      <c r="I1568" s="2">
        <f t="shared" si="169"/>
        <v>49.430999999999997</v>
      </c>
      <c r="J1568" s="2">
        <v>0</v>
      </c>
      <c r="K1568" s="2">
        <v>1</v>
      </c>
      <c r="L1568" s="16">
        <f t="shared" si="170"/>
        <v>1</v>
      </c>
      <c r="M1568" s="7">
        <v>40976</v>
      </c>
      <c r="N1568" s="4">
        <f t="shared" si="171"/>
        <v>1</v>
      </c>
      <c r="O1568" s="3">
        <f t="shared" si="172"/>
        <v>40976</v>
      </c>
      <c r="P1568" s="4" t="str" cm="1">
        <f t="array" ref="P1568">_xlfn.TEXTSPLIT(M1568,"/")</f>
        <v>40976</v>
      </c>
      <c r="Q1568" s="5"/>
      <c r="R1568" s="5"/>
      <c r="S1568" s="5" t="e">
        <f t="shared" si="173"/>
        <v>#NUM!</v>
      </c>
      <c r="T1568">
        <v>9</v>
      </c>
      <c r="U1568" s="14">
        <v>219</v>
      </c>
      <c r="V1568" s="14">
        <v>3</v>
      </c>
      <c r="W1568" s="14">
        <v>100</v>
      </c>
      <c r="X1568" s="14">
        <v>26</v>
      </c>
      <c r="Y1568" s="14">
        <v>0</v>
      </c>
      <c r="Z1568" s="14">
        <v>17</v>
      </c>
      <c r="AA1568" s="2">
        <v>2</v>
      </c>
      <c r="AB1568" s="2">
        <v>7</v>
      </c>
      <c r="AC1568" s="2">
        <v>5</v>
      </c>
      <c r="AD1568" s="2">
        <v>8</v>
      </c>
      <c r="AE1568" s="2">
        <v>0</v>
      </c>
      <c r="AF1568" s="2">
        <v>0</v>
      </c>
      <c r="AG1568" s="16">
        <v>0</v>
      </c>
      <c r="AH1568" s="49" t="s">
        <v>574</v>
      </c>
      <c r="AI1568" s="49" t="s">
        <v>574</v>
      </c>
      <c r="AJ1568" s="49" t="s">
        <v>574</v>
      </c>
      <c r="AK1568" s="49" t="s">
        <v>574</v>
      </c>
      <c r="AL1568" s="49" t="s">
        <v>574</v>
      </c>
      <c r="AM1568" s="2">
        <f t="shared" si="174"/>
        <v>0</v>
      </c>
      <c r="AN1568" s="1">
        <v>72</v>
      </c>
      <c r="AO1568" s="2">
        <v>47.351999999999997</v>
      </c>
    </row>
    <row r="1569" spans="1:41" hidden="1" x14ac:dyDescent="0.3">
      <c r="A1569">
        <v>3276</v>
      </c>
      <c r="B1569">
        <v>1977</v>
      </c>
      <c r="C1569" s="1">
        <f t="shared" si="168"/>
        <v>47</v>
      </c>
      <c r="D1569" t="s">
        <v>47</v>
      </c>
      <c r="E1569" t="s">
        <v>36</v>
      </c>
      <c r="F1569" s="4" t="s">
        <v>32</v>
      </c>
      <c r="G1569" t="s">
        <v>32</v>
      </c>
      <c r="H1569" s="20">
        <v>36301</v>
      </c>
      <c r="I1569" s="2">
        <f t="shared" si="169"/>
        <v>36.301000000000002</v>
      </c>
      <c r="J1569" s="2">
        <v>1</v>
      </c>
      <c r="K1569" s="2">
        <v>0</v>
      </c>
      <c r="L1569" s="16">
        <f t="shared" si="170"/>
        <v>1</v>
      </c>
      <c r="M1569" s="6" t="s">
        <v>221</v>
      </c>
      <c r="N1569" s="4">
        <f t="shared" si="171"/>
        <v>2</v>
      </c>
      <c r="O1569" s="3">
        <f t="shared" si="172"/>
        <v>41572</v>
      </c>
      <c r="P1569" s="4" t="str" cm="1">
        <f t="array" ref="P1569:R1569">_xlfn.TEXTSPLIT(M1569,"/")</f>
        <v>10</v>
      </c>
      <c r="Q1569" s="4" t="str">
        <v>25</v>
      </c>
      <c r="R1569" s="4" t="str">
        <v>13</v>
      </c>
      <c r="S1569" s="5">
        <f t="shared" si="173"/>
        <v>41572</v>
      </c>
      <c r="T1569">
        <v>53</v>
      </c>
      <c r="U1569" s="14">
        <v>11</v>
      </c>
      <c r="V1569" s="14">
        <v>12</v>
      </c>
      <c r="W1569" s="14">
        <v>35</v>
      </c>
      <c r="X1569" s="14">
        <v>3</v>
      </c>
      <c r="Y1569" s="14">
        <v>5</v>
      </c>
      <c r="Z1569" s="14">
        <v>12</v>
      </c>
      <c r="AA1569" s="2">
        <v>1</v>
      </c>
      <c r="AB1569" s="2">
        <v>3</v>
      </c>
      <c r="AC1569" s="2">
        <v>3</v>
      </c>
      <c r="AD1569" s="2">
        <v>7</v>
      </c>
      <c r="AE1569" s="2">
        <v>0</v>
      </c>
      <c r="AF1569" s="2">
        <v>0</v>
      </c>
      <c r="AG1569" s="16">
        <v>0</v>
      </c>
      <c r="AH1569" s="49" t="s">
        <v>574</v>
      </c>
      <c r="AI1569" s="49" t="s">
        <v>574</v>
      </c>
      <c r="AJ1569" s="49" t="s">
        <v>574</v>
      </c>
      <c r="AK1569" s="49" t="s">
        <v>574</v>
      </c>
      <c r="AL1569" s="49" t="s">
        <v>574</v>
      </c>
      <c r="AM1569" s="2">
        <f t="shared" si="174"/>
        <v>0</v>
      </c>
      <c r="AN1569" s="1">
        <v>72</v>
      </c>
      <c r="AO1569" s="2">
        <v>47.351999999999997</v>
      </c>
    </row>
    <row r="1570" spans="1:41" hidden="1" x14ac:dyDescent="0.3">
      <c r="A1570">
        <v>3270</v>
      </c>
      <c r="B1570">
        <v>1979</v>
      </c>
      <c r="C1570" s="1">
        <f t="shared" si="168"/>
        <v>45</v>
      </c>
      <c r="D1570" t="s">
        <v>47</v>
      </c>
      <c r="E1570" t="s">
        <v>36</v>
      </c>
      <c r="F1570" s="4" t="s">
        <v>32</v>
      </c>
      <c r="G1570" t="s">
        <v>32</v>
      </c>
      <c r="H1570" s="20">
        <v>17117</v>
      </c>
      <c r="I1570" s="2">
        <f t="shared" si="169"/>
        <v>17.117000000000001</v>
      </c>
      <c r="J1570" s="2">
        <v>1</v>
      </c>
      <c r="K1570" s="2">
        <v>0</v>
      </c>
      <c r="L1570" s="16">
        <f t="shared" si="170"/>
        <v>1</v>
      </c>
      <c r="M1570" s="6" t="s">
        <v>230</v>
      </c>
      <c r="N1570" s="4">
        <f t="shared" si="171"/>
        <v>2</v>
      </c>
      <c r="O1570" s="3">
        <f t="shared" si="172"/>
        <v>41291</v>
      </c>
      <c r="P1570" s="4" t="str" cm="1">
        <f t="array" ref="P1570:R1570">_xlfn.TEXTSPLIT(M1570,"/")</f>
        <v>1</v>
      </c>
      <c r="Q1570" s="4" t="str">
        <v>17</v>
      </c>
      <c r="R1570" s="4" t="str">
        <v>13</v>
      </c>
      <c r="S1570" s="5">
        <f t="shared" si="173"/>
        <v>41291</v>
      </c>
      <c r="T1570">
        <v>96</v>
      </c>
      <c r="U1570" s="14">
        <v>12</v>
      </c>
      <c r="V1570" s="14">
        <v>23</v>
      </c>
      <c r="W1570" s="14">
        <v>38</v>
      </c>
      <c r="X1570" s="14">
        <v>30</v>
      </c>
      <c r="Y1570" s="14">
        <v>18</v>
      </c>
      <c r="Z1570" s="14">
        <v>7</v>
      </c>
      <c r="AA1570" s="2">
        <v>4</v>
      </c>
      <c r="AB1570" s="2">
        <v>3</v>
      </c>
      <c r="AC1570" s="2">
        <v>3</v>
      </c>
      <c r="AD1570" s="2">
        <v>9</v>
      </c>
      <c r="AE1570" s="2">
        <v>0</v>
      </c>
      <c r="AF1570" s="2">
        <v>0</v>
      </c>
      <c r="AG1570" s="16">
        <v>0</v>
      </c>
      <c r="AH1570" s="49" t="s">
        <v>574</v>
      </c>
      <c r="AI1570" s="49" t="s">
        <v>574</v>
      </c>
      <c r="AJ1570" s="49" t="s">
        <v>574</v>
      </c>
      <c r="AK1570" s="49" t="s">
        <v>574</v>
      </c>
      <c r="AL1570" s="49" t="s">
        <v>574</v>
      </c>
      <c r="AM1570" s="2">
        <f t="shared" si="174"/>
        <v>0</v>
      </c>
      <c r="AN1570" s="1">
        <v>62</v>
      </c>
      <c r="AO1570" s="2">
        <v>46.524000000000001</v>
      </c>
    </row>
    <row r="1571" spans="1:41" hidden="1" x14ac:dyDescent="0.3">
      <c r="A1571">
        <v>3267</v>
      </c>
      <c r="B1571">
        <v>1964</v>
      </c>
      <c r="C1571" s="1">
        <f t="shared" si="168"/>
        <v>60</v>
      </c>
      <c r="D1571" t="s">
        <v>28</v>
      </c>
      <c r="E1571" t="s">
        <v>42</v>
      </c>
      <c r="F1571" s="4" t="s">
        <v>32</v>
      </c>
      <c r="G1571" t="s">
        <v>32</v>
      </c>
      <c r="H1571" s="20">
        <v>57288</v>
      </c>
      <c r="I1571" s="2">
        <f t="shared" si="169"/>
        <v>57.287999999999997</v>
      </c>
      <c r="J1571" s="2">
        <v>0</v>
      </c>
      <c r="K1571" s="2">
        <v>1</v>
      </c>
      <c r="L1571" s="16">
        <f t="shared" si="170"/>
        <v>1</v>
      </c>
      <c r="M1571" s="6" t="s">
        <v>78</v>
      </c>
      <c r="N1571" s="4">
        <f t="shared" si="171"/>
        <v>2</v>
      </c>
      <c r="O1571" s="3">
        <f t="shared" si="172"/>
        <v>41815</v>
      </c>
      <c r="P1571" s="4" t="str" cm="1">
        <f t="array" ref="P1571:R1571">_xlfn.TEXTSPLIT(M1571,"/")</f>
        <v>6</v>
      </c>
      <c r="Q1571" s="4" t="str">
        <v>25</v>
      </c>
      <c r="R1571" s="4" t="str">
        <v>14</v>
      </c>
      <c r="S1571" s="5">
        <f t="shared" si="173"/>
        <v>41815</v>
      </c>
      <c r="T1571">
        <v>27</v>
      </c>
      <c r="U1571" s="14">
        <v>527</v>
      </c>
      <c r="V1571" s="14">
        <v>0</v>
      </c>
      <c r="W1571" s="14">
        <v>21</v>
      </c>
      <c r="X1571" s="14">
        <v>0</v>
      </c>
      <c r="Y1571" s="14">
        <v>0</v>
      </c>
      <c r="Z1571" s="14">
        <v>60</v>
      </c>
      <c r="AA1571" s="2">
        <v>3</v>
      </c>
      <c r="AB1571" s="2">
        <v>8</v>
      </c>
      <c r="AC1571" s="2">
        <v>8</v>
      </c>
      <c r="AD1571" s="2">
        <v>6</v>
      </c>
      <c r="AE1571" s="2">
        <v>0</v>
      </c>
      <c r="AF1571" s="2">
        <v>0</v>
      </c>
      <c r="AG1571" s="16">
        <v>1</v>
      </c>
      <c r="AH1571" s="49" t="s">
        <v>574</v>
      </c>
      <c r="AI1571" s="49">
        <v>1</v>
      </c>
      <c r="AJ1571" s="49" t="s">
        <v>574</v>
      </c>
      <c r="AK1571" s="49" t="s">
        <v>574</v>
      </c>
      <c r="AL1571" s="49" t="s">
        <v>574</v>
      </c>
      <c r="AM1571" s="2">
        <f t="shared" si="174"/>
        <v>0</v>
      </c>
      <c r="AN1571" s="1">
        <v>55</v>
      </c>
      <c r="AO1571" s="2">
        <v>44.377000000000002</v>
      </c>
    </row>
    <row r="1572" spans="1:41" hidden="1" x14ac:dyDescent="0.3">
      <c r="A1572">
        <v>3266</v>
      </c>
      <c r="B1572">
        <v>1965</v>
      </c>
      <c r="C1572" s="1">
        <f t="shared" si="168"/>
        <v>59</v>
      </c>
      <c r="D1572" t="s">
        <v>28</v>
      </c>
      <c r="E1572" t="s">
        <v>22</v>
      </c>
      <c r="F1572" s="4" t="s">
        <v>29</v>
      </c>
      <c r="G1572" t="s">
        <v>29</v>
      </c>
      <c r="H1572" s="20">
        <v>42523</v>
      </c>
      <c r="I1572" s="2">
        <f t="shared" si="169"/>
        <v>42.523000000000003</v>
      </c>
      <c r="J1572" s="2">
        <v>0</v>
      </c>
      <c r="K1572" s="2">
        <v>0</v>
      </c>
      <c r="L1572" s="16">
        <f t="shared" si="170"/>
        <v>0</v>
      </c>
      <c r="M1572" s="6" t="s">
        <v>406</v>
      </c>
      <c r="N1572" s="4">
        <f t="shared" si="171"/>
        <v>2</v>
      </c>
      <c r="O1572" s="3">
        <f t="shared" si="172"/>
        <v>41752</v>
      </c>
      <c r="P1572" s="4" t="str" cm="1">
        <f t="array" ref="P1572:R1572">_xlfn.TEXTSPLIT(M1572,"/")</f>
        <v>4</v>
      </c>
      <c r="Q1572" s="4" t="str">
        <v>23</v>
      </c>
      <c r="R1572" s="4" t="str">
        <v>14</v>
      </c>
      <c r="S1572" s="5">
        <f t="shared" si="173"/>
        <v>41752</v>
      </c>
      <c r="T1572">
        <v>96</v>
      </c>
      <c r="U1572" s="14">
        <v>14</v>
      </c>
      <c r="V1572" s="14">
        <v>36</v>
      </c>
      <c r="W1572" s="14">
        <v>11</v>
      </c>
      <c r="X1572" s="14">
        <v>3</v>
      </c>
      <c r="Y1572" s="14">
        <v>26</v>
      </c>
      <c r="Z1572" s="14">
        <v>35</v>
      </c>
      <c r="AA1572" s="2">
        <v>1</v>
      </c>
      <c r="AB1572" s="2">
        <v>1</v>
      </c>
      <c r="AC1572" s="2">
        <v>4</v>
      </c>
      <c r="AD1572" s="2">
        <v>2</v>
      </c>
      <c r="AE1572" s="2">
        <v>0</v>
      </c>
      <c r="AF1572" s="2">
        <v>0</v>
      </c>
      <c r="AG1572" s="16">
        <v>0</v>
      </c>
      <c r="AH1572" s="49" t="s">
        <v>574</v>
      </c>
      <c r="AI1572" s="49" t="s">
        <v>574</v>
      </c>
      <c r="AJ1572" s="49" t="s">
        <v>574</v>
      </c>
      <c r="AK1572" s="49" t="s">
        <v>574</v>
      </c>
      <c r="AL1572" s="49" t="s">
        <v>574</v>
      </c>
      <c r="AM1572" s="2">
        <f t="shared" si="174"/>
        <v>0</v>
      </c>
      <c r="AN1572" s="1">
        <v>53</v>
      </c>
      <c r="AO1572" s="2">
        <v>38.097000000000001</v>
      </c>
    </row>
    <row r="1573" spans="1:41" x14ac:dyDescent="0.3">
      <c r="A1573">
        <v>3265</v>
      </c>
      <c r="B1573">
        <v>1960</v>
      </c>
      <c r="C1573" s="1">
        <f t="shared" si="168"/>
        <v>64</v>
      </c>
      <c r="D1573" t="s">
        <v>25</v>
      </c>
      <c r="E1573" t="s">
        <v>22</v>
      </c>
      <c r="F1573" s="4" t="s">
        <v>29</v>
      </c>
      <c r="G1573" t="s">
        <v>29</v>
      </c>
      <c r="H1573" s="20">
        <v>35701</v>
      </c>
      <c r="I1573" s="2">
        <f t="shared" si="169"/>
        <v>35.701000000000001</v>
      </c>
      <c r="J1573" s="2">
        <v>0</v>
      </c>
      <c r="K1573" s="2">
        <v>0</v>
      </c>
      <c r="L1573" s="16">
        <f t="shared" si="170"/>
        <v>0</v>
      </c>
      <c r="M1573" s="6" t="s">
        <v>179</v>
      </c>
      <c r="N1573" s="4">
        <f t="shared" si="171"/>
        <v>2</v>
      </c>
      <c r="O1573" s="3">
        <f t="shared" si="172"/>
        <v>41352</v>
      </c>
      <c r="P1573" s="4" t="str" cm="1">
        <f t="array" ref="P1573:R1573">_xlfn.TEXTSPLIT(M1573,"/")</f>
        <v>3</v>
      </c>
      <c r="Q1573" s="4" t="str">
        <v>19</v>
      </c>
      <c r="R1573" s="4" t="str">
        <v>13</v>
      </c>
      <c r="S1573" s="5">
        <f t="shared" si="173"/>
        <v>41352</v>
      </c>
      <c r="T1573">
        <v>36</v>
      </c>
      <c r="U1573" s="14">
        <v>21</v>
      </c>
      <c r="V1573" s="14">
        <v>1</v>
      </c>
      <c r="W1573" s="14">
        <v>9</v>
      </c>
      <c r="X1573" s="14">
        <v>7</v>
      </c>
      <c r="Y1573" s="14">
        <v>3</v>
      </c>
      <c r="Z1573" s="14">
        <v>5</v>
      </c>
      <c r="AA1573" s="2">
        <v>1</v>
      </c>
      <c r="AB1573" s="2">
        <v>1</v>
      </c>
      <c r="AC1573" s="2">
        <v>3</v>
      </c>
      <c r="AD1573" s="2">
        <v>6</v>
      </c>
      <c r="AE1573" s="2">
        <v>0</v>
      </c>
      <c r="AF1573" s="2">
        <v>0</v>
      </c>
      <c r="AG1573" s="16">
        <v>0</v>
      </c>
      <c r="AH1573" s="49" t="s">
        <v>574</v>
      </c>
      <c r="AI1573" s="49" t="s">
        <v>574</v>
      </c>
      <c r="AJ1573" s="49" t="s">
        <v>574</v>
      </c>
      <c r="AK1573" s="49" t="s">
        <v>574</v>
      </c>
      <c r="AL1573" s="49" t="s">
        <v>574</v>
      </c>
      <c r="AM1573" s="2">
        <f t="shared" si="174"/>
        <v>0</v>
      </c>
      <c r="AN1573" s="1">
        <v>33</v>
      </c>
      <c r="AO1573" s="2">
        <v>18.222000000000001</v>
      </c>
    </row>
    <row r="1574" spans="1:41" x14ac:dyDescent="0.3">
      <c r="A1574">
        <v>3262</v>
      </c>
      <c r="B1574">
        <v>1959</v>
      </c>
      <c r="C1574" s="1">
        <f t="shared" si="168"/>
        <v>65</v>
      </c>
      <c r="D1574" t="s">
        <v>25</v>
      </c>
      <c r="E1574" t="s">
        <v>22</v>
      </c>
      <c r="F1574" s="4" t="s">
        <v>26</v>
      </c>
      <c r="G1574" t="s">
        <v>26</v>
      </c>
      <c r="H1574" s="20">
        <v>68281</v>
      </c>
      <c r="I1574" s="2">
        <f t="shared" si="169"/>
        <v>68.281000000000006</v>
      </c>
      <c r="J1574" s="2">
        <v>0</v>
      </c>
      <c r="K1574" s="2">
        <v>0</v>
      </c>
      <c r="L1574" s="16">
        <f t="shared" si="170"/>
        <v>0</v>
      </c>
      <c r="M1574" s="7">
        <v>41098</v>
      </c>
      <c r="N1574" s="4">
        <f t="shared" si="171"/>
        <v>1</v>
      </c>
      <c r="O1574" s="3">
        <f t="shared" si="172"/>
        <v>41098</v>
      </c>
      <c r="P1574" s="4" t="str" cm="1">
        <f t="array" ref="P1574">_xlfn.TEXTSPLIT(M1574,"/")</f>
        <v>41098</v>
      </c>
      <c r="Q1574" s="5"/>
      <c r="R1574" s="5"/>
      <c r="S1574" s="5" t="e">
        <f t="shared" si="173"/>
        <v>#NUM!</v>
      </c>
      <c r="T1574">
        <v>31</v>
      </c>
      <c r="U1574" s="14">
        <v>995</v>
      </c>
      <c r="V1574" s="14">
        <v>112</v>
      </c>
      <c r="W1574" s="14">
        <v>417</v>
      </c>
      <c r="X1574" s="14">
        <v>42</v>
      </c>
      <c r="Y1574" s="14">
        <v>48</v>
      </c>
      <c r="Z1574" s="14">
        <v>41</v>
      </c>
      <c r="AA1574" s="2">
        <v>1</v>
      </c>
      <c r="AB1574" s="2">
        <v>2</v>
      </c>
      <c r="AC1574" s="2">
        <v>13</v>
      </c>
      <c r="AD1574" s="2">
        <v>5</v>
      </c>
      <c r="AE1574" s="2">
        <v>1</v>
      </c>
      <c r="AF1574" s="2">
        <v>0</v>
      </c>
      <c r="AG1574" s="16">
        <v>0</v>
      </c>
      <c r="AH1574" s="49" t="s">
        <v>574</v>
      </c>
      <c r="AI1574" s="49" t="s">
        <v>574</v>
      </c>
      <c r="AJ1574" s="49" t="s">
        <v>574</v>
      </c>
      <c r="AK1574" s="49" t="s">
        <v>574</v>
      </c>
      <c r="AL1574" s="49" t="s">
        <v>574</v>
      </c>
      <c r="AM1574" s="2">
        <f t="shared" si="174"/>
        <v>0</v>
      </c>
      <c r="AN1574" s="1">
        <v>47</v>
      </c>
      <c r="AO1574" s="2">
        <v>17.649000000000001</v>
      </c>
    </row>
    <row r="1575" spans="1:41" x14ac:dyDescent="0.3">
      <c r="A1575">
        <v>3254</v>
      </c>
      <c r="B1575">
        <v>1972</v>
      </c>
      <c r="C1575" s="1">
        <f t="shared" si="168"/>
        <v>52</v>
      </c>
      <c r="D1575" t="s">
        <v>25</v>
      </c>
      <c r="E1575" t="s">
        <v>22</v>
      </c>
      <c r="F1575" s="4" t="s">
        <v>29</v>
      </c>
      <c r="G1575" t="s">
        <v>29</v>
      </c>
      <c r="H1575" s="20">
        <v>70886</v>
      </c>
      <c r="I1575" s="2">
        <f t="shared" si="169"/>
        <v>70.885999999999996</v>
      </c>
      <c r="J1575" s="2">
        <v>1</v>
      </c>
      <c r="K1575" s="2">
        <v>0</v>
      </c>
      <c r="L1575" s="16">
        <f t="shared" si="170"/>
        <v>1</v>
      </c>
      <c r="M1575" s="6" t="s">
        <v>388</v>
      </c>
      <c r="N1575" s="4">
        <f t="shared" si="171"/>
        <v>2</v>
      </c>
      <c r="O1575" s="3">
        <f t="shared" si="172"/>
        <v>41561</v>
      </c>
      <c r="P1575" s="4" t="str" cm="1">
        <f t="array" ref="P1575:R1575">_xlfn.TEXTSPLIT(M1575,"/")</f>
        <v>10</v>
      </c>
      <c r="Q1575" s="4" t="str">
        <v>14</v>
      </c>
      <c r="R1575" s="4" t="str">
        <v>13</v>
      </c>
      <c r="S1575" s="5">
        <f t="shared" si="173"/>
        <v>41561</v>
      </c>
      <c r="T1575">
        <v>65</v>
      </c>
      <c r="U1575" s="14">
        <v>407</v>
      </c>
      <c r="V1575" s="14">
        <v>70</v>
      </c>
      <c r="W1575" s="14">
        <v>239</v>
      </c>
      <c r="X1575" s="14">
        <v>103</v>
      </c>
      <c r="Y1575" s="14">
        <v>88</v>
      </c>
      <c r="Z1575" s="14">
        <v>53</v>
      </c>
      <c r="AA1575" s="2">
        <v>1</v>
      </c>
      <c r="AB1575" s="2">
        <v>5</v>
      </c>
      <c r="AC1575" s="2">
        <v>4</v>
      </c>
      <c r="AD1575" s="2">
        <v>2</v>
      </c>
      <c r="AE1575" s="2">
        <v>0</v>
      </c>
      <c r="AF1575" s="2">
        <v>0</v>
      </c>
      <c r="AG1575" s="16">
        <v>0</v>
      </c>
      <c r="AH1575" s="49" t="s">
        <v>574</v>
      </c>
      <c r="AI1575" s="49" t="s">
        <v>574</v>
      </c>
      <c r="AJ1575" s="49" t="s">
        <v>574</v>
      </c>
      <c r="AK1575" s="49" t="s">
        <v>574</v>
      </c>
      <c r="AL1575" s="49" t="s">
        <v>574</v>
      </c>
      <c r="AM1575" s="2">
        <f t="shared" si="174"/>
        <v>0</v>
      </c>
      <c r="AN1575" s="1">
        <v>40</v>
      </c>
      <c r="AO1575" s="2">
        <v>92.491</v>
      </c>
    </row>
    <row r="1576" spans="1:41" hidden="1" x14ac:dyDescent="0.3">
      <c r="A1576">
        <v>3233</v>
      </c>
      <c r="B1576">
        <v>1966</v>
      </c>
      <c r="C1576" s="1">
        <f t="shared" si="168"/>
        <v>58</v>
      </c>
      <c r="D1576" t="s">
        <v>47</v>
      </c>
      <c r="E1576" t="s">
        <v>34</v>
      </c>
      <c r="F1576" s="4" t="s">
        <v>29</v>
      </c>
      <c r="G1576" t="s">
        <v>29</v>
      </c>
      <c r="H1576" s="20">
        <v>62745</v>
      </c>
      <c r="I1576" s="2">
        <f t="shared" si="169"/>
        <v>62.744999999999997</v>
      </c>
      <c r="J1576" s="2">
        <v>0</v>
      </c>
      <c r="K1576" s="2">
        <v>1</v>
      </c>
      <c r="L1576" s="16">
        <f t="shared" si="170"/>
        <v>1</v>
      </c>
      <c r="M1576" s="6" t="s">
        <v>131</v>
      </c>
      <c r="N1576" s="4">
        <f t="shared" si="171"/>
        <v>2</v>
      </c>
      <c r="O1576" s="3">
        <f t="shared" si="172"/>
        <v>41356</v>
      </c>
      <c r="P1576" s="4" t="str" cm="1">
        <f t="array" ref="P1576:R1576">_xlfn.TEXTSPLIT(M1576,"/")</f>
        <v>3</v>
      </c>
      <c r="Q1576" s="4" t="str">
        <v>23</v>
      </c>
      <c r="R1576" s="4" t="str">
        <v>13</v>
      </c>
      <c r="S1576" s="5">
        <f t="shared" si="173"/>
        <v>41356</v>
      </c>
      <c r="T1576">
        <v>89</v>
      </c>
      <c r="U1576" s="14">
        <v>562</v>
      </c>
      <c r="V1576" s="14">
        <v>21</v>
      </c>
      <c r="W1576" s="14">
        <v>464</v>
      </c>
      <c r="X1576" s="14">
        <v>28</v>
      </c>
      <c r="Y1576" s="14">
        <v>10</v>
      </c>
      <c r="Z1576" s="14">
        <v>32</v>
      </c>
      <c r="AA1576" s="2">
        <v>3</v>
      </c>
      <c r="AB1576" s="2">
        <v>7</v>
      </c>
      <c r="AC1576" s="2">
        <v>11</v>
      </c>
      <c r="AD1576" s="2">
        <v>5</v>
      </c>
      <c r="AE1576" s="2">
        <v>0</v>
      </c>
      <c r="AF1576" s="2">
        <v>0</v>
      </c>
      <c r="AG1576" s="16">
        <v>0</v>
      </c>
      <c r="AH1576" s="49" t="s">
        <v>574</v>
      </c>
      <c r="AI1576" s="49" t="s">
        <v>574</v>
      </c>
      <c r="AJ1576" s="49" t="s">
        <v>574</v>
      </c>
      <c r="AK1576" s="49" t="s">
        <v>574</v>
      </c>
      <c r="AL1576" s="49" t="s">
        <v>574</v>
      </c>
      <c r="AM1576" s="2">
        <f t="shared" si="174"/>
        <v>0</v>
      </c>
      <c r="AN1576" s="1">
        <v>77</v>
      </c>
      <c r="AO1576" s="2">
        <v>82.656999999999996</v>
      </c>
    </row>
    <row r="1577" spans="1:41" hidden="1" x14ac:dyDescent="0.3">
      <c r="A1577">
        <v>3231</v>
      </c>
      <c r="B1577">
        <v>1974</v>
      </c>
      <c r="C1577" s="1">
        <f t="shared" si="168"/>
        <v>50</v>
      </c>
      <c r="D1577" t="s">
        <v>31</v>
      </c>
      <c r="E1577" t="s">
        <v>22</v>
      </c>
      <c r="F1577" s="4" t="s">
        <v>29</v>
      </c>
      <c r="G1577" t="s">
        <v>29</v>
      </c>
      <c r="H1577" s="20">
        <v>37971</v>
      </c>
      <c r="I1577" s="2">
        <f t="shared" si="169"/>
        <v>37.970999999999997</v>
      </c>
      <c r="J1577" s="2">
        <v>1</v>
      </c>
      <c r="K1577" s="2">
        <v>0</v>
      </c>
      <c r="L1577" s="16">
        <f t="shared" si="170"/>
        <v>1</v>
      </c>
      <c r="M1577" s="6" t="s">
        <v>173</v>
      </c>
      <c r="N1577" s="4">
        <f t="shared" si="171"/>
        <v>2</v>
      </c>
      <c r="O1577" s="3">
        <f t="shared" si="172"/>
        <v>41603</v>
      </c>
      <c r="P1577" s="4" t="str" cm="1">
        <f t="array" ref="P1577:R1577">_xlfn.TEXTSPLIT(M1577,"/")</f>
        <v>11</v>
      </c>
      <c r="Q1577" s="4" t="str">
        <v>25</v>
      </c>
      <c r="R1577" s="4" t="str">
        <v>13</v>
      </c>
      <c r="S1577" s="5">
        <f t="shared" si="173"/>
        <v>41603</v>
      </c>
      <c r="T1577">
        <v>97</v>
      </c>
      <c r="U1577" s="14">
        <v>5</v>
      </c>
      <c r="V1577" s="14">
        <v>4</v>
      </c>
      <c r="W1577" s="14">
        <v>10</v>
      </c>
      <c r="X1577" s="14">
        <v>2</v>
      </c>
      <c r="Y1577" s="14">
        <v>2</v>
      </c>
      <c r="Z1577" s="14">
        <v>7</v>
      </c>
      <c r="AA1577" s="2">
        <v>1</v>
      </c>
      <c r="AB1577" s="2">
        <v>1</v>
      </c>
      <c r="AC1577" s="2">
        <v>3</v>
      </c>
      <c r="AD1577" s="2">
        <v>8</v>
      </c>
      <c r="AE1577" s="2">
        <v>0</v>
      </c>
      <c r="AF1577" s="2">
        <v>0</v>
      </c>
      <c r="AG1577" s="16">
        <v>0</v>
      </c>
      <c r="AH1577" s="49" t="s">
        <v>574</v>
      </c>
      <c r="AI1577" s="49" t="s">
        <v>574</v>
      </c>
      <c r="AJ1577" s="49" t="s">
        <v>574</v>
      </c>
      <c r="AK1577" s="49" t="s">
        <v>574</v>
      </c>
      <c r="AL1577" s="49" t="s">
        <v>574</v>
      </c>
      <c r="AM1577" s="2">
        <f t="shared" si="174"/>
        <v>0</v>
      </c>
      <c r="AN1577" s="1">
        <v>37</v>
      </c>
      <c r="AO1577" s="2">
        <v>80.91</v>
      </c>
    </row>
    <row r="1578" spans="1:41" x14ac:dyDescent="0.3">
      <c r="A1578">
        <v>3225</v>
      </c>
      <c r="B1578">
        <v>1985</v>
      </c>
      <c r="C1578" s="1">
        <f t="shared" si="168"/>
        <v>39</v>
      </c>
      <c r="D1578" t="s">
        <v>25</v>
      </c>
      <c r="E1578" t="s">
        <v>42</v>
      </c>
      <c r="F1578" s="4" t="s">
        <v>29</v>
      </c>
      <c r="G1578" t="s">
        <v>29</v>
      </c>
      <c r="H1578" s="20">
        <v>42207</v>
      </c>
      <c r="I1578" s="2">
        <f t="shared" si="169"/>
        <v>42.207000000000001</v>
      </c>
      <c r="J1578" s="2">
        <v>1</v>
      </c>
      <c r="K1578" s="2">
        <v>0</v>
      </c>
      <c r="L1578" s="16">
        <f t="shared" si="170"/>
        <v>1</v>
      </c>
      <c r="M1578" s="7">
        <v>41278</v>
      </c>
      <c r="N1578" s="4">
        <f t="shared" si="171"/>
        <v>1</v>
      </c>
      <c r="O1578" s="3">
        <f t="shared" si="172"/>
        <v>41278</v>
      </c>
      <c r="P1578" s="4" t="str" cm="1">
        <f t="array" ref="P1578">_xlfn.TEXTSPLIT(M1578,"/")</f>
        <v>41278</v>
      </c>
      <c r="Q1578" s="5"/>
      <c r="R1578" s="5"/>
      <c r="S1578" s="5" t="e">
        <f t="shared" si="173"/>
        <v>#NUM!</v>
      </c>
      <c r="T1578">
        <v>71</v>
      </c>
      <c r="U1578" s="14">
        <v>116</v>
      </c>
      <c r="V1578" s="14">
        <v>11</v>
      </c>
      <c r="W1578" s="14">
        <v>72</v>
      </c>
      <c r="X1578" s="14">
        <v>3</v>
      </c>
      <c r="Y1578" s="14">
        <v>17</v>
      </c>
      <c r="Z1578" s="14">
        <v>46</v>
      </c>
      <c r="AA1578" s="2">
        <v>4</v>
      </c>
      <c r="AB1578" s="2">
        <v>4</v>
      </c>
      <c r="AC1578" s="2">
        <v>5</v>
      </c>
      <c r="AD1578" s="2">
        <v>6</v>
      </c>
      <c r="AE1578" s="2">
        <v>1</v>
      </c>
      <c r="AF1578" s="2">
        <v>0</v>
      </c>
      <c r="AG1578" s="16">
        <v>1</v>
      </c>
      <c r="AH1578" s="49">
        <v>1</v>
      </c>
      <c r="AI1578" s="49" t="s">
        <v>574</v>
      </c>
      <c r="AJ1578" s="49" t="s">
        <v>574</v>
      </c>
      <c r="AK1578" s="49" t="s">
        <v>574</v>
      </c>
      <c r="AL1578" s="49" t="s">
        <v>574</v>
      </c>
      <c r="AM1578" s="2">
        <f t="shared" si="174"/>
        <v>0</v>
      </c>
      <c r="AN1578" s="1">
        <v>58</v>
      </c>
      <c r="AO1578" s="2">
        <v>66.48</v>
      </c>
    </row>
    <row r="1579" spans="1:41" hidden="1" x14ac:dyDescent="0.3">
      <c r="A1579">
        <v>3220</v>
      </c>
      <c r="B1579">
        <v>1984</v>
      </c>
      <c r="C1579" s="1">
        <f t="shared" si="168"/>
        <v>40</v>
      </c>
      <c r="D1579" t="s">
        <v>38</v>
      </c>
      <c r="E1579" t="s">
        <v>22</v>
      </c>
      <c r="F1579" s="4" t="s">
        <v>29</v>
      </c>
      <c r="G1579" t="s">
        <v>29</v>
      </c>
      <c r="H1579" s="20">
        <v>39922</v>
      </c>
      <c r="I1579" s="2">
        <f t="shared" si="169"/>
        <v>39.921999999999997</v>
      </c>
      <c r="J1579" s="2">
        <v>1</v>
      </c>
      <c r="K1579" s="2">
        <v>0</v>
      </c>
      <c r="L1579" s="16">
        <f t="shared" si="170"/>
        <v>1</v>
      </c>
      <c r="M1579" s="6" t="s">
        <v>61</v>
      </c>
      <c r="N1579" s="4">
        <f t="shared" si="171"/>
        <v>2</v>
      </c>
      <c r="O1579" s="3">
        <f t="shared" si="172"/>
        <v>41319</v>
      </c>
      <c r="P1579" s="4" t="str" cm="1">
        <f t="array" ref="P1579:R1579">_xlfn.TEXTSPLIT(M1579,"/")</f>
        <v>2</v>
      </c>
      <c r="Q1579" s="4" t="str">
        <v>14</v>
      </c>
      <c r="R1579" s="4" t="str">
        <v>13</v>
      </c>
      <c r="S1579" s="5">
        <f t="shared" si="173"/>
        <v>41319</v>
      </c>
      <c r="T1579">
        <v>30</v>
      </c>
      <c r="U1579" s="14">
        <v>29</v>
      </c>
      <c r="V1579" s="14">
        <v>12</v>
      </c>
      <c r="W1579" s="14">
        <v>59</v>
      </c>
      <c r="X1579" s="14">
        <v>19</v>
      </c>
      <c r="Y1579" s="14">
        <v>1</v>
      </c>
      <c r="Z1579" s="14">
        <v>36</v>
      </c>
      <c r="AA1579" s="2">
        <v>2</v>
      </c>
      <c r="AB1579" s="2">
        <v>3</v>
      </c>
      <c r="AC1579" s="2">
        <v>4</v>
      </c>
      <c r="AD1579" s="2">
        <v>8</v>
      </c>
      <c r="AE1579" s="2">
        <v>0</v>
      </c>
      <c r="AF1579" s="2">
        <v>0</v>
      </c>
      <c r="AG1579" s="16">
        <v>0</v>
      </c>
      <c r="AH1579" s="49" t="s">
        <v>574</v>
      </c>
      <c r="AI1579" s="49" t="s">
        <v>574</v>
      </c>
      <c r="AJ1579" s="49" t="s">
        <v>574</v>
      </c>
      <c r="AK1579" s="49" t="s">
        <v>574</v>
      </c>
      <c r="AL1579" s="49" t="s">
        <v>574</v>
      </c>
      <c r="AM1579" s="2">
        <f t="shared" si="174"/>
        <v>0</v>
      </c>
      <c r="AN1579" s="1">
        <v>59</v>
      </c>
      <c r="AO1579" s="2">
        <v>64.14</v>
      </c>
    </row>
    <row r="1580" spans="1:41" hidden="1" x14ac:dyDescent="0.3">
      <c r="A1580">
        <v>3202</v>
      </c>
      <c r="B1580">
        <v>1988</v>
      </c>
      <c r="C1580" s="1">
        <f t="shared" si="168"/>
        <v>36</v>
      </c>
      <c r="D1580" t="s">
        <v>47</v>
      </c>
      <c r="E1580" t="s">
        <v>34</v>
      </c>
      <c r="F1580" s="4" t="s">
        <v>29</v>
      </c>
      <c r="G1580" t="s">
        <v>29</v>
      </c>
      <c r="H1580" s="20">
        <v>51563</v>
      </c>
      <c r="I1580" s="2">
        <f t="shared" si="169"/>
        <v>51.563000000000002</v>
      </c>
      <c r="J1580" s="2">
        <v>0</v>
      </c>
      <c r="K1580" s="2">
        <v>0</v>
      </c>
      <c r="L1580" s="16">
        <f t="shared" si="170"/>
        <v>0</v>
      </c>
      <c r="M1580" s="7">
        <v>40918</v>
      </c>
      <c r="N1580" s="4">
        <f t="shared" si="171"/>
        <v>1</v>
      </c>
      <c r="O1580" s="3">
        <f t="shared" si="172"/>
        <v>40918</v>
      </c>
      <c r="P1580" s="4" t="str" cm="1">
        <f t="array" ref="P1580">_xlfn.TEXTSPLIT(M1580,"/")</f>
        <v>40918</v>
      </c>
      <c r="Q1580" s="5"/>
      <c r="R1580" s="5"/>
      <c r="S1580" s="5" t="e">
        <f t="shared" si="173"/>
        <v>#NUM!</v>
      </c>
      <c r="T1580">
        <v>60</v>
      </c>
      <c r="U1580" s="14">
        <v>1166</v>
      </c>
      <c r="V1580" s="14">
        <v>0</v>
      </c>
      <c r="W1580" s="14">
        <v>48</v>
      </c>
      <c r="X1580" s="14">
        <v>0</v>
      </c>
      <c r="Y1580" s="14">
        <v>0</v>
      </c>
      <c r="Z1580" s="14">
        <v>36</v>
      </c>
      <c r="AA1580" s="2">
        <v>1</v>
      </c>
      <c r="AB1580" s="2">
        <v>4</v>
      </c>
      <c r="AC1580" s="2">
        <v>10</v>
      </c>
      <c r="AD1580" s="2">
        <v>8</v>
      </c>
      <c r="AE1580" s="2">
        <v>0</v>
      </c>
      <c r="AF1580" s="2">
        <v>0</v>
      </c>
      <c r="AG1580" s="16">
        <v>2</v>
      </c>
      <c r="AH1580" s="49" t="s">
        <v>574</v>
      </c>
      <c r="AI1580" s="49">
        <v>1</v>
      </c>
      <c r="AJ1580" s="49">
        <v>1</v>
      </c>
      <c r="AK1580" s="49" t="s">
        <v>574</v>
      </c>
      <c r="AL1580" s="49" t="s">
        <v>574</v>
      </c>
      <c r="AM1580" s="2">
        <f t="shared" si="174"/>
        <v>0</v>
      </c>
      <c r="AN1580" s="1">
        <v>36</v>
      </c>
      <c r="AO1580" s="2">
        <v>61.786999999999999</v>
      </c>
    </row>
    <row r="1581" spans="1:41" x14ac:dyDescent="0.3">
      <c r="A1581">
        <v>3197</v>
      </c>
      <c r="B1581">
        <v>1981</v>
      </c>
      <c r="C1581" s="1">
        <f t="shared" si="168"/>
        <v>43</v>
      </c>
      <c r="D1581" t="s">
        <v>25</v>
      </c>
      <c r="E1581" t="s">
        <v>22</v>
      </c>
      <c r="F1581" s="4" t="s">
        <v>29</v>
      </c>
      <c r="G1581" t="s">
        <v>29</v>
      </c>
      <c r="H1581" s="20">
        <v>77353</v>
      </c>
      <c r="I1581" s="2">
        <f t="shared" si="169"/>
        <v>77.352999999999994</v>
      </c>
      <c r="J1581" s="2">
        <v>0</v>
      </c>
      <c r="K1581" s="2">
        <v>1</v>
      </c>
      <c r="L1581" s="16">
        <f t="shared" si="170"/>
        <v>1</v>
      </c>
      <c r="M1581" s="6" t="s">
        <v>96</v>
      </c>
      <c r="N1581" s="4">
        <f t="shared" si="171"/>
        <v>2</v>
      </c>
      <c r="O1581" s="3">
        <f t="shared" si="172"/>
        <v>41624</v>
      </c>
      <c r="P1581" s="4" t="str" cm="1">
        <f t="array" ref="P1581:R1581">_xlfn.TEXTSPLIT(M1581,"/")</f>
        <v>12</v>
      </c>
      <c r="Q1581" s="4" t="str">
        <v>16</v>
      </c>
      <c r="R1581" s="4" t="str">
        <v>13</v>
      </c>
      <c r="S1581" s="5">
        <f t="shared" si="173"/>
        <v>41624</v>
      </c>
      <c r="T1581">
        <v>38</v>
      </c>
      <c r="U1581" s="14">
        <v>275</v>
      </c>
      <c r="V1581" s="14">
        <v>59</v>
      </c>
      <c r="W1581" s="14">
        <v>107</v>
      </c>
      <c r="X1581" s="14">
        <v>69</v>
      </c>
      <c r="Y1581" s="14">
        <v>101</v>
      </c>
      <c r="Z1581" s="14">
        <v>59</v>
      </c>
      <c r="AA1581" s="2">
        <v>2</v>
      </c>
      <c r="AB1581" s="2">
        <v>6</v>
      </c>
      <c r="AC1581" s="2">
        <v>8</v>
      </c>
      <c r="AD1581" s="2">
        <v>4</v>
      </c>
      <c r="AE1581" s="2">
        <v>0</v>
      </c>
      <c r="AF1581" s="2">
        <v>0</v>
      </c>
      <c r="AG1581" s="16">
        <v>0</v>
      </c>
      <c r="AH1581" s="49" t="s">
        <v>574</v>
      </c>
      <c r="AI1581" s="49" t="s">
        <v>574</v>
      </c>
      <c r="AJ1581" s="49" t="s">
        <v>574</v>
      </c>
      <c r="AK1581" s="49" t="s">
        <v>574</v>
      </c>
      <c r="AL1581" s="49" t="s">
        <v>574</v>
      </c>
      <c r="AM1581" s="2">
        <f t="shared" si="174"/>
        <v>0</v>
      </c>
      <c r="AN1581" s="1">
        <v>73</v>
      </c>
      <c r="AO1581" s="2">
        <v>59.292000000000002</v>
      </c>
    </row>
    <row r="1582" spans="1:41" hidden="1" x14ac:dyDescent="0.3">
      <c r="A1582">
        <v>3194</v>
      </c>
      <c r="B1582">
        <v>1975</v>
      </c>
      <c r="C1582" s="1">
        <f t="shared" si="168"/>
        <v>49</v>
      </c>
      <c r="D1582" t="s">
        <v>28</v>
      </c>
      <c r="E1582" t="s">
        <v>34</v>
      </c>
      <c r="F1582" s="4" t="s">
        <v>26</v>
      </c>
      <c r="G1582" t="s">
        <v>26</v>
      </c>
      <c r="H1582" s="20">
        <v>71466</v>
      </c>
      <c r="I1582" s="2">
        <f t="shared" si="169"/>
        <v>71.465999999999994</v>
      </c>
      <c r="J1582" s="2">
        <v>0</v>
      </c>
      <c r="K1582" s="2">
        <v>0</v>
      </c>
      <c r="L1582" s="16">
        <f t="shared" si="170"/>
        <v>0</v>
      </c>
      <c r="M1582" s="7">
        <v>41763</v>
      </c>
      <c r="N1582" s="4">
        <f t="shared" si="171"/>
        <v>1</v>
      </c>
      <c r="O1582" s="3">
        <f t="shared" si="172"/>
        <v>41763</v>
      </c>
      <c r="P1582" s="4" t="str" cm="1">
        <f t="array" ref="P1582">_xlfn.TEXTSPLIT(M1582,"/")</f>
        <v>41763</v>
      </c>
      <c r="Q1582" s="5"/>
      <c r="R1582" s="5"/>
      <c r="S1582" s="5" t="e">
        <f t="shared" si="173"/>
        <v>#NUM!</v>
      </c>
      <c r="T1582">
        <v>86</v>
      </c>
      <c r="U1582" s="14">
        <v>412</v>
      </c>
      <c r="V1582" s="14">
        <v>12</v>
      </c>
      <c r="W1582" s="14">
        <v>546</v>
      </c>
      <c r="X1582" s="14">
        <v>78</v>
      </c>
      <c r="Y1582" s="14">
        <v>182</v>
      </c>
      <c r="Z1582" s="14">
        <v>0</v>
      </c>
      <c r="AA1582" s="2">
        <v>1</v>
      </c>
      <c r="AB1582" s="2">
        <v>4</v>
      </c>
      <c r="AC1582" s="2">
        <v>10</v>
      </c>
      <c r="AD1582" s="2">
        <v>1</v>
      </c>
      <c r="AE1582" s="2">
        <v>0</v>
      </c>
      <c r="AF1582" s="2">
        <v>0</v>
      </c>
      <c r="AG1582" s="16">
        <v>0</v>
      </c>
      <c r="AH1582" s="49" t="s">
        <v>574</v>
      </c>
      <c r="AI1582" s="49" t="s">
        <v>574</v>
      </c>
      <c r="AJ1582" s="49" t="s">
        <v>574</v>
      </c>
      <c r="AK1582" s="49" t="s">
        <v>574</v>
      </c>
      <c r="AL1582" s="49" t="s">
        <v>574</v>
      </c>
      <c r="AM1582" s="2">
        <f t="shared" si="174"/>
        <v>0</v>
      </c>
      <c r="AN1582" s="1">
        <v>73</v>
      </c>
      <c r="AO1582" s="2">
        <v>59.292000000000002</v>
      </c>
    </row>
    <row r="1583" spans="1:41" hidden="1" x14ac:dyDescent="0.3">
      <c r="A1583">
        <v>3182</v>
      </c>
      <c r="B1583">
        <v>1974</v>
      </c>
      <c r="C1583" s="1">
        <f t="shared" si="168"/>
        <v>50</v>
      </c>
      <c r="D1583" t="s">
        <v>40</v>
      </c>
      <c r="E1583" t="s">
        <v>34</v>
      </c>
      <c r="F1583" s="4" t="s">
        <v>26</v>
      </c>
      <c r="G1583" t="s">
        <v>26</v>
      </c>
      <c r="H1583" s="20">
        <v>46854</v>
      </c>
      <c r="I1583" s="2">
        <f t="shared" si="169"/>
        <v>46.853999999999999</v>
      </c>
      <c r="J1583" s="2">
        <v>1</v>
      </c>
      <c r="K1583" s="2">
        <v>1</v>
      </c>
      <c r="L1583" s="16">
        <f t="shared" si="170"/>
        <v>2</v>
      </c>
      <c r="M1583" s="6" t="s">
        <v>113</v>
      </c>
      <c r="N1583" s="4">
        <f t="shared" si="171"/>
        <v>2</v>
      </c>
      <c r="O1583" s="3">
        <f t="shared" si="172"/>
        <v>41729</v>
      </c>
      <c r="P1583" s="4" t="str" cm="1">
        <f t="array" ref="P1583:R1583">_xlfn.TEXTSPLIT(M1583,"/")</f>
        <v>3</v>
      </c>
      <c r="Q1583" s="4" t="str">
        <v>31</v>
      </c>
      <c r="R1583" s="4" t="str">
        <v>14</v>
      </c>
      <c r="S1583" s="5">
        <f t="shared" si="173"/>
        <v>41729</v>
      </c>
      <c r="T1583">
        <v>81</v>
      </c>
      <c r="U1583" s="14">
        <v>96</v>
      </c>
      <c r="V1583" s="14">
        <v>1</v>
      </c>
      <c r="W1583" s="14">
        <v>79</v>
      </c>
      <c r="X1583" s="14">
        <v>7</v>
      </c>
      <c r="Y1583" s="14">
        <v>1</v>
      </c>
      <c r="Z1583" s="14">
        <v>79</v>
      </c>
      <c r="AA1583" s="2">
        <v>6</v>
      </c>
      <c r="AB1583" s="2">
        <v>5</v>
      </c>
      <c r="AC1583" s="2">
        <v>3</v>
      </c>
      <c r="AD1583" s="2">
        <v>8</v>
      </c>
      <c r="AE1583" s="2">
        <v>1</v>
      </c>
      <c r="AF1583" s="2">
        <v>0</v>
      </c>
      <c r="AG1583" s="16">
        <v>1</v>
      </c>
      <c r="AH1583" s="49">
        <v>1</v>
      </c>
      <c r="AI1583" s="49" t="s">
        <v>574</v>
      </c>
      <c r="AJ1583" s="49" t="s">
        <v>574</v>
      </c>
      <c r="AK1583" s="49" t="s">
        <v>574</v>
      </c>
      <c r="AL1583" s="49" t="s">
        <v>574</v>
      </c>
      <c r="AM1583" s="2">
        <f t="shared" si="174"/>
        <v>0</v>
      </c>
      <c r="AN1583" s="1">
        <v>42</v>
      </c>
      <c r="AO1583" s="2">
        <v>58.683999999999997</v>
      </c>
    </row>
    <row r="1584" spans="1:41" x14ac:dyDescent="0.3">
      <c r="A1584">
        <v>3179</v>
      </c>
      <c r="B1584">
        <v>1981</v>
      </c>
      <c r="C1584" s="1">
        <f t="shared" si="168"/>
        <v>43</v>
      </c>
      <c r="D1584" t="s">
        <v>25</v>
      </c>
      <c r="E1584" t="s">
        <v>22</v>
      </c>
      <c r="F1584" s="4" t="s">
        <v>26</v>
      </c>
      <c r="G1584" t="s">
        <v>26</v>
      </c>
      <c r="H1584" s="20">
        <v>81741</v>
      </c>
      <c r="I1584" s="2">
        <f t="shared" si="169"/>
        <v>81.741</v>
      </c>
      <c r="J1584" s="2">
        <v>0</v>
      </c>
      <c r="K1584" s="2">
        <v>0</v>
      </c>
      <c r="L1584" s="16">
        <f t="shared" si="170"/>
        <v>0</v>
      </c>
      <c r="M1584" s="6" t="s">
        <v>177</v>
      </c>
      <c r="N1584" s="4">
        <f t="shared" si="171"/>
        <v>2</v>
      </c>
      <c r="O1584" s="3">
        <f t="shared" si="172"/>
        <v>41441</v>
      </c>
      <c r="P1584" s="4" t="str" cm="1">
        <f t="array" ref="P1584:R1584">_xlfn.TEXTSPLIT(M1584,"/")</f>
        <v>6</v>
      </c>
      <c r="Q1584" s="4" t="str">
        <v>16</v>
      </c>
      <c r="R1584" s="4" t="str">
        <v>13</v>
      </c>
      <c r="S1584" s="5">
        <f t="shared" si="173"/>
        <v>41441</v>
      </c>
      <c r="T1584">
        <v>75</v>
      </c>
      <c r="U1584" s="14">
        <v>249</v>
      </c>
      <c r="V1584" s="14">
        <v>153</v>
      </c>
      <c r="W1584" s="14">
        <v>940</v>
      </c>
      <c r="X1584" s="14">
        <v>58</v>
      </c>
      <c r="Y1584" s="14">
        <v>134</v>
      </c>
      <c r="Z1584" s="14">
        <v>38</v>
      </c>
      <c r="AA1584" s="2">
        <v>0</v>
      </c>
      <c r="AB1584" s="2">
        <v>6</v>
      </c>
      <c r="AC1584" s="2">
        <v>7</v>
      </c>
      <c r="AD1584" s="2">
        <v>2</v>
      </c>
      <c r="AE1584" s="2">
        <v>0</v>
      </c>
      <c r="AF1584" s="2">
        <v>0</v>
      </c>
      <c r="AG1584" s="16">
        <v>0</v>
      </c>
      <c r="AH1584" s="49" t="s">
        <v>574</v>
      </c>
      <c r="AI1584" s="49" t="s">
        <v>574</v>
      </c>
      <c r="AJ1584" s="49" t="s">
        <v>574</v>
      </c>
      <c r="AK1584" s="49" t="s">
        <v>574</v>
      </c>
      <c r="AL1584" s="49" t="s">
        <v>574</v>
      </c>
      <c r="AM1584" s="2">
        <f t="shared" si="174"/>
        <v>0</v>
      </c>
      <c r="AN1584" s="1">
        <v>68</v>
      </c>
      <c r="AO1584" s="2">
        <v>57.959000000000003</v>
      </c>
    </row>
    <row r="1585" spans="1:41" x14ac:dyDescent="0.3">
      <c r="A1585">
        <v>3174</v>
      </c>
      <c r="B1585">
        <v>1960</v>
      </c>
      <c r="C1585" s="1">
        <f t="shared" si="168"/>
        <v>64</v>
      </c>
      <c r="D1585" t="s">
        <v>25</v>
      </c>
      <c r="E1585" t="s">
        <v>22</v>
      </c>
      <c r="F1585" s="4" t="s">
        <v>32</v>
      </c>
      <c r="G1585" t="s">
        <v>32</v>
      </c>
      <c r="H1585" s="20">
        <v>87771</v>
      </c>
      <c r="I1585" s="2">
        <f t="shared" si="169"/>
        <v>87.771000000000001</v>
      </c>
      <c r="J1585" s="2">
        <v>0</v>
      </c>
      <c r="K1585" s="2">
        <v>1</v>
      </c>
      <c r="L1585" s="16">
        <f t="shared" si="170"/>
        <v>1</v>
      </c>
      <c r="M1585" s="6" t="s">
        <v>286</v>
      </c>
      <c r="N1585" s="4">
        <f t="shared" si="171"/>
        <v>2</v>
      </c>
      <c r="O1585" s="3">
        <f t="shared" si="172"/>
        <v>41416</v>
      </c>
      <c r="P1585" s="4" t="str" cm="1">
        <f t="array" ref="P1585:R1585">_xlfn.TEXTSPLIT(M1585,"/")</f>
        <v>5</v>
      </c>
      <c r="Q1585" s="4" t="str">
        <v>22</v>
      </c>
      <c r="R1585" s="4" t="str">
        <v>13</v>
      </c>
      <c r="S1585" s="5">
        <f t="shared" si="173"/>
        <v>41416</v>
      </c>
      <c r="T1585">
        <v>61</v>
      </c>
      <c r="U1585" s="14">
        <v>1492</v>
      </c>
      <c r="V1585" s="14">
        <v>38</v>
      </c>
      <c r="W1585" s="14">
        <v>287</v>
      </c>
      <c r="X1585" s="14">
        <v>50</v>
      </c>
      <c r="Y1585" s="14">
        <v>57</v>
      </c>
      <c r="Z1585" s="14">
        <v>33</v>
      </c>
      <c r="AA1585" s="2">
        <v>1</v>
      </c>
      <c r="AB1585" s="2">
        <v>5</v>
      </c>
      <c r="AC1585" s="2">
        <v>4</v>
      </c>
      <c r="AD1585" s="2">
        <v>6</v>
      </c>
      <c r="AE1585" s="2">
        <v>1</v>
      </c>
      <c r="AF1585" s="2">
        <v>0</v>
      </c>
      <c r="AG1585" s="16">
        <v>4</v>
      </c>
      <c r="AH1585" s="49" t="s">
        <v>574</v>
      </c>
      <c r="AI1585" s="49">
        <v>1</v>
      </c>
      <c r="AJ1585" s="49">
        <v>1</v>
      </c>
      <c r="AK1585" s="49">
        <v>1</v>
      </c>
      <c r="AL1585" s="49">
        <v>1</v>
      </c>
      <c r="AM1585" s="2">
        <f t="shared" si="174"/>
        <v>0</v>
      </c>
      <c r="AN1585" s="1">
        <v>60</v>
      </c>
      <c r="AO1585" s="2">
        <v>54.072000000000003</v>
      </c>
    </row>
    <row r="1586" spans="1:41" x14ac:dyDescent="0.3">
      <c r="A1586">
        <v>3170</v>
      </c>
      <c r="B1586">
        <v>1958</v>
      </c>
      <c r="C1586" s="1">
        <f t="shared" si="168"/>
        <v>66</v>
      </c>
      <c r="D1586" t="s">
        <v>25</v>
      </c>
      <c r="E1586" t="s">
        <v>42</v>
      </c>
      <c r="F1586" s="4" t="s">
        <v>32</v>
      </c>
      <c r="G1586" t="s">
        <v>32</v>
      </c>
      <c r="H1586" s="20">
        <v>68148</v>
      </c>
      <c r="I1586" s="2">
        <f t="shared" si="169"/>
        <v>68.147999999999996</v>
      </c>
      <c r="J1586" s="2">
        <v>0</v>
      </c>
      <c r="K1586" s="2">
        <v>0</v>
      </c>
      <c r="L1586" s="16">
        <f t="shared" si="170"/>
        <v>0</v>
      </c>
      <c r="M1586" s="6" t="s">
        <v>70</v>
      </c>
      <c r="N1586" s="4">
        <f t="shared" si="171"/>
        <v>2</v>
      </c>
      <c r="O1586" s="3">
        <f t="shared" si="172"/>
        <v>41517</v>
      </c>
      <c r="P1586" s="4" t="str" cm="1">
        <f t="array" ref="P1586:R1586">_xlfn.TEXTSPLIT(M1586,"/")</f>
        <v>8</v>
      </c>
      <c r="Q1586" s="4" t="str">
        <v>31</v>
      </c>
      <c r="R1586" s="4" t="str">
        <v>13</v>
      </c>
      <c r="S1586" s="5">
        <f t="shared" si="173"/>
        <v>41517</v>
      </c>
      <c r="T1586">
        <v>86</v>
      </c>
      <c r="U1586" s="14">
        <v>389</v>
      </c>
      <c r="V1586" s="14">
        <v>66</v>
      </c>
      <c r="W1586" s="14">
        <v>408</v>
      </c>
      <c r="X1586" s="14">
        <v>37</v>
      </c>
      <c r="Y1586" s="14">
        <v>57</v>
      </c>
      <c r="Z1586" s="14">
        <v>85</v>
      </c>
      <c r="AA1586" s="2">
        <v>1</v>
      </c>
      <c r="AB1586" s="2">
        <v>4</v>
      </c>
      <c r="AC1586" s="2">
        <v>6</v>
      </c>
      <c r="AD1586" s="2">
        <v>2</v>
      </c>
      <c r="AE1586" s="2">
        <v>0</v>
      </c>
      <c r="AF1586" s="2">
        <v>0</v>
      </c>
      <c r="AG1586" s="16">
        <v>0</v>
      </c>
      <c r="AH1586" s="49" t="s">
        <v>574</v>
      </c>
      <c r="AI1586" s="49" t="s">
        <v>574</v>
      </c>
      <c r="AJ1586" s="49" t="s">
        <v>574</v>
      </c>
      <c r="AK1586" s="49" t="s">
        <v>574</v>
      </c>
      <c r="AL1586" s="49" t="s">
        <v>574</v>
      </c>
      <c r="AM1586" s="2">
        <f t="shared" si="174"/>
        <v>0</v>
      </c>
      <c r="AN1586" s="1">
        <v>73</v>
      </c>
      <c r="AO1586" s="2">
        <v>50.616</v>
      </c>
    </row>
    <row r="1587" spans="1:41" x14ac:dyDescent="0.3">
      <c r="A1587">
        <v>3158</v>
      </c>
      <c r="B1587">
        <v>1974</v>
      </c>
      <c r="C1587" s="1">
        <f t="shared" si="168"/>
        <v>50</v>
      </c>
      <c r="D1587" t="s">
        <v>25</v>
      </c>
      <c r="E1587" t="s">
        <v>22</v>
      </c>
      <c r="F1587" s="4" t="s">
        <v>29</v>
      </c>
      <c r="G1587" t="s">
        <v>29</v>
      </c>
      <c r="H1587" s="20">
        <v>32300</v>
      </c>
      <c r="I1587" s="2">
        <f t="shared" si="169"/>
        <v>32.299999999999997</v>
      </c>
      <c r="J1587" s="2">
        <v>1</v>
      </c>
      <c r="K1587" s="2">
        <v>0</v>
      </c>
      <c r="L1587" s="16">
        <f t="shared" si="170"/>
        <v>1</v>
      </c>
      <c r="M1587" s="7">
        <v>41334</v>
      </c>
      <c r="N1587" s="4">
        <f t="shared" si="171"/>
        <v>1</v>
      </c>
      <c r="O1587" s="3">
        <f t="shared" si="172"/>
        <v>41334</v>
      </c>
      <c r="P1587" s="4" t="str" cm="1">
        <f t="array" ref="P1587">_xlfn.TEXTSPLIT(M1587,"/")</f>
        <v>41334</v>
      </c>
      <c r="Q1587" s="5"/>
      <c r="R1587" s="5"/>
      <c r="S1587" s="5" t="e">
        <f t="shared" si="173"/>
        <v>#NUM!</v>
      </c>
      <c r="T1587">
        <v>1</v>
      </c>
      <c r="U1587" s="14">
        <v>13</v>
      </c>
      <c r="V1587" s="14">
        <v>3</v>
      </c>
      <c r="W1587" s="14">
        <v>6</v>
      </c>
      <c r="X1587" s="14">
        <v>6</v>
      </c>
      <c r="Y1587" s="14">
        <v>5</v>
      </c>
      <c r="Z1587" s="14">
        <v>6</v>
      </c>
      <c r="AA1587" s="2">
        <v>1</v>
      </c>
      <c r="AB1587" s="2">
        <v>1</v>
      </c>
      <c r="AC1587" s="2">
        <v>3</v>
      </c>
      <c r="AD1587" s="2">
        <v>8</v>
      </c>
      <c r="AE1587" s="2">
        <v>0</v>
      </c>
      <c r="AF1587" s="2">
        <v>0</v>
      </c>
      <c r="AG1587" s="16">
        <v>0</v>
      </c>
      <c r="AH1587" s="49" t="s">
        <v>574</v>
      </c>
      <c r="AI1587" s="49" t="s">
        <v>574</v>
      </c>
      <c r="AJ1587" s="49" t="s">
        <v>574</v>
      </c>
      <c r="AK1587" s="49" t="s">
        <v>574</v>
      </c>
      <c r="AL1587" s="49" t="s">
        <v>574</v>
      </c>
      <c r="AM1587" s="2">
        <f t="shared" si="174"/>
        <v>0</v>
      </c>
      <c r="AN1587" s="1">
        <v>71</v>
      </c>
      <c r="AO1587" s="2">
        <v>49.637999999999998</v>
      </c>
    </row>
    <row r="1588" spans="1:41" hidden="1" x14ac:dyDescent="0.3">
      <c r="A1588">
        <v>3153</v>
      </c>
      <c r="B1588">
        <v>1958</v>
      </c>
      <c r="C1588" s="1">
        <f t="shared" si="168"/>
        <v>66</v>
      </c>
      <c r="D1588" t="s">
        <v>47</v>
      </c>
      <c r="E1588" t="s">
        <v>34</v>
      </c>
      <c r="F1588" s="4" t="s">
        <v>26</v>
      </c>
      <c r="G1588" t="s">
        <v>26</v>
      </c>
      <c r="H1588" s="20">
        <v>40737</v>
      </c>
      <c r="I1588" s="2">
        <f t="shared" si="169"/>
        <v>40.737000000000002</v>
      </c>
      <c r="J1588" s="2">
        <v>2</v>
      </c>
      <c r="K1588" s="2">
        <v>1</v>
      </c>
      <c r="L1588" s="16">
        <f t="shared" si="170"/>
        <v>3</v>
      </c>
      <c r="M1588" s="7">
        <v>41498</v>
      </c>
      <c r="N1588" s="4">
        <f t="shared" si="171"/>
        <v>1</v>
      </c>
      <c r="O1588" s="3">
        <f t="shared" si="172"/>
        <v>41498</v>
      </c>
      <c r="P1588" s="4" t="str" cm="1">
        <f t="array" ref="P1588">_xlfn.TEXTSPLIT(M1588,"/")</f>
        <v>41498</v>
      </c>
      <c r="Q1588" s="5"/>
      <c r="R1588" s="5"/>
      <c r="S1588" s="5" t="e">
        <f t="shared" si="173"/>
        <v>#NUM!</v>
      </c>
      <c r="T1588">
        <v>24</v>
      </c>
      <c r="U1588" s="14">
        <v>11</v>
      </c>
      <c r="V1588" s="14">
        <v>0</v>
      </c>
      <c r="W1588" s="14">
        <v>4</v>
      </c>
      <c r="X1588" s="14">
        <v>0</v>
      </c>
      <c r="Y1588" s="14">
        <v>0</v>
      </c>
      <c r="Z1588" s="14">
        <v>2</v>
      </c>
      <c r="AA1588" s="2">
        <v>1</v>
      </c>
      <c r="AB1588" s="2">
        <v>1</v>
      </c>
      <c r="AC1588" s="2">
        <v>2</v>
      </c>
      <c r="AD1588" s="2">
        <v>8</v>
      </c>
      <c r="AE1588" s="2">
        <v>0</v>
      </c>
      <c r="AF1588" s="2">
        <v>0</v>
      </c>
      <c r="AG1588" s="16">
        <v>0</v>
      </c>
      <c r="AH1588" s="49" t="s">
        <v>574</v>
      </c>
      <c r="AI1588" s="49" t="s">
        <v>574</v>
      </c>
      <c r="AJ1588" s="49" t="s">
        <v>574</v>
      </c>
      <c r="AK1588" s="49" t="s">
        <v>574</v>
      </c>
      <c r="AL1588" s="49" t="s">
        <v>574</v>
      </c>
      <c r="AM1588" s="2">
        <f t="shared" si="174"/>
        <v>0</v>
      </c>
      <c r="AN1588" s="1">
        <v>67</v>
      </c>
      <c r="AO1588" s="2">
        <v>46.984000000000002</v>
      </c>
    </row>
    <row r="1589" spans="1:41" hidden="1" x14ac:dyDescent="0.3">
      <c r="A1589">
        <v>3152</v>
      </c>
      <c r="B1589">
        <v>1958</v>
      </c>
      <c r="C1589" s="1">
        <f t="shared" si="168"/>
        <v>66</v>
      </c>
      <c r="D1589" t="s">
        <v>40</v>
      </c>
      <c r="E1589" t="s">
        <v>22</v>
      </c>
      <c r="F1589" s="4" t="s">
        <v>32</v>
      </c>
      <c r="G1589" t="s">
        <v>32</v>
      </c>
      <c r="H1589" s="20">
        <v>26091</v>
      </c>
      <c r="I1589" s="2">
        <f t="shared" si="169"/>
        <v>26.091000000000001</v>
      </c>
      <c r="J1589" s="2">
        <v>1</v>
      </c>
      <c r="K1589" s="2">
        <v>1</v>
      </c>
      <c r="L1589" s="16">
        <f t="shared" si="170"/>
        <v>2</v>
      </c>
      <c r="M1589" s="6" t="s">
        <v>210</v>
      </c>
      <c r="N1589" s="4">
        <f t="shared" si="171"/>
        <v>2</v>
      </c>
      <c r="O1589" s="3">
        <f t="shared" si="172"/>
        <v>41695</v>
      </c>
      <c r="P1589" s="4" t="str" cm="1">
        <f t="array" ref="P1589:R1589">_xlfn.TEXTSPLIT(M1589,"/")</f>
        <v>2</v>
      </c>
      <c r="Q1589" s="4" t="str">
        <v>25</v>
      </c>
      <c r="R1589" s="4" t="str">
        <v>14</v>
      </c>
      <c r="S1589" s="5">
        <f t="shared" si="173"/>
        <v>41695</v>
      </c>
      <c r="T1589">
        <v>84</v>
      </c>
      <c r="U1589" s="14">
        <v>15</v>
      </c>
      <c r="V1589" s="14">
        <v>10</v>
      </c>
      <c r="W1589" s="14">
        <v>19</v>
      </c>
      <c r="X1589" s="14">
        <v>8</v>
      </c>
      <c r="Y1589" s="14">
        <v>17</v>
      </c>
      <c r="Z1589" s="14">
        <v>20</v>
      </c>
      <c r="AA1589" s="2">
        <v>3</v>
      </c>
      <c r="AB1589" s="2">
        <v>2</v>
      </c>
      <c r="AC1589" s="2">
        <v>3</v>
      </c>
      <c r="AD1589" s="2">
        <v>5</v>
      </c>
      <c r="AE1589" s="2">
        <v>0</v>
      </c>
      <c r="AF1589" s="2">
        <v>0</v>
      </c>
      <c r="AG1589" s="16">
        <v>0</v>
      </c>
      <c r="AH1589" s="49" t="s">
        <v>574</v>
      </c>
      <c r="AI1589" s="49" t="s">
        <v>574</v>
      </c>
      <c r="AJ1589" s="49" t="s">
        <v>574</v>
      </c>
      <c r="AK1589" s="49" t="s">
        <v>574</v>
      </c>
      <c r="AL1589" s="49" t="s">
        <v>574</v>
      </c>
      <c r="AM1589" s="2">
        <f t="shared" si="174"/>
        <v>0</v>
      </c>
      <c r="AN1589" s="1">
        <v>60</v>
      </c>
      <c r="AO1589" s="2">
        <v>46.756999999999998</v>
      </c>
    </row>
    <row r="1590" spans="1:41" hidden="1" x14ac:dyDescent="0.3">
      <c r="A1590">
        <v>3139</v>
      </c>
      <c r="B1590">
        <v>1983</v>
      </c>
      <c r="C1590" s="1">
        <f t="shared" si="168"/>
        <v>41</v>
      </c>
      <c r="D1590" t="s">
        <v>47</v>
      </c>
      <c r="E1590" t="s">
        <v>36</v>
      </c>
      <c r="F1590" s="4" t="s">
        <v>26</v>
      </c>
      <c r="G1590" t="s">
        <v>26</v>
      </c>
      <c r="H1590" s="20">
        <v>74116</v>
      </c>
      <c r="I1590" s="2">
        <f t="shared" si="169"/>
        <v>74.116</v>
      </c>
      <c r="J1590" s="2">
        <v>0</v>
      </c>
      <c r="K1590" s="2">
        <v>0</v>
      </c>
      <c r="L1590" s="16">
        <f t="shared" si="170"/>
        <v>0</v>
      </c>
      <c r="M1590" s="6" t="s">
        <v>262</v>
      </c>
      <c r="N1590" s="4">
        <f t="shared" si="171"/>
        <v>2</v>
      </c>
      <c r="O1590" s="3">
        <f t="shared" si="172"/>
        <v>41638</v>
      </c>
      <c r="P1590" s="4" t="str" cm="1">
        <f t="array" ref="P1590:R1590">_xlfn.TEXTSPLIT(M1590,"/")</f>
        <v>12</v>
      </c>
      <c r="Q1590" s="4" t="str">
        <v>30</v>
      </c>
      <c r="R1590" s="4" t="str">
        <v>13</v>
      </c>
      <c r="S1590" s="5">
        <f t="shared" si="173"/>
        <v>41638</v>
      </c>
      <c r="T1590">
        <v>53</v>
      </c>
      <c r="U1590" s="14">
        <v>871</v>
      </c>
      <c r="V1590" s="14">
        <v>111</v>
      </c>
      <c r="W1590" s="14">
        <v>704</v>
      </c>
      <c r="X1590" s="14">
        <v>145</v>
      </c>
      <c r="Y1590" s="14">
        <v>55</v>
      </c>
      <c r="Z1590" s="14">
        <v>166</v>
      </c>
      <c r="AA1590" s="2">
        <v>1</v>
      </c>
      <c r="AB1590" s="2">
        <v>4</v>
      </c>
      <c r="AC1590" s="2">
        <v>10</v>
      </c>
      <c r="AD1590" s="2">
        <v>2</v>
      </c>
      <c r="AE1590" s="2">
        <v>0</v>
      </c>
      <c r="AF1590" s="2">
        <v>0</v>
      </c>
      <c r="AG1590" s="16">
        <v>1</v>
      </c>
      <c r="AH1590" s="49" t="s">
        <v>574</v>
      </c>
      <c r="AI1590" s="49">
        <v>1</v>
      </c>
      <c r="AJ1590" s="49" t="s">
        <v>574</v>
      </c>
      <c r="AK1590" s="49" t="s">
        <v>574</v>
      </c>
      <c r="AL1590" s="49" t="s">
        <v>574</v>
      </c>
      <c r="AM1590" s="2">
        <f t="shared" si="174"/>
        <v>0</v>
      </c>
      <c r="AN1590" s="1">
        <v>53</v>
      </c>
      <c r="AO1590" s="2">
        <v>44.802</v>
      </c>
    </row>
    <row r="1591" spans="1:41" x14ac:dyDescent="0.3">
      <c r="A1591">
        <v>3138</v>
      </c>
      <c r="B1591">
        <v>1957</v>
      </c>
      <c r="C1591" s="1">
        <f t="shared" si="168"/>
        <v>67</v>
      </c>
      <c r="D1591" t="s">
        <v>25</v>
      </c>
      <c r="E1591" t="s">
        <v>22</v>
      </c>
      <c r="F1591" s="4" t="s">
        <v>26</v>
      </c>
      <c r="G1591" t="s">
        <v>26</v>
      </c>
      <c r="H1591" s="20">
        <v>91249</v>
      </c>
      <c r="I1591" s="2">
        <f t="shared" si="169"/>
        <v>91.248999999999995</v>
      </c>
      <c r="J1591" s="2">
        <v>0</v>
      </c>
      <c r="K1591" s="2">
        <v>0</v>
      </c>
      <c r="L1591" s="16">
        <f t="shared" si="170"/>
        <v>0</v>
      </c>
      <c r="M1591" s="6" t="s">
        <v>420</v>
      </c>
      <c r="N1591" s="4">
        <f t="shared" si="171"/>
        <v>2</v>
      </c>
      <c r="O1591" s="3">
        <f t="shared" si="172"/>
        <v>41202</v>
      </c>
      <c r="P1591" s="4" t="str" cm="1">
        <f t="array" ref="P1591:R1591">_xlfn.TEXTSPLIT(M1591,"/")</f>
        <v>10</v>
      </c>
      <c r="Q1591" s="4" t="str">
        <v>20</v>
      </c>
      <c r="R1591" s="4" t="str">
        <v>12</v>
      </c>
      <c r="S1591" s="5">
        <f t="shared" si="173"/>
        <v>41202</v>
      </c>
      <c r="T1591">
        <v>84</v>
      </c>
      <c r="U1591" s="14">
        <v>1324</v>
      </c>
      <c r="V1591" s="14">
        <v>27</v>
      </c>
      <c r="W1591" s="14">
        <v>119</v>
      </c>
      <c r="X1591" s="14">
        <v>71</v>
      </c>
      <c r="Y1591" s="14">
        <v>108</v>
      </c>
      <c r="Z1591" s="14">
        <v>27</v>
      </c>
      <c r="AA1591" s="2">
        <v>0</v>
      </c>
      <c r="AB1591" s="2">
        <v>7</v>
      </c>
      <c r="AC1591" s="2">
        <v>6</v>
      </c>
      <c r="AD1591" s="2">
        <v>4</v>
      </c>
      <c r="AE1591" s="2">
        <v>1</v>
      </c>
      <c r="AF1591" s="2">
        <v>0</v>
      </c>
      <c r="AG1591" s="16">
        <v>4</v>
      </c>
      <c r="AH1591" s="49" t="s">
        <v>574</v>
      </c>
      <c r="AI1591" s="49">
        <v>1</v>
      </c>
      <c r="AJ1591" s="49">
        <v>1</v>
      </c>
      <c r="AK1591" s="49">
        <v>1</v>
      </c>
      <c r="AL1591" s="49">
        <v>1</v>
      </c>
      <c r="AM1591" s="2">
        <f t="shared" si="174"/>
        <v>0</v>
      </c>
      <c r="AN1591" s="1">
        <v>49</v>
      </c>
      <c r="AO1591" s="2">
        <v>44.392000000000003</v>
      </c>
    </row>
    <row r="1592" spans="1:41" x14ac:dyDescent="0.3">
      <c r="A1592">
        <v>3136</v>
      </c>
      <c r="B1592">
        <v>1963</v>
      </c>
      <c r="C1592" s="1">
        <f t="shared" si="168"/>
        <v>61</v>
      </c>
      <c r="D1592" t="s">
        <v>25</v>
      </c>
      <c r="E1592" t="s">
        <v>42</v>
      </c>
      <c r="F1592" s="4" t="s">
        <v>23</v>
      </c>
      <c r="G1592" t="s">
        <v>23</v>
      </c>
      <c r="H1592" s="20">
        <v>59432</v>
      </c>
      <c r="I1592" s="2">
        <f t="shared" si="169"/>
        <v>59.432000000000002</v>
      </c>
      <c r="J1592" s="2">
        <v>0</v>
      </c>
      <c r="K1592" s="2">
        <v>1</v>
      </c>
      <c r="L1592" s="16">
        <f t="shared" si="170"/>
        <v>1</v>
      </c>
      <c r="M1592" s="6" t="s">
        <v>239</v>
      </c>
      <c r="N1592" s="4">
        <f t="shared" si="171"/>
        <v>2</v>
      </c>
      <c r="O1592" s="3">
        <f t="shared" si="172"/>
        <v>41377</v>
      </c>
      <c r="P1592" s="4" t="str" cm="1">
        <f t="array" ref="P1592:R1592">_xlfn.TEXTSPLIT(M1592,"/")</f>
        <v>4</v>
      </c>
      <c r="Q1592" s="4" t="str">
        <v>13</v>
      </c>
      <c r="R1592" s="4" t="str">
        <v>13</v>
      </c>
      <c r="S1592" s="5">
        <f t="shared" si="173"/>
        <v>41377</v>
      </c>
      <c r="T1592">
        <v>88</v>
      </c>
      <c r="U1592" s="14">
        <v>317</v>
      </c>
      <c r="V1592" s="14">
        <v>25</v>
      </c>
      <c r="W1592" s="14">
        <v>265</v>
      </c>
      <c r="X1592" s="14">
        <v>25</v>
      </c>
      <c r="Y1592" s="14">
        <v>19</v>
      </c>
      <c r="Z1592" s="14">
        <v>12</v>
      </c>
      <c r="AA1592" s="2">
        <v>3</v>
      </c>
      <c r="AB1592" s="2">
        <v>5</v>
      </c>
      <c r="AC1592" s="2">
        <v>11</v>
      </c>
      <c r="AD1592" s="2">
        <v>5</v>
      </c>
      <c r="AE1592" s="2">
        <v>0</v>
      </c>
      <c r="AF1592" s="2">
        <v>0</v>
      </c>
      <c r="AG1592" s="16">
        <v>0</v>
      </c>
      <c r="AH1592" s="49" t="s">
        <v>574</v>
      </c>
      <c r="AI1592" s="49" t="s">
        <v>574</v>
      </c>
      <c r="AJ1592" s="49" t="s">
        <v>574</v>
      </c>
      <c r="AK1592" s="49" t="s">
        <v>574</v>
      </c>
      <c r="AL1592" s="49" t="s">
        <v>574</v>
      </c>
      <c r="AM1592" s="2">
        <f t="shared" si="174"/>
        <v>0</v>
      </c>
      <c r="AN1592" s="1">
        <v>39</v>
      </c>
      <c r="AO1592" s="2">
        <v>42.207000000000001</v>
      </c>
    </row>
    <row r="1593" spans="1:41" x14ac:dyDescent="0.3">
      <c r="A1593">
        <v>3130</v>
      </c>
      <c r="B1593">
        <v>1965</v>
      </c>
      <c r="C1593" s="1">
        <f t="shared" si="168"/>
        <v>59</v>
      </c>
      <c r="D1593" t="s">
        <v>25</v>
      </c>
      <c r="E1593" t="s">
        <v>22</v>
      </c>
      <c r="F1593" s="4" t="s">
        <v>26</v>
      </c>
      <c r="G1593" t="s">
        <v>26</v>
      </c>
      <c r="H1593" s="20">
        <v>18701</v>
      </c>
      <c r="I1593" s="2">
        <f t="shared" si="169"/>
        <v>18.701000000000001</v>
      </c>
      <c r="J1593" s="2">
        <v>1</v>
      </c>
      <c r="K1593" s="2">
        <v>1</v>
      </c>
      <c r="L1593" s="16">
        <f t="shared" si="170"/>
        <v>2</v>
      </c>
      <c r="M1593" s="7">
        <v>41370</v>
      </c>
      <c r="N1593" s="4">
        <f t="shared" si="171"/>
        <v>1</v>
      </c>
      <c r="O1593" s="3">
        <f t="shared" si="172"/>
        <v>41370</v>
      </c>
      <c r="P1593" s="4" t="str" cm="1">
        <f t="array" ref="P1593">_xlfn.TEXTSPLIT(M1593,"/")</f>
        <v>41370</v>
      </c>
      <c r="Q1593" s="5"/>
      <c r="R1593" s="5"/>
      <c r="S1593" s="5" t="e">
        <f t="shared" si="173"/>
        <v>#NUM!</v>
      </c>
      <c r="T1593">
        <v>95</v>
      </c>
      <c r="U1593" s="14">
        <v>12</v>
      </c>
      <c r="V1593" s="14">
        <v>4</v>
      </c>
      <c r="W1593" s="14">
        <v>2</v>
      </c>
      <c r="X1593" s="14">
        <v>10</v>
      </c>
      <c r="Y1593" s="14">
        <v>6</v>
      </c>
      <c r="Z1593" s="14">
        <v>10</v>
      </c>
      <c r="AA1593" s="2">
        <v>4</v>
      </c>
      <c r="AB1593" s="2">
        <v>2</v>
      </c>
      <c r="AC1593" s="2">
        <v>4</v>
      </c>
      <c r="AD1593" s="2">
        <v>5</v>
      </c>
      <c r="AE1593" s="2">
        <v>0</v>
      </c>
      <c r="AF1593" s="2">
        <v>0</v>
      </c>
      <c r="AG1593" s="16">
        <v>0</v>
      </c>
      <c r="AH1593" s="49" t="s">
        <v>574</v>
      </c>
      <c r="AI1593" s="49" t="s">
        <v>574</v>
      </c>
      <c r="AJ1593" s="49" t="s">
        <v>574</v>
      </c>
      <c r="AK1593" s="49" t="s">
        <v>574</v>
      </c>
      <c r="AL1593" s="49" t="s">
        <v>574</v>
      </c>
      <c r="AM1593" s="2">
        <f t="shared" si="174"/>
        <v>0</v>
      </c>
      <c r="AN1593" s="1">
        <v>45</v>
      </c>
      <c r="AO1593" s="2">
        <v>38.701999999999998</v>
      </c>
    </row>
    <row r="1594" spans="1:41" x14ac:dyDescent="0.3">
      <c r="A1594">
        <v>3129</v>
      </c>
      <c r="B1594">
        <v>1984</v>
      </c>
      <c r="C1594" s="1">
        <f t="shared" si="168"/>
        <v>40</v>
      </c>
      <c r="D1594" t="s">
        <v>25</v>
      </c>
      <c r="E1594" t="s">
        <v>22</v>
      </c>
      <c r="F1594" s="4" t="s">
        <v>29</v>
      </c>
      <c r="G1594" t="s">
        <v>29</v>
      </c>
      <c r="H1594" s="20">
        <v>30096</v>
      </c>
      <c r="I1594" s="2">
        <f t="shared" si="169"/>
        <v>30.096</v>
      </c>
      <c r="J1594" s="2">
        <v>1</v>
      </c>
      <c r="K1594" s="2">
        <v>0</v>
      </c>
      <c r="L1594" s="16">
        <f t="shared" si="170"/>
        <v>1</v>
      </c>
      <c r="M1594" s="6" t="s">
        <v>261</v>
      </c>
      <c r="N1594" s="4">
        <f t="shared" si="171"/>
        <v>2</v>
      </c>
      <c r="O1594" s="3">
        <f t="shared" si="172"/>
        <v>41781</v>
      </c>
      <c r="P1594" s="4" t="str" cm="1">
        <f t="array" ref="P1594:R1594">_xlfn.TEXTSPLIT(M1594,"/")</f>
        <v>5</v>
      </c>
      <c r="Q1594" s="4" t="str">
        <v>22</v>
      </c>
      <c r="R1594" s="4" t="str">
        <v>14</v>
      </c>
      <c r="S1594" s="5">
        <f t="shared" si="173"/>
        <v>41781</v>
      </c>
      <c r="T1594">
        <v>30</v>
      </c>
      <c r="U1594" s="14">
        <v>5</v>
      </c>
      <c r="V1594" s="14">
        <v>3</v>
      </c>
      <c r="W1594" s="14">
        <v>11</v>
      </c>
      <c r="X1594" s="14">
        <v>12</v>
      </c>
      <c r="Y1594" s="14">
        <v>5</v>
      </c>
      <c r="Z1594" s="14">
        <v>9</v>
      </c>
      <c r="AA1594" s="2">
        <v>1</v>
      </c>
      <c r="AB1594" s="2">
        <v>2</v>
      </c>
      <c r="AC1594" s="2">
        <v>3</v>
      </c>
      <c r="AD1594" s="2">
        <v>6</v>
      </c>
      <c r="AE1594" s="2">
        <v>0</v>
      </c>
      <c r="AF1594" s="2">
        <v>0</v>
      </c>
      <c r="AG1594" s="16">
        <v>0</v>
      </c>
      <c r="AH1594" s="49" t="s">
        <v>574</v>
      </c>
      <c r="AI1594" s="49" t="s">
        <v>574</v>
      </c>
      <c r="AJ1594" s="49" t="s">
        <v>574</v>
      </c>
      <c r="AK1594" s="49" t="s">
        <v>574</v>
      </c>
      <c r="AL1594" s="49" t="s">
        <v>574</v>
      </c>
      <c r="AM1594" s="2">
        <f t="shared" si="174"/>
        <v>0</v>
      </c>
      <c r="AN1594" s="1">
        <v>64</v>
      </c>
      <c r="AO1594" s="2">
        <v>36.731999999999999</v>
      </c>
    </row>
    <row r="1595" spans="1:41" hidden="1" x14ac:dyDescent="0.3">
      <c r="A1595">
        <v>3120</v>
      </c>
      <c r="B1595">
        <v>1982</v>
      </c>
      <c r="C1595" s="1">
        <f t="shared" si="168"/>
        <v>42</v>
      </c>
      <c r="D1595" t="s">
        <v>28</v>
      </c>
      <c r="E1595" t="s">
        <v>22</v>
      </c>
      <c r="F1595" s="4" t="s">
        <v>32</v>
      </c>
      <c r="G1595" t="s">
        <v>32</v>
      </c>
      <c r="H1595" s="20">
        <v>38547</v>
      </c>
      <c r="I1595" s="2">
        <f t="shared" si="169"/>
        <v>38.546999999999997</v>
      </c>
      <c r="J1595" s="2">
        <v>1</v>
      </c>
      <c r="K1595" s="2">
        <v>0</v>
      </c>
      <c r="L1595" s="16">
        <f t="shared" si="170"/>
        <v>1</v>
      </c>
      <c r="M1595" s="6" t="s">
        <v>284</v>
      </c>
      <c r="N1595" s="4">
        <f t="shared" si="171"/>
        <v>2</v>
      </c>
      <c r="O1595" s="3">
        <f t="shared" si="172"/>
        <v>41514</v>
      </c>
      <c r="P1595" s="4" t="str" cm="1">
        <f t="array" ref="P1595:R1595">_xlfn.TEXTSPLIT(M1595,"/")</f>
        <v>8</v>
      </c>
      <c r="Q1595" s="4" t="str">
        <v>28</v>
      </c>
      <c r="R1595" s="4" t="str">
        <v>13</v>
      </c>
      <c r="S1595" s="5">
        <f t="shared" si="173"/>
        <v>41514</v>
      </c>
      <c r="T1595">
        <v>49</v>
      </c>
      <c r="U1595" s="14">
        <v>6</v>
      </c>
      <c r="V1595" s="14">
        <v>1</v>
      </c>
      <c r="W1595" s="14">
        <v>10</v>
      </c>
      <c r="X1595" s="14">
        <v>0</v>
      </c>
      <c r="Y1595" s="14">
        <v>1</v>
      </c>
      <c r="Z1595" s="14">
        <v>4</v>
      </c>
      <c r="AA1595" s="2">
        <v>1</v>
      </c>
      <c r="AB1595" s="2">
        <v>1</v>
      </c>
      <c r="AC1595" s="2">
        <v>2</v>
      </c>
      <c r="AD1595" s="2">
        <v>8</v>
      </c>
      <c r="AE1595" s="2">
        <v>0</v>
      </c>
      <c r="AF1595" s="2">
        <v>1</v>
      </c>
      <c r="AG1595" s="16">
        <v>0</v>
      </c>
      <c r="AH1595" s="49" t="s">
        <v>574</v>
      </c>
      <c r="AI1595" s="49" t="s">
        <v>574</v>
      </c>
      <c r="AJ1595" s="49" t="s">
        <v>574</v>
      </c>
      <c r="AK1595" s="49" t="s">
        <v>574</v>
      </c>
      <c r="AL1595" s="49" t="s">
        <v>574</v>
      </c>
      <c r="AM1595" s="2">
        <f t="shared" si="174"/>
        <v>0</v>
      </c>
      <c r="AN1595" s="1">
        <v>31</v>
      </c>
      <c r="AO1595" s="2">
        <v>34.935000000000002</v>
      </c>
    </row>
    <row r="1596" spans="1:41" x14ac:dyDescent="0.3">
      <c r="A1596">
        <v>3112</v>
      </c>
      <c r="B1596">
        <v>1978</v>
      </c>
      <c r="C1596" s="1">
        <f t="shared" si="168"/>
        <v>46</v>
      </c>
      <c r="D1596" t="s">
        <v>25</v>
      </c>
      <c r="E1596" t="s">
        <v>42</v>
      </c>
      <c r="F1596" s="4" t="s">
        <v>29</v>
      </c>
      <c r="G1596" t="s">
        <v>29</v>
      </c>
      <c r="H1596" s="20">
        <v>22701</v>
      </c>
      <c r="I1596" s="2">
        <f t="shared" si="169"/>
        <v>22.701000000000001</v>
      </c>
      <c r="J1596" s="2">
        <v>1</v>
      </c>
      <c r="K1596" s="2">
        <v>0</v>
      </c>
      <c r="L1596" s="16">
        <f t="shared" si="170"/>
        <v>1</v>
      </c>
      <c r="M1596" s="7">
        <v>41403</v>
      </c>
      <c r="N1596" s="4">
        <f t="shared" si="171"/>
        <v>1</v>
      </c>
      <c r="O1596" s="3">
        <f t="shared" si="172"/>
        <v>41403</v>
      </c>
      <c r="P1596" s="4" t="str" cm="1">
        <f t="array" ref="P1596">_xlfn.TEXTSPLIT(M1596,"/")</f>
        <v>41403</v>
      </c>
      <c r="Q1596" s="5"/>
      <c r="R1596" s="5"/>
      <c r="S1596" s="5" t="e">
        <f t="shared" si="173"/>
        <v>#NUM!</v>
      </c>
      <c r="T1596">
        <v>2</v>
      </c>
      <c r="U1596" s="14">
        <v>2</v>
      </c>
      <c r="V1596" s="14">
        <v>4</v>
      </c>
      <c r="W1596" s="14">
        <v>9</v>
      </c>
      <c r="X1596" s="14">
        <v>0</v>
      </c>
      <c r="Y1596" s="14">
        <v>4</v>
      </c>
      <c r="Z1596" s="14">
        <v>5</v>
      </c>
      <c r="AA1596" s="2">
        <v>1</v>
      </c>
      <c r="AB1596" s="2">
        <v>1</v>
      </c>
      <c r="AC1596" s="2">
        <v>3</v>
      </c>
      <c r="AD1596" s="2">
        <v>5</v>
      </c>
      <c r="AE1596" s="2">
        <v>0</v>
      </c>
      <c r="AF1596" s="2">
        <v>0</v>
      </c>
      <c r="AG1596" s="16">
        <v>0</v>
      </c>
      <c r="AH1596" s="49" t="s">
        <v>574</v>
      </c>
      <c r="AI1596" s="49" t="s">
        <v>574</v>
      </c>
      <c r="AJ1596" s="49" t="s">
        <v>574</v>
      </c>
      <c r="AK1596" s="49" t="s">
        <v>574</v>
      </c>
      <c r="AL1596" s="49" t="s">
        <v>574</v>
      </c>
      <c r="AM1596" s="2">
        <f t="shared" si="174"/>
        <v>0</v>
      </c>
      <c r="AN1596" s="1">
        <v>31</v>
      </c>
      <c r="AO1596" s="2">
        <v>34.935000000000002</v>
      </c>
    </row>
    <row r="1597" spans="1:41" hidden="1" x14ac:dyDescent="0.3">
      <c r="A1597">
        <v>3107</v>
      </c>
      <c r="B1597">
        <v>1977</v>
      </c>
      <c r="C1597" s="1">
        <f t="shared" si="168"/>
        <v>47</v>
      </c>
      <c r="D1597" t="s">
        <v>33</v>
      </c>
      <c r="E1597" t="s">
        <v>22</v>
      </c>
      <c r="F1597" s="4" t="s">
        <v>32</v>
      </c>
      <c r="G1597" t="s">
        <v>32</v>
      </c>
      <c r="H1597" s="20">
        <v>71322</v>
      </c>
      <c r="I1597" s="2">
        <f t="shared" si="169"/>
        <v>71.322000000000003</v>
      </c>
      <c r="J1597" s="2">
        <v>0</v>
      </c>
      <c r="K1597" s="2">
        <v>1</v>
      </c>
      <c r="L1597" s="16">
        <f t="shared" si="170"/>
        <v>1</v>
      </c>
      <c r="M1597" s="7">
        <v>41675</v>
      </c>
      <c r="N1597" s="4">
        <f t="shared" si="171"/>
        <v>1</v>
      </c>
      <c r="O1597" s="3">
        <f t="shared" si="172"/>
        <v>41675</v>
      </c>
      <c r="P1597" s="4" t="str" cm="1">
        <f t="array" ref="P1597">_xlfn.TEXTSPLIT(M1597,"/")</f>
        <v>41675</v>
      </c>
      <c r="Q1597" s="5"/>
      <c r="R1597" s="5"/>
      <c r="S1597" s="5" t="e">
        <f t="shared" si="173"/>
        <v>#NUM!</v>
      </c>
      <c r="T1597">
        <v>31</v>
      </c>
      <c r="U1597" s="14">
        <v>121</v>
      </c>
      <c r="V1597" s="14">
        <v>24</v>
      </c>
      <c r="W1597" s="14">
        <v>124</v>
      </c>
      <c r="X1597" s="14">
        <v>24</v>
      </c>
      <c r="Y1597" s="14">
        <v>15</v>
      </c>
      <c r="Z1597" s="14">
        <v>42</v>
      </c>
      <c r="AA1597" s="2">
        <v>1</v>
      </c>
      <c r="AB1597" s="2">
        <v>4</v>
      </c>
      <c r="AC1597" s="2">
        <v>7</v>
      </c>
      <c r="AD1597" s="2">
        <v>2</v>
      </c>
      <c r="AE1597" s="2">
        <v>0</v>
      </c>
      <c r="AF1597" s="2">
        <v>0</v>
      </c>
      <c r="AG1597" s="16">
        <v>0</v>
      </c>
      <c r="AH1597" s="49" t="s">
        <v>574</v>
      </c>
      <c r="AI1597" s="49" t="s">
        <v>574</v>
      </c>
      <c r="AJ1597" s="49" t="s">
        <v>574</v>
      </c>
      <c r="AK1597" s="49" t="s">
        <v>574</v>
      </c>
      <c r="AL1597" s="49" t="s">
        <v>574</v>
      </c>
      <c r="AM1597" s="2">
        <f t="shared" si="174"/>
        <v>0</v>
      </c>
      <c r="AN1597" s="1">
        <v>37</v>
      </c>
      <c r="AO1597" s="2">
        <v>33.234999999999999</v>
      </c>
    </row>
    <row r="1598" spans="1:41" hidden="1" x14ac:dyDescent="0.3">
      <c r="A1598">
        <v>3104</v>
      </c>
      <c r="B1598">
        <v>1962</v>
      </c>
      <c r="C1598" s="1">
        <f t="shared" si="168"/>
        <v>62</v>
      </c>
      <c r="D1598" t="s">
        <v>38</v>
      </c>
      <c r="E1598" t="s">
        <v>22</v>
      </c>
      <c r="F1598" s="4" t="s">
        <v>26</v>
      </c>
      <c r="G1598" t="s">
        <v>26</v>
      </c>
      <c r="H1598" s="20">
        <v>82332</v>
      </c>
      <c r="I1598" s="2">
        <f t="shared" si="169"/>
        <v>82.331999999999994</v>
      </c>
      <c r="J1598" s="2">
        <v>0</v>
      </c>
      <c r="K1598" s="2">
        <v>0</v>
      </c>
      <c r="L1598" s="16">
        <f t="shared" si="170"/>
        <v>0</v>
      </c>
      <c r="M1598" s="6" t="s">
        <v>64</v>
      </c>
      <c r="N1598" s="4">
        <f t="shared" si="171"/>
        <v>2</v>
      </c>
      <c r="O1598" s="3">
        <f t="shared" si="172"/>
        <v>41169</v>
      </c>
      <c r="P1598" s="4" t="str" cm="1">
        <f t="array" ref="P1598:R1598">_xlfn.TEXTSPLIT(M1598,"/")</f>
        <v>9</v>
      </c>
      <c r="Q1598" s="4" t="str">
        <v>17</v>
      </c>
      <c r="R1598" s="4" t="str">
        <v>12</v>
      </c>
      <c r="S1598" s="5">
        <f t="shared" si="173"/>
        <v>41169</v>
      </c>
      <c r="T1598">
        <v>89</v>
      </c>
      <c r="U1598" s="14">
        <v>830</v>
      </c>
      <c r="V1598" s="14">
        <v>59</v>
      </c>
      <c r="W1598" s="14">
        <v>968</v>
      </c>
      <c r="X1598" s="14">
        <v>51</v>
      </c>
      <c r="Y1598" s="14">
        <v>79</v>
      </c>
      <c r="Z1598" s="14">
        <v>19</v>
      </c>
      <c r="AA1598" s="2">
        <v>1</v>
      </c>
      <c r="AB1598" s="2">
        <v>5</v>
      </c>
      <c r="AC1598" s="2">
        <v>12</v>
      </c>
      <c r="AD1598" s="2">
        <v>2</v>
      </c>
      <c r="AE1598" s="2">
        <v>1</v>
      </c>
      <c r="AF1598" s="2">
        <v>0</v>
      </c>
      <c r="AG1598" s="16">
        <v>1</v>
      </c>
      <c r="AH1598" s="49" t="s">
        <v>574</v>
      </c>
      <c r="AI1598" s="49" t="s">
        <v>574</v>
      </c>
      <c r="AJ1598" s="49">
        <v>1</v>
      </c>
      <c r="AK1598" s="49" t="s">
        <v>574</v>
      </c>
      <c r="AL1598" s="49" t="s">
        <v>574</v>
      </c>
      <c r="AM1598" s="2">
        <f t="shared" si="174"/>
        <v>0</v>
      </c>
      <c r="AN1598" s="1">
        <v>44</v>
      </c>
      <c r="AO1598" s="2">
        <v>30.545000000000002</v>
      </c>
    </row>
    <row r="1599" spans="1:41" hidden="1" x14ac:dyDescent="0.3">
      <c r="A1599">
        <v>3102</v>
      </c>
      <c r="B1599">
        <v>1982</v>
      </c>
      <c r="C1599" s="1">
        <f t="shared" si="168"/>
        <v>42</v>
      </c>
      <c r="D1599" t="s">
        <v>28</v>
      </c>
      <c r="E1599" t="s">
        <v>36</v>
      </c>
      <c r="F1599" s="4" t="s">
        <v>32</v>
      </c>
      <c r="G1599" t="s">
        <v>32</v>
      </c>
      <c r="H1599" s="20">
        <v>19414</v>
      </c>
      <c r="I1599" s="2">
        <f t="shared" si="169"/>
        <v>19.414000000000001</v>
      </c>
      <c r="J1599" s="2">
        <v>1</v>
      </c>
      <c r="K1599" s="2">
        <v>0</v>
      </c>
      <c r="L1599" s="16">
        <f t="shared" si="170"/>
        <v>1</v>
      </c>
      <c r="M1599" s="6" t="s">
        <v>44</v>
      </c>
      <c r="N1599" s="4">
        <f t="shared" si="171"/>
        <v>2</v>
      </c>
      <c r="O1599" s="3">
        <f t="shared" si="172"/>
        <v>41563</v>
      </c>
      <c r="P1599" s="4" t="str" cm="1">
        <f t="array" ref="P1599:R1599">_xlfn.TEXTSPLIT(M1599,"/")</f>
        <v>10</v>
      </c>
      <c r="Q1599" s="4" t="str">
        <v>16</v>
      </c>
      <c r="R1599" s="4" t="str">
        <v>13</v>
      </c>
      <c r="S1599" s="5">
        <f t="shared" si="173"/>
        <v>41563</v>
      </c>
      <c r="T1599">
        <v>32</v>
      </c>
      <c r="U1599" s="14">
        <v>2</v>
      </c>
      <c r="V1599" s="14">
        <v>3</v>
      </c>
      <c r="W1599" s="14">
        <v>12</v>
      </c>
      <c r="X1599" s="14">
        <v>3</v>
      </c>
      <c r="Y1599" s="14">
        <v>5</v>
      </c>
      <c r="Z1599" s="14">
        <v>7</v>
      </c>
      <c r="AA1599" s="2">
        <v>1</v>
      </c>
      <c r="AB1599" s="2">
        <v>1</v>
      </c>
      <c r="AC1599" s="2">
        <v>3</v>
      </c>
      <c r="AD1599" s="2">
        <v>8</v>
      </c>
      <c r="AE1599" s="2">
        <v>0</v>
      </c>
      <c r="AF1599" s="2">
        <v>0</v>
      </c>
      <c r="AG1599" s="16">
        <v>0</v>
      </c>
      <c r="AH1599" s="49" t="s">
        <v>574</v>
      </c>
      <c r="AI1599" s="49" t="s">
        <v>574</v>
      </c>
      <c r="AJ1599" s="49" t="s">
        <v>574</v>
      </c>
      <c r="AK1599" s="49" t="s">
        <v>574</v>
      </c>
      <c r="AL1599" s="49" t="s">
        <v>574</v>
      </c>
      <c r="AM1599" s="2">
        <f t="shared" si="174"/>
        <v>0</v>
      </c>
      <c r="AN1599" s="1">
        <v>56</v>
      </c>
      <c r="AO1599" s="2">
        <v>26.641999999999999</v>
      </c>
    </row>
    <row r="1600" spans="1:41" x14ac:dyDescent="0.3">
      <c r="A1600">
        <v>3099</v>
      </c>
      <c r="B1600">
        <v>1971</v>
      </c>
      <c r="C1600" s="1">
        <f t="shared" si="168"/>
        <v>53</v>
      </c>
      <c r="D1600" t="s">
        <v>25</v>
      </c>
      <c r="E1600" t="s">
        <v>22</v>
      </c>
      <c r="F1600" s="4" t="s">
        <v>23</v>
      </c>
      <c r="G1600" t="s">
        <v>23</v>
      </c>
      <c r="H1600" s="20">
        <v>44267</v>
      </c>
      <c r="I1600" s="2">
        <f t="shared" si="169"/>
        <v>44.267000000000003</v>
      </c>
      <c r="J1600" s="2">
        <v>1</v>
      </c>
      <c r="K1600" s="2">
        <v>1</v>
      </c>
      <c r="L1600" s="16">
        <f t="shared" si="170"/>
        <v>2</v>
      </c>
      <c r="M1600" s="6" t="s">
        <v>314</v>
      </c>
      <c r="N1600" s="4">
        <f t="shared" si="171"/>
        <v>2</v>
      </c>
      <c r="O1600" s="3">
        <f t="shared" si="172"/>
        <v>41330</v>
      </c>
      <c r="P1600" s="4" t="str" cm="1">
        <f t="array" ref="P1600:R1600">_xlfn.TEXTSPLIT(M1600,"/")</f>
        <v>2</v>
      </c>
      <c r="Q1600" s="4" t="str">
        <v>25</v>
      </c>
      <c r="R1600" s="4" t="str">
        <v>13</v>
      </c>
      <c r="S1600" s="5">
        <f t="shared" si="173"/>
        <v>41330</v>
      </c>
      <c r="T1600">
        <v>48</v>
      </c>
      <c r="U1600" s="14">
        <v>183</v>
      </c>
      <c r="V1600" s="14">
        <v>5</v>
      </c>
      <c r="W1600" s="14">
        <v>65</v>
      </c>
      <c r="X1600" s="14">
        <v>3</v>
      </c>
      <c r="Y1600" s="14">
        <v>5</v>
      </c>
      <c r="Z1600" s="14">
        <v>49</v>
      </c>
      <c r="AA1600" s="2">
        <v>5</v>
      </c>
      <c r="AB1600" s="2">
        <v>5</v>
      </c>
      <c r="AC1600" s="2">
        <v>4</v>
      </c>
      <c r="AD1600" s="2">
        <v>9</v>
      </c>
      <c r="AE1600" s="2">
        <v>0</v>
      </c>
      <c r="AF1600" s="2">
        <v>0</v>
      </c>
      <c r="AG1600" s="16">
        <v>0</v>
      </c>
      <c r="AH1600" s="49" t="s">
        <v>574</v>
      </c>
      <c r="AI1600" s="49" t="s">
        <v>574</v>
      </c>
      <c r="AJ1600" s="49" t="s">
        <v>574</v>
      </c>
      <c r="AK1600" s="49" t="s">
        <v>574</v>
      </c>
      <c r="AL1600" s="49" t="s">
        <v>574</v>
      </c>
      <c r="AM1600" s="2">
        <f t="shared" si="174"/>
        <v>0</v>
      </c>
      <c r="AN1600" s="1">
        <v>36</v>
      </c>
      <c r="AO1600" s="2">
        <v>23.442</v>
      </c>
    </row>
    <row r="1601" spans="1:41" hidden="1" x14ac:dyDescent="0.3">
      <c r="A1601">
        <v>3091</v>
      </c>
      <c r="B1601">
        <v>1982</v>
      </c>
      <c r="C1601" s="1">
        <f t="shared" si="168"/>
        <v>42</v>
      </c>
      <c r="D1601" t="s">
        <v>47</v>
      </c>
      <c r="E1601" t="s">
        <v>36</v>
      </c>
      <c r="F1601" s="4" t="s">
        <v>32</v>
      </c>
      <c r="G1601" t="s">
        <v>32</v>
      </c>
      <c r="H1601" s="20">
        <v>75774</v>
      </c>
      <c r="I1601" s="2">
        <f t="shared" si="169"/>
        <v>75.774000000000001</v>
      </c>
      <c r="J1601" s="2">
        <v>1</v>
      </c>
      <c r="K1601" s="2">
        <v>0</v>
      </c>
      <c r="L1601" s="16">
        <f t="shared" si="170"/>
        <v>1</v>
      </c>
      <c r="M1601" s="7">
        <v>41675</v>
      </c>
      <c r="N1601" s="4">
        <f t="shared" si="171"/>
        <v>1</v>
      </c>
      <c r="O1601" s="3">
        <f t="shared" si="172"/>
        <v>41675</v>
      </c>
      <c r="P1601" s="4" t="str" cm="1">
        <f t="array" ref="P1601">_xlfn.TEXTSPLIT(M1601,"/")</f>
        <v>41675</v>
      </c>
      <c r="Q1601" s="5"/>
      <c r="R1601" s="5"/>
      <c r="S1601" s="5" t="e">
        <f t="shared" si="173"/>
        <v>#NUM!</v>
      </c>
      <c r="T1601">
        <v>27</v>
      </c>
      <c r="U1601" s="14">
        <v>340</v>
      </c>
      <c r="V1601" s="14">
        <v>21</v>
      </c>
      <c r="W1601" s="14">
        <v>134</v>
      </c>
      <c r="X1601" s="14">
        <v>258</v>
      </c>
      <c r="Y1601" s="14">
        <v>14</v>
      </c>
      <c r="Z1601" s="14">
        <v>56</v>
      </c>
      <c r="AA1601" s="2">
        <v>1</v>
      </c>
      <c r="AB1601" s="2">
        <v>7</v>
      </c>
      <c r="AC1601" s="2">
        <v>8</v>
      </c>
      <c r="AD1601" s="2">
        <v>4</v>
      </c>
      <c r="AE1601" s="2">
        <v>0</v>
      </c>
      <c r="AF1601" s="2">
        <v>0</v>
      </c>
      <c r="AG1601" s="16">
        <v>0</v>
      </c>
      <c r="AH1601" s="49" t="s">
        <v>574</v>
      </c>
      <c r="AI1601" s="49" t="s">
        <v>574</v>
      </c>
      <c r="AJ1601" s="49" t="s">
        <v>574</v>
      </c>
      <c r="AK1601" s="49" t="s">
        <v>574</v>
      </c>
      <c r="AL1601" s="49" t="s">
        <v>574</v>
      </c>
      <c r="AM1601" s="2">
        <f t="shared" si="174"/>
        <v>0</v>
      </c>
      <c r="AN1601" s="1">
        <v>54</v>
      </c>
      <c r="AO1601" s="2">
        <v>23.228000000000002</v>
      </c>
    </row>
    <row r="1602" spans="1:41" x14ac:dyDescent="0.3">
      <c r="A1602">
        <v>3083</v>
      </c>
      <c r="B1602">
        <v>1975</v>
      </c>
      <c r="C1602" s="1">
        <f t="shared" ref="C1602:C1665" si="175">2024-B1602</f>
        <v>49</v>
      </c>
      <c r="D1602" t="s">
        <v>25</v>
      </c>
      <c r="E1602" t="s">
        <v>22</v>
      </c>
      <c r="F1602" s="4" t="s">
        <v>29</v>
      </c>
      <c r="G1602" t="s">
        <v>29</v>
      </c>
      <c r="H1602" s="20">
        <v>45837</v>
      </c>
      <c r="I1602" s="2">
        <f t="shared" ref="I1602:I1665" si="176">H1602/1000</f>
        <v>45.837000000000003</v>
      </c>
      <c r="J1602" s="2">
        <v>1</v>
      </c>
      <c r="K1602" s="2">
        <v>1</v>
      </c>
      <c r="L1602" s="16">
        <f t="shared" ref="L1602:L1665" si="177">K1602+J1602</f>
        <v>2</v>
      </c>
      <c r="M1602" s="6" t="s">
        <v>433</v>
      </c>
      <c r="N1602" s="4">
        <f t="shared" ref="N1602:N1665" si="178">TYPE(M1602)</f>
        <v>2</v>
      </c>
      <c r="O1602" s="3">
        <f t="shared" ref="O1602:O1665" si="179">IF(N1602=2,S1602,M1602)</f>
        <v>41481</v>
      </c>
      <c r="P1602" s="4" t="str" cm="1">
        <f t="array" ref="P1602:R1602">_xlfn.TEXTSPLIT(M1602,"/")</f>
        <v>7</v>
      </c>
      <c r="Q1602" s="4" t="str">
        <v>26</v>
      </c>
      <c r="R1602" s="4" t="str">
        <v>13</v>
      </c>
      <c r="S1602" s="5">
        <f t="shared" ref="S1602:S1665" si="180">DATE(R1602+100,P1602,Q1602)</f>
        <v>41481</v>
      </c>
      <c r="T1602">
        <v>88</v>
      </c>
      <c r="U1602" s="14">
        <v>215</v>
      </c>
      <c r="V1602" s="14">
        <v>13</v>
      </c>
      <c r="W1602" s="14">
        <v>87</v>
      </c>
      <c r="X1602" s="14">
        <v>17</v>
      </c>
      <c r="Y1602" s="14">
        <v>17</v>
      </c>
      <c r="Z1602" s="14">
        <v>24</v>
      </c>
      <c r="AA1602" s="2">
        <v>5</v>
      </c>
      <c r="AB1602" s="2">
        <v>6</v>
      </c>
      <c r="AC1602" s="2">
        <v>5</v>
      </c>
      <c r="AD1602" s="2">
        <v>7</v>
      </c>
      <c r="AE1602" s="2">
        <v>0</v>
      </c>
      <c r="AF1602" s="2">
        <v>0</v>
      </c>
      <c r="AG1602" s="16">
        <v>0</v>
      </c>
      <c r="AH1602" s="49" t="s">
        <v>574</v>
      </c>
      <c r="AI1602" s="49" t="s">
        <v>574</v>
      </c>
      <c r="AJ1602" s="49" t="s">
        <v>574</v>
      </c>
      <c r="AK1602" s="49" t="s">
        <v>574</v>
      </c>
      <c r="AL1602" s="49" t="s">
        <v>574</v>
      </c>
      <c r="AM1602" s="2">
        <f t="shared" ref="AM1602:AM1665" si="181">SUM(AH1602:AL1602)-AG1602</f>
        <v>0</v>
      </c>
      <c r="AN1602" s="1">
        <v>33</v>
      </c>
      <c r="AO1602" s="2">
        <v>16.184999999999999</v>
      </c>
    </row>
    <row r="1603" spans="1:41" x14ac:dyDescent="0.3">
      <c r="A1603">
        <v>3081</v>
      </c>
      <c r="B1603">
        <v>1979</v>
      </c>
      <c r="C1603" s="1">
        <f t="shared" si="175"/>
        <v>45</v>
      </c>
      <c r="D1603" t="s">
        <v>25</v>
      </c>
      <c r="E1603" t="s">
        <v>34</v>
      </c>
      <c r="F1603" s="4" t="s">
        <v>29</v>
      </c>
      <c r="G1603" t="s">
        <v>29</v>
      </c>
      <c r="H1603" s="20">
        <v>41014</v>
      </c>
      <c r="I1603" s="2">
        <f t="shared" si="176"/>
        <v>41.014000000000003</v>
      </c>
      <c r="J1603" s="2">
        <v>1</v>
      </c>
      <c r="K1603" s="2">
        <v>0</v>
      </c>
      <c r="L1603" s="16">
        <f t="shared" si="177"/>
        <v>1</v>
      </c>
      <c r="M1603" s="6" t="s">
        <v>178</v>
      </c>
      <c r="N1603" s="4">
        <f t="shared" si="178"/>
        <v>2</v>
      </c>
      <c r="O1603" s="3">
        <f t="shared" si="179"/>
        <v>41386</v>
      </c>
      <c r="P1603" s="4" t="str" cm="1">
        <f t="array" ref="P1603:R1603">_xlfn.TEXTSPLIT(M1603,"/")</f>
        <v>4</v>
      </c>
      <c r="Q1603" s="4" t="str">
        <v>22</v>
      </c>
      <c r="R1603" s="4" t="str">
        <v>13</v>
      </c>
      <c r="S1603" s="5">
        <f t="shared" si="180"/>
        <v>41386</v>
      </c>
      <c r="T1603">
        <v>65</v>
      </c>
      <c r="U1603" s="14">
        <v>7</v>
      </c>
      <c r="V1603" s="14">
        <v>2</v>
      </c>
      <c r="W1603" s="14">
        <v>6</v>
      </c>
      <c r="X1603" s="14">
        <v>2</v>
      </c>
      <c r="Y1603" s="14">
        <v>0</v>
      </c>
      <c r="Z1603" s="14">
        <v>3</v>
      </c>
      <c r="AA1603" s="2">
        <v>1</v>
      </c>
      <c r="AB1603" s="2">
        <v>1</v>
      </c>
      <c r="AC1603" s="2">
        <v>2</v>
      </c>
      <c r="AD1603" s="2">
        <v>7</v>
      </c>
      <c r="AE1603" s="2">
        <v>0</v>
      </c>
      <c r="AF1603" s="2">
        <v>0</v>
      </c>
      <c r="AG1603" s="16">
        <v>0</v>
      </c>
      <c r="AH1603" s="49" t="s">
        <v>574</v>
      </c>
      <c r="AI1603" s="49" t="s">
        <v>574</v>
      </c>
      <c r="AJ1603" s="49" t="s">
        <v>574</v>
      </c>
      <c r="AK1603" s="49" t="s">
        <v>574</v>
      </c>
      <c r="AL1603" s="49" t="s">
        <v>574</v>
      </c>
      <c r="AM1603" s="2">
        <f t="shared" si="181"/>
        <v>0</v>
      </c>
      <c r="AN1603" s="1">
        <v>43</v>
      </c>
      <c r="AO1603" s="2">
        <v>14.515000000000001</v>
      </c>
    </row>
    <row r="1604" spans="1:41" hidden="1" x14ac:dyDescent="0.3">
      <c r="A1604">
        <v>3076</v>
      </c>
      <c r="B1604">
        <v>1976</v>
      </c>
      <c r="C1604" s="1">
        <f t="shared" si="175"/>
        <v>48</v>
      </c>
      <c r="D1604" t="s">
        <v>33</v>
      </c>
      <c r="E1604" t="s">
        <v>22</v>
      </c>
      <c r="F1604" s="4" t="s">
        <v>32</v>
      </c>
      <c r="G1604" t="s">
        <v>32</v>
      </c>
      <c r="H1604" s="20">
        <v>66653</v>
      </c>
      <c r="I1604" s="2">
        <f t="shared" si="176"/>
        <v>66.653000000000006</v>
      </c>
      <c r="J1604" s="2">
        <v>1</v>
      </c>
      <c r="K1604" s="2">
        <v>1</v>
      </c>
      <c r="L1604" s="16">
        <f t="shared" si="177"/>
        <v>2</v>
      </c>
      <c r="M1604" s="7">
        <v>41099</v>
      </c>
      <c r="N1604" s="4">
        <f t="shared" si="178"/>
        <v>1</v>
      </c>
      <c r="O1604" s="3">
        <f t="shared" si="179"/>
        <v>41099</v>
      </c>
      <c r="P1604" s="4" t="str" cm="1">
        <f t="array" ref="P1604">_xlfn.TEXTSPLIT(M1604,"/")</f>
        <v>41099</v>
      </c>
      <c r="Q1604" s="5"/>
      <c r="R1604" s="5"/>
      <c r="S1604" s="5" t="e">
        <f t="shared" si="180"/>
        <v>#NUM!</v>
      </c>
      <c r="T1604">
        <v>18</v>
      </c>
      <c r="U1604" s="14">
        <v>452</v>
      </c>
      <c r="V1604" s="14">
        <v>18</v>
      </c>
      <c r="W1604" s="14">
        <v>102</v>
      </c>
      <c r="X1604" s="14">
        <v>16</v>
      </c>
      <c r="Y1604" s="14">
        <v>18</v>
      </c>
      <c r="Z1604" s="14">
        <v>6</v>
      </c>
      <c r="AA1604" s="2">
        <v>4</v>
      </c>
      <c r="AB1604" s="2">
        <v>4</v>
      </c>
      <c r="AC1604" s="2">
        <v>12</v>
      </c>
      <c r="AD1604" s="2">
        <v>3</v>
      </c>
      <c r="AE1604" s="2">
        <v>0</v>
      </c>
      <c r="AF1604" s="2">
        <v>0</v>
      </c>
      <c r="AG1604" s="16">
        <v>0</v>
      </c>
      <c r="AH1604" s="49" t="s">
        <v>574</v>
      </c>
      <c r="AI1604" s="49" t="s">
        <v>574</v>
      </c>
      <c r="AJ1604" s="49" t="s">
        <v>574</v>
      </c>
      <c r="AK1604" s="49" t="s">
        <v>574</v>
      </c>
      <c r="AL1604" s="49" t="s">
        <v>574</v>
      </c>
      <c r="AM1604" s="2">
        <f t="shared" si="181"/>
        <v>0</v>
      </c>
      <c r="AN1604" s="1">
        <v>37</v>
      </c>
      <c r="AO1604" s="2">
        <v>91.82</v>
      </c>
    </row>
    <row r="1605" spans="1:41" x14ac:dyDescent="0.3">
      <c r="A1605">
        <v>3075</v>
      </c>
      <c r="B1605">
        <v>1973</v>
      </c>
      <c r="C1605" s="1">
        <f t="shared" si="175"/>
        <v>51</v>
      </c>
      <c r="D1605" t="s">
        <v>25</v>
      </c>
      <c r="E1605" t="s">
        <v>34</v>
      </c>
      <c r="F1605" s="4" t="s">
        <v>29</v>
      </c>
      <c r="G1605" t="s">
        <v>29</v>
      </c>
      <c r="H1605" s="20">
        <v>59973</v>
      </c>
      <c r="I1605" s="2">
        <f t="shared" si="176"/>
        <v>59.972999999999999</v>
      </c>
      <c r="J1605" s="2">
        <v>0</v>
      </c>
      <c r="K1605" s="2">
        <v>0</v>
      </c>
      <c r="L1605" s="16">
        <f t="shared" si="177"/>
        <v>0</v>
      </c>
      <c r="M1605" s="7">
        <v>41587</v>
      </c>
      <c r="N1605" s="4">
        <f t="shared" si="178"/>
        <v>1</v>
      </c>
      <c r="O1605" s="3">
        <f t="shared" si="179"/>
        <v>41587</v>
      </c>
      <c r="P1605" s="4" t="str" cm="1">
        <f t="array" ref="P1605">_xlfn.TEXTSPLIT(M1605,"/")</f>
        <v>41587</v>
      </c>
      <c r="Q1605" s="5"/>
      <c r="R1605" s="5"/>
      <c r="S1605" s="5" t="e">
        <f t="shared" si="180"/>
        <v>#NUM!</v>
      </c>
      <c r="T1605">
        <v>47</v>
      </c>
      <c r="U1605" s="14">
        <v>130</v>
      </c>
      <c r="V1605" s="14">
        <v>30</v>
      </c>
      <c r="W1605" s="14">
        <v>168</v>
      </c>
      <c r="X1605" s="14">
        <v>20</v>
      </c>
      <c r="Y1605" s="14">
        <v>34</v>
      </c>
      <c r="Z1605" s="14">
        <v>0</v>
      </c>
      <c r="AA1605" s="2">
        <v>1</v>
      </c>
      <c r="AB1605" s="2">
        <v>3</v>
      </c>
      <c r="AC1605" s="2">
        <v>7</v>
      </c>
      <c r="AD1605" s="2">
        <v>1</v>
      </c>
      <c r="AE1605" s="2">
        <v>0</v>
      </c>
      <c r="AF1605" s="2">
        <v>0</v>
      </c>
      <c r="AG1605" s="16">
        <v>0</v>
      </c>
      <c r="AH1605" s="49" t="s">
        <v>574</v>
      </c>
      <c r="AI1605" s="49" t="s">
        <v>574</v>
      </c>
      <c r="AJ1605" s="49" t="s">
        <v>574</v>
      </c>
      <c r="AK1605" s="49" t="s">
        <v>574</v>
      </c>
      <c r="AL1605" s="49" t="s">
        <v>574</v>
      </c>
      <c r="AM1605" s="2">
        <f t="shared" si="181"/>
        <v>0</v>
      </c>
      <c r="AN1605" s="1">
        <v>40</v>
      </c>
      <c r="AO1605" s="2">
        <v>86.58</v>
      </c>
    </row>
    <row r="1606" spans="1:41" x14ac:dyDescent="0.3">
      <c r="A1606">
        <v>3074</v>
      </c>
      <c r="B1606">
        <v>1985</v>
      </c>
      <c r="C1606" s="1">
        <f t="shared" si="175"/>
        <v>39</v>
      </c>
      <c r="D1606" t="s">
        <v>25</v>
      </c>
      <c r="E1606" t="s">
        <v>34</v>
      </c>
      <c r="F1606" s="4" t="s">
        <v>29</v>
      </c>
      <c r="G1606" t="s">
        <v>29</v>
      </c>
      <c r="H1606" s="20">
        <v>70643</v>
      </c>
      <c r="I1606" s="2">
        <f t="shared" si="176"/>
        <v>70.643000000000001</v>
      </c>
      <c r="J1606" s="2">
        <v>0</v>
      </c>
      <c r="K1606" s="2">
        <v>0</v>
      </c>
      <c r="L1606" s="16">
        <f t="shared" si="177"/>
        <v>0</v>
      </c>
      <c r="M1606" s="6" t="s">
        <v>329</v>
      </c>
      <c r="N1606" s="4">
        <f t="shared" si="178"/>
        <v>2</v>
      </c>
      <c r="O1606" s="3">
        <f t="shared" si="179"/>
        <v>41197</v>
      </c>
      <c r="P1606" s="4" t="str" cm="1">
        <f t="array" ref="P1606:R1606">_xlfn.TEXTSPLIT(M1606,"/")</f>
        <v>10</v>
      </c>
      <c r="Q1606" s="4" t="str">
        <v>15</v>
      </c>
      <c r="R1606" s="4" t="str">
        <v>12</v>
      </c>
      <c r="S1606" s="5">
        <f t="shared" si="180"/>
        <v>41197</v>
      </c>
      <c r="T1606">
        <v>66</v>
      </c>
      <c r="U1606" s="14">
        <v>1218</v>
      </c>
      <c r="V1606" s="14">
        <v>107</v>
      </c>
      <c r="W1606" s="14">
        <v>304</v>
      </c>
      <c r="X1606" s="14">
        <v>23</v>
      </c>
      <c r="Y1606" s="14">
        <v>143</v>
      </c>
      <c r="Z1606" s="14">
        <v>33</v>
      </c>
      <c r="AA1606" s="2">
        <v>1</v>
      </c>
      <c r="AB1606" s="2">
        <v>5</v>
      </c>
      <c r="AC1606" s="2">
        <v>4</v>
      </c>
      <c r="AD1606" s="2">
        <v>6</v>
      </c>
      <c r="AE1606" s="2">
        <v>1</v>
      </c>
      <c r="AF1606" s="2">
        <v>0</v>
      </c>
      <c r="AG1606" s="16">
        <v>0</v>
      </c>
      <c r="AH1606" s="49" t="s">
        <v>574</v>
      </c>
      <c r="AI1606" s="49" t="s">
        <v>574</v>
      </c>
      <c r="AJ1606" s="49" t="s">
        <v>574</v>
      </c>
      <c r="AK1606" s="49" t="s">
        <v>574</v>
      </c>
      <c r="AL1606" s="49" t="s">
        <v>574</v>
      </c>
      <c r="AM1606" s="2">
        <f t="shared" si="181"/>
        <v>0</v>
      </c>
      <c r="AN1606" s="1">
        <v>71</v>
      </c>
      <c r="AO1606" s="2">
        <v>84.573999999999998</v>
      </c>
    </row>
    <row r="1607" spans="1:41" x14ac:dyDescent="0.3">
      <c r="A1607">
        <v>3068</v>
      </c>
      <c r="B1607">
        <v>1991</v>
      </c>
      <c r="C1607" s="1">
        <f t="shared" si="175"/>
        <v>33</v>
      </c>
      <c r="D1607" t="s">
        <v>25</v>
      </c>
      <c r="E1607" t="s">
        <v>22</v>
      </c>
      <c r="F1607" s="4" t="s">
        <v>29</v>
      </c>
      <c r="G1607" t="s">
        <v>29</v>
      </c>
      <c r="H1607" s="20">
        <v>18351</v>
      </c>
      <c r="I1607" s="2">
        <f t="shared" si="176"/>
        <v>18.350999999999999</v>
      </c>
      <c r="J1607" s="2">
        <v>0</v>
      </c>
      <c r="K1607" s="2">
        <v>0</v>
      </c>
      <c r="L1607" s="16">
        <f t="shared" si="177"/>
        <v>0</v>
      </c>
      <c r="M1607" s="6" t="s">
        <v>57</v>
      </c>
      <c r="N1607" s="4">
        <f t="shared" si="178"/>
        <v>2</v>
      </c>
      <c r="O1607" s="3">
        <f t="shared" si="179"/>
        <v>41576</v>
      </c>
      <c r="P1607" s="4" t="str" cm="1">
        <f t="array" ref="P1607:R1607">_xlfn.TEXTSPLIT(M1607,"/")</f>
        <v>10</v>
      </c>
      <c r="Q1607" s="4" t="str">
        <v>29</v>
      </c>
      <c r="R1607" s="4" t="str">
        <v>13</v>
      </c>
      <c r="S1607" s="5">
        <f t="shared" si="180"/>
        <v>41576</v>
      </c>
      <c r="T1607">
        <v>1</v>
      </c>
      <c r="U1607" s="14">
        <v>1</v>
      </c>
      <c r="V1607" s="14">
        <v>12</v>
      </c>
      <c r="W1607" s="14">
        <v>9</v>
      </c>
      <c r="X1607" s="14">
        <v>0</v>
      </c>
      <c r="Y1607" s="14">
        <v>14</v>
      </c>
      <c r="Z1607" s="14">
        <v>7</v>
      </c>
      <c r="AA1607" s="2">
        <v>1</v>
      </c>
      <c r="AB1607" s="2">
        <v>2</v>
      </c>
      <c r="AC1607" s="2">
        <v>3</v>
      </c>
      <c r="AD1607" s="2">
        <v>7</v>
      </c>
      <c r="AE1607" s="2">
        <v>0</v>
      </c>
      <c r="AF1607" s="2">
        <v>0</v>
      </c>
      <c r="AG1607" s="16">
        <v>0</v>
      </c>
      <c r="AH1607" s="49" t="s">
        <v>574</v>
      </c>
      <c r="AI1607" s="49" t="s">
        <v>574</v>
      </c>
      <c r="AJ1607" s="49" t="s">
        <v>574</v>
      </c>
      <c r="AK1607" s="49" t="s">
        <v>574</v>
      </c>
      <c r="AL1607" s="49" t="s">
        <v>574</v>
      </c>
      <c r="AM1607" s="2">
        <f t="shared" si="181"/>
        <v>0</v>
      </c>
      <c r="AN1607" s="1">
        <v>47</v>
      </c>
      <c r="AO1607" s="2">
        <v>79.941000000000003</v>
      </c>
    </row>
    <row r="1608" spans="1:41" hidden="1" x14ac:dyDescent="0.3">
      <c r="A1608">
        <v>3066</v>
      </c>
      <c r="B1608">
        <v>1976</v>
      </c>
      <c r="C1608" s="1">
        <f t="shared" si="175"/>
        <v>48</v>
      </c>
      <c r="D1608" t="s">
        <v>47</v>
      </c>
      <c r="E1608" t="s">
        <v>34</v>
      </c>
      <c r="F1608" s="4" t="s">
        <v>32</v>
      </c>
      <c r="G1608" t="s">
        <v>32</v>
      </c>
      <c r="H1608" s="20">
        <v>61905</v>
      </c>
      <c r="I1608" s="2">
        <f t="shared" si="176"/>
        <v>61.905000000000001</v>
      </c>
      <c r="J1608" s="2">
        <v>0</v>
      </c>
      <c r="K1608" s="2">
        <v>1</v>
      </c>
      <c r="L1608" s="16">
        <f t="shared" si="177"/>
        <v>1</v>
      </c>
      <c r="M1608" s="7">
        <v>41731</v>
      </c>
      <c r="N1608" s="4">
        <f t="shared" si="178"/>
        <v>1</v>
      </c>
      <c r="O1608" s="3">
        <f t="shared" si="179"/>
        <v>41731</v>
      </c>
      <c r="P1608" s="4" t="str" cm="1">
        <f t="array" ref="P1608">_xlfn.TEXTSPLIT(M1608,"/")</f>
        <v>41731</v>
      </c>
      <c r="Q1608" s="5"/>
      <c r="R1608" s="5"/>
      <c r="S1608" s="5" t="e">
        <f t="shared" si="180"/>
        <v>#NUM!</v>
      </c>
      <c r="T1608">
        <v>2</v>
      </c>
      <c r="U1608" s="14">
        <v>167</v>
      </c>
      <c r="V1608" s="14">
        <v>0</v>
      </c>
      <c r="W1608" s="14">
        <v>43</v>
      </c>
      <c r="X1608" s="14">
        <v>6</v>
      </c>
      <c r="Y1608" s="14">
        <v>2</v>
      </c>
      <c r="Z1608" s="14">
        <v>13</v>
      </c>
      <c r="AA1608" s="2">
        <v>2</v>
      </c>
      <c r="AB1608" s="2">
        <v>4</v>
      </c>
      <c r="AC1608" s="2">
        <v>4</v>
      </c>
      <c r="AD1608" s="2">
        <v>5</v>
      </c>
      <c r="AE1608" s="2">
        <v>0</v>
      </c>
      <c r="AF1608" s="2">
        <v>0</v>
      </c>
      <c r="AG1608" s="16">
        <v>0</v>
      </c>
      <c r="AH1608" s="49" t="s">
        <v>574</v>
      </c>
      <c r="AI1608" s="49" t="s">
        <v>574</v>
      </c>
      <c r="AJ1608" s="49" t="s">
        <v>574</v>
      </c>
      <c r="AK1608" s="49" t="s">
        <v>574</v>
      </c>
      <c r="AL1608" s="49" t="s">
        <v>574</v>
      </c>
      <c r="AM1608" s="2">
        <f t="shared" si="181"/>
        <v>0</v>
      </c>
      <c r="AN1608" s="1">
        <v>51</v>
      </c>
      <c r="AO1608" s="2">
        <v>79.930000000000007</v>
      </c>
    </row>
    <row r="1609" spans="1:41" hidden="1" x14ac:dyDescent="0.3">
      <c r="A1609">
        <v>3056</v>
      </c>
      <c r="B1609">
        <v>1979</v>
      </c>
      <c r="C1609" s="1">
        <f t="shared" si="175"/>
        <v>45</v>
      </c>
      <c r="D1609" t="s">
        <v>47</v>
      </c>
      <c r="E1609" t="s">
        <v>22</v>
      </c>
      <c r="F1609" s="4" t="s">
        <v>23</v>
      </c>
      <c r="G1609" t="s">
        <v>23</v>
      </c>
      <c r="H1609" s="20">
        <v>63693</v>
      </c>
      <c r="I1609" s="2">
        <f t="shared" si="176"/>
        <v>63.692999999999998</v>
      </c>
      <c r="J1609" s="2">
        <v>0</v>
      </c>
      <c r="K1609" s="2">
        <v>1</v>
      </c>
      <c r="L1609" s="16">
        <f t="shared" si="177"/>
        <v>1</v>
      </c>
      <c r="M1609" s="6" t="s">
        <v>388</v>
      </c>
      <c r="N1609" s="4">
        <f t="shared" si="178"/>
        <v>2</v>
      </c>
      <c r="O1609" s="3">
        <f t="shared" si="179"/>
        <v>41561</v>
      </c>
      <c r="P1609" s="4" t="str" cm="1">
        <f t="array" ref="P1609:R1609">_xlfn.TEXTSPLIT(M1609,"/")</f>
        <v>10</v>
      </c>
      <c r="Q1609" s="4" t="str">
        <v>14</v>
      </c>
      <c r="R1609" s="4" t="str">
        <v>13</v>
      </c>
      <c r="S1609" s="5">
        <f t="shared" si="180"/>
        <v>41561</v>
      </c>
      <c r="T1609">
        <v>63</v>
      </c>
      <c r="U1609" s="14">
        <v>587</v>
      </c>
      <c r="V1609" s="14">
        <v>43</v>
      </c>
      <c r="W1609" s="14">
        <v>337</v>
      </c>
      <c r="X1609" s="14">
        <v>42</v>
      </c>
      <c r="Y1609" s="14">
        <v>87</v>
      </c>
      <c r="Z1609" s="14">
        <v>54</v>
      </c>
      <c r="AA1609" s="2">
        <v>3</v>
      </c>
      <c r="AB1609" s="2">
        <v>11</v>
      </c>
      <c r="AC1609" s="2">
        <v>9</v>
      </c>
      <c r="AD1609" s="2">
        <v>6</v>
      </c>
      <c r="AE1609" s="2">
        <v>0</v>
      </c>
      <c r="AF1609" s="2">
        <v>0</v>
      </c>
      <c r="AG1609" s="16">
        <v>0</v>
      </c>
      <c r="AH1609" s="49" t="s">
        <v>574</v>
      </c>
      <c r="AI1609" s="49" t="s">
        <v>574</v>
      </c>
      <c r="AJ1609" s="49" t="s">
        <v>574</v>
      </c>
      <c r="AK1609" s="49" t="s">
        <v>574</v>
      </c>
      <c r="AL1609" s="49" t="s">
        <v>574</v>
      </c>
      <c r="AM1609" s="2">
        <f t="shared" si="181"/>
        <v>0</v>
      </c>
      <c r="AN1609" s="1">
        <v>54</v>
      </c>
      <c r="AO1609" s="2">
        <v>79.733999999999995</v>
      </c>
    </row>
    <row r="1610" spans="1:41" x14ac:dyDescent="0.3">
      <c r="A1610">
        <v>3050</v>
      </c>
      <c r="B1610">
        <v>1967</v>
      </c>
      <c r="C1610" s="1">
        <f t="shared" si="175"/>
        <v>57</v>
      </c>
      <c r="D1610" t="s">
        <v>25</v>
      </c>
      <c r="E1610" t="s">
        <v>22</v>
      </c>
      <c r="F1610" s="4" t="s">
        <v>29</v>
      </c>
      <c r="G1610" t="s">
        <v>29</v>
      </c>
      <c r="H1610" s="20">
        <v>54198</v>
      </c>
      <c r="I1610" s="2">
        <f t="shared" si="176"/>
        <v>54.198</v>
      </c>
      <c r="J1610" s="2">
        <v>1</v>
      </c>
      <c r="K1610" s="2">
        <v>1</v>
      </c>
      <c r="L1610" s="16">
        <f t="shared" si="177"/>
        <v>2</v>
      </c>
      <c r="M1610" s="6" t="s">
        <v>172</v>
      </c>
      <c r="N1610" s="4">
        <f t="shared" si="178"/>
        <v>2</v>
      </c>
      <c r="O1610" s="3">
        <f t="shared" si="179"/>
        <v>41625</v>
      </c>
      <c r="P1610" s="4" t="str" cm="1">
        <f t="array" ref="P1610:R1610">_xlfn.TEXTSPLIT(M1610,"/")</f>
        <v>12</v>
      </c>
      <c r="Q1610" s="4" t="str">
        <v>17</v>
      </c>
      <c r="R1610" s="4" t="str">
        <v>13</v>
      </c>
      <c r="S1610" s="5">
        <f t="shared" si="180"/>
        <v>41625</v>
      </c>
      <c r="T1610">
        <v>13</v>
      </c>
      <c r="U1610" s="14">
        <v>185</v>
      </c>
      <c r="V1610" s="14">
        <v>0</v>
      </c>
      <c r="W1610" s="14">
        <v>28</v>
      </c>
      <c r="X1610" s="14">
        <v>3</v>
      </c>
      <c r="Y1610" s="14">
        <v>2</v>
      </c>
      <c r="Z1610" s="14">
        <v>17</v>
      </c>
      <c r="AA1610" s="2">
        <v>6</v>
      </c>
      <c r="AB1610" s="2">
        <v>3</v>
      </c>
      <c r="AC1610" s="2">
        <v>6</v>
      </c>
      <c r="AD1610" s="2">
        <v>4</v>
      </c>
      <c r="AE1610" s="2">
        <v>0</v>
      </c>
      <c r="AF1610" s="2">
        <v>0</v>
      </c>
      <c r="AG1610" s="16">
        <v>0</v>
      </c>
      <c r="AH1610" s="49" t="s">
        <v>574</v>
      </c>
      <c r="AI1610" s="49" t="s">
        <v>574</v>
      </c>
      <c r="AJ1610" s="49" t="s">
        <v>574</v>
      </c>
      <c r="AK1610" s="49" t="s">
        <v>574</v>
      </c>
      <c r="AL1610" s="49" t="s">
        <v>574</v>
      </c>
      <c r="AM1610" s="2">
        <f t="shared" si="181"/>
        <v>0</v>
      </c>
      <c r="AN1610" s="1">
        <v>51</v>
      </c>
      <c r="AO1610" s="2">
        <v>78.075000000000003</v>
      </c>
    </row>
    <row r="1611" spans="1:41" hidden="1" x14ac:dyDescent="0.3">
      <c r="A1611">
        <v>3037</v>
      </c>
      <c r="B1611">
        <v>1984</v>
      </c>
      <c r="C1611" s="1">
        <f t="shared" si="175"/>
        <v>40</v>
      </c>
      <c r="D1611" t="s">
        <v>28</v>
      </c>
      <c r="E1611" t="s">
        <v>34</v>
      </c>
      <c r="F1611" s="4" t="s">
        <v>29</v>
      </c>
      <c r="G1611" t="s">
        <v>29</v>
      </c>
      <c r="H1611" s="20">
        <v>50150</v>
      </c>
      <c r="I1611" s="2">
        <f t="shared" si="176"/>
        <v>50.15</v>
      </c>
      <c r="J1611" s="2">
        <v>0</v>
      </c>
      <c r="K1611" s="2">
        <v>0</v>
      </c>
      <c r="L1611" s="16">
        <f t="shared" si="177"/>
        <v>0</v>
      </c>
      <c r="M1611" s="6" t="s">
        <v>283</v>
      </c>
      <c r="N1611" s="4">
        <f t="shared" si="178"/>
        <v>2</v>
      </c>
      <c r="O1611" s="3">
        <f t="shared" si="179"/>
        <v>41445</v>
      </c>
      <c r="P1611" s="4" t="str" cm="1">
        <f t="array" ref="P1611:R1611">_xlfn.TEXTSPLIT(M1611,"/")</f>
        <v>6</v>
      </c>
      <c r="Q1611" s="4" t="str">
        <v>20</v>
      </c>
      <c r="R1611" s="4" t="str">
        <v>13</v>
      </c>
      <c r="S1611" s="5">
        <f t="shared" si="180"/>
        <v>41445</v>
      </c>
      <c r="T1611">
        <v>32</v>
      </c>
      <c r="U1611" s="14">
        <v>135</v>
      </c>
      <c r="V1611" s="14">
        <v>46</v>
      </c>
      <c r="W1611" s="14">
        <v>92</v>
      </c>
      <c r="X1611" s="14">
        <v>65</v>
      </c>
      <c r="Y1611" s="14">
        <v>61</v>
      </c>
      <c r="Z1611" s="14">
        <v>11</v>
      </c>
      <c r="AA1611" s="2">
        <v>2</v>
      </c>
      <c r="AB1611" s="2">
        <v>5</v>
      </c>
      <c r="AC1611" s="2">
        <v>7</v>
      </c>
      <c r="AD1611" s="2">
        <v>5</v>
      </c>
      <c r="AE1611" s="2">
        <v>0</v>
      </c>
      <c r="AF1611" s="2">
        <v>0</v>
      </c>
      <c r="AG1611" s="16">
        <v>0</v>
      </c>
      <c r="AH1611" s="49" t="s">
        <v>574</v>
      </c>
      <c r="AI1611" s="49" t="s">
        <v>574</v>
      </c>
      <c r="AJ1611" s="49" t="s">
        <v>574</v>
      </c>
      <c r="AK1611" s="49" t="s">
        <v>574</v>
      </c>
      <c r="AL1611" s="49" t="s">
        <v>574</v>
      </c>
      <c r="AM1611" s="2">
        <f t="shared" si="181"/>
        <v>0</v>
      </c>
      <c r="AN1611" s="1">
        <v>67</v>
      </c>
      <c r="AO1611" s="2">
        <v>77.376000000000005</v>
      </c>
    </row>
    <row r="1612" spans="1:41" hidden="1" x14ac:dyDescent="0.3">
      <c r="A1612">
        <v>3033</v>
      </c>
      <c r="B1612">
        <v>1964</v>
      </c>
      <c r="C1612" s="1">
        <f t="shared" si="175"/>
        <v>60</v>
      </c>
      <c r="D1612" t="s">
        <v>33</v>
      </c>
      <c r="E1612" t="s">
        <v>42</v>
      </c>
      <c r="F1612" s="4" t="s">
        <v>32</v>
      </c>
      <c r="G1612" t="s">
        <v>32</v>
      </c>
      <c r="H1612" s="20">
        <v>38620</v>
      </c>
      <c r="I1612" s="2">
        <f t="shared" si="176"/>
        <v>38.619999999999997</v>
      </c>
      <c r="J1612" s="2">
        <v>0</v>
      </c>
      <c r="K1612" s="2">
        <v>0</v>
      </c>
      <c r="L1612" s="16">
        <f t="shared" si="177"/>
        <v>0</v>
      </c>
      <c r="M1612" s="7">
        <v>41583</v>
      </c>
      <c r="N1612" s="4">
        <f t="shared" si="178"/>
        <v>1</v>
      </c>
      <c r="O1612" s="3">
        <f t="shared" si="179"/>
        <v>41583</v>
      </c>
      <c r="P1612" s="4" t="str" cm="1">
        <f t="array" ref="P1612">_xlfn.TEXTSPLIT(M1612,"/")</f>
        <v>41583</v>
      </c>
      <c r="Q1612" s="5"/>
      <c r="R1612" s="5"/>
      <c r="S1612" s="5" t="e">
        <f t="shared" si="180"/>
        <v>#NUM!</v>
      </c>
      <c r="T1612">
        <v>56</v>
      </c>
      <c r="U1612" s="14">
        <v>112</v>
      </c>
      <c r="V1612" s="14">
        <v>17</v>
      </c>
      <c r="W1612" s="14">
        <v>44</v>
      </c>
      <c r="X1612" s="14">
        <v>34</v>
      </c>
      <c r="Y1612" s="14">
        <v>22</v>
      </c>
      <c r="Z1612" s="14">
        <v>89</v>
      </c>
      <c r="AA1612" s="2">
        <v>1</v>
      </c>
      <c r="AB1612" s="2">
        <v>2</v>
      </c>
      <c r="AC1612" s="2">
        <v>3</v>
      </c>
      <c r="AD1612" s="2">
        <v>3</v>
      </c>
      <c r="AE1612" s="2">
        <v>0</v>
      </c>
      <c r="AF1612" s="2">
        <v>0</v>
      </c>
      <c r="AG1612" s="16">
        <v>0</v>
      </c>
      <c r="AH1612" s="49" t="s">
        <v>574</v>
      </c>
      <c r="AI1612" s="49" t="s">
        <v>574</v>
      </c>
      <c r="AJ1612" s="49" t="s">
        <v>574</v>
      </c>
      <c r="AK1612" s="49" t="s">
        <v>574</v>
      </c>
      <c r="AL1612" s="49" t="s">
        <v>574</v>
      </c>
      <c r="AM1612" s="2">
        <f t="shared" si="181"/>
        <v>0</v>
      </c>
      <c r="AN1612" s="1">
        <v>68</v>
      </c>
      <c r="AO1612" s="2">
        <v>76.004999999999995</v>
      </c>
    </row>
    <row r="1613" spans="1:41" x14ac:dyDescent="0.3">
      <c r="A1613">
        <v>3032</v>
      </c>
      <c r="B1613">
        <v>1985</v>
      </c>
      <c r="C1613" s="1">
        <f t="shared" si="175"/>
        <v>39</v>
      </c>
      <c r="D1613" t="s">
        <v>25</v>
      </c>
      <c r="E1613" t="s">
        <v>22</v>
      </c>
      <c r="F1613" s="4" t="s">
        <v>29</v>
      </c>
      <c r="G1613" t="s">
        <v>29</v>
      </c>
      <c r="H1613" s="20">
        <v>24570</v>
      </c>
      <c r="I1613" s="2">
        <f t="shared" si="176"/>
        <v>24.57</v>
      </c>
      <c r="J1613" s="2">
        <v>1</v>
      </c>
      <c r="K1613" s="2">
        <v>0</v>
      </c>
      <c r="L1613" s="16">
        <f t="shared" si="177"/>
        <v>1</v>
      </c>
      <c r="M1613" s="6" t="s">
        <v>383</v>
      </c>
      <c r="N1613" s="4">
        <f t="shared" si="178"/>
        <v>2</v>
      </c>
      <c r="O1613" s="3">
        <f t="shared" si="179"/>
        <v>41332</v>
      </c>
      <c r="P1613" s="4" t="str" cm="1">
        <f t="array" ref="P1613:R1613">_xlfn.TEXTSPLIT(M1613,"/")</f>
        <v>2</v>
      </c>
      <c r="Q1613" s="4" t="str">
        <v>27</v>
      </c>
      <c r="R1613" s="4" t="str">
        <v>13</v>
      </c>
      <c r="S1613" s="5">
        <f t="shared" si="180"/>
        <v>41332</v>
      </c>
      <c r="T1613">
        <v>97</v>
      </c>
      <c r="U1613" s="14">
        <v>28</v>
      </c>
      <c r="V1613" s="14">
        <v>34</v>
      </c>
      <c r="W1613" s="14">
        <v>62</v>
      </c>
      <c r="X1613" s="14">
        <v>11</v>
      </c>
      <c r="Y1613" s="14">
        <v>14</v>
      </c>
      <c r="Z1613" s="14">
        <v>44</v>
      </c>
      <c r="AA1613" s="2">
        <v>3</v>
      </c>
      <c r="AB1613" s="2">
        <v>4</v>
      </c>
      <c r="AC1613" s="2">
        <v>4</v>
      </c>
      <c r="AD1613" s="2">
        <v>9</v>
      </c>
      <c r="AE1613" s="2">
        <v>0</v>
      </c>
      <c r="AF1613" s="2">
        <v>0</v>
      </c>
      <c r="AG1613" s="16">
        <v>0</v>
      </c>
      <c r="AH1613" s="49" t="s">
        <v>574</v>
      </c>
      <c r="AI1613" s="49" t="s">
        <v>574</v>
      </c>
      <c r="AJ1613" s="49" t="s">
        <v>574</v>
      </c>
      <c r="AK1613" s="49" t="s">
        <v>574</v>
      </c>
      <c r="AL1613" s="49" t="s">
        <v>574</v>
      </c>
      <c r="AM1613" s="2">
        <f t="shared" si="181"/>
        <v>0</v>
      </c>
      <c r="AN1613" s="1">
        <v>67</v>
      </c>
      <c r="AO1613" s="2">
        <v>67.131</v>
      </c>
    </row>
    <row r="1614" spans="1:41" hidden="1" x14ac:dyDescent="0.3">
      <c r="A1614">
        <v>3025</v>
      </c>
      <c r="B1614">
        <v>1959</v>
      </c>
      <c r="C1614" s="1">
        <f t="shared" si="175"/>
        <v>65</v>
      </c>
      <c r="D1614" t="s">
        <v>28</v>
      </c>
      <c r="E1614" t="s">
        <v>22</v>
      </c>
      <c r="F1614" s="4" t="s">
        <v>26</v>
      </c>
      <c r="G1614" t="s">
        <v>26</v>
      </c>
      <c r="H1614" s="20">
        <v>49967</v>
      </c>
      <c r="I1614" s="2">
        <f t="shared" si="176"/>
        <v>49.966999999999999</v>
      </c>
      <c r="J1614" s="2">
        <v>0</v>
      </c>
      <c r="K1614" s="2">
        <v>1</v>
      </c>
      <c r="L1614" s="16">
        <f t="shared" si="177"/>
        <v>1</v>
      </c>
      <c r="M1614" s="7">
        <v>41493</v>
      </c>
      <c r="N1614" s="4">
        <f t="shared" si="178"/>
        <v>1</v>
      </c>
      <c r="O1614" s="3">
        <f t="shared" si="179"/>
        <v>41493</v>
      </c>
      <c r="P1614" s="4" t="str" cm="1">
        <f t="array" ref="P1614">_xlfn.TEXTSPLIT(M1614,"/")</f>
        <v>41493</v>
      </c>
      <c r="Q1614" s="5"/>
      <c r="R1614" s="5"/>
      <c r="S1614" s="5" t="e">
        <f t="shared" si="180"/>
        <v>#NUM!</v>
      </c>
      <c r="T1614">
        <v>4</v>
      </c>
      <c r="U1614" s="14">
        <v>212</v>
      </c>
      <c r="V1614" s="14">
        <v>6</v>
      </c>
      <c r="W1614" s="14">
        <v>69</v>
      </c>
      <c r="X1614" s="14">
        <v>4</v>
      </c>
      <c r="Y1614" s="14">
        <v>12</v>
      </c>
      <c r="Z1614" s="14">
        <v>3</v>
      </c>
      <c r="AA1614" s="2">
        <v>3</v>
      </c>
      <c r="AB1614" s="2">
        <v>6</v>
      </c>
      <c r="AC1614" s="2">
        <v>5</v>
      </c>
      <c r="AD1614" s="2">
        <v>7</v>
      </c>
      <c r="AE1614" s="2">
        <v>0</v>
      </c>
      <c r="AF1614" s="2">
        <v>0</v>
      </c>
      <c r="AG1614" s="16">
        <v>0</v>
      </c>
      <c r="AH1614" s="49" t="s">
        <v>574</v>
      </c>
      <c r="AI1614" s="49" t="s">
        <v>574</v>
      </c>
      <c r="AJ1614" s="49" t="s">
        <v>574</v>
      </c>
      <c r="AK1614" s="49" t="s">
        <v>574</v>
      </c>
      <c r="AL1614" s="49" t="s">
        <v>574</v>
      </c>
      <c r="AM1614" s="2">
        <f t="shared" si="181"/>
        <v>0</v>
      </c>
      <c r="AN1614" s="1">
        <v>44</v>
      </c>
      <c r="AO1614" s="2">
        <v>60.838999999999999</v>
      </c>
    </row>
    <row r="1615" spans="1:41" hidden="1" x14ac:dyDescent="0.3">
      <c r="A1615">
        <v>3011</v>
      </c>
      <c r="B1615">
        <v>1966</v>
      </c>
      <c r="C1615" s="1">
        <f t="shared" si="175"/>
        <v>58</v>
      </c>
      <c r="D1615" t="s">
        <v>47</v>
      </c>
      <c r="E1615" t="s">
        <v>22</v>
      </c>
      <c r="F1615" s="4" t="s">
        <v>29</v>
      </c>
      <c r="G1615" t="s">
        <v>29</v>
      </c>
      <c r="H1615" s="20">
        <v>69139</v>
      </c>
      <c r="I1615" s="2">
        <f t="shared" si="176"/>
        <v>69.138999999999996</v>
      </c>
      <c r="J1615" s="2">
        <v>0</v>
      </c>
      <c r="K1615" s="2">
        <v>1</v>
      </c>
      <c r="L1615" s="16">
        <f t="shared" si="177"/>
        <v>1</v>
      </c>
      <c r="M1615" s="6" t="s">
        <v>243</v>
      </c>
      <c r="N1615" s="4">
        <f t="shared" si="178"/>
        <v>2</v>
      </c>
      <c r="O1615" s="3">
        <f t="shared" si="179"/>
        <v>41666</v>
      </c>
      <c r="P1615" s="4" t="str" cm="1">
        <f t="array" ref="P1615:R1615">_xlfn.TEXTSPLIT(M1615,"/")</f>
        <v>1</v>
      </c>
      <c r="Q1615" s="4" t="str">
        <v>27</v>
      </c>
      <c r="R1615" s="4" t="str">
        <v>14</v>
      </c>
      <c r="S1615" s="5">
        <f t="shared" si="180"/>
        <v>41666</v>
      </c>
      <c r="T1615">
        <v>23</v>
      </c>
      <c r="U1615" s="14">
        <v>86</v>
      </c>
      <c r="V1615" s="14">
        <v>12</v>
      </c>
      <c r="W1615" s="14">
        <v>75</v>
      </c>
      <c r="X1615" s="14">
        <v>33</v>
      </c>
      <c r="Y1615" s="14">
        <v>15</v>
      </c>
      <c r="Z1615" s="14">
        <v>6</v>
      </c>
      <c r="AA1615" s="2">
        <v>1</v>
      </c>
      <c r="AB1615" s="2">
        <v>4</v>
      </c>
      <c r="AC1615" s="2">
        <v>5</v>
      </c>
      <c r="AD1615" s="2">
        <v>4</v>
      </c>
      <c r="AE1615" s="2">
        <v>0</v>
      </c>
      <c r="AF1615" s="2">
        <v>0</v>
      </c>
      <c r="AG1615" s="16">
        <v>0</v>
      </c>
      <c r="AH1615" s="49" t="s">
        <v>574</v>
      </c>
      <c r="AI1615" s="49" t="s">
        <v>574</v>
      </c>
      <c r="AJ1615" s="49" t="s">
        <v>574</v>
      </c>
      <c r="AK1615" s="49" t="s">
        <v>574</v>
      </c>
      <c r="AL1615" s="49" t="s">
        <v>574</v>
      </c>
      <c r="AM1615" s="2">
        <f t="shared" si="181"/>
        <v>0</v>
      </c>
      <c r="AN1615" s="1">
        <v>54</v>
      </c>
      <c r="AO1615" s="2">
        <v>56.241999999999997</v>
      </c>
    </row>
    <row r="1616" spans="1:41" x14ac:dyDescent="0.3">
      <c r="A1616">
        <v>3010</v>
      </c>
      <c r="B1616">
        <v>1990</v>
      </c>
      <c r="C1616" s="1">
        <f t="shared" si="175"/>
        <v>34</v>
      </c>
      <c r="D1616" t="s">
        <v>25</v>
      </c>
      <c r="E1616" t="s">
        <v>42</v>
      </c>
      <c r="F1616" s="4" t="s">
        <v>32</v>
      </c>
      <c r="G1616" t="s">
        <v>32</v>
      </c>
      <c r="H1616" s="20">
        <v>88420</v>
      </c>
      <c r="I1616" s="2">
        <f t="shared" si="176"/>
        <v>88.42</v>
      </c>
      <c r="J1616" s="2">
        <v>0</v>
      </c>
      <c r="K1616" s="2">
        <v>0</v>
      </c>
      <c r="L1616" s="16">
        <f t="shared" si="177"/>
        <v>0</v>
      </c>
      <c r="M1616" s="7">
        <v>41675</v>
      </c>
      <c r="N1616" s="4">
        <f t="shared" si="178"/>
        <v>1</v>
      </c>
      <c r="O1616" s="3">
        <f t="shared" si="179"/>
        <v>41675</v>
      </c>
      <c r="P1616" s="4" t="str" cm="1">
        <f t="array" ref="P1616">_xlfn.TEXTSPLIT(M1616,"/")</f>
        <v>41675</v>
      </c>
      <c r="Q1616" s="5"/>
      <c r="R1616" s="5"/>
      <c r="S1616" s="5" t="e">
        <f t="shared" si="180"/>
        <v>#NUM!</v>
      </c>
      <c r="T1616">
        <v>87</v>
      </c>
      <c r="U1616" s="14">
        <v>957</v>
      </c>
      <c r="V1616" s="14">
        <v>153</v>
      </c>
      <c r="W1616" s="14">
        <v>612</v>
      </c>
      <c r="X1616" s="14">
        <v>99</v>
      </c>
      <c r="Y1616" s="14">
        <v>95</v>
      </c>
      <c r="Z1616" s="14">
        <v>153</v>
      </c>
      <c r="AA1616" s="2">
        <v>1</v>
      </c>
      <c r="AB1616" s="2">
        <v>4</v>
      </c>
      <c r="AC1616" s="2">
        <v>8</v>
      </c>
      <c r="AD1616" s="2">
        <v>1</v>
      </c>
      <c r="AE1616" s="2">
        <v>0</v>
      </c>
      <c r="AF1616" s="2">
        <v>0</v>
      </c>
      <c r="AG1616" s="16">
        <v>3</v>
      </c>
      <c r="AH1616" s="49">
        <v>1</v>
      </c>
      <c r="AI1616" s="49" t="s">
        <v>574</v>
      </c>
      <c r="AJ1616" s="49">
        <v>1</v>
      </c>
      <c r="AK1616" s="49">
        <v>1</v>
      </c>
      <c r="AL1616" s="49" t="s">
        <v>574</v>
      </c>
      <c r="AM1616" s="2">
        <f t="shared" si="181"/>
        <v>0</v>
      </c>
      <c r="AN1616" s="1">
        <v>75</v>
      </c>
      <c r="AO1616" s="2">
        <v>56.222999999999999</v>
      </c>
    </row>
    <row r="1617" spans="1:41" x14ac:dyDescent="0.3">
      <c r="A1617">
        <v>3009</v>
      </c>
      <c r="B1617">
        <v>1963</v>
      </c>
      <c r="C1617" s="1">
        <f t="shared" si="175"/>
        <v>61</v>
      </c>
      <c r="D1617" t="s">
        <v>25</v>
      </c>
      <c r="E1617" t="s">
        <v>34</v>
      </c>
      <c r="F1617" s="4" t="s">
        <v>43</v>
      </c>
      <c r="G1617" t="s">
        <v>43</v>
      </c>
      <c r="H1617" s="20">
        <v>71670</v>
      </c>
      <c r="I1617" s="2">
        <f t="shared" si="176"/>
        <v>71.67</v>
      </c>
      <c r="J1617" s="2">
        <v>0</v>
      </c>
      <c r="K1617" s="2">
        <v>0</v>
      </c>
      <c r="L1617" s="16">
        <f t="shared" si="177"/>
        <v>0</v>
      </c>
      <c r="M1617" s="7">
        <v>41524</v>
      </c>
      <c r="N1617" s="4">
        <f t="shared" si="178"/>
        <v>1</v>
      </c>
      <c r="O1617" s="3">
        <f t="shared" si="179"/>
        <v>41524</v>
      </c>
      <c r="P1617" s="4" t="str" cm="1">
        <f t="array" ref="P1617">_xlfn.TEXTSPLIT(M1617,"/")</f>
        <v>41524</v>
      </c>
      <c r="Q1617" s="5"/>
      <c r="R1617" s="5"/>
      <c r="S1617" s="5" t="e">
        <f t="shared" si="180"/>
        <v>#NUM!</v>
      </c>
      <c r="T1617">
        <v>8</v>
      </c>
      <c r="U1617" s="14">
        <v>1462</v>
      </c>
      <c r="V1617" s="14">
        <v>16</v>
      </c>
      <c r="W1617" s="14">
        <v>128</v>
      </c>
      <c r="X1617" s="14">
        <v>0</v>
      </c>
      <c r="Y1617" s="14">
        <v>0</v>
      </c>
      <c r="Z1617" s="14">
        <v>160</v>
      </c>
      <c r="AA1617" s="2">
        <v>1</v>
      </c>
      <c r="AB1617" s="2">
        <v>5</v>
      </c>
      <c r="AC1617" s="2">
        <v>6</v>
      </c>
      <c r="AD1617" s="2">
        <v>6</v>
      </c>
      <c r="AE1617" s="2">
        <v>1</v>
      </c>
      <c r="AF1617" s="2">
        <v>0</v>
      </c>
      <c r="AG1617" s="16">
        <v>3</v>
      </c>
      <c r="AH1617" s="49" t="s">
        <v>574</v>
      </c>
      <c r="AI1617" s="49">
        <v>1</v>
      </c>
      <c r="AJ1617" s="49">
        <v>1</v>
      </c>
      <c r="AK1617" s="49" t="s">
        <v>574</v>
      </c>
      <c r="AL1617" s="49">
        <v>1</v>
      </c>
      <c r="AM1617" s="2">
        <f t="shared" si="181"/>
        <v>0</v>
      </c>
      <c r="AN1617" s="1">
        <v>53</v>
      </c>
      <c r="AO1617" s="2">
        <v>55.158000000000001</v>
      </c>
    </row>
    <row r="1618" spans="1:41" hidden="1" x14ac:dyDescent="0.3">
      <c r="A1618">
        <v>3007</v>
      </c>
      <c r="B1618">
        <v>1967</v>
      </c>
      <c r="C1618" s="1">
        <f t="shared" si="175"/>
        <v>57</v>
      </c>
      <c r="D1618" t="s">
        <v>40</v>
      </c>
      <c r="E1618" t="s">
        <v>22</v>
      </c>
      <c r="F1618" s="4" t="s">
        <v>32</v>
      </c>
      <c r="G1618" t="s">
        <v>32</v>
      </c>
      <c r="H1618" s="20">
        <v>37758</v>
      </c>
      <c r="I1618" s="2">
        <f t="shared" si="176"/>
        <v>37.758000000000003</v>
      </c>
      <c r="J1618" s="2">
        <v>1</v>
      </c>
      <c r="K1618" s="2">
        <v>1</v>
      </c>
      <c r="L1618" s="16">
        <f t="shared" si="177"/>
        <v>2</v>
      </c>
      <c r="M1618" s="7">
        <v>41009</v>
      </c>
      <c r="N1618" s="4">
        <f t="shared" si="178"/>
        <v>1</v>
      </c>
      <c r="O1618" s="3">
        <f t="shared" si="179"/>
        <v>41009</v>
      </c>
      <c r="P1618" s="4" t="str" cm="1">
        <f t="array" ref="P1618">_xlfn.TEXTSPLIT(M1618,"/")</f>
        <v>41009</v>
      </c>
      <c r="Q1618" s="5"/>
      <c r="R1618" s="5"/>
      <c r="S1618" s="5" t="e">
        <f t="shared" si="180"/>
        <v>#NUM!</v>
      </c>
      <c r="T1618">
        <v>49</v>
      </c>
      <c r="U1618" s="14">
        <v>27</v>
      </c>
      <c r="V1618" s="14">
        <v>2</v>
      </c>
      <c r="W1618" s="14">
        <v>10</v>
      </c>
      <c r="X1618" s="14">
        <v>0</v>
      </c>
      <c r="Y1618" s="14">
        <v>0</v>
      </c>
      <c r="Z1618" s="14">
        <v>1</v>
      </c>
      <c r="AA1618" s="2">
        <v>2</v>
      </c>
      <c r="AB1618" s="2">
        <v>1</v>
      </c>
      <c r="AC1618" s="2">
        <v>3</v>
      </c>
      <c r="AD1618" s="2">
        <v>8</v>
      </c>
      <c r="AE1618" s="2">
        <v>0</v>
      </c>
      <c r="AF1618" s="2">
        <v>0</v>
      </c>
      <c r="AG1618" s="16">
        <v>0</v>
      </c>
      <c r="AH1618" s="49" t="s">
        <v>574</v>
      </c>
      <c r="AI1618" s="49" t="s">
        <v>574</v>
      </c>
      <c r="AJ1618" s="49" t="s">
        <v>574</v>
      </c>
      <c r="AK1618" s="49" t="s">
        <v>574</v>
      </c>
      <c r="AL1618" s="49" t="s">
        <v>574</v>
      </c>
      <c r="AM1618" s="2">
        <f t="shared" si="181"/>
        <v>0</v>
      </c>
      <c r="AN1618" s="1">
        <v>61</v>
      </c>
      <c r="AO1618" s="2">
        <v>54.692999999999998</v>
      </c>
    </row>
    <row r="1619" spans="1:41" hidden="1" x14ac:dyDescent="0.3">
      <c r="A1619">
        <v>3006</v>
      </c>
      <c r="B1619">
        <v>1977</v>
      </c>
      <c r="C1619" s="1">
        <f t="shared" si="175"/>
        <v>47</v>
      </c>
      <c r="D1619" t="s">
        <v>28</v>
      </c>
      <c r="E1619" t="s">
        <v>22</v>
      </c>
      <c r="F1619" s="4" t="s">
        <v>23</v>
      </c>
      <c r="G1619" t="s">
        <v>23</v>
      </c>
      <c r="H1619" s="20">
        <v>30992</v>
      </c>
      <c r="I1619" s="2">
        <f t="shared" si="176"/>
        <v>30.992000000000001</v>
      </c>
      <c r="J1619" s="2">
        <v>1</v>
      </c>
      <c r="K1619" s="2">
        <v>0</v>
      </c>
      <c r="L1619" s="16">
        <f t="shared" si="177"/>
        <v>1</v>
      </c>
      <c r="M1619" s="6" t="s">
        <v>178</v>
      </c>
      <c r="N1619" s="4">
        <f t="shared" si="178"/>
        <v>2</v>
      </c>
      <c r="O1619" s="3">
        <f t="shared" si="179"/>
        <v>41386</v>
      </c>
      <c r="P1619" s="4" t="str" cm="1">
        <f t="array" ref="P1619:R1619">_xlfn.TEXTSPLIT(M1619,"/")</f>
        <v>4</v>
      </c>
      <c r="Q1619" s="4" t="str">
        <v>22</v>
      </c>
      <c r="R1619" s="4" t="str">
        <v>13</v>
      </c>
      <c r="S1619" s="5">
        <f t="shared" si="180"/>
        <v>41386</v>
      </c>
      <c r="T1619">
        <v>83</v>
      </c>
      <c r="U1619" s="14">
        <v>17</v>
      </c>
      <c r="V1619" s="14">
        <v>0</v>
      </c>
      <c r="W1619" s="14">
        <v>14</v>
      </c>
      <c r="X1619" s="14">
        <v>7</v>
      </c>
      <c r="Y1619" s="14">
        <v>3</v>
      </c>
      <c r="Z1619" s="14">
        <v>2</v>
      </c>
      <c r="AA1619" s="2">
        <v>1</v>
      </c>
      <c r="AB1619" s="2">
        <v>1</v>
      </c>
      <c r="AC1619" s="2">
        <v>3</v>
      </c>
      <c r="AD1619" s="2">
        <v>7</v>
      </c>
      <c r="AE1619" s="2">
        <v>0</v>
      </c>
      <c r="AF1619" s="2">
        <v>0</v>
      </c>
      <c r="AG1619" s="16">
        <v>0</v>
      </c>
      <c r="AH1619" s="49" t="s">
        <v>574</v>
      </c>
      <c r="AI1619" s="49" t="s">
        <v>574</v>
      </c>
      <c r="AJ1619" s="49" t="s">
        <v>574</v>
      </c>
      <c r="AK1619" s="49" t="s">
        <v>574</v>
      </c>
      <c r="AL1619" s="49" t="s">
        <v>574</v>
      </c>
      <c r="AM1619" s="2">
        <f t="shared" si="181"/>
        <v>0</v>
      </c>
      <c r="AN1619" s="1">
        <v>54</v>
      </c>
      <c r="AO1619" s="2">
        <v>54.164999999999999</v>
      </c>
    </row>
    <row r="1620" spans="1:41" x14ac:dyDescent="0.3">
      <c r="A1620">
        <v>3005</v>
      </c>
      <c r="B1620">
        <v>1993</v>
      </c>
      <c r="C1620" s="1">
        <f t="shared" si="175"/>
        <v>31</v>
      </c>
      <c r="D1620" t="s">
        <v>25</v>
      </c>
      <c r="E1620" t="s">
        <v>22</v>
      </c>
      <c r="F1620" s="4" t="s">
        <v>26</v>
      </c>
      <c r="G1620" t="s">
        <v>26</v>
      </c>
      <c r="H1620" s="20">
        <v>83528</v>
      </c>
      <c r="I1620" s="2">
        <f t="shared" si="176"/>
        <v>83.528000000000006</v>
      </c>
      <c r="J1620" s="2">
        <v>0</v>
      </c>
      <c r="K1620" s="2">
        <v>0</v>
      </c>
      <c r="L1620" s="16">
        <f t="shared" si="177"/>
        <v>0</v>
      </c>
      <c r="M1620" s="7">
        <v>41644</v>
      </c>
      <c r="N1620" s="4">
        <f t="shared" si="178"/>
        <v>1</v>
      </c>
      <c r="O1620" s="3">
        <f t="shared" si="179"/>
        <v>41644</v>
      </c>
      <c r="P1620" s="4" t="str" cm="1">
        <f t="array" ref="P1620">_xlfn.TEXTSPLIT(M1620,"/")</f>
        <v>41644</v>
      </c>
      <c r="Q1620" s="5"/>
      <c r="R1620" s="5"/>
      <c r="S1620" s="5" t="e">
        <f t="shared" si="180"/>
        <v>#NUM!</v>
      </c>
      <c r="T1620">
        <v>7</v>
      </c>
      <c r="U1620" s="14">
        <v>530</v>
      </c>
      <c r="V1620" s="14">
        <v>117</v>
      </c>
      <c r="W1620" s="14">
        <v>678</v>
      </c>
      <c r="X1620" s="14">
        <v>134</v>
      </c>
      <c r="Y1620" s="14">
        <v>44</v>
      </c>
      <c r="Z1620" s="14">
        <v>147</v>
      </c>
      <c r="AA1620" s="2">
        <v>1</v>
      </c>
      <c r="AB1620" s="2">
        <v>4</v>
      </c>
      <c r="AC1620" s="2">
        <v>8</v>
      </c>
      <c r="AD1620" s="2">
        <v>1</v>
      </c>
      <c r="AE1620" s="2">
        <v>1</v>
      </c>
      <c r="AF1620" s="2">
        <v>0</v>
      </c>
      <c r="AG1620" s="16">
        <v>2</v>
      </c>
      <c r="AH1620" s="49">
        <v>1</v>
      </c>
      <c r="AI1620" s="49" t="s">
        <v>574</v>
      </c>
      <c r="AJ1620" s="49" t="s">
        <v>574</v>
      </c>
      <c r="AK1620" s="49">
        <v>1</v>
      </c>
      <c r="AL1620" s="49" t="s">
        <v>574</v>
      </c>
      <c r="AM1620" s="2">
        <f t="shared" si="181"/>
        <v>0</v>
      </c>
      <c r="AN1620" s="1">
        <v>68</v>
      </c>
      <c r="AO1620" s="2">
        <v>52.75</v>
      </c>
    </row>
    <row r="1621" spans="1:41" x14ac:dyDescent="0.3">
      <c r="A1621">
        <v>2995</v>
      </c>
      <c r="B1621">
        <v>1958</v>
      </c>
      <c r="C1621" s="1">
        <f t="shared" si="175"/>
        <v>66</v>
      </c>
      <c r="D1621" t="s">
        <v>25</v>
      </c>
      <c r="E1621" t="s">
        <v>42</v>
      </c>
      <c r="F1621" s="4" t="s">
        <v>32</v>
      </c>
      <c r="G1621" t="s">
        <v>32</v>
      </c>
      <c r="H1621" s="20">
        <v>66636</v>
      </c>
      <c r="I1621" s="2">
        <f t="shared" si="176"/>
        <v>66.635999999999996</v>
      </c>
      <c r="J1621" s="2">
        <v>0</v>
      </c>
      <c r="K1621" s="2">
        <v>0</v>
      </c>
      <c r="L1621" s="16">
        <f t="shared" si="177"/>
        <v>0</v>
      </c>
      <c r="M1621" s="6" t="s">
        <v>222</v>
      </c>
      <c r="N1621" s="4">
        <f t="shared" si="178"/>
        <v>2</v>
      </c>
      <c r="O1621" s="3">
        <f t="shared" si="179"/>
        <v>41503</v>
      </c>
      <c r="P1621" s="4" t="str" cm="1">
        <f t="array" ref="P1621:R1621">_xlfn.TEXTSPLIT(M1621,"/")</f>
        <v>8</v>
      </c>
      <c r="Q1621" s="4" t="str">
        <v>17</v>
      </c>
      <c r="R1621" s="4" t="str">
        <v>13</v>
      </c>
      <c r="S1621" s="5">
        <f t="shared" si="180"/>
        <v>41503</v>
      </c>
      <c r="T1621">
        <v>64</v>
      </c>
      <c r="U1621" s="14">
        <v>291</v>
      </c>
      <c r="V1621" s="14">
        <v>10</v>
      </c>
      <c r="W1621" s="14">
        <v>689</v>
      </c>
      <c r="X1621" s="14">
        <v>84</v>
      </c>
      <c r="Y1621" s="14">
        <v>10</v>
      </c>
      <c r="Z1621" s="14">
        <v>0</v>
      </c>
      <c r="AA1621" s="2">
        <v>1</v>
      </c>
      <c r="AB1621" s="2">
        <v>3</v>
      </c>
      <c r="AC1621" s="2">
        <v>9</v>
      </c>
      <c r="AD1621" s="2">
        <v>1</v>
      </c>
      <c r="AE1621" s="2">
        <v>0</v>
      </c>
      <c r="AF1621" s="2">
        <v>0</v>
      </c>
      <c r="AG1621" s="16">
        <v>0</v>
      </c>
      <c r="AH1621" s="49" t="s">
        <v>574</v>
      </c>
      <c r="AI1621" s="49" t="s">
        <v>574</v>
      </c>
      <c r="AJ1621" s="49" t="s">
        <v>574</v>
      </c>
      <c r="AK1621" s="49" t="s">
        <v>574</v>
      </c>
      <c r="AL1621" s="49" t="s">
        <v>574</v>
      </c>
      <c r="AM1621" s="2">
        <f t="shared" si="181"/>
        <v>0</v>
      </c>
      <c r="AN1621" s="1">
        <v>46</v>
      </c>
      <c r="AO1621" s="2">
        <v>50.353000000000002</v>
      </c>
    </row>
    <row r="1622" spans="1:41" hidden="1" x14ac:dyDescent="0.3">
      <c r="A1622">
        <v>2986</v>
      </c>
      <c r="B1622">
        <v>1977</v>
      </c>
      <c r="C1622" s="1">
        <f t="shared" si="175"/>
        <v>47</v>
      </c>
      <c r="D1622" t="s">
        <v>28</v>
      </c>
      <c r="E1622" t="s">
        <v>22</v>
      </c>
      <c r="F1622" s="4" t="s">
        <v>29</v>
      </c>
      <c r="G1622" t="s">
        <v>29</v>
      </c>
      <c r="H1622" s="20">
        <v>30772</v>
      </c>
      <c r="I1622" s="2">
        <f t="shared" si="176"/>
        <v>30.771999999999998</v>
      </c>
      <c r="J1622" s="2">
        <v>1</v>
      </c>
      <c r="K1622" s="2">
        <v>1</v>
      </c>
      <c r="L1622" s="16">
        <f t="shared" si="177"/>
        <v>2</v>
      </c>
      <c r="M1622" s="7">
        <v>41976</v>
      </c>
      <c r="N1622" s="4">
        <f t="shared" si="178"/>
        <v>1</v>
      </c>
      <c r="O1622" s="3">
        <f t="shared" si="179"/>
        <v>41976</v>
      </c>
      <c r="P1622" s="4" t="str" cm="1">
        <f t="array" ref="P1622">_xlfn.TEXTSPLIT(M1622,"/")</f>
        <v>41976</v>
      </c>
      <c r="Q1622" s="5"/>
      <c r="R1622" s="5"/>
      <c r="S1622" s="5" t="e">
        <f t="shared" si="180"/>
        <v>#NUM!</v>
      </c>
      <c r="T1622">
        <v>89</v>
      </c>
      <c r="U1622" s="14">
        <v>7</v>
      </c>
      <c r="V1622" s="14">
        <v>2</v>
      </c>
      <c r="W1622" s="14">
        <v>4</v>
      </c>
      <c r="X1622" s="14">
        <v>2</v>
      </c>
      <c r="Y1622" s="14">
        <v>1</v>
      </c>
      <c r="Z1622" s="14">
        <v>4</v>
      </c>
      <c r="AA1622" s="2">
        <v>1</v>
      </c>
      <c r="AB1622" s="2">
        <v>1</v>
      </c>
      <c r="AC1622" s="2">
        <v>2</v>
      </c>
      <c r="AD1622" s="2">
        <v>6</v>
      </c>
      <c r="AE1622" s="2">
        <v>0</v>
      </c>
      <c r="AF1622" s="2">
        <v>0</v>
      </c>
      <c r="AG1622" s="16">
        <v>0</v>
      </c>
      <c r="AH1622" s="49" t="s">
        <v>574</v>
      </c>
      <c r="AI1622" s="49" t="s">
        <v>574</v>
      </c>
      <c r="AJ1622" s="49" t="s">
        <v>574</v>
      </c>
      <c r="AK1622" s="49" t="s">
        <v>574</v>
      </c>
      <c r="AL1622" s="49" t="s">
        <v>574</v>
      </c>
      <c r="AM1622" s="2">
        <f t="shared" si="181"/>
        <v>0</v>
      </c>
      <c r="AN1622" s="1">
        <v>63</v>
      </c>
      <c r="AO1622" s="2">
        <v>47.915999999999997</v>
      </c>
    </row>
    <row r="1623" spans="1:41" hidden="1" x14ac:dyDescent="0.3">
      <c r="A1623">
        <v>2980</v>
      </c>
      <c r="B1623">
        <v>1953</v>
      </c>
      <c r="C1623" s="1">
        <f t="shared" si="175"/>
        <v>71</v>
      </c>
      <c r="D1623" t="s">
        <v>28</v>
      </c>
      <c r="E1623" t="s">
        <v>42</v>
      </c>
      <c r="F1623" s="4" t="s">
        <v>26</v>
      </c>
      <c r="G1623" t="s">
        <v>26</v>
      </c>
      <c r="H1623" s="20">
        <v>8820</v>
      </c>
      <c r="I1623" s="2">
        <f t="shared" si="176"/>
        <v>8.82</v>
      </c>
      <c r="J1623" s="2">
        <v>1</v>
      </c>
      <c r="K1623" s="2">
        <v>1</v>
      </c>
      <c r="L1623" s="16">
        <f t="shared" si="177"/>
        <v>2</v>
      </c>
      <c r="M1623" s="6" t="s">
        <v>371</v>
      </c>
      <c r="N1623" s="4">
        <f t="shared" si="178"/>
        <v>2</v>
      </c>
      <c r="O1623" s="3">
        <f t="shared" si="179"/>
        <v>41355</v>
      </c>
      <c r="P1623" s="4" t="str" cm="1">
        <f t="array" ref="P1623:R1623">_xlfn.TEXTSPLIT(M1623,"/")</f>
        <v>3</v>
      </c>
      <c r="Q1623" s="4" t="str">
        <v>22</v>
      </c>
      <c r="R1623" s="4" t="str">
        <v>13</v>
      </c>
      <c r="S1623" s="5">
        <f t="shared" si="180"/>
        <v>41355</v>
      </c>
      <c r="T1623">
        <v>52</v>
      </c>
      <c r="U1623" s="14">
        <v>12</v>
      </c>
      <c r="V1623" s="14">
        <v>0</v>
      </c>
      <c r="W1623" s="14">
        <v>13</v>
      </c>
      <c r="X1623" s="14">
        <v>4</v>
      </c>
      <c r="Y1623" s="14">
        <v>2</v>
      </c>
      <c r="Z1623" s="14">
        <v>4</v>
      </c>
      <c r="AA1623" s="2">
        <v>4</v>
      </c>
      <c r="AB1623" s="2">
        <v>3</v>
      </c>
      <c r="AC1623" s="2">
        <v>3</v>
      </c>
      <c r="AD1623" s="2">
        <v>8</v>
      </c>
      <c r="AE1623" s="2">
        <v>0</v>
      </c>
      <c r="AF1623" s="2">
        <v>0</v>
      </c>
      <c r="AG1623" s="16">
        <v>0</v>
      </c>
      <c r="AH1623" s="49" t="s">
        <v>574</v>
      </c>
      <c r="AI1623" s="49" t="s">
        <v>574</v>
      </c>
      <c r="AJ1623" s="49" t="s">
        <v>574</v>
      </c>
      <c r="AK1623" s="49" t="s">
        <v>574</v>
      </c>
      <c r="AL1623" s="49" t="s">
        <v>574</v>
      </c>
      <c r="AM1623" s="2">
        <f t="shared" si="181"/>
        <v>0</v>
      </c>
      <c r="AN1623" s="1">
        <v>43</v>
      </c>
      <c r="AO1623" s="2">
        <v>47.85</v>
      </c>
    </row>
    <row r="1624" spans="1:41" x14ac:dyDescent="0.3">
      <c r="A1624">
        <v>2975</v>
      </c>
      <c r="B1624">
        <v>1977</v>
      </c>
      <c r="C1624" s="1">
        <f t="shared" si="175"/>
        <v>47</v>
      </c>
      <c r="D1624" t="s">
        <v>25</v>
      </c>
      <c r="E1624" t="s">
        <v>22</v>
      </c>
      <c r="F1624" s="4" t="s">
        <v>32</v>
      </c>
      <c r="G1624" t="s">
        <v>32</v>
      </c>
      <c r="H1624" s="20">
        <v>85606</v>
      </c>
      <c r="I1624" s="2">
        <f t="shared" si="176"/>
        <v>85.605999999999995</v>
      </c>
      <c r="J1624" s="2">
        <v>0</v>
      </c>
      <c r="K1624" s="2">
        <v>1</v>
      </c>
      <c r="L1624" s="16">
        <f t="shared" si="177"/>
        <v>1</v>
      </c>
      <c r="M1624" s="7">
        <v>41254</v>
      </c>
      <c r="N1624" s="4">
        <f t="shared" si="178"/>
        <v>1</v>
      </c>
      <c r="O1624" s="3">
        <f t="shared" si="179"/>
        <v>41254</v>
      </c>
      <c r="P1624" s="4" t="str" cm="1">
        <f t="array" ref="P1624">_xlfn.TEXTSPLIT(M1624,"/")</f>
        <v>41254</v>
      </c>
      <c r="Q1624" s="5"/>
      <c r="R1624" s="5"/>
      <c r="S1624" s="5" t="e">
        <f t="shared" si="180"/>
        <v>#NUM!</v>
      </c>
      <c r="T1624">
        <v>89</v>
      </c>
      <c r="U1624" s="14">
        <v>717</v>
      </c>
      <c r="V1624" s="14">
        <v>42</v>
      </c>
      <c r="W1624" s="14">
        <v>864</v>
      </c>
      <c r="X1624" s="14">
        <v>219</v>
      </c>
      <c r="Y1624" s="14">
        <v>30</v>
      </c>
      <c r="Z1624" s="14">
        <v>84</v>
      </c>
      <c r="AA1624" s="2">
        <v>2</v>
      </c>
      <c r="AB1624" s="2">
        <v>6</v>
      </c>
      <c r="AC1624" s="2">
        <v>9</v>
      </c>
      <c r="AD1624" s="2">
        <v>3</v>
      </c>
      <c r="AE1624" s="2">
        <v>0</v>
      </c>
      <c r="AF1624" s="2">
        <v>0</v>
      </c>
      <c r="AG1624" s="16">
        <v>1</v>
      </c>
      <c r="AH1624" s="49" t="s">
        <v>574</v>
      </c>
      <c r="AI1624" s="49" t="s">
        <v>574</v>
      </c>
      <c r="AJ1624" s="49" t="s">
        <v>574</v>
      </c>
      <c r="AK1624" s="49">
        <v>1</v>
      </c>
      <c r="AL1624" s="49" t="s">
        <v>574</v>
      </c>
      <c r="AM1624" s="2">
        <f t="shared" si="181"/>
        <v>0</v>
      </c>
      <c r="AN1624" s="1">
        <v>47</v>
      </c>
      <c r="AO1624" s="2">
        <v>42.472999999999999</v>
      </c>
    </row>
    <row r="1625" spans="1:41" hidden="1" x14ac:dyDescent="0.3">
      <c r="A1625">
        <v>2968</v>
      </c>
      <c r="B1625">
        <v>1944</v>
      </c>
      <c r="C1625" s="1">
        <f t="shared" si="175"/>
        <v>80</v>
      </c>
      <c r="D1625" t="s">
        <v>33</v>
      </c>
      <c r="E1625" t="s">
        <v>34</v>
      </c>
      <c r="F1625" s="4" t="s">
        <v>23</v>
      </c>
      <c r="G1625" t="s">
        <v>23</v>
      </c>
      <c r="H1625" s="20">
        <v>48948</v>
      </c>
      <c r="I1625" s="2">
        <f t="shared" si="176"/>
        <v>48.948</v>
      </c>
      <c r="J1625" s="2">
        <v>0</v>
      </c>
      <c r="K1625" s="2">
        <v>0</v>
      </c>
      <c r="L1625" s="16">
        <f t="shared" si="177"/>
        <v>0</v>
      </c>
      <c r="M1625" s="7">
        <v>41276</v>
      </c>
      <c r="N1625" s="4">
        <f t="shared" si="178"/>
        <v>1</v>
      </c>
      <c r="O1625" s="3">
        <f t="shared" si="179"/>
        <v>41276</v>
      </c>
      <c r="P1625" s="4" t="str" cm="1">
        <f t="array" ref="P1625">_xlfn.TEXTSPLIT(M1625,"/")</f>
        <v>41276</v>
      </c>
      <c r="Q1625" s="5"/>
      <c r="R1625" s="5"/>
      <c r="S1625" s="5" t="e">
        <f t="shared" si="180"/>
        <v>#NUM!</v>
      </c>
      <c r="T1625">
        <v>53</v>
      </c>
      <c r="U1625" s="14">
        <v>437</v>
      </c>
      <c r="V1625" s="14">
        <v>8</v>
      </c>
      <c r="W1625" s="14">
        <v>206</v>
      </c>
      <c r="X1625" s="14">
        <v>160</v>
      </c>
      <c r="Y1625" s="14">
        <v>49</v>
      </c>
      <c r="Z1625" s="14">
        <v>42</v>
      </c>
      <c r="AA1625" s="2">
        <v>2</v>
      </c>
      <c r="AB1625" s="2">
        <v>7</v>
      </c>
      <c r="AC1625" s="2">
        <v>5</v>
      </c>
      <c r="AD1625" s="2">
        <v>6</v>
      </c>
      <c r="AE1625" s="2">
        <v>1</v>
      </c>
      <c r="AF1625" s="2">
        <v>0</v>
      </c>
      <c r="AG1625" s="16">
        <v>1</v>
      </c>
      <c r="AH1625" s="49">
        <v>1</v>
      </c>
      <c r="AI1625" s="49" t="s">
        <v>574</v>
      </c>
      <c r="AJ1625" s="49" t="s">
        <v>574</v>
      </c>
      <c r="AK1625" s="49" t="s">
        <v>574</v>
      </c>
      <c r="AL1625" s="49" t="s">
        <v>574</v>
      </c>
      <c r="AM1625" s="2">
        <f t="shared" si="181"/>
        <v>0</v>
      </c>
      <c r="AN1625" s="1">
        <v>58</v>
      </c>
      <c r="AO1625" s="2">
        <v>40.637</v>
      </c>
    </row>
    <row r="1626" spans="1:41" hidden="1" x14ac:dyDescent="0.3">
      <c r="A1626">
        <v>2964</v>
      </c>
      <c r="B1626">
        <v>1982</v>
      </c>
      <c r="C1626" s="1">
        <f t="shared" si="175"/>
        <v>42</v>
      </c>
      <c r="D1626" t="s">
        <v>28</v>
      </c>
      <c r="E1626" t="s">
        <v>22</v>
      </c>
      <c r="F1626" s="4" t="s">
        <v>29</v>
      </c>
      <c r="G1626" t="s">
        <v>29</v>
      </c>
      <c r="H1626" s="20">
        <v>26872</v>
      </c>
      <c r="I1626" s="2">
        <f t="shared" si="176"/>
        <v>26.872</v>
      </c>
      <c r="J1626" s="2">
        <v>0</v>
      </c>
      <c r="K1626" s="2">
        <v>0</v>
      </c>
      <c r="L1626" s="16">
        <f t="shared" si="177"/>
        <v>0</v>
      </c>
      <c r="M1626" s="6" t="s">
        <v>44</v>
      </c>
      <c r="N1626" s="4">
        <f t="shared" si="178"/>
        <v>2</v>
      </c>
      <c r="O1626" s="3">
        <f t="shared" si="179"/>
        <v>41563</v>
      </c>
      <c r="P1626" s="4" t="str" cm="1">
        <f t="array" ref="P1626:R1626">_xlfn.TEXTSPLIT(M1626,"/")</f>
        <v>10</v>
      </c>
      <c r="Q1626" s="4" t="str">
        <v>16</v>
      </c>
      <c r="R1626" s="4" t="str">
        <v>13</v>
      </c>
      <c r="S1626" s="5">
        <f t="shared" si="180"/>
        <v>41563</v>
      </c>
      <c r="T1626">
        <v>0</v>
      </c>
      <c r="U1626" s="14">
        <v>3</v>
      </c>
      <c r="V1626" s="14">
        <v>10</v>
      </c>
      <c r="W1626" s="14">
        <v>8</v>
      </c>
      <c r="X1626" s="14">
        <v>3</v>
      </c>
      <c r="Y1626" s="14">
        <v>16</v>
      </c>
      <c r="Z1626" s="14">
        <v>32</v>
      </c>
      <c r="AA1626" s="2">
        <v>1</v>
      </c>
      <c r="AB1626" s="2">
        <v>1</v>
      </c>
      <c r="AC1626" s="2">
        <v>2</v>
      </c>
      <c r="AD1626" s="2">
        <v>6</v>
      </c>
      <c r="AE1626" s="2">
        <v>0</v>
      </c>
      <c r="AF1626" s="2">
        <v>0</v>
      </c>
      <c r="AG1626" s="16">
        <v>0</v>
      </c>
      <c r="AH1626" s="49" t="s">
        <v>574</v>
      </c>
      <c r="AI1626" s="49" t="s">
        <v>574</v>
      </c>
      <c r="AJ1626" s="49" t="s">
        <v>574</v>
      </c>
      <c r="AK1626" s="49" t="s">
        <v>574</v>
      </c>
      <c r="AL1626" s="49" t="s">
        <v>574</v>
      </c>
      <c r="AM1626" s="2">
        <f t="shared" si="181"/>
        <v>0</v>
      </c>
      <c r="AN1626" s="1">
        <v>55</v>
      </c>
      <c r="AO1626" s="2">
        <v>36.997</v>
      </c>
    </row>
    <row r="1627" spans="1:41" hidden="1" x14ac:dyDescent="0.3">
      <c r="A1627">
        <v>2963</v>
      </c>
      <c r="B1627">
        <v>1980</v>
      </c>
      <c r="C1627" s="1">
        <f t="shared" si="175"/>
        <v>44</v>
      </c>
      <c r="D1627" t="s">
        <v>33</v>
      </c>
      <c r="E1627" t="s">
        <v>22</v>
      </c>
      <c r="F1627" s="4" t="s">
        <v>32</v>
      </c>
      <c r="G1627" t="s">
        <v>32</v>
      </c>
      <c r="H1627" s="20">
        <v>75507</v>
      </c>
      <c r="I1627" s="2">
        <f t="shared" si="176"/>
        <v>75.507000000000005</v>
      </c>
      <c r="J1627" s="2">
        <v>0</v>
      </c>
      <c r="K1627" s="2">
        <v>0</v>
      </c>
      <c r="L1627" s="16">
        <f t="shared" si="177"/>
        <v>0</v>
      </c>
      <c r="M1627" s="7">
        <v>41675</v>
      </c>
      <c r="N1627" s="4">
        <f t="shared" si="178"/>
        <v>1</v>
      </c>
      <c r="O1627" s="3">
        <f t="shared" si="179"/>
        <v>41675</v>
      </c>
      <c r="P1627" s="4" t="str" cm="1">
        <f t="array" ref="P1627">_xlfn.TEXTSPLIT(M1627,"/")</f>
        <v>41675</v>
      </c>
      <c r="Q1627" s="5"/>
      <c r="R1627" s="5"/>
      <c r="S1627" s="5" t="e">
        <f t="shared" si="180"/>
        <v>#NUM!</v>
      </c>
      <c r="T1627">
        <v>56</v>
      </c>
      <c r="U1627" s="14">
        <v>709</v>
      </c>
      <c r="V1627" s="14">
        <v>93</v>
      </c>
      <c r="W1627" s="14">
        <v>374</v>
      </c>
      <c r="X1627" s="14">
        <v>104</v>
      </c>
      <c r="Y1627" s="14">
        <v>80</v>
      </c>
      <c r="Z1627" s="14">
        <v>80</v>
      </c>
      <c r="AA1627" s="2">
        <v>1</v>
      </c>
      <c r="AB1627" s="2">
        <v>8</v>
      </c>
      <c r="AC1627" s="2">
        <v>6</v>
      </c>
      <c r="AD1627" s="2">
        <v>3</v>
      </c>
      <c r="AE1627" s="2">
        <v>0</v>
      </c>
      <c r="AF1627" s="2">
        <v>0</v>
      </c>
      <c r="AG1627" s="16">
        <v>0</v>
      </c>
      <c r="AH1627" s="49" t="s">
        <v>574</v>
      </c>
      <c r="AI1627" s="49" t="s">
        <v>574</v>
      </c>
      <c r="AJ1627" s="49" t="s">
        <v>574</v>
      </c>
      <c r="AK1627" s="49" t="s">
        <v>574</v>
      </c>
      <c r="AL1627" s="49" t="s">
        <v>574</v>
      </c>
      <c r="AM1627" s="2">
        <f t="shared" si="181"/>
        <v>0</v>
      </c>
      <c r="AN1627" s="1">
        <v>58</v>
      </c>
      <c r="AO1627" s="2">
        <v>34.229999999999997</v>
      </c>
    </row>
    <row r="1628" spans="1:41" x14ac:dyDescent="0.3">
      <c r="A1628">
        <v>2961</v>
      </c>
      <c r="B1628">
        <v>1983</v>
      </c>
      <c r="C1628" s="1">
        <f t="shared" si="175"/>
        <v>41</v>
      </c>
      <c r="D1628" t="s">
        <v>25</v>
      </c>
      <c r="E1628" t="s">
        <v>22</v>
      </c>
      <c r="F1628" s="4" t="s">
        <v>29</v>
      </c>
      <c r="G1628" t="s">
        <v>29</v>
      </c>
      <c r="H1628" s="20">
        <v>42081</v>
      </c>
      <c r="I1628" s="2">
        <f t="shared" si="176"/>
        <v>42.081000000000003</v>
      </c>
      <c r="J1628" s="2">
        <v>1</v>
      </c>
      <c r="K1628" s="2">
        <v>0</v>
      </c>
      <c r="L1628" s="16">
        <f t="shared" si="177"/>
        <v>1</v>
      </c>
      <c r="M1628" s="6" t="s">
        <v>380</v>
      </c>
      <c r="N1628" s="4">
        <f t="shared" si="178"/>
        <v>2</v>
      </c>
      <c r="O1628" s="3">
        <f t="shared" si="179"/>
        <v>41331</v>
      </c>
      <c r="P1628" s="4" t="str" cm="1">
        <f t="array" ref="P1628:R1628">_xlfn.TEXTSPLIT(M1628,"/")</f>
        <v>2</v>
      </c>
      <c r="Q1628" s="4" t="str">
        <v>26</v>
      </c>
      <c r="R1628" s="4" t="str">
        <v>13</v>
      </c>
      <c r="S1628" s="5">
        <f t="shared" si="180"/>
        <v>41331</v>
      </c>
      <c r="T1628">
        <v>86</v>
      </c>
      <c r="U1628" s="14">
        <v>175</v>
      </c>
      <c r="V1628" s="14">
        <v>10</v>
      </c>
      <c r="W1628" s="14">
        <v>110</v>
      </c>
      <c r="X1628" s="14">
        <v>54</v>
      </c>
      <c r="Y1628" s="14">
        <v>6</v>
      </c>
      <c r="Z1628" s="14">
        <v>27</v>
      </c>
      <c r="AA1628" s="2">
        <v>2</v>
      </c>
      <c r="AB1628" s="2">
        <v>6</v>
      </c>
      <c r="AC1628" s="2">
        <v>4</v>
      </c>
      <c r="AD1628" s="2">
        <v>6</v>
      </c>
      <c r="AE1628" s="2">
        <v>0</v>
      </c>
      <c r="AF1628" s="2">
        <v>0</v>
      </c>
      <c r="AG1628" s="16">
        <v>1</v>
      </c>
      <c r="AH1628" s="49">
        <v>1</v>
      </c>
      <c r="AI1628" s="49" t="s">
        <v>574</v>
      </c>
      <c r="AJ1628" s="49" t="s">
        <v>574</v>
      </c>
      <c r="AK1628" s="49" t="s">
        <v>574</v>
      </c>
      <c r="AL1628" s="49" t="s">
        <v>574</v>
      </c>
      <c r="AM1628" s="2">
        <f t="shared" si="181"/>
        <v>0</v>
      </c>
      <c r="AN1628" s="1">
        <v>42</v>
      </c>
      <c r="AO1628" s="2">
        <v>28.51</v>
      </c>
    </row>
    <row r="1629" spans="1:41" x14ac:dyDescent="0.3">
      <c r="A1629">
        <v>2958</v>
      </c>
      <c r="B1629">
        <v>1979</v>
      </c>
      <c r="C1629" s="1">
        <f t="shared" si="175"/>
        <v>45</v>
      </c>
      <c r="D1629" t="s">
        <v>25</v>
      </c>
      <c r="E1629" t="s">
        <v>22</v>
      </c>
      <c r="F1629" s="4" t="s">
        <v>29</v>
      </c>
      <c r="G1629" t="s">
        <v>29</v>
      </c>
      <c r="H1629" s="20">
        <v>28442</v>
      </c>
      <c r="I1629" s="2">
        <f t="shared" si="176"/>
        <v>28.442</v>
      </c>
      <c r="J1629" s="2">
        <v>2</v>
      </c>
      <c r="K1629" s="2">
        <v>0</v>
      </c>
      <c r="L1629" s="16">
        <f t="shared" si="177"/>
        <v>2</v>
      </c>
      <c r="M1629" s="6" t="s">
        <v>106</v>
      </c>
      <c r="N1629" s="4">
        <f t="shared" si="178"/>
        <v>2</v>
      </c>
      <c r="O1629" s="3">
        <f t="shared" si="179"/>
        <v>41694</v>
      </c>
      <c r="P1629" s="4" t="str" cm="1">
        <f t="array" ref="P1629:R1629">_xlfn.TEXTSPLIT(M1629,"/")</f>
        <v>2</v>
      </c>
      <c r="Q1629" s="4" t="str">
        <v>24</v>
      </c>
      <c r="R1629" s="4" t="str">
        <v>14</v>
      </c>
      <c r="S1629" s="5">
        <f t="shared" si="180"/>
        <v>41694</v>
      </c>
      <c r="T1629">
        <v>53</v>
      </c>
      <c r="U1629" s="14">
        <v>19</v>
      </c>
      <c r="V1629" s="14">
        <v>3</v>
      </c>
      <c r="W1629" s="14">
        <v>10</v>
      </c>
      <c r="X1629" s="14">
        <v>11</v>
      </c>
      <c r="Y1629" s="14">
        <v>8</v>
      </c>
      <c r="Z1629" s="14">
        <v>6</v>
      </c>
      <c r="AA1629" s="2">
        <v>3</v>
      </c>
      <c r="AB1629" s="2">
        <v>2</v>
      </c>
      <c r="AC1629" s="2">
        <v>4</v>
      </c>
      <c r="AD1629" s="2">
        <v>4</v>
      </c>
      <c r="AE1629" s="2">
        <v>0</v>
      </c>
      <c r="AF1629" s="2">
        <v>0</v>
      </c>
      <c r="AG1629" s="16">
        <v>0</v>
      </c>
      <c r="AH1629" s="49" t="s">
        <v>574</v>
      </c>
      <c r="AI1629" s="49" t="s">
        <v>574</v>
      </c>
      <c r="AJ1629" s="49" t="s">
        <v>574</v>
      </c>
      <c r="AK1629" s="49" t="s">
        <v>574</v>
      </c>
      <c r="AL1629" s="49" t="s">
        <v>574</v>
      </c>
      <c r="AM1629" s="2">
        <f t="shared" si="181"/>
        <v>0</v>
      </c>
      <c r="AN1629" s="1">
        <v>35</v>
      </c>
      <c r="AO1629" s="2">
        <v>25.007999999999999</v>
      </c>
    </row>
    <row r="1630" spans="1:41" x14ac:dyDescent="0.3">
      <c r="A1630">
        <v>2952</v>
      </c>
      <c r="B1630">
        <v>1978</v>
      </c>
      <c r="C1630" s="1">
        <f t="shared" si="175"/>
        <v>46</v>
      </c>
      <c r="D1630" t="s">
        <v>25</v>
      </c>
      <c r="E1630" t="s">
        <v>42</v>
      </c>
      <c r="F1630" s="4" t="s">
        <v>26</v>
      </c>
      <c r="G1630" t="s">
        <v>26</v>
      </c>
      <c r="H1630" s="20">
        <v>36273</v>
      </c>
      <c r="I1630" s="2">
        <f t="shared" si="176"/>
        <v>36.273000000000003</v>
      </c>
      <c r="J1630" s="2">
        <v>1</v>
      </c>
      <c r="K1630" s="2">
        <v>0</v>
      </c>
      <c r="L1630" s="16">
        <f t="shared" si="177"/>
        <v>1</v>
      </c>
      <c r="M1630" s="6" t="s">
        <v>319</v>
      </c>
      <c r="N1630" s="4">
        <f t="shared" si="178"/>
        <v>2</v>
      </c>
      <c r="O1630" s="3">
        <f t="shared" si="179"/>
        <v>41745</v>
      </c>
      <c r="P1630" s="4" t="str" cm="1">
        <f t="array" ref="P1630:R1630">_xlfn.TEXTSPLIT(M1630,"/")</f>
        <v>4</v>
      </c>
      <c r="Q1630" s="4" t="str">
        <v>16</v>
      </c>
      <c r="R1630" s="4" t="str">
        <v>14</v>
      </c>
      <c r="S1630" s="5">
        <f t="shared" si="180"/>
        <v>41745</v>
      </c>
      <c r="T1630">
        <v>80</v>
      </c>
      <c r="U1630" s="14">
        <v>29</v>
      </c>
      <c r="V1630" s="14">
        <v>3</v>
      </c>
      <c r="W1630" s="14">
        <v>30</v>
      </c>
      <c r="X1630" s="14">
        <v>3</v>
      </c>
      <c r="Y1630" s="14">
        <v>2</v>
      </c>
      <c r="Z1630" s="14">
        <v>9</v>
      </c>
      <c r="AA1630" s="2">
        <v>2</v>
      </c>
      <c r="AB1630" s="2">
        <v>3</v>
      </c>
      <c r="AC1630" s="2">
        <v>3</v>
      </c>
      <c r="AD1630" s="2">
        <v>6</v>
      </c>
      <c r="AE1630" s="2">
        <v>0</v>
      </c>
      <c r="AF1630" s="2">
        <v>0</v>
      </c>
      <c r="AG1630" s="16">
        <v>0</v>
      </c>
      <c r="AH1630" s="49" t="s">
        <v>574</v>
      </c>
      <c r="AI1630" s="49" t="s">
        <v>574</v>
      </c>
      <c r="AJ1630" s="49" t="s">
        <v>574</v>
      </c>
      <c r="AK1630" s="49" t="s">
        <v>574</v>
      </c>
      <c r="AL1630" s="49" t="s">
        <v>574</v>
      </c>
      <c r="AM1630" s="2">
        <f t="shared" si="181"/>
        <v>0</v>
      </c>
      <c r="AN1630" s="1">
        <v>64</v>
      </c>
      <c r="AO1630" s="2">
        <v>23.295000000000002</v>
      </c>
    </row>
    <row r="1631" spans="1:41" hidden="1" x14ac:dyDescent="0.3">
      <c r="A1631">
        <v>2948</v>
      </c>
      <c r="B1631">
        <v>1955</v>
      </c>
      <c r="C1631" s="1">
        <f t="shared" si="175"/>
        <v>69</v>
      </c>
      <c r="D1631" t="s">
        <v>28</v>
      </c>
      <c r="E1631" t="s">
        <v>42</v>
      </c>
      <c r="F1631" s="4" t="s">
        <v>23</v>
      </c>
      <c r="G1631" t="s">
        <v>23</v>
      </c>
      <c r="H1631" s="20">
        <v>62637</v>
      </c>
      <c r="I1631" s="2">
        <f t="shared" si="176"/>
        <v>62.637</v>
      </c>
      <c r="J1631" s="2">
        <v>0</v>
      </c>
      <c r="K1631" s="2">
        <v>1</v>
      </c>
      <c r="L1631" s="16">
        <f t="shared" si="177"/>
        <v>1</v>
      </c>
      <c r="M1631" s="7">
        <v>41642</v>
      </c>
      <c r="N1631" s="4">
        <f t="shared" si="178"/>
        <v>1</v>
      </c>
      <c r="O1631" s="3">
        <f t="shared" si="179"/>
        <v>41642</v>
      </c>
      <c r="P1631" s="4" t="str" cm="1">
        <f t="array" ref="P1631">_xlfn.TEXTSPLIT(M1631,"/")</f>
        <v>41642</v>
      </c>
      <c r="Q1631" s="5"/>
      <c r="R1631" s="5"/>
      <c r="S1631" s="5" t="e">
        <f t="shared" si="180"/>
        <v>#NUM!</v>
      </c>
      <c r="T1631">
        <v>76</v>
      </c>
      <c r="U1631" s="14">
        <v>104</v>
      </c>
      <c r="V1631" s="14">
        <v>12</v>
      </c>
      <c r="W1631" s="14">
        <v>48</v>
      </c>
      <c r="X1631" s="14">
        <v>4</v>
      </c>
      <c r="Y1631" s="14">
        <v>12</v>
      </c>
      <c r="Z1631" s="14">
        <v>5</v>
      </c>
      <c r="AA1631" s="2">
        <v>1</v>
      </c>
      <c r="AB1631" s="2">
        <v>2</v>
      </c>
      <c r="AC1631" s="2">
        <v>5</v>
      </c>
      <c r="AD1631" s="2">
        <v>2</v>
      </c>
      <c r="AE1631" s="2">
        <v>0</v>
      </c>
      <c r="AF1631" s="2">
        <v>0</v>
      </c>
      <c r="AG1631" s="16">
        <v>0</v>
      </c>
      <c r="AH1631" s="49" t="s">
        <v>574</v>
      </c>
      <c r="AI1631" s="49" t="s">
        <v>574</v>
      </c>
      <c r="AJ1631" s="49" t="s">
        <v>574</v>
      </c>
      <c r="AK1631" s="49" t="s">
        <v>574</v>
      </c>
      <c r="AL1631" s="49" t="s">
        <v>574</v>
      </c>
      <c r="AM1631" s="2">
        <f t="shared" si="181"/>
        <v>0</v>
      </c>
      <c r="AN1631" s="1">
        <v>40</v>
      </c>
      <c r="AO1631" s="2">
        <v>87.188000000000002</v>
      </c>
    </row>
    <row r="1632" spans="1:41" hidden="1" x14ac:dyDescent="0.3">
      <c r="A1632">
        <v>2945</v>
      </c>
      <c r="B1632">
        <v>1956</v>
      </c>
      <c r="C1632" s="1">
        <f t="shared" si="175"/>
        <v>68</v>
      </c>
      <c r="D1632" t="s">
        <v>28</v>
      </c>
      <c r="E1632" t="s">
        <v>34</v>
      </c>
      <c r="F1632" s="4" t="s">
        <v>32</v>
      </c>
      <c r="G1632" t="s">
        <v>32</v>
      </c>
      <c r="H1632" s="20">
        <v>46015</v>
      </c>
      <c r="I1632" s="2">
        <f t="shared" si="176"/>
        <v>46.015000000000001</v>
      </c>
      <c r="J1632" s="2">
        <v>1</v>
      </c>
      <c r="K1632" s="2">
        <v>1</v>
      </c>
      <c r="L1632" s="16">
        <f t="shared" si="177"/>
        <v>2</v>
      </c>
      <c r="M1632" s="6" t="s">
        <v>194</v>
      </c>
      <c r="N1632" s="4">
        <f t="shared" si="178"/>
        <v>2</v>
      </c>
      <c r="O1632" s="3">
        <f t="shared" si="179"/>
        <v>41742</v>
      </c>
      <c r="P1632" s="4" t="str" cm="1">
        <f t="array" ref="P1632:R1632">_xlfn.TEXTSPLIT(M1632,"/")</f>
        <v>4</v>
      </c>
      <c r="Q1632" s="4" t="str">
        <v>13</v>
      </c>
      <c r="R1632" s="4" t="str">
        <v>14</v>
      </c>
      <c r="S1632" s="5">
        <f t="shared" si="180"/>
        <v>41742</v>
      </c>
      <c r="T1632">
        <v>25</v>
      </c>
      <c r="U1632" s="14">
        <v>38</v>
      </c>
      <c r="V1632" s="14">
        <v>0</v>
      </c>
      <c r="W1632" s="14">
        <v>2</v>
      </c>
      <c r="X1632" s="14">
        <v>0</v>
      </c>
      <c r="Y1632" s="14">
        <v>0</v>
      </c>
      <c r="Z1632" s="14">
        <v>6</v>
      </c>
      <c r="AA1632" s="2">
        <v>1</v>
      </c>
      <c r="AB1632" s="2">
        <v>1</v>
      </c>
      <c r="AC1632" s="2">
        <v>3</v>
      </c>
      <c r="AD1632" s="2">
        <v>7</v>
      </c>
      <c r="AE1632" s="2">
        <v>0</v>
      </c>
      <c r="AF1632" s="2">
        <v>0</v>
      </c>
      <c r="AG1632" s="16">
        <v>2</v>
      </c>
      <c r="AH1632" s="49">
        <v>1</v>
      </c>
      <c r="AI1632" s="49" t="s">
        <v>574</v>
      </c>
      <c r="AJ1632" s="49" t="s">
        <v>574</v>
      </c>
      <c r="AK1632" s="49" t="s">
        <v>574</v>
      </c>
      <c r="AL1632" s="49">
        <v>1</v>
      </c>
      <c r="AM1632" s="2">
        <f t="shared" si="181"/>
        <v>0</v>
      </c>
      <c r="AN1632" s="1">
        <v>61</v>
      </c>
      <c r="AO1632" s="2">
        <v>86.111000000000004</v>
      </c>
    </row>
    <row r="1633" spans="1:41" x14ac:dyDescent="0.3">
      <c r="A1633">
        <v>2942</v>
      </c>
      <c r="B1633">
        <v>1965</v>
      </c>
      <c r="C1633" s="1">
        <f t="shared" si="175"/>
        <v>59</v>
      </c>
      <c r="D1633" t="s">
        <v>25</v>
      </c>
      <c r="E1633" t="s">
        <v>22</v>
      </c>
      <c r="F1633" s="4" t="s">
        <v>26</v>
      </c>
      <c r="G1633" t="s">
        <v>26</v>
      </c>
      <c r="H1633" s="20">
        <v>45906</v>
      </c>
      <c r="I1633" s="2">
        <f t="shared" si="176"/>
        <v>45.905999999999999</v>
      </c>
      <c r="J1633" s="2">
        <v>0</v>
      </c>
      <c r="K1633" s="2">
        <v>1</v>
      </c>
      <c r="L1633" s="16">
        <f t="shared" si="177"/>
        <v>1</v>
      </c>
      <c r="M1633" s="7">
        <v>41460</v>
      </c>
      <c r="N1633" s="4">
        <f t="shared" si="178"/>
        <v>1</v>
      </c>
      <c r="O1633" s="3">
        <f t="shared" si="179"/>
        <v>41460</v>
      </c>
      <c r="P1633" s="4" t="str" cm="1">
        <f t="array" ref="P1633">_xlfn.TEXTSPLIT(M1633,"/")</f>
        <v>41460</v>
      </c>
      <c r="Q1633" s="5"/>
      <c r="R1633" s="5"/>
      <c r="S1633" s="5" t="e">
        <f t="shared" si="180"/>
        <v>#NUM!</v>
      </c>
      <c r="T1633">
        <v>20</v>
      </c>
      <c r="U1633" s="14">
        <v>305</v>
      </c>
      <c r="V1633" s="14">
        <v>3</v>
      </c>
      <c r="W1633" s="14">
        <v>27</v>
      </c>
      <c r="X1633" s="14">
        <v>4</v>
      </c>
      <c r="Y1633" s="14">
        <v>3</v>
      </c>
      <c r="Z1633" s="14">
        <v>144</v>
      </c>
      <c r="AA1633" s="2">
        <v>2</v>
      </c>
      <c r="AB1633" s="2">
        <v>5</v>
      </c>
      <c r="AC1633" s="2">
        <v>4</v>
      </c>
      <c r="AD1633" s="2">
        <v>5</v>
      </c>
      <c r="AE1633" s="2">
        <v>0</v>
      </c>
      <c r="AF1633" s="2">
        <v>0</v>
      </c>
      <c r="AG1633" s="16">
        <v>1</v>
      </c>
      <c r="AH1633" s="49">
        <v>1</v>
      </c>
      <c r="AI1633" s="49" t="s">
        <v>574</v>
      </c>
      <c r="AJ1633" s="49" t="s">
        <v>574</v>
      </c>
      <c r="AK1633" s="49" t="s">
        <v>574</v>
      </c>
      <c r="AL1633" s="49" t="s">
        <v>574</v>
      </c>
      <c r="AM1633" s="2">
        <f t="shared" si="181"/>
        <v>0</v>
      </c>
      <c r="AN1633" s="1">
        <v>65</v>
      </c>
      <c r="AO1633" s="2">
        <v>85.484999999999999</v>
      </c>
    </row>
    <row r="1634" spans="1:41" hidden="1" x14ac:dyDescent="0.3">
      <c r="A1634">
        <v>2939</v>
      </c>
      <c r="B1634">
        <v>1971</v>
      </c>
      <c r="C1634" s="1">
        <f t="shared" si="175"/>
        <v>53</v>
      </c>
      <c r="D1634" t="s">
        <v>28</v>
      </c>
      <c r="E1634" t="s">
        <v>42</v>
      </c>
      <c r="F1634" s="4" t="s">
        <v>32</v>
      </c>
      <c r="G1634" t="s">
        <v>32</v>
      </c>
      <c r="H1634" s="20">
        <v>79419</v>
      </c>
      <c r="I1634" s="2">
        <f t="shared" si="176"/>
        <v>79.418999999999997</v>
      </c>
      <c r="J1634" s="2">
        <v>0</v>
      </c>
      <c r="K1634" s="2">
        <v>0</v>
      </c>
      <c r="L1634" s="16">
        <f t="shared" si="177"/>
        <v>0</v>
      </c>
      <c r="M1634" s="6" t="s">
        <v>123</v>
      </c>
      <c r="N1634" s="4">
        <f t="shared" si="178"/>
        <v>2</v>
      </c>
      <c r="O1634" s="3">
        <f t="shared" si="179"/>
        <v>41812</v>
      </c>
      <c r="P1634" s="4" t="str" cm="1">
        <f t="array" ref="P1634:R1634">_xlfn.TEXTSPLIT(M1634,"/")</f>
        <v>6</v>
      </c>
      <c r="Q1634" s="4" t="str">
        <v>22</v>
      </c>
      <c r="R1634" s="4" t="str">
        <v>14</v>
      </c>
      <c r="S1634" s="5">
        <f t="shared" si="180"/>
        <v>41812</v>
      </c>
      <c r="T1634">
        <v>96</v>
      </c>
      <c r="U1634" s="14">
        <v>751</v>
      </c>
      <c r="V1634" s="14">
        <v>127</v>
      </c>
      <c r="W1634" s="14">
        <v>687</v>
      </c>
      <c r="X1634" s="14">
        <v>20</v>
      </c>
      <c r="Y1634" s="14">
        <v>15</v>
      </c>
      <c r="Z1634" s="14">
        <v>31</v>
      </c>
      <c r="AA1634" s="2">
        <v>1</v>
      </c>
      <c r="AB1634" s="2">
        <v>4</v>
      </c>
      <c r="AC1634" s="2">
        <v>4</v>
      </c>
      <c r="AD1634" s="2">
        <v>2</v>
      </c>
      <c r="AE1634" s="2">
        <v>0</v>
      </c>
      <c r="AF1634" s="2">
        <v>0</v>
      </c>
      <c r="AG1634" s="16">
        <v>0</v>
      </c>
      <c r="AH1634" s="49" t="s">
        <v>574</v>
      </c>
      <c r="AI1634" s="49" t="s">
        <v>574</v>
      </c>
      <c r="AJ1634" s="49" t="s">
        <v>574</v>
      </c>
      <c r="AK1634" s="49" t="s">
        <v>574</v>
      </c>
      <c r="AL1634" s="49" t="s">
        <v>574</v>
      </c>
      <c r="AM1634" s="2">
        <f t="shared" si="181"/>
        <v>0</v>
      </c>
      <c r="AN1634" s="1">
        <v>70</v>
      </c>
      <c r="AO1634" s="2">
        <v>84.953000000000003</v>
      </c>
    </row>
    <row r="1635" spans="1:41" hidden="1" x14ac:dyDescent="0.3">
      <c r="A1635">
        <v>2937</v>
      </c>
      <c r="B1635">
        <v>1975</v>
      </c>
      <c r="C1635" s="1">
        <f t="shared" si="175"/>
        <v>49</v>
      </c>
      <c r="D1635" t="s">
        <v>28</v>
      </c>
      <c r="E1635" t="s">
        <v>34</v>
      </c>
      <c r="F1635" s="4" t="s">
        <v>26</v>
      </c>
      <c r="G1635" t="s">
        <v>26</v>
      </c>
      <c r="H1635" s="20">
        <v>68352</v>
      </c>
      <c r="I1635" s="2">
        <f t="shared" si="176"/>
        <v>68.352000000000004</v>
      </c>
      <c r="J1635" s="2">
        <v>0</v>
      </c>
      <c r="K1635" s="2">
        <v>1</v>
      </c>
      <c r="L1635" s="16">
        <f t="shared" si="177"/>
        <v>1</v>
      </c>
      <c r="M1635" s="6" t="s">
        <v>284</v>
      </c>
      <c r="N1635" s="4">
        <f t="shared" si="178"/>
        <v>2</v>
      </c>
      <c r="O1635" s="3">
        <f t="shared" si="179"/>
        <v>41514</v>
      </c>
      <c r="P1635" s="4" t="str" cm="1">
        <f t="array" ref="P1635:R1635">_xlfn.TEXTSPLIT(M1635,"/")</f>
        <v>8</v>
      </c>
      <c r="Q1635" s="4" t="str">
        <v>28</v>
      </c>
      <c r="R1635" s="4" t="str">
        <v>13</v>
      </c>
      <c r="S1635" s="5">
        <f t="shared" si="180"/>
        <v>41514</v>
      </c>
      <c r="T1635">
        <v>47</v>
      </c>
      <c r="U1635" s="14">
        <v>614</v>
      </c>
      <c r="V1635" s="14">
        <v>16</v>
      </c>
      <c r="W1635" s="14">
        <v>132</v>
      </c>
      <c r="X1635" s="14">
        <v>43</v>
      </c>
      <c r="Y1635" s="14">
        <v>33</v>
      </c>
      <c r="Z1635" s="14">
        <v>33</v>
      </c>
      <c r="AA1635" s="2">
        <v>3</v>
      </c>
      <c r="AB1635" s="2">
        <v>8</v>
      </c>
      <c r="AC1635" s="2">
        <v>9</v>
      </c>
      <c r="AD1635" s="2">
        <v>6</v>
      </c>
      <c r="AE1635" s="2">
        <v>0</v>
      </c>
      <c r="AF1635" s="2">
        <v>0</v>
      </c>
      <c r="AG1635" s="16">
        <v>0</v>
      </c>
      <c r="AH1635" s="49" t="s">
        <v>574</v>
      </c>
      <c r="AI1635" s="49" t="s">
        <v>574</v>
      </c>
      <c r="AJ1635" s="49" t="s">
        <v>574</v>
      </c>
      <c r="AK1635" s="49" t="s">
        <v>574</v>
      </c>
      <c r="AL1635" s="49" t="s">
        <v>574</v>
      </c>
      <c r="AM1635" s="2">
        <f t="shared" si="181"/>
        <v>0</v>
      </c>
      <c r="AN1635" s="1">
        <v>48</v>
      </c>
      <c r="AO1635" s="2">
        <v>79.204999999999998</v>
      </c>
    </row>
    <row r="1636" spans="1:41" hidden="1" x14ac:dyDescent="0.3">
      <c r="A1636">
        <v>2936</v>
      </c>
      <c r="B1636">
        <v>1983</v>
      </c>
      <c r="C1636" s="1">
        <f t="shared" si="175"/>
        <v>41</v>
      </c>
      <c r="D1636" t="s">
        <v>47</v>
      </c>
      <c r="E1636" t="s">
        <v>42</v>
      </c>
      <c r="F1636" s="4" t="s">
        <v>32</v>
      </c>
      <c r="G1636" t="s">
        <v>32</v>
      </c>
      <c r="H1636" s="20">
        <v>23661</v>
      </c>
      <c r="I1636" s="2">
        <f t="shared" si="176"/>
        <v>23.661000000000001</v>
      </c>
      <c r="J1636" s="2">
        <v>1</v>
      </c>
      <c r="K1636" s="2">
        <v>0</v>
      </c>
      <c r="L1636" s="16">
        <f t="shared" si="177"/>
        <v>1</v>
      </c>
      <c r="M1636" s="7">
        <v>41376</v>
      </c>
      <c r="N1636" s="4">
        <f t="shared" si="178"/>
        <v>1</v>
      </c>
      <c r="O1636" s="3">
        <f t="shared" si="179"/>
        <v>41376</v>
      </c>
      <c r="P1636" s="4" t="str" cm="1">
        <f t="array" ref="P1636">_xlfn.TEXTSPLIT(M1636,"/")</f>
        <v>41376</v>
      </c>
      <c r="Q1636" s="5"/>
      <c r="R1636" s="5"/>
      <c r="S1636" s="5" t="e">
        <f t="shared" si="180"/>
        <v>#NUM!</v>
      </c>
      <c r="T1636">
        <v>46</v>
      </c>
      <c r="U1636" s="14">
        <v>18</v>
      </c>
      <c r="V1636" s="14">
        <v>0</v>
      </c>
      <c r="W1636" s="14">
        <v>4</v>
      </c>
      <c r="X1636" s="14">
        <v>0</v>
      </c>
      <c r="Y1636" s="14">
        <v>0</v>
      </c>
      <c r="Z1636" s="14">
        <v>1</v>
      </c>
      <c r="AA1636" s="2">
        <v>1</v>
      </c>
      <c r="AB1636" s="2">
        <v>1</v>
      </c>
      <c r="AC1636" s="2">
        <v>3</v>
      </c>
      <c r="AD1636" s="2">
        <v>7</v>
      </c>
      <c r="AE1636" s="2">
        <v>0</v>
      </c>
      <c r="AF1636" s="2">
        <v>0</v>
      </c>
      <c r="AG1636" s="16">
        <v>0</v>
      </c>
      <c r="AH1636" s="49" t="s">
        <v>574</v>
      </c>
      <c r="AI1636" s="49" t="s">
        <v>574</v>
      </c>
      <c r="AJ1636" s="49" t="s">
        <v>574</v>
      </c>
      <c r="AK1636" s="49" t="s">
        <v>574</v>
      </c>
      <c r="AL1636" s="49" t="s">
        <v>574</v>
      </c>
      <c r="AM1636" s="2">
        <f t="shared" si="181"/>
        <v>0</v>
      </c>
      <c r="AN1636" s="1">
        <v>76</v>
      </c>
      <c r="AO1636" s="2">
        <v>77.632000000000005</v>
      </c>
    </row>
    <row r="1637" spans="1:41" x14ac:dyDescent="0.3">
      <c r="A1637">
        <v>2931</v>
      </c>
      <c r="B1637">
        <v>1979</v>
      </c>
      <c r="C1637" s="1">
        <f t="shared" si="175"/>
        <v>45</v>
      </c>
      <c r="D1637" t="s">
        <v>25</v>
      </c>
      <c r="E1637" t="s">
        <v>22</v>
      </c>
      <c r="F1637" s="4" t="s">
        <v>23</v>
      </c>
      <c r="G1637" t="s">
        <v>23</v>
      </c>
      <c r="H1637" s="20">
        <v>71847</v>
      </c>
      <c r="I1637" s="2">
        <f t="shared" si="176"/>
        <v>71.846999999999994</v>
      </c>
      <c r="J1637" s="2">
        <v>0</v>
      </c>
      <c r="K1637" s="2">
        <v>0</v>
      </c>
      <c r="L1637" s="16">
        <f t="shared" si="177"/>
        <v>0</v>
      </c>
      <c r="M1637" s="6" t="s">
        <v>121</v>
      </c>
      <c r="N1637" s="4">
        <f t="shared" si="178"/>
        <v>2</v>
      </c>
      <c r="O1637" s="3">
        <f t="shared" si="179"/>
        <v>41173</v>
      </c>
      <c r="P1637" s="4" t="str" cm="1">
        <f t="array" ref="P1637:R1637">_xlfn.TEXTSPLIT(M1637,"/")</f>
        <v>9</v>
      </c>
      <c r="Q1637" s="4" t="str">
        <v>21</v>
      </c>
      <c r="R1637" s="4" t="str">
        <v>12</v>
      </c>
      <c r="S1637" s="5">
        <f t="shared" si="180"/>
        <v>41173</v>
      </c>
      <c r="T1637">
        <v>95</v>
      </c>
      <c r="U1637" s="14">
        <v>737</v>
      </c>
      <c r="V1637" s="14">
        <v>21</v>
      </c>
      <c r="W1637" s="14">
        <v>106</v>
      </c>
      <c r="X1637" s="14">
        <v>55</v>
      </c>
      <c r="Y1637" s="14">
        <v>63</v>
      </c>
      <c r="Z1637" s="14">
        <v>210</v>
      </c>
      <c r="AA1637" s="2">
        <v>0</v>
      </c>
      <c r="AB1637" s="2">
        <v>6</v>
      </c>
      <c r="AC1637" s="2">
        <v>9</v>
      </c>
      <c r="AD1637" s="2">
        <v>3</v>
      </c>
      <c r="AE1637" s="2">
        <v>0</v>
      </c>
      <c r="AF1637" s="2">
        <v>0</v>
      </c>
      <c r="AG1637" s="16">
        <v>1</v>
      </c>
      <c r="AH1637" s="49" t="s">
        <v>574</v>
      </c>
      <c r="AI1637" s="49" t="s">
        <v>574</v>
      </c>
      <c r="AJ1637" s="49" t="s">
        <v>574</v>
      </c>
      <c r="AK1637" s="49">
        <v>1</v>
      </c>
      <c r="AL1637" s="49" t="s">
        <v>574</v>
      </c>
      <c r="AM1637" s="2">
        <f t="shared" si="181"/>
        <v>0</v>
      </c>
      <c r="AN1637" s="1">
        <v>80</v>
      </c>
      <c r="AO1637" s="2">
        <v>75.864999999999995</v>
      </c>
    </row>
    <row r="1638" spans="1:41" hidden="1" x14ac:dyDescent="0.3">
      <c r="A1638">
        <v>2930</v>
      </c>
      <c r="B1638">
        <v>1979</v>
      </c>
      <c r="C1638" s="1">
        <f t="shared" si="175"/>
        <v>45</v>
      </c>
      <c r="D1638" t="s">
        <v>47</v>
      </c>
      <c r="E1638" t="s">
        <v>42</v>
      </c>
      <c r="F1638" s="4" t="s">
        <v>26</v>
      </c>
      <c r="G1638" t="s">
        <v>26</v>
      </c>
      <c r="H1638" s="20">
        <v>68092</v>
      </c>
      <c r="I1638" s="2">
        <f t="shared" si="176"/>
        <v>68.091999999999999</v>
      </c>
      <c r="J1638" s="2">
        <v>0</v>
      </c>
      <c r="K1638" s="2">
        <v>0</v>
      </c>
      <c r="L1638" s="16">
        <f t="shared" si="177"/>
        <v>0</v>
      </c>
      <c r="M1638" s="6" t="s">
        <v>96</v>
      </c>
      <c r="N1638" s="4">
        <f t="shared" si="178"/>
        <v>2</v>
      </c>
      <c r="O1638" s="3">
        <f t="shared" si="179"/>
        <v>41624</v>
      </c>
      <c r="P1638" s="4" t="str" cm="1">
        <f t="array" ref="P1638:R1638">_xlfn.TEXTSPLIT(M1638,"/")</f>
        <v>12</v>
      </c>
      <c r="Q1638" s="4" t="str">
        <v>16</v>
      </c>
      <c r="R1638" s="4" t="str">
        <v>13</v>
      </c>
      <c r="S1638" s="5">
        <f t="shared" si="180"/>
        <v>41624</v>
      </c>
      <c r="T1638">
        <v>7</v>
      </c>
      <c r="U1638" s="14">
        <v>852</v>
      </c>
      <c r="V1638" s="14">
        <v>60</v>
      </c>
      <c r="W1638" s="14">
        <v>207</v>
      </c>
      <c r="X1638" s="14">
        <v>78</v>
      </c>
      <c r="Y1638" s="14">
        <v>36</v>
      </c>
      <c r="Z1638" s="14">
        <v>48</v>
      </c>
      <c r="AA1638" s="2">
        <v>2</v>
      </c>
      <c r="AB1638" s="2">
        <v>2</v>
      </c>
      <c r="AC1638" s="2">
        <v>10</v>
      </c>
      <c r="AD1638" s="2">
        <v>5</v>
      </c>
      <c r="AE1638" s="2">
        <v>0</v>
      </c>
      <c r="AF1638" s="2">
        <v>0</v>
      </c>
      <c r="AG1638" s="16">
        <v>0</v>
      </c>
      <c r="AH1638" s="49" t="s">
        <v>574</v>
      </c>
      <c r="AI1638" s="49" t="s">
        <v>574</v>
      </c>
      <c r="AJ1638" s="49" t="s">
        <v>574</v>
      </c>
      <c r="AK1638" s="49" t="s">
        <v>574</v>
      </c>
      <c r="AL1638" s="49" t="s">
        <v>574</v>
      </c>
      <c r="AM1638" s="2">
        <f t="shared" si="181"/>
        <v>0</v>
      </c>
      <c r="AN1638" s="1">
        <v>69</v>
      </c>
      <c r="AO1638" s="2">
        <v>74.637</v>
      </c>
    </row>
    <row r="1639" spans="1:41" x14ac:dyDescent="0.3">
      <c r="A1639">
        <v>2929</v>
      </c>
      <c r="B1639">
        <v>1977</v>
      </c>
      <c r="C1639" s="1">
        <f t="shared" si="175"/>
        <v>47</v>
      </c>
      <c r="D1639" t="s">
        <v>25</v>
      </c>
      <c r="E1639" t="s">
        <v>22</v>
      </c>
      <c r="F1639" s="4" t="s">
        <v>26</v>
      </c>
      <c r="G1639" t="s">
        <v>26</v>
      </c>
      <c r="H1639" s="20">
        <v>20180</v>
      </c>
      <c r="I1639" s="2">
        <f t="shared" si="176"/>
        <v>20.18</v>
      </c>
      <c r="J1639" s="2">
        <v>0</v>
      </c>
      <c r="K1639" s="2">
        <v>0</v>
      </c>
      <c r="L1639" s="16">
        <f t="shared" si="177"/>
        <v>0</v>
      </c>
      <c r="M1639" s="6" t="s">
        <v>103</v>
      </c>
      <c r="N1639" s="4">
        <f t="shared" si="178"/>
        <v>2</v>
      </c>
      <c r="O1639" s="3">
        <f t="shared" si="179"/>
        <v>41325</v>
      </c>
      <c r="P1639" s="4" t="str" cm="1">
        <f t="array" ref="P1639:R1639">_xlfn.TEXTSPLIT(M1639,"/")</f>
        <v>2</v>
      </c>
      <c r="Q1639" s="4" t="str">
        <v>20</v>
      </c>
      <c r="R1639" s="4" t="str">
        <v>13</v>
      </c>
      <c r="S1639" s="5">
        <f t="shared" si="180"/>
        <v>41325</v>
      </c>
      <c r="T1639">
        <v>27</v>
      </c>
      <c r="U1639" s="14">
        <v>18</v>
      </c>
      <c r="V1639" s="14">
        <v>42</v>
      </c>
      <c r="W1639" s="14">
        <v>24</v>
      </c>
      <c r="X1639" s="14">
        <v>15</v>
      </c>
      <c r="Y1639" s="14">
        <v>20</v>
      </c>
      <c r="Z1639" s="14">
        <v>18</v>
      </c>
      <c r="AA1639" s="2">
        <v>1</v>
      </c>
      <c r="AB1639" s="2">
        <v>2</v>
      </c>
      <c r="AC1639" s="2">
        <v>4</v>
      </c>
      <c r="AD1639" s="2">
        <v>7</v>
      </c>
      <c r="AE1639" s="2">
        <v>0</v>
      </c>
      <c r="AF1639" s="2">
        <v>0</v>
      </c>
      <c r="AG1639" s="16">
        <v>0</v>
      </c>
      <c r="AH1639" s="49" t="s">
        <v>574</v>
      </c>
      <c r="AI1639" s="49" t="s">
        <v>574</v>
      </c>
      <c r="AJ1639" s="49" t="s">
        <v>574</v>
      </c>
      <c r="AK1639" s="49" t="s">
        <v>574</v>
      </c>
      <c r="AL1639" s="49" t="s">
        <v>574</v>
      </c>
      <c r="AM1639" s="2">
        <f t="shared" si="181"/>
        <v>0</v>
      </c>
      <c r="AN1639" s="1">
        <v>70</v>
      </c>
      <c r="AO1639" s="2">
        <v>70.503</v>
      </c>
    </row>
    <row r="1640" spans="1:41" x14ac:dyDescent="0.3">
      <c r="A1640">
        <v>2928</v>
      </c>
      <c r="B1640">
        <v>1976</v>
      </c>
      <c r="C1640" s="1">
        <f t="shared" si="175"/>
        <v>48</v>
      </c>
      <c r="D1640" t="s">
        <v>25</v>
      </c>
      <c r="E1640" t="s">
        <v>34</v>
      </c>
      <c r="F1640" s="4" t="s">
        <v>26</v>
      </c>
      <c r="G1640" t="s">
        <v>26</v>
      </c>
      <c r="H1640" s="20">
        <v>52614</v>
      </c>
      <c r="I1640" s="2">
        <f t="shared" si="176"/>
        <v>52.613999999999997</v>
      </c>
      <c r="J1640" s="2">
        <v>0</v>
      </c>
      <c r="K1640" s="2">
        <v>1</v>
      </c>
      <c r="L1640" s="16">
        <f t="shared" si="177"/>
        <v>1</v>
      </c>
      <c r="M1640" s="7">
        <v>40920</v>
      </c>
      <c r="N1640" s="4">
        <f t="shared" si="178"/>
        <v>1</v>
      </c>
      <c r="O1640" s="3">
        <f t="shared" si="179"/>
        <v>40920</v>
      </c>
      <c r="P1640" s="4" t="str" cm="1">
        <f t="array" ref="P1640">_xlfn.TEXTSPLIT(M1640,"/")</f>
        <v>40920</v>
      </c>
      <c r="Q1640" s="5"/>
      <c r="R1640" s="5"/>
      <c r="S1640" s="5" t="e">
        <f t="shared" si="180"/>
        <v>#NUM!</v>
      </c>
      <c r="T1640">
        <v>63</v>
      </c>
      <c r="U1640" s="14">
        <v>789</v>
      </c>
      <c r="V1640" s="14">
        <v>0</v>
      </c>
      <c r="W1640" s="14">
        <v>142</v>
      </c>
      <c r="X1640" s="14">
        <v>12</v>
      </c>
      <c r="Y1640" s="14">
        <v>9</v>
      </c>
      <c r="Z1640" s="14">
        <v>38</v>
      </c>
      <c r="AA1640" s="2">
        <v>2</v>
      </c>
      <c r="AB1640" s="2">
        <v>2</v>
      </c>
      <c r="AC1640" s="2">
        <v>8</v>
      </c>
      <c r="AD1640" s="2">
        <v>8</v>
      </c>
      <c r="AE1640" s="2">
        <v>0</v>
      </c>
      <c r="AF1640" s="2">
        <v>0</v>
      </c>
      <c r="AG1640" s="16">
        <v>0</v>
      </c>
      <c r="AH1640" s="49" t="s">
        <v>574</v>
      </c>
      <c r="AI1640" s="49" t="s">
        <v>574</v>
      </c>
      <c r="AJ1640" s="49" t="s">
        <v>574</v>
      </c>
      <c r="AK1640" s="49" t="s">
        <v>574</v>
      </c>
      <c r="AL1640" s="49" t="s">
        <v>574</v>
      </c>
      <c r="AM1640" s="2">
        <f t="shared" si="181"/>
        <v>0</v>
      </c>
      <c r="AN1640" s="1">
        <v>51</v>
      </c>
      <c r="AO1640" s="2">
        <v>70.116</v>
      </c>
    </row>
    <row r="1641" spans="1:41" hidden="1" x14ac:dyDescent="0.3">
      <c r="A1641">
        <v>2926</v>
      </c>
      <c r="B1641">
        <v>1953</v>
      </c>
      <c r="C1641" s="1">
        <f t="shared" si="175"/>
        <v>71</v>
      </c>
      <c r="D1641" t="s">
        <v>47</v>
      </c>
      <c r="E1641" t="s">
        <v>42</v>
      </c>
      <c r="F1641" s="4" t="s">
        <v>32</v>
      </c>
      <c r="G1641" t="s">
        <v>32</v>
      </c>
      <c r="H1641" s="20">
        <v>55951</v>
      </c>
      <c r="I1641" s="2">
        <f t="shared" si="176"/>
        <v>55.951000000000001</v>
      </c>
      <c r="J1641" s="2">
        <v>0</v>
      </c>
      <c r="K1641" s="2">
        <v>1</v>
      </c>
      <c r="L1641" s="16">
        <f t="shared" si="177"/>
        <v>1</v>
      </c>
      <c r="M1641" s="6" t="s">
        <v>387</v>
      </c>
      <c r="N1641" s="4">
        <f t="shared" si="178"/>
        <v>2</v>
      </c>
      <c r="O1641" s="3">
        <f t="shared" si="179"/>
        <v>41144</v>
      </c>
      <c r="P1641" s="4" t="str" cm="1">
        <f t="array" ref="P1641:R1641">_xlfn.TEXTSPLIT(M1641,"/")</f>
        <v>8</v>
      </c>
      <c r="Q1641" s="4" t="str">
        <v>23</v>
      </c>
      <c r="R1641" s="4" t="str">
        <v>12</v>
      </c>
      <c r="S1641" s="5">
        <f t="shared" si="180"/>
        <v>41144</v>
      </c>
      <c r="T1641">
        <v>62</v>
      </c>
      <c r="U1641" s="14">
        <v>1241</v>
      </c>
      <c r="V1641" s="14">
        <v>0</v>
      </c>
      <c r="W1641" s="14">
        <v>80</v>
      </c>
      <c r="X1641" s="14">
        <v>0</v>
      </c>
      <c r="Y1641" s="14">
        <v>13</v>
      </c>
      <c r="Z1641" s="14">
        <v>40</v>
      </c>
      <c r="AA1641" s="2">
        <v>3</v>
      </c>
      <c r="AB1641" s="2">
        <v>3</v>
      </c>
      <c r="AC1641" s="2">
        <v>11</v>
      </c>
      <c r="AD1641" s="2">
        <v>8</v>
      </c>
      <c r="AE1641" s="2">
        <v>0</v>
      </c>
      <c r="AF1641" s="2">
        <v>0</v>
      </c>
      <c r="AG1641" s="16">
        <v>2</v>
      </c>
      <c r="AH1641" s="49" t="s">
        <v>574</v>
      </c>
      <c r="AI1641" s="49">
        <v>1</v>
      </c>
      <c r="AJ1641" s="49" t="s">
        <v>574</v>
      </c>
      <c r="AK1641" s="49" t="s">
        <v>574</v>
      </c>
      <c r="AL1641" s="49">
        <v>1</v>
      </c>
      <c r="AM1641" s="2">
        <f t="shared" si="181"/>
        <v>0</v>
      </c>
      <c r="AN1641" s="1">
        <v>64</v>
      </c>
      <c r="AO1641" s="2">
        <v>68.805000000000007</v>
      </c>
    </row>
    <row r="1642" spans="1:41" hidden="1" x14ac:dyDescent="0.3">
      <c r="A1642">
        <v>2920</v>
      </c>
      <c r="B1642">
        <v>1976</v>
      </c>
      <c r="C1642" s="1">
        <f t="shared" si="175"/>
        <v>48</v>
      </c>
      <c r="D1642" t="s">
        <v>112</v>
      </c>
      <c r="E1642" t="s">
        <v>34</v>
      </c>
      <c r="F1642" s="4" t="s">
        <v>26</v>
      </c>
      <c r="G1642" t="s">
        <v>26</v>
      </c>
      <c r="H1642" s="20">
        <v>52614</v>
      </c>
      <c r="I1642" s="2">
        <f t="shared" si="176"/>
        <v>52.613999999999997</v>
      </c>
      <c r="J1642" s="2">
        <v>0</v>
      </c>
      <c r="K1642" s="2">
        <v>1</v>
      </c>
      <c r="L1642" s="16">
        <f t="shared" si="177"/>
        <v>1</v>
      </c>
      <c r="M1642" s="7">
        <v>40920</v>
      </c>
      <c r="N1642" s="4">
        <f t="shared" si="178"/>
        <v>1</v>
      </c>
      <c r="O1642" s="3">
        <f t="shared" si="179"/>
        <v>40920</v>
      </c>
      <c r="P1642" s="4" t="str" cm="1">
        <f t="array" ref="P1642">_xlfn.TEXTSPLIT(M1642,"/")</f>
        <v>40920</v>
      </c>
      <c r="Q1642" s="5"/>
      <c r="R1642" s="5"/>
      <c r="S1642" s="5" t="e">
        <f t="shared" si="180"/>
        <v>#NUM!</v>
      </c>
      <c r="T1642">
        <v>63</v>
      </c>
      <c r="U1642" s="14">
        <v>789</v>
      </c>
      <c r="V1642" s="14">
        <v>0</v>
      </c>
      <c r="W1642" s="14">
        <v>142</v>
      </c>
      <c r="X1642" s="14">
        <v>12</v>
      </c>
      <c r="Y1642" s="14">
        <v>9</v>
      </c>
      <c r="Z1642" s="14">
        <v>38</v>
      </c>
      <c r="AA1642" s="2">
        <v>2</v>
      </c>
      <c r="AB1642" s="2">
        <v>2</v>
      </c>
      <c r="AC1642" s="2">
        <v>8</v>
      </c>
      <c r="AD1642" s="2">
        <v>8</v>
      </c>
      <c r="AE1642" s="2">
        <v>0</v>
      </c>
      <c r="AF1642" s="2">
        <v>0</v>
      </c>
      <c r="AG1642" s="16">
        <v>0</v>
      </c>
      <c r="AH1642" s="49" t="s">
        <v>574</v>
      </c>
      <c r="AI1642" s="49" t="s">
        <v>574</v>
      </c>
      <c r="AJ1642" s="49" t="s">
        <v>574</v>
      </c>
      <c r="AK1642" s="49" t="s">
        <v>574</v>
      </c>
      <c r="AL1642" s="49" t="s">
        <v>574</v>
      </c>
      <c r="AM1642" s="2">
        <f t="shared" si="181"/>
        <v>0</v>
      </c>
      <c r="AN1642" s="1">
        <v>43</v>
      </c>
      <c r="AO1642" s="2">
        <v>67.506</v>
      </c>
    </row>
    <row r="1643" spans="1:41" x14ac:dyDescent="0.3">
      <c r="A1643">
        <v>2918</v>
      </c>
      <c r="B1643">
        <v>1982</v>
      </c>
      <c r="C1643" s="1">
        <f t="shared" si="175"/>
        <v>42</v>
      </c>
      <c r="D1643" t="s">
        <v>25</v>
      </c>
      <c r="E1643" t="s">
        <v>22</v>
      </c>
      <c r="F1643" s="4" t="s">
        <v>23</v>
      </c>
      <c r="G1643" t="s">
        <v>23</v>
      </c>
      <c r="H1643" s="20">
        <v>28510</v>
      </c>
      <c r="I1643" s="2">
        <f t="shared" si="176"/>
        <v>28.51</v>
      </c>
      <c r="J1643" s="2">
        <v>1</v>
      </c>
      <c r="K1643" s="2">
        <v>1</v>
      </c>
      <c r="L1643" s="16">
        <f t="shared" si="177"/>
        <v>2</v>
      </c>
      <c r="M1643" s="6" t="s">
        <v>239</v>
      </c>
      <c r="N1643" s="4">
        <f t="shared" si="178"/>
        <v>2</v>
      </c>
      <c r="O1643" s="3">
        <f t="shared" si="179"/>
        <v>41377</v>
      </c>
      <c r="P1643" s="4" t="str" cm="1">
        <f t="array" ref="P1643:R1643">_xlfn.TEXTSPLIT(M1643,"/")</f>
        <v>4</v>
      </c>
      <c r="Q1643" s="4" t="str">
        <v>13</v>
      </c>
      <c r="R1643" s="4" t="str">
        <v>13</v>
      </c>
      <c r="S1643" s="5">
        <f t="shared" si="180"/>
        <v>41377</v>
      </c>
      <c r="T1643">
        <v>72</v>
      </c>
      <c r="U1643" s="14">
        <v>44</v>
      </c>
      <c r="V1643" s="14">
        <v>5</v>
      </c>
      <c r="W1643" s="14">
        <v>19</v>
      </c>
      <c r="X1643" s="14">
        <v>0</v>
      </c>
      <c r="Y1643" s="14">
        <v>4</v>
      </c>
      <c r="Z1643" s="14">
        <v>19</v>
      </c>
      <c r="AA1643" s="2">
        <v>3</v>
      </c>
      <c r="AB1643" s="2">
        <v>2</v>
      </c>
      <c r="AC1643" s="2">
        <v>4</v>
      </c>
      <c r="AD1643" s="2">
        <v>5</v>
      </c>
      <c r="AE1643" s="2">
        <v>0</v>
      </c>
      <c r="AF1643" s="2">
        <v>0</v>
      </c>
      <c r="AG1643" s="16">
        <v>0</v>
      </c>
      <c r="AH1643" s="49" t="s">
        <v>574</v>
      </c>
      <c r="AI1643" s="49" t="s">
        <v>574</v>
      </c>
      <c r="AJ1643" s="49" t="s">
        <v>574</v>
      </c>
      <c r="AK1643" s="49" t="s">
        <v>574</v>
      </c>
      <c r="AL1643" s="49" t="s">
        <v>574</v>
      </c>
      <c r="AM1643" s="2">
        <f t="shared" si="181"/>
        <v>0</v>
      </c>
      <c r="AN1643" s="1">
        <v>56</v>
      </c>
      <c r="AO1643" s="2">
        <v>66.825000000000003</v>
      </c>
    </row>
    <row r="1644" spans="1:41" hidden="1" x14ac:dyDescent="0.3">
      <c r="A1644">
        <v>2909</v>
      </c>
      <c r="B1644">
        <v>1975</v>
      </c>
      <c r="C1644" s="1">
        <f t="shared" si="175"/>
        <v>49</v>
      </c>
      <c r="D1644" t="s">
        <v>38</v>
      </c>
      <c r="E1644" t="s">
        <v>34</v>
      </c>
      <c r="F1644" s="4" t="s">
        <v>29</v>
      </c>
      <c r="G1644" t="s">
        <v>29</v>
      </c>
      <c r="H1644" s="20">
        <v>78128</v>
      </c>
      <c r="I1644" s="2">
        <f t="shared" si="176"/>
        <v>78.128</v>
      </c>
      <c r="J1644" s="2">
        <v>0</v>
      </c>
      <c r="K1644" s="2">
        <v>1</v>
      </c>
      <c r="L1644" s="16">
        <f t="shared" si="177"/>
        <v>1</v>
      </c>
      <c r="M1644" s="6" t="s">
        <v>184</v>
      </c>
      <c r="N1644" s="4">
        <f t="shared" si="178"/>
        <v>2</v>
      </c>
      <c r="O1644" s="3">
        <f t="shared" si="179"/>
        <v>41689</v>
      </c>
      <c r="P1644" s="4" t="str" cm="1">
        <f t="array" ref="P1644:R1644">_xlfn.TEXTSPLIT(M1644,"/")</f>
        <v>2</v>
      </c>
      <c r="Q1644" s="4" t="str">
        <v>19</v>
      </c>
      <c r="R1644" s="4" t="str">
        <v>14</v>
      </c>
      <c r="S1644" s="5">
        <f t="shared" si="180"/>
        <v>41689</v>
      </c>
      <c r="T1644">
        <v>89</v>
      </c>
      <c r="U1644" s="14">
        <v>934</v>
      </c>
      <c r="V1644" s="14">
        <v>24</v>
      </c>
      <c r="W1644" s="14">
        <v>230</v>
      </c>
      <c r="X1644" s="14">
        <v>16</v>
      </c>
      <c r="Y1644" s="14">
        <v>24</v>
      </c>
      <c r="Z1644" s="14">
        <v>36</v>
      </c>
      <c r="AA1644" s="2">
        <v>2</v>
      </c>
      <c r="AB1644" s="2">
        <v>8</v>
      </c>
      <c r="AC1644" s="2">
        <v>6</v>
      </c>
      <c r="AD1644" s="2">
        <v>3</v>
      </c>
      <c r="AE1644" s="2">
        <v>0</v>
      </c>
      <c r="AF1644" s="2">
        <v>0</v>
      </c>
      <c r="AG1644" s="16">
        <v>2</v>
      </c>
      <c r="AH1644" s="49" t="s">
        <v>574</v>
      </c>
      <c r="AI1644" s="49">
        <v>1</v>
      </c>
      <c r="AJ1644" s="49">
        <v>1</v>
      </c>
      <c r="AK1644" s="49" t="s">
        <v>574</v>
      </c>
      <c r="AL1644" s="49" t="s">
        <v>574</v>
      </c>
      <c r="AM1644" s="2">
        <f t="shared" si="181"/>
        <v>0</v>
      </c>
      <c r="AN1644" s="1">
        <v>64</v>
      </c>
      <c r="AO1644" s="2">
        <v>65.492000000000004</v>
      </c>
    </row>
    <row r="1645" spans="1:41" hidden="1" x14ac:dyDescent="0.3">
      <c r="A1645">
        <v>2895</v>
      </c>
      <c r="B1645">
        <v>1964</v>
      </c>
      <c r="C1645" s="1">
        <f t="shared" si="175"/>
        <v>60</v>
      </c>
      <c r="D1645" t="s">
        <v>40</v>
      </c>
      <c r="E1645" t="s">
        <v>22</v>
      </c>
      <c r="F1645" s="4" t="s">
        <v>26</v>
      </c>
      <c r="G1645" t="s">
        <v>26</v>
      </c>
      <c r="H1645" s="20">
        <v>49980</v>
      </c>
      <c r="I1645" s="2">
        <f t="shared" si="176"/>
        <v>49.98</v>
      </c>
      <c r="J1645" s="2">
        <v>0</v>
      </c>
      <c r="K1645" s="2">
        <v>1</v>
      </c>
      <c r="L1645" s="16">
        <f t="shared" si="177"/>
        <v>1</v>
      </c>
      <c r="M1645" s="6" t="s">
        <v>348</v>
      </c>
      <c r="N1645" s="4">
        <f t="shared" si="178"/>
        <v>2</v>
      </c>
      <c r="O1645" s="3">
        <f t="shared" si="179"/>
        <v>41570</v>
      </c>
      <c r="P1645" s="4" t="str" cm="1">
        <f t="array" ref="P1645:R1645">_xlfn.TEXTSPLIT(M1645,"/")</f>
        <v>10</v>
      </c>
      <c r="Q1645" s="4" t="str">
        <v>23</v>
      </c>
      <c r="R1645" s="4" t="str">
        <v>13</v>
      </c>
      <c r="S1645" s="5">
        <f t="shared" si="180"/>
        <v>41570</v>
      </c>
      <c r="T1645">
        <v>79</v>
      </c>
      <c r="U1645" s="14">
        <v>104</v>
      </c>
      <c r="V1645" s="14">
        <v>1</v>
      </c>
      <c r="W1645" s="14">
        <v>54</v>
      </c>
      <c r="X1645" s="14">
        <v>13</v>
      </c>
      <c r="Y1645" s="14">
        <v>9</v>
      </c>
      <c r="Z1645" s="14">
        <v>14</v>
      </c>
      <c r="AA1645" s="2">
        <v>2</v>
      </c>
      <c r="AB1645" s="2">
        <v>3</v>
      </c>
      <c r="AC1645" s="2">
        <v>5</v>
      </c>
      <c r="AD1645" s="2">
        <v>5</v>
      </c>
      <c r="AE1645" s="2">
        <v>0</v>
      </c>
      <c r="AF1645" s="2">
        <v>0</v>
      </c>
      <c r="AG1645" s="16">
        <v>0</v>
      </c>
      <c r="AH1645" s="49" t="s">
        <v>574</v>
      </c>
      <c r="AI1645" s="49" t="s">
        <v>574</v>
      </c>
      <c r="AJ1645" s="49" t="s">
        <v>574</v>
      </c>
      <c r="AK1645" s="49" t="s">
        <v>574</v>
      </c>
      <c r="AL1645" s="49" t="s">
        <v>574</v>
      </c>
      <c r="AM1645" s="2">
        <f t="shared" si="181"/>
        <v>0</v>
      </c>
      <c r="AN1645" s="1">
        <v>53</v>
      </c>
      <c r="AO1645" s="2">
        <v>61.209000000000003</v>
      </c>
    </row>
    <row r="1646" spans="1:41" x14ac:dyDescent="0.3">
      <c r="A1646">
        <v>2894</v>
      </c>
      <c r="B1646">
        <v>1986</v>
      </c>
      <c r="C1646" s="1">
        <f t="shared" si="175"/>
        <v>38</v>
      </c>
      <c r="D1646" t="s">
        <v>25</v>
      </c>
      <c r="E1646" t="s">
        <v>22</v>
      </c>
      <c r="F1646" s="4" t="s">
        <v>26</v>
      </c>
      <c r="G1646" t="s">
        <v>26</v>
      </c>
      <c r="H1646" s="20">
        <v>72903</v>
      </c>
      <c r="I1646" s="2">
        <f t="shared" si="176"/>
        <v>72.903000000000006</v>
      </c>
      <c r="J1646" s="2">
        <v>0</v>
      </c>
      <c r="K1646" s="2">
        <v>0</v>
      </c>
      <c r="L1646" s="16">
        <f t="shared" si="177"/>
        <v>0</v>
      </c>
      <c r="M1646" s="6" t="s">
        <v>57</v>
      </c>
      <c r="N1646" s="4">
        <f t="shared" si="178"/>
        <v>2</v>
      </c>
      <c r="O1646" s="3">
        <f t="shared" si="179"/>
        <v>41576</v>
      </c>
      <c r="P1646" s="4" t="str" cm="1">
        <f t="array" ref="P1646:R1646">_xlfn.TEXTSPLIT(M1646,"/")</f>
        <v>10</v>
      </c>
      <c r="Q1646" s="4" t="str">
        <v>29</v>
      </c>
      <c r="R1646" s="4" t="str">
        <v>13</v>
      </c>
      <c r="S1646" s="5">
        <f t="shared" si="180"/>
        <v>41576</v>
      </c>
      <c r="T1646">
        <v>74</v>
      </c>
      <c r="U1646" s="14">
        <v>1067</v>
      </c>
      <c r="V1646" s="14">
        <v>138</v>
      </c>
      <c r="W1646" s="14">
        <v>750</v>
      </c>
      <c r="X1646" s="14">
        <v>0</v>
      </c>
      <c r="Y1646" s="14">
        <v>19</v>
      </c>
      <c r="Z1646" s="14">
        <v>39</v>
      </c>
      <c r="AA1646" s="2">
        <v>1</v>
      </c>
      <c r="AB1646" s="2">
        <v>7</v>
      </c>
      <c r="AC1646" s="2">
        <v>8</v>
      </c>
      <c r="AD1646" s="2">
        <v>4</v>
      </c>
      <c r="AE1646" s="2">
        <v>1</v>
      </c>
      <c r="AF1646" s="2">
        <v>0</v>
      </c>
      <c r="AG1646" s="16">
        <v>3</v>
      </c>
      <c r="AH1646" s="49" t="s">
        <v>574</v>
      </c>
      <c r="AI1646" s="49">
        <v>1</v>
      </c>
      <c r="AJ1646" s="49">
        <v>1</v>
      </c>
      <c r="AK1646" s="49">
        <v>1</v>
      </c>
      <c r="AL1646" s="49" t="s">
        <v>574</v>
      </c>
      <c r="AM1646" s="2">
        <f t="shared" si="181"/>
        <v>0</v>
      </c>
      <c r="AN1646" s="1">
        <v>52</v>
      </c>
      <c r="AO1646" s="2">
        <v>60.503999999999998</v>
      </c>
    </row>
    <row r="1647" spans="1:41" hidden="1" x14ac:dyDescent="0.3">
      <c r="A1647">
        <v>2891</v>
      </c>
      <c r="B1647">
        <v>1964</v>
      </c>
      <c r="C1647" s="1">
        <f t="shared" si="175"/>
        <v>60</v>
      </c>
      <c r="D1647" t="s">
        <v>31</v>
      </c>
      <c r="E1647" t="s">
        <v>22</v>
      </c>
      <c r="F1647" s="4" t="s">
        <v>23</v>
      </c>
      <c r="G1647" t="s">
        <v>23</v>
      </c>
      <c r="H1647" s="20">
        <v>68118</v>
      </c>
      <c r="I1647" s="2">
        <f t="shared" si="176"/>
        <v>68.117999999999995</v>
      </c>
      <c r="J1647" s="2">
        <v>0</v>
      </c>
      <c r="K1647" s="2">
        <v>1</v>
      </c>
      <c r="L1647" s="16">
        <f t="shared" si="177"/>
        <v>1</v>
      </c>
      <c r="M1647" s="6" t="s">
        <v>363</v>
      </c>
      <c r="N1647" s="4">
        <f t="shared" si="178"/>
        <v>2</v>
      </c>
      <c r="O1647" s="3">
        <f t="shared" si="179"/>
        <v>41565</v>
      </c>
      <c r="P1647" s="4" t="str" cm="1">
        <f t="array" ref="P1647:R1647">_xlfn.TEXTSPLIT(M1647,"/")</f>
        <v>10</v>
      </c>
      <c r="Q1647" s="4" t="str">
        <v>18</v>
      </c>
      <c r="R1647" s="4" t="str">
        <v>13</v>
      </c>
      <c r="S1647" s="5">
        <f t="shared" si="180"/>
        <v>41565</v>
      </c>
      <c r="T1647">
        <v>51</v>
      </c>
      <c r="U1647" s="14">
        <v>595</v>
      </c>
      <c r="V1647" s="14">
        <v>23</v>
      </c>
      <c r="W1647" s="14">
        <v>123</v>
      </c>
      <c r="X1647" s="14">
        <v>10</v>
      </c>
      <c r="Y1647" s="14">
        <v>23</v>
      </c>
      <c r="Z1647" s="14">
        <v>154</v>
      </c>
      <c r="AA1647" s="2">
        <v>2</v>
      </c>
      <c r="AB1647" s="2">
        <v>8</v>
      </c>
      <c r="AC1647" s="2">
        <v>4</v>
      </c>
      <c r="AD1647" s="2">
        <v>6</v>
      </c>
      <c r="AE1647" s="2">
        <v>0</v>
      </c>
      <c r="AF1647" s="2">
        <v>0</v>
      </c>
      <c r="AG1647" s="16">
        <v>0</v>
      </c>
      <c r="AH1647" s="49" t="s">
        <v>574</v>
      </c>
      <c r="AI1647" s="49" t="s">
        <v>574</v>
      </c>
      <c r="AJ1647" s="49" t="s">
        <v>574</v>
      </c>
      <c r="AK1647" s="49" t="s">
        <v>574</v>
      </c>
      <c r="AL1647" s="49" t="s">
        <v>574</v>
      </c>
      <c r="AM1647" s="2">
        <f t="shared" si="181"/>
        <v>0</v>
      </c>
      <c r="AN1647" s="1">
        <v>54</v>
      </c>
      <c r="AO1647" s="2">
        <v>48.24</v>
      </c>
    </row>
    <row r="1648" spans="1:41" x14ac:dyDescent="0.3">
      <c r="A1648">
        <v>2886</v>
      </c>
      <c r="B1648">
        <v>1972</v>
      </c>
      <c r="C1648" s="1">
        <f t="shared" si="175"/>
        <v>52</v>
      </c>
      <c r="D1648" t="s">
        <v>25</v>
      </c>
      <c r="E1648" t="s">
        <v>42</v>
      </c>
      <c r="F1648" s="4" t="s">
        <v>23</v>
      </c>
      <c r="G1648" t="s">
        <v>23</v>
      </c>
      <c r="H1648" s="20">
        <v>74290</v>
      </c>
      <c r="I1648" s="2">
        <f t="shared" si="176"/>
        <v>74.290000000000006</v>
      </c>
      <c r="J1648" s="2">
        <v>0</v>
      </c>
      <c r="K1648" s="2">
        <v>1</v>
      </c>
      <c r="L1648" s="16">
        <f t="shared" si="177"/>
        <v>1</v>
      </c>
      <c r="M1648" s="7">
        <v>41616</v>
      </c>
      <c r="N1648" s="4">
        <f t="shared" si="178"/>
        <v>1</v>
      </c>
      <c r="O1648" s="3">
        <f t="shared" si="179"/>
        <v>41616</v>
      </c>
      <c r="P1648" s="4" t="str" cm="1">
        <f t="array" ref="P1648">_xlfn.TEXTSPLIT(M1648,"/")</f>
        <v>41616</v>
      </c>
      <c r="Q1648" s="5"/>
      <c r="R1648" s="5"/>
      <c r="S1648" s="5" t="e">
        <f t="shared" si="180"/>
        <v>#NUM!</v>
      </c>
      <c r="T1648">
        <v>70</v>
      </c>
      <c r="U1648" s="14">
        <v>1121</v>
      </c>
      <c r="V1648" s="14">
        <v>0</v>
      </c>
      <c r="W1648" s="14">
        <v>72</v>
      </c>
      <c r="X1648" s="14">
        <v>0</v>
      </c>
      <c r="Y1648" s="14">
        <v>12</v>
      </c>
      <c r="Z1648" s="14">
        <v>12</v>
      </c>
      <c r="AA1648" s="2">
        <v>4</v>
      </c>
      <c r="AB1648" s="2">
        <v>10</v>
      </c>
      <c r="AC1648" s="2">
        <v>10</v>
      </c>
      <c r="AD1648" s="2">
        <v>6</v>
      </c>
      <c r="AE1648" s="2">
        <v>0</v>
      </c>
      <c r="AF1648" s="2">
        <v>0</v>
      </c>
      <c r="AG1648" s="16">
        <v>2</v>
      </c>
      <c r="AH1648" s="49" t="s">
        <v>574</v>
      </c>
      <c r="AI1648" s="49">
        <v>1</v>
      </c>
      <c r="AJ1648" s="49" t="s">
        <v>574</v>
      </c>
      <c r="AK1648" s="49">
        <v>1</v>
      </c>
      <c r="AL1648" s="49" t="s">
        <v>574</v>
      </c>
      <c r="AM1648" s="2">
        <f t="shared" si="181"/>
        <v>0</v>
      </c>
      <c r="AN1648" s="1">
        <v>58</v>
      </c>
      <c r="AO1648" s="2">
        <v>44.375</v>
      </c>
    </row>
    <row r="1649" spans="1:41" hidden="1" x14ac:dyDescent="0.3">
      <c r="A1649">
        <v>2882</v>
      </c>
      <c r="B1649">
        <v>1976</v>
      </c>
      <c r="C1649" s="1">
        <f t="shared" si="175"/>
        <v>48</v>
      </c>
      <c r="D1649" t="s">
        <v>47</v>
      </c>
      <c r="E1649" t="s">
        <v>36</v>
      </c>
      <c r="F1649" s="4" t="s">
        <v>23</v>
      </c>
      <c r="G1649" t="s">
        <v>23</v>
      </c>
      <c r="H1649" s="20">
        <v>67893</v>
      </c>
      <c r="I1649" s="2">
        <f t="shared" si="176"/>
        <v>67.893000000000001</v>
      </c>
      <c r="J1649" s="2">
        <v>0</v>
      </c>
      <c r="K1649" s="2">
        <v>1</v>
      </c>
      <c r="L1649" s="16">
        <f t="shared" si="177"/>
        <v>1</v>
      </c>
      <c r="M1649" s="7">
        <v>40918</v>
      </c>
      <c r="N1649" s="4">
        <f t="shared" si="178"/>
        <v>1</v>
      </c>
      <c r="O1649" s="3">
        <f t="shared" si="179"/>
        <v>40918</v>
      </c>
      <c r="P1649" s="4" t="str" cm="1">
        <f t="array" ref="P1649">_xlfn.TEXTSPLIT(M1649,"/")</f>
        <v>40918</v>
      </c>
      <c r="Q1649" s="5"/>
      <c r="R1649" s="5"/>
      <c r="S1649" s="5" t="e">
        <f t="shared" si="180"/>
        <v>#NUM!</v>
      </c>
      <c r="T1649">
        <v>31</v>
      </c>
      <c r="U1649" s="14">
        <v>711</v>
      </c>
      <c r="V1649" s="14">
        <v>28</v>
      </c>
      <c r="W1649" s="14">
        <v>142</v>
      </c>
      <c r="X1649" s="14">
        <v>49</v>
      </c>
      <c r="Y1649" s="14">
        <v>18</v>
      </c>
      <c r="Z1649" s="14">
        <v>47</v>
      </c>
      <c r="AA1649" s="2">
        <v>2</v>
      </c>
      <c r="AB1649" s="2">
        <v>3</v>
      </c>
      <c r="AC1649" s="2">
        <v>9</v>
      </c>
      <c r="AD1649" s="2">
        <v>8</v>
      </c>
      <c r="AE1649" s="2">
        <v>0</v>
      </c>
      <c r="AF1649" s="2">
        <v>0</v>
      </c>
      <c r="AG1649" s="16">
        <v>0</v>
      </c>
      <c r="AH1649" s="49" t="s">
        <v>574</v>
      </c>
      <c r="AI1649" s="49" t="s">
        <v>574</v>
      </c>
      <c r="AJ1649" s="49" t="s">
        <v>574</v>
      </c>
      <c r="AK1649" s="49" t="s">
        <v>574</v>
      </c>
      <c r="AL1649" s="49" t="s">
        <v>574</v>
      </c>
      <c r="AM1649" s="2">
        <f t="shared" si="181"/>
        <v>0</v>
      </c>
      <c r="AN1649" s="1">
        <v>38</v>
      </c>
      <c r="AO1649" s="2">
        <v>40.100999999999999</v>
      </c>
    </row>
    <row r="1650" spans="1:41" x14ac:dyDescent="0.3">
      <c r="A1650">
        <v>2878</v>
      </c>
      <c r="B1650">
        <v>1948</v>
      </c>
      <c r="C1650" s="1">
        <f t="shared" si="175"/>
        <v>76</v>
      </c>
      <c r="D1650" t="s">
        <v>25</v>
      </c>
      <c r="E1650" t="s">
        <v>34</v>
      </c>
      <c r="F1650" s="4" t="s">
        <v>29</v>
      </c>
      <c r="G1650" t="s">
        <v>29</v>
      </c>
      <c r="H1650" s="20">
        <v>67472</v>
      </c>
      <c r="I1650" s="2">
        <f t="shared" si="176"/>
        <v>67.471999999999994</v>
      </c>
      <c r="J1650" s="2">
        <v>0</v>
      </c>
      <c r="K1650" s="2">
        <v>1</v>
      </c>
      <c r="L1650" s="16">
        <f t="shared" si="177"/>
        <v>1</v>
      </c>
      <c r="M1650" s="6" t="s">
        <v>188</v>
      </c>
      <c r="N1650" s="4">
        <f t="shared" si="178"/>
        <v>2</v>
      </c>
      <c r="O1650" s="3">
        <f t="shared" si="179"/>
        <v>41545</v>
      </c>
      <c r="P1650" s="4" t="str" cm="1">
        <f t="array" ref="P1650:R1650">_xlfn.TEXTSPLIT(M1650,"/")</f>
        <v>9</v>
      </c>
      <c r="Q1650" s="4" t="str">
        <v>28</v>
      </c>
      <c r="R1650" s="4" t="str">
        <v>13</v>
      </c>
      <c r="S1650" s="5">
        <f t="shared" si="180"/>
        <v>41545</v>
      </c>
      <c r="T1650">
        <v>93</v>
      </c>
      <c r="U1650" s="14">
        <v>162</v>
      </c>
      <c r="V1650" s="14">
        <v>31</v>
      </c>
      <c r="W1650" s="14">
        <v>127</v>
      </c>
      <c r="X1650" s="14">
        <v>8</v>
      </c>
      <c r="Y1650" s="14">
        <v>17</v>
      </c>
      <c r="Z1650" s="14">
        <v>69</v>
      </c>
      <c r="AA1650" s="2">
        <v>2</v>
      </c>
      <c r="AB1650" s="2">
        <v>4</v>
      </c>
      <c r="AC1650" s="2">
        <v>7</v>
      </c>
      <c r="AD1650" s="2">
        <v>3</v>
      </c>
      <c r="AE1650" s="2">
        <v>0</v>
      </c>
      <c r="AF1650" s="2">
        <v>0</v>
      </c>
      <c r="AG1650" s="16">
        <v>0</v>
      </c>
      <c r="AH1650" s="49" t="s">
        <v>574</v>
      </c>
      <c r="AI1650" s="49" t="s">
        <v>574</v>
      </c>
      <c r="AJ1650" s="49" t="s">
        <v>574</v>
      </c>
      <c r="AK1650" s="49" t="s">
        <v>574</v>
      </c>
      <c r="AL1650" s="49" t="s">
        <v>574</v>
      </c>
      <c r="AM1650" s="2">
        <f t="shared" si="181"/>
        <v>0</v>
      </c>
      <c r="AN1650" s="1">
        <v>50</v>
      </c>
      <c r="AO1650" s="2">
        <v>31.814</v>
      </c>
    </row>
    <row r="1651" spans="1:41" hidden="1" x14ac:dyDescent="0.3">
      <c r="A1651">
        <v>2877</v>
      </c>
      <c r="B1651">
        <v>1975</v>
      </c>
      <c r="C1651" s="1">
        <f t="shared" si="175"/>
        <v>49</v>
      </c>
      <c r="D1651" t="s">
        <v>47</v>
      </c>
      <c r="E1651" t="s">
        <v>42</v>
      </c>
      <c r="F1651" s="4" t="s">
        <v>32</v>
      </c>
      <c r="G1651" t="s">
        <v>32</v>
      </c>
      <c r="H1651" s="20">
        <v>46014</v>
      </c>
      <c r="I1651" s="2">
        <f t="shared" si="176"/>
        <v>46.014000000000003</v>
      </c>
      <c r="J1651" s="2">
        <v>1</v>
      </c>
      <c r="K1651" s="2">
        <v>1</v>
      </c>
      <c r="L1651" s="16">
        <f t="shared" si="177"/>
        <v>2</v>
      </c>
      <c r="M1651" s="6" t="s">
        <v>156</v>
      </c>
      <c r="N1651" s="4">
        <f t="shared" si="178"/>
        <v>2</v>
      </c>
      <c r="O1651" s="3">
        <f t="shared" si="179"/>
        <v>41295</v>
      </c>
      <c r="P1651" s="4" t="str" cm="1">
        <f t="array" ref="P1651:R1651">_xlfn.TEXTSPLIT(M1651,"/")</f>
        <v>1</v>
      </c>
      <c r="Q1651" s="4" t="str">
        <v>21</v>
      </c>
      <c r="R1651" s="4" t="str">
        <v>13</v>
      </c>
      <c r="S1651" s="5">
        <f t="shared" si="180"/>
        <v>41295</v>
      </c>
      <c r="T1651">
        <v>21</v>
      </c>
      <c r="U1651" s="14">
        <v>410</v>
      </c>
      <c r="V1651" s="14">
        <v>0</v>
      </c>
      <c r="W1651" s="14">
        <v>59</v>
      </c>
      <c r="X1651" s="14">
        <v>19</v>
      </c>
      <c r="Y1651" s="14">
        <v>9</v>
      </c>
      <c r="Z1651" s="14">
        <v>44</v>
      </c>
      <c r="AA1651" s="2">
        <v>10</v>
      </c>
      <c r="AB1651" s="2">
        <v>7</v>
      </c>
      <c r="AC1651" s="2">
        <v>8</v>
      </c>
      <c r="AD1651" s="2">
        <v>7</v>
      </c>
      <c r="AE1651" s="2">
        <v>0</v>
      </c>
      <c r="AF1651" s="2">
        <v>0</v>
      </c>
      <c r="AG1651" s="16">
        <v>0</v>
      </c>
      <c r="AH1651" s="49" t="s">
        <v>574</v>
      </c>
      <c r="AI1651" s="49" t="s">
        <v>574</v>
      </c>
      <c r="AJ1651" s="49" t="s">
        <v>574</v>
      </c>
      <c r="AK1651" s="49" t="s">
        <v>574</v>
      </c>
      <c r="AL1651" s="49" t="s">
        <v>574</v>
      </c>
      <c r="AM1651" s="2">
        <f t="shared" si="181"/>
        <v>0</v>
      </c>
      <c r="AN1651" s="1">
        <v>71</v>
      </c>
      <c r="AO1651" s="2">
        <v>81.795000000000002</v>
      </c>
    </row>
    <row r="1652" spans="1:41" x14ac:dyDescent="0.3">
      <c r="A1652">
        <v>2875</v>
      </c>
      <c r="B1652">
        <v>1979</v>
      </c>
      <c r="C1652" s="1">
        <f t="shared" si="175"/>
        <v>45</v>
      </c>
      <c r="D1652" t="s">
        <v>25</v>
      </c>
      <c r="E1652" t="s">
        <v>22</v>
      </c>
      <c r="F1652" s="4" t="s">
        <v>29</v>
      </c>
      <c r="G1652" t="s">
        <v>29</v>
      </c>
      <c r="H1652" s="20">
        <v>67023</v>
      </c>
      <c r="I1652" s="2">
        <f t="shared" si="176"/>
        <v>67.022999999999996</v>
      </c>
      <c r="J1652" s="2">
        <v>0</v>
      </c>
      <c r="K1652" s="2">
        <v>0</v>
      </c>
      <c r="L1652" s="16">
        <f t="shared" si="177"/>
        <v>0</v>
      </c>
      <c r="M1652" s="7">
        <v>41732</v>
      </c>
      <c r="N1652" s="4">
        <f t="shared" si="178"/>
        <v>1</v>
      </c>
      <c r="O1652" s="3">
        <f t="shared" si="179"/>
        <v>41732</v>
      </c>
      <c r="P1652" s="4" t="str" cm="1">
        <f t="array" ref="P1652">_xlfn.TEXTSPLIT(M1652,"/")</f>
        <v>41732</v>
      </c>
      <c r="Q1652" s="5"/>
      <c r="R1652" s="5"/>
      <c r="S1652" s="5" t="e">
        <f t="shared" si="180"/>
        <v>#NUM!</v>
      </c>
      <c r="T1652">
        <v>93</v>
      </c>
      <c r="U1652" s="14">
        <v>444</v>
      </c>
      <c r="V1652" s="14">
        <v>44</v>
      </c>
      <c r="W1652" s="14">
        <v>382</v>
      </c>
      <c r="X1652" s="14">
        <v>11</v>
      </c>
      <c r="Y1652" s="14">
        <v>8</v>
      </c>
      <c r="Z1652" s="14">
        <v>17</v>
      </c>
      <c r="AA1652" s="2">
        <v>1</v>
      </c>
      <c r="AB1652" s="2">
        <v>3</v>
      </c>
      <c r="AC1652" s="2">
        <v>13</v>
      </c>
      <c r="AD1652" s="2">
        <v>2</v>
      </c>
      <c r="AE1652" s="2">
        <v>0</v>
      </c>
      <c r="AF1652" s="2">
        <v>1</v>
      </c>
      <c r="AG1652" s="16">
        <v>0</v>
      </c>
      <c r="AH1652" s="49" t="s">
        <v>574</v>
      </c>
      <c r="AI1652" s="49" t="s">
        <v>574</v>
      </c>
      <c r="AJ1652" s="49" t="s">
        <v>574</v>
      </c>
      <c r="AK1652" s="49" t="s">
        <v>574</v>
      </c>
      <c r="AL1652" s="49" t="s">
        <v>574</v>
      </c>
      <c r="AM1652" s="2">
        <f t="shared" si="181"/>
        <v>0</v>
      </c>
      <c r="AN1652" s="1">
        <v>64</v>
      </c>
      <c r="AO1652" s="2">
        <v>75.031999999999996</v>
      </c>
    </row>
    <row r="1653" spans="1:41" hidden="1" x14ac:dyDescent="0.3">
      <c r="A1653">
        <v>2874</v>
      </c>
      <c r="B1653">
        <v>1989</v>
      </c>
      <c r="C1653" s="1">
        <f t="shared" si="175"/>
        <v>35</v>
      </c>
      <c r="D1653" t="s">
        <v>47</v>
      </c>
      <c r="E1653" t="s">
        <v>36</v>
      </c>
      <c r="F1653" s="4" t="s">
        <v>23</v>
      </c>
      <c r="G1653" t="s">
        <v>23</v>
      </c>
      <c r="H1653" s="20">
        <v>35388</v>
      </c>
      <c r="I1653" s="2">
        <f t="shared" si="176"/>
        <v>35.387999999999998</v>
      </c>
      <c r="J1653" s="2">
        <v>1</v>
      </c>
      <c r="K1653" s="2">
        <v>0</v>
      </c>
      <c r="L1653" s="16">
        <f t="shared" si="177"/>
        <v>1</v>
      </c>
      <c r="M1653" s="7">
        <v>41458</v>
      </c>
      <c r="N1653" s="4">
        <f t="shared" si="178"/>
        <v>1</v>
      </c>
      <c r="O1653" s="3">
        <f t="shared" si="179"/>
        <v>41458</v>
      </c>
      <c r="P1653" s="4" t="str" cm="1">
        <f t="array" ref="P1653">_xlfn.TEXTSPLIT(M1653,"/")</f>
        <v>41458</v>
      </c>
      <c r="Q1653" s="5"/>
      <c r="R1653" s="5"/>
      <c r="S1653" s="5" t="e">
        <f t="shared" si="180"/>
        <v>#NUM!</v>
      </c>
      <c r="T1653">
        <v>20</v>
      </c>
      <c r="U1653" s="14">
        <v>6</v>
      </c>
      <c r="V1653" s="14">
        <v>4</v>
      </c>
      <c r="W1653" s="14">
        <v>7</v>
      </c>
      <c r="X1653" s="14">
        <v>4</v>
      </c>
      <c r="Y1653" s="14">
        <v>3</v>
      </c>
      <c r="Z1653" s="14">
        <v>8</v>
      </c>
      <c r="AA1653" s="2">
        <v>1</v>
      </c>
      <c r="AB1653" s="2">
        <v>1</v>
      </c>
      <c r="AC1653" s="2">
        <v>3</v>
      </c>
      <c r="AD1653" s="2">
        <v>7</v>
      </c>
      <c r="AE1653" s="2">
        <v>0</v>
      </c>
      <c r="AF1653" s="2">
        <v>0</v>
      </c>
      <c r="AG1653" s="16">
        <v>0</v>
      </c>
      <c r="AH1653" s="49" t="s">
        <v>574</v>
      </c>
      <c r="AI1653" s="49" t="s">
        <v>574</v>
      </c>
      <c r="AJ1653" s="49" t="s">
        <v>574</v>
      </c>
      <c r="AK1653" s="49" t="s">
        <v>574</v>
      </c>
      <c r="AL1653" s="49" t="s">
        <v>574</v>
      </c>
      <c r="AM1653" s="2">
        <f t="shared" si="181"/>
        <v>0</v>
      </c>
      <c r="AN1653" s="1">
        <v>70</v>
      </c>
      <c r="AO1653" s="2">
        <v>75.027000000000001</v>
      </c>
    </row>
    <row r="1654" spans="1:41" x14ac:dyDescent="0.3">
      <c r="A1654">
        <v>2870</v>
      </c>
      <c r="B1654">
        <v>1974</v>
      </c>
      <c r="C1654" s="1">
        <f t="shared" si="175"/>
        <v>50</v>
      </c>
      <c r="D1654" t="s">
        <v>25</v>
      </c>
      <c r="E1654" t="s">
        <v>22</v>
      </c>
      <c r="F1654" s="4" t="s">
        <v>29</v>
      </c>
      <c r="G1654" t="s">
        <v>29</v>
      </c>
      <c r="H1654" s="20">
        <v>49094</v>
      </c>
      <c r="I1654" s="2">
        <f t="shared" si="176"/>
        <v>49.094000000000001</v>
      </c>
      <c r="J1654" s="2">
        <v>0</v>
      </c>
      <c r="K1654" s="2">
        <v>1</v>
      </c>
      <c r="L1654" s="16">
        <f t="shared" si="177"/>
        <v>1</v>
      </c>
      <c r="M1654" s="6" t="s">
        <v>121</v>
      </c>
      <c r="N1654" s="4">
        <f t="shared" si="178"/>
        <v>2</v>
      </c>
      <c r="O1654" s="3">
        <f t="shared" si="179"/>
        <v>41173</v>
      </c>
      <c r="P1654" s="4" t="str" cm="1">
        <f t="array" ref="P1654:R1654">_xlfn.TEXTSPLIT(M1654,"/")</f>
        <v>9</v>
      </c>
      <c r="Q1654" s="4" t="str">
        <v>21</v>
      </c>
      <c r="R1654" s="4" t="str">
        <v>12</v>
      </c>
      <c r="S1654" s="5">
        <f t="shared" si="180"/>
        <v>41173</v>
      </c>
      <c r="T1654">
        <v>6</v>
      </c>
      <c r="U1654" s="14">
        <v>376</v>
      </c>
      <c r="V1654" s="14">
        <v>0</v>
      </c>
      <c r="W1654" s="14">
        <v>38</v>
      </c>
      <c r="X1654" s="14">
        <v>11</v>
      </c>
      <c r="Y1654" s="14">
        <v>8</v>
      </c>
      <c r="Z1654" s="14">
        <v>69</v>
      </c>
      <c r="AA1654" s="2">
        <v>5</v>
      </c>
      <c r="AB1654" s="2">
        <v>6</v>
      </c>
      <c r="AC1654" s="2">
        <v>6</v>
      </c>
      <c r="AD1654" s="2">
        <v>6</v>
      </c>
      <c r="AE1654" s="2">
        <v>0</v>
      </c>
      <c r="AF1654" s="2">
        <v>0</v>
      </c>
      <c r="AG1654" s="16">
        <v>0</v>
      </c>
      <c r="AH1654" s="49" t="s">
        <v>574</v>
      </c>
      <c r="AI1654" s="49" t="s">
        <v>574</v>
      </c>
      <c r="AJ1654" s="49" t="s">
        <v>574</v>
      </c>
      <c r="AK1654" s="49" t="s">
        <v>574</v>
      </c>
      <c r="AL1654" s="49" t="s">
        <v>574</v>
      </c>
      <c r="AM1654" s="2">
        <f t="shared" si="181"/>
        <v>0</v>
      </c>
      <c r="AN1654" s="1">
        <v>38</v>
      </c>
      <c r="AO1654" s="2">
        <v>72.903000000000006</v>
      </c>
    </row>
    <row r="1655" spans="1:41" hidden="1" x14ac:dyDescent="0.3">
      <c r="A1655">
        <v>2868</v>
      </c>
      <c r="B1655">
        <v>1950</v>
      </c>
      <c r="C1655" s="1">
        <f t="shared" si="175"/>
        <v>74</v>
      </c>
      <c r="D1655" t="s">
        <v>31</v>
      </c>
      <c r="E1655" t="s">
        <v>34</v>
      </c>
      <c r="F1655" s="4" t="s">
        <v>26</v>
      </c>
      <c r="G1655" t="s">
        <v>26</v>
      </c>
      <c r="H1655" s="20">
        <v>26518</v>
      </c>
      <c r="I1655" s="2">
        <f t="shared" si="176"/>
        <v>26.518000000000001</v>
      </c>
      <c r="J1655" s="2">
        <v>1</v>
      </c>
      <c r="K1655" s="2">
        <v>1</v>
      </c>
      <c r="L1655" s="16">
        <f t="shared" si="177"/>
        <v>2</v>
      </c>
      <c r="M1655" s="7">
        <v>41490</v>
      </c>
      <c r="N1655" s="4">
        <f t="shared" si="178"/>
        <v>1</v>
      </c>
      <c r="O1655" s="3">
        <f t="shared" si="179"/>
        <v>41490</v>
      </c>
      <c r="P1655" s="4" t="str" cm="1">
        <f t="array" ref="P1655">_xlfn.TEXTSPLIT(M1655,"/")</f>
        <v>41490</v>
      </c>
      <c r="Q1655" s="5"/>
      <c r="R1655" s="5"/>
      <c r="S1655" s="5" t="e">
        <f t="shared" si="180"/>
        <v>#NUM!</v>
      </c>
      <c r="T1655">
        <v>33</v>
      </c>
      <c r="U1655" s="14">
        <v>20</v>
      </c>
      <c r="V1655" s="14">
        <v>1</v>
      </c>
      <c r="W1655" s="14">
        <v>28</v>
      </c>
      <c r="X1655" s="14">
        <v>3</v>
      </c>
      <c r="Y1655" s="14">
        <v>3</v>
      </c>
      <c r="Z1655" s="14">
        <v>2</v>
      </c>
      <c r="AA1655" s="2">
        <v>3</v>
      </c>
      <c r="AB1655" s="2">
        <v>2</v>
      </c>
      <c r="AC1655" s="2">
        <v>3</v>
      </c>
      <c r="AD1655" s="2">
        <v>8</v>
      </c>
      <c r="AE1655" s="2">
        <v>1</v>
      </c>
      <c r="AF1655" s="2">
        <v>0</v>
      </c>
      <c r="AG1655" s="16">
        <v>0</v>
      </c>
      <c r="AH1655" s="49" t="s">
        <v>574</v>
      </c>
      <c r="AI1655" s="49" t="s">
        <v>574</v>
      </c>
      <c r="AJ1655" s="49" t="s">
        <v>574</v>
      </c>
      <c r="AK1655" s="49" t="s">
        <v>574</v>
      </c>
      <c r="AL1655" s="49" t="s">
        <v>574</v>
      </c>
      <c r="AM1655" s="2">
        <f t="shared" si="181"/>
        <v>0</v>
      </c>
      <c r="AN1655" s="1">
        <v>49</v>
      </c>
      <c r="AO1655" s="2">
        <v>65.64</v>
      </c>
    </row>
    <row r="1656" spans="1:41" x14ac:dyDescent="0.3">
      <c r="A1656">
        <v>2861</v>
      </c>
      <c r="B1656">
        <v>1984</v>
      </c>
      <c r="C1656" s="1">
        <f t="shared" si="175"/>
        <v>40</v>
      </c>
      <c r="D1656" t="s">
        <v>25</v>
      </c>
      <c r="E1656" t="s">
        <v>22</v>
      </c>
      <c r="F1656" s="4" t="s">
        <v>26</v>
      </c>
      <c r="G1656" t="s">
        <v>26</v>
      </c>
      <c r="H1656" s="20">
        <v>24072</v>
      </c>
      <c r="I1656" s="2">
        <f t="shared" si="176"/>
        <v>24.071999999999999</v>
      </c>
      <c r="J1656" s="2">
        <v>1</v>
      </c>
      <c r="K1656" s="2">
        <v>0</v>
      </c>
      <c r="L1656" s="16">
        <f t="shared" si="177"/>
        <v>1</v>
      </c>
      <c r="M1656" s="6" t="s">
        <v>368</v>
      </c>
      <c r="N1656" s="4">
        <f t="shared" si="178"/>
        <v>2</v>
      </c>
      <c r="O1656" s="3">
        <f t="shared" si="179"/>
        <v>41380</v>
      </c>
      <c r="P1656" s="4" t="str" cm="1">
        <f t="array" ref="P1656:R1656">_xlfn.TEXTSPLIT(M1656,"/")</f>
        <v>4</v>
      </c>
      <c r="Q1656" s="4" t="str">
        <v>16</v>
      </c>
      <c r="R1656" s="4" t="str">
        <v>13</v>
      </c>
      <c r="S1656" s="5">
        <f t="shared" si="180"/>
        <v>41380</v>
      </c>
      <c r="T1656">
        <v>79</v>
      </c>
      <c r="U1656" s="14">
        <v>9</v>
      </c>
      <c r="V1656" s="14">
        <v>1</v>
      </c>
      <c r="W1656" s="14">
        <v>6</v>
      </c>
      <c r="X1656" s="14">
        <v>3</v>
      </c>
      <c r="Y1656" s="14">
        <v>0</v>
      </c>
      <c r="Z1656" s="14">
        <v>4</v>
      </c>
      <c r="AA1656" s="2">
        <v>1</v>
      </c>
      <c r="AB1656" s="2">
        <v>1</v>
      </c>
      <c r="AC1656" s="2">
        <v>2</v>
      </c>
      <c r="AD1656" s="2">
        <v>8</v>
      </c>
      <c r="AE1656" s="2">
        <v>0</v>
      </c>
      <c r="AF1656" s="2">
        <v>0</v>
      </c>
      <c r="AG1656" s="16">
        <v>0</v>
      </c>
      <c r="AH1656" s="49" t="s">
        <v>574</v>
      </c>
      <c r="AI1656" s="49" t="s">
        <v>574</v>
      </c>
      <c r="AJ1656" s="49" t="s">
        <v>574</v>
      </c>
      <c r="AK1656" s="49" t="s">
        <v>574</v>
      </c>
      <c r="AL1656" s="49" t="s">
        <v>574</v>
      </c>
      <c r="AM1656" s="2">
        <f t="shared" si="181"/>
        <v>0</v>
      </c>
      <c r="AN1656" s="1">
        <v>49</v>
      </c>
      <c r="AO1656" s="2">
        <v>63.158999999999999</v>
      </c>
    </row>
    <row r="1657" spans="1:41" hidden="1" x14ac:dyDescent="0.3">
      <c r="A1657">
        <v>2853</v>
      </c>
      <c r="B1657">
        <v>1981</v>
      </c>
      <c r="C1657" s="1">
        <f t="shared" si="175"/>
        <v>43</v>
      </c>
      <c r="D1657" t="s">
        <v>28</v>
      </c>
      <c r="E1657" t="s">
        <v>22</v>
      </c>
      <c r="F1657" s="4" t="s">
        <v>26</v>
      </c>
      <c r="G1657" t="s">
        <v>26</v>
      </c>
      <c r="H1657" s="20">
        <v>51766</v>
      </c>
      <c r="I1657" s="2">
        <f t="shared" si="176"/>
        <v>51.765999999999998</v>
      </c>
      <c r="J1657" s="2">
        <v>1</v>
      </c>
      <c r="K1657" s="2">
        <v>0</v>
      </c>
      <c r="L1657" s="16">
        <f t="shared" si="177"/>
        <v>1</v>
      </c>
      <c r="M1657" s="7">
        <v>41946</v>
      </c>
      <c r="N1657" s="4">
        <f t="shared" si="178"/>
        <v>1</v>
      </c>
      <c r="O1657" s="3">
        <f t="shared" si="179"/>
        <v>41946</v>
      </c>
      <c r="P1657" s="4" t="str" cm="1">
        <f t="array" ref="P1657">_xlfn.TEXTSPLIT(M1657,"/")</f>
        <v>41946</v>
      </c>
      <c r="Q1657" s="5"/>
      <c r="R1657" s="5"/>
      <c r="S1657" s="5" t="e">
        <f t="shared" si="180"/>
        <v>#NUM!</v>
      </c>
      <c r="T1657">
        <v>74</v>
      </c>
      <c r="U1657" s="14">
        <v>60</v>
      </c>
      <c r="V1657" s="14">
        <v>51</v>
      </c>
      <c r="W1657" s="14">
        <v>87</v>
      </c>
      <c r="X1657" s="14">
        <v>6</v>
      </c>
      <c r="Y1657" s="14">
        <v>20</v>
      </c>
      <c r="Z1657" s="14">
        <v>51</v>
      </c>
      <c r="AA1657" s="2">
        <v>2</v>
      </c>
      <c r="AB1657" s="2">
        <v>4</v>
      </c>
      <c r="AC1657" s="2">
        <v>4</v>
      </c>
      <c r="AD1657" s="2">
        <v>5</v>
      </c>
      <c r="AE1657" s="2">
        <v>0</v>
      </c>
      <c r="AF1657" s="2">
        <v>0</v>
      </c>
      <c r="AG1657" s="16">
        <v>0</v>
      </c>
      <c r="AH1657" s="49" t="s">
        <v>574</v>
      </c>
      <c r="AI1657" s="49" t="s">
        <v>574</v>
      </c>
      <c r="AJ1657" s="49" t="s">
        <v>574</v>
      </c>
      <c r="AK1657" s="49" t="s">
        <v>574</v>
      </c>
      <c r="AL1657" s="49" t="s">
        <v>574</v>
      </c>
      <c r="AM1657" s="2">
        <f t="shared" si="181"/>
        <v>0</v>
      </c>
      <c r="AN1657" s="1">
        <v>43</v>
      </c>
      <c r="AO1657" s="2">
        <v>62.994</v>
      </c>
    </row>
    <row r="1658" spans="1:41" hidden="1" x14ac:dyDescent="0.3">
      <c r="A1658">
        <v>2849</v>
      </c>
      <c r="B1658">
        <v>1980</v>
      </c>
      <c r="C1658" s="1">
        <f t="shared" si="175"/>
        <v>44</v>
      </c>
      <c r="D1658" t="s">
        <v>28</v>
      </c>
      <c r="E1658" t="s">
        <v>22</v>
      </c>
      <c r="F1658" s="4" t="s">
        <v>26</v>
      </c>
      <c r="G1658" t="s">
        <v>26</v>
      </c>
      <c r="H1658" s="20">
        <v>60474</v>
      </c>
      <c r="I1658" s="2">
        <f t="shared" si="176"/>
        <v>60.473999999999997</v>
      </c>
      <c r="J1658" s="2">
        <v>0</v>
      </c>
      <c r="K1658" s="2">
        <v>1</v>
      </c>
      <c r="L1658" s="16">
        <f t="shared" si="177"/>
        <v>1</v>
      </c>
      <c r="M1658" s="7">
        <v>41278</v>
      </c>
      <c r="N1658" s="4">
        <f t="shared" si="178"/>
        <v>1</v>
      </c>
      <c r="O1658" s="3">
        <f t="shared" si="179"/>
        <v>41278</v>
      </c>
      <c r="P1658" s="4" t="str" cm="1">
        <f t="array" ref="P1658">_xlfn.TEXTSPLIT(M1658,"/")</f>
        <v>41278</v>
      </c>
      <c r="Q1658" s="5"/>
      <c r="R1658" s="5"/>
      <c r="S1658" s="5" t="e">
        <f t="shared" si="180"/>
        <v>#NUM!</v>
      </c>
      <c r="T1658">
        <v>25</v>
      </c>
      <c r="U1658" s="14">
        <v>265</v>
      </c>
      <c r="V1658" s="14">
        <v>199</v>
      </c>
      <c r="W1658" s="14">
        <v>303</v>
      </c>
      <c r="X1658" s="14">
        <v>234</v>
      </c>
      <c r="Y1658" s="14">
        <v>9</v>
      </c>
      <c r="Z1658" s="14">
        <v>170</v>
      </c>
      <c r="AA1658" s="2">
        <v>7</v>
      </c>
      <c r="AB1658" s="2">
        <v>10</v>
      </c>
      <c r="AC1658" s="2">
        <v>12</v>
      </c>
      <c r="AD1658" s="2">
        <v>7</v>
      </c>
      <c r="AE1658" s="2">
        <v>0</v>
      </c>
      <c r="AF1658" s="2">
        <v>0</v>
      </c>
      <c r="AG1658" s="16">
        <v>0</v>
      </c>
      <c r="AH1658" s="49" t="s">
        <v>574</v>
      </c>
      <c r="AI1658" s="49" t="s">
        <v>574</v>
      </c>
      <c r="AJ1658" s="49" t="s">
        <v>574</v>
      </c>
      <c r="AK1658" s="49" t="s">
        <v>574</v>
      </c>
      <c r="AL1658" s="49" t="s">
        <v>574</v>
      </c>
      <c r="AM1658" s="2">
        <f t="shared" si="181"/>
        <v>0</v>
      </c>
      <c r="AN1658" s="1">
        <v>54</v>
      </c>
      <c r="AO1658" s="2">
        <v>62.771999999999998</v>
      </c>
    </row>
    <row r="1659" spans="1:41" hidden="1" x14ac:dyDescent="0.3">
      <c r="A1659">
        <v>2836</v>
      </c>
      <c r="B1659">
        <v>1973</v>
      </c>
      <c r="C1659" s="1">
        <f t="shared" si="175"/>
        <v>51</v>
      </c>
      <c r="D1659" t="s">
        <v>38</v>
      </c>
      <c r="E1659" t="s">
        <v>34</v>
      </c>
      <c r="F1659" s="4" t="s">
        <v>29</v>
      </c>
      <c r="G1659" t="s">
        <v>29</v>
      </c>
      <c r="H1659" s="20">
        <v>43269</v>
      </c>
      <c r="I1659" s="2">
        <f t="shared" si="176"/>
        <v>43.268999999999998</v>
      </c>
      <c r="J1659" s="2">
        <v>1</v>
      </c>
      <c r="K1659" s="2">
        <v>0</v>
      </c>
      <c r="L1659" s="16">
        <f t="shared" si="177"/>
        <v>1</v>
      </c>
      <c r="M1659" s="6" t="s">
        <v>276</v>
      </c>
      <c r="N1659" s="4">
        <f t="shared" si="178"/>
        <v>2</v>
      </c>
      <c r="O1659" s="3">
        <f t="shared" si="179"/>
        <v>41533</v>
      </c>
      <c r="P1659" s="4" t="str" cm="1">
        <f t="array" ref="P1659:R1659">_xlfn.TEXTSPLIT(M1659,"/")</f>
        <v>9</v>
      </c>
      <c r="Q1659" s="4" t="str">
        <v>16</v>
      </c>
      <c r="R1659" s="4" t="str">
        <v>13</v>
      </c>
      <c r="S1659" s="5">
        <f t="shared" si="180"/>
        <v>41533</v>
      </c>
      <c r="T1659">
        <v>61</v>
      </c>
      <c r="U1659" s="14">
        <v>10</v>
      </c>
      <c r="V1659" s="14">
        <v>1</v>
      </c>
      <c r="W1659" s="14">
        <v>7</v>
      </c>
      <c r="X1659" s="14">
        <v>0</v>
      </c>
      <c r="Y1659" s="14">
        <v>0</v>
      </c>
      <c r="Z1659" s="14">
        <v>1</v>
      </c>
      <c r="AA1659" s="2">
        <v>1</v>
      </c>
      <c r="AB1659" s="2">
        <v>1</v>
      </c>
      <c r="AC1659" s="2">
        <v>2</v>
      </c>
      <c r="AD1659" s="2">
        <v>8</v>
      </c>
      <c r="AE1659" s="2">
        <v>0</v>
      </c>
      <c r="AF1659" s="2">
        <v>0</v>
      </c>
      <c r="AG1659" s="16">
        <v>0</v>
      </c>
      <c r="AH1659" s="49" t="s">
        <v>574</v>
      </c>
      <c r="AI1659" s="49" t="s">
        <v>574</v>
      </c>
      <c r="AJ1659" s="49" t="s">
        <v>574</v>
      </c>
      <c r="AK1659" s="49" t="s">
        <v>574</v>
      </c>
      <c r="AL1659" s="49" t="s">
        <v>574</v>
      </c>
      <c r="AM1659" s="2">
        <f t="shared" si="181"/>
        <v>0</v>
      </c>
      <c r="AN1659" s="1">
        <v>62</v>
      </c>
      <c r="AO1659" s="2">
        <v>61.793999999999997</v>
      </c>
    </row>
    <row r="1660" spans="1:41" x14ac:dyDescent="0.3">
      <c r="A1660">
        <v>2831</v>
      </c>
      <c r="B1660">
        <v>1977</v>
      </c>
      <c r="C1660" s="1">
        <f t="shared" si="175"/>
        <v>47</v>
      </c>
      <c r="D1660" t="s">
        <v>25</v>
      </c>
      <c r="E1660" t="s">
        <v>22</v>
      </c>
      <c r="F1660" s="4" t="s">
        <v>32</v>
      </c>
      <c r="G1660" t="s">
        <v>32</v>
      </c>
      <c r="H1660" s="20">
        <v>78416</v>
      </c>
      <c r="I1660" s="2">
        <f t="shared" si="176"/>
        <v>78.415999999999997</v>
      </c>
      <c r="J1660" s="2">
        <v>0</v>
      </c>
      <c r="K1660" s="2">
        <v>1</v>
      </c>
      <c r="L1660" s="16">
        <f t="shared" si="177"/>
        <v>1</v>
      </c>
      <c r="M1660" s="6" t="s">
        <v>304</v>
      </c>
      <c r="N1660" s="4">
        <f t="shared" si="178"/>
        <v>2</v>
      </c>
      <c r="O1660" s="3">
        <f t="shared" si="179"/>
        <v>41817</v>
      </c>
      <c r="P1660" s="4" t="str" cm="1">
        <f t="array" ref="P1660:R1660">_xlfn.TEXTSPLIT(M1660,"/")</f>
        <v>6</v>
      </c>
      <c r="Q1660" s="4" t="str">
        <v>27</v>
      </c>
      <c r="R1660" s="4" t="str">
        <v>14</v>
      </c>
      <c r="S1660" s="5">
        <f t="shared" si="180"/>
        <v>41817</v>
      </c>
      <c r="T1660">
        <v>99</v>
      </c>
      <c r="U1660" s="14">
        <v>453</v>
      </c>
      <c r="V1660" s="14">
        <v>38</v>
      </c>
      <c r="W1660" s="14">
        <v>279</v>
      </c>
      <c r="X1660" s="14">
        <v>188</v>
      </c>
      <c r="Y1660" s="14">
        <v>38</v>
      </c>
      <c r="Z1660" s="14">
        <v>183</v>
      </c>
      <c r="AA1660" s="2">
        <v>2</v>
      </c>
      <c r="AB1660" s="2">
        <v>7</v>
      </c>
      <c r="AC1660" s="2">
        <v>10</v>
      </c>
      <c r="AD1660" s="2">
        <v>3</v>
      </c>
      <c r="AE1660" s="2">
        <v>0</v>
      </c>
      <c r="AF1660" s="2">
        <v>0</v>
      </c>
      <c r="AG1660" s="16">
        <v>0</v>
      </c>
      <c r="AH1660" s="49" t="s">
        <v>574</v>
      </c>
      <c r="AI1660" s="49" t="s">
        <v>574</v>
      </c>
      <c r="AJ1660" s="49" t="s">
        <v>574</v>
      </c>
      <c r="AK1660" s="49" t="s">
        <v>574</v>
      </c>
      <c r="AL1660" s="49" t="s">
        <v>574</v>
      </c>
      <c r="AM1660" s="2">
        <f t="shared" si="181"/>
        <v>0</v>
      </c>
      <c r="AN1660" s="1">
        <v>58</v>
      </c>
      <c r="AO1660" s="2">
        <v>59.594000000000001</v>
      </c>
    </row>
    <row r="1661" spans="1:41" hidden="1" x14ac:dyDescent="0.3">
      <c r="A1661">
        <v>2829</v>
      </c>
      <c r="B1661">
        <v>1956</v>
      </c>
      <c r="C1661" s="1">
        <f t="shared" si="175"/>
        <v>68</v>
      </c>
      <c r="D1661" t="s">
        <v>28</v>
      </c>
      <c r="E1661" t="s">
        <v>22</v>
      </c>
      <c r="F1661" s="4" t="s">
        <v>29</v>
      </c>
      <c r="G1661" t="s">
        <v>29</v>
      </c>
      <c r="H1661" s="20">
        <v>65210</v>
      </c>
      <c r="I1661" s="2">
        <f t="shared" si="176"/>
        <v>65.209999999999994</v>
      </c>
      <c r="J1661" s="2">
        <v>0</v>
      </c>
      <c r="K1661" s="2">
        <v>1</v>
      </c>
      <c r="L1661" s="16">
        <f t="shared" si="177"/>
        <v>1</v>
      </c>
      <c r="M1661" s="7">
        <v>41915</v>
      </c>
      <c r="N1661" s="4">
        <f t="shared" si="178"/>
        <v>1</v>
      </c>
      <c r="O1661" s="3">
        <f t="shared" si="179"/>
        <v>41915</v>
      </c>
      <c r="P1661" s="4" t="str" cm="1">
        <f t="array" ref="P1661">_xlfn.TEXTSPLIT(M1661,"/")</f>
        <v>41915</v>
      </c>
      <c r="Q1661" s="5"/>
      <c r="R1661" s="5"/>
      <c r="S1661" s="5" t="e">
        <f t="shared" si="180"/>
        <v>#NUM!</v>
      </c>
      <c r="T1661">
        <v>25</v>
      </c>
      <c r="U1661" s="14">
        <v>626</v>
      </c>
      <c r="V1661" s="14">
        <v>0</v>
      </c>
      <c r="W1661" s="14">
        <v>70</v>
      </c>
      <c r="X1661" s="14">
        <v>0</v>
      </c>
      <c r="Y1661" s="14">
        <v>7</v>
      </c>
      <c r="Z1661" s="14">
        <v>28</v>
      </c>
      <c r="AA1661" s="2">
        <v>2</v>
      </c>
      <c r="AB1661" s="2">
        <v>9</v>
      </c>
      <c r="AC1661" s="2">
        <v>8</v>
      </c>
      <c r="AD1661" s="2">
        <v>6</v>
      </c>
      <c r="AE1661" s="2">
        <v>0</v>
      </c>
      <c r="AF1661" s="2">
        <v>0</v>
      </c>
      <c r="AG1661" s="16">
        <v>2</v>
      </c>
      <c r="AH1661" s="49" t="s">
        <v>574</v>
      </c>
      <c r="AI1661" s="49">
        <v>1</v>
      </c>
      <c r="AJ1661" s="49" t="s">
        <v>574</v>
      </c>
      <c r="AK1661" s="49">
        <v>1</v>
      </c>
      <c r="AL1661" s="49" t="s">
        <v>574</v>
      </c>
      <c r="AM1661" s="2">
        <f t="shared" si="181"/>
        <v>0</v>
      </c>
      <c r="AN1661" s="1">
        <v>56</v>
      </c>
      <c r="AO1661" s="2">
        <v>59.061999999999998</v>
      </c>
    </row>
    <row r="1662" spans="1:41" x14ac:dyDescent="0.3">
      <c r="A1662">
        <v>2826</v>
      </c>
      <c r="B1662">
        <v>1968</v>
      </c>
      <c r="C1662" s="1">
        <f t="shared" si="175"/>
        <v>56</v>
      </c>
      <c r="D1662" t="s">
        <v>25</v>
      </c>
      <c r="E1662" t="s">
        <v>22</v>
      </c>
      <c r="F1662" s="4" t="s">
        <v>29</v>
      </c>
      <c r="G1662" t="s">
        <v>29</v>
      </c>
      <c r="H1662" s="20">
        <v>22574</v>
      </c>
      <c r="I1662" s="2">
        <f t="shared" si="176"/>
        <v>22.574000000000002</v>
      </c>
      <c r="J1662" s="2">
        <v>2</v>
      </c>
      <c r="K1662" s="2">
        <v>1</v>
      </c>
      <c r="L1662" s="16">
        <f t="shared" si="177"/>
        <v>3</v>
      </c>
      <c r="M1662" s="6" t="s">
        <v>174</v>
      </c>
      <c r="N1662" s="4">
        <f t="shared" si="178"/>
        <v>2</v>
      </c>
      <c r="O1662" s="3">
        <f t="shared" si="179"/>
        <v>41575</v>
      </c>
      <c r="P1662" s="4" t="str" cm="1">
        <f t="array" ref="P1662:R1662">_xlfn.TEXTSPLIT(M1662,"/")</f>
        <v>10</v>
      </c>
      <c r="Q1662" s="4" t="str">
        <v>28</v>
      </c>
      <c r="R1662" s="4" t="str">
        <v>13</v>
      </c>
      <c r="S1662" s="5">
        <f t="shared" si="180"/>
        <v>41575</v>
      </c>
      <c r="T1662">
        <v>28</v>
      </c>
      <c r="U1662" s="14">
        <v>25</v>
      </c>
      <c r="V1662" s="14">
        <v>0</v>
      </c>
      <c r="W1662" s="14">
        <v>8</v>
      </c>
      <c r="X1662" s="14">
        <v>2</v>
      </c>
      <c r="Y1662" s="14">
        <v>0</v>
      </c>
      <c r="Z1662" s="14">
        <v>2</v>
      </c>
      <c r="AA1662" s="2">
        <v>2</v>
      </c>
      <c r="AB1662" s="2">
        <v>2</v>
      </c>
      <c r="AC1662" s="2">
        <v>3</v>
      </c>
      <c r="AD1662" s="2">
        <v>7</v>
      </c>
      <c r="AE1662" s="2">
        <v>0</v>
      </c>
      <c r="AF1662" s="2">
        <v>0</v>
      </c>
      <c r="AG1662" s="16">
        <v>0</v>
      </c>
      <c r="AH1662" s="49" t="s">
        <v>574</v>
      </c>
      <c r="AI1662" s="49" t="s">
        <v>574</v>
      </c>
      <c r="AJ1662" s="49" t="s">
        <v>574</v>
      </c>
      <c r="AK1662" s="49" t="s">
        <v>574</v>
      </c>
      <c r="AL1662" s="49" t="s">
        <v>574</v>
      </c>
      <c r="AM1662" s="2">
        <f t="shared" si="181"/>
        <v>0</v>
      </c>
      <c r="AN1662" s="1">
        <v>67</v>
      </c>
      <c r="AO1662" s="2">
        <v>54.341999999999999</v>
      </c>
    </row>
    <row r="1663" spans="1:41" x14ac:dyDescent="0.3">
      <c r="A1663">
        <v>2815</v>
      </c>
      <c r="B1663">
        <v>1976</v>
      </c>
      <c r="C1663" s="1">
        <f t="shared" si="175"/>
        <v>48</v>
      </c>
      <c r="D1663" t="s">
        <v>25</v>
      </c>
      <c r="E1663" t="s">
        <v>22</v>
      </c>
      <c r="F1663" s="4" t="s">
        <v>29</v>
      </c>
      <c r="G1663" t="s">
        <v>29</v>
      </c>
      <c r="H1663" s="20">
        <v>33183</v>
      </c>
      <c r="I1663" s="2">
        <f t="shared" si="176"/>
        <v>33.183</v>
      </c>
      <c r="J1663" s="2">
        <v>1</v>
      </c>
      <c r="K1663" s="2">
        <v>0</v>
      </c>
      <c r="L1663" s="16">
        <f t="shared" si="177"/>
        <v>1</v>
      </c>
      <c r="M1663" s="6" t="s">
        <v>106</v>
      </c>
      <c r="N1663" s="4">
        <f t="shared" si="178"/>
        <v>2</v>
      </c>
      <c r="O1663" s="3">
        <f t="shared" si="179"/>
        <v>41694</v>
      </c>
      <c r="P1663" s="4" t="str" cm="1">
        <f t="array" ref="P1663:R1663">_xlfn.TEXTSPLIT(M1663,"/")</f>
        <v>2</v>
      </c>
      <c r="Q1663" s="4" t="str">
        <v>24</v>
      </c>
      <c r="R1663" s="4" t="str">
        <v>14</v>
      </c>
      <c r="S1663" s="5">
        <f t="shared" si="180"/>
        <v>41694</v>
      </c>
      <c r="T1663">
        <v>46</v>
      </c>
      <c r="U1663" s="14">
        <v>7</v>
      </c>
      <c r="V1663" s="14">
        <v>5</v>
      </c>
      <c r="W1663" s="14">
        <v>39</v>
      </c>
      <c r="X1663" s="14">
        <v>17</v>
      </c>
      <c r="Y1663" s="14">
        <v>15</v>
      </c>
      <c r="Z1663" s="14">
        <v>37</v>
      </c>
      <c r="AA1663" s="2">
        <v>2</v>
      </c>
      <c r="AB1663" s="2">
        <v>4</v>
      </c>
      <c r="AC1663" s="2">
        <v>3</v>
      </c>
      <c r="AD1663" s="2">
        <v>7</v>
      </c>
      <c r="AE1663" s="2">
        <v>0</v>
      </c>
      <c r="AF1663" s="2">
        <v>0</v>
      </c>
      <c r="AG1663" s="16">
        <v>0</v>
      </c>
      <c r="AH1663" s="49" t="s">
        <v>574</v>
      </c>
      <c r="AI1663" s="49" t="s">
        <v>574</v>
      </c>
      <c r="AJ1663" s="49" t="s">
        <v>574</v>
      </c>
      <c r="AK1663" s="49" t="s">
        <v>574</v>
      </c>
      <c r="AL1663" s="49" t="s">
        <v>574</v>
      </c>
      <c r="AM1663" s="2">
        <f t="shared" si="181"/>
        <v>0</v>
      </c>
      <c r="AN1663" s="1">
        <v>50</v>
      </c>
      <c r="AO1663" s="2">
        <v>54.107999999999997</v>
      </c>
    </row>
    <row r="1664" spans="1:41" hidden="1" x14ac:dyDescent="0.3">
      <c r="A1664">
        <v>2814</v>
      </c>
      <c r="B1664">
        <v>1977</v>
      </c>
      <c r="C1664" s="1">
        <f t="shared" si="175"/>
        <v>47</v>
      </c>
      <c r="D1664" t="s">
        <v>47</v>
      </c>
      <c r="E1664" t="s">
        <v>42</v>
      </c>
      <c r="F1664" s="4" t="s">
        <v>32</v>
      </c>
      <c r="G1664" t="s">
        <v>32</v>
      </c>
      <c r="H1664" s="20">
        <v>30560</v>
      </c>
      <c r="I1664" s="2">
        <f t="shared" si="176"/>
        <v>30.56</v>
      </c>
      <c r="J1664" s="2">
        <v>1</v>
      </c>
      <c r="K1664" s="2">
        <v>0</v>
      </c>
      <c r="L1664" s="16">
        <f t="shared" si="177"/>
        <v>1</v>
      </c>
      <c r="M1664" s="6" t="s">
        <v>116</v>
      </c>
      <c r="N1664" s="4">
        <f t="shared" si="178"/>
        <v>2</v>
      </c>
      <c r="O1664" s="3">
        <f t="shared" si="179"/>
        <v>41452</v>
      </c>
      <c r="P1664" s="4" t="str" cm="1">
        <f t="array" ref="P1664:R1664">_xlfn.TEXTSPLIT(M1664,"/")</f>
        <v>6</v>
      </c>
      <c r="Q1664" s="4" t="str">
        <v>27</v>
      </c>
      <c r="R1664" s="4" t="str">
        <v>13</v>
      </c>
      <c r="S1664" s="5">
        <f t="shared" si="180"/>
        <v>41452</v>
      </c>
      <c r="T1664">
        <v>6</v>
      </c>
      <c r="U1664" s="14">
        <v>9</v>
      </c>
      <c r="V1664" s="14">
        <v>1</v>
      </c>
      <c r="W1664" s="14">
        <v>5</v>
      </c>
      <c r="X1664" s="14">
        <v>4</v>
      </c>
      <c r="Y1664" s="14">
        <v>5</v>
      </c>
      <c r="Z1664" s="14">
        <v>7</v>
      </c>
      <c r="AA1664" s="2">
        <v>1</v>
      </c>
      <c r="AB1664" s="2">
        <v>1</v>
      </c>
      <c r="AC1664" s="2">
        <v>3</v>
      </c>
      <c r="AD1664" s="2">
        <v>7</v>
      </c>
      <c r="AE1664" s="2">
        <v>0</v>
      </c>
      <c r="AF1664" s="2">
        <v>0</v>
      </c>
      <c r="AG1664" s="16">
        <v>0</v>
      </c>
      <c r="AH1664" s="49" t="s">
        <v>574</v>
      </c>
      <c r="AI1664" s="49" t="s">
        <v>574</v>
      </c>
      <c r="AJ1664" s="49" t="s">
        <v>574</v>
      </c>
      <c r="AK1664" s="49" t="s">
        <v>574</v>
      </c>
      <c r="AL1664" s="49" t="s">
        <v>574</v>
      </c>
      <c r="AM1664" s="2">
        <f t="shared" si="181"/>
        <v>0</v>
      </c>
      <c r="AN1664" s="1">
        <v>43</v>
      </c>
      <c r="AO1664" s="2">
        <v>51.765999999999998</v>
      </c>
    </row>
    <row r="1665" spans="1:41" x14ac:dyDescent="0.3">
      <c r="A1665">
        <v>2811</v>
      </c>
      <c r="B1665">
        <v>1964</v>
      </c>
      <c r="C1665" s="1">
        <f t="shared" si="175"/>
        <v>60</v>
      </c>
      <c r="D1665" t="s">
        <v>25</v>
      </c>
      <c r="E1665" t="s">
        <v>34</v>
      </c>
      <c r="F1665" s="4" t="s">
        <v>26</v>
      </c>
      <c r="G1665" t="s">
        <v>26</v>
      </c>
      <c r="H1665" s="20">
        <v>48918</v>
      </c>
      <c r="I1665" s="2">
        <f t="shared" si="176"/>
        <v>48.917999999999999</v>
      </c>
      <c r="J1665" s="2">
        <v>1</v>
      </c>
      <c r="K1665" s="2">
        <v>1</v>
      </c>
      <c r="L1665" s="16">
        <f t="shared" si="177"/>
        <v>2</v>
      </c>
      <c r="M1665" s="7">
        <v>41977</v>
      </c>
      <c r="N1665" s="4">
        <f t="shared" si="178"/>
        <v>1</v>
      </c>
      <c r="O1665" s="3">
        <f t="shared" si="179"/>
        <v>41977</v>
      </c>
      <c r="P1665" s="4" t="str" cm="1">
        <f t="array" ref="P1665">_xlfn.TEXTSPLIT(M1665,"/")</f>
        <v>41977</v>
      </c>
      <c r="Q1665" s="5"/>
      <c r="R1665" s="5"/>
      <c r="S1665" s="5" t="e">
        <f t="shared" si="180"/>
        <v>#NUM!</v>
      </c>
      <c r="T1665">
        <v>21</v>
      </c>
      <c r="U1665" s="14">
        <v>52</v>
      </c>
      <c r="V1665" s="14">
        <v>0</v>
      </c>
      <c r="W1665" s="14">
        <v>9</v>
      </c>
      <c r="X1665" s="14">
        <v>0</v>
      </c>
      <c r="Y1665" s="14">
        <v>0</v>
      </c>
      <c r="Z1665" s="14">
        <v>1</v>
      </c>
      <c r="AA1665" s="2">
        <v>2</v>
      </c>
      <c r="AB1665" s="2">
        <v>1</v>
      </c>
      <c r="AC1665" s="2">
        <v>4</v>
      </c>
      <c r="AD1665" s="2">
        <v>4</v>
      </c>
      <c r="AE1665" s="2">
        <v>0</v>
      </c>
      <c r="AF1665" s="2">
        <v>0</v>
      </c>
      <c r="AG1665" s="16">
        <v>0</v>
      </c>
      <c r="AH1665" s="49" t="s">
        <v>574</v>
      </c>
      <c r="AI1665" s="49" t="s">
        <v>574</v>
      </c>
      <c r="AJ1665" s="49" t="s">
        <v>574</v>
      </c>
      <c r="AK1665" s="49" t="s">
        <v>574</v>
      </c>
      <c r="AL1665" s="49" t="s">
        <v>574</v>
      </c>
      <c r="AM1665" s="2">
        <f t="shared" si="181"/>
        <v>0</v>
      </c>
      <c r="AN1665" s="1">
        <v>58</v>
      </c>
      <c r="AO1665" s="2">
        <v>45.143000000000001</v>
      </c>
    </row>
    <row r="1666" spans="1:41" x14ac:dyDescent="0.3">
      <c r="A1666">
        <v>2807</v>
      </c>
      <c r="B1666">
        <v>1970</v>
      </c>
      <c r="C1666" s="1">
        <f t="shared" ref="C1666:C1729" si="182">2024-B1666</f>
        <v>54</v>
      </c>
      <c r="D1666" t="s">
        <v>25</v>
      </c>
      <c r="E1666" t="s">
        <v>22</v>
      </c>
      <c r="F1666" s="4" t="s">
        <v>29</v>
      </c>
      <c r="G1666" t="s">
        <v>29</v>
      </c>
      <c r="H1666" s="20">
        <v>56796</v>
      </c>
      <c r="I1666" s="2">
        <f t="shared" ref="I1666:I1729" si="183">H1666/1000</f>
        <v>56.795999999999999</v>
      </c>
      <c r="J1666" s="2">
        <v>0</v>
      </c>
      <c r="K1666" s="2">
        <v>1</v>
      </c>
      <c r="L1666" s="16">
        <f t="shared" ref="L1666:L1729" si="184">K1666+J1666</f>
        <v>1</v>
      </c>
      <c r="M1666" s="6" t="s">
        <v>190</v>
      </c>
      <c r="N1666" s="4">
        <f t="shared" ref="N1666:N1729" si="185">TYPE(M1666)</f>
        <v>2</v>
      </c>
      <c r="O1666" s="3">
        <f t="shared" ref="O1666:O1729" si="186">IF(N1666=2,S1666,M1666)</f>
        <v>41321</v>
      </c>
      <c r="P1666" s="4" t="str" cm="1">
        <f t="array" ref="P1666:R1666">_xlfn.TEXTSPLIT(M1666,"/")</f>
        <v>2</v>
      </c>
      <c r="Q1666" s="4" t="str">
        <v>16</v>
      </c>
      <c r="R1666" s="4" t="str">
        <v>13</v>
      </c>
      <c r="S1666" s="5">
        <f t="shared" ref="S1666:S1729" si="187">DATE(R1666+100,P1666,Q1666)</f>
        <v>41321</v>
      </c>
      <c r="T1666">
        <v>24</v>
      </c>
      <c r="U1666" s="14">
        <v>656</v>
      </c>
      <c r="V1666" s="14">
        <v>38</v>
      </c>
      <c r="W1666" s="14">
        <v>161</v>
      </c>
      <c r="X1666" s="14">
        <v>62</v>
      </c>
      <c r="Y1666" s="14">
        <v>47</v>
      </c>
      <c r="Z1666" s="14">
        <v>37</v>
      </c>
      <c r="AA1666" s="2">
        <v>3</v>
      </c>
      <c r="AB1666" s="2">
        <v>8</v>
      </c>
      <c r="AC1666" s="2">
        <v>7</v>
      </c>
      <c r="AD1666" s="2">
        <v>7</v>
      </c>
      <c r="AE1666" s="2">
        <v>0</v>
      </c>
      <c r="AF1666" s="2">
        <v>0</v>
      </c>
      <c r="AG1666" s="16">
        <v>0</v>
      </c>
      <c r="AH1666" s="49" t="s">
        <v>574</v>
      </c>
      <c r="AI1666" s="49" t="s">
        <v>574</v>
      </c>
      <c r="AJ1666" s="49" t="s">
        <v>574</v>
      </c>
      <c r="AK1666" s="49" t="s">
        <v>574</v>
      </c>
      <c r="AL1666" s="49" t="s">
        <v>574</v>
      </c>
      <c r="AM1666" s="2">
        <f t="shared" ref="AM1666:AM1729" si="188">SUM(AH1666:AL1666)-AG1666</f>
        <v>0</v>
      </c>
      <c r="AN1666" s="1">
        <v>58</v>
      </c>
      <c r="AO1666" s="2">
        <v>45.143000000000001</v>
      </c>
    </row>
    <row r="1667" spans="1:41" hidden="1" x14ac:dyDescent="0.3">
      <c r="A1667">
        <v>2804</v>
      </c>
      <c r="B1667">
        <v>1976</v>
      </c>
      <c r="C1667" s="1">
        <f t="shared" si="182"/>
        <v>48</v>
      </c>
      <c r="D1667" t="s">
        <v>40</v>
      </c>
      <c r="E1667" t="s">
        <v>42</v>
      </c>
      <c r="F1667" s="4" t="s">
        <v>26</v>
      </c>
      <c r="G1667" t="s">
        <v>26</v>
      </c>
      <c r="H1667" s="20">
        <v>46098</v>
      </c>
      <c r="I1667" s="2">
        <f t="shared" si="183"/>
        <v>46.097999999999999</v>
      </c>
      <c r="J1667" s="2">
        <v>1</v>
      </c>
      <c r="K1667" s="2">
        <v>1</v>
      </c>
      <c r="L1667" s="16">
        <f t="shared" si="184"/>
        <v>2</v>
      </c>
      <c r="M1667" s="6" t="s">
        <v>256</v>
      </c>
      <c r="N1667" s="4">
        <f t="shared" si="185"/>
        <v>2</v>
      </c>
      <c r="O1667" s="3">
        <f t="shared" si="186"/>
        <v>41139</v>
      </c>
      <c r="P1667" s="4" t="str" cm="1">
        <f t="array" ref="P1667:R1667">_xlfn.TEXTSPLIT(M1667,"/")</f>
        <v>8</v>
      </c>
      <c r="Q1667" s="4" t="str">
        <v>18</v>
      </c>
      <c r="R1667" s="4" t="str">
        <v>12</v>
      </c>
      <c r="S1667" s="5">
        <f t="shared" si="187"/>
        <v>41139</v>
      </c>
      <c r="T1667">
        <v>86</v>
      </c>
      <c r="U1667" s="14">
        <v>57</v>
      </c>
      <c r="V1667" s="14">
        <v>0</v>
      </c>
      <c r="W1667" s="14">
        <v>27</v>
      </c>
      <c r="X1667" s="14">
        <v>0</v>
      </c>
      <c r="Y1667" s="14">
        <v>0</v>
      </c>
      <c r="Z1667" s="14">
        <v>36</v>
      </c>
      <c r="AA1667" s="2">
        <v>4</v>
      </c>
      <c r="AB1667" s="2">
        <v>3</v>
      </c>
      <c r="AC1667" s="2">
        <v>2</v>
      </c>
      <c r="AD1667" s="2">
        <v>8</v>
      </c>
      <c r="AE1667" s="2">
        <v>1</v>
      </c>
      <c r="AF1667" s="2">
        <v>0</v>
      </c>
      <c r="AG1667" s="16">
        <v>0</v>
      </c>
      <c r="AH1667" s="49" t="s">
        <v>574</v>
      </c>
      <c r="AI1667" s="49" t="s">
        <v>574</v>
      </c>
      <c r="AJ1667" s="49" t="s">
        <v>574</v>
      </c>
      <c r="AK1667" s="49" t="s">
        <v>574</v>
      </c>
      <c r="AL1667" s="49" t="s">
        <v>574</v>
      </c>
      <c r="AM1667" s="2">
        <f t="shared" si="188"/>
        <v>0</v>
      </c>
      <c r="AN1667" s="1">
        <v>75</v>
      </c>
      <c r="AO1667" s="2">
        <v>45.072000000000003</v>
      </c>
    </row>
    <row r="1668" spans="1:41" hidden="1" x14ac:dyDescent="0.3">
      <c r="A1668">
        <v>2802</v>
      </c>
      <c r="B1668">
        <v>1993</v>
      </c>
      <c r="C1668" s="1">
        <f t="shared" si="182"/>
        <v>31</v>
      </c>
      <c r="D1668" t="s">
        <v>33</v>
      </c>
      <c r="E1668" t="s">
        <v>36</v>
      </c>
      <c r="F1668" s="4" t="s">
        <v>29</v>
      </c>
      <c r="G1668" t="s">
        <v>29</v>
      </c>
      <c r="H1668" s="20">
        <v>87000</v>
      </c>
      <c r="I1668" s="2">
        <f t="shared" si="183"/>
        <v>87</v>
      </c>
      <c r="J1668" s="2">
        <v>0</v>
      </c>
      <c r="K1668" s="2">
        <v>0</v>
      </c>
      <c r="L1668" s="16">
        <f t="shared" si="184"/>
        <v>0</v>
      </c>
      <c r="M1668" s="6" t="s">
        <v>63</v>
      </c>
      <c r="N1668" s="4">
        <f t="shared" si="185"/>
        <v>2</v>
      </c>
      <c r="O1668" s="3">
        <f t="shared" si="186"/>
        <v>41258</v>
      </c>
      <c r="P1668" s="4" t="str" cm="1">
        <f t="array" ref="P1668:R1668">_xlfn.TEXTSPLIT(M1668,"/")</f>
        <v>12</v>
      </c>
      <c r="Q1668" s="4" t="str">
        <v>15</v>
      </c>
      <c r="R1668" s="4" t="str">
        <v>12</v>
      </c>
      <c r="S1668" s="5">
        <f t="shared" si="187"/>
        <v>41258</v>
      </c>
      <c r="T1668">
        <v>61</v>
      </c>
      <c r="U1668" s="14">
        <v>196</v>
      </c>
      <c r="V1668" s="14">
        <v>25</v>
      </c>
      <c r="W1668" s="14">
        <v>607</v>
      </c>
      <c r="X1668" s="14">
        <v>67</v>
      </c>
      <c r="Y1668" s="14">
        <v>17</v>
      </c>
      <c r="Z1668" s="14">
        <v>49</v>
      </c>
      <c r="AA1668" s="2">
        <v>1</v>
      </c>
      <c r="AB1668" s="2">
        <v>4</v>
      </c>
      <c r="AC1668" s="2">
        <v>7</v>
      </c>
      <c r="AD1668" s="2">
        <v>2</v>
      </c>
      <c r="AE1668" s="2">
        <v>0</v>
      </c>
      <c r="AF1668" s="2">
        <v>0</v>
      </c>
      <c r="AG1668" s="16">
        <v>0</v>
      </c>
      <c r="AH1668" s="49" t="s">
        <v>574</v>
      </c>
      <c r="AI1668" s="49" t="s">
        <v>574</v>
      </c>
      <c r="AJ1668" s="49" t="s">
        <v>574</v>
      </c>
      <c r="AK1668" s="49" t="s">
        <v>574</v>
      </c>
      <c r="AL1668" s="49" t="s">
        <v>574</v>
      </c>
      <c r="AM1668" s="2">
        <f t="shared" si="188"/>
        <v>0</v>
      </c>
      <c r="AN1668" s="1">
        <v>54</v>
      </c>
      <c r="AO1668" s="2">
        <v>38.360999999999997</v>
      </c>
    </row>
    <row r="1669" spans="1:41" hidden="1" x14ac:dyDescent="0.3">
      <c r="A1669">
        <v>2798</v>
      </c>
      <c r="B1669">
        <v>1978</v>
      </c>
      <c r="C1669" s="1">
        <f t="shared" si="182"/>
        <v>46</v>
      </c>
      <c r="D1669" t="s">
        <v>47</v>
      </c>
      <c r="E1669" t="s">
        <v>34</v>
      </c>
      <c r="F1669" s="4" t="s">
        <v>32</v>
      </c>
      <c r="G1669" t="s">
        <v>32</v>
      </c>
      <c r="H1669" s="20">
        <v>102160</v>
      </c>
      <c r="I1669" s="2">
        <f t="shared" si="183"/>
        <v>102.16</v>
      </c>
      <c r="J1669" s="2">
        <v>0</v>
      </c>
      <c r="K1669" s="2">
        <v>0</v>
      </c>
      <c r="L1669" s="16">
        <f t="shared" si="184"/>
        <v>0</v>
      </c>
      <c r="M1669" s="7">
        <v>40950</v>
      </c>
      <c r="N1669" s="4">
        <f t="shared" si="185"/>
        <v>1</v>
      </c>
      <c r="O1669" s="3">
        <f t="shared" si="186"/>
        <v>40950</v>
      </c>
      <c r="P1669" s="4" t="str" cm="1">
        <f t="array" ref="P1669">_xlfn.TEXTSPLIT(M1669,"/")</f>
        <v>40950</v>
      </c>
      <c r="Q1669" s="5"/>
      <c r="R1669" s="5"/>
      <c r="S1669" s="5" t="e">
        <f t="shared" si="187"/>
        <v>#NUM!</v>
      </c>
      <c r="T1669">
        <v>54</v>
      </c>
      <c r="U1669" s="14">
        <v>763</v>
      </c>
      <c r="V1669" s="14">
        <v>29</v>
      </c>
      <c r="W1669" s="14">
        <v>138</v>
      </c>
      <c r="X1669" s="14">
        <v>76</v>
      </c>
      <c r="Y1669" s="14">
        <v>176</v>
      </c>
      <c r="Z1669" s="14">
        <v>58</v>
      </c>
      <c r="AA1669" s="2">
        <v>0</v>
      </c>
      <c r="AB1669" s="2">
        <v>7</v>
      </c>
      <c r="AC1669" s="2">
        <v>10</v>
      </c>
      <c r="AD1669" s="2">
        <v>4</v>
      </c>
      <c r="AE1669" s="2">
        <v>1</v>
      </c>
      <c r="AF1669" s="2">
        <v>0</v>
      </c>
      <c r="AG1669" s="16">
        <v>3</v>
      </c>
      <c r="AH1669" s="49" t="s">
        <v>574</v>
      </c>
      <c r="AI1669" s="49">
        <v>1</v>
      </c>
      <c r="AJ1669" s="49">
        <v>1</v>
      </c>
      <c r="AK1669" s="49">
        <v>1</v>
      </c>
      <c r="AL1669" s="49" t="s">
        <v>574</v>
      </c>
      <c r="AM1669" s="2">
        <f t="shared" si="188"/>
        <v>0</v>
      </c>
      <c r="AN1669" s="1">
        <v>54</v>
      </c>
      <c r="AO1669" s="2">
        <v>38.360999999999997</v>
      </c>
    </row>
    <row r="1670" spans="1:41" x14ac:dyDescent="0.3">
      <c r="A1670">
        <v>2797</v>
      </c>
      <c r="B1670">
        <v>1978</v>
      </c>
      <c r="C1670" s="1">
        <f t="shared" si="182"/>
        <v>46</v>
      </c>
      <c r="D1670" t="s">
        <v>25</v>
      </c>
      <c r="E1670" t="s">
        <v>22</v>
      </c>
      <c r="F1670" s="4" t="s">
        <v>29</v>
      </c>
      <c r="G1670" t="s">
        <v>29</v>
      </c>
      <c r="H1670" s="20">
        <v>72117</v>
      </c>
      <c r="I1670" s="2">
        <f t="shared" si="183"/>
        <v>72.117000000000004</v>
      </c>
      <c r="J1670" s="2">
        <v>0</v>
      </c>
      <c r="K1670" s="2">
        <v>1</v>
      </c>
      <c r="L1670" s="16">
        <f t="shared" si="184"/>
        <v>1</v>
      </c>
      <c r="M1670" s="6" t="s">
        <v>107</v>
      </c>
      <c r="N1670" s="4">
        <f t="shared" si="185"/>
        <v>2</v>
      </c>
      <c r="O1670" s="3">
        <f t="shared" si="186"/>
        <v>41506</v>
      </c>
      <c r="P1670" s="4" t="str" cm="1">
        <f t="array" ref="P1670:R1670">_xlfn.TEXTSPLIT(M1670,"/")</f>
        <v>8</v>
      </c>
      <c r="Q1670" s="4" t="str">
        <v>20</v>
      </c>
      <c r="R1670" s="4" t="str">
        <v>13</v>
      </c>
      <c r="S1670" s="5">
        <f t="shared" si="187"/>
        <v>41506</v>
      </c>
      <c r="T1670">
        <v>34</v>
      </c>
      <c r="U1670" s="14">
        <v>707</v>
      </c>
      <c r="V1670" s="14">
        <v>20</v>
      </c>
      <c r="W1670" s="14">
        <v>171</v>
      </c>
      <c r="X1670" s="14">
        <v>65</v>
      </c>
      <c r="Y1670" s="14">
        <v>60</v>
      </c>
      <c r="Z1670" s="14">
        <v>50</v>
      </c>
      <c r="AA1670" s="2">
        <v>1</v>
      </c>
      <c r="AB1670" s="2">
        <v>9</v>
      </c>
      <c r="AC1670" s="2">
        <v>9</v>
      </c>
      <c r="AD1670" s="2">
        <v>5</v>
      </c>
      <c r="AE1670" s="2">
        <v>0</v>
      </c>
      <c r="AF1670" s="2">
        <v>0</v>
      </c>
      <c r="AG1670" s="16">
        <v>0</v>
      </c>
      <c r="AH1670" s="49" t="s">
        <v>574</v>
      </c>
      <c r="AI1670" s="49" t="s">
        <v>574</v>
      </c>
      <c r="AJ1670" s="49" t="s">
        <v>574</v>
      </c>
      <c r="AK1670" s="49" t="s">
        <v>574</v>
      </c>
      <c r="AL1670" s="49" t="s">
        <v>574</v>
      </c>
      <c r="AM1670" s="2">
        <f t="shared" si="188"/>
        <v>0</v>
      </c>
      <c r="AN1670" s="1">
        <v>58</v>
      </c>
      <c r="AO1670" s="2">
        <v>36.920999999999999</v>
      </c>
    </row>
    <row r="1671" spans="1:41" hidden="1" x14ac:dyDescent="0.3">
      <c r="A1671">
        <v>2795</v>
      </c>
      <c r="B1671">
        <v>1959</v>
      </c>
      <c r="C1671" s="1">
        <f t="shared" si="182"/>
        <v>65</v>
      </c>
      <c r="D1671" t="s">
        <v>28</v>
      </c>
      <c r="E1671" t="s">
        <v>42</v>
      </c>
      <c r="F1671" s="4" t="s">
        <v>26</v>
      </c>
      <c r="G1671" t="s">
        <v>26</v>
      </c>
      <c r="H1671" s="20">
        <v>30523</v>
      </c>
      <c r="I1671" s="2">
        <f t="shared" si="183"/>
        <v>30.523</v>
      </c>
      <c r="J1671" s="2">
        <v>2</v>
      </c>
      <c r="K1671" s="2">
        <v>1</v>
      </c>
      <c r="L1671" s="16">
        <f t="shared" si="184"/>
        <v>3</v>
      </c>
      <c r="M1671" s="7">
        <v>41281</v>
      </c>
      <c r="N1671" s="4">
        <f t="shared" si="185"/>
        <v>1</v>
      </c>
      <c r="O1671" s="3">
        <f t="shared" si="186"/>
        <v>41281</v>
      </c>
      <c r="P1671" s="4" t="str" cm="1">
        <f t="array" ref="P1671">_xlfn.TEXTSPLIT(M1671,"/")</f>
        <v>41281</v>
      </c>
      <c r="Q1671" s="5"/>
      <c r="R1671" s="5"/>
      <c r="S1671" s="5" t="e">
        <f t="shared" si="187"/>
        <v>#NUM!</v>
      </c>
      <c r="T1671">
        <v>0</v>
      </c>
      <c r="U1671" s="14">
        <v>5</v>
      </c>
      <c r="V1671" s="14">
        <v>0</v>
      </c>
      <c r="W1671" s="14">
        <v>3</v>
      </c>
      <c r="X1671" s="14">
        <v>0</v>
      </c>
      <c r="Y1671" s="14">
        <v>0</v>
      </c>
      <c r="Z1671" s="14">
        <v>5</v>
      </c>
      <c r="AA1671" s="2">
        <v>1</v>
      </c>
      <c r="AB1671" s="2">
        <v>1</v>
      </c>
      <c r="AC1671" s="2">
        <v>2</v>
      </c>
      <c r="AD1671" s="2">
        <v>7</v>
      </c>
      <c r="AE1671" s="2">
        <v>0</v>
      </c>
      <c r="AF1671" s="2">
        <v>0</v>
      </c>
      <c r="AG1671" s="16">
        <v>0</v>
      </c>
      <c r="AH1671" s="49" t="s">
        <v>574</v>
      </c>
      <c r="AI1671" s="49" t="s">
        <v>574</v>
      </c>
      <c r="AJ1671" s="49" t="s">
        <v>574</v>
      </c>
      <c r="AK1671" s="49" t="s">
        <v>574</v>
      </c>
      <c r="AL1671" s="49" t="s">
        <v>574</v>
      </c>
      <c r="AM1671" s="2">
        <f t="shared" si="188"/>
        <v>0</v>
      </c>
      <c r="AN1671" s="1">
        <v>45</v>
      </c>
      <c r="AO1671" s="2">
        <v>36.549999999999997</v>
      </c>
    </row>
    <row r="1672" spans="1:41" hidden="1" x14ac:dyDescent="0.3">
      <c r="A1672">
        <v>2793</v>
      </c>
      <c r="B1672">
        <v>1977</v>
      </c>
      <c r="C1672" s="1">
        <f t="shared" si="182"/>
        <v>47</v>
      </c>
      <c r="D1672" t="s">
        <v>47</v>
      </c>
      <c r="E1672" t="s">
        <v>34</v>
      </c>
      <c r="F1672" s="4" t="s">
        <v>23</v>
      </c>
      <c r="G1672" t="s">
        <v>23</v>
      </c>
      <c r="H1672" s="20">
        <v>70179</v>
      </c>
      <c r="I1672" s="2">
        <f t="shared" si="183"/>
        <v>70.179000000000002</v>
      </c>
      <c r="J1672" s="2">
        <v>0</v>
      </c>
      <c r="K1672" s="2">
        <v>1</v>
      </c>
      <c r="L1672" s="16">
        <f t="shared" si="184"/>
        <v>1</v>
      </c>
      <c r="M1672" s="6" t="s">
        <v>147</v>
      </c>
      <c r="N1672" s="4">
        <f t="shared" si="185"/>
        <v>2</v>
      </c>
      <c r="O1672" s="3">
        <f t="shared" si="186"/>
        <v>41476</v>
      </c>
      <c r="P1672" s="4" t="str" cm="1">
        <f t="array" ref="P1672:R1672">_xlfn.TEXTSPLIT(M1672,"/")</f>
        <v>7</v>
      </c>
      <c r="Q1672" s="4" t="str">
        <v>21</v>
      </c>
      <c r="R1672" s="4" t="str">
        <v>13</v>
      </c>
      <c r="S1672" s="5">
        <f t="shared" si="187"/>
        <v>41476</v>
      </c>
      <c r="T1672">
        <v>10</v>
      </c>
      <c r="U1672" s="14">
        <v>532</v>
      </c>
      <c r="V1672" s="14">
        <v>88</v>
      </c>
      <c r="W1672" s="14">
        <v>168</v>
      </c>
      <c r="X1672" s="14">
        <v>69</v>
      </c>
      <c r="Y1672" s="14">
        <v>44</v>
      </c>
      <c r="Z1672" s="14">
        <v>133</v>
      </c>
      <c r="AA1672" s="2">
        <v>3</v>
      </c>
      <c r="AB1672" s="2">
        <v>7</v>
      </c>
      <c r="AC1672" s="2">
        <v>13</v>
      </c>
      <c r="AD1672" s="2">
        <v>5</v>
      </c>
      <c r="AE1672" s="2">
        <v>0</v>
      </c>
      <c r="AF1672" s="2">
        <v>0</v>
      </c>
      <c r="AG1672" s="16">
        <v>0</v>
      </c>
      <c r="AH1672" s="49" t="s">
        <v>574</v>
      </c>
      <c r="AI1672" s="49" t="s">
        <v>574</v>
      </c>
      <c r="AJ1672" s="49" t="s">
        <v>574</v>
      </c>
      <c r="AK1672" s="49" t="s">
        <v>574</v>
      </c>
      <c r="AL1672" s="49" t="s">
        <v>574</v>
      </c>
      <c r="AM1672" s="2">
        <f t="shared" si="188"/>
        <v>0</v>
      </c>
      <c r="AN1672" s="1">
        <v>54</v>
      </c>
      <c r="AO1672" s="2">
        <v>26.876999999999999</v>
      </c>
    </row>
    <row r="1673" spans="1:41" x14ac:dyDescent="0.3">
      <c r="A1673">
        <v>2782</v>
      </c>
      <c r="B1673">
        <v>1962</v>
      </c>
      <c r="C1673" s="1">
        <f t="shared" si="182"/>
        <v>62</v>
      </c>
      <c r="D1673" t="s">
        <v>25</v>
      </c>
      <c r="E1673" t="s">
        <v>34</v>
      </c>
      <c r="F1673" s="4" t="s">
        <v>29</v>
      </c>
      <c r="G1673" t="s">
        <v>29</v>
      </c>
      <c r="H1673" s="20">
        <v>54456</v>
      </c>
      <c r="I1673" s="2">
        <f t="shared" si="183"/>
        <v>54.456000000000003</v>
      </c>
      <c r="J1673" s="2">
        <v>0</v>
      </c>
      <c r="K1673" s="2">
        <v>1</v>
      </c>
      <c r="L1673" s="16">
        <f t="shared" si="184"/>
        <v>1</v>
      </c>
      <c r="M1673" s="7">
        <v>41585</v>
      </c>
      <c r="N1673" s="4">
        <f t="shared" si="185"/>
        <v>1</v>
      </c>
      <c r="O1673" s="3">
        <f t="shared" si="186"/>
        <v>41585</v>
      </c>
      <c r="P1673" s="4" t="str" cm="1">
        <f t="array" ref="P1673">_xlfn.TEXTSPLIT(M1673,"/")</f>
        <v>41585</v>
      </c>
      <c r="Q1673" s="5"/>
      <c r="R1673" s="5"/>
      <c r="S1673" s="5" t="e">
        <f t="shared" si="187"/>
        <v>#NUM!</v>
      </c>
      <c r="T1673">
        <v>23</v>
      </c>
      <c r="U1673" s="14">
        <v>352</v>
      </c>
      <c r="V1673" s="14">
        <v>0</v>
      </c>
      <c r="W1673" s="14">
        <v>27</v>
      </c>
      <c r="X1673" s="14">
        <v>10</v>
      </c>
      <c r="Y1673" s="14">
        <v>0</v>
      </c>
      <c r="Z1673" s="14">
        <v>15</v>
      </c>
      <c r="AA1673" s="2">
        <v>3</v>
      </c>
      <c r="AB1673" s="2">
        <v>6</v>
      </c>
      <c r="AC1673" s="2">
        <v>7</v>
      </c>
      <c r="AD1673" s="2">
        <v>6</v>
      </c>
      <c r="AE1673" s="2">
        <v>0</v>
      </c>
      <c r="AF1673" s="2">
        <v>0</v>
      </c>
      <c r="AG1673" s="16">
        <v>0</v>
      </c>
      <c r="AH1673" s="49" t="s">
        <v>574</v>
      </c>
      <c r="AI1673" s="49" t="s">
        <v>574</v>
      </c>
      <c r="AJ1673" s="49" t="s">
        <v>574</v>
      </c>
      <c r="AK1673" s="49" t="s">
        <v>574</v>
      </c>
      <c r="AL1673" s="49" t="s">
        <v>574</v>
      </c>
      <c r="AM1673" s="2">
        <f t="shared" si="188"/>
        <v>0</v>
      </c>
      <c r="AN1673" s="1">
        <v>60</v>
      </c>
      <c r="AO1673" s="2">
        <v>22.419</v>
      </c>
    </row>
    <row r="1674" spans="1:41" hidden="1" x14ac:dyDescent="0.3">
      <c r="A1674">
        <v>2781</v>
      </c>
      <c r="B1674">
        <v>1982</v>
      </c>
      <c r="C1674" s="1">
        <f t="shared" si="182"/>
        <v>42</v>
      </c>
      <c r="D1674" t="s">
        <v>47</v>
      </c>
      <c r="E1674" t="s">
        <v>22</v>
      </c>
      <c r="F1674" s="4" t="s">
        <v>26</v>
      </c>
      <c r="G1674" t="s">
        <v>26</v>
      </c>
      <c r="H1674" s="20">
        <v>72066</v>
      </c>
      <c r="I1674" s="2">
        <f t="shared" si="183"/>
        <v>72.066000000000003</v>
      </c>
      <c r="J1674" s="2">
        <v>0</v>
      </c>
      <c r="K1674" s="2">
        <v>0</v>
      </c>
      <c r="L1674" s="16">
        <f t="shared" si="184"/>
        <v>0</v>
      </c>
      <c r="M1674" s="6" t="s">
        <v>280</v>
      </c>
      <c r="N1674" s="4">
        <f t="shared" si="185"/>
        <v>2</v>
      </c>
      <c r="O1674" s="3">
        <f t="shared" si="186"/>
        <v>41813</v>
      </c>
      <c r="P1674" s="4" t="str" cm="1">
        <f t="array" ref="P1674:R1674">_xlfn.TEXTSPLIT(M1674,"/")</f>
        <v>6</v>
      </c>
      <c r="Q1674" s="4" t="str">
        <v>23</v>
      </c>
      <c r="R1674" s="4" t="str">
        <v>14</v>
      </c>
      <c r="S1674" s="5">
        <f t="shared" si="187"/>
        <v>41813</v>
      </c>
      <c r="T1674">
        <v>55</v>
      </c>
      <c r="U1674" s="14">
        <v>1003</v>
      </c>
      <c r="V1674" s="14">
        <v>34</v>
      </c>
      <c r="W1674" s="14">
        <v>536</v>
      </c>
      <c r="X1674" s="14">
        <v>134</v>
      </c>
      <c r="Y1674" s="14">
        <v>51</v>
      </c>
      <c r="Z1674" s="14">
        <v>34</v>
      </c>
      <c r="AA1674" s="2">
        <v>1</v>
      </c>
      <c r="AB1674" s="2">
        <v>4</v>
      </c>
      <c r="AC1674" s="2">
        <v>6</v>
      </c>
      <c r="AD1674" s="2">
        <v>2</v>
      </c>
      <c r="AE1674" s="2">
        <v>1</v>
      </c>
      <c r="AF1674" s="2">
        <v>0</v>
      </c>
      <c r="AG1674" s="16">
        <v>2</v>
      </c>
      <c r="AH1674" s="49" t="s">
        <v>574</v>
      </c>
      <c r="AI1674" s="49" t="s">
        <v>574</v>
      </c>
      <c r="AJ1674" s="49">
        <v>1</v>
      </c>
      <c r="AK1674" s="49">
        <v>1</v>
      </c>
      <c r="AL1674" s="49" t="s">
        <v>574</v>
      </c>
      <c r="AM1674" s="2">
        <f t="shared" si="188"/>
        <v>0</v>
      </c>
      <c r="AN1674" s="1">
        <v>60</v>
      </c>
      <c r="AO1674" s="2">
        <v>22.419</v>
      </c>
    </row>
    <row r="1675" spans="1:41" x14ac:dyDescent="0.3">
      <c r="A1675">
        <v>2747</v>
      </c>
      <c r="B1675">
        <v>1989</v>
      </c>
      <c r="C1675" s="1">
        <f t="shared" si="182"/>
        <v>35</v>
      </c>
      <c r="D1675" t="s">
        <v>25</v>
      </c>
      <c r="E1675" t="s">
        <v>34</v>
      </c>
      <c r="F1675" s="4" t="s">
        <v>29</v>
      </c>
      <c r="G1675" t="s">
        <v>29</v>
      </c>
      <c r="H1675" s="20">
        <v>67546</v>
      </c>
      <c r="I1675" s="2">
        <f t="shared" si="183"/>
        <v>67.546000000000006</v>
      </c>
      <c r="J1675" s="2">
        <v>0</v>
      </c>
      <c r="K1675" s="2">
        <v>0</v>
      </c>
      <c r="L1675" s="16">
        <f t="shared" si="184"/>
        <v>0</v>
      </c>
      <c r="M1675" s="6" t="s">
        <v>232</v>
      </c>
      <c r="N1675" s="4">
        <f t="shared" si="185"/>
        <v>2</v>
      </c>
      <c r="O1675" s="3">
        <f t="shared" si="186"/>
        <v>41152</v>
      </c>
      <c r="P1675" s="4" t="str" cm="1">
        <f t="array" ref="P1675:R1675">_xlfn.TEXTSPLIT(M1675,"/")</f>
        <v>8</v>
      </c>
      <c r="Q1675" s="4" t="str">
        <v>31</v>
      </c>
      <c r="R1675" s="4" t="str">
        <v>12</v>
      </c>
      <c r="S1675" s="5">
        <f t="shared" si="187"/>
        <v>41152</v>
      </c>
      <c r="T1675">
        <v>90</v>
      </c>
      <c r="U1675" s="14">
        <v>864</v>
      </c>
      <c r="V1675" s="14">
        <v>134</v>
      </c>
      <c r="W1675" s="14">
        <v>768</v>
      </c>
      <c r="X1675" s="14">
        <v>150</v>
      </c>
      <c r="Y1675" s="14">
        <v>38</v>
      </c>
      <c r="Z1675" s="14">
        <v>172</v>
      </c>
      <c r="AA1675" s="2">
        <v>1</v>
      </c>
      <c r="AB1675" s="2">
        <v>4</v>
      </c>
      <c r="AC1675" s="2">
        <v>5</v>
      </c>
      <c r="AD1675" s="2">
        <v>3</v>
      </c>
      <c r="AE1675" s="2">
        <v>0</v>
      </c>
      <c r="AF1675" s="2">
        <v>0</v>
      </c>
      <c r="AG1675" s="16">
        <v>0</v>
      </c>
      <c r="AH1675" s="49" t="s">
        <v>574</v>
      </c>
      <c r="AI1675" s="49" t="s">
        <v>574</v>
      </c>
      <c r="AJ1675" s="49" t="s">
        <v>574</v>
      </c>
      <c r="AK1675" s="49" t="s">
        <v>574</v>
      </c>
      <c r="AL1675" s="49" t="s">
        <v>574</v>
      </c>
      <c r="AM1675" s="2">
        <f t="shared" si="188"/>
        <v>0</v>
      </c>
      <c r="AN1675" s="1">
        <v>38</v>
      </c>
      <c r="AO1675" s="2">
        <v>19.986000000000001</v>
      </c>
    </row>
    <row r="1676" spans="1:41" x14ac:dyDescent="0.3">
      <c r="A1676">
        <v>2740</v>
      </c>
      <c r="B1676">
        <v>1959</v>
      </c>
      <c r="C1676" s="1">
        <f t="shared" si="182"/>
        <v>65</v>
      </c>
      <c r="D1676" t="s">
        <v>25</v>
      </c>
      <c r="E1676" t="s">
        <v>34</v>
      </c>
      <c r="F1676" s="4" t="s">
        <v>43</v>
      </c>
      <c r="G1676" t="s">
        <v>43</v>
      </c>
      <c r="H1676" s="20">
        <v>33438</v>
      </c>
      <c r="I1676" s="2">
        <f t="shared" si="183"/>
        <v>33.438000000000002</v>
      </c>
      <c r="J1676" s="2">
        <v>1</v>
      </c>
      <c r="K1676" s="2">
        <v>1</v>
      </c>
      <c r="L1676" s="16">
        <f t="shared" si="184"/>
        <v>2</v>
      </c>
      <c r="M1676" s="6" t="s">
        <v>309</v>
      </c>
      <c r="N1676" s="4">
        <f t="shared" si="185"/>
        <v>2</v>
      </c>
      <c r="O1676" s="3">
        <f t="shared" si="186"/>
        <v>41539</v>
      </c>
      <c r="P1676" s="4" t="str" cm="1">
        <f t="array" ref="P1676:R1676">_xlfn.TEXTSPLIT(M1676,"/")</f>
        <v>9</v>
      </c>
      <c r="Q1676" s="4" t="str">
        <v>22</v>
      </c>
      <c r="R1676" s="4" t="str">
        <v>13</v>
      </c>
      <c r="S1676" s="5">
        <f t="shared" si="187"/>
        <v>41539</v>
      </c>
      <c r="T1676">
        <v>81</v>
      </c>
      <c r="U1676" s="14">
        <v>62</v>
      </c>
      <c r="V1676" s="14">
        <v>1</v>
      </c>
      <c r="W1676" s="14">
        <v>16</v>
      </c>
      <c r="X1676" s="14">
        <v>3</v>
      </c>
      <c r="Y1676" s="14">
        <v>2</v>
      </c>
      <c r="Z1676" s="14">
        <v>6</v>
      </c>
      <c r="AA1676" s="2">
        <v>4</v>
      </c>
      <c r="AB1676" s="2">
        <v>2</v>
      </c>
      <c r="AC1676" s="2">
        <v>4</v>
      </c>
      <c r="AD1676" s="2">
        <v>5</v>
      </c>
      <c r="AE1676" s="2">
        <v>0</v>
      </c>
      <c r="AF1676" s="2">
        <v>0</v>
      </c>
      <c r="AG1676" s="16">
        <v>0</v>
      </c>
      <c r="AH1676" s="49" t="s">
        <v>574</v>
      </c>
      <c r="AI1676" s="49" t="s">
        <v>574</v>
      </c>
      <c r="AJ1676" s="49" t="s">
        <v>574</v>
      </c>
      <c r="AK1676" s="49" t="s">
        <v>574</v>
      </c>
      <c r="AL1676" s="49" t="s">
        <v>574</v>
      </c>
      <c r="AM1676" s="2">
        <f t="shared" si="188"/>
        <v>0</v>
      </c>
      <c r="AN1676" s="1">
        <v>38</v>
      </c>
      <c r="AO1676" s="2">
        <v>19.986000000000001</v>
      </c>
    </row>
    <row r="1677" spans="1:41" hidden="1" x14ac:dyDescent="0.3">
      <c r="A1677">
        <v>2736</v>
      </c>
      <c r="B1677">
        <v>1979</v>
      </c>
      <c r="C1677" s="1">
        <f t="shared" si="182"/>
        <v>45</v>
      </c>
      <c r="D1677" t="s">
        <v>40</v>
      </c>
      <c r="E1677" t="s">
        <v>22</v>
      </c>
      <c r="F1677" s="4" t="s">
        <v>29</v>
      </c>
      <c r="G1677" t="s">
        <v>29</v>
      </c>
      <c r="H1677" s="20">
        <v>73807</v>
      </c>
      <c r="I1677" s="2">
        <f t="shared" si="183"/>
        <v>73.807000000000002</v>
      </c>
      <c r="J1677" s="2">
        <v>0</v>
      </c>
      <c r="K1677" s="2">
        <v>1</v>
      </c>
      <c r="L1677" s="16">
        <f t="shared" si="184"/>
        <v>1</v>
      </c>
      <c r="M1677" s="7">
        <v>41306</v>
      </c>
      <c r="N1677" s="4">
        <f t="shared" si="185"/>
        <v>1</v>
      </c>
      <c r="O1677" s="3">
        <f t="shared" si="186"/>
        <v>41306</v>
      </c>
      <c r="P1677" s="4" t="str" cm="1">
        <f t="array" ref="P1677">_xlfn.TEXTSPLIT(M1677,"/")</f>
        <v>41306</v>
      </c>
      <c r="Q1677" s="5"/>
      <c r="R1677" s="5"/>
      <c r="S1677" s="5" t="e">
        <f t="shared" si="187"/>
        <v>#NUM!</v>
      </c>
      <c r="T1677">
        <v>88</v>
      </c>
      <c r="U1677" s="14">
        <v>366</v>
      </c>
      <c r="V1677" s="14">
        <v>124</v>
      </c>
      <c r="W1677" s="14">
        <v>156</v>
      </c>
      <c r="X1677" s="14">
        <v>71</v>
      </c>
      <c r="Y1677" s="14">
        <v>78</v>
      </c>
      <c r="Z1677" s="14">
        <v>54</v>
      </c>
      <c r="AA1677" s="2">
        <v>2</v>
      </c>
      <c r="AB1677" s="2">
        <v>5</v>
      </c>
      <c r="AC1677" s="2">
        <v>11</v>
      </c>
      <c r="AD1677" s="2">
        <v>2</v>
      </c>
      <c r="AE1677" s="2">
        <v>0</v>
      </c>
      <c r="AF1677" s="2">
        <v>0</v>
      </c>
      <c r="AG1677" s="16">
        <v>0</v>
      </c>
      <c r="AH1677" s="49" t="s">
        <v>574</v>
      </c>
      <c r="AI1677" s="49" t="s">
        <v>574</v>
      </c>
      <c r="AJ1677" s="49" t="s">
        <v>574</v>
      </c>
      <c r="AK1677" s="49" t="s">
        <v>574</v>
      </c>
      <c r="AL1677" s="49" t="s">
        <v>574</v>
      </c>
      <c r="AM1677" s="2">
        <f t="shared" si="188"/>
        <v>0</v>
      </c>
      <c r="AN1677" s="1">
        <v>65</v>
      </c>
      <c r="AO1677" s="2">
        <v>94.471999999999994</v>
      </c>
    </row>
    <row r="1678" spans="1:41" hidden="1" x14ac:dyDescent="0.3">
      <c r="A1678">
        <v>2730</v>
      </c>
      <c r="B1678">
        <v>1956</v>
      </c>
      <c r="C1678" s="1">
        <f t="shared" si="182"/>
        <v>68</v>
      </c>
      <c r="D1678" t="s">
        <v>28</v>
      </c>
      <c r="E1678" t="s">
        <v>22</v>
      </c>
      <c r="F1678" s="4" t="s">
        <v>26</v>
      </c>
      <c r="G1678" t="s">
        <v>26</v>
      </c>
      <c r="H1678" s="20">
        <v>80317</v>
      </c>
      <c r="I1678" s="2">
        <f t="shared" si="183"/>
        <v>80.316999999999993</v>
      </c>
      <c r="J1678" s="2">
        <v>0</v>
      </c>
      <c r="K1678" s="2">
        <v>0</v>
      </c>
      <c r="L1678" s="16">
        <f t="shared" si="184"/>
        <v>0</v>
      </c>
      <c r="M1678" s="6" t="s">
        <v>107</v>
      </c>
      <c r="N1678" s="4">
        <f t="shared" si="185"/>
        <v>2</v>
      </c>
      <c r="O1678" s="3">
        <f t="shared" si="186"/>
        <v>41506</v>
      </c>
      <c r="P1678" s="4" t="str" cm="1">
        <f t="array" ref="P1678:R1678">_xlfn.TEXTSPLIT(M1678,"/")</f>
        <v>8</v>
      </c>
      <c r="Q1678" s="4" t="str">
        <v>20</v>
      </c>
      <c r="R1678" s="4" t="str">
        <v>13</v>
      </c>
      <c r="S1678" s="5">
        <f t="shared" si="187"/>
        <v>41506</v>
      </c>
      <c r="T1678">
        <v>64</v>
      </c>
      <c r="U1678" s="14">
        <v>536</v>
      </c>
      <c r="V1678" s="14">
        <v>11</v>
      </c>
      <c r="W1678" s="14">
        <v>387</v>
      </c>
      <c r="X1678" s="14">
        <v>149</v>
      </c>
      <c r="Y1678" s="14">
        <v>91</v>
      </c>
      <c r="Z1678" s="14">
        <v>57</v>
      </c>
      <c r="AA1678" s="2">
        <v>1</v>
      </c>
      <c r="AB1678" s="2">
        <v>3</v>
      </c>
      <c r="AC1678" s="2">
        <v>10</v>
      </c>
      <c r="AD1678" s="2">
        <v>1</v>
      </c>
      <c r="AE1678" s="2">
        <v>0</v>
      </c>
      <c r="AF1678" s="2">
        <v>0</v>
      </c>
      <c r="AG1678" s="16">
        <v>0</v>
      </c>
      <c r="AH1678" s="49" t="s">
        <v>574</v>
      </c>
      <c r="AI1678" s="49" t="s">
        <v>574</v>
      </c>
      <c r="AJ1678" s="49" t="s">
        <v>574</v>
      </c>
      <c r="AK1678" s="49" t="s">
        <v>574</v>
      </c>
      <c r="AL1678" s="49" t="s">
        <v>574</v>
      </c>
      <c r="AM1678" s="2">
        <f t="shared" si="188"/>
        <v>0</v>
      </c>
      <c r="AN1678" s="1">
        <v>43</v>
      </c>
      <c r="AO1678" s="2">
        <v>81.741</v>
      </c>
    </row>
    <row r="1679" spans="1:41" hidden="1" x14ac:dyDescent="0.3">
      <c r="A1679">
        <v>2727</v>
      </c>
      <c r="B1679">
        <v>1974</v>
      </c>
      <c r="C1679" s="1">
        <f t="shared" si="182"/>
        <v>50</v>
      </c>
      <c r="D1679" t="s">
        <v>47</v>
      </c>
      <c r="E1679" t="s">
        <v>22</v>
      </c>
      <c r="F1679" s="4" t="s">
        <v>32</v>
      </c>
      <c r="G1679" t="s">
        <v>32</v>
      </c>
      <c r="H1679" s="20">
        <v>57100</v>
      </c>
      <c r="I1679" s="2">
        <f t="shared" si="183"/>
        <v>57.1</v>
      </c>
      <c r="J1679" s="2">
        <v>0</v>
      </c>
      <c r="K1679" s="2">
        <v>0</v>
      </c>
      <c r="L1679" s="16">
        <f t="shared" si="184"/>
        <v>0</v>
      </c>
      <c r="M1679" s="7">
        <v>41376</v>
      </c>
      <c r="N1679" s="4">
        <f t="shared" si="185"/>
        <v>1</v>
      </c>
      <c r="O1679" s="3">
        <f t="shared" si="186"/>
        <v>41376</v>
      </c>
      <c r="P1679" s="4" t="str" cm="1">
        <f t="array" ref="P1679">_xlfn.TEXTSPLIT(M1679,"/")</f>
        <v>41376</v>
      </c>
      <c r="Q1679" s="5"/>
      <c r="R1679" s="5"/>
      <c r="S1679" s="5" t="e">
        <f t="shared" si="187"/>
        <v>#NUM!</v>
      </c>
      <c r="T1679">
        <v>19</v>
      </c>
      <c r="U1679" s="14">
        <v>181</v>
      </c>
      <c r="V1679" s="14">
        <v>21</v>
      </c>
      <c r="W1679" s="14">
        <v>69</v>
      </c>
      <c r="X1679" s="14">
        <v>39</v>
      </c>
      <c r="Y1679" s="14">
        <v>3</v>
      </c>
      <c r="Z1679" s="14">
        <v>96</v>
      </c>
      <c r="AA1679" s="2">
        <v>1</v>
      </c>
      <c r="AB1679" s="2">
        <v>3</v>
      </c>
      <c r="AC1679" s="2">
        <v>6</v>
      </c>
      <c r="AD1679" s="2">
        <v>3</v>
      </c>
      <c r="AE1679" s="2">
        <v>0</v>
      </c>
      <c r="AF1679" s="2">
        <v>0</v>
      </c>
      <c r="AG1679" s="16">
        <v>0</v>
      </c>
      <c r="AH1679" s="49" t="s">
        <v>574</v>
      </c>
      <c r="AI1679" s="49" t="s">
        <v>574</v>
      </c>
      <c r="AJ1679" s="49" t="s">
        <v>574</v>
      </c>
      <c r="AK1679" s="49" t="s">
        <v>574</v>
      </c>
      <c r="AL1679" s="49" t="s">
        <v>574</v>
      </c>
      <c r="AM1679" s="2">
        <f t="shared" si="188"/>
        <v>0</v>
      </c>
      <c r="AN1679" s="1">
        <v>57</v>
      </c>
      <c r="AO1679" s="2">
        <v>78.42</v>
      </c>
    </row>
    <row r="1680" spans="1:41" x14ac:dyDescent="0.3">
      <c r="A1680">
        <v>2724</v>
      </c>
      <c r="B1680">
        <v>1982</v>
      </c>
      <c r="C1680" s="1">
        <f t="shared" si="182"/>
        <v>42</v>
      </c>
      <c r="D1680" t="s">
        <v>25</v>
      </c>
      <c r="E1680" t="s">
        <v>42</v>
      </c>
      <c r="F1680" s="4" t="s">
        <v>26</v>
      </c>
      <c r="G1680" t="s">
        <v>26</v>
      </c>
      <c r="H1680" s="20">
        <v>36143</v>
      </c>
      <c r="I1680" s="2">
        <f t="shared" si="183"/>
        <v>36.143000000000001</v>
      </c>
      <c r="J1680" s="2">
        <v>1</v>
      </c>
      <c r="K1680" s="2">
        <v>0</v>
      </c>
      <c r="L1680" s="16">
        <f t="shared" si="184"/>
        <v>1</v>
      </c>
      <c r="M1680" s="6" t="s">
        <v>135</v>
      </c>
      <c r="N1680" s="4">
        <f t="shared" si="185"/>
        <v>2</v>
      </c>
      <c r="O1680" s="3">
        <f t="shared" si="186"/>
        <v>41728</v>
      </c>
      <c r="P1680" s="4" t="str" cm="1">
        <f t="array" ref="P1680:R1680">_xlfn.TEXTSPLIT(M1680,"/")</f>
        <v>3</v>
      </c>
      <c r="Q1680" s="4" t="str">
        <v>30</v>
      </c>
      <c r="R1680" s="4" t="str">
        <v>14</v>
      </c>
      <c r="S1680" s="5">
        <f t="shared" si="187"/>
        <v>41728</v>
      </c>
      <c r="T1680">
        <v>33</v>
      </c>
      <c r="U1680" s="14">
        <v>12</v>
      </c>
      <c r="V1680" s="14">
        <v>0</v>
      </c>
      <c r="W1680" s="14">
        <v>1</v>
      </c>
      <c r="X1680" s="14">
        <v>0</v>
      </c>
      <c r="Y1680" s="14">
        <v>0</v>
      </c>
      <c r="Z1680" s="14">
        <v>6</v>
      </c>
      <c r="AA1680" s="2">
        <v>1</v>
      </c>
      <c r="AB1680" s="2">
        <v>0</v>
      </c>
      <c r="AC1680" s="2">
        <v>2</v>
      </c>
      <c r="AD1680" s="2">
        <v>3</v>
      </c>
      <c r="AE1680" s="2">
        <v>0</v>
      </c>
      <c r="AF1680" s="2">
        <v>0</v>
      </c>
      <c r="AG1680" s="16">
        <v>0</v>
      </c>
      <c r="AH1680" s="49" t="s">
        <v>574</v>
      </c>
      <c r="AI1680" s="49" t="s">
        <v>574</v>
      </c>
      <c r="AJ1680" s="49" t="s">
        <v>574</v>
      </c>
      <c r="AK1680" s="49" t="s">
        <v>574</v>
      </c>
      <c r="AL1680" s="49" t="s">
        <v>574</v>
      </c>
      <c r="AM1680" s="2">
        <f t="shared" si="188"/>
        <v>0</v>
      </c>
      <c r="AN1680" s="1">
        <v>44</v>
      </c>
      <c r="AO1680" s="2">
        <v>70.337000000000003</v>
      </c>
    </row>
    <row r="1681" spans="1:41" hidden="1" x14ac:dyDescent="0.3">
      <c r="A1681">
        <v>2715</v>
      </c>
      <c r="B1681">
        <v>1967</v>
      </c>
      <c r="C1681" s="1">
        <f t="shared" si="182"/>
        <v>57</v>
      </c>
      <c r="D1681" t="s">
        <v>28</v>
      </c>
      <c r="E1681" t="s">
        <v>42</v>
      </c>
      <c r="F1681" s="4" t="s">
        <v>23</v>
      </c>
      <c r="G1681" t="s">
        <v>23</v>
      </c>
      <c r="H1681" s="20">
        <v>29435</v>
      </c>
      <c r="I1681" s="2">
        <f t="shared" si="183"/>
        <v>29.434999999999999</v>
      </c>
      <c r="J1681" s="2">
        <v>1</v>
      </c>
      <c r="K1681" s="2">
        <v>1</v>
      </c>
      <c r="L1681" s="16">
        <f t="shared" si="184"/>
        <v>2</v>
      </c>
      <c r="M1681" s="7">
        <v>41068</v>
      </c>
      <c r="N1681" s="4">
        <f t="shared" si="185"/>
        <v>1</v>
      </c>
      <c r="O1681" s="3">
        <f t="shared" si="186"/>
        <v>41068</v>
      </c>
      <c r="P1681" s="4" t="str" cm="1">
        <f t="array" ref="P1681">_xlfn.TEXTSPLIT(M1681,"/")</f>
        <v>41068</v>
      </c>
      <c r="Q1681" s="5"/>
      <c r="R1681" s="5"/>
      <c r="S1681" s="5" t="e">
        <f t="shared" si="187"/>
        <v>#NUM!</v>
      </c>
      <c r="T1681">
        <v>11</v>
      </c>
      <c r="U1681" s="14">
        <v>70</v>
      </c>
      <c r="V1681" s="14">
        <v>3</v>
      </c>
      <c r="W1681" s="14">
        <v>37</v>
      </c>
      <c r="X1681" s="14">
        <v>4</v>
      </c>
      <c r="Y1681" s="14">
        <v>2</v>
      </c>
      <c r="Z1681" s="14">
        <v>64</v>
      </c>
      <c r="AA1681" s="2">
        <v>4</v>
      </c>
      <c r="AB1681" s="2">
        <v>3</v>
      </c>
      <c r="AC1681" s="2">
        <v>2</v>
      </c>
      <c r="AD1681" s="2">
        <v>9</v>
      </c>
      <c r="AE1681" s="2">
        <v>1</v>
      </c>
      <c r="AF1681" s="2">
        <v>0</v>
      </c>
      <c r="AG1681" s="16">
        <v>0</v>
      </c>
      <c r="AH1681" s="49" t="s">
        <v>574</v>
      </c>
      <c r="AI1681" s="49" t="s">
        <v>574</v>
      </c>
      <c r="AJ1681" s="49" t="s">
        <v>574</v>
      </c>
      <c r="AK1681" s="49" t="s">
        <v>574</v>
      </c>
      <c r="AL1681" s="49" t="s">
        <v>574</v>
      </c>
      <c r="AM1681" s="2">
        <f t="shared" si="188"/>
        <v>0</v>
      </c>
      <c r="AN1681" s="1">
        <v>41</v>
      </c>
      <c r="AO1681" s="2">
        <v>50.271999999999998</v>
      </c>
    </row>
    <row r="1682" spans="1:41" hidden="1" x14ac:dyDescent="0.3">
      <c r="A1682">
        <v>2712</v>
      </c>
      <c r="B1682">
        <v>1957</v>
      </c>
      <c r="C1682" s="1">
        <f t="shared" si="182"/>
        <v>67</v>
      </c>
      <c r="D1682" t="s">
        <v>33</v>
      </c>
      <c r="E1682" t="s">
        <v>22</v>
      </c>
      <c r="F1682" s="4" t="s">
        <v>29</v>
      </c>
      <c r="G1682" t="s">
        <v>29</v>
      </c>
      <c r="H1682" s="20">
        <v>71866</v>
      </c>
      <c r="I1682" s="2">
        <f t="shared" si="183"/>
        <v>71.866</v>
      </c>
      <c r="J1682" s="2">
        <v>0</v>
      </c>
      <c r="K1682" s="2">
        <v>1</v>
      </c>
      <c r="L1682" s="16">
        <f t="shared" si="184"/>
        <v>1</v>
      </c>
      <c r="M1682" s="6" t="s">
        <v>431</v>
      </c>
      <c r="N1682" s="4">
        <f t="shared" si="185"/>
        <v>2</v>
      </c>
      <c r="O1682" s="3">
        <f t="shared" si="186"/>
        <v>41633</v>
      </c>
      <c r="P1682" s="4" t="str" cm="1">
        <f t="array" ref="P1682:R1682">_xlfn.TEXTSPLIT(M1682,"/")</f>
        <v>12</v>
      </c>
      <c r="Q1682" s="4" t="str">
        <v>25</v>
      </c>
      <c r="R1682" s="4" t="str">
        <v>13</v>
      </c>
      <c r="S1682" s="5">
        <f t="shared" si="187"/>
        <v>41633</v>
      </c>
      <c r="T1682">
        <v>85</v>
      </c>
      <c r="U1682" s="14">
        <v>184</v>
      </c>
      <c r="V1682" s="14">
        <v>178</v>
      </c>
      <c r="W1682" s="14">
        <v>178</v>
      </c>
      <c r="X1682" s="14">
        <v>103</v>
      </c>
      <c r="Y1682" s="14">
        <v>39</v>
      </c>
      <c r="Z1682" s="14">
        <v>33</v>
      </c>
      <c r="AA1682" s="2">
        <v>1</v>
      </c>
      <c r="AB1682" s="2">
        <v>6</v>
      </c>
      <c r="AC1682" s="2">
        <v>10</v>
      </c>
      <c r="AD1682" s="2">
        <v>3</v>
      </c>
      <c r="AE1682" s="2">
        <v>0</v>
      </c>
      <c r="AF1682" s="2">
        <v>0</v>
      </c>
      <c r="AG1682" s="16">
        <v>0</v>
      </c>
      <c r="AH1682" s="49" t="s">
        <v>574</v>
      </c>
      <c r="AI1682" s="49" t="s">
        <v>574</v>
      </c>
      <c r="AJ1682" s="49" t="s">
        <v>574</v>
      </c>
      <c r="AK1682" s="49" t="s">
        <v>574</v>
      </c>
      <c r="AL1682" s="49" t="s">
        <v>574</v>
      </c>
      <c r="AM1682" s="2">
        <f t="shared" si="188"/>
        <v>0</v>
      </c>
      <c r="AN1682" s="1">
        <v>61</v>
      </c>
      <c r="AO1682" s="2">
        <v>37.859000000000002</v>
      </c>
    </row>
    <row r="1683" spans="1:41" hidden="1" x14ac:dyDescent="0.3">
      <c r="A1683">
        <v>2711</v>
      </c>
      <c r="B1683">
        <v>1977</v>
      </c>
      <c r="C1683" s="1">
        <f t="shared" si="182"/>
        <v>47</v>
      </c>
      <c r="D1683" t="s">
        <v>28</v>
      </c>
      <c r="E1683" t="s">
        <v>42</v>
      </c>
      <c r="F1683" s="4" t="s">
        <v>32</v>
      </c>
      <c r="G1683" t="s">
        <v>32</v>
      </c>
      <c r="H1683" s="20">
        <v>30560</v>
      </c>
      <c r="I1683" s="2">
        <f t="shared" si="183"/>
        <v>30.56</v>
      </c>
      <c r="J1683" s="2">
        <v>1</v>
      </c>
      <c r="K1683" s="2">
        <v>0</v>
      </c>
      <c r="L1683" s="16">
        <f t="shared" si="184"/>
        <v>1</v>
      </c>
      <c r="M1683" s="6" t="s">
        <v>116</v>
      </c>
      <c r="N1683" s="4">
        <f t="shared" si="185"/>
        <v>2</v>
      </c>
      <c r="O1683" s="3">
        <f t="shared" si="186"/>
        <v>41452</v>
      </c>
      <c r="P1683" s="4" t="str" cm="1">
        <f t="array" ref="P1683:R1683">_xlfn.TEXTSPLIT(M1683,"/")</f>
        <v>6</v>
      </c>
      <c r="Q1683" s="4" t="str">
        <v>27</v>
      </c>
      <c r="R1683" s="4" t="str">
        <v>13</v>
      </c>
      <c r="S1683" s="5">
        <f t="shared" si="187"/>
        <v>41452</v>
      </c>
      <c r="T1683">
        <v>6</v>
      </c>
      <c r="U1683" s="14">
        <v>9</v>
      </c>
      <c r="V1683" s="14">
        <v>1</v>
      </c>
      <c r="W1683" s="14">
        <v>5</v>
      </c>
      <c r="X1683" s="14">
        <v>4</v>
      </c>
      <c r="Y1683" s="14">
        <v>5</v>
      </c>
      <c r="Z1683" s="14">
        <v>7</v>
      </c>
      <c r="AA1683" s="2">
        <v>1</v>
      </c>
      <c r="AB1683" s="2">
        <v>1</v>
      </c>
      <c r="AC1683" s="2">
        <v>3</v>
      </c>
      <c r="AD1683" s="2">
        <v>7</v>
      </c>
      <c r="AE1683" s="2">
        <v>0</v>
      </c>
      <c r="AF1683" s="2">
        <v>0</v>
      </c>
      <c r="AG1683" s="16">
        <v>0</v>
      </c>
      <c r="AH1683" s="49" t="s">
        <v>574</v>
      </c>
      <c r="AI1683" s="49" t="s">
        <v>574</v>
      </c>
      <c r="AJ1683" s="49" t="s">
        <v>574</v>
      </c>
      <c r="AK1683" s="49" t="s">
        <v>574</v>
      </c>
      <c r="AL1683" s="49" t="s">
        <v>574</v>
      </c>
      <c r="AM1683" s="2">
        <f t="shared" si="188"/>
        <v>0</v>
      </c>
      <c r="AN1683" s="1">
        <v>50</v>
      </c>
      <c r="AO1683" s="2">
        <v>34.853000000000002</v>
      </c>
    </row>
    <row r="1684" spans="1:41" hidden="1" x14ac:dyDescent="0.3">
      <c r="A1684">
        <v>2698</v>
      </c>
      <c r="B1684">
        <v>1977</v>
      </c>
      <c r="C1684" s="1">
        <f t="shared" si="182"/>
        <v>47</v>
      </c>
      <c r="D1684" t="s">
        <v>31</v>
      </c>
      <c r="E1684" t="s">
        <v>22</v>
      </c>
      <c r="F1684" s="4" t="s">
        <v>26</v>
      </c>
      <c r="G1684" t="s">
        <v>26</v>
      </c>
      <c r="H1684" s="20">
        <v>47025</v>
      </c>
      <c r="I1684" s="2">
        <f t="shared" si="183"/>
        <v>47.024999999999999</v>
      </c>
      <c r="J1684" s="2">
        <v>0</v>
      </c>
      <c r="K1684" s="2">
        <v>1</v>
      </c>
      <c r="L1684" s="16">
        <f t="shared" si="184"/>
        <v>1</v>
      </c>
      <c r="M1684" s="7">
        <v>41466</v>
      </c>
      <c r="N1684" s="4">
        <f t="shared" si="185"/>
        <v>1</v>
      </c>
      <c r="O1684" s="3">
        <f t="shared" si="186"/>
        <v>41466</v>
      </c>
      <c r="P1684" s="4" t="str" cm="1">
        <f t="array" ref="P1684">_xlfn.TEXTSPLIT(M1684,"/")</f>
        <v>41466</v>
      </c>
      <c r="Q1684" s="5"/>
      <c r="R1684" s="5"/>
      <c r="S1684" s="5" t="e">
        <f t="shared" si="187"/>
        <v>#NUM!</v>
      </c>
      <c r="T1684">
        <v>52</v>
      </c>
      <c r="U1684" s="14">
        <v>254</v>
      </c>
      <c r="V1684" s="14">
        <v>7</v>
      </c>
      <c r="W1684" s="14">
        <v>108</v>
      </c>
      <c r="X1684" s="14">
        <v>20</v>
      </c>
      <c r="Y1684" s="14">
        <v>0</v>
      </c>
      <c r="Z1684" s="14">
        <v>26</v>
      </c>
      <c r="AA1684" s="2">
        <v>3</v>
      </c>
      <c r="AB1684" s="2">
        <v>6</v>
      </c>
      <c r="AC1684" s="2">
        <v>5</v>
      </c>
      <c r="AD1684" s="2">
        <v>6</v>
      </c>
      <c r="AE1684" s="2">
        <v>0</v>
      </c>
      <c r="AF1684" s="2">
        <v>0</v>
      </c>
      <c r="AG1684" s="16">
        <v>0</v>
      </c>
      <c r="AH1684" s="49" t="s">
        <v>574</v>
      </c>
      <c r="AI1684" s="49" t="s">
        <v>574</v>
      </c>
      <c r="AJ1684" s="49" t="s">
        <v>574</v>
      </c>
      <c r="AK1684" s="49" t="s">
        <v>574</v>
      </c>
      <c r="AL1684" s="49" t="s">
        <v>574</v>
      </c>
      <c r="AM1684" s="2">
        <f t="shared" si="188"/>
        <v>0</v>
      </c>
      <c r="AN1684" s="1">
        <v>51</v>
      </c>
      <c r="AO1684" s="2">
        <v>31.907</v>
      </c>
    </row>
    <row r="1685" spans="1:41" x14ac:dyDescent="0.3">
      <c r="A1685">
        <v>2694</v>
      </c>
      <c r="B1685">
        <v>1968</v>
      </c>
      <c r="C1685" s="1">
        <f t="shared" si="182"/>
        <v>56</v>
      </c>
      <c r="D1685" t="s">
        <v>25</v>
      </c>
      <c r="E1685" t="s">
        <v>22</v>
      </c>
      <c r="F1685" s="4" t="s">
        <v>29</v>
      </c>
      <c r="G1685" t="s">
        <v>29</v>
      </c>
      <c r="H1685" s="20">
        <v>42664</v>
      </c>
      <c r="I1685" s="2">
        <f t="shared" si="183"/>
        <v>42.664000000000001</v>
      </c>
      <c r="J1685" s="2">
        <v>0</v>
      </c>
      <c r="K1685" s="2">
        <v>1</v>
      </c>
      <c r="L1685" s="16">
        <f t="shared" si="184"/>
        <v>1</v>
      </c>
      <c r="M1685" s="6" t="s">
        <v>144</v>
      </c>
      <c r="N1685" s="4">
        <f t="shared" si="185"/>
        <v>2</v>
      </c>
      <c r="O1685" s="3">
        <f t="shared" si="186"/>
        <v>41716</v>
      </c>
      <c r="P1685" s="4" t="str" cm="1">
        <f t="array" ref="P1685:R1685">_xlfn.TEXTSPLIT(M1685,"/")</f>
        <v>3</v>
      </c>
      <c r="Q1685" s="4" t="str">
        <v>18</v>
      </c>
      <c r="R1685" s="4" t="str">
        <v>14</v>
      </c>
      <c r="S1685" s="5">
        <f t="shared" si="187"/>
        <v>41716</v>
      </c>
      <c r="T1685">
        <v>44</v>
      </c>
      <c r="U1685" s="14">
        <v>21</v>
      </c>
      <c r="V1685" s="14">
        <v>0</v>
      </c>
      <c r="W1685" s="14">
        <v>3</v>
      </c>
      <c r="X1685" s="14">
        <v>0</v>
      </c>
      <c r="Y1685" s="14">
        <v>0</v>
      </c>
      <c r="Z1685" s="14">
        <v>0</v>
      </c>
      <c r="AA1685" s="2">
        <v>1</v>
      </c>
      <c r="AB1685" s="2">
        <v>1</v>
      </c>
      <c r="AC1685" s="2">
        <v>3</v>
      </c>
      <c r="AD1685" s="2">
        <v>6</v>
      </c>
      <c r="AE1685" s="2">
        <v>0</v>
      </c>
      <c r="AF1685" s="2">
        <v>0</v>
      </c>
      <c r="AG1685" s="16">
        <v>0</v>
      </c>
      <c r="AH1685" s="49" t="s">
        <v>574</v>
      </c>
      <c r="AI1685" s="49" t="s">
        <v>574</v>
      </c>
      <c r="AJ1685" s="49" t="s">
        <v>574</v>
      </c>
      <c r="AK1685" s="49" t="s">
        <v>574</v>
      </c>
      <c r="AL1685" s="49" t="s">
        <v>574</v>
      </c>
      <c r="AM1685" s="2">
        <f t="shared" si="188"/>
        <v>0</v>
      </c>
      <c r="AN1685" s="1">
        <v>49</v>
      </c>
      <c r="AO1685" s="2">
        <v>30.631</v>
      </c>
    </row>
    <row r="1686" spans="1:41" hidden="1" x14ac:dyDescent="0.3">
      <c r="A1686">
        <v>2686</v>
      </c>
      <c r="B1686">
        <v>1970</v>
      </c>
      <c r="C1686" s="1">
        <f t="shared" si="182"/>
        <v>54</v>
      </c>
      <c r="D1686" t="s">
        <v>33</v>
      </c>
      <c r="E1686" t="s">
        <v>66</v>
      </c>
      <c r="F1686" s="4" t="s">
        <v>32</v>
      </c>
      <c r="G1686" t="s">
        <v>32</v>
      </c>
      <c r="H1686" s="20">
        <v>22390</v>
      </c>
      <c r="I1686" s="2">
        <f t="shared" si="183"/>
        <v>22.39</v>
      </c>
      <c r="J1686" s="2">
        <v>0</v>
      </c>
      <c r="K1686" s="2">
        <v>0</v>
      </c>
      <c r="L1686" s="16">
        <f t="shared" si="184"/>
        <v>0</v>
      </c>
      <c r="M1686" s="6" t="s">
        <v>162</v>
      </c>
      <c r="N1686" s="4">
        <f t="shared" si="185"/>
        <v>2</v>
      </c>
      <c r="O1686" s="3">
        <f t="shared" si="186"/>
        <v>41568</v>
      </c>
      <c r="P1686" s="4" t="str" cm="1">
        <f t="array" ref="P1686:R1686">_xlfn.TEXTSPLIT(M1686,"/")</f>
        <v>10</v>
      </c>
      <c r="Q1686" s="4" t="str">
        <v>21</v>
      </c>
      <c r="R1686" s="4" t="str">
        <v>13</v>
      </c>
      <c r="S1686" s="5">
        <f t="shared" si="187"/>
        <v>41568</v>
      </c>
      <c r="T1686">
        <v>49</v>
      </c>
      <c r="U1686" s="14">
        <v>0</v>
      </c>
      <c r="V1686" s="14">
        <v>1</v>
      </c>
      <c r="W1686" s="14">
        <v>4</v>
      </c>
      <c r="X1686" s="14">
        <v>15</v>
      </c>
      <c r="Y1686" s="14">
        <v>1</v>
      </c>
      <c r="Z1686" s="14">
        <v>5</v>
      </c>
      <c r="AA1686" s="2">
        <v>1</v>
      </c>
      <c r="AB1686" s="2">
        <v>1</v>
      </c>
      <c r="AC1686" s="2">
        <v>2</v>
      </c>
      <c r="AD1686" s="2">
        <v>7</v>
      </c>
      <c r="AE1686" s="2">
        <v>0</v>
      </c>
      <c r="AF1686" s="2">
        <v>0</v>
      </c>
      <c r="AG1686" s="16">
        <v>0</v>
      </c>
      <c r="AH1686" s="49" t="s">
        <v>574</v>
      </c>
      <c r="AI1686" s="49" t="s">
        <v>574</v>
      </c>
      <c r="AJ1686" s="49" t="s">
        <v>574</v>
      </c>
      <c r="AK1686" s="49" t="s">
        <v>574</v>
      </c>
      <c r="AL1686" s="49" t="s">
        <v>574</v>
      </c>
      <c r="AM1686" s="2">
        <f t="shared" si="188"/>
        <v>0</v>
      </c>
      <c r="AN1686" s="1">
        <v>51</v>
      </c>
      <c r="AO1686" s="2">
        <v>30.260999999999999</v>
      </c>
    </row>
    <row r="1687" spans="1:41" hidden="1" x14ac:dyDescent="0.3">
      <c r="A1687">
        <v>2683</v>
      </c>
      <c r="B1687">
        <v>1970</v>
      </c>
      <c r="C1687" s="1">
        <f t="shared" si="182"/>
        <v>54</v>
      </c>
      <c r="D1687" t="s">
        <v>28</v>
      </c>
      <c r="E1687" t="s">
        <v>22</v>
      </c>
      <c r="F1687" s="4" t="s">
        <v>29</v>
      </c>
      <c r="G1687" t="s">
        <v>29</v>
      </c>
      <c r="H1687" s="20">
        <v>52413</v>
      </c>
      <c r="I1687" s="2">
        <f t="shared" si="183"/>
        <v>52.412999999999997</v>
      </c>
      <c r="J1687" s="2">
        <v>0</v>
      </c>
      <c r="K1687" s="2">
        <v>2</v>
      </c>
      <c r="L1687" s="16">
        <f t="shared" si="184"/>
        <v>2</v>
      </c>
      <c r="M1687" s="7">
        <v>41307</v>
      </c>
      <c r="N1687" s="4">
        <f t="shared" si="185"/>
        <v>1</v>
      </c>
      <c r="O1687" s="3">
        <f t="shared" si="186"/>
        <v>41307</v>
      </c>
      <c r="P1687" s="4" t="str" cm="1">
        <f t="array" ref="P1687">_xlfn.TEXTSPLIT(M1687,"/")</f>
        <v>41307</v>
      </c>
      <c r="Q1687" s="5"/>
      <c r="R1687" s="5"/>
      <c r="S1687" s="5" t="e">
        <f t="shared" si="187"/>
        <v>#NUM!</v>
      </c>
      <c r="T1687">
        <v>56</v>
      </c>
      <c r="U1687" s="14">
        <v>295</v>
      </c>
      <c r="V1687" s="14">
        <v>106</v>
      </c>
      <c r="W1687" s="14">
        <v>271</v>
      </c>
      <c r="X1687" s="14">
        <v>75</v>
      </c>
      <c r="Y1687" s="14">
        <v>98</v>
      </c>
      <c r="Z1687" s="14">
        <v>65</v>
      </c>
      <c r="AA1687" s="2">
        <v>4</v>
      </c>
      <c r="AB1687" s="2">
        <v>6</v>
      </c>
      <c r="AC1687" s="2">
        <v>12</v>
      </c>
      <c r="AD1687" s="2">
        <v>6</v>
      </c>
      <c r="AE1687" s="2">
        <v>0</v>
      </c>
      <c r="AF1687" s="2">
        <v>0</v>
      </c>
      <c r="AG1687" s="16">
        <v>0</v>
      </c>
      <c r="AH1687" s="49" t="s">
        <v>574</v>
      </c>
      <c r="AI1687" s="49" t="s">
        <v>574</v>
      </c>
      <c r="AJ1687" s="49" t="s">
        <v>574</v>
      </c>
      <c r="AK1687" s="49" t="s">
        <v>574</v>
      </c>
      <c r="AL1687" s="49" t="s">
        <v>574</v>
      </c>
      <c r="AM1687" s="2">
        <f t="shared" si="188"/>
        <v>0</v>
      </c>
      <c r="AN1687" s="1">
        <v>52</v>
      </c>
      <c r="AO1687" s="2">
        <v>25.721</v>
      </c>
    </row>
    <row r="1688" spans="1:41" x14ac:dyDescent="0.3">
      <c r="A1688">
        <v>2681</v>
      </c>
      <c r="B1688">
        <v>1985</v>
      </c>
      <c r="C1688" s="1">
        <f t="shared" si="182"/>
        <v>39</v>
      </c>
      <c r="D1688" t="s">
        <v>25</v>
      </c>
      <c r="E1688" t="s">
        <v>36</v>
      </c>
      <c r="F1688" s="4" t="s">
        <v>29</v>
      </c>
      <c r="G1688" t="s">
        <v>29</v>
      </c>
      <c r="H1688" s="20">
        <v>65370</v>
      </c>
      <c r="I1688" s="2">
        <f t="shared" si="183"/>
        <v>65.37</v>
      </c>
      <c r="J1688" s="2">
        <v>0</v>
      </c>
      <c r="K1688" s="2">
        <v>0</v>
      </c>
      <c r="L1688" s="16">
        <f t="shared" si="184"/>
        <v>0</v>
      </c>
      <c r="M1688" s="7">
        <v>41282</v>
      </c>
      <c r="N1688" s="4">
        <f t="shared" si="185"/>
        <v>1</v>
      </c>
      <c r="O1688" s="3">
        <f t="shared" si="186"/>
        <v>41282</v>
      </c>
      <c r="P1688" s="4" t="str" cm="1">
        <f t="array" ref="P1688">_xlfn.TEXTSPLIT(M1688,"/")</f>
        <v>41282</v>
      </c>
      <c r="Q1688" s="5"/>
      <c r="R1688" s="5"/>
      <c r="S1688" s="5" t="e">
        <f t="shared" si="187"/>
        <v>#NUM!</v>
      </c>
      <c r="T1688">
        <v>1</v>
      </c>
      <c r="U1688" s="14">
        <v>71</v>
      </c>
      <c r="V1688" s="14">
        <v>22</v>
      </c>
      <c r="W1688" s="14">
        <v>112</v>
      </c>
      <c r="X1688" s="14">
        <v>138</v>
      </c>
      <c r="Y1688" s="14">
        <v>89</v>
      </c>
      <c r="Z1688" s="14">
        <v>29</v>
      </c>
      <c r="AA1688" s="2">
        <v>1</v>
      </c>
      <c r="AB1688" s="2">
        <v>2</v>
      </c>
      <c r="AC1688" s="2">
        <v>13</v>
      </c>
      <c r="AD1688" s="2">
        <v>1</v>
      </c>
      <c r="AE1688" s="2">
        <v>0</v>
      </c>
      <c r="AF1688" s="2">
        <v>0</v>
      </c>
      <c r="AG1688" s="16">
        <v>0</v>
      </c>
      <c r="AH1688" s="49" t="s">
        <v>574</v>
      </c>
      <c r="AI1688" s="49" t="s">
        <v>574</v>
      </c>
      <c r="AJ1688" s="49" t="s">
        <v>574</v>
      </c>
      <c r="AK1688" s="49" t="s">
        <v>574</v>
      </c>
      <c r="AL1688" s="49" t="s">
        <v>574</v>
      </c>
      <c r="AM1688" s="2">
        <f t="shared" si="188"/>
        <v>0</v>
      </c>
      <c r="AN1688" s="1">
        <v>52</v>
      </c>
      <c r="AO1688" s="2">
        <v>22.803999999999998</v>
      </c>
    </row>
    <row r="1689" spans="1:41" hidden="1" x14ac:dyDescent="0.3">
      <c r="A1689">
        <v>2678</v>
      </c>
      <c r="B1689">
        <v>1991</v>
      </c>
      <c r="C1689" s="1">
        <f t="shared" si="182"/>
        <v>33</v>
      </c>
      <c r="D1689" t="s">
        <v>33</v>
      </c>
      <c r="E1689" t="s">
        <v>22</v>
      </c>
      <c r="F1689" s="4" t="s">
        <v>26</v>
      </c>
      <c r="G1689" t="s">
        <v>26</v>
      </c>
      <c r="H1689" s="20">
        <v>34412</v>
      </c>
      <c r="I1689" s="2">
        <f t="shared" si="183"/>
        <v>34.411999999999999</v>
      </c>
      <c r="J1689" s="2">
        <v>1</v>
      </c>
      <c r="K1689" s="2">
        <v>0</v>
      </c>
      <c r="L1689" s="16">
        <f t="shared" si="184"/>
        <v>1</v>
      </c>
      <c r="M1689" s="6" t="s">
        <v>240</v>
      </c>
      <c r="N1689" s="4">
        <f t="shared" si="185"/>
        <v>2</v>
      </c>
      <c r="O1689" s="3">
        <f t="shared" si="186"/>
        <v>41318</v>
      </c>
      <c r="P1689" s="4" t="str" cm="1">
        <f t="array" ref="P1689:R1689">_xlfn.TEXTSPLIT(M1689,"/")</f>
        <v>2</v>
      </c>
      <c r="Q1689" s="4" t="str">
        <v>13</v>
      </c>
      <c r="R1689" s="4" t="str">
        <v>13</v>
      </c>
      <c r="S1689" s="5">
        <f t="shared" si="187"/>
        <v>41318</v>
      </c>
      <c r="T1689">
        <v>62</v>
      </c>
      <c r="U1689" s="14">
        <v>52</v>
      </c>
      <c r="V1689" s="14">
        <v>12</v>
      </c>
      <c r="W1689" s="14">
        <v>50</v>
      </c>
      <c r="X1689" s="14">
        <v>4</v>
      </c>
      <c r="Y1689" s="14">
        <v>36</v>
      </c>
      <c r="Z1689" s="14">
        <v>55</v>
      </c>
      <c r="AA1689" s="2">
        <v>3</v>
      </c>
      <c r="AB1689" s="2">
        <v>5</v>
      </c>
      <c r="AC1689" s="2">
        <v>3</v>
      </c>
      <c r="AD1689" s="2">
        <v>9</v>
      </c>
      <c r="AE1689" s="2">
        <v>0</v>
      </c>
      <c r="AF1689" s="2">
        <v>0</v>
      </c>
      <c r="AG1689" s="16">
        <v>0</v>
      </c>
      <c r="AH1689" s="49" t="s">
        <v>574</v>
      </c>
      <c r="AI1689" s="49" t="s">
        <v>574</v>
      </c>
      <c r="AJ1689" s="49" t="s">
        <v>574</v>
      </c>
      <c r="AK1689" s="49" t="s">
        <v>574</v>
      </c>
      <c r="AL1689" s="49" t="s">
        <v>574</v>
      </c>
      <c r="AM1689" s="2">
        <f t="shared" si="188"/>
        <v>0</v>
      </c>
      <c r="AN1689" s="1">
        <v>52</v>
      </c>
      <c r="AO1689" s="2">
        <v>22.803999999999998</v>
      </c>
    </row>
    <row r="1690" spans="1:41" hidden="1" x14ac:dyDescent="0.3">
      <c r="A1690">
        <v>2677</v>
      </c>
      <c r="B1690">
        <v>1957</v>
      </c>
      <c r="C1690" s="1">
        <f t="shared" si="182"/>
        <v>67</v>
      </c>
      <c r="D1690" t="s">
        <v>47</v>
      </c>
      <c r="E1690" t="s">
        <v>22</v>
      </c>
      <c r="F1690" s="4" t="s">
        <v>32</v>
      </c>
      <c r="G1690" t="s">
        <v>32</v>
      </c>
      <c r="H1690" s="20">
        <v>46097</v>
      </c>
      <c r="I1690" s="2">
        <f t="shared" si="183"/>
        <v>46.097000000000001</v>
      </c>
      <c r="J1690" s="2">
        <v>0</v>
      </c>
      <c r="K1690" s="2">
        <v>1</v>
      </c>
      <c r="L1690" s="16">
        <f t="shared" si="184"/>
        <v>1</v>
      </c>
      <c r="M1690" s="6" t="s">
        <v>154</v>
      </c>
      <c r="N1690" s="4">
        <f t="shared" si="185"/>
        <v>2</v>
      </c>
      <c r="O1690" s="3">
        <f t="shared" si="186"/>
        <v>41364</v>
      </c>
      <c r="P1690" s="4" t="str" cm="1">
        <f t="array" ref="P1690:R1690">_xlfn.TEXTSPLIT(M1690,"/")</f>
        <v>3</v>
      </c>
      <c r="Q1690" s="4" t="str">
        <v>31</v>
      </c>
      <c r="R1690" s="4" t="str">
        <v>13</v>
      </c>
      <c r="S1690" s="5">
        <f t="shared" si="187"/>
        <v>41364</v>
      </c>
      <c r="T1690">
        <v>11</v>
      </c>
      <c r="U1690" s="14">
        <v>72</v>
      </c>
      <c r="V1690" s="14">
        <v>24</v>
      </c>
      <c r="W1690" s="14">
        <v>68</v>
      </c>
      <c r="X1690" s="14">
        <v>65</v>
      </c>
      <c r="Y1690" s="14">
        <v>4</v>
      </c>
      <c r="Z1690" s="14">
        <v>8</v>
      </c>
      <c r="AA1690" s="2">
        <v>5</v>
      </c>
      <c r="AB1690" s="2">
        <v>3</v>
      </c>
      <c r="AC1690" s="2">
        <v>6</v>
      </c>
      <c r="AD1690" s="2">
        <v>4</v>
      </c>
      <c r="AE1690" s="2">
        <v>0</v>
      </c>
      <c r="AF1690" s="2">
        <v>0</v>
      </c>
      <c r="AG1690" s="16">
        <v>0</v>
      </c>
      <c r="AH1690" s="49" t="s">
        <v>574</v>
      </c>
      <c r="AI1690" s="49" t="s">
        <v>574</v>
      </c>
      <c r="AJ1690" s="49" t="s">
        <v>574</v>
      </c>
      <c r="AK1690" s="49" t="s">
        <v>574</v>
      </c>
      <c r="AL1690" s="49" t="s">
        <v>574</v>
      </c>
      <c r="AM1690" s="2">
        <f t="shared" si="188"/>
        <v>0</v>
      </c>
      <c r="AN1690" s="1">
        <v>44</v>
      </c>
      <c r="AO1690" s="2">
        <v>21.645</v>
      </c>
    </row>
    <row r="1691" spans="1:41" hidden="1" x14ac:dyDescent="0.3">
      <c r="A1691">
        <v>2674</v>
      </c>
      <c r="B1691">
        <v>1959</v>
      </c>
      <c r="C1691" s="1">
        <f t="shared" si="182"/>
        <v>65</v>
      </c>
      <c r="D1691" t="s">
        <v>31</v>
      </c>
      <c r="E1691" t="s">
        <v>42</v>
      </c>
      <c r="F1691" s="4" t="s">
        <v>26</v>
      </c>
      <c r="G1691" t="s">
        <v>26</v>
      </c>
      <c r="H1691" s="20">
        <v>75154</v>
      </c>
      <c r="I1691" s="2">
        <f t="shared" si="183"/>
        <v>75.153999999999996</v>
      </c>
      <c r="J1691" s="2">
        <v>0</v>
      </c>
      <c r="K1691" s="2">
        <v>1</v>
      </c>
      <c r="L1691" s="16">
        <f t="shared" si="184"/>
        <v>1</v>
      </c>
      <c r="M1691" s="7">
        <v>41008</v>
      </c>
      <c r="N1691" s="4">
        <f t="shared" si="185"/>
        <v>1</v>
      </c>
      <c r="O1691" s="3">
        <f t="shared" si="186"/>
        <v>41008</v>
      </c>
      <c r="P1691" s="4" t="str" cm="1">
        <f t="array" ref="P1691">_xlfn.TEXTSPLIT(M1691,"/")</f>
        <v>41008</v>
      </c>
      <c r="Q1691" s="5"/>
      <c r="R1691" s="5"/>
      <c r="S1691" s="5" t="e">
        <f t="shared" si="187"/>
        <v>#NUM!</v>
      </c>
      <c r="T1691">
        <v>79</v>
      </c>
      <c r="U1691" s="14">
        <v>543</v>
      </c>
      <c r="V1691" s="14">
        <v>10</v>
      </c>
      <c r="W1691" s="14">
        <v>205</v>
      </c>
      <c r="X1691" s="14">
        <v>160</v>
      </c>
      <c r="Y1691" s="14">
        <v>143</v>
      </c>
      <c r="Z1691" s="14">
        <v>82</v>
      </c>
      <c r="AA1691" s="2">
        <v>1</v>
      </c>
      <c r="AB1691" s="2">
        <v>6</v>
      </c>
      <c r="AC1691" s="2">
        <v>6</v>
      </c>
      <c r="AD1691" s="2">
        <v>3</v>
      </c>
      <c r="AE1691" s="2">
        <v>1</v>
      </c>
      <c r="AF1691" s="2">
        <v>0</v>
      </c>
      <c r="AG1691" s="16">
        <v>0</v>
      </c>
      <c r="AH1691" s="49" t="s">
        <v>574</v>
      </c>
      <c r="AI1691" s="49" t="s">
        <v>574</v>
      </c>
      <c r="AJ1691" s="49" t="s">
        <v>574</v>
      </c>
      <c r="AK1691" s="49" t="s">
        <v>574</v>
      </c>
      <c r="AL1691" s="49" t="s">
        <v>574</v>
      </c>
      <c r="AM1691" s="2">
        <f t="shared" si="188"/>
        <v>0</v>
      </c>
      <c r="AN1691" s="1">
        <v>41</v>
      </c>
      <c r="AO1691" s="2">
        <v>18.492000000000001</v>
      </c>
    </row>
    <row r="1692" spans="1:41" x14ac:dyDescent="0.3">
      <c r="A1692">
        <v>2669</v>
      </c>
      <c r="B1692">
        <v>1994</v>
      </c>
      <c r="C1692" s="1">
        <f t="shared" si="182"/>
        <v>30</v>
      </c>
      <c r="D1692" t="s">
        <v>25</v>
      </c>
      <c r="E1692" t="s">
        <v>22</v>
      </c>
      <c r="F1692" s="4" t="s">
        <v>26</v>
      </c>
      <c r="G1692" t="s">
        <v>26</v>
      </c>
      <c r="H1692" s="20">
        <v>74293</v>
      </c>
      <c r="I1692" s="2">
        <f t="shared" si="183"/>
        <v>74.293000000000006</v>
      </c>
      <c r="J1692" s="2">
        <v>0</v>
      </c>
      <c r="K1692" s="2">
        <v>0</v>
      </c>
      <c r="L1692" s="16">
        <f t="shared" si="184"/>
        <v>0</v>
      </c>
      <c r="M1692" s="7">
        <v>41734</v>
      </c>
      <c r="N1692" s="4">
        <f t="shared" si="185"/>
        <v>1</v>
      </c>
      <c r="O1692" s="3">
        <f t="shared" si="186"/>
        <v>41734</v>
      </c>
      <c r="P1692" s="4" t="str" cm="1">
        <f t="array" ref="P1692">_xlfn.TEXTSPLIT(M1692,"/")</f>
        <v>41734</v>
      </c>
      <c r="Q1692" s="5"/>
      <c r="R1692" s="5"/>
      <c r="S1692" s="5" t="e">
        <f t="shared" si="187"/>
        <v>#NUM!</v>
      </c>
      <c r="T1692">
        <v>66</v>
      </c>
      <c r="U1692" s="14">
        <v>375</v>
      </c>
      <c r="V1692" s="14">
        <v>152</v>
      </c>
      <c r="W1692" s="14">
        <v>335</v>
      </c>
      <c r="X1692" s="14">
        <v>93</v>
      </c>
      <c r="Y1692" s="14">
        <v>91</v>
      </c>
      <c r="Z1692" s="14">
        <v>81</v>
      </c>
      <c r="AA1692" s="2">
        <v>1</v>
      </c>
      <c r="AB1692" s="2">
        <v>5</v>
      </c>
      <c r="AC1692" s="2">
        <v>6</v>
      </c>
      <c r="AD1692" s="2">
        <v>2</v>
      </c>
      <c r="AE1692" s="2">
        <v>0</v>
      </c>
      <c r="AF1692" s="2">
        <v>0</v>
      </c>
      <c r="AG1692" s="16">
        <v>0</v>
      </c>
      <c r="AH1692" s="49" t="s">
        <v>574</v>
      </c>
      <c r="AI1692" s="49" t="s">
        <v>574</v>
      </c>
      <c r="AJ1692" s="49" t="s">
        <v>574</v>
      </c>
      <c r="AK1692" s="49" t="s">
        <v>574</v>
      </c>
      <c r="AL1692" s="49" t="s">
        <v>574</v>
      </c>
      <c r="AM1692" s="2">
        <f t="shared" si="188"/>
        <v>0</v>
      </c>
      <c r="AN1692" s="1">
        <v>39</v>
      </c>
      <c r="AO1692" s="2">
        <v>16.268999999999998</v>
      </c>
    </row>
    <row r="1693" spans="1:41" hidden="1" x14ac:dyDescent="0.3">
      <c r="A1693">
        <v>2666</v>
      </c>
      <c r="B1693">
        <v>1973</v>
      </c>
      <c r="C1693" s="1">
        <f t="shared" si="182"/>
        <v>51</v>
      </c>
      <c r="D1693" t="s">
        <v>28</v>
      </c>
      <c r="E1693" t="s">
        <v>42</v>
      </c>
      <c r="F1693" s="4" t="s">
        <v>29</v>
      </c>
      <c r="G1693" t="s">
        <v>29</v>
      </c>
      <c r="H1693" s="20">
        <v>76234</v>
      </c>
      <c r="I1693" s="2">
        <f t="shared" si="183"/>
        <v>76.233999999999995</v>
      </c>
      <c r="J1693" s="2">
        <v>0</v>
      </c>
      <c r="K1693" s="2">
        <v>1</v>
      </c>
      <c r="L1693" s="16">
        <f t="shared" si="184"/>
        <v>1</v>
      </c>
      <c r="M1693" s="7">
        <v>41792</v>
      </c>
      <c r="N1693" s="4">
        <f t="shared" si="185"/>
        <v>1</v>
      </c>
      <c r="O1693" s="3">
        <f t="shared" si="186"/>
        <v>41792</v>
      </c>
      <c r="P1693" s="4" t="str" cm="1">
        <f t="array" ref="P1693">_xlfn.TEXTSPLIT(M1693,"/")</f>
        <v>41792</v>
      </c>
      <c r="Q1693" s="5"/>
      <c r="R1693" s="5"/>
      <c r="S1693" s="5" t="e">
        <f t="shared" si="187"/>
        <v>#NUM!</v>
      </c>
      <c r="T1693">
        <v>21</v>
      </c>
      <c r="U1693" s="14">
        <v>519</v>
      </c>
      <c r="V1693" s="14">
        <v>50</v>
      </c>
      <c r="W1693" s="14">
        <v>167</v>
      </c>
      <c r="X1693" s="14">
        <v>130</v>
      </c>
      <c r="Y1693" s="14">
        <v>0</v>
      </c>
      <c r="Z1693" s="14">
        <v>41</v>
      </c>
      <c r="AA1693" s="2">
        <v>1</v>
      </c>
      <c r="AB1693" s="2">
        <v>8</v>
      </c>
      <c r="AC1693" s="2">
        <v>11</v>
      </c>
      <c r="AD1693" s="2">
        <v>3</v>
      </c>
      <c r="AE1693" s="2">
        <v>0</v>
      </c>
      <c r="AF1693" s="2">
        <v>0</v>
      </c>
      <c r="AG1693" s="16">
        <v>1</v>
      </c>
      <c r="AH1693" s="49" t="s">
        <v>574</v>
      </c>
      <c r="AI1693" s="49">
        <v>1</v>
      </c>
      <c r="AJ1693" s="49" t="s">
        <v>574</v>
      </c>
      <c r="AK1693" s="49" t="s">
        <v>574</v>
      </c>
      <c r="AL1693" s="49" t="s">
        <v>574</v>
      </c>
      <c r="AM1693" s="2">
        <f t="shared" si="188"/>
        <v>0</v>
      </c>
      <c r="AN1693" s="1">
        <v>40</v>
      </c>
      <c r="AO1693" s="2">
        <v>82.025000000000006</v>
      </c>
    </row>
    <row r="1694" spans="1:41" hidden="1" x14ac:dyDescent="0.3">
      <c r="A1694">
        <v>2661</v>
      </c>
      <c r="B1694">
        <v>1965</v>
      </c>
      <c r="C1694" s="1">
        <f t="shared" si="182"/>
        <v>59</v>
      </c>
      <c r="D1694" t="s">
        <v>47</v>
      </c>
      <c r="E1694" t="s">
        <v>22</v>
      </c>
      <c r="F1694" s="4" t="s">
        <v>26</v>
      </c>
      <c r="G1694" t="s">
        <v>26</v>
      </c>
      <c r="H1694" s="20">
        <v>18701</v>
      </c>
      <c r="I1694" s="2">
        <f t="shared" si="183"/>
        <v>18.701000000000001</v>
      </c>
      <c r="J1694" s="2">
        <v>1</v>
      </c>
      <c r="K1694" s="2">
        <v>1</v>
      </c>
      <c r="L1694" s="16">
        <f t="shared" si="184"/>
        <v>2</v>
      </c>
      <c r="M1694" s="7">
        <v>41370</v>
      </c>
      <c r="N1694" s="4">
        <f t="shared" si="185"/>
        <v>1</v>
      </c>
      <c r="O1694" s="3">
        <f t="shared" si="186"/>
        <v>41370</v>
      </c>
      <c r="P1694" s="4" t="str" cm="1">
        <f t="array" ref="P1694">_xlfn.TEXTSPLIT(M1694,"/")</f>
        <v>41370</v>
      </c>
      <c r="Q1694" s="5"/>
      <c r="R1694" s="5"/>
      <c r="S1694" s="5" t="e">
        <f t="shared" si="187"/>
        <v>#NUM!</v>
      </c>
      <c r="T1694">
        <v>95</v>
      </c>
      <c r="U1694" s="14">
        <v>12</v>
      </c>
      <c r="V1694" s="14">
        <v>4</v>
      </c>
      <c r="W1694" s="14">
        <v>2</v>
      </c>
      <c r="X1694" s="14">
        <v>10</v>
      </c>
      <c r="Y1694" s="14">
        <v>6</v>
      </c>
      <c r="Z1694" s="14">
        <v>10</v>
      </c>
      <c r="AA1694" s="2">
        <v>4</v>
      </c>
      <c r="AB1694" s="2">
        <v>2</v>
      </c>
      <c r="AC1694" s="2">
        <v>4</v>
      </c>
      <c r="AD1694" s="2">
        <v>5</v>
      </c>
      <c r="AE1694" s="2">
        <v>0</v>
      </c>
      <c r="AF1694" s="2">
        <v>0</v>
      </c>
      <c r="AG1694" s="16">
        <v>0</v>
      </c>
      <c r="AH1694" s="49" t="s">
        <v>574</v>
      </c>
      <c r="AI1694" s="49" t="s">
        <v>574</v>
      </c>
      <c r="AJ1694" s="49" t="s">
        <v>574</v>
      </c>
      <c r="AK1694" s="49" t="s">
        <v>574</v>
      </c>
      <c r="AL1694" s="49" t="s">
        <v>574</v>
      </c>
      <c r="AM1694" s="2">
        <f t="shared" si="188"/>
        <v>0</v>
      </c>
      <c r="AN1694" s="1">
        <v>56</v>
      </c>
      <c r="AO1694" s="2">
        <v>67.308999999999997</v>
      </c>
    </row>
    <row r="1695" spans="1:41" hidden="1" x14ac:dyDescent="0.3">
      <c r="A1695">
        <v>2656</v>
      </c>
      <c r="B1695">
        <v>1972</v>
      </c>
      <c r="C1695" s="1">
        <f t="shared" si="182"/>
        <v>52</v>
      </c>
      <c r="D1695" t="s">
        <v>28</v>
      </c>
      <c r="E1695" t="s">
        <v>22</v>
      </c>
      <c r="F1695" s="4" t="s">
        <v>23</v>
      </c>
      <c r="G1695" t="s">
        <v>23</v>
      </c>
      <c r="H1695" s="20">
        <v>40851</v>
      </c>
      <c r="I1695" s="2">
        <f t="shared" si="183"/>
        <v>40.850999999999999</v>
      </c>
      <c r="J1695" s="2">
        <v>1</v>
      </c>
      <c r="K1695" s="2">
        <v>1</v>
      </c>
      <c r="L1695" s="16">
        <f t="shared" si="184"/>
        <v>2</v>
      </c>
      <c r="M1695" s="6" t="s">
        <v>271</v>
      </c>
      <c r="N1695" s="4">
        <f t="shared" si="185"/>
        <v>2</v>
      </c>
      <c r="O1695" s="3">
        <f t="shared" si="186"/>
        <v>41326</v>
      </c>
      <c r="P1695" s="4" t="str" cm="1">
        <f t="array" ref="P1695:R1695">_xlfn.TEXTSPLIT(M1695,"/")</f>
        <v>2</v>
      </c>
      <c r="Q1695" s="4" t="str">
        <v>21</v>
      </c>
      <c r="R1695" s="4" t="str">
        <v>13</v>
      </c>
      <c r="S1695" s="5">
        <f t="shared" si="187"/>
        <v>41326</v>
      </c>
      <c r="T1695">
        <v>63</v>
      </c>
      <c r="U1695" s="14">
        <v>23</v>
      </c>
      <c r="V1695" s="14">
        <v>1</v>
      </c>
      <c r="W1695" s="14">
        <v>7</v>
      </c>
      <c r="X1695" s="14">
        <v>0</v>
      </c>
      <c r="Y1695" s="14">
        <v>4</v>
      </c>
      <c r="Z1695" s="14">
        <v>24</v>
      </c>
      <c r="AA1695" s="2">
        <v>1</v>
      </c>
      <c r="AB1695" s="2">
        <v>1</v>
      </c>
      <c r="AC1695" s="2">
        <v>2</v>
      </c>
      <c r="AD1695" s="2">
        <v>7</v>
      </c>
      <c r="AE1695" s="2">
        <v>0</v>
      </c>
      <c r="AF1695" s="2">
        <v>0</v>
      </c>
      <c r="AG1695" s="16">
        <v>0</v>
      </c>
      <c r="AH1695" s="49" t="s">
        <v>574</v>
      </c>
      <c r="AI1695" s="49" t="s">
        <v>574</v>
      </c>
      <c r="AJ1695" s="49" t="s">
        <v>574</v>
      </c>
      <c r="AK1695" s="49" t="s">
        <v>574</v>
      </c>
      <c r="AL1695" s="49" t="s">
        <v>574</v>
      </c>
      <c r="AM1695" s="2">
        <f t="shared" si="188"/>
        <v>0</v>
      </c>
      <c r="AN1695" s="1">
        <v>66</v>
      </c>
      <c r="AO1695" s="2">
        <v>66.033000000000001</v>
      </c>
    </row>
    <row r="1696" spans="1:41" hidden="1" x14ac:dyDescent="0.3">
      <c r="A1696">
        <v>2639</v>
      </c>
      <c r="B1696">
        <v>1967</v>
      </c>
      <c r="C1696" s="1">
        <f t="shared" si="182"/>
        <v>57</v>
      </c>
      <c r="D1696" t="s">
        <v>47</v>
      </c>
      <c r="E1696" t="s">
        <v>22</v>
      </c>
      <c r="F1696" s="4" t="s">
        <v>26</v>
      </c>
      <c r="G1696" t="s">
        <v>26</v>
      </c>
      <c r="H1696" s="20">
        <v>43602</v>
      </c>
      <c r="I1696" s="2">
        <f t="shared" si="183"/>
        <v>43.601999999999997</v>
      </c>
      <c r="J1696" s="2">
        <v>1</v>
      </c>
      <c r="K1696" s="2">
        <v>1</v>
      </c>
      <c r="L1696" s="16">
        <f t="shared" si="184"/>
        <v>2</v>
      </c>
      <c r="M1696" s="7">
        <v>41913</v>
      </c>
      <c r="N1696" s="4">
        <f t="shared" si="185"/>
        <v>1</v>
      </c>
      <c r="O1696" s="3">
        <f t="shared" si="186"/>
        <v>41913</v>
      </c>
      <c r="P1696" s="4" t="str" cm="1">
        <f t="array" ref="P1696">_xlfn.TEXTSPLIT(M1696,"/")</f>
        <v>41913</v>
      </c>
      <c r="Q1696" s="5"/>
      <c r="R1696" s="5"/>
      <c r="S1696" s="5" t="e">
        <f t="shared" si="187"/>
        <v>#NUM!</v>
      </c>
      <c r="T1696">
        <v>45</v>
      </c>
      <c r="U1696" s="14">
        <v>19</v>
      </c>
      <c r="V1696" s="14">
        <v>5</v>
      </c>
      <c r="W1696" s="14">
        <v>12</v>
      </c>
      <c r="X1696" s="14">
        <v>10</v>
      </c>
      <c r="Y1696" s="14">
        <v>3</v>
      </c>
      <c r="Z1696" s="14">
        <v>19</v>
      </c>
      <c r="AA1696" s="2">
        <v>3</v>
      </c>
      <c r="AB1696" s="2">
        <v>3</v>
      </c>
      <c r="AC1696" s="2">
        <v>2</v>
      </c>
      <c r="AD1696" s="2">
        <v>6</v>
      </c>
      <c r="AE1696" s="2">
        <v>0</v>
      </c>
      <c r="AF1696" s="2">
        <v>0</v>
      </c>
      <c r="AG1696" s="16">
        <v>0</v>
      </c>
      <c r="AH1696" s="49" t="s">
        <v>574</v>
      </c>
      <c r="AI1696" s="49" t="s">
        <v>574</v>
      </c>
      <c r="AJ1696" s="49" t="s">
        <v>574</v>
      </c>
      <c r="AK1696" s="49" t="s">
        <v>574</v>
      </c>
      <c r="AL1696" s="49" t="s">
        <v>574</v>
      </c>
      <c r="AM1696" s="2">
        <f t="shared" si="188"/>
        <v>0</v>
      </c>
      <c r="AN1696" s="1">
        <v>69</v>
      </c>
      <c r="AO1696" s="2">
        <v>62.637</v>
      </c>
    </row>
    <row r="1697" spans="1:41" x14ac:dyDescent="0.3">
      <c r="A1697">
        <v>2634</v>
      </c>
      <c r="B1697">
        <v>1980</v>
      </c>
      <c r="C1697" s="1">
        <f t="shared" si="182"/>
        <v>44</v>
      </c>
      <c r="D1697" t="s">
        <v>25</v>
      </c>
      <c r="E1697" t="s">
        <v>42</v>
      </c>
      <c r="F1697" s="4" t="s">
        <v>26</v>
      </c>
      <c r="G1697" t="s">
        <v>26</v>
      </c>
      <c r="H1697" s="20">
        <v>16653</v>
      </c>
      <c r="I1697" s="2">
        <f t="shared" si="183"/>
        <v>16.652999999999999</v>
      </c>
      <c r="J1697" s="2">
        <v>1</v>
      </c>
      <c r="K1697" s="2">
        <v>0</v>
      </c>
      <c r="L1697" s="16">
        <f t="shared" si="184"/>
        <v>1</v>
      </c>
      <c r="M1697" s="6" t="s">
        <v>143</v>
      </c>
      <c r="N1697" s="4">
        <f t="shared" si="185"/>
        <v>2</v>
      </c>
      <c r="O1697" s="3">
        <f t="shared" si="186"/>
        <v>41747</v>
      </c>
      <c r="P1697" s="4" t="str" cm="1">
        <f t="array" ref="P1697:R1697">_xlfn.TEXTSPLIT(M1697,"/")</f>
        <v>4</v>
      </c>
      <c r="Q1697" s="4" t="str">
        <v>18</v>
      </c>
      <c r="R1697" s="4" t="str">
        <v>14</v>
      </c>
      <c r="S1697" s="5">
        <f t="shared" si="187"/>
        <v>41747</v>
      </c>
      <c r="T1697">
        <v>10</v>
      </c>
      <c r="U1697" s="14">
        <v>5</v>
      </c>
      <c r="V1697" s="14">
        <v>7</v>
      </c>
      <c r="W1697" s="14">
        <v>31</v>
      </c>
      <c r="X1697" s="14">
        <v>15</v>
      </c>
      <c r="Y1697" s="14">
        <v>4</v>
      </c>
      <c r="Z1697" s="14">
        <v>7</v>
      </c>
      <c r="AA1697" s="2">
        <v>3</v>
      </c>
      <c r="AB1697" s="2">
        <v>2</v>
      </c>
      <c r="AC1697" s="2">
        <v>3</v>
      </c>
      <c r="AD1697" s="2">
        <v>6</v>
      </c>
      <c r="AE1697" s="2">
        <v>1</v>
      </c>
      <c r="AF1697" s="2">
        <v>0</v>
      </c>
      <c r="AG1697" s="16">
        <v>0</v>
      </c>
      <c r="AH1697" s="49" t="s">
        <v>574</v>
      </c>
      <c r="AI1697" s="49" t="s">
        <v>574</v>
      </c>
      <c r="AJ1697" s="49" t="s">
        <v>574</v>
      </c>
      <c r="AK1697" s="49" t="s">
        <v>574</v>
      </c>
      <c r="AL1697" s="49" t="s">
        <v>574</v>
      </c>
      <c r="AM1697" s="2">
        <f t="shared" si="188"/>
        <v>0</v>
      </c>
      <c r="AN1697" s="1">
        <v>68</v>
      </c>
      <c r="AO1697" s="2">
        <v>61.283999999999999</v>
      </c>
    </row>
    <row r="1698" spans="1:41" hidden="1" x14ac:dyDescent="0.3">
      <c r="A1698">
        <v>2632</v>
      </c>
      <c r="B1698">
        <v>1955</v>
      </c>
      <c r="C1698" s="1">
        <f t="shared" si="182"/>
        <v>69</v>
      </c>
      <c r="D1698" t="s">
        <v>40</v>
      </c>
      <c r="E1698" t="s">
        <v>22</v>
      </c>
      <c r="F1698" s="4" t="s">
        <v>29</v>
      </c>
      <c r="G1698" t="s">
        <v>29</v>
      </c>
      <c r="H1698" s="20">
        <v>50501</v>
      </c>
      <c r="I1698" s="2">
        <f t="shared" si="183"/>
        <v>50.500999999999998</v>
      </c>
      <c r="J1698" s="2">
        <v>1</v>
      </c>
      <c r="K1698" s="2">
        <v>1</v>
      </c>
      <c r="L1698" s="16">
        <f t="shared" si="184"/>
        <v>2</v>
      </c>
      <c r="M1698" s="6" t="s">
        <v>148</v>
      </c>
      <c r="N1698" s="4">
        <f t="shared" si="185"/>
        <v>2</v>
      </c>
      <c r="O1698" s="3">
        <f t="shared" si="186"/>
        <v>41443</v>
      </c>
      <c r="P1698" s="4" t="str" cm="1">
        <f t="array" ref="P1698:R1698">_xlfn.TEXTSPLIT(M1698,"/")</f>
        <v>6</v>
      </c>
      <c r="Q1698" s="4" t="str">
        <v>18</v>
      </c>
      <c r="R1698" s="4" t="str">
        <v>13</v>
      </c>
      <c r="S1698" s="5">
        <f t="shared" si="187"/>
        <v>41443</v>
      </c>
      <c r="T1698">
        <v>10</v>
      </c>
      <c r="U1698" s="14">
        <v>297</v>
      </c>
      <c r="V1698" s="14">
        <v>0</v>
      </c>
      <c r="W1698" s="14">
        <v>38</v>
      </c>
      <c r="X1698" s="14">
        <v>13</v>
      </c>
      <c r="Y1698" s="14">
        <v>0</v>
      </c>
      <c r="Z1698" s="14">
        <v>152</v>
      </c>
      <c r="AA1698" s="2">
        <v>7</v>
      </c>
      <c r="AB1698" s="2">
        <v>5</v>
      </c>
      <c r="AC1698" s="2">
        <v>4</v>
      </c>
      <c r="AD1698" s="2">
        <v>6</v>
      </c>
      <c r="AE1698" s="2">
        <v>1</v>
      </c>
      <c r="AF1698" s="2">
        <v>0</v>
      </c>
      <c r="AG1698" s="16">
        <v>1</v>
      </c>
      <c r="AH1698" s="49">
        <v>1</v>
      </c>
      <c r="AI1698" s="49" t="s">
        <v>574</v>
      </c>
      <c r="AJ1698" s="49" t="s">
        <v>574</v>
      </c>
      <c r="AK1698" s="49" t="s">
        <v>574</v>
      </c>
      <c r="AL1698" s="49" t="s">
        <v>574</v>
      </c>
      <c r="AM1698" s="2">
        <f t="shared" si="188"/>
        <v>0</v>
      </c>
      <c r="AN1698" s="1">
        <v>52</v>
      </c>
      <c r="AO1698" s="2">
        <v>54.69</v>
      </c>
    </row>
    <row r="1699" spans="1:41" x14ac:dyDescent="0.3">
      <c r="A1699">
        <v>2631</v>
      </c>
      <c r="B1699">
        <v>1983</v>
      </c>
      <c r="C1699" s="1">
        <f t="shared" si="182"/>
        <v>41</v>
      </c>
      <c r="D1699" t="s">
        <v>25</v>
      </c>
      <c r="E1699" t="s">
        <v>22</v>
      </c>
      <c r="F1699" s="4" t="s">
        <v>32</v>
      </c>
      <c r="G1699" t="s">
        <v>32</v>
      </c>
      <c r="H1699" s="20">
        <v>71853</v>
      </c>
      <c r="I1699" s="2">
        <f t="shared" si="183"/>
        <v>71.852999999999994</v>
      </c>
      <c r="J1699" s="2">
        <v>0</v>
      </c>
      <c r="K1699" s="2">
        <v>0</v>
      </c>
      <c r="L1699" s="16">
        <f t="shared" si="184"/>
        <v>0</v>
      </c>
      <c r="M1699" s="7">
        <v>41491</v>
      </c>
      <c r="N1699" s="4">
        <f t="shared" si="185"/>
        <v>1</v>
      </c>
      <c r="O1699" s="3">
        <f t="shared" si="186"/>
        <v>41491</v>
      </c>
      <c r="P1699" s="4" t="str" cm="1">
        <f t="array" ref="P1699">_xlfn.TEXTSPLIT(M1699,"/")</f>
        <v>41491</v>
      </c>
      <c r="Q1699" s="5"/>
      <c r="R1699" s="5"/>
      <c r="S1699" s="5" t="e">
        <f t="shared" si="187"/>
        <v>#NUM!</v>
      </c>
      <c r="T1699">
        <v>29</v>
      </c>
      <c r="U1699" s="14">
        <v>358</v>
      </c>
      <c r="V1699" s="14">
        <v>108</v>
      </c>
      <c r="W1699" s="14">
        <v>413</v>
      </c>
      <c r="X1699" s="14">
        <v>141</v>
      </c>
      <c r="Y1699" s="14">
        <v>97</v>
      </c>
      <c r="Z1699" s="14">
        <v>32</v>
      </c>
      <c r="AA1699" s="2">
        <v>1</v>
      </c>
      <c r="AB1699" s="2">
        <v>2</v>
      </c>
      <c r="AC1699" s="2">
        <v>6</v>
      </c>
      <c r="AD1699" s="2">
        <v>1</v>
      </c>
      <c r="AE1699" s="2">
        <v>0</v>
      </c>
      <c r="AF1699" s="2">
        <v>0</v>
      </c>
      <c r="AG1699" s="16">
        <v>0</v>
      </c>
      <c r="AH1699" s="49" t="s">
        <v>574</v>
      </c>
      <c r="AI1699" s="49" t="s">
        <v>574</v>
      </c>
      <c r="AJ1699" s="49" t="s">
        <v>574</v>
      </c>
      <c r="AK1699" s="49" t="s">
        <v>574</v>
      </c>
      <c r="AL1699" s="49" t="s">
        <v>574</v>
      </c>
      <c r="AM1699" s="2">
        <f t="shared" si="188"/>
        <v>0</v>
      </c>
      <c r="AN1699" s="1">
        <v>52</v>
      </c>
      <c r="AO1699" s="2">
        <v>54.69</v>
      </c>
    </row>
    <row r="1700" spans="1:41" hidden="1" x14ac:dyDescent="0.3">
      <c r="A1700">
        <v>2625</v>
      </c>
      <c r="B1700">
        <v>1955</v>
      </c>
      <c r="C1700" s="1">
        <f t="shared" si="182"/>
        <v>69</v>
      </c>
      <c r="D1700" t="s">
        <v>47</v>
      </c>
      <c r="E1700" t="s">
        <v>36</v>
      </c>
      <c r="F1700" s="4" t="s">
        <v>26</v>
      </c>
      <c r="G1700" t="s">
        <v>26</v>
      </c>
      <c r="H1700" s="20">
        <v>42607</v>
      </c>
      <c r="I1700" s="2">
        <f t="shared" si="183"/>
        <v>42.606999999999999</v>
      </c>
      <c r="J1700" s="2">
        <v>0</v>
      </c>
      <c r="K1700" s="2">
        <v>1</v>
      </c>
      <c r="L1700" s="16">
        <f t="shared" si="184"/>
        <v>1</v>
      </c>
      <c r="M1700" s="6" t="s">
        <v>83</v>
      </c>
      <c r="N1700" s="4">
        <f t="shared" si="185"/>
        <v>2</v>
      </c>
      <c r="O1700" s="3">
        <f t="shared" si="186"/>
        <v>41595</v>
      </c>
      <c r="P1700" s="4" t="str" cm="1">
        <f t="array" ref="P1700:R1700">_xlfn.TEXTSPLIT(M1700,"/")</f>
        <v>11</v>
      </c>
      <c r="Q1700" s="4" t="str">
        <v>17</v>
      </c>
      <c r="R1700" s="4" t="str">
        <v>13</v>
      </c>
      <c r="S1700" s="5">
        <f t="shared" si="187"/>
        <v>41595</v>
      </c>
      <c r="T1700">
        <v>30</v>
      </c>
      <c r="U1700" s="14">
        <v>156</v>
      </c>
      <c r="V1700" s="14">
        <v>29</v>
      </c>
      <c r="W1700" s="14">
        <v>56</v>
      </c>
      <c r="X1700" s="14">
        <v>30</v>
      </c>
      <c r="Y1700" s="14">
        <v>32</v>
      </c>
      <c r="Z1700" s="14">
        <v>47</v>
      </c>
      <c r="AA1700" s="2">
        <v>2</v>
      </c>
      <c r="AB1700" s="2">
        <v>3</v>
      </c>
      <c r="AC1700" s="2">
        <v>7</v>
      </c>
      <c r="AD1700" s="2">
        <v>3</v>
      </c>
      <c r="AE1700" s="2">
        <v>0</v>
      </c>
      <c r="AF1700" s="2">
        <v>0</v>
      </c>
      <c r="AG1700" s="16">
        <v>0</v>
      </c>
      <c r="AH1700" s="49" t="s">
        <v>574</v>
      </c>
      <c r="AI1700" s="49" t="s">
        <v>574</v>
      </c>
      <c r="AJ1700" s="49" t="s">
        <v>574</v>
      </c>
      <c r="AK1700" s="49" t="s">
        <v>574</v>
      </c>
      <c r="AL1700" s="49" t="s">
        <v>574</v>
      </c>
      <c r="AM1700" s="2">
        <f t="shared" si="188"/>
        <v>0</v>
      </c>
      <c r="AN1700" s="1">
        <v>65</v>
      </c>
      <c r="AO1700" s="2">
        <v>48.192</v>
      </c>
    </row>
    <row r="1701" spans="1:41" hidden="1" x14ac:dyDescent="0.3">
      <c r="A1701">
        <v>2620</v>
      </c>
      <c r="B1701">
        <v>1975</v>
      </c>
      <c r="C1701" s="1">
        <f t="shared" si="182"/>
        <v>49</v>
      </c>
      <c r="D1701" t="s">
        <v>47</v>
      </c>
      <c r="E1701" t="s">
        <v>34</v>
      </c>
      <c r="F1701" s="4" t="s">
        <v>29</v>
      </c>
      <c r="G1701" t="s">
        <v>29</v>
      </c>
      <c r="H1701" s="20">
        <v>34596</v>
      </c>
      <c r="I1701" s="2">
        <f t="shared" si="183"/>
        <v>34.595999999999997</v>
      </c>
      <c r="J1701" s="2">
        <v>1</v>
      </c>
      <c r="K1701" s="2">
        <v>0</v>
      </c>
      <c r="L1701" s="16">
        <f t="shared" si="184"/>
        <v>1</v>
      </c>
      <c r="M1701" s="6" t="s">
        <v>239</v>
      </c>
      <c r="N1701" s="4">
        <f t="shared" si="185"/>
        <v>2</v>
      </c>
      <c r="O1701" s="3">
        <f t="shared" si="186"/>
        <v>41377</v>
      </c>
      <c r="P1701" s="4" t="str" cm="1">
        <f t="array" ref="P1701:R1701">_xlfn.TEXTSPLIT(M1701,"/")</f>
        <v>4</v>
      </c>
      <c r="Q1701" s="4" t="str">
        <v>13</v>
      </c>
      <c r="R1701" s="4" t="str">
        <v>13</v>
      </c>
      <c r="S1701" s="5">
        <f t="shared" si="187"/>
        <v>41377</v>
      </c>
      <c r="T1701">
        <v>48</v>
      </c>
      <c r="U1701" s="14">
        <v>14</v>
      </c>
      <c r="V1701" s="14">
        <v>0</v>
      </c>
      <c r="W1701" s="14">
        <v>2</v>
      </c>
      <c r="X1701" s="14">
        <v>0</v>
      </c>
      <c r="Y1701" s="14">
        <v>0</v>
      </c>
      <c r="Z1701" s="14">
        <v>7</v>
      </c>
      <c r="AA1701" s="2">
        <v>1</v>
      </c>
      <c r="AB1701" s="2">
        <v>1</v>
      </c>
      <c r="AC1701" s="2">
        <v>2</v>
      </c>
      <c r="AD1701" s="2">
        <v>8</v>
      </c>
      <c r="AE1701" s="2">
        <v>1</v>
      </c>
      <c r="AF1701" s="2">
        <v>0</v>
      </c>
      <c r="AG1701" s="16">
        <v>0</v>
      </c>
      <c r="AH1701" s="49" t="s">
        <v>574</v>
      </c>
      <c r="AI1701" s="49" t="s">
        <v>574</v>
      </c>
      <c r="AJ1701" s="49" t="s">
        <v>574</v>
      </c>
      <c r="AK1701" s="49" t="s">
        <v>574</v>
      </c>
      <c r="AL1701" s="49" t="s">
        <v>574</v>
      </c>
      <c r="AM1701" s="2">
        <f t="shared" si="188"/>
        <v>0</v>
      </c>
      <c r="AN1701" s="1">
        <v>61</v>
      </c>
      <c r="AO1701" s="2">
        <v>33.418999999999997</v>
      </c>
    </row>
    <row r="1702" spans="1:41" x14ac:dyDescent="0.3">
      <c r="A1702">
        <v>2613</v>
      </c>
      <c r="B1702">
        <v>1961</v>
      </c>
      <c r="C1702" s="1">
        <f t="shared" si="182"/>
        <v>63</v>
      </c>
      <c r="D1702" t="s">
        <v>25</v>
      </c>
      <c r="E1702" t="s">
        <v>42</v>
      </c>
      <c r="F1702" s="4" t="s">
        <v>29</v>
      </c>
      <c r="G1702" t="s">
        <v>29</v>
      </c>
      <c r="H1702" s="20">
        <v>54197</v>
      </c>
      <c r="I1702" s="2">
        <f t="shared" si="183"/>
        <v>54.197000000000003</v>
      </c>
      <c r="J1702" s="2">
        <v>0</v>
      </c>
      <c r="K1702" s="2">
        <v>1</v>
      </c>
      <c r="L1702" s="16">
        <f t="shared" si="184"/>
        <v>1</v>
      </c>
      <c r="M1702" s="7">
        <v>41702</v>
      </c>
      <c r="N1702" s="4">
        <f t="shared" si="185"/>
        <v>1</v>
      </c>
      <c r="O1702" s="3">
        <f t="shared" si="186"/>
        <v>41702</v>
      </c>
      <c r="P1702" s="4" t="str" cm="1">
        <f t="array" ref="P1702">_xlfn.TEXTSPLIT(M1702,"/")</f>
        <v>41702</v>
      </c>
      <c r="Q1702" s="5"/>
      <c r="R1702" s="5"/>
      <c r="S1702" s="5" t="e">
        <f t="shared" si="187"/>
        <v>#NUM!</v>
      </c>
      <c r="T1702">
        <v>16</v>
      </c>
      <c r="U1702" s="14">
        <v>162</v>
      </c>
      <c r="V1702" s="14">
        <v>6</v>
      </c>
      <c r="W1702" s="14">
        <v>37</v>
      </c>
      <c r="X1702" s="14">
        <v>6</v>
      </c>
      <c r="Y1702" s="14">
        <v>13</v>
      </c>
      <c r="Z1702" s="14">
        <v>13</v>
      </c>
      <c r="AA1702" s="2">
        <v>2</v>
      </c>
      <c r="AB1702" s="2">
        <v>1</v>
      </c>
      <c r="AC1702" s="2">
        <v>6</v>
      </c>
      <c r="AD1702" s="2">
        <v>1</v>
      </c>
      <c r="AE1702" s="2">
        <v>0</v>
      </c>
      <c r="AF1702" s="2">
        <v>0</v>
      </c>
      <c r="AG1702" s="16">
        <v>0</v>
      </c>
      <c r="AH1702" s="49" t="s">
        <v>574</v>
      </c>
      <c r="AI1702" s="49" t="s">
        <v>574</v>
      </c>
      <c r="AJ1702" s="49" t="s">
        <v>574</v>
      </c>
      <c r="AK1702" s="49" t="s">
        <v>574</v>
      </c>
      <c r="AL1702" s="49" t="s">
        <v>574</v>
      </c>
      <c r="AM1702" s="2">
        <f t="shared" si="188"/>
        <v>0</v>
      </c>
      <c r="AN1702" s="1">
        <v>37</v>
      </c>
      <c r="AO1702" s="2">
        <v>32.880000000000003</v>
      </c>
    </row>
    <row r="1703" spans="1:41" hidden="1" x14ac:dyDescent="0.3">
      <c r="A1703">
        <v>2612</v>
      </c>
      <c r="B1703">
        <v>1988</v>
      </c>
      <c r="C1703" s="1">
        <f t="shared" si="182"/>
        <v>36</v>
      </c>
      <c r="D1703" t="s">
        <v>47</v>
      </c>
      <c r="E1703" t="s">
        <v>22</v>
      </c>
      <c r="F1703" s="4" t="s">
        <v>29</v>
      </c>
      <c r="G1703" t="s">
        <v>29</v>
      </c>
      <c r="H1703" s="20">
        <v>75794</v>
      </c>
      <c r="I1703" s="2">
        <f t="shared" si="183"/>
        <v>75.793999999999997</v>
      </c>
      <c r="J1703" s="2">
        <v>0</v>
      </c>
      <c r="K1703" s="2">
        <v>0</v>
      </c>
      <c r="L1703" s="16">
        <f t="shared" si="184"/>
        <v>0</v>
      </c>
      <c r="M1703" s="6" t="s">
        <v>294</v>
      </c>
      <c r="N1703" s="4">
        <f t="shared" si="185"/>
        <v>2</v>
      </c>
      <c r="O1703" s="3">
        <f t="shared" si="186"/>
        <v>41632</v>
      </c>
      <c r="P1703" s="4" t="str" cm="1">
        <f t="array" ref="P1703:R1703">_xlfn.TEXTSPLIT(M1703,"/")</f>
        <v>12</v>
      </c>
      <c r="Q1703" s="4" t="str">
        <v>24</v>
      </c>
      <c r="R1703" s="4" t="str">
        <v>13</v>
      </c>
      <c r="S1703" s="5">
        <f t="shared" si="187"/>
        <v>41632</v>
      </c>
      <c r="T1703">
        <v>33</v>
      </c>
      <c r="U1703" s="14">
        <v>754</v>
      </c>
      <c r="V1703" s="14">
        <v>160</v>
      </c>
      <c r="W1703" s="14">
        <v>625</v>
      </c>
      <c r="X1703" s="14">
        <v>63</v>
      </c>
      <c r="Y1703" s="14">
        <v>32</v>
      </c>
      <c r="Z1703" s="14">
        <v>48</v>
      </c>
      <c r="AA1703" s="2">
        <v>1</v>
      </c>
      <c r="AB1703" s="2">
        <v>7</v>
      </c>
      <c r="AC1703" s="2">
        <v>12</v>
      </c>
      <c r="AD1703" s="2">
        <v>3</v>
      </c>
      <c r="AE1703" s="2">
        <v>0</v>
      </c>
      <c r="AF1703" s="2">
        <v>0</v>
      </c>
      <c r="AG1703" s="16">
        <v>1</v>
      </c>
      <c r="AH1703" s="49" t="s">
        <v>574</v>
      </c>
      <c r="AI1703" s="49" t="s">
        <v>574</v>
      </c>
      <c r="AJ1703" s="49" t="s">
        <v>574</v>
      </c>
      <c r="AK1703" s="49">
        <v>1</v>
      </c>
      <c r="AL1703" s="49" t="s">
        <v>574</v>
      </c>
      <c r="AM1703" s="2">
        <f t="shared" si="188"/>
        <v>0</v>
      </c>
      <c r="AN1703" s="1">
        <v>69</v>
      </c>
      <c r="AO1703" s="2">
        <v>32.143999999999998</v>
      </c>
    </row>
    <row r="1704" spans="1:41" hidden="1" x14ac:dyDescent="0.3">
      <c r="A1704">
        <v>2611</v>
      </c>
      <c r="B1704">
        <v>1960</v>
      </c>
      <c r="C1704" s="1">
        <f t="shared" si="182"/>
        <v>64</v>
      </c>
      <c r="D1704" t="s">
        <v>47</v>
      </c>
      <c r="E1704" t="s">
        <v>42</v>
      </c>
      <c r="F1704" s="4" t="s">
        <v>32</v>
      </c>
      <c r="G1704" t="s">
        <v>32</v>
      </c>
      <c r="H1704" s="20">
        <v>82576</v>
      </c>
      <c r="I1704" s="2">
        <f t="shared" si="183"/>
        <v>82.575999999999993</v>
      </c>
      <c r="J1704" s="2">
        <v>0</v>
      </c>
      <c r="K1704" s="2">
        <v>0</v>
      </c>
      <c r="L1704" s="16">
        <f t="shared" si="184"/>
        <v>0</v>
      </c>
      <c r="M1704" s="7">
        <v>40916</v>
      </c>
      <c r="N1704" s="4">
        <f t="shared" si="185"/>
        <v>1</v>
      </c>
      <c r="O1704" s="3">
        <f t="shared" si="186"/>
        <v>40916</v>
      </c>
      <c r="P1704" s="4" t="str" cm="1">
        <f t="array" ref="P1704">_xlfn.TEXTSPLIT(M1704,"/")</f>
        <v>40916</v>
      </c>
      <c r="Q1704" s="5"/>
      <c r="R1704" s="5"/>
      <c r="S1704" s="5" t="e">
        <f t="shared" si="187"/>
        <v>#NUM!</v>
      </c>
      <c r="T1704">
        <v>66</v>
      </c>
      <c r="U1704" s="14">
        <v>1206</v>
      </c>
      <c r="V1704" s="14">
        <v>55</v>
      </c>
      <c r="W1704" s="14">
        <v>445</v>
      </c>
      <c r="X1704" s="14">
        <v>168</v>
      </c>
      <c r="Y1704" s="14">
        <v>18</v>
      </c>
      <c r="Z1704" s="14">
        <v>18</v>
      </c>
      <c r="AA1704" s="2">
        <v>1</v>
      </c>
      <c r="AB1704" s="2">
        <v>2</v>
      </c>
      <c r="AC1704" s="2">
        <v>12</v>
      </c>
      <c r="AD1704" s="2">
        <v>1</v>
      </c>
      <c r="AE1704" s="2">
        <v>0</v>
      </c>
      <c r="AF1704" s="2">
        <v>0</v>
      </c>
      <c r="AG1704" s="16">
        <v>1</v>
      </c>
      <c r="AH1704" s="49" t="s">
        <v>574</v>
      </c>
      <c r="AI1704" s="49" t="s">
        <v>574</v>
      </c>
      <c r="AJ1704" s="49">
        <v>1</v>
      </c>
      <c r="AK1704" s="49" t="s">
        <v>574</v>
      </c>
      <c r="AL1704" s="49" t="s">
        <v>574</v>
      </c>
      <c r="AM1704" s="2">
        <f t="shared" si="188"/>
        <v>0</v>
      </c>
      <c r="AN1704" s="1">
        <v>46</v>
      </c>
      <c r="AO1704" s="2">
        <v>28.768999999999998</v>
      </c>
    </row>
    <row r="1705" spans="1:41" x14ac:dyDescent="0.3">
      <c r="A1705">
        <v>2607</v>
      </c>
      <c r="B1705">
        <v>1954</v>
      </c>
      <c r="C1705" s="1">
        <f t="shared" si="182"/>
        <v>70</v>
      </c>
      <c r="D1705" t="s">
        <v>25</v>
      </c>
      <c r="E1705" t="s">
        <v>22</v>
      </c>
      <c r="F1705" s="4" t="s">
        <v>26</v>
      </c>
      <c r="G1705" t="s">
        <v>26</v>
      </c>
      <c r="H1705" s="20">
        <v>40464</v>
      </c>
      <c r="I1705" s="2">
        <f t="shared" si="183"/>
        <v>40.463999999999999</v>
      </c>
      <c r="J1705" s="2">
        <v>0</v>
      </c>
      <c r="K1705" s="2">
        <v>1</v>
      </c>
      <c r="L1705" s="16">
        <f t="shared" si="184"/>
        <v>1</v>
      </c>
      <c r="M1705" s="7">
        <v>41579</v>
      </c>
      <c r="N1705" s="4">
        <f t="shared" si="185"/>
        <v>1</v>
      </c>
      <c r="O1705" s="3">
        <f t="shared" si="186"/>
        <v>41579</v>
      </c>
      <c r="P1705" s="4" t="str" cm="1">
        <f t="array" ref="P1705">_xlfn.TEXTSPLIT(M1705,"/")</f>
        <v>41579</v>
      </c>
      <c r="Q1705" s="5"/>
      <c r="R1705" s="5"/>
      <c r="S1705" s="5" t="e">
        <f t="shared" si="187"/>
        <v>#NUM!</v>
      </c>
      <c r="T1705">
        <v>78</v>
      </c>
      <c r="U1705" s="14">
        <v>424</v>
      </c>
      <c r="V1705" s="14">
        <v>17</v>
      </c>
      <c r="W1705" s="14">
        <v>118</v>
      </c>
      <c r="X1705" s="14">
        <v>7</v>
      </c>
      <c r="Y1705" s="14">
        <v>23</v>
      </c>
      <c r="Z1705" s="14">
        <v>41</v>
      </c>
      <c r="AA1705" s="2">
        <v>6</v>
      </c>
      <c r="AB1705" s="2">
        <v>8</v>
      </c>
      <c r="AC1705" s="2">
        <v>8</v>
      </c>
      <c r="AD1705" s="2">
        <v>8</v>
      </c>
      <c r="AE1705" s="2">
        <v>0</v>
      </c>
      <c r="AF1705" s="2">
        <v>0</v>
      </c>
      <c r="AG1705" s="16">
        <v>0</v>
      </c>
      <c r="AH1705" s="49" t="s">
        <v>574</v>
      </c>
      <c r="AI1705" s="49" t="s">
        <v>574</v>
      </c>
      <c r="AJ1705" s="49" t="s">
        <v>574</v>
      </c>
      <c r="AK1705" s="49" t="s">
        <v>574</v>
      </c>
      <c r="AL1705" s="49" t="s">
        <v>574</v>
      </c>
      <c r="AM1705" s="2">
        <f t="shared" si="188"/>
        <v>0</v>
      </c>
      <c r="AN1705" s="1">
        <v>47</v>
      </c>
      <c r="AO1705" s="2">
        <v>23.718</v>
      </c>
    </row>
    <row r="1706" spans="1:41" hidden="1" x14ac:dyDescent="0.3">
      <c r="A1706">
        <v>2591</v>
      </c>
      <c r="B1706">
        <v>1960</v>
      </c>
      <c r="C1706" s="1">
        <f t="shared" si="182"/>
        <v>64</v>
      </c>
      <c r="D1706" t="s">
        <v>31</v>
      </c>
      <c r="E1706" t="s">
        <v>22</v>
      </c>
      <c r="F1706" s="4" t="s">
        <v>43</v>
      </c>
      <c r="G1706" t="s">
        <v>43</v>
      </c>
      <c r="H1706" s="20">
        <v>76320</v>
      </c>
      <c r="I1706" s="2">
        <f t="shared" si="183"/>
        <v>76.319999999999993</v>
      </c>
      <c r="J1706" s="2">
        <v>0</v>
      </c>
      <c r="K1706" s="2">
        <v>1</v>
      </c>
      <c r="L1706" s="16">
        <f t="shared" si="184"/>
        <v>1</v>
      </c>
      <c r="M1706" s="6" t="s">
        <v>123</v>
      </c>
      <c r="N1706" s="4">
        <f t="shared" si="185"/>
        <v>2</v>
      </c>
      <c r="O1706" s="3">
        <f t="shared" si="186"/>
        <v>41812</v>
      </c>
      <c r="P1706" s="4" t="str" cm="1">
        <f t="array" ref="P1706:R1706">_xlfn.TEXTSPLIT(M1706,"/")</f>
        <v>6</v>
      </c>
      <c r="Q1706" s="4" t="str">
        <v>22</v>
      </c>
      <c r="R1706" s="4" t="str">
        <v>14</v>
      </c>
      <c r="S1706" s="5">
        <f t="shared" si="187"/>
        <v>41812</v>
      </c>
      <c r="T1706">
        <v>49</v>
      </c>
      <c r="U1706" s="14">
        <v>526</v>
      </c>
      <c r="V1706" s="14">
        <v>35</v>
      </c>
      <c r="W1706" s="14">
        <v>214</v>
      </c>
      <c r="X1706" s="14">
        <v>69</v>
      </c>
      <c r="Y1706" s="14">
        <v>53</v>
      </c>
      <c r="Z1706" s="14">
        <v>35</v>
      </c>
      <c r="AA1706" s="2">
        <v>2</v>
      </c>
      <c r="AB1706" s="2">
        <v>6</v>
      </c>
      <c r="AC1706" s="2">
        <v>4</v>
      </c>
      <c r="AD1706" s="2">
        <v>2</v>
      </c>
      <c r="AE1706" s="2">
        <v>0</v>
      </c>
      <c r="AF1706" s="2">
        <v>0</v>
      </c>
      <c r="AG1706" s="16">
        <v>0</v>
      </c>
      <c r="AH1706" s="49" t="s">
        <v>574</v>
      </c>
      <c r="AI1706" s="49" t="s">
        <v>574</v>
      </c>
      <c r="AJ1706" s="49" t="s">
        <v>574</v>
      </c>
      <c r="AK1706" s="49" t="s">
        <v>574</v>
      </c>
      <c r="AL1706" s="49" t="s">
        <v>574</v>
      </c>
      <c r="AM1706" s="2">
        <f t="shared" si="188"/>
        <v>0</v>
      </c>
      <c r="AN1706" s="1">
        <v>41</v>
      </c>
      <c r="AO1706" s="2">
        <v>23.616</v>
      </c>
    </row>
    <row r="1707" spans="1:41" hidden="1" x14ac:dyDescent="0.3">
      <c r="A1707">
        <v>2589</v>
      </c>
      <c r="B1707">
        <v>1973</v>
      </c>
      <c r="C1707" s="1">
        <f t="shared" si="182"/>
        <v>51</v>
      </c>
      <c r="D1707" t="s">
        <v>33</v>
      </c>
      <c r="E1707" t="s">
        <v>22</v>
      </c>
      <c r="F1707" s="4" t="s">
        <v>23</v>
      </c>
      <c r="G1707" t="s">
        <v>23</v>
      </c>
      <c r="H1707" s="20">
        <v>26759</v>
      </c>
      <c r="I1707" s="2">
        <f t="shared" si="183"/>
        <v>26.759</v>
      </c>
      <c r="J1707" s="2">
        <v>1</v>
      </c>
      <c r="K1707" s="2">
        <v>0</v>
      </c>
      <c r="L1707" s="16">
        <f t="shared" si="184"/>
        <v>1</v>
      </c>
      <c r="M1707" s="7">
        <v>41822</v>
      </c>
      <c r="N1707" s="4">
        <f t="shared" si="185"/>
        <v>1</v>
      </c>
      <c r="O1707" s="3">
        <f t="shared" si="186"/>
        <v>41822</v>
      </c>
      <c r="P1707" s="4" t="str" cm="1">
        <f t="array" ref="P1707">_xlfn.TEXTSPLIT(M1707,"/")</f>
        <v>41822</v>
      </c>
      <c r="Q1707" s="5"/>
      <c r="R1707" s="5"/>
      <c r="S1707" s="5" t="e">
        <f t="shared" si="187"/>
        <v>#NUM!</v>
      </c>
      <c r="T1707">
        <v>65</v>
      </c>
      <c r="U1707" s="14">
        <v>25</v>
      </c>
      <c r="V1707" s="14">
        <v>3</v>
      </c>
      <c r="W1707" s="14">
        <v>16</v>
      </c>
      <c r="X1707" s="14">
        <v>8</v>
      </c>
      <c r="Y1707" s="14">
        <v>5</v>
      </c>
      <c r="Z1707" s="14">
        <v>2</v>
      </c>
      <c r="AA1707" s="2">
        <v>2</v>
      </c>
      <c r="AB1707" s="2">
        <v>2</v>
      </c>
      <c r="AC1707" s="2">
        <v>3</v>
      </c>
      <c r="AD1707" s="2">
        <v>6</v>
      </c>
      <c r="AE1707" s="2">
        <v>0</v>
      </c>
      <c r="AF1707" s="2">
        <v>0</v>
      </c>
      <c r="AG1707" s="16">
        <v>0</v>
      </c>
      <c r="AH1707" s="49" t="s">
        <v>574</v>
      </c>
      <c r="AI1707" s="49" t="s">
        <v>574</v>
      </c>
      <c r="AJ1707" s="49" t="s">
        <v>574</v>
      </c>
      <c r="AK1707" s="49" t="s">
        <v>574</v>
      </c>
      <c r="AL1707" s="49" t="s">
        <v>574</v>
      </c>
      <c r="AM1707" s="2">
        <f t="shared" si="188"/>
        <v>0</v>
      </c>
      <c r="AN1707" s="1">
        <v>45</v>
      </c>
      <c r="AO1707" s="2">
        <v>21.282</v>
      </c>
    </row>
    <row r="1708" spans="1:41" hidden="1" x14ac:dyDescent="0.3">
      <c r="A1708">
        <v>2587</v>
      </c>
      <c r="B1708">
        <v>1973</v>
      </c>
      <c r="C1708" s="1">
        <f t="shared" si="182"/>
        <v>51</v>
      </c>
      <c r="D1708" t="s">
        <v>33</v>
      </c>
      <c r="E1708" t="s">
        <v>34</v>
      </c>
      <c r="F1708" s="4" t="s">
        <v>29</v>
      </c>
      <c r="G1708" t="s">
        <v>29</v>
      </c>
      <c r="H1708" s="20">
        <v>29791</v>
      </c>
      <c r="I1708" s="2">
        <f t="shared" si="183"/>
        <v>29.791</v>
      </c>
      <c r="J1708" s="2">
        <v>1</v>
      </c>
      <c r="K1708" s="2">
        <v>0</v>
      </c>
      <c r="L1708" s="16">
        <f t="shared" si="184"/>
        <v>1</v>
      </c>
      <c r="M1708" s="6" t="s">
        <v>233</v>
      </c>
      <c r="N1708" s="4">
        <f t="shared" si="185"/>
        <v>2</v>
      </c>
      <c r="O1708" s="3">
        <f t="shared" si="186"/>
        <v>41774</v>
      </c>
      <c r="P1708" s="4" t="str" cm="1">
        <f t="array" ref="P1708:R1708">_xlfn.TEXTSPLIT(M1708,"/")</f>
        <v>5</v>
      </c>
      <c r="Q1708" s="4" t="str">
        <v>15</v>
      </c>
      <c r="R1708" s="4" t="str">
        <v>14</v>
      </c>
      <c r="S1708" s="5">
        <f t="shared" si="187"/>
        <v>41774</v>
      </c>
      <c r="T1708">
        <v>21</v>
      </c>
      <c r="U1708" s="14">
        <v>14</v>
      </c>
      <c r="V1708" s="14">
        <v>0</v>
      </c>
      <c r="W1708" s="14">
        <v>6</v>
      </c>
      <c r="X1708" s="14">
        <v>0</v>
      </c>
      <c r="Y1708" s="14">
        <v>0</v>
      </c>
      <c r="Z1708" s="14">
        <v>0</v>
      </c>
      <c r="AA1708" s="2">
        <v>2</v>
      </c>
      <c r="AB1708" s="2">
        <v>2</v>
      </c>
      <c r="AC1708" s="2">
        <v>3</v>
      </c>
      <c r="AD1708" s="2">
        <v>5</v>
      </c>
      <c r="AE1708" s="2">
        <v>0</v>
      </c>
      <c r="AF1708" s="2">
        <v>0</v>
      </c>
      <c r="AG1708" s="16">
        <v>0</v>
      </c>
      <c r="AH1708" s="49" t="s">
        <v>574</v>
      </c>
      <c r="AI1708" s="49" t="s">
        <v>574</v>
      </c>
      <c r="AJ1708" s="49" t="s">
        <v>574</v>
      </c>
      <c r="AK1708" s="49" t="s">
        <v>574</v>
      </c>
      <c r="AL1708" s="49" t="s">
        <v>574</v>
      </c>
      <c r="AM1708" s="2">
        <f t="shared" si="188"/>
        <v>0</v>
      </c>
      <c r="AN1708" s="1">
        <v>42</v>
      </c>
      <c r="AO1708" s="2">
        <v>19.419</v>
      </c>
    </row>
    <row r="1709" spans="1:41" x14ac:dyDescent="0.3">
      <c r="A1709">
        <v>2579</v>
      </c>
      <c r="B1709">
        <v>1958</v>
      </c>
      <c r="C1709" s="1">
        <f t="shared" si="182"/>
        <v>66</v>
      </c>
      <c r="D1709" t="s">
        <v>25</v>
      </c>
      <c r="E1709" t="s">
        <v>22</v>
      </c>
      <c r="F1709" s="4" t="s">
        <v>29</v>
      </c>
      <c r="G1709" t="s">
        <v>29</v>
      </c>
      <c r="H1709" s="20">
        <v>71113</v>
      </c>
      <c r="I1709" s="2">
        <f t="shared" si="183"/>
        <v>71.113</v>
      </c>
      <c r="J1709" s="2">
        <v>0</v>
      </c>
      <c r="K1709" s="2">
        <v>1</v>
      </c>
      <c r="L1709" s="16">
        <f t="shared" si="184"/>
        <v>1</v>
      </c>
      <c r="M1709" s="6" t="s">
        <v>172</v>
      </c>
      <c r="N1709" s="4">
        <f t="shared" si="185"/>
        <v>2</v>
      </c>
      <c r="O1709" s="3">
        <f t="shared" si="186"/>
        <v>41625</v>
      </c>
      <c r="P1709" s="4" t="str" cm="1">
        <f t="array" ref="P1709:R1709">_xlfn.TEXTSPLIT(M1709,"/")</f>
        <v>12</v>
      </c>
      <c r="Q1709" s="4" t="str">
        <v>17</v>
      </c>
      <c r="R1709" s="4" t="str">
        <v>13</v>
      </c>
      <c r="S1709" s="5">
        <f t="shared" si="187"/>
        <v>41625</v>
      </c>
      <c r="T1709">
        <v>95</v>
      </c>
      <c r="U1709" s="14">
        <v>495</v>
      </c>
      <c r="V1709" s="14">
        <v>33</v>
      </c>
      <c r="W1709" s="14">
        <v>255</v>
      </c>
      <c r="X1709" s="14">
        <v>11</v>
      </c>
      <c r="Y1709" s="14">
        <v>33</v>
      </c>
      <c r="Z1709" s="14">
        <v>8</v>
      </c>
      <c r="AA1709" s="2">
        <v>4</v>
      </c>
      <c r="AB1709" s="2">
        <v>6</v>
      </c>
      <c r="AC1709" s="2">
        <v>9</v>
      </c>
      <c r="AD1709" s="2">
        <v>4</v>
      </c>
      <c r="AE1709" s="2">
        <v>0</v>
      </c>
      <c r="AF1709" s="2">
        <v>0</v>
      </c>
      <c r="AG1709" s="16">
        <v>0</v>
      </c>
      <c r="AH1709" s="49" t="s">
        <v>574</v>
      </c>
      <c r="AI1709" s="49" t="s">
        <v>574</v>
      </c>
      <c r="AJ1709" s="49" t="s">
        <v>574</v>
      </c>
      <c r="AK1709" s="49" t="s">
        <v>574</v>
      </c>
      <c r="AL1709" s="49" t="s">
        <v>574</v>
      </c>
      <c r="AM1709" s="2">
        <f t="shared" si="188"/>
        <v>0</v>
      </c>
      <c r="AN1709" s="1">
        <v>52</v>
      </c>
      <c r="AO1709" s="2">
        <v>16.626000000000001</v>
      </c>
    </row>
    <row r="1710" spans="1:41" x14ac:dyDescent="0.3">
      <c r="A1710">
        <v>2574</v>
      </c>
      <c r="B1710">
        <v>1978</v>
      </c>
      <c r="C1710" s="1">
        <f t="shared" si="182"/>
        <v>46</v>
      </c>
      <c r="D1710" t="s">
        <v>25</v>
      </c>
      <c r="E1710" t="s">
        <v>34</v>
      </c>
      <c r="F1710" s="4" t="s">
        <v>29</v>
      </c>
      <c r="G1710" t="s">
        <v>29</v>
      </c>
      <c r="H1710" s="20">
        <v>61996</v>
      </c>
      <c r="I1710" s="2">
        <f t="shared" si="183"/>
        <v>61.996000000000002</v>
      </c>
      <c r="J1710" s="2">
        <v>0</v>
      </c>
      <c r="K1710" s="2">
        <v>1</v>
      </c>
      <c r="L1710" s="16">
        <f t="shared" si="184"/>
        <v>1</v>
      </c>
      <c r="M1710" s="6" t="s">
        <v>272</v>
      </c>
      <c r="N1710" s="4">
        <f t="shared" si="185"/>
        <v>2</v>
      </c>
      <c r="O1710" s="3">
        <f t="shared" si="186"/>
        <v>41305</v>
      </c>
      <c r="P1710" s="4" t="str" cm="1">
        <f t="array" ref="P1710:R1710">_xlfn.TEXTSPLIT(M1710,"/")</f>
        <v>1</v>
      </c>
      <c r="Q1710" s="4" t="str">
        <v>31</v>
      </c>
      <c r="R1710" s="4" t="str">
        <v>13</v>
      </c>
      <c r="S1710" s="5">
        <f t="shared" si="187"/>
        <v>41305</v>
      </c>
      <c r="T1710">
        <v>27</v>
      </c>
      <c r="U1710" s="14">
        <v>1050</v>
      </c>
      <c r="V1710" s="14">
        <v>12</v>
      </c>
      <c r="W1710" s="14">
        <v>144</v>
      </c>
      <c r="X1710" s="14">
        <v>0</v>
      </c>
      <c r="Y1710" s="14">
        <v>0</v>
      </c>
      <c r="Z1710" s="14">
        <v>24</v>
      </c>
      <c r="AA1710" s="2">
        <v>3</v>
      </c>
      <c r="AB1710" s="2">
        <v>6</v>
      </c>
      <c r="AC1710" s="2">
        <v>8</v>
      </c>
      <c r="AD1710" s="2">
        <v>5</v>
      </c>
      <c r="AE1710" s="2">
        <v>1</v>
      </c>
      <c r="AF1710" s="2">
        <v>0</v>
      </c>
      <c r="AG1710" s="16">
        <v>3</v>
      </c>
      <c r="AH1710" s="49" t="s">
        <v>574</v>
      </c>
      <c r="AI1710" s="49">
        <v>1</v>
      </c>
      <c r="AJ1710" s="49" t="s">
        <v>574</v>
      </c>
      <c r="AK1710" s="49">
        <v>1</v>
      </c>
      <c r="AL1710" s="49">
        <v>1</v>
      </c>
      <c r="AM1710" s="2">
        <f t="shared" si="188"/>
        <v>0</v>
      </c>
      <c r="AN1710" s="1">
        <v>65</v>
      </c>
      <c r="AO1710" s="2">
        <v>15.055999999999999</v>
      </c>
    </row>
    <row r="1711" spans="1:41" x14ac:dyDescent="0.3">
      <c r="A1711">
        <v>2570</v>
      </c>
      <c r="B1711">
        <v>1969</v>
      </c>
      <c r="C1711" s="1">
        <f t="shared" si="182"/>
        <v>55</v>
      </c>
      <c r="D1711" t="s">
        <v>25</v>
      </c>
      <c r="E1711" t="s">
        <v>22</v>
      </c>
      <c r="F1711" s="4" t="s">
        <v>32</v>
      </c>
      <c r="G1711" t="s">
        <v>32</v>
      </c>
      <c r="H1711" s="20">
        <v>56534</v>
      </c>
      <c r="I1711" s="2">
        <f t="shared" si="183"/>
        <v>56.533999999999999</v>
      </c>
      <c r="J1711" s="2">
        <v>0</v>
      </c>
      <c r="K1711" s="2">
        <v>1</v>
      </c>
      <c r="L1711" s="16">
        <f t="shared" si="184"/>
        <v>1</v>
      </c>
      <c r="M1711" s="6" t="s">
        <v>45</v>
      </c>
      <c r="N1711" s="4">
        <f t="shared" si="185"/>
        <v>2</v>
      </c>
      <c r="O1711" s="3">
        <f t="shared" si="186"/>
        <v>41478</v>
      </c>
      <c r="P1711" s="4" t="str" cm="1">
        <f t="array" ref="P1711:R1711">_xlfn.TEXTSPLIT(M1711,"/")</f>
        <v>7</v>
      </c>
      <c r="Q1711" s="4" t="str">
        <v>23</v>
      </c>
      <c r="R1711" s="4" t="str">
        <v>13</v>
      </c>
      <c r="S1711" s="5">
        <f t="shared" si="187"/>
        <v>41478</v>
      </c>
      <c r="T1711">
        <v>35</v>
      </c>
      <c r="U1711" s="14">
        <v>691</v>
      </c>
      <c r="V1711" s="14">
        <v>7</v>
      </c>
      <c r="W1711" s="14">
        <v>61</v>
      </c>
      <c r="X1711" s="14">
        <v>10</v>
      </c>
      <c r="Y1711" s="14">
        <v>0</v>
      </c>
      <c r="Z1711" s="14">
        <v>46</v>
      </c>
      <c r="AA1711" s="2">
        <v>4</v>
      </c>
      <c r="AB1711" s="2">
        <v>10</v>
      </c>
      <c r="AC1711" s="2">
        <v>7</v>
      </c>
      <c r="AD1711" s="2">
        <v>8</v>
      </c>
      <c r="AE1711" s="2">
        <v>1</v>
      </c>
      <c r="AF1711" s="2">
        <v>0</v>
      </c>
      <c r="AG1711" s="16">
        <v>2</v>
      </c>
      <c r="AH1711" s="49" t="s">
        <v>574</v>
      </c>
      <c r="AI1711" s="49">
        <v>1</v>
      </c>
      <c r="AJ1711" s="49" t="s">
        <v>574</v>
      </c>
      <c r="AK1711" s="49" t="s">
        <v>574</v>
      </c>
      <c r="AL1711" s="49">
        <v>1</v>
      </c>
      <c r="AM1711" s="2">
        <f t="shared" si="188"/>
        <v>0</v>
      </c>
      <c r="AN1711" s="1">
        <v>66</v>
      </c>
      <c r="AO1711" s="2">
        <v>6.835</v>
      </c>
    </row>
    <row r="1712" spans="1:41" hidden="1" x14ac:dyDescent="0.3">
      <c r="A1712">
        <v>2569</v>
      </c>
      <c r="B1712">
        <v>1988</v>
      </c>
      <c r="C1712" s="1">
        <f t="shared" si="182"/>
        <v>36</v>
      </c>
      <c r="D1712" t="s">
        <v>31</v>
      </c>
      <c r="E1712" t="s">
        <v>22</v>
      </c>
      <c r="F1712" s="4" t="s">
        <v>29</v>
      </c>
      <c r="G1712" t="s">
        <v>29</v>
      </c>
      <c r="H1712" s="20">
        <v>17323</v>
      </c>
      <c r="I1712" s="2">
        <f t="shared" si="183"/>
        <v>17.323</v>
      </c>
      <c r="J1712" s="2">
        <v>0</v>
      </c>
      <c r="K1712" s="2">
        <v>0</v>
      </c>
      <c r="L1712" s="16">
        <f t="shared" si="184"/>
        <v>0</v>
      </c>
      <c r="M1712" s="7">
        <v>41192</v>
      </c>
      <c r="N1712" s="4">
        <f t="shared" si="185"/>
        <v>1</v>
      </c>
      <c r="O1712" s="3">
        <f t="shared" si="186"/>
        <v>41192</v>
      </c>
      <c r="P1712" s="4" t="str" cm="1">
        <f t="array" ref="P1712">_xlfn.TEXTSPLIT(M1712,"/")</f>
        <v>41192</v>
      </c>
      <c r="Q1712" s="5"/>
      <c r="R1712" s="5"/>
      <c r="S1712" s="5" t="e">
        <f t="shared" si="187"/>
        <v>#NUM!</v>
      </c>
      <c r="T1712">
        <v>38</v>
      </c>
      <c r="U1712" s="14">
        <v>3</v>
      </c>
      <c r="V1712" s="14">
        <v>14</v>
      </c>
      <c r="W1712" s="14">
        <v>17</v>
      </c>
      <c r="X1712" s="14">
        <v>6</v>
      </c>
      <c r="Y1712" s="14">
        <v>1</v>
      </c>
      <c r="Z1712" s="14">
        <v>5</v>
      </c>
      <c r="AA1712" s="2">
        <v>1</v>
      </c>
      <c r="AB1712" s="2">
        <v>1</v>
      </c>
      <c r="AC1712" s="2">
        <v>3</v>
      </c>
      <c r="AD1712" s="2">
        <v>8</v>
      </c>
      <c r="AE1712" s="2">
        <v>0</v>
      </c>
      <c r="AF1712" s="2">
        <v>0</v>
      </c>
      <c r="AG1712" s="16">
        <v>0</v>
      </c>
      <c r="AH1712" s="49" t="s">
        <v>574</v>
      </c>
      <c r="AI1712" s="49" t="s">
        <v>574</v>
      </c>
      <c r="AJ1712" s="49" t="s">
        <v>574</v>
      </c>
      <c r="AK1712" s="49" t="s">
        <v>574</v>
      </c>
      <c r="AL1712" s="49" t="s">
        <v>574</v>
      </c>
      <c r="AM1712" s="2">
        <f t="shared" si="188"/>
        <v>0</v>
      </c>
      <c r="AN1712" s="1">
        <v>82</v>
      </c>
      <c r="AO1712" s="2">
        <v>93.027000000000001</v>
      </c>
    </row>
    <row r="1713" spans="1:41" hidden="1" x14ac:dyDescent="0.3">
      <c r="A1713">
        <v>2565</v>
      </c>
      <c r="B1713">
        <v>1956</v>
      </c>
      <c r="C1713" s="1">
        <f t="shared" si="182"/>
        <v>68</v>
      </c>
      <c r="D1713" t="s">
        <v>47</v>
      </c>
      <c r="E1713" t="s">
        <v>42</v>
      </c>
      <c r="F1713" s="4" t="s">
        <v>23</v>
      </c>
      <c r="G1713" t="s">
        <v>23</v>
      </c>
      <c r="H1713" s="20">
        <v>70638</v>
      </c>
      <c r="I1713" s="2">
        <f t="shared" si="183"/>
        <v>70.638000000000005</v>
      </c>
      <c r="J1713" s="2">
        <v>0</v>
      </c>
      <c r="K1713" s="2">
        <v>0</v>
      </c>
      <c r="L1713" s="16">
        <f t="shared" si="184"/>
        <v>0</v>
      </c>
      <c r="M1713" s="7">
        <v>41280</v>
      </c>
      <c r="N1713" s="4">
        <f t="shared" si="185"/>
        <v>1</v>
      </c>
      <c r="O1713" s="3">
        <f t="shared" si="186"/>
        <v>41280</v>
      </c>
      <c r="P1713" s="4" t="str" cm="1">
        <f t="array" ref="P1713">_xlfn.TEXTSPLIT(M1713,"/")</f>
        <v>41280</v>
      </c>
      <c r="Q1713" s="5"/>
      <c r="R1713" s="5"/>
      <c r="S1713" s="5" t="e">
        <f t="shared" si="187"/>
        <v>#NUM!</v>
      </c>
      <c r="T1713">
        <v>69</v>
      </c>
      <c r="U1713" s="14">
        <v>1016</v>
      </c>
      <c r="V1713" s="14">
        <v>12</v>
      </c>
      <c r="W1713" s="14">
        <v>215</v>
      </c>
      <c r="X1713" s="14">
        <v>16</v>
      </c>
      <c r="Y1713" s="14">
        <v>12</v>
      </c>
      <c r="Z1713" s="14">
        <v>63</v>
      </c>
      <c r="AA1713" s="2">
        <v>1</v>
      </c>
      <c r="AB1713" s="2">
        <v>4</v>
      </c>
      <c r="AC1713" s="2">
        <v>10</v>
      </c>
      <c r="AD1713" s="2">
        <v>3</v>
      </c>
      <c r="AE1713" s="2">
        <v>0</v>
      </c>
      <c r="AF1713" s="2">
        <v>0</v>
      </c>
      <c r="AG1713" s="16">
        <v>1</v>
      </c>
      <c r="AH1713" s="49" t="s">
        <v>574</v>
      </c>
      <c r="AI1713" s="49">
        <v>1</v>
      </c>
      <c r="AJ1713" s="49" t="s">
        <v>574</v>
      </c>
      <c r="AK1713" s="49" t="s">
        <v>574</v>
      </c>
      <c r="AL1713" s="49" t="s">
        <v>574</v>
      </c>
      <c r="AM1713" s="2">
        <f t="shared" si="188"/>
        <v>0</v>
      </c>
      <c r="AN1713" s="1">
        <v>34</v>
      </c>
      <c r="AO1713" s="2">
        <v>81.216999999999999</v>
      </c>
    </row>
    <row r="1714" spans="1:41" x14ac:dyDescent="0.3">
      <c r="A1714">
        <v>2564</v>
      </c>
      <c r="B1714">
        <v>1954</v>
      </c>
      <c r="C1714" s="1">
        <f t="shared" si="182"/>
        <v>70</v>
      </c>
      <c r="D1714" t="s">
        <v>25</v>
      </c>
      <c r="E1714" t="s">
        <v>22</v>
      </c>
      <c r="F1714" s="4" t="s">
        <v>32</v>
      </c>
      <c r="G1714" t="s">
        <v>32</v>
      </c>
      <c r="H1714" s="20">
        <v>61278</v>
      </c>
      <c r="I1714" s="2">
        <f t="shared" si="183"/>
        <v>61.277999999999999</v>
      </c>
      <c r="J1714" s="2">
        <v>0</v>
      </c>
      <c r="K1714" s="2">
        <v>1</v>
      </c>
      <c r="L1714" s="16">
        <f t="shared" si="184"/>
        <v>1</v>
      </c>
      <c r="M1714" s="7">
        <v>41730</v>
      </c>
      <c r="N1714" s="4">
        <f t="shared" si="185"/>
        <v>1</v>
      </c>
      <c r="O1714" s="3">
        <f t="shared" si="186"/>
        <v>41730</v>
      </c>
      <c r="P1714" s="4" t="str" cm="1">
        <f t="array" ref="P1714">_xlfn.TEXTSPLIT(M1714,"/")</f>
        <v>41730</v>
      </c>
      <c r="Q1714" s="5"/>
      <c r="R1714" s="5"/>
      <c r="S1714" s="5" t="e">
        <f t="shared" si="187"/>
        <v>#NUM!</v>
      </c>
      <c r="T1714">
        <v>87</v>
      </c>
      <c r="U1714" s="14">
        <v>111</v>
      </c>
      <c r="V1714" s="14">
        <v>3</v>
      </c>
      <c r="W1714" s="14">
        <v>28</v>
      </c>
      <c r="X1714" s="14">
        <v>2</v>
      </c>
      <c r="Y1714" s="14">
        <v>6</v>
      </c>
      <c r="Z1714" s="14">
        <v>15</v>
      </c>
      <c r="AA1714" s="2">
        <v>2</v>
      </c>
      <c r="AB1714" s="2">
        <v>3</v>
      </c>
      <c r="AC1714" s="2">
        <v>4</v>
      </c>
      <c r="AD1714" s="2">
        <v>6</v>
      </c>
      <c r="AE1714" s="2">
        <v>0</v>
      </c>
      <c r="AF1714" s="2">
        <v>0</v>
      </c>
      <c r="AG1714" s="16">
        <v>0</v>
      </c>
      <c r="AH1714" s="49" t="s">
        <v>574</v>
      </c>
      <c r="AI1714" s="49" t="s">
        <v>574</v>
      </c>
      <c r="AJ1714" s="49" t="s">
        <v>574</v>
      </c>
      <c r="AK1714" s="49" t="s">
        <v>574</v>
      </c>
      <c r="AL1714" s="49" t="s">
        <v>574</v>
      </c>
      <c r="AM1714" s="2">
        <f t="shared" si="188"/>
        <v>0</v>
      </c>
      <c r="AN1714" s="1">
        <v>34</v>
      </c>
      <c r="AO1714" s="2">
        <v>81.216999999999999</v>
      </c>
    </row>
    <row r="1715" spans="1:41" hidden="1" x14ac:dyDescent="0.3">
      <c r="A1715">
        <v>2563</v>
      </c>
      <c r="B1715">
        <v>1962</v>
      </c>
      <c r="C1715" s="1">
        <f t="shared" si="182"/>
        <v>62</v>
      </c>
      <c r="D1715" t="s">
        <v>40</v>
      </c>
      <c r="E1715" t="s">
        <v>66</v>
      </c>
      <c r="F1715" s="4" t="s">
        <v>29</v>
      </c>
      <c r="G1715" t="s">
        <v>29</v>
      </c>
      <c r="H1715" s="20">
        <v>28249</v>
      </c>
      <c r="I1715" s="2">
        <f t="shared" si="183"/>
        <v>28.248999999999999</v>
      </c>
      <c r="J1715" s="2">
        <v>0</v>
      </c>
      <c r="K1715" s="2">
        <v>0</v>
      </c>
      <c r="L1715" s="16">
        <f t="shared" si="184"/>
        <v>0</v>
      </c>
      <c r="M1715" s="6" t="s">
        <v>27</v>
      </c>
      <c r="N1715" s="4">
        <f t="shared" si="185"/>
        <v>2</v>
      </c>
      <c r="O1715" s="3">
        <f t="shared" si="186"/>
        <v>41805</v>
      </c>
      <c r="P1715" s="4" t="str" cm="1">
        <f t="array" ref="P1715:R1715">_xlfn.TEXTSPLIT(M1715,"/")</f>
        <v>6</v>
      </c>
      <c r="Q1715" s="4" t="str">
        <v>15</v>
      </c>
      <c r="R1715" s="4" t="str">
        <v>14</v>
      </c>
      <c r="S1715" s="5">
        <f t="shared" si="187"/>
        <v>41805</v>
      </c>
      <c r="T1715">
        <v>80</v>
      </c>
      <c r="U1715" s="14">
        <v>1</v>
      </c>
      <c r="V1715" s="14">
        <v>9</v>
      </c>
      <c r="W1715" s="14">
        <v>7</v>
      </c>
      <c r="X1715" s="14">
        <v>2</v>
      </c>
      <c r="Y1715" s="14">
        <v>14</v>
      </c>
      <c r="Z1715" s="14">
        <v>10</v>
      </c>
      <c r="AA1715" s="2">
        <v>1</v>
      </c>
      <c r="AB1715" s="2">
        <v>2</v>
      </c>
      <c r="AC1715" s="2">
        <v>3</v>
      </c>
      <c r="AD1715" s="2">
        <v>6</v>
      </c>
      <c r="AE1715" s="2">
        <v>0</v>
      </c>
      <c r="AF1715" s="2">
        <v>0</v>
      </c>
      <c r="AG1715" s="16">
        <v>0</v>
      </c>
      <c r="AH1715" s="49" t="s">
        <v>574</v>
      </c>
      <c r="AI1715" s="49" t="s">
        <v>574</v>
      </c>
      <c r="AJ1715" s="49" t="s">
        <v>574</v>
      </c>
      <c r="AK1715" s="49" t="s">
        <v>574</v>
      </c>
      <c r="AL1715" s="49" t="s">
        <v>574</v>
      </c>
      <c r="AM1715" s="2">
        <f t="shared" si="188"/>
        <v>0</v>
      </c>
      <c r="AN1715" s="1">
        <v>56</v>
      </c>
      <c r="AO1715" s="2">
        <v>75.701999999999998</v>
      </c>
    </row>
    <row r="1716" spans="1:41" hidden="1" x14ac:dyDescent="0.3">
      <c r="A1716">
        <v>2561</v>
      </c>
      <c r="B1716">
        <v>1967</v>
      </c>
      <c r="C1716" s="1">
        <f t="shared" si="182"/>
        <v>57</v>
      </c>
      <c r="D1716" t="s">
        <v>38</v>
      </c>
      <c r="E1716" t="s">
        <v>22</v>
      </c>
      <c r="F1716" s="4" t="s">
        <v>26</v>
      </c>
      <c r="G1716" t="s">
        <v>26</v>
      </c>
      <c r="H1716" s="20">
        <v>63810</v>
      </c>
      <c r="I1716" s="2">
        <f t="shared" si="183"/>
        <v>63.81</v>
      </c>
      <c r="J1716" s="2">
        <v>0</v>
      </c>
      <c r="K1716" s="2">
        <v>1</v>
      </c>
      <c r="L1716" s="16">
        <f t="shared" si="184"/>
        <v>1</v>
      </c>
      <c r="M1716" s="7">
        <v>41224</v>
      </c>
      <c r="N1716" s="4">
        <f t="shared" si="185"/>
        <v>1</v>
      </c>
      <c r="O1716" s="3">
        <f t="shared" si="186"/>
        <v>41224</v>
      </c>
      <c r="P1716" s="4" t="str" cm="1">
        <f t="array" ref="P1716">_xlfn.TEXTSPLIT(M1716,"/")</f>
        <v>41224</v>
      </c>
      <c r="Q1716" s="5"/>
      <c r="R1716" s="5"/>
      <c r="S1716" s="5" t="e">
        <f t="shared" si="187"/>
        <v>#NUM!</v>
      </c>
      <c r="T1716">
        <v>45</v>
      </c>
      <c r="U1716" s="14">
        <v>977</v>
      </c>
      <c r="V1716" s="14">
        <v>12</v>
      </c>
      <c r="W1716" s="14">
        <v>253</v>
      </c>
      <c r="X1716" s="14">
        <v>16</v>
      </c>
      <c r="Y1716" s="14">
        <v>12</v>
      </c>
      <c r="Z1716" s="14">
        <v>101</v>
      </c>
      <c r="AA1716" s="2">
        <v>4</v>
      </c>
      <c r="AB1716" s="2">
        <v>4</v>
      </c>
      <c r="AC1716" s="2">
        <v>12</v>
      </c>
      <c r="AD1716" s="2">
        <v>8</v>
      </c>
      <c r="AE1716" s="2">
        <v>0</v>
      </c>
      <c r="AF1716" s="2">
        <v>0</v>
      </c>
      <c r="AG1716" s="16">
        <v>1</v>
      </c>
      <c r="AH1716" s="49" t="s">
        <v>574</v>
      </c>
      <c r="AI1716" s="49">
        <v>1</v>
      </c>
      <c r="AJ1716" s="49" t="s">
        <v>574</v>
      </c>
      <c r="AK1716" s="49" t="s">
        <v>574</v>
      </c>
      <c r="AL1716" s="49" t="s">
        <v>574</v>
      </c>
      <c r="AM1716" s="2">
        <f t="shared" si="188"/>
        <v>0</v>
      </c>
      <c r="AN1716" s="1">
        <v>53</v>
      </c>
      <c r="AO1716" s="2">
        <v>65.706000000000003</v>
      </c>
    </row>
    <row r="1717" spans="1:41" x14ac:dyDescent="0.3">
      <c r="A1717">
        <v>2557</v>
      </c>
      <c r="B1717">
        <v>1971</v>
      </c>
      <c r="C1717" s="1">
        <f t="shared" si="182"/>
        <v>53</v>
      </c>
      <c r="D1717" t="s">
        <v>25</v>
      </c>
      <c r="E1717" t="s">
        <v>42</v>
      </c>
      <c r="F1717" s="4" t="s">
        <v>26</v>
      </c>
      <c r="G1717" t="s">
        <v>26</v>
      </c>
      <c r="H1717" s="20">
        <v>29548</v>
      </c>
      <c r="I1717" s="2">
        <f t="shared" si="183"/>
        <v>29.547999999999998</v>
      </c>
      <c r="J1717" s="2">
        <v>1</v>
      </c>
      <c r="K1717" s="2">
        <v>0</v>
      </c>
      <c r="L1717" s="16">
        <f t="shared" si="184"/>
        <v>1</v>
      </c>
      <c r="M1717" s="6" t="s">
        <v>370</v>
      </c>
      <c r="N1717" s="4">
        <f t="shared" si="185"/>
        <v>2</v>
      </c>
      <c r="O1717" s="3">
        <f t="shared" si="186"/>
        <v>41515</v>
      </c>
      <c r="P1717" s="4" t="str" cm="1">
        <f t="array" ref="P1717:R1717">_xlfn.TEXTSPLIT(M1717,"/")</f>
        <v>8</v>
      </c>
      <c r="Q1717" s="4" t="str">
        <v>29</v>
      </c>
      <c r="R1717" s="4" t="str">
        <v>13</v>
      </c>
      <c r="S1717" s="5">
        <f t="shared" si="187"/>
        <v>41515</v>
      </c>
      <c r="T1717">
        <v>52</v>
      </c>
      <c r="U1717" s="14">
        <v>7</v>
      </c>
      <c r="V1717" s="14">
        <v>1</v>
      </c>
      <c r="W1717" s="14">
        <v>6</v>
      </c>
      <c r="X1717" s="14">
        <v>3</v>
      </c>
      <c r="Y1717" s="14">
        <v>1</v>
      </c>
      <c r="Z1717" s="14">
        <v>11</v>
      </c>
      <c r="AA1717" s="2">
        <v>1</v>
      </c>
      <c r="AB1717" s="2">
        <v>1</v>
      </c>
      <c r="AC1717" s="2">
        <v>2</v>
      </c>
      <c r="AD1717" s="2">
        <v>4</v>
      </c>
      <c r="AE1717" s="2">
        <v>0</v>
      </c>
      <c r="AF1717" s="2">
        <v>0</v>
      </c>
      <c r="AG1717" s="16">
        <v>1</v>
      </c>
      <c r="AH1717" s="49">
        <v>1</v>
      </c>
      <c r="AI1717" s="49" t="s">
        <v>574</v>
      </c>
      <c r="AJ1717" s="49" t="s">
        <v>574</v>
      </c>
      <c r="AK1717" s="49" t="s">
        <v>574</v>
      </c>
      <c r="AL1717" s="49" t="s">
        <v>574</v>
      </c>
      <c r="AM1717" s="2">
        <f t="shared" si="188"/>
        <v>0</v>
      </c>
      <c r="AN1717" s="1">
        <v>47</v>
      </c>
      <c r="AO1717" s="2">
        <v>65.665000000000006</v>
      </c>
    </row>
    <row r="1718" spans="1:41" x14ac:dyDescent="0.3">
      <c r="A1718">
        <v>2552</v>
      </c>
      <c r="B1718">
        <v>1956</v>
      </c>
      <c r="C1718" s="1">
        <f t="shared" si="182"/>
        <v>68</v>
      </c>
      <c r="D1718" t="s">
        <v>25</v>
      </c>
      <c r="E1718" t="s">
        <v>34</v>
      </c>
      <c r="F1718" s="4" t="s">
        <v>26</v>
      </c>
      <c r="G1718" t="s">
        <v>26</v>
      </c>
      <c r="H1718" s="20">
        <v>55521</v>
      </c>
      <c r="I1718" s="2">
        <f t="shared" si="183"/>
        <v>55.521000000000001</v>
      </c>
      <c r="J1718" s="2">
        <v>1</v>
      </c>
      <c r="K1718" s="2">
        <v>2</v>
      </c>
      <c r="L1718" s="16">
        <f t="shared" si="184"/>
        <v>3</v>
      </c>
      <c r="M1718" s="6" t="s">
        <v>151</v>
      </c>
      <c r="N1718" s="4">
        <f t="shared" si="185"/>
        <v>2</v>
      </c>
      <c r="O1718" s="3">
        <f t="shared" si="186"/>
        <v>41569</v>
      </c>
      <c r="P1718" s="4" t="str" cm="1">
        <f t="array" ref="P1718:R1718">_xlfn.TEXTSPLIT(M1718,"/")</f>
        <v>10</v>
      </c>
      <c r="Q1718" s="4" t="str">
        <v>22</v>
      </c>
      <c r="R1718" s="4" t="str">
        <v>13</v>
      </c>
      <c r="S1718" s="5">
        <f t="shared" si="187"/>
        <v>41569</v>
      </c>
      <c r="T1718">
        <v>11</v>
      </c>
      <c r="U1718" s="14">
        <v>416</v>
      </c>
      <c r="V1718" s="14">
        <v>0</v>
      </c>
      <c r="W1718" s="14">
        <v>26</v>
      </c>
      <c r="X1718" s="14">
        <v>0</v>
      </c>
      <c r="Y1718" s="14">
        <v>0</v>
      </c>
      <c r="Z1718" s="14">
        <v>4</v>
      </c>
      <c r="AA1718" s="2">
        <v>9</v>
      </c>
      <c r="AB1718" s="2">
        <v>6</v>
      </c>
      <c r="AC1718" s="2">
        <v>6</v>
      </c>
      <c r="AD1718" s="2">
        <v>7</v>
      </c>
      <c r="AE1718" s="2">
        <v>1</v>
      </c>
      <c r="AF1718" s="2">
        <v>0</v>
      </c>
      <c r="AG1718" s="16">
        <v>1</v>
      </c>
      <c r="AH1718" s="49" t="s">
        <v>574</v>
      </c>
      <c r="AI1718" s="49">
        <v>1</v>
      </c>
      <c r="AJ1718" s="49" t="s">
        <v>574</v>
      </c>
      <c r="AK1718" s="49" t="s">
        <v>574</v>
      </c>
      <c r="AL1718" s="49" t="s">
        <v>574</v>
      </c>
      <c r="AM1718" s="2">
        <f t="shared" si="188"/>
        <v>0</v>
      </c>
      <c r="AN1718" s="1">
        <v>47</v>
      </c>
      <c r="AO1718" s="2">
        <v>64.891999999999996</v>
      </c>
    </row>
    <row r="1719" spans="1:41" x14ac:dyDescent="0.3">
      <c r="A1719">
        <v>2549</v>
      </c>
      <c r="B1719">
        <v>1984</v>
      </c>
      <c r="C1719" s="1">
        <f t="shared" si="182"/>
        <v>40</v>
      </c>
      <c r="D1719" t="s">
        <v>25</v>
      </c>
      <c r="E1719" t="s">
        <v>34</v>
      </c>
      <c r="F1719" s="4" t="s">
        <v>32</v>
      </c>
      <c r="G1719" t="s">
        <v>32</v>
      </c>
      <c r="H1719" s="20">
        <v>21840</v>
      </c>
      <c r="I1719" s="2">
        <f t="shared" si="183"/>
        <v>21.84</v>
      </c>
      <c r="J1719" s="2">
        <v>1</v>
      </c>
      <c r="K1719" s="2">
        <v>0</v>
      </c>
      <c r="L1719" s="16">
        <f t="shared" si="184"/>
        <v>1</v>
      </c>
      <c r="M1719" s="6" t="s">
        <v>147</v>
      </c>
      <c r="N1719" s="4">
        <f t="shared" si="185"/>
        <v>2</v>
      </c>
      <c r="O1719" s="3">
        <f t="shared" si="186"/>
        <v>41476</v>
      </c>
      <c r="P1719" s="4" t="str" cm="1">
        <f t="array" ref="P1719:R1719">_xlfn.TEXTSPLIT(M1719,"/")</f>
        <v>7</v>
      </c>
      <c r="Q1719" s="4" t="str">
        <v>21</v>
      </c>
      <c r="R1719" s="4" t="str">
        <v>13</v>
      </c>
      <c r="S1719" s="5">
        <f t="shared" si="187"/>
        <v>41476</v>
      </c>
      <c r="T1719">
        <v>80</v>
      </c>
      <c r="U1719" s="14">
        <v>17</v>
      </c>
      <c r="V1719" s="14">
        <v>0</v>
      </c>
      <c r="W1719" s="14">
        <v>9</v>
      </c>
      <c r="X1719" s="14">
        <v>0</v>
      </c>
      <c r="Y1719" s="14">
        <v>0</v>
      </c>
      <c r="Z1719" s="14">
        <v>1</v>
      </c>
      <c r="AA1719" s="2">
        <v>1</v>
      </c>
      <c r="AB1719" s="2">
        <v>1</v>
      </c>
      <c r="AC1719" s="2">
        <v>3</v>
      </c>
      <c r="AD1719" s="2">
        <v>9</v>
      </c>
      <c r="AE1719" s="2">
        <v>0</v>
      </c>
      <c r="AF1719" s="2">
        <v>0</v>
      </c>
      <c r="AG1719" s="16">
        <v>0</v>
      </c>
      <c r="AH1719" s="49" t="s">
        <v>574</v>
      </c>
      <c r="AI1719" s="49" t="s">
        <v>574</v>
      </c>
      <c r="AJ1719" s="49" t="s">
        <v>574</v>
      </c>
      <c r="AK1719" s="49" t="s">
        <v>574</v>
      </c>
      <c r="AL1719" s="49" t="s">
        <v>574</v>
      </c>
      <c r="AM1719" s="2">
        <f t="shared" si="188"/>
        <v>0</v>
      </c>
      <c r="AN1719" s="1">
        <v>34</v>
      </c>
      <c r="AO1719" s="2">
        <v>59.06</v>
      </c>
    </row>
    <row r="1720" spans="1:41" x14ac:dyDescent="0.3">
      <c r="A1720">
        <v>2546</v>
      </c>
      <c r="B1720">
        <v>1978</v>
      </c>
      <c r="C1720" s="1">
        <f t="shared" si="182"/>
        <v>46</v>
      </c>
      <c r="D1720" t="s">
        <v>25</v>
      </c>
      <c r="E1720" t="s">
        <v>36</v>
      </c>
      <c r="F1720" s="4" t="s">
        <v>26</v>
      </c>
      <c r="G1720" t="s">
        <v>26</v>
      </c>
      <c r="H1720" s="20">
        <v>31878</v>
      </c>
      <c r="I1720" s="2">
        <f t="shared" si="183"/>
        <v>31.878</v>
      </c>
      <c r="J1720" s="2">
        <v>0</v>
      </c>
      <c r="K1720" s="2">
        <v>1</v>
      </c>
      <c r="L1720" s="16">
        <f t="shared" si="184"/>
        <v>1</v>
      </c>
      <c r="M1720" s="6" t="s">
        <v>123</v>
      </c>
      <c r="N1720" s="4">
        <f t="shared" si="185"/>
        <v>2</v>
      </c>
      <c r="O1720" s="3">
        <f t="shared" si="186"/>
        <v>41812</v>
      </c>
      <c r="P1720" s="4" t="str" cm="1">
        <f t="array" ref="P1720:R1720">_xlfn.TEXTSPLIT(M1720,"/")</f>
        <v>6</v>
      </c>
      <c r="Q1720" s="4" t="str">
        <v>22</v>
      </c>
      <c r="R1720" s="4" t="str">
        <v>14</v>
      </c>
      <c r="S1720" s="5">
        <f t="shared" si="187"/>
        <v>41812</v>
      </c>
      <c r="T1720">
        <v>7</v>
      </c>
      <c r="U1720" s="14">
        <v>23</v>
      </c>
      <c r="V1720" s="14">
        <v>4</v>
      </c>
      <c r="W1720" s="14">
        <v>5</v>
      </c>
      <c r="X1720" s="14">
        <v>10</v>
      </c>
      <c r="Y1720" s="14">
        <v>5</v>
      </c>
      <c r="Z1720" s="14">
        <v>23</v>
      </c>
      <c r="AA1720" s="2">
        <v>1</v>
      </c>
      <c r="AB1720" s="2">
        <v>1</v>
      </c>
      <c r="AC1720" s="2">
        <v>4</v>
      </c>
      <c r="AD1720" s="2">
        <v>3</v>
      </c>
      <c r="AE1720" s="2">
        <v>0</v>
      </c>
      <c r="AF1720" s="2">
        <v>0</v>
      </c>
      <c r="AG1720" s="16">
        <v>0</v>
      </c>
      <c r="AH1720" s="49" t="s">
        <v>574</v>
      </c>
      <c r="AI1720" s="49" t="s">
        <v>574</v>
      </c>
      <c r="AJ1720" s="49" t="s">
        <v>574</v>
      </c>
      <c r="AK1720" s="49" t="s">
        <v>574</v>
      </c>
      <c r="AL1720" s="49" t="s">
        <v>574</v>
      </c>
      <c r="AM1720" s="2">
        <f t="shared" si="188"/>
        <v>0</v>
      </c>
      <c r="AN1720" s="1">
        <v>53</v>
      </c>
      <c r="AO1720" s="2">
        <v>58.71</v>
      </c>
    </row>
    <row r="1721" spans="1:41" hidden="1" x14ac:dyDescent="0.3">
      <c r="A1721">
        <v>2544</v>
      </c>
      <c r="B1721">
        <v>1952</v>
      </c>
      <c r="C1721" s="1">
        <f t="shared" si="182"/>
        <v>72</v>
      </c>
      <c r="D1721" t="s">
        <v>40</v>
      </c>
      <c r="E1721" t="s">
        <v>42</v>
      </c>
      <c r="F1721" s="4" t="s">
        <v>23</v>
      </c>
      <c r="G1721" t="s">
        <v>23</v>
      </c>
      <c r="H1721" s="20">
        <v>57530</v>
      </c>
      <c r="I1721" s="2">
        <f t="shared" si="183"/>
        <v>57.53</v>
      </c>
      <c r="J1721" s="2">
        <v>0</v>
      </c>
      <c r="K1721" s="2">
        <v>1</v>
      </c>
      <c r="L1721" s="16">
        <f t="shared" si="184"/>
        <v>1</v>
      </c>
      <c r="M1721" s="7">
        <v>41618</v>
      </c>
      <c r="N1721" s="4">
        <f t="shared" si="185"/>
        <v>1</v>
      </c>
      <c r="O1721" s="3">
        <f t="shared" si="186"/>
        <v>41618</v>
      </c>
      <c r="P1721" s="4" t="str" cm="1">
        <f t="array" ref="P1721">_xlfn.TEXTSPLIT(M1721,"/")</f>
        <v>41618</v>
      </c>
      <c r="Q1721" s="5"/>
      <c r="R1721" s="5"/>
      <c r="S1721" s="5" t="e">
        <f t="shared" si="187"/>
        <v>#NUM!</v>
      </c>
      <c r="T1721">
        <v>68</v>
      </c>
      <c r="U1721" s="14">
        <v>50</v>
      </c>
      <c r="V1721" s="14">
        <v>1</v>
      </c>
      <c r="W1721" s="14">
        <v>27</v>
      </c>
      <c r="X1721" s="14">
        <v>6</v>
      </c>
      <c r="Y1721" s="14">
        <v>7</v>
      </c>
      <c r="Z1721" s="14">
        <v>1</v>
      </c>
      <c r="AA1721" s="2">
        <v>1</v>
      </c>
      <c r="AB1721" s="2">
        <v>1</v>
      </c>
      <c r="AC1721" s="2">
        <v>4</v>
      </c>
      <c r="AD1721" s="2">
        <v>1</v>
      </c>
      <c r="AE1721" s="2">
        <v>0</v>
      </c>
      <c r="AF1721" s="2">
        <v>0</v>
      </c>
      <c r="AG1721" s="16">
        <v>0</v>
      </c>
      <c r="AH1721" s="49" t="s">
        <v>574</v>
      </c>
      <c r="AI1721" s="49" t="s">
        <v>574</v>
      </c>
      <c r="AJ1721" s="49" t="s">
        <v>574</v>
      </c>
      <c r="AK1721" s="49" t="s">
        <v>574</v>
      </c>
      <c r="AL1721" s="49" t="s">
        <v>574</v>
      </c>
      <c r="AM1721" s="2">
        <f t="shared" si="188"/>
        <v>0</v>
      </c>
      <c r="AN1721" s="1">
        <v>59</v>
      </c>
      <c r="AO1721" s="2">
        <v>58.308</v>
      </c>
    </row>
    <row r="1722" spans="1:41" x14ac:dyDescent="0.3">
      <c r="A1722">
        <v>2541</v>
      </c>
      <c r="B1722">
        <v>1977</v>
      </c>
      <c r="C1722" s="1">
        <f t="shared" si="182"/>
        <v>47</v>
      </c>
      <c r="D1722" t="s">
        <v>25</v>
      </c>
      <c r="E1722" t="s">
        <v>22</v>
      </c>
      <c r="F1722" s="4" t="s">
        <v>29</v>
      </c>
      <c r="G1722" t="s">
        <v>29</v>
      </c>
      <c r="H1722" s="20">
        <v>24027</v>
      </c>
      <c r="I1722" s="2">
        <f t="shared" si="183"/>
        <v>24.027000000000001</v>
      </c>
      <c r="J1722" s="2">
        <v>1</v>
      </c>
      <c r="K1722" s="2">
        <v>0</v>
      </c>
      <c r="L1722" s="16">
        <f t="shared" si="184"/>
        <v>1</v>
      </c>
      <c r="M1722" s="7">
        <v>41523</v>
      </c>
      <c r="N1722" s="4">
        <f t="shared" si="185"/>
        <v>1</v>
      </c>
      <c r="O1722" s="3">
        <f t="shared" si="186"/>
        <v>41523</v>
      </c>
      <c r="P1722" s="4" t="str" cm="1">
        <f t="array" ref="P1722">_xlfn.TEXTSPLIT(M1722,"/")</f>
        <v>41523</v>
      </c>
      <c r="Q1722" s="5"/>
      <c r="R1722" s="5"/>
      <c r="S1722" s="5" t="e">
        <f t="shared" si="187"/>
        <v>#NUM!</v>
      </c>
      <c r="T1722">
        <v>7</v>
      </c>
      <c r="U1722" s="14">
        <v>14</v>
      </c>
      <c r="V1722" s="14">
        <v>7</v>
      </c>
      <c r="W1722" s="14">
        <v>11</v>
      </c>
      <c r="X1722" s="14">
        <v>11</v>
      </c>
      <c r="Y1722" s="14">
        <v>0</v>
      </c>
      <c r="Z1722" s="14">
        <v>5</v>
      </c>
      <c r="AA1722" s="2">
        <v>2</v>
      </c>
      <c r="AB1722" s="2">
        <v>2</v>
      </c>
      <c r="AC1722" s="2">
        <v>3</v>
      </c>
      <c r="AD1722" s="2">
        <v>8</v>
      </c>
      <c r="AE1722" s="2">
        <v>0</v>
      </c>
      <c r="AF1722" s="2">
        <v>0</v>
      </c>
      <c r="AG1722" s="16">
        <v>0</v>
      </c>
      <c r="AH1722" s="49" t="s">
        <v>574</v>
      </c>
      <c r="AI1722" s="49" t="s">
        <v>574</v>
      </c>
      <c r="AJ1722" s="49" t="s">
        <v>574</v>
      </c>
      <c r="AK1722" s="49" t="s">
        <v>574</v>
      </c>
      <c r="AL1722" s="49" t="s">
        <v>574</v>
      </c>
      <c r="AM1722" s="2">
        <f t="shared" si="188"/>
        <v>0</v>
      </c>
      <c r="AN1722" s="1">
        <v>56</v>
      </c>
      <c r="AO1722" s="2">
        <v>52.073999999999998</v>
      </c>
    </row>
    <row r="1723" spans="1:41" x14ac:dyDescent="0.3">
      <c r="A1723">
        <v>2535</v>
      </c>
      <c r="B1723">
        <v>1979</v>
      </c>
      <c r="C1723" s="1">
        <f t="shared" si="182"/>
        <v>45</v>
      </c>
      <c r="D1723" t="s">
        <v>25</v>
      </c>
      <c r="E1723" t="s">
        <v>42</v>
      </c>
      <c r="F1723" s="4" t="s">
        <v>29</v>
      </c>
      <c r="G1723" t="s">
        <v>29</v>
      </c>
      <c r="H1723" s="20">
        <v>88097</v>
      </c>
      <c r="I1723" s="2">
        <f t="shared" si="183"/>
        <v>88.096999999999994</v>
      </c>
      <c r="J1723" s="2">
        <v>1</v>
      </c>
      <c r="K1723" s="2">
        <v>0</v>
      </c>
      <c r="L1723" s="16">
        <f t="shared" si="184"/>
        <v>1</v>
      </c>
      <c r="M1723" s="6" t="s">
        <v>256</v>
      </c>
      <c r="N1723" s="4">
        <f t="shared" si="185"/>
        <v>2</v>
      </c>
      <c r="O1723" s="3">
        <f t="shared" si="186"/>
        <v>41139</v>
      </c>
      <c r="P1723" s="4" t="str" cm="1">
        <f t="array" ref="P1723:R1723">_xlfn.TEXTSPLIT(M1723,"/")</f>
        <v>8</v>
      </c>
      <c r="Q1723" s="4" t="str">
        <v>18</v>
      </c>
      <c r="R1723" s="4" t="str">
        <v>12</v>
      </c>
      <c r="S1723" s="5">
        <f t="shared" si="187"/>
        <v>41139</v>
      </c>
      <c r="T1723">
        <v>24</v>
      </c>
      <c r="U1723" s="14">
        <v>163</v>
      </c>
      <c r="V1723" s="14">
        <v>0</v>
      </c>
      <c r="W1723" s="14">
        <v>480</v>
      </c>
      <c r="X1723" s="14">
        <v>0</v>
      </c>
      <c r="Y1723" s="14">
        <v>126</v>
      </c>
      <c r="Z1723" s="14">
        <v>75</v>
      </c>
      <c r="AA1723" s="2">
        <v>1</v>
      </c>
      <c r="AB1723" s="2">
        <v>6</v>
      </c>
      <c r="AC1723" s="2">
        <v>8</v>
      </c>
      <c r="AD1723" s="2">
        <v>9</v>
      </c>
      <c r="AE1723" s="2">
        <v>1</v>
      </c>
      <c r="AF1723" s="2">
        <v>0</v>
      </c>
      <c r="AG1723" s="16">
        <v>3</v>
      </c>
      <c r="AH1723" s="49" t="s">
        <v>574</v>
      </c>
      <c r="AI1723" s="49">
        <v>1</v>
      </c>
      <c r="AJ1723" s="49">
        <v>1</v>
      </c>
      <c r="AK1723" s="49">
        <v>1</v>
      </c>
      <c r="AL1723" s="49" t="s">
        <v>574</v>
      </c>
      <c r="AM1723" s="2">
        <f t="shared" si="188"/>
        <v>0</v>
      </c>
      <c r="AN1723" s="1">
        <v>57</v>
      </c>
      <c r="AO1723" s="2">
        <v>49.618000000000002</v>
      </c>
    </row>
    <row r="1724" spans="1:41" hidden="1" x14ac:dyDescent="0.3">
      <c r="A1724">
        <v>2534</v>
      </c>
      <c r="B1724">
        <v>1954</v>
      </c>
      <c r="C1724" s="1">
        <f t="shared" si="182"/>
        <v>70</v>
      </c>
      <c r="D1724" t="s">
        <v>33</v>
      </c>
      <c r="E1724" t="s">
        <v>22</v>
      </c>
      <c r="F1724" s="4" t="s">
        <v>29</v>
      </c>
      <c r="G1724" t="s">
        <v>29</v>
      </c>
      <c r="H1724" s="20">
        <v>37716</v>
      </c>
      <c r="I1724" s="2">
        <f t="shared" si="183"/>
        <v>37.716000000000001</v>
      </c>
      <c r="J1724" s="2">
        <v>0</v>
      </c>
      <c r="K1724" s="2">
        <v>1</v>
      </c>
      <c r="L1724" s="16">
        <f t="shared" si="184"/>
        <v>1</v>
      </c>
      <c r="M1724" s="6" t="s">
        <v>94</v>
      </c>
      <c r="N1724" s="4">
        <f t="shared" si="185"/>
        <v>2</v>
      </c>
      <c r="O1724" s="3">
        <f t="shared" si="186"/>
        <v>41750</v>
      </c>
      <c r="P1724" s="4" t="str" cm="1">
        <f t="array" ref="P1724:R1724">_xlfn.TEXTSPLIT(M1724,"/")</f>
        <v>4</v>
      </c>
      <c r="Q1724" s="4" t="str">
        <v>21</v>
      </c>
      <c r="R1724" s="4" t="str">
        <v>14</v>
      </c>
      <c r="S1724" s="5">
        <f t="shared" si="187"/>
        <v>41750</v>
      </c>
      <c r="T1724">
        <v>4</v>
      </c>
      <c r="U1724" s="14">
        <v>97</v>
      </c>
      <c r="V1724" s="14">
        <v>1</v>
      </c>
      <c r="W1724" s="14">
        <v>41</v>
      </c>
      <c r="X1724" s="14">
        <v>6</v>
      </c>
      <c r="Y1724" s="14">
        <v>2</v>
      </c>
      <c r="Z1724" s="14">
        <v>41</v>
      </c>
      <c r="AA1724" s="2">
        <v>2</v>
      </c>
      <c r="AB1724" s="2">
        <v>4</v>
      </c>
      <c r="AC1724" s="2">
        <v>3</v>
      </c>
      <c r="AD1724" s="2">
        <v>7</v>
      </c>
      <c r="AE1724" s="2">
        <v>0</v>
      </c>
      <c r="AF1724" s="2">
        <v>0</v>
      </c>
      <c r="AG1724" s="16">
        <v>0</v>
      </c>
      <c r="AH1724" s="49" t="s">
        <v>574</v>
      </c>
      <c r="AI1724" s="49" t="s">
        <v>574</v>
      </c>
      <c r="AJ1724" s="49" t="s">
        <v>574</v>
      </c>
      <c r="AK1724" s="49" t="s">
        <v>574</v>
      </c>
      <c r="AL1724" s="49" t="s">
        <v>574</v>
      </c>
      <c r="AM1724" s="2">
        <f t="shared" si="188"/>
        <v>0</v>
      </c>
      <c r="AN1724" s="1">
        <v>40</v>
      </c>
      <c r="AO1724" s="2">
        <v>43.776000000000003</v>
      </c>
    </row>
    <row r="1725" spans="1:41" x14ac:dyDescent="0.3">
      <c r="A1725">
        <v>2532</v>
      </c>
      <c r="B1725">
        <v>1988</v>
      </c>
      <c r="C1725" s="1">
        <f t="shared" si="182"/>
        <v>36</v>
      </c>
      <c r="D1725" t="s">
        <v>25</v>
      </c>
      <c r="E1725" t="s">
        <v>42</v>
      </c>
      <c r="F1725" s="4" t="s">
        <v>26</v>
      </c>
      <c r="G1725" t="s">
        <v>26</v>
      </c>
      <c r="H1725" s="20">
        <v>73454</v>
      </c>
      <c r="I1725" s="2">
        <f t="shared" si="183"/>
        <v>73.453999999999994</v>
      </c>
      <c r="J1725" s="2">
        <v>0</v>
      </c>
      <c r="K1725" s="2">
        <v>0</v>
      </c>
      <c r="L1725" s="16">
        <f t="shared" si="184"/>
        <v>0</v>
      </c>
      <c r="M1725" s="7">
        <v>41642</v>
      </c>
      <c r="N1725" s="4">
        <f t="shared" si="185"/>
        <v>1</v>
      </c>
      <c r="O1725" s="3">
        <f t="shared" si="186"/>
        <v>41642</v>
      </c>
      <c r="P1725" s="4" t="str" cm="1">
        <f t="array" ref="P1725">_xlfn.TEXTSPLIT(M1725,"/")</f>
        <v>41642</v>
      </c>
      <c r="Q1725" s="5"/>
      <c r="R1725" s="5"/>
      <c r="S1725" s="5" t="e">
        <f t="shared" si="187"/>
        <v>#NUM!</v>
      </c>
      <c r="T1725">
        <v>95</v>
      </c>
      <c r="U1725" s="14">
        <v>982</v>
      </c>
      <c r="V1725" s="14">
        <v>73</v>
      </c>
      <c r="W1725" s="14">
        <v>351</v>
      </c>
      <c r="X1725" s="14">
        <v>56</v>
      </c>
      <c r="Y1725" s="14">
        <v>14</v>
      </c>
      <c r="Z1725" s="14">
        <v>175</v>
      </c>
      <c r="AA1725" s="2">
        <v>1</v>
      </c>
      <c r="AB1725" s="2">
        <v>2</v>
      </c>
      <c r="AC1725" s="2">
        <v>6</v>
      </c>
      <c r="AD1725" s="2">
        <v>5</v>
      </c>
      <c r="AE1725" s="2">
        <v>0</v>
      </c>
      <c r="AF1725" s="2">
        <v>0</v>
      </c>
      <c r="AG1725" s="16">
        <v>1</v>
      </c>
      <c r="AH1725" s="49">
        <v>1</v>
      </c>
      <c r="AI1725" s="49" t="s">
        <v>574</v>
      </c>
      <c r="AJ1725" s="49" t="s">
        <v>574</v>
      </c>
      <c r="AK1725" s="49" t="s">
        <v>574</v>
      </c>
      <c r="AL1725" s="49" t="s">
        <v>574</v>
      </c>
      <c r="AM1725" s="2">
        <f t="shared" si="188"/>
        <v>0</v>
      </c>
      <c r="AN1725" s="1">
        <v>59</v>
      </c>
      <c r="AO1725" s="2">
        <v>40.799999999999997</v>
      </c>
    </row>
    <row r="1726" spans="1:41" hidden="1" x14ac:dyDescent="0.3">
      <c r="A1726">
        <v>2525</v>
      </c>
      <c r="B1726">
        <v>1975</v>
      </c>
      <c r="C1726" s="1">
        <f t="shared" si="182"/>
        <v>49</v>
      </c>
      <c r="D1726" t="s">
        <v>28</v>
      </c>
      <c r="E1726" t="s">
        <v>34</v>
      </c>
      <c r="F1726" s="4" t="s">
        <v>29</v>
      </c>
      <c r="G1726" t="s">
        <v>29</v>
      </c>
      <c r="H1726" s="20">
        <v>38410</v>
      </c>
      <c r="I1726" s="2">
        <f t="shared" si="183"/>
        <v>38.409999999999997</v>
      </c>
      <c r="J1726" s="2">
        <v>0</v>
      </c>
      <c r="K1726" s="2">
        <v>0</v>
      </c>
      <c r="L1726" s="16">
        <f t="shared" si="184"/>
        <v>0</v>
      </c>
      <c r="M1726" s="6" t="s">
        <v>52</v>
      </c>
      <c r="N1726" s="4">
        <f t="shared" si="185"/>
        <v>2</v>
      </c>
      <c r="O1726" s="3">
        <f t="shared" si="186"/>
        <v>41166</v>
      </c>
      <c r="P1726" s="4" t="str" cm="1">
        <f t="array" ref="P1726:R1726">_xlfn.TEXTSPLIT(M1726,"/")</f>
        <v>9</v>
      </c>
      <c r="Q1726" s="4" t="str">
        <v>14</v>
      </c>
      <c r="R1726" s="4" t="str">
        <v>12</v>
      </c>
      <c r="S1726" s="5">
        <f t="shared" si="187"/>
        <v>41166</v>
      </c>
      <c r="T1726">
        <v>65</v>
      </c>
      <c r="U1726" s="14">
        <v>153</v>
      </c>
      <c r="V1726" s="14">
        <v>64</v>
      </c>
      <c r="W1726" s="14">
        <v>123</v>
      </c>
      <c r="X1726" s="14">
        <v>116</v>
      </c>
      <c r="Y1726" s="14">
        <v>64</v>
      </c>
      <c r="Z1726" s="14">
        <v>14</v>
      </c>
      <c r="AA1726" s="2">
        <v>2</v>
      </c>
      <c r="AB1726" s="2">
        <v>5</v>
      </c>
      <c r="AC1726" s="2">
        <v>9</v>
      </c>
      <c r="AD1726" s="2">
        <v>6</v>
      </c>
      <c r="AE1726" s="2">
        <v>1</v>
      </c>
      <c r="AF1726" s="2">
        <v>0</v>
      </c>
      <c r="AG1726" s="16">
        <v>0</v>
      </c>
      <c r="AH1726" s="49" t="s">
        <v>574</v>
      </c>
      <c r="AI1726" s="49" t="s">
        <v>574</v>
      </c>
      <c r="AJ1726" s="49" t="s">
        <v>574</v>
      </c>
      <c r="AK1726" s="49" t="s">
        <v>574</v>
      </c>
      <c r="AL1726" s="49" t="s">
        <v>574</v>
      </c>
      <c r="AM1726" s="2">
        <f t="shared" si="188"/>
        <v>0</v>
      </c>
      <c r="AN1726" s="1">
        <v>45</v>
      </c>
      <c r="AO1726" s="2">
        <v>35.543999999999997</v>
      </c>
    </row>
    <row r="1727" spans="1:41" x14ac:dyDescent="0.3">
      <c r="A1727">
        <v>2521</v>
      </c>
      <c r="B1727">
        <v>1972</v>
      </c>
      <c r="C1727" s="1">
        <f t="shared" si="182"/>
        <v>52</v>
      </c>
      <c r="D1727" t="s">
        <v>25</v>
      </c>
      <c r="E1727" t="s">
        <v>42</v>
      </c>
      <c r="F1727" s="4" t="s">
        <v>29</v>
      </c>
      <c r="G1727" t="s">
        <v>29</v>
      </c>
      <c r="H1727" s="20">
        <v>35178</v>
      </c>
      <c r="I1727" s="2">
        <f t="shared" si="183"/>
        <v>35.177999999999997</v>
      </c>
      <c r="J1727" s="2">
        <v>1</v>
      </c>
      <c r="K1727" s="2">
        <v>0</v>
      </c>
      <c r="L1727" s="16">
        <f t="shared" si="184"/>
        <v>1</v>
      </c>
      <c r="M1727" s="7">
        <v>41548</v>
      </c>
      <c r="N1727" s="4">
        <f t="shared" si="185"/>
        <v>1</v>
      </c>
      <c r="O1727" s="3">
        <f t="shared" si="186"/>
        <v>41548</v>
      </c>
      <c r="P1727" s="4" t="str" cm="1">
        <f t="array" ref="P1727">_xlfn.TEXTSPLIT(M1727,"/")</f>
        <v>41548</v>
      </c>
      <c r="Q1727" s="5"/>
      <c r="R1727" s="5"/>
      <c r="S1727" s="5" t="e">
        <f t="shared" si="187"/>
        <v>#NUM!</v>
      </c>
      <c r="T1727">
        <v>10</v>
      </c>
      <c r="U1727" s="14">
        <v>23</v>
      </c>
      <c r="V1727" s="14">
        <v>1</v>
      </c>
      <c r="W1727" s="14">
        <v>13</v>
      </c>
      <c r="X1727" s="14">
        <v>2</v>
      </c>
      <c r="Y1727" s="14">
        <v>2</v>
      </c>
      <c r="Z1727" s="14">
        <v>18</v>
      </c>
      <c r="AA1727" s="2">
        <v>1</v>
      </c>
      <c r="AB1727" s="2">
        <v>1</v>
      </c>
      <c r="AC1727" s="2">
        <v>2</v>
      </c>
      <c r="AD1727" s="2">
        <v>7</v>
      </c>
      <c r="AE1727" s="2">
        <v>1</v>
      </c>
      <c r="AF1727" s="2">
        <v>0</v>
      </c>
      <c r="AG1727" s="16">
        <v>1</v>
      </c>
      <c r="AH1727" s="49">
        <v>1</v>
      </c>
      <c r="AI1727" s="49" t="s">
        <v>574</v>
      </c>
      <c r="AJ1727" s="49" t="s">
        <v>574</v>
      </c>
      <c r="AK1727" s="49" t="s">
        <v>574</v>
      </c>
      <c r="AL1727" s="49" t="s">
        <v>574</v>
      </c>
      <c r="AM1727" s="2">
        <f t="shared" si="188"/>
        <v>0</v>
      </c>
      <c r="AN1727" s="1">
        <v>50</v>
      </c>
      <c r="AO1727" s="2">
        <v>34.960999999999999</v>
      </c>
    </row>
    <row r="1728" spans="1:41" hidden="1" x14ac:dyDescent="0.3">
      <c r="A1728">
        <v>2518</v>
      </c>
      <c r="B1728">
        <v>1987</v>
      </c>
      <c r="C1728" s="1">
        <f t="shared" si="182"/>
        <v>37</v>
      </c>
      <c r="D1728" t="s">
        <v>38</v>
      </c>
      <c r="E1728" t="s">
        <v>36</v>
      </c>
      <c r="F1728" s="4" t="s">
        <v>32</v>
      </c>
      <c r="G1728" t="s">
        <v>32</v>
      </c>
      <c r="H1728" s="20">
        <v>20491</v>
      </c>
      <c r="I1728" s="2">
        <f t="shared" si="183"/>
        <v>20.491</v>
      </c>
      <c r="J1728" s="2">
        <v>0</v>
      </c>
      <c r="K1728" s="2">
        <v>0</v>
      </c>
      <c r="L1728" s="16">
        <f t="shared" si="184"/>
        <v>0</v>
      </c>
      <c r="M1728" s="6" t="s">
        <v>198</v>
      </c>
      <c r="N1728" s="4">
        <f t="shared" si="185"/>
        <v>2</v>
      </c>
      <c r="O1728" s="3">
        <f t="shared" si="186"/>
        <v>41299</v>
      </c>
      <c r="P1728" s="4" t="str" cm="1">
        <f t="array" ref="P1728:R1728">_xlfn.TEXTSPLIT(M1728,"/")</f>
        <v>1</v>
      </c>
      <c r="Q1728" s="4" t="str">
        <v>25</v>
      </c>
      <c r="R1728" s="4" t="str">
        <v>13</v>
      </c>
      <c r="S1728" s="5">
        <f t="shared" si="187"/>
        <v>41299</v>
      </c>
      <c r="T1728">
        <v>16</v>
      </c>
      <c r="U1728" s="14">
        <v>5</v>
      </c>
      <c r="V1728" s="14">
        <v>4</v>
      </c>
      <c r="W1728" s="14">
        <v>5</v>
      </c>
      <c r="X1728" s="14">
        <v>4</v>
      </c>
      <c r="Y1728" s="14">
        <v>2</v>
      </c>
      <c r="Z1728" s="14">
        <v>10</v>
      </c>
      <c r="AA1728" s="2">
        <v>1</v>
      </c>
      <c r="AB1728" s="2">
        <v>0</v>
      </c>
      <c r="AC1728" s="2">
        <v>2</v>
      </c>
      <c r="AD1728" s="2">
        <v>7</v>
      </c>
      <c r="AE1728" s="2">
        <v>0</v>
      </c>
      <c r="AF1728" s="2">
        <v>0</v>
      </c>
      <c r="AG1728" s="16">
        <v>0</v>
      </c>
      <c r="AH1728" s="49" t="s">
        <v>574</v>
      </c>
      <c r="AI1728" s="49" t="s">
        <v>574</v>
      </c>
      <c r="AJ1728" s="49" t="s">
        <v>574</v>
      </c>
      <c r="AK1728" s="49" t="s">
        <v>574</v>
      </c>
      <c r="AL1728" s="49" t="s">
        <v>574</v>
      </c>
      <c r="AM1728" s="2">
        <f t="shared" si="188"/>
        <v>0</v>
      </c>
      <c r="AN1728" s="1">
        <v>47</v>
      </c>
      <c r="AO1728" s="2">
        <v>31.859000000000002</v>
      </c>
    </row>
    <row r="1729" spans="1:41" x14ac:dyDescent="0.3">
      <c r="A1729">
        <v>2516</v>
      </c>
      <c r="B1729">
        <v>1970</v>
      </c>
      <c r="C1729" s="1">
        <f t="shared" si="182"/>
        <v>54</v>
      </c>
      <c r="D1729" t="s">
        <v>25</v>
      </c>
      <c r="E1729" t="s">
        <v>36</v>
      </c>
      <c r="F1729" s="4" t="s">
        <v>29</v>
      </c>
      <c r="G1729" t="s">
        <v>29</v>
      </c>
      <c r="H1729" s="20">
        <v>46831</v>
      </c>
      <c r="I1729" s="2">
        <f t="shared" si="183"/>
        <v>46.831000000000003</v>
      </c>
      <c r="J1729" s="2">
        <v>1</v>
      </c>
      <c r="K1729" s="2">
        <v>1</v>
      </c>
      <c r="L1729" s="16">
        <f t="shared" si="184"/>
        <v>2</v>
      </c>
      <c r="M1729" s="7">
        <v>41492</v>
      </c>
      <c r="N1729" s="4">
        <f t="shared" si="185"/>
        <v>1</v>
      </c>
      <c r="O1729" s="3">
        <f t="shared" si="186"/>
        <v>41492</v>
      </c>
      <c r="P1729" s="4" t="str" cm="1">
        <f t="array" ref="P1729">_xlfn.TEXTSPLIT(M1729,"/")</f>
        <v>41492</v>
      </c>
      <c r="Q1729" s="5"/>
      <c r="R1729" s="5"/>
      <c r="S1729" s="5" t="e">
        <f t="shared" si="187"/>
        <v>#NUM!</v>
      </c>
      <c r="T1729">
        <v>84</v>
      </c>
      <c r="U1729" s="14">
        <v>22</v>
      </c>
      <c r="V1729" s="14">
        <v>2</v>
      </c>
      <c r="W1729" s="14">
        <v>10</v>
      </c>
      <c r="X1729" s="14">
        <v>6</v>
      </c>
      <c r="Y1729" s="14">
        <v>4</v>
      </c>
      <c r="Z1729" s="14">
        <v>34</v>
      </c>
      <c r="AA1729" s="2">
        <v>2</v>
      </c>
      <c r="AB1729" s="2">
        <v>1</v>
      </c>
      <c r="AC1729" s="2">
        <v>2</v>
      </c>
      <c r="AD1729" s="2">
        <v>4</v>
      </c>
      <c r="AE1729" s="2">
        <v>0</v>
      </c>
      <c r="AF1729" s="2">
        <v>0</v>
      </c>
      <c r="AG1729" s="16">
        <v>0</v>
      </c>
      <c r="AH1729" s="49" t="s">
        <v>574</v>
      </c>
      <c r="AI1729" s="49" t="s">
        <v>574</v>
      </c>
      <c r="AJ1729" s="49" t="s">
        <v>574</v>
      </c>
      <c r="AK1729" s="49" t="s">
        <v>574</v>
      </c>
      <c r="AL1729" s="49" t="s">
        <v>574</v>
      </c>
      <c r="AM1729" s="2">
        <f t="shared" si="188"/>
        <v>0</v>
      </c>
      <c r="AN1729" s="1">
        <v>52</v>
      </c>
      <c r="AO1729" s="2">
        <v>29.818999999999999</v>
      </c>
    </row>
    <row r="1730" spans="1:41" x14ac:dyDescent="0.3">
      <c r="A1730">
        <v>2499</v>
      </c>
      <c r="B1730">
        <v>1959</v>
      </c>
      <c r="C1730" s="1">
        <f t="shared" ref="C1730:C1793" si="189">2024-B1730</f>
        <v>65</v>
      </c>
      <c r="D1730" t="s">
        <v>25</v>
      </c>
      <c r="E1730" t="s">
        <v>36</v>
      </c>
      <c r="F1730" s="4" t="s">
        <v>26</v>
      </c>
      <c r="G1730" t="s">
        <v>26</v>
      </c>
      <c r="H1730" s="20">
        <v>75342</v>
      </c>
      <c r="I1730" s="2">
        <f t="shared" ref="I1730:I1793" si="190">H1730/1000</f>
        <v>75.341999999999999</v>
      </c>
      <c r="J1730" s="2">
        <v>0</v>
      </c>
      <c r="K1730" s="2">
        <v>1</v>
      </c>
      <c r="L1730" s="16">
        <f t="shared" ref="L1730:L1793" si="191">K1730+J1730</f>
        <v>1</v>
      </c>
      <c r="M1730" s="7">
        <v>41430</v>
      </c>
      <c r="N1730" s="4">
        <f t="shared" ref="N1730:N1793" si="192">TYPE(M1730)</f>
        <v>1</v>
      </c>
      <c r="O1730" s="3">
        <f t="shared" ref="O1730:O1793" si="193">IF(N1730=2,S1730,M1730)</f>
        <v>41430</v>
      </c>
      <c r="P1730" s="4" t="str" cm="1">
        <f t="array" ref="P1730">_xlfn.TEXTSPLIT(M1730,"/")</f>
        <v>41430</v>
      </c>
      <c r="Q1730" s="5"/>
      <c r="R1730" s="5"/>
      <c r="S1730" s="5" t="e">
        <f t="shared" ref="S1730:S1793" si="194">DATE(R1730+100,P1730,Q1730)</f>
        <v>#NUM!</v>
      </c>
      <c r="T1730">
        <v>38</v>
      </c>
      <c r="U1730" s="14">
        <v>204</v>
      </c>
      <c r="V1730" s="14">
        <v>97</v>
      </c>
      <c r="W1730" s="14">
        <v>97</v>
      </c>
      <c r="X1730" s="14">
        <v>21</v>
      </c>
      <c r="Y1730" s="14">
        <v>118</v>
      </c>
      <c r="Z1730" s="14">
        <v>26</v>
      </c>
      <c r="AA1730" s="2">
        <v>1</v>
      </c>
      <c r="AB1730" s="2">
        <v>5</v>
      </c>
      <c r="AC1730" s="2">
        <v>10</v>
      </c>
      <c r="AD1730" s="2">
        <v>4</v>
      </c>
      <c r="AE1730" s="2">
        <v>0</v>
      </c>
      <c r="AF1730" s="2">
        <v>0</v>
      </c>
      <c r="AG1730" s="16">
        <v>0</v>
      </c>
      <c r="AH1730" s="49" t="s">
        <v>574</v>
      </c>
      <c r="AI1730" s="49" t="s">
        <v>574</v>
      </c>
      <c r="AJ1730" s="49" t="s">
        <v>574</v>
      </c>
      <c r="AK1730" s="49" t="s">
        <v>574</v>
      </c>
      <c r="AL1730" s="49" t="s">
        <v>574</v>
      </c>
      <c r="AM1730" s="2">
        <f t="shared" ref="AM1730:AM1793" si="195">SUM(AH1730:AL1730)-AG1730</f>
        <v>0</v>
      </c>
      <c r="AN1730" s="1">
        <v>65</v>
      </c>
      <c r="AO1730" s="2">
        <v>28.087</v>
      </c>
    </row>
    <row r="1731" spans="1:41" x14ac:dyDescent="0.3">
      <c r="A1731">
        <v>2495</v>
      </c>
      <c r="B1731">
        <v>1975</v>
      </c>
      <c r="C1731" s="1">
        <f t="shared" si="189"/>
        <v>49</v>
      </c>
      <c r="D1731" t="s">
        <v>25</v>
      </c>
      <c r="E1731" t="s">
        <v>42</v>
      </c>
      <c r="F1731" s="4" t="s">
        <v>29</v>
      </c>
      <c r="G1731" t="s">
        <v>29</v>
      </c>
      <c r="H1731" s="20">
        <v>83891</v>
      </c>
      <c r="I1731" s="2">
        <f t="shared" si="190"/>
        <v>83.891000000000005</v>
      </c>
      <c r="J1731" s="2">
        <v>0</v>
      </c>
      <c r="K1731" s="2">
        <v>1</v>
      </c>
      <c r="L1731" s="16">
        <f t="shared" si="191"/>
        <v>1</v>
      </c>
      <c r="M1731" s="6" t="s">
        <v>248</v>
      </c>
      <c r="N1731" s="4">
        <f t="shared" si="192"/>
        <v>2</v>
      </c>
      <c r="O1731" s="3">
        <f t="shared" si="193"/>
        <v>41810</v>
      </c>
      <c r="P1731" s="4" t="str" cm="1">
        <f t="array" ref="P1731:R1731">_xlfn.TEXTSPLIT(M1731,"/")</f>
        <v>6</v>
      </c>
      <c r="Q1731" s="4" t="str">
        <v>20</v>
      </c>
      <c r="R1731" s="4" t="str">
        <v>14</v>
      </c>
      <c r="S1731" s="5">
        <f t="shared" si="194"/>
        <v>41810</v>
      </c>
      <c r="T1731">
        <v>24</v>
      </c>
      <c r="U1731" s="14">
        <v>217</v>
      </c>
      <c r="V1731" s="14">
        <v>38</v>
      </c>
      <c r="W1731" s="14">
        <v>350</v>
      </c>
      <c r="X1731" s="14">
        <v>111</v>
      </c>
      <c r="Y1731" s="14">
        <v>85</v>
      </c>
      <c r="Z1731" s="14">
        <v>15</v>
      </c>
      <c r="AA1731" s="2">
        <v>1</v>
      </c>
      <c r="AB1731" s="2">
        <v>4</v>
      </c>
      <c r="AC1731" s="2">
        <v>10</v>
      </c>
      <c r="AD1731" s="2">
        <v>1</v>
      </c>
      <c r="AE1731" s="2">
        <v>0</v>
      </c>
      <c r="AF1731" s="2">
        <v>0</v>
      </c>
      <c r="AG1731" s="16">
        <v>0</v>
      </c>
      <c r="AH1731" s="49" t="s">
        <v>574</v>
      </c>
      <c r="AI1731" s="49" t="s">
        <v>574</v>
      </c>
      <c r="AJ1731" s="49" t="s">
        <v>574</v>
      </c>
      <c r="AK1731" s="49" t="s">
        <v>574</v>
      </c>
      <c r="AL1731" s="49" t="s">
        <v>574</v>
      </c>
      <c r="AM1731" s="2">
        <f t="shared" si="195"/>
        <v>0</v>
      </c>
      <c r="AN1731" s="1">
        <v>33</v>
      </c>
      <c r="AO1731" s="2">
        <v>26.094999999999999</v>
      </c>
    </row>
    <row r="1732" spans="1:41" hidden="1" x14ac:dyDescent="0.3">
      <c r="A1732">
        <v>2493</v>
      </c>
      <c r="B1732">
        <v>1967</v>
      </c>
      <c r="C1732" s="1">
        <f t="shared" si="189"/>
        <v>57</v>
      </c>
      <c r="D1732" t="s">
        <v>38</v>
      </c>
      <c r="E1732" t="s">
        <v>22</v>
      </c>
      <c r="F1732" s="4" t="s">
        <v>29</v>
      </c>
      <c r="G1732" t="s">
        <v>29</v>
      </c>
      <c r="H1732" s="20">
        <v>61286</v>
      </c>
      <c r="I1732" s="2">
        <f t="shared" si="190"/>
        <v>61.286000000000001</v>
      </c>
      <c r="J1732" s="2">
        <v>0</v>
      </c>
      <c r="K1732" s="2">
        <v>1</v>
      </c>
      <c r="L1732" s="16">
        <f t="shared" si="191"/>
        <v>1</v>
      </c>
      <c r="M1732" s="7">
        <v>41313</v>
      </c>
      <c r="N1732" s="4">
        <f t="shared" si="192"/>
        <v>1</v>
      </c>
      <c r="O1732" s="3">
        <f t="shared" si="193"/>
        <v>41313</v>
      </c>
      <c r="P1732" s="4" t="str" cm="1">
        <f t="array" ref="P1732">_xlfn.TEXTSPLIT(M1732,"/")</f>
        <v>41313</v>
      </c>
      <c r="Q1732" s="5"/>
      <c r="R1732" s="5"/>
      <c r="S1732" s="5" t="e">
        <f t="shared" si="194"/>
        <v>#NUM!</v>
      </c>
      <c r="T1732">
        <v>34</v>
      </c>
      <c r="U1732" s="14">
        <v>356</v>
      </c>
      <c r="V1732" s="14">
        <v>0</v>
      </c>
      <c r="W1732" s="14">
        <v>107</v>
      </c>
      <c r="X1732" s="14">
        <v>19</v>
      </c>
      <c r="Y1732" s="14">
        <v>9</v>
      </c>
      <c r="Z1732" s="14">
        <v>117</v>
      </c>
      <c r="AA1732" s="2">
        <v>2</v>
      </c>
      <c r="AB1732" s="2">
        <v>7</v>
      </c>
      <c r="AC1732" s="2">
        <v>8</v>
      </c>
      <c r="AD1732" s="2">
        <v>5</v>
      </c>
      <c r="AE1732" s="2">
        <v>0</v>
      </c>
      <c r="AF1732" s="2">
        <v>0</v>
      </c>
      <c r="AG1732" s="16">
        <v>0</v>
      </c>
      <c r="AH1732" s="49" t="s">
        <v>574</v>
      </c>
      <c r="AI1732" s="49" t="s">
        <v>574</v>
      </c>
      <c r="AJ1732" s="49" t="s">
        <v>574</v>
      </c>
      <c r="AK1732" s="49" t="s">
        <v>574</v>
      </c>
      <c r="AL1732" s="49" t="s">
        <v>574</v>
      </c>
      <c r="AM1732" s="2">
        <f t="shared" si="195"/>
        <v>0</v>
      </c>
      <c r="AN1732" s="1">
        <v>63</v>
      </c>
      <c r="AO1732" s="2">
        <v>22.123000000000001</v>
      </c>
    </row>
    <row r="1733" spans="1:41" x14ac:dyDescent="0.3">
      <c r="A1733">
        <v>2488</v>
      </c>
      <c r="B1733">
        <v>1957</v>
      </c>
      <c r="C1733" s="1">
        <f t="shared" si="189"/>
        <v>67</v>
      </c>
      <c r="D1733" t="s">
        <v>25</v>
      </c>
      <c r="E1733" t="s">
        <v>36</v>
      </c>
      <c r="F1733" s="4" t="s">
        <v>23</v>
      </c>
      <c r="G1733" t="s">
        <v>23</v>
      </c>
      <c r="H1733" s="20">
        <v>31395</v>
      </c>
      <c r="I1733" s="2">
        <f t="shared" si="190"/>
        <v>31.395</v>
      </c>
      <c r="J1733" s="2">
        <v>1</v>
      </c>
      <c r="K1733" s="2">
        <v>1</v>
      </c>
      <c r="L1733" s="16">
        <f t="shared" si="191"/>
        <v>2</v>
      </c>
      <c r="M1733" s="6" t="s">
        <v>131</v>
      </c>
      <c r="N1733" s="4">
        <f t="shared" si="192"/>
        <v>2</v>
      </c>
      <c r="O1733" s="3">
        <f t="shared" si="193"/>
        <v>41356</v>
      </c>
      <c r="P1733" s="4" t="str" cm="1">
        <f t="array" ref="P1733:R1733">_xlfn.TEXTSPLIT(M1733,"/")</f>
        <v>3</v>
      </c>
      <c r="Q1733" s="4" t="str">
        <v>23</v>
      </c>
      <c r="R1733" s="4" t="str">
        <v>13</v>
      </c>
      <c r="S1733" s="5">
        <f t="shared" si="194"/>
        <v>41356</v>
      </c>
      <c r="T1733">
        <v>80</v>
      </c>
      <c r="U1733" s="14">
        <v>23</v>
      </c>
      <c r="V1733" s="14">
        <v>1</v>
      </c>
      <c r="W1733" s="14">
        <v>25</v>
      </c>
      <c r="X1733" s="14">
        <v>0</v>
      </c>
      <c r="Y1733" s="14">
        <v>8</v>
      </c>
      <c r="Z1733" s="14">
        <v>7</v>
      </c>
      <c r="AA1733" s="2">
        <v>4</v>
      </c>
      <c r="AB1733" s="2">
        <v>2</v>
      </c>
      <c r="AC1733" s="2">
        <v>3</v>
      </c>
      <c r="AD1733" s="2">
        <v>6</v>
      </c>
      <c r="AE1733" s="2">
        <v>0</v>
      </c>
      <c r="AF1733" s="2">
        <v>0</v>
      </c>
      <c r="AG1733" s="16">
        <v>0</v>
      </c>
      <c r="AH1733" s="49" t="s">
        <v>574</v>
      </c>
      <c r="AI1733" s="49" t="s">
        <v>574</v>
      </c>
      <c r="AJ1733" s="49" t="s">
        <v>574</v>
      </c>
      <c r="AK1733" s="49" t="s">
        <v>574</v>
      </c>
      <c r="AL1733" s="49" t="s">
        <v>574</v>
      </c>
      <c r="AM1733" s="2">
        <f t="shared" si="195"/>
        <v>0</v>
      </c>
      <c r="AN1733" s="1">
        <v>64</v>
      </c>
      <c r="AO1733" s="2">
        <v>18.690000000000001</v>
      </c>
    </row>
    <row r="1734" spans="1:41" x14ac:dyDescent="0.3">
      <c r="A1734">
        <v>2478</v>
      </c>
      <c r="B1734">
        <v>1974</v>
      </c>
      <c r="C1734" s="1">
        <f t="shared" si="189"/>
        <v>50</v>
      </c>
      <c r="D1734" t="s">
        <v>25</v>
      </c>
      <c r="E1734" t="s">
        <v>22</v>
      </c>
      <c r="F1734" s="4" t="s">
        <v>29</v>
      </c>
      <c r="G1734" t="s">
        <v>29</v>
      </c>
      <c r="H1734" s="20">
        <v>25410</v>
      </c>
      <c r="I1734" s="2">
        <f t="shared" si="190"/>
        <v>25.41</v>
      </c>
      <c r="J1734" s="2">
        <v>1</v>
      </c>
      <c r="K1734" s="2">
        <v>0</v>
      </c>
      <c r="L1734" s="16">
        <f t="shared" si="191"/>
        <v>1</v>
      </c>
      <c r="M1734" s="6" t="s">
        <v>70</v>
      </c>
      <c r="N1734" s="4">
        <f t="shared" si="192"/>
        <v>2</v>
      </c>
      <c r="O1734" s="3">
        <f t="shared" si="193"/>
        <v>41517</v>
      </c>
      <c r="P1734" s="4" t="str" cm="1">
        <f t="array" ref="P1734:R1734">_xlfn.TEXTSPLIT(M1734,"/")</f>
        <v>8</v>
      </c>
      <c r="Q1734" s="4" t="str">
        <v>31</v>
      </c>
      <c r="R1734" s="4" t="str">
        <v>13</v>
      </c>
      <c r="S1734" s="5">
        <f t="shared" si="194"/>
        <v>41517</v>
      </c>
      <c r="T1734">
        <v>48</v>
      </c>
      <c r="U1734" s="14">
        <v>2</v>
      </c>
      <c r="V1734" s="14">
        <v>2</v>
      </c>
      <c r="W1734" s="14">
        <v>4</v>
      </c>
      <c r="X1734" s="14">
        <v>13</v>
      </c>
      <c r="Y1734" s="14">
        <v>13</v>
      </c>
      <c r="Z1734" s="14">
        <v>4</v>
      </c>
      <c r="AA1734" s="2">
        <v>1</v>
      </c>
      <c r="AB1734" s="2">
        <v>1</v>
      </c>
      <c r="AC1734" s="2">
        <v>4</v>
      </c>
      <c r="AD1734" s="2">
        <v>4</v>
      </c>
      <c r="AE1734" s="2">
        <v>0</v>
      </c>
      <c r="AF1734" s="2">
        <v>0</v>
      </c>
      <c r="AG1734" s="16">
        <v>0</v>
      </c>
      <c r="AH1734" s="49" t="s">
        <v>574</v>
      </c>
      <c r="AI1734" s="49" t="s">
        <v>574</v>
      </c>
      <c r="AJ1734" s="49" t="s">
        <v>574</v>
      </c>
      <c r="AK1734" s="49" t="s">
        <v>574</v>
      </c>
      <c r="AL1734" s="49" t="s">
        <v>574</v>
      </c>
      <c r="AM1734" s="2">
        <f t="shared" si="195"/>
        <v>0</v>
      </c>
      <c r="AN1734" s="1">
        <v>64</v>
      </c>
      <c r="AO1734" s="2">
        <v>18.690000000000001</v>
      </c>
    </row>
    <row r="1735" spans="1:41" hidden="1" x14ac:dyDescent="0.3">
      <c r="A1735">
        <v>2471</v>
      </c>
      <c r="B1735">
        <v>1966</v>
      </c>
      <c r="C1735" s="1">
        <f t="shared" si="189"/>
        <v>58</v>
      </c>
      <c r="D1735" t="s">
        <v>47</v>
      </c>
      <c r="E1735" t="s">
        <v>22</v>
      </c>
      <c r="F1735" s="4" t="s">
        <v>29</v>
      </c>
      <c r="G1735" t="s">
        <v>29</v>
      </c>
      <c r="H1735" s="20">
        <v>61482</v>
      </c>
      <c r="I1735" s="2">
        <f t="shared" si="190"/>
        <v>61.481999999999999</v>
      </c>
      <c r="J1735" s="2">
        <v>0</v>
      </c>
      <c r="K1735" s="2">
        <v>0</v>
      </c>
      <c r="L1735" s="16">
        <f t="shared" si="191"/>
        <v>0</v>
      </c>
      <c r="M1735" s="6" t="s">
        <v>304</v>
      </c>
      <c r="N1735" s="4">
        <f t="shared" si="192"/>
        <v>2</v>
      </c>
      <c r="O1735" s="3">
        <f t="shared" si="193"/>
        <v>41817</v>
      </c>
      <c r="P1735" s="4" t="str" cm="1">
        <f t="array" ref="P1735:R1735">_xlfn.TEXTSPLIT(M1735,"/")</f>
        <v>6</v>
      </c>
      <c r="Q1735" s="4" t="str">
        <v>27</v>
      </c>
      <c r="R1735" s="4" t="str">
        <v>14</v>
      </c>
      <c r="S1735" s="5">
        <f t="shared" si="194"/>
        <v>41817</v>
      </c>
      <c r="T1735">
        <v>39</v>
      </c>
      <c r="U1735" s="14">
        <v>48</v>
      </c>
      <c r="V1735" s="14">
        <v>58</v>
      </c>
      <c r="W1735" s="14">
        <v>68</v>
      </c>
      <c r="X1735" s="14">
        <v>16</v>
      </c>
      <c r="Y1735" s="14">
        <v>66</v>
      </c>
      <c r="Z1735" s="14">
        <v>43</v>
      </c>
      <c r="AA1735" s="2">
        <v>1</v>
      </c>
      <c r="AB1735" s="2">
        <v>3</v>
      </c>
      <c r="AC1735" s="2">
        <v>6</v>
      </c>
      <c r="AD1735" s="2">
        <v>2</v>
      </c>
      <c r="AE1735" s="2">
        <v>0</v>
      </c>
      <c r="AF1735" s="2">
        <v>0</v>
      </c>
      <c r="AG1735" s="16">
        <v>0</v>
      </c>
      <c r="AH1735" s="49" t="s">
        <v>574</v>
      </c>
      <c r="AI1735" s="49" t="s">
        <v>574</v>
      </c>
      <c r="AJ1735" s="49" t="s">
        <v>574</v>
      </c>
      <c r="AK1735" s="49" t="s">
        <v>574</v>
      </c>
      <c r="AL1735" s="49" t="s">
        <v>574</v>
      </c>
      <c r="AM1735" s="2">
        <f t="shared" si="195"/>
        <v>0</v>
      </c>
      <c r="AN1735" s="1">
        <v>64</v>
      </c>
      <c r="AO1735" s="2">
        <v>18.690000000000001</v>
      </c>
    </row>
    <row r="1736" spans="1:41" hidden="1" x14ac:dyDescent="0.3">
      <c r="A1736">
        <v>2461</v>
      </c>
      <c r="B1736">
        <v>1956</v>
      </c>
      <c r="C1736" s="1">
        <f t="shared" si="189"/>
        <v>68</v>
      </c>
      <c r="D1736" t="s">
        <v>28</v>
      </c>
      <c r="E1736" t="s">
        <v>42</v>
      </c>
      <c r="F1736" s="4" t="s">
        <v>26</v>
      </c>
      <c r="G1736" t="s">
        <v>26</v>
      </c>
      <c r="H1736" s="20">
        <v>51124</v>
      </c>
      <c r="I1736" s="2">
        <f t="shared" si="190"/>
        <v>51.124000000000002</v>
      </c>
      <c r="J1736" s="2">
        <v>1</v>
      </c>
      <c r="K1736" s="2">
        <v>1</v>
      </c>
      <c r="L1736" s="16">
        <f t="shared" si="191"/>
        <v>2</v>
      </c>
      <c r="M1736" s="6" t="s">
        <v>425</v>
      </c>
      <c r="N1736" s="4">
        <f t="shared" si="192"/>
        <v>2</v>
      </c>
      <c r="O1736" s="3">
        <f t="shared" si="193"/>
        <v>41626</v>
      </c>
      <c r="P1736" s="4" t="str" cm="1">
        <f t="array" ref="P1736:R1736">_xlfn.TEXTSPLIT(M1736,"/")</f>
        <v>12</v>
      </c>
      <c r="Q1736" s="4" t="str">
        <v>18</v>
      </c>
      <c r="R1736" s="4" t="str">
        <v>13</v>
      </c>
      <c r="S1736" s="5">
        <f t="shared" si="194"/>
        <v>41626</v>
      </c>
      <c r="T1736">
        <v>79</v>
      </c>
      <c r="U1736" s="14">
        <v>26</v>
      </c>
      <c r="V1736" s="14">
        <v>1</v>
      </c>
      <c r="W1736" s="14">
        <v>11</v>
      </c>
      <c r="X1736" s="14">
        <v>0</v>
      </c>
      <c r="Y1736" s="14">
        <v>1</v>
      </c>
      <c r="Z1736" s="14">
        <v>4</v>
      </c>
      <c r="AA1736" s="2">
        <v>2</v>
      </c>
      <c r="AB1736" s="2">
        <v>1</v>
      </c>
      <c r="AC1736" s="2">
        <v>3</v>
      </c>
      <c r="AD1736" s="2">
        <v>3</v>
      </c>
      <c r="AE1736" s="2">
        <v>0</v>
      </c>
      <c r="AF1736" s="2">
        <v>0</v>
      </c>
      <c r="AG1736" s="16">
        <v>0</v>
      </c>
      <c r="AH1736" s="49" t="s">
        <v>574</v>
      </c>
      <c r="AI1736" s="49" t="s">
        <v>574</v>
      </c>
      <c r="AJ1736" s="49" t="s">
        <v>574</v>
      </c>
      <c r="AK1736" s="49" t="s">
        <v>574</v>
      </c>
      <c r="AL1736" s="49" t="s">
        <v>574</v>
      </c>
      <c r="AM1736" s="2">
        <f t="shared" si="195"/>
        <v>0</v>
      </c>
      <c r="AN1736" s="1">
        <v>35</v>
      </c>
      <c r="AO1736" s="2">
        <v>16.248000000000001</v>
      </c>
    </row>
    <row r="1737" spans="1:41" x14ac:dyDescent="0.3">
      <c r="A1737">
        <v>2457</v>
      </c>
      <c r="B1737">
        <v>1976</v>
      </c>
      <c r="C1737" s="1">
        <f t="shared" si="189"/>
        <v>48</v>
      </c>
      <c r="D1737" t="s">
        <v>25</v>
      </c>
      <c r="E1737" t="s">
        <v>66</v>
      </c>
      <c r="F1737" s="4" t="s">
        <v>29</v>
      </c>
      <c r="G1737" t="s">
        <v>29</v>
      </c>
      <c r="H1737" s="20">
        <v>30801</v>
      </c>
      <c r="I1737" s="2">
        <f t="shared" si="190"/>
        <v>30.800999999999998</v>
      </c>
      <c r="J1737" s="2">
        <v>0</v>
      </c>
      <c r="K1737" s="2">
        <v>1</v>
      </c>
      <c r="L1737" s="16">
        <f t="shared" si="191"/>
        <v>1</v>
      </c>
      <c r="M1737" s="6" t="s">
        <v>247</v>
      </c>
      <c r="N1737" s="4">
        <f t="shared" si="192"/>
        <v>2</v>
      </c>
      <c r="O1737" s="3">
        <f t="shared" si="193"/>
        <v>41208</v>
      </c>
      <c r="P1737" s="4" t="str" cm="1">
        <f t="array" ref="P1737:R1737">_xlfn.TEXTSPLIT(M1737,"/")</f>
        <v>10</v>
      </c>
      <c r="Q1737" s="4" t="str">
        <v>26</v>
      </c>
      <c r="R1737" s="4" t="str">
        <v>12</v>
      </c>
      <c r="S1737" s="5">
        <f t="shared" si="194"/>
        <v>41208</v>
      </c>
      <c r="T1737">
        <v>23</v>
      </c>
      <c r="U1737" s="14">
        <v>8</v>
      </c>
      <c r="V1737" s="14">
        <v>4</v>
      </c>
      <c r="W1737" s="14">
        <v>5</v>
      </c>
      <c r="X1737" s="14">
        <v>15</v>
      </c>
      <c r="Y1737" s="14">
        <v>2</v>
      </c>
      <c r="Z1737" s="14">
        <v>11</v>
      </c>
      <c r="AA1737" s="2">
        <v>2</v>
      </c>
      <c r="AB1737" s="2">
        <v>1</v>
      </c>
      <c r="AC1737" s="2">
        <v>3</v>
      </c>
      <c r="AD1737" s="2">
        <v>7</v>
      </c>
      <c r="AE1737" s="2">
        <v>0</v>
      </c>
      <c r="AF1737" s="2">
        <v>0</v>
      </c>
      <c r="AG1737" s="16">
        <v>0</v>
      </c>
      <c r="AH1737" s="49" t="s">
        <v>574</v>
      </c>
      <c r="AI1737" s="49" t="s">
        <v>574</v>
      </c>
      <c r="AJ1737" s="49" t="s">
        <v>574</v>
      </c>
      <c r="AK1737" s="49" t="s">
        <v>574</v>
      </c>
      <c r="AL1737" s="49" t="s">
        <v>574</v>
      </c>
      <c r="AM1737" s="2">
        <f t="shared" si="195"/>
        <v>0</v>
      </c>
      <c r="AN1737" s="1">
        <v>64</v>
      </c>
      <c r="AO1737" s="2">
        <v>89.12</v>
      </c>
    </row>
    <row r="1738" spans="1:41" hidden="1" x14ac:dyDescent="0.3">
      <c r="A1738">
        <v>2456</v>
      </c>
      <c r="B1738">
        <v>1976</v>
      </c>
      <c r="C1738" s="1">
        <f t="shared" si="189"/>
        <v>48</v>
      </c>
      <c r="D1738" t="s">
        <v>47</v>
      </c>
      <c r="E1738" t="s">
        <v>34</v>
      </c>
      <c r="F1738" s="4" t="s">
        <v>29</v>
      </c>
      <c r="G1738" t="s">
        <v>29</v>
      </c>
      <c r="H1738" s="20">
        <v>40233</v>
      </c>
      <c r="I1738" s="2">
        <f t="shared" si="190"/>
        <v>40.232999999999997</v>
      </c>
      <c r="J1738" s="2">
        <v>0</v>
      </c>
      <c r="K1738" s="2">
        <v>1</v>
      </c>
      <c r="L1738" s="16">
        <f t="shared" si="191"/>
        <v>1</v>
      </c>
      <c r="M1738" s="6" t="s">
        <v>388</v>
      </c>
      <c r="N1738" s="4">
        <f t="shared" si="192"/>
        <v>2</v>
      </c>
      <c r="O1738" s="3">
        <f t="shared" si="193"/>
        <v>41561</v>
      </c>
      <c r="P1738" s="4" t="str" cm="1">
        <f t="array" ref="P1738:R1738">_xlfn.TEXTSPLIT(M1738,"/")</f>
        <v>10</v>
      </c>
      <c r="Q1738" s="4" t="str">
        <v>14</v>
      </c>
      <c r="R1738" s="4" t="str">
        <v>13</v>
      </c>
      <c r="S1738" s="5">
        <f t="shared" si="194"/>
        <v>41561</v>
      </c>
      <c r="T1738">
        <v>84</v>
      </c>
      <c r="U1738" s="14">
        <v>80</v>
      </c>
      <c r="V1738" s="14">
        <v>4</v>
      </c>
      <c r="W1738" s="14">
        <v>46</v>
      </c>
      <c r="X1738" s="14">
        <v>0</v>
      </c>
      <c r="Y1738" s="14">
        <v>17</v>
      </c>
      <c r="Z1738" s="14">
        <v>2</v>
      </c>
      <c r="AA1738" s="2">
        <v>5</v>
      </c>
      <c r="AB1738" s="2">
        <v>2</v>
      </c>
      <c r="AC1738" s="2">
        <v>5</v>
      </c>
      <c r="AD1738" s="2">
        <v>6</v>
      </c>
      <c r="AE1738" s="2">
        <v>0</v>
      </c>
      <c r="AF1738" s="2">
        <v>0</v>
      </c>
      <c r="AG1738" s="16">
        <v>0</v>
      </c>
      <c r="AH1738" s="49" t="s">
        <v>574</v>
      </c>
      <c r="AI1738" s="49" t="s">
        <v>574</v>
      </c>
      <c r="AJ1738" s="49" t="s">
        <v>574</v>
      </c>
      <c r="AK1738" s="49" t="s">
        <v>574</v>
      </c>
      <c r="AL1738" s="49" t="s">
        <v>574</v>
      </c>
      <c r="AM1738" s="2">
        <f t="shared" si="195"/>
        <v>0</v>
      </c>
      <c r="AN1738" s="1">
        <v>57</v>
      </c>
      <c r="AO1738" s="2">
        <v>86.358000000000004</v>
      </c>
    </row>
    <row r="1739" spans="1:41" x14ac:dyDescent="0.3">
      <c r="A1739">
        <v>2453</v>
      </c>
      <c r="B1739">
        <v>1961</v>
      </c>
      <c r="C1739" s="1">
        <f t="shared" si="189"/>
        <v>63</v>
      </c>
      <c r="D1739" t="s">
        <v>25</v>
      </c>
      <c r="E1739" t="s">
        <v>22</v>
      </c>
      <c r="F1739" s="4" t="s">
        <v>32</v>
      </c>
      <c r="G1739" t="s">
        <v>32</v>
      </c>
      <c r="H1739" s="20">
        <v>62807</v>
      </c>
      <c r="I1739" s="2">
        <f t="shared" si="190"/>
        <v>62.807000000000002</v>
      </c>
      <c r="J1739" s="2">
        <v>0</v>
      </c>
      <c r="K1739" s="2">
        <v>1</v>
      </c>
      <c r="L1739" s="16">
        <f t="shared" si="191"/>
        <v>1</v>
      </c>
      <c r="M1739" s="6" t="s">
        <v>232</v>
      </c>
      <c r="N1739" s="4">
        <f t="shared" si="192"/>
        <v>2</v>
      </c>
      <c r="O1739" s="3">
        <f t="shared" si="193"/>
        <v>41152</v>
      </c>
      <c r="P1739" s="4" t="str" cm="1">
        <f t="array" ref="P1739:R1739">_xlfn.TEXTSPLIT(M1739,"/")</f>
        <v>8</v>
      </c>
      <c r="Q1739" s="4" t="str">
        <v>31</v>
      </c>
      <c r="R1739" s="4" t="str">
        <v>12</v>
      </c>
      <c r="S1739" s="5">
        <f t="shared" si="194"/>
        <v>41152</v>
      </c>
      <c r="T1739">
        <v>83</v>
      </c>
      <c r="U1739" s="14">
        <v>526</v>
      </c>
      <c r="V1739" s="14">
        <v>28</v>
      </c>
      <c r="W1739" s="14">
        <v>135</v>
      </c>
      <c r="X1739" s="14">
        <v>10</v>
      </c>
      <c r="Y1739" s="14">
        <v>21</v>
      </c>
      <c r="Z1739" s="14">
        <v>99</v>
      </c>
      <c r="AA1739" s="2">
        <v>3</v>
      </c>
      <c r="AB1739" s="2">
        <v>5</v>
      </c>
      <c r="AC1739" s="2">
        <v>12</v>
      </c>
      <c r="AD1739" s="2">
        <v>5</v>
      </c>
      <c r="AE1739" s="2">
        <v>0</v>
      </c>
      <c r="AF1739" s="2">
        <v>0</v>
      </c>
      <c r="AG1739" s="16">
        <v>0</v>
      </c>
      <c r="AH1739" s="49" t="s">
        <v>574</v>
      </c>
      <c r="AI1739" s="49" t="s">
        <v>574</v>
      </c>
      <c r="AJ1739" s="49" t="s">
        <v>574</v>
      </c>
      <c r="AK1739" s="49" t="s">
        <v>574</v>
      </c>
      <c r="AL1739" s="49" t="s">
        <v>574</v>
      </c>
      <c r="AM1739" s="2">
        <f t="shared" si="195"/>
        <v>0</v>
      </c>
      <c r="AN1739" s="1">
        <v>48</v>
      </c>
      <c r="AO1739" s="2">
        <v>83.828999999999994</v>
      </c>
    </row>
    <row r="1740" spans="1:41" x14ac:dyDescent="0.3">
      <c r="A1740">
        <v>2452</v>
      </c>
      <c r="B1740">
        <v>1972</v>
      </c>
      <c r="C1740" s="1">
        <f t="shared" si="189"/>
        <v>52</v>
      </c>
      <c r="D1740" t="s">
        <v>25</v>
      </c>
      <c r="E1740" t="s">
        <v>22</v>
      </c>
      <c r="F1740" s="4" t="s">
        <v>32</v>
      </c>
      <c r="G1740" t="s">
        <v>32</v>
      </c>
      <c r="H1740" s="20">
        <v>34600</v>
      </c>
      <c r="I1740" s="2">
        <f t="shared" si="190"/>
        <v>34.6</v>
      </c>
      <c r="J1740" s="2">
        <v>1</v>
      </c>
      <c r="K1740" s="2">
        <v>1</v>
      </c>
      <c r="L1740" s="16">
        <f t="shared" si="191"/>
        <v>2</v>
      </c>
      <c r="M1740" s="7">
        <v>41275</v>
      </c>
      <c r="N1740" s="4">
        <f t="shared" si="192"/>
        <v>1</v>
      </c>
      <c r="O1740" s="3">
        <f t="shared" si="193"/>
        <v>41275</v>
      </c>
      <c r="P1740" s="4" t="str" cm="1">
        <f t="array" ref="P1740">_xlfn.TEXTSPLIT(M1740,"/")</f>
        <v>41275</v>
      </c>
      <c r="Q1740" s="5"/>
      <c r="R1740" s="5"/>
      <c r="S1740" s="5" t="e">
        <f t="shared" si="194"/>
        <v>#NUM!</v>
      </c>
      <c r="T1740">
        <v>8</v>
      </c>
      <c r="U1740" s="14">
        <v>199</v>
      </c>
      <c r="V1740" s="14">
        <v>33</v>
      </c>
      <c r="W1740" s="14">
        <v>60</v>
      </c>
      <c r="X1740" s="14">
        <v>8</v>
      </c>
      <c r="Y1740" s="14">
        <v>3</v>
      </c>
      <c r="Z1740" s="14">
        <v>15</v>
      </c>
      <c r="AA1740" s="2">
        <v>5</v>
      </c>
      <c r="AB1740" s="2">
        <v>5</v>
      </c>
      <c r="AC1740" s="2">
        <v>5</v>
      </c>
      <c r="AD1740" s="2">
        <v>8</v>
      </c>
      <c r="AE1740" s="2">
        <v>1</v>
      </c>
      <c r="AF1740" s="2">
        <v>0</v>
      </c>
      <c r="AG1740" s="16">
        <v>0</v>
      </c>
      <c r="AH1740" s="49" t="s">
        <v>574</v>
      </c>
      <c r="AI1740" s="49" t="s">
        <v>574</v>
      </c>
      <c r="AJ1740" s="49" t="s">
        <v>574</v>
      </c>
      <c r="AK1740" s="49" t="s">
        <v>574</v>
      </c>
      <c r="AL1740" s="49" t="s">
        <v>574</v>
      </c>
      <c r="AM1740" s="2">
        <f t="shared" si="195"/>
        <v>0</v>
      </c>
      <c r="AN1740" s="1">
        <v>48</v>
      </c>
      <c r="AO1740" s="2">
        <v>83.828999999999994</v>
      </c>
    </row>
    <row r="1741" spans="1:41" hidden="1" x14ac:dyDescent="0.3">
      <c r="A1741">
        <v>2447</v>
      </c>
      <c r="B1741">
        <v>1980</v>
      </c>
      <c r="C1741" s="1">
        <f t="shared" si="189"/>
        <v>44</v>
      </c>
      <c r="D1741" t="s">
        <v>40</v>
      </c>
      <c r="E1741" t="s">
        <v>22</v>
      </c>
      <c r="F1741" s="4" t="s">
        <v>32</v>
      </c>
      <c r="G1741" t="s">
        <v>32</v>
      </c>
      <c r="H1741" s="20">
        <v>30545</v>
      </c>
      <c r="I1741" s="2">
        <f t="shared" si="190"/>
        <v>30.545000000000002</v>
      </c>
      <c r="J1741" s="2">
        <v>1</v>
      </c>
      <c r="K1741" s="2">
        <v>0</v>
      </c>
      <c r="L1741" s="16">
        <f t="shared" si="191"/>
        <v>1</v>
      </c>
      <c r="M1741" s="6" t="s">
        <v>279</v>
      </c>
      <c r="N1741" s="4">
        <f t="shared" si="192"/>
        <v>2</v>
      </c>
      <c r="O1741" s="3">
        <f t="shared" si="193"/>
        <v>41199</v>
      </c>
      <c r="P1741" s="4" t="str" cm="1">
        <f t="array" ref="P1741:R1741">_xlfn.TEXTSPLIT(M1741,"/")</f>
        <v>10</v>
      </c>
      <c r="Q1741" s="4" t="str">
        <v>17</v>
      </c>
      <c r="R1741" s="4" t="str">
        <v>12</v>
      </c>
      <c r="S1741" s="5">
        <f t="shared" si="194"/>
        <v>41199</v>
      </c>
      <c r="T1741">
        <v>71</v>
      </c>
      <c r="U1741" s="14">
        <v>4</v>
      </c>
      <c r="V1741" s="14">
        <v>12</v>
      </c>
      <c r="W1741" s="14">
        <v>15</v>
      </c>
      <c r="X1741" s="14">
        <v>19</v>
      </c>
      <c r="Y1741" s="14">
        <v>7</v>
      </c>
      <c r="Z1741" s="14">
        <v>12</v>
      </c>
      <c r="AA1741" s="2">
        <v>2</v>
      </c>
      <c r="AB1741" s="2">
        <v>2</v>
      </c>
      <c r="AC1741" s="2">
        <v>3</v>
      </c>
      <c r="AD1741" s="2">
        <v>7</v>
      </c>
      <c r="AE1741" s="2">
        <v>0</v>
      </c>
      <c r="AF1741" s="2">
        <v>0</v>
      </c>
      <c r="AG1741" s="16">
        <v>0</v>
      </c>
      <c r="AH1741" s="49" t="s">
        <v>574</v>
      </c>
      <c r="AI1741" s="49" t="s">
        <v>574</v>
      </c>
      <c r="AJ1741" s="49" t="s">
        <v>574</v>
      </c>
      <c r="AK1741" s="49" t="s">
        <v>574</v>
      </c>
      <c r="AL1741" s="49" t="s">
        <v>574</v>
      </c>
      <c r="AM1741" s="2">
        <f t="shared" si="195"/>
        <v>0</v>
      </c>
      <c r="AN1741" s="1">
        <v>73</v>
      </c>
      <c r="AO1741" s="2">
        <v>82.46</v>
      </c>
    </row>
    <row r="1742" spans="1:41" x14ac:dyDescent="0.3">
      <c r="A1742">
        <v>2445</v>
      </c>
      <c r="B1742">
        <v>1975</v>
      </c>
      <c r="C1742" s="1">
        <f t="shared" si="189"/>
        <v>49</v>
      </c>
      <c r="D1742" t="s">
        <v>25</v>
      </c>
      <c r="E1742" t="s">
        <v>34</v>
      </c>
      <c r="F1742" s="4" t="s">
        <v>32</v>
      </c>
      <c r="G1742" t="s">
        <v>32</v>
      </c>
      <c r="H1742" s="20">
        <v>28440</v>
      </c>
      <c r="I1742" s="2">
        <f t="shared" si="190"/>
        <v>28.44</v>
      </c>
      <c r="J1742" s="2">
        <v>1</v>
      </c>
      <c r="K1742" s="2">
        <v>0</v>
      </c>
      <c r="L1742" s="16">
        <f t="shared" si="191"/>
        <v>1</v>
      </c>
      <c r="M1742" s="7">
        <v>41462</v>
      </c>
      <c r="N1742" s="4">
        <f t="shared" si="192"/>
        <v>1</v>
      </c>
      <c r="O1742" s="3">
        <f t="shared" si="193"/>
        <v>41462</v>
      </c>
      <c r="P1742" s="4" t="str" cm="1">
        <f t="array" ref="P1742">_xlfn.TEXTSPLIT(M1742,"/")</f>
        <v>41462</v>
      </c>
      <c r="Q1742" s="5"/>
      <c r="R1742" s="5"/>
      <c r="S1742" s="5" t="e">
        <f t="shared" si="194"/>
        <v>#NUM!</v>
      </c>
      <c r="T1742">
        <v>87</v>
      </c>
      <c r="U1742" s="14">
        <v>38</v>
      </c>
      <c r="V1742" s="14">
        <v>1</v>
      </c>
      <c r="W1742" s="14">
        <v>24</v>
      </c>
      <c r="X1742" s="14">
        <v>0</v>
      </c>
      <c r="Y1742" s="14">
        <v>0</v>
      </c>
      <c r="Z1742" s="14">
        <v>0</v>
      </c>
      <c r="AA1742" s="2">
        <v>1</v>
      </c>
      <c r="AB1742" s="2">
        <v>2</v>
      </c>
      <c r="AC1742" s="2">
        <v>3</v>
      </c>
      <c r="AD1742" s="2">
        <v>8</v>
      </c>
      <c r="AE1742" s="2">
        <v>0</v>
      </c>
      <c r="AF1742" s="2">
        <v>0</v>
      </c>
      <c r="AG1742" s="16">
        <v>0</v>
      </c>
      <c r="AH1742" s="49" t="s">
        <v>574</v>
      </c>
      <c r="AI1742" s="49" t="s">
        <v>574</v>
      </c>
      <c r="AJ1742" s="49" t="s">
        <v>574</v>
      </c>
      <c r="AK1742" s="49" t="s">
        <v>574</v>
      </c>
      <c r="AL1742" s="49" t="s">
        <v>574</v>
      </c>
      <c r="AM1742" s="2">
        <f t="shared" si="195"/>
        <v>0</v>
      </c>
      <c r="AN1742" s="1">
        <v>51</v>
      </c>
      <c r="AO1742" s="2">
        <v>77.980999999999995</v>
      </c>
    </row>
    <row r="1743" spans="1:41" x14ac:dyDescent="0.3">
      <c r="A1743">
        <v>2431</v>
      </c>
      <c r="B1743">
        <v>1991</v>
      </c>
      <c r="C1743" s="1">
        <f t="shared" si="189"/>
        <v>33</v>
      </c>
      <c r="D1743" t="s">
        <v>25</v>
      </c>
      <c r="E1743" t="s">
        <v>22</v>
      </c>
      <c r="F1743" s="4" t="s">
        <v>29</v>
      </c>
      <c r="G1743" t="s">
        <v>29</v>
      </c>
      <c r="H1743" s="20">
        <v>18222</v>
      </c>
      <c r="I1743" s="2">
        <f t="shared" si="190"/>
        <v>18.222000000000001</v>
      </c>
      <c r="J1743" s="2">
        <v>0</v>
      </c>
      <c r="K1743" s="2">
        <v>0</v>
      </c>
      <c r="L1743" s="16">
        <f t="shared" si="191"/>
        <v>0</v>
      </c>
      <c r="M1743" s="6" t="s">
        <v>408</v>
      </c>
      <c r="N1743" s="4">
        <f t="shared" si="192"/>
        <v>2</v>
      </c>
      <c r="O1743" s="3">
        <f t="shared" si="193"/>
        <v>41274</v>
      </c>
      <c r="P1743" s="4" t="str" cm="1">
        <f t="array" ref="P1743:R1743">_xlfn.TEXTSPLIT(M1743,"/")</f>
        <v>12</v>
      </c>
      <c r="Q1743" s="4" t="str">
        <v>31</v>
      </c>
      <c r="R1743" s="4" t="str">
        <v>12</v>
      </c>
      <c r="S1743" s="5">
        <f t="shared" si="194"/>
        <v>41274</v>
      </c>
      <c r="T1743">
        <v>70</v>
      </c>
      <c r="U1743" s="14">
        <v>12</v>
      </c>
      <c r="V1743" s="14">
        <v>4</v>
      </c>
      <c r="W1743" s="14">
        <v>19</v>
      </c>
      <c r="X1743" s="14">
        <v>12</v>
      </c>
      <c r="Y1743" s="14">
        <v>6</v>
      </c>
      <c r="Z1743" s="14">
        <v>14</v>
      </c>
      <c r="AA1743" s="2">
        <v>1</v>
      </c>
      <c r="AB1743" s="2">
        <v>2</v>
      </c>
      <c r="AC1743" s="2">
        <v>3</v>
      </c>
      <c r="AD1743" s="2">
        <v>8</v>
      </c>
      <c r="AE1743" s="2">
        <v>0</v>
      </c>
      <c r="AF1743" s="2">
        <v>0</v>
      </c>
      <c r="AG1743" s="16">
        <v>0</v>
      </c>
      <c r="AH1743" s="49" t="s">
        <v>574</v>
      </c>
      <c r="AI1743" s="49" t="s">
        <v>574</v>
      </c>
      <c r="AJ1743" s="49" t="s">
        <v>574</v>
      </c>
      <c r="AK1743" s="49" t="s">
        <v>574</v>
      </c>
      <c r="AL1743" s="49" t="s">
        <v>574</v>
      </c>
      <c r="AM1743" s="2">
        <f t="shared" si="195"/>
        <v>0</v>
      </c>
      <c r="AN1743" s="1">
        <v>63</v>
      </c>
      <c r="AO1743" s="2">
        <v>76.045000000000002</v>
      </c>
    </row>
    <row r="1744" spans="1:41" hidden="1" x14ac:dyDescent="0.3">
      <c r="A1744">
        <v>2429</v>
      </c>
      <c r="B1744">
        <v>1955</v>
      </c>
      <c r="C1744" s="1">
        <f t="shared" si="189"/>
        <v>69</v>
      </c>
      <c r="D1744" t="s">
        <v>28</v>
      </c>
      <c r="E1744" t="s">
        <v>22</v>
      </c>
      <c r="F1744" s="4" t="s">
        <v>23</v>
      </c>
      <c r="G1744" t="s">
        <v>23</v>
      </c>
      <c r="H1744" s="20">
        <v>72071</v>
      </c>
      <c r="I1744" s="2">
        <f t="shared" si="190"/>
        <v>72.070999999999998</v>
      </c>
      <c r="J1744" s="2">
        <v>0</v>
      </c>
      <c r="K1744" s="2">
        <v>1</v>
      </c>
      <c r="L1744" s="16">
        <f t="shared" si="191"/>
        <v>1</v>
      </c>
      <c r="M1744" s="6" t="s">
        <v>61</v>
      </c>
      <c r="N1744" s="4">
        <f t="shared" si="192"/>
        <v>2</v>
      </c>
      <c r="O1744" s="3">
        <f t="shared" si="193"/>
        <v>41319</v>
      </c>
      <c r="P1744" s="4" t="str" cm="1">
        <f t="array" ref="P1744:R1744">_xlfn.TEXTSPLIT(M1744,"/")</f>
        <v>2</v>
      </c>
      <c r="Q1744" s="4" t="str">
        <v>14</v>
      </c>
      <c r="R1744" s="4" t="str">
        <v>13</v>
      </c>
      <c r="S1744" s="5">
        <f t="shared" si="194"/>
        <v>41319</v>
      </c>
      <c r="T1744">
        <v>4</v>
      </c>
      <c r="U1744" s="14">
        <v>531</v>
      </c>
      <c r="V1744" s="14">
        <v>69</v>
      </c>
      <c r="W1744" s="14">
        <v>300</v>
      </c>
      <c r="X1744" s="14">
        <v>150</v>
      </c>
      <c r="Y1744" s="14">
        <v>138</v>
      </c>
      <c r="Z1744" s="14">
        <v>150</v>
      </c>
      <c r="AA1744" s="2">
        <v>3</v>
      </c>
      <c r="AB1744" s="2">
        <v>5</v>
      </c>
      <c r="AC1744" s="2">
        <v>8</v>
      </c>
      <c r="AD1744" s="2">
        <v>2</v>
      </c>
      <c r="AE1744" s="2">
        <v>0</v>
      </c>
      <c r="AF1744" s="2">
        <v>0</v>
      </c>
      <c r="AG1744" s="16">
        <v>0</v>
      </c>
      <c r="AH1744" s="49" t="s">
        <v>574</v>
      </c>
      <c r="AI1744" s="49" t="s">
        <v>574</v>
      </c>
      <c r="AJ1744" s="49" t="s">
        <v>574</v>
      </c>
      <c r="AK1744" s="49" t="s">
        <v>574</v>
      </c>
      <c r="AL1744" s="49" t="s">
        <v>574</v>
      </c>
      <c r="AM1744" s="2">
        <f t="shared" si="195"/>
        <v>0</v>
      </c>
      <c r="AN1744" s="1">
        <v>54</v>
      </c>
      <c r="AO1744" s="2">
        <v>74.918000000000006</v>
      </c>
    </row>
    <row r="1745" spans="1:41" hidden="1" x14ac:dyDescent="0.3">
      <c r="A1745">
        <v>2428</v>
      </c>
      <c r="B1745">
        <v>1971</v>
      </c>
      <c r="C1745" s="1">
        <f t="shared" si="189"/>
        <v>53</v>
      </c>
      <c r="D1745" t="s">
        <v>38</v>
      </c>
      <c r="E1745" t="s">
        <v>22</v>
      </c>
      <c r="F1745" s="4" t="s">
        <v>29</v>
      </c>
      <c r="G1745" t="s">
        <v>29</v>
      </c>
      <c r="H1745" s="20">
        <v>28164</v>
      </c>
      <c r="I1745" s="2">
        <f t="shared" si="190"/>
        <v>28.164000000000001</v>
      </c>
      <c r="J1745" s="2">
        <v>1</v>
      </c>
      <c r="K1745" s="2">
        <v>0</v>
      </c>
      <c r="L1745" s="16">
        <f t="shared" si="191"/>
        <v>1</v>
      </c>
      <c r="M1745" s="7">
        <v>41369</v>
      </c>
      <c r="N1745" s="4">
        <f t="shared" si="192"/>
        <v>1</v>
      </c>
      <c r="O1745" s="3">
        <f t="shared" si="193"/>
        <v>41369</v>
      </c>
      <c r="P1745" s="4" t="str" cm="1">
        <f t="array" ref="P1745">_xlfn.TEXTSPLIT(M1745,"/")</f>
        <v>41369</v>
      </c>
      <c r="Q1745" s="5"/>
      <c r="R1745" s="5"/>
      <c r="S1745" s="5" t="e">
        <f t="shared" si="194"/>
        <v>#NUM!</v>
      </c>
      <c r="T1745">
        <v>23</v>
      </c>
      <c r="U1745" s="14">
        <v>3</v>
      </c>
      <c r="V1745" s="14">
        <v>18</v>
      </c>
      <c r="W1745" s="14">
        <v>26</v>
      </c>
      <c r="X1745" s="14">
        <v>11</v>
      </c>
      <c r="Y1745" s="14">
        <v>8</v>
      </c>
      <c r="Z1745" s="14">
        <v>12</v>
      </c>
      <c r="AA1745" s="2">
        <v>3</v>
      </c>
      <c r="AB1745" s="2">
        <v>2</v>
      </c>
      <c r="AC1745" s="2">
        <v>4</v>
      </c>
      <c r="AD1745" s="2">
        <v>7</v>
      </c>
      <c r="AE1745" s="2">
        <v>0</v>
      </c>
      <c r="AF1745" s="2">
        <v>0</v>
      </c>
      <c r="AG1745" s="16">
        <v>0</v>
      </c>
      <c r="AH1745" s="49" t="s">
        <v>574</v>
      </c>
      <c r="AI1745" s="49" t="s">
        <v>574</v>
      </c>
      <c r="AJ1745" s="49" t="s">
        <v>574</v>
      </c>
      <c r="AK1745" s="49" t="s">
        <v>574</v>
      </c>
      <c r="AL1745" s="49" t="s">
        <v>574</v>
      </c>
      <c r="AM1745" s="2">
        <f t="shared" si="195"/>
        <v>0</v>
      </c>
      <c r="AN1745" s="1">
        <v>41</v>
      </c>
      <c r="AO1745" s="2">
        <v>66.664000000000001</v>
      </c>
    </row>
    <row r="1746" spans="1:41" x14ac:dyDescent="0.3">
      <c r="A1746">
        <v>2426</v>
      </c>
      <c r="B1746">
        <v>1965</v>
      </c>
      <c r="C1746" s="1">
        <f t="shared" si="189"/>
        <v>59</v>
      </c>
      <c r="D1746" t="s">
        <v>25</v>
      </c>
      <c r="E1746" t="s">
        <v>34</v>
      </c>
      <c r="F1746" s="4" t="s">
        <v>23</v>
      </c>
      <c r="G1746" t="s">
        <v>23</v>
      </c>
      <c r="H1746" s="20">
        <v>78825</v>
      </c>
      <c r="I1746" s="2">
        <f t="shared" si="190"/>
        <v>78.825000000000003</v>
      </c>
      <c r="J1746" s="2">
        <v>0</v>
      </c>
      <c r="K1746" s="2">
        <v>0</v>
      </c>
      <c r="L1746" s="16">
        <f t="shared" si="191"/>
        <v>0</v>
      </c>
      <c r="M1746" s="6" t="s">
        <v>52</v>
      </c>
      <c r="N1746" s="4">
        <f t="shared" si="192"/>
        <v>2</v>
      </c>
      <c r="O1746" s="3">
        <f t="shared" si="193"/>
        <v>41166</v>
      </c>
      <c r="P1746" s="4" t="str" cm="1">
        <f t="array" ref="P1746:R1746">_xlfn.TEXTSPLIT(M1746,"/")</f>
        <v>9</v>
      </c>
      <c r="Q1746" s="4" t="str">
        <v>14</v>
      </c>
      <c r="R1746" s="4" t="str">
        <v>12</v>
      </c>
      <c r="S1746" s="5">
        <f t="shared" si="194"/>
        <v>41166</v>
      </c>
      <c r="T1746">
        <v>35</v>
      </c>
      <c r="U1746" s="14">
        <v>483</v>
      </c>
      <c r="V1746" s="14">
        <v>74</v>
      </c>
      <c r="W1746" s="14">
        <v>114</v>
      </c>
      <c r="X1746" s="14">
        <v>169</v>
      </c>
      <c r="Y1746" s="14">
        <v>37</v>
      </c>
      <c r="Z1746" s="14">
        <v>18</v>
      </c>
      <c r="AA1746" s="2">
        <v>1</v>
      </c>
      <c r="AB1746" s="2">
        <v>5</v>
      </c>
      <c r="AC1746" s="2">
        <v>13</v>
      </c>
      <c r="AD1746" s="2">
        <v>3</v>
      </c>
      <c r="AE1746" s="2">
        <v>1</v>
      </c>
      <c r="AF1746" s="2">
        <v>0</v>
      </c>
      <c r="AG1746" s="16">
        <v>0</v>
      </c>
      <c r="AH1746" s="49" t="s">
        <v>574</v>
      </c>
      <c r="AI1746" s="49" t="s">
        <v>574</v>
      </c>
      <c r="AJ1746" s="49" t="s">
        <v>574</v>
      </c>
      <c r="AK1746" s="49" t="s">
        <v>574</v>
      </c>
      <c r="AL1746" s="49" t="s">
        <v>574</v>
      </c>
      <c r="AM1746" s="2">
        <f t="shared" si="195"/>
        <v>0</v>
      </c>
      <c r="AN1746" s="1">
        <v>41</v>
      </c>
      <c r="AO1746" s="2">
        <v>66.664000000000001</v>
      </c>
    </row>
    <row r="1747" spans="1:41" x14ac:dyDescent="0.3">
      <c r="A1747">
        <v>2416</v>
      </c>
      <c r="B1747">
        <v>1970</v>
      </c>
      <c r="C1747" s="1">
        <f t="shared" si="189"/>
        <v>54</v>
      </c>
      <c r="D1747" t="s">
        <v>25</v>
      </c>
      <c r="E1747" t="s">
        <v>34</v>
      </c>
      <c r="F1747" s="4" t="s">
        <v>26</v>
      </c>
      <c r="G1747" t="s">
        <v>26</v>
      </c>
      <c r="H1747" s="20">
        <v>66582</v>
      </c>
      <c r="I1747" s="2">
        <f t="shared" si="190"/>
        <v>66.581999999999994</v>
      </c>
      <c r="J1747" s="2">
        <v>0</v>
      </c>
      <c r="K1747" s="2">
        <v>0</v>
      </c>
      <c r="L1747" s="16">
        <f t="shared" si="191"/>
        <v>0</v>
      </c>
      <c r="M1747" s="7">
        <v>41701</v>
      </c>
      <c r="N1747" s="4">
        <f t="shared" si="192"/>
        <v>1</v>
      </c>
      <c r="O1747" s="3">
        <f t="shared" si="193"/>
        <v>41701</v>
      </c>
      <c r="P1747" s="4" t="str" cm="1">
        <f t="array" ref="P1747">_xlfn.TEXTSPLIT(M1747,"/")</f>
        <v>41701</v>
      </c>
      <c r="Q1747" s="5"/>
      <c r="R1747" s="5"/>
      <c r="S1747" s="5" t="e">
        <f t="shared" si="194"/>
        <v>#NUM!</v>
      </c>
      <c r="T1747">
        <v>83</v>
      </c>
      <c r="U1747" s="14">
        <v>789</v>
      </c>
      <c r="V1747" s="14">
        <v>25</v>
      </c>
      <c r="W1747" s="14">
        <v>420</v>
      </c>
      <c r="X1747" s="14">
        <v>16</v>
      </c>
      <c r="Y1747" s="14">
        <v>38</v>
      </c>
      <c r="Z1747" s="14">
        <v>0</v>
      </c>
      <c r="AA1747" s="2">
        <v>1</v>
      </c>
      <c r="AB1747" s="2">
        <v>2</v>
      </c>
      <c r="AC1747" s="2">
        <v>9</v>
      </c>
      <c r="AD1747" s="2">
        <v>1</v>
      </c>
      <c r="AE1747" s="2">
        <v>0</v>
      </c>
      <c r="AF1747" s="2">
        <v>0</v>
      </c>
      <c r="AG1747" s="16">
        <v>0</v>
      </c>
      <c r="AH1747" s="49" t="s">
        <v>574</v>
      </c>
      <c r="AI1747" s="49" t="s">
        <v>574</v>
      </c>
      <c r="AJ1747" s="49" t="s">
        <v>574</v>
      </c>
      <c r="AK1747" s="49" t="s">
        <v>574</v>
      </c>
      <c r="AL1747" s="49" t="s">
        <v>574</v>
      </c>
      <c r="AM1747" s="2">
        <f t="shared" si="195"/>
        <v>0</v>
      </c>
      <c r="AN1747" s="1">
        <v>67</v>
      </c>
      <c r="AO1747" s="2">
        <v>64.856999999999999</v>
      </c>
    </row>
    <row r="1748" spans="1:41" x14ac:dyDescent="0.3">
      <c r="A1748">
        <v>2415</v>
      </c>
      <c r="B1748">
        <v>1963</v>
      </c>
      <c r="C1748" s="1">
        <f t="shared" si="189"/>
        <v>61</v>
      </c>
      <c r="D1748" t="s">
        <v>25</v>
      </c>
      <c r="E1748" t="s">
        <v>22</v>
      </c>
      <c r="F1748" s="4" t="s">
        <v>32</v>
      </c>
      <c r="G1748" t="s">
        <v>32</v>
      </c>
      <c r="H1748" s="20">
        <v>62568</v>
      </c>
      <c r="I1748" s="2">
        <f t="shared" si="190"/>
        <v>62.567999999999998</v>
      </c>
      <c r="J1748" s="2">
        <v>0</v>
      </c>
      <c r="K1748" s="2">
        <v>1</v>
      </c>
      <c r="L1748" s="16">
        <f t="shared" si="191"/>
        <v>1</v>
      </c>
      <c r="M1748" s="7">
        <v>41824</v>
      </c>
      <c r="N1748" s="4">
        <f t="shared" si="192"/>
        <v>1</v>
      </c>
      <c r="O1748" s="3">
        <f t="shared" si="193"/>
        <v>41824</v>
      </c>
      <c r="P1748" s="4" t="str" cm="1">
        <f t="array" ref="P1748">_xlfn.TEXTSPLIT(M1748,"/")</f>
        <v>41824</v>
      </c>
      <c r="Q1748" s="5"/>
      <c r="R1748" s="5"/>
      <c r="S1748" s="5" t="e">
        <f t="shared" si="194"/>
        <v>#NUM!</v>
      </c>
      <c r="T1748">
        <v>99</v>
      </c>
      <c r="U1748" s="14">
        <v>362</v>
      </c>
      <c r="V1748" s="14">
        <v>17</v>
      </c>
      <c r="W1748" s="14">
        <v>398</v>
      </c>
      <c r="X1748" s="14">
        <v>80</v>
      </c>
      <c r="Y1748" s="14">
        <v>35</v>
      </c>
      <c r="Z1748" s="14">
        <v>61</v>
      </c>
      <c r="AA1748" s="2">
        <v>3</v>
      </c>
      <c r="AB1748" s="2">
        <v>5</v>
      </c>
      <c r="AC1748" s="2">
        <v>5</v>
      </c>
      <c r="AD1748" s="2">
        <v>4</v>
      </c>
      <c r="AE1748" s="2">
        <v>0</v>
      </c>
      <c r="AF1748" s="2">
        <v>0</v>
      </c>
      <c r="AG1748" s="16">
        <v>1</v>
      </c>
      <c r="AH1748" s="49" t="s">
        <v>574</v>
      </c>
      <c r="AI1748" s="49" t="s">
        <v>574</v>
      </c>
      <c r="AJ1748" s="49" t="s">
        <v>574</v>
      </c>
      <c r="AK1748" s="49">
        <v>1</v>
      </c>
      <c r="AL1748" s="49" t="s">
        <v>574</v>
      </c>
      <c r="AM1748" s="2">
        <f t="shared" si="195"/>
        <v>0</v>
      </c>
      <c r="AN1748" s="1">
        <v>67</v>
      </c>
      <c r="AO1748" s="2">
        <v>64.856999999999999</v>
      </c>
    </row>
    <row r="1749" spans="1:41" x14ac:dyDescent="0.3">
      <c r="A1749">
        <v>2410</v>
      </c>
      <c r="B1749">
        <v>1970</v>
      </c>
      <c r="C1749" s="1">
        <f t="shared" si="189"/>
        <v>54</v>
      </c>
      <c r="D1749" t="s">
        <v>25</v>
      </c>
      <c r="E1749" t="s">
        <v>22</v>
      </c>
      <c r="F1749" s="4" t="s">
        <v>26</v>
      </c>
      <c r="G1749" t="s">
        <v>26</v>
      </c>
      <c r="H1749" s="20">
        <v>81657</v>
      </c>
      <c r="I1749" s="2">
        <f t="shared" si="190"/>
        <v>81.656999999999996</v>
      </c>
      <c r="J1749" s="2">
        <v>0</v>
      </c>
      <c r="K1749" s="2">
        <v>0</v>
      </c>
      <c r="L1749" s="16">
        <f t="shared" si="191"/>
        <v>0</v>
      </c>
      <c r="M1749" s="6" t="s">
        <v>138</v>
      </c>
      <c r="N1749" s="4">
        <f t="shared" si="192"/>
        <v>2</v>
      </c>
      <c r="O1749" s="3">
        <f t="shared" si="193"/>
        <v>41661</v>
      </c>
      <c r="P1749" s="4" t="str" cm="1">
        <f t="array" ref="P1749:R1749">_xlfn.TEXTSPLIT(M1749,"/")</f>
        <v>1</v>
      </c>
      <c r="Q1749" s="4" t="str">
        <v>22</v>
      </c>
      <c r="R1749" s="4" t="str">
        <v>14</v>
      </c>
      <c r="S1749" s="5">
        <f t="shared" si="194"/>
        <v>41661</v>
      </c>
      <c r="T1749">
        <v>69</v>
      </c>
      <c r="U1749" s="14">
        <v>364</v>
      </c>
      <c r="V1749" s="14">
        <v>40</v>
      </c>
      <c r="W1749" s="14">
        <v>425</v>
      </c>
      <c r="X1749" s="14">
        <v>158</v>
      </c>
      <c r="Y1749" s="14">
        <v>60</v>
      </c>
      <c r="Z1749" s="14">
        <v>50</v>
      </c>
      <c r="AA1749" s="2">
        <v>1</v>
      </c>
      <c r="AB1749" s="2">
        <v>3</v>
      </c>
      <c r="AC1749" s="2">
        <v>8</v>
      </c>
      <c r="AD1749" s="2">
        <v>1</v>
      </c>
      <c r="AE1749" s="2">
        <v>0</v>
      </c>
      <c r="AF1749" s="2">
        <v>0</v>
      </c>
      <c r="AG1749" s="16">
        <v>0</v>
      </c>
      <c r="AH1749" s="49" t="s">
        <v>574</v>
      </c>
      <c r="AI1749" s="49" t="s">
        <v>574</v>
      </c>
      <c r="AJ1749" s="49" t="s">
        <v>574</v>
      </c>
      <c r="AK1749" s="49" t="s">
        <v>574</v>
      </c>
      <c r="AL1749" s="49" t="s">
        <v>574</v>
      </c>
      <c r="AM1749" s="2">
        <f t="shared" si="195"/>
        <v>0</v>
      </c>
      <c r="AN1749" s="1">
        <v>63</v>
      </c>
      <c r="AO1749" s="2">
        <v>63.381</v>
      </c>
    </row>
    <row r="1750" spans="1:41" hidden="1" x14ac:dyDescent="0.3">
      <c r="A1750">
        <v>2408</v>
      </c>
      <c r="B1750">
        <v>1977</v>
      </c>
      <c r="C1750" s="1">
        <f t="shared" si="189"/>
        <v>47</v>
      </c>
      <c r="D1750" t="s">
        <v>40</v>
      </c>
      <c r="E1750" t="s">
        <v>22</v>
      </c>
      <c r="F1750" s="4" t="s">
        <v>29</v>
      </c>
      <c r="G1750" t="s">
        <v>29</v>
      </c>
      <c r="H1750" s="20">
        <v>58597</v>
      </c>
      <c r="I1750" s="2">
        <f t="shared" si="190"/>
        <v>58.597000000000001</v>
      </c>
      <c r="J1750" s="2">
        <v>1</v>
      </c>
      <c r="K1750" s="2">
        <v>1</v>
      </c>
      <c r="L1750" s="16">
        <f t="shared" si="191"/>
        <v>2</v>
      </c>
      <c r="M1750" s="6" t="s">
        <v>231</v>
      </c>
      <c r="N1750" s="4">
        <f t="shared" si="192"/>
        <v>2</v>
      </c>
      <c r="O1750" s="3">
        <f t="shared" si="193"/>
        <v>41233</v>
      </c>
      <c r="P1750" s="4" t="str" cm="1">
        <f t="array" ref="P1750:R1750">_xlfn.TEXTSPLIT(M1750,"/")</f>
        <v>11</v>
      </c>
      <c r="Q1750" s="4" t="str">
        <v>20</v>
      </c>
      <c r="R1750" s="4" t="str">
        <v>12</v>
      </c>
      <c r="S1750" s="5">
        <f t="shared" si="194"/>
        <v>41233</v>
      </c>
      <c r="T1750">
        <v>20</v>
      </c>
      <c r="U1750" s="14">
        <v>490</v>
      </c>
      <c r="V1750" s="14">
        <v>0</v>
      </c>
      <c r="W1750" s="14">
        <v>184</v>
      </c>
      <c r="X1750" s="14">
        <v>10</v>
      </c>
      <c r="Y1750" s="14">
        <v>28</v>
      </c>
      <c r="Z1750" s="14">
        <v>21</v>
      </c>
      <c r="AA1750" s="2">
        <v>12</v>
      </c>
      <c r="AB1750" s="2">
        <v>7</v>
      </c>
      <c r="AC1750" s="2">
        <v>9</v>
      </c>
      <c r="AD1750" s="2">
        <v>7</v>
      </c>
      <c r="AE1750" s="2">
        <v>0</v>
      </c>
      <c r="AF1750" s="2">
        <v>0</v>
      </c>
      <c r="AG1750" s="16">
        <v>0</v>
      </c>
      <c r="AH1750" s="49" t="s">
        <v>574</v>
      </c>
      <c r="AI1750" s="49" t="s">
        <v>574</v>
      </c>
      <c r="AJ1750" s="49" t="s">
        <v>574</v>
      </c>
      <c r="AK1750" s="49" t="s">
        <v>574</v>
      </c>
      <c r="AL1750" s="49" t="s">
        <v>574</v>
      </c>
      <c r="AM1750" s="2">
        <f t="shared" si="195"/>
        <v>0</v>
      </c>
      <c r="AN1750" s="1">
        <v>63</v>
      </c>
      <c r="AO1750" s="2">
        <v>63.381</v>
      </c>
    </row>
    <row r="1751" spans="1:41" hidden="1" x14ac:dyDescent="0.3">
      <c r="A1751">
        <v>2407</v>
      </c>
      <c r="B1751">
        <v>1983</v>
      </c>
      <c r="C1751" s="1">
        <f t="shared" si="189"/>
        <v>41</v>
      </c>
      <c r="D1751" t="s">
        <v>31</v>
      </c>
      <c r="E1751" t="s">
        <v>22</v>
      </c>
      <c r="F1751" s="4" t="s">
        <v>29</v>
      </c>
      <c r="G1751" t="s">
        <v>29</v>
      </c>
      <c r="H1751" s="20">
        <v>69109</v>
      </c>
      <c r="I1751" s="2">
        <f t="shared" si="190"/>
        <v>69.108999999999995</v>
      </c>
      <c r="J1751" s="2">
        <v>0</v>
      </c>
      <c r="K1751" s="2">
        <v>0</v>
      </c>
      <c r="L1751" s="16">
        <f t="shared" si="191"/>
        <v>0</v>
      </c>
      <c r="M1751" s="7">
        <v>41163</v>
      </c>
      <c r="N1751" s="4">
        <f t="shared" si="192"/>
        <v>1</v>
      </c>
      <c r="O1751" s="3">
        <f t="shared" si="193"/>
        <v>41163</v>
      </c>
      <c r="P1751" s="4" t="str" cm="1">
        <f t="array" ref="P1751">_xlfn.TEXTSPLIT(M1751,"/")</f>
        <v>41163</v>
      </c>
      <c r="Q1751" s="5"/>
      <c r="R1751" s="5"/>
      <c r="S1751" s="5" t="e">
        <f t="shared" si="194"/>
        <v>#NUM!</v>
      </c>
      <c r="T1751">
        <v>10</v>
      </c>
      <c r="U1751" s="14">
        <v>823</v>
      </c>
      <c r="V1751" s="14">
        <v>25</v>
      </c>
      <c r="W1751" s="14">
        <v>459</v>
      </c>
      <c r="X1751" s="14">
        <v>124</v>
      </c>
      <c r="Y1751" s="14">
        <v>29</v>
      </c>
      <c r="Z1751" s="14">
        <v>95</v>
      </c>
      <c r="AA1751" s="2">
        <v>1</v>
      </c>
      <c r="AB1751" s="2">
        <v>6</v>
      </c>
      <c r="AC1751" s="2">
        <v>7</v>
      </c>
      <c r="AD1751" s="2">
        <v>4</v>
      </c>
      <c r="AE1751" s="2">
        <v>1</v>
      </c>
      <c r="AF1751" s="2">
        <v>0</v>
      </c>
      <c r="AG1751" s="16">
        <v>1</v>
      </c>
      <c r="AH1751" s="49" t="s">
        <v>574</v>
      </c>
      <c r="AI1751" s="49" t="s">
        <v>574</v>
      </c>
      <c r="AJ1751" s="49">
        <v>1</v>
      </c>
      <c r="AK1751" s="49" t="s">
        <v>574</v>
      </c>
      <c r="AL1751" s="49" t="s">
        <v>574</v>
      </c>
      <c r="AM1751" s="2">
        <f t="shared" si="195"/>
        <v>0</v>
      </c>
      <c r="AN1751" s="1">
        <v>67</v>
      </c>
      <c r="AO1751" s="2">
        <v>60.23</v>
      </c>
    </row>
    <row r="1752" spans="1:41" hidden="1" x14ac:dyDescent="0.3">
      <c r="A1752">
        <v>2406</v>
      </c>
      <c r="B1752">
        <v>1950</v>
      </c>
      <c r="C1752" s="1">
        <f t="shared" si="189"/>
        <v>74</v>
      </c>
      <c r="D1752" t="s">
        <v>33</v>
      </c>
      <c r="E1752" t="s">
        <v>22</v>
      </c>
      <c r="F1752" s="4" t="s">
        <v>32</v>
      </c>
      <c r="G1752" t="s">
        <v>32</v>
      </c>
      <c r="H1752" s="20">
        <v>54591</v>
      </c>
      <c r="I1752" s="2">
        <f t="shared" si="190"/>
        <v>54.591000000000001</v>
      </c>
      <c r="J1752" s="2">
        <v>0</v>
      </c>
      <c r="K1752" s="2">
        <v>1</v>
      </c>
      <c r="L1752" s="16">
        <f t="shared" si="191"/>
        <v>1</v>
      </c>
      <c r="M1752" s="7">
        <v>41402</v>
      </c>
      <c r="N1752" s="4">
        <f t="shared" si="192"/>
        <v>1</v>
      </c>
      <c r="O1752" s="3">
        <f t="shared" si="193"/>
        <v>41402</v>
      </c>
      <c r="P1752" s="4" t="str" cm="1">
        <f t="array" ref="P1752">_xlfn.TEXTSPLIT(M1752,"/")</f>
        <v>41402</v>
      </c>
      <c r="Q1752" s="5"/>
      <c r="R1752" s="5"/>
      <c r="S1752" s="5" t="e">
        <f t="shared" si="194"/>
        <v>#NUM!</v>
      </c>
      <c r="T1752">
        <v>63</v>
      </c>
      <c r="U1752" s="14">
        <v>376</v>
      </c>
      <c r="V1752" s="14">
        <v>4</v>
      </c>
      <c r="W1752" s="14">
        <v>94</v>
      </c>
      <c r="X1752" s="14">
        <v>12</v>
      </c>
      <c r="Y1752" s="14">
        <v>9</v>
      </c>
      <c r="Z1752" s="14">
        <v>24</v>
      </c>
      <c r="AA1752" s="2">
        <v>3</v>
      </c>
      <c r="AB1752" s="2">
        <v>6</v>
      </c>
      <c r="AC1752" s="2">
        <v>8</v>
      </c>
      <c r="AD1752" s="2">
        <v>5</v>
      </c>
      <c r="AE1752" s="2">
        <v>0</v>
      </c>
      <c r="AF1752" s="2">
        <v>0</v>
      </c>
      <c r="AG1752" s="16">
        <v>0</v>
      </c>
      <c r="AH1752" s="49" t="s">
        <v>574</v>
      </c>
      <c r="AI1752" s="49" t="s">
        <v>574</v>
      </c>
      <c r="AJ1752" s="49" t="s">
        <v>574</v>
      </c>
      <c r="AK1752" s="49" t="s">
        <v>574</v>
      </c>
      <c r="AL1752" s="49" t="s">
        <v>574</v>
      </c>
      <c r="AM1752" s="2">
        <f t="shared" si="195"/>
        <v>0</v>
      </c>
      <c r="AN1752" s="1">
        <v>58</v>
      </c>
      <c r="AO1752" s="2">
        <v>59.686</v>
      </c>
    </row>
    <row r="1753" spans="1:41" hidden="1" x14ac:dyDescent="0.3">
      <c r="A1753">
        <v>2404</v>
      </c>
      <c r="B1753">
        <v>1977</v>
      </c>
      <c r="C1753" s="1">
        <f t="shared" si="189"/>
        <v>47</v>
      </c>
      <c r="D1753" t="s">
        <v>31</v>
      </c>
      <c r="E1753" t="s">
        <v>22</v>
      </c>
      <c r="F1753" s="4" t="s">
        <v>29</v>
      </c>
      <c r="G1753" t="s">
        <v>29</v>
      </c>
      <c r="H1753" s="20">
        <v>53359</v>
      </c>
      <c r="I1753" s="2">
        <f t="shared" si="190"/>
        <v>53.359000000000002</v>
      </c>
      <c r="J1753" s="2">
        <v>1</v>
      </c>
      <c r="K1753" s="2">
        <v>1</v>
      </c>
      <c r="L1753" s="16">
        <f t="shared" si="191"/>
        <v>2</v>
      </c>
      <c r="M1753" s="6" t="s">
        <v>102</v>
      </c>
      <c r="N1753" s="4">
        <f t="shared" si="192"/>
        <v>2</v>
      </c>
      <c r="O1753" s="3">
        <f t="shared" si="193"/>
        <v>41421</v>
      </c>
      <c r="P1753" s="4" t="str" cm="1">
        <f t="array" ref="P1753:R1753">_xlfn.TEXTSPLIT(M1753,"/")</f>
        <v>5</v>
      </c>
      <c r="Q1753" s="4" t="str">
        <v>27</v>
      </c>
      <c r="R1753" s="4" t="str">
        <v>13</v>
      </c>
      <c r="S1753" s="5">
        <f t="shared" si="194"/>
        <v>41421</v>
      </c>
      <c r="T1753">
        <v>4</v>
      </c>
      <c r="U1753" s="14">
        <v>173</v>
      </c>
      <c r="V1753" s="14">
        <v>4</v>
      </c>
      <c r="W1753" s="14">
        <v>30</v>
      </c>
      <c r="X1753" s="14">
        <v>3</v>
      </c>
      <c r="Y1753" s="14">
        <v>6</v>
      </c>
      <c r="Z1753" s="14">
        <v>41</v>
      </c>
      <c r="AA1753" s="2">
        <v>4</v>
      </c>
      <c r="AB1753" s="2">
        <v>5</v>
      </c>
      <c r="AC1753" s="2">
        <v>4</v>
      </c>
      <c r="AD1753" s="2">
        <v>7</v>
      </c>
      <c r="AE1753" s="2">
        <v>0</v>
      </c>
      <c r="AF1753" s="2">
        <v>0</v>
      </c>
      <c r="AG1753" s="16">
        <v>0</v>
      </c>
      <c r="AH1753" s="49" t="s">
        <v>574</v>
      </c>
      <c r="AI1753" s="49" t="s">
        <v>574</v>
      </c>
      <c r="AJ1753" s="49" t="s">
        <v>574</v>
      </c>
      <c r="AK1753" s="49" t="s">
        <v>574</v>
      </c>
      <c r="AL1753" s="49" t="s">
        <v>574</v>
      </c>
      <c r="AM1753" s="2">
        <f t="shared" si="195"/>
        <v>0</v>
      </c>
      <c r="AN1753" s="1">
        <v>50</v>
      </c>
      <c r="AO1753" s="2">
        <v>54.466000000000001</v>
      </c>
    </row>
    <row r="1754" spans="1:41" x14ac:dyDescent="0.3">
      <c r="A1754">
        <v>2392</v>
      </c>
      <c r="B1754">
        <v>1973</v>
      </c>
      <c r="C1754" s="1">
        <f t="shared" si="189"/>
        <v>51</v>
      </c>
      <c r="D1754" t="s">
        <v>25</v>
      </c>
      <c r="E1754" t="s">
        <v>22</v>
      </c>
      <c r="F1754" s="4" t="s">
        <v>29</v>
      </c>
      <c r="G1754" t="s">
        <v>29</v>
      </c>
      <c r="H1754" s="20">
        <v>40321</v>
      </c>
      <c r="I1754" s="2">
        <f t="shared" si="190"/>
        <v>40.320999999999998</v>
      </c>
      <c r="J1754" s="2">
        <v>1</v>
      </c>
      <c r="K1754" s="2">
        <v>1</v>
      </c>
      <c r="L1754" s="16">
        <f t="shared" si="191"/>
        <v>2</v>
      </c>
      <c r="M1754" s="6" t="s">
        <v>234</v>
      </c>
      <c r="N1754" s="4">
        <f t="shared" si="192"/>
        <v>2</v>
      </c>
      <c r="O1754" s="3">
        <f t="shared" si="193"/>
        <v>41484</v>
      </c>
      <c r="P1754" s="4" t="str" cm="1">
        <f t="array" ref="P1754:R1754">_xlfn.TEXTSPLIT(M1754,"/")</f>
        <v>7</v>
      </c>
      <c r="Q1754" s="4" t="str">
        <v>29</v>
      </c>
      <c r="R1754" s="4" t="str">
        <v>13</v>
      </c>
      <c r="S1754" s="5">
        <f t="shared" si="194"/>
        <v>41484</v>
      </c>
      <c r="T1754">
        <v>59</v>
      </c>
      <c r="U1754" s="14">
        <v>44</v>
      </c>
      <c r="V1754" s="14">
        <v>4</v>
      </c>
      <c r="W1754" s="14">
        <v>21</v>
      </c>
      <c r="X1754" s="14">
        <v>6</v>
      </c>
      <c r="Y1754" s="14">
        <v>0</v>
      </c>
      <c r="Z1754" s="14">
        <v>27</v>
      </c>
      <c r="AA1754" s="2">
        <v>2</v>
      </c>
      <c r="AB1754" s="2">
        <v>3</v>
      </c>
      <c r="AC1754" s="2">
        <v>3</v>
      </c>
      <c r="AD1754" s="2">
        <v>7</v>
      </c>
      <c r="AE1754" s="2">
        <v>0</v>
      </c>
      <c r="AF1754" s="2">
        <v>0</v>
      </c>
      <c r="AG1754" s="16">
        <v>0</v>
      </c>
      <c r="AH1754" s="49" t="s">
        <v>574</v>
      </c>
      <c r="AI1754" s="49" t="s">
        <v>574</v>
      </c>
      <c r="AJ1754" s="49" t="s">
        <v>574</v>
      </c>
      <c r="AK1754" s="49" t="s">
        <v>574</v>
      </c>
      <c r="AL1754" s="49" t="s">
        <v>574</v>
      </c>
      <c r="AM1754" s="2">
        <f t="shared" si="195"/>
        <v>0</v>
      </c>
      <c r="AN1754" s="1">
        <v>34</v>
      </c>
      <c r="AO1754" s="2">
        <v>46.106999999999999</v>
      </c>
    </row>
    <row r="1755" spans="1:41" hidden="1" x14ac:dyDescent="0.3">
      <c r="A1755">
        <v>2387</v>
      </c>
      <c r="B1755">
        <v>1953</v>
      </c>
      <c r="C1755" s="1">
        <f t="shared" si="189"/>
        <v>71</v>
      </c>
      <c r="D1755" t="s">
        <v>47</v>
      </c>
      <c r="E1755" t="s">
        <v>42</v>
      </c>
      <c r="F1755" s="4" t="s">
        <v>32</v>
      </c>
      <c r="G1755" t="s">
        <v>32</v>
      </c>
      <c r="H1755" s="20">
        <v>43776</v>
      </c>
      <c r="I1755" s="2">
        <f t="shared" si="190"/>
        <v>43.776000000000003</v>
      </c>
      <c r="J1755" s="2">
        <v>1</v>
      </c>
      <c r="K1755" s="2">
        <v>1</v>
      </c>
      <c r="L1755" s="16">
        <f t="shared" si="191"/>
        <v>2</v>
      </c>
      <c r="M1755" s="7">
        <v>41335</v>
      </c>
      <c r="N1755" s="4">
        <f t="shared" si="192"/>
        <v>1</v>
      </c>
      <c r="O1755" s="3">
        <f t="shared" si="193"/>
        <v>41335</v>
      </c>
      <c r="P1755" s="4" t="str" cm="1">
        <f t="array" ref="P1755">_xlfn.TEXTSPLIT(M1755,"/")</f>
        <v>41335</v>
      </c>
      <c r="Q1755" s="5"/>
      <c r="R1755" s="5"/>
      <c r="S1755" s="5" t="e">
        <f t="shared" si="194"/>
        <v>#NUM!</v>
      </c>
      <c r="T1755">
        <v>9</v>
      </c>
      <c r="U1755" s="14">
        <v>177</v>
      </c>
      <c r="V1755" s="14">
        <v>2</v>
      </c>
      <c r="W1755" s="14">
        <v>71</v>
      </c>
      <c r="X1755" s="14">
        <v>3</v>
      </c>
      <c r="Y1755" s="14">
        <v>2</v>
      </c>
      <c r="Z1755" s="14">
        <v>20</v>
      </c>
      <c r="AA1755" s="2">
        <v>6</v>
      </c>
      <c r="AB1755" s="2">
        <v>5</v>
      </c>
      <c r="AC1755" s="2">
        <v>4</v>
      </c>
      <c r="AD1755" s="2">
        <v>8</v>
      </c>
      <c r="AE1755" s="2">
        <v>1</v>
      </c>
      <c r="AF1755" s="2">
        <v>0</v>
      </c>
      <c r="AG1755" s="16">
        <v>0</v>
      </c>
      <c r="AH1755" s="49" t="s">
        <v>574</v>
      </c>
      <c r="AI1755" s="49" t="s">
        <v>574</v>
      </c>
      <c r="AJ1755" s="49" t="s">
        <v>574</v>
      </c>
      <c r="AK1755" s="49" t="s">
        <v>574</v>
      </c>
      <c r="AL1755" s="49" t="s">
        <v>574</v>
      </c>
      <c r="AM1755" s="2">
        <f t="shared" si="195"/>
        <v>0</v>
      </c>
      <c r="AN1755" s="1">
        <v>70</v>
      </c>
      <c r="AO1755" s="2">
        <v>40.463999999999999</v>
      </c>
    </row>
    <row r="1756" spans="1:41" hidden="1" x14ac:dyDescent="0.3">
      <c r="A1756">
        <v>2379</v>
      </c>
      <c r="B1756">
        <v>1954</v>
      </c>
      <c r="C1756" s="1">
        <f t="shared" si="189"/>
        <v>70</v>
      </c>
      <c r="D1756" t="s">
        <v>47</v>
      </c>
      <c r="E1756" t="s">
        <v>22</v>
      </c>
      <c r="F1756" s="4" t="s">
        <v>26</v>
      </c>
      <c r="G1756" t="s">
        <v>26</v>
      </c>
      <c r="H1756" s="20">
        <v>69267</v>
      </c>
      <c r="I1756" s="2">
        <f t="shared" si="190"/>
        <v>69.266999999999996</v>
      </c>
      <c r="J1756" s="2">
        <v>0</v>
      </c>
      <c r="K1756" s="2">
        <v>0</v>
      </c>
      <c r="L1756" s="16">
        <f t="shared" si="191"/>
        <v>0</v>
      </c>
      <c r="M1756" s="6" t="s">
        <v>111</v>
      </c>
      <c r="N1756" s="4">
        <f t="shared" si="192"/>
        <v>2</v>
      </c>
      <c r="O1756" s="3">
        <f t="shared" si="193"/>
        <v>41174</v>
      </c>
      <c r="P1756" s="4" t="str" cm="1">
        <f t="array" ref="P1756:R1756">_xlfn.TEXTSPLIT(M1756,"/")</f>
        <v>9</v>
      </c>
      <c r="Q1756" s="4" t="str">
        <v>22</v>
      </c>
      <c r="R1756" s="4" t="str">
        <v>12</v>
      </c>
      <c r="S1756" s="5">
        <f t="shared" si="194"/>
        <v>41174</v>
      </c>
      <c r="T1756">
        <v>31</v>
      </c>
      <c r="U1756" s="14">
        <v>778</v>
      </c>
      <c r="V1756" s="14">
        <v>44</v>
      </c>
      <c r="W1756" s="14">
        <v>499</v>
      </c>
      <c r="X1756" s="14">
        <v>95</v>
      </c>
      <c r="Y1756" s="14">
        <v>73</v>
      </c>
      <c r="Z1756" s="14">
        <v>146</v>
      </c>
      <c r="AA1756" s="2">
        <v>2</v>
      </c>
      <c r="AB1756" s="2">
        <v>3</v>
      </c>
      <c r="AC1756" s="2">
        <v>5</v>
      </c>
      <c r="AD1756" s="2">
        <v>7</v>
      </c>
      <c r="AE1756" s="2">
        <v>1</v>
      </c>
      <c r="AF1756" s="2">
        <v>0</v>
      </c>
      <c r="AG1756" s="16">
        <v>0</v>
      </c>
      <c r="AH1756" s="49" t="s">
        <v>574</v>
      </c>
      <c r="AI1756" s="49" t="s">
        <v>574</v>
      </c>
      <c r="AJ1756" s="49" t="s">
        <v>574</v>
      </c>
      <c r="AK1756" s="49" t="s">
        <v>574</v>
      </c>
      <c r="AL1756" s="49" t="s">
        <v>574</v>
      </c>
      <c r="AM1756" s="2">
        <f t="shared" si="195"/>
        <v>0</v>
      </c>
      <c r="AN1756" s="1">
        <v>48</v>
      </c>
      <c r="AO1756" s="2">
        <v>36.627000000000002</v>
      </c>
    </row>
    <row r="1757" spans="1:41" x14ac:dyDescent="0.3">
      <c r="A1757">
        <v>2375</v>
      </c>
      <c r="B1757">
        <v>1973</v>
      </c>
      <c r="C1757" s="1">
        <f t="shared" si="189"/>
        <v>51</v>
      </c>
      <c r="D1757" t="s">
        <v>25</v>
      </c>
      <c r="E1757" t="s">
        <v>22</v>
      </c>
      <c r="F1757" s="4" t="s">
        <v>32</v>
      </c>
      <c r="G1757" t="s">
        <v>32</v>
      </c>
      <c r="H1757" s="20">
        <v>30261</v>
      </c>
      <c r="I1757" s="2">
        <f t="shared" si="190"/>
        <v>30.260999999999999</v>
      </c>
      <c r="J1757" s="2">
        <v>1</v>
      </c>
      <c r="K1757" s="2">
        <v>2</v>
      </c>
      <c r="L1757" s="16">
        <f t="shared" si="191"/>
        <v>3</v>
      </c>
      <c r="M1757" s="6" t="s">
        <v>423</v>
      </c>
      <c r="N1757" s="4">
        <f t="shared" si="192"/>
        <v>2</v>
      </c>
      <c r="O1757" s="3">
        <f t="shared" si="193"/>
        <v>41177</v>
      </c>
      <c r="P1757" s="4" t="str" cm="1">
        <f t="array" ref="P1757:R1757">_xlfn.TEXTSPLIT(M1757,"/")</f>
        <v>9</v>
      </c>
      <c r="Q1757" s="4" t="str">
        <v>25</v>
      </c>
      <c r="R1757" s="4" t="str">
        <v>12</v>
      </c>
      <c r="S1757" s="5">
        <f t="shared" si="194"/>
        <v>41177</v>
      </c>
      <c r="T1757">
        <v>75</v>
      </c>
      <c r="U1757" s="14">
        <v>8</v>
      </c>
      <c r="V1757" s="14">
        <v>0</v>
      </c>
      <c r="W1757" s="14">
        <v>5</v>
      </c>
      <c r="X1757" s="14">
        <v>0</v>
      </c>
      <c r="Y1757" s="14">
        <v>3</v>
      </c>
      <c r="Z1757" s="14">
        <v>6</v>
      </c>
      <c r="AA1757" s="2">
        <v>1</v>
      </c>
      <c r="AB1757" s="2">
        <v>0</v>
      </c>
      <c r="AC1757" s="2">
        <v>3</v>
      </c>
      <c r="AD1757" s="2">
        <v>8</v>
      </c>
      <c r="AE1757" s="2">
        <v>0</v>
      </c>
      <c r="AF1757" s="2">
        <v>0</v>
      </c>
      <c r="AG1757" s="16">
        <v>0</v>
      </c>
      <c r="AH1757" s="49" t="s">
        <v>574</v>
      </c>
      <c r="AI1757" s="49" t="s">
        <v>574</v>
      </c>
      <c r="AJ1757" s="49" t="s">
        <v>574</v>
      </c>
      <c r="AK1757" s="49" t="s">
        <v>574</v>
      </c>
      <c r="AL1757" s="49" t="s">
        <v>574</v>
      </c>
      <c r="AM1757" s="2">
        <f t="shared" si="195"/>
        <v>0</v>
      </c>
      <c r="AN1757" s="1">
        <v>44</v>
      </c>
      <c r="AO1757" s="2">
        <v>33.462000000000003</v>
      </c>
    </row>
    <row r="1758" spans="1:41" hidden="1" x14ac:dyDescent="0.3">
      <c r="A1758">
        <v>2371</v>
      </c>
      <c r="B1758">
        <v>1973</v>
      </c>
      <c r="C1758" s="1">
        <f t="shared" si="189"/>
        <v>51</v>
      </c>
      <c r="D1758" t="s">
        <v>38</v>
      </c>
      <c r="E1758" t="s">
        <v>22</v>
      </c>
      <c r="F1758" s="4" t="s">
        <v>29</v>
      </c>
      <c r="G1758" t="s">
        <v>29</v>
      </c>
      <c r="H1758" s="20">
        <v>33622</v>
      </c>
      <c r="I1758" s="2">
        <f t="shared" si="190"/>
        <v>33.622</v>
      </c>
      <c r="J1758" s="2">
        <v>1</v>
      </c>
      <c r="K1758" s="2">
        <v>1</v>
      </c>
      <c r="L1758" s="16">
        <f t="shared" si="191"/>
        <v>2</v>
      </c>
      <c r="M1758" s="6" t="s">
        <v>239</v>
      </c>
      <c r="N1758" s="4">
        <f t="shared" si="192"/>
        <v>2</v>
      </c>
      <c r="O1758" s="3">
        <f t="shared" si="193"/>
        <v>41377</v>
      </c>
      <c r="P1758" s="4" t="str" cm="1">
        <f t="array" ref="P1758:R1758">_xlfn.TEXTSPLIT(M1758,"/")</f>
        <v>4</v>
      </c>
      <c r="Q1758" s="4" t="str">
        <v>13</v>
      </c>
      <c r="R1758" s="4" t="str">
        <v>13</v>
      </c>
      <c r="S1758" s="5">
        <f t="shared" si="194"/>
        <v>41377</v>
      </c>
      <c r="T1758">
        <v>22</v>
      </c>
      <c r="U1758" s="14">
        <v>39</v>
      </c>
      <c r="V1758" s="14">
        <v>1</v>
      </c>
      <c r="W1758" s="14">
        <v>22</v>
      </c>
      <c r="X1758" s="14">
        <v>3</v>
      </c>
      <c r="Y1758" s="14">
        <v>4</v>
      </c>
      <c r="Z1758" s="14">
        <v>12</v>
      </c>
      <c r="AA1758" s="2">
        <v>3</v>
      </c>
      <c r="AB1758" s="2">
        <v>2</v>
      </c>
      <c r="AC1758" s="2">
        <v>4</v>
      </c>
      <c r="AD1758" s="2">
        <v>7</v>
      </c>
      <c r="AE1758" s="2">
        <v>0</v>
      </c>
      <c r="AF1758" s="2">
        <v>0</v>
      </c>
      <c r="AG1758" s="16">
        <v>0</v>
      </c>
      <c r="AH1758" s="49" t="s">
        <v>574</v>
      </c>
      <c r="AI1758" s="49" t="s">
        <v>574</v>
      </c>
      <c r="AJ1758" s="49" t="s">
        <v>574</v>
      </c>
      <c r="AK1758" s="49" t="s">
        <v>574</v>
      </c>
      <c r="AL1758" s="49" t="s">
        <v>574</v>
      </c>
      <c r="AM1758" s="2">
        <f t="shared" si="195"/>
        <v>0</v>
      </c>
      <c r="AN1758" s="1">
        <v>52</v>
      </c>
      <c r="AO1758" s="2">
        <v>32.892000000000003</v>
      </c>
    </row>
    <row r="1759" spans="1:41" hidden="1" x14ac:dyDescent="0.3">
      <c r="A1759">
        <v>2350</v>
      </c>
      <c r="B1759">
        <v>1973</v>
      </c>
      <c r="C1759" s="1">
        <f t="shared" si="189"/>
        <v>51</v>
      </c>
      <c r="D1759" t="s">
        <v>28</v>
      </c>
      <c r="E1759" t="s">
        <v>22</v>
      </c>
      <c r="F1759" s="4" t="s">
        <v>29</v>
      </c>
      <c r="G1759" t="s">
        <v>29</v>
      </c>
      <c r="H1759" s="20">
        <v>59666</v>
      </c>
      <c r="I1759" s="2">
        <f t="shared" si="190"/>
        <v>59.665999999999997</v>
      </c>
      <c r="J1759" s="2">
        <v>1</v>
      </c>
      <c r="K1759" s="2">
        <v>1</v>
      </c>
      <c r="L1759" s="16">
        <f t="shared" si="191"/>
        <v>2</v>
      </c>
      <c r="M1759" s="6" t="s">
        <v>371</v>
      </c>
      <c r="N1759" s="4">
        <f t="shared" si="192"/>
        <v>2</v>
      </c>
      <c r="O1759" s="3">
        <f t="shared" si="193"/>
        <v>41355</v>
      </c>
      <c r="P1759" s="4" t="str" cm="1">
        <f t="array" ref="P1759:R1759">_xlfn.TEXTSPLIT(M1759,"/")</f>
        <v>3</v>
      </c>
      <c r="Q1759" s="4" t="str">
        <v>22</v>
      </c>
      <c r="R1759" s="4" t="str">
        <v>13</v>
      </c>
      <c r="S1759" s="5">
        <f t="shared" si="194"/>
        <v>41355</v>
      </c>
      <c r="T1759">
        <v>87</v>
      </c>
      <c r="U1759" s="14">
        <v>623</v>
      </c>
      <c r="V1759" s="14">
        <v>53</v>
      </c>
      <c r="W1759" s="14">
        <v>178</v>
      </c>
      <c r="X1759" s="14">
        <v>23</v>
      </c>
      <c r="Y1759" s="14">
        <v>17</v>
      </c>
      <c r="Z1759" s="14">
        <v>133</v>
      </c>
      <c r="AA1759" s="2">
        <v>7</v>
      </c>
      <c r="AB1759" s="2">
        <v>3</v>
      </c>
      <c r="AC1759" s="2">
        <v>8</v>
      </c>
      <c r="AD1759" s="2">
        <v>8</v>
      </c>
      <c r="AE1759" s="2">
        <v>0</v>
      </c>
      <c r="AF1759" s="2">
        <v>0</v>
      </c>
      <c r="AG1759" s="16">
        <v>1</v>
      </c>
      <c r="AH1759" s="49" t="s">
        <v>574</v>
      </c>
      <c r="AI1759" s="49">
        <v>1</v>
      </c>
      <c r="AJ1759" s="49" t="s">
        <v>574</v>
      </c>
      <c r="AK1759" s="49" t="s">
        <v>574</v>
      </c>
      <c r="AL1759" s="49" t="s">
        <v>574</v>
      </c>
      <c r="AM1759" s="2">
        <f t="shared" si="195"/>
        <v>0</v>
      </c>
      <c r="AN1759" s="1">
        <v>52</v>
      </c>
      <c r="AO1759" s="2">
        <v>32.892000000000003</v>
      </c>
    </row>
    <row r="1760" spans="1:41" hidden="1" x14ac:dyDescent="0.3">
      <c r="A1760">
        <v>2345</v>
      </c>
      <c r="B1760">
        <v>1983</v>
      </c>
      <c r="C1760" s="1">
        <f t="shared" si="189"/>
        <v>41</v>
      </c>
      <c r="D1760" t="s">
        <v>33</v>
      </c>
      <c r="E1760" t="s">
        <v>34</v>
      </c>
      <c r="F1760" s="4" t="s">
        <v>32</v>
      </c>
      <c r="G1760" t="s">
        <v>32</v>
      </c>
      <c r="H1760" s="20">
        <v>70038</v>
      </c>
      <c r="I1760" s="2">
        <f t="shared" si="190"/>
        <v>70.037999999999997</v>
      </c>
      <c r="J1760" s="2">
        <v>0</v>
      </c>
      <c r="K1760" s="2">
        <v>0</v>
      </c>
      <c r="L1760" s="16">
        <f t="shared" si="191"/>
        <v>0</v>
      </c>
      <c r="M1760" s="6" t="s">
        <v>221</v>
      </c>
      <c r="N1760" s="4">
        <f t="shared" si="192"/>
        <v>2</v>
      </c>
      <c r="O1760" s="3">
        <f t="shared" si="193"/>
        <v>41572</v>
      </c>
      <c r="P1760" s="4" t="str" cm="1">
        <f t="array" ref="P1760:R1760">_xlfn.TEXTSPLIT(M1760,"/")</f>
        <v>10</v>
      </c>
      <c r="Q1760" s="4" t="str">
        <v>25</v>
      </c>
      <c r="R1760" s="4" t="str">
        <v>13</v>
      </c>
      <c r="S1760" s="5">
        <f t="shared" si="194"/>
        <v>41572</v>
      </c>
      <c r="T1760">
        <v>54</v>
      </c>
      <c r="U1760" s="14">
        <v>587</v>
      </c>
      <c r="V1760" s="14">
        <v>54</v>
      </c>
      <c r="W1760" s="14">
        <v>348</v>
      </c>
      <c r="X1760" s="14">
        <v>71</v>
      </c>
      <c r="Y1760" s="14">
        <v>54</v>
      </c>
      <c r="Z1760" s="14">
        <v>130</v>
      </c>
      <c r="AA1760" s="2">
        <v>1</v>
      </c>
      <c r="AB1760" s="2">
        <v>4</v>
      </c>
      <c r="AC1760" s="2">
        <v>8</v>
      </c>
      <c r="AD1760" s="2">
        <v>2</v>
      </c>
      <c r="AE1760" s="2">
        <v>0</v>
      </c>
      <c r="AF1760" s="2">
        <v>0</v>
      </c>
      <c r="AG1760" s="16">
        <v>0</v>
      </c>
      <c r="AH1760" s="49" t="s">
        <v>574</v>
      </c>
      <c r="AI1760" s="49" t="s">
        <v>574</v>
      </c>
      <c r="AJ1760" s="49" t="s">
        <v>574</v>
      </c>
      <c r="AK1760" s="49" t="s">
        <v>574</v>
      </c>
      <c r="AL1760" s="49" t="s">
        <v>574</v>
      </c>
      <c r="AM1760" s="2">
        <f t="shared" si="195"/>
        <v>0</v>
      </c>
      <c r="AN1760" s="1">
        <v>55</v>
      </c>
      <c r="AO1760" s="2">
        <v>32.889000000000003</v>
      </c>
    </row>
    <row r="1761" spans="1:41" x14ac:dyDescent="0.3">
      <c r="A1761">
        <v>2337</v>
      </c>
      <c r="B1761">
        <v>1972</v>
      </c>
      <c r="C1761" s="1">
        <f t="shared" si="189"/>
        <v>52</v>
      </c>
      <c r="D1761" t="s">
        <v>25</v>
      </c>
      <c r="E1761" t="s">
        <v>22</v>
      </c>
      <c r="F1761" s="4" t="s">
        <v>23</v>
      </c>
      <c r="G1761" t="s">
        <v>23</v>
      </c>
      <c r="H1761" s="20">
        <v>29819</v>
      </c>
      <c r="I1761" s="2">
        <f t="shared" si="190"/>
        <v>29.818999999999999</v>
      </c>
      <c r="J1761" s="2">
        <v>1</v>
      </c>
      <c r="K1761" s="2">
        <v>0</v>
      </c>
      <c r="L1761" s="16">
        <f t="shared" si="191"/>
        <v>1</v>
      </c>
      <c r="M1761" s="6" t="s">
        <v>374</v>
      </c>
      <c r="N1761" s="4">
        <f t="shared" si="192"/>
        <v>2</v>
      </c>
      <c r="O1761" s="3">
        <f t="shared" si="193"/>
        <v>41571</v>
      </c>
      <c r="P1761" s="4" t="str" cm="1">
        <f t="array" ref="P1761:R1761">_xlfn.TEXTSPLIT(M1761,"/")</f>
        <v>10</v>
      </c>
      <c r="Q1761" s="4" t="str">
        <v>24</v>
      </c>
      <c r="R1761" s="4" t="str">
        <v>13</v>
      </c>
      <c r="S1761" s="5">
        <f t="shared" si="194"/>
        <v>41571</v>
      </c>
      <c r="T1761">
        <v>77</v>
      </c>
      <c r="U1761" s="14">
        <v>9</v>
      </c>
      <c r="V1761" s="14">
        <v>1</v>
      </c>
      <c r="W1761" s="14">
        <v>24</v>
      </c>
      <c r="X1761" s="14">
        <v>2</v>
      </c>
      <c r="Y1761" s="14">
        <v>1</v>
      </c>
      <c r="Z1761" s="14">
        <v>2</v>
      </c>
      <c r="AA1761" s="2">
        <v>3</v>
      </c>
      <c r="AB1761" s="2">
        <v>3</v>
      </c>
      <c r="AC1761" s="2">
        <v>3</v>
      </c>
      <c r="AD1761" s="2">
        <v>6</v>
      </c>
      <c r="AE1761" s="2">
        <v>0</v>
      </c>
      <c r="AF1761" s="2">
        <v>0</v>
      </c>
      <c r="AG1761" s="16">
        <v>0</v>
      </c>
      <c r="AH1761" s="49" t="s">
        <v>574</v>
      </c>
      <c r="AI1761" s="49" t="s">
        <v>574</v>
      </c>
      <c r="AJ1761" s="49" t="s">
        <v>574</v>
      </c>
      <c r="AK1761" s="49" t="s">
        <v>574</v>
      </c>
      <c r="AL1761" s="49" t="s">
        <v>574</v>
      </c>
      <c r="AM1761" s="2">
        <f t="shared" si="195"/>
        <v>0</v>
      </c>
      <c r="AN1761" s="1">
        <v>41</v>
      </c>
      <c r="AO1761" s="2">
        <v>28.718</v>
      </c>
    </row>
    <row r="1762" spans="1:41" x14ac:dyDescent="0.3">
      <c r="A1762">
        <v>2326</v>
      </c>
      <c r="B1762">
        <v>1991</v>
      </c>
      <c r="C1762" s="1">
        <f t="shared" si="189"/>
        <v>33</v>
      </c>
      <c r="D1762" t="s">
        <v>25</v>
      </c>
      <c r="E1762" t="s">
        <v>22</v>
      </c>
      <c r="F1762" s="4" t="s">
        <v>29</v>
      </c>
      <c r="G1762" t="s">
        <v>29</v>
      </c>
      <c r="H1762" s="20">
        <v>18929</v>
      </c>
      <c r="I1762" s="2">
        <f t="shared" si="190"/>
        <v>18.928999999999998</v>
      </c>
      <c r="J1762" s="2">
        <v>0</v>
      </c>
      <c r="K1762" s="2">
        <v>0</v>
      </c>
      <c r="L1762" s="16">
        <f t="shared" si="191"/>
        <v>0</v>
      </c>
      <c r="M1762" s="6" t="s">
        <v>190</v>
      </c>
      <c r="N1762" s="4">
        <f t="shared" si="192"/>
        <v>2</v>
      </c>
      <c r="O1762" s="3">
        <f t="shared" si="193"/>
        <v>41321</v>
      </c>
      <c r="P1762" s="4" t="str" cm="1">
        <f t="array" ref="P1762:R1762">_xlfn.TEXTSPLIT(M1762,"/")</f>
        <v>2</v>
      </c>
      <c r="Q1762" s="4" t="str">
        <v>16</v>
      </c>
      <c r="R1762" s="4" t="str">
        <v>13</v>
      </c>
      <c r="S1762" s="5">
        <f t="shared" si="194"/>
        <v>41321</v>
      </c>
      <c r="T1762">
        <v>15</v>
      </c>
      <c r="U1762" s="14">
        <v>32</v>
      </c>
      <c r="V1762" s="14">
        <v>0</v>
      </c>
      <c r="W1762" s="14">
        <v>8</v>
      </c>
      <c r="X1762" s="14">
        <v>23</v>
      </c>
      <c r="Y1762" s="14">
        <v>4</v>
      </c>
      <c r="Z1762" s="14">
        <v>18</v>
      </c>
      <c r="AA1762" s="2">
        <v>1</v>
      </c>
      <c r="AB1762" s="2">
        <v>1</v>
      </c>
      <c r="AC1762" s="2">
        <v>4</v>
      </c>
      <c r="AD1762" s="2">
        <v>6</v>
      </c>
      <c r="AE1762" s="2">
        <v>0</v>
      </c>
      <c r="AF1762" s="2">
        <v>0</v>
      </c>
      <c r="AG1762" s="16">
        <v>0</v>
      </c>
      <c r="AH1762" s="49" t="s">
        <v>574</v>
      </c>
      <c r="AI1762" s="49" t="s">
        <v>574</v>
      </c>
      <c r="AJ1762" s="49" t="s">
        <v>574</v>
      </c>
      <c r="AK1762" s="49" t="s">
        <v>574</v>
      </c>
      <c r="AL1762" s="49" t="s">
        <v>574</v>
      </c>
      <c r="AM1762" s="2">
        <f t="shared" si="195"/>
        <v>0</v>
      </c>
      <c r="AN1762" s="1">
        <v>62</v>
      </c>
      <c r="AO1762" s="2">
        <v>27.116</v>
      </c>
    </row>
    <row r="1763" spans="1:41" x14ac:dyDescent="0.3">
      <c r="A1763">
        <v>2324</v>
      </c>
      <c r="B1763">
        <v>1973</v>
      </c>
      <c r="C1763" s="1">
        <f t="shared" si="189"/>
        <v>51</v>
      </c>
      <c r="D1763" t="s">
        <v>25</v>
      </c>
      <c r="E1763" t="s">
        <v>22</v>
      </c>
      <c r="F1763" s="4" t="s">
        <v>32</v>
      </c>
      <c r="G1763" t="s">
        <v>32</v>
      </c>
      <c r="H1763" s="20">
        <v>77044</v>
      </c>
      <c r="I1763" s="2">
        <f t="shared" si="190"/>
        <v>77.043999999999997</v>
      </c>
      <c r="J1763" s="2">
        <v>0</v>
      </c>
      <c r="K1763" s="2">
        <v>1</v>
      </c>
      <c r="L1763" s="16">
        <f t="shared" si="191"/>
        <v>1</v>
      </c>
      <c r="M1763" s="6" t="s">
        <v>161</v>
      </c>
      <c r="N1763" s="4">
        <f t="shared" si="192"/>
        <v>2</v>
      </c>
      <c r="O1763" s="3">
        <f t="shared" si="193"/>
        <v>41574</v>
      </c>
      <c r="P1763" s="4" t="str" cm="1">
        <f t="array" ref="P1763:R1763">_xlfn.TEXTSPLIT(M1763,"/")</f>
        <v>10</v>
      </c>
      <c r="Q1763" s="4" t="str">
        <v>27</v>
      </c>
      <c r="R1763" s="4" t="str">
        <v>13</v>
      </c>
      <c r="S1763" s="5">
        <f t="shared" si="194"/>
        <v>41574</v>
      </c>
      <c r="T1763">
        <v>12</v>
      </c>
      <c r="U1763" s="14">
        <v>625</v>
      </c>
      <c r="V1763" s="14">
        <v>38</v>
      </c>
      <c r="W1763" s="14">
        <v>242</v>
      </c>
      <c r="X1763" s="14">
        <v>50</v>
      </c>
      <c r="Y1763" s="14">
        <v>34</v>
      </c>
      <c r="Z1763" s="14">
        <v>76</v>
      </c>
      <c r="AA1763" s="2">
        <v>2</v>
      </c>
      <c r="AB1763" s="2">
        <v>7</v>
      </c>
      <c r="AC1763" s="2">
        <v>11</v>
      </c>
      <c r="AD1763" s="2">
        <v>4</v>
      </c>
      <c r="AE1763" s="2">
        <v>0</v>
      </c>
      <c r="AF1763" s="2">
        <v>0</v>
      </c>
      <c r="AG1763" s="16">
        <v>1</v>
      </c>
      <c r="AH1763" s="49">
        <v>1</v>
      </c>
      <c r="AI1763" s="49" t="s">
        <v>574</v>
      </c>
      <c r="AJ1763" s="49" t="s">
        <v>574</v>
      </c>
      <c r="AK1763" s="49" t="s">
        <v>574</v>
      </c>
      <c r="AL1763" s="49" t="s">
        <v>574</v>
      </c>
      <c r="AM1763" s="2">
        <f t="shared" si="195"/>
        <v>0</v>
      </c>
      <c r="AN1763" s="1">
        <v>46</v>
      </c>
      <c r="AO1763" s="2">
        <v>96.876000000000005</v>
      </c>
    </row>
    <row r="1764" spans="1:41" x14ac:dyDescent="0.3">
      <c r="A1764">
        <v>2320</v>
      </c>
      <c r="B1764">
        <v>1979</v>
      </c>
      <c r="C1764" s="1">
        <f t="shared" si="189"/>
        <v>45</v>
      </c>
      <c r="D1764" t="s">
        <v>25</v>
      </c>
      <c r="E1764" t="s">
        <v>36</v>
      </c>
      <c r="F1764" s="4" t="s">
        <v>29</v>
      </c>
      <c r="G1764" t="s">
        <v>29</v>
      </c>
      <c r="H1764" s="20">
        <v>47025</v>
      </c>
      <c r="I1764" s="2">
        <f t="shared" si="190"/>
        <v>47.024999999999999</v>
      </c>
      <c r="J1764" s="2">
        <v>0</v>
      </c>
      <c r="K1764" s="2">
        <v>1</v>
      </c>
      <c r="L1764" s="16">
        <f t="shared" si="191"/>
        <v>1</v>
      </c>
      <c r="M1764" s="7">
        <v>41617</v>
      </c>
      <c r="N1764" s="4">
        <f t="shared" si="192"/>
        <v>1</v>
      </c>
      <c r="O1764" s="3">
        <f t="shared" si="193"/>
        <v>41617</v>
      </c>
      <c r="P1764" s="4" t="str" cm="1">
        <f t="array" ref="P1764">_xlfn.TEXTSPLIT(M1764,"/")</f>
        <v>41617</v>
      </c>
      <c r="Q1764" s="5"/>
      <c r="R1764" s="5"/>
      <c r="S1764" s="5" t="e">
        <f t="shared" si="194"/>
        <v>#NUM!</v>
      </c>
      <c r="T1764">
        <v>98</v>
      </c>
      <c r="U1764" s="14">
        <v>508</v>
      </c>
      <c r="V1764" s="14">
        <v>11</v>
      </c>
      <c r="W1764" s="14">
        <v>59</v>
      </c>
      <c r="X1764" s="14">
        <v>23</v>
      </c>
      <c r="Y1764" s="14">
        <v>5</v>
      </c>
      <c r="Z1764" s="14">
        <v>29</v>
      </c>
      <c r="AA1764" s="2">
        <v>5</v>
      </c>
      <c r="AB1764" s="2">
        <v>11</v>
      </c>
      <c r="AC1764" s="2">
        <v>6</v>
      </c>
      <c r="AD1764" s="2">
        <v>9</v>
      </c>
      <c r="AE1764" s="2">
        <v>0</v>
      </c>
      <c r="AF1764" s="2">
        <v>0</v>
      </c>
      <c r="AG1764" s="16">
        <v>0</v>
      </c>
      <c r="AH1764" s="49" t="s">
        <v>574</v>
      </c>
      <c r="AI1764" s="49" t="s">
        <v>574</v>
      </c>
      <c r="AJ1764" s="49" t="s">
        <v>574</v>
      </c>
      <c r="AK1764" s="49" t="s">
        <v>574</v>
      </c>
      <c r="AL1764" s="49" t="s">
        <v>574</v>
      </c>
      <c r="AM1764" s="2">
        <f t="shared" si="195"/>
        <v>0</v>
      </c>
      <c r="AN1764" s="1">
        <v>75</v>
      </c>
      <c r="AO1764" s="2">
        <v>83.837000000000003</v>
      </c>
    </row>
    <row r="1765" spans="1:41" x14ac:dyDescent="0.3">
      <c r="A1765">
        <v>2315</v>
      </c>
      <c r="B1765">
        <v>1961</v>
      </c>
      <c r="C1765" s="1">
        <f t="shared" si="189"/>
        <v>63</v>
      </c>
      <c r="D1765" t="s">
        <v>25</v>
      </c>
      <c r="E1765" t="s">
        <v>22</v>
      </c>
      <c r="F1765" s="4" t="s">
        <v>23</v>
      </c>
      <c r="G1765" t="s">
        <v>23</v>
      </c>
      <c r="H1765" s="20">
        <v>58401</v>
      </c>
      <c r="I1765" s="2">
        <f t="shared" si="190"/>
        <v>58.401000000000003</v>
      </c>
      <c r="J1765" s="2">
        <v>0</v>
      </c>
      <c r="K1765" s="2">
        <v>1</v>
      </c>
      <c r="L1765" s="16">
        <f t="shared" si="191"/>
        <v>1</v>
      </c>
      <c r="M1765" s="6" t="s">
        <v>170</v>
      </c>
      <c r="N1765" s="4">
        <f t="shared" si="192"/>
        <v>2</v>
      </c>
      <c r="O1765" s="3">
        <f t="shared" si="193"/>
        <v>41749</v>
      </c>
      <c r="P1765" s="4" t="str" cm="1">
        <f t="array" ref="P1765:R1765">_xlfn.TEXTSPLIT(M1765,"/")</f>
        <v>4</v>
      </c>
      <c r="Q1765" s="4" t="str">
        <v>20</v>
      </c>
      <c r="R1765" s="4" t="str">
        <v>14</v>
      </c>
      <c r="S1765" s="5">
        <f t="shared" si="194"/>
        <v>41749</v>
      </c>
      <c r="T1765">
        <v>55</v>
      </c>
      <c r="U1765" s="14">
        <v>10</v>
      </c>
      <c r="V1765" s="14">
        <v>0</v>
      </c>
      <c r="W1765" s="14">
        <v>11</v>
      </c>
      <c r="X1765" s="14">
        <v>17</v>
      </c>
      <c r="Y1765" s="14">
        <v>29</v>
      </c>
      <c r="Z1765" s="14">
        <v>29</v>
      </c>
      <c r="AA1765" s="2">
        <v>1</v>
      </c>
      <c r="AB1765" s="2">
        <v>1</v>
      </c>
      <c r="AC1765" s="2">
        <v>2</v>
      </c>
      <c r="AD1765" s="2">
        <v>4</v>
      </c>
      <c r="AE1765" s="2">
        <v>0</v>
      </c>
      <c r="AF1765" s="2">
        <v>0</v>
      </c>
      <c r="AG1765" s="16">
        <v>0</v>
      </c>
      <c r="AH1765" s="49" t="s">
        <v>574</v>
      </c>
      <c r="AI1765" s="49" t="s">
        <v>574</v>
      </c>
      <c r="AJ1765" s="49" t="s">
        <v>574</v>
      </c>
      <c r="AK1765" s="49" t="s">
        <v>574</v>
      </c>
      <c r="AL1765" s="49" t="s">
        <v>574</v>
      </c>
      <c r="AM1765" s="2">
        <f t="shared" si="195"/>
        <v>0</v>
      </c>
      <c r="AN1765" s="1">
        <v>69</v>
      </c>
      <c r="AO1765" s="2">
        <v>76.772999999999996</v>
      </c>
    </row>
    <row r="1766" spans="1:41" x14ac:dyDescent="0.3">
      <c r="A1766">
        <v>2308</v>
      </c>
      <c r="B1766">
        <v>1955</v>
      </c>
      <c r="C1766" s="1">
        <f t="shared" si="189"/>
        <v>69</v>
      </c>
      <c r="D1766" t="s">
        <v>25</v>
      </c>
      <c r="E1766" t="s">
        <v>22</v>
      </c>
      <c r="F1766" s="4" t="s">
        <v>29</v>
      </c>
      <c r="G1766" t="s">
        <v>29</v>
      </c>
      <c r="H1766" s="20">
        <v>46734</v>
      </c>
      <c r="I1766" s="2">
        <f t="shared" si="190"/>
        <v>46.734000000000002</v>
      </c>
      <c r="J1766" s="2">
        <v>0</v>
      </c>
      <c r="K1766" s="2">
        <v>1</v>
      </c>
      <c r="L1766" s="16">
        <f t="shared" si="191"/>
        <v>1</v>
      </c>
      <c r="M1766" s="6" t="s">
        <v>328</v>
      </c>
      <c r="N1766" s="4">
        <f t="shared" si="192"/>
        <v>2</v>
      </c>
      <c r="O1766" s="3">
        <f t="shared" si="193"/>
        <v>41231</v>
      </c>
      <c r="P1766" s="4" t="str" cm="1">
        <f t="array" ref="P1766:R1766">_xlfn.TEXTSPLIT(M1766,"/")</f>
        <v>11</v>
      </c>
      <c r="Q1766" s="4" t="str">
        <v>18</v>
      </c>
      <c r="R1766" s="4" t="str">
        <v>12</v>
      </c>
      <c r="S1766" s="5">
        <f t="shared" si="194"/>
        <v>41231</v>
      </c>
      <c r="T1766">
        <v>40</v>
      </c>
      <c r="U1766" s="14">
        <v>110</v>
      </c>
      <c r="V1766" s="14">
        <v>5</v>
      </c>
      <c r="W1766" s="14">
        <v>137</v>
      </c>
      <c r="X1766" s="14">
        <v>26</v>
      </c>
      <c r="Y1766" s="14">
        <v>23</v>
      </c>
      <c r="Z1766" s="14">
        <v>29</v>
      </c>
      <c r="AA1766" s="2">
        <v>2</v>
      </c>
      <c r="AB1766" s="2">
        <v>6</v>
      </c>
      <c r="AC1766" s="2">
        <v>5</v>
      </c>
      <c r="AD1766" s="2">
        <v>7</v>
      </c>
      <c r="AE1766" s="2">
        <v>0</v>
      </c>
      <c r="AF1766" s="2">
        <v>0</v>
      </c>
      <c r="AG1766" s="16">
        <v>0</v>
      </c>
      <c r="AH1766" s="49" t="s">
        <v>574</v>
      </c>
      <c r="AI1766" s="49" t="s">
        <v>574</v>
      </c>
      <c r="AJ1766" s="49" t="s">
        <v>574</v>
      </c>
      <c r="AK1766" s="49" t="s">
        <v>574</v>
      </c>
      <c r="AL1766" s="49" t="s">
        <v>574</v>
      </c>
      <c r="AM1766" s="2">
        <f t="shared" si="195"/>
        <v>0</v>
      </c>
      <c r="AN1766" s="1">
        <v>65</v>
      </c>
      <c r="AO1766" s="2">
        <v>75.153999999999996</v>
      </c>
    </row>
    <row r="1767" spans="1:41" hidden="1" x14ac:dyDescent="0.3">
      <c r="A1767">
        <v>2304</v>
      </c>
      <c r="B1767">
        <v>1964</v>
      </c>
      <c r="C1767" s="1">
        <f t="shared" si="189"/>
        <v>60</v>
      </c>
      <c r="D1767" t="s">
        <v>47</v>
      </c>
      <c r="E1767" t="s">
        <v>34</v>
      </c>
      <c r="F1767" s="4" t="s">
        <v>32</v>
      </c>
      <c r="G1767" t="s">
        <v>32</v>
      </c>
      <c r="H1767" s="20">
        <v>66313</v>
      </c>
      <c r="I1767" s="2">
        <f t="shared" si="190"/>
        <v>66.313000000000002</v>
      </c>
      <c r="J1767" s="2">
        <v>0</v>
      </c>
      <c r="K1767" s="2">
        <v>1</v>
      </c>
      <c r="L1767" s="16">
        <f t="shared" si="191"/>
        <v>1</v>
      </c>
      <c r="M1767" s="6" t="s">
        <v>276</v>
      </c>
      <c r="N1767" s="4">
        <f t="shared" si="192"/>
        <v>2</v>
      </c>
      <c r="O1767" s="3">
        <f t="shared" si="193"/>
        <v>41533</v>
      </c>
      <c r="P1767" s="4" t="str" cm="1">
        <f t="array" ref="P1767:R1767">_xlfn.TEXTSPLIT(M1767,"/")</f>
        <v>9</v>
      </c>
      <c r="Q1767" s="4" t="str">
        <v>16</v>
      </c>
      <c r="R1767" s="4" t="str">
        <v>13</v>
      </c>
      <c r="S1767" s="5">
        <f t="shared" si="194"/>
        <v>41533</v>
      </c>
      <c r="T1767">
        <v>86</v>
      </c>
      <c r="U1767" s="14">
        <v>625</v>
      </c>
      <c r="V1767" s="14">
        <v>7</v>
      </c>
      <c r="W1767" s="14">
        <v>99</v>
      </c>
      <c r="X1767" s="14">
        <v>10</v>
      </c>
      <c r="Y1767" s="14">
        <v>22</v>
      </c>
      <c r="Z1767" s="14">
        <v>7</v>
      </c>
      <c r="AA1767" s="2">
        <v>2</v>
      </c>
      <c r="AB1767" s="2">
        <v>6</v>
      </c>
      <c r="AC1767" s="2">
        <v>12</v>
      </c>
      <c r="AD1767" s="2">
        <v>4</v>
      </c>
      <c r="AE1767" s="2">
        <v>0</v>
      </c>
      <c r="AF1767" s="2">
        <v>0</v>
      </c>
      <c r="AG1767" s="16">
        <v>0</v>
      </c>
      <c r="AH1767" s="49" t="s">
        <v>574</v>
      </c>
      <c r="AI1767" s="49" t="s">
        <v>574</v>
      </c>
      <c r="AJ1767" s="49" t="s">
        <v>574</v>
      </c>
      <c r="AK1767" s="49" t="s">
        <v>574</v>
      </c>
      <c r="AL1767" s="49" t="s">
        <v>574</v>
      </c>
      <c r="AM1767" s="2">
        <f t="shared" si="195"/>
        <v>0</v>
      </c>
      <c r="AN1767" s="1">
        <v>68</v>
      </c>
      <c r="AO1767" s="2">
        <v>72.906000000000006</v>
      </c>
    </row>
    <row r="1768" spans="1:41" x14ac:dyDescent="0.3">
      <c r="A1768">
        <v>2296</v>
      </c>
      <c r="B1768">
        <v>1976</v>
      </c>
      <c r="C1768" s="1">
        <f t="shared" si="189"/>
        <v>48</v>
      </c>
      <c r="D1768" t="s">
        <v>25</v>
      </c>
      <c r="E1768" t="s">
        <v>42</v>
      </c>
      <c r="F1768" s="4" t="s">
        <v>29</v>
      </c>
      <c r="G1768" t="s">
        <v>29</v>
      </c>
      <c r="H1768" s="20">
        <v>37368</v>
      </c>
      <c r="I1768" s="2">
        <f t="shared" si="190"/>
        <v>37.368000000000002</v>
      </c>
      <c r="J1768" s="2">
        <v>1</v>
      </c>
      <c r="K1768" s="2">
        <v>0</v>
      </c>
      <c r="L1768" s="16">
        <f t="shared" si="191"/>
        <v>1</v>
      </c>
      <c r="M1768" s="6" t="s">
        <v>96</v>
      </c>
      <c r="N1768" s="4">
        <f t="shared" si="192"/>
        <v>2</v>
      </c>
      <c r="O1768" s="3">
        <f t="shared" si="193"/>
        <v>41624</v>
      </c>
      <c r="P1768" s="4" t="str" cm="1">
        <f t="array" ref="P1768:R1768">_xlfn.TEXTSPLIT(M1768,"/")</f>
        <v>12</v>
      </c>
      <c r="Q1768" s="4" t="str">
        <v>16</v>
      </c>
      <c r="R1768" s="4" t="str">
        <v>13</v>
      </c>
      <c r="S1768" s="5">
        <f t="shared" si="194"/>
        <v>41624</v>
      </c>
      <c r="T1768">
        <v>4</v>
      </c>
      <c r="U1768" s="14">
        <v>3</v>
      </c>
      <c r="V1768" s="14">
        <v>2</v>
      </c>
      <c r="W1768" s="14">
        <v>11</v>
      </c>
      <c r="X1768" s="14">
        <v>2</v>
      </c>
      <c r="Y1768" s="14">
        <v>2</v>
      </c>
      <c r="Z1768" s="14">
        <v>10</v>
      </c>
      <c r="AA1768" s="2">
        <v>1</v>
      </c>
      <c r="AB1768" s="2">
        <v>1</v>
      </c>
      <c r="AC1768" s="2">
        <v>2</v>
      </c>
      <c r="AD1768" s="2">
        <v>6</v>
      </c>
      <c r="AE1768" s="2">
        <v>0</v>
      </c>
      <c r="AF1768" s="2">
        <v>0</v>
      </c>
      <c r="AG1768" s="16">
        <v>1</v>
      </c>
      <c r="AH1768" s="49">
        <v>1</v>
      </c>
      <c r="AI1768" s="49" t="s">
        <v>574</v>
      </c>
      <c r="AJ1768" s="49" t="s">
        <v>574</v>
      </c>
      <c r="AK1768" s="49" t="s">
        <v>574</v>
      </c>
      <c r="AL1768" s="49" t="s">
        <v>574</v>
      </c>
      <c r="AM1768" s="2">
        <f t="shared" si="195"/>
        <v>0</v>
      </c>
      <c r="AN1768" s="1">
        <v>58</v>
      </c>
      <c r="AO1768" s="2">
        <v>72.19</v>
      </c>
    </row>
    <row r="1769" spans="1:41" hidden="1" x14ac:dyDescent="0.3">
      <c r="A1769">
        <v>2295</v>
      </c>
      <c r="B1769">
        <v>1955</v>
      </c>
      <c r="C1769" s="1">
        <f t="shared" si="189"/>
        <v>69</v>
      </c>
      <c r="D1769" t="s">
        <v>47</v>
      </c>
      <c r="E1769" t="s">
        <v>34</v>
      </c>
      <c r="F1769" s="4" t="s">
        <v>29</v>
      </c>
      <c r="G1769" t="s">
        <v>29</v>
      </c>
      <c r="H1769" s="20">
        <v>62670</v>
      </c>
      <c r="I1769" s="2">
        <f t="shared" si="190"/>
        <v>62.67</v>
      </c>
      <c r="J1769" s="2">
        <v>0</v>
      </c>
      <c r="K1769" s="2">
        <v>1</v>
      </c>
      <c r="L1769" s="16">
        <f t="shared" si="191"/>
        <v>1</v>
      </c>
      <c r="M1769" s="7">
        <v>41672</v>
      </c>
      <c r="N1769" s="4">
        <f t="shared" si="192"/>
        <v>1</v>
      </c>
      <c r="O1769" s="3">
        <f t="shared" si="193"/>
        <v>41672</v>
      </c>
      <c r="P1769" s="4" t="str" cm="1">
        <f t="array" ref="P1769">_xlfn.TEXTSPLIT(M1769,"/")</f>
        <v>41672</v>
      </c>
      <c r="Q1769" s="5"/>
      <c r="R1769" s="5"/>
      <c r="S1769" s="5" t="e">
        <f t="shared" si="194"/>
        <v>#NUM!</v>
      </c>
      <c r="T1769">
        <v>57</v>
      </c>
      <c r="U1769" s="14">
        <v>539</v>
      </c>
      <c r="V1769" s="14">
        <v>30</v>
      </c>
      <c r="W1769" s="14">
        <v>92</v>
      </c>
      <c r="X1769" s="14">
        <v>80</v>
      </c>
      <c r="Y1769" s="14">
        <v>46</v>
      </c>
      <c r="Z1769" s="14">
        <v>38</v>
      </c>
      <c r="AA1769" s="2">
        <v>1</v>
      </c>
      <c r="AB1769" s="2">
        <v>5</v>
      </c>
      <c r="AC1769" s="2">
        <v>13</v>
      </c>
      <c r="AD1769" s="2">
        <v>3</v>
      </c>
      <c r="AE1769" s="2">
        <v>0</v>
      </c>
      <c r="AF1769" s="2">
        <v>0</v>
      </c>
      <c r="AG1769" s="16">
        <v>0</v>
      </c>
      <c r="AH1769" s="49" t="s">
        <v>574</v>
      </c>
      <c r="AI1769" s="49" t="s">
        <v>574</v>
      </c>
      <c r="AJ1769" s="49" t="s">
        <v>574</v>
      </c>
      <c r="AK1769" s="49" t="s">
        <v>574</v>
      </c>
      <c r="AL1769" s="49" t="s">
        <v>574</v>
      </c>
      <c r="AM1769" s="2">
        <f t="shared" si="195"/>
        <v>0</v>
      </c>
      <c r="AN1769" s="1">
        <v>62</v>
      </c>
      <c r="AO1769" s="2">
        <v>57.072000000000003</v>
      </c>
    </row>
    <row r="1770" spans="1:41" x14ac:dyDescent="0.3">
      <c r="A1770">
        <v>2292</v>
      </c>
      <c r="B1770">
        <v>1986</v>
      </c>
      <c r="C1770" s="1">
        <f t="shared" si="189"/>
        <v>38</v>
      </c>
      <c r="D1770" t="s">
        <v>25</v>
      </c>
      <c r="E1770" t="s">
        <v>22</v>
      </c>
      <c r="F1770" s="4" t="s">
        <v>26</v>
      </c>
      <c r="G1770" t="s">
        <v>26</v>
      </c>
      <c r="H1770" s="20">
        <v>22327</v>
      </c>
      <c r="I1770" s="2">
        <f t="shared" si="190"/>
        <v>22.327000000000002</v>
      </c>
      <c r="J1770" s="2">
        <v>1</v>
      </c>
      <c r="K1770" s="2">
        <v>0</v>
      </c>
      <c r="L1770" s="16">
        <f t="shared" si="191"/>
        <v>1</v>
      </c>
      <c r="M1770" s="7">
        <v>41313</v>
      </c>
      <c r="N1770" s="4">
        <f t="shared" si="192"/>
        <v>1</v>
      </c>
      <c r="O1770" s="3">
        <f t="shared" si="193"/>
        <v>41313</v>
      </c>
      <c r="P1770" s="4" t="str" cm="1">
        <f t="array" ref="P1770">_xlfn.TEXTSPLIT(M1770,"/")</f>
        <v>41313</v>
      </c>
      <c r="Q1770" s="5"/>
      <c r="R1770" s="5"/>
      <c r="S1770" s="5" t="e">
        <f t="shared" si="194"/>
        <v>#NUM!</v>
      </c>
      <c r="T1770">
        <v>94</v>
      </c>
      <c r="U1770" s="14">
        <v>5</v>
      </c>
      <c r="V1770" s="14">
        <v>4</v>
      </c>
      <c r="W1770" s="14">
        <v>8</v>
      </c>
      <c r="X1770" s="14">
        <v>2</v>
      </c>
      <c r="Y1770" s="14">
        <v>0</v>
      </c>
      <c r="Z1770" s="14">
        <v>5</v>
      </c>
      <c r="AA1770" s="2">
        <v>1</v>
      </c>
      <c r="AB1770" s="2">
        <v>1</v>
      </c>
      <c r="AC1770" s="2">
        <v>3</v>
      </c>
      <c r="AD1770" s="2">
        <v>5</v>
      </c>
      <c r="AE1770" s="2">
        <v>0</v>
      </c>
      <c r="AF1770" s="2">
        <v>0</v>
      </c>
      <c r="AG1770" s="16">
        <v>0</v>
      </c>
      <c r="AH1770" s="49" t="s">
        <v>574</v>
      </c>
      <c r="AI1770" s="49" t="s">
        <v>574</v>
      </c>
      <c r="AJ1770" s="49" t="s">
        <v>574</v>
      </c>
      <c r="AK1770" s="49" t="s">
        <v>574</v>
      </c>
      <c r="AL1770" s="49" t="s">
        <v>574</v>
      </c>
      <c r="AM1770" s="2">
        <f t="shared" si="195"/>
        <v>0</v>
      </c>
      <c r="AN1770" s="1">
        <v>56</v>
      </c>
      <c r="AO1770" s="2">
        <v>54.177999999999997</v>
      </c>
    </row>
    <row r="1771" spans="1:41" hidden="1" x14ac:dyDescent="0.3">
      <c r="A1771">
        <v>2286</v>
      </c>
      <c r="B1771">
        <v>1963</v>
      </c>
      <c r="C1771" s="1">
        <f t="shared" si="189"/>
        <v>61</v>
      </c>
      <c r="D1771" t="s">
        <v>28</v>
      </c>
      <c r="E1771" t="s">
        <v>22</v>
      </c>
      <c r="F1771" s="4" t="s">
        <v>26</v>
      </c>
      <c r="G1771" t="s">
        <v>26</v>
      </c>
      <c r="H1771" s="20">
        <v>50785</v>
      </c>
      <c r="I1771" s="2">
        <f t="shared" si="190"/>
        <v>50.784999999999997</v>
      </c>
      <c r="J1771" s="2">
        <v>1</v>
      </c>
      <c r="K1771" s="2">
        <v>1</v>
      </c>
      <c r="L1771" s="16">
        <f t="shared" si="191"/>
        <v>2</v>
      </c>
      <c r="M1771" s="7">
        <v>41556</v>
      </c>
      <c r="N1771" s="4">
        <f t="shared" si="192"/>
        <v>1</v>
      </c>
      <c r="O1771" s="3">
        <f t="shared" si="193"/>
        <v>41556</v>
      </c>
      <c r="P1771" s="4" t="str" cm="1">
        <f t="array" ref="P1771">_xlfn.TEXTSPLIT(M1771,"/")</f>
        <v>41556</v>
      </c>
      <c r="Q1771" s="5"/>
      <c r="R1771" s="5"/>
      <c r="S1771" s="5" t="e">
        <f t="shared" si="194"/>
        <v>#NUM!</v>
      </c>
      <c r="T1771">
        <v>27</v>
      </c>
      <c r="U1771" s="14">
        <v>64</v>
      </c>
      <c r="V1771" s="14">
        <v>1</v>
      </c>
      <c r="W1771" s="14">
        <v>21</v>
      </c>
      <c r="X1771" s="14">
        <v>0</v>
      </c>
      <c r="Y1771" s="14">
        <v>1</v>
      </c>
      <c r="Z1771" s="14">
        <v>27</v>
      </c>
      <c r="AA1771" s="2">
        <v>2</v>
      </c>
      <c r="AB1771" s="2">
        <v>2</v>
      </c>
      <c r="AC1771" s="2">
        <v>3</v>
      </c>
      <c r="AD1771" s="2">
        <v>6</v>
      </c>
      <c r="AE1771" s="2">
        <v>0</v>
      </c>
      <c r="AF1771" s="2">
        <v>0</v>
      </c>
      <c r="AG1771" s="16">
        <v>0</v>
      </c>
      <c r="AH1771" s="49" t="s">
        <v>574</v>
      </c>
      <c r="AI1771" s="49" t="s">
        <v>574</v>
      </c>
      <c r="AJ1771" s="49" t="s">
        <v>574</v>
      </c>
      <c r="AK1771" s="49" t="s">
        <v>574</v>
      </c>
      <c r="AL1771" s="49" t="s">
        <v>574</v>
      </c>
      <c r="AM1771" s="2">
        <f t="shared" si="195"/>
        <v>0</v>
      </c>
      <c r="AN1771" s="1">
        <v>68</v>
      </c>
      <c r="AO1771" s="2">
        <v>51.124000000000002</v>
      </c>
    </row>
    <row r="1772" spans="1:41" hidden="1" x14ac:dyDescent="0.3">
      <c r="A1772">
        <v>2285</v>
      </c>
      <c r="B1772">
        <v>1955</v>
      </c>
      <c r="C1772" s="1">
        <f t="shared" si="189"/>
        <v>69</v>
      </c>
      <c r="D1772" t="s">
        <v>47</v>
      </c>
      <c r="E1772" t="s">
        <v>42</v>
      </c>
      <c r="F1772" s="4" t="s">
        <v>32</v>
      </c>
      <c r="G1772" t="s">
        <v>32</v>
      </c>
      <c r="H1772" s="20">
        <v>36634</v>
      </c>
      <c r="I1772" s="2">
        <f t="shared" si="190"/>
        <v>36.634</v>
      </c>
      <c r="J1772" s="2">
        <v>0</v>
      </c>
      <c r="K1772" s="2">
        <v>1</v>
      </c>
      <c r="L1772" s="16">
        <f t="shared" si="191"/>
        <v>1</v>
      </c>
      <c r="M1772" s="6" t="s">
        <v>46</v>
      </c>
      <c r="N1772" s="4">
        <f t="shared" si="192"/>
        <v>2</v>
      </c>
      <c r="O1772" s="3">
        <f t="shared" si="193"/>
        <v>41422</v>
      </c>
      <c r="P1772" s="4" t="str" cm="1">
        <f t="array" ref="P1772:R1772">_xlfn.TEXTSPLIT(M1772,"/")</f>
        <v>5</v>
      </c>
      <c r="Q1772" s="4" t="str">
        <v>28</v>
      </c>
      <c r="R1772" s="4" t="str">
        <v>13</v>
      </c>
      <c r="S1772" s="5">
        <f t="shared" si="194"/>
        <v>41422</v>
      </c>
      <c r="T1772">
        <v>0</v>
      </c>
      <c r="U1772" s="14">
        <v>213</v>
      </c>
      <c r="V1772" s="14">
        <v>9</v>
      </c>
      <c r="W1772" s="14">
        <v>76</v>
      </c>
      <c r="X1772" s="14">
        <v>4</v>
      </c>
      <c r="Y1772" s="14">
        <v>3</v>
      </c>
      <c r="Z1772" s="14">
        <v>30</v>
      </c>
      <c r="AA1772" s="2">
        <v>3</v>
      </c>
      <c r="AB1772" s="2">
        <v>5</v>
      </c>
      <c r="AC1772" s="2">
        <v>5</v>
      </c>
      <c r="AD1772" s="2">
        <v>7</v>
      </c>
      <c r="AE1772" s="2">
        <v>0</v>
      </c>
      <c r="AF1772" s="2">
        <v>0</v>
      </c>
      <c r="AG1772" s="16">
        <v>0</v>
      </c>
      <c r="AH1772" s="49" t="s">
        <v>574</v>
      </c>
      <c r="AI1772" s="49" t="s">
        <v>574</v>
      </c>
      <c r="AJ1772" s="49" t="s">
        <v>574</v>
      </c>
      <c r="AK1772" s="49" t="s">
        <v>574</v>
      </c>
      <c r="AL1772" s="49" t="s">
        <v>574</v>
      </c>
      <c r="AM1772" s="2">
        <f t="shared" si="195"/>
        <v>0</v>
      </c>
      <c r="AN1772" s="1">
        <v>60</v>
      </c>
      <c r="AO1772" s="2">
        <v>49.98</v>
      </c>
    </row>
    <row r="1773" spans="1:41" hidden="1" x14ac:dyDescent="0.3">
      <c r="A1773">
        <v>2281</v>
      </c>
      <c r="B1773">
        <v>1971</v>
      </c>
      <c r="C1773" s="1">
        <f t="shared" si="189"/>
        <v>53</v>
      </c>
      <c r="D1773" t="s">
        <v>38</v>
      </c>
      <c r="E1773" t="s">
        <v>22</v>
      </c>
      <c r="F1773" s="4" t="s">
        <v>26</v>
      </c>
      <c r="G1773" t="s">
        <v>26</v>
      </c>
      <c r="H1773" s="20">
        <v>33697</v>
      </c>
      <c r="I1773" s="2">
        <f t="shared" si="190"/>
        <v>33.697000000000003</v>
      </c>
      <c r="J1773" s="2">
        <v>1</v>
      </c>
      <c r="K1773" s="2">
        <v>0</v>
      </c>
      <c r="L1773" s="16">
        <f t="shared" si="191"/>
        <v>1</v>
      </c>
      <c r="M1773" s="6" t="s">
        <v>307</v>
      </c>
      <c r="N1773" s="4">
        <f t="shared" si="192"/>
        <v>2</v>
      </c>
      <c r="O1773" s="3">
        <f t="shared" si="193"/>
        <v>41532</v>
      </c>
      <c r="P1773" s="4" t="str" cm="1">
        <f t="array" ref="P1773:R1773">_xlfn.TEXTSPLIT(M1773,"/")</f>
        <v>9</v>
      </c>
      <c r="Q1773" s="4" t="str">
        <v>15</v>
      </c>
      <c r="R1773" s="4" t="str">
        <v>13</v>
      </c>
      <c r="S1773" s="5">
        <f t="shared" si="194"/>
        <v>41532</v>
      </c>
      <c r="T1773">
        <v>34</v>
      </c>
      <c r="U1773" s="14">
        <v>4</v>
      </c>
      <c r="V1773" s="14">
        <v>3</v>
      </c>
      <c r="W1773" s="14">
        <v>7</v>
      </c>
      <c r="X1773" s="14">
        <v>0</v>
      </c>
      <c r="Y1773" s="14">
        <v>3</v>
      </c>
      <c r="Z1773" s="14">
        <v>11</v>
      </c>
      <c r="AA1773" s="2">
        <v>1</v>
      </c>
      <c r="AB1773" s="2">
        <v>1</v>
      </c>
      <c r="AC1773" s="2">
        <v>2</v>
      </c>
      <c r="AD1773" s="2">
        <v>7</v>
      </c>
      <c r="AE1773" s="2">
        <v>0</v>
      </c>
      <c r="AF1773" s="2">
        <v>0</v>
      </c>
      <c r="AG1773" s="16">
        <v>1</v>
      </c>
      <c r="AH1773" s="49">
        <v>1</v>
      </c>
      <c r="AI1773" s="49" t="s">
        <v>574</v>
      </c>
      <c r="AJ1773" s="49" t="s">
        <v>574</v>
      </c>
      <c r="AK1773" s="49" t="s">
        <v>574</v>
      </c>
      <c r="AL1773" s="49" t="s">
        <v>574</v>
      </c>
      <c r="AM1773" s="2">
        <f t="shared" si="195"/>
        <v>0</v>
      </c>
      <c r="AN1773" s="1">
        <v>73</v>
      </c>
      <c r="AO1773" s="2">
        <v>48.767000000000003</v>
      </c>
    </row>
    <row r="1774" spans="1:41" hidden="1" x14ac:dyDescent="0.3">
      <c r="A1774">
        <v>2278</v>
      </c>
      <c r="B1774">
        <v>1986</v>
      </c>
      <c r="C1774" s="1">
        <f t="shared" si="189"/>
        <v>38</v>
      </c>
      <c r="D1774" t="s">
        <v>31</v>
      </c>
      <c r="E1774" t="s">
        <v>36</v>
      </c>
      <c r="F1774" s="4" t="s">
        <v>26</v>
      </c>
      <c r="G1774" t="s">
        <v>26</v>
      </c>
      <c r="H1774" s="20">
        <v>33812</v>
      </c>
      <c r="I1774" s="2">
        <f t="shared" si="190"/>
        <v>33.811999999999998</v>
      </c>
      <c r="J1774" s="2">
        <v>1</v>
      </c>
      <c r="K1774" s="2">
        <v>0</v>
      </c>
      <c r="L1774" s="16">
        <f t="shared" si="191"/>
        <v>1</v>
      </c>
      <c r="M1774" s="7">
        <v>40979</v>
      </c>
      <c r="N1774" s="4">
        <f t="shared" si="192"/>
        <v>1</v>
      </c>
      <c r="O1774" s="3">
        <f t="shared" si="193"/>
        <v>40979</v>
      </c>
      <c r="P1774" s="4" t="str" cm="1">
        <f t="array" ref="P1774">_xlfn.TEXTSPLIT(M1774,"/")</f>
        <v>40979</v>
      </c>
      <c r="Q1774" s="5"/>
      <c r="R1774" s="5"/>
      <c r="S1774" s="5" t="e">
        <f t="shared" si="194"/>
        <v>#NUM!</v>
      </c>
      <c r="T1774">
        <v>86</v>
      </c>
      <c r="U1774" s="14">
        <v>4</v>
      </c>
      <c r="V1774" s="14">
        <v>17</v>
      </c>
      <c r="W1774" s="14">
        <v>19</v>
      </c>
      <c r="X1774" s="14">
        <v>30</v>
      </c>
      <c r="Y1774" s="14">
        <v>24</v>
      </c>
      <c r="Z1774" s="14">
        <v>39</v>
      </c>
      <c r="AA1774" s="2">
        <v>2</v>
      </c>
      <c r="AB1774" s="2">
        <v>2</v>
      </c>
      <c r="AC1774" s="2">
        <v>3</v>
      </c>
      <c r="AD1774" s="2">
        <v>6</v>
      </c>
      <c r="AE1774" s="2">
        <v>0</v>
      </c>
      <c r="AF1774" s="2">
        <v>0</v>
      </c>
      <c r="AG1774" s="16">
        <v>0</v>
      </c>
      <c r="AH1774" s="49" t="s">
        <v>574</v>
      </c>
      <c r="AI1774" s="49" t="s">
        <v>574</v>
      </c>
      <c r="AJ1774" s="49" t="s">
        <v>574</v>
      </c>
      <c r="AK1774" s="49" t="s">
        <v>574</v>
      </c>
      <c r="AL1774" s="49" t="s">
        <v>574</v>
      </c>
      <c r="AM1774" s="2">
        <f t="shared" si="195"/>
        <v>0</v>
      </c>
      <c r="AN1774" s="1">
        <v>53</v>
      </c>
      <c r="AO1774" s="2">
        <v>43.02</v>
      </c>
    </row>
    <row r="1775" spans="1:41" x14ac:dyDescent="0.3">
      <c r="A1775">
        <v>2276</v>
      </c>
      <c r="B1775">
        <v>1956</v>
      </c>
      <c r="C1775" s="1">
        <f t="shared" si="189"/>
        <v>68</v>
      </c>
      <c r="D1775" t="s">
        <v>25</v>
      </c>
      <c r="E1775" t="s">
        <v>22</v>
      </c>
      <c r="F1775" s="4" t="s">
        <v>26</v>
      </c>
      <c r="G1775" t="s">
        <v>26</v>
      </c>
      <c r="H1775" s="20">
        <v>57959</v>
      </c>
      <c r="I1775" s="2">
        <f t="shared" si="190"/>
        <v>57.959000000000003</v>
      </c>
      <c r="J1775" s="2">
        <v>0</v>
      </c>
      <c r="K1775" s="2">
        <v>1</v>
      </c>
      <c r="L1775" s="16">
        <f t="shared" si="191"/>
        <v>1</v>
      </c>
      <c r="M1775" s="7">
        <v>41310</v>
      </c>
      <c r="N1775" s="4">
        <f t="shared" si="192"/>
        <v>1</v>
      </c>
      <c r="O1775" s="3">
        <f t="shared" si="193"/>
        <v>41310</v>
      </c>
      <c r="P1775" s="4" t="str" cm="1">
        <f t="array" ref="P1775">_xlfn.TEXTSPLIT(M1775,"/")</f>
        <v>41310</v>
      </c>
      <c r="Q1775" s="5"/>
      <c r="R1775" s="5"/>
      <c r="S1775" s="5" t="e">
        <f t="shared" si="194"/>
        <v>#NUM!</v>
      </c>
      <c r="T1775">
        <v>71</v>
      </c>
      <c r="U1775" s="14">
        <v>430</v>
      </c>
      <c r="V1775" s="14">
        <v>16</v>
      </c>
      <c r="W1775" s="14">
        <v>322</v>
      </c>
      <c r="X1775" s="14">
        <v>43</v>
      </c>
      <c r="Y1775" s="14">
        <v>24</v>
      </c>
      <c r="Z1775" s="14">
        <v>33</v>
      </c>
      <c r="AA1775" s="2">
        <v>5</v>
      </c>
      <c r="AB1775" s="2">
        <v>4</v>
      </c>
      <c r="AC1775" s="2">
        <v>11</v>
      </c>
      <c r="AD1775" s="2">
        <v>3</v>
      </c>
      <c r="AE1775" s="2">
        <v>0</v>
      </c>
      <c r="AF1775" s="2">
        <v>0</v>
      </c>
      <c r="AG1775" s="16">
        <v>0</v>
      </c>
      <c r="AH1775" s="49" t="s">
        <v>574</v>
      </c>
      <c r="AI1775" s="49" t="s">
        <v>574</v>
      </c>
      <c r="AJ1775" s="49" t="s">
        <v>574</v>
      </c>
      <c r="AK1775" s="49" t="s">
        <v>574</v>
      </c>
      <c r="AL1775" s="49" t="s">
        <v>574</v>
      </c>
      <c r="AM1775" s="2">
        <f t="shared" si="195"/>
        <v>0</v>
      </c>
      <c r="AN1775" s="1">
        <v>46</v>
      </c>
      <c r="AO1775" s="2">
        <v>41.442999999999998</v>
      </c>
    </row>
    <row r="1776" spans="1:41" hidden="1" x14ac:dyDescent="0.3">
      <c r="A1776">
        <v>2262</v>
      </c>
      <c r="B1776">
        <v>1966</v>
      </c>
      <c r="C1776" s="1">
        <f t="shared" si="189"/>
        <v>58</v>
      </c>
      <c r="D1776" t="s">
        <v>47</v>
      </c>
      <c r="E1776" t="s">
        <v>42</v>
      </c>
      <c r="F1776" s="4" t="s">
        <v>32</v>
      </c>
      <c r="G1776" t="s">
        <v>32</v>
      </c>
      <c r="H1776" s="20">
        <v>45143</v>
      </c>
      <c r="I1776" s="2">
        <f t="shared" si="190"/>
        <v>45.143000000000001</v>
      </c>
      <c r="J1776" s="2">
        <v>0</v>
      </c>
      <c r="K1776" s="2">
        <v>1</v>
      </c>
      <c r="L1776" s="16">
        <f t="shared" si="191"/>
        <v>1</v>
      </c>
      <c r="M1776" s="6" t="s">
        <v>197</v>
      </c>
      <c r="N1776" s="4">
        <f t="shared" si="192"/>
        <v>2</v>
      </c>
      <c r="O1776" s="3">
        <f t="shared" si="193"/>
        <v>41512</v>
      </c>
      <c r="P1776" s="4" t="str" cm="1">
        <f t="array" ref="P1776:R1776">_xlfn.TEXTSPLIT(M1776,"/")</f>
        <v>8</v>
      </c>
      <c r="Q1776" s="4" t="str">
        <v>26</v>
      </c>
      <c r="R1776" s="4" t="str">
        <v>13</v>
      </c>
      <c r="S1776" s="5">
        <f t="shared" si="194"/>
        <v>41512</v>
      </c>
      <c r="T1776">
        <v>74</v>
      </c>
      <c r="U1776" s="14">
        <v>202</v>
      </c>
      <c r="V1776" s="14">
        <v>5</v>
      </c>
      <c r="W1776" s="14">
        <v>74</v>
      </c>
      <c r="X1776" s="14">
        <v>11</v>
      </c>
      <c r="Y1776" s="14">
        <v>5</v>
      </c>
      <c r="Z1776" s="14">
        <v>14</v>
      </c>
      <c r="AA1776" s="2">
        <v>3</v>
      </c>
      <c r="AB1776" s="2">
        <v>6</v>
      </c>
      <c r="AC1776" s="2">
        <v>5</v>
      </c>
      <c r="AD1776" s="2">
        <v>7</v>
      </c>
      <c r="AE1776" s="2">
        <v>0</v>
      </c>
      <c r="AF1776" s="2">
        <v>0</v>
      </c>
      <c r="AG1776" s="16">
        <v>0</v>
      </c>
      <c r="AH1776" s="49" t="s">
        <v>574</v>
      </c>
      <c r="AI1776" s="49" t="s">
        <v>574</v>
      </c>
      <c r="AJ1776" s="49" t="s">
        <v>574</v>
      </c>
      <c r="AK1776" s="49" t="s">
        <v>574</v>
      </c>
      <c r="AL1776" s="49" t="s">
        <v>574</v>
      </c>
      <c r="AM1776" s="2">
        <f t="shared" si="195"/>
        <v>0</v>
      </c>
      <c r="AN1776" s="1">
        <v>44</v>
      </c>
      <c r="AO1776" s="2">
        <v>31.085999999999999</v>
      </c>
    </row>
    <row r="1777" spans="1:41" hidden="1" x14ac:dyDescent="0.3">
      <c r="A1777">
        <v>2261</v>
      </c>
      <c r="B1777">
        <v>1970</v>
      </c>
      <c r="C1777" s="1">
        <f t="shared" si="189"/>
        <v>54</v>
      </c>
      <c r="D1777" t="s">
        <v>38</v>
      </c>
      <c r="E1777" t="s">
        <v>22</v>
      </c>
      <c r="F1777" s="4" t="s">
        <v>29</v>
      </c>
      <c r="G1777" t="s">
        <v>29</v>
      </c>
      <c r="H1777" s="20">
        <v>26304</v>
      </c>
      <c r="I1777" s="2">
        <f t="shared" si="190"/>
        <v>26.303999999999998</v>
      </c>
      <c r="J1777" s="2">
        <v>1</v>
      </c>
      <c r="K1777" s="2">
        <v>0</v>
      </c>
      <c r="L1777" s="16">
        <f t="shared" si="191"/>
        <v>1</v>
      </c>
      <c r="M1777" s="6" t="s">
        <v>108</v>
      </c>
      <c r="N1777" s="4">
        <f t="shared" si="192"/>
        <v>2</v>
      </c>
      <c r="O1777" s="3">
        <f t="shared" si="193"/>
        <v>41448</v>
      </c>
      <c r="P1777" s="4" t="str" cm="1">
        <f t="array" ref="P1777:R1777">_xlfn.TEXTSPLIT(M1777,"/")</f>
        <v>6</v>
      </c>
      <c r="Q1777" s="4" t="str">
        <v>23</v>
      </c>
      <c r="R1777" s="4" t="str">
        <v>13</v>
      </c>
      <c r="S1777" s="5">
        <f t="shared" si="194"/>
        <v>41448</v>
      </c>
      <c r="T1777">
        <v>5</v>
      </c>
      <c r="U1777" s="14">
        <v>4</v>
      </c>
      <c r="V1777" s="14">
        <v>1</v>
      </c>
      <c r="W1777" s="14">
        <v>5</v>
      </c>
      <c r="X1777" s="14">
        <v>2</v>
      </c>
      <c r="Y1777" s="14">
        <v>0</v>
      </c>
      <c r="Z1777" s="14">
        <v>4</v>
      </c>
      <c r="AA1777" s="2">
        <v>1</v>
      </c>
      <c r="AB1777" s="2">
        <v>1</v>
      </c>
      <c r="AC1777" s="2">
        <v>2</v>
      </c>
      <c r="AD1777" s="2">
        <v>7</v>
      </c>
      <c r="AE1777" s="2">
        <v>0</v>
      </c>
      <c r="AF1777" s="2">
        <v>0</v>
      </c>
      <c r="AG1777" s="16">
        <v>0</v>
      </c>
      <c r="AH1777" s="49" t="s">
        <v>574</v>
      </c>
      <c r="AI1777" s="49" t="s">
        <v>574</v>
      </c>
      <c r="AJ1777" s="49" t="s">
        <v>574</v>
      </c>
      <c r="AK1777" s="49" t="s">
        <v>574</v>
      </c>
      <c r="AL1777" s="49" t="s">
        <v>574</v>
      </c>
      <c r="AM1777" s="2">
        <f t="shared" si="195"/>
        <v>0</v>
      </c>
      <c r="AN1777" s="1">
        <v>47</v>
      </c>
      <c r="AO1777" s="2">
        <v>25.175999999999998</v>
      </c>
    </row>
    <row r="1778" spans="1:41" x14ac:dyDescent="0.3">
      <c r="A1778">
        <v>2258</v>
      </c>
      <c r="B1778">
        <v>1987</v>
      </c>
      <c r="C1778" s="1">
        <f t="shared" si="189"/>
        <v>37</v>
      </c>
      <c r="D1778" t="s">
        <v>25</v>
      </c>
      <c r="E1778" t="s">
        <v>22</v>
      </c>
      <c r="F1778" s="4" t="s">
        <v>29</v>
      </c>
      <c r="G1778" t="s">
        <v>29</v>
      </c>
      <c r="H1778" s="20">
        <v>32880</v>
      </c>
      <c r="I1778" s="2">
        <f t="shared" si="190"/>
        <v>32.880000000000003</v>
      </c>
      <c r="J1778" s="2">
        <v>1</v>
      </c>
      <c r="K1778" s="2">
        <v>0</v>
      </c>
      <c r="L1778" s="16">
        <f t="shared" si="191"/>
        <v>1</v>
      </c>
      <c r="M1778" s="7">
        <v>41011</v>
      </c>
      <c r="N1778" s="4">
        <f t="shared" si="192"/>
        <v>1</v>
      </c>
      <c r="O1778" s="3">
        <f t="shared" si="193"/>
        <v>41011</v>
      </c>
      <c r="P1778" s="4" t="str" cm="1">
        <f t="array" ref="P1778">_xlfn.TEXTSPLIT(M1778,"/")</f>
        <v>41011</v>
      </c>
      <c r="Q1778" s="5"/>
      <c r="R1778" s="5"/>
      <c r="S1778" s="5" t="e">
        <f t="shared" si="194"/>
        <v>#NUM!</v>
      </c>
      <c r="T1778">
        <v>76</v>
      </c>
      <c r="U1778" s="14">
        <v>8</v>
      </c>
      <c r="V1778" s="14">
        <v>4</v>
      </c>
      <c r="W1778" s="14">
        <v>15</v>
      </c>
      <c r="X1778" s="14">
        <v>7</v>
      </c>
      <c r="Y1778" s="14">
        <v>6</v>
      </c>
      <c r="Z1778" s="14">
        <v>2</v>
      </c>
      <c r="AA1778" s="2">
        <v>1</v>
      </c>
      <c r="AB1778" s="2">
        <v>1</v>
      </c>
      <c r="AC1778" s="2">
        <v>3</v>
      </c>
      <c r="AD1778" s="2">
        <v>8</v>
      </c>
      <c r="AE1778" s="2">
        <v>0</v>
      </c>
      <c r="AF1778" s="2">
        <v>0</v>
      </c>
      <c r="AG1778" s="16">
        <v>0</v>
      </c>
      <c r="AH1778" s="49" t="s">
        <v>574</v>
      </c>
      <c r="AI1778" s="49" t="s">
        <v>574</v>
      </c>
      <c r="AJ1778" s="49" t="s">
        <v>574</v>
      </c>
      <c r="AK1778" s="49" t="s">
        <v>574</v>
      </c>
      <c r="AL1778" s="49" t="s">
        <v>574</v>
      </c>
      <c r="AM1778" s="2">
        <f t="shared" si="195"/>
        <v>0</v>
      </c>
      <c r="AN1778" s="1">
        <v>40</v>
      </c>
      <c r="AO1778" s="2">
        <v>24.071999999999999</v>
      </c>
    </row>
    <row r="1779" spans="1:41" x14ac:dyDescent="0.3">
      <c r="A1779">
        <v>2256</v>
      </c>
      <c r="B1779">
        <v>1974</v>
      </c>
      <c r="C1779" s="1">
        <f t="shared" si="189"/>
        <v>50</v>
      </c>
      <c r="D1779" t="s">
        <v>25</v>
      </c>
      <c r="E1779" t="s">
        <v>42</v>
      </c>
      <c r="F1779" s="4" t="s">
        <v>29</v>
      </c>
      <c r="G1779" t="s">
        <v>29</v>
      </c>
      <c r="H1779" s="20">
        <v>27159</v>
      </c>
      <c r="I1779" s="2">
        <f t="shared" si="190"/>
        <v>27.158999999999999</v>
      </c>
      <c r="J1779" s="2">
        <v>1</v>
      </c>
      <c r="K1779" s="2">
        <v>1</v>
      </c>
      <c r="L1779" s="16">
        <f t="shared" si="191"/>
        <v>2</v>
      </c>
      <c r="M1779" s="6" t="s">
        <v>67</v>
      </c>
      <c r="N1779" s="4">
        <f t="shared" si="192"/>
        <v>2</v>
      </c>
      <c r="O1779" s="3">
        <f t="shared" si="193"/>
        <v>41727</v>
      </c>
      <c r="P1779" s="4" t="str" cm="1">
        <f t="array" ref="P1779:R1779">_xlfn.TEXTSPLIT(M1779,"/")</f>
        <v>3</v>
      </c>
      <c r="Q1779" s="4" t="str">
        <v>29</v>
      </c>
      <c r="R1779" s="4" t="str">
        <v>14</v>
      </c>
      <c r="S1779" s="5">
        <f t="shared" si="194"/>
        <v>41727</v>
      </c>
      <c r="T1779">
        <v>33</v>
      </c>
      <c r="U1779" s="14">
        <v>17</v>
      </c>
      <c r="V1779" s="14">
        <v>0</v>
      </c>
      <c r="W1779" s="14">
        <v>3</v>
      </c>
      <c r="X1779" s="14">
        <v>0</v>
      </c>
      <c r="Y1779" s="14">
        <v>0</v>
      </c>
      <c r="Z1779" s="14">
        <v>1</v>
      </c>
      <c r="AA1779" s="2">
        <v>2</v>
      </c>
      <c r="AB1779" s="2">
        <v>1</v>
      </c>
      <c r="AC1779" s="2">
        <v>3</v>
      </c>
      <c r="AD1779" s="2">
        <v>6</v>
      </c>
      <c r="AE1779" s="2">
        <v>0</v>
      </c>
      <c r="AF1779" s="2">
        <v>0</v>
      </c>
      <c r="AG1779" s="16">
        <v>0</v>
      </c>
      <c r="AH1779" s="49" t="s">
        <v>574</v>
      </c>
      <c r="AI1779" s="49" t="s">
        <v>574</v>
      </c>
      <c r="AJ1779" s="49" t="s">
        <v>574</v>
      </c>
      <c r="AK1779" s="49" t="s">
        <v>574</v>
      </c>
      <c r="AL1779" s="49" t="s">
        <v>574</v>
      </c>
      <c r="AM1779" s="2">
        <f t="shared" si="195"/>
        <v>0</v>
      </c>
      <c r="AN1779" s="1">
        <v>45</v>
      </c>
      <c r="AO1779" s="2">
        <v>17.344999999999999</v>
      </c>
    </row>
    <row r="1780" spans="1:41" hidden="1" x14ac:dyDescent="0.3">
      <c r="A1780">
        <v>2254</v>
      </c>
      <c r="B1780">
        <v>1984</v>
      </c>
      <c r="C1780" s="1">
        <f t="shared" si="189"/>
        <v>40</v>
      </c>
      <c r="D1780" t="s">
        <v>33</v>
      </c>
      <c r="E1780" t="s">
        <v>22</v>
      </c>
      <c r="F1780" s="4" t="s">
        <v>29</v>
      </c>
      <c r="G1780" t="s">
        <v>29</v>
      </c>
      <c r="H1780" s="20">
        <v>69520</v>
      </c>
      <c r="I1780" s="2">
        <f t="shared" si="190"/>
        <v>69.52</v>
      </c>
      <c r="J1780" s="2">
        <v>0</v>
      </c>
      <c r="K1780" s="2">
        <v>0</v>
      </c>
      <c r="L1780" s="16">
        <f t="shared" si="191"/>
        <v>0</v>
      </c>
      <c r="M1780" s="7">
        <v>41462</v>
      </c>
      <c r="N1780" s="4">
        <f t="shared" si="192"/>
        <v>1</v>
      </c>
      <c r="O1780" s="3">
        <f t="shared" si="193"/>
        <v>41462</v>
      </c>
      <c r="P1780" s="4" t="str" cm="1">
        <f t="array" ref="P1780">_xlfn.TEXTSPLIT(M1780,"/")</f>
        <v>41462</v>
      </c>
      <c r="Q1780" s="5"/>
      <c r="R1780" s="5"/>
      <c r="S1780" s="5" t="e">
        <f t="shared" si="194"/>
        <v>#NUM!</v>
      </c>
      <c r="T1780">
        <v>95</v>
      </c>
      <c r="U1780" s="14">
        <v>627</v>
      </c>
      <c r="V1780" s="14">
        <v>120</v>
      </c>
      <c r="W1780" s="14">
        <v>414</v>
      </c>
      <c r="X1780" s="14">
        <v>121</v>
      </c>
      <c r="Y1780" s="14">
        <v>80</v>
      </c>
      <c r="Z1780" s="14">
        <v>93</v>
      </c>
      <c r="AA1780" s="2">
        <v>1</v>
      </c>
      <c r="AB1780" s="2">
        <v>9</v>
      </c>
      <c r="AC1780" s="2">
        <v>5</v>
      </c>
      <c r="AD1780" s="2">
        <v>5</v>
      </c>
      <c r="AE1780" s="2">
        <v>0</v>
      </c>
      <c r="AF1780" s="2">
        <v>0</v>
      </c>
      <c r="AG1780" s="16">
        <v>0</v>
      </c>
      <c r="AH1780" s="49" t="s">
        <v>574</v>
      </c>
      <c r="AI1780" s="49" t="s">
        <v>574</v>
      </c>
      <c r="AJ1780" s="49" t="s">
        <v>574</v>
      </c>
      <c r="AK1780" s="49" t="s">
        <v>574</v>
      </c>
      <c r="AL1780" s="49" t="s">
        <v>574</v>
      </c>
      <c r="AM1780" s="2">
        <f t="shared" si="195"/>
        <v>0</v>
      </c>
      <c r="AN1780" s="1">
        <v>65</v>
      </c>
      <c r="AO1780" s="2">
        <v>84.46</v>
      </c>
    </row>
    <row r="1781" spans="1:41" x14ac:dyDescent="0.3">
      <c r="A1781">
        <v>2253</v>
      </c>
      <c r="B1781">
        <v>1991</v>
      </c>
      <c r="C1781" s="1">
        <f t="shared" si="189"/>
        <v>33</v>
      </c>
      <c r="D1781" t="s">
        <v>25</v>
      </c>
      <c r="E1781" t="s">
        <v>22</v>
      </c>
      <c r="F1781" s="4" t="s">
        <v>29</v>
      </c>
      <c r="G1781" t="s">
        <v>29</v>
      </c>
      <c r="H1781" s="20">
        <v>18929</v>
      </c>
      <c r="I1781" s="2">
        <f t="shared" si="190"/>
        <v>18.928999999999998</v>
      </c>
      <c r="J1781" s="2">
        <v>0</v>
      </c>
      <c r="K1781" s="2">
        <v>0</v>
      </c>
      <c r="L1781" s="16">
        <f t="shared" si="191"/>
        <v>0</v>
      </c>
      <c r="M1781" s="6" t="s">
        <v>190</v>
      </c>
      <c r="N1781" s="4">
        <f t="shared" si="192"/>
        <v>2</v>
      </c>
      <c r="O1781" s="3">
        <f t="shared" si="193"/>
        <v>41321</v>
      </c>
      <c r="P1781" s="4" t="str" cm="1">
        <f t="array" ref="P1781:R1781">_xlfn.TEXTSPLIT(M1781,"/")</f>
        <v>2</v>
      </c>
      <c r="Q1781" s="4" t="str">
        <v>16</v>
      </c>
      <c r="R1781" s="4" t="str">
        <v>13</v>
      </c>
      <c r="S1781" s="5">
        <f t="shared" si="194"/>
        <v>41321</v>
      </c>
      <c r="T1781">
        <v>15</v>
      </c>
      <c r="U1781" s="14">
        <v>32</v>
      </c>
      <c r="V1781" s="14">
        <v>0</v>
      </c>
      <c r="W1781" s="14">
        <v>8</v>
      </c>
      <c r="X1781" s="14">
        <v>23</v>
      </c>
      <c r="Y1781" s="14">
        <v>4</v>
      </c>
      <c r="Z1781" s="14">
        <v>18</v>
      </c>
      <c r="AA1781" s="2">
        <v>1</v>
      </c>
      <c r="AB1781" s="2">
        <v>1</v>
      </c>
      <c r="AC1781" s="2">
        <v>4</v>
      </c>
      <c r="AD1781" s="2">
        <v>6</v>
      </c>
      <c r="AE1781" s="2">
        <v>0</v>
      </c>
      <c r="AF1781" s="2">
        <v>0</v>
      </c>
      <c r="AG1781" s="16">
        <v>0</v>
      </c>
      <c r="AH1781" s="49" t="s">
        <v>574</v>
      </c>
      <c r="AI1781" s="49" t="s">
        <v>574</v>
      </c>
      <c r="AJ1781" s="49" t="s">
        <v>574</v>
      </c>
      <c r="AK1781" s="49" t="s">
        <v>574</v>
      </c>
      <c r="AL1781" s="49" t="s">
        <v>574</v>
      </c>
      <c r="AM1781" s="2">
        <f t="shared" si="195"/>
        <v>0</v>
      </c>
      <c r="AN1781" s="1">
        <v>51</v>
      </c>
      <c r="AO1781" s="2">
        <v>83.150999999999996</v>
      </c>
    </row>
    <row r="1782" spans="1:41" x14ac:dyDescent="0.3">
      <c r="A1782">
        <v>2246</v>
      </c>
      <c r="B1782">
        <v>1966</v>
      </c>
      <c r="C1782" s="1">
        <f t="shared" si="189"/>
        <v>58</v>
      </c>
      <c r="D1782" t="s">
        <v>25</v>
      </c>
      <c r="E1782" t="s">
        <v>36</v>
      </c>
      <c r="F1782" s="4" t="s">
        <v>29</v>
      </c>
      <c r="G1782" t="s">
        <v>29</v>
      </c>
      <c r="H1782" s="20">
        <v>46891</v>
      </c>
      <c r="I1782" s="2">
        <f t="shared" si="190"/>
        <v>46.890999999999998</v>
      </c>
      <c r="J1782" s="2">
        <v>0</v>
      </c>
      <c r="K1782" s="2">
        <v>1</v>
      </c>
      <c r="L1782" s="16">
        <f t="shared" si="191"/>
        <v>1</v>
      </c>
      <c r="M1782" s="7">
        <v>41283</v>
      </c>
      <c r="N1782" s="4">
        <f t="shared" si="192"/>
        <v>1</v>
      </c>
      <c r="O1782" s="3">
        <f t="shared" si="193"/>
        <v>41283</v>
      </c>
      <c r="P1782" s="4" t="str" cm="1">
        <f t="array" ref="P1782">_xlfn.TEXTSPLIT(M1782,"/")</f>
        <v>41283</v>
      </c>
      <c r="Q1782" s="5"/>
      <c r="R1782" s="5"/>
      <c r="S1782" s="5" t="e">
        <f t="shared" si="194"/>
        <v>#NUM!</v>
      </c>
      <c r="T1782">
        <v>91</v>
      </c>
      <c r="U1782" s="14">
        <v>43</v>
      </c>
      <c r="V1782" s="14">
        <v>12</v>
      </c>
      <c r="W1782" s="14">
        <v>23</v>
      </c>
      <c r="X1782" s="14">
        <v>29</v>
      </c>
      <c r="Y1782" s="14">
        <v>15</v>
      </c>
      <c r="Z1782" s="14">
        <v>61</v>
      </c>
      <c r="AA1782" s="2">
        <v>1</v>
      </c>
      <c r="AB1782" s="2">
        <v>2</v>
      </c>
      <c r="AC1782" s="2">
        <v>4</v>
      </c>
      <c r="AD1782" s="2">
        <v>4</v>
      </c>
      <c r="AE1782" s="2">
        <v>0</v>
      </c>
      <c r="AF1782" s="2">
        <v>0</v>
      </c>
      <c r="AG1782" s="16">
        <v>0</v>
      </c>
      <c r="AH1782" s="49" t="s">
        <v>574</v>
      </c>
      <c r="AI1782" s="49" t="s">
        <v>574</v>
      </c>
      <c r="AJ1782" s="49" t="s">
        <v>574</v>
      </c>
      <c r="AK1782" s="49" t="s">
        <v>574</v>
      </c>
      <c r="AL1782" s="49" t="s">
        <v>574</v>
      </c>
      <c r="AM1782" s="2">
        <f t="shared" si="195"/>
        <v>0</v>
      </c>
      <c r="AN1782" s="1">
        <v>50</v>
      </c>
      <c r="AO1782" s="2">
        <v>71.128</v>
      </c>
    </row>
    <row r="1783" spans="1:41" x14ac:dyDescent="0.3">
      <c r="A1783">
        <v>2245</v>
      </c>
      <c r="B1783">
        <v>1970</v>
      </c>
      <c r="C1783" s="1">
        <f t="shared" si="189"/>
        <v>54</v>
      </c>
      <c r="D1783" t="s">
        <v>25</v>
      </c>
      <c r="E1783" t="s">
        <v>42</v>
      </c>
      <c r="F1783" s="4" t="s">
        <v>29</v>
      </c>
      <c r="G1783" t="s">
        <v>29</v>
      </c>
      <c r="H1783" s="20">
        <v>43641</v>
      </c>
      <c r="I1783" s="2">
        <f t="shared" si="190"/>
        <v>43.640999999999998</v>
      </c>
      <c r="J1783" s="2">
        <v>1</v>
      </c>
      <c r="K1783" s="2">
        <v>1</v>
      </c>
      <c r="L1783" s="16">
        <f t="shared" si="191"/>
        <v>2</v>
      </c>
      <c r="M1783" s="6" t="s">
        <v>178</v>
      </c>
      <c r="N1783" s="4">
        <f t="shared" si="192"/>
        <v>2</v>
      </c>
      <c r="O1783" s="3">
        <f t="shared" si="193"/>
        <v>41386</v>
      </c>
      <c r="P1783" s="4" t="str" cm="1">
        <f t="array" ref="P1783:R1783">_xlfn.TEXTSPLIT(M1783,"/")</f>
        <v>4</v>
      </c>
      <c r="Q1783" s="4" t="str">
        <v>22</v>
      </c>
      <c r="R1783" s="4" t="str">
        <v>13</v>
      </c>
      <c r="S1783" s="5">
        <f t="shared" si="194"/>
        <v>41386</v>
      </c>
      <c r="T1783">
        <v>50</v>
      </c>
      <c r="U1783" s="14">
        <v>57</v>
      </c>
      <c r="V1783" s="14">
        <v>2</v>
      </c>
      <c r="W1783" s="14">
        <v>51</v>
      </c>
      <c r="X1783" s="14">
        <v>4</v>
      </c>
      <c r="Y1783" s="14">
        <v>2</v>
      </c>
      <c r="Z1783" s="14">
        <v>23</v>
      </c>
      <c r="AA1783" s="2">
        <v>3</v>
      </c>
      <c r="AB1783" s="2">
        <v>2</v>
      </c>
      <c r="AC1783" s="2">
        <v>4</v>
      </c>
      <c r="AD1783" s="2">
        <v>6</v>
      </c>
      <c r="AE1783" s="2">
        <v>0</v>
      </c>
      <c r="AF1783" s="2">
        <v>0</v>
      </c>
      <c r="AG1783" s="16">
        <v>0</v>
      </c>
      <c r="AH1783" s="49" t="s">
        <v>574</v>
      </c>
      <c r="AI1783" s="49" t="s">
        <v>574</v>
      </c>
      <c r="AJ1783" s="49" t="s">
        <v>574</v>
      </c>
      <c r="AK1783" s="49" t="s">
        <v>574</v>
      </c>
      <c r="AL1783" s="49" t="s">
        <v>574</v>
      </c>
      <c r="AM1783" s="2">
        <f t="shared" si="195"/>
        <v>0</v>
      </c>
      <c r="AN1783" s="1">
        <v>55</v>
      </c>
      <c r="AO1783" s="2">
        <v>70.777000000000001</v>
      </c>
    </row>
    <row r="1784" spans="1:41" hidden="1" x14ac:dyDescent="0.3">
      <c r="A1784">
        <v>2230</v>
      </c>
      <c r="B1784">
        <v>1971</v>
      </c>
      <c r="C1784" s="1">
        <f t="shared" si="189"/>
        <v>53</v>
      </c>
      <c r="D1784" t="s">
        <v>38</v>
      </c>
      <c r="E1784" t="s">
        <v>34</v>
      </c>
      <c r="F1784" s="4" t="s">
        <v>29</v>
      </c>
      <c r="G1784" t="s">
        <v>29</v>
      </c>
      <c r="H1784" s="20">
        <v>23626</v>
      </c>
      <c r="I1784" s="2">
        <f t="shared" si="190"/>
        <v>23.626000000000001</v>
      </c>
      <c r="J1784" s="2">
        <v>1</v>
      </c>
      <c r="K1784" s="2">
        <v>0</v>
      </c>
      <c r="L1784" s="16">
        <f t="shared" si="191"/>
        <v>1</v>
      </c>
      <c r="M1784" s="6" t="s">
        <v>362</v>
      </c>
      <c r="N1784" s="4">
        <f t="shared" si="192"/>
        <v>2</v>
      </c>
      <c r="O1784" s="3">
        <f t="shared" si="193"/>
        <v>41783</v>
      </c>
      <c r="P1784" s="4" t="str" cm="1">
        <f t="array" ref="P1784:R1784">_xlfn.TEXTSPLIT(M1784,"/")</f>
        <v>5</v>
      </c>
      <c r="Q1784" s="4" t="str">
        <v>24</v>
      </c>
      <c r="R1784" s="4" t="str">
        <v>14</v>
      </c>
      <c r="S1784" s="5">
        <f t="shared" si="194"/>
        <v>41783</v>
      </c>
      <c r="T1784">
        <v>84</v>
      </c>
      <c r="U1784" s="14">
        <v>27</v>
      </c>
      <c r="V1784" s="14">
        <v>2</v>
      </c>
      <c r="W1784" s="14">
        <v>14</v>
      </c>
      <c r="X1784" s="14">
        <v>0</v>
      </c>
      <c r="Y1784" s="14">
        <v>0</v>
      </c>
      <c r="Z1784" s="14">
        <v>0</v>
      </c>
      <c r="AA1784" s="2">
        <v>3</v>
      </c>
      <c r="AB1784" s="2">
        <v>3</v>
      </c>
      <c r="AC1784" s="2">
        <v>3</v>
      </c>
      <c r="AD1784" s="2">
        <v>5</v>
      </c>
      <c r="AE1784" s="2">
        <v>0</v>
      </c>
      <c r="AF1784" s="2">
        <v>0</v>
      </c>
      <c r="AG1784" s="16">
        <v>0</v>
      </c>
      <c r="AH1784" s="49" t="s">
        <v>574</v>
      </c>
      <c r="AI1784" s="49" t="s">
        <v>574</v>
      </c>
      <c r="AJ1784" s="49" t="s">
        <v>574</v>
      </c>
      <c r="AK1784" s="49" t="s">
        <v>574</v>
      </c>
      <c r="AL1784" s="49" t="s">
        <v>574</v>
      </c>
      <c r="AM1784" s="2">
        <f t="shared" si="195"/>
        <v>0</v>
      </c>
      <c r="AN1784" s="1">
        <v>43</v>
      </c>
      <c r="AO1784" s="2">
        <v>69.661000000000001</v>
      </c>
    </row>
    <row r="1785" spans="1:41" hidden="1" x14ac:dyDescent="0.3">
      <c r="A1785">
        <v>2227</v>
      </c>
      <c r="B1785">
        <v>1959</v>
      </c>
      <c r="C1785" s="1">
        <f t="shared" si="189"/>
        <v>65</v>
      </c>
      <c r="D1785" t="s">
        <v>47</v>
      </c>
      <c r="E1785" t="s">
        <v>36</v>
      </c>
      <c r="F1785" s="4" t="s">
        <v>32</v>
      </c>
      <c r="G1785" t="s">
        <v>32</v>
      </c>
      <c r="H1785" s="20">
        <v>26490</v>
      </c>
      <c r="I1785" s="2">
        <f t="shared" si="190"/>
        <v>26.49</v>
      </c>
      <c r="J1785" s="2">
        <v>0</v>
      </c>
      <c r="K1785" s="2">
        <v>0</v>
      </c>
      <c r="L1785" s="16">
        <f t="shared" si="191"/>
        <v>0</v>
      </c>
      <c r="M1785" s="6" t="s">
        <v>111</v>
      </c>
      <c r="N1785" s="4">
        <f t="shared" si="192"/>
        <v>2</v>
      </c>
      <c r="O1785" s="3">
        <f t="shared" si="193"/>
        <v>41174</v>
      </c>
      <c r="P1785" s="4" t="str" cm="1">
        <f t="array" ref="P1785:R1785">_xlfn.TEXTSPLIT(M1785,"/")</f>
        <v>9</v>
      </c>
      <c r="Q1785" s="4" t="str">
        <v>22</v>
      </c>
      <c r="R1785" s="4" t="str">
        <v>12</v>
      </c>
      <c r="S1785" s="5">
        <f t="shared" si="194"/>
        <v>41174</v>
      </c>
      <c r="T1785">
        <v>92</v>
      </c>
      <c r="U1785" s="14">
        <v>45</v>
      </c>
      <c r="V1785" s="14">
        <v>47</v>
      </c>
      <c r="W1785" s="14">
        <v>52</v>
      </c>
      <c r="X1785" s="14">
        <v>21</v>
      </c>
      <c r="Y1785" s="14">
        <v>20</v>
      </c>
      <c r="Z1785" s="14">
        <v>25</v>
      </c>
      <c r="AA1785" s="2">
        <v>2</v>
      </c>
      <c r="AB1785" s="2">
        <v>3</v>
      </c>
      <c r="AC1785" s="2">
        <v>5</v>
      </c>
      <c r="AD1785" s="2">
        <v>6</v>
      </c>
      <c r="AE1785" s="2">
        <v>0</v>
      </c>
      <c r="AF1785" s="2">
        <v>0</v>
      </c>
      <c r="AG1785" s="16">
        <v>0</v>
      </c>
      <c r="AH1785" s="49" t="s">
        <v>574</v>
      </c>
      <c r="AI1785" s="49" t="s">
        <v>574</v>
      </c>
      <c r="AJ1785" s="49" t="s">
        <v>574</v>
      </c>
      <c r="AK1785" s="49" t="s">
        <v>574</v>
      </c>
      <c r="AL1785" s="49" t="s">
        <v>574</v>
      </c>
      <c r="AM1785" s="2">
        <f t="shared" si="195"/>
        <v>0</v>
      </c>
      <c r="AN1785" s="1">
        <v>76</v>
      </c>
      <c r="AO1785" s="2">
        <v>68.117000000000004</v>
      </c>
    </row>
    <row r="1786" spans="1:41" hidden="1" x14ac:dyDescent="0.3">
      <c r="A1786">
        <v>2225</v>
      </c>
      <c r="B1786">
        <v>1978</v>
      </c>
      <c r="C1786" s="1">
        <f t="shared" si="189"/>
        <v>46</v>
      </c>
      <c r="D1786" t="s">
        <v>33</v>
      </c>
      <c r="E1786" t="s">
        <v>22</v>
      </c>
      <c r="F1786" s="4" t="s">
        <v>23</v>
      </c>
      <c r="G1786" t="s">
        <v>23</v>
      </c>
      <c r="H1786" s="20">
        <v>82582</v>
      </c>
      <c r="I1786" s="2">
        <f t="shared" si="190"/>
        <v>82.581999999999994</v>
      </c>
      <c r="J1786" s="2">
        <v>0</v>
      </c>
      <c r="K1786" s="2">
        <v>0</v>
      </c>
      <c r="L1786" s="16">
        <f t="shared" si="191"/>
        <v>0</v>
      </c>
      <c r="M1786" s="7">
        <v>41826</v>
      </c>
      <c r="N1786" s="4">
        <f t="shared" si="192"/>
        <v>1</v>
      </c>
      <c r="O1786" s="3">
        <f t="shared" si="193"/>
        <v>41826</v>
      </c>
      <c r="P1786" s="4" t="str" cm="1">
        <f t="array" ref="P1786">_xlfn.TEXTSPLIT(M1786,"/")</f>
        <v>41826</v>
      </c>
      <c r="Q1786" s="5"/>
      <c r="R1786" s="5"/>
      <c r="S1786" s="5" t="e">
        <f t="shared" si="194"/>
        <v>#NUM!</v>
      </c>
      <c r="T1786">
        <v>54</v>
      </c>
      <c r="U1786" s="14">
        <v>510</v>
      </c>
      <c r="V1786" s="14">
        <v>120</v>
      </c>
      <c r="W1786" s="14">
        <v>550</v>
      </c>
      <c r="X1786" s="14">
        <v>156</v>
      </c>
      <c r="Y1786" s="14">
        <v>40</v>
      </c>
      <c r="Z1786" s="14">
        <v>241</v>
      </c>
      <c r="AA1786" s="2">
        <v>1</v>
      </c>
      <c r="AB1786" s="2">
        <v>4</v>
      </c>
      <c r="AC1786" s="2">
        <v>7</v>
      </c>
      <c r="AD1786" s="2">
        <v>1</v>
      </c>
      <c r="AE1786" s="2">
        <v>1</v>
      </c>
      <c r="AF1786" s="2">
        <v>0</v>
      </c>
      <c r="AG1786" s="16">
        <v>2</v>
      </c>
      <c r="AH1786" s="49">
        <v>1</v>
      </c>
      <c r="AI1786" s="49" t="s">
        <v>574</v>
      </c>
      <c r="AJ1786" s="49" t="s">
        <v>574</v>
      </c>
      <c r="AK1786" s="49">
        <v>1</v>
      </c>
      <c r="AL1786" s="49" t="s">
        <v>574</v>
      </c>
      <c r="AM1786" s="2">
        <f t="shared" si="195"/>
        <v>0</v>
      </c>
      <c r="AN1786" s="1">
        <v>61</v>
      </c>
      <c r="AO1786" s="2">
        <v>66.564999999999998</v>
      </c>
    </row>
    <row r="1787" spans="1:41" x14ac:dyDescent="0.3">
      <c r="A1787">
        <v>2223</v>
      </c>
      <c r="B1787">
        <v>1966</v>
      </c>
      <c r="C1787" s="1">
        <f t="shared" si="189"/>
        <v>58</v>
      </c>
      <c r="D1787" t="s">
        <v>25</v>
      </c>
      <c r="E1787" t="s">
        <v>36</v>
      </c>
      <c r="F1787" s="4" t="s">
        <v>23</v>
      </c>
      <c r="G1787" t="s">
        <v>23</v>
      </c>
      <c r="H1787" s="20">
        <v>64176</v>
      </c>
      <c r="I1787" s="2">
        <f t="shared" si="190"/>
        <v>64.176000000000002</v>
      </c>
      <c r="J1787" s="2">
        <v>0</v>
      </c>
      <c r="K1787" s="2">
        <v>1</v>
      </c>
      <c r="L1787" s="16">
        <f t="shared" si="191"/>
        <v>1</v>
      </c>
      <c r="M1787" s="7">
        <v>40976</v>
      </c>
      <c r="N1787" s="4">
        <f t="shared" si="192"/>
        <v>1</v>
      </c>
      <c r="O1787" s="3">
        <f t="shared" si="193"/>
        <v>40976</v>
      </c>
      <c r="P1787" s="4" t="str" cm="1">
        <f t="array" ref="P1787">_xlfn.TEXTSPLIT(M1787,"/")</f>
        <v>40976</v>
      </c>
      <c r="Q1787" s="5"/>
      <c r="R1787" s="5"/>
      <c r="S1787" s="5" t="e">
        <f t="shared" si="194"/>
        <v>#NUM!</v>
      </c>
      <c r="T1787">
        <v>52</v>
      </c>
      <c r="U1787" s="14">
        <v>1215</v>
      </c>
      <c r="V1787" s="14">
        <v>33</v>
      </c>
      <c r="W1787" s="14">
        <v>249</v>
      </c>
      <c r="X1787" s="14">
        <v>64</v>
      </c>
      <c r="Y1787" s="14">
        <v>116</v>
      </c>
      <c r="Z1787" s="14">
        <v>149</v>
      </c>
      <c r="AA1787" s="2">
        <v>8</v>
      </c>
      <c r="AB1787" s="2">
        <v>8</v>
      </c>
      <c r="AC1787" s="2">
        <v>8</v>
      </c>
      <c r="AD1787" s="2">
        <v>6</v>
      </c>
      <c r="AE1787" s="2">
        <v>0</v>
      </c>
      <c r="AF1787" s="2">
        <v>0</v>
      </c>
      <c r="AG1787" s="16">
        <v>0</v>
      </c>
      <c r="AH1787" s="49" t="s">
        <v>574</v>
      </c>
      <c r="AI1787" s="49" t="s">
        <v>574</v>
      </c>
      <c r="AJ1787" s="49" t="s">
        <v>574</v>
      </c>
      <c r="AK1787" s="49" t="s">
        <v>574</v>
      </c>
      <c r="AL1787" s="49" t="s">
        <v>574</v>
      </c>
      <c r="AM1787" s="2">
        <f t="shared" si="195"/>
        <v>0</v>
      </c>
      <c r="AN1787" s="1">
        <v>54</v>
      </c>
      <c r="AO1787" s="2">
        <v>66.475999999999999</v>
      </c>
    </row>
    <row r="1788" spans="1:41" hidden="1" x14ac:dyDescent="0.3">
      <c r="A1788">
        <v>2217</v>
      </c>
      <c r="B1788">
        <v>1976</v>
      </c>
      <c r="C1788" s="1">
        <f t="shared" si="189"/>
        <v>48</v>
      </c>
      <c r="D1788" t="s">
        <v>40</v>
      </c>
      <c r="E1788" t="s">
        <v>36</v>
      </c>
      <c r="F1788" s="4" t="s">
        <v>29</v>
      </c>
      <c r="G1788" t="s">
        <v>29</v>
      </c>
      <c r="H1788" s="20">
        <v>37284</v>
      </c>
      <c r="I1788" s="2">
        <f t="shared" si="190"/>
        <v>37.283999999999999</v>
      </c>
      <c r="J1788" s="2">
        <v>1</v>
      </c>
      <c r="K1788" s="2">
        <v>1</v>
      </c>
      <c r="L1788" s="16">
        <f t="shared" si="191"/>
        <v>2</v>
      </c>
      <c r="M1788" s="6" t="s">
        <v>223</v>
      </c>
      <c r="N1788" s="4">
        <f t="shared" si="192"/>
        <v>2</v>
      </c>
      <c r="O1788" s="3">
        <f t="shared" si="193"/>
        <v>41362</v>
      </c>
      <c r="P1788" s="4" t="str" cm="1">
        <f t="array" ref="P1788:R1788">_xlfn.TEXTSPLIT(M1788,"/")</f>
        <v>3</v>
      </c>
      <c r="Q1788" s="4" t="str">
        <v>29</v>
      </c>
      <c r="R1788" s="4" t="str">
        <v>13</v>
      </c>
      <c r="S1788" s="5">
        <f t="shared" si="194"/>
        <v>41362</v>
      </c>
      <c r="T1788">
        <v>46</v>
      </c>
      <c r="U1788" s="14">
        <v>11</v>
      </c>
      <c r="V1788" s="14">
        <v>1</v>
      </c>
      <c r="W1788" s="14">
        <v>2</v>
      </c>
      <c r="X1788" s="14">
        <v>2</v>
      </c>
      <c r="Y1788" s="14">
        <v>1</v>
      </c>
      <c r="Z1788" s="14">
        <v>6</v>
      </c>
      <c r="AA1788" s="2">
        <v>1</v>
      </c>
      <c r="AB1788" s="2">
        <v>0</v>
      </c>
      <c r="AC1788" s="2">
        <v>3</v>
      </c>
      <c r="AD1788" s="2">
        <v>6</v>
      </c>
      <c r="AE1788" s="2">
        <v>0</v>
      </c>
      <c r="AF1788" s="2">
        <v>0</v>
      </c>
      <c r="AG1788" s="16">
        <v>0</v>
      </c>
      <c r="AH1788" s="49" t="s">
        <v>574</v>
      </c>
      <c r="AI1788" s="49" t="s">
        <v>574</v>
      </c>
      <c r="AJ1788" s="49" t="s">
        <v>574</v>
      </c>
      <c r="AK1788" s="49" t="s">
        <v>574</v>
      </c>
      <c r="AL1788" s="49" t="s">
        <v>574</v>
      </c>
      <c r="AM1788" s="2">
        <f t="shared" si="195"/>
        <v>0</v>
      </c>
      <c r="AN1788" s="1">
        <v>47</v>
      </c>
      <c r="AO1788" s="2">
        <v>61.064</v>
      </c>
    </row>
    <row r="1789" spans="1:41" x14ac:dyDescent="0.3">
      <c r="A1789">
        <v>2202</v>
      </c>
      <c r="B1789">
        <v>1979</v>
      </c>
      <c r="C1789" s="1">
        <f t="shared" si="189"/>
        <v>45</v>
      </c>
      <c r="D1789" t="s">
        <v>25</v>
      </c>
      <c r="E1789" t="s">
        <v>22</v>
      </c>
      <c r="F1789" s="4" t="s">
        <v>32</v>
      </c>
      <c r="G1789" t="s">
        <v>32</v>
      </c>
      <c r="H1789" s="20">
        <v>41154</v>
      </c>
      <c r="I1789" s="2">
        <f t="shared" si="190"/>
        <v>41.154000000000003</v>
      </c>
      <c r="J1789" s="2">
        <v>0</v>
      </c>
      <c r="K1789" s="2">
        <v>1</v>
      </c>
      <c r="L1789" s="16">
        <f t="shared" si="191"/>
        <v>1</v>
      </c>
      <c r="M1789" s="7">
        <v>41521</v>
      </c>
      <c r="N1789" s="4">
        <f t="shared" si="192"/>
        <v>1</v>
      </c>
      <c r="O1789" s="3">
        <f t="shared" si="193"/>
        <v>41521</v>
      </c>
      <c r="P1789" s="4" t="str" cm="1">
        <f t="array" ref="P1789">_xlfn.TEXTSPLIT(M1789,"/")</f>
        <v>41521</v>
      </c>
      <c r="Q1789" s="5"/>
      <c r="R1789" s="5"/>
      <c r="S1789" s="5" t="e">
        <f t="shared" si="194"/>
        <v>#NUM!</v>
      </c>
      <c r="T1789">
        <v>98</v>
      </c>
      <c r="U1789" s="14">
        <v>44</v>
      </c>
      <c r="V1789" s="14">
        <v>2</v>
      </c>
      <c r="W1789" s="14">
        <v>11</v>
      </c>
      <c r="X1789" s="14">
        <v>2</v>
      </c>
      <c r="Y1789" s="14">
        <v>3</v>
      </c>
      <c r="Z1789" s="14">
        <v>7</v>
      </c>
      <c r="AA1789" s="2">
        <v>1</v>
      </c>
      <c r="AB1789" s="2">
        <v>1</v>
      </c>
      <c r="AC1789" s="2">
        <v>4</v>
      </c>
      <c r="AD1789" s="2">
        <v>5</v>
      </c>
      <c r="AE1789" s="2">
        <v>0</v>
      </c>
      <c r="AF1789" s="2">
        <v>0</v>
      </c>
      <c r="AG1789" s="16">
        <v>0</v>
      </c>
      <c r="AH1789" s="49" t="s">
        <v>574</v>
      </c>
      <c r="AI1789" s="49" t="s">
        <v>574</v>
      </c>
      <c r="AJ1789" s="49" t="s">
        <v>574</v>
      </c>
      <c r="AK1789" s="49" t="s">
        <v>574</v>
      </c>
      <c r="AL1789" s="49" t="s">
        <v>574</v>
      </c>
      <c r="AM1789" s="2">
        <f t="shared" si="195"/>
        <v>0</v>
      </c>
      <c r="AN1789" s="1">
        <v>54</v>
      </c>
      <c r="AO1789" s="2">
        <v>58.085999999999999</v>
      </c>
    </row>
    <row r="1790" spans="1:41" x14ac:dyDescent="0.3">
      <c r="A1790">
        <v>2186</v>
      </c>
      <c r="B1790">
        <v>1978</v>
      </c>
      <c r="C1790" s="1">
        <f t="shared" si="189"/>
        <v>46</v>
      </c>
      <c r="D1790" t="s">
        <v>25</v>
      </c>
      <c r="E1790" t="s">
        <v>36</v>
      </c>
      <c r="F1790" s="4" t="s">
        <v>32</v>
      </c>
      <c r="G1790" t="s">
        <v>32</v>
      </c>
      <c r="H1790" s="20">
        <v>82326</v>
      </c>
      <c r="I1790" s="2">
        <f t="shared" si="190"/>
        <v>82.325999999999993</v>
      </c>
      <c r="J1790" s="2">
        <v>0</v>
      </c>
      <c r="K1790" s="2">
        <v>0</v>
      </c>
      <c r="L1790" s="16">
        <f t="shared" si="191"/>
        <v>0</v>
      </c>
      <c r="M1790" s="7">
        <v>41915</v>
      </c>
      <c r="N1790" s="4">
        <f t="shared" si="192"/>
        <v>1</v>
      </c>
      <c r="O1790" s="3">
        <f t="shared" si="193"/>
        <v>41915</v>
      </c>
      <c r="P1790" s="4" t="str" cm="1">
        <f t="array" ref="P1790">_xlfn.TEXTSPLIT(M1790,"/")</f>
        <v>41915</v>
      </c>
      <c r="Q1790" s="5"/>
      <c r="R1790" s="5"/>
      <c r="S1790" s="5" t="e">
        <f t="shared" si="194"/>
        <v>#NUM!</v>
      </c>
      <c r="T1790">
        <v>30</v>
      </c>
      <c r="U1790" s="14">
        <v>938</v>
      </c>
      <c r="V1790" s="14">
        <v>142</v>
      </c>
      <c r="W1790" s="14">
        <v>754</v>
      </c>
      <c r="X1790" s="14">
        <v>159</v>
      </c>
      <c r="Y1790" s="14">
        <v>81</v>
      </c>
      <c r="Z1790" s="14">
        <v>183</v>
      </c>
      <c r="AA1790" s="2">
        <v>1</v>
      </c>
      <c r="AB1790" s="2">
        <v>5</v>
      </c>
      <c r="AC1790" s="2">
        <v>6</v>
      </c>
      <c r="AD1790" s="2">
        <v>2</v>
      </c>
      <c r="AE1790" s="2">
        <v>1</v>
      </c>
      <c r="AF1790" s="2">
        <v>0</v>
      </c>
      <c r="AG1790" s="16">
        <v>3</v>
      </c>
      <c r="AH1790" s="49" t="s">
        <v>574</v>
      </c>
      <c r="AI1790" s="49">
        <v>1</v>
      </c>
      <c r="AJ1790" s="49">
        <v>1</v>
      </c>
      <c r="AK1790" s="49">
        <v>1</v>
      </c>
      <c r="AL1790" s="49" t="s">
        <v>574</v>
      </c>
      <c r="AM1790" s="2">
        <f t="shared" si="195"/>
        <v>0</v>
      </c>
      <c r="AN1790" s="1">
        <v>48</v>
      </c>
      <c r="AO1790" s="2">
        <v>47.682000000000002</v>
      </c>
    </row>
    <row r="1791" spans="1:41" x14ac:dyDescent="0.3">
      <c r="A1791">
        <v>2181</v>
      </c>
      <c r="B1791">
        <v>1971</v>
      </c>
      <c r="C1791" s="1">
        <f t="shared" si="189"/>
        <v>53</v>
      </c>
      <c r="D1791" t="s">
        <v>25</v>
      </c>
      <c r="E1791" t="s">
        <v>22</v>
      </c>
      <c r="F1791" s="4" t="s">
        <v>29</v>
      </c>
      <c r="G1791" t="s">
        <v>29</v>
      </c>
      <c r="H1791" s="20">
        <v>70617</v>
      </c>
      <c r="I1791" s="2">
        <f t="shared" si="190"/>
        <v>70.617000000000004</v>
      </c>
      <c r="J1791" s="2">
        <v>0</v>
      </c>
      <c r="K1791" s="2">
        <v>0</v>
      </c>
      <c r="L1791" s="16">
        <f t="shared" si="191"/>
        <v>0</v>
      </c>
      <c r="M1791" s="6" t="s">
        <v>108</v>
      </c>
      <c r="N1791" s="4">
        <f t="shared" si="192"/>
        <v>2</v>
      </c>
      <c r="O1791" s="3">
        <f t="shared" si="193"/>
        <v>41448</v>
      </c>
      <c r="P1791" s="4" t="str" cm="1">
        <f t="array" ref="P1791:R1791">_xlfn.TEXTSPLIT(M1791,"/")</f>
        <v>6</v>
      </c>
      <c r="Q1791" s="4" t="str">
        <v>23</v>
      </c>
      <c r="R1791" s="4" t="str">
        <v>13</v>
      </c>
      <c r="S1791" s="5">
        <f t="shared" si="194"/>
        <v>41448</v>
      </c>
      <c r="T1791">
        <v>45</v>
      </c>
      <c r="U1791" s="14">
        <v>353</v>
      </c>
      <c r="V1791" s="14">
        <v>61</v>
      </c>
      <c r="W1791" s="14">
        <v>753</v>
      </c>
      <c r="X1791" s="14">
        <v>40</v>
      </c>
      <c r="Y1791" s="14">
        <v>46</v>
      </c>
      <c r="Z1791" s="14">
        <v>27</v>
      </c>
      <c r="AA1791" s="2">
        <v>1</v>
      </c>
      <c r="AB1791" s="2">
        <v>3</v>
      </c>
      <c r="AC1791" s="2">
        <v>7</v>
      </c>
      <c r="AD1791" s="2">
        <v>2</v>
      </c>
      <c r="AE1791" s="2">
        <v>0</v>
      </c>
      <c r="AF1791" s="2">
        <v>0</v>
      </c>
      <c r="AG1791" s="16">
        <v>0</v>
      </c>
      <c r="AH1791" s="49" t="s">
        <v>574</v>
      </c>
      <c r="AI1791" s="49" t="s">
        <v>574</v>
      </c>
      <c r="AJ1791" s="49" t="s">
        <v>574</v>
      </c>
      <c r="AK1791" s="49" t="s">
        <v>574</v>
      </c>
      <c r="AL1791" s="49" t="s">
        <v>574</v>
      </c>
      <c r="AM1791" s="2">
        <f t="shared" si="195"/>
        <v>0</v>
      </c>
      <c r="AN1791" s="1">
        <v>57</v>
      </c>
      <c r="AO1791" s="2">
        <v>45.902999999999999</v>
      </c>
    </row>
    <row r="1792" spans="1:41" hidden="1" x14ac:dyDescent="0.3">
      <c r="A1792">
        <v>2176</v>
      </c>
      <c r="B1792">
        <v>1973</v>
      </c>
      <c r="C1792" s="1">
        <f t="shared" si="189"/>
        <v>51</v>
      </c>
      <c r="D1792" t="s">
        <v>47</v>
      </c>
      <c r="E1792" t="s">
        <v>22</v>
      </c>
      <c r="F1792" s="4" t="s">
        <v>29</v>
      </c>
      <c r="G1792" t="s">
        <v>29</v>
      </c>
      <c r="H1792" s="20">
        <v>80134</v>
      </c>
      <c r="I1792" s="2">
        <f t="shared" si="190"/>
        <v>80.134</v>
      </c>
      <c r="J1792" s="2">
        <v>1</v>
      </c>
      <c r="K1792" s="2">
        <v>0</v>
      </c>
      <c r="L1792" s="16">
        <f t="shared" si="191"/>
        <v>1</v>
      </c>
      <c r="M1792" s="6" t="s">
        <v>211</v>
      </c>
      <c r="N1792" s="4">
        <f t="shared" si="192"/>
        <v>2</v>
      </c>
      <c r="O1792" s="3">
        <f t="shared" si="193"/>
        <v>41414</v>
      </c>
      <c r="P1792" s="4" t="str" cm="1">
        <f t="array" ref="P1792:R1792">_xlfn.TEXTSPLIT(M1792,"/")</f>
        <v>5</v>
      </c>
      <c r="Q1792" s="4" t="str">
        <v>20</v>
      </c>
      <c r="R1792" s="4" t="str">
        <v>13</v>
      </c>
      <c r="S1792" s="5">
        <f t="shared" si="194"/>
        <v>41414</v>
      </c>
      <c r="T1792">
        <v>40</v>
      </c>
      <c r="U1792" s="14">
        <v>1218</v>
      </c>
      <c r="V1792" s="14">
        <v>16</v>
      </c>
      <c r="W1792" s="14">
        <v>272</v>
      </c>
      <c r="X1792" s="14">
        <v>104</v>
      </c>
      <c r="Y1792" s="14">
        <v>0</v>
      </c>
      <c r="Z1792" s="14">
        <v>80</v>
      </c>
      <c r="AA1792" s="2">
        <v>2</v>
      </c>
      <c r="AB1792" s="2">
        <v>5</v>
      </c>
      <c r="AC1792" s="2">
        <v>6</v>
      </c>
      <c r="AD1792" s="2">
        <v>6</v>
      </c>
      <c r="AE1792" s="2">
        <v>1</v>
      </c>
      <c r="AF1792" s="2">
        <v>0</v>
      </c>
      <c r="AG1792" s="16">
        <v>3</v>
      </c>
      <c r="AH1792" s="49" t="s">
        <v>574</v>
      </c>
      <c r="AI1792" s="49">
        <v>1</v>
      </c>
      <c r="AJ1792" s="49">
        <v>1</v>
      </c>
      <c r="AK1792" s="49">
        <v>1</v>
      </c>
      <c r="AL1792" s="49" t="s">
        <v>574</v>
      </c>
      <c r="AM1792" s="2">
        <f t="shared" si="195"/>
        <v>0</v>
      </c>
      <c r="AN1792" s="1">
        <v>44</v>
      </c>
      <c r="AO1792" s="2">
        <v>45.057000000000002</v>
      </c>
    </row>
    <row r="1793" spans="1:41" hidden="1" x14ac:dyDescent="0.3">
      <c r="A1793">
        <v>2174</v>
      </c>
      <c r="B1793">
        <v>1955</v>
      </c>
      <c r="C1793" s="1">
        <f t="shared" si="189"/>
        <v>69</v>
      </c>
      <c r="D1793" t="s">
        <v>31</v>
      </c>
      <c r="E1793" t="s">
        <v>22</v>
      </c>
      <c r="F1793" s="4" t="s">
        <v>26</v>
      </c>
      <c r="G1793" t="s">
        <v>26</v>
      </c>
      <c r="H1793" s="20">
        <v>46344</v>
      </c>
      <c r="I1793" s="2">
        <f t="shared" si="190"/>
        <v>46.344000000000001</v>
      </c>
      <c r="J1793" s="2">
        <v>1</v>
      </c>
      <c r="K1793" s="2">
        <v>1</v>
      </c>
      <c r="L1793" s="16">
        <f t="shared" si="191"/>
        <v>2</v>
      </c>
      <c r="M1793" s="7">
        <v>41854</v>
      </c>
      <c r="N1793" s="4">
        <f t="shared" si="192"/>
        <v>1</v>
      </c>
      <c r="O1793" s="3">
        <f t="shared" si="193"/>
        <v>41854</v>
      </c>
      <c r="P1793" s="4" t="str" cm="1">
        <f t="array" ref="P1793">_xlfn.TEXTSPLIT(M1793,"/")</f>
        <v>41854</v>
      </c>
      <c r="Q1793" s="5"/>
      <c r="R1793" s="5"/>
      <c r="S1793" s="5" t="e">
        <f t="shared" si="194"/>
        <v>#NUM!</v>
      </c>
      <c r="T1793">
        <v>38</v>
      </c>
      <c r="U1793" s="14">
        <v>11</v>
      </c>
      <c r="V1793" s="14">
        <v>1</v>
      </c>
      <c r="W1793" s="14">
        <v>6</v>
      </c>
      <c r="X1793" s="14">
        <v>2</v>
      </c>
      <c r="Y1793" s="14">
        <v>1</v>
      </c>
      <c r="Z1793" s="14">
        <v>6</v>
      </c>
      <c r="AA1793" s="2">
        <v>2</v>
      </c>
      <c r="AB1793" s="2">
        <v>1</v>
      </c>
      <c r="AC1793" s="2">
        <v>2</v>
      </c>
      <c r="AD1793" s="2">
        <v>5</v>
      </c>
      <c r="AE1793" s="2">
        <v>0</v>
      </c>
      <c r="AF1793" s="2">
        <v>0</v>
      </c>
      <c r="AG1793" s="16">
        <v>0</v>
      </c>
      <c r="AH1793" s="49" t="s">
        <v>574</v>
      </c>
      <c r="AI1793" s="49" t="s">
        <v>574</v>
      </c>
      <c r="AJ1793" s="49" t="s">
        <v>574</v>
      </c>
      <c r="AK1793" s="49" t="s">
        <v>574</v>
      </c>
      <c r="AL1793" s="49" t="s">
        <v>574</v>
      </c>
      <c r="AM1793" s="2">
        <f t="shared" si="195"/>
        <v>0</v>
      </c>
      <c r="AN1793" s="1">
        <v>38</v>
      </c>
      <c r="AO1793" s="2">
        <v>41.472999999999999</v>
      </c>
    </row>
    <row r="1794" spans="1:41" x14ac:dyDescent="0.3">
      <c r="A1794">
        <v>2173</v>
      </c>
      <c r="B1794">
        <v>1953</v>
      </c>
      <c r="C1794" s="1">
        <f t="shared" ref="C1794:C1857" si="196">2024-B1794</f>
        <v>71</v>
      </c>
      <c r="D1794" t="s">
        <v>25</v>
      </c>
      <c r="E1794" t="s">
        <v>22</v>
      </c>
      <c r="F1794" s="4" t="s">
        <v>43</v>
      </c>
      <c r="G1794" t="s">
        <v>43</v>
      </c>
      <c r="H1794" s="20">
        <v>40049</v>
      </c>
      <c r="I1794" s="2">
        <f t="shared" ref="I1794:I1857" si="197">H1794/1000</f>
        <v>40.048999999999999</v>
      </c>
      <c r="J1794" s="2">
        <v>0</v>
      </c>
      <c r="K1794" s="2">
        <v>1</v>
      </c>
      <c r="L1794" s="16">
        <f t="shared" ref="L1794:L1857" si="198">K1794+J1794</f>
        <v>1</v>
      </c>
      <c r="M1794" s="6" t="s">
        <v>44</v>
      </c>
      <c r="N1794" s="4">
        <f t="shared" ref="N1794:N1857" si="199">TYPE(M1794)</f>
        <v>2</v>
      </c>
      <c r="O1794" s="3">
        <f t="shared" ref="O1794:O1857" si="200">IF(N1794=2,S1794,M1794)</f>
        <v>41563</v>
      </c>
      <c r="P1794" s="4" t="str" cm="1">
        <f t="array" ref="P1794:R1794">_xlfn.TEXTSPLIT(M1794,"/")</f>
        <v>10</v>
      </c>
      <c r="Q1794" s="4" t="str">
        <v>16</v>
      </c>
      <c r="R1794" s="4" t="str">
        <v>13</v>
      </c>
      <c r="S1794" s="5">
        <f t="shared" ref="S1794:S1857" si="201">DATE(R1794+100,P1794,Q1794)</f>
        <v>41563</v>
      </c>
      <c r="T1794">
        <v>23</v>
      </c>
      <c r="U1794" s="14">
        <v>13</v>
      </c>
      <c r="V1794" s="14">
        <v>6</v>
      </c>
      <c r="W1794" s="14">
        <v>7</v>
      </c>
      <c r="X1794" s="14">
        <v>0</v>
      </c>
      <c r="Y1794" s="14">
        <v>3</v>
      </c>
      <c r="Z1794" s="14">
        <v>3</v>
      </c>
      <c r="AA1794" s="2">
        <v>1</v>
      </c>
      <c r="AB1794" s="2">
        <v>1</v>
      </c>
      <c r="AC1794" s="2">
        <v>3</v>
      </c>
      <c r="AD1794" s="2">
        <v>6</v>
      </c>
      <c r="AE1794" s="2">
        <v>0</v>
      </c>
      <c r="AF1794" s="2">
        <v>0</v>
      </c>
      <c r="AG1794" s="16">
        <v>0</v>
      </c>
      <c r="AH1794" s="49" t="s">
        <v>574</v>
      </c>
      <c r="AI1794" s="49" t="s">
        <v>574</v>
      </c>
      <c r="AJ1794" s="49" t="s">
        <v>574</v>
      </c>
      <c r="AK1794" s="49" t="s">
        <v>574</v>
      </c>
      <c r="AL1794" s="49" t="s">
        <v>574</v>
      </c>
      <c r="AM1794" s="2">
        <f t="shared" ref="AM1794:AM1857" si="202">SUM(AH1794:AL1794)-AG1794</f>
        <v>0</v>
      </c>
      <c r="AN1794" s="1">
        <v>55</v>
      </c>
      <c r="AO1794" s="2">
        <v>41.12</v>
      </c>
    </row>
    <row r="1795" spans="1:41" hidden="1" x14ac:dyDescent="0.3">
      <c r="A1795">
        <v>2166</v>
      </c>
      <c r="B1795">
        <v>1961</v>
      </c>
      <c r="C1795" s="1">
        <f t="shared" si="196"/>
        <v>63</v>
      </c>
      <c r="D1795" t="s">
        <v>47</v>
      </c>
      <c r="E1795" t="s">
        <v>36</v>
      </c>
      <c r="F1795" s="4" t="s">
        <v>43</v>
      </c>
      <c r="G1795" t="s">
        <v>43</v>
      </c>
      <c r="H1795" s="20">
        <v>46779</v>
      </c>
      <c r="I1795" s="2">
        <f t="shared" si="197"/>
        <v>46.779000000000003</v>
      </c>
      <c r="J1795" s="2">
        <v>1</v>
      </c>
      <c r="K1795" s="2">
        <v>1</v>
      </c>
      <c r="L1795" s="16">
        <f t="shared" si="198"/>
        <v>2</v>
      </c>
      <c r="M1795" s="7">
        <v>41615</v>
      </c>
      <c r="N1795" s="4">
        <f t="shared" si="199"/>
        <v>1</v>
      </c>
      <c r="O1795" s="3">
        <f t="shared" si="200"/>
        <v>41615</v>
      </c>
      <c r="P1795" s="4" t="str" cm="1">
        <f t="array" ref="P1795">_xlfn.TEXTSPLIT(M1795,"/")</f>
        <v>41615</v>
      </c>
      <c r="Q1795" s="5"/>
      <c r="R1795" s="5"/>
      <c r="S1795" s="5" t="e">
        <f t="shared" si="201"/>
        <v>#NUM!</v>
      </c>
      <c r="T1795">
        <v>55</v>
      </c>
      <c r="U1795" s="14">
        <v>12</v>
      </c>
      <c r="V1795" s="14">
        <v>1</v>
      </c>
      <c r="W1795" s="14">
        <v>3</v>
      </c>
      <c r="X1795" s="14">
        <v>0</v>
      </c>
      <c r="Y1795" s="14">
        <v>0</v>
      </c>
      <c r="Z1795" s="14">
        <v>7</v>
      </c>
      <c r="AA1795" s="2">
        <v>1</v>
      </c>
      <c r="AB1795" s="2">
        <v>0</v>
      </c>
      <c r="AC1795" s="2">
        <v>2</v>
      </c>
      <c r="AD1795" s="2">
        <v>4</v>
      </c>
      <c r="AE1795" s="2">
        <v>0</v>
      </c>
      <c r="AF1795" s="2">
        <v>0</v>
      </c>
      <c r="AG1795" s="16">
        <v>0</v>
      </c>
      <c r="AH1795" s="49" t="s">
        <v>574</v>
      </c>
      <c r="AI1795" s="49" t="s">
        <v>574</v>
      </c>
      <c r="AJ1795" s="49" t="s">
        <v>574</v>
      </c>
      <c r="AK1795" s="49" t="s">
        <v>574</v>
      </c>
      <c r="AL1795" s="49" t="s">
        <v>574</v>
      </c>
      <c r="AM1795" s="2">
        <f t="shared" si="202"/>
        <v>0</v>
      </c>
      <c r="AN1795" s="1">
        <v>34</v>
      </c>
      <c r="AO1795" s="2">
        <v>38.683</v>
      </c>
    </row>
    <row r="1796" spans="1:41" x14ac:dyDescent="0.3">
      <c r="A1796">
        <v>2162</v>
      </c>
      <c r="B1796">
        <v>1977</v>
      </c>
      <c r="C1796" s="1">
        <f t="shared" si="196"/>
        <v>47</v>
      </c>
      <c r="D1796" t="s">
        <v>25</v>
      </c>
      <c r="E1796" t="s">
        <v>22</v>
      </c>
      <c r="F1796" s="4" t="s">
        <v>29</v>
      </c>
      <c r="G1796" t="s">
        <v>29</v>
      </c>
      <c r="H1796" s="20">
        <v>56939</v>
      </c>
      <c r="I1796" s="2">
        <f t="shared" si="197"/>
        <v>56.939</v>
      </c>
      <c r="J1796" s="2">
        <v>0</v>
      </c>
      <c r="K1796" s="2">
        <v>1</v>
      </c>
      <c r="L1796" s="16">
        <f t="shared" si="198"/>
        <v>1</v>
      </c>
      <c r="M1796" s="6" t="s">
        <v>100</v>
      </c>
      <c r="N1796" s="4">
        <f t="shared" si="199"/>
        <v>2</v>
      </c>
      <c r="O1796" s="3">
        <f t="shared" si="200"/>
        <v>41535</v>
      </c>
      <c r="P1796" s="4" t="str" cm="1">
        <f t="array" ref="P1796:R1796">_xlfn.TEXTSPLIT(M1796,"/")</f>
        <v>9</v>
      </c>
      <c r="Q1796" s="4" t="str">
        <v>18</v>
      </c>
      <c r="R1796" s="4" t="str">
        <v>13</v>
      </c>
      <c r="S1796" s="5">
        <f t="shared" si="201"/>
        <v>41535</v>
      </c>
      <c r="T1796">
        <v>19</v>
      </c>
      <c r="U1796" s="14">
        <v>256</v>
      </c>
      <c r="V1796" s="14">
        <v>34</v>
      </c>
      <c r="W1796" s="14">
        <v>103</v>
      </c>
      <c r="X1796" s="14">
        <v>90</v>
      </c>
      <c r="Y1796" s="14">
        <v>29</v>
      </c>
      <c r="Z1796" s="14">
        <v>49</v>
      </c>
      <c r="AA1796" s="2">
        <v>2</v>
      </c>
      <c r="AB1796" s="2">
        <v>3</v>
      </c>
      <c r="AC1796" s="2">
        <v>10</v>
      </c>
      <c r="AD1796" s="2">
        <v>3</v>
      </c>
      <c r="AE1796" s="2">
        <v>0</v>
      </c>
      <c r="AF1796" s="2">
        <v>0</v>
      </c>
      <c r="AG1796" s="16">
        <v>0</v>
      </c>
      <c r="AH1796" s="49" t="s">
        <v>574</v>
      </c>
      <c r="AI1796" s="49" t="s">
        <v>574</v>
      </c>
      <c r="AJ1796" s="49" t="s">
        <v>574</v>
      </c>
      <c r="AK1796" s="49" t="s">
        <v>574</v>
      </c>
      <c r="AL1796" s="49" t="s">
        <v>574</v>
      </c>
      <c r="AM1796" s="2">
        <f t="shared" si="202"/>
        <v>0</v>
      </c>
      <c r="AN1796" s="1">
        <v>52</v>
      </c>
      <c r="AO1796" s="2">
        <v>37.15</v>
      </c>
    </row>
    <row r="1797" spans="1:41" hidden="1" x14ac:dyDescent="0.3">
      <c r="A1797">
        <v>2157</v>
      </c>
      <c r="B1797">
        <v>1973</v>
      </c>
      <c r="C1797" s="1">
        <f t="shared" si="196"/>
        <v>51</v>
      </c>
      <c r="D1797" t="s">
        <v>28</v>
      </c>
      <c r="E1797" t="s">
        <v>22</v>
      </c>
      <c r="F1797" s="4" t="s">
        <v>32</v>
      </c>
      <c r="G1797" t="s">
        <v>32</v>
      </c>
      <c r="H1797" s="20">
        <v>26290</v>
      </c>
      <c r="I1797" s="2">
        <f t="shared" si="197"/>
        <v>26.29</v>
      </c>
      <c r="J1797" s="2">
        <v>1</v>
      </c>
      <c r="K1797" s="2">
        <v>1</v>
      </c>
      <c r="L1797" s="16">
        <f t="shared" si="198"/>
        <v>2</v>
      </c>
      <c r="M1797" s="7">
        <v>41609</v>
      </c>
      <c r="N1797" s="4">
        <f t="shared" si="199"/>
        <v>1</v>
      </c>
      <c r="O1797" s="3">
        <f t="shared" si="200"/>
        <v>41609</v>
      </c>
      <c r="P1797" s="4" t="str" cm="1">
        <f t="array" ref="P1797">_xlfn.TEXTSPLIT(M1797,"/")</f>
        <v>41609</v>
      </c>
      <c r="Q1797" s="5"/>
      <c r="R1797" s="5"/>
      <c r="S1797" s="5" t="e">
        <f t="shared" si="201"/>
        <v>#NUM!</v>
      </c>
      <c r="T1797">
        <v>49</v>
      </c>
      <c r="U1797" s="14">
        <v>15</v>
      </c>
      <c r="V1797" s="14">
        <v>8</v>
      </c>
      <c r="W1797" s="14">
        <v>16</v>
      </c>
      <c r="X1797" s="14">
        <v>11</v>
      </c>
      <c r="Y1797" s="14">
        <v>5</v>
      </c>
      <c r="Z1797" s="14">
        <v>22</v>
      </c>
      <c r="AA1797" s="2">
        <v>4</v>
      </c>
      <c r="AB1797" s="2">
        <v>2</v>
      </c>
      <c r="AC1797" s="2">
        <v>4</v>
      </c>
      <c r="AD1797" s="2">
        <v>6</v>
      </c>
      <c r="AE1797" s="2">
        <v>0</v>
      </c>
      <c r="AF1797" s="2">
        <v>0</v>
      </c>
      <c r="AG1797" s="16">
        <v>0</v>
      </c>
      <c r="AH1797" s="49" t="s">
        <v>574</v>
      </c>
      <c r="AI1797" s="49" t="s">
        <v>574</v>
      </c>
      <c r="AJ1797" s="49" t="s">
        <v>574</v>
      </c>
      <c r="AK1797" s="49" t="s">
        <v>574</v>
      </c>
      <c r="AL1797" s="49" t="s">
        <v>574</v>
      </c>
      <c r="AM1797" s="2">
        <f t="shared" si="202"/>
        <v>0</v>
      </c>
      <c r="AN1797" s="1">
        <v>46</v>
      </c>
      <c r="AO1797" s="2">
        <v>36.273000000000003</v>
      </c>
    </row>
    <row r="1798" spans="1:41" x14ac:dyDescent="0.3">
      <c r="A1798">
        <v>2156</v>
      </c>
      <c r="B1798">
        <v>1956</v>
      </c>
      <c r="C1798" s="1">
        <f t="shared" si="196"/>
        <v>68</v>
      </c>
      <c r="D1798" t="s">
        <v>25</v>
      </c>
      <c r="E1798" t="s">
        <v>34</v>
      </c>
      <c r="F1798" s="4" t="s">
        <v>29</v>
      </c>
      <c r="G1798" t="s">
        <v>29</v>
      </c>
      <c r="H1798" s="20">
        <v>22554</v>
      </c>
      <c r="I1798" s="2">
        <f t="shared" si="197"/>
        <v>22.553999999999998</v>
      </c>
      <c r="J1798" s="2">
        <v>1</v>
      </c>
      <c r="K1798" s="2">
        <v>1</v>
      </c>
      <c r="L1798" s="16">
        <f t="shared" si="198"/>
        <v>2</v>
      </c>
      <c r="M1798" s="7">
        <v>40979</v>
      </c>
      <c r="N1798" s="4">
        <f t="shared" si="199"/>
        <v>1</v>
      </c>
      <c r="O1798" s="3">
        <f t="shared" si="200"/>
        <v>40979</v>
      </c>
      <c r="P1798" s="4" t="str" cm="1">
        <f t="array" ref="P1798">_xlfn.TEXTSPLIT(M1798,"/")</f>
        <v>40979</v>
      </c>
      <c r="Q1798" s="5"/>
      <c r="R1798" s="5"/>
      <c r="S1798" s="5" t="e">
        <f t="shared" si="201"/>
        <v>#NUM!</v>
      </c>
      <c r="T1798">
        <v>38</v>
      </c>
      <c r="U1798" s="14">
        <v>27</v>
      </c>
      <c r="V1798" s="14">
        <v>0</v>
      </c>
      <c r="W1798" s="14">
        <v>10</v>
      </c>
      <c r="X1798" s="14">
        <v>0</v>
      </c>
      <c r="Y1798" s="14">
        <v>0</v>
      </c>
      <c r="Z1798" s="14">
        <v>4</v>
      </c>
      <c r="AA1798" s="2">
        <v>4</v>
      </c>
      <c r="AB1798" s="2">
        <v>2</v>
      </c>
      <c r="AC1798" s="2">
        <v>4</v>
      </c>
      <c r="AD1798" s="2">
        <v>5</v>
      </c>
      <c r="AE1798" s="2">
        <v>0</v>
      </c>
      <c r="AF1798" s="2">
        <v>0</v>
      </c>
      <c r="AG1798" s="16">
        <v>0</v>
      </c>
      <c r="AH1798" s="49" t="s">
        <v>574</v>
      </c>
      <c r="AI1798" s="49" t="s">
        <v>574</v>
      </c>
      <c r="AJ1798" s="49" t="s">
        <v>574</v>
      </c>
      <c r="AK1798" s="49" t="s">
        <v>574</v>
      </c>
      <c r="AL1798" s="49" t="s">
        <v>574</v>
      </c>
      <c r="AM1798" s="2">
        <f t="shared" si="202"/>
        <v>0</v>
      </c>
      <c r="AN1798" s="1">
        <v>55</v>
      </c>
      <c r="AO1798" s="2">
        <v>35.893000000000001</v>
      </c>
    </row>
    <row r="1799" spans="1:41" x14ac:dyDescent="0.3">
      <c r="A1799">
        <v>2154</v>
      </c>
      <c r="B1799">
        <v>1972</v>
      </c>
      <c r="C1799" s="1">
        <f t="shared" si="196"/>
        <v>52</v>
      </c>
      <c r="D1799" t="s">
        <v>25</v>
      </c>
      <c r="E1799" t="s">
        <v>22</v>
      </c>
      <c r="F1799" s="4" t="s">
        <v>43</v>
      </c>
      <c r="G1799" t="s">
        <v>43</v>
      </c>
      <c r="H1799" s="20">
        <v>30372</v>
      </c>
      <c r="I1799" s="2">
        <f t="shared" si="197"/>
        <v>30.372</v>
      </c>
      <c r="J1799" s="2">
        <v>1</v>
      </c>
      <c r="K1799" s="2">
        <v>1</v>
      </c>
      <c r="L1799" s="16">
        <f t="shared" si="198"/>
        <v>2</v>
      </c>
      <c r="M1799" s="6" t="s">
        <v>303</v>
      </c>
      <c r="N1799" s="4">
        <f t="shared" si="199"/>
        <v>2</v>
      </c>
      <c r="O1799" s="3">
        <f t="shared" si="200"/>
        <v>41268</v>
      </c>
      <c r="P1799" s="4" t="str" cm="1">
        <f t="array" ref="P1799:R1799">_xlfn.TEXTSPLIT(M1799,"/")</f>
        <v>12</v>
      </c>
      <c r="Q1799" s="4" t="str">
        <v>25</v>
      </c>
      <c r="R1799" s="4" t="str">
        <v>12</v>
      </c>
      <c r="S1799" s="5">
        <f t="shared" si="201"/>
        <v>41268</v>
      </c>
      <c r="T1799">
        <v>33</v>
      </c>
      <c r="U1799" s="14">
        <v>15</v>
      </c>
      <c r="V1799" s="14">
        <v>0</v>
      </c>
      <c r="W1799" s="14">
        <v>12</v>
      </c>
      <c r="X1799" s="14">
        <v>7</v>
      </c>
      <c r="Y1799" s="14">
        <v>3</v>
      </c>
      <c r="Z1799" s="14">
        <v>7</v>
      </c>
      <c r="AA1799" s="2">
        <v>3</v>
      </c>
      <c r="AB1799" s="2">
        <v>2</v>
      </c>
      <c r="AC1799" s="2">
        <v>3</v>
      </c>
      <c r="AD1799" s="2">
        <v>7</v>
      </c>
      <c r="AE1799" s="2">
        <v>0</v>
      </c>
      <c r="AF1799" s="2">
        <v>0</v>
      </c>
      <c r="AG1799" s="16">
        <v>0</v>
      </c>
      <c r="AH1799" s="49" t="s">
        <v>574</v>
      </c>
      <c r="AI1799" s="49" t="s">
        <v>574</v>
      </c>
      <c r="AJ1799" s="49" t="s">
        <v>574</v>
      </c>
      <c r="AK1799" s="49" t="s">
        <v>574</v>
      </c>
      <c r="AL1799" s="49" t="s">
        <v>574</v>
      </c>
      <c r="AM1799" s="2">
        <f t="shared" si="202"/>
        <v>0</v>
      </c>
      <c r="AN1799" s="1">
        <v>67</v>
      </c>
      <c r="AO1799" s="2">
        <v>31.395</v>
      </c>
    </row>
    <row r="1800" spans="1:41" hidden="1" x14ac:dyDescent="0.3">
      <c r="A1800">
        <v>2150</v>
      </c>
      <c r="B1800">
        <v>1959</v>
      </c>
      <c r="C1800" s="1">
        <f t="shared" si="196"/>
        <v>65</v>
      </c>
      <c r="D1800" t="s">
        <v>28</v>
      </c>
      <c r="E1800" t="s">
        <v>34</v>
      </c>
      <c r="F1800" s="4" t="s">
        <v>43</v>
      </c>
      <c r="G1800" t="s">
        <v>43</v>
      </c>
      <c r="H1800" s="20">
        <v>80995</v>
      </c>
      <c r="I1800" s="2">
        <f t="shared" si="197"/>
        <v>80.995000000000005</v>
      </c>
      <c r="J1800" s="2">
        <v>0</v>
      </c>
      <c r="K1800" s="2">
        <v>1</v>
      </c>
      <c r="L1800" s="16">
        <f t="shared" si="198"/>
        <v>1</v>
      </c>
      <c r="M1800" s="7">
        <v>41583</v>
      </c>
      <c r="N1800" s="4">
        <f t="shared" si="199"/>
        <v>1</v>
      </c>
      <c r="O1800" s="3">
        <f t="shared" si="200"/>
        <v>41583</v>
      </c>
      <c r="P1800" s="4" t="str" cm="1">
        <f t="array" ref="P1800">_xlfn.TEXTSPLIT(M1800,"/")</f>
        <v>41583</v>
      </c>
      <c r="Q1800" s="5"/>
      <c r="R1800" s="5"/>
      <c r="S1800" s="5" t="e">
        <f t="shared" si="201"/>
        <v>#NUM!</v>
      </c>
      <c r="T1800">
        <v>83</v>
      </c>
      <c r="U1800" s="14">
        <v>860</v>
      </c>
      <c r="V1800" s="14">
        <v>28</v>
      </c>
      <c r="W1800" s="14">
        <v>409</v>
      </c>
      <c r="X1800" s="14">
        <v>73</v>
      </c>
      <c r="Y1800" s="14">
        <v>56</v>
      </c>
      <c r="Z1800" s="14">
        <v>56</v>
      </c>
      <c r="AA1800" s="2">
        <v>1</v>
      </c>
      <c r="AB1800" s="2">
        <v>8</v>
      </c>
      <c r="AC1800" s="2">
        <v>4</v>
      </c>
      <c r="AD1800" s="2">
        <v>4</v>
      </c>
      <c r="AE1800" s="2">
        <v>0</v>
      </c>
      <c r="AF1800" s="2">
        <v>0</v>
      </c>
      <c r="AG1800" s="16">
        <v>0</v>
      </c>
      <c r="AH1800" s="49" t="s">
        <v>574</v>
      </c>
      <c r="AI1800" s="49" t="s">
        <v>574</v>
      </c>
      <c r="AJ1800" s="49" t="s">
        <v>574</v>
      </c>
      <c r="AK1800" s="49" t="s">
        <v>574</v>
      </c>
      <c r="AL1800" s="49" t="s">
        <v>574</v>
      </c>
      <c r="AM1800" s="2">
        <f t="shared" si="202"/>
        <v>0</v>
      </c>
      <c r="AN1800" s="1">
        <v>62</v>
      </c>
      <c r="AO1800" s="2">
        <v>28.248999999999999</v>
      </c>
    </row>
    <row r="1801" spans="1:41" x14ac:dyDescent="0.3">
      <c r="A1801">
        <v>2147</v>
      </c>
      <c r="B1801">
        <v>1970</v>
      </c>
      <c r="C1801" s="1">
        <f t="shared" si="196"/>
        <v>54</v>
      </c>
      <c r="D1801" t="s">
        <v>25</v>
      </c>
      <c r="E1801" t="s">
        <v>22</v>
      </c>
      <c r="F1801" s="4" t="s">
        <v>32</v>
      </c>
      <c r="G1801" t="s">
        <v>32</v>
      </c>
      <c r="H1801" s="20">
        <v>76653</v>
      </c>
      <c r="I1801" s="2">
        <f t="shared" si="197"/>
        <v>76.653000000000006</v>
      </c>
      <c r="J1801" s="2">
        <v>0</v>
      </c>
      <c r="K1801" s="2">
        <v>0</v>
      </c>
      <c r="L1801" s="16">
        <f t="shared" si="198"/>
        <v>0</v>
      </c>
      <c r="M1801" s="6" t="s">
        <v>344</v>
      </c>
      <c r="N1801" s="4">
        <f t="shared" si="199"/>
        <v>2</v>
      </c>
      <c r="O1801" s="3">
        <f t="shared" si="200"/>
        <v>41502</v>
      </c>
      <c r="P1801" s="4" t="str" cm="1">
        <f t="array" ref="P1801:R1801">_xlfn.TEXTSPLIT(M1801,"/")</f>
        <v>8</v>
      </c>
      <c r="Q1801" s="4" t="str">
        <v>16</v>
      </c>
      <c r="R1801" s="4" t="str">
        <v>13</v>
      </c>
      <c r="S1801" s="5">
        <f t="shared" si="201"/>
        <v>41502</v>
      </c>
      <c r="T1801">
        <v>91</v>
      </c>
      <c r="U1801" s="14">
        <v>736</v>
      </c>
      <c r="V1801" s="14">
        <v>63</v>
      </c>
      <c r="W1801" s="14">
        <v>946</v>
      </c>
      <c r="X1801" s="14">
        <v>219</v>
      </c>
      <c r="Y1801" s="14">
        <v>189</v>
      </c>
      <c r="Z1801" s="14">
        <v>126</v>
      </c>
      <c r="AA1801" s="2">
        <v>1</v>
      </c>
      <c r="AB1801" s="2">
        <v>4</v>
      </c>
      <c r="AC1801" s="2">
        <v>11</v>
      </c>
      <c r="AD1801" s="2">
        <v>2</v>
      </c>
      <c r="AE1801" s="2">
        <v>0</v>
      </c>
      <c r="AF1801" s="2">
        <v>0</v>
      </c>
      <c r="AG1801" s="16">
        <v>2</v>
      </c>
      <c r="AH1801" s="49" t="s">
        <v>574</v>
      </c>
      <c r="AI1801" s="49" t="s">
        <v>574</v>
      </c>
      <c r="AJ1801" s="49">
        <v>1</v>
      </c>
      <c r="AK1801" s="49">
        <v>1</v>
      </c>
      <c r="AL1801" s="49" t="s">
        <v>574</v>
      </c>
      <c r="AM1801" s="2">
        <f t="shared" si="202"/>
        <v>0</v>
      </c>
      <c r="AN1801" s="1">
        <v>62</v>
      </c>
      <c r="AO1801" s="2">
        <v>28.248999999999999</v>
      </c>
    </row>
    <row r="1802" spans="1:41" hidden="1" x14ac:dyDescent="0.3">
      <c r="A1802">
        <v>2139</v>
      </c>
      <c r="B1802">
        <v>1976</v>
      </c>
      <c r="C1802" s="1">
        <f t="shared" si="196"/>
        <v>48</v>
      </c>
      <c r="D1802" t="s">
        <v>33</v>
      </c>
      <c r="E1802" t="s">
        <v>42</v>
      </c>
      <c r="F1802" s="4" t="s">
        <v>29</v>
      </c>
      <c r="G1802" t="s">
        <v>29</v>
      </c>
      <c r="H1802" s="20">
        <v>7500</v>
      </c>
      <c r="I1802" s="2">
        <f t="shared" si="197"/>
        <v>7.5</v>
      </c>
      <c r="J1802" s="2">
        <v>1</v>
      </c>
      <c r="K1802" s="2">
        <v>0</v>
      </c>
      <c r="L1802" s="16">
        <f t="shared" si="198"/>
        <v>1</v>
      </c>
      <c r="M1802" s="7">
        <v>41315</v>
      </c>
      <c r="N1802" s="4">
        <f t="shared" si="199"/>
        <v>1</v>
      </c>
      <c r="O1802" s="3">
        <f t="shared" si="200"/>
        <v>41315</v>
      </c>
      <c r="P1802" s="4" t="str" cm="1">
        <f t="array" ref="P1802">_xlfn.TEXTSPLIT(M1802,"/")</f>
        <v>41315</v>
      </c>
      <c r="Q1802" s="5"/>
      <c r="R1802" s="5"/>
      <c r="S1802" s="5" t="e">
        <f t="shared" si="201"/>
        <v>#NUM!</v>
      </c>
      <c r="T1802">
        <v>19</v>
      </c>
      <c r="U1802" s="14">
        <v>3</v>
      </c>
      <c r="V1802" s="14">
        <v>1</v>
      </c>
      <c r="W1802" s="14">
        <v>10</v>
      </c>
      <c r="X1802" s="14">
        <v>3</v>
      </c>
      <c r="Y1802" s="14">
        <v>2</v>
      </c>
      <c r="Z1802" s="14">
        <v>12</v>
      </c>
      <c r="AA1802" s="2">
        <v>3</v>
      </c>
      <c r="AB1802" s="2">
        <v>2</v>
      </c>
      <c r="AC1802" s="2">
        <v>3</v>
      </c>
      <c r="AD1802" s="2">
        <v>5</v>
      </c>
      <c r="AE1802" s="2">
        <v>0</v>
      </c>
      <c r="AF1802" s="2">
        <v>0</v>
      </c>
      <c r="AG1802" s="16">
        <v>0</v>
      </c>
      <c r="AH1802" s="49" t="s">
        <v>574</v>
      </c>
      <c r="AI1802" s="49" t="s">
        <v>574</v>
      </c>
      <c r="AJ1802" s="49" t="s">
        <v>574</v>
      </c>
      <c r="AK1802" s="49" t="s">
        <v>574</v>
      </c>
      <c r="AL1802" s="49" t="s">
        <v>574</v>
      </c>
      <c r="AM1802" s="2">
        <f t="shared" si="202"/>
        <v>0</v>
      </c>
      <c r="AN1802" s="1">
        <v>44</v>
      </c>
      <c r="AO1802" s="2">
        <v>27.922000000000001</v>
      </c>
    </row>
    <row r="1803" spans="1:41" hidden="1" x14ac:dyDescent="0.3">
      <c r="A1803">
        <v>2134</v>
      </c>
      <c r="B1803">
        <v>1953</v>
      </c>
      <c r="C1803" s="1">
        <f t="shared" si="196"/>
        <v>71</v>
      </c>
      <c r="D1803" t="s">
        <v>47</v>
      </c>
      <c r="E1803" t="s">
        <v>22</v>
      </c>
      <c r="F1803" s="4" t="s">
        <v>26</v>
      </c>
      <c r="G1803" t="s">
        <v>26</v>
      </c>
      <c r="H1803" s="20">
        <v>53700</v>
      </c>
      <c r="I1803" s="2">
        <f t="shared" si="197"/>
        <v>53.7</v>
      </c>
      <c r="J1803" s="2">
        <v>0</v>
      </c>
      <c r="K1803" s="2">
        <v>1</v>
      </c>
      <c r="L1803" s="16">
        <f t="shared" si="198"/>
        <v>1</v>
      </c>
      <c r="M1803" s="6" t="s">
        <v>122</v>
      </c>
      <c r="N1803" s="4">
        <f t="shared" si="199"/>
        <v>2</v>
      </c>
      <c r="O1803" s="3">
        <f t="shared" si="200"/>
        <v>41138</v>
      </c>
      <c r="P1803" s="4" t="str" cm="1">
        <f t="array" ref="P1803:R1803">_xlfn.TEXTSPLIT(M1803,"/")</f>
        <v>8</v>
      </c>
      <c r="Q1803" s="4" t="str">
        <v>17</v>
      </c>
      <c r="R1803" s="4" t="str">
        <v>12</v>
      </c>
      <c r="S1803" s="5">
        <f t="shared" si="201"/>
        <v>41138</v>
      </c>
      <c r="T1803">
        <v>94</v>
      </c>
      <c r="U1803" s="14">
        <v>263</v>
      </c>
      <c r="V1803" s="14">
        <v>5</v>
      </c>
      <c r="W1803" s="14">
        <v>233</v>
      </c>
      <c r="X1803" s="14">
        <v>69</v>
      </c>
      <c r="Y1803" s="14">
        <v>41</v>
      </c>
      <c r="Z1803" s="14">
        <v>83</v>
      </c>
      <c r="AA1803" s="2">
        <v>4</v>
      </c>
      <c r="AB1803" s="2">
        <v>5</v>
      </c>
      <c r="AC1803" s="2">
        <v>8</v>
      </c>
      <c r="AD1803" s="2">
        <v>5</v>
      </c>
      <c r="AE1803" s="2">
        <v>0</v>
      </c>
      <c r="AF1803" s="2">
        <v>0</v>
      </c>
      <c r="AG1803" s="16">
        <v>0</v>
      </c>
      <c r="AH1803" s="49" t="s">
        <v>574</v>
      </c>
      <c r="AI1803" s="49" t="s">
        <v>574</v>
      </c>
      <c r="AJ1803" s="49" t="s">
        <v>574</v>
      </c>
      <c r="AK1803" s="49" t="s">
        <v>574</v>
      </c>
      <c r="AL1803" s="49" t="s">
        <v>574</v>
      </c>
      <c r="AM1803" s="2">
        <f t="shared" si="202"/>
        <v>0</v>
      </c>
      <c r="AN1803" s="1">
        <v>54</v>
      </c>
      <c r="AO1803" s="2">
        <v>23.91</v>
      </c>
    </row>
    <row r="1804" spans="1:41" x14ac:dyDescent="0.3">
      <c r="A1804">
        <v>2131</v>
      </c>
      <c r="B1804">
        <v>1960</v>
      </c>
      <c r="C1804" s="1">
        <f t="shared" si="196"/>
        <v>64</v>
      </c>
      <c r="D1804" t="s">
        <v>25</v>
      </c>
      <c r="E1804" t="s">
        <v>34</v>
      </c>
      <c r="F1804" s="4" t="s">
        <v>23</v>
      </c>
      <c r="G1804" t="s">
        <v>23</v>
      </c>
      <c r="H1804" s="20">
        <v>62859</v>
      </c>
      <c r="I1804" s="2">
        <f t="shared" si="197"/>
        <v>62.859000000000002</v>
      </c>
      <c r="J1804" s="2">
        <v>0</v>
      </c>
      <c r="K1804" s="2">
        <v>1</v>
      </c>
      <c r="L1804" s="16">
        <f t="shared" si="198"/>
        <v>1</v>
      </c>
      <c r="M1804" s="6" t="s">
        <v>167</v>
      </c>
      <c r="N1804" s="4">
        <f t="shared" si="199"/>
        <v>2</v>
      </c>
      <c r="O1804" s="3">
        <f t="shared" si="200"/>
        <v>41273</v>
      </c>
      <c r="P1804" s="4" t="str" cm="1">
        <f t="array" ref="P1804:R1804">_xlfn.TEXTSPLIT(M1804,"/")</f>
        <v>12</v>
      </c>
      <c r="Q1804" s="4" t="str">
        <v>30</v>
      </c>
      <c r="R1804" s="4" t="str">
        <v>12</v>
      </c>
      <c r="S1804" s="5">
        <f t="shared" si="201"/>
        <v>41273</v>
      </c>
      <c r="T1804">
        <v>37</v>
      </c>
      <c r="U1804" s="14">
        <v>1063</v>
      </c>
      <c r="V1804" s="14">
        <v>89</v>
      </c>
      <c r="W1804" s="14">
        <v>102</v>
      </c>
      <c r="X1804" s="14">
        <v>16</v>
      </c>
      <c r="Y1804" s="14">
        <v>12</v>
      </c>
      <c r="Z1804" s="14">
        <v>25</v>
      </c>
      <c r="AA1804" s="2">
        <v>4</v>
      </c>
      <c r="AB1804" s="2">
        <v>9</v>
      </c>
      <c r="AC1804" s="2">
        <v>6</v>
      </c>
      <c r="AD1804" s="2">
        <v>6</v>
      </c>
      <c r="AE1804" s="2">
        <v>0</v>
      </c>
      <c r="AF1804" s="2">
        <v>0</v>
      </c>
      <c r="AG1804" s="16">
        <v>0</v>
      </c>
      <c r="AH1804" s="49" t="s">
        <v>574</v>
      </c>
      <c r="AI1804" s="49" t="s">
        <v>574</v>
      </c>
      <c r="AJ1804" s="49" t="s">
        <v>574</v>
      </c>
      <c r="AK1804" s="49" t="s">
        <v>574</v>
      </c>
      <c r="AL1804" s="49" t="s">
        <v>574</v>
      </c>
      <c r="AM1804" s="2">
        <f t="shared" si="202"/>
        <v>0</v>
      </c>
      <c r="AN1804" s="1">
        <v>40</v>
      </c>
      <c r="AO1804" s="2">
        <v>21.84</v>
      </c>
    </row>
    <row r="1805" spans="1:41" hidden="1" x14ac:dyDescent="0.3">
      <c r="A1805">
        <v>2130</v>
      </c>
      <c r="B1805">
        <v>1983</v>
      </c>
      <c r="C1805" s="1">
        <f t="shared" si="196"/>
        <v>41</v>
      </c>
      <c r="D1805" t="s">
        <v>47</v>
      </c>
      <c r="E1805" t="s">
        <v>22</v>
      </c>
      <c r="F1805" s="4" t="s">
        <v>32</v>
      </c>
      <c r="G1805" t="s">
        <v>32</v>
      </c>
      <c r="H1805" s="20">
        <v>45203</v>
      </c>
      <c r="I1805" s="2">
        <f t="shared" si="197"/>
        <v>45.203000000000003</v>
      </c>
      <c r="J1805" s="2">
        <v>2</v>
      </c>
      <c r="K1805" s="2">
        <v>0</v>
      </c>
      <c r="L1805" s="16">
        <f t="shared" si="198"/>
        <v>2</v>
      </c>
      <c r="M1805" s="6" t="s">
        <v>95</v>
      </c>
      <c r="N1805" s="4">
        <f t="shared" si="199"/>
        <v>2</v>
      </c>
      <c r="O1805" s="3">
        <f t="shared" si="200"/>
        <v>41721</v>
      </c>
      <c r="P1805" s="4" t="str" cm="1">
        <f t="array" ref="P1805:R1805">_xlfn.TEXTSPLIT(M1805,"/")</f>
        <v>3</v>
      </c>
      <c r="Q1805" s="4" t="str">
        <v>23</v>
      </c>
      <c r="R1805" s="4" t="str">
        <v>14</v>
      </c>
      <c r="S1805" s="5">
        <f t="shared" si="201"/>
        <v>41721</v>
      </c>
      <c r="T1805">
        <v>4</v>
      </c>
      <c r="U1805" s="14">
        <v>35</v>
      </c>
      <c r="V1805" s="14">
        <v>3</v>
      </c>
      <c r="W1805" s="14">
        <v>67</v>
      </c>
      <c r="X1805" s="14">
        <v>10</v>
      </c>
      <c r="Y1805" s="14">
        <v>8</v>
      </c>
      <c r="Z1805" s="14">
        <v>24</v>
      </c>
      <c r="AA1805" s="2">
        <v>1</v>
      </c>
      <c r="AB1805" s="2">
        <v>3</v>
      </c>
      <c r="AC1805" s="2">
        <v>3</v>
      </c>
      <c r="AD1805" s="2">
        <v>6</v>
      </c>
      <c r="AE1805" s="2">
        <v>1</v>
      </c>
      <c r="AF1805" s="2">
        <v>0</v>
      </c>
      <c r="AG1805" s="16">
        <v>0</v>
      </c>
      <c r="AH1805" s="49" t="s">
        <v>574</v>
      </c>
      <c r="AI1805" s="49" t="s">
        <v>574</v>
      </c>
      <c r="AJ1805" s="49" t="s">
        <v>574</v>
      </c>
      <c r="AK1805" s="49" t="s">
        <v>574</v>
      </c>
      <c r="AL1805" s="49" t="s">
        <v>574</v>
      </c>
      <c r="AM1805" s="2">
        <f t="shared" si="202"/>
        <v>0</v>
      </c>
      <c r="AN1805" s="1">
        <v>37</v>
      </c>
      <c r="AO1805" s="2">
        <v>19.484999999999999</v>
      </c>
    </row>
    <row r="1806" spans="1:41" hidden="1" x14ac:dyDescent="0.3">
      <c r="A1806">
        <v>2125</v>
      </c>
      <c r="B1806">
        <v>1960</v>
      </c>
      <c r="C1806" s="1">
        <f t="shared" si="196"/>
        <v>64</v>
      </c>
      <c r="D1806" t="s">
        <v>31</v>
      </c>
      <c r="E1806" t="s">
        <v>22</v>
      </c>
      <c r="F1806" s="4" t="s">
        <v>23</v>
      </c>
      <c r="G1806" t="s">
        <v>23</v>
      </c>
      <c r="H1806" s="20">
        <v>63033</v>
      </c>
      <c r="I1806" s="2">
        <f t="shared" si="197"/>
        <v>63.033000000000001</v>
      </c>
      <c r="J1806" s="2">
        <v>0</v>
      </c>
      <c r="K1806" s="2">
        <v>0</v>
      </c>
      <c r="L1806" s="16">
        <f t="shared" si="198"/>
        <v>0</v>
      </c>
      <c r="M1806" s="6" t="s">
        <v>68</v>
      </c>
      <c r="N1806" s="4">
        <f t="shared" si="199"/>
        <v>2</v>
      </c>
      <c r="O1806" s="3">
        <f t="shared" si="200"/>
        <v>41593</v>
      </c>
      <c r="P1806" s="4" t="str" cm="1">
        <f t="array" ref="P1806:R1806">_xlfn.TEXTSPLIT(M1806,"/")</f>
        <v>11</v>
      </c>
      <c r="Q1806" s="4" t="str">
        <v>15</v>
      </c>
      <c r="R1806" s="4" t="str">
        <v>13</v>
      </c>
      <c r="S1806" s="5">
        <f t="shared" si="201"/>
        <v>41593</v>
      </c>
      <c r="T1806">
        <v>82</v>
      </c>
      <c r="U1806" s="14">
        <v>194</v>
      </c>
      <c r="V1806" s="14">
        <v>61</v>
      </c>
      <c r="W1806" s="14">
        <v>480</v>
      </c>
      <c r="X1806" s="14">
        <v>225</v>
      </c>
      <c r="Y1806" s="14">
        <v>112</v>
      </c>
      <c r="Z1806" s="14">
        <v>30</v>
      </c>
      <c r="AA1806" s="2">
        <v>1</v>
      </c>
      <c r="AB1806" s="2">
        <v>3</v>
      </c>
      <c r="AC1806" s="2">
        <v>8</v>
      </c>
      <c r="AD1806" s="2">
        <v>2</v>
      </c>
      <c r="AE1806" s="2">
        <v>0</v>
      </c>
      <c r="AF1806" s="2">
        <v>0</v>
      </c>
      <c r="AG1806" s="16">
        <v>0</v>
      </c>
      <c r="AH1806" s="49" t="s">
        <v>574</v>
      </c>
      <c r="AI1806" s="49" t="s">
        <v>574</v>
      </c>
      <c r="AJ1806" s="49" t="s">
        <v>574</v>
      </c>
      <c r="AK1806" s="49" t="s">
        <v>574</v>
      </c>
      <c r="AL1806" s="49" t="s">
        <v>574</v>
      </c>
      <c r="AM1806" s="2">
        <f t="shared" si="202"/>
        <v>0</v>
      </c>
      <c r="AN1806" s="1">
        <v>47</v>
      </c>
      <c r="AO1806" s="2">
        <v>17.148</v>
      </c>
    </row>
    <row r="1807" spans="1:41" x14ac:dyDescent="0.3">
      <c r="A1807">
        <v>2118</v>
      </c>
      <c r="B1807">
        <v>1965</v>
      </c>
      <c r="C1807" s="1">
        <f t="shared" si="196"/>
        <v>59</v>
      </c>
      <c r="D1807" t="s">
        <v>25</v>
      </c>
      <c r="E1807" t="s">
        <v>36</v>
      </c>
      <c r="F1807" s="4" t="s">
        <v>29</v>
      </c>
      <c r="G1807" t="s">
        <v>29</v>
      </c>
      <c r="H1807" s="20">
        <v>62905</v>
      </c>
      <c r="I1807" s="2">
        <f t="shared" si="197"/>
        <v>62.905000000000001</v>
      </c>
      <c r="J1807" s="2">
        <v>0</v>
      </c>
      <c r="K1807" s="2">
        <v>1</v>
      </c>
      <c r="L1807" s="16">
        <f t="shared" si="198"/>
        <v>1</v>
      </c>
      <c r="M1807" s="7">
        <v>41556</v>
      </c>
      <c r="N1807" s="4">
        <f t="shared" si="199"/>
        <v>1</v>
      </c>
      <c r="O1807" s="3">
        <f t="shared" si="200"/>
        <v>41556</v>
      </c>
      <c r="P1807" s="4" t="str" cm="1">
        <f t="array" ref="P1807">_xlfn.TEXTSPLIT(M1807,"/")</f>
        <v>41556</v>
      </c>
      <c r="Q1807" s="5"/>
      <c r="R1807" s="5"/>
      <c r="S1807" s="5" t="e">
        <f t="shared" si="201"/>
        <v>#NUM!</v>
      </c>
      <c r="T1807">
        <v>68</v>
      </c>
      <c r="U1807" s="14">
        <v>166</v>
      </c>
      <c r="V1807" s="14">
        <v>75</v>
      </c>
      <c r="W1807" s="14">
        <v>96</v>
      </c>
      <c r="X1807" s="14">
        <v>119</v>
      </c>
      <c r="Y1807" s="14">
        <v>107</v>
      </c>
      <c r="Z1807" s="14">
        <v>59</v>
      </c>
      <c r="AA1807" s="2">
        <v>3</v>
      </c>
      <c r="AB1807" s="2">
        <v>7</v>
      </c>
      <c r="AC1807" s="2">
        <v>8</v>
      </c>
      <c r="AD1807" s="2">
        <v>4</v>
      </c>
      <c r="AE1807" s="2">
        <v>0</v>
      </c>
      <c r="AF1807" s="2">
        <v>0</v>
      </c>
      <c r="AG1807" s="16">
        <v>0</v>
      </c>
      <c r="AH1807" s="49" t="s">
        <v>574</v>
      </c>
      <c r="AI1807" s="49" t="s">
        <v>574</v>
      </c>
      <c r="AJ1807" s="49" t="s">
        <v>574</v>
      </c>
      <c r="AK1807" s="49" t="s">
        <v>574</v>
      </c>
      <c r="AL1807" s="49" t="s">
        <v>574</v>
      </c>
      <c r="AM1807" s="2">
        <f t="shared" si="202"/>
        <v>0</v>
      </c>
      <c r="AN1807" s="1">
        <v>48</v>
      </c>
      <c r="AO1807" s="2">
        <v>153.92400000000001</v>
      </c>
    </row>
    <row r="1808" spans="1:41" hidden="1" x14ac:dyDescent="0.3">
      <c r="A1808">
        <v>2115</v>
      </c>
      <c r="B1808">
        <v>1958</v>
      </c>
      <c r="C1808" s="1">
        <f t="shared" si="196"/>
        <v>66</v>
      </c>
      <c r="D1808" t="s">
        <v>38</v>
      </c>
      <c r="E1808" t="s">
        <v>22</v>
      </c>
      <c r="F1808" s="4" t="s">
        <v>32</v>
      </c>
      <c r="G1808" t="s">
        <v>32</v>
      </c>
      <c r="H1808" s="20">
        <v>50116</v>
      </c>
      <c r="I1808" s="2">
        <f t="shared" si="197"/>
        <v>50.116</v>
      </c>
      <c r="J1808" s="2">
        <v>1</v>
      </c>
      <c r="K1808" s="2">
        <v>1</v>
      </c>
      <c r="L1808" s="16">
        <f t="shared" si="198"/>
        <v>2</v>
      </c>
      <c r="M1808" s="6" t="s">
        <v>248</v>
      </c>
      <c r="N1808" s="4">
        <f t="shared" si="199"/>
        <v>2</v>
      </c>
      <c r="O1808" s="3">
        <f t="shared" si="200"/>
        <v>41810</v>
      </c>
      <c r="P1808" s="4" t="str" cm="1">
        <f t="array" ref="P1808:R1808">_xlfn.TEXTSPLIT(M1808,"/")</f>
        <v>6</v>
      </c>
      <c r="Q1808" s="4" t="str">
        <v>20</v>
      </c>
      <c r="R1808" s="4" t="str">
        <v>14</v>
      </c>
      <c r="S1808" s="5">
        <f t="shared" si="201"/>
        <v>41810</v>
      </c>
      <c r="T1808">
        <v>68</v>
      </c>
      <c r="U1808" s="14">
        <v>54</v>
      </c>
      <c r="V1808" s="14">
        <v>0</v>
      </c>
      <c r="W1808" s="14">
        <v>10</v>
      </c>
      <c r="X1808" s="14">
        <v>0</v>
      </c>
      <c r="Y1808" s="14">
        <v>0</v>
      </c>
      <c r="Z1808" s="14">
        <v>2</v>
      </c>
      <c r="AA1808" s="2">
        <v>2</v>
      </c>
      <c r="AB1808" s="2">
        <v>1</v>
      </c>
      <c r="AC1808" s="2">
        <v>4</v>
      </c>
      <c r="AD1808" s="2">
        <v>5</v>
      </c>
      <c r="AE1808" s="2">
        <v>0</v>
      </c>
      <c r="AF1808" s="2">
        <v>0</v>
      </c>
      <c r="AG1808" s="16">
        <v>1</v>
      </c>
      <c r="AH1808" s="49" t="s">
        <v>574</v>
      </c>
      <c r="AI1808" s="49">
        <v>1</v>
      </c>
      <c r="AJ1808" s="49" t="s">
        <v>574</v>
      </c>
      <c r="AK1808" s="49" t="s">
        <v>574</v>
      </c>
      <c r="AL1808" s="49" t="s">
        <v>574</v>
      </c>
      <c r="AM1808" s="2">
        <f t="shared" si="202"/>
        <v>0</v>
      </c>
      <c r="AN1808" s="1">
        <v>75</v>
      </c>
      <c r="AO1808" s="2">
        <v>83.79</v>
      </c>
    </row>
    <row r="1809" spans="1:41" hidden="1" x14ac:dyDescent="0.3">
      <c r="A1809">
        <v>2114</v>
      </c>
      <c r="B1809">
        <v>1947</v>
      </c>
      <c r="C1809" s="1">
        <f t="shared" si="196"/>
        <v>77</v>
      </c>
      <c r="D1809" t="s">
        <v>31</v>
      </c>
      <c r="E1809" t="s">
        <v>34</v>
      </c>
      <c r="F1809" s="4" t="s">
        <v>26</v>
      </c>
      <c r="G1809" t="s">
        <v>26</v>
      </c>
      <c r="H1809" s="20">
        <v>82800</v>
      </c>
      <c r="I1809" s="2">
        <f t="shared" si="197"/>
        <v>82.8</v>
      </c>
      <c r="J1809" s="2">
        <v>0</v>
      </c>
      <c r="K1809" s="2">
        <v>0</v>
      </c>
      <c r="L1809" s="16">
        <f t="shared" si="198"/>
        <v>0</v>
      </c>
      <c r="M1809" s="6" t="s">
        <v>246</v>
      </c>
      <c r="N1809" s="4">
        <f t="shared" si="199"/>
        <v>2</v>
      </c>
      <c r="O1809" s="3">
        <f t="shared" si="200"/>
        <v>41237</v>
      </c>
      <c r="P1809" s="4" t="str" cm="1">
        <f t="array" ref="P1809:R1809">_xlfn.TEXTSPLIT(M1809,"/")</f>
        <v>11</v>
      </c>
      <c r="Q1809" s="4" t="str">
        <v>24</v>
      </c>
      <c r="R1809" s="4" t="str">
        <v>12</v>
      </c>
      <c r="S1809" s="5">
        <f t="shared" si="201"/>
        <v>41237</v>
      </c>
      <c r="T1809">
        <v>23</v>
      </c>
      <c r="U1809" s="14">
        <v>1006</v>
      </c>
      <c r="V1809" s="14">
        <v>22</v>
      </c>
      <c r="W1809" s="14">
        <v>115</v>
      </c>
      <c r="X1809" s="14">
        <v>59</v>
      </c>
      <c r="Y1809" s="14">
        <v>68</v>
      </c>
      <c r="Z1809" s="14">
        <v>45</v>
      </c>
      <c r="AA1809" s="2">
        <v>1</v>
      </c>
      <c r="AB1809" s="2">
        <v>7</v>
      </c>
      <c r="AC1809" s="2">
        <v>12</v>
      </c>
      <c r="AD1809" s="2">
        <v>3</v>
      </c>
      <c r="AE1809" s="2">
        <v>1</v>
      </c>
      <c r="AF1809" s="2">
        <v>0</v>
      </c>
      <c r="AG1809" s="16">
        <v>2</v>
      </c>
      <c r="AH1809" s="49" t="s">
        <v>574</v>
      </c>
      <c r="AI1809" s="49" t="s">
        <v>574</v>
      </c>
      <c r="AJ1809" s="49">
        <v>1</v>
      </c>
      <c r="AK1809" s="49">
        <v>1</v>
      </c>
      <c r="AL1809" s="49" t="s">
        <v>574</v>
      </c>
      <c r="AM1809" s="2">
        <f t="shared" si="202"/>
        <v>0</v>
      </c>
      <c r="AN1809" s="1">
        <v>65</v>
      </c>
      <c r="AO1809" s="2">
        <v>71.963999999999999</v>
      </c>
    </row>
    <row r="1810" spans="1:41" x14ac:dyDescent="0.3">
      <c r="A1810">
        <v>2109</v>
      </c>
      <c r="B1810">
        <v>1991</v>
      </c>
      <c r="C1810" s="1">
        <f t="shared" si="196"/>
        <v>33</v>
      </c>
      <c r="D1810" t="s">
        <v>25</v>
      </c>
      <c r="E1810" t="s">
        <v>22</v>
      </c>
      <c r="F1810" s="4" t="s">
        <v>26</v>
      </c>
      <c r="G1810" t="s">
        <v>26</v>
      </c>
      <c r="H1810" s="20">
        <v>96843</v>
      </c>
      <c r="I1810" s="2">
        <f t="shared" si="197"/>
        <v>96.843000000000004</v>
      </c>
      <c r="J1810" s="2">
        <v>0</v>
      </c>
      <c r="K1810" s="2">
        <v>0</v>
      </c>
      <c r="L1810" s="16">
        <f t="shared" si="198"/>
        <v>0</v>
      </c>
      <c r="M1810" s="6" t="s">
        <v>204</v>
      </c>
      <c r="N1810" s="4">
        <f t="shared" si="199"/>
        <v>2</v>
      </c>
      <c r="O1810" s="3">
        <f t="shared" si="200"/>
        <v>41387</v>
      </c>
      <c r="P1810" s="4" t="str" cm="1">
        <f t="array" ref="P1810:R1810">_xlfn.TEXTSPLIT(M1810,"/")</f>
        <v>4</v>
      </c>
      <c r="Q1810" s="4" t="str">
        <v>23</v>
      </c>
      <c r="R1810" s="4" t="str">
        <v>13</v>
      </c>
      <c r="S1810" s="5">
        <f t="shared" si="201"/>
        <v>41387</v>
      </c>
      <c r="T1810">
        <v>60</v>
      </c>
      <c r="U1810" s="14">
        <v>448</v>
      </c>
      <c r="V1810" s="14">
        <v>71</v>
      </c>
      <c r="W1810" s="14">
        <v>951</v>
      </c>
      <c r="X1810" s="14">
        <v>40</v>
      </c>
      <c r="Y1810" s="14">
        <v>17</v>
      </c>
      <c r="Z1810" s="14">
        <v>17</v>
      </c>
      <c r="AA1810" s="2">
        <v>1</v>
      </c>
      <c r="AB1810" s="2">
        <v>6</v>
      </c>
      <c r="AC1810" s="2">
        <v>10</v>
      </c>
      <c r="AD1810" s="2">
        <v>2</v>
      </c>
      <c r="AE1810" s="2">
        <v>1</v>
      </c>
      <c r="AF1810" s="2">
        <v>0</v>
      </c>
      <c r="AG1810" s="16">
        <v>1</v>
      </c>
      <c r="AH1810" s="49" t="s">
        <v>574</v>
      </c>
      <c r="AI1810" s="49" t="s">
        <v>574</v>
      </c>
      <c r="AJ1810" s="49">
        <v>1</v>
      </c>
      <c r="AK1810" s="49" t="s">
        <v>574</v>
      </c>
      <c r="AL1810" s="49" t="s">
        <v>574</v>
      </c>
      <c r="AM1810" s="2">
        <f t="shared" si="202"/>
        <v>0</v>
      </c>
      <c r="AN1810" s="1">
        <v>56</v>
      </c>
      <c r="AO1810" s="2">
        <v>68.742999999999995</v>
      </c>
    </row>
    <row r="1811" spans="1:41" x14ac:dyDescent="0.3">
      <c r="A1811">
        <v>2106</v>
      </c>
      <c r="B1811">
        <v>1975</v>
      </c>
      <c r="C1811" s="1">
        <f t="shared" si="196"/>
        <v>49</v>
      </c>
      <c r="D1811" t="s">
        <v>25</v>
      </c>
      <c r="E1811" t="s">
        <v>36</v>
      </c>
      <c r="F1811" s="4" t="s">
        <v>29</v>
      </c>
      <c r="G1811" t="s">
        <v>29</v>
      </c>
      <c r="H1811" s="20">
        <v>20130</v>
      </c>
      <c r="I1811" s="2">
        <f t="shared" si="197"/>
        <v>20.13</v>
      </c>
      <c r="J1811" s="2">
        <v>0</v>
      </c>
      <c r="K1811" s="2">
        <v>0</v>
      </c>
      <c r="L1811" s="16">
        <f t="shared" si="198"/>
        <v>0</v>
      </c>
      <c r="M1811" s="6" t="s">
        <v>35</v>
      </c>
      <c r="N1811" s="4">
        <f t="shared" si="199"/>
        <v>2</v>
      </c>
      <c r="O1811" s="3">
        <f t="shared" si="200"/>
        <v>41715</v>
      </c>
      <c r="P1811" s="4" t="str" cm="1">
        <f t="array" ref="P1811:R1811">_xlfn.TEXTSPLIT(M1811,"/")</f>
        <v>3</v>
      </c>
      <c r="Q1811" s="4" t="str">
        <v>17</v>
      </c>
      <c r="R1811" s="4" t="str">
        <v>14</v>
      </c>
      <c r="S1811" s="5">
        <f t="shared" si="201"/>
        <v>41715</v>
      </c>
      <c r="T1811">
        <v>99</v>
      </c>
      <c r="U1811" s="14">
        <v>0</v>
      </c>
      <c r="V1811" s="14">
        <v>6</v>
      </c>
      <c r="W1811" s="14">
        <v>3</v>
      </c>
      <c r="X1811" s="14">
        <v>7</v>
      </c>
      <c r="Y1811" s="14">
        <v>6</v>
      </c>
      <c r="Z1811" s="14">
        <v>12</v>
      </c>
      <c r="AA1811" s="2">
        <v>1</v>
      </c>
      <c r="AB1811" s="2">
        <v>1</v>
      </c>
      <c r="AC1811" s="2">
        <v>3</v>
      </c>
      <c r="AD1811" s="2">
        <v>8</v>
      </c>
      <c r="AE1811" s="2">
        <v>0</v>
      </c>
      <c r="AF1811" s="2">
        <v>0</v>
      </c>
      <c r="AG1811" s="16">
        <v>0</v>
      </c>
      <c r="AH1811" s="49" t="s">
        <v>574</v>
      </c>
      <c r="AI1811" s="49" t="s">
        <v>574</v>
      </c>
      <c r="AJ1811" s="49" t="s">
        <v>574</v>
      </c>
      <c r="AK1811" s="49" t="s">
        <v>574</v>
      </c>
      <c r="AL1811" s="49" t="s">
        <v>574</v>
      </c>
      <c r="AM1811" s="2">
        <f t="shared" si="202"/>
        <v>0</v>
      </c>
      <c r="AN1811" s="1">
        <v>54</v>
      </c>
      <c r="AO1811" s="2">
        <v>67.369</v>
      </c>
    </row>
    <row r="1812" spans="1:41" x14ac:dyDescent="0.3">
      <c r="A1812">
        <v>2098</v>
      </c>
      <c r="B1812">
        <v>1970</v>
      </c>
      <c r="C1812" s="1">
        <f t="shared" si="196"/>
        <v>54</v>
      </c>
      <c r="D1812" t="s">
        <v>25</v>
      </c>
      <c r="E1812" t="s">
        <v>34</v>
      </c>
      <c r="F1812" s="4" t="s">
        <v>29</v>
      </c>
      <c r="G1812" t="s">
        <v>29</v>
      </c>
      <c r="H1812" s="20">
        <v>33581</v>
      </c>
      <c r="I1812" s="2">
        <f t="shared" si="197"/>
        <v>33.581000000000003</v>
      </c>
      <c r="J1812" s="2">
        <v>2</v>
      </c>
      <c r="K1812" s="2">
        <v>0</v>
      </c>
      <c r="L1812" s="16">
        <f t="shared" si="198"/>
        <v>2</v>
      </c>
      <c r="M1812" s="7">
        <v>41487</v>
      </c>
      <c r="N1812" s="4">
        <f t="shared" si="199"/>
        <v>1</v>
      </c>
      <c r="O1812" s="3">
        <f t="shared" si="200"/>
        <v>41487</v>
      </c>
      <c r="P1812" s="4" t="str" cm="1">
        <f t="array" ref="P1812">_xlfn.TEXTSPLIT(M1812,"/")</f>
        <v>41487</v>
      </c>
      <c r="Q1812" s="5"/>
      <c r="R1812" s="5"/>
      <c r="S1812" s="5" t="e">
        <f t="shared" si="201"/>
        <v>#NUM!</v>
      </c>
      <c r="T1812">
        <v>38</v>
      </c>
      <c r="U1812" s="14">
        <v>11</v>
      </c>
      <c r="V1812" s="14">
        <v>0</v>
      </c>
      <c r="W1812" s="14">
        <v>5</v>
      </c>
      <c r="X1812" s="14">
        <v>0</v>
      </c>
      <c r="Y1812" s="14">
        <v>0</v>
      </c>
      <c r="Z1812" s="14">
        <v>1</v>
      </c>
      <c r="AA1812" s="2">
        <v>1</v>
      </c>
      <c r="AB1812" s="2">
        <v>1</v>
      </c>
      <c r="AC1812" s="2">
        <v>2</v>
      </c>
      <c r="AD1812" s="2">
        <v>8</v>
      </c>
      <c r="AE1812" s="2">
        <v>0</v>
      </c>
      <c r="AF1812" s="2">
        <v>0</v>
      </c>
      <c r="AG1812" s="16">
        <v>0</v>
      </c>
      <c r="AH1812" s="49" t="s">
        <v>574</v>
      </c>
      <c r="AI1812" s="49" t="s">
        <v>574</v>
      </c>
      <c r="AJ1812" s="49" t="s">
        <v>574</v>
      </c>
      <c r="AK1812" s="49" t="s">
        <v>574</v>
      </c>
      <c r="AL1812" s="49" t="s">
        <v>574</v>
      </c>
      <c r="AM1812" s="2">
        <f t="shared" si="202"/>
        <v>0</v>
      </c>
      <c r="AN1812" s="1">
        <v>45</v>
      </c>
      <c r="AO1812" s="2">
        <v>64.813000000000002</v>
      </c>
    </row>
    <row r="1813" spans="1:41" hidden="1" x14ac:dyDescent="0.3">
      <c r="A1813">
        <v>2088</v>
      </c>
      <c r="B1813">
        <v>1973</v>
      </c>
      <c r="C1813" s="1">
        <f t="shared" si="196"/>
        <v>51</v>
      </c>
      <c r="D1813" t="s">
        <v>38</v>
      </c>
      <c r="E1813" t="s">
        <v>22</v>
      </c>
      <c r="F1813" s="4" t="s">
        <v>32</v>
      </c>
      <c r="G1813" t="s">
        <v>32</v>
      </c>
      <c r="H1813" s="20">
        <v>84906</v>
      </c>
      <c r="I1813" s="2">
        <f t="shared" si="197"/>
        <v>84.906000000000006</v>
      </c>
      <c r="J1813" s="2">
        <v>0</v>
      </c>
      <c r="K1813" s="2">
        <v>0</v>
      </c>
      <c r="L1813" s="16">
        <f t="shared" si="198"/>
        <v>0</v>
      </c>
      <c r="M1813" s="7">
        <v>41374</v>
      </c>
      <c r="N1813" s="4">
        <f t="shared" si="199"/>
        <v>1</v>
      </c>
      <c r="O1813" s="3">
        <f t="shared" si="200"/>
        <v>41374</v>
      </c>
      <c r="P1813" s="4" t="str" cm="1">
        <f t="array" ref="P1813">_xlfn.TEXTSPLIT(M1813,"/")</f>
        <v>41374</v>
      </c>
      <c r="Q1813" s="5"/>
      <c r="R1813" s="5"/>
      <c r="S1813" s="5" t="e">
        <f t="shared" si="201"/>
        <v>#NUM!</v>
      </c>
      <c r="T1813">
        <v>98</v>
      </c>
      <c r="U1813" s="14">
        <v>997</v>
      </c>
      <c r="V1813" s="14">
        <v>15</v>
      </c>
      <c r="W1813" s="14">
        <v>414</v>
      </c>
      <c r="X1813" s="14">
        <v>99</v>
      </c>
      <c r="Y1813" s="14">
        <v>30</v>
      </c>
      <c r="Z1813" s="14">
        <v>76</v>
      </c>
      <c r="AA1813" s="2">
        <v>1</v>
      </c>
      <c r="AB1813" s="2">
        <v>5</v>
      </c>
      <c r="AC1813" s="2">
        <v>12</v>
      </c>
      <c r="AD1813" s="2">
        <v>2</v>
      </c>
      <c r="AE1813" s="2">
        <v>0</v>
      </c>
      <c r="AF1813" s="2">
        <v>0</v>
      </c>
      <c r="AG1813" s="16">
        <v>3</v>
      </c>
      <c r="AH1813" s="49" t="s">
        <v>574</v>
      </c>
      <c r="AI1813" s="49">
        <v>1</v>
      </c>
      <c r="AJ1813" s="49">
        <v>1</v>
      </c>
      <c r="AK1813" s="49" t="s">
        <v>574</v>
      </c>
      <c r="AL1813" s="49">
        <v>1</v>
      </c>
      <c r="AM1813" s="2">
        <f t="shared" si="202"/>
        <v>0</v>
      </c>
      <c r="AN1813" s="1">
        <v>70</v>
      </c>
      <c r="AO1813" s="2">
        <v>64.504000000000005</v>
      </c>
    </row>
    <row r="1814" spans="1:41" hidden="1" x14ac:dyDescent="0.3">
      <c r="A1814">
        <v>2079</v>
      </c>
      <c r="B1814">
        <v>1948</v>
      </c>
      <c r="C1814" s="1">
        <f t="shared" si="196"/>
        <v>76</v>
      </c>
      <c r="D1814" t="s">
        <v>31</v>
      </c>
      <c r="E1814" t="s">
        <v>36</v>
      </c>
      <c r="F1814" s="4" t="s">
        <v>29</v>
      </c>
      <c r="G1814" t="s">
        <v>29</v>
      </c>
      <c r="H1814" s="20">
        <v>81044</v>
      </c>
      <c r="I1814" s="2">
        <f t="shared" si="197"/>
        <v>81.043999999999997</v>
      </c>
      <c r="J1814" s="2">
        <v>0</v>
      </c>
      <c r="K1814" s="2">
        <v>0</v>
      </c>
      <c r="L1814" s="16">
        <f t="shared" si="198"/>
        <v>0</v>
      </c>
      <c r="M1814" s="6" t="s">
        <v>41</v>
      </c>
      <c r="N1814" s="4">
        <f t="shared" si="199"/>
        <v>2</v>
      </c>
      <c r="O1814" s="3">
        <f t="shared" si="200"/>
        <v>41635</v>
      </c>
      <c r="P1814" s="4" t="str" cm="1">
        <f t="array" ref="P1814:R1814">_xlfn.TEXTSPLIT(M1814,"/")</f>
        <v>12</v>
      </c>
      <c r="Q1814" s="4" t="str">
        <v>27</v>
      </c>
      <c r="R1814" s="4" t="str">
        <v>13</v>
      </c>
      <c r="S1814" s="5">
        <f t="shared" si="201"/>
        <v>41635</v>
      </c>
      <c r="T1814">
        <v>0</v>
      </c>
      <c r="U1814" s="14">
        <v>450</v>
      </c>
      <c r="V1814" s="14">
        <v>26</v>
      </c>
      <c r="W1814" s="14">
        <v>535</v>
      </c>
      <c r="X1814" s="14">
        <v>73</v>
      </c>
      <c r="Y1814" s="14">
        <v>98</v>
      </c>
      <c r="Z1814" s="14">
        <v>26</v>
      </c>
      <c r="AA1814" s="2">
        <v>1</v>
      </c>
      <c r="AB1814" s="2">
        <v>5</v>
      </c>
      <c r="AC1814" s="2">
        <v>10</v>
      </c>
      <c r="AD1814" s="2">
        <v>1</v>
      </c>
      <c r="AE1814" s="2">
        <v>0</v>
      </c>
      <c r="AF1814" s="2">
        <v>0</v>
      </c>
      <c r="AG1814" s="16">
        <v>0</v>
      </c>
      <c r="AH1814" s="49" t="s">
        <v>574</v>
      </c>
      <c r="AI1814" s="49" t="s">
        <v>574</v>
      </c>
      <c r="AJ1814" s="49" t="s">
        <v>574</v>
      </c>
      <c r="AK1814" s="49" t="s">
        <v>574</v>
      </c>
      <c r="AL1814" s="49" t="s">
        <v>574</v>
      </c>
      <c r="AM1814" s="2">
        <f t="shared" si="202"/>
        <v>0</v>
      </c>
      <c r="AN1814" s="1">
        <v>53</v>
      </c>
      <c r="AO1814" s="2">
        <v>61.872</v>
      </c>
    </row>
    <row r="1815" spans="1:41" hidden="1" x14ac:dyDescent="0.3">
      <c r="A1815">
        <v>2075</v>
      </c>
      <c r="B1815">
        <v>1970</v>
      </c>
      <c r="C1815" s="1">
        <f t="shared" si="196"/>
        <v>54</v>
      </c>
      <c r="D1815" t="s">
        <v>47</v>
      </c>
      <c r="E1815" t="s">
        <v>22</v>
      </c>
      <c r="F1815" s="4" t="s">
        <v>29</v>
      </c>
      <c r="G1815" t="s">
        <v>29</v>
      </c>
      <c r="H1815" s="20">
        <v>72460</v>
      </c>
      <c r="I1815" s="2">
        <f t="shared" si="197"/>
        <v>72.459999999999994</v>
      </c>
      <c r="J1815" s="2">
        <v>0</v>
      </c>
      <c r="K1815" s="2">
        <v>0</v>
      </c>
      <c r="L1815" s="16">
        <f t="shared" si="198"/>
        <v>0</v>
      </c>
      <c r="M1815" s="6" t="s">
        <v>98</v>
      </c>
      <c r="N1815" s="4">
        <f t="shared" si="199"/>
        <v>2</v>
      </c>
      <c r="O1815" s="3">
        <f t="shared" si="200"/>
        <v>41592</v>
      </c>
      <c r="P1815" s="4" t="str" cm="1">
        <f t="array" ref="P1815:R1815">_xlfn.TEXTSPLIT(M1815,"/")</f>
        <v>11</v>
      </c>
      <c r="Q1815" s="4" t="str">
        <v>14</v>
      </c>
      <c r="R1815" s="4" t="str">
        <v>13</v>
      </c>
      <c r="S1815" s="5">
        <f t="shared" si="201"/>
        <v>41592</v>
      </c>
      <c r="T1815">
        <v>56</v>
      </c>
      <c r="U1815" s="14">
        <v>377</v>
      </c>
      <c r="V1815" s="14">
        <v>10</v>
      </c>
      <c r="W1815" s="14">
        <v>540</v>
      </c>
      <c r="X1815" s="14">
        <v>80</v>
      </c>
      <c r="Y1815" s="14">
        <v>30</v>
      </c>
      <c r="Z1815" s="14">
        <v>10</v>
      </c>
      <c r="AA1815" s="2">
        <v>1</v>
      </c>
      <c r="AB1815" s="2">
        <v>3</v>
      </c>
      <c r="AC1815" s="2">
        <v>7</v>
      </c>
      <c r="AD1815" s="2">
        <v>1</v>
      </c>
      <c r="AE1815" s="2">
        <v>0</v>
      </c>
      <c r="AF1815" s="2">
        <v>0</v>
      </c>
      <c r="AG1815" s="16">
        <v>0</v>
      </c>
      <c r="AH1815" s="49" t="s">
        <v>574</v>
      </c>
      <c r="AI1815" s="49" t="s">
        <v>574</v>
      </c>
      <c r="AJ1815" s="49" t="s">
        <v>574</v>
      </c>
      <c r="AK1815" s="49" t="s">
        <v>574</v>
      </c>
      <c r="AL1815" s="49" t="s">
        <v>574</v>
      </c>
      <c r="AM1815" s="2">
        <f t="shared" si="202"/>
        <v>0</v>
      </c>
      <c r="AN1815" s="1">
        <v>52</v>
      </c>
      <c r="AO1815" s="2">
        <v>60.491</v>
      </c>
    </row>
    <row r="1816" spans="1:41" hidden="1" x14ac:dyDescent="0.3">
      <c r="A1816">
        <v>2072</v>
      </c>
      <c r="B1816">
        <v>1970</v>
      </c>
      <c r="C1816" s="1">
        <f t="shared" si="196"/>
        <v>54</v>
      </c>
      <c r="D1816" t="s">
        <v>28</v>
      </c>
      <c r="E1816" t="s">
        <v>34</v>
      </c>
      <c r="F1816" s="4" t="s">
        <v>32</v>
      </c>
      <c r="G1816" t="s">
        <v>32</v>
      </c>
      <c r="H1816" s="20">
        <v>53374</v>
      </c>
      <c r="I1816" s="2">
        <f t="shared" si="197"/>
        <v>53.374000000000002</v>
      </c>
      <c r="J1816" s="2">
        <v>0</v>
      </c>
      <c r="K1816" s="2">
        <v>1</v>
      </c>
      <c r="L1816" s="16">
        <f t="shared" si="198"/>
        <v>1</v>
      </c>
      <c r="M1816" s="6" t="s">
        <v>193</v>
      </c>
      <c r="N1816" s="4">
        <f t="shared" si="199"/>
        <v>2</v>
      </c>
      <c r="O1816" s="3">
        <f t="shared" si="200"/>
        <v>41137</v>
      </c>
      <c r="P1816" s="4" t="str" cm="1">
        <f t="array" ref="P1816:R1816">_xlfn.TEXTSPLIT(M1816,"/")</f>
        <v>8</v>
      </c>
      <c r="Q1816" s="4" t="str">
        <v>16</v>
      </c>
      <c r="R1816" s="4" t="str">
        <v>12</v>
      </c>
      <c r="S1816" s="5">
        <f t="shared" si="201"/>
        <v>41137</v>
      </c>
      <c r="T1816">
        <v>34</v>
      </c>
      <c r="U1816" s="14">
        <v>896</v>
      </c>
      <c r="V1816" s="14">
        <v>10</v>
      </c>
      <c r="W1816" s="14">
        <v>101</v>
      </c>
      <c r="X1816" s="14">
        <v>13</v>
      </c>
      <c r="Y1816" s="14">
        <v>10</v>
      </c>
      <c r="Z1816" s="14">
        <v>34</v>
      </c>
      <c r="AA1816" s="2">
        <v>6</v>
      </c>
      <c r="AB1816" s="2">
        <v>4</v>
      </c>
      <c r="AC1816" s="2">
        <v>9</v>
      </c>
      <c r="AD1816" s="2">
        <v>9</v>
      </c>
      <c r="AE1816" s="2">
        <v>1</v>
      </c>
      <c r="AF1816" s="2">
        <v>0</v>
      </c>
      <c r="AG1816" s="16">
        <v>1</v>
      </c>
      <c r="AH1816" s="49">
        <v>1</v>
      </c>
      <c r="AI1816" s="49" t="s">
        <v>574</v>
      </c>
      <c r="AJ1816" s="49" t="s">
        <v>574</v>
      </c>
      <c r="AK1816" s="49" t="s">
        <v>574</v>
      </c>
      <c r="AL1816" s="49" t="s">
        <v>574</v>
      </c>
      <c r="AM1816" s="2">
        <f t="shared" si="202"/>
        <v>0</v>
      </c>
      <c r="AN1816" s="1">
        <v>47</v>
      </c>
      <c r="AO1816" s="2">
        <v>60.481999999999999</v>
      </c>
    </row>
    <row r="1817" spans="1:41" x14ac:dyDescent="0.3">
      <c r="A1817">
        <v>2066</v>
      </c>
      <c r="B1817">
        <v>1950</v>
      </c>
      <c r="C1817" s="1">
        <f t="shared" si="196"/>
        <v>74</v>
      </c>
      <c r="D1817" t="s">
        <v>25</v>
      </c>
      <c r="E1817" t="s">
        <v>22</v>
      </c>
      <c r="F1817" s="4" t="s">
        <v>32</v>
      </c>
      <c r="G1817" t="s">
        <v>32</v>
      </c>
      <c r="H1817" s="20">
        <v>38823</v>
      </c>
      <c r="I1817" s="2">
        <f t="shared" si="197"/>
        <v>38.823</v>
      </c>
      <c r="J1817" s="2">
        <v>0</v>
      </c>
      <c r="K1817" s="2">
        <v>1</v>
      </c>
      <c r="L1817" s="16">
        <f t="shared" si="198"/>
        <v>1</v>
      </c>
      <c r="M1817" s="6" t="s">
        <v>225</v>
      </c>
      <c r="N1817" s="4">
        <f t="shared" si="199"/>
        <v>2</v>
      </c>
      <c r="O1817" s="3">
        <f t="shared" si="200"/>
        <v>41151</v>
      </c>
      <c r="P1817" s="4" t="str" cm="1">
        <f t="array" ref="P1817:R1817">_xlfn.TEXTSPLIT(M1817,"/")</f>
        <v>8</v>
      </c>
      <c r="Q1817" s="4" t="str">
        <v>30</v>
      </c>
      <c r="R1817" s="4" t="str">
        <v>12</v>
      </c>
      <c r="S1817" s="5">
        <f t="shared" si="201"/>
        <v>41151</v>
      </c>
      <c r="T1817">
        <v>56</v>
      </c>
      <c r="U1817" s="14">
        <v>70</v>
      </c>
      <c r="V1817" s="14">
        <v>0</v>
      </c>
      <c r="W1817" s="14">
        <v>11</v>
      </c>
      <c r="X1817" s="14">
        <v>2</v>
      </c>
      <c r="Y1817" s="14">
        <v>8</v>
      </c>
      <c r="Z1817" s="14">
        <v>23</v>
      </c>
      <c r="AA1817" s="2">
        <v>1</v>
      </c>
      <c r="AB1817" s="2">
        <v>2</v>
      </c>
      <c r="AC1817" s="2">
        <v>3</v>
      </c>
      <c r="AD1817" s="2">
        <v>6</v>
      </c>
      <c r="AE1817" s="2">
        <v>0</v>
      </c>
      <c r="AF1817" s="2">
        <v>0</v>
      </c>
      <c r="AG1817" s="16">
        <v>0</v>
      </c>
      <c r="AH1817" s="49" t="s">
        <v>574</v>
      </c>
      <c r="AI1817" s="49" t="s">
        <v>574</v>
      </c>
      <c r="AJ1817" s="49" t="s">
        <v>574</v>
      </c>
      <c r="AK1817" s="49" t="s">
        <v>574</v>
      </c>
      <c r="AL1817" s="49" t="s">
        <v>574</v>
      </c>
      <c r="AM1817" s="2">
        <f t="shared" si="202"/>
        <v>0</v>
      </c>
      <c r="AN1817" s="1">
        <v>59</v>
      </c>
      <c r="AO1817" s="2">
        <v>59.304000000000002</v>
      </c>
    </row>
    <row r="1818" spans="1:41" x14ac:dyDescent="0.3">
      <c r="A1818">
        <v>2061</v>
      </c>
      <c r="B1818">
        <v>1956</v>
      </c>
      <c r="C1818" s="1">
        <f t="shared" si="196"/>
        <v>68</v>
      </c>
      <c r="D1818" t="s">
        <v>25</v>
      </c>
      <c r="E1818" t="s">
        <v>22</v>
      </c>
      <c r="F1818" s="4" t="s">
        <v>29</v>
      </c>
      <c r="G1818" t="s">
        <v>29</v>
      </c>
      <c r="H1818" s="20">
        <v>50737</v>
      </c>
      <c r="I1818" s="2">
        <f t="shared" si="197"/>
        <v>50.737000000000002</v>
      </c>
      <c r="J1818" s="2">
        <v>0</v>
      </c>
      <c r="K1818" s="2">
        <v>1</v>
      </c>
      <c r="L1818" s="16">
        <f t="shared" si="198"/>
        <v>1</v>
      </c>
      <c r="M1818" s="7">
        <v>41583</v>
      </c>
      <c r="N1818" s="4">
        <f t="shared" si="199"/>
        <v>1</v>
      </c>
      <c r="O1818" s="3">
        <f t="shared" si="200"/>
        <v>41583</v>
      </c>
      <c r="P1818" s="4" t="str" cm="1">
        <f t="array" ref="P1818">_xlfn.TEXTSPLIT(M1818,"/")</f>
        <v>41583</v>
      </c>
      <c r="Q1818" s="5"/>
      <c r="R1818" s="5"/>
      <c r="S1818" s="5" t="e">
        <f t="shared" si="201"/>
        <v>#NUM!</v>
      </c>
      <c r="T1818">
        <v>61</v>
      </c>
      <c r="U1818" s="14">
        <v>78</v>
      </c>
      <c r="V1818" s="14">
        <v>0</v>
      </c>
      <c r="W1818" s="14">
        <v>11</v>
      </c>
      <c r="X1818" s="14">
        <v>0</v>
      </c>
      <c r="Y1818" s="14">
        <v>0</v>
      </c>
      <c r="Z1818" s="14">
        <v>10</v>
      </c>
      <c r="AA1818" s="2">
        <v>1</v>
      </c>
      <c r="AB1818" s="2">
        <v>2</v>
      </c>
      <c r="AC1818" s="2">
        <v>4</v>
      </c>
      <c r="AD1818" s="2">
        <v>6</v>
      </c>
      <c r="AE1818" s="2">
        <v>0</v>
      </c>
      <c r="AF1818" s="2">
        <v>0</v>
      </c>
      <c r="AG1818" s="16">
        <v>1</v>
      </c>
      <c r="AH1818" s="49" t="s">
        <v>574</v>
      </c>
      <c r="AI1818" s="49">
        <v>1</v>
      </c>
      <c r="AJ1818" s="49" t="s">
        <v>574</v>
      </c>
      <c r="AK1818" s="49" t="s">
        <v>574</v>
      </c>
      <c r="AL1818" s="49" t="s">
        <v>574</v>
      </c>
      <c r="AM1818" s="2">
        <f t="shared" si="202"/>
        <v>0</v>
      </c>
      <c r="AN1818" s="1">
        <v>44</v>
      </c>
      <c r="AO1818" s="2">
        <v>58.024999999999999</v>
      </c>
    </row>
    <row r="1819" spans="1:41" x14ac:dyDescent="0.3">
      <c r="A1819">
        <v>2055</v>
      </c>
      <c r="B1819">
        <v>1974</v>
      </c>
      <c r="C1819" s="1">
        <f t="shared" si="196"/>
        <v>50</v>
      </c>
      <c r="D1819" t="s">
        <v>25</v>
      </c>
      <c r="E1819" t="s">
        <v>34</v>
      </c>
      <c r="F1819" s="4" t="s">
        <v>23</v>
      </c>
      <c r="G1819" t="s">
        <v>23</v>
      </c>
      <c r="H1819" s="20">
        <v>35860</v>
      </c>
      <c r="I1819" s="2">
        <f t="shared" si="197"/>
        <v>35.86</v>
      </c>
      <c r="J1819" s="2">
        <v>1</v>
      </c>
      <c r="K1819" s="2">
        <v>1</v>
      </c>
      <c r="L1819" s="16">
        <f t="shared" si="198"/>
        <v>2</v>
      </c>
      <c r="M1819" s="6" t="s">
        <v>318</v>
      </c>
      <c r="N1819" s="4">
        <f t="shared" si="199"/>
        <v>2</v>
      </c>
      <c r="O1819" s="3">
        <f t="shared" si="200"/>
        <v>41778</v>
      </c>
      <c r="P1819" s="4" t="str" cm="1">
        <f t="array" ref="P1819:R1819">_xlfn.TEXTSPLIT(M1819,"/")</f>
        <v>5</v>
      </c>
      <c r="Q1819" s="4" t="str">
        <v>19</v>
      </c>
      <c r="R1819" s="4" t="str">
        <v>14</v>
      </c>
      <c r="S1819" s="5">
        <f t="shared" si="201"/>
        <v>41778</v>
      </c>
      <c r="T1819">
        <v>37</v>
      </c>
      <c r="U1819" s="14">
        <v>15</v>
      </c>
      <c r="V1819" s="14">
        <v>0</v>
      </c>
      <c r="W1819" s="14">
        <v>8</v>
      </c>
      <c r="X1819" s="14">
        <v>4</v>
      </c>
      <c r="Y1819" s="14">
        <v>2</v>
      </c>
      <c r="Z1819" s="14">
        <v>20</v>
      </c>
      <c r="AA1819" s="2">
        <v>2</v>
      </c>
      <c r="AB1819" s="2">
        <v>1</v>
      </c>
      <c r="AC1819" s="2">
        <v>2</v>
      </c>
      <c r="AD1819" s="2">
        <v>5</v>
      </c>
      <c r="AE1819" s="2">
        <v>0</v>
      </c>
      <c r="AF1819" s="2">
        <v>0</v>
      </c>
      <c r="AG1819" s="16">
        <v>1</v>
      </c>
      <c r="AH1819" s="49">
        <v>1</v>
      </c>
      <c r="AI1819" s="49" t="s">
        <v>574</v>
      </c>
      <c r="AJ1819" s="49" t="s">
        <v>574</v>
      </c>
      <c r="AK1819" s="49" t="s">
        <v>574</v>
      </c>
      <c r="AL1819" s="49" t="s">
        <v>574</v>
      </c>
      <c r="AM1819" s="2">
        <f t="shared" si="202"/>
        <v>0</v>
      </c>
      <c r="AN1819" s="1">
        <v>42</v>
      </c>
      <c r="AO1819" s="2">
        <v>56.936999999999998</v>
      </c>
    </row>
    <row r="1820" spans="1:41" hidden="1" x14ac:dyDescent="0.3">
      <c r="A1820">
        <v>2036</v>
      </c>
      <c r="B1820">
        <v>1974</v>
      </c>
      <c r="C1820" s="1">
        <f t="shared" si="196"/>
        <v>50</v>
      </c>
      <c r="D1820" t="s">
        <v>40</v>
      </c>
      <c r="E1820" t="s">
        <v>34</v>
      </c>
      <c r="F1820" s="4" t="s">
        <v>32</v>
      </c>
      <c r="G1820" t="s">
        <v>32</v>
      </c>
      <c r="H1820" s="20">
        <v>57906</v>
      </c>
      <c r="I1820" s="2">
        <f t="shared" si="197"/>
        <v>57.905999999999999</v>
      </c>
      <c r="J1820" s="2">
        <v>0</v>
      </c>
      <c r="K1820" s="2">
        <v>1</v>
      </c>
      <c r="L1820" s="16">
        <f t="shared" si="198"/>
        <v>1</v>
      </c>
      <c r="M1820" s="7">
        <v>41584</v>
      </c>
      <c r="N1820" s="4">
        <f t="shared" si="199"/>
        <v>1</v>
      </c>
      <c r="O1820" s="3">
        <f t="shared" si="200"/>
        <v>41584</v>
      </c>
      <c r="P1820" s="4" t="str" cm="1">
        <f t="array" ref="P1820">_xlfn.TEXTSPLIT(M1820,"/")</f>
        <v>41584</v>
      </c>
      <c r="Q1820" s="5"/>
      <c r="R1820" s="5"/>
      <c r="S1820" s="5" t="e">
        <f t="shared" si="201"/>
        <v>#NUM!</v>
      </c>
      <c r="T1820">
        <v>29</v>
      </c>
      <c r="U1820" s="14">
        <v>243</v>
      </c>
      <c r="V1820" s="14">
        <v>11</v>
      </c>
      <c r="W1820" s="14">
        <v>119</v>
      </c>
      <c r="X1820" s="14">
        <v>10</v>
      </c>
      <c r="Y1820" s="14">
        <v>3</v>
      </c>
      <c r="Z1820" s="14">
        <v>15</v>
      </c>
      <c r="AA1820" s="2">
        <v>3</v>
      </c>
      <c r="AB1820" s="2">
        <v>4</v>
      </c>
      <c r="AC1820" s="2">
        <v>8</v>
      </c>
      <c r="AD1820" s="2">
        <v>4</v>
      </c>
      <c r="AE1820" s="2">
        <v>0</v>
      </c>
      <c r="AF1820" s="2">
        <v>0</v>
      </c>
      <c r="AG1820" s="16">
        <v>0</v>
      </c>
      <c r="AH1820" s="49" t="s">
        <v>574</v>
      </c>
      <c r="AI1820" s="49" t="s">
        <v>574</v>
      </c>
      <c r="AJ1820" s="49" t="s">
        <v>574</v>
      </c>
      <c r="AK1820" s="49" t="s">
        <v>574</v>
      </c>
      <c r="AL1820" s="49" t="s">
        <v>574</v>
      </c>
      <c r="AM1820" s="2">
        <f t="shared" si="202"/>
        <v>0</v>
      </c>
      <c r="AN1820" s="1">
        <v>51</v>
      </c>
      <c r="AO1820" s="2">
        <v>55.26</v>
      </c>
    </row>
    <row r="1821" spans="1:41" x14ac:dyDescent="0.3">
      <c r="A1821">
        <v>2021</v>
      </c>
      <c r="B1821">
        <v>1976</v>
      </c>
      <c r="C1821" s="1">
        <f t="shared" si="196"/>
        <v>48</v>
      </c>
      <c r="D1821" t="s">
        <v>25</v>
      </c>
      <c r="E1821" t="s">
        <v>22</v>
      </c>
      <c r="F1821" s="4" t="s">
        <v>29</v>
      </c>
      <c r="G1821" t="s">
        <v>29</v>
      </c>
      <c r="H1821" s="20">
        <v>61456</v>
      </c>
      <c r="I1821" s="2">
        <f t="shared" si="197"/>
        <v>61.456000000000003</v>
      </c>
      <c r="J1821" s="2">
        <v>0</v>
      </c>
      <c r="K1821" s="2">
        <v>1</v>
      </c>
      <c r="L1821" s="16">
        <f t="shared" si="198"/>
        <v>1</v>
      </c>
      <c r="M1821" s="6" t="s">
        <v>259</v>
      </c>
      <c r="N1821" s="4">
        <f t="shared" si="199"/>
        <v>2</v>
      </c>
      <c r="O1821" s="3">
        <f t="shared" si="200"/>
        <v>41360</v>
      </c>
      <c r="P1821" s="4" t="str" cm="1">
        <f t="array" ref="P1821:R1821">_xlfn.TEXTSPLIT(M1821,"/")</f>
        <v>3</v>
      </c>
      <c r="Q1821" s="4" t="str">
        <v>27</v>
      </c>
      <c r="R1821" s="4" t="str">
        <v>13</v>
      </c>
      <c r="S1821" s="5">
        <f t="shared" si="201"/>
        <v>41360</v>
      </c>
      <c r="T1821">
        <v>47</v>
      </c>
      <c r="U1821" s="14">
        <v>563</v>
      </c>
      <c r="V1821" s="14">
        <v>76</v>
      </c>
      <c r="W1821" s="14">
        <v>384</v>
      </c>
      <c r="X1821" s="14">
        <v>84</v>
      </c>
      <c r="Y1821" s="14">
        <v>192</v>
      </c>
      <c r="Z1821" s="14">
        <v>89</v>
      </c>
      <c r="AA1821" s="2">
        <v>4</v>
      </c>
      <c r="AB1821" s="2">
        <v>6</v>
      </c>
      <c r="AC1821" s="2">
        <v>13</v>
      </c>
      <c r="AD1821" s="2">
        <v>4</v>
      </c>
      <c r="AE1821" s="2">
        <v>0</v>
      </c>
      <c r="AF1821" s="2">
        <v>0</v>
      </c>
      <c r="AG1821" s="16">
        <v>0</v>
      </c>
      <c r="AH1821" s="49" t="s">
        <v>574</v>
      </c>
      <c r="AI1821" s="49" t="s">
        <v>574</v>
      </c>
      <c r="AJ1821" s="49" t="s">
        <v>574</v>
      </c>
      <c r="AK1821" s="49" t="s">
        <v>574</v>
      </c>
      <c r="AL1821" s="49" t="s">
        <v>574</v>
      </c>
      <c r="AM1821" s="2">
        <f t="shared" si="202"/>
        <v>0</v>
      </c>
      <c r="AN1821" s="1">
        <v>67</v>
      </c>
      <c r="AO1821" s="2">
        <v>55.249000000000002</v>
      </c>
    </row>
    <row r="1822" spans="1:41" hidden="1" x14ac:dyDescent="0.3">
      <c r="A1822">
        <v>2008</v>
      </c>
      <c r="B1822">
        <v>1979</v>
      </c>
      <c r="C1822" s="1">
        <f t="shared" si="196"/>
        <v>45</v>
      </c>
      <c r="D1822" t="s">
        <v>47</v>
      </c>
      <c r="E1822" t="s">
        <v>22</v>
      </c>
      <c r="F1822" s="4" t="s">
        <v>29</v>
      </c>
      <c r="G1822" t="s">
        <v>29</v>
      </c>
      <c r="H1822" s="20">
        <v>77583</v>
      </c>
      <c r="I1822" s="2">
        <f t="shared" si="197"/>
        <v>77.582999999999998</v>
      </c>
      <c r="J1822" s="2">
        <v>0</v>
      </c>
      <c r="K1822" s="2">
        <v>0</v>
      </c>
      <c r="L1822" s="16">
        <f t="shared" si="198"/>
        <v>0</v>
      </c>
      <c r="M1822" s="7">
        <v>41914</v>
      </c>
      <c r="N1822" s="4">
        <f t="shared" si="199"/>
        <v>1</v>
      </c>
      <c r="O1822" s="3">
        <f t="shared" si="200"/>
        <v>41914</v>
      </c>
      <c r="P1822" s="4" t="str" cm="1">
        <f t="array" ref="P1822">_xlfn.TEXTSPLIT(M1822,"/")</f>
        <v>41914</v>
      </c>
      <c r="Q1822" s="5"/>
      <c r="R1822" s="5"/>
      <c r="S1822" s="5" t="e">
        <f t="shared" si="201"/>
        <v>#NUM!</v>
      </c>
      <c r="T1822">
        <v>93</v>
      </c>
      <c r="U1822" s="14">
        <v>372</v>
      </c>
      <c r="V1822" s="14">
        <v>23</v>
      </c>
      <c r="W1822" s="14">
        <v>384</v>
      </c>
      <c r="X1822" s="14">
        <v>250</v>
      </c>
      <c r="Y1822" s="14">
        <v>12</v>
      </c>
      <c r="Z1822" s="14">
        <v>108</v>
      </c>
      <c r="AA1822" s="2">
        <v>1</v>
      </c>
      <c r="AB1822" s="2">
        <v>4</v>
      </c>
      <c r="AC1822" s="2">
        <v>9</v>
      </c>
      <c r="AD1822" s="2">
        <v>2</v>
      </c>
      <c r="AE1822" s="2">
        <v>0</v>
      </c>
      <c r="AF1822" s="2">
        <v>0</v>
      </c>
      <c r="AG1822" s="16">
        <v>1</v>
      </c>
      <c r="AH1822" s="49" t="s">
        <v>574</v>
      </c>
      <c r="AI1822" s="49" t="s">
        <v>574</v>
      </c>
      <c r="AJ1822" s="49" t="s">
        <v>574</v>
      </c>
      <c r="AK1822" s="49">
        <v>1</v>
      </c>
      <c r="AL1822" s="49" t="s">
        <v>574</v>
      </c>
      <c r="AM1822" s="2">
        <f t="shared" si="202"/>
        <v>0</v>
      </c>
      <c r="AN1822" s="1">
        <v>54</v>
      </c>
      <c r="AO1822" s="2">
        <v>54.131999999999998</v>
      </c>
    </row>
    <row r="1823" spans="1:41" hidden="1" x14ac:dyDescent="0.3">
      <c r="A1823">
        <v>2005</v>
      </c>
      <c r="B1823">
        <v>1991</v>
      </c>
      <c r="C1823" s="1">
        <f t="shared" si="196"/>
        <v>33</v>
      </c>
      <c r="D1823" t="s">
        <v>28</v>
      </c>
      <c r="E1823" t="s">
        <v>22</v>
      </c>
      <c r="F1823" s="4" t="s">
        <v>29</v>
      </c>
      <c r="G1823" t="s">
        <v>29</v>
      </c>
      <c r="H1823" s="20">
        <v>35765</v>
      </c>
      <c r="I1823" s="2">
        <f t="shared" si="197"/>
        <v>35.765000000000001</v>
      </c>
      <c r="J1823" s="2">
        <v>1</v>
      </c>
      <c r="K1823" s="2">
        <v>0</v>
      </c>
      <c r="L1823" s="16">
        <f t="shared" si="198"/>
        <v>1</v>
      </c>
      <c r="M1823" s="7">
        <v>41590</v>
      </c>
      <c r="N1823" s="4">
        <f t="shared" si="199"/>
        <v>1</v>
      </c>
      <c r="O1823" s="3">
        <f t="shared" si="200"/>
        <v>41590</v>
      </c>
      <c r="P1823" s="4" t="str" cm="1">
        <f t="array" ref="P1823">_xlfn.TEXTSPLIT(M1823,"/")</f>
        <v>41590</v>
      </c>
      <c r="Q1823" s="5"/>
      <c r="R1823" s="5"/>
      <c r="S1823" s="5" t="e">
        <f t="shared" si="201"/>
        <v>#NUM!</v>
      </c>
      <c r="T1823">
        <v>86</v>
      </c>
      <c r="U1823" s="14">
        <v>22</v>
      </c>
      <c r="V1823" s="14">
        <v>3</v>
      </c>
      <c r="W1823" s="14">
        <v>30</v>
      </c>
      <c r="X1823" s="14">
        <v>0</v>
      </c>
      <c r="Y1823" s="14">
        <v>5</v>
      </c>
      <c r="Z1823" s="14">
        <v>15</v>
      </c>
      <c r="AA1823" s="2">
        <v>2</v>
      </c>
      <c r="AB1823" s="2">
        <v>2</v>
      </c>
      <c r="AC1823" s="2">
        <v>4</v>
      </c>
      <c r="AD1823" s="2">
        <v>6</v>
      </c>
      <c r="AE1823" s="2">
        <v>0</v>
      </c>
      <c r="AF1823" s="2">
        <v>0</v>
      </c>
      <c r="AG1823" s="16">
        <v>0</v>
      </c>
      <c r="AH1823" s="49" t="s">
        <v>574</v>
      </c>
      <c r="AI1823" s="49" t="s">
        <v>574</v>
      </c>
      <c r="AJ1823" s="49" t="s">
        <v>574</v>
      </c>
      <c r="AK1823" s="49" t="s">
        <v>574</v>
      </c>
      <c r="AL1823" s="49" t="s">
        <v>574</v>
      </c>
      <c r="AM1823" s="2">
        <f t="shared" si="202"/>
        <v>0</v>
      </c>
      <c r="AN1823" s="1">
        <v>47</v>
      </c>
      <c r="AO1823" s="2">
        <v>51.65</v>
      </c>
    </row>
    <row r="1824" spans="1:41" x14ac:dyDescent="0.3">
      <c r="A1824">
        <v>2004</v>
      </c>
      <c r="B1824">
        <v>1970</v>
      </c>
      <c r="C1824" s="1">
        <f t="shared" si="196"/>
        <v>54</v>
      </c>
      <c r="D1824" t="s">
        <v>25</v>
      </c>
      <c r="E1824" t="s">
        <v>22</v>
      </c>
      <c r="F1824" s="4" t="s">
        <v>26</v>
      </c>
      <c r="G1824" t="s">
        <v>26</v>
      </c>
      <c r="H1824" s="20">
        <v>72679</v>
      </c>
      <c r="I1824" s="2">
        <f t="shared" si="197"/>
        <v>72.679000000000002</v>
      </c>
      <c r="J1824" s="2">
        <v>0</v>
      </c>
      <c r="K1824" s="2">
        <v>1</v>
      </c>
      <c r="L1824" s="16">
        <f t="shared" si="198"/>
        <v>1</v>
      </c>
      <c r="M1824" s="6" t="s">
        <v>100</v>
      </c>
      <c r="N1824" s="4">
        <f t="shared" si="199"/>
        <v>2</v>
      </c>
      <c r="O1824" s="3">
        <f t="shared" si="200"/>
        <v>41535</v>
      </c>
      <c r="P1824" s="4" t="str" cm="1">
        <f t="array" ref="P1824:R1824">_xlfn.TEXTSPLIT(M1824,"/")</f>
        <v>9</v>
      </c>
      <c r="Q1824" s="4" t="str">
        <v>18</v>
      </c>
      <c r="R1824" s="4" t="str">
        <v>13</v>
      </c>
      <c r="S1824" s="5">
        <f t="shared" si="201"/>
        <v>41535</v>
      </c>
      <c r="T1824">
        <v>65</v>
      </c>
      <c r="U1824" s="14">
        <v>619</v>
      </c>
      <c r="V1824" s="14">
        <v>54</v>
      </c>
      <c r="W1824" s="14">
        <v>260</v>
      </c>
      <c r="X1824" s="14">
        <v>127</v>
      </c>
      <c r="Y1824" s="14">
        <v>54</v>
      </c>
      <c r="Z1824" s="14">
        <v>54</v>
      </c>
      <c r="AA1824" s="2">
        <v>1</v>
      </c>
      <c r="AB1824" s="2">
        <v>4</v>
      </c>
      <c r="AC1824" s="2">
        <v>5</v>
      </c>
      <c r="AD1824" s="2">
        <v>1</v>
      </c>
      <c r="AE1824" s="2">
        <v>0</v>
      </c>
      <c r="AF1824" s="2">
        <v>0</v>
      </c>
      <c r="AG1824" s="16">
        <v>0</v>
      </c>
      <c r="AH1824" s="49" t="s">
        <v>574</v>
      </c>
      <c r="AI1824" s="49" t="s">
        <v>574</v>
      </c>
      <c r="AJ1824" s="49" t="s">
        <v>574</v>
      </c>
      <c r="AK1824" s="49" t="s">
        <v>574</v>
      </c>
      <c r="AL1824" s="49" t="s">
        <v>574</v>
      </c>
      <c r="AM1824" s="2">
        <f t="shared" si="202"/>
        <v>0</v>
      </c>
      <c r="AN1824" s="1">
        <v>70</v>
      </c>
      <c r="AO1824" s="2">
        <v>51.411000000000001</v>
      </c>
    </row>
    <row r="1825" spans="1:41" x14ac:dyDescent="0.3">
      <c r="A1825">
        <v>2002</v>
      </c>
      <c r="B1825">
        <v>1959</v>
      </c>
      <c r="C1825" s="1">
        <f t="shared" si="196"/>
        <v>65</v>
      </c>
      <c r="D1825" t="s">
        <v>25</v>
      </c>
      <c r="E1825" t="s">
        <v>22</v>
      </c>
      <c r="F1825" s="4" t="s">
        <v>23</v>
      </c>
      <c r="G1825" t="s">
        <v>23</v>
      </c>
      <c r="H1825" s="20">
        <v>71964</v>
      </c>
      <c r="I1825" s="2">
        <f t="shared" si="197"/>
        <v>71.963999999999999</v>
      </c>
      <c r="J1825" s="2">
        <v>0</v>
      </c>
      <c r="K1825" s="2">
        <v>0</v>
      </c>
      <c r="L1825" s="16">
        <f t="shared" si="198"/>
        <v>0</v>
      </c>
      <c r="M1825" s="6" t="s">
        <v>211</v>
      </c>
      <c r="N1825" s="4">
        <f t="shared" si="199"/>
        <v>2</v>
      </c>
      <c r="O1825" s="3">
        <f t="shared" si="200"/>
        <v>41414</v>
      </c>
      <c r="P1825" s="4" t="str" cm="1">
        <f t="array" ref="P1825:R1825">_xlfn.TEXTSPLIT(M1825,"/")</f>
        <v>5</v>
      </c>
      <c r="Q1825" s="4" t="str">
        <v>20</v>
      </c>
      <c r="R1825" s="4" t="str">
        <v>13</v>
      </c>
      <c r="S1825" s="5">
        <f t="shared" si="201"/>
        <v>41414</v>
      </c>
      <c r="T1825">
        <v>81</v>
      </c>
      <c r="U1825" s="14">
        <v>587</v>
      </c>
      <c r="V1825" s="14">
        <v>51</v>
      </c>
      <c r="W1825" s="14">
        <v>932</v>
      </c>
      <c r="X1825" s="14">
        <v>180</v>
      </c>
      <c r="Y1825" s="14">
        <v>34</v>
      </c>
      <c r="Z1825" s="14">
        <v>86</v>
      </c>
      <c r="AA1825" s="2">
        <v>1</v>
      </c>
      <c r="AB1825" s="2">
        <v>5</v>
      </c>
      <c r="AC1825" s="2">
        <v>5</v>
      </c>
      <c r="AD1825" s="2">
        <v>3</v>
      </c>
      <c r="AE1825" s="2">
        <v>0</v>
      </c>
      <c r="AF1825" s="2">
        <v>0</v>
      </c>
      <c r="AG1825" s="16">
        <v>0</v>
      </c>
      <c r="AH1825" s="49" t="s">
        <v>574</v>
      </c>
      <c r="AI1825" s="49" t="s">
        <v>574</v>
      </c>
      <c r="AJ1825" s="49" t="s">
        <v>574</v>
      </c>
      <c r="AK1825" s="49" t="s">
        <v>574</v>
      </c>
      <c r="AL1825" s="49" t="s">
        <v>574</v>
      </c>
      <c r="AM1825" s="2">
        <f t="shared" si="202"/>
        <v>0</v>
      </c>
      <c r="AN1825" s="1">
        <v>62</v>
      </c>
      <c r="AO1825" s="2">
        <v>49.677999999999997</v>
      </c>
    </row>
    <row r="1826" spans="1:41" hidden="1" x14ac:dyDescent="0.3">
      <c r="A1826">
        <v>1998</v>
      </c>
      <c r="B1826">
        <v>1977</v>
      </c>
      <c r="C1826" s="1">
        <f t="shared" si="196"/>
        <v>47</v>
      </c>
      <c r="D1826" t="s">
        <v>40</v>
      </c>
      <c r="E1826" t="s">
        <v>22</v>
      </c>
      <c r="F1826" s="4" t="s">
        <v>26</v>
      </c>
      <c r="G1826" t="s">
        <v>26</v>
      </c>
      <c r="H1826" s="20">
        <v>37697</v>
      </c>
      <c r="I1826" s="2">
        <f t="shared" si="197"/>
        <v>37.697000000000003</v>
      </c>
      <c r="J1826" s="2">
        <v>1</v>
      </c>
      <c r="K1826" s="2">
        <v>0</v>
      </c>
      <c r="L1826" s="16">
        <f t="shared" si="198"/>
        <v>1</v>
      </c>
      <c r="M1826" s="7">
        <v>41822</v>
      </c>
      <c r="N1826" s="4">
        <f t="shared" si="199"/>
        <v>1</v>
      </c>
      <c r="O1826" s="3">
        <f t="shared" si="200"/>
        <v>41822</v>
      </c>
      <c r="P1826" s="4" t="str" cm="1">
        <f t="array" ref="P1826">_xlfn.TEXTSPLIT(M1826,"/")</f>
        <v>41822</v>
      </c>
      <c r="Q1826" s="5"/>
      <c r="R1826" s="5"/>
      <c r="S1826" s="5" t="e">
        <f t="shared" si="201"/>
        <v>#NUM!</v>
      </c>
      <c r="T1826">
        <v>82</v>
      </c>
      <c r="U1826" s="14">
        <v>34</v>
      </c>
      <c r="V1826" s="14">
        <v>6</v>
      </c>
      <c r="W1826" s="14">
        <v>21</v>
      </c>
      <c r="X1826" s="14">
        <v>11</v>
      </c>
      <c r="Y1826" s="14">
        <v>4</v>
      </c>
      <c r="Z1826" s="14">
        <v>8</v>
      </c>
      <c r="AA1826" s="2">
        <v>1</v>
      </c>
      <c r="AB1826" s="2">
        <v>2</v>
      </c>
      <c r="AC1826" s="2">
        <v>3</v>
      </c>
      <c r="AD1826" s="2">
        <v>6</v>
      </c>
      <c r="AE1826" s="2">
        <v>0</v>
      </c>
      <c r="AF1826" s="2">
        <v>0</v>
      </c>
      <c r="AG1826" s="16">
        <v>0</v>
      </c>
      <c r="AH1826" s="49" t="s">
        <v>574</v>
      </c>
      <c r="AI1826" s="49" t="s">
        <v>574</v>
      </c>
      <c r="AJ1826" s="49" t="s">
        <v>574</v>
      </c>
      <c r="AK1826" s="49" t="s">
        <v>574</v>
      </c>
      <c r="AL1826" s="49" t="s">
        <v>574</v>
      </c>
      <c r="AM1826" s="2">
        <f t="shared" si="202"/>
        <v>0</v>
      </c>
      <c r="AN1826" s="1">
        <v>61</v>
      </c>
      <c r="AO1826" s="2">
        <v>47.174999999999997</v>
      </c>
    </row>
    <row r="1827" spans="1:41" hidden="1" x14ac:dyDescent="0.3">
      <c r="A1827">
        <v>1993</v>
      </c>
      <c r="B1827">
        <v>1950</v>
      </c>
      <c r="C1827" s="1">
        <f t="shared" si="196"/>
        <v>74</v>
      </c>
      <c r="D1827" t="s">
        <v>31</v>
      </c>
      <c r="E1827" t="s">
        <v>34</v>
      </c>
      <c r="F1827" s="4" t="s">
        <v>29</v>
      </c>
      <c r="G1827" t="s">
        <v>29</v>
      </c>
      <c r="H1827" s="20">
        <v>58607</v>
      </c>
      <c r="I1827" s="2">
        <f t="shared" si="197"/>
        <v>58.606999999999999</v>
      </c>
      <c r="J1827" s="2">
        <v>0</v>
      </c>
      <c r="K1827" s="2">
        <v>1</v>
      </c>
      <c r="L1827" s="16">
        <f t="shared" si="198"/>
        <v>1</v>
      </c>
      <c r="M1827" s="6" t="s">
        <v>389</v>
      </c>
      <c r="N1827" s="4">
        <f t="shared" si="199"/>
        <v>2</v>
      </c>
      <c r="O1827" s="3">
        <f t="shared" si="200"/>
        <v>41266</v>
      </c>
      <c r="P1827" s="4" t="str" cm="1">
        <f t="array" ref="P1827:R1827">_xlfn.TEXTSPLIT(M1827,"/")</f>
        <v>12</v>
      </c>
      <c r="Q1827" s="4" t="str">
        <v>23</v>
      </c>
      <c r="R1827" s="4" t="str">
        <v>12</v>
      </c>
      <c r="S1827" s="5">
        <f t="shared" si="201"/>
        <v>41266</v>
      </c>
      <c r="T1827">
        <v>63</v>
      </c>
      <c r="U1827" s="14">
        <v>867</v>
      </c>
      <c r="V1827" s="14">
        <v>0</v>
      </c>
      <c r="W1827" s="14">
        <v>86</v>
      </c>
      <c r="X1827" s="14">
        <v>0</v>
      </c>
      <c r="Y1827" s="14">
        <v>0</v>
      </c>
      <c r="Z1827" s="14">
        <v>19</v>
      </c>
      <c r="AA1827" s="2">
        <v>3</v>
      </c>
      <c r="AB1827" s="2">
        <v>2</v>
      </c>
      <c r="AC1827" s="2">
        <v>9</v>
      </c>
      <c r="AD1827" s="2">
        <v>8</v>
      </c>
      <c r="AE1827" s="2">
        <v>0</v>
      </c>
      <c r="AF1827" s="2">
        <v>0</v>
      </c>
      <c r="AG1827" s="16">
        <v>1</v>
      </c>
      <c r="AH1827" s="49" t="s">
        <v>574</v>
      </c>
      <c r="AI1827" s="49">
        <v>1</v>
      </c>
      <c r="AJ1827" s="49" t="s">
        <v>574</v>
      </c>
      <c r="AK1827" s="49" t="s">
        <v>574</v>
      </c>
      <c r="AL1827" s="49" t="s">
        <v>574</v>
      </c>
      <c r="AM1827" s="2">
        <f t="shared" si="202"/>
        <v>0</v>
      </c>
      <c r="AN1827" s="1">
        <v>50</v>
      </c>
      <c r="AO1827" s="2">
        <v>46.853999999999999</v>
      </c>
    </row>
    <row r="1828" spans="1:41" x14ac:dyDescent="0.3">
      <c r="A1828">
        <v>1992</v>
      </c>
      <c r="B1828">
        <v>1965</v>
      </c>
      <c r="C1828" s="1">
        <f t="shared" si="196"/>
        <v>59</v>
      </c>
      <c r="D1828" t="s">
        <v>25</v>
      </c>
      <c r="E1828" t="s">
        <v>22</v>
      </c>
      <c r="F1828" s="4" t="s">
        <v>29</v>
      </c>
      <c r="G1828" t="s">
        <v>29</v>
      </c>
      <c r="H1828" s="20">
        <v>60597</v>
      </c>
      <c r="I1828" s="2">
        <f t="shared" si="197"/>
        <v>60.597000000000001</v>
      </c>
      <c r="J1828" s="2">
        <v>0</v>
      </c>
      <c r="K1828" s="2">
        <v>1</v>
      </c>
      <c r="L1828" s="16">
        <f t="shared" si="198"/>
        <v>1</v>
      </c>
      <c r="M1828" s="7">
        <v>41640</v>
      </c>
      <c r="N1828" s="4">
        <f t="shared" si="199"/>
        <v>1</v>
      </c>
      <c r="O1828" s="3">
        <f t="shared" si="200"/>
        <v>41640</v>
      </c>
      <c r="P1828" s="4" t="str" cm="1">
        <f t="array" ref="P1828">_xlfn.TEXTSPLIT(M1828,"/")</f>
        <v>41640</v>
      </c>
      <c r="Q1828" s="5"/>
      <c r="R1828" s="5"/>
      <c r="S1828" s="5" t="e">
        <f t="shared" si="201"/>
        <v>#NUM!</v>
      </c>
      <c r="T1828">
        <v>2</v>
      </c>
      <c r="U1828" s="14">
        <v>522</v>
      </c>
      <c r="V1828" s="14">
        <v>0</v>
      </c>
      <c r="W1828" s="14">
        <v>257</v>
      </c>
      <c r="X1828" s="14">
        <v>32</v>
      </c>
      <c r="Y1828" s="14">
        <v>16</v>
      </c>
      <c r="Z1828" s="14">
        <v>66</v>
      </c>
      <c r="AA1828" s="2">
        <v>4</v>
      </c>
      <c r="AB1828" s="2">
        <v>2</v>
      </c>
      <c r="AC1828" s="2">
        <v>8</v>
      </c>
      <c r="AD1828" s="2">
        <v>7</v>
      </c>
      <c r="AE1828" s="2">
        <v>1</v>
      </c>
      <c r="AF1828" s="2">
        <v>0</v>
      </c>
      <c r="AG1828" s="16">
        <v>1</v>
      </c>
      <c r="AH1828" s="49" t="s">
        <v>574</v>
      </c>
      <c r="AI1828" s="49" t="s">
        <v>574</v>
      </c>
      <c r="AJ1828" s="49" t="s">
        <v>574</v>
      </c>
      <c r="AK1828" s="49">
        <v>1</v>
      </c>
      <c r="AL1828" s="49" t="s">
        <v>574</v>
      </c>
      <c r="AM1828" s="2">
        <f t="shared" si="202"/>
        <v>0</v>
      </c>
      <c r="AN1828" s="1">
        <v>49</v>
      </c>
      <c r="AO1828" s="2">
        <v>34.420999999999999</v>
      </c>
    </row>
    <row r="1829" spans="1:41" x14ac:dyDescent="0.3">
      <c r="A1829">
        <v>1991</v>
      </c>
      <c r="B1829">
        <v>1968</v>
      </c>
      <c r="C1829" s="1">
        <f t="shared" si="196"/>
        <v>56</v>
      </c>
      <c r="D1829" t="s">
        <v>25</v>
      </c>
      <c r="E1829" t="s">
        <v>22</v>
      </c>
      <c r="F1829" s="4" t="s">
        <v>32</v>
      </c>
      <c r="G1829" t="s">
        <v>32</v>
      </c>
      <c r="H1829" s="20">
        <v>44931</v>
      </c>
      <c r="I1829" s="2">
        <f t="shared" si="197"/>
        <v>44.930999999999997</v>
      </c>
      <c r="J1829" s="2">
        <v>0</v>
      </c>
      <c r="K1829" s="2">
        <v>1</v>
      </c>
      <c r="L1829" s="16">
        <f t="shared" si="198"/>
        <v>1</v>
      </c>
      <c r="M1829" s="6" t="s">
        <v>39</v>
      </c>
      <c r="N1829" s="4">
        <f t="shared" si="199"/>
        <v>2</v>
      </c>
      <c r="O1829" s="3">
        <f t="shared" si="200"/>
        <v>41657</v>
      </c>
      <c r="P1829" s="4" t="str" cm="1">
        <f t="array" ref="P1829:R1829">_xlfn.TEXTSPLIT(M1829,"/")</f>
        <v>1</v>
      </c>
      <c r="Q1829" s="4" t="str">
        <v>18</v>
      </c>
      <c r="R1829" s="4" t="str">
        <v>14</v>
      </c>
      <c r="S1829" s="5">
        <f t="shared" si="201"/>
        <v>41657</v>
      </c>
      <c r="T1829">
        <v>0</v>
      </c>
      <c r="U1829" s="14">
        <v>78</v>
      </c>
      <c r="V1829" s="14">
        <v>0</v>
      </c>
      <c r="W1829" s="14">
        <v>11</v>
      </c>
      <c r="X1829" s="14">
        <v>0</v>
      </c>
      <c r="Y1829" s="14">
        <v>0</v>
      </c>
      <c r="Z1829" s="14">
        <v>7</v>
      </c>
      <c r="AA1829" s="2">
        <v>1</v>
      </c>
      <c r="AB1829" s="2">
        <v>2</v>
      </c>
      <c r="AC1829" s="2">
        <v>3</v>
      </c>
      <c r="AD1829" s="2">
        <v>5</v>
      </c>
      <c r="AE1829" s="2">
        <v>0</v>
      </c>
      <c r="AF1829" s="2">
        <v>0</v>
      </c>
      <c r="AG1829" s="16">
        <v>0</v>
      </c>
      <c r="AH1829" s="49" t="s">
        <v>574</v>
      </c>
      <c r="AI1829" s="49" t="s">
        <v>574</v>
      </c>
      <c r="AJ1829" s="49" t="s">
        <v>574</v>
      </c>
      <c r="AK1829" s="49" t="s">
        <v>574</v>
      </c>
      <c r="AL1829" s="49" t="s">
        <v>574</v>
      </c>
      <c r="AM1829" s="2">
        <f t="shared" si="202"/>
        <v>0</v>
      </c>
      <c r="AN1829" s="1">
        <v>49</v>
      </c>
      <c r="AO1829" s="2">
        <v>34.420999999999999</v>
      </c>
    </row>
    <row r="1830" spans="1:41" x14ac:dyDescent="0.3">
      <c r="A1830">
        <v>1990</v>
      </c>
      <c r="B1830">
        <v>1975</v>
      </c>
      <c r="C1830" s="1">
        <f t="shared" si="196"/>
        <v>49</v>
      </c>
      <c r="D1830" t="s">
        <v>25</v>
      </c>
      <c r="E1830" t="s">
        <v>34</v>
      </c>
      <c r="F1830" s="4" t="s">
        <v>26</v>
      </c>
      <c r="G1830" t="s">
        <v>26</v>
      </c>
      <c r="H1830" s="20">
        <v>63159</v>
      </c>
      <c r="I1830" s="2">
        <f t="shared" si="197"/>
        <v>63.158999999999999</v>
      </c>
      <c r="J1830" s="2">
        <v>0</v>
      </c>
      <c r="K1830" s="2">
        <v>0</v>
      </c>
      <c r="L1830" s="16">
        <f t="shared" si="198"/>
        <v>0</v>
      </c>
      <c r="M1830" s="7">
        <v>41040</v>
      </c>
      <c r="N1830" s="4">
        <f t="shared" si="199"/>
        <v>1</v>
      </c>
      <c r="O1830" s="3">
        <f t="shared" si="200"/>
        <v>41040</v>
      </c>
      <c r="P1830" s="4" t="str" cm="1">
        <f t="array" ref="P1830">_xlfn.TEXTSPLIT(M1830,"/")</f>
        <v>41040</v>
      </c>
      <c r="Q1830" s="5"/>
      <c r="R1830" s="5"/>
      <c r="S1830" s="5" t="e">
        <f t="shared" si="201"/>
        <v>#NUM!</v>
      </c>
      <c r="T1830">
        <v>74</v>
      </c>
      <c r="U1830" s="14">
        <v>965</v>
      </c>
      <c r="V1830" s="14">
        <v>34</v>
      </c>
      <c r="W1830" s="14">
        <v>586</v>
      </c>
      <c r="X1830" s="14">
        <v>89</v>
      </c>
      <c r="Y1830" s="14">
        <v>86</v>
      </c>
      <c r="Z1830" s="14">
        <v>37</v>
      </c>
      <c r="AA1830" s="2">
        <v>1</v>
      </c>
      <c r="AB1830" s="2">
        <v>3</v>
      </c>
      <c r="AC1830" s="2">
        <v>8</v>
      </c>
      <c r="AD1830" s="2">
        <v>3</v>
      </c>
      <c r="AE1830" s="2">
        <v>0</v>
      </c>
      <c r="AF1830" s="2">
        <v>0</v>
      </c>
      <c r="AG1830" s="16">
        <v>1</v>
      </c>
      <c r="AH1830" s="49">
        <v>1</v>
      </c>
      <c r="AI1830" s="49" t="s">
        <v>574</v>
      </c>
      <c r="AJ1830" s="49" t="s">
        <v>574</v>
      </c>
      <c r="AK1830" s="49" t="s">
        <v>574</v>
      </c>
      <c r="AL1830" s="49" t="s">
        <v>574</v>
      </c>
      <c r="AM1830" s="2">
        <f t="shared" si="202"/>
        <v>0</v>
      </c>
      <c r="AN1830" s="1">
        <v>44</v>
      </c>
      <c r="AO1830" s="2">
        <v>34.35</v>
      </c>
    </row>
    <row r="1831" spans="1:41" x14ac:dyDescent="0.3">
      <c r="A1831">
        <v>1987</v>
      </c>
      <c r="B1831">
        <v>1988</v>
      </c>
      <c r="C1831" s="1">
        <f t="shared" si="196"/>
        <v>36</v>
      </c>
      <c r="D1831" t="s">
        <v>25</v>
      </c>
      <c r="E1831" t="s">
        <v>66</v>
      </c>
      <c r="F1831" s="4" t="s">
        <v>26</v>
      </c>
      <c r="G1831" t="s">
        <v>26</v>
      </c>
      <c r="H1831" s="20">
        <v>21063</v>
      </c>
      <c r="I1831" s="2">
        <f t="shared" si="197"/>
        <v>21.062999999999999</v>
      </c>
      <c r="J1831" s="2">
        <v>1</v>
      </c>
      <c r="K1831" s="2">
        <v>0</v>
      </c>
      <c r="L1831" s="16">
        <f t="shared" si="198"/>
        <v>1</v>
      </c>
      <c r="M1831" s="6" t="s">
        <v>306</v>
      </c>
      <c r="N1831" s="4">
        <f t="shared" si="199"/>
        <v>2</v>
      </c>
      <c r="O1831" s="3">
        <f t="shared" si="200"/>
        <v>41542</v>
      </c>
      <c r="P1831" s="4" t="str" cm="1">
        <f t="array" ref="P1831:R1831">_xlfn.TEXTSPLIT(M1831,"/")</f>
        <v>9</v>
      </c>
      <c r="Q1831" s="4" t="str">
        <v>25</v>
      </c>
      <c r="R1831" s="4" t="str">
        <v>13</v>
      </c>
      <c r="S1831" s="5">
        <f t="shared" si="201"/>
        <v>41542</v>
      </c>
      <c r="T1831">
        <v>34</v>
      </c>
      <c r="U1831" s="14">
        <v>1</v>
      </c>
      <c r="V1831" s="14">
        <v>10</v>
      </c>
      <c r="W1831" s="14">
        <v>11</v>
      </c>
      <c r="X1831" s="14">
        <v>19</v>
      </c>
      <c r="Y1831" s="14">
        <v>3</v>
      </c>
      <c r="Z1831" s="14">
        <v>15</v>
      </c>
      <c r="AA1831" s="2">
        <v>2</v>
      </c>
      <c r="AB1831" s="2">
        <v>2</v>
      </c>
      <c r="AC1831" s="2">
        <v>3</v>
      </c>
      <c r="AD1831" s="2">
        <v>6</v>
      </c>
      <c r="AE1831" s="2">
        <v>0</v>
      </c>
      <c r="AF1831" s="2">
        <v>0</v>
      </c>
      <c r="AG1831" s="16">
        <v>0</v>
      </c>
      <c r="AH1831" s="49" t="s">
        <v>574</v>
      </c>
      <c r="AI1831" s="49" t="s">
        <v>574</v>
      </c>
      <c r="AJ1831" s="49" t="s">
        <v>574</v>
      </c>
      <c r="AK1831" s="49" t="s">
        <v>574</v>
      </c>
      <c r="AL1831" s="49" t="s">
        <v>574</v>
      </c>
      <c r="AM1831" s="2">
        <f t="shared" si="202"/>
        <v>0</v>
      </c>
      <c r="AN1831" s="1">
        <v>65</v>
      </c>
      <c r="AO1831" s="2">
        <v>33.438000000000002</v>
      </c>
    </row>
    <row r="1832" spans="1:41" x14ac:dyDescent="0.3">
      <c r="A1832">
        <v>1970</v>
      </c>
      <c r="B1832">
        <v>1969</v>
      </c>
      <c r="C1832" s="1">
        <f t="shared" si="196"/>
        <v>55</v>
      </c>
      <c r="D1832" t="s">
        <v>25</v>
      </c>
      <c r="E1832" t="s">
        <v>42</v>
      </c>
      <c r="F1832" s="4" t="s">
        <v>32</v>
      </c>
      <c r="G1832" t="s">
        <v>32</v>
      </c>
      <c r="H1832" s="20">
        <v>34053</v>
      </c>
      <c r="I1832" s="2">
        <f t="shared" si="197"/>
        <v>34.052999999999997</v>
      </c>
      <c r="J1832" s="2">
        <v>0</v>
      </c>
      <c r="K1832" s="2">
        <v>1</v>
      </c>
      <c r="L1832" s="16">
        <f t="shared" si="198"/>
        <v>1</v>
      </c>
      <c r="M1832" s="7">
        <v>41191</v>
      </c>
      <c r="N1832" s="4">
        <f t="shared" si="199"/>
        <v>1</v>
      </c>
      <c r="O1832" s="3">
        <f t="shared" si="200"/>
        <v>41191</v>
      </c>
      <c r="P1832" s="4" t="str" cm="1">
        <f t="array" ref="P1832">_xlfn.TEXTSPLIT(M1832,"/")</f>
        <v>41191</v>
      </c>
      <c r="Q1832" s="5"/>
      <c r="R1832" s="5"/>
      <c r="S1832" s="5" t="e">
        <f t="shared" si="201"/>
        <v>#NUM!</v>
      </c>
      <c r="T1832">
        <v>14</v>
      </c>
      <c r="U1832" s="14">
        <v>63</v>
      </c>
      <c r="V1832" s="14">
        <v>0</v>
      </c>
      <c r="W1832" s="14">
        <v>21</v>
      </c>
      <c r="X1832" s="14">
        <v>7</v>
      </c>
      <c r="Y1832" s="14">
        <v>0</v>
      </c>
      <c r="Z1832" s="14">
        <v>12</v>
      </c>
      <c r="AA1832" s="2">
        <v>1</v>
      </c>
      <c r="AB1832" s="2">
        <v>3</v>
      </c>
      <c r="AC1832" s="2">
        <v>3</v>
      </c>
      <c r="AD1832" s="2">
        <v>8</v>
      </c>
      <c r="AE1832" s="2">
        <v>0</v>
      </c>
      <c r="AF1832" s="2">
        <v>0</v>
      </c>
      <c r="AG1832" s="16">
        <v>0</v>
      </c>
      <c r="AH1832" s="49" t="s">
        <v>574</v>
      </c>
      <c r="AI1832" s="49" t="s">
        <v>574</v>
      </c>
      <c r="AJ1832" s="49" t="s">
        <v>574</v>
      </c>
      <c r="AK1832" s="49" t="s">
        <v>574</v>
      </c>
      <c r="AL1832" s="49" t="s">
        <v>574</v>
      </c>
      <c r="AM1832" s="2">
        <f t="shared" si="202"/>
        <v>0</v>
      </c>
      <c r="AN1832" s="1">
        <v>37</v>
      </c>
      <c r="AO1832" s="2">
        <v>21.954999999999998</v>
      </c>
    </row>
    <row r="1833" spans="1:41" hidden="1" x14ac:dyDescent="0.3">
      <c r="A1833">
        <v>1968</v>
      </c>
      <c r="B1833">
        <v>1972</v>
      </c>
      <c r="C1833" s="1">
        <f t="shared" si="196"/>
        <v>52</v>
      </c>
      <c r="D1833" t="s">
        <v>47</v>
      </c>
      <c r="E1833" t="s">
        <v>22</v>
      </c>
      <c r="F1833" s="4" t="s">
        <v>43</v>
      </c>
      <c r="G1833" t="s">
        <v>43</v>
      </c>
      <c r="H1833" s="20">
        <v>45684</v>
      </c>
      <c r="I1833" s="2">
        <f t="shared" si="197"/>
        <v>45.683999999999997</v>
      </c>
      <c r="J1833" s="2">
        <v>1</v>
      </c>
      <c r="K1833" s="2">
        <v>0</v>
      </c>
      <c r="L1833" s="16">
        <f t="shared" si="198"/>
        <v>1</v>
      </c>
      <c r="M1833" s="7">
        <v>41317</v>
      </c>
      <c r="N1833" s="4">
        <f t="shared" si="199"/>
        <v>1</v>
      </c>
      <c r="O1833" s="3">
        <f t="shared" si="200"/>
        <v>41317</v>
      </c>
      <c r="P1833" s="4" t="str" cm="1">
        <f t="array" ref="P1833">_xlfn.TEXTSPLIT(M1833,"/")</f>
        <v>41317</v>
      </c>
      <c r="Q1833" s="5"/>
      <c r="R1833" s="5"/>
      <c r="S1833" s="5" t="e">
        <f t="shared" si="201"/>
        <v>#NUM!</v>
      </c>
      <c r="T1833">
        <v>37</v>
      </c>
      <c r="U1833" s="14">
        <v>5</v>
      </c>
      <c r="V1833" s="14">
        <v>1</v>
      </c>
      <c r="W1833" s="14">
        <v>5</v>
      </c>
      <c r="X1833" s="14">
        <v>10</v>
      </c>
      <c r="Y1833" s="14">
        <v>0</v>
      </c>
      <c r="Z1833" s="14">
        <v>7</v>
      </c>
      <c r="AA1833" s="2">
        <v>1</v>
      </c>
      <c r="AB1833" s="2">
        <v>1</v>
      </c>
      <c r="AC1833" s="2">
        <v>2</v>
      </c>
      <c r="AD1833" s="2">
        <v>7</v>
      </c>
      <c r="AE1833" s="2">
        <v>0</v>
      </c>
      <c r="AF1833" s="2">
        <v>0</v>
      </c>
      <c r="AG1833" s="16">
        <v>0</v>
      </c>
      <c r="AH1833" s="49" t="s">
        <v>574</v>
      </c>
      <c r="AI1833" s="49" t="s">
        <v>574</v>
      </c>
      <c r="AJ1833" s="49" t="s">
        <v>574</v>
      </c>
      <c r="AK1833" s="49" t="s">
        <v>574</v>
      </c>
      <c r="AL1833" s="49" t="s">
        <v>574</v>
      </c>
      <c r="AM1833" s="2">
        <f t="shared" si="202"/>
        <v>0</v>
      </c>
      <c r="AN1833" s="1">
        <v>27</v>
      </c>
      <c r="AO1833" s="2">
        <v>14.420999999999999</v>
      </c>
    </row>
    <row r="1834" spans="1:41" hidden="1" x14ac:dyDescent="0.3">
      <c r="A1834">
        <v>1966</v>
      </c>
      <c r="B1834">
        <v>1966</v>
      </c>
      <c r="C1834" s="1">
        <f t="shared" si="196"/>
        <v>58</v>
      </c>
      <c r="D1834" t="s">
        <v>33</v>
      </c>
      <c r="E1834" t="s">
        <v>34</v>
      </c>
      <c r="F1834" s="4" t="s">
        <v>29</v>
      </c>
      <c r="G1834" t="s">
        <v>29</v>
      </c>
      <c r="H1834" s="20">
        <v>84618</v>
      </c>
      <c r="I1834" s="2">
        <f t="shared" si="197"/>
        <v>84.617999999999995</v>
      </c>
      <c r="J1834" s="2">
        <v>0</v>
      </c>
      <c r="K1834" s="2">
        <v>0</v>
      </c>
      <c r="L1834" s="16">
        <f t="shared" si="198"/>
        <v>0</v>
      </c>
      <c r="M1834" s="6" t="s">
        <v>394</v>
      </c>
      <c r="N1834" s="4">
        <f t="shared" si="199"/>
        <v>2</v>
      </c>
      <c r="O1834" s="3">
        <f t="shared" si="200"/>
        <v>41600</v>
      </c>
      <c r="P1834" s="4" t="str" cm="1">
        <f t="array" ref="P1834:R1834">_xlfn.TEXTSPLIT(M1834,"/")</f>
        <v>11</v>
      </c>
      <c r="Q1834" s="4" t="str">
        <v>22</v>
      </c>
      <c r="R1834" s="4" t="str">
        <v>13</v>
      </c>
      <c r="S1834" s="5">
        <f t="shared" si="201"/>
        <v>41600</v>
      </c>
      <c r="T1834">
        <v>96</v>
      </c>
      <c r="U1834" s="14">
        <v>684</v>
      </c>
      <c r="V1834" s="14">
        <v>100</v>
      </c>
      <c r="W1834" s="14">
        <v>801</v>
      </c>
      <c r="X1834" s="14">
        <v>21</v>
      </c>
      <c r="Y1834" s="14">
        <v>66</v>
      </c>
      <c r="Z1834" s="14">
        <v>0</v>
      </c>
      <c r="AA1834" s="2">
        <v>1</v>
      </c>
      <c r="AB1834" s="2">
        <v>6</v>
      </c>
      <c r="AC1834" s="2">
        <v>10</v>
      </c>
      <c r="AD1834" s="2">
        <v>2</v>
      </c>
      <c r="AE1834" s="2">
        <v>0</v>
      </c>
      <c r="AF1834" s="2">
        <v>0</v>
      </c>
      <c r="AG1834" s="16">
        <v>1</v>
      </c>
      <c r="AH1834" s="49" t="s">
        <v>574</v>
      </c>
      <c r="AI1834" s="49" t="s">
        <v>574</v>
      </c>
      <c r="AJ1834" s="49">
        <v>1</v>
      </c>
      <c r="AK1834" s="49" t="s">
        <v>574</v>
      </c>
      <c r="AL1834" s="49" t="s">
        <v>574</v>
      </c>
      <c r="AM1834" s="2">
        <f t="shared" si="202"/>
        <v>0</v>
      </c>
      <c r="AN1834" s="1">
        <v>37</v>
      </c>
      <c r="AO1834" s="2">
        <v>83.033000000000001</v>
      </c>
    </row>
    <row r="1835" spans="1:41" x14ac:dyDescent="0.3">
      <c r="A1835">
        <v>1964</v>
      </c>
      <c r="B1835">
        <v>1952</v>
      </c>
      <c r="C1835" s="1">
        <f t="shared" si="196"/>
        <v>72</v>
      </c>
      <c r="D1835" t="s">
        <v>25</v>
      </c>
      <c r="E1835" t="s">
        <v>22</v>
      </c>
      <c r="F1835" s="4" t="s">
        <v>32</v>
      </c>
      <c r="G1835" t="s">
        <v>32</v>
      </c>
      <c r="H1835" s="20">
        <v>86610</v>
      </c>
      <c r="I1835" s="2">
        <f t="shared" si="197"/>
        <v>86.61</v>
      </c>
      <c r="J1835" s="2">
        <v>0</v>
      </c>
      <c r="K1835" s="2">
        <v>0</v>
      </c>
      <c r="L1835" s="16">
        <f t="shared" si="198"/>
        <v>0</v>
      </c>
      <c r="M1835" s="7">
        <v>41403</v>
      </c>
      <c r="N1835" s="4">
        <f t="shared" si="199"/>
        <v>1</v>
      </c>
      <c r="O1835" s="3">
        <f t="shared" si="200"/>
        <v>41403</v>
      </c>
      <c r="P1835" s="4" t="str" cm="1">
        <f t="array" ref="P1835">_xlfn.TEXTSPLIT(M1835,"/")</f>
        <v>41403</v>
      </c>
      <c r="Q1835" s="5"/>
      <c r="R1835" s="5"/>
      <c r="S1835" s="5" t="e">
        <f t="shared" si="201"/>
        <v>#NUM!</v>
      </c>
      <c r="T1835">
        <v>66</v>
      </c>
      <c r="U1835" s="14">
        <v>446</v>
      </c>
      <c r="V1835" s="14">
        <v>107</v>
      </c>
      <c r="W1835" s="14">
        <v>768</v>
      </c>
      <c r="X1835" s="14">
        <v>33</v>
      </c>
      <c r="Y1835" s="14">
        <v>196</v>
      </c>
      <c r="Z1835" s="14">
        <v>53</v>
      </c>
      <c r="AA1835" s="2">
        <v>1</v>
      </c>
      <c r="AB1835" s="2">
        <v>5</v>
      </c>
      <c r="AC1835" s="2">
        <v>6</v>
      </c>
      <c r="AD1835" s="2">
        <v>2</v>
      </c>
      <c r="AE1835" s="2">
        <v>0</v>
      </c>
      <c r="AF1835" s="2">
        <v>0</v>
      </c>
      <c r="AG1835" s="16">
        <v>0</v>
      </c>
      <c r="AH1835" s="49" t="s">
        <v>574</v>
      </c>
      <c r="AI1835" s="49" t="s">
        <v>574</v>
      </c>
      <c r="AJ1835" s="49" t="s">
        <v>574</v>
      </c>
      <c r="AK1835" s="49" t="s">
        <v>574</v>
      </c>
      <c r="AL1835" s="49" t="s">
        <v>574</v>
      </c>
      <c r="AM1835" s="2">
        <f t="shared" si="202"/>
        <v>0</v>
      </c>
      <c r="AN1835" s="1">
        <v>69</v>
      </c>
      <c r="AO1835" s="2">
        <v>80.066999999999993</v>
      </c>
    </row>
    <row r="1836" spans="1:41" x14ac:dyDescent="0.3">
      <c r="A1836">
        <v>1958</v>
      </c>
      <c r="B1836">
        <v>1974</v>
      </c>
      <c r="C1836" s="1">
        <f t="shared" si="196"/>
        <v>50</v>
      </c>
      <c r="D1836" t="s">
        <v>25</v>
      </c>
      <c r="E1836" t="s">
        <v>34</v>
      </c>
      <c r="F1836" s="4" t="s">
        <v>32</v>
      </c>
      <c r="G1836" t="s">
        <v>32</v>
      </c>
      <c r="H1836" s="20">
        <v>55012</v>
      </c>
      <c r="I1836" s="2">
        <f t="shared" si="197"/>
        <v>55.012</v>
      </c>
      <c r="J1836" s="2">
        <v>0</v>
      </c>
      <c r="K1836" s="2">
        <v>1</v>
      </c>
      <c r="L1836" s="16">
        <f t="shared" si="198"/>
        <v>1</v>
      </c>
      <c r="M1836" s="6" t="s">
        <v>114</v>
      </c>
      <c r="N1836" s="4">
        <f t="shared" si="199"/>
        <v>2</v>
      </c>
      <c r="O1836" s="3">
        <f t="shared" si="200"/>
        <v>41719</v>
      </c>
      <c r="P1836" s="4" t="str" cm="1">
        <f t="array" ref="P1836:R1836">_xlfn.TEXTSPLIT(M1836,"/")</f>
        <v>3</v>
      </c>
      <c r="Q1836" s="4" t="str">
        <v>21</v>
      </c>
      <c r="R1836" s="4" t="str">
        <v>14</v>
      </c>
      <c r="S1836" s="5">
        <f t="shared" si="201"/>
        <v>41719</v>
      </c>
      <c r="T1836">
        <v>85</v>
      </c>
      <c r="U1836" s="14">
        <v>582</v>
      </c>
      <c r="V1836" s="14">
        <v>0</v>
      </c>
      <c r="W1836" s="14">
        <v>65</v>
      </c>
      <c r="X1836" s="14">
        <v>0</v>
      </c>
      <c r="Y1836" s="14">
        <v>0</v>
      </c>
      <c r="Z1836" s="14">
        <v>13</v>
      </c>
      <c r="AA1836" s="2">
        <v>6</v>
      </c>
      <c r="AB1836" s="2">
        <v>8</v>
      </c>
      <c r="AC1836" s="2">
        <v>9</v>
      </c>
      <c r="AD1836" s="2">
        <v>5</v>
      </c>
      <c r="AE1836" s="2">
        <v>0</v>
      </c>
      <c r="AF1836" s="2">
        <v>0</v>
      </c>
      <c r="AG1836" s="16">
        <v>0</v>
      </c>
      <c r="AH1836" s="49" t="s">
        <v>574</v>
      </c>
      <c r="AI1836" s="49" t="s">
        <v>574</v>
      </c>
      <c r="AJ1836" s="49" t="s">
        <v>574</v>
      </c>
      <c r="AK1836" s="49" t="s">
        <v>574</v>
      </c>
      <c r="AL1836" s="49" t="s">
        <v>574</v>
      </c>
      <c r="AM1836" s="2">
        <f t="shared" si="202"/>
        <v>0</v>
      </c>
      <c r="AN1836" s="1">
        <v>72</v>
      </c>
      <c r="AO1836" s="2">
        <v>70.792000000000002</v>
      </c>
    </row>
    <row r="1837" spans="1:41" x14ac:dyDescent="0.3">
      <c r="A1837">
        <v>1951</v>
      </c>
      <c r="B1837">
        <v>1982</v>
      </c>
      <c r="C1837" s="1">
        <f t="shared" si="196"/>
        <v>42</v>
      </c>
      <c r="D1837" t="s">
        <v>25</v>
      </c>
      <c r="E1837" t="s">
        <v>66</v>
      </c>
      <c r="F1837" s="4" t="s">
        <v>29</v>
      </c>
      <c r="G1837" t="s">
        <v>29</v>
      </c>
      <c r="H1837" s="20">
        <v>34445</v>
      </c>
      <c r="I1837" s="2">
        <f t="shared" si="197"/>
        <v>34.445</v>
      </c>
      <c r="J1837" s="2">
        <v>0</v>
      </c>
      <c r="K1837" s="2">
        <v>0</v>
      </c>
      <c r="L1837" s="16">
        <f t="shared" si="198"/>
        <v>0</v>
      </c>
      <c r="M1837" s="6" t="s">
        <v>386</v>
      </c>
      <c r="N1837" s="4">
        <f t="shared" si="199"/>
        <v>2</v>
      </c>
      <c r="O1837" s="3">
        <f t="shared" si="200"/>
        <v>41301</v>
      </c>
      <c r="P1837" s="4" t="str" cm="1">
        <f t="array" ref="P1837:R1837">_xlfn.TEXTSPLIT(M1837,"/")</f>
        <v>1</v>
      </c>
      <c r="Q1837" s="4" t="str">
        <v>27</v>
      </c>
      <c r="R1837" s="4" t="str">
        <v>13</v>
      </c>
      <c r="S1837" s="5">
        <f t="shared" si="201"/>
        <v>41301</v>
      </c>
      <c r="T1837">
        <v>92</v>
      </c>
      <c r="U1837" s="14">
        <v>228</v>
      </c>
      <c r="V1837" s="14">
        <v>122</v>
      </c>
      <c r="W1837" s="14">
        <v>122</v>
      </c>
      <c r="X1837" s="14">
        <v>208</v>
      </c>
      <c r="Y1837" s="14">
        <v>129</v>
      </c>
      <c r="Z1837" s="14">
        <v>30</v>
      </c>
      <c r="AA1837" s="2">
        <v>6</v>
      </c>
      <c r="AB1837" s="2">
        <v>11</v>
      </c>
      <c r="AC1837" s="2">
        <v>8</v>
      </c>
      <c r="AD1837" s="2">
        <v>9</v>
      </c>
      <c r="AE1837" s="2">
        <v>0</v>
      </c>
      <c r="AF1837" s="2">
        <v>0</v>
      </c>
      <c r="AG1837" s="16">
        <v>0</v>
      </c>
      <c r="AH1837" s="49" t="s">
        <v>574</v>
      </c>
      <c r="AI1837" s="49" t="s">
        <v>574</v>
      </c>
      <c r="AJ1837" s="49" t="s">
        <v>574</v>
      </c>
      <c r="AK1837" s="49" t="s">
        <v>574</v>
      </c>
      <c r="AL1837" s="49" t="s">
        <v>574</v>
      </c>
      <c r="AM1837" s="2">
        <f t="shared" si="202"/>
        <v>0</v>
      </c>
      <c r="AN1837" s="1">
        <v>74</v>
      </c>
      <c r="AO1837" s="2">
        <v>69.097999999999999</v>
      </c>
    </row>
    <row r="1838" spans="1:41" x14ac:dyDescent="0.3">
      <c r="A1838">
        <v>1945</v>
      </c>
      <c r="B1838">
        <v>1963</v>
      </c>
      <c r="C1838" s="1">
        <f t="shared" si="196"/>
        <v>61</v>
      </c>
      <c r="D1838" t="s">
        <v>25</v>
      </c>
      <c r="E1838" t="s">
        <v>22</v>
      </c>
      <c r="F1838" s="4" t="s">
        <v>29</v>
      </c>
      <c r="G1838" t="s">
        <v>29</v>
      </c>
      <c r="H1838" s="20">
        <v>71434</v>
      </c>
      <c r="I1838" s="2">
        <f t="shared" si="197"/>
        <v>71.433999999999997</v>
      </c>
      <c r="J1838" s="2">
        <v>0</v>
      </c>
      <c r="K1838" s="2">
        <v>1</v>
      </c>
      <c r="L1838" s="16">
        <f t="shared" si="198"/>
        <v>1</v>
      </c>
      <c r="M1838" s="6" t="s">
        <v>100</v>
      </c>
      <c r="N1838" s="4">
        <f t="shared" si="199"/>
        <v>2</v>
      </c>
      <c r="O1838" s="3">
        <f t="shared" si="200"/>
        <v>41535</v>
      </c>
      <c r="P1838" s="4" t="str" cm="1">
        <f t="array" ref="P1838:R1838">_xlfn.TEXTSPLIT(M1838,"/")</f>
        <v>9</v>
      </c>
      <c r="Q1838" s="4" t="str">
        <v>18</v>
      </c>
      <c r="R1838" s="4" t="str">
        <v>13</v>
      </c>
      <c r="S1838" s="5">
        <f t="shared" si="201"/>
        <v>41535</v>
      </c>
      <c r="T1838">
        <v>4</v>
      </c>
      <c r="U1838" s="14">
        <v>711</v>
      </c>
      <c r="V1838" s="14">
        <v>36</v>
      </c>
      <c r="W1838" s="14">
        <v>217</v>
      </c>
      <c r="X1838" s="14">
        <v>172</v>
      </c>
      <c r="Y1838" s="14">
        <v>96</v>
      </c>
      <c r="Z1838" s="14">
        <v>168</v>
      </c>
      <c r="AA1838" s="2">
        <v>3</v>
      </c>
      <c r="AB1838" s="2">
        <v>7</v>
      </c>
      <c r="AC1838" s="2">
        <v>7</v>
      </c>
      <c r="AD1838" s="2">
        <v>4</v>
      </c>
      <c r="AE1838" s="2">
        <v>0</v>
      </c>
      <c r="AF1838" s="2">
        <v>0</v>
      </c>
      <c r="AG1838" s="16">
        <v>2</v>
      </c>
      <c r="AH1838" s="49" t="s">
        <v>574</v>
      </c>
      <c r="AI1838" s="49">
        <v>1</v>
      </c>
      <c r="AJ1838" s="49" t="s">
        <v>574</v>
      </c>
      <c r="AK1838" s="49">
        <v>1</v>
      </c>
      <c r="AL1838" s="49" t="s">
        <v>574</v>
      </c>
      <c r="AM1838" s="2">
        <f t="shared" si="202"/>
        <v>0</v>
      </c>
      <c r="AN1838" s="1">
        <v>67</v>
      </c>
      <c r="AO1838" s="2">
        <v>66.334000000000003</v>
      </c>
    </row>
    <row r="1839" spans="1:41" hidden="1" x14ac:dyDescent="0.3">
      <c r="A1839">
        <v>1940</v>
      </c>
      <c r="B1839">
        <v>1987</v>
      </c>
      <c r="C1839" s="1">
        <f t="shared" si="196"/>
        <v>37</v>
      </c>
      <c r="D1839" t="s">
        <v>33</v>
      </c>
      <c r="E1839" t="s">
        <v>22</v>
      </c>
      <c r="F1839" s="4" t="s">
        <v>29</v>
      </c>
      <c r="G1839" t="s">
        <v>29</v>
      </c>
      <c r="H1839" s="20">
        <v>25252</v>
      </c>
      <c r="I1839" s="2">
        <f t="shared" si="197"/>
        <v>25.251999999999999</v>
      </c>
      <c r="J1839" s="2">
        <v>1</v>
      </c>
      <c r="K1839" s="2">
        <v>0</v>
      </c>
      <c r="L1839" s="16">
        <f t="shared" si="198"/>
        <v>1</v>
      </c>
      <c r="M1839" s="7">
        <v>41615</v>
      </c>
      <c r="N1839" s="4">
        <f t="shared" si="199"/>
        <v>1</v>
      </c>
      <c r="O1839" s="3">
        <f t="shared" si="200"/>
        <v>41615</v>
      </c>
      <c r="P1839" s="4" t="str" cm="1">
        <f t="array" ref="P1839">_xlfn.TEXTSPLIT(M1839,"/")</f>
        <v>41615</v>
      </c>
      <c r="Q1839" s="5"/>
      <c r="R1839" s="5"/>
      <c r="S1839" s="5" t="e">
        <f t="shared" si="201"/>
        <v>#NUM!</v>
      </c>
      <c r="T1839">
        <v>26</v>
      </c>
      <c r="U1839" s="14">
        <v>1</v>
      </c>
      <c r="V1839" s="14">
        <v>3</v>
      </c>
      <c r="W1839" s="14">
        <v>4</v>
      </c>
      <c r="X1839" s="14">
        <v>2</v>
      </c>
      <c r="Y1839" s="14">
        <v>2</v>
      </c>
      <c r="Z1839" s="14">
        <v>6</v>
      </c>
      <c r="AA1839" s="2">
        <v>1</v>
      </c>
      <c r="AB1839" s="2">
        <v>1</v>
      </c>
      <c r="AC1839" s="2">
        <v>2</v>
      </c>
      <c r="AD1839" s="2">
        <v>8</v>
      </c>
      <c r="AE1839" s="2">
        <v>0</v>
      </c>
      <c r="AF1839" s="2">
        <v>0</v>
      </c>
      <c r="AG1839" s="16">
        <v>0</v>
      </c>
      <c r="AH1839" s="49" t="s">
        <v>574</v>
      </c>
      <c r="AI1839" s="49" t="s">
        <v>574</v>
      </c>
      <c r="AJ1839" s="49" t="s">
        <v>574</v>
      </c>
      <c r="AK1839" s="49" t="s">
        <v>574</v>
      </c>
      <c r="AL1839" s="49" t="s">
        <v>574</v>
      </c>
      <c r="AM1839" s="2">
        <f t="shared" si="202"/>
        <v>0</v>
      </c>
      <c r="AN1839" s="1">
        <v>64</v>
      </c>
      <c r="AO1839" s="2">
        <v>63.033000000000001</v>
      </c>
    </row>
    <row r="1840" spans="1:41" hidden="1" x14ac:dyDescent="0.3">
      <c r="A1840">
        <v>1928</v>
      </c>
      <c r="B1840">
        <v>1974</v>
      </c>
      <c r="C1840" s="1">
        <f t="shared" si="196"/>
        <v>50</v>
      </c>
      <c r="D1840" t="s">
        <v>47</v>
      </c>
      <c r="E1840" t="s">
        <v>22</v>
      </c>
      <c r="F1840" s="4" t="s">
        <v>29</v>
      </c>
      <c r="G1840" t="s">
        <v>29</v>
      </c>
      <c r="H1840" s="20">
        <v>31814</v>
      </c>
      <c r="I1840" s="2">
        <f t="shared" si="197"/>
        <v>31.814</v>
      </c>
      <c r="J1840" s="2">
        <v>1</v>
      </c>
      <c r="K1840" s="2">
        <v>0</v>
      </c>
      <c r="L1840" s="16">
        <f t="shared" si="198"/>
        <v>1</v>
      </c>
      <c r="M1840" s="7">
        <v>41519</v>
      </c>
      <c r="N1840" s="4">
        <f t="shared" si="199"/>
        <v>1</v>
      </c>
      <c r="O1840" s="3">
        <f t="shared" si="200"/>
        <v>41519</v>
      </c>
      <c r="P1840" s="4" t="str" cm="1">
        <f t="array" ref="P1840">_xlfn.TEXTSPLIT(M1840,"/")</f>
        <v>41519</v>
      </c>
      <c r="Q1840" s="5"/>
      <c r="R1840" s="5"/>
      <c r="S1840" s="5" t="e">
        <f t="shared" si="201"/>
        <v>#NUM!</v>
      </c>
      <c r="T1840">
        <v>73</v>
      </c>
      <c r="U1840" s="14">
        <v>35</v>
      </c>
      <c r="V1840" s="14">
        <v>3</v>
      </c>
      <c r="W1840" s="14">
        <v>20</v>
      </c>
      <c r="X1840" s="14">
        <v>4</v>
      </c>
      <c r="Y1840" s="14">
        <v>1</v>
      </c>
      <c r="Z1840" s="14">
        <v>20</v>
      </c>
      <c r="AA1840" s="2">
        <v>2</v>
      </c>
      <c r="AB1840" s="2">
        <v>2</v>
      </c>
      <c r="AC1840" s="2">
        <v>3</v>
      </c>
      <c r="AD1840" s="2">
        <v>9</v>
      </c>
      <c r="AE1840" s="2">
        <v>0</v>
      </c>
      <c r="AF1840" s="2">
        <v>0</v>
      </c>
      <c r="AG1840" s="16">
        <v>1</v>
      </c>
      <c r="AH1840" s="49">
        <v>1</v>
      </c>
      <c r="AI1840" s="49" t="s">
        <v>574</v>
      </c>
      <c r="AJ1840" s="49" t="s">
        <v>574</v>
      </c>
      <c r="AK1840" s="49" t="s">
        <v>574</v>
      </c>
      <c r="AL1840" s="49" t="s">
        <v>574</v>
      </c>
      <c r="AM1840" s="2">
        <f t="shared" si="202"/>
        <v>0</v>
      </c>
      <c r="AN1840" s="1">
        <v>51</v>
      </c>
      <c r="AO1840" s="2">
        <v>57.091000000000001</v>
      </c>
    </row>
    <row r="1841" spans="1:41" hidden="1" x14ac:dyDescent="0.3">
      <c r="A1841">
        <v>1927</v>
      </c>
      <c r="B1841">
        <v>1974</v>
      </c>
      <c r="C1841" s="1">
        <f t="shared" si="196"/>
        <v>50</v>
      </c>
      <c r="D1841" t="s">
        <v>38</v>
      </c>
      <c r="E1841" t="s">
        <v>36</v>
      </c>
      <c r="F1841" s="4" t="s">
        <v>32</v>
      </c>
      <c r="G1841" t="s">
        <v>32</v>
      </c>
      <c r="H1841" s="20">
        <v>69401</v>
      </c>
      <c r="I1841" s="2">
        <f t="shared" si="197"/>
        <v>69.400999999999996</v>
      </c>
      <c r="J1841" s="2">
        <v>0</v>
      </c>
      <c r="K1841" s="2">
        <v>1</v>
      </c>
      <c r="L1841" s="16">
        <f t="shared" si="198"/>
        <v>1</v>
      </c>
      <c r="M1841" s="6" t="s">
        <v>95</v>
      </c>
      <c r="N1841" s="4">
        <f t="shared" si="199"/>
        <v>2</v>
      </c>
      <c r="O1841" s="3">
        <f t="shared" si="200"/>
        <v>41721</v>
      </c>
      <c r="P1841" s="4" t="str" cm="1">
        <f t="array" ref="P1841:R1841">_xlfn.TEXTSPLIT(M1841,"/")</f>
        <v>3</v>
      </c>
      <c r="Q1841" s="4" t="str">
        <v>23</v>
      </c>
      <c r="R1841" s="4" t="str">
        <v>14</v>
      </c>
      <c r="S1841" s="5">
        <f t="shared" si="201"/>
        <v>41721</v>
      </c>
      <c r="T1841">
        <v>41</v>
      </c>
      <c r="U1841" s="14">
        <v>399</v>
      </c>
      <c r="V1841" s="14">
        <v>27</v>
      </c>
      <c r="W1841" s="14">
        <v>159</v>
      </c>
      <c r="X1841" s="14">
        <v>58</v>
      </c>
      <c r="Y1841" s="14">
        <v>8</v>
      </c>
      <c r="Z1841" s="14">
        <v>39</v>
      </c>
      <c r="AA1841" s="2">
        <v>4</v>
      </c>
      <c r="AB1841" s="2">
        <v>4</v>
      </c>
      <c r="AC1841" s="2">
        <v>5</v>
      </c>
      <c r="AD1841" s="2">
        <v>2</v>
      </c>
      <c r="AE1841" s="2">
        <v>0</v>
      </c>
      <c r="AF1841" s="2">
        <v>0</v>
      </c>
      <c r="AG1841" s="16">
        <v>0</v>
      </c>
      <c r="AH1841" s="49" t="s">
        <v>574</v>
      </c>
      <c r="AI1841" s="49" t="s">
        <v>574</v>
      </c>
      <c r="AJ1841" s="49" t="s">
        <v>574</v>
      </c>
      <c r="AK1841" s="49" t="s">
        <v>574</v>
      </c>
      <c r="AL1841" s="49" t="s">
        <v>574</v>
      </c>
      <c r="AM1841" s="2">
        <f t="shared" si="202"/>
        <v>0</v>
      </c>
      <c r="AN1841" s="1">
        <v>72</v>
      </c>
      <c r="AO1841" s="2">
        <v>44.689</v>
      </c>
    </row>
    <row r="1842" spans="1:41" x14ac:dyDescent="0.3">
      <c r="A1842">
        <v>1921</v>
      </c>
      <c r="B1842">
        <v>1968</v>
      </c>
      <c r="C1842" s="1">
        <f t="shared" si="196"/>
        <v>56</v>
      </c>
      <c r="D1842" t="s">
        <v>25</v>
      </c>
      <c r="E1842" t="s">
        <v>34</v>
      </c>
      <c r="F1842" s="4" t="s">
        <v>29</v>
      </c>
      <c r="G1842" t="s">
        <v>29</v>
      </c>
      <c r="H1842" s="20">
        <v>59062</v>
      </c>
      <c r="I1842" s="2">
        <f t="shared" si="197"/>
        <v>59.061999999999998</v>
      </c>
      <c r="J1842" s="2">
        <v>2</v>
      </c>
      <c r="K1842" s="2">
        <v>1</v>
      </c>
      <c r="L1842" s="16">
        <f t="shared" si="198"/>
        <v>3</v>
      </c>
      <c r="M1842" s="7">
        <v>41343</v>
      </c>
      <c r="N1842" s="4">
        <f t="shared" si="199"/>
        <v>1</v>
      </c>
      <c r="O1842" s="3">
        <f t="shared" si="200"/>
        <v>41343</v>
      </c>
      <c r="P1842" s="4" t="str" cm="1">
        <f t="array" ref="P1842">_xlfn.TEXTSPLIT(M1842,"/")</f>
        <v>41343</v>
      </c>
      <c r="Q1842" s="5"/>
      <c r="R1842" s="5"/>
      <c r="S1842" s="5" t="e">
        <f t="shared" si="201"/>
        <v>#NUM!</v>
      </c>
      <c r="T1842">
        <v>74</v>
      </c>
      <c r="U1842" s="14">
        <v>46</v>
      </c>
      <c r="V1842" s="14">
        <v>1</v>
      </c>
      <c r="W1842" s="14">
        <v>12</v>
      </c>
      <c r="X1842" s="14">
        <v>3</v>
      </c>
      <c r="Y1842" s="14">
        <v>0</v>
      </c>
      <c r="Z1842" s="14">
        <v>9</v>
      </c>
      <c r="AA1842" s="2">
        <v>2</v>
      </c>
      <c r="AB1842" s="2">
        <v>2</v>
      </c>
      <c r="AC1842" s="2">
        <v>3</v>
      </c>
      <c r="AD1842" s="2">
        <v>4</v>
      </c>
      <c r="AE1842" s="2">
        <v>0</v>
      </c>
      <c r="AF1842" s="2">
        <v>0</v>
      </c>
      <c r="AG1842" s="16">
        <v>0</v>
      </c>
      <c r="AH1842" s="49" t="s">
        <v>574</v>
      </c>
      <c r="AI1842" s="49" t="s">
        <v>574</v>
      </c>
      <c r="AJ1842" s="49" t="s">
        <v>574</v>
      </c>
      <c r="AK1842" s="49" t="s">
        <v>574</v>
      </c>
      <c r="AL1842" s="49" t="s">
        <v>574</v>
      </c>
      <c r="AM1842" s="2">
        <f t="shared" si="202"/>
        <v>0</v>
      </c>
      <c r="AN1842" s="1">
        <v>55</v>
      </c>
      <c r="AO1842" s="2">
        <v>40.521000000000001</v>
      </c>
    </row>
    <row r="1843" spans="1:41" x14ac:dyDescent="0.3">
      <c r="A1843">
        <v>1920</v>
      </c>
      <c r="B1843">
        <v>1973</v>
      </c>
      <c r="C1843" s="1">
        <f t="shared" si="196"/>
        <v>51</v>
      </c>
      <c r="D1843" t="s">
        <v>25</v>
      </c>
      <c r="E1843" t="s">
        <v>22</v>
      </c>
      <c r="F1843" s="4" t="s">
        <v>29</v>
      </c>
      <c r="G1843" t="s">
        <v>29</v>
      </c>
      <c r="H1843" s="20">
        <v>40321</v>
      </c>
      <c r="I1843" s="2">
        <f t="shared" si="197"/>
        <v>40.320999999999998</v>
      </c>
      <c r="J1843" s="2">
        <v>1</v>
      </c>
      <c r="K1843" s="2">
        <v>1</v>
      </c>
      <c r="L1843" s="16">
        <f t="shared" si="198"/>
        <v>2</v>
      </c>
      <c r="M1843" s="6" t="s">
        <v>234</v>
      </c>
      <c r="N1843" s="4">
        <f t="shared" si="199"/>
        <v>2</v>
      </c>
      <c r="O1843" s="3">
        <f t="shared" si="200"/>
        <v>41484</v>
      </c>
      <c r="P1843" s="4" t="str" cm="1">
        <f t="array" ref="P1843:R1843">_xlfn.TEXTSPLIT(M1843,"/")</f>
        <v>7</v>
      </c>
      <c r="Q1843" s="4" t="str">
        <v>29</v>
      </c>
      <c r="R1843" s="4" t="str">
        <v>13</v>
      </c>
      <c r="S1843" s="5">
        <f t="shared" si="201"/>
        <v>41484</v>
      </c>
      <c r="T1843">
        <v>59</v>
      </c>
      <c r="U1843" s="14">
        <v>44</v>
      </c>
      <c r="V1843" s="14">
        <v>4</v>
      </c>
      <c r="W1843" s="14">
        <v>21</v>
      </c>
      <c r="X1843" s="14">
        <v>6</v>
      </c>
      <c r="Y1843" s="14">
        <v>0</v>
      </c>
      <c r="Z1843" s="14">
        <v>27</v>
      </c>
      <c r="AA1843" s="2">
        <v>2</v>
      </c>
      <c r="AB1843" s="2">
        <v>3</v>
      </c>
      <c r="AC1843" s="2">
        <v>3</v>
      </c>
      <c r="AD1843" s="2">
        <v>7</v>
      </c>
      <c r="AE1843" s="2">
        <v>0</v>
      </c>
      <c r="AF1843" s="2">
        <v>0</v>
      </c>
      <c r="AG1843" s="16">
        <v>0</v>
      </c>
      <c r="AH1843" s="49" t="s">
        <v>574</v>
      </c>
      <c r="AI1843" s="49" t="s">
        <v>574</v>
      </c>
      <c r="AJ1843" s="49" t="s">
        <v>574</v>
      </c>
      <c r="AK1843" s="49" t="s">
        <v>574</v>
      </c>
      <c r="AL1843" s="49" t="s">
        <v>574</v>
      </c>
      <c r="AM1843" s="2">
        <f t="shared" si="202"/>
        <v>0</v>
      </c>
      <c r="AN1843" s="1">
        <v>56</v>
      </c>
      <c r="AO1843" s="2">
        <v>40.304000000000002</v>
      </c>
    </row>
    <row r="1844" spans="1:41" hidden="1" x14ac:dyDescent="0.3">
      <c r="A1844">
        <v>1916</v>
      </c>
      <c r="B1844">
        <v>1955</v>
      </c>
      <c r="C1844" s="1">
        <f t="shared" si="196"/>
        <v>69</v>
      </c>
      <c r="D1844" t="s">
        <v>38</v>
      </c>
      <c r="E1844" t="s">
        <v>42</v>
      </c>
      <c r="F1844" s="4" t="s">
        <v>29</v>
      </c>
      <c r="G1844" t="s">
        <v>29</v>
      </c>
      <c r="H1844" s="20">
        <v>45736</v>
      </c>
      <c r="I1844" s="2">
        <f t="shared" si="197"/>
        <v>45.735999999999997</v>
      </c>
      <c r="J1844" s="2">
        <v>0</v>
      </c>
      <c r="K1844" s="2">
        <v>1</v>
      </c>
      <c r="L1844" s="16">
        <f t="shared" si="198"/>
        <v>1</v>
      </c>
      <c r="M1844" s="6" t="s">
        <v>255</v>
      </c>
      <c r="N1844" s="4">
        <f t="shared" si="199"/>
        <v>2</v>
      </c>
      <c r="O1844" s="3">
        <f t="shared" si="200"/>
        <v>41479</v>
      </c>
      <c r="P1844" s="4" t="str" cm="1">
        <f t="array" ref="P1844:R1844">_xlfn.TEXTSPLIT(M1844,"/")</f>
        <v>7</v>
      </c>
      <c r="Q1844" s="4" t="str">
        <v>24</v>
      </c>
      <c r="R1844" s="4" t="str">
        <v>13</v>
      </c>
      <c r="S1844" s="5">
        <f t="shared" si="201"/>
        <v>41479</v>
      </c>
      <c r="T1844">
        <v>92</v>
      </c>
      <c r="U1844" s="14">
        <v>188</v>
      </c>
      <c r="V1844" s="14">
        <v>3</v>
      </c>
      <c r="W1844" s="14">
        <v>180</v>
      </c>
      <c r="X1844" s="14">
        <v>20</v>
      </c>
      <c r="Y1844" s="14">
        <v>3</v>
      </c>
      <c r="Z1844" s="14">
        <v>43</v>
      </c>
      <c r="AA1844" s="2">
        <v>5</v>
      </c>
      <c r="AB1844" s="2">
        <v>7</v>
      </c>
      <c r="AC1844" s="2">
        <v>6</v>
      </c>
      <c r="AD1844" s="2">
        <v>7</v>
      </c>
      <c r="AE1844" s="2">
        <v>0</v>
      </c>
      <c r="AF1844" s="2">
        <v>0</v>
      </c>
      <c r="AG1844" s="16">
        <v>0</v>
      </c>
      <c r="AH1844" s="49" t="s">
        <v>574</v>
      </c>
      <c r="AI1844" s="49" t="s">
        <v>574</v>
      </c>
      <c r="AJ1844" s="49" t="s">
        <v>574</v>
      </c>
      <c r="AK1844" s="49" t="s">
        <v>574</v>
      </c>
      <c r="AL1844" s="49" t="s">
        <v>574</v>
      </c>
      <c r="AM1844" s="2">
        <f t="shared" si="202"/>
        <v>0</v>
      </c>
      <c r="AN1844" s="1">
        <v>39</v>
      </c>
      <c r="AO1844" s="2">
        <v>40.058999999999997</v>
      </c>
    </row>
    <row r="1845" spans="1:41" hidden="1" x14ac:dyDescent="0.3">
      <c r="A1845">
        <v>1915</v>
      </c>
      <c r="B1845">
        <v>1952</v>
      </c>
      <c r="C1845" s="1">
        <f t="shared" si="196"/>
        <v>72</v>
      </c>
      <c r="D1845" t="s">
        <v>38</v>
      </c>
      <c r="E1845" t="s">
        <v>34</v>
      </c>
      <c r="F1845" s="4" t="s">
        <v>29</v>
      </c>
      <c r="G1845" t="s">
        <v>29</v>
      </c>
      <c r="H1845" s="20">
        <v>78939</v>
      </c>
      <c r="I1845" s="2">
        <f t="shared" si="197"/>
        <v>78.938999999999993</v>
      </c>
      <c r="J1845" s="2">
        <v>0</v>
      </c>
      <c r="K1845" s="2">
        <v>0</v>
      </c>
      <c r="L1845" s="16">
        <f t="shared" si="198"/>
        <v>0</v>
      </c>
      <c r="M1845" s="7">
        <v>41620</v>
      </c>
      <c r="N1845" s="4">
        <f t="shared" si="199"/>
        <v>1</v>
      </c>
      <c r="O1845" s="3">
        <f t="shared" si="200"/>
        <v>41620</v>
      </c>
      <c r="P1845" s="4" t="str" cm="1">
        <f t="array" ref="P1845">_xlfn.TEXTSPLIT(M1845,"/")</f>
        <v>41620</v>
      </c>
      <c r="Q1845" s="5"/>
      <c r="R1845" s="5"/>
      <c r="S1845" s="5" t="e">
        <f t="shared" si="201"/>
        <v>#NUM!</v>
      </c>
      <c r="T1845">
        <v>57</v>
      </c>
      <c r="U1845" s="14">
        <v>794</v>
      </c>
      <c r="V1845" s="14">
        <v>115</v>
      </c>
      <c r="W1845" s="14">
        <v>243</v>
      </c>
      <c r="X1845" s="14">
        <v>150</v>
      </c>
      <c r="Y1845" s="14">
        <v>0</v>
      </c>
      <c r="Z1845" s="14">
        <v>205</v>
      </c>
      <c r="AA1845" s="2">
        <v>1</v>
      </c>
      <c r="AB1845" s="2">
        <v>8</v>
      </c>
      <c r="AC1845" s="2">
        <v>6</v>
      </c>
      <c r="AD1845" s="2">
        <v>3</v>
      </c>
      <c r="AE1845" s="2">
        <v>0</v>
      </c>
      <c r="AF1845" s="2">
        <v>0</v>
      </c>
      <c r="AG1845" s="16">
        <v>0</v>
      </c>
      <c r="AH1845" s="49" t="s">
        <v>574</v>
      </c>
      <c r="AI1845" s="49" t="s">
        <v>574</v>
      </c>
      <c r="AJ1845" s="49" t="s">
        <v>574</v>
      </c>
      <c r="AK1845" s="49" t="s">
        <v>574</v>
      </c>
      <c r="AL1845" s="49" t="s">
        <v>574</v>
      </c>
      <c r="AM1845" s="2">
        <f t="shared" si="202"/>
        <v>0</v>
      </c>
      <c r="AN1845" s="1">
        <v>47</v>
      </c>
      <c r="AO1845" s="2">
        <v>37.697000000000003</v>
      </c>
    </row>
    <row r="1846" spans="1:41" hidden="1" x14ac:dyDescent="0.3">
      <c r="A1846">
        <v>1911</v>
      </c>
      <c r="B1846">
        <v>1988</v>
      </c>
      <c r="C1846" s="1">
        <f t="shared" si="196"/>
        <v>36</v>
      </c>
      <c r="D1846" t="s">
        <v>38</v>
      </c>
      <c r="E1846" t="s">
        <v>22</v>
      </c>
      <c r="F1846" s="4" t="s">
        <v>32</v>
      </c>
      <c r="G1846" t="s">
        <v>32</v>
      </c>
      <c r="H1846" s="20">
        <v>67430</v>
      </c>
      <c r="I1846" s="2">
        <f t="shared" si="197"/>
        <v>67.430000000000007</v>
      </c>
      <c r="J1846" s="2">
        <v>0</v>
      </c>
      <c r="K1846" s="2">
        <v>0</v>
      </c>
      <c r="L1846" s="16">
        <f t="shared" si="198"/>
        <v>0</v>
      </c>
      <c r="M1846" s="7">
        <v>41038</v>
      </c>
      <c r="N1846" s="4">
        <f t="shared" si="199"/>
        <v>1</v>
      </c>
      <c r="O1846" s="3">
        <f t="shared" si="200"/>
        <v>41038</v>
      </c>
      <c r="P1846" s="4" t="str" cm="1">
        <f t="array" ref="P1846">_xlfn.TEXTSPLIT(M1846,"/")</f>
        <v>41038</v>
      </c>
      <c r="Q1846" s="5"/>
      <c r="R1846" s="5"/>
      <c r="S1846" s="5" t="e">
        <f t="shared" si="201"/>
        <v>#NUM!</v>
      </c>
      <c r="T1846">
        <v>6</v>
      </c>
      <c r="U1846" s="14">
        <v>595</v>
      </c>
      <c r="V1846" s="14">
        <v>97</v>
      </c>
      <c r="W1846" s="14">
        <v>291</v>
      </c>
      <c r="X1846" s="14">
        <v>127</v>
      </c>
      <c r="Y1846" s="14">
        <v>133</v>
      </c>
      <c r="Z1846" s="14">
        <v>121</v>
      </c>
      <c r="AA1846" s="2">
        <v>1</v>
      </c>
      <c r="AB1846" s="2">
        <v>11</v>
      </c>
      <c r="AC1846" s="2">
        <v>12</v>
      </c>
      <c r="AD1846" s="2">
        <v>6</v>
      </c>
      <c r="AE1846" s="2">
        <v>0</v>
      </c>
      <c r="AF1846" s="2">
        <v>0</v>
      </c>
      <c r="AG1846" s="16">
        <v>0</v>
      </c>
      <c r="AH1846" s="49" t="s">
        <v>574</v>
      </c>
      <c r="AI1846" s="49" t="s">
        <v>574</v>
      </c>
      <c r="AJ1846" s="49" t="s">
        <v>574</v>
      </c>
      <c r="AK1846" s="49" t="s">
        <v>574</v>
      </c>
      <c r="AL1846" s="49" t="s">
        <v>574</v>
      </c>
      <c r="AM1846" s="2">
        <f t="shared" si="202"/>
        <v>0</v>
      </c>
      <c r="AN1846" s="1">
        <v>47</v>
      </c>
      <c r="AO1846" s="2">
        <v>37.697000000000003</v>
      </c>
    </row>
    <row r="1847" spans="1:41" x14ac:dyDescent="0.3">
      <c r="A1847">
        <v>1907</v>
      </c>
      <c r="B1847">
        <v>1951</v>
      </c>
      <c r="C1847" s="1">
        <f t="shared" si="196"/>
        <v>73</v>
      </c>
      <c r="D1847" t="s">
        <v>25</v>
      </c>
      <c r="E1847" t="s">
        <v>42</v>
      </c>
      <c r="F1847" s="4" t="s">
        <v>23</v>
      </c>
      <c r="G1847" t="s">
        <v>23</v>
      </c>
      <c r="H1847" s="20">
        <v>63120</v>
      </c>
      <c r="I1847" s="2">
        <f t="shared" si="197"/>
        <v>63.12</v>
      </c>
      <c r="J1847" s="2">
        <v>0</v>
      </c>
      <c r="K1847" s="2">
        <v>1</v>
      </c>
      <c r="L1847" s="16">
        <f t="shared" si="198"/>
        <v>1</v>
      </c>
      <c r="M1847" s="6" t="s">
        <v>75</v>
      </c>
      <c r="N1847" s="4">
        <f t="shared" si="199"/>
        <v>2</v>
      </c>
      <c r="O1847" s="3">
        <f t="shared" si="200"/>
        <v>41180</v>
      </c>
      <c r="P1847" s="4" t="str" cm="1">
        <f t="array" ref="P1847:R1847">_xlfn.TEXTSPLIT(M1847,"/")</f>
        <v>9</v>
      </c>
      <c r="Q1847" s="4" t="str">
        <v>28</v>
      </c>
      <c r="R1847" s="4" t="str">
        <v>12</v>
      </c>
      <c r="S1847" s="5">
        <f t="shared" si="201"/>
        <v>41180</v>
      </c>
      <c r="T1847">
        <v>53</v>
      </c>
      <c r="U1847" s="14">
        <v>965</v>
      </c>
      <c r="V1847" s="14">
        <v>69</v>
      </c>
      <c r="W1847" s="14">
        <v>279</v>
      </c>
      <c r="X1847" s="14">
        <v>54</v>
      </c>
      <c r="Y1847" s="14">
        <v>41</v>
      </c>
      <c r="Z1847" s="14">
        <v>69</v>
      </c>
      <c r="AA1847" s="2">
        <v>5</v>
      </c>
      <c r="AB1847" s="2">
        <v>8</v>
      </c>
      <c r="AC1847" s="2">
        <v>9</v>
      </c>
      <c r="AD1847" s="2">
        <v>7</v>
      </c>
      <c r="AE1847" s="2">
        <v>1</v>
      </c>
      <c r="AF1847" s="2">
        <v>0</v>
      </c>
      <c r="AG1847" s="16">
        <v>0</v>
      </c>
      <c r="AH1847" s="49" t="s">
        <v>574</v>
      </c>
      <c r="AI1847" s="49" t="s">
        <v>574</v>
      </c>
      <c r="AJ1847" s="49" t="s">
        <v>574</v>
      </c>
      <c r="AK1847" s="49" t="s">
        <v>574</v>
      </c>
      <c r="AL1847" s="49" t="s">
        <v>574</v>
      </c>
      <c r="AM1847" s="2">
        <f t="shared" si="202"/>
        <v>0</v>
      </c>
      <c r="AN1847" s="1">
        <v>42</v>
      </c>
      <c r="AO1847" s="2">
        <v>36.037999999999997</v>
      </c>
    </row>
    <row r="1848" spans="1:41" x14ac:dyDescent="0.3">
      <c r="A1848">
        <v>1891</v>
      </c>
      <c r="B1848">
        <v>1981</v>
      </c>
      <c r="C1848" s="1">
        <f t="shared" si="196"/>
        <v>43</v>
      </c>
      <c r="D1848" t="s">
        <v>25</v>
      </c>
      <c r="E1848" t="s">
        <v>42</v>
      </c>
      <c r="F1848" s="4" t="s">
        <v>23</v>
      </c>
      <c r="G1848" t="s">
        <v>23</v>
      </c>
      <c r="H1848" s="20">
        <v>78789</v>
      </c>
      <c r="I1848" s="2">
        <f t="shared" si="197"/>
        <v>78.789000000000001</v>
      </c>
      <c r="J1848" s="2">
        <v>0</v>
      </c>
      <c r="K1848" s="2">
        <v>0</v>
      </c>
      <c r="L1848" s="16">
        <f t="shared" si="198"/>
        <v>0</v>
      </c>
      <c r="M1848" s="7">
        <v>41129</v>
      </c>
      <c r="N1848" s="4">
        <f t="shared" si="199"/>
        <v>1</v>
      </c>
      <c r="O1848" s="3">
        <f t="shared" si="200"/>
        <v>41129</v>
      </c>
      <c r="P1848" s="4" t="str" cm="1">
        <f t="array" ref="P1848">_xlfn.TEXTSPLIT(M1848,"/")</f>
        <v>41129</v>
      </c>
      <c r="Q1848" s="5"/>
      <c r="R1848" s="5"/>
      <c r="S1848" s="5" t="e">
        <f t="shared" si="201"/>
        <v>#NUM!</v>
      </c>
      <c r="T1848">
        <v>12</v>
      </c>
      <c r="U1848" s="14">
        <v>667</v>
      </c>
      <c r="V1848" s="14">
        <v>50</v>
      </c>
      <c r="W1848" s="14">
        <v>850</v>
      </c>
      <c r="X1848" s="14">
        <v>21</v>
      </c>
      <c r="Y1848" s="14">
        <v>83</v>
      </c>
      <c r="Z1848" s="14">
        <v>83</v>
      </c>
      <c r="AA1848" s="2">
        <v>1</v>
      </c>
      <c r="AB1848" s="2">
        <v>4</v>
      </c>
      <c r="AC1848" s="2">
        <v>5</v>
      </c>
      <c r="AD1848" s="2">
        <v>2</v>
      </c>
      <c r="AE1848" s="2">
        <v>1</v>
      </c>
      <c r="AF1848" s="2">
        <v>0</v>
      </c>
      <c r="AG1848" s="16">
        <v>0</v>
      </c>
      <c r="AH1848" s="49" t="s">
        <v>574</v>
      </c>
      <c r="AI1848" s="49" t="s">
        <v>574</v>
      </c>
      <c r="AJ1848" s="49" t="s">
        <v>574</v>
      </c>
      <c r="AK1848" s="49" t="s">
        <v>574</v>
      </c>
      <c r="AL1848" s="49" t="s">
        <v>574</v>
      </c>
      <c r="AM1848" s="2">
        <f t="shared" si="202"/>
        <v>0</v>
      </c>
      <c r="AN1848" s="1">
        <v>47</v>
      </c>
      <c r="AO1848" s="2">
        <v>31.614999999999998</v>
      </c>
    </row>
    <row r="1849" spans="1:41" x14ac:dyDescent="0.3">
      <c r="A1849">
        <v>1890</v>
      </c>
      <c r="B1849">
        <v>1972</v>
      </c>
      <c r="C1849" s="1">
        <f t="shared" si="196"/>
        <v>52</v>
      </c>
      <c r="D1849" t="s">
        <v>25</v>
      </c>
      <c r="E1849" t="s">
        <v>36</v>
      </c>
      <c r="F1849" s="4" t="s">
        <v>32</v>
      </c>
      <c r="G1849" t="s">
        <v>32</v>
      </c>
      <c r="H1849" s="20">
        <v>42033</v>
      </c>
      <c r="I1849" s="2">
        <f t="shared" si="197"/>
        <v>42.033000000000001</v>
      </c>
      <c r="J1849" s="2">
        <v>1</v>
      </c>
      <c r="K1849" s="2">
        <v>1</v>
      </c>
      <c r="L1849" s="16">
        <f t="shared" si="198"/>
        <v>2</v>
      </c>
      <c r="M1849" s="6" t="s">
        <v>440</v>
      </c>
      <c r="N1849" s="4">
        <f t="shared" si="199"/>
        <v>2</v>
      </c>
      <c r="O1849" s="3">
        <f t="shared" si="200"/>
        <v>41171</v>
      </c>
      <c r="P1849" s="4" t="str" cm="1">
        <f t="array" ref="P1849:R1849">_xlfn.TEXTSPLIT(M1849,"/")</f>
        <v>9</v>
      </c>
      <c r="Q1849" s="4" t="str">
        <v>19</v>
      </c>
      <c r="R1849" s="4" t="str">
        <v>12</v>
      </c>
      <c r="S1849" s="5">
        <f t="shared" si="201"/>
        <v>41171</v>
      </c>
      <c r="T1849">
        <v>95</v>
      </c>
      <c r="U1849" s="14">
        <v>11</v>
      </c>
      <c r="V1849" s="14">
        <v>1</v>
      </c>
      <c r="W1849" s="14">
        <v>4</v>
      </c>
      <c r="X1849" s="14">
        <v>2</v>
      </c>
      <c r="Y1849" s="14">
        <v>0</v>
      </c>
      <c r="Z1849" s="14">
        <v>7</v>
      </c>
      <c r="AA1849" s="2">
        <v>1</v>
      </c>
      <c r="AB1849" s="2">
        <v>1</v>
      </c>
      <c r="AC1849" s="2">
        <v>2</v>
      </c>
      <c r="AD1849" s="2">
        <v>7</v>
      </c>
      <c r="AE1849" s="2">
        <v>0</v>
      </c>
      <c r="AF1849" s="2">
        <v>0</v>
      </c>
      <c r="AG1849" s="16">
        <v>0</v>
      </c>
      <c r="AH1849" s="49" t="s">
        <v>574</v>
      </c>
      <c r="AI1849" s="49" t="s">
        <v>574</v>
      </c>
      <c r="AJ1849" s="49" t="s">
        <v>574</v>
      </c>
      <c r="AK1849" s="49" t="s">
        <v>574</v>
      </c>
      <c r="AL1849" s="49" t="s">
        <v>574</v>
      </c>
      <c r="AM1849" s="2">
        <f t="shared" si="202"/>
        <v>0</v>
      </c>
      <c r="AN1849" s="1">
        <v>34</v>
      </c>
      <c r="AO1849" s="2">
        <v>25.443000000000001</v>
      </c>
    </row>
    <row r="1850" spans="1:41" hidden="1" x14ac:dyDescent="0.3">
      <c r="A1850">
        <v>1880</v>
      </c>
      <c r="B1850">
        <v>1960</v>
      </c>
      <c r="C1850" s="1">
        <f t="shared" si="196"/>
        <v>64</v>
      </c>
      <c r="D1850" t="s">
        <v>40</v>
      </c>
      <c r="E1850" t="s">
        <v>34</v>
      </c>
      <c r="F1850" s="4" t="s">
        <v>32</v>
      </c>
      <c r="G1850" t="s">
        <v>32</v>
      </c>
      <c r="H1850" s="20">
        <v>53537</v>
      </c>
      <c r="I1850" s="2">
        <f t="shared" si="197"/>
        <v>53.536999999999999</v>
      </c>
      <c r="J1850" s="2">
        <v>1</v>
      </c>
      <c r="K1850" s="2">
        <v>1</v>
      </c>
      <c r="L1850" s="16">
        <f t="shared" si="198"/>
        <v>2</v>
      </c>
      <c r="M1850" s="6" t="s">
        <v>136</v>
      </c>
      <c r="N1850" s="4">
        <f t="shared" si="199"/>
        <v>2</v>
      </c>
      <c r="O1850" s="3">
        <f t="shared" si="200"/>
        <v>41669</v>
      </c>
      <c r="P1850" s="4" t="str" cm="1">
        <f t="array" ref="P1850:R1850">_xlfn.TEXTSPLIT(M1850,"/")</f>
        <v>1</v>
      </c>
      <c r="Q1850" s="4" t="str">
        <v>30</v>
      </c>
      <c r="R1850" s="4" t="str">
        <v>14</v>
      </c>
      <c r="S1850" s="5">
        <f t="shared" si="201"/>
        <v>41669</v>
      </c>
      <c r="T1850">
        <v>17</v>
      </c>
      <c r="U1850" s="14">
        <v>81</v>
      </c>
      <c r="V1850" s="14">
        <v>0</v>
      </c>
      <c r="W1850" s="14">
        <v>6</v>
      </c>
      <c r="X1850" s="14">
        <v>0</v>
      </c>
      <c r="Y1850" s="14">
        <v>0</v>
      </c>
      <c r="Z1850" s="14">
        <v>6</v>
      </c>
      <c r="AA1850" s="2">
        <v>2</v>
      </c>
      <c r="AB1850" s="2">
        <v>2</v>
      </c>
      <c r="AC1850" s="2">
        <v>3</v>
      </c>
      <c r="AD1850" s="2">
        <v>5</v>
      </c>
      <c r="AE1850" s="2">
        <v>0</v>
      </c>
      <c r="AF1850" s="2">
        <v>0</v>
      </c>
      <c r="AG1850" s="16">
        <v>0</v>
      </c>
      <c r="AH1850" s="49" t="s">
        <v>574</v>
      </c>
      <c r="AI1850" s="49" t="s">
        <v>574</v>
      </c>
      <c r="AJ1850" s="49" t="s">
        <v>574</v>
      </c>
      <c r="AK1850" s="49" t="s">
        <v>574</v>
      </c>
      <c r="AL1850" s="49" t="s">
        <v>574</v>
      </c>
      <c r="AM1850" s="2">
        <f t="shared" si="202"/>
        <v>0</v>
      </c>
      <c r="AN1850" s="1">
        <v>42</v>
      </c>
      <c r="AO1850" s="2">
        <v>24.335999999999999</v>
      </c>
    </row>
    <row r="1851" spans="1:41" x14ac:dyDescent="0.3">
      <c r="A1851">
        <v>1878</v>
      </c>
      <c r="B1851">
        <v>1986</v>
      </c>
      <c r="C1851" s="1">
        <f t="shared" si="196"/>
        <v>38</v>
      </c>
      <c r="D1851" t="s">
        <v>25</v>
      </c>
      <c r="E1851" t="s">
        <v>36</v>
      </c>
      <c r="F1851" s="4" t="s">
        <v>29</v>
      </c>
      <c r="G1851" t="s">
        <v>29</v>
      </c>
      <c r="H1851" s="20">
        <v>23148</v>
      </c>
      <c r="I1851" s="2">
        <f t="shared" si="197"/>
        <v>23.148</v>
      </c>
      <c r="J1851" s="2">
        <v>0</v>
      </c>
      <c r="K1851" s="2">
        <v>0</v>
      </c>
      <c r="L1851" s="16">
        <f t="shared" si="198"/>
        <v>0</v>
      </c>
      <c r="M1851" s="6" t="s">
        <v>407</v>
      </c>
      <c r="N1851" s="4">
        <f t="shared" si="199"/>
        <v>2</v>
      </c>
      <c r="O1851" s="3">
        <f t="shared" si="200"/>
        <v>41688</v>
      </c>
      <c r="P1851" s="4" t="str" cm="1">
        <f t="array" ref="P1851:R1851">_xlfn.TEXTSPLIT(M1851,"/")</f>
        <v>2</v>
      </c>
      <c r="Q1851" s="4" t="str">
        <v>18</v>
      </c>
      <c r="R1851" s="4" t="str">
        <v>14</v>
      </c>
      <c r="S1851" s="5">
        <f t="shared" si="201"/>
        <v>41688</v>
      </c>
      <c r="T1851">
        <v>83</v>
      </c>
      <c r="U1851" s="14">
        <v>4</v>
      </c>
      <c r="V1851" s="14">
        <v>6</v>
      </c>
      <c r="W1851" s="14">
        <v>8</v>
      </c>
      <c r="X1851" s="14">
        <v>6</v>
      </c>
      <c r="Y1851" s="14">
        <v>3</v>
      </c>
      <c r="Z1851" s="14">
        <v>10</v>
      </c>
      <c r="AA1851" s="2">
        <v>1</v>
      </c>
      <c r="AB1851" s="2">
        <v>2</v>
      </c>
      <c r="AC1851" s="2">
        <v>3</v>
      </c>
      <c r="AD1851" s="2">
        <v>7</v>
      </c>
      <c r="AE1851" s="2">
        <v>0</v>
      </c>
      <c r="AF1851" s="2">
        <v>0</v>
      </c>
      <c r="AG1851" s="16">
        <v>0</v>
      </c>
      <c r="AH1851" s="49" t="s">
        <v>574</v>
      </c>
      <c r="AI1851" s="49" t="s">
        <v>574</v>
      </c>
      <c r="AJ1851" s="49" t="s">
        <v>574</v>
      </c>
      <c r="AK1851" s="49" t="s">
        <v>574</v>
      </c>
      <c r="AL1851" s="49" t="s">
        <v>574</v>
      </c>
      <c r="AM1851" s="2">
        <f t="shared" si="202"/>
        <v>0</v>
      </c>
      <c r="AN1851" s="1">
        <v>53</v>
      </c>
      <c r="AO1851" s="2">
        <v>23.161999999999999</v>
      </c>
    </row>
    <row r="1852" spans="1:41" hidden="1" x14ac:dyDescent="0.3">
      <c r="A1852">
        <v>1876</v>
      </c>
      <c r="B1852">
        <v>1991</v>
      </c>
      <c r="C1852" s="1">
        <f t="shared" si="196"/>
        <v>33</v>
      </c>
      <c r="D1852" t="s">
        <v>40</v>
      </c>
      <c r="E1852" t="s">
        <v>22</v>
      </c>
      <c r="F1852" s="4" t="s">
        <v>29</v>
      </c>
      <c r="G1852" t="s">
        <v>29</v>
      </c>
      <c r="H1852" s="20">
        <v>18929</v>
      </c>
      <c r="I1852" s="2">
        <f t="shared" si="197"/>
        <v>18.928999999999998</v>
      </c>
      <c r="J1852" s="2">
        <v>0</v>
      </c>
      <c r="K1852" s="2">
        <v>0</v>
      </c>
      <c r="L1852" s="16">
        <f t="shared" si="198"/>
        <v>0</v>
      </c>
      <c r="M1852" s="6" t="s">
        <v>190</v>
      </c>
      <c r="N1852" s="4">
        <f t="shared" si="199"/>
        <v>2</v>
      </c>
      <c r="O1852" s="3">
        <f t="shared" si="200"/>
        <v>41321</v>
      </c>
      <c r="P1852" s="4" t="str" cm="1">
        <f t="array" ref="P1852:R1852">_xlfn.TEXTSPLIT(M1852,"/")</f>
        <v>2</v>
      </c>
      <c r="Q1852" s="4" t="str">
        <v>16</v>
      </c>
      <c r="R1852" s="4" t="str">
        <v>13</v>
      </c>
      <c r="S1852" s="5">
        <f t="shared" si="201"/>
        <v>41321</v>
      </c>
      <c r="T1852">
        <v>15</v>
      </c>
      <c r="U1852" s="14">
        <v>32</v>
      </c>
      <c r="V1852" s="14">
        <v>0</v>
      </c>
      <c r="W1852" s="14">
        <v>8</v>
      </c>
      <c r="X1852" s="14">
        <v>23</v>
      </c>
      <c r="Y1852" s="14">
        <v>4</v>
      </c>
      <c r="Z1852" s="14">
        <v>18</v>
      </c>
      <c r="AA1852" s="2">
        <v>1</v>
      </c>
      <c r="AB1852" s="2">
        <v>1</v>
      </c>
      <c r="AC1852" s="2">
        <v>4</v>
      </c>
      <c r="AD1852" s="2">
        <v>6</v>
      </c>
      <c r="AE1852" s="2">
        <v>0</v>
      </c>
      <c r="AF1852" s="2">
        <v>0</v>
      </c>
      <c r="AG1852" s="16">
        <v>0</v>
      </c>
      <c r="AH1852" s="49" t="s">
        <v>574</v>
      </c>
      <c r="AI1852" s="49" t="s">
        <v>574</v>
      </c>
      <c r="AJ1852" s="49" t="s">
        <v>574</v>
      </c>
      <c r="AK1852" s="49" t="s">
        <v>574</v>
      </c>
      <c r="AL1852" s="49" t="s">
        <v>574</v>
      </c>
      <c r="AM1852" s="2">
        <f t="shared" si="202"/>
        <v>0</v>
      </c>
      <c r="AN1852" s="1">
        <v>44</v>
      </c>
      <c r="AO1852" s="2">
        <v>17.687999999999999</v>
      </c>
    </row>
    <row r="1853" spans="1:41" x14ac:dyDescent="0.3">
      <c r="A1853">
        <v>1867</v>
      </c>
      <c r="B1853">
        <v>1958</v>
      </c>
      <c r="C1853" s="1">
        <f t="shared" si="196"/>
        <v>66</v>
      </c>
      <c r="D1853" t="s">
        <v>25</v>
      </c>
      <c r="E1853" t="s">
        <v>22</v>
      </c>
      <c r="F1853" s="4" t="s">
        <v>26</v>
      </c>
      <c r="G1853" t="s">
        <v>26</v>
      </c>
      <c r="H1853" s="20">
        <v>64849</v>
      </c>
      <c r="I1853" s="2">
        <f t="shared" si="197"/>
        <v>64.849000000000004</v>
      </c>
      <c r="J1853" s="2">
        <v>0</v>
      </c>
      <c r="K1853" s="2">
        <v>0</v>
      </c>
      <c r="L1853" s="16">
        <f t="shared" si="198"/>
        <v>0</v>
      </c>
      <c r="M1853" s="6" t="s">
        <v>200</v>
      </c>
      <c r="N1853" s="4">
        <f t="shared" si="199"/>
        <v>2</v>
      </c>
      <c r="O1853" s="3">
        <f t="shared" si="200"/>
        <v>41226</v>
      </c>
      <c r="P1853" s="4" t="str" cm="1">
        <f t="array" ref="P1853:R1853">_xlfn.TEXTSPLIT(M1853,"/")</f>
        <v>11</v>
      </c>
      <c r="Q1853" s="4" t="str">
        <v>13</v>
      </c>
      <c r="R1853" s="4" t="str">
        <v>12</v>
      </c>
      <c r="S1853" s="5">
        <f t="shared" si="201"/>
        <v>41226</v>
      </c>
      <c r="T1853">
        <v>42</v>
      </c>
      <c r="U1853" s="14">
        <v>652</v>
      </c>
      <c r="V1853" s="14">
        <v>48</v>
      </c>
      <c r="W1853" s="14">
        <v>350</v>
      </c>
      <c r="X1853" s="14">
        <v>94</v>
      </c>
      <c r="Y1853" s="14">
        <v>84</v>
      </c>
      <c r="Z1853" s="14">
        <v>108</v>
      </c>
      <c r="AA1853" s="2">
        <v>1</v>
      </c>
      <c r="AB1853" s="2">
        <v>9</v>
      </c>
      <c r="AC1853" s="2">
        <v>6</v>
      </c>
      <c r="AD1853" s="2">
        <v>5</v>
      </c>
      <c r="AE1853" s="2">
        <v>1</v>
      </c>
      <c r="AF1853" s="2">
        <v>0</v>
      </c>
      <c r="AG1853" s="16">
        <v>0</v>
      </c>
      <c r="AH1853" s="49" t="s">
        <v>574</v>
      </c>
      <c r="AI1853" s="49" t="s">
        <v>574</v>
      </c>
      <c r="AJ1853" s="49" t="s">
        <v>574</v>
      </c>
      <c r="AK1853" s="49" t="s">
        <v>574</v>
      </c>
      <c r="AL1853" s="49" t="s">
        <v>574</v>
      </c>
      <c r="AM1853" s="2">
        <f t="shared" si="202"/>
        <v>0</v>
      </c>
      <c r="AN1853" s="1">
        <v>39</v>
      </c>
      <c r="AO1853" s="2">
        <v>11.012</v>
      </c>
    </row>
    <row r="1854" spans="1:41" hidden="1" x14ac:dyDescent="0.3">
      <c r="A1854">
        <v>1859</v>
      </c>
      <c r="B1854">
        <v>1973</v>
      </c>
      <c r="C1854" s="1">
        <f t="shared" si="196"/>
        <v>51</v>
      </c>
      <c r="D1854" t="s">
        <v>38</v>
      </c>
      <c r="E1854" t="s">
        <v>42</v>
      </c>
      <c r="F1854" s="4" t="s">
        <v>29</v>
      </c>
      <c r="G1854" t="s">
        <v>29</v>
      </c>
      <c r="H1854" s="20">
        <v>75251</v>
      </c>
      <c r="I1854" s="2">
        <f t="shared" si="197"/>
        <v>75.251000000000005</v>
      </c>
      <c r="J1854" s="2">
        <v>0</v>
      </c>
      <c r="K1854" s="2">
        <v>0</v>
      </c>
      <c r="L1854" s="16">
        <f t="shared" si="198"/>
        <v>0</v>
      </c>
      <c r="M1854" s="6" t="s">
        <v>308</v>
      </c>
      <c r="N1854" s="4">
        <f t="shared" si="199"/>
        <v>2</v>
      </c>
      <c r="O1854" s="3">
        <f t="shared" si="200"/>
        <v>41148</v>
      </c>
      <c r="P1854" s="4" t="str" cm="1">
        <f t="array" ref="P1854:R1854">_xlfn.TEXTSPLIT(M1854,"/")</f>
        <v>8</v>
      </c>
      <c r="Q1854" s="4" t="str">
        <v>27</v>
      </c>
      <c r="R1854" s="4" t="str">
        <v>12</v>
      </c>
      <c r="S1854" s="5">
        <f t="shared" si="201"/>
        <v>41148</v>
      </c>
      <c r="T1854">
        <v>34</v>
      </c>
      <c r="U1854" s="14">
        <v>721</v>
      </c>
      <c r="V1854" s="14">
        <v>111</v>
      </c>
      <c r="W1854" s="14">
        <v>925</v>
      </c>
      <c r="X1854" s="14">
        <v>97</v>
      </c>
      <c r="Y1854" s="14">
        <v>18</v>
      </c>
      <c r="Z1854" s="14">
        <v>18</v>
      </c>
      <c r="AA1854" s="2">
        <v>1</v>
      </c>
      <c r="AB1854" s="2">
        <v>7</v>
      </c>
      <c r="AC1854" s="2">
        <v>5</v>
      </c>
      <c r="AD1854" s="2">
        <v>5</v>
      </c>
      <c r="AE1854" s="2">
        <v>1</v>
      </c>
      <c r="AF1854" s="2">
        <v>0</v>
      </c>
      <c r="AG1854" s="16">
        <v>0</v>
      </c>
      <c r="AH1854" s="49" t="s">
        <v>574</v>
      </c>
      <c r="AI1854" s="49" t="s">
        <v>574</v>
      </c>
      <c r="AJ1854" s="49" t="s">
        <v>574</v>
      </c>
      <c r="AK1854" s="49" t="s">
        <v>574</v>
      </c>
      <c r="AL1854" s="49" t="s">
        <v>574</v>
      </c>
      <c r="AM1854" s="2">
        <f t="shared" si="202"/>
        <v>0</v>
      </c>
      <c r="AN1854" s="1">
        <v>59</v>
      </c>
      <c r="AO1854" s="2">
        <v>82.224000000000004</v>
      </c>
    </row>
    <row r="1855" spans="1:41" x14ac:dyDescent="0.3">
      <c r="A1855">
        <v>1857</v>
      </c>
      <c r="B1855">
        <v>1953</v>
      </c>
      <c r="C1855" s="1">
        <f t="shared" si="196"/>
        <v>71</v>
      </c>
      <c r="D1855" t="s">
        <v>25</v>
      </c>
      <c r="E1855" t="s">
        <v>22</v>
      </c>
      <c r="F1855" s="4" t="s">
        <v>26</v>
      </c>
      <c r="G1855" t="s">
        <v>26</v>
      </c>
      <c r="H1855" s="20">
        <v>47139</v>
      </c>
      <c r="I1855" s="2">
        <f t="shared" si="197"/>
        <v>47.139000000000003</v>
      </c>
      <c r="J1855" s="2">
        <v>1</v>
      </c>
      <c r="K1855" s="2">
        <v>1</v>
      </c>
      <c r="L1855" s="16">
        <f t="shared" si="198"/>
        <v>2</v>
      </c>
      <c r="M1855" s="7">
        <v>41793</v>
      </c>
      <c r="N1855" s="4">
        <f t="shared" si="199"/>
        <v>1</v>
      </c>
      <c r="O1855" s="3">
        <f t="shared" si="200"/>
        <v>41793</v>
      </c>
      <c r="P1855" s="4" t="str" cm="1">
        <f t="array" ref="P1855">_xlfn.TEXTSPLIT(M1855,"/")</f>
        <v>41793</v>
      </c>
      <c r="Q1855" s="5"/>
      <c r="R1855" s="5"/>
      <c r="S1855" s="5" t="e">
        <f t="shared" si="201"/>
        <v>#NUM!</v>
      </c>
      <c r="T1855">
        <v>2</v>
      </c>
      <c r="U1855" s="14">
        <v>46</v>
      </c>
      <c r="V1855" s="14">
        <v>0</v>
      </c>
      <c r="W1855" s="14">
        <v>12</v>
      </c>
      <c r="X1855" s="14">
        <v>0</v>
      </c>
      <c r="Y1855" s="14">
        <v>2</v>
      </c>
      <c r="Z1855" s="14">
        <v>23</v>
      </c>
      <c r="AA1855" s="2">
        <v>2</v>
      </c>
      <c r="AB1855" s="2">
        <v>2</v>
      </c>
      <c r="AC1855" s="2">
        <v>2</v>
      </c>
      <c r="AD1855" s="2">
        <v>7</v>
      </c>
      <c r="AE1855" s="2">
        <v>1</v>
      </c>
      <c r="AF1855" s="2">
        <v>0</v>
      </c>
      <c r="AG1855" s="16">
        <v>0</v>
      </c>
      <c r="AH1855" s="49" t="s">
        <v>574</v>
      </c>
      <c r="AI1855" s="49" t="s">
        <v>574</v>
      </c>
      <c r="AJ1855" s="49" t="s">
        <v>574</v>
      </c>
      <c r="AK1855" s="49" t="s">
        <v>574</v>
      </c>
      <c r="AL1855" s="49" t="s">
        <v>574</v>
      </c>
      <c r="AM1855" s="2">
        <f t="shared" si="202"/>
        <v>0</v>
      </c>
      <c r="AN1855" s="1">
        <v>65</v>
      </c>
      <c r="AO1855" s="2">
        <v>80.995000000000005</v>
      </c>
    </row>
    <row r="1856" spans="1:41" hidden="1" x14ac:dyDescent="0.3">
      <c r="A1856">
        <v>1839</v>
      </c>
      <c r="B1856">
        <v>1975</v>
      </c>
      <c r="C1856" s="1">
        <f t="shared" si="196"/>
        <v>49</v>
      </c>
      <c r="D1856" t="s">
        <v>40</v>
      </c>
      <c r="E1856" t="s">
        <v>22</v>
      </c>
      <c r="F1856" s="4" t="s">
        <v>26</v>
      </c>
      <c r="G1856" t="s">
        <v>26</v>
      </c>
      <c r="H1856" s="20">
        <v>43322</v>
      </c>
      <c r="I1856" s="2">
        <f t="shared" si="197"/>
        <v>43.322000000000003</v>
      </c>
      <c r="J1856" s="2">
        <v>0</v>
      </c>
      <c r="K1856" s="2">
        <v>0</v>
      </c>
      <c r="L1856" s="16">
        <f t="shared" si="198"/>
        <v>0</v>
      </c>
      <c r="M1856" s="6" t="s">
        <v>94</v>
      </c>
      <c r="N1856" s="4">
        <f t="shared" si="199"/>
        <v>2</v>
      </c>
      <c r="O1856" s="3">
        <f t="shared" si="200"/>
        <v>41750</v>
      </c>
      <c r="P1856" s="4" t="str" cm="1">
        <f t="array" ref="P1856:R1856">_xlfn.TEXTSPLIT(M1856,"/")</f>
        <v>4</v>
      </c>
      <c r="Q1856" s="4" t="str">
        <v>21</v>
      </c>
      <c r="R1856" s="4" t="str">
        <v>14</v>
      </c>
      <c r="S1856" s="5">
        <f t="shared" si="201"/>
        <v>41750</v>
      </c>
      <c r="T1856">
        <v>25</v>
      </c>
      <c r="U1856" s="14">
        <v>56</v>
      </c>
      <c r="V1856" s="14">
        <v>7</v>
      </c>
      <c r="W1856" s="14">
        <v>48</v>
      </c>
      <c r="X1856" s="14">
        <v>10</v>
      </c>
      <c r="Y1856" s="14">
        <v>2</v>
      </c>
      <c r="Z1856" s="14">
        <v>18</v>
      </c>
      <c r="AA1856" s="2">
        <v>1</v>
      </c>
      <c r="AB1856" s="2">
        <v>3</v>
      </c>
      <c r="AC1856" s="2">
        <v>4</v>
      </c>
      <c r="AD1856" s="2">
        <v>7</v>
      </c>
      <c r="AE1856" s="2">
        <v>0</v>
      </c>
      <c r="AF1856" s="2">
        <v>0</v>
      </c>
      <c r="AG1856" s="16">
        <v>0</v>
      </c>
      <c r="AH1856" s="49" t="s">
        <v>574</v>
      </c>
      <c r="AI1856" s="49" t="s">
        <v>574</v>
      </c>
      <c r="AJ1856" s="49" t="s">
        <v>574</v>
      </c>
      <c r="AK1856" s="49" t="s">
        <v>574</v>
      </c>
      <c r="AL1856" s="49" t="s">
        <v>574</v>
      </c>
      <c r="AM1856" s="2">
        <f t="shared" si="202"/>
        <v>0</v>
      </c>
      <c r="AN1856" s="1">
        <v>52</v>
      </c>
      <c r="AO1856" s="2">
        <v>78.641999999999996</v>
      </c>
    </row>
    <row r="1857" spans="1:41" hidden="1" x14ac:dyDescent="0.3">
      <c r="A1857">
        <v>1834</v>
      </c>
      <c r="B1857">
        <v>1979</v>
      </c>
      <c r="C1857" s="1">
        <f t="shared" si="196"/>
        <v>45</v>
      </c>
      <c r="D1857" t="s">
        <v>47</v>
      </c>
      <c r="E1857" t="s">
        <v>42</v>
      </c>
      <c r="F1857" s="4" t="s">
        <v>26</v>
      </c>
      <c r="G1857" t="s">
        <v>26</v>
      </c>
      <c r="H1857" s="20">
        <v>35544</v>
      </c>
      <c r="I1857" s="2">
        <f t="shared" si="197"/>
        <v>35.543999999999997</v>
      </c>
      <c r="J1857" s="2">
        <v>1</v>
      </c>
      <c r="K1857" s="2">
        <v>0</v>
      </c>
      <c r="L1857" s="16">
        <f t="shared" si="198"/>
        <v>1</v>
      </c>
      <c r="M1857" s="7">
        <v>41854</v>
      </c>
      <c r="N1857" s="4">
        <f t="shared" si="199"/>
        <v>1</v>
      </c>
      <c r="O1857" s="3">
        <f t="shared" si="200"/>
        <v>41854</v>
      </c>
      <c r="P1857" s="4" t="str" cm="1">
        <f t="array" ref="P1857">_xlfn.TEXTSPLIT(M1857,"/")</f>
        <v>41854</v>
      </c>
      <c r="Q1857" s="5"/>
      <c r="R1857" s="5"/>
      <c r="S1857" s="5" t="e">
        <f t="shared" si="201"/>
        <v>#NUM!</v>
      </c>
      <c r="T1857">
        <v>77</v>
      </c>
      <c r="U1857" s="14">
        <v>30</v>
      </c>
      <c r="V1857" s="14">
        <v>5</v>
      </c>
      <c r="W1857" s="14">
        <v>23</v>
      </c>
      <c r="X1857" s="14">
        <v>4</v>
      </c>
      <c r="Y1857" s="14">
        <v>1</v>
      </c>
      <c r="Z1857" s="14">
        <v>4</v>
      </c>
      <c r="AA1857" s="2">
        <v>1</v>
      </c>
      <c r="AB1857" s="2">
        <v>2</v>
      </c>
      <c r="AC1857" s="2">
        <v>3</v>
      </c>
      <c r="AD1857" s="2">
        <v>7</v>
      </c>
      <c r="AE1857" s="2">
        <v>0</v>
      </c>
      <c r="AF1857" s="2">
        <v>0</v>
      </c>
      <c r="AG1857" s="16">
        <v>0</v>
      </c>
      <c r="AH1857" s="49" t="s">
        <v>574</v>
      </c>
      <c r="AI1857" s="49" t="s">
        <v>574</v>
      </c>
      <c r="AJ1857" s="49" t="s">
        <v>574</v>
      </c>
      <c r="AK1857" s="49" t="s">
        <v>574</v>
      </c>
      <c r="AL1857" s="49" t="s">
        <v>574</v>
      </c>
      <c r="AM1857" s="2">
        <f t="shared" si="202"/>
        <v>0</v>
      </c>
      <c r="AN1857" s="1">
        <v>61</v>
      </c>
      <c r="AO1857" s="2">
        <v>75.072000000000003</v>
      </c>
    </row>
    <row r="1858" spans="1:41" x14ac:dyDescent="0.3">
      <c r="A1858">
        <v>1833</v>
      </c>
      <c r="B1858">
        <v>1975</v>
      </c>
      <c r="C1858" s="1">
        <f t="shared" ref="C1858:C1921" si="203">2024-B1858</f>
        <v>49</v>
      </c>
      <c r="D1858" t="s">
        <v>25</v>
      </c>
      <c r="E1858" t="s">
        <v>34</v>
      </c>
      <c r="F1858" s="4" t="s">
        <v>26</v>
      </c>
      <c r="G1858" t="s">
        <v>26</v>
      </c>
      <c r="H1858" s="20">
        <v>39190</v>
      </c>
      <c r="I1858" s="2">
        <f t="shared" ref="I1858:I1921" si="204">H1858/1000</f>
        <v>39.19</v>
      </c>
      <c r="J1858" s="2">
        <v>1</v>
      </c>
      <c r="K1858" s="2">
        <v>0</v>
      </c>
      <c r="L1858" s="16">
        <f t="shared" ref="L1858:L1921" si="205">K1858+J1858</f>
        <v>1</v>
      </c>
      <c r="M1858" s="6" t="s">
        <v>435</v>
      </c>
      <c r="N1858" s="4">
        <f t="shared" ref="N1858:N1921" si="206">TYPE(M1858)</f>
        <v>2</v>
      </c>
      <c r="O1858" s="3">
        <f t="shared" ref="O1858:O1921" si="207">IF(N1858=2,S1858,M1858)</f>
        <v>41755</v>
      </c>
      <c r="P1858" s="4" t="str" cm="1">
        <f t="array" ref="P1858:R1858">_xlfn.TEXTSPLIT(M1858,"/")</f>
        <v>4</v>
      </c>
      <c r="Q1858" s="4" t="str">
        <v>26</v>
      </c>
      <c r="R1858" s="4" t="str">
        <v>14</v>
      </c>
      <c r="S1858" s="5">
        <f t="shared" ref="S1858:S1921" si="208">DATE(R1858+100,P1858,Q1858)</f>
        <v>41755</v>
      </c>
      <c r="T1858">
        <v>91</v>
      </c>
      <c r="U1858" s="14">
        <v>68</v>
      </c>
      <c r="V1858" s="14">
        <v>8</v>
      </c>
      <c r="W1858" s="14">
        <v>18</v>
      </c>
      <c r="X1858" s="14">
        <v>19</v>
      </c>
      <c r="Y1858" s="14">
        <v>8</v>
      </c>
      <c r="Z1858" s="14">
        <v>12</v>
      </c>
      <c r="AA1858" s="2">
        <v>2</v>
      </c>
      <c r="AB1858" s="2">
        <v>2</v>
      </c>
      <c r="AC1858" s="2">
        <v>4</v>
      </c>
      <c r="AD1858" s="2">
        <v>5</v>
      </c>
      <c r="AE1858" s="2">
        <v>0</v>
      </c>
      <c r="AF1858" s="2">
        <v>0</v>
      </c>
      <c r="AG1858" s="16">
        <v>0</v>
      </c>
      <c r="AH1858" s="49" t="s">
        <v>574</v>
      </c>
      <c r="AI1858" s="49" t="s">
        <v>574</v>
      </c>
      <c r="AJ1858" s="49" t="s">
        <v>574</v>
      </c>
      <c r="AK1858" s="49" t="s">
        <v>574</v>
      </c>
      <c r="AL1858" s="49" t="s">
        <v>574</v>
      </c>
      <c r="AM1858" s="2">
        <f t="shared" ref="AM1858:AM1921" si="209">SUM(AH1858:AL1858)-AG1858</f>
        <v>0</v>
      </c>
      <c r="AN1858" s="1">
        <v>68</v>
      </c>
      <c r="AO1858" s="2">
        <v>74.268000000000001</v>
      </c>
    </row>
    <row r="1859" spans="1:41" x14ac:dyDescent="0.3">
      <c r="A1859">
        <v>1829</v>
      </c>
      <c r="B1859">
        <v>1962</v>
      </c>
      <c r="C1859" s="1">
        <f t="shared" si="203"/>
        <v>62</v>
      </c>
      <c r="D1859" t="s">
        <v>25</v>
      </c>
      <c r="E1859" t="s">
        <v>34</v>
      </c>
      <c r="F1859" s="4" t="s">
        <v>23</v>
      </c>
      <c r="G1859" t="s">
        <v>23</v>
      </c>
      <c r="H1859" s="20">
        <v>54959</v>
      </c>
      <c r="I1859" s="2">
        <f t="shared" si="204"/>
        <v>54.959000000000003</v>
      </c>
      <c r="J1859" s="2">
        <v>0</v>
      </c>
      <c r="K1859" s="2">
        <v>1</v>
      </c>
      <c r="L1859" s="16">
        <f t="shared" si="205"/>
        <v>1</v>
      </c>
      <c r="M1859" s="6" t="s">
        <v>133</v>
      </c>
      <c r="N1859" s="4">
        <f t="shared" si="206"/>
        <v>2</v>
      </c>
      <c r="O1859" s="3">
        <f t="shared" si="207"/>
        <v>41293</v>
      </c>
      <c r="P1859" s="4" t="str" cm="1">
        <f t="array" ref="P1859:R1859">_xlfn.TEXTSPLIT(M1859,"/")</f>
        <v>1</v>
      </c>
      <c r="Q1859" s="4" t="str">
        <v>19</v>
      </c>
      <c r="R1859" s="4" t="str">
        <v>13</v>
      </c>
      <c r="S1859" s="5">
        <f t="shared" si="208"/>
        <v>41293</v>
      </c>
      <c r="T1859">
        <v>55</v>
      </c>
      <c r="U1859" s="14">
        <v>1148</v>
      </c>
      <c r="V1859" s="14">
        <v>0</v>
      </c>
      <c r="W1859" s="14">
        <v>60</v>
      </c>
      <c r="X1859" s="14">
        <v>0</v>
      </c>
      <c r="Y1859" s="14">
        <v>0</v>
      </c>
      <c r="Z1859" s="14">
        <v>24</v>
      </c>
      <c r="AA1859" s="2">
        <v>3</v>
      </c>
      <c r="AB1859" s="2">
        <v>9</v>
      </c>
      <c r="AC1859" s="2">
        <v>4</v>
      </c>
      <c r="AD1859" s="2">
        <v>7</v>
      </c>
      <c r="AE1859" s="2">
        <v>1</v>
      </c>
      <c r="AF1859" s="2">
        <v>0</v>
      </c>
      <c r="AG1859" s="16">
        <v>1</v>
      </c>
      <c r="AH1859" s="49" t="s">
        <v>574</v>
      </c>
      <c r="AI1859" s="49">
        <v>1</v>
      </c>
      <c r="AJ1859" s="49" t="s">
        <v>574</v>
      </c>
      <c r="AK1859" s="49" t="s">
        <v>574</v>
      </c>
      <c r="AL1859" s="49" t="s">
        <v>574</v>
      </c>
      <c r="AM1859" s="2">
        <f t="shared" si="209"/>
        <v>0</v>
      </c>
      <c r="AN1859" s="1">
        <v>44</v>
      </c>
      <c r="AO1859" s="2">
        <v>68.274000000000001</v>
      </c>
    </row>
    <row r="1860" spans="1:41" x14ac:dyDescent="0.3">
      <c r="A1860">
        <v>1826</v>
      </c>
      <c r="B1860">
        <v>1971</v>
      </c>
      <c r="C1860" s="1">
        <f t="shared" si="203"/>
        <v>53</v>
      </c>
      <c r="D1860" t="s">
        <v>25</v>
      </c>
      <c r="E1860" t="s">
        <v>22</v>
      </c>
      <c r="F1860" s="4" t="s">
        <v>23</v>
      </c>
      <c r="G1860" t="s">
        <v>23</v>
      </c>
      <c r="H1860" s="20">
        <v>84835</v>
      </c>
      <c r="I1860" s="2">
        <f t="shared" si="204"/>
        <v>84.834999999999994</v>
      </c>
      <c r="J1860" s="2">
        <v>0</v>
      </c>
      <c r="K1860" s="2">
        <v>0</v>
      </c>
      <c r="L1860" s="16">
        <f t="shared" si="205"/>
        <v>0</v>
      </c>
      <c r="M1860" s="6" t="s">
        <v>24</v>
      </c>
      <c r="N1860" s="4">
        <f t="shared" si="206"/>
        <v>2</v>
      </c>
      <c r="O1860" s="3">
        <f t="shared" si="207"/>
        <v>41806</v>
      </c>
      <c r="P1860" s="4" t="str" cm="1">
        <f t="array" ref="P1860:R1860">_xlfn.TEXTSPLIT(M1860,"/")</f>
        <v>6</v>
      </c>
      <c r="Q1860" s="4" t="str">
        <v>16</v>
      </c>
      <c r="R1860" s="5" t="str">
        <v>14</v>
      </c>
      <c r="S1860" s="5">
        <f t="shared" si="208"/>
        <v>41806</v>
      </c>
      <c r="T1860">
        <v>0</v>
      </c>
      <c r="U1860" s="14">
        <v>189</v>
      </c>
      <c r="V1860" s="14">
        <v>104</v>
      </c>
      <c r="W1860" s="14">
        <v>379</v>
      </c>
      <c r="X1860" s="14">
        <v>111</v>
      </c>
      <c r="Y1860" s="14">
        <v>189</v>
      </c>
      <c r="Z1860" s="14">
        <v>218</v>
      </c>
      <c r="AA1860" s="2">
        <v>1</v>
      </c>
      <c r="AB1860" s="2">
        <v>4</v>
      </c>
      <c r="AC1860" s="2">
        <v>6</v>
      </c>
      <c r="AD1860" s="2">
        <v>1</v>
      </c>
      <c r="AE1860" s="2">
        <v>1</v>
      </c>
      <c r="AF1860" s="2">
        <v>0</v>
      </c>
      <c r="AG1860" s="16">
        <v>0</v>
      </c>
      <c r="AH1860" s="49" t="s">
        <v>574</v>
      </c>
      <c r="AI1860" s="49" t="s">
        <v>574</v>
      </c>
      <c r="AJ1860" s="49" t="s">
        <v>574</v>
      </c>
      <c r="AK1860" s="49" t="s">
        <v>574</v>
      </c>
      <c r="AL1860" s="49" t="s">
        <v>574</v>
      </c>
      <c r="AM1860" s="2">
        <f t="shared" si="209"/>
        <v>0</v>
      </c>
      <c r="AN1860" s="1">
        <v>54</v>
      </c>
      <c r="AO1860" s="2">
        <v>66.581999999999994</v>
      </c>
    </row>
    <row r="1861" spans="1:41" hidden="1" x14ac:dyDescent="0.3">
      <c r="A1861">
        <v>1818</v>
      </c>
      <c r="B1861">
        <v>1972</v>
      </c>
      <c r="C1861" s="1">
        <f t="shared" si="203"/>
        <v>52</v>
      </c>
      <c r="D1861" t="s">
        <v>28</v>
      </c>
      <c r="E1861" t="s">
        <v>34</v>
      </c>
      <c r="F1861" s="4" t="s">
        <v>32</v>
      </c>
      <c r="G1861" t="s">
        <v>32</v>
      </c>
      <c r="H1861" s="20">
        <v>29732</v>
      </c>
      <c r="I1861" s="2">
        <f t="shared" si="204"/>
        <v>29.731999999999999</v>
      </c>
      <c r="J1861" s="2">
        <v>1</v>
      </c>
      <c r="K1861" s="2">
        <v>0</v>
      </c>
      <c r="L1861" s="16">
        <f t="shared" si="205"/>
        <v>1</v>
      </c>
      <c r="M1861" s="6" t="s">
        <v>241</v>
      </c>
      <c r="N1861" s="4">
        <f t="shared" si="206"/>
        <v>2</v>
      </c>
      <c r="O1861" s="3">
        <f t="shared" si="207"/>
        <v>41723</v>
      </c>
      <c r="P1861" s="4" t="str" cm="1">
        <f t="array" ref="P1861:R1861">_xlfn.TEXTSPLIT(M1861,"/")</f>
        <v>3</v>
      </c>
      <c r="Q1861" s="4" t="str">
        <v>25</v>
      </c>
      <c r="R1861" s="4" t="str">
        <v>14</v>
      </c>
      <c r="S1861" s="5">
        <f t="shared" si="208"/>
        <v>41723</v>
      </c>
      <c r="T1861">
        <v>23</v>
      </c>
      <c r="U1861" s="14">
        <v>25</v>
      </c>
      <c r="V1861" s="14">
        <v>0</v>
      </c>
      <c r="W1861" s="14">
        <v>8</v>
      </c>
      <c r="X1861" s="14">
        <v>0</v>
      </c>
      <c r="Y1861" s="14">
        <v>1</v>
      </c>
      <c r="Z1861" s="14">
        <v>4</v>
      </c>
      <c r="AA1861" s="2">
        <v>1</v>
      </c>
      <c r="AB1861" s="2">
        <v>2</v>
      </c>
      <c r="AC1861" s="2">
        <v>2</v>
      </c>
      <c r="AD1861" s="2">
        <v>9</v>
      </c>
      <c r="AE1861" s="2">
        <v>0</v>
      </c>
      <c r="AF1861" s="2">
        <v>0</v>
      </c>
      <c r="AG1861" s="16">
        <v>0</v>
      </c>
      <c r="AH1861" s="49" t="s">
        <v>574</v>
      </c>
      <c r="AI1861" s="49" t="s">
        <v>574</v>
      </c>
      <c r="AJ1861" s="49" t="s">
        <v>574</v>
      </c>
      <c r="AK1861" s="49" t="s">
        <v>574</v>
      </c>
      <c r="AL1861" s="49" t="s">
        <v>574</v>
      </c>
      <c r="AM1861" s="2">
        <f t="shared" si="209"/>
        <v>0</v>
      </c>
      <c r="AN1861" s="1">
        <v>63</v>
      </c>
      <c r="AO1861" s="2">
        <v>62.807000000000002</v>
      </c>
    </row>
    <row r="1862" spans="1:41" x14ac:dyDescent="0.3">
      <c r="A1862">
        <v>1802</v>
      </c>
      <c r="B1862">
        <v>1972</v>
      </c>
      <c r="C1862" s="1">
        <f t="shared" si="203"/>
        <v>52</v>
      </c>
      <c r="D1862" t="s">
        <v>25</v>
      </c>
      <c r="E1862" t="s">
        <v>22</v>
      </c>
      <c r="F1862" s="4" t="s">
        <v>29</v>
      </c>
      <c r="G1862" t="s">
        <v>29</v>
      </c>
      <c r="H1862" s="20">
        <v>64795</v>
      </c>
      <c r="I1862" s="2">
        <f t="shared" si="204"/>
        <v>64.795000000000002</v>
      </c>
      <c r="J1862" s="2">
        <v>0</v>
      </c>
      <c r="K1862" s="2">
        <v>1</v>
      </c>
      <c r="L1862" s="16">
        <f t="shared" si="205"/>
        <v>1</v>
      </c>
      <c r="M1862" s="6" t="s">
        <v>230</v>
      </c>
      <c r="N1862" s="4">
        <f t="shared" si="206"/>
        <v>2</v>
      </c>
      <c r="O1862" s="3">
        <f t="shared" si="207"/>
        <v>41291</v>
      </c>
      <c r="P1862" s="4" t="str" cm="1">
        <f t="array" ref="P1862:R1862">_xlfn.TEXTSPLIT(M1862,"/")</f>
        <v>1</v>
      </c>
      <c r="Q1862" s="4" t="str">
        <v>17</v>
      </c>
      <c r="R1862" s="4" t="str">
        <v>13</v>
      </c>
      <c r="S1862" s="5">
        <f t="shared" si="208"/>
        <v>41291</v>
      </c>
      <c r="T1862">
        <v>23</v>
      </c>
      <c r="U1862" s="14">
        <v>412</v>
      </c>
      <c r="V1862" s="14">
        <v>5</v>
      </c>
      <c r="W1862" s="14">
        <v>119</v>
      </c>
      <c r="X1862" s="14">
        <v>38</v>
      </c>
      <c r="Y1862" s="14">
        <v>29</v>
      </c>
      <c r="Z1862" s="14">
        <v>77</v>
      </c>
      <c r="AA1862" s="2">
        <v>3</v>
      </c>
      <c r="AB1862" s="2">
        <v>3</v>
      </c>
      <c r="AC1862" s="2">
        <v>12</v>
      </c>
      <c r="AD1862" s="2">
        <v>2</v>
      </c>
      <c r="AE1862" s="2">
        <v>0</v>
      </c>
      <c r="AF1862" s="2">
        <v>0</v>
      </c>
      <c r="AG1862" s="16">
        <v>0</v>
      </c>
      <c r="AH1862" s="49" t="s">
        <v>574</v>
      </c>
      <c r="AI1862" s="49" t="s">
        <v>574</v>
      </c>
      <c r="AJ1862" s="49" t="s">
        <v>574</v>
      </c>
      <c r="AK1862" s="49" t="s">
        <v>574</v>
      </c>
      <c r="AL1862" s="49" t="s">
        <v>574</v>
      </c>
      <c r="AM1862" s="2">
        <f t="shared" si="209"/>
        <v>0</v>
      </c>
      <c r="AN1862" s="1">
        <v>63</v>
      </c>
      <c r="AO1862" s="2">
        <v>62.807000000000002</v>
      </c>
    </row>
    <row r="1863" spans="1:41" x14ac:dyDescent="0.3">
      <c r="A1863">
        <v>1777</v>
      </c>
      <c r="B1863">
        <v>1981</v>
      </c>
      <c r="C1863" s="1">
        <f t="shared" si="203"/>
        <v>43</v>
      </c>
      <c r="D1863" t="s">
        <v>25</v>
      </c>
      <c r="E1863" t="s">
        <v>66</v>
      </c>
      <c r="F1863" s="4" t="s">
        <v>29</v>
      </c>
      <c r="G1863" t="s">
        <v>29</v>
      </c>
      <c r="H1863" s="20">
        <v>25965</v>
      </c>
      <c r="I1863" s="2">
        <f t="shared" si="204"/>
        <v>25.965</v>
      </c>
      <c r="J1863" s="2">
        <v>0</v>
      </c>
      <c r="K1863" s="2">
        <v>0</v>
      </c>
      <c r="L1863" s="16">
        <f t="shared" si="205"/>
        <v>0</v>
      </c>
      <c r="M1863" s="7">
        <v>41099</v>
      </c>
      <c r="N1863" s="4">
        <f t="shared" si="206"/>
        <v>1</v>
      </c>
      <c r="O1863" s="3">
        <f t="shared" si="207"/>
        <v>41099</v>
      </c>
      <c r="P1863" s="4" t="str" cm="1">
        <f t="array" ref="P1863">_xlfn.TEXTSPLIT(M1863,"/")</f>
        <v>41099</v>
      </c>
      <c r="Q1863" s="5"/>
      <c r="R1863" s="5"/>
      <c r="S1863" s="5" t="e">
        <f t="shared" si="208"/>
        <v>#NUM!</v>
      </c>
      <c r="T1863">
        <v>29</v>
      </c>
      <c r="U1863" s="14">
        <v>2</v>
      </c>
      <c r="V1863" s="14">
        <v>2</v>
      </c>
      <c r="W1863" s="14">
        <v>11</v>
      </c>
      <c r="X1863" s="14">
        <v>41</v>
      </c>
      <c r="Y1863" s="14">
        <v>7</v>
      </c>
      <c r="Z1863" s="14">
        <v>11</v>
      </c>
      <c r="AA1863" s="2">
        <v>1</v>
      </c>
      <c r="AB1863" s="2">
        <v>2</v>
      </c>
      <c r="AC1863" s="2">
        <v>3</v>
      </c>
      <c r="AD1863" s="2">
        <v>8</v>
      </c>
      <c r="AE1863" s="2">
        <v>0</v>
      </c>
      <c r="AF1863" s="2">
        <v>0</v>
      </c>
      <c r="AG1863" s="16">
        <v>0</v>
      </c>
      <c r="AH1863" s="49" t="s">
        <v>574</v>
      </c>
      <c r="AI1863" s="49" t="s">
        <v>574</v>
      </c>
      <c r="AJ1863" s="49" t="s">
        <v>574</v>
      </c>
      <c r="AK1863" s="49" t="s">
        <v>574</v>
      </c>
      <c r="AL1863" s="49" t="s">
        <v>574</v>
      </c>
      <c r="AM1863" s="2">
        <f t="shared" si="209"/>
        <v>0</v>
      </c>
      <c r="AN1863" s="1">
        <v>49</v>
      </c>
      <c r="AO1863" s="2">
        <v>61.917000000000002</v>
      </c>
    </row>
    <row r="1864" spans="1:41" hidden="1" x14ac:dyDescent="0.3">
      <c r="A1864">
        <v>1773</v>
      </c>
      <c r="B1864">
        <v>1979</v>
      </c>
      <c r="C1864" s="1">
        <f t="shared" si="203"/>
        <v>45</v>
      </c>
      <c r="D1864" t="s">
        <v>47</v>
      </c>
      <c r="E1864" t="s">
        <v>36</v>
      </c>
      <c r="F1864" s="4" t="s">
        <v>29</v>
      </c>
      <c r="G1864" t="s">
        <v>29</v>
      </c>
      <c r="H1864" s="20">
        <v>12393</v>
      </c>
      <c r="I1864" s="2">
        <f t="shared" si="204"/>
        <v>12.393000000000001</v>
      </c>
      <c r="J1864" s="2">
        <v>0</v>
      </c>
      <c r="K1864" s="2">
        <v>0</v>
      </c>
      <c r="L1864" s="16">
        <f t="shared" si="205"/>
        <v>0</v>
      </c>
      <c r="M1864" s="7">
        <v>41011</v>
      </c>
      <c r="N1864" s="4">
        <f t="shared" si="206"/>
        <v>1</v>
      </c>
      <c r="O1864" s="3">
        <f t="shared" si="207"/>
        <v>41011</v>
      </c>
      <c r="P1864" s="4" t="str" cm="1">
        <f t="array" ref="P1864">_xlfn.TEXTSPLIT(M1864,"/")</f>
        <v>41011</v>
      </c>
      <c r="Q1864" s="5"/>
      <c r="R1864" s="5"/>
      <c r="S1864" s="5" t="e">
        <f t="shared" si="208"/>
        <v>#NUM!</v>
      </c>
      <c r="T1864">
        <v>38</v>
      </c>
      <c r="U1864" s="14">
        <v>5</v>
      </c>
      <c r="V1864" s="14">
        <v>6</v>
      </c>
      <c r="W1864" s="14">
        <v>15</v>
      </c>
      <c r="X1864" s="14">
        <v>11</v>
      </c>
      <c r="Y1864" s="14">
        <v>7</v>
      </c>
      <c r="Z1864" s="14">
        <v>13</v>
      </c>
      <c r="AA1864" s="2">
        <v>1</v>
      </c>
      <c r="AB1864" s="2">
        <v>2</v>
      </c>
      <c r="AC1864" s="2">
        <v>3</v>
      </c>
      <c r="AD1864" s="2">
        <v>9</v>
      </c>
      <c r="AE1864" s="2">
        <v>0</v>
      </c>
      <c r="AF1864" s="2">
        <v>0</v>
      </c>
      <c r="AG1864" s="16">
        <v>0</v>
      </c>
      <c r="AH1864" s="49" t="s">
        <v>574</v>
      </c>
      <c r="AI1864" s="49" t="s">
        <v>574</v>
      </c>
      <c r="AJ1864" s="49" t="s">
        <v>574</v>
      </c>
      <c r="AK1864" s="49" t="s">
        <v>574</v>
      </c>
      <c r="AL1864" s="49" t="s">
        <v>574</v>
      </c>
      <c r="AM1864" s="2">
        <f t="shared" si="209"/>
        <v>0</v>
      </c>
      <c r="AN1864" s="1">
        <v>68</v>
      </c>
      <c r="AO1864" s="2">
        <v>59.924999999999997</v>
      </c>
    </row>
    <row r="1865" spans="1:41" hidden="1" x14ac:dyDescent="0.3">
      <c r="A1865">
        <v>1772</v>
      </c>
      <c r="B1865">
        <v>1976</v>
      </c>
      <c r="C1865" s="1">
        <f t="shared" si="203"/>
        <v>48</v>
      </c>
      <c r="D1865" t="s">
        <v>28</v>
      </c>
      <c r="E1865" t="s">
        <v>34</v>
      </c>
      <c r="F1865" s="4" t="s">
        <v>29</v>
      </c>
      <c r="G1865" t="s">
        <v>29</v>
      </c>
      <c r="H1865" s="20">
        <v>79174</v>
      </c>
      <c r="I1865" s="2">
        <f t="shared" si="204"/>
        <v>79.174000000000007</v>
      </c>
      <c r="J1865" s="2">
        <v>0</v>
      </c>
      <c r="K1865" s="2">
        <v>0</v>
      </c>
      <c r="L1865" s="16">
        <f t="shared" si="205"/>
        <v>0</v>
      </c>
      <c r="M1865" s="7">
        <v>41579</v>
      </c>
      <c r="N1865" s="4">
        <f t="shared" si="206"/>
        <v>1</v>
      </c>
      <c r="O1865" s="3">
        <f t="shared" si="207"/>
        <v>41579</v>
      </c>
      <c r="P1865" s="4" t="str" cm="1">
        <f t="array" ref="P1865">_xlfn.TEXTSPLIT(M1865,"/")</f>
        <v>41579</v>
      </c>
      <c r="Q1865" s="5"/>
      <c r="R1865" s="5"/>
      <c r="S1865" s="5" t="e">
        <f t="shared" si="208"/>
        <v>#NUM!</v>
      </c>
      <c r="T1865">
        <v>2</v>
      </c>
      <c r="U1865" s="14">
        <v>1074</v>
      </c>
      <c r="V1865" s="14">
        <v>37</v>
      </c>
      <c r="W1865" s="14">
        <v>518</v>
      </c>
      <c r="X1865" s="14">
        <v>193</v>
      </c>
      <c r="Y1865" s="14">
        <v>92</v>
      </c>
      <c r="Z1865" s="14">
        <v>129</v>
      </c>
      <c r="AA1865" s="2">
        <v>1</v>
      </c>
      <c r="AB1865" s="2">
        <v>5</v>
      </c>
      <c r="AC1865" s="2">
        <v>7</v>
      </c>
      <c r="AD1865" s="2">
        <v>2</v>
      </c>
      <c r="AE1865" s="2">
        <v>1</v>
      </c>
      <c r="AF1865" s="2">
        <v>0</v>
      </c>
      <c r="AG1865" s="16">
        <v>2</v>
      </c>
      <c r="AH1865" s="49" t="s">
        <v>574</v>
      </c>
      <c r="AI1865" s="49" t="s">
        <v>574</v>
      </c>
      <c r="AJ1865" s="49">
        <v>1</v>
      </c>
      <c r="AK1865" s="49">
        <v>1</v>
      </c>
      <c r="AL1865" s="49" t="s">
        <v>574</v>
      </c>
      <c r="AM1865" s="2">
        <f t="shared" si="209"/>
        <v>0</v>
      </c>
      <c r="AN1865" s="1">
        <v>44</v>
      </c>
      <c r="AO1865" s="2">
        <v>57.536999999999999</v>
      </c>
    </row>
    <row r="1866" spans="1:41" hidden="1" x14ac:dyDescent="0.3">
      <c r="A1866">
        <v>1764</v>
      </c>
      <c r="B1866">
        <v>1976</v>
      </c>
      <c r="C1866" s="1">
        <f t="shared" si="203"/>
        <v>48</v>
      </c>
      <c r="D1866" t="s">
        <v>47</v>
      </c>
      <c r="E1866" t="s">
        <v>22</v>
      </c>
      <c r="F1866" s="4" t="s">
        <v>26</v>
      </c>
      <c r="G1866" t="s">
        <v>26</v>
      </c>
      <c r="H1866" s="20">
        <v>33955</v>
      </c>
      <c r="I1866" s="2">
        <f t="shared" si="204"/>
        <v>33.954999999999998</v>
      </c>
      <c r="J1866" s="2">
        <v>1</v>
      </c>
      <c r="K1866" s="2">
        <v>0</v>
      </c>
      <c r="L1866" s="16">
        <f t="shared" si="205"/>
        <v>1</v>
      </c>
      <c r="M1866" s="7">
        <v>41525</v>
      </c>
      <c r="N1866" s="4">
        <f t="shared" si="206"/>
        <v>1</v>
      </c>
      <c r="O1866" s="3">
        <f t="shared" si="207"/>
        <v>41525</v>
      </c>
      <c r="P1866" s="4" t="str" cm="1">
        <f t="array" ref="P1866">_xlfn.TEXTSPLIT(M1866,"/")</f>
        <v>41525</v>
      </c>
      <c r="Q1866" s="5"/>
      <c r="R1866" s="5"/>
      <c r="S1866" s="5" t="e">
        <f t="shared" si="208"/>
        <v>#NUM!</v>
      </c>
      <c r="T1866">
        <v>92</v>
      </c>
      <c r="U1866" s="14">
        <v>100</v>
      </c>
      <c r="V1866" s="14">
        <v>2</v>
      </c>
      <c r="W1866" s="14">
        <v>128</v>
      </c>
      <c r="X1866" s="14">
        <v>23</v>
      </c>
      <c r="Y1866" s="14">
        <v>7</v>
      </c>
      <c r="Z1866" s="14">
        <v>10</v>
      </c>
      <c r="AA1866" s="2">
        <v>4</v>
      </c>
      <c r="AB1866" s="2">
        <v>5</v>
      </c>
      <c r="AC1866" s="2">
        <v>5</v>
      </c>
      <c r="AD1866" s="2">
        <v>8</v>
      </c>
      <c r="AE1866" s="2">
        <v>0</v>
      </c>
      <c r="AF1866" s="2">
        <v>0</v>
      </c>
      <c r="AG1866" s="16">
        <v>0</v>
      </c>
      <c r="AH1866" s="49" t="s">
        <v>574</v>
      </c>
      <c r="AI1866" s="49" t="s">
        <v>574</v>
      </c>
      <c r="AJ1866" s="49" t="s">
        <v>574</v>
      </c>
      <c r="AK1866" s="49" t="s">
        <v>574</v>
      </c>
      <c r="AL1866" s="49" t="s">
        <v>574</v>
      </c>
      <c r="AM1866" s="2">
        <f t="shared" si="209"/>
        <v>0</v>
      </c>
      <c r="AN1866" s="1">
        <v>52</v>
      </c>
      <c r="AO1866" s="2">
        <v>56.85</v>
      </c>
    </row>
    <row r="1867" spans="1:41" hidden="1" x14ac:dyDescent="0.3">
      <c r="A1867">
        <v>1763</v>
      </c>
      <c r="B1867">
        <v>1989</v>
      </c>
      <c r="C1867" s="1">
        <f t="shared" si="203"/>
        <v>35</v>
      </c>
      <c r="D1867" t="s">
        <v>28</v>
      </c>
      <c r="E1867" t="s">
        <v>22</v>
      </c>
      <c r="F1867" s="4" t="s">
        <v>32</v>
      </c>
      <c r="G1867" t="s">
        <v>32</v>
      </c>
      <c r="H1867" s="20">
        <v>87679</v>
      </c>
      <c r="I1867" s="2">
        <f t="shared" si="204"/>
        <v>87.679000000000002</v>
      </c>
      <c r="J1867" s="2">
        <v>0</v>
      </c>
      <c r="K1867" s="2">
        <v>0</v>
      </c>
      <c r="L1867" s="16">
        <f t="shared" si="205"/>
        <v>0</v>
      </c>
      <c r="M1867" s="6" t="s">
        <v>72</v>
      </c>
      <c r="N1867" s="4">
        <f t="shared" si="206"/>
        <v>2</v>
      </c>
      <c r="O1867" s="3">
        <f t="shared" si="207"/>
        <v>41482</v>
      </c>
      <c r="P1867" s="4" t="str" cm="1">
        <f t="array" ref="P1867:R1867">_xlfn.TEXTSPLIT(M1867,"/")</f>
        <v>7</v>
      </c>
      <c r="Q1867" s="4" t="str">
        <v>27</v>
      </c>
      <c r="R1867" s="4" t="str">
        <v>13</v>
      </c>
      <c r="S1867" s="5">
        <f t="shared" si="208"/>
        <v>41482</v>
      </c>
      <c r="T1867">
        <v>62</v>
      </c>
      <c r="U1867" s="14">
        <v>1259</v>
      </c>
      <c r="V1867" s="14">
        <v>172</v>
      </c>
      <c r="W1867" s="14">
        <v>815</v>
      </c>
      <c r="X1867" s="14">
        <v>97</v>
      </c>
      <c r="Y1867" s="14">
        <v>148</v>
      </c>
      <c r="Z1867" s="14">
        <v>33</v>
      </c>
      <c r="AA1867" s="2">
        <v>1</v>
      </c>
      <c r="AB1867" s="2">
        <v>7</v>
      </c>
      <c r="AC1867" s="2">
        <v>10</v>
      </c>
      <c r="AD1867" s="2">
        <v>4</v>
      </c>
      <c r="AE1867" s="2">
        <v>1</v>
      </c>
      <c r="AF1867" s="2">
        <v>0</v>
      </c>
      <c r="AG1867" s="16">
        <v>3</v>
      </c>
      <c r="AH1867" s="49">
        <v>1</v>
      </c>
      <c r="AI1867" s="49" t="s">
        <v>574</v>
      </c>
      <c r="AJ1867" s="49">
        <v>1</v>
      </c>
      <c r="AK1867" s="49">
        <v>1</v>
      </c>
      <c r="AL1867" s="49" t="s">
        <v>574</v>
      </c>
      <c r="AM1867" s="2">
        <f t="shared" si="209"/>
        <v>0</v>
      </c>
      <c r="AN1867" s="1">
        <v>60</v>
      </c>
      <c r="AO1867" s="2">
        <v>56.253</v>
      </c>
    </row>
    <row r="1868" spans="1:41" hidden="1" x14ac:dyDescent="0.3">
      <c r="A1868">
        <v>1755</v>
      </c>
      <c r="B1868">
        <v>1989</v>
      </c>
      <c r="C1868" s="1">
        <f t="shared" si="203"/>
        <v>35</v>
      </c>
      <c r="D1868" t="s">
        <v>47</v>
      </c>
      <c r="E1868" t="s">
        <v>36</v>
      </c>
      <c r="F1868" s="4" t="s">
        <v>32</v>
      </c>
      <c r="G1868" t="s">
        <v>32</v>
      </c>
      <c r="H1868" s="20">
        <v>45204</v>
      </c>
      <c r="I1868" s="2">
        <f t="shared" si="204"/>
        <v>45.204000000000001</v>
      </c>
      <c r="J1868" s="2">
        <v>1</v>
      </c>
      <c r="K1868" s="2">
        <v>0</v>
      </c>
      <c r="L1868" s="16">
        <f t="shared" si="205"/>
        <v>1</v>
      </c>
      <c r="M1868" s="7">
        <v>41947</v>
      </c>
      <c r="N1868" s="4">
        <f t="shared" si="206"/>
        <v>1</v>
      </c>
      <c r="O1868" s="3">
        <f t="shared" si="207"/>
        <v>41947</v>
      </c>
      <c r="P1868" s="4" t="str" cm="1">
        <f t="array" ref="P1868">_xlfn.TEXTSPLIT(M1868,"/")</f>
        <v>41947</v>
      </c>
      <c r="Q1868" s="5"/>
      <c r="R1868" s="5"/>
      <c r="S1868" s="5" t="e">
        <f t="shared" si="208"/>
        <v>#NUM!</v>
      </c>
      <c r="T1868">
        <v>93</v>
      </c>
      <c r="U1868" s="14">
        <v>30</v>
      </c>
      <c r="V1868" s="14">
        <v>11</v>
      </c>
      <c r="W1868" s="14">
        <v>25</v>
      </c>
      <c r="X1868" s="14">
        <v>29</v>
      </c>
      <c r="Y1868" s="14">
        <v>1</v>
      </c>
      <c r="Z1868" s="14">
        <v>18</v>
      </c>
      <c r="AA1868" s="2">
        <v>1</v>
      </c>
      <c r="AB1868" s="2">
        <v>1</v>
      </c>
      <c r="AC1868" s="2">
        <v>4</v>
      </c>
      <c r="AD1868" s="2">
        <v>3</v>
      </c>
      <c r="AE1868" s="2">
        <v>0</v>
      </c>
      <c r="AF1868" s="2">
        <v>0</v>
      </c>
      <c r="AG1868" s="16">
        <v>0</v>
      </c>
      <c r="AH1868" s="49" t="s">
        <v>574</v>
      </c>
      <c r="AI1868" s="49" t="s">
        <v>574</v>
      </c>
      <c r="AJ1868" s="49" t="s">
        <v>574</v>
      </c>
      <c r="AK1868" s="49" t="s">
        <v>574</v>
      </c>
      <c r="AL1868" s="49" t="s">
        <v>574</v>
      </c>
      <c r="AM1868" s="2">
        <f t="shared" si="209"/>
        <v>0</v>
      </c>
      <c r="AN1868" s="1">
        <v>42</v>
      </c>
      <c r="AO1868" s="2">
        <v>51.110999999999997</v>
      </c>
    </row>
    <row r="1869" spans="1:41" x14ac:dyDescent="0.3">
      <c r="A1869">
        <v>1745</v>
      </c>
      <c r="B1869">
        <v>1963</v>
      </c>
      <c r="C1869" s="1">
        <f t="shared" si="203"/>
        <v>61</v>
      </c>
      <c r="D1869" t="s">
        <v>25</v>
      </c>
      <c r="E1869" t="s">
        <v>34</v>
      </c>
      <c r="F1869" s="4" t="s">
        <v>23</v>
      </c>
      <c r="G1869" t="s">
        <v>23</v>
      </c>
      <c r="H1869" s="20">
        <v>85696</v>
      </c>
      <c r="I1869" s="2">
        <f t="shared" si="204"/>
        <v>85.695999999999998</v>
      </c>
      <c r="J1869" s="2">
        <v>0</v>
      </c>
      <c r="K1869" s="2">
        <v>0</v>
      </c>
      <c r="L1869" s="16">
        <f t="shared" si="205"/>
        <v>0</v>
      </c>
      <c r="M1869" s="7">
        <v>41338</v>
      </c>
      <c r="N1869" s="4">
        <f t="shared" si="206"/>
        <v>1</v>
      </c>
      <c r="O1869" s="3">
        <f t="shared" si="207"/>
        <v>41338</v>
      </c>
      <c r="P1869" s="4" t="str" cm="1">
        <f t="array" ref="P1869">_xlfn.TEXTSPLIT(M1869,"/")</f>
        <v>41338</v>
      </c>
      <c r="Q1869" s="5"/>
      <c r="R1869" s="5"/>
      <c r="S1869" s="5" t="e">
        <f t="shared" si="208"/>
        <v>#NUM!</v>
      </c>
      <c r="T1869">
        <v>88</v>
      </c>
      <c r="U1869" s="14">
        <v>714</v>
      </c>
      <c r="V1869" s="14">
        <v>76</v>
      </c>
      <c r="W1869" s="14">
        <v>395</v>
      </c>
      <c r="X1869" s="14">
        <v>116</v>
      </c>
      <c r="Y1869" s="14">
        <v>0</v>
      </c>
      <c r="Z1869" s="14">
        <v>12</v>
      </c>
      <c r="AA1869" s="2">
        <v>1</v>
      </c>
      <c r="AB1869" s="2">
        <v>4</v>
      </c>
      <c r="AC1869" s="2">
        <v>9</v>
      </c>
      <c r="AD1869" s="2">
        <v>1</v>
      </c>
      <c r="AE1869" s="2">
        <v>1</v>
      </c>
      <c r="AF1869" s="2">
        <v>0</v>
      </c>
      <c r="AG1869" s="16">
        <v>0</v>
      </c>
      <c r="AH1869" s="49" t="s">
        <v>574</v>
      </c>
      <c r="AI1869" s="49" t="s">
        <v>574</v>
      </c>
      <c r="AJ1869" s="49" t="s">
        <v>574</v>
      </c>
      <c r="AK1869" s="49" t="s">
        <v>574</v>
      </c>
      <c r="AL1869" s="49" t="s">
        <v>574</v>
      </c>
      <c r="AM1869" s="2">
        <f t="shared" si="209"/>
        <v>0</v>
      </c>
      <c r="AN1869" s="1">
        <v>51</v>
      </c>
      <c r="AO1869" s="2">
        <v>44.503</v>
      </c>
    </row>
    <row r="1870" spans="1:41" x14ac:dyDescent="0.3">
      <c r="A1870">
        <v>1744</v>
      </c>
      <c r="B1870">
        <v>1966</v>
      </c>
      <c r="C1870" s="1">
        <f t="shared" si="203"/>
        <v>58</v>
      </c>
      <c r="D1870" t="s">
        <v>25</v>
      </c>
      <c r="E1870" t="s">
        <v>66</v>
      </c>
      <c r="F1870" s="4" t="s">
        <v>26</v>
      </c>
      <c r="G1870" t="s">
        <v>26</v>
      </c>
      <c r="H1870" s="20">
        <v>23529</v>
      </c>
      <c r="I1870" s="2">
        <f t="shared" si="204"/>
        <v>23.529</v>
      </c>
      <c r="J1870" s="2">
        <v>0</v>
      </c>
      <c r="K1870" s="2">
        <v>1</v>
      </c>
      <c r="L1870" s="16">
        <f t="shared" si="205"/>
        <v>1</v>
      </c>
      <c r="M1870" s="7">
        <v>41456</v>
      </c>
      <c r="N1870" s="4">
        <f t="shared" si="206"/>
        <v>1</v>
      </c>
      <c r="O1870" s="3">
        <f t="shared" si="207"/>
        <v>41456</v>
      </c>
      <c r="P1870" s="4" t="str" cm="1">
        <f t="array" ref="P1870">_xlfn.TEXTSPLIT(M1870,"/")</f>
        <v>41456</v>
      </c>
      <c r="Q1870" s="5"/>
      <c r="R1870" s="5"/>
      <c r="S1870" s="5" t="e">
        <f t="shared" si="208"/>
        <v>#NUM!</v>
      </c>
      <c r="T1870">
        <v>67</v>
      </c>
      <c r="U1870" s="14">
        <v>9</v>
      </c>
      <c r="V1870" s="14">
        <v>7</v>
      </c>
      <c r="W1870" s="14">
        <v>13</v>
      </c>
      <c r="X1870" s="14">
        <v>3</v>
      </c>
      <c r="Y1870" s="14">
        <v>2</v>
      </c>
      <c r="Z1870" s="14">
        <v>20</v>
      </c>
      <c r="AA1870" s="2">
        <v>1</v>
      </c>
      <c r="AB1870" s="2">
        <v>1</v>
      </c>
      <c r="AC1870" s="2">
        <v>2</v>
      </c>
      <c r="AD1870" s="2">
        <v>6</v>
      </c>
      <c r="AE1870" s="2">
        <v>0</v>
      </c>
      <c r="AF1870" s="2">
        <v>0</v>
      </c>
      <c r="AG1870" s="16">
        <v>0</v>
      </c>
      <c r="AH1870" s="49" t="s">
        <v>574</v>
      </c>
      <c r="AI1870" s="49" t="s">
        <v>574</v>
      </c>
      <c r="AJ1870" s="49" t="s">
        <v>574</v>
      </c>
      <c r="AK1870" s="49" t="s">
        <v>574</v>
      </c>
      <c r="AL1870" s="49" t="s">
        <v>574</v>
      </c>
      <c r="AM1870" s="2">
        <f t="shared" si="209"/>
        <v>0</v>
      </c>
      <c r="AN1870" s="1">
        <v>57</v>
      </c>
      <c r="AO1870" s="2">
        <v>43.481999999999999</v>
      </c>
    </row>
    <row r="1871" spans="1:41" x14ac:dyDescent="0.3">
      <c r="A1871">
        <v>1743</v>
      </c>
      <c r="B1871">
        <v>1975</v>
      </c>
      <c r="C1871" s="1">
        <f t="shared" si="203"/>
        <v>49</v>
      </c>
      <c r="D1871" t="s">
        <v>25</v>
      </c>
      <c r="E1871" t="s">
        <v>22</v>
      </c>
      <c r="F1871" s="4" t="s">
        <v>26</v>
      </c>
      <c r="G1871" t="s">
        <v>26</v>
      </c>
      <c r="H1871" s="20">
        <v>69719</v>
      </c>
      <c r="I1871" s="2">
        <f t="shared" si="204"/>
        <v>69.718999999999994</v>
      </c>
      <c r="J1871" s="2">
        <v>0</v>
      </c>
      <c r="K1871" s="2">
        <v>0</v>
      </c>
      <c r="L1871" s="16">
        <f t="shared" si="205"/>
        <v>0</v>
      </c>
      <c r="M1871" s="6" t="s">
        <v>334</v>
      </c>
      <c r="N1871" s="4">
        <f t="shared" si="206"/>
        <v>2</v>
      </c>
      <c r="O1871" s="3">
        <f t="shared" si="207"/>
        <v>41785</v>
      </c>
      <c r="P1871" s="4" t="str" cm="1">
        <f t="array" ref="P1871:R1871">_xlfn.TEXTSPLIT(M1871,"/")</f>
        <v>5</v>
      </c>
      <c r="Q1871" s="4" t="str">
        <v>26</v>
      </c>
      <c r="R1871" s="4" t="str">
        <v>14</v>
      </c>
      <c r="S1871" s="5">
        <f t="shared" si="208"/>
        <v>41785</v>
      </c>
      <c r="T1871">
        <v>99</v>
      </c>
      <c r="U1871" s="14">
        <v>273</v>
      </c>
      <c r="V1871" s="14">
        <v>86</v>
      </c>
      <c r="W1871" s="14">
        <v>208</v>
      </c>
      <c r="X1871" s="14">
        <v>177</v>
      </c>
      <c r="Y1871" s="14">
        <v>14</v>
      </c>
      <c r="Z1871" s="14">
        <v>43</v>
      </c>
      <c r="AA1871" s="2">
        <v>1</v>
      </c>
      <c r="AB1871" s="2">
        <v>2</v>
      </c>
      <c r="AC1871" s="2">
        <v>5</v>
      </c>
      <c r="AD1871" s="2">
        <v>1</v>
      </c>
      <c r="AE1871" s="2">
        <v>0</v>
      </c>
      <c r="AF1871" s="2">
        <v>0</v>
      </c>
      <c r="AG1871" s="16">
        <v>0</v>
      </c>
      <c r="AH1871" s="49" t="s">
        <v>574</v>
      </c>
      <c r="AI1871" s="49" t="s">
        <v>574</v>
      </c>
      <c r="AJ1871" s="49" t="s">
        <v>574</v>
      </c>
      <c r="AK1871" s="49" t="s">
        <v>574</v>
      </c>
      <c r="AL1871" s="49" t="s">
        <v>574</v>
      </c>
      <c r="AM1871" s="2">
        <f t="shared" si="209"/>
        <v>0</v>
      </c>
      <c r="AN1871" s="1">
        <v>49</v>
      </c>
      <c r="AO1871" s="2">
        <v>42.372999999999998</v>
      </c>
    </row>
    <row r="1872" spans="1:41" x14ac:dyDescent="0.3">
      <c r="A1872">
        <v>1740</v>
      </c>
      <c r="B1872">
        <v>1945</v>
      </c>
      <c r="C1872" s="1">
        <f t="shared" si="203"/>
        <v>79</v>
      </c>
      <c r="D1872" t="s">
        <v>25</v>
      </c>
      <c r="E1872" t="s">
        <v>22</v>
      </c>
      <c r="F1872" s="4" t="s">
        <v>29</v>
      </c>
      <c r="G1872" t="s">
        <v>29</v>
      </c>
      <c r="H1872" s="20">
        <v>55956</v>
      </c>
      <c r="I1872" s="2">
        <f t="shared" si="204"/>
        <v>55.956000000000003</v>
      </c>
      <c r="J1872" s="2">
        <v>0</v>
      </c>
      <c r="K1872" s="2">
        <v>0</v>
      </c>
      <c r="L1872" s="16">
        <f t="shared" si="205"/>
        <v>0</v>
      </c>
      <c r="M1872" s="7">
        <v>41824</v>
      </c>
      <c r="N1872" s="4">
        <f t="shared" si="206"/>
        <v>1</v>
      </c>
      <c r="O1872" s="3">
        <f t="shared" si="207"/>
        <v>41824</v>
      </c>
      <c r="P1872" s="4" t="str" cm="1">
        <f t="array" ref="P1872">_xlfn.TEXTSPLIT(M1872,"/")</f>
        <v>41824</v>
      </c>
      <c r="Q1872" s="5"/>
      <c r="R1872" s="5"/>
      <c r="S1872" s="5" t="e">
        <f t="shared" si="208"/>
        <v>#NUM!</v>
      </c>
      <c r="T1872">
        <v>22</v>
      </c>
      <c r="U1872" s="14">
        <v>760</v>
      </c>
      <c r="V1872" s="14">
        <v>38</v>
      </c>
      <c r="W1872" s="14">
        <v>104</v>
      </c>
      <c r="X1872" s="14">
        <v>50</v>
      </c>
      <c r="Y1872" s="14">
        <v>9</v>
      </c>
      <c r="Z1872" s="14">
        <v>38</v>
      </c>
      <c r="AA1872" s="2">
        <v>2</v>
      </c>
      <c r="AB1872" s="2">
        <v>7</v>
      </c>
      <c r="AC1872" s="2">
        <v>4</v>
      </c>
      <c r="AD1872" s="2">
        <v>4</v>
      </c>
      <c r="AE1872" s="2">
        <v>0</v>
      </c>
      <c r="AF1872" s="2">
        <v>0</v>
      </c>
      <c r="AG1872" s="16">
        <v>1</v>
      </c>
      <c r="AH1872" s="49" t="s">
        <v>574</v>
      </c>
      <c r="AI1872" s="49">
        <v>1</v>
      </c>
      <c r="AJ1872" s="49" t="s">
        <v>574</v>
      </c>
      <c r="AK1872" s="49" t="s">
        <v>574</v>
      </c>
      <c r="AL1872" s="49" t="s">
        <v>574</v>
      </c>
      <c r="AM1872" s="2">
        <f t="shared" si="209"/>
        <v>0</v>
      </c>
      <c r="AN1872" s="1">
        <v>47</v>
      </c>
      <c r="AO1872" s="2">
        <v>30.992000000000001</v>
      </c>
    </row>
    <row r="1873" spans="1:41" hidden="1" x14ac:dyDescent="0.3">
      <c r="A1873">
        <v>1734</v>
      </c>
      <c r="B1873">
        <v>1969</v>
      </c>
      <c r="C1873" s="1">
        <f t="shared" si="203"/>
        <v>55</v>
      </c>
      <c r="D1873" t="s">
        <v>47</v>
      </c>
      <c r="E1873" t="s">
        <v>34</v>
      </c>
      <c r="F1873" s="4" t="s">
        <v>32</v>
      </c>
      <c r="G1873" t="s">
        <v>32</v>
      </c>
      <c r="H1873" s="20">
        <v>40706</v>
      </c>
      <c r="I1873" s="2">
        <f t="shared" si="204"/>
        <v>40.706000000000003</v>
      </c>
      <c r="J1873" s="2">
        <v>2</v>
      </c>
      <c r="K1873" s="2">
        <v>1</v>
      </c>
      <c r="L1873" s="16">
        <f t="shared" si="205"/>
        <v>3</v>
      </c>
      <c r="M1873" s="6" t="s">
        <v>230</v>
      </c>
      <c r="N1873" s="4">
        <f t="shared" si="206"/>
        <v>2</v>
      </c>
      <c r="O1873" s="3">
        <f t="shared" si="207"/>
        <v>41291</v>
      </c>
      <c r="P1873" s="4" t="str" cm="1">
        <f t="array" ref="P1873:R1873">_xlfn.TEXTSPLIT(M1873,"/")</f>
        <v>1</v>
      </c>
      <c r="Q1873" s="4" t="str">
        <v>17</v>
      </c>
      <c r="R1873" s="4" t="str">
        <v>13</v>
      </c>
      <c r="S1873" s="5">
        <f t="shared" si="208"/>
        <v>41291</v>
      </c>
      <c r="T1873">
        <v>37</v>
      </c>
      <c r="U1873" s="14">
        <v>59</v>
      </c>
      <c r="V1873" s="14">
        <v>0</v>
      </c>
      <c r="W1873" s="14">
        <v>11</v>
      </c>
      <c r="X1873" s="14">
        <v>4</v>
      </c>
      <c r="Y1873" s="14">
        <v>2</v>
      </c>
      <c r="Z1873" s="14">
        <v>5</v>
      </c>
      <c r="AA1873" s="2">
        <v>4</v>
      </c>
      <c r="AB1873" s="2">
        <v>3</v>
      </c>
      <c r="AC1873" s="2">
        <v>4</v>
      </c>
      <c r="AD1873" s="2">
        <v>7</v>
      </c>
      <c r="AE1873" s="2">
        <v>0</v>
      </c>
      <c r="AF1873" s="2">
        <v>0</v>
      </c>
      <c r="AG1873" s="16">
        <v>0</v>
      </c>
      <c r="AH1873" s="49" t="s">
        <v>574</v>
      </c>
      <c r="AI1873" s="49" t="s">
        <v>574</v>
      </c>
      <c r="AJ1873" s="49" t="s">
        <v>574</v>
      </c>
      <c r="AK1873" s="49" t="s">
        <v>574</v>
      </c>
      <c r="AL1873" s="49" t="s">
        <v>574</v>
      </c>
      <c r="AM1873" s="2">
        <f t="shared" si="209"/>
        <v>0</v>
      </c>
      <c r="AN1873" s="1">
        <v>47</v>
      </c>
      <c r="AO1873" s="2">
        <v>30.992000000000001</v>
      </c>
    </row>
    <row r="1874" spans="1:41" x14ac:dyDescent="0.3">
      <c r="A1874">
        <v>1729</v>
      </c>
      <c r="B1874">
        <v>1962</v>
      </c>
      <c r="C1874" s="1">
        <f t="shared" si="203"/>
        <v>62</v>
      </c>
      <c r="D1874" t="s">
        <v>25</v>
      </c>
      <c r="E1874" t="s">
        <v>34</v>
      </c>
      <c r="F1874" s="4" t="s">
        <v>32</v>
      </c>
      <c r="G1874" t="s">
        <v>32</v>
      </c>
      <c r="H1874" s="20">
        <v>66426</v>
      </c>
      <c r="I1874" s="2">
        <f t="shared" si="204"/>
        <v>66.426000000000002</v>
      </c>
      <c r="J1874" s="2">
        <v>0</v>
      </c>
      <c r="K1874" s="2">
        <v>1</v>
      </c>
      <c r="L1874" s="16">
        <f t="shared" si="205"/>
        <v>1</v>
      </c>
      <c r="M1874" s="7">
        <v>41315</v>
      </c>
      <c r="N1874" s="4">
        <f t="shared" si="206"/>
        <v>1</v>
      </c>
      <c r="O1874" s="3">
        <f t="shared" si="207"/>
        <v>41315</v>
      </c>
      <c r="P1874" s="4" t="str" cm="1">
        <f t="array" ref="P1874">_xlfn.TEXTSPLIT(M1874,"/")</f>
        <v>41315</v>
      </c>
      <c r="Q1874" s="5"/>
      <c r="R1874" s="5"/>
      <c r="S1874" s="5" t="e">
        <f t="shared" si="208"/>
        <v>#NUM!</v>
      </c>
      <c r="T1874">
        <v>14</v>
      </c>
      <c r="U1874" s="14">
        <v>1043</v>
      </c>
      <c r="V1874" s="14">
        <v>24</v>
      </c>
      <c r="W1874" s="14">
        <v>97</v>
      </c>
      <c r="X1874" s="14">
        <v>32</v>
      </c>
      <c r="Y1874" s="14">
        <v>24</v>
      </c>
      <c r="Z1874" s="14">
        <v>157</v>
      </c>
      <c r="AA1874" s="2">
        <v>2</v>
      </c>
      <c r="AB1874" s="2">
        <v>3</v>
      </c>
      <c r="AC1874" s="2">
        <v>10</v>
      </c>
      <c r="AD1874" s="2">
        <v>6</v>
      </c>
      <c r="AE1874" s="2">
        <v>0</v>
      </c>
      <c r="AF1874" s="2">
        <v>0</v>
      </c>
      <c r="AG1874" s="16">
        <v>0</v>
      </c>
      <c r="AH1874" s="49" t="s">
        <v>574</v>
      </c>
      <c r="AI1874" s="49" t="s">
        <v>574</v>
      </c>
      <c r="AJ1874" s="49" t="s">
        <v>574</v>
      </c>
      <c r="AK1874" s="49" t="s">
        <v>574</v>
      </c>
      <c r="AL1874" s="49" t="s">
        <v>574</v>
      </c>
      <c r="AM1874" s="2">
        <f t="shared" si="209"/>
        <v>0</v>
      </c>
      <c r="AN1874" s="1">
        <v>38</v>
      </c>
      <c r="AO1874" s="2">
        <v>23.148</v>
      </c>
    </row>
    <row r="1875" spans="1:41" x14ac:dyDescent="0.3">
      <c r="A1875">
        <v>1726</v>
      </c>
      <c r="B1875">
        <v>1971</v>
      </c>
      <c r="C1875" s="1">
        <f t="shared" si="203"/>
        <v>53</v>
      </c>
      <c r="D1875" t="s">
        <v>25</v>
      </c>
      <c r="E1875" t="s">
        <v>22</v>
      </c>
      <c r="F1875" s="4" t="s">
        <v>26</v>
      </c>
      <c r="G1875" t="s">
        <v>26</v>
      </c>
      <c r="H1875" s="20">
        <v>22585</v>
      </c>
      <c r="I1875" s="2">
        <f t="shared" si="204"/>
        <v>22.585000000000001</v>
      </c>
      <c r="J1875" s="2">
        <v>0</v>
      </c>
      <c r="K1875" s="2">
        <v>0</v>
      </c>
      <c r="L1875" s="16">
        <f t="shared" si="205"/>
        <v>0</v>
      </c>
      <c r="M1875" s="6" t="s">
        <v>245</v>
      </c>
      <c r="N1875" s="4">
        <f t="shared" si="206"/>
        <v>2</v>
      </c>
      <c r="O1875" s="3">
        <f t="shared" si="207"/>
        <v>41351</v>
      </c>
      <c r="P1875" s="4" t="str" cm="1">
        <f t="array" ref="P1875:R1875">_xlfn.TEXTSPLIT(M1875,"/")</f>
        <v>3</v>
      </c>
      <c r="Q1875" s="4" t="str">
        <v>18</v>
      </c>
      <c r="R1875" s="4" t="str">
        <v>13</v>
      </c>
      <c r="S1875" s="5">
        <f t="shared" si="208"/>
        <v>41351</v>
      </c>
      <c r="T1875">
        <v>23</v>
      </c>
      <c r="U1875" s="14">
        <v>3</v>
      </c>
      <c r="V1875" s="14">
        <v>9</v>
      </c>
      <c r="W1875" s="14">
        <v>15</v>
      </c>
      <c r="X1875" s="14">
        <v>13</v>
      </c>
      <c r="Y1875" s="14">
        <v>2</v>
      </c>
      <c r="Z1875" s="14">
        <v>39</v>
      </c>
      <c r="AA1875" s="2">
        <v>1</v>
      </c>
      <c r="AB1875" s="2">
        <v>1</v>
      </c>
      <c r="AC1875" s="2">
        <v>2</v>
      </c>
      <c r="AD1875" s="2">
        <v>9</v>
      </c>
      <c r="AE1875" s="2">
        <v>1</v>
      </c>
      <c r="AF1875" s="2">
        <v>0</v>
      </c>
      <c r="AG1875" s="16">
        <v>1</v>
      </c>
      <c r="AH1875" s="49">
        <v>1</v>
      </c>
      <c r="AI1875" s="49" t="s">
        <v>574</v>
      </c>
      <c r="AJ1875" s="49" t="s">
        <v>574</v>
      </c>
      <c r="AK1875" s="49" t="s">
        <v>574</v>
      </c>
      <c r="AL1875" s="49" t="s">
        <v>574</v>
      </c>
      <c r="AM1875" s="2">
        <f t="shared" si="209"/>
        <v>0</v>
      </c>
      <c r="AN1875" s="1">
        <v>38</v>
      </c>
      <c r="AO1875" s="2">
        <v>92.533000000000001</v>
      </c>
    </row>
    <row r="1876" spans="1:41" hidden="1" x14ac:dyDescent="0.3">
      <c r="A1876">
        <v>1717</v>
      </c>
      <c r="B1876">
        <v>1989</v>
      </c>
      <c r="C1876" s="1">
        <f t="shared" si="203"/>
        <v>35</v>
      </c>
      <c r="D1876" t="s">
        <v>47</v>
      </c>
      <c r="E1876" t="s">
        <v>22</v>
      </c>
      <c r="F1876" s="4" t="s">
        <v>26</v>
      </c>
      <c r="G1876" t="s">
        <v>26</v>
      </c>
      <c r="H1876" s="20">
        <v>39747</v>
      </c>
      <c r="I1876" s="2">
        <f t="shared" si="204"/>
        <v>39.747</v>
      </c>
      <c r="J1876" s="2">
        <v>1</v>
      </c>
      <c r="K1876" s="2">
        <v>0</v>
      </c>
      <c r="L1876" s="16">
        <f t="shared" si="205"/>
        <v>1</v>
      </c>
      <c r="M1876" s="6" t="s">
        <v>194</v>
      </c>
      <c r="N1876" s="4">
        <f t="shared" si="206"/>
        <v>2</v>
      </c>
      <c r="O1876" s="3">
        <f t="shared" si="207"/>
        <v>41742</v>
      </c>
      <c r="P1876" s="4" t="str" cm="1">
        <f t="array" ref="P1876:R1876">_xlfn.TEXTSPLIT(M1876,"/")</f>
        <v>4</v>
      </c>
      <c r="Q1876" s="4" t="str">
        <v>13</v>
      </c>
      <c r="R1876" s="4" t="str">
        <v>14</v>
      </c>
      <c r="S1876" s="5">
        <f t="shared" si="208"/>
        <v>41742</v>
      </c>
      <c r="T1876">
        <v>43</v>
      </c>
      <c r="U1876" s="14">
        <v>80</v>
      </c>
      <c r="V1876" s="14">
        <v>15</v>
      </c>
      <c r="W1876" s="14">
        <v>93</v>
      </c>
      <c r="X1876" s="14">
        <v>20</v>
      </c>
      <c r="Y1876" s="14">
        <v>13</v>
      </c>
      <c r="Z1876" s="14">
        <v>52</v>
      </c>
      <c r="AA1876" s="2">
        <v>3</v>
      </c>
      <c r="AB1876" s="2">
        <v>5</v>
      </c>
      <c r="AC1876" s="2">
        <v>4</v>
      </c>
      <c r="AD1876" s="2">
        <v>8</v>
      </c>
      <c r="AE1876" s="2">
        <v>0</v>
      </c>
      <c r="AF1876" s="2">
        <v>0</v>
      </c>
      <c r="AG1876" s="16">
        <v>0</v>
      </c>
      <c r="AH1876" s="49" t="s">
        <v>574</v>
      </c>
      <c r="AI1876" s="49" t="s">
        <v>574</v>
      </c>
      <c r="AJ1876" s="49" t="s">
        <v>574</v>
      </c>
      <c r="AK1876" s="49" t="s">
        <v>574</v>
      </c>
      <c r="AL1876" s="49" t="s">
        <v>574</v>
      </c>
      <c r="AM1876" s="2">
        <f t="shared" si="209"/>
        <v>0</v>
      </c>
      <c r="AN1876" s="1">
        <v>67</v>
      </c>
      <c r="AO1876" s="2">
        <v>91.248999999999995</v>
      </c>
    </row>
    <row r="1877" spans="1:41" hidden="1" x14ac:dyDescent="0.3">
      <c r="A1877">
        <v>1715</v>
      </c>
      <c r="B1877">
        <v>1979</v>
      </c>
      <c r="C1877" s="1">
        <f t="shared" si="203"/>
        <v>45</v>
      </c>
      <c r="D1877" t="s">
        <v>33</v>
      </c>
      <c r="E1877" t="s">
        <v>22</v>
      </c>
      <c r="F1877" s="4" t="s">
        <v>32</v>
      </c>
      <c r="G1877" t="s">
        <v>32</v>
      </c>
      <c r="H1877" s="20">
        <v>25851</v>
      </c>
      <c r="I1877" s="2">
        <f t="shared" si="204"/>
        <v>25.850999999999999</v>
      </c>
      <c r="J1877" s="2">
        <v>1</v>
      </c>
      <c r="K1877" s="2">
        <v>0</v>
      </c>
      <c r="L1877" s="16">
        <f t="shared" si="205"/>
        <v>1</v>
      </c>
      <c r="M1877" s="7">
        <v>41580</v>
      </c>
      <c r="N1877" s="4">
        <f t="shared" si="206"/>
        <v>1</v>
      </c>
      <c r="O1877" s="3">
        <f t="shared" si="207"/>
        <v>41580</v>
      </c>
      <c r="P1877" s="4" t="str" cm="1">
        <f t="array" ref="P1877">_xlfn.TEXTSPLIT(M1877,"/")</f>
        <v>41580</v>
      </c>
      <c r="Q1877" s="5"/>
      <c r="R1877" s="5"/>
      <c r="S1877" s="5" t="e">
        <f t="shared" si="208"/>
        <v>#NUM!</v>
      </c>
      <c r="T1877">
        <v>45</v>
      </c>
      <c r="U1877" s="14">
        <v>9</v>
      </c>
      <c r="V1877" s="14">
        <v>4</v>
      </c>
      <c r="W1877" s="14">
        <v>18</v>
      </c>
      <c r="X1877" s="14">
        <v>7</v>
      </c>
      <c r="Y1877" s="14">
        <v>5</v>
      </c>
      <c r="Z1877" s="14">
        <v>5</v>
      </c>
      <c r="AA1877" s="2">
        <v>2</v>
      </c>
      <c r="AB1877" s="2">
        <v>2</v>
      </c>
      <c r="AC1877" s="2">
        <v>3</v>
      </c>
      <c r="AD1877" s="2">
        <v>7</v>
      </c>
      <c r="AE1877" s="2">
        <v>0</v>
      </c>
      <c r="AF1877" s="2">
        <v>0</v>
      </c>
      <c r="AG1877" s="16">
        <v>0</v>
      </c>
      <c r="AH1877" s="49" t="s">
        <v>574</v>
      </c>
      <c r="AI1877" s="49" t="s">
        <v>574</v>
      </c>
      <c r="AJ1877" s="49" t="s">
        <v>574</v>
      </c>
      <c r="AK1877" s="49" t="s">
        <v>574</v>
      </c>
      <c r="AL1877" s="49" t="s">
        <v>574</v>
      </c>
      <c r="AM1877" s="2">
        <f t="shared" si="209"/>
        <v>0</v>
      </c>
      <c r="AN1877" s="1">
        <v>58</v>
      </c>
      <c r="AO1877" s="2">
        <v>81.168000000000006</v>
      </c>
    </row>
    <row r="1878" spans="1:41" x14ac:dyDescent="0.3">
      <c r="A1878">
        <v>1710</v>
      </c>
      <c r="B1878">
        <v>1979</v>
      </c>
      <c r="C1878" s="1">
        <f t="shared" si="203"/>
        <v>45</v>
      </c>
      <c r="D1878" t="s">
        <v>25</v>
      </c>
      <c r="E1878" t="s">
        <v>22</v>
      </c>
      <c r="F1878" s="4" t="s">
        <v>26</v>
      </c>
      <c r="G1878" t="s">
        <v>26</v>
      </c>
      <c r="H1878" s="20">
        <v>30168</v>
      </c>
      <c r="I1878" s="2">
        <f t="shared" si="204"/>
        <v>30.167999999999999</v>
      </c>
      <c r="J1878" s="2">
        <v>1</v>
      </c>
      <c r="K1878" s="2">
        <v>0</v>
      </c>
      <c r="L1878" s="16">
        <f t="shared" si="205"/>
        <v>1</v>
      </c>
      <c r="M1878" s="7">
        <v>41458</v>
      </c>
      <c r="N1878" s="4">
        <f t="shared" si="206"/>
        <v>1</v>
      </c>
      <c r="O1878" s="3">
        <f t="shared" si="207"/>
        <v>41458</v>
      </c>
      <c r="P1878" s="4" t="str" cm="1">
        <f t="array" ref="P1878">_xlfn.TEXTSPLIT(M1878,"/")</f>
        <v>41458</v>
      </c>
      <c r="Q1878" s="5"/>
      <c r="R1878" s="5"/>
      <c r="S1878" s="5" t="e">
        <f t="shared" si="208"/>
        <v>#NUM!</v>
      </c>
      <c r="T1878">
        <v>51</v>
      </c>
      <c r="U1878" s="14">
        <v>154</v>
      </c>
      <c r="V1878" s="14">
        <v>20</v>
      </c>
      <c r="W1878" s="14">
        <v>66</v>
      </c>
      <c r="X1878" s="14">
        <v>0</v>
      </c>
      <c r="Y1878" s="14">
        <v>12</v>
      </c>
      <c r="Z1878" s="14">
        <v>27</v>
      </c>
      <c r="AA1878" s="2">
        <v>7</v>
      </c>
      <c r="AB1878" s="2">
        <v>6</v>
      </c>
      <c r="AC1878" s="2">
        <v>4</v>
      </c>
      <c r="AD1878" s="2">
        <v>9</v>
      </c>
      <c r="AE1878" s="2">
        <v>0</v>
      </c>
      <c r="AF1878" s="2">
        <v>0</v>
      </c>
      <c r="AG1878" s="16">
        <v>0</v>
      </c>
      <c r="AH1878" s="49" t="s">
        <v>574</v>
      </c>
      <c r="AI1878" s="49" t="s">
        <v>574</v>
      </c>
      <c r="AJ1878" s="49" t="s">
        <v>574</v>
      </c>
      <c r="AK1878" s="49" t="s">
        <v>574</v>
      </c>
      <c r="AL1878" s="49" t="s">
        <v>574</v>
      </c>
      <c r="AM1878" s="2">
        <f t="shared" si="209"/>
        <v>0</v>
      </c>
      <c r="AN1878" s="1">
        <v>66</v>
      </c>
      <c r="AO1878" s="2">
        <v>77.296999999999997</v>
      </c>
    </row>
    <row r="1879" spans="1:41" hidden="1" x14ac:dyDescent="0.3">
      <c r="A1879">
        <v>1685</v>
      </c>
      <c r="B1879">
        <v>1968</v>
      </c>
      <c r="C1879" s="1">
        <f t="shared" si="203"/>
        <v>56</v>
      </c>
      <c r="D1879" t="s">
        <v>28</v>
      </c>
      <c r="E1879" t="s">
        <v>34</v>
      </c>
      <c r="F1879" s="4" t="s">
        <v>32</v>
      </c>
      <c r="G1879" t="s">
        <v>32</v>
      </c>
      <c r="H1879" s="20">
        <v>62981</v>
      </c>
      <c r="I1879" s="2">
        <f t="shared" si="204"/>
        <v>62.981000000000002</v>
      </c>
      <c r="J1879" s="2">
        <v>0</v>
      </c>
      <c r="K1879" s="2">
        <v>0</v>
      </c>
      <c r="L1879" s="16">
        <f t="shared" si="205"/>
        <v>0</v>
      </c>
      <c r="M1879" s="6" t="s">
        <v>155</v>
      </c>
      <c r="N1879" s="4">
        <f t="shared" si="206"/>
        <v>2</v>
      </c>
      <c r="O1879" s="3">
        <f t="shared" si="207"/>
        <v>41350</v>
      </c>
      <c r="P1879" s="4" t="str" cm="1">
        <f t="array" ref="P1879:R1879">_xlfn.TEXTSPLIT(M1879,"/")</f>
        <v>3</v>
      </c>
      <c r="Q1879" s="4" t="str">
        <v>17</v>
      </c>
      <c r="R1879" s="4" t="str">
        <v>13</v>
      </c>
      <c r="S1879" s="5">
        <f t="shared" si="208"/>
        <v>41350</v>
      </c>
      <c r="T1879">
        <v>21</v>
      </c>
      <c r="U1879" s="14">
        <v>796</v>
      </c>
      <c r="V1879" s="14">
        <v>14</v>
      </c>
      <c r="W1879" s="14">
        <v>590</v>
      </c>
      <c r="X1879" s="14">
        <v>38</v>
      </c>
      <c r="Y1879" s="14">
        <v>44</v>
      </c>
      <c r="Z1879" s="14">
        <v>0</v>
      </c>
      <c r="AA1879" s="2">
        <v>1</v>
      </c>
      <c r="AB1879" s="2">
        <v>4</v>
      </c>
      <c r="AC1879" s="2">
        <v>13</v>
      </c>
      <c r="AD1879" s="2">
        <v>3</v>
      </c>
      <c r="AE1879" s="2">
        <v>0</v>
      </c>
      <c r="AF1879" s="2">
        <v>0</v>
      </c>
      <c r="AG1879" s="16">
        <v>1</v>
      </c>
      <c r="AH1879" s="49" t="s">
        <v>574</v>
      </c>
      <c r="AI1879" s="49">
        <v>1</v>
      </c>
      <c r="AJ1879" s="49" t="s">
        <v>574</v>
      </c>
      <c r="AK1879" s="49" t="s">
        <v>574</v>
      </c>
      <c r="AL1879" s="49" t="s">
        <v>574</v>
      </c>
      <c r="AM1879" s="2">
        <f t="shared" si="209"/>
        <v>0</v>
      </c>
      <c r="AN1879" s="1">
        <v>47</v>
      </c>
      <c r="AO1879" s="2">
        <v>70.379000000000005</v>
      </c>
    </row>
    <row r="1880" spans="1:41" x14ac:dyDescent="0.3">
      <c r="A1880">
        <v>1676</v>
      </c>
      <c r="B1880">
        <v>1976</v>
      </c>
      <c r="C1880" s="1">
        <f t="shared" si="203"/>
        <v>48</v>
      </c>
      <c r="D1880" t="s">
        <v>25</v>
      </c>
      <c r="E1880" t="s">
        <v>22</v>
      </c>
      <c r="F1880" s="4" t="s">
        <v>29</v>
      </c>
      <c r="G1880" t="s">
        <v>29</v>
      </c>
      <c r="H1880" s="20">
        <v>43057</v>
      </c>
      <c r="I1880" s="2">
        <f t="shared" si="204"/>
        <v>43.057000000000002</v>
      </c>
      <c r="J1880" s="2">
        <v>0</v>
      </c>
      <c r="K1880" s="2">
        <v>1</v>
      </c>
      <c r="L1880" s="16">
        <f t="shared" si="205"/>
        <v>1</v>
      </c>
      <c r="M1880" s="6" t="s">
        <v>196</v>
      </c>
      <c r="N1880" s="4">
        <f t="shared" si="206"/>
        <v>2</v>
      </c>
      <c r="O1880" s="3">
        <f t="shared" si="207"/>
        <v>41577</v>
      </c>
      <c r="P1880" s="4" t="str" cm="1">
        <f t="array" ref="P1880:R1880">_xlfn.TEXTSPLIT(M1880,"/")</f>
        <v>10</v>
      </c>
      <c r="Q1880" s="4" t="str">
        <v>30</v>
      </c>
      <c r="R1880" s="4" t="str">
        <v>13</v>
      </c>
      <c r="S1880" s="5">
        <f t="shared" si="208"/>
        <v>41577</v>
      </c>
      <c r="T1880">
        <v>30</v>
      </c>
      <c r="U1880" s="14">
        <v>213</v>
      </c>
      <c r="V1880" s="14">
        <v>2</v>
      </c>
      <c r="W1880" s="14">
        <v>44</v>
      </c>
      <c r="X1880" s="14">
        <v>0</v>
      </c>
      <c r="Y1880" s="14">
        <v>2</v>
      </c>
      <c r="Z1880" s="14">
        <v>5</v>
      </c>
      <c r="AA1880" s="2">
        <v>4</v>
      </c>
      <c r="AB1880" s="2">
        <v>4</v>
      </c>
      <c r="AC1880" s="2">
        <v>5</v>
      </c>
      <c r="AD1880" s="2">
        <v>5</v>
      </c>
      <c r="AE1880" s="2">
        <v>0</v>
      </c>
      <c r="AF1880" s="2">
        <v>0</v>
      </c>
      <c r="AG1880" s="16">
        <v>0</v>
      </c>
      <c r="AH1880" s="49" t="s">
        <v>574</v>
      </c>
      <c r="AI1880" s="49" t="s">
        <v>574</v>
      </c>
      <c r="AJ1880" s="49" t="s">
        <v>574</v>
      </c>
      <c r="AK1880" s="49" t="s">
        <v>574</v>
      </c>
      <c r="AL1880" s="49" t="s">
        <v>574</v>
      </c>
      <c r="AM1880" s="2">
        <f t="shared" si="209"/>
        <v>0</v>
      </c>
      <c r="AN1880" s="1">
        <v>36</v>
      </c>
      <c r="AO1880" s="2">
        <v>67.605000000000004</v>
      </c>
    </row>
    <row r="1881" spans="1:41" hidden="1" x14ac:dyDescent="0.3">
      <c r="A1881">
        <v>1672</v>
      </c>
      <c r="B1881">
        <v>1975</v>
      </c>
      <c r="C1881" s="1">
        <f t="shared" si="203"/>
        <v>49</v>
      </c>
      <c r="D1881" t="s">
        <v>47</v>
      </c>
      <c r="E1881" t="s">
        <v>34</v>
      </c>
      <c r="F1881" s="4" t="s">
        <v>32</v>
      </c>
      <c r="G1881" t="s">
        <v>32</v>
      </c>
      <c r="H1881" s="20">
        <v>65640</v>
      </c>
      <c r="I1881" s="2">
        <f t="shared" si="204"/>
        <v>65.64</v>
      </c>
      <c r="J1881" s="2">
        <v>0</v>
      </c>
      <c r="K1881" s="2">
        <v>1</v>
      </c>
      <c r="L1881" s="16">
        <f t="shared" si="205"/>
        <v>1</v>
      </c>
      <c r="M1881" s="7">
        <v>41642</v>
      </c>
      <c r="N1881" s="4">
        <f t="shared" si="206"/>
        <v>1</v>
      </c>
      <c r="O1881" s="3">
        <f t="shared" si="207"/>
        <v>41642</v>
      </c>
      <c r="P1881" s="4" t="str" cm="1">
        <f t="array" ref="P1881">_xlfn.TEXTSPLIT(M1881,"/")</f>
        <v>41642</v>
      </c>
      <c r="Q1881" s="5"/>
      <c r="R1881" s="5"/>
      <c r="S1881" s="5" t="e">
        <f t="shared" si="208"/>
        <v>#NUM!</v>
      </c>
      <c r="T1881">
        <v>74</v>
      </c>
      <c r="U1881" s="14">
        <v>204</v>
      </c>
      <c r="V1881" s="14">
        <v>7</v>
      </c>
      <c r="W1881" s="14">
        <v>149</v>
      </c>
      <c r="X1881" s="14">
        <v>20</v>
      </c>
      <c r="Y1881" s="14">
        <v>15</v>
      </c>
      <c r="Z1881" s="14">
        <v>66</v>
      </c>
      <c r="AA1881" s="2">
        <v>1</v>
      </c>
      <c r="AB1881" s="2">
        <v>5</v>
      </c>
      <c r="AC1881" s="2">
        <v>8</v>
      </c>
      <c r="AD1881" s="2">
        <v>2</v>
      </c>
      <c r="AE1881" s="2">
        <v>0</v>
      </c>
      <c r="AF1881" s="2">
        <v>0</v>
      </c>
      <c r="AG1881" s="16">
        <v>0</v>
      </c>
      <c r="AH1881" s="49" t="s">
        <v>574</v>
      </c>
      <c r="AI1881" s="49" t="s">
        <v>574</v>
      </c>
      <c r="AJ1881" s="49" t="s">
        <v>574</v>
      </c>
      <c r="AK1881" s="49" t="s">
        <v>574</v>
      </c>
      <c r="AL1881" s="49" t="s">
        <v>574</v>
      </c>
      <c r="AM1881" s="2">
        <f t="shared" si="209"/>
        <v>0</v>
      </c>
      <c r="AN1881" s="1">
        <v>78</v>
      </c>
      <c r="AO1881" s="2">
        <v>63.284999999999997</v>
      </c>
    </row>
    <row r="1882" spans="1:41" hidden="1" x14ac:dyDescent="0.3">
      <c r="A1882">
        <v>1665</v>
      </c>
      <c r="B1882">
        <v>1965</v>
      </c>
      <c r="C1882" s="1">
        <f t="shared" si="203"/>
        <v>59</v>
      </c>
      <c r="D1882" t="s">
        <v>47</v>
      </c>
      <c r="E1882" t="s">
        <v>34</v>
      </c>
      <c r="F1882" s="4" t="s">
        <v>23</v>
      </c>
      <c r="G1882" t="s">
        <v>23</v>
      </c>
      <c r="H1882" s="20">
        <v>64140</v>
      </c>
      <c r="I1882" s="2">
        <f t="shared" si="204"/>
        <v>64.14</v>
      </c>
      <c r="J1882" s="2">
        <v>0</v>
      </c>
      <c r="K1882" s="2">
        <v>2</v>
      </c>
      <c r="L1882" s="16">
        <f t="shared" si="205"/>
        <v>2</v>
      </c>
      <c r="M1882" s="6" t="s">
        <v>115</v>
      </c>
      <c r="N1882" s="4">
        <f t="shared" si="206"/>
        <v>2</v>
      </c>
      <c r="O1882" s="3">
        <f t="shared" si="207"/>
        <v>41540</v>
      </c>
      <c r="P1882" s="4" t="str" cm="1">
        <f t="array" ref="P1882:R1882">_xlfn.TEXTSPLIT(M1882,"/")</f>
        <v>9</v>
      </c>
      <c r="Q1882" s="4" t="str">
        <v>23</v>
      </c>
      <c r="R1882" s="4" t="str">
        <v>13</v>
      </c>
      <c r="S1882" s="5">
        <f t="shared" si="208"/>
        <v>41540</v>
      </c>
      <c r="T1882">
        <v>71</v>
      </c>
      <c r="U1882" s="14">
        <v>1459</v>
      </c>
      <c r="V1882" s="14">
        <v>0</v>
      </c>
      <c r="W1882" s="14">
        <v>61</v>
      </c>
      <c r="X1882" s="14">
        <v>0</v>
      </c>
      <c r="Y1882" s="14">
        <v>15</v>
      </c>
      <c r="Z1882" s="14">
        <v>215</v>
      </c>
      <c r="AA1882" s="2">
        <v>5</v>
      </c>
      <c r="AB1882" s="2">
        <v>2</v>
      </c>
      <c r="AC1882" s="2">
        <v>6</v>
      </c>
      <c r="AD1882" s="2">
        <v>5</v>
      </c>
      <c r="AE1882" s="2">
        <v>1</v>
      </c>
      <c r="AF1882" s="2">
        <v>0</v>
      </c>
      <c r="AG1882" s="16">
        <v>3</v>
      </c>
      <c r="AH1882" s="49">
        <v>1</v>
      </c>
      <c r="AI1882" s="49" t="s">
        <v>574</v>
      </c>
      <c r="AJ1882" s="49">
        <v>1</v>
      </c>
      <c r="AK1882" s="49" t="s">
        <v>574</v>
      </c>
      <c r="AL1882" s="49">
        <v>1</v>
      </c>
      <c r="AM1882" s="2">
        <f t="shared" si="209"/>
        <v>0</v>
      </c>
      <c r="AN1882" s="1">
        <v>72</v>
      </c>
      <c r="AO1882" s="2">
        <v>58.216999999999999</v>
      </c>
    </row>
    <row r="1883" spans="1:41" x14ac:dyDescent="0.3">
      <c r="A1883">
        <v>1663</v>
      </c>
      <c r="B1883">
        <v>1979</v>
      </c>
      <c r="C1883" s="1">
        <f t="shared" si="203"/>
        <v>45</v>
      </c>
      <c r="D1883" t="s">
        <v>25</v>
      </c>
      <c r="E1883" t="s">
        <v>34</v>
      </c>
      <c r="F1883" s="4" t="s">
        <v>32</v>
      </c>
      <c r="G1883" t="s">
        <v>32</v>
      </c>
      <c r="H1883" s="20">
        <v>34043</v>
      </c>
      <c r="I1883" s="2">
        <f t="shared" si="204"/>
        <v>34.042999999999999</v>
      </c>
      <c r="J1883" s="2">
        <v>1</v>
      </c>
      <c r="K1883" s="2">
        <v>0</v>
      </c>
      <c r="L1883" s="16">
        <f t="shared" si="205"/>
        <v>1</v>
      </c>
      <c r="M1883" s="6" t="s">
        <v>221</v>
      </c>
      <c r="N1883" s="4">
        <f t="shared" si="206"/>
        <v>2</v>
      </c>
      <c r="O1883" s="3">
        <f t="shared" si="207"/>
        <v>41572</v>
      </c>
      <c r="P1883" s="4" t="str" cm="1">
        <f t="array" ref="P1883:R1883">_xlfn.TEXTSPLIT(M1883,"/")</f>
        <v>10</v>
      </c>
      <c r="Q1883" s="4" t="str">
        <v>25</v>
      </c>
      <c r="R1883" s="4" t="str">
        <v>13</v>
      </c>
      <c r="S1883" s="5">
        <f t="shared" si="208"/>
        <v>41572</v>
      </c>
      <c r="T1883">
        <v>97</v>
      </c>
      <c r="U1883" s="14">
        <v>20</v>
      </c>
      <c r="V1883" s="14">
        <v>2</v>
      </c>
      <c r="W1883" s="14">
        <v>14</v>
      </c>
      <c r="X1883" s="14">
        <v>3</v>
      </c>
      <c r="Y1883" s="14">
        <v>0</v>
      </c>
      <c r="Z1883" s="14">
        <v>10</v>
      </c>
      <c r="AA1883" s="2">
        <v>1</v>
      </c>
      <c r="AB1883" s="2">
        <v>2</v>
      </c>
      <c r="AC1883" s="2">
        <v>2</v>
      </c>
      <c r="AD1883" s="2">
        <v>9</v>
      </c>
      <c r="AE1883" s="2">
        <v>0</v>
      </c>
      <c r="AF1883" s="2">
        <v>0</v>
      </c>
      <c r="AG1883" s="16">
        <v>0</v>
      </c>
      <c r="AH1883" s="49" t="s">
        <v>574</v>
      </c>
      <c r="AI1883" s="49" t="s">
        <v>574</v>
      </c>
      <c r="AJ1883" s="49" t="s">
        <v>574</v>
      </c>
      <c r="AK1883" s="49" t="s">
        <v>574</v>
      </c>
      <c r="AL1883" s="49" t="s">
        <v>574</v>
      </c>
      <c r="AM1883" s="2">
        <f t="shared" si="209"/>
        <v>0</v>
      </c>
      <c r="AN1883" s="1">
        <v>61</v>
      </c>
      <c r="AO1883" s="2">
        <v>55.759</v>
      </c>
    </row>
    <row r="1884" spans="1:41" hidden="1" x14ac:dyDescent="0.3">
      <c r="A1884">
        <v>1655</v>
      </c>
      <c r="B1884">
        <v>1980</v>
      </c>
      <c r="C1884" s="1">
        <f t="shared" si="203"/>
        <v>44</v>
      </c>
      <c r="D1884" t="s">
        <v>33</v>
      </c>
      <c r="E1884" t="s">
        <v>22</v>
      </c>
      <c r="F1884" s="4" t="s">
        <v>32</v>
      </c>
      <c r="G1884" t="s">
        <v>32</v>
      </c>
      <c r="H1884" s="20">
        <v>34350</v>
      </c>
      <c r="I1884" s="2">
        <f t="shared" si="204"/>
        <v>34.35</v>
      </c>
      <c r="J1884" s="2">
        <v>1</v>
      </c>
      <c r="K1884" s="2">
        <v>0</v>
      </c>
      <c r="L1884" s="16">
        <f t="shared" si="205"/>
        <v>1</v>
      </c>
      <c r="M1884" s="6" t="s">
        <v>228</v>
      </c>
      <c r="N1884" s="4">
        <f t="shared" si="206"/>
        <v>2</v>
      </c>
      <c r="O1884" s="3">
        <f t="shared" si="207"/>
        <v>41566</v>
      </c>
      <c r="P1884" s="4" t="str" cm="1">
        <f t="array" ref="P1884:R1884">_xlfn.TEXTSPLIT(M1884,"/")</f>
        <v>10</v>
      </c>
      <c r="Q1884" s="4" t="str">
        <v>19</v>
      </c>
      <c r="R1884" s="4" t="str">
        <v>13</v>
      </c>
      <c r="S1884" s="5">
        <f t="shared" si="208"/>
        <v>41566</v>
      </c>
      <c r="T1884">
        <v>81</v>
      </c>
      <c r="U1884" s="14">
        <v>16</v>
      </c>
      <c r="V1884" s="14">
        <v>3</v>
      </c>
      <c r="W1884" s="14">
        <v>15</v>
      </c>
      <c r="X1884" s="14">
        <v>2</v>
      </c>
      <c r="Y1884" s="14">
        <v>1</v>
      </c>
      <c r="Z1884" s="14">
        <v>11</v>
      </c>
      <c r="AA1884" s="2">
        <v>1</v>
      </c>
      <c r="AB1884" s="2">
        <v>1</v>
      </c>
      <c r="AC1884" s="2">
        <v>3</v>
      </c>
      <c r="AD1884" s="2">
        <v>7</v>
      </c>
      <c r="AE1884" s="2">
        <v>0</v>
      </c>
      <c r="AF1884" s="2">
        <v>0</v>
      </c>
      <c r="AG1884" s="16">
        <v>0</v>
      </c>
      <c r="AH1884" s="49" t="s">
        <v>574</v>
      </c>
      <c r="AI1884" s="49" t="s">
        <v>574</v>
      </c>
      <c r="AJ1884" s="49" t="s">
        <v>574</v>
      </c>
      <c r="AK1884" s="49" t="s">
        <v>574</v>
      </c>
      <c r="AL1884" s="49" t="s">
        <v>574</v>
      </c>
      <c r="AM1884" s="2">
        <f t="shared" si="209"/>
        <v>0</v>
      </c>
      <c r="AN1884" s="1">
        <v>45</v>
      </c>
      <c r="AO1884" s="2">
        <v>52.512999999999998</v>
      </c>
    </row>
    <row r="1885" spans="1:41" x14ac:dyDescent="0.3">
      <c r="A1885">
        <v>1650</v>
      </c>
      <c r="B1885">
        <v>1961</v>
      </c>
      <c r="C1885" s="1">
        <f t="shared" si="203"/>
        <v>63</v>
      </c>
      <c r="D1885" t="s">
        <v>25</v>
      </c>
      <c r="E1885" t="s">
        <v>42</v>
      </c>
      <c r="F1885" s="4" t="s">
        <v>29</v>
      </c>
      <c r="G1885" t="s">
        <v>29</v>
      </c>
      <c r="H1885" s="20">
        <v>81843</v>
      </c>
      <c r="I1885" s="2">
        <f t="shared" si="204"/>
        <v>81.843000000000004</v>
      </c>
      <c r="J1885" s="2">
        <v>0</v>
      </c>
      <c r="K1885" s="2">
        <v>0</v>
      </c>
      <c r="L1885" s="16">
        <f t="shared" si="205"/>
        <v>0</v>
      </c>
      <c r="M1885" s="6" t="s">
        <v>178</v>
      </c>
      <c r="N1885" s="4">
        <f t="shared" si="206"/>
        <v>2</v>
      </c>
      <c r="O1885" s="3">
        <f t="shared" si="207"/>
        <v>41386</v>
      </c>
      <c r="P1885" s="4" t="str" cm="1">
        <f t="array" ref="P1885:R1885">_xlfn.TEXTSPLIT(M1885,"/")</f>
        <v>4</v>
      </c>
      <c r="Q1885" s="4" t="str">
        <v>22</v>
      </c>
      <c r="R1885" s="4" t="str">
        <v>13</v>
      </c>
      <c r="S1885" s="5">
        <f t="shared" si="208"/>
        <v>41386</v>
      </c>
      <c r="T1885">
        <v>13</v>
      </c>
      <c r="U1885" s="14">
        <v>779</v>
      </c>
      <c r="V1885" s="14">
        <v>86</v>
      </c>
      <c r="W1885" s="14">
        <v>537</v>
      </c>
      <c r="X1885" s="14">
        <v>34</v>
      </c>
      <c r="Y1885" s="14">
        <v>69</v>
      </c>
      <c r="Z1885" s="14">
        <v>138</v>
      </c>
      <c r="AA1885" s="2">
        <v>1</v>
      </c>
      <c r="AB1885" s="2">
        <v>5</v>
      </c>
      <c r="AC1885" s="2">
        <v>12</v>
      </c>
      <c r="AD1885" s="2">
        <v>3</v>
      </c>
      <c r="AE1885" s="2">
        <v>0</v>
      </c>
      <c r="AF1885" s="2">
        <v>0</v>
      </c>
      <c r="AG1885" s="16">
        <v>0</v>
      </c>
      <c r="AH1885" s="49" t="s">
        <v>574</v>
      </c>
      <c r="AI1885" s="49" t="s">
        <v>574</v>
      </c>
      <c r="AJ1885" s="49" t="s">
        <v>574</v>
      </c>
      <c r="AK1885" s="49" t="s">
        <v>574</v>
      </c>
      <c r="AL1885" s="49" t="s">
        <v>574</v>
      </c>
      <c r="AM1885" s="2">
        <f t="shared" si="209"/>
        <v>0</v>
      </c>
      <c r="AN1885" s="1">
        <v>47</v>
      </c>
      <c r="AO1885" s="2">
        <v>51.369</v>
      </c>
    </row>
    <row r="1886" spans="1:41" hidden="1" x14ac:dyDescent="0.3">
      <c r="A1886">
        <v>1646</v>
      </c>
      <c r="B1886">
        <v>1973</v>
      </c>
      <c r="C1886" s="1">
        <f t="shared" si="203"/>
        <v>51</v>
      </c>
      <c r="D1886" t="s">
        <v>28</v>
      </c>
      <c r="E1886" t="s">
        <v>66</v>
      </c>
      <c r="F1886" s="4" t="s">
        <v>29</v>
      </c>
      <c r="G1886" t="s">
        <v>29</v>
      </c>
      <c r="H1886" s="20">
        <v>25224</v>
      </c>
      <c r="I1886" s="2">
        <f t="shared" si="204"/>
        <v>25.224</v>
      </c>
      <c r="J1886" s="2">
        <v>1</v>
      </c>
      <c r="K1886" s="2">
        <v>0</v>
      </c>
      <c r="L1886" s="16">
        <f t="shared" si="205"/>
        <v>1</v>
      </c>
      <c r="M1886" s="6" t="s">
        <v>305</v>
      </c>
      <c r="N1886" s="4">
        <f t="shared" si="206"/>
        <v>2</v>
      </c>
      <c r="O1886" s="3">
        <f t="shared" si="207"/>
        <v>41714</v>
      </c>
      <c r="P1886" s="4" t="str" cm="1">
        <f t="array" ref="P1886:R1886">_xlfn.TEXTSPLIT(M1886,"/")</f>
        <v>3</v>
      </c>
      <c r="Q1886" s="4" t="str">
        <v>16</v>
      </c>
      <c r="R1886" s="4" t="str">
        <v>14</v>
      </c>
      <c r="S1886" s="5">
        <f t="shared" si="208"/>
        <v>41714</v>
      </c>
      <c r="T1886">
        <v>36</v>
      </c>
      <c r="U1886" s="14">
        <v>4</v>
      </c>
      <c r="V1886" s="14">
        <v>9</v>
      </c>
      <c r="W1886" s="14">
        <v>12</v>
      </c>
      <c r="X1886" s="14">
        <v>11</v>
      </c>
      <c r="Y1886" s="14">
        <v>2</v>
      </c>
      <c r="Z1886" s="14">
        <v>8</v>
      </c>
      <c r="AA1886" s="2">
        <v>2</v>
      </c>
      <c r="AB1886" s="2">
        <v>1</v>
      </c>
      <c r="AC1886" s="2">
        <v>3</v>
      </c>
      <c r="AD1886" s="2">
        <v>3</v>
      </c>
      <c r="AE1886" s="2">
        <v>0</v>
      </c>
      <c r="AF1886" s="2">
        <v>0</v>
      </c>
      <c r="AG1886" s="16">
        <v>0</v>
      </c>
      <c r="AH1886" s="49" t="s">
        <v>574</v>
      </c>
      <c r="AI1886" s="49" t="s">
        <v>574</v>
      </c>
      <c r="AJ1886" s="49" t="s">
        <v>574</v>
      </c>
      <c r="AK1886" s="49" t="s">
        <v>574</v>
      </c>
      <c r="AL1886" s="49" t="s">
        <v>574</v>
      </c>
      <c r="AM1886" s="2">
        <f t="shared" si="209"/>
        <v>0</v>
      </c>
      <c r="AN1886" s="1">
        <v>47</v>
      </c>
      <c r="AO1886" s="2">
        <v>51.369</v>
      </c>
    </row>
    <row r="1887" spans="1:41" x14ac:dyDescent="0.3">
      <c r="A1887">
        <v>1640</v>
      </c>
      <c r="B1887">
        <v>1955</v>
      </c>
      <c r="C1887" s="1">
        <f t="shared" si="203"/>
        <v>69</v>
      </c>
      <c r="D1887" t="s">
        <v>25</v>
      </c>
      <c r="E1887" t="s">
        <v>22</v>
      </c>
      <c r="F1887" s="4" t="s">
        <v>23</v>
      </c>
      <c r="G1887" t="s">
        <v>23</v>
      </c>
      <c r="H1887" s="20">
        <v>64587</v>
      </c>
      <c r="I1887" s="2">
        <f t="shared" si="204"/>
        <v>64.587000000000003</v>
      </c>
      <c r="J1887" s="2">
        <v>1</v>
      </c>
      <c r="K1887" s="2">
        <v>1</v>
      </c>
      <c r="L1887" s="16">
        <f t="shared" si="205"/>
        <v>2</v>
      </c>
      <c r="M1887" s="6" t="s">
        <v>123</v>
      </c>
      <c r="N1887" s="4">
        <f t="shared" si="206"/>
        <v>2</v>
      </c>
      <c r="O1887" s="3">
        <f t="shared" si="207"/>
        <v>41812</v>
      </c>
      <c r="P1887" s="4" t="str" cm="1">
        <f t="array" ref="P1887:R1887">_xlfn.TEXTSPLIT(M1887,"/")</f>
        <v>6</v>
      </c>
      <c r="Q1887" s="4" t="str">
        <v>22</v>
      </c>
      <c r="R1887" s="4" t="str">
        <v>14</v>
      </c>
      <c r="S1887" s="5">
        <f t="shared" si="208"/>
        <v>41812</v>
      </c>
      <c r="T1887">
        <v>49</v>
      </c>
      <c r="U1887" s="14">
        <v>66</v>
      </c>
      <c r="V1887" s="14">
        <v>0</v>
      </c>
      <c r="W1887" s="14">
        <v>16</v>
      </c>
      <c r="X1887" s="14">
        <v>0</v>
      </c>
      <c r="Y1887" s="14">
        <v>6</v>
      </c>
      <c r="Z1887" s="14">
        <v>20</v>
      </c>
      <c r="AA1887" s="2">
        <v>2</v>
      </c>
      <c r="AB1887" s="2">
        <v>1</v>
      </c>
      <c r="AC1887" s="2">
        <v>4</v>
      </c>
      <c r="AD1887" s="2">
        <v>3</v>
      </c>
      <c r="AE1887" s="2">
        <v>0</v>
      </c>
      <c r="AF1887" s="2">
        <v>0</v>
      </c>
      <c r="AG1887" s="16">
        <v>0</v>
      </c>
      <c r="AH1887" s="49" t="s">
        <v>574</v>
      </c>
      <c r="AI1887" s="49" t="s">
        <v>574</v>
      </c>
      <c r="AJ1887" s="49" t="s">
        <v>574</v>
      </c>
      <c r="AK1887" s="49" t="s">
        <v>574</v>
      </c>
      <c r="AL1887" s="49" t="s">
        <v>574</v>
      </c>
      <c r="AM1887" s="2">
        <f t="shared" si="209"/>
        <v>0</v>
      </c>
      <c r="AN1887" s="1">
        <v>54</v>
      </c>
      <c r="AO1887" s="2">
        <v>46.831000000000003</v>
      </c>
    </row>
    <row r="1888" spans="1:41" hidden="1" x14ac:dyDescent="0.3">
      <c r="A1888">
        <v>1631</v>
      </c>
      <c r="B1888">
        <v>1966</v>
      </c>
      <c r="C1888" s="1">
        <f t="shared" si="203"/>
        <v>58</v>
      </c>
      <c r="D1888" t="s">
        <v>38</v>
      </c>
      <c r="E1888" t="s">
        <v>34</v>
      </c>
      <c r="F1888" s="4" t="s">
        <v>32</v>
      </c>
      <c r="G1888" t="s">
        <v>32</v>
      </c>
      <c r="H1888" s="20">
        <v>65220</v>
      </c>
      <c r="I1888" s="2">
        <f t="shared" si="204"/>
        <v>65.22</v>
      </c>
      <c r="J1888" s="2">
        <v>0</v>
      </c>
      <c r="K1888" s="2">
        <v>0</v>
      </c>
      <c r="L1888" s="16">
        <f t="shared" si="205"/>
        <v>0</v>
      </c>
      <c r="M1888" s="7">
        <v>40977</v>
      </c>
      <c r="N1888" s="4">
        <f t="shared" si="206"/>
        <v>1</v>
      </c>
      <c r="O1888" s="3">
        <f t="shared" si="207"/>
        <v>40977</v>
      </c>
      <c r="P1888" s="4" t="str" cm="1">
        <f t="array" ref="P1888">_xlfn.TEXTSPLIT(M1888,"/")</f>
        <v>40977</v>
      </c>
      <c r="Q1888" s="5"/>
      <c r="R1888" s="5"/>
      <c r="S1888" s="5" t="e">
        <f t="shared" si="208"/>
        <v>#NUM!</v>
      </c>
      <c r="T1888">
        <v>3</v>
      </c>
      <c r="U1888" s="14">
        <v>890</v>
      </c>
      <c r="V1888" s="14">
        <v>63</v>
      </c>
      <c r="W1888" s="14">
        <v>292</v>
      </c>
      <c r="X1888" s="14">
        <v>0</v>
      </c>
      <c r="Y1888" s="14">
        <v>25</v>
      </c>
      <c r="Z1888" s="14">
        <v>12</v>
      </c>
      <c r="AA1888" s="2">
        <v>4</v>
      </c>
      <c r="AB1888" s="2">
        <v>8</v>
      </c>
      <c r="AC1888" s="2">
        <v>7</v>
      </c>
      <c r="AD1888" s="2">
        <v>6</v>
      </c>
      <c r="AE1888" s="2">
        <v>1</v>
      </c>
      <c r="AF1888" s="2">
        <v>0</v>
      </c>
      <c r="AG1888" s="16">
        <v>0</v>
      </c>
      <c r="AH1888" s="49" t="s">
        <v>574</v>
      </c>
      <c r="AI1888" s="49" t="s">
        <v>574</v>
      </c>
      <c r="AJ1888" s="49" t="s">
        <v>574</v>
      </c>
      <c r="AK1888" s="49" t="s">
        <v>574</v>
      </c>
      <c r="AL1888" s="49" t="s">
        <v>574</v>
      </c>
      <c r="AM1888" s="2">
        <f t="shared" si="209"/>
        <v>0</v>
      </c>
      <c r="AN1888" s="1">
        <v>47</v>
      </c>
      <c r="AO1888" s="2">
        <v>46.106000000000002</v>
      </c>
    </row>
    <row r="1889" spans="1:41" x14ac:dyDescent="0.3">
      <c r="A1889">
        <v>1630</v>
      </c>
      <c r="B1889">
        <v>1980</v>
      </c>
      <c r="C1889" s="1">
        <f t="shared" si="203"/>
        <v>44</v>
      </c>
      <c r="D1889" t="s">
        <v>25</v>
      </c>
      <c r="E1889" t="s">
        <v>22</v>
      </c>
      <c r="F1889" s="4" t="s">
        <v>26</v>
      </c>
      <c r="G1889" t="s">
        <v>26</v>
      </c>
      <c r="H1889" s="20">
        <v>61825</v>
      </c>
      <c r="I1889" s="2">
        <f t="shared" si="204"/>
        <v>61.825000000000003</v>
      </c>
      <c r="J1889" s="2">
        <v>0</v>
      </c>
      <c r="K1889" s="2">
        <v>1</v>
      </c>
      <c r="L1889" s="16">
        <f t="shared" si="205"/>
        <v>1</v>
      </c>
      <c r="M1889" s="7">
        <v>41463</v>
      </c>
      <c r="N1889" s="4">
        <f t="shared" si="206"/>
        <v>1</v>
      </c>
      <c r="O1889" s="3">
        <f t="shared" si="207"/>
        <v>41463</v>
      </c>
      <c r="P1889" s="4" t="str" cm="1">
        <f t="array" ref="P1889">_xlfn.TEXTSPLIT(M1889,"/")</f>
        <v>41463</v>
      </c>
      <c r="Q1889" s="5"/>
      <c r="R1889" s="5"/>
      <c r="S1889" s="5" t="e">
        <f t="shared" si="208"/>
        <v>#NUM!</v>
      </c>
      <c r="T1889">
        <v>56</v>
      </c>
      <c r="U1889" s="14">
        <v>162</v>
      </c>
      <c r="V1889" s="14">
        <v>50</v>
      </c>
      <c r="W1889" s="14">
        <v>100</v>
      </c>
      <c r="X1889" s="14">
        <v>55</v>
      </c>
      <c r="Y1889" s="14">
        <v>30</v>
      </c>
      <c r="Z1889" s="14">
        <v>27</v>
      </c>
      <c r="AA1889" s="2">
        <v>1</v>
      </c>
      <c r="AB1889" s="2">
        <v>4</v>
      </c>
      <c r="AC1889" s="2">
        <v>8</v>
      </c>
      <c r="AD1889" s="2">
        <v>4</v>
      </c>
      <c r="AE1889" s="2">
        <v>0</v>
      </c>
      <c r="AF1889" s="2">
        <v>0</v>
      </c>
      <c r="AG1889" s="16">
        <v>0</v>
      </c>
      <c r="AH1889" s="49" t="s">
        <v>574</v>
      </c>
      <c r="AI1889" s="49" t="s">
        <v>574</v>
      </c>
      <c r="AJ1889" s="49" t="s">
        <v>574</v>
      </c>
      <c r="AK1889" s="49" t="s">
        <v>574</v>
      </c>
      <c r="AL1889" s="49" t="s">
        <v>574</v>
      </c>
      <c r="AM1889" s="2">
        <f t="shared" si="209"/>
        <v>0</v>
      </c>
      <c r="AN1889" s="1">
        <v>54</v>
      </c>
      <c r="AO1889" s="2">
        <v>43.142000000000003</v>
      </c>
    </row>
    <row r="1890" spans="1:41" hidden="1" x14ac:dyDescent="0.3">
      <c r="A1890">
        <v>1628</v>
      </c>
      <c r="B1890">
        <v>1972</v>
      </c>
      <c r="C1890" s="1">
        <f t="shared" si="203"/>
        <v>52</v>
      </c>
      <c r="D1890" t="s">
        <v>47</v>
      </c>
      <c r="E1890" t="s">
        <v>22</v>
      </c>
      <c r="F1890" s="4" t="s">
        <v>32</v>
      </c>
      <c r="G1890" t="s">
        <v>32</v>
      </c>
      <c r="H1890" s="20">
        <v>71796</v>
      </c>
      <c r="I1890" s="2">
        <f t="shared" si="204"/>
        <v>71.796000000000006</v>
      </c>
      <c r="J1890" s="2">
        <v>0</v>
      </c>
      <c r="K1890" s="2">
        <v>0</v>
      </c>
      <c r="L1890" s="16">
        <f t="shared" si="205"/>
        <v>0</v>
      </c>
      <c r="M1890" s="6" t="s">
        <v>374</v>
      </c>
      <c r="N1890" s="4">
        <f t="shared" si="206"/>
        <v>2</v>
      </c>
      <c r="O1890" s="3">
        <f t="shared" si="207"/>
        <v>41571</v>
      </c>
      <c r="P1890" s="4" t="str" cm="1">
        <f t="array" ref="P1890:R1890">_xlfn.TEXTSPLIT(M1890,"/")</f>
        <v>10</v>
      </c>
      <c r="Q1890" s="4" t="str">
        <v>24</v>
      </c>
      <c r="R1890" s="4" t="str">
        <v>13</v>
      </c>
      <c r="S1890" s="5">
        <f t="shared" si="208"/>
        <v>41571</v>
      </c>
      <c r="T1890">
        <v>54</v>
      </c>
      <c r="U1890" s="14">
        <v>354</v>
      </c>
      <c r="V1890" s="14">
        <v>21</v>
      </c>
      <c r="W1890" s="14">
        <v>311</v>
      </c>
      <c r="X1890" s="14">
        <v>167</v>
      </c>
      <c r="Y1890" s="14">
        <v>75</v>
      </c>
      <c r="Z1890" s="14">
        <v>32</v>
      </c>
      <c r="AA1890" s="2">
        <v>1</v>
      </c>
      <c r="AB1890" s="2">
        <v>9</v>
      </c>
      <c r="AC1890" s="2">
        <v>4</v>
      </c>
      <c r="AD1890" s="2">
        <v>4</v>
      </c>
      <c r="AE1890" s="2">
        <v>0</v>
      </c>
      <c r="AF1890" s="2">
        <v>0</v>
      </c>
      <c r="AG1890" s="16">
        <v>0</v>
      </c>
      <c r="AH1890" s="49" t="s">
        <v>574</v>
      </c>
      <c r="AI1890" s="49" t="s">
        <v>574</v>
      </c>
      <c r="AJ1890" s="49" t="s">
        <v>574</v>
      </c>
      <c r="AK1890" s="49" t="s">
        <v>574</v>
      </c>
      <c r="AL1890" s="49" t="s">
        <v>574</v>
      </c>
      <c r="AM1890" s="2">
        <f t="shared" si="209"/>
        <v>0</v>
      </c>
      <c r="AN1890" s="1">
        <v>48</v>
      </c>
      <c r="AO1890" s="2">
        <v>40.232999999999997</v>
      </c>
    </row>
    <row r="1891" spans="1:41" x14ac:dyDescent="0.3">
      <c r="A1891">
        <v>1627</v>
      </c>
      <c r="B1891">
        <v>1958</v>
      </c>
      <c r="C1891" s="1">
        <f t="shared" si="203"/>
        <v>66</v>
      </c>
      <c r="D1891" t="s">
        <v>25</v>
      </c>
      <c r="E1891" t="s">
        <v>36</v>
      </c>
      <c r="F1891" s="4" t="s">
        <v>23</v>
      </c>
      <c r="G1891" t="s">
        <v>23</v>
      </c>
      <c r="H1891" s="20">
        <v>77297</v>
      </c>
      <c r="I1891" s="2">
        <f t="shared" si="204"/>
        <v>77.296999999999997</v>
      </c>
      <c r="J1891" s="2">
        <v>0</v>
      </c>
      <c r="K1891" s="2">
        <v>0</v>
      </c>
      <c r="L1891" s="16">
        <f t="shared" si="205"/>
        <v>0</v>
      </c>
      <c r="M1891" s="6" t="s">
        <v>413</v>
      </c>
      <c r="N1891" s="4">
        <f t="shared" si="206"/>
        <v>2</v>
      </c>
      <c r="O1891" s="3">
        <f t="shared" si="207"/>
        <v>41300</v>
      </c>
      <c r="P1891" s="4" t="str" cm="1">
        <f t="array" ref="P1891:R1891">_xlfn.TEXTSPLIT(M1891,"/")</f>
        <v>1</v>
      </c>
      <c r="Q1891" s="4" t="str">
        <v>26</v>
      </c>
      <c r="R1891" s="4" t="str">
        <v>13</v>
      </c>
      <c r="S1891" s="5">
        <f t="shared" si="208"/>
        <v>41300</v>
      </c>
      <c r="T1891">
        <v>84</v>
      </c>
      <c r="U1891" s="14">
        <v>408</v>
      </c>
      <c r="V1891" s="14">
        <v>61</v>
      </c>
      <c r="W1891" s="14">
        <v>109</v>
      </c>
      <c r="X1891" s="14">
        <v>48</v>
      </c>
      <c r="Y1891" s="14">
        <v>122</v>
      </c>
      <c r="Z1891" s="14">
        <v>41</v>
      </c>
      <c r="AA1891" s="2">
        <v>1</v>
      </c>
      <c r="AB1891" s="2">
        <v>5</v>
      </c>
      <c r="AC1891" s="2">
        <v>9</v>
      </c>
      <c r="AD1891" s="2">
        <v>4</v>
      </c>
      <c r="AE1891" s="2">
        <v>0</v>
      </c>
      <c r="AF1891" s="2">
        <v>0</v>
      </c>
      <c r="AG1891" s="16">
        <v>1</v>
      </c>
      <c r="AH1891" s="49" t="s">
        <v>574</v>
      </c>
      <c r="AI1891" s="49" t="s">
        <v>574</v>
      </c>
      <c r="AJ1891" s="49" t="s">
        <v>574</v>
      </c>
      <c r="AK1891" s="49">
        <v>1</v>
      </c>
      <c r="AL1891" s="49" t="s">
        <v>574</v>
      </c>
      <c r="AM1891" s="2">
        <f t="shared" si="209"/>
        <v>0</v>
      </c>
      <c r="AN1891" s="1">
        <v>68</v>
      </c>
      <c r="AO1891" s="2">
        <v>38.945999999999998</v>
      </c>
    </row>
    <row r="1892" spans="1:41" hidden="1" x14ac:dyDescent="0.3">
      <c r="A1892">
        <v>1626</v>
      </c>
      <c r="B1892">
        <v>1974</v>
      </c>
      <c r="C1892" s="1">
        <f t="shared" si="203"/>
        <v>50</v>
      </c>
      <c r="D1892" t="s">
        <v>47</v>
      </c>
      <c r="E1892" t="s">
        <v>34</v>
      </c>
      <c r="F1892" s="4" t="s">
        <v>23</v>
      </c>
      <c r="G1892" t="s">
        <v>23</v>
      </c>
      <c r="H1892" s="20">
        <v>35860</v>
      </c>
      <c r="I1892" s="2">
        <f t="shared" si="204"/>
        <v>35.86</v>
      </c>
      <c r="J1892" s="2">
        <v>1</v>
      </c>
      <c r="K1892" s="2">
        <v>1</v>
      </c>
      <c r="L1892" s="16">
        <f t="shared" si="205"/>
        <v>2</v>
      </c>
      <c r="M1892" s="6" t="s">
        <v>318</v>
      </c>
      <c r="N1892" s="4">
        <f t="shared" si="206"/>
        <v>2</v>
      </c>
      <c r="O1892" s="3">
        <f t="shared" si="207"/>
        <v>41778</v>
      </c>
      <c r="P1892" s="4" t="str" cm="1">
        <f t="array" ref="P1892:R1892">_xlfn.TEXTSPLIT(M1892,"/")</f>
        <v>5</v>
      </c>
      <c r="Q1892" s="4" t="str">
        <v>19</v>
      </c>
      <c r="R1892" s="4" t="str">
        <v>14</v>
      </c>
      <c r="S1892" s="5">
        <f t="shared" si="208"/>
        <v>41778</v>
      </c>
      <c r="T1892">
        <v>37</v>
      </c>
      <c r="U1892" s="14">
        <v>15</v>
      </c>
      <c r="V1892" s="14">
        <v>0</v>
      </c>
      <c r="W1892" s="14">
        <v>8</v>
      </c>
      <c r="X1892" s="14">
        <v>4</v>
      </c>
      <c r="Y1892" s="14">
        <v>2</v>
      </c>
      <c r="Z1892" s="14">
        <v>20</v>
      </c>
      <c r="AA1892" s="2">
        <v>2</v>
      </c>
      <c r="AB1892" s="2">
        <v>1</v>
      </c>
      <c r="AC1892" s="2">
        <v>2</v>
      </c>
      <c r="AD1892" s="2">
        <v>5</v>
      </c>
      <c r="AE1892" s="2">
        <v>1</v>
      </c>
      <c r="AF1892" s="2">
        <v>0</v>
      </c>
      <c r="AG1892" s="16">
        <v>1</v>
      </c>
      <c r="AH1892" s="49">
        <v>1</v>
      </c>
      <c r="AI1892" s="49" t="s">
        <v>574</v>
      </c>
      <c r="AJ1892" s="49" t="s">
        <v>574</v>
      </c>
      <c r="AK1892" s="49" t="s">
        <v>574</v>
      </c>
      <c r="AL1892" s="49" t="s">
        <v>574</v>
      </c>
      <c r="AM1892" s="2">
        <f t="shared" si="209"/>
        <v>0</v>
      </c>
      <c r="AN1892" s="1">
        <v>68</v>
      </c>
      <c r="AO1892" s="2">
        <v>38.945999999999998</v>
      </c>
    </row>
    <row r="1893" spans="1:41" x14ac:dyDescent="0.3">
      <c r="A1893">
        <v>1619</v>
      </c>
      <c r="B1893">
        <v>1957</v>
      </c>
      <c r="C1893" s="1">
        <f t="shared" si="203"/>
        <v>67</v>
      </c>
      <c r="D1893" t="s">
        <v>25</v>
      </c>
      <c r="E1893" t="s">
        <v>22</v>
      </c>
      <c r="F1893" s="4" t="s">
        <v>29</v>
      </c>
      <c r="G1893" t="s">
        <v>29</v>
      </c>
      <c r="H1893" s="20">
        <v>90369</v>
      </c>
      <c r="I1893" s="2">
        <f t="shared" si="204"/>
        <v>90.369</v>
      </c>
      <c r="J1893" s="2">
        <v>0</v>
      </c>
      <c r="K1893" s="2">
        <v>0</v>
      </c>
      <c r="L1893" s="16">
        <f t="shared" si="205"/>
        <v>0</v>
      </c>
      <c r="M1893" s="6" t="s">
        <v>65</v>
      </c>
      <c r="N1893" s="4">
        <f t="shared" si="206"/>
        <v>2</v>
      </c>
      <c r="O1893" s="3">
        <f t="shared" si="207"/>
        <v>41757</v>
      </c>
      <c r="P1893" s="4" t="str" cm="1">
        <f t="array" ref="P1893:R1893">_xlfn.TEXTSPLIT(M1893,"/")</f>
        <v>4</v>
      </c>
      <c r="Q1893" s="4" t="str">
        <v>28</v>
      </c>
      <c r="R1893" s="4" t="str">
        <v>14</v>
      </c>
      <c r="S1893" s="5">
        <f t="shared" si="208"/>
        <v>41757</v>
      </c>
      <c r="T1893">
        <v>2</v>
      </c>
      <c r="U1893" s="14">
        <v>292</v>
      </c>
      <c r="V1893" s="14">
        <v>51</v>
      </c>
      <c r="W1893" s="14">
        <v>981</v>
      </c>
      <c r="X1893" s="14">
        <v>224</v>
      </c>
      <c r="Y1893" s="14">
        <v>23</v>
      </c>
      <c r="Z1893" s="14">
        <v>17</v>
      </c>
      <c r="AA1893" s="2">
        <v>1</v>
      </c>
      <c r="AB1893" s="2">
        <v>4</v>
      </c>
      <c r="AC1893" s="2">
        <v>6</v>
      </c>
      <c r="AD1893" s="2">
        <v>1</v>
      </c>
      <c r="AE1893" s="2">
        <v>1</v>
      </c>
      <c r="AF1893" s="2">
        <v>0</v>
      </c>
      <c r="AG1893" s="16">
        <v>0</v>
      </c>
      <c r="AH1893" s="49" t="s">
        <v>574</v>
      </c>
      <c r="AI1893" s="49" t="s">
        <v>574</v>
      </c>
      <c r="AJ1893" s="49" t="s">
        <v>574</v>
      </c>
      <c r="AK1893" s="49" t="s">
        <v>574</v>
      </c>
      <c r="AL1893" s="49" t="s">
        <v>574</v>
      </c>
      <c r="AM1893" s="2">
        <f t="shared" si="209"/>
        <v>0</v>
      </c>
      <c r="AN1893" s="1">
        <v>52</v>
      </c>
      <c r="AO1893" s="2">
        <v>38.231999999999999</v>
      </c>
    </row>
    <row r="1894" spans="1:41" hidden="1" x14ac:dyDescent="0.3">
      <c r="A1894">
        <v>1618</v>
      </c>
      <c r="B1894">
        <v>1966</v>
      </c>
      <c r="C1894" s="1">
        <f t="shared" si="203"/>
        <v>58</v>
      </c>
      <c r="D1894" t="s">
        <v>38</v>
      </c>
      <c r="E1894" t="s">
        <v>22</v>
      </c>
      <c r="F1894" s="4" t="s">
        <v>32</v>
      </c>
      <c r="G1894" t="s">
        <v>32</v>
      </c>
      <c r="H1894" s="20">
        <v>56046</v>
      </c>
      <c r="I1894" s="2">
        <f t="shared" si="204"/>
        <v>56.045999999999999</v>
      </c>
      <c r="J1894" s="2">
        <v>0</v>
      </c>
      <c r="K1894" s="2">
        <v>0</v>
      </c>
      <c r="L1894" s="16">
        <f t="shared" si="205"/>
        <v>0</v>
      </c>
      <c r="M1894" s="7">
        <v>41306</v>
      </c>
      <c r="N1894" s="4">
        <f t="shared" si="206"/>
        <v>1</v>
      </c>
      <c r="O1894" s="3">
        <f t="shared" si="207"/>
        <v>41306</v>
      </c>
      <c r="P1894" s="4" t="str" cm="1">
        <f t="array" ref="P1894">_xlfn.TEXTSPLIT(M1894,"/")</f>
        <v>41306</v>
      </c>
      <c r="Q1894" s="5"/>
      <c r="R1894" s="5"/>
      <c r="S1894" s="5" t="e">
        <f t="shared" si="208"/>
        <v>#NUM!</v>
      </c>
      <c r="T1894">
        <v>9</v>
      </c>
      <c r="U1894" s="14">
        <v>577</v>
      </c>
      <c r="V1894" s="14">
        <v>0</v>
      </c>
      <c r="W1894" s="14">
        <v>64</v>
      </c>
      <c r="X1894" s="14">
        <v>0</v>
      </c>
      <c r="Y1894" s="14">
        <v>0</v>
      </c>
      <c r="Z1894" s="14">
        <v>51</v>
      </c>
      <c r="AA1894" s="2">
        <v>2</v>
      </c>
      <c r="AB1894" s="2">
        <v>10</v>
      </c>
      <c r="AC1894" s="2">
        <v>8</v>
      </c>
      <c r="AD1894" s="2">
        <v>8</v>
      </c>
      <c r="AE1894" s="2">
        <v>1</v>
      </c>
      <c r="AF1894" s="2">
        <v>0</v>
      </c>
      <c r="AG1894" s="16">
        <v>1</v>
      </c>
      <c r="AH1894" s="49">
        <v>1</v>
      </c>
      <c r="AI1894" s="49" t="s">
        <v>574</v>
      </c>
      <c r="AJ1894" s="49" t="s">
        <v>574</v>
      </c>
      <c r="AK1894" s="49" t="s">
        <v>574</v>
      </c>
      <c r="AL1894" s="49" t="s">
        <v>574</v>
      </c>
      <c r="AM1894" s="2">
        <f t="shared" si="209"/>
        <v>0</v>
      </c>
      <c r="AN1894" s="1">
        <v>44</v>
      </c>
      <c r="AO1894" s="2">
        <v>27.244</v>
      </c>
    </row>
    <row r="1895" spans="1:41" hidden="1" x14ac:dyDescent="0.3">
      <c r="A1895">
        <v>1606</v>
      </c>
      <c r="B1895">
        <v>1972</v>
      </c>
      <c r="C1895" s="1">
        <f t="shared" si="203"/>
        <v>52</v>
      </c>
      <c r="D1895" t="s">
        <v>47</v>
      </c>
      <c r="E1895" t="s">
        <v>22</v>
      </c>
      <c r="F1895" s="4" t="s">
        <v>32</v>
      </c>
      <c r="G1895" t="s">
        <v>32</v>
      </c>
      <c r="H1895" s="20">
        <v>38590</v>
      </c>
      <c r="I1895" s="2">
        <f t="shared" si="204"/>
        <v>38.590000000000003</v>
      </c>
      <c r="J1895" s="2">
        <v>1</v>
      </c>
      <c r="K1895" s="2">
        <v>0</v>
      </c>
      <c r="L1895" s="16">
        <f t="shared" si="205"/>
        <v>1</v>
      </c>
      <c r="M1895" s="6" t="s">
        <v>296</v>
      </c>
      <c r="N1895" s="4">
        <f t="shared" si="206"/>
        <v>2</v>
      </c>
      <c r="O1895" s="3">
        <f t="shared" si="207"/>
        <v>41409</v>
      </c>
      <c r="P1895" s="4" t="str" cm="1">
        <f t="array" ref="P1895:R1895">_xlfn.TEXTSPLIT(M1895,"/")</f>
        <v>5</v>
      </c>
      <c r="Q1895" s="4" t="str">
        <v>15</v>
      </c>
      <c r="R1895" s="4" t="str">
        <v>13</v>
      </c>
      <c r="S1895" s="5">
        <f t="shared" si="208"/>
        <v>41409</v>
      </c>
      <c r="T1895">
        <v>65</v>
      </c>
      <c r="U1895" s="14">
        <v>3</v>
      </c>
      <c r="V1895" s="14">
        <v>1</v>
      </c>
      <c r="W1895" s="14">
        <v>8</v>
      </c>
      <c r="X1895" s="14">
        <v>4</v>
      </c>
      <c r="Y1895" s="14">
        <v>3</v>
      </c>
      <c r="Z1895" s="14">
        <v>3</v>
      </c>
      <c r="AA1895" s="2">
        <v>1</v>
      </c>
      <c r="AB1895" s="2">
        <v>1</v>
      </c>
      <c r="AC1895" s="2">
        <v>2</v>
      </c>
      <c r="AD1895" s="2">
        <v>8</v>
      </c>
      <c r="AE1895" s="2">
        <v>0</v>
      </c>
      <c r="AF1895" s="2">
        <v>0</v>
      </c>
      <c r="AG1895" s="16">
        <v>0</v>
      </c>
      <c r="AH1895" s="49" t="s">
        <v>574</v>
      </c>
      <c r="AI1895" s="49" t="s">
        <v>574</v>
      </c>
      <c r="AJ1895" s="49" t="s">
        <v>574</v>
      </c>
      <c r="AK1895" s="49" t="s">
        <v>574</v>
      </c>
      <c r="AL1895" s="49" t="s">
        <v>574</v>
      </c>
      <c r="AM1895" s="2">
        <f t="shared" si="209"/>
        <v>0</v>
      </c>
      <c r="AN1895" s="1">
        <v>66</v>
      </c>
      <c r="AO1895" s="2">
        <v>26.091000000000001</v>
      </c>
    </row>
    <row r="1896" spans="1:41" x14ac:dyDescent="0.3">
      <c r="A1896">
        <v>1604</v>
      </c>
      <c r="B1896">
        <v>1961</v>
      </c>
      <c r="C1896" s="1">
        <f t="shared" si="203"/>
        <v>63</v>
      </c>
      <c r="D1896" t="s">
        <v>25</v>
      </c>
      <c r="E1896" t="s">
        <v>42</v>
      </c>
      <c r="F1896" s="4" t="s">
        <v>29</v>
      </c>
      <c r="G1896" t="s">
        <v>29</v>
      </c>
      <c r="H1896" s="20">
        <v>47353</v>
      </c>
      <c r="I1896" s="2">
        <f t="shared" si="204"/>
        <v>47.353000000000002</v>
      </c>
      <c r="J1896" s="2">
        <v>0</v>
      </c>
      <c r="K1896" s="2">
        <v>1</v>
      </c>
      <c r="L1896" s="16">
        <f t="shared" si="205"/>
        <v>1</v>
      </c>
      <c r="M1896" s="6" t="s">
        <v>327</v>
      </c>
      <c r="N1896" s="4">
        <f t="shared" si="206"/>
        <v>2</v>
      </c>
      <c r="O1896" s="3">
        <f t="shared" si="207"/>
        <v>41591</v>
      </c>
      <c r="P1896" s="4" t="str" cm="1">
        <f t="array" ref="P1896:R1896">_xlfn.TEXTSPLIT(M1896,"/")</f>
        <v>11</v>
      </c>
      <c r="Q1896" s="4" t="str">
        <v>13</v>
      </c>
      <c r="R1896" s="4" t="str">
        <v>13</v>
      </c>
      <c r="S1896" s="5">
        <f t="shared" si="208"/>
        <v>41591</v>
      </c>
      <c r="T1896">
        <v>93</v>
      </c>
      <c r="U1896" s="14">
        <v>184</v>
      </c>
      <c r="V1896" s="14">
        <v>2</v>
      </c>
      <c r="W1896" s="14">
        <v>19</v>
      </c>
      <c r="X1896" s="14">
        <v>8</v>
      </c>
      <c r="Y1896" s="14">
        <v>8</v>
      </c>
      <c r="Z1896" s="14">
        <v>4</v>
      </c>
      <c r="AA1896" s="2">
        <v>3</v>
      </c>
      <c r="AB1896" s="2">
        <v>2</v>
      </c>
      <c r="AC1896" s="2">
        <v>6</v>
      </c>
      <c r="AD1896" s="2">
        <v>5</v>
      </c>
      <c r="AE1896" s="2">
        <v>0</v>
      </c>
      <c r="AF1896" s="2">
        <v>0</v>
      </c>
      <c r="AG1896" s="16">
        <v>0</v>
      </c>
      <c r="AH1896" s="49" t="s">
        <v>574</v>
      </c>
      <c r="AI1896" s="49" t="s">
        <v>574</v>
      </c>
      <c r="AJ1896" s="49" t="s">
        <v>574</v>
      </c>
      <c r="AK1896" s="49" t="s">
        <v>574</v>
      </c>
      <c r="AL1896" s="49" t="s">
        <v>574</v>
      </c>
      <c r="AM1896" s="2">
        <f t="shared" si="209"/>
        <v>0</v>
      </c>
      <c r="AN1896" s="1">
        <v>66</v>
      </c>
      <c r="AO1896" s="2">
        <v>26.091000000000001</v>
      </c>
    </row>
    <row r="1897" spans="1:41" hidden="1" x14ac:dyDescent="0.3">
      <c r="A1897">
        <v>1600</v>
      </c>
      <c r="B1897">
        <v>1966</v>
      </c>
      <c r="C1897" s="1">
        <f t="shared" si="203"/>
        <v>58</v>
      </c>
      <c r="D1897" t="s">
        <v>47</v>
      </c>
      <c r="E1897" t="s">
        <v>42</v>
      </c>
      <c r="F1897" s="4" t="s">
        <v>29</v>
      </c>
      <c r="G1897" t="s">
        <v>29</v>
      </c>
      <c r="H1897" s="20">
        <v>56962</v>
      </c>
      <c r="I1897" s="2">
        <f t="shared" si="204"/>
        <v>56.962000000000003</v>
      </c>
      <c r="J1897" s="2">
        <v>2</v>
      </c>
      <c r="K1897" s="2">
        <v>1</v>
      </c>
      <c r="L1897" s="16">
        <f t="shared" si="205"/>
        <v>3</v>
      </c>
      <c r="M1897" s="7">
        <v>41588</v>
      </c>
      <c r="N1897" s="4">
        <f t="shared" si="206"/>
        <v>1</v>
      </c>
      <c r="O1897" s="3">
        <f t="shared" si="207"/>
        <v>41588</v>
      </c>
      <c r="P1897" s="4" t="str" cm="1">
        <f t="array" ref="P1897">_xlfn.TEXTSPLIT(M1897,"/")</f>
        <v>41588</v>
      </c>
      <c r="Q1897" s="5"/>
      <c r="R1897" s="5"/>
      <c r="S1897" s="5" t="e">
        <f t="shared" si="208"/>
        <v>#NUM!</v>
      </c>
      <c r="T1897">
        <v>60</v>
      </c>
      <c r="U1897" s="14">
        <v>292</v>
      </c>
      <c r="V1897" s="14">
        <v>3</v>
      </c>
      <c r="W1897" s="14">
        <v>77</v>
      </c>
      <c r="X1897" s="14">
        <v>10</v>
      </c>
      <c r="Y1897" s="14">
        <v>3</v>
      </c>
      <c r="Z1897" s="14">
        <v>26</v>
      </c>
      <c r="AA1897" s="2">
        <v>7</v>
      </c>
      <c r="AB1897" s="2">
        <v>6</v>
      </c>
      <c r="AC1897" s="2">
        <v>5</v>
      </c>
      <c r="AD1897" s="2">
        <v>7</v>
      </c>
      <c r="AE1897" s="2">
        <v>0</v>
      </c>
      <c r="AF1897" s="2">
        <v>0</v>
      </c>
      <c r="AG1897" s="16">
        <v>0</v>
      </c>
      <c r="AH1897" s="49" t="s">
        <v>574</v>
      </c>
      <c r="AI1897" s="49" t="s">
        <v>574</v>
      </c>
      <c r="AJ1897" s="49" t="s">
        <v>574</v>
      </c>
      <c r="AK1897" s="49" t="s">
        <v>574</v>
      </c>
      <c r="AL1897" s="49" t="s">
        <v>574</v>
      </c>
      <c r="AM1897" s="2">
        <f t="shared" si="209"/>
        <v>0</v>
      </c>
      <c r="AN1897" s="1">
        <v>53</v>
      </c>
      <c r="AO1897" s="2">
        <v>23.626000000000001</v>
      </c>
    </row>
    <row r="1898" spans="1:41" hidden="1" x14ac:dyDescent="0.3">
      <c r="A1898">
        <v>1592</v>
      </c>
      <c r="B1898">
        <v>1971</v>
      </c>
      <c r="C1898" s="1">
        <f t="shared" si="203"/>
        <v>53</v>
      </c>
      <c r="D1898" t="s">
        <v>28</v>
      </c>
      <c r="E1898" t="s">
        <v>22</v>
      </c>
      <c r="F1898" s="4" t="s">
        <v>29</v>
      </c>
      <c r="G1898" t="s">
        <v>29</v>
      </c>
      <c r="H1898" s="20">
        <v>90765</v>
      </c>
      <c r="I1898" s="2">
        <f t="shared" si="204"/>
        <v>90.765000000000001</v>
      </c>
      <c r="J1898" s="2">
        <v>0</v>
      </c>
      <c r="K1898" s="2">
        <v>0</v>
      </c>
      <c r="L1898" s="16">
        <f t="shared" si="205"/>
        <v>0</v>
      </c>
      <c r="M1898" s="6" t="s">
        <v>127</v>
      </c>
      <c r="N1898" s="4">
        <f t="shared" si="206"/>
        <v>2</v>
      </c>
      <c r="O1898" s="3">
        <f t="shared" si="207"/>
        <v>41663</v>
      </c>
      <c r="P1898" s="4" t="str" cm="1">
        <f t="array" ref="P1898:R1898">_xlfn.TEXTSPLIT(M1898,"/")</f>
        <v>1</v>
      </c>
      <c r="Q1898" s="4" t="str">
        <v>24</v>
      </c>
      <c r="R1898" s="4" t="str">
        <v>14</v>
      </c>
      <c r="S1898" s="5">
        <f t="shared" si="208"/>
        <v>41663</v>
      </c>
      <c r="T1898">
        <v>25</v>
      </c>
      <c r="U1898" s="14">
        <v>547</v>
      </c>
      <c r="V1898" s="14">
        <v>99</v>
      </c>
      <c r="W1898" s="14">
        <v>812</v>
      </c>
      <c r="X1898" s="14">
        <v>151</v>
      </c>
      <c r="Y1898" s="14">
        <v>82</v>
      </c>
      <c r="Z1898" s="14">
        <v>33</v>
      </c>
      <c r="AA1898" s="2">
        <v>0</v>
      </c>
      <c r="AB1898" s="2">
        <v>4</v>
      </c>
      <c r="AC1898" s="2">
        <v>5</v>
      </c>
      <c r="AD1898" s="2">
        <v>1</v>
      </c>
      <c r="AE1898" s="2">
        <v>0</v>
      </c>
      <c r="AF1898" s="2">
        <v>0</v>
      </c>
      <c r="AG1898" s="16">
        <v>2</v>
      </c>
      <c r="AH1898" s="49" t="s">
        <v>574</v>
      </c>
      <c r="AI1898" s="49" t="s">
        <v>574</v>
      </c>
      <c r="AJ1898" s="49">
        <v>1</v>
      </c>
      <c r="AK1898" s="49">
        <v>1</v>
      </c>
      <c r="AL1898" s="49" t="s">
        <v>574</v>
      </c>
      <c r="AM1898" s="2">
        <f t="shared" si="209"/>
        <v>0</v>
      </c>
      <c r="AN1898" s="1">
        <v>74</v>
      </c>
      <c r="AO1898" s="2">
        <v>156.92400000000001</v>
      </c>
    </row>
    <row r="1899" spans="1:41" hidden="1" x14ac:dyDescent="0.3">
      <c r="A1899">
        <v>1584</v>
      </c>
      <c r="B1899">
        <v>1978</v>
      </c>
      <c r="C1899" s="1">
        <f t="shared" si="203"/>
        <v>46</v>
      </c>
      <c r="D1899" t="s">
        <v>47</v>
      </c>
      <c r="E1899" t="s">
        <v>22</v>
      </c>
      <c r="F1899" s="4" t="s">
        <v>29</v>
      </c>
      <c r="G1899" t="s">
        <v>29</v>
      </c>
      <c r="H1899" s="20">
        <v>41443</v>
      </c>
      <c r="I1899" s="2">
        <f t="shared" si="204"/>
        <v>41.442999999999998</v>
      </c>
      <c r="J1899" s="2">
        <v>1</v>
      </c>
      <c r="K1899" s="2">
        <v>0</v>
      </c>
      <c r="L1899" s="16">
        <f t="shared" si="205"/>
        <v>1</v>
      </c>
      <c r="M1899" s="7">
        <v>41643</v>
      </c>
      <c r="N1899" s="4">
        <f t="shared" si="206"/>
        <v>1</v>
      </c>
      <c r="O1899" s="3">
        <f t="shared" si="207"/>
        <v>41643</v>
      </c>
      <c r="P1899" s="4" t="str" cm="1">
        <f t="array" ref="P1899">_xlfn.TEXTSPLIT(M1899,"/")</f>
        <v>41643</v>
      </c>
      <c r="Q1899" s="5"/>
      <c r="R1899" s="5"/>
      <c r="S1899" s="5" t="e">
        <f t="shared" si="208"/>
        <v>#NUM!</v>
      </c>
      <c r="T1899">
        <v>79</v>
      </c>
      <c r="U1899" s="14">
        <v>171</v>
      </c>
      <c r="V1899" s="14">
        <v>7</v>
      </c>
      <c r="W1899" s="14">
        <v>171</v>
      </c>
      <c r="X1899" s="14">
        <v>25</v>
      </c>
      <c r="Y1899" s="14">
        <v>19</v>
      </c>
      <c r="Z1899" s="14">
        <v>89</v>
      </c>
      <c r="AA1899" s="2">
        <v>6</v>
      </c>
      <c r="AB1899" s="2">
        <v>8</v>
      </c>
      <c r="AC1899" s="2">
        <v>5</v>
      </c>
      <c r="AD1899" s="2">
        <v>8</v>
      </c>
      <c r="AE1899" s="2">
        <v>0</v>
      </c>
      <c r="AF1899" s="2">
        <v>0</v>
      </c>
      <c r="AG1899" s="16">
        <v>0</v>
      </c>
      <c r="AH1899" s="49" t="s">
        <v>574</v>
      </c>
      <c r="AI1899" s="49" t="s">
        <v>574</v>
      </c>
      <c r="AJ1899" s="49" t="s">
        <v>574</v>
      </c>
      <c r="AK1899" s="49" t="s">
        <v>574</v>
      </c>
      <c r="AL1899" s="49" t="s">
        <v>574</v>
      </c>
      <c r="AM1899" s="2">
        <f t="shared" si="209"/>
        <v>0</v>
      </c>
      <c r="AN1899" s="1">
        <v>60</v>
      </c>
      <c r="AO1899" s="2">
        <v>80.694999999999993</v>
      </c>
    </row>
    <row r="1900" spans="1:41" x14ac:dyDescent="0.3">
      <c r="A1900">
        <v>1581</v>
      </c>
      <c r="B1900">
        <v>1981</v>
      </c>
      <c r="C1900" s="1">
        <f t="shared" si="203"/>
        <v>43</v>
      </c>
      <c r="D1900" t="s">
        <v>25</v>
      </c>
      <c r="E1900" t="s">
        <v>22</v>
      </c>
      <c r="F1900" s="4" t="s">
        <v>29</v>
      </c>
      <c r="G1900" t="s">
        <v>29</v>
      </c>
      <c r="H1900" s="20">
        <v>37406</v>
      </c>
      <c r="I1900" s="2">
        <f t="shared" si="204"/>
        <v>37.405999999999999</v>
      </c>
      <c r="J1900" s="2">
        <v>1</v>
      </c>
      <c r="K1900" s="2">
        <v>0</v>
      </c>
      <c r="L1900" s="16">
        <f t="shared" si="205"/>
        <v>1</v>
      </c>
      <c r="M1900" s="7">
        <v>41557</v>
      </c>
      <c r="N1900" s="4">
        <f t="shared" si="206"/>
        <v>1</v>
      </c>
      <c r="O1900" s="3">
        <f t="shared" si="207"/>
        <v>41557</v>
      </c>
      <c r="P1900" s="4" t="str" cm="1">
        <f t="array" ref="P1900">_xlfn.TEXTSPLIT(M1900,"/")</f>
        <v>41557</v>
      </c>
      <c r="Q1900" s="5"/>
      <c r="R1900" s="5"/>
      <c r="S1900" s="5" t="e">
        <f t="shared" si="208"/>
        <v>#NUM!</v>
      </c>
      <c r="T1900">
        <v>18</v>
      </c>
      <c r="U1900" s="14">
        <v>2</v>
      </c>
      <c r="V1900" s="14">
        <v>0</v>
      </c>
      <c r="W1900" s="14">
        <v>8</v>
      </c>
      <c r="X1900" s="14">
        <v>2</v>
      </c>
      <c r="Y1900" s="14">
        <v>2</v>
      </c>
      <c r="Z1900" s="14">
        <v>3</v>
      </c>
      <c r="AA1900" s="2">
        <v>1</v>
      </c>
      <c r="AB1900" s="2">
        <v>1</v>
      </c>
      <c r="AC1900" s="2">
        <v>2</v>
      </c>
      <c r="AD1900" s="2">
        <v>8</v>
      </c>
      <c r="AE1900" s="2">
        <v>1</v>
      </c>
      <c r="AF1900" s="2">
        <v>0</v>
      </c>
      <c r="AG1900" s="16">
        <v>0</v>
      </c>
      <c r="AH1900" s="49" t="s">
        <v>574</v>
      </c>
      <c r="AI1900" s="49" t="s">
        <v>574</v>
      </c>
      <c r="AJ1900" s="49" t="s">
        <v>574</v>
      </c>
      <c r="AK1900" s="49" t="s">
        <v>574</v>
      </c>
      <c r="AL1900" s="49" t="s">
        <v>574</v>
      </c>
      <c r="AM1900" s="2">
        <f t="shared" si="209"/>
        <v>0</v>
      </c>
      <c r="AN1900" s="1">
        <v>52</v>
      </c>
      <c r="AO1900" s="2">
        <v>80.572999999999993</v>
      </c>
    </row>
    <row r="1901" spans="1:41" x14ac:dyDescent="0.3">
      <c r="A1901">
        <v>1577</v>
      </c>
      <c r="B1901">
        <v>1947</v>
      </c>
      <c r="C1901" s="1">
        <f t="shared" si="203"/>
        <v>77</v>
      </c>
      <c r="D1901" t="s">
        <v>25</v>
      </c>
      <c r="E1901" t="s">
        <v>22</v>
      </c>
      <c r="F1901" s="4" t="s">
        <v>29</v>
      </c>
      <c r="G1901" t="s">
        <v>29</v>
      </c>
      <c r="H1901" s="20">
        <v>78569</v>
      </c>
      <c r="I1901" s="2">
        <f t="shared" si="204"/>
        <v>78.569000000000003</v>
      </c>
      <c r="J1901" s="2">
        <v>0</v>
      </c>
      <c r="K1901" s="2">
        <v>0</v>
      </c>
      <c r="L1901" s="16">
        <f t="shared" si="205"/>
        <v>0</v>
      </c>
      <c r="M1901" s="6" t="s">
        <v>184</v>
      </c>
      <c r="N1901" s="4">
        <f t="shared" si="206"/>
        <v>2</v>
      </c>
      <c r="O1901" s="3">
        <f t="shared" si="207"/>
        <v>41689</v>
      </c>
      <c r="P1901" s="4" t="str" cm="1">
        <f t="array" ref="P1901:R1901">_xlfn.TEXTSPLIT(M1901,"/")</f>
        <v>2</v>
      </c>
      <c r="Q1901" s="4" t="str">
        <v>19</v>
      </c>
      <c r="R1901" s="4" t="str">
        <v>14</v>
      </c>
      <c r="S1901" s="5">
        <f t="shared" si="208"/>
        <v>41689</v>
      </c>
      <c r="T1901">
        <v>14</v>
      </c>
      <c r="U1901" s="14">
        <v>558</v>
      </c>
      <c r="V1901" s="14">
        <v>79</v>
      </c>
      <c r="W1901" s="14">
        <v>622</v>
      </c>
      <c r="X1901" s="14">
        <v>207</v>
      </c>
      <c r="Y1901" s="14">
        <v>175</v>
      </c>
      <c r="Z1901" s="14">
        <v>95</v>
      </c>
      <c r="AA1901" s="2">
        <v>1</v>
      </c>
      <c r="AB1901" s="2">
        <v>4</v>
      </c>
      <c r="AC1901" s="2">
        <v>4</v>
      </c>
      <c r="AD1901" s="2">
        <v>1</v>
      </c>
      <c r="AE1901" s="2">
        <v>1</v>
      </c>
      <c r="AF1901" s="2">
        <v>0</v>
      </c>
      <c r="AG1901" s="16">
        <v>1</v>
      </c>
      <c r="AH1901" s="49" t="s">
        <v>574</v>
      </c>
      <c r="AI1901" s="49" t="s">
        <v>574</v>
      </c>
      <c r="AJ1901" s="49">
        <v>1</v>
      </c>
      <c r="AK1901" s="49" t="s">
        <v>574</v>
      </c>
      <c r="AL1901" s="49" t="s">
        <v>574</v>
      </c>
      <c r="AM1901" s="2">
        <f t="shared" si="209"/>
        <v>0</v>
      </c>
      <c r="AN1901" s="1">
        <v>52</v>
      </c>
      <c r="AO1901" s="2">
        <v>80.572999999999993</v>
      </c>
    </row>
    <row r="1902" spans="1:41" x14ac:dyDescent="0.3">
      <c r="A1902">
        <v>1570</v>
      </c>
      <c r="B1902">
        <v>1952</v>
      </c>
      <c r="C1902" s="1">
        <f t="shared" si="203"/>
        <v>72</v>
      </c>
      <c r="D1902" t="s">
        <v>25</v>
      </c>
      <c r="E1902" t="s">
        <v>34</v>
      </c>
      <c r="F1902" s="4" t="s">
        <v>32</v>
      </c>
      <c r="G1902" t="s">
        <v>32</v>
      </c>
      <c r="H1902" s="20">
        <v>69702</v>
      </c>
      <c r="I1902" s="2">
        <f t="shared" si="204"/>
        <v>69.701999999999998</v>
      </c>
      <c r="J1902" s="2">
        <v>0</v>
      </c>
      <c r="K1902" s="2">
        <v>1</v>
      </c>
      <c r="L1902" s="16">
        <f t="shared" si="205"/>
        <v>1</v>
      </c>
      <c r="M1902" s="6" t="s">
        <v>132</v>
      </c>
      <c r="N1902" s="4">
        <f t="shared" si="206"/>
        <v>2</v>
      </c>
      <c r="O1902" s="3">
        <f t="shared" si="207"/>
        <v>41324</v>
      </c>
      <c r="P1902" s="4" t="str" cm="1">
        <f t="array" ref="P1902:R1902">_xlfn.TEXTSPLIT(M1902,"/")</f>
        <v>2</v>
      </c>
      <c r="Q1902" s="4" t="str">
        <v>19</v>
      </c>
      <c r="R1902" s="4" t="str">
        <v>13</v>
      </c>
      <c r="S1902" s="5">
        <f t="shared" si="208"/>
        <v>41324</v>
      </c>
      <c r="T1902">
        <v>8</v>
      </c>
      <c r="U1902" s="14">
        <v>664</v>
      </c>
      <c r="V1902" s="14">
        <v>9</v>
      </c>
      <c r="W1902" s="14">
        <v>240</v>
      </c>
      <c r="X1902" s="14">
        <v>50</v>
      </c>
      <c r="Y1902" s="14">
        <v>19</v>
      </c>
      <c r="Z1902" s="14">
        <v>57</v>
      </c>
      <c r="AA1902" s="2">
        <v>2</v>
      </c>
      <c r="AB1902" s="2">
        <v>7</v>
      </c>
      <c r="AC1902" s="2">
        <v>10</v>
      </c>
      <c r="AD1902" s="2">
        <v>4</v>
      </c>
      <c r="AE1902" s="2">
        <v>0</v>
      </c>
      <c r="AF1902" s="2">
        <v>0</v>
      </c>
      <c r="AG1902" s="16">
        <v>0</v>
      </c>
      <c r="AH1902" s="49" t="s">
        <v>574</v>
      </c>
      <c r="AI1902" s="49" t="s">
        <v>574</v>
      </c>
      <c r="AJ1902" s="49" t="s">
        <v>574</v>
      </c>
      <c r="AK1902" s="49" t="s">
        <v>574</v>
      </c>
      <c r="AL1902" s="49" t="s">
        <v>574</v>
      </c>
      <c r="AM1902" s="2">
        <f t="shared" si="209"/>
        <v>0</v>
      </c>
      <c r="AN1902" s="1">
        <v>76</v>
      </c>
      <c r="AO1902" s="2">
        <v>77.456999999999994</v>
      </c>
    </row>
    <row r="1903" spans="1:41" hidden="1" x14ac:dyDescent="0.3">
      <c r="A1903">
        <v>1553</v>
      </c>
      <c r="B1903">
        <v>1947</v>
      </c>
      <c r="C1903" s="1">
        <f t="shared" si="203"/>
        <v>77</v>
      </c>
      <c r="D1903" t="s">
        <v>38</v>
      </c>
      <c r="E1903" t="s">
        <v>22</v>
      </c>
      <c r="F1903" s="4" t="s">
        <v>32</v>
      </c>
      <c r="G1903" t="s">
        <v>32</v>
      </c>
      <c r="H1903" s="20">
        <v>82657</v>
      </c>
      <c r="I1903" s="2">
        <f t="shared" si="204"/>
        <v>82.656999999999996</v>
      </c>
      <c r="J1903" s="2">
        <v>0</v>
      </c>
      <c r="K1903" s="2">
        <v>0</v>
      </c>
      <c r="L1903" s="16">
        <f t="shared" si="205"/>
        <v>0</v>
      </c>
      <c r="M1903" s="6" t="s">
        <v>99</v>
      </c>
      <c r="N1903" s="4">
        <f t="shared" si="206"/>
        <v>2</v>
      </c>
      <c r="O1903" s="3">
        <f t="shared" si="207"/>
        <v>41544</v>
      </c>
      <c r="P1903" s="4" t="str" cm="1">
        <f t="array" ref="P1903:R1903">_xlfn.TEXTSPLIT(M1903,"/")</f>
        <v>9</v>
      </c>
      <c r="Q1903" s="4" t="str">
        <v>27</v>
      </c>
      <c r="R1903" s="4" t="str">
        <v>13</v>
      </c>
      <c r="S1903" s="5">
        <f t="shared" si="208"/>
        <v>41544</v>
      </c>
      <c r="T1903">
        <v>71</v>
      </c>
      <c r="U1903" s="14">
        <v>966</v>
      </c>
      <c r="V1903" s="14">
        <v>168</v>
      </c>
      <c r="W1903" s="14">
        <v>672</v>
      </c>
      <c r="X1903" s="14">
        <v>246</v>
      </c>
      <c r="Y1903" s="14">
        <v>105</v>
      </c>
      <c r="Z1903" s="14">
        <v>126</v>
      </c>
      <c r="AA1903" s="2">
        <v>1</v>
      </c>
      <c r="AB1903" s="2">
        <v>7</v>
      </c>
      <c r="AC1903" s="2">
        <v>10</v>
      </c>
      <c r="AD1903" s="2">
        <v>4</v>
      </c>
      <c r="AE1903" s="2">
        <v>0</v>
      </c>
      <c r="AF1903" s="2">
        <v>0</v>
      </c>
      <c r="AG1903" s="16">
        <v>2</v>
      </c>
      <c r="AH1903" s="49" t="s">
        <v>574</v>
      </c>
      <c r="AI1903" s="49">
        <v>1</v>
      </c>
      <c r="AJ1903" s="49" t="s">
        <v>574</v>
      </c>
      <c r="AK1903" s="49">
        <v>1</v>
      </c>
      <c r="AL1903" s="49" t="s">
        <v>574</v>
      </c>
      <c r="AM1903" s="2">
        <f t="shared" si="209"/>
        <v>0</v>
      </c>
      <c r="AN1903" s="1">
        <v>68</v>
      </c>
      <c r="AO1903" s="2">
        <v>76.998000000000005</v>
      </c>
    </row>
    <row r="1904" spans="1:41" x14ac:dyDescent="0.3">
      <c r="A1904">
        <v>1545</v>
      </c>
      <c r="B1904">
        <v>1987</v>
      </c>
      <c r="C1904" s="1">
        <f t="shared" si="203"/>
        <v>37</v>
      </c>
      <c r="D1904" t="s">
        <v>25</v>
      </c>
      <c r="E1904" t="s">
        <v>22</v>
      </c>
      <c r="F1904" s="4" t="s">
        <v>29</v>
      </c>
      <c r="G1904" t="s">
        <v>29</v>
      </c>
      <c r="H1904" s="20">
        <v>38508</v>
      </c>
      <c r="I1904" s="2">
        <f t="shared" si="204"/>
        <v>38.508000000000003</v>
      </c>
      <c r="J1904" s="2">
        <v>1</v>
      </c>
      <c r="K1904" s="2">
        <v>0</v>
      </c>
      <c r="L1904" s="16">
        <f t="shared" si="205"/>
        <v>1</v>
      </c>
      <c r="M1904" s="7">
        <v>41313</v>
      </c>
      <c r="N1904" s="4">
        <f t="shared" si="206"/>
        <v>1</v>
      </c>
      <c r="O1904" s="3">
        <f t="shared" si="207"/>
        <v>41313</v>
      </c>
      <c r="P1904" s="4" t="str" cm="1">
        <f t="array" ref="P1904">_xlfn.TEXTSPLIT(M1904,"/")</f>
        <v>41313</v>
      </c>
      <c r="Q1904" s="5"/>
      <c r="R1904" s="5"/>
      <c r="S1904" s="5" t="e">
        <f t="shared" si="208"/>
        <v>#NUM!</v>
      </c>
      <c r="T1904">
        <v>95</v>
      </c>
      <c r="U1904" s="14">
        <v>120</v>
      </c>
      <c r="V1904" s="14">
        <v>19</v>
      </c>
      <c r="W1904" s="14">
        <v>206</v>
      </c>
      <c r="X1904" s="14">
        <v>25</v>
      </c>
      <c r="Y1904" s="14">
        <v>19</v>
      </c>
      <c r="Z1904" s="14">
        <v>54</v>
      </c>
      <c r="AA1904" s="2">
        <v>6</v>
      </c>
      <c r="AB1904" s="2">
        <v>7</v>
      </c>
      <c r="AC1904" s="2">
        <v>5</v>
      </c>
      <c r="AD1904" s="2">
        <v>8</v>
      </c>
      <c r="AE1904" s="2">
        <v>0</v>
      </c>
      <c r="AF1904" s="2">
        <v>0</v>
      </c>
      <c r="AG1904" s="16">
        <v>0</v>
      </c>
      <c r="AH1904" s="49" t="s">
        <v>574</v>
      </c>
      <c r="AI1904" s="49" t="s">
        <v>574</v>
      </c>
      <c r="AJ1904" s="49" t="s">
        <v>574</v>
      </c>
      <c r="AK1904" s="49" t="s">
        <v>574</v>
      </c>
      <c r="AL1904" s="49" t="s">
        <v>574</v>
      </c>
      <c r="AM1904" s="2">
        <f t="shared" si="209"/>
        <v>0</v>
      </c>
      <c r="AN1904" s="1">
        <v>61</v>
      </c>
      <c r="AO1904" s="2">
        <v>76.081000000000003</v>
      </c>
    </row>
    <row r="1905" spans="1:41" hidden="1" x14ac:dyDescent="0.3">
      <c r="A1905">
        <v>1544</v>
      </c>
      <c r="B1905">
        <v>1968</v>
      </c>
      <c r="C1905" s="1">
        <f t="shared" si="203"/>
        <v>56</v>
      </c>
      <c r="D1905" t="s">
        <v>28</v>
      </c>
      <c r="E1905" t="s">
        <v>42</v>
      </c>
      <c r="F1905" s="4" t="s">
        <v>23</v>
      </c>
      <c r="G1905" t="s">
        <v>23</v>
      </c>
      <c r="H1905" s="20">
        <v>81380</v>
      </c>
      <c r="I1905" s="2">
        <f t="shared" si="204"/>
        <v>81.38</v>
      </c>
      <c r="J1905" s="2">
        <v>0</v>
      </c>
      <c r="K1905" s="2">
        <v>0</v>
      </c>
      <c r="L1905" s="16">
        <f t="shared" si="205"/>
        <v>0</v>
      </c>
      <c r="M1905" s="6" t="s">
        <v>310</v>
      </c>
      <c r="N1905" s="4">
        <f t="shared" si="206"/>
        <v>2</v>
      </c>
      <c r="O1905" s="3">
        <f t="shared" si="207"/>
        <v>41265</v>
      </c>
      <c r="P1905" s="4" t="str" cm="1">
        <f t="array" ref="P1905:R1905">_xlfn.TEXTSPLIT(M1905,"/")</f>
        <v>12</v>
      </c>
      <c r="Q1905" s="4" t="str">
        <v>22</v>
      </c>
      <c r="R1905" s="4" t="str">
        <v>12</v>
      </c>
      <c r="S1905" s="5">
        <f t="shared" si="208"/>
        <v>41265</v>
      </c>
      <c r="T1905">
        <v>51</v>
      </c>
      <c r="U1905" s="14">
        <v>741</v>
      </c>
      <c r="V1905" s="14">
        <v>68</v>
      </c>
      <c r="W1905" s="14">
        <v>689</v>
      </c>
      <c r="X1905" s="14">
        <v>224</v>
      </c>
      <c r="Y1905" s="14">
        <v>68</v>
      </c>
      <c r="Z1905" s="14">
        <v>103</v>
      </c>
      <c r="AA1905" s="2">
        <v>1</v>
      </c>
      <c r="AB1905" s="2">
        <v>4</v>
      </c>
      <c r="AC1905" s="2">
        <v>10</v>
      </c>
      <c r="AD1905" s="2">
        <v>2</v>
      </c>
      <c r="AE1905" s="2">
        <v>0</v>
      </c>
      <c r="AF1905" s="2">
        <v>0</v>
      </c>
      <c r="AG1905" s="16">
        <v>0</v>
      </c>
      <c r="AH1905" s="49" t="s">
        <v>574</v>
      </c>
      <c r="AI1905" s="49" t="s">
        <v>574</v>
      </c>
      <c r="AJ1905" s="49" t="s">
        <v>574</v>
      </c>
      <c r="AK1905" s="49" t="s">
        <v>574</v>
      </c>
      <c r="AL1905" s="49" t="s">
        <v>574</v>
      </c>
      <c r="AM1905" s="2">
        <f t="shared" si="209"/>
        <v>0</v>
      </c>
      <c r="AN1905" s="1">
        <v>61</v>
      </c>
      <c r="AO1905" s="2">
        <v>76.081000000000003</v>
      </c>
    </row>
    <row r="1906" spans="1:41" hidden="1" x14ac:dyDescent="0.3">
      <c r="A1906">
        <v>1542</v>
      </c>
      <c r="B1906">
        <v>1976</v>
      </c>
      <c r="C1906" s="1">
        <f t="shared" si="203"/>
        <v>48</v>
      </c>
      <c r="D1906" t="s">
        <v>31</v>
      </c>
      <c r="E1906" t="s">
        <v>22</v>
      </c>
      <c r="F1906" s="4" t="s">
        <v>26</v>
      </c>
      <c r="G1906" t="s">
        <v>26</v>
      </c>
      <c r="H1906" s="20">
        <v>56243</v>
      </c>
      <c r="I1906" s="2">
        <f t="shared" si="204"/>
        <v>56.243000000000002</v>
      </c>
      <c r="J1906" s="2">
        <v>1</v>
      </c>
      <c r="K1906" s="2">
        <v>2</v>
      </c>
      <c r="L1906" s="16">
        <f t="shared" si="205"/>
        <v>3</v>
      </c>
      <c r="M1906" s="6" t="s">
        <v>262</v>
      </c>
      <c r="N1906" s="4">
        <f t="shared" si="206"/>
        <v>2</v>
      </c>
      <c r="O1906" s="3">
        <f t="shared" si="207"/>
        <v>41638</v>
      </c>
      <c r="P1906" s="4" t="str" cm="1">
        <f t="array" ref="P1906:R1906">_xlfn.TEXTSPLIT(M1906,"/")</f>
        <v>12</v>
      </c>
      <c r="Q1906" s="4" t="str">
        <v>30</v>
      </c>
      <c r="R1906" s="4" t="str">
        <v>13</v>
      </c>
      <c r="S1906" s="5">
        <f t="shared" si="208"/>
        <v>41638</v>
      </c>
      <c r="T1906">
        <v>26</v>
      </c>
      <c r="U1906" s="14">
        <v>347</v>
      </c>
      <c r="V1906" s="14">
        <v>0</v>
      </c>
      <c r="W1906" s="14">
        <v>35</v>
      </c>
      <c r="X1906" s="14">
        <v>4</v>
      </c>
      <c r="Y1906" s="14">
        <v>3</v>
      </c>
      <c r="Z1906" s="14">
        <v>7</v>
      </c>
      <c r="AA1906" s="2">
        <v>6</v>
      </c>
      <c r="AB1906" s="2">
        <v>4</v>
      </c>
      <c r="AC1906" s="2">
        <v>8</v>
      </c>
      <c r="AD1906" s="2">
        <v>5</v>
      </c>
      <c r="AE1906" s="2">
        <v>0</v>
      </c>
      <c r="AF1906" s="2">
        <v>0</v>
      </c>
      <c r="AG1906" s="16">
        <v>0</v>
      </c>
      <c r="AH1906" s="49" t="s">
        <v>574</v>
      </c>
      <c r="AI1906" s="49" t="s">
        <v>574</v>
      </c>
      <c r="AJ1906" s="49" t="s">
        <v>574</v>
      </c>
      <c r="AK1906" s="49" t="s">
        <v>574</v>
      </c>
      <c r="AL1906" s="49" t="s">
        <v>574</v>
      </c>
      <c r="AM1906" s="2">
        <f t="shared" si="209"/>
        <v>0</v>
      </c>
      <c r="AN1906" s="1">
        <v>41</v>
      </c>
      <c r="AO1906" s="2">
        <v>73.45</v>
      </c>
    </row>
    <row r="1907" spans="1:41" x14ac:dyDescent="0.3">
      <c r="A1907">
        <v>1524</v>
      </c>
      <c r="B1907">
        <v>1984</v>
      </c>
      <c r="C1907" s="1">
        <f t="shared" si="203"/>
        <v>40</v>
      </c>
      <c r="D1907" t="s">
        <v>25</v>
      </c>
      <c r="E1907" t="s">
        <v>36</v>
      </c>
      <c r="F1907" s="4" t="s">
        <v>26</v>
      </c>
      <c r="G1907" t="s">
        <v>26</v>
      </c>
      <c r="H1907" s="20">
        <v>81698</v>
      </c>
      <c r="I1907" s="2">
        <f t="shared" si="204"/>
        <v>81.697999999999993</v>
      </c>
      <c r="J1907" s="2">
        <v>0</v>
      </c>
      <c r="K1907" s="2">
        <v>0</v>
      </c>
      <c r="L1907" s="16">
        <f t="shared" si="205"/>
        <v>0</v>
      </c>
      <c r="M1907" s="7">
        <v>41277</v>
      </c>
      <c r="N1907" s="4">
        <f t="shared" si="206"/>
        <v>1</v>
      </c>
      <c r="O1907" s="3">
        <f t="shared" si="207"/>
        <v>41277</v>
      </c>
      <c r="P1907" s="4" t="str" cm="1">
        <f t="array" ref="P1907">_xlfn.TEXTSPLIT(M1907,"/")</f>
        <v>41277</v>
      </c>
      <c r="Q1907" s="5"/>
      <c r="R1907" s="5"/>
      <c r="S1907" s="5" t="e">
        <f t="shared" si="208"/>
        <v>#NUM!</v>
      </c>
      <c r="T1907">
        <v>1</v>
      </c>
      <c r="U1907" s="14">
        <v>709</v>
      </c>
      <c r="V1907" s="14">
        <v>45</v>
      </c>
      <c r="W1907" s="14">
        <v>115</v>
      </c>
      <c r="X1907" s="14">
        <v>30</v>
      </c>
      <c r="Y1907" s="14">
        <v>160</v>
      </c>
      <c r="Z1907" s="14">
        <v>45</v>
      </c>
      <c r="AA1907" s="2">
        <v>1</v>
      </c>
      <c r="AB1907" s="2">
        <v>8</v>
      </c>
      <c r="AC1907" s="2">
        <v>5</v>
      </c>
      <c r="AD1907" s="2">
        <v>5</v>
      </c>
      <c r="AE1907" s="2">
        <v>1</v>
      </c>
      <c r="AF1907" s="2">
        <v>0</v>
      </c>
      <c r="AG1907" s="16">
        <v>1</v>
      </c>
      <c r="AH1907" s="49" t="s">
        <v>574</v>
      </c>
      <c r="AI1907" s="49" t="s">
        <v>574</v>
      </c>
      <c r="AJ1907" s="49" t="s">
        <v>574</v>
      </c>
      <c r="AK1907" s="49">
        <v>1</v>
      </c>
      <c r="AL1907" s="49" t="s">
        <v>574</v>
      </c>
      <c r="AM1907" s="2">
        <f t="shared" si="209"/>
        <v>0</v>
      </c>
      <c r="AN1907" s="1">
        <v>67</v>
      </c>
      <c r="AO1907" s="2">
        <v>71.866</v>
      </c>
    </row>
    <row r="1908" spans="1:41" hidden="1" x14ac:dyDescent="0.3">
      <c r="A1908">
        <v>1523</v>
      </c>
      <c r="B1908">
        <v>1974</v>
      </c>
      <c r="C1908" s="1">
        <f t="shared" si="203"/>
        <v>50</v>
      </c>
      <c r="D1908" t="s">
        <v>47</v>
      </c>
      <c r="E1908" t="s">
        <v>22</v>
      </c>
      <c r="F1908" s="4" t="s">
        <v>29</v>
      </c>
      <c r="G1908" t="s">
        <v>29</v>
      </c>
      <c r="H1908" s="20">
        <v>59041</v>
      </c>
      <c r="I1908" s="2">
        <f t="shared" si="204"/>
        <v>59.040999999999997</v>
      </c>
      <c r="J1908" s="2">
        <v>1</v>
      </c>
      <c r="K1908" s="2">
        <v>1</v>
      </c>
      <c r="L1908" s="16">
        <f t="shared" si="205"/>
        <v>2</v>
      </c>
      <c r="M1908" s="7">
        <v>41825</v>
      </c>
      <c r="N1908" s="4">
        <f t="shared" si="206"/>
        <v>1</v>
      </c>
      <c r="O1908" s="3">
        <f t="shared" si="207"/>
        <v>41825</v>
      </c>
      <c r="P1908" s="4" t="str" cm="1">
        <f t="array" ref="P1908">_xlfn.TEXTSPLIT(M1908,"/")</f>
        <v>41825</v>
      </c>
      <c r="Q1908" s="5"/>
      <c r="R1908" s="5"/>
      <c r="S1908" s="5" t="e">
        <f t="shared" si="208"/>
        <v>#NUM!</v>
      </c>
      <c r="T1908">
        <v>25</v>
      </c>
      <c r="U1908" s="14">
        <v>69</v>
      </c>
      <c r="V1908" s="14">
        <v>2</v>
      </c>
      <c r="W1908" s="14">
        <v>15</v>
      </c>
      <c r="X1908" s="14">
        <v>2</v>
      </c>
      <c r="Y1908" s="14">
        <v>2</v>
      </c>
      <c r="Z1908" s="14">
        <v>6</v>
      </c>
      <c r="AA1908" s="2">
        <v>2</v>
      </c>
      <c r="AB1908" s="2">
        <v>2</v>
      </c>
      <c r="AC1908" s="2">
        <v>4</v>
      </c>
      <c r="AD1908" s="2">
        <v>5</v>
      </c>
      <c r="AE1908" s="2">
        <v>0</v>
      </c>
      <c r="AF1908" s="2">
        <v>0</v>
      </c>
      <c r="AG1908" s="16">
        <v>0</v>
      </c>
      <c r="AH1908" s="49" t="s">
        <v>574</v>
      </c>
      <c r="AI1908" s="49" t="s">
        <v>574</v>
      </c>
      <c r="AJ1908" s="49" t="s">
        <v>574</v>
      </c>
      <c r="AK1908" s="49" t="s">
        <v>574</v>
      </c>
      <c r="AL1908" s="49" t="s">
        <v>574</v>
      </c>
      <c r="AM1908" s="2">
        <f t="shared" si="209"/>
        <v>0</v>
      </c>
      <c r="AN1908" s="1">
        <v>72</v>
      </c>
      <c r="AO1908" s="2">
        <v>59.384999999999998</v>
      </c>
    </row>
    <row r="1909" spans="1:41" x14ac:dyDescent="0.3">
      <c r="A1909">
        <v>1519</v>
      </c>
      <c r="B1909">
        <v>1973</v>
      </c>
      <c r="C1909" s="1">
        <f t="shared" si="203"/>
        <v>51</v>
      </c>
      <c r="D1909" t="s">
        <v>25</v>
      </c>
      <c r="E1909" t="s">
        <v>34</v>
      </c>
      <c r="F1909" s="4" t="s">
        <v>26</v>
      </c>
      <c r="G1909" t="s">
        <v>26</v>
      </c>
      <c r="H1909" s="20">
        <v>38578</v>
      </c>
      <c r="I1909" s="2">
        <f t="shared" si="204"/>
        <v>38.578000000000003</v>
      </c>
      <c r="J1909" s="2">
        <v>1</v>
      </c>
      <c r="K1909" s="2">
        <v>1</v>
      </c>
      <c r="L1909" s="16">
        <f t="shared" si="205"/>
        <v>2</v>
      </c>
      <c r="M1909" s="6" t="s">
        <v>73</v>
      </c>
      <c r="N1909" s="4">
        <f t="shared" si="206"/>
        <v>2</v>
      </c>
      <c r="O1909" s="3">
        <f t="shared" si="207"/>
        <v>41447</v>
      </c>
      <c r="P1909" s="4" t="str" cm="1">
        <f t="array" ref="P1909:R1909">_xlfn.TEXTSPLIT(M1909,"/")</f>
        <v>6</v>
      </c>
      <c r="Q1909" s="4" t="str">
        <v>22</v>
      </c>
      <c r="R1909" s="4" t="str">
        <v>13</v>
      </c>
      <c r="S1909" s="5">
        <f t="shared" si="208"/>
        <v>41447</v>
      </c>
      <c r="T1909">
        <v>2</v>
      </c>
      <c r="U1909" s="14">
        <v>38</v>
      </c>
      <c r="V1909" s="14">
        <v>4</v>
      </c>
      <c r="W1909" s="14">
        <v>22</v>
      </c>
      <c r="X1909" s="14">
        <v>3</v>
      </c>
      <c r="Y1909" s="14">
        <v>3</v>
      </c>
      <c r="Z1909" s="14">
        <v>3</v>
      </c>
      <c r="AA1909" s="2">
        <v>3</v>
      </c>
      <c r="AB1909" s="2">
        <v>3</v>
      </c>
      <c r="AC1909" s="2">
        <v>3</v>
      </c>
      <c r="AD1909" s="2">
        <v>8</v>
      </c>
      <c r="AE1909" s="2">
        <v>1</v>
      </c>
      <c r="AF1909" s="2">
        <v>0</v>
      </c>
      <c r="AG1909" s="16">
        <v>0</v>
      </c>
      <c r="AH1909" s="49" t="s">
        <v>574</v>
      </c>
      <c r="AI1909" s="49" t="s">
        <v>574</v>
      </c>
      <c r="AJ1909" s="49" t="s">
        <v>574</v>
      </c>
      <c r="AK1909" s="49" t="s">
        <v>574</v>
      </c>
      <c r="AL1909" s="49" t="s">
        <v>574</v>
      </c>
      <c r="AM1909" s="2">
        <f t="shared" si="209"/>
        <v>0</v>
      </c>
      <c r="AN1909" s="1">
        <v>79</v>
      </c>
      <c r="AO1909" s="2">
        <v>55.613999999999997</v>
      </c>
    </row>
    <row r="1910" spans="1:41" x14ac:dyDescent="0.3">
      <c r="A1910">
        <v>1518</v>
      </c>
      <c r="B1910">
        <v>1966</v>
      </c>
      <c r="C1910" s="1">
        <f t="shared" si="203"/>
        <v>58</v>
      </c>
      <c r="D1910" t="s">
        <v>25</v>
      </c>
      <c r="E1910" t="s">
        <v>42</v>
      </c>
      <c r="F1910" s="4" t="s">
        <v>29</v>
      </c>
      <c r="G1910" t="s">
        <v>29</v>
      </c>
      <c r="H1910" s="20">
        <v>62694</v>
      </c>
      <c r="I1910" s="2">
        <f t="shared" si="204"/>
        <v>62.694000000000003</v>
      </c>
      <c r="J1910" s="2">
        <v>1</v>
      </c>
      <c r="K1910" s="2">
        <v>1</v>
      </c>
      <c r="L1910" s="16">
        <f t="shared" si="205"/>
        <v>2</v>
      </c>
      <c r="M1910" s="6" t="s">
        <v>236</v>
      </c>
      <c r="N1910" s="4">
        <f t="shared" si="206"/>
        <v>2</v>
      </c>
      <c r="O1910" s="3">
        <f t="shared" si="207"/>
        <v>41442</v>
      </c>
      <c r="P1910" s="4" t="str" cm="1">
        <f t="array" ref="P1910:R1910">_xlfn.TEXTSPLIT(M1910,"/")</f>
        <v>6</v>
      </c>
      <c r="Q1910" s="4" t="str">
        <v>17</v>
      </c>
      <c r="R1910" s="4" t="str">
        <v>13</v>
      </c>
      <c r="S1910" s="5">
        <f t="shared" si="208"/>
        <v>41442</v>
      </c>
      <c r="T1910">
        <v>29</v>
      </c>
      <c r="U1910" s="14">
        <v>379</v>
      </c>
      <c r="V1910" s="14">
        <v>6</v>
      </c>
      <c r="W1910" s="14">
        <v>157</v>
      </c>
      <c r="X1910" s="14">
        <v>25</v>
      </c>
      <c r="Y1910" s="14">
        <v>91</v>
      </c>
      <c r="Z1910" s="14">
        <v>91</v>
      </c>
      <c r="AA1910" s="2">
        <v>5</v>
      </c>
      <c r="AB1910" s="2">
        <v>9</v>
      </c>
      <c r="AC1910" s="2">
        <v>7</v>
      </c>
      <c r="AD1910" s="2">
        <v>7</v>
      </c>
      <c r="AE1910" s="2">
        <v>0</v>
      </c>
      <c r="AF1910" s="2">
        <v>0</v>
      </c>
      <c r="AG1910" s="16">
        <v>0</v>
      </c>
      <c r="AH1910" s="49" t="s">
        <v>574</v>
      </c>
      <c r="AI1910" s="49" t="s">
        <v>574</v>
      </c>
      <c r="AJ1910" s="49" t="s">
        <v>574</v>
      </c>
      <c r="AK1910" s="49" t="s">
        <v>574</v>
      </c>
      <c r="AL1910" s="49" t="s">
        <v>574</v>
      </c>
      <c r="AM1910" s="2">
        <f t="shared" si="209"/>
        <v>0</v>
      </c>
      <c r="AN1910" s="1">
        <v>50</v>
      </c>
      <c r="AO1910" s="2">
        <v>55.012</v>
      </c>
    </row>
    <row r="1911" spans="1:41" x14ac:dyDescent="0.3">
      <c r="A1911">
        <v>1517</v>
      </c>
      <c r="B1911">
        <v>1970</v>
      </c>
      <c r="C1911" s="1">
        <f t="shared" si="203"/>
        <v>54</v>
      </c>
      <c r="D1911" t="s">
        <v>25</v>
      </c>
      <c r="E1911" t="s">
        <v>22</v>
      </c>
      <c r="F1911" s="4" t="s">
        <v>26</v>
      </c>
      <c r="G1911" t="s">
        <v>26</v>
      </c>
      <c r="H1911" s="20">
        <v>30822</v>
      </c>
      <c r="I1911" s="2">
        <f t="shared" si="204"/>
        <v>30.821999999999999</v>
      </c>
      <c r="J1911" s="2">
        <v>1</v>
      </c>
      <c r="K1911" s="2">
        <v>0</v>
      </c>
      <c r="L1911" s="16">
        <f t="shared" si="205"/>
        <v>1</v>
      </c>
      <c r="M1911" s="6" t="s">
        <v>376</v>
      </c>
      <c r="N1911" s="4">
        <f t="shared" si="206"/>
        <v>2</v>
      </c>
      <c r="O1911" s="3">
        <f t="shared" si="207"/>
        <v>41439</v>
      </c>
      <c r="P1911" s="4" t="str" cm="1">
        <f t="array" ref="P1911:R1911">_xlfn.TEXTSPLIT(M1911,"/")</f>
        <v>6</v>
      </c>
      <c r="Q1911" s="4" t="str">
        <v>14</v>
      </c>
      <c r="R1911" s="4" t="str">
        <v>13</v>
      </c>
      <c r="S1911" s="5">
        <f t="shared" si="208"/>
        <v>41439</v>
      </c>
      <c r="T1911">
        <v>92</v>
      </c>
      <c r="U1911" s="14">
        <v>3</v>
      </c>
      <c r="V1911" s="14">
        <v>9</v>
      </c>
      <c r="W1911" s="14">
        <v>13</v>
      </c>
      <c r="X1911" s="14">
        <v>2</v>
      </c>
      <c r="Y1911" s="14">
        <v>12</v>
      </c>
      <c r="Z1911" s="14">
        <v>12</v>
      </c>
      <c r="AA1911" s="2">
        <v>1</v>
      </c>
      <c r="AB1911" s="2">
        <v>1</v>
      </c>
      <c r="AC1911" s="2">
        <v>3</v>
      </c>
      <c r="AD1911" s="2">
        <v>7</v>
      </c>
      <c r="AE1911" s="2">
        <v>0</v>
      </c>
      <c r="AF1911" s="2">
        <v>0</v>
      </c>
      <c r="AG1911" s="16">
        <v>0</v>
      </c>
      <c r="AH1911" s="49" t="s">
        <v>574</v>
      </c>
      <c r="AI1911" s="49" t="s">
        <v>574</v>
      </c>
      <c r="AJ1911" s="49" t="s">
        <v>574</v>
      </c>
      <c r="AK1911" s="49" t="s">
        <v>574</v>
      </c>
      <c r="AL1911" s="49" t="s">
        <v>574</v>
      </c>
      <c r="AM1911" s="2">
        <f t="shared" si="209"/>
        <v>0</v>
      </c>
      <c r="AN1911" s="1">
        <v>67</v>
      </c>
      <c r="AO1911" s="2">
        <v>54.603000000000002</v>
      </c>
    </row>
    <row r="1912" spans="1:41" hidden="1" x14ac:dyDescent="0.3">
      <c r="A1912">
        <v>1515</v>
      </c>
      <c r="B1912">
        <v>1976</v>
      </c>
      <c r="C1912" s="1">
        <f t="shared" si="203"/>
        <v>48</v>
      </c>
      <c r="D1912" t="s">
        <v>28</v>
      </c>
      <c r="E1912" t="s">
        <v>42</v>
      </c>
      <c r="F1912" s="4" t="s">
        <v>32</v>
      </c>
      <c r="G1912" t="s">
        <v>32</v>
      </c>
      <c r="H1912" s="20">
        <v>34176</v>
      </c>
      <c r="I1912" s="2">
        <f t="shared" si="204"/>
        <v>34.176000000000002</v>
      </c>
      <c r="J1912" s="2">
        <v>0</v>
      </c>
      <c r="K1912" s="2">
        <v>1</v>
      </c>
      <c r="L1912" s="16">
        <f t="shared" si="205"/>
        <v>1</v>
      </c>
      <c r="M1912" s="6" t="s">
        <v>138</v>
      </c>
      <c r="N1912" s="4">
        <f t="shared" si="206"/>
        <v>2</v>
      </c>
      <c r="O1912" s="3">
        <f t="shared" si="207"/>
        <v>41661</v>
      </c>
      <c r="P1912" s="4" t="str" cm="1">
        <f t="array" ref="P1912:R1912">_xlfn.TEXTSPLIT(M1912,"/")</f>
        <v>1</v>
      </c>
      <c r="Q1912" s="4" t="str">
        <v>22</v>
      </c>
      <c r="R1912" s="4" t="str">
        <v>14</v>
      </c>
      <c r="S1912" s="5">
        <f t="shared" si="208"/>
        <v>41661</v>
      </c>
      <c r="T1912">
        <v>9</v>
      </c>
      <c r="U1912" s="14">
        <v>11</v>
      </c>
      <c r="V1912" s="14">
        <v>2</v>
      </c>
      <c r="W1912" s="14">
        <v>7</v>
      </c>
      <c r="X1912" s="14">
        <v>4</v>
      </c>
      <c r="Y1912" s="14">
        <v>2</v>
      </c>
      <c r="Z1912" s="14">
        <v>2</v>
      </c>
      <c r="AA1912" s="2">
        <v>1</v>
      </c>
      <c r="AB1912" s="2">
        <v>1</v>
      </c>
      <c r="AC1912" s="2">
        <v>3</v>
      </c>
      <c r="AD1912" s="2">
        <v>3</v>
      </c>
      <c r="AE1912" s="2">
        <v>0</v>
      </c>
      <c r="AF1912" s="2">
        <v>0</v>
      </c>
      <c r="AG1912" s="16">
        <v>0</v>
      </c>
      <c r="AH1912" s="49" t="s">
        <v>574</v>
      </c>
      <c r="AI1912" s="49" t="s">
        <v>574</v>
      </c>
      <c r="AJ1912" s="49" t="s">
        <v>574</v>
      </c>
      <c r="AK1912" s="49" t="s">
        <v>574</v>
      </c>
      <c r="AL1912" s="49" t="s">
        <v>574</v>
      </c>
      <c r="AM1912" s="2">
        <f t="shared" si="209"/>
        <v>0</v>
      </c>
      <c r="AN1912" s="1">
        <v>53</v>
      </c>
      <c r="AO1912" s="2">
        <v>44.158999999999999</v>
      </c>
    </row>
    <row r="1913" spans="1:41" x14ac:dyDescent="0.3">
      <c r="A1913">
        <v>1513</v>
      </c>
      <c r="B1913">
        <v>1980</v>
      </c>
      <c r="C1913" s="1">
        <f t="shared" si="203"/>
        <v>44</v>
      </c>
      <c r="D1913" t="s">
        <v>25</v>
      </c>
      <c r="E1913" t="s">
        <v>36</v>
      </c>
      <c r="F1913" s="4" t="s">
        <v>32</v>
      </c>
      <c r="G1913" t="s">
        <v>32</v>
      </c>
      <c r="H1913" s="20">
        <v>60839</v>
      </c>
      <c r="I1913" s="2">
        <f t="shared" si="204"/>
        <v>60.838999999999999</v>
      </c>
      <c r="J1913" s="2">
        <v>1</v>
      </c>
      <c r="K1913" s="2">
        <v>1</v>
      </c>
      <c r="L1913" s="16">
        <f t="shared" si="205"/>
        <v>2</v>
      </c>
      <c r="M1913" s="6" t="s">
        <v>324</v>
      </c>
      <c r="N1913" s="4">
        <f t="shared" si="206"/>
        <v>2</v>
      </c>
      <c r="O1913" s="3">
        <f t="shared" si="207"/>
        <v>41149</v>
      </c>
      <c r="P1913" s="4" t="str" cm="1">
        <f t="array" ref="P1913:R1913">_xlfn.TEXTSPLIT(M1913,"/")</f>
        <v>8</v>
      </c>
      <c r="Q1913" s="4" t="str">
        <v>28</v>
      </c>
      <c r="R1913" s="4" t="str">
        <v>12</v>
      </c>
      <c r="S1913" s="5">
        <f t="shared" si="208"/>
        <v>41149</v>
      </c>
      <c r="T1913">
        <v>72</v>
      </c>
      <c r="U1913" s="14">
        <v>600</v>
      </c>
      <c r="V1913" s="14">
        <v>21</v>
      </c>
      <c r="W1913" s="14">
        <v>128</v>
      </c>
      <c r="X1913" s="14">
        <v>223</v>
      </c>
      <c r="Y1913" s="14">
        <v>150</v>
      </c>
      <c r="Z1913" s="14">
        <v>128</v>
      </c>
      <c r="AA1913" s="2">
        <v>13</v>
      </c>
      <c r="AB1913" s="2">
        <v>2</v>
      </c>
      <c r="AC1913" s="2">
        <v>12</v>
      </c>
      <c r="AD1913" s="2">
        <v>8</v>
      </c>
      <c r="AE1913" s="2">
        <v>0</v>
      </c>
      <c r="AF1913" s="2">
        <v>0</v>
      </c>
      <c r="AG1913" s="16">
        <v>0</v>
      </c>
      <c r="AH1913" s="49" t="s">
        <v>574</v>
      </c>
      <c r="AI1913" s="49" t="s">
        <v>574</v>
      </c>
      <c r="AJ1913" s="49" t="s">
        <v>574</v>
      </c>
      <c r="AK1913" s="49" t="s">
        <v>574</v>
      </c>
      <c r="AL1913" s="49" t="s">
        <v>574</v>
      </c>
      <c r="AM1913" s="2">
        <f t="shared" si="209"/>
        <v>0</v>
      </c>
      <c r="AN1913" s="1">
        <v>49</v>
      </c>
      <c r="AO1913" s="2">
        <v>39.996000000000002</v>
      </c>
    </row>
    <row r="1914" spans="1:41" x14ac:dyDescent="0.3">
      <c r="A1914">
        <v>1509</v>
      </c>
      <c r="B1914">
        <v>1959</v>
      </c>
      <c r="C1914" s="1">
        <f t="shared" si="203"/>
        <v>65</v>
      </c>
      <c r="D1914" t="s">
        <v>25</v>
      </c>
      <c r="E1914" t="s">
        <v>34</v>
      </c>
      <c r="F1914" s="4" t="s">
        <v>32</v>
      </c>
      <c r="G1914" t="s">
        <v>32</v>
      </c>
      <c r="H1914" s="20">
        <v>84460</v>
      </c>
      <c r="I1914" s="2">
        <f t="shared" si="204"/>
        <v>84.46</v>
      </c>
      <c r="J1914" s="2">
        <v>0</v>
      </c>
      <c r="K1914" s="2">
        <v>0</v>
      </c>
      <c r="L1914" s="16">
        <f t="shared" si="205"/>
        <v>0</v>
      </c>
      <c r="M1914" s="7">
        <v>41365</v>
      </c>
      <c r="N1914" s="4">
        <f t="shared" si="206"/>
        <v>1</v>
      </c>
      <c r="O1914" s="3">
        <f t="shared" si="207"/>
        <v>41365</v>
      </c>
      <c r="P1914" s="4" t="str" cm="1">
        <f t="array" ref="P1914">_xlfn.TEXTSPLIT(M1914,"/")</f>
        <v>41365</v>
      </c>
      <c r="Q1914" s="5"/>
      <c r="R1914" s="5"/>
      <c r="S1914" s="5" t="e">
        <f t="shared" si="208"/>
        <v>#NUM!</v>
      </c>
      <c r="T1914">
        <v>80</v>
      </c>
      <c r="U1914" s="14">
        <v>152</v>
      </c>
      <c r="V1914" s="14">
        <v>27</v>
      </c>
      <c r="W1914" s="14">
        <v>103</v>
      </c>
      <c r="X1914" s="14">
        <v>106</v>
      </c>
      <c r="Y1914" s="14">
        <v>54</v>
      </c>
      <c r="Z1914" s="14">
        <v>81</v>
      </c>
      <c r="AA1914" s="2">
        <v>0</v>
      </c>
      <c r="AB1914" s="2">
        <v>9</v>
      </c>
      <c r="AC1914" s="2">
        <v>4</v>
      </c>
      <c r="AD1914" s="2">
        <v>5</v>
      </c>
      <c r="AE1914" s="2">
        <v>1</v>
      </c>
      <c r="AF1914" s="2">
        <v>0</v>
      </c>
      <c r="AG1914" s="16">
        <v>4</v>
      </c>
      <c r="AH1914" s="49" t="s">
        <v>574</v>
      </c>
      <c r="AI1914" s="49">
        <v>1</v>
      </c>
      <c r="AJ1914" s="49">
        <v>1</v>
      </c>
      <c r="AK1914" s="49">
        <v>1</v>
      </c>
      <c r="AL1914" s="49">
        <v>1</v>
      </c>
      <c r="AM1914" s="2">
        <f t="shared" si="209"/>
        <v>0</v>
      </c>
      <c r="AN1914" s="1">
        <v>56</v>
      </c>
      <c r="AO1914" s="2">
        <v>30.753</v>
      </c>
    </row>
    <row r="1915" spans="1:41" x14ac:dyDescent="0.3">
      <c r="A1915">
        <v>1506</v>
      </c>
      <c r="B1915">
        <v>1976</v>
      </c>
      <c r="C1915" s="1">
        <f t="shared" si="203"/>
        <v>48</v>
      </c>
      <c r="D1915" t="s">
        <v>25</v>
      </c>
      <c r="E1915" t="s">
        <v>22</v>
      </c>
      <c r="F1915" s="4" t="s">
        <v>26</v>
      </c>
      <c r="G1915" t="s">
        <v>26</v>
      </c>
      <c r="H1915" s="20">
        <v>42160</v>
      </c>
      <c r="I1915" s="2">
        <f t="shared" si="204"/>
        <v>42.16</v>
      </c>
      <c r="J1915" s="2">
        <v>1</v>
      </c>
      <c r="K1915" s="2">
        <v>1</v>
      </c>
      <c r="L1915" s="16">
        <f t="shared" si="205"/>
        <v>2</v>
      </c>
      <c r="M1915" s="6" t="s">
        <v>264</v>
      </c>
      <c r="N1915" s="4">
        <f t="shared" si="206"/>
        <v>2</v>
      </c>
      <c r="O1915" s="3">
        <f t="shared" si="207"/>
        <v>41453</v>
      </c>
      <c r="P1915" s="4" t="str" cm="1">
        <f t="array" ref="P1915:R1915">_xlfn.TEXTSPLIT(M1915,"/")</f>
        <v>6</v>
      </c>
      <c r="Q1915" s="4" t="str">
        <v>28</v>
      </c>
      <c r="R1915" s="4" t="str">
        <v>13</v>
      </c>
      <c r="S1915" s="5">
        <f t="shared" si="208"/>
        <v>41453</v>
      </c>
      <c r="T1915">
        <v>26</v>
      </c>
      <c r="U1915" s="14">
        <v>48</v>
      </c>
      <c r="V1915" s="14">
        <v>9</v>
      </c>
      <c r="W1915" s="14">
        <v>45</v>
      </c>
      <c r="X1915" s="14">
        <v>3</v>
      </c>
      <c r="Y1915" s="14">
        <v>15</v>
      </c>
      <c r="Z1915" s="14">
        <v>20</v>
      </c>
      <c r="AA1915" s="2">
        <v>4</v>
      </c>
      <c r="AB1915" s="2">
        <v>2</v>
      </c>
      <c r="AC1915" s="2">
        <v>4</v>
      </c>
      <c r="AD1915" s="2">
        <v>6</v>
      </c>
      <c r="AE1915" s="2">
        <v>1</v>
      </c>
      <c r="AF1915" s="2">
        <v>0</v>
      </c>
      <c r="AG1915" s="16">
        <v>0</v>
      </c>
      <c r="AH1915" s="49" t="s">
        <v>574</v>
      </c>
      <c r="AI1915" s="49" t="s">
        <v>574</v>
      </c>
      <c r="AJ1915" s="49" t="s">
        <v>574</v>
      </c>
      <c r="AK1915" s="49" t="s">
        <v>574</v>
      </c>
      <c r="AL1915" s="49" t="s">
        <v>574</v>
      </c>
      <c r="AM1915" s="2">
        <f t="shared" si="209"/>
        <v>0</v>
      </c>
      <c r="AN1915" s="1">
        <v>48</v>
      </c>
      <c r="AO1915" s="2">
        <v>22.28</v>
      </c>
    </row>
    <row r="1916" spans="1:41" x14ac:dyDescent="0.3">
      <c r="A1916">
        <v>1503</v>
      </c>
      <c r="B1916">
        <v>1977</v>
      </c>
      <c r="C1916" s="1">
        <f t="shared" si="203"/>
        <v>47</v>
      </c>
      <c r="D1916" t="s">
        <v>25</v>
      </c>
      <c r="E1916" t="s">
        <v>34</v>
      </c>
      <c r="F1916" s="4" t="s">
        <v>32</v>
      </c>
      <c r="G1916" t="s">
        <v>32</v>
      </c>
      <c r="H1916" s="20">
        <v>162397</v>
      </c>
      <c r="I1916" s="2">
        <f t="shared" si="204"/>
        <v>162.39699999999999</v>
      </c>
      <c r="J1916" s="2">
        <v>1</v>
      </c>
      <c r="K1916" s="2">
        <v>1</v>
      </c>
      <c r="L1916" s="16">
        <f t="shared" si="205"/>
        <v>2</v>
      </c>
      <c r="M1916" s="7">
        <v>41339</v>
      </c>
      <c r="N1916" s="4">
        <f t="shared" si="206"/>
        <v>1</v>
      </c>
      <c r="O1916" s="3">
        <f t="shared" si="207"/>
        <v>41339</v>
      </c>
      <c r="P1916" s="4" t="str" cm="1">
        <f t="array" ref="P1916">_xlfn.TEXTSPLIT(M1916,"/")</f>
        <v>41339</v>
      </c>
      <c r="Q1916" s="5"/>
      <c r="R1916" s="5"/>
      <c r="S1916" s="5" t="e">
        <f t="shared" si="208"/>
        <v>#NUM!</v>
      </c>
      <c r="T1916">
        <v>31</v>
      </c>
      <c r="U1916" s="14">
        <v>85</v>
      </c>
      <c r="V1916" s="14">
        <v>1</v>
      </c>
      <c r="W1916" s="14">
        <v>16</v>
      </c>
      <c r="X1916" s="14">
        <v>2</v>
      </c>
      <c r="Y1916" s="14">
        <v>1</v>
      </c>
      <c r="Z1916" s="14">
        <v>2</v>
      </c>
      <c r="AA1916" s="2">
        <v>0</v>
      </c>
      <c r="AB1916" s="2">
        <v>0</v>
      </c>
      <c r="AC1916" s="2">
        <v>1</v>
      </c>
      <c r="AD1916" s="2">
        <v>1</v>
      </c>
      <c r="AE1916" s="2">
        <v>0</v>
      </c>
      <c r="AF1916" s="2">
        <v>0</v>
      </c>
      <c r="AG1916" s="16">
        <v>0</v>
      </c>
      <c r="AH1916" s="49" t="s">
        <v>574</v>
      </c>
      <c r="AI1916" s="49" t="s">
        <v>574</v>
      </c>
      <c r="AJ1916" s="49" t="s">
        <v>574</v>
      </c>
      <c r="AK1916" s="49" t="s">
        <v>574</v>
      </c>
      <c r="AL1916" s="49" t="s">
        <v>574</v>
      </c>
      <c r="AM1916" s="2">
        <f t="shared" si="209"/>
        <v>0</v>
      </c>
      <c r="AN1916" s="1">
        <v>72</v>
      </c>
      <c r="AO1916" s="2">
        <v>73.704999999999998</v>
      </c>
    </row>
    <row r="1917" spans="1:41" x14ac:dyDescent="0.3">
      <c r="A1917">
        <v>1502</v>
      </c>
      <c r="B1917">
        <v>1984</v>
      </c>
      <c r="C1917" s="1">
        <f t="shared" si="203"/>
        <v>40</v>
      </c>
      <c r="D1917" t="s">
        <v>25</v>
      </c>
      <c r="E1917" t="s">
        <v>22</v>
      </c>
      <c r="F1917" s="4" t="s">
        <v>32</v>
      </c>
      <c r="G1917" t="s">
        <v>32</v>
      </c>
      <c r="H1917" s="20">
        <v>28427</v>
      </c>
      <c r="I1917" s="2">
        <f t="shared" si="204"/>
        <v>28.427</v>
      </c>
      <c r="J1917" s="2">
        <v>1</v>
      </c>
      <c r="K1917" s="2">
        <v>0</v>
      </c>
      <c r="L1917" s="16">
        <f t="shared" si="205"/>
        <v>1</v>
      </c>
      <c r="M1917" s="6" t="s">
        <v>399</v>
      </c>
      <c r="N1917" s="4">
        <f t="shared" si="206"/>
        <v>2</v>
      </c>
      <c r="O1917" s="3">
        <f t="shared" si="207"/>
        <v>41354</v>
      </c>
      <c r="P1917" s="4" t="str" cm="1">
        <f t="array" ref="P1917:R1917">_xlfn.TEXTSPLIT(M1917,"/")</f>
        <v>3</v>
      </c>
      <c r="Q1917" s="4" t="str">
        <v>21</v>
      </c>
      <c r="R1917" s="4" t="str">
        <v>13</v>
      </c>
      <c r="S1917" s="5">
        <f t="shared" si="208"/>
        <v>41354</v>
      </c>
      <c r="T1917">
        <v>67</v>
      </c>
      <c r="U1917" s="14">
        <v>18</v>
      </c>
      <c r="V1917" s="14">
        <v>3</v>
      </c>
      <c r="W1917" s="14">
        <v>19</v>
      </c>
      <c r="X1917" s="14">
        <v>3</v>
      </c>
      <c r="Y1917" s="14">
        <v>3</v>
      </c>
      <c r="Z1917" s="14">
        <v>6</v>
      </c>
      <c r="AA1917" s="2">
        <v>2</v>
      </c>
      <c r="AB1917" s="2">
        <v>2</v>
      </c>
      <c r="AC1917" s="2">
        <v>3</v>
      </c>
      <c r="AD1917" s="2">
        <v>8</v>
      </c>
      <c r="AE1917" s="2">
        <v>0</v>
      </c>
      <c r="AF1917" s="2">
        <v>0</v>
      </c>
      <c r="AG1917" s="16">
        <v>0</v>
      </c>
      <c r="AH1917" s="49" t="s">
        <v>574</v>
      </c>
      <c r="AI1917" s="49" t="s">
        <v>574</v>
      </c>
      <c r="AJ1917" s="49" t="s">
        <v>574</v>
      </c>
      <c r="AK1917" s="49" t="s">
        <v>574</v>
      </c>
      <c r="AL1917" s="49" t="s">
        <v>574</v>
      </c>
      <c r="AM1917" s="2">
        <f t="shared" si="209"/>
        <v>0</v>
      </c>
      <c r="AN1917" s="1">
        <v>63</v>
      </c>
      <c r="AO1917" s="2">
        <v>73.113</v>
      </c>
    </row>
    <row r="1918" spans="1:41" hidden="1" x14ac:dyDescent="0.3">
      <c r="A1918">
        <v>1501</v>
      </c>
      <c r="B1918">
        <v>1983</v>
      </c>
      <c r="C1918" s="1">
        <f t="shared" si="203"/>
        <v>41</v>
      </c>
      <c r="D1918" t="s">
        <v>31</v>
      </c>
      <c r="E1918" t="s">
        <v>34</v>
      </c>
      <c r="F1918" s="4" t="s">
        <v>29</v>
      </c>
      <c r="G1918" t="s">
        <v>29</v>
      </c>
      <c r="H1918" s="20">
        <v>160803</v>
      </c>
      <c r="I1918" s="2">
        <f t="shared" si="204"/>
        <v>160.803</v>
      </c>
      <c r="J1918" s="2">
        <v>0</v>
      </c>
      <c r="K1918" s="2">
        <v>0</v>
      </c>
      <c r="L1918" s="16">
        <f t="shared" si="205"/>
        <v>0</v>
      </c>
      <c r="M1918" s="7">
        <v>41007</v>
      </c>
      <c r="N1918" s="4">
        <f t="shared" si="206"/>
        <v>1</v>
      </c>
      <c r="O1918" s="3">
        <f t="shared" si="207"/>
        <v>41007</v>
      </c>
      <c r="P1918" s="4" t="str" cm="1">
        <f t="array" ref="P1918">_xlfn.TEXTSPLIT(M1918,"/")</f>
        <v>41007</v>
      </c>
      <c r="Q1918" s="5"/>
      <c r="R1918" s="5"/>
      <c r="S1918" s="5" t="e">
        <f t="shared" si="208"/>
        <v>#NUM!</v>
      </c>
      <c r="T1918">
        <v>21</v>
      </c>
      <c r="U1918" s="14">
        <v>55</v>
      </c>
      <c r="V1918" s="14">
        <v>16</v>
      </c>
      <c r="W1918" s="14">
        <v>1622</v>
      </c>
      <c r="X1918" s="14">
        <v>17</v>
      </c>
      <c r="Y1918" s="14">
        <v>3</v>
      </c>
      <c r="Z1918" s="14">
        <v>4</v>
      </c>
      <c r="AA1918" s="2">
        <v>15</v>
      </c>
      <c r="AB1918" s="2">
        <v>0</v>
      </c>
      <c r="AC1918" s="2">
        <v>1</v>
      </c>
      <c r="AD1918" s="2">
        <v>0</v>
      </c>
      <c r="AE1918" s="2">
        <v>0</v>
      </c>
      <c r="AF1918" s="2">
        <v>0</v>
      </c>
      <c r="AG1918" s="16">
        <v>0</v>
      </c>
      <c r="AH1918" s="49" t="s">
        <v>574</v>
      </c>
      <c r="AI1918" s="49" t="s">
        <v>574</v>
      </c>
      <c r="AJ1918" s="49" t="s">
        <v>574</v>
      </c>
      <c r="AK1918" s="49" t="s">
        <v>574</v>
      </c>
      <c r="AL1918" s="49" t="s">
        <v>574</v>
      </c>
      <c r="AM1918" s="2">
        <f t="shared" si="209"/>
        <v>0</v>
      </c>
      <c r="AN1918" s="1">
        <v>49</v>
      </c>
      <c r="AO1918" s="2">
        <v>71.465999999999994</v>
      </c>
    </row>
    <row r="1919" spans="1:41" hidden="1" x14ac:dyDescent="0.3">
      <c r="A1919">
        <v>1497</v>
      </c>
      <c r="B1919">
        <v>1953</v>
      </c>
      <c r="C1919" s="1">
        <f t="shared" si="203"/>
        <v>71</v>
      </c>
      <c r="D1919" t="s">
        <v>47</v>
      </c>
      <c r="E1919" t="s">
        <v>22</v>
      </c>
      <c r="F1919" s="4" t="s">
        <v>26</v>
      </c>
      <c r="G1919" t="s">
        <v>26</v>
      </c>
      <c r="H1919" s="20">
        <v>47958</v>
      </c>
      <c r="I1919" s="2">
        <f t="shared" si="204"/>
        <v>47.957999999999998</v>
      </c>
      <c r="J1919" s="2">
        <v>0</v>
      </c>
      <c r="K1919" s="2">
        <v>1</v>
      </c>
      <c r="L1919" s="16">
        <f t="shared" si="205"/>
        <v>1</v>
      </c>
      <c r="M1919" s="6" t="s">
        <v>133</v>
      </c>
      <c r="N1919" s="4">
        <f t="shared" si="206"/>
        <v>2</v>
      </c>
      <c r="O1919" s="3">
        <f t="shared" si="207"/>
        <v>41293</v>
      </c>
      <c r="P1919" s="4" t="str" cm="1">
        <f t="array" ref="P1919:R1919">_xlfn.TEXTSPLIT(M1919,"/")</f>
        <v>1</v>
      </c>
      <c r="Q1919" s="4" t="str">
        <v>19</v>
      </c>
      <c r="R1919" s="4" t="str">
        <v>13</v>
      </c>
      <c r="S1919" s="5">
        <f t="shared" si="208"/>
        <v>41293</v>
      </c>
      <c r="T1919">
        <v>8</v>
      </c>
      <c r="U1919" s="14">
        <v>268</v>
      </c>
      <c r="V1919" s="14">
        <v>11</v>
      </c>
      <c r="W1919" s="14">
        <v>88</v>
      </c>
      <c r="X1919" s="14">
        <v>15</v>
      </c>
      <c r="Y1919" s="14">
        <v>3</v>
      </c>
      <c r="Z1919" s="14">
        <v>22</v>
      </c>
      <c r="AA1919" s="2">
        <v>2</v>
      </c>
      <c r="AB1919" s="2">
        <v>6</v>
      </c>
      <c r="AC1919" s="2">
        <v>5</v>
      </c>
      <c r="AD1919" s="2">
        <v>5</v>
      </c>
      <c r="AE1919" s="2">
        <v>0</v>
      </c>
      <c r="AF1919" s="2">
        <v>0</v>
      </c>
      <c r="AG1919" s="16">
        <v>0</v>
      </c>
      <c r="AH1919" s="49" t="s">
        <v>574</v>
      </c>
      <c r="AI1919" s="49" t="s">
        <v>574</v>
      </c>
      <c r="AJ1919" s="49" t="s">
        <v>574</v>
      </c>
      <c r="AK1919" s="49" t="s">
        <v>574</v>
      </c>
      <c r="AL1919" s="49" t="s">
        <v>574</v>
      </c>
      <c r="AM1919" s="2">
        <f t="shared" si="209"/>
        <v>0</v>
      </c>
      <c r="AN1919" s="1">
        <v>66</v>
      </c>
      <c r="AO1919" s="2">
        <v>68.147999999999996</v>
      </c>
    </row>
    <row r="1920" spans="1:41" hidden="1" x14ac:dyDescent="0.3">
      <c r="A1920">
        <v>1491</v>
      </c>
      <c r="B1920">
        <v>1966</v>
      </c>
      <c r="C1920" s="1">
        <f t="shared" si="203"/>
        <v>58</v>
      </c>
      <c r="D1920" t="s">
        <v>28</v>
      </c>
      <c r="E1920" t="s">
        <v>36</v>
      </c>
      <c r="F1920" s="4" t="s">
        <v>32</v>
      </c>
      <c r="G1920" t="s">
        <v>32</v>
      </c>
      <c r="H1920" s="20">
        <v>71488</v>
      </c>
      <c r="I1920" s="2">
        <f t="shared" si="204"/>
        <v>71.488</v>
      </c>
      <c r="J1920" s="2">
        <v>0</v>
      </c>
      <c r="K1920" s="2">
        <v>0</v>
      </c>
      <c r="L1920" s="16">
        <f t="shared" si="205"/>
        <v>0</v>
      </c>
      <c r="M1920" s="6" t="s">
        <v>266</v>
      </c>
      <c r="N1920" s="4">
        <f t="shared" si="206"/>
        <v>2</v>
      </c>
      <c r="O1920" s="3">
        <f t="shared" si="207"/>
        <v>41323</v>
      </c>
      <c r="P1920" s="4" t="str" cm="1">
        <f t="array" ref="P1920:R1920">_xlfn.TEXTSPLIT(M1920,"/")</f>
        <v>2</v>
      </c>
      <c r="Q1920" s="4" t="str">
        <v>18</v>
      </c>
      <c r="R1920" s="4" t="str">
        <v>13</v>
      </c>
      <c r="S1920" s="5">
        <f t="shared" si="208"/>
        <v>41323</v>
      </c>
      <c r="T1920">
        <v>87</v>
      </c>
      <c r="U1920" s="14">
        <v>162</v>
      </c>
      <c r="V1920" s="14">
        <v>33</v>
      </c>
      <c r="W1920" s="14">
        <v>124</v>
      </c>
      <c r="X1920" s="14">
        <v>40</v>
      </c>
      <c r="Y1920" s="14">
        <v>28</v>
      </c>
      <c r="Z1920" s="14">
        <v>172</v>
      </c>
      <c r="AA1920" s="2">
        <v>2</v>
      </c>
      <c r="AB1920" s="2">
        <v>3</v>
      </c>
      <c r="AC1920" s="2">
        <v>7</v>
      </c>
      <c r="AD1920" s="2">
        <v>1</v>
      </c>
      <c r="AE1920" s="2">
        <v>0</v>
      </c>
      <c r="AF1920" s="2">
        <v>0</v>
      </c>
      <c r="AG1920" s="16">
        <v>0</v>
      </c>
      <c r="AH1920" s="49" t="s">
        <v>574</v>
      </c>
      <c r="AI1920" s="49" t="s">
        <v>574</v>
      </c>
      <c r="AJ1920" s="49" t="s">
        <v>574</v>
      </c>
      <c r="AK1920" s="49" t="s">
        <v>574</v>
      </c>
      <c r="AL1920" s="49" t="s">
        <v>574</v>
      </c>
      <c r="AM1920" s="2">
        <f t="shared" si="209"/>
        <v>0</v>
      </c>
      <c r="AN1920" s="1">
        <v>60</v>
      </c>
      <c r="AO1920" s="2">
        <v>66.313000000000002</v>
      </c>
    </row>
    <row r="1921" spans="1:41" hidden="1" x14ac:dyDescent="0.3">
      <c r="A1921">
        <v>1490</v>
      </c>
      <c r="B1921">
        <v>1963</v>
      </c>
      <c r="C1921" s="1">
        <f t="shared" si="203"/>
        <v>61</v>
      </c>
      <c r="D1921" t="s">
        <v>28</v>
      </c>
      <c r="E1921" t="s">
        <v>22</v>
      </c>
      <c r="F1921" s="4" t="s">
        <v>29</v>
      </c>
      <c r="G1921" t="s">
        <v>29</v>
      </c>
      <c r="H1921" s="20">
        <v>55759</v>
      </c>
      <c r="I1921" s="2">
        <f t="shared" si="204"/>
        <v>55.759</v>
      </c>
      <c r="J1921" s="2">
        <v>0</v>
      </c>
      <c r="K1921" s="2">
        <v>1</v>
      </c>
      <c r="L1921" s="16">
        <f t="shared" si="205"/>
        <v>1</v>
      </c>
      <c r="M1921" s="6" t="s">
        <v>213</v>
      </c>
      <c r="N1921" s="4">
        <f t="shared" si="206"/>
        <v>2</v>
      </c>
      <c r="O1921" s="3">
        <f t="shared" si="207"/>
        <v>41241</v>
      </c>
      <c r="P1921" s="4" t="str" cm="1">
        <f t="array" ref="P1921:R1921">_xlfn.TEXTSPLIT(M1921,"/")</f>
        <v>11</v>
      </c>
      <c r="Q1921" s="4" t="str">
        <v>28</v>
      </c>
      <c r="R1921" s="4" t="str">
        <v>12</v>
      </c>
      <c r="S1921" s="5">
        <f t="shared" si="208"/>
        <v>41241</v>
      </c>
      <c r="T1921">
        <v>84</v>
      </c>
      <c r="U1921" s="14">
        <v>675</v>
      </c>
      <c r="V1921" s="14">
        <v>0</v>
      </c>
      <c r="W1921" s="14">
        <v>85</v>
      </c>
      <c r="X1921" s="14">
        <v>10</v>
      </c>
      <c r="Y1921" s="14">
        <v>7</v>
      </c>
      <c r="Z1921" s="14">
        <v>77</v>
      </c>
      <c r="AA1921" s="2">
        <v>5</v>
      </c>
      <c r="AB1921" s="2">
        <v>10</v>
      </c>
      <c r="AC1921" s="2">
        <v>8</v>
      </c>
      <c r="AD1921" s="2">
        <v>8</v>
      </c>
      <c r="AE1921" s="2">
        <v>0</v>
      </c>
      <c r="AF1921" s="2">
        <v>0</v>
      </c>
      <c r="AG1921" s="16">
        <v>0</v>
      </c>
      <c r="AH1921" s="49" t="s">
        <v>574</v>
      </c>
      <c r="AI1921" s="49" t="s">
        <v>574</v>
      </c>
      <c r="AJ1921" s="49" t="s">
        <v>574</v>
      </c>
      <c r="AK1921" s="49" t="s">
        <v>574</v>
      </c>
      <c r="AL1921" s="49" t="s">
        <v>574</v>
      </c>
      <c r="AM1921" s="2">
        <f t="shared" si="209"/>
        <v>0</v>
      </c>
      <c r="AN1921" s="1">
        <v>72</v>
      </c>
      <c r="AO1921" s="2">
        <v>53.79</v>
      </c>
    </row>
    <row r="1922" spans="1:41" hidden="1" x14ac:dyDescent="0.3">
      <c r="A1922">
        <v>1473</v>
      </c>
      <c r="B1922">
        <v>1961</v>
      </c>
      <c r="C1922" s="1">
        <f t="shared" ref="C1922:C1985" si="210">2024-B1922</f>
        <v>63</v>
      </c>
      <c r="D1922" t="s">
        <v>28</v>
      </c>
      <c r="E1922" t="s">
        <v>36</v>
      </c>
      <c r="F1922" s="4" t="s">
        <v>26</v>
      </c>
      <c r="G1922" t="s">
        <v>26</v>
      </c>
      <c r="H1922" s="20">
        <v>47823</v>
      </c>
      <c r="I1922" s="2">
        <f t="shared" ref="I1922:I1985" si="211">H1922/1000</f>
        <v>47.823</v>
      </c>
      <c r="J1922" s="2">
        <v>0</v>
      </c>
      <c r="K1922" s="2">
        <v>1</v>
      </c>
      <c r="L1922" s="16">
        <f t="shared" ref="L1922:L1985" si="212">K1922+J1922</f>
        <v>1</v>
      </c>
      <c r="M1922" s="6" t="s">
        <v>45</v>
      </c>
      <c r="N1922" s="4">
        <f t="shared" ref="N1922:N1985" si="213">TYPE(M1922)</f>
        <v>2</v>
      </c>
      <c r="O1922" s="3">
        <f t="shared" ref="O1922:O1985" si="214">IF(N1922=2,S1922,M1922)</f>
        <v>41478</v>
      </c>
      <c r="P1922" s="4" t="str" cm="1">
        <f t="array" ref="P1922:R1922">_xlfn.TEXTSPLIT(M1922,"/")</f>
        <v>7</v>
      </c>
      <c r="Q1922" s="4" t="str">
        <v>23</v>
      </c>
      <c r="R1922" s="4" t="str">
        <v>13</v>
      </c>
      <c r="S1922" s="5">
        <f t="shared" ref="S1922:S1985" si="215">DATE(R1922+100,P1922,Q1922)</f>
        <v>41478</v>
      </c>
      <c r="T1922">
        <v>0</v>
      </c>
      <c r="U1922" s="14">
        <v>53</v>
      </c>
      <c r="V1922" s="14">
        <v>1</v>
      </c>
      <c r="W1922" s="14">
        <v>5</v>
      </c>
      <c r="X1922" s="14">
        <v>2</v>
      </c>
      <c r="Y1922" s="14">
        <v>1</v>
      </c>
      <c r="Z1922" s="14">
        <v>10</v>
      </c>
      <c r="AA1922" s="2">
        <v>2</v>
      </c>
      <c r="AB1922" s="2">
        <v>2</v>
      </c>
      <c r="AC1922" s="2">
        <v>3</v>
      </c>
      <c r="AD1922" s="2">
        <v>8</v>
      </c>
      <c r="AE1922" s="2">
        <v>0</v>
      </c>
      <c r="AF1922" s="2">
        <v>0</v>
      </c>
      <c r="AG1922" s="16">
        <v>0</v>
      </c>
      <c r="AH1922" s="49" t="s">
        <v>574</v>
      </c>
      <c r="AI1922" s="49" t="s">
        <v>574</v>
      </c>
      <c r="AJ1922" s="49" t="s">
        <v>574</v>
      </c>
      <c r="AK1922" s="49" t="s">
        <v>574</v>
      </c>
      <c r="AL1922" s="49" t="s">
        <v>574</v>
      </c>
      <c r="AM1922" s="2">
        <f t="shared" ref="AM1922:AM1985" si="216">SUM(AH1922:AL1922)-AG1922</f>
        <v>0</v>
      </c>
      <c r="AN1922" s="1">
        <v>67</v>
      </c>
      <c r="AO1922" s="2">
        <v>53.23</v>
      </c>
    </row>
    <row r="1923" spans="1:41" hidden="1" x14ac:dyDescent="0.3">
      <c r="A1923">
        <v>1463</v>
      </c>
      <c r="B1923">
        <v>1959</v>
      </c>
      <c r="C1923" s="1">
        <f t="shared" si="210"/>
        <v>65</v>
      </c>
      <c r="D1923" t="s">
        <v>33</v>
      </c>
      <c r="E1923" t="s">
        <v>22</v>
      </c>
      <c r="F1923" s="4" t="s">
        <v>26</v>
      </c>
      <c r="G1923" t="s">
        <v>26</v>
      </c>
      <c r="H1923" s="20">
        <v>45160</v>
      </c>
      <c r="I1923" s="2">
        <f t="shared" si="211"/>
        <v>45.16</v>
      </c>
      <c r="J1923" s="2">
        <v>1</v>
      </c>
      <c r="K1923" s="2">
        <v>1</v>
      </c>
      <c r="L1923" s="16">
        <f t="shared" si="212"/>
        <v>2</v>
      </c>
      <c r="M1923" s="6" t="s">
        <v>67</v>
      </c>
      <c r="N1923" s="4">
        <f t="shared" si="213"/>
        <v>2</v>
      </c>
      <c r="O1923" s="3">
        <f t="shared" si="214"/>
        <v>41727</v>
      </c>
      <c r="P1923" s="4" t="str" cm="1">
        <f t="array" ref="P1923:R1923">_xlfn.TEXTSPLIT(M1923,"/")</f>
        <v>3</v>
      </c>
      <c r="Q1923" s="4" t="str">
        <v>29</v>
      </c>
      <c r="R1923" s="4" t="str">
        <v>14</v>
      </c>
      <c r="S1923" s="5">
        <f t="shared" si="215"/>
        <v>41727</v>
      </c>
      <c r="T1923">
        <v>9</v>
      </c>
      <c r="U1923" s="14">
        <v>8</v>
      </c>
      <c r="V1923" s="14">
        <v>2</v>
      </c>
      <c r="W1923" s="14">
        <v>5</v>
      </c>
      <c r="X1923" s="14">
        <v>3</v>
      </c>
      <c r="Y1923" s="14">
        <v>0</v>
      </c>
      <c r="Z1923" s="14">
        <v>3</v>
      </c>
      <c r="AA1923" s="2">
        <v>1</v>
      </c>
      <c r="AB1923" s="2">
        <v>1</v>
      </c>
      <c r="AC1923" s="2">
        <v>2</v>
      </c>
      <c r="AD1923" s="2">
        <v>7</v>
      </c>
      <c r="AE1923" s="2">
        <v>0</v>
      </c>
      <c r="AF1923" s="2">
        <v>0</v>
      </c>
      <c r="AG1923" s="16">
        <v>0</v>
      </c>
      <c r="AH1923" s="49" t="s">
        <v>574</v>
      </c>
      <c r="AI1923" s="49" t="s">
        <v>574</v>
      </c>
      <c r="AJ1923" s="49" t="s">
        <v>574</v>
      </c>
      <c r="AK1923" s="49" t="s">
        <v>574</v>
      </c>
      <c r="AL1923" s="49" t="s">
        <v>574</v>
      </c>
      <c r="AM1923" s="2">
        <f t="shared" si="216"/>
        <v>0</v>
      </c>
      <c r="AN1923" s="1">
        <v>77</v>
      </c>
      <c r="AO1923" s="2">
        <v>51.012</v>
      </c>
    </row>
    <row r="1924" spans="1:41" hidden="1" x14ac:dyDescent="0.3">
      <c r="A1924">
        <v>1461</v>
      </c>
      <c r="B1924">
        <v>1966</v>
      </c>
      <c r="C1924" s="1">
        <f t="shared" si="210"/>
        <v>58</v>
      </c>
      <c r="D1924" t="s">
        <v>28</v>
      </c>
      <c r="E1924" t="s">
        <v>34</v>
      </c>
      <c r="F1924" s="4" t="s">
        <v>23</v>
      </c>
      <c r="G1924" t="s">
        <v>23</v>
      </c>
      <c r="H1924" s="20">
        <v>36921</v>
      </c>
      <c r="I1924" s="2">
        <f t="shared" si="211"/>
        <v>36.920999999999999</v>
      </c>
      <c r="J1924" s="2">
        <v>1</v>
      </c>
      <c r="K1924" s="2">
        <v>1</v>
      </c>
      <c r="L1924" s="16">
        <f t="shared" si="212"/>
        <v>2</v>
      </c>
      <c r="M1924" s="6" t="s">
        <v>417</v>
      </c>
      <c r="N1924" s="4">
        <f t="shared" si="213"/>
        <v>2</v>
      </c>
      <c r="O1924" s="3">
        <f t="shared" si="214"/>
        <v>41483</v>
      </c>
      <c r="P1924" s="4" t="str" cm="1">
        <f t="array" ref="P1924:R1924">_xlfn.TEXTSPLIT(M1924,"/")</f>
        <v>7</v>
      </c>
      <c r="Q1924" s="4" t="str">
        <v>28</v>
      </c>
      <c r="R1924" s="4" t="str">
        <v>13</v>
      </c>
      <c r="S1924" s="5">
        <f t="shared" si="215"/>
        <v>41483</v>
      </c>
      <c r="T1924">
        <v>74</v>
      </c>
      <c r="U1924" s="14">
        <v>17</v>
      </c>
      <c r="V1924" s="14">
        <v>1</v>
      </c>
      <c r="W1924" s="14">
        <v>12</v>
      </c>
      <c r="X1924" s="14">
        <v>3</v>
      </c>
      <c r="Y1924" s="14">
        <v>1</v>
      </c>
      <c r="Z1924" s="14">
        <v>4</v>
      </c>
      <c r="AA1924" s="2">
        <v>2</v>
      </c>
      <c r="AB1924" s="2">
        <v>2</v>
      </c>
      <c r="AC1924" s="2">
        <v>3</v>
      </c>
      <c r="AD1924" s="2">
        <v>7</v>
      </c>
      <c r="AE1924" s="2">
        <v>0</v>
      </c>
      <c r="AF1924" s="2">
        <v>0</v>
      </c>
      <c r="AG1924" s="16">
        <v>0</v>
      </c>
      <c r="AH1924" s="49" t="s">
        <v>574</v>
      </c>
      <c r="AI1924" s="49" t="s">
        <v>574</v>
      </c>
      <c r="AJ1924" s="49" t="s">
        <v>574</v>
      </c>
      <c r="AK1924" s="49" t="s">
        <v>574</v>
      </c>
      <c r="AL1924" s="49" t="s">
        <v>574</v>
      </c>
      <c r="AM1924" s="2">
        <f t="shared" si="216"/>
        <v>0</v>
      </c>
      <c r="AN1924" s="1">
        <v>77</v>
      </c>
      <c r="AO1924" s="2">
        <v>51.012</v>
      </c>
    </row>
    <row r="1925" spans="1:41" x14ac:dyDescent="0.3">
      <c r="A1925">
        <v>1459</v>
      </c>
      <c r="B1925">
        <v>1967</v>
      </c>
      <c r="C1925" s="1">
        <f t="shared" si="210"/>
        <v>57</v>
      </c>
      <c r="D1925" t="s">
        <v>25</v>
      </c>
      <c r="E1925" t="s">
        <v>34</v>
      </c>
      <c r="F1925" s="4" t="s">
        <v>29</v>
      </c>
      <c r="G1925" t="s">
        <v>29</v>
      </c>
      <c r="H1925" s="20">
        <v>69063</v>
      </c>
      <c r="I1925" s="2">
        <f t="shared" si="211"/>
        <v>69.063000000000002</v>
      </c>
      <c r="J1925" s="2">
        <v>0</v>
      </c>
      <c r="K1925" s="2">
        <v>1</v>
      </c>
      <c r="L1925" s="16">
        <f t="shared" si="212"/>
        <v>1</v>
      </c>
      <c r="M1925" s="7">
        <v>41101</v>
      </c>
      <c r="N1925" s="4">
        <f t="shared" si="213"/>
        <v>1</v>
      </c>
      <c r="O1925" s="3">
        <f t="shared" si="214"/>
        <v>41101</v>
      </c>
      <c r="P1925" s="4" t="str" cm="1">
        <f t="array" ref="P1925">_xlfn.TEXTSPLIT(M1925,"/")</f>
        <v>41101</v>
      </c>
      <c r="Q1925" s="5"/>
      <c r="R1925" s="5"/>
      <c r="S1925" s="5" t="e">
        <f t="shared" si="215"/>
        <v>#NUM!</v>
      </c>
      <c r="T1925">
        <v>16</v>
      </c>
      <c r="U1925" s="14">
        <v>666</v>
      </c>
      <c r="V1925" s="14">
        <v>35</v>
      </c>
      <c r="W1925" s="14">
        <v>124</v>
      </c>
      <c r="X1925" s="14">
        <v>69</v>
      </c>
      <c r="Y1925" s="14">
        <v>8</v>
      </c>
      <c r="Z1925" s="14">
        <v>26</v>
      </c>
      <c r="AA1925" s="2">
        <v>1</v>
      </c>
      <c r="AB1925" s="2">
        <v>5</v>
      </c>
      <c r="AC1925" s="2">
        <v>5</v>
      </c>
      <c r="AD1925" s="2">
        <v>3</v>
      </c>
      <c r="AE1925" s="2">
        <v>0</v>
      </c>
      <c r="AF1925" s="2">
        <v>0</v>
      </c>
      <c r="AG1925" s="16">
        <v>0</v>
      </c>
      <c r="AH1925" s="49" t="s">
        <v>574</v>
      </c>
      <c r="AI1925" s="49" t="s">
        <v>574</v>
      </c>
      <c r="AJ1925" s="49" t="s">
        <v>574</v>
      </c>
      <c r="AK1925" s="49" t="s">
        <v>574</v>
      </c>
      <c r="AL1925" s="49" t="s">
        <v>574</v>
      </c>
      <c r="AM1925" s="2">
        <f t="shared" si="216"/>
        <v>0</v>
      </c>
      <c r="AN1925" s="1">
        <v>57</v>
      </c>
      <c r="AO1925" s="2">
        <v>46.734000000000002</v>
      </c>
    </row>
    <row r="1926" spans="1:41" x14ac:dyDescent="0.3">
      <c r="A1926">
        <v>1458</v>
      </c>
      <c r="B1926">
        <v>1983</v>
      </c>
      <c r="C1926" s="1">
        <f t="shared" si="210"/>
        <v>41</v>
      </c>
      <c r="D1926" t="s">
        <v>25</v>
      </c>
      <c r="E1926" t="s">
        <v>42</v>
      </c>
      <c r="F1926" s="4" t="s">
        <v>29</v>
      </c>
      <c r="G1926" t="s">
        <v>29</v>
      </c>
      <c r="H1926" s="20">
        <v>21059</v>
      </c>
      <c r="I1926" s="2">
        <f t="shared" si="211"/>
        <v>21.059000000000001</v>
      </c>
      <c r="J1926" s="2">
        <v>1</v>
      </c>
      <c r="K1926" s="2">
        <v>0</v>
      </c>
      <c r="L1926" s="16">
        <f t="shared" si="212"/>
        <v>1</v>
      </c>
      <c r="M1926" s="7">
        <v>41821</v>
      </c>
      <c r="N1926" s="4">
        <f t="shared" si="213"/>
        <v>1</v>
      </c>
      <c r="O1926" s="3">
        <f t="shared" si="214"/>
        <v>41821</v>
      </c>
      <c r="P1926" s="4" t="str" cm="1">
        <f t="array" ref="P1926">_xlfn.TEXTSPLIT(M1926,"/")</f>
        <v>41821</v>
      </c>
      <c r="Q1926" s="5"/>
      <c r="R1926" s="5"/>
      <c r="S1926" s="5" t="e">
        <f t="shared" si="215"/>
        <v>#NUM!</v>
      </c>
      <c r="T1926">
        <v>40</v>
      </c>
      <c r="U1926" s="14">
        <v>8</v>
      </c>
      <c r="V1926" s="14">
        <v>3</v>
      </c>
      <c r="W1926" s="14">
        <v>19</v>
      </c>
      <c r="X1926" s="14">
        <v>3</v>
      </c>
      <c r="Y1926" s="14">
        <v>3</v>
      </c>
      <c r="Z1926" s="14">
        <v>8</v>
      </c>
      <c r="AA1926" s="2">
        <v>3</v>
      </c>
      <c r="AB1926" s="2">
        <v>3</v>
      </c>
      <c r="AC1926" s="2">
        <v>3</v>
      </c>
      <c r="AD1926" s="2">
        <v>6</v>
      </c>
      <c r="AE1926" s="2">
        <v>0</v>
      </c>
      <c r="AF1926" s="2">
        <v>0</v>
      </c>
      <c r="AG1926" s="16">
        <v>0</v>
      </c>
      <c r="AH1926" s="49" t="s">
        <v>574</v>
      </c>
      <c r="AI1926" s="49" t="s">
        <v>574</v>
      </c>
      <c r="AJ1926" s="49" t="s">
        <v>574</v>
      </c>
      <c r="AK1926" s="49" t="s">
        <v>574</v>
      </c>
      <c r="AL1926" s="49" t="s">
        <v>574</v>
      </c>
      <c r="AM1926" s="2">
        <f t="shared" si="216"/>
        <v>0</v>
      </c>
      <c r="AN1926" s="1">
        <v>48</v>
      </c>
      <c r="AO1926" s="2">
        <v>46.097999999999999</v>
      </c>
    </row>
    <row r="1927" spans="1:41" hidden="1" x14ac:dyDescent="0.3">
      <c r="A1927">
        <v>1456</v>
      </c>
      <c r="B1927">
        <v>1980</v>
      </c>
      <c r="C1927" s="1">
        <f t="shared" si="210"/>
        <v>44</v>
      </c>
      <c r="D1927" t="s">
        <v>40</v>
      </c>
      <c r="E1927" t="s">
        <v>22</v>
      </c>
      <c r="F1927" s="4" t="s">
        <v>26</v>
      </c>
      <c r="G1927" t="s">
        <v>26</v>
      </c>
      <c r="H1927" s="20">
        <v>60474</v>
      </c>
      <c r="I1927" s="2">
        <f t="shared" si="211"/>
        <v>60.473999999999997</v>
      </c>
      <c r="J1927" s="2">
        <v>0</v>
      </c>
      <c r="K1927" s="2">
        <v>1</v>
      </c>
      <c r="L1927" s="16">
        <f t="shared" si="212"/>
        <v>1</v>
      </c>
      <c r="M1927" s="7">
        <v>41278</v>
      </c>
      <c r="N1927" s="4">
        <f t="shared" si="213"/>
        <v>1</v>
      </c>
      <c r="O1927" s="3">
        <f t="shared" si="214"/>
        <v>41278</v>
      </c>
      <c r="P1927" s="4" t="str" cm="1">
        <f t="array" ref="P1927">_xlfn.TEXTSPLIT(M1927,"/")</f>
        <v>41278</v>
      </c>
      <c r="Q1927" s="5"/>
      <c r="R1927" s="5"/>
      <c r="S1927" s="5" t="e">
        <f t="shared" si="215"/>
        <v>#NUM!</v>
      </c>
      <c r="T1927">
        <v>25</v>
      </c>
      <c r="U1927" s="14">
        <v>265</v>
      </c>
      <c r="V1927" s="14">
        <v>199</v>
      </c>
      <c r="W1927" s="14">
        <v>303</v>
      </c>
      <c r="X1927" s="14">
        <v>234</v>
      </c>
      <c r="Y1927" s="14">
        <v>9</v>
      </c>
      <c r="Z1927" s="14">
        <v>170</v>
      </c>
      <c r="AA1927" s="2">
        <v>7</v>
      </c>
      <c r="AB1927" s="2">
        <v>10</v>
      </c>
      <c r="AC1927" s="2">
        <v>12</v>
      </c>
      <c r="AD1927" s="2">
        <v>7</v>
      </c>
      <c r="AE1927" s="2">
        <v>0</v>
      </c>
      <c r="AF1927" s="2">
        <v>0</v>
      </c>
      <c r="AG1927" s="16">
        <v>0</v>
      </c>
      <c r="AH1927" s="49" t="s">
        <v>574</v>
      </c>
      <c r="AI1927" s="49" t="s">
        <v>574</v>
      </c>
      <c r="AJ1927" s="49" t="s">
        <v>574</v>
      </c>
      <c r="AK1927" s="49" t="s">
        <v>574</v>
      </c>
      <c r="AL1927" s="49" t="s">
        <v>574</v>
      </c>
      <c r="AM1927" s="2">
        <f t="shared" si="216"/>
        <v>0</v>
      </c>
      <c r="AN1927" s="1">
        <v>48</v>
      </c>
      <c r="AO1927" s="2">
        <v>46.097999999999999</v>
      </c>
    </row>
    <row r="1928" spans="1:41" x14ac:dyDescent="0.3">
      <c r="A1928">
        <v>1453</v>
      </c>
      <c r="B1928">
        <v>1944</v>
      </c>
      <c r="C1928" s="1">
        <f t="shared" si="210"/>
        <v>80</v>
      </c>
      <c r="D1928" t="s">
        <v>25</v>
      </c>
      <c r="E1928" t="s">
        <v>34</v>
      </c>
      <c r="F1928" s="4" t="s">
        <v>43</v>
      </c>
      <c r="G1928" t="s">
        <v>43</v>
      </c>
      <c r="H1928" s="20">
        <v>57513</v>
      </c>
      <c r="I1928" s="2">
        <f t="shared" si="211"/>
        <v>57.512999999999998</v>
      </c>
      <c r="J1928" s="2">
        <v>0</v>
      </c>
      <c r="K1928" s="2">
        <v>0</v>
      </c>
      <c r="L1928" s="16">
        <f t="shared" si="212"/>
        <v>0</v>
      </c>
      <c r="M1928" s="7">
        <v>41432</v>
      </c>
      <c r="N1928" s="4">
        <f t="shared" si="213"/>
        <v>1</v>
      </c>
      <c r="O1928" s="3">
        <f t="shared" si="214"/>
        <v>41432</v>
      </c>
      <c r="P1928" s="4" t="str" cm="1">
        <f t="array" ref="P1928">_xlfn.TEXTSPLIT(M1928,"/")</f>
        <v>41432</v>
      </c>
      <c r="Q1928" s="5"/>
      <c r="R1928" s="5"/>
      <c r="S1928" s="5" t="e">
        <f t="shared" si="215"/>
        <v>#NUM!</v>
      </c>
      <c r="T1928">
        <v>59</v>
      </c>
      <c r="U1928" s="14">
        <v>735</v>
      </c>
      <c r="V1928" s="14">
        <v>40</v>
      </c>
      <c r="W1928" s="14">
        <v>183</v>
      </c>
      <c r="X1928" s="14">
        <v>52</v>
      </c>
      <c r="Y1928" s="14">
        <v>20</v>
      </c>
      <c r="Z1928" s="14">
        <v>30</v>
      </c>
      <c r="AA1928" s="2">
        <v>2</v>
      </c>
      <c r="AB1928" s="2">
        <v>9</v>
      </c>
      <c r="AC1928" s="2">
        <v>13</v>
      </c>
      <c r="AD1928" s="2">
        <v>6</v>
      </c>
      <c r="AE1928" s="2">
        <v>0</v>
      </c>
      <c r="AF1928" s="2">
        <v>0</v>
      </c>
      <c r="AG1928" s="16">
        <v>0</v>
      </c>
      <c r="AH1928" s="49" t="s">
        <v>574</v>
      </c>
      <c r="AI1928" s="49" t="s">
        <v>574</v>
      </c>
      <c r="AJ1928" s="49" t="s">
        <v>574</v>
      </c>
      <c r="AK1928" s="49" t="s">
        <v>574</v>
      </c>
      <c r="AL1928" s="49" t="s">
        <v>574</v>
      </c>
      <c r="AM1928" s="2">
        <f t="shared" si="216"/>
        <v>0</v>
      </c>
      <c r="AN1928" s="1">
        <v>48</v>
      </c>
      <c r="AO1928" s="2">
        <v>46.097999999999999</v>
      </c>
    </row>
    <row r="1929" spans="1:41" hidden="1" x14ac:dyDescent="0.3">
      <c r="A1929">
        <v>1448</v>
      </c>
      <c r="B1929">
        <v>1964</v>
      </c>
      <c r="C1929" s="1">
        <f t="shared" si="210"/>
        <v>60</v>
      </c>
      <c r="D1929" t="s">
        <v>40</v>
      </c>
      <c r="E1929" t="s">
        <v>42</v>
      </c>
      <c r="F1929" s="4" t="s">
        <v>29</v>
      </c>
      <c r="G1929" t="s">
        <v>29</v>
      </c>
      <c r="H1929" s="20">
        <v>33562</v>
      </c>
      <c r="I1929" s="2">
        <f t="shared" si="211"/>
        <v>33.561999999999998</v>
      </c>
      <c r="J1929" s="2">
        <v>1</v>
      </c>
      <c r="K1929" s="2">
        <v>2</v>
      </c>
      <c r="L1929" s="16">
        <f t="shared" si="212"/>
        <v>3</v>
      </c>
      <c r="M1929" s="6" t="s">
        <v>78</v>
      </c>
      <c r="N1929" s="4">
        <f t="shared" si="213"/>
        <v>2</v>
      </c>
      <c r="O1929" s="3">
        <f t="shared" si="214"/>
        <v>41815</v>
      </c>
      <c r="P1929" s="4" t="str" cm="1">
        <f t="array" ref="P1929:R1929">_xlfn.TEXTSPLIT(M1929,"/")</f>
        <v>6</v>
      </c>
      <c r="Q1929" s="4" t="str">
        <v>25</v>
      </c>
      <c r="R1929" s="4" t="str">
        <v>14</v>
      </c>
      <c r="S1929" s="5">
        <f t="shared" si="215"/>
        <v>41815</v>
      </c>
      <c r="T1929">
        <v>33</v>
      </c>
      <c r="U1929" s="14">
        <v>21</v>
      </c>
      <c r="V1929" s="14">
        <v>12</v>
      </c>
      <c r="W1929" s="14">
        <v>12</v>
      </c>
      <c r="X1929" s="14">
        <v>0</v>
      </c>
      <c r="Y1929" s="14">
        <v>3</v>
      </c>
      <c r="Z1929" s="14">
        <v>3</v>
      </c>
      <c r="AA1929" s="2">
        <v>3</v>
      </c>
      <c r="AB1929" s="2">
        <v>2</v>
      </c>
      <c r="AC1929" s="2">
        <v>4</v>
      </c>
      <c r="AD1929" s="2">
        <v>4</v>
      </c>
      <c r="AE1929" s="2">
        <v>0</v>
      </c>
      <c r="AF1929" s="2">
        <v>0</v>
      </c>
      <c r="AG1929" s="16">
        <v>0</v>
      </c>
      <c r="AH1929" s="49" t="s">
        <v>574</v>
      </c>
      <c r="AI1929" s="49" t="s">
        <v>574</v>
      </c>
      <c r="AJ1929" s="49" t="s">
        <v>574</v>
      </c>
      <c r="AK1929" s="49" t="s">
        <v>574</v>
      </c>
      <c r="AL1929" s="49" t="s">
        <v>574</v>
      </c>
      <c r="AM1929" s="2">
        <f t="shared" si="216"/>
        <v>0</v>
      </c>
      <c r="AN1929" s="1">
        <v>58</v>
      </c>
      <c r="AO1929" s="2">
        <v>44.393000000000001</v>
      </c>
    </row>
    <row r="1930" spans="1:41" hidden="1" x14ac:dyDescent="0.3">
      <c r="A1930">
        <v>1446</v>
      </c>
      <c r="B1930">
        <v>1957</v>
      </c>
      <c r="C1930" s="1">
        <f t="shared" si="210"/>
        <v>67</v>
      </c>
      <c r="D1930" t="s">
        <v>47</v>
      </c>
      <c r="E1930" t="s">
        <v>42</v>
      </c>
      <c r="F1930" s="4" t="s">
        <v>26</v>
      </c>
      <c r="G1930" t="s">
        <v>26</v>
      </c>
      <c r="H1930" s="20">
        <v>86424</v>
      </c>
      <c r="I1930" s="2">
        <f t="shared" si="211"/>
        <v>86.424000000000007</v>
      </c>
      <c r="J1930" s="2">
        <v>0</v>
      </c>
      <c r="K1930" s="2">
        <v>0</v>
      </c>
      <c r="L1930" s="16">
        <f t="shared" si="212"/>
        <v>0</v>
      </c>
      <c r="M1930" s="7">
        <v>41763</v>
      </c>
      <c r="N1930" s="4">
        <f t="shared" si="213"/>
        <v>1</v>
      </c>
      <c r="O1930" s="3">
        <f t="shared" si="214"/>
        <v>41763</v>
      </c>
      <c r="P1930" s="4" t="str" cm="1">
        <f t="array" ref="P1930">_xlfn.TEXTSPLIT(M1930,"/")</f>
        <v>41763</v>
      </c>
      <c r="Q1930" s="5"/>
      <c r="R1930" s="5"/>
      <c r="S1930" s="5" t="e">
        <f t="shared" si="215"/>
        <v>#NUM!</v>
      </c>
      <c r="T1930">
        <v>12</v>
      </c>
      <c r="U1930" s="14">
        <v>387</v>
      </c>
      <c r="V1930" s="14">
        <v>68</v>
      </c>
      <c r="W1930" s="14">
        <v>569</v>
      </c>
      <c r="X1930" s="14">
        <v>89</v>
      </c>
      <c r="Y1930" s="14">
        <v>45</v>
      </c>
      <c r="Z1930" s="14">
        <v>68</v>
      </c>
      <c r="AA1930" s="2">
        <v>1</v>
      </c>
      <c r="AB1930" s="2">
        <v>6</v>
      </c>
      <c r="AC1930" s="2">
        <v>12</v>
      </c>
      <c r="AD1930" s="2">
        <v>1</v>
      </c>
      <c r="AE1930" s="2">
        <v>0</v>
      </c>
      <c r="AF1930" s="2">
        <v>0</v>
      </c>
      <c r="AG1930" s="16">
        <v>0</v>
      </c>
      <c r="AH1930" s="49" t="s">
        <v>574</v>
      </c>
      <c r="AI1930" s="49" t="s">
        <v>574</v>
      </c>
      <c r="AJ1930" s="49" t="s">
        <v>574</v>
      </c>
      <c r="AK1930" s="49" t="s">
        <v>574</v>
      </c>
      <c r="AL1930" s="49" t="s">
        <v>574</v>
      </c>
      <c r="AM1930" s="2">
        <f t="shared" si="216"/>
        <v>0</v>
      </c>
      <c r="AN1930" s="1">
        <v>41</v>
      </c>
      <c r="AO1930" s="2">
        <v>42.081000000000003</v>
      </c>
    </row>
    <row r="1931" spans="1:41" x14ac:dyDescent="0.3">
      <c r="A1931">
        <v>1440</v>
      </c>
      <c r="B1931">
        <v>1979</v>
      </c>
      <c r="C1931" s="1">
        <f t="shared" si="210"/>
        <v>45</v>
      </c>
      <c r="D1931" t="s">
        <v>25</v>
      </c>
      <c r="E1931" t="s">
        <v>36</v>
      </c>
      <c r="F1931" s="4" t="s">
        <v>32</v>
      </c>
      <c r="G1931" t="s">
        <v>32</v>
      </c>
      <c r="H1931" s="20">
        <v>52513</v>
      </c>
      <c r="I1931" s="2">
        <f t="shared" si="211"/>
        <v>52.512999999999998</v>
      </c>
      <c r="J1931" s="2">
        <v>0</v>
      </c>
      <c r="K1931" s="2">
        <v>0</v>
      </c>
      <c r="L1931" s="16">
        <f t="shared" si="212"/>
        <v>0</v>
      </c>
      <c r="M1931" s="7">
        <v>41008</v>
      </c>
      <c r="N1931" s="4">
        <f t="shared" si="213"/>
        <v>1</v>
      </c>
      <c r="O1931" s="3">
        <f t="shared" si="214"/>
        <v>41008</v>
      </c>
      <c r="P1931" s="4" t="str" cm="1">
        <f t="array" ref="P1931">_xlfn.TEXTSPLIT(M1931,"/")</f>
        <v>41008</v>
      </c>
      <c r="Q1931" s="5"/>
      <c r="R1931" s="5"/>
      <c r="S1931" s="5" t="e">
        <f t="shared" si="215"/>
        <v>#NUM!</v>
      </c>
      <c r="T1931">
        <v>84</v>
      </c>
      <c r="U1931" s="14">
        <v>367</v>
      </c>
      <c r="V1931" s="14">
        <v>17</v>
      </c>
      <c r="W1931" s="14">
        <v>241</v>
      </c>
      <c r="X1931" s="14">
        <v>104</v>
      </c>
      <c r="Y1931" s="14">
        <v>188</v>
      </c>
      <c r="Z1931" s="14">
        <v>232</v>
      </c>
      <c r="AA1931" s="2">
        <v>2</v>
      </c>
      <c r="AB1931" s="2">
        <v>9</v>
      </c>
      <c r="AC1931" s="2">
        <v>9</v>
      </c>
      <c r="AD1931" s="2">
        <v>7</v>
      </c>
      <c r="AE1931" s="2">
        <v>0</v>
      </c>
      <c r="AF1931" s="2">
        <v>0</v>
      </c>
      <c r="AG1931" s="16">
        <v>0</v>
      </c>
      <c r="AH1931" s="49" t="s">
        <v>574</v>
      </c>
      <c r="AI1931" s="49" t="s">
        <v>574</v>
      </c>
      <c r="AJ1931" s="49" t="s">
        <v>574</v>
      </c>
      <c r="AK1931" s="49" t="s">
        <v>574</v>
      </c>
      <c r="AL1931" s="49" t="s">
        <v>574</v>
      </c>
      <c r="AM1931" s="2">
        <f t="shared" si="216"/>
        <v>0</v>
      </c>
      <c r="AN1931" s="1">
        <v>70</v>
      </c>
      <c r="AO1931" s="2">
        <v>41.451999999999998</v>
      </c>
    </row>
    <row r="1932" spans="1:41" x14ac:dyDescent="0.3">
      <c r="A1932">
        <v>1419</v>
      </c>
      <c r="B1932">
        <v>1951</v>
      </c>
      <c r="C1932" s="1">
        <f t="shared" si="210"/>
        <v>73</v>
      </c>
      <c r="D1932" t="s">
        <v>25</v>
      </c>
      <c r="E1932" t="s">
        <v>22</v>
      </c>
      <c r="F1932" s="4" t="s">
        <v>32</v>
      </c>
      <c r="G1932" t="s">
        <v>32</v>
      </c>
      <c r="H1932" s="20">
        <v>34026</v>
      </c>
      <c r="I1932" s="2">
        <f t="shared" si="211"/>
        <v>34.026000000000003</v>
      </c>
      <c r="J1932" s="2">
        <v>1</v>
      </c>
      <c r="K1932" s="2">
        <v>1</v>
      </c>
      <c r="L1932" s="16">
        <f t="shared" si="212"/>
        <v>2</v>
      </c>
      <c r="M1932" s="7">
        <v>41402</v>
      </c>
      <c r="N1932" s="4">
        <f t="shared" si="213"/>
        <v>1</v>
      </c>
      <c r="O1932" s="3">
        <f t="shared" si="214"/>
        <v>41402</v>
      </c>
      <c r="P1932" s="4" t="str" cm="1">
        <f t="array" ref="P1932">_xlfn.TEXTSPLIT(M1932,"/")</f>
        <v>41402</v>
      </c>
      <c r="Q1932" s="5"/>
      <c r="R1932" s="5"/>
      <c r="S1932" s="5" t="e">
        <f t="shared" si="215"/>
        <v>#NUM!</v>
      </c>
      <c r="T1932">
        <v>11</v>
      </c>
      <c r="U1932" s="14">
        <v>18</v>
      </c>
      <c r="V1932" s="14">
        <v>6</v>
      </c>
      <c r="W1932" s="14">
        <v>15</v>
      </c>
      <c r="X1932" s="14">
        <v>12</v>
      </c>
      <c r="Y1932" s="14">
        <v>8</v>
      </c>
      <c r="Z1932" s="14">
        <v>17</v>
      </c>
      <c r="AA1932" s="2">
        <v>3</v>
      </c>
      <c r="AB1932" s="2">
        <v>2</v>
      </c>
      <c r="AC1932" s="2">
        <v>3</v>
      </c>
      <c r="AD1932" s="2">
        <v>5</v>
      </c>
      <c r="AE1932" s="2">
        <v>0</v>
      </c>
      <c r="AF1932" s="2">
        <v>0</v>
      </c>
      <c r="AG1932" s="16">
        <v>0</v>
      </c>
      <c r="AH1932" s="49" t="s">
        <v>574</v>
      </c>
      <c r="AI1932" s="49" t="s">
        <v>574</v>
      </c>
      <c r="AJ1932" s="49" t="s">
        <v>574</v>
      </c>
      <c r="AK1932" s="49" t="s">
        <v>574</v>
      </c>
      <c r="AL1932" s="49" t="s">
        <v>574</v>
      </c>
      <c r="AM1932" s="2">
        <f t="shared" si="216"/>
        <v>0</v>
      </c>
      <c r="AN1932" s="1">
        <v>64</v>
      </c>
      <c r="AO1932" s="2">
        <v>38.829000000000001</v>
      </c>
    </row>
    <row r="1933" spans="1:41" x14ac:dyDescent="0.3">
      <c r="A1933">
        <v>1411</v>
      </c>
      <c r="B1933">
        <v>1953</v>
      </c>
      <c r="C1933" s="1">
        <f t="shared" si="210"/>
        <v>71</v>
      </c>
      <c r="D1933" t="s">
        <v>25</v>
      </c>
      <c r="E1933" t="s">
        <v>22</v>
      </c>
      <c r="F1933" s="4" t="s">
        <v>23</v>
      </c>
      <c r="G1933" t="s">
        <v>23</v>
      </c>
      <c r="H1933" s="20">
        <v>82623</v>
      </c>
      <c r="I1933" s="2">
        <f t="shared" si="211"/>
        <v>82.623000000000005</v>
      </c>
      <c r="J1933" s="2">
        <v>0</v>
      </c>
      <c r="K1933" s="2">
        <v>0</v>
      </c>
      <c r="L1933" s="16">
        <f t="shared" si="212"/>
        <v>0</v>
      </c>
      <c r="M1933" s="7">
        <v>41558</v>
      </c>
      <c r="N1933" s="4">
        <f t="shared" si="213"/>
        <v>1</v>
      </c>
      <c r="O1933" s="3">
        <f t="shared" si="214"/>
        <v>41558</v>
      </c>
      <c r="P1933" s="4" t="str" cm="1">
        <f t="array" ref="P1933">_xlfn.TEXTSPLIT(M1933,"/")</f>
        <v>41558</v>
      </c>
      <c r="Q1933" s="5"/>
      <c r="R1933" s="5"/>
      <c r="S1933" s="5" t="e">
        <f t="shared" si="215"/>
        <v>#NUM!</v>
      </c>
      <c r="T1933">
        <v>58</v>
      </c>
      <c r="U1933" s="14">
        <v>204</v>
      </c>
      <c r="V1933" s="14">
        <v>34</v>
      </c>
      <c r="W1933" s="14">
        <v>204</v>
      </c>
      <c r="X1933" s="14">
        <v>172</v>
      </c>
      <c r="Y1933" s="14">
        <v>153</v>
      </c>
      <c r="Z1933" s="14">
        <v>173</v>
      </c>
      <c r="AA1933" s="2">
        <v>1</v>
      </c>
      <c r="AB1933" s="2">
        <v>2</v>
      </c>
      <c r="AC1933" s="2">
        <v>4</v>
      </c>
      <c r="AD1933" s="2">
        <v>1</v>
      </c>
      <c r="AE1933" s="2">
        <v>0</v>
      </c>
      <c r="AF1933" s="2">
        <v>0</v>
      </c>
      <c r="AG1933" s="16">
        <v>0</v>
      </c>
      <c r="AH1933" s="49" t="s">
        <v>574</v>
      </c>
      <c r="AI1933" s="49" t="s">
        <v>574</v>
      </c>
      <c r="AJ1933" s="49" t="s">
        <v>574</v>
      </c>
      <c r="AK1933" s="49" t="s">
        <v>574</v>
      </c>
      <c r="AL1933" s="49" t="s">
        <v>574</v>
      </c>
      <c r="AM1933" s="2">
        <f t="shared" si="216"/>
        <v>0</v>
      </c>
      <c r="AN1933" s="1">
        <v>37</v>
      </c>
      <c r="AO1933" s="2">
        <v>38.197000000000003</v>
      </c>
    </row>
    <row r="1934" spans="1:41" hidden="1" x14ac:dyDescent="0.3">
      <c r="A1934">
        <v>1409</v>
      </c>
      <c r="B1934">
        <v>1952</v>
      </c>
      <c r="C1934" s="1">
        <f t="shared" si="210"/>
        <v>72</v>
      </c>
      <c r="D1934" t="s">
        <v>31</v>
      </c>
      <c r="E1934" t="s">
        <v>22</v>
      </c>
      <c r="F1934" s="4" t="s">
        <v>32</v>
      </c>
      <c r="G1934" t="s">
        <v>32</v>
      </c>
      <c r="H1934" s="20">
        <v>40689</v>
      </c>
      <c r="I1934" s="2">
        <f t="shared" si="211"/>
        <v>40.689</v>
      </c>
      <c r="J1934" s="2">
        <v>0</v>
      </c>
      <c r="K1934" s="2">
        <v>1</v>
      </c>
      <c r="L1934" s="16">
        <f t="shared" si="212"/>
        <v>1</v>
      </c>
      <c r="M1934" s="6" t="s">
        <v>245</v>
      </c>
      <c r="N1934" s="4">
        <f t="shared" si="213"/>
        <v>2</v>
      </c>
      <c r="O1934" s="3">
        <f t="shared" si="214"/>
        <v>41351</v>
      </c>
      <c r="P1934" s="4" t="str" cm="1">
        <f t="array" ref="P1934:R1934">_xlfn.TEXTSPLIT(M1934,"/")</f>
        <v>3</v>
      </c>
      <c r="Q1934" s="4" t="str">
        <v>18</v>
      </c>
      <c r="R1934" s="4" t="str">
        <v>13</v>
      </c>
      <c r="S1934" s="5">
        <f t="shared" si="215"/>
        <v>41351</v>
      </c>
      <c r="T1934">
        <v>69</v>
      </c>
      <c r="U1934" s="14">
        <v>270</v>
      </c>
      <c r="V1934" s="14">
        <v>3</v>
      </c>
      <c r="W1934" s="14">
        <v>27</v>
      </c>
      <c r="X1934" s="14">
        <v>39</v>
      </c>
      <c r="Y1934" s="14">
        <v>6</v>
      </c>
      <c r="Z1934" s="14">
        <v>99</v>
      </c>
      <c r="AA1934" s="2">
        <v>7</v>
      </c>
      <c r="AB1934" s="2">
        <v>7</v>
      </c>
      <c r="AC1934" s="2">
        <v>5</v>
      </c>
      <c r="AD1934" s="2">
        <v>8</v>
      </c>
      <c r="AE1934" s="2">
        <v>0</v>
      </c>
      <c r="AF1934" s="2">
        <v>0</v>
      </c>
      <c r="AG1934" s="16">
        <v>0</v>
      </c>
      <c r="AH1934" s="49" t="s">
        <v>574</v>
      </c>
      <c r="AI1934" s="49" t="s">
        <v>574</v>
      </c>
      <c r="AJ1934" s="49" t="s">
        <v>574</v>
      </c>
      <c r="AK1934" s="49" t="s">
        <v>574</v>
      </c>
      <c r="AL1934" s="49" t="s">
        <v>574</v>
      </c>
      <c r="AM1934" s="2">
        <f t="shared" si="216"/>
        <v>0</v>
      </c>
      <c r="AN1934" s="1">
        <v>33</v>
      </c>
      <c r="AO1934" s="2">
        <v>35.765000000000001</v>
      </c>
    </row>
    <row r="1935" spans="1:41" hidden="1" x14ac:dyDescent="0.3">
      <c r="A1935">
        <v>1407</v>
      </c>
      <c r="B1935">
        <v>1987</v>
      </c>
      <c r="C1935" s="1">
        <f t="shared" si="210"/>
        <v>37</v>
      </c>
      <c r="D1935" t="s">
        <v>38</v>
      </c>
      <c r="E1935" t="s">
        <v>66</v>
      </c>
      <c r="F1935" s="4" t="s">
        <v>29</v>
      </c>
      <c r="G1935" t="s">
        <v>29</v>
      </c>
      <c r="H1935" s="20">
        <v>20425</v>
      </c>
      <c r="I1935" s="2">
        <f t="shared" si="211"/>
        <v>20.425000000000001</v>
      </c>
      <c r="J1935" s="2">
        <v>1</v>
      </c>
      <c r="K1935" s="2">
        <v>0</v>
      </c>
      <c r="L1935" s="16">
        <f t="shared" si="212"/>
        <v>1</v>
      </c>
      <c r="M1935" s="6" t="s">
        <v>110</v>
      </c>
      <c r="N1935" s="4">
        <f t="shared" si="213"/>
        <v>2</v>
      </c>
      <c r="O1935" s="3">
        <f t="shared" si="214"/>
        <v>41211</v>
      </c>
      <c r="P1935" s="4" t="str" cm="1">
        <f t="array" ref="P1935:R1935">_xlfn.TEXTSPLIT(M1935,"/")</f>
        <v>10</v>
      </c>
      <c r="Q1935" s="4" t="str">
        <v>29</v>
      </c>
      <c r="R1935" s="4" t="str">
        <v>12</v>
      </c>
      <c r="S1935" s="5">
        <f t="shared" si="215"/>
        <v>41211</v>
      </c>
      <c r="T1935">
        <v>5</v>
      </c>
      <c r="U1935" s="14">
        <v>4</v>
      </c>
      <c r="V1935" s="14">
        <v>12</v>
      </c>
      <c r="W1935" s="14">
        <v>5</v>
      </c>
      <c r="X1935" s="14">
        <v>3</v>
      </c>
      <c r="Y1935" s="14">
        <v>16</v>
      </c>
      <c r="Z1935" s="14">
        <v>17</v>
      </c>
      <c r="AA1935" s="2">
        <v>2</v>
      </c>
      <c r="AB1935" s="2">
        <v>2</v>
      </c>
      <c r="AC1935" s="2">
        <v>3</v>
      </c>
      <c r="AD1935" s="2">
        <v>7</v>
      </c>
      <c r="AE1935" s="2">
        <v>0</v>
      </c>
      <c r="AF1935" s="2">
        <v>0</v>
      </c>
      <c r="AG1935" s="16">
        <v>0</v>
      </c>
      <c r="AH1935" s="49" t="s">
        <v>574</v>
      </c>
      <c r="AI1935" s="49" t="s">
        <v>574</v>
      </c>
      <c r="AJ1935" s="49" t="s">
        <v>574</v>
      </c>
      <c r="AK1935" s="49" t="s">
        <v>574</v>
      </c>
      <c r="AL1935" s="49" t="s">
        <v>574</v>
      </c>
      <c r="AM1935" s="2">
        <f t="shared" si="216"/>
        <v>0</v>
      </c>
      <c r="AN1935" s="1">
        <v>38</v>
      </c>
      <c r="AO1935" s="2">
        <v>33.811999999999998</v>
      </c>
    </row>
    <row r="1936" spans="1:41" x14ac:dyDescent="0.3">
      <c r="A1936">
        <v>1406</v>
      </c>
      <c r="B1936">
        <v>1976</v>
      </c>
      <c r="C1936" s="1">
        <f t="shared" si="210"/>
        <v>48</v>
      </c>
      <c r="D1936" t="s">
        <v>25</v>
      </c>
      <c r="E1936" t="s">
        <v>22</v>
      </c>
      <c r="F1936" s="4" t="s">
        <v>26</v>
      </c>
      <c r="G1936" t="s">
        <v>26</v>
      </c>
      <c r="H1936" s="20">
        <v>53201</v>
      </c>
      <c r="I1936" s="2">
        <f t="shared" si="211"/>
        <v>53.201000000000001</v>
      </c>
      <c r="J1936" s="2">
        <v>1</v>
      </c>
      <c r="K1936" s="2">
        <v>1</v>
      </c>
      <c r="L1936" s="16">
        <f t="shared" si="212"/>
        <v>2</v>
      </c>
      <c r="M1936" s="7">
        <v>41610</v>
      </c>
      <c r="N1936" s="4">
        <f t="shared" si="213"/>
        <v>1</v>
      </c>
      <c r="O1936" s="3">
        <f t="shared" si="214"/>
        <v>41610</v>
      </c>
      <c r="P1936" s="4" t="str" cm="1">
        <f t="array" ref="P1936">_xlfn.TEXTSPLIT(M1936,"/")</f>
        <v>41610</v>
      </c>
      <c r="Q1936" s="5"/>
      <c r="R1936" s="5"/>
      <c r="S1936" s="5" t="e">
        <f t="shared" si="215"/>
        <v>#NUM!</v>
      </c>
      <c r="T1936">
        <v>49</v>
      </c>
      <c r="U1936" s="14">
        <v>280</v>
      </c>
      <c r="V1936" s="14">
        <v>7</v>
      </c>
      <c r="W1936" s="14">
        <v>81</v>
      </c>
      <c r="X1936" s="14">
        <v>20</v>
      </c>
      <c r="Y1936" s="14">
        <v>0</v>
      </c>
      <c r="Z1936" s="14">
        <v>27</v>
      </c>
      <c r="AA1936" s="2">
        <v>8</v>
      </c>
      <c r="AB1936" s="2">
        <v>6</v>
      </c>
      <c r="AC1936" s="2">
        <v>5</v>
      </c>
      <c r="AD1936" s="2">
        <v>7</v>
      </c>
      <c r="AE1936" s="2">
        <v>0</v>
      </c>
      <c r="AF1936" s="2">
        <v>0</v>
      </c>
      <c r="AG1936" s="16">
        <v>0</v>
      </c>
      <c r="AH1936" s="49" t="s">
        <v>574</v>
      </c>
      <c r="AI1936" s="49" t="s">
        <v>574</v>
      </c>
      <c r="AJ1936" s="49" t="s">
        <v>574</v>
      </c>
      <c r="AK1936" s="49" t="s">
        <v>574</v>
      </c>
      <c r="AL1936" s="49" t="s">
        <v>574</v>
      </c>
      <c r="AM1936" s="2">
        <f t="shared" si="216"/>
        <v>0</v>
      </c>
      <c r="AN1936" s="1">
        <v>67</v>
      </c>
      <c r="AO1936" s="2">
        <v>28.838999999999999</v>
      </c>
    </row>
    <row r="1937" spans="1:41" hidden="1" x14ac:dyDescent="0.3">
      <c r="A1937">
        <v>1404</v>
      </c>
      <c r="B1937">
        <v>1969</v>
      </c>
      <c r="C1937" s="1">
        <f t="shared" si="210"/>
        <v>55</v>
      </c>
      <c r="D1937" t="s">
        <v>47</v>
      </c>
      <c r="E1937" t="s">
        <v>22</v>
      </c>
      <c r="F1937" s="4" t="s">
        <v>32</v>
      </c>
      <c r="G1937" t="s">
        <v>32</v>
      </c>
      <c r="H1937" s="20">
        <v>34916</v>
      </c>
      <c r="I1937" s="2">
        <f t="shared" si="211"/>
        <v>34.915999999999997</v>
      </c>
      <c r="J1937" s="2">
        <v>2</v>
      </c>
      <c r="K1937" s="2">
        <v>0</v>
      </c>
      <c r="L1937" s="16">
        <f t="shared" si="212"/>
        <v>2</v>
      </c>
      <c r="M1937" s="6" t="s">
        <v>296</v>
      </c>
      <c r="N1937" s="4">
        <f t="shared" si="213"/>
        <v>2</v>
      </c>
      <c r="O1937" s="3">
        <f t="shared" si="214"/>
        <v>41409</v>
      </c>
      <c r="P1937" s="4" t="str" cm="1">
        <f t="array" ref="P1937:R1937">_xlfn.TEXTSPLIT(M1937,"/")</f>
        <v>5</v>
      </c>
      <c r="Q1937" s="4" t="str">
        <v>15</v>
      </c>
      <c r="R1937" s="4" t="str">
        <v>13</v>
      </c>
      <c r="S1937" s="5">
        <f t="shared" si="215"/>
        <v>41409</v>
      </c>
      <c r="T1937">
        <v>89</v>
      </c>
      <c r="U1937" s="14">
        <v>51</v>
      </c>
      <c r="V1937" s="14">
        <v>23</v>
      </c>
      <c r="W1937" s="14">
        <v>82</v>
      </c>
      <c r="X1937" s="14">
        <v>33</v>
      </c>
      <c r="Y1937" s="14">
        <v>0</v>
      </c>
      <c r="Z1937" s="14">
        <v>42</v>
      </c>
      <c r="AA1937" s="2">
        <v>4</v>
      </c>
      <c r="AB1937" s="2">
        <v>5</v>
      </c>
      <c r="AC1937" s="2">
        <v>3</v>
      </c>
      <c r="AD1937" s="2">
        <v>9</v>
      </c>
      <c r="AE1937" s="2">
        <v>0</v>
      </c>
      <c r="AF1937" s="2">
        <v>0</v>
      </c>
      <c r="AG1937" s="16">
        <v>0</v>
      </c>
      <c r="AH1937" s="49" t="s">
        <v>574</v>
      </c>
      <c r="AI1937" s="49" t="s">
        <v>574</v>
      </c>
      <c r="AJ1937" s="49" t="s">
        <v>574</v>
      </c>
      <c r="AK1937" s="49" t="s">
        <v>574</v>
      </c>
      <c r="AL1937" s="49" t="s">
        <v>574</v>
      </c>
      <c r="AM1937" s="2">
        <f t="shared" si="216"/>
        <v>0</v>
      </c>
      <c r="AN1937" s="1">
        <v>41</v>
      </c>
      <c r="AO1937" s="2">
        <v>24.710999999999999</v>
      </c>
    </row>
    <row r="1938" spans="1:41" x14ac:dyDescent="0.3">
      <c r="A1938">
        <v>1403</v>
      </c>
      <c r="B1938">
        <v>1976</v>
      </c>
      <c r="C1938" s="1">
        <f t="shared" si="210"/>
        <v>48</v>
      </c>
      <c r="D1938" t="s">
        <v>25</v>
      </c>
      <c r="E1938" t="s">
        <v>36</v>
      </c>
      <c r="F1938" s="4" t="s">
        <v>32</v>
      </c>
      <c r="G1938" t="s">
        <v>32</v>
      </c>
      <c r="H1938" s="20">
        <v>34984</v>
      </c>
      <c r="I1938" s="2">
        <f t="shared" si="211"/>
        <v>34.984000000000002</v>
      </c>
      <c r="J1938" s="2">
        <v>1</v>
      </c>
      <c r="K1938" s="2">
        <v>1</v>
      </c>
      <c r="L1938" s="16">
        <f t="shared" si="212"/>
        <v>2</v>
      </c>
      <c r="M1938" s="7">
        <v>41069</v>
      </c>
      <c r="N1938" s="4">
        <f t="shared" si="213"/>
        <v>1</v>
      </c>
      <c r="O1938" s="3">
        <f t="shared" si="214"/>
        <v>41069</v>
      </c>
      <c r="P1938" s="4" t="str" cm="1">
        <f t="array" ref="P1938">_xlfn.TEXTSPLIT(M1938,"/")</f>
        <v>41069</v>
      </c>
      <c r="Q1938" s="5"/>
      <c r="R1938" s="5"/>
      <c r="S1938" s="5" t="e">
        <f t="shared" si="215"/>
        <v>#NUM!</v>
      </c>
      <c r="T1938">
        <v>40</v>
      </c>
      <c r="U1938" s="14">
        <v>8</v>
      </c>
      <c r="V1938" s="14">
        <v>4</v>
      </c>
      <c r="W1938" s="14">
        <v>15</v>
      </c>
      <c r="X1938" s="14">
        <v>3</v>
      </c>
      <c r="Y1938" s="14">
        <v>5</v>
      </c>
      <c r="Z1938" s="14">
        <v>3</v>
      </c>
      <c r="AA1938" s="2">
        <v>2</v>
      </c>
      <c r="AB1938" s="2">
        <v>1</v>
      </c>
      <c r="AC1938" s="2">
        <v>3</v>
      </c>
      <c r="AD1938" s="2">
        <v>7</v>
      </c>
      <c r="AE1938" s="2">
        <v>0</v>
      </c>
      <c r="AF1938" s="2">
        <v>0</v>
      </c>
      <c r="AG1938" s="16">
        <v>0</v>
      </c>
      <c r="AH1938" s="49" t="s">
        <v>574</v>
      </c>
      <c r="AI1938" s="49" t="s">
        <v>574</v>
      </c>
      <c r="AJ1938" s="49" t="s">
        <v>574</v>
      </c>
      <c r="AK1938" s="49" t="s">
        <v>574</v>
      </c>
      <c r="AL1938" s="49" t="s">
        <v>574</v>
      </c>
      <c r="AM1938" s="2">
        <f t="shared" si="216"/>
        <v>0</v>
      </c>
      <c r="AN1938" s="1">
        <v>41</v>
      </c>
      <c r="AO1938" s="2">
        <v>22.448</v>
      </c>
    </row>
    <row r="1939" spans="1:41" hidden="1" x14ac:dyDescent="0.3">
      <c r="A1939">
        <v>1402</v>
      </c>
      <c r="B1939">
        <v>1955</v>
      </c>
      <c r="C1939" s="1">
        <f t="shared" si="210"/>
        <v>69</v>
      </c>
      <c r="D1939" t="s">
        <v>38</v>
      </c>
      <c r="E1939" t="s">
        <v>42</v>
      </c>
      <c r="F1939" s="4" t="s">
        <v>29</v>
      </c>
      <c r="G1939" t="s">
        <v>29</v>
      </c>
      <c r="H1939" s="20">
        <v>66991</v>
      </c>
      <c r="I1939" s="2">
        <f t="shared" si="211"/>
        <v>66.991</v>
      </c>
      <c r="J1939" s="2">
        <v>0</v>
      </c>
      <c r="K1939" s="2">
        <v>0</v>
      </c>
      <c r="L1939" s="16">
        <f t="shared" si="212"/>
        <v>0</v>
      </c>
      <c r="M1939" s="7">
        <v>41222</v>
      </c>
      <c r="N1939" s="4">
        <f t="shared" si="213"/>
        <v>1</v>
      </c>
      <c r="O1939" s="3">
        <f t="shared" si="214"/>
        <v>41222</v>
      </c>
      <c r="P1939" s="4" t="str" cm="1">
        <f t="array" ref="P1939">_xlfn.TEXTSPLIT(M1939,"/")</f>
        <v>41222</v>
      </c>
      <c r="Q1939" s="5"/>
      <c r="R1939" s="5"/>
      <c r="S1939" s="5" t="e">
        <f t="shared" si="215"/>
        <v>#NUM!</v>
      </c>
      <c r="T1939">
        <v>1</v>
      </c>
      <c r="U1939" s="14">
        <v>496</v>
      </c>
      <c r="V1939" s="14">
        <v>36</v>
      </c>
      <c r="W1939" s="14">
        <v>460</v>
      </c>
      <c r="X1939" s="14">
        <v>189</v>
      </c>
      <c r="Y1939" s="14">
        <v>60</v>
      </c>
      <c r="Z1939" s="14">
        <v>12</v>
      </c>
      <c r="AA1939" s="2">
        <v>3</v>
      </c>
      <c r="AB1939" s="2">
        <v>4</v>
      </c>
      <c r="AC1939" s="2">
        <v>6</v>
      </c>
      <c r="AD1939" s="2">
        <v>3</v>
      </c>
      <c r="AE1939" s="2">
        <v>0</v>
      </c>
      <c r="AF1939" s="2">
        <v>0</v>
      </c>
      <c r="AG1939" s="16">
        <v>0</v>
      </c>
      <c r="AH1939" s="49" t="s">
        <v>574</v>
      </c>
      <c r="AI1939" s="49" t="s">
        <v>574</v>
      </c>
      <c r="AJ1939" s="49" t="s">
        <v>574</v>
      </c>
      <c r="AK1939" s="49" t="s">
        <v>574</v>
      </c>
      <c r="AL1939" s="49" t="s">
        <v>574</v>
      </c>
      <c r="AM1939" s="2">
        <f t="shared" si="216"/>
        <v>0</v>
      </c>
      <c r="AN1939" s="1">
        <v>37</v>
      </c>
      <c r="AO1939" s="2">
        <v>14.906000000000001</v>
      </c>
    </row>
    <row r="1940" spans="1:41" x14ac:dyDescent="0.3">
      <c r="A1940">
        <v>1399</v>
      </c>
      <c r="B1940">
        <v>1959</v>
      </c>
      <c r="C1940" s="1">
        <f t="shared" si="210"/>
        <v>65</v>
      </c>
      <c r="D1940" t="s">
        <v>25</v>
      </c>
      <c r="E1940" t="s">
        <v>22</v>
      </c>
      <c r="F1940" s="4" t="s">
        <v>29</v>
      </c>
      <c r="G1940" t="s">
        <v>29</v>
      </c>
      <c r="H1940" s="20">
        <v>72905</v>
      </c>
      <c r="I1940" s="2">
        <f t="shared" si="211"/>
        <v>72.905000000000001</v>
      </c>
      <c r="J1940" s="2">
        <v>0</v>
      </c>
      <c r="K1940" s="2">
        <v>0</v>
      </c>
      <c r="L1940" s="16">
        <f t="shared" si="212"/>
        <v>0</v>
      </c>
      <c r="M1940" s="6" t="s">
        <v>358</v>
      </c>
      <c r="N1940" s="4">
        <f t="shared" si="213"/>
        <v>2</v>
      </c>
      <c r="O1940" s="3">
        <f t="shared" si="214"/>
        <v>41660</v>
      </c>
      <c r="P1940" s="4" t="str" cm="1">
        <f t="array" ref="P1940:R1940">_xlfn.TEXTSPLIT(M1940,"/")</f>
        <v>1</v>
      </c>
      <c r="Q1940" s="4" t="str">
        <v>21</v>
      </c>
      <c r="R1940" s="4" t="str">
        <v>14</v>
      </c>
      <c r="S1940" s="5">
        <f t="shared" si="215"/>
        <v>41660</v>
      </c>
      <c r="T1940">
        <v>52</v>
      </c>
      <c r="U1940" s="14">
        <v>407</v>
      </c>
      <c r="V1940" s="14">
        <v>114</v>
      </c>
      <c r="W1940" s="14">
        <v>445</v>
      </c>
      <c r="X1940" s="14">
        <v>181</v>
      </c>
      <c r="Y1940" s="14">
        <v>165</v>
      </c>
      <c r="Z1940" s="14">
        <v>203</v>
      </c>
      <c r="AA1940" s="2">
        <v>1</v>
      </c>
      <c r="AB1940" s="2">
        <v>3</v>
      </c>
      <c r="AC1940" s="2">
        <v>9</v>
      </c>
      <c r="AD1940" s="2">
        <v>1</v>
      </c>
      <c r="AE1940" s="2">
        <v>0</v>
      </c>
      <c r="AF1940" s="2">
        <v>0</v>
      </c>
      <c r="AG1940" s="16">
        <v>1</v>
      </c>
      <c r="AH1940" s="49" t="s">
        <v>574</v>
      </c>
      <c r="AI1940" s="49" t="s">
        <v>574</v>
      </c>
      <c r="AJ1940" s="49" t="s">
        <v>574</v>
      </c>
      <c r="AK1940" s="49">
        <v>1</v>
      </c>
      <c r="AL1940" s="49" t="s">
        <v>574</v>
      </c>
      <c r="AM1940" s="2">
        <f t="shared" si="216"/>
        <v>0</v>
      </c>
      <c r="AN1940" s="1">
        <v>63</v>
      </c>
      <c r="AO1940" s="2">
        <v>13.672000000000001</v>
      </c>
    </row>
    <row r="1941" spans="1:41" hidden="1" x14ac:dyDescent="0.3">
      <c r="A1941">
        <v>1388</v>
      </c>
      <c r="B1941">
        <v>1976</v>
      </c>
      <c r="C1941" s="1">
        <f t="shared" si="210"/>
        <v>48</v>
      </c>
      <c r="D1941" t="s">
        <v>33</v>
      </c>
      <c r="E1941" t="s">
        <v>22</v>
      </c>
      <c r="F1941" s="4" t="s">
        <v>26</v>
      </c>
      <c r="G1941" t="s">
        <v>26</v>
      </c>
      <c r="H1941" s="20">
        <v>33249</v>
      </c>
      <c r="I1941" s="2">
        <f t="shared" si="211"/>
        <v>33.249000000000002</v>
      </c>
      <c r="J1941" s="2">
        <v>1</v>
      </c>
      <c r="K1941" s="2">
        <v>0</v>
      </c>
      <c r="L1941" s="16">
        <f t="shared" si="212"/>
        <v>1</v>
      </c>
      <c r="M1941" s="6" t="s">
        <v>103</v>
      </c>
      <c r="N1941" s="4">
        <f t="shared" si="213"/>
        <v>2</v>
      </c>
      <c r="O1941" s="3">
        <f t="shared" si="214"/>
        <v>41325</v>
      </c>
      <c r="P1941" s="4" t="str" cm="1">
        <f t="array" ref="P1941:R1941">_xlfn.TEXTSPLIT(M1941,"/")</f>
        <v>2</v>
      </c>
      <c r="Q1941" s="4" t="str">
        <v>20</v>
      </c>
      <c r="R1941" s="4" t="str">
        <v>13</v>
      </c>
      <c r="S1941" s="5">
        <f t="shared" si="215"/>
        <v>41325</v>
      </c>
      <c r="T1941">
        <v>11</v>
      </c>
      <c r="U1941" s="14">
        <v>6</v>
      </c>
      <c r="V1941" s="14">
        <v>10</v>
      </c>
      <c r="W1941" s="14">
        <v>21</v>
      </c>
      <c r="X1941" s="14">
        <v>19</v>
      </c>
      <c r="Y1941" s="14">
        <v>14</v>
      </c>
      <c r="Z1941" s="14">
        <v>42</v>
      </c>
      <c r="AA1941" s="2">
        <v>2</v>
      </c>
      <c r="AB1941" s="2">
        <v>2</v>
      </c>
      <c r="AC1941" s="2">
        <v>3</v>
      </c>
      <c r="AD1941" s="2">
        <v>6</v>
      </c>
      <c r="AE1941" s="2">
        <v>0</v>
      </c>
      <c r="AF1941" s="2">
        <v>0</v>
      </c>
      <c r="AG1941" s="16">
        <v>0</v>
      </c>
      <c r="AH1941" s="49" t="s">
        <v>574</v>
      </c>
      <c r="AI1941" s="49" t="s">
        <v>574</v>
      </c>
      <c r="AJ1941" s="49" t="s">
        <v>574</v>
      </c>
      <c r="AK1941" s="49" t="s">
        <v>574</v>
      </c>
      <c r="AL1941" s="49" t="s">
        <v>574</v>
      </c>
      <c r="AM1941" s="2">
        <f t="shared" si="216"/>
        <v>0</v>
      </c>
      <c r="AN1941" s="1">
        <v>47</v>
      </c>
      <c r="AO1941" s="2">
        <v>12.571</v>
      </c>
    </row>
    <row r="1942" spans="1:41" hidden="1" x14ac:dyDescent="0.3">
      <c r="A1942">
        <v>1386</v>
      </c>
      <c r="B1942">
        <v>1968</v>
      </c>
      <c r="C1942" s="1">
        <f t="shared" si="210"/>
        <v>56</v>
      </c>
      <c r="D1942" t="s">
        <v>33</v>
      </c>
      <c r="E1942" t="s">
        <v>22</v>
      </c>
      <c r="F1942" s="4" t="s">
        <v>32</v>
      </c>
      <c r="G1942" t="s">
        <v>32</v>
      </c>
      <c r="H1942" s="20">
        <v>32474</v>
      </c>
      <c r="I1942" s="2">
        <f t="shared" si="211"/>
        <v>32.473999999999997</v>
      </c>
      <c r="J1942" s="2">
        <v>1</v>
      </c>
      <c r="K1942" s="2">
        <v>1</v>
      </c>
      <c r="L1942" s="16">
        <f t="shared" si="212"/>
        <v>2</v>
      </c>
      <c r="M1942" s="7">
        <v>41948</v>
      </c>
      <c r="N1942" s="4">
        <f t="shared" si="213"/>
        <v>1</v>
      </c>
      <c r="O1942" s="3">
        <f t="shared" si="214"/>
        <v>41948</v>
      </c>
      <c r="P1942" s="4" t="str" cm="1">
        <f t="array" ref="P1942">_xlfn.TEXTSPLIT(M1942,"/")</f>
        <v>41948</v>
      </c>
      <c r="Q1942" s="5"/>
      <c r="R1942" s="5"/>
      <c r="S1942" s="5" t="e">
        <f t="shared" si="215"/>
        <v>#NUM!</v>
      </c>
      <c r="T1942">
        <v>0</v>
      </c>
      <c r="U1942" s="14">
        <v>10</v>
      </c>
      <c r="V1942" s="14">
        <v>0</v>
      </c>
      <c r="W1942" s="14">
        <v>1</v>
      </c>
      <c r="X1942" s="14">
        <v>0</v>
      </c>
      <c r="Y1942" s="14">
        <v>0</v>
      </c>
      <c r="Z1942" s="14">
        <v>0</v>
      </c>
      <c r="AA1942" s="2">
        <v>1</v>
      </c>
      <c r="AB1942" s="2">
        <v>1</v>
      </c>
      <c r="AC1942" s="2">
        <v>2</v>
      </c>
      <c r="AD1942" s="2">
        <v>7</v>
      </c>
      <c r="AE1942" s="2">
        <v>0</v>
      </c>
      <c r="AF1942" s="2">
        <v>0</v>
      </c>
      <c r="AG1942" s="16">
        <v>0</v>
      </c>
      <c r="AH1942" s="49" t="s">
        <v>574</v>
      </c>
      <c r="AI1942" s="49" t="s">
        <v>574</v>
      </c>
      <c r="AJ1942" s="49" t="s">
        <v>574</v>
      </c>
      <c r="AK1942" s="49" t="s">
        <v>574</v>
      </c>
      <c r="AL1942" s="49" t="s">
        <v>574</v>
      </c>
      <c r="AM1942" s="2">
        <f t="shared" si="216"/>
        <v>0</v>
      </c>
      <c r="AN1942" s="1">
        <v>34</v>
      </c>
      <c r="AO1942" s="2">
        <v>88.42</v>
      </c>
    </row>
    <row r="1943" spans="1:41" hidden="1" x14ac:dyDescent="0.3">
      <c r="A1943">
        <v>1384</v>
      </c>
      <c r="B1943">
        <v>1993</v>
      </c>
      <c r="C1943" s="1">
        <f t="shared" si="210"/>
        <v>31</v>
      </c>
      <c r="D1943" t="s">
        <v>31</v>
      </c>
      <c r="E1943" t="s">
        <v>66</v>
      </c>
      <c r="F1943" s="4" t="s">
        <v>29</v>
      </c>
      <c r="G1943" t="s">
        <v>29</v>
      </c>
      <c r="H1943" s="20">
        <v>17256</v>
      </c>
      <c r="I1943" s="2">
        <f t="shared" si="211"/>
        <v>17.256</v>
      </c>
      <c r="J1943" s="2">
        <v>1</v>
      </c>
      <c r="K1943" s="2">
        <v>0</v>
      </c>
      <c r="L1943" s="16">
        <f t="shared" si="212"/>
        <v>1</v>
      </c>
      <c r="M1943" s="6" t="s">
        <v>145</v>
      </c>
      <c r="N1943" s="4">
        <f t="shared" si="213"/>
        <v>2</v>
      </c>
      <c r="O1943" s="3">
        <f t="shared" si="214"/>
        <v>41601</v>
      </c>
      <c r="P1943" s="4" t="str" cm="1">
        <f t="array" ref="P1943:R1943">_xlfn.TEXTSPLIT(M1943,"/")</f>
        <v>11</v>
      </c>
      <c r="Q1943" s="4" t="str">
        <v>23</v>
      </c>
      <c r="R1943" s="4" t="str">
        <v>13</v>
      </c>
      <c r="S1943" s="5">
        <f t="shared" si="215"/>
        <v>41601</v>
      </c>
      <c r="T1943">
        <v>10</v>
      </c>
      <c r="U1943" s="14">
        <v>6</v>
      </c>
      <c r="V1943" s="14">
        <v>4</v>
      </c>
      <c r="W1943" s="14">
        <v>14</v>
      </c>
      <c r="X1943" s="14">
        <v>8</v>
      </c>
      <c r="Y1943" s="14">
        <v>8</v>
      </c>
      <c r="Z1943" s="14">
        <v>22</v>
      </c>
      <c r="AA1943" s="2">
        <v>2</v>
      </c>
      <c r="AB1943" s="2">
        <v>2</v>
      </c>
      <c r="AC1943" s="2">
        <v>2</v>
      </c>
      <c r="AD1943" s="2">
        <v>8</v>
      </c>
      <c r="AE1943" s="2">
        <v>0</v>
      </c>
      <c r="AF1943" s="2">
        <v>0</v>
      </c>
      <c r="AG1943" s="16">
        <v>1</v>
      </c>
      <c r="AH1943" s="49">
        <v>1</v>
      </c>
      <c r="AI1943" s="49" t="s">
        <v>574</v>
      </c>
      <c r="AJ1943" s="49" t="s">
        <v>574</v>
      </c>
      <c r="AK1943" s="49" t="s">
        <v>574</v>
      </c>
      <c r="AL1943" s="49" t="s">
        <v>574</v>
      </c>
      <c r="AM1943" s="2">
        <f t="shared" si="216"/>
        <v>0</v>
      </c>
      <c r="AN1943" s="1">
        <v>59</v>
      </c>
      <c r="AO1943" s="2">
        <v>81.245999999999995</v>
      </c>
    </row>
    <row r="1944" spans="1:41" x14ac:dyDescent="0.3">
      <c r="A1944">
        <v>1381</v>
      </c>
      <c r="B1944">
        <v>1983</v>
      </c>
      <c r="C1944" s="1">
        <f t="shared" si="210"/>
        <v>41</v>
      </c>
      <c r="D1944" t="s">
        <v>25</v>
      </c>
      <c r="E1944" t="s">
        <v>34</v>
      </c>
      <c r="F1944" s="4" t="s">
        <v>26</v>
      </c>
      <c r="G1944" t="s">
        <v>26</v>
      </c>
      <c r="H1944" s="20">
        <v>38513</v>
      </c>
      <c r="I1944" s="2">
        <f t="shared" si="211"/>
        <v>38.512999999999998</v>
      </c>
      <c r="J1944" s="2">
        <v>1</v>
      </c>
      <c r="K1944" s="2">
        <v>0</v>
      </c>
      <c r="L1944" s="16">
        <f t="shared" si="212"/>
        <v>1</v>
      </c>
      <c r="M1944" s="6" t="s">
        <v>82</v>
      </c>
      <c r="N1944" s="4">
        <f t="shared" si="213"/>
        <v>2</v>
      </c>
      <c r="O1944" s="3">
        <f t="shared" si="214"/>
        <v>41667</v>
      </c>
      <c r="P1944" s="4" t="str" cm="1">
        <f t="array" ref="P1944:R1944">_xlfn.TEXTSPLIT(M1944,"/")</f>
        <v>1</v>
      </c>
      <c r="Q1944" s="4" t="str">
        <v>28</v>
      </c>
      <c r="R1944" s="4" t="str">
        <v>14</v>
      </c>
      <c r="S1944" s="5">
        <f t="shared" si="215"/>
        <v>41667</v>
      </c>
      <c r="T1944">
        <v>20</v>
      </c>
      <c r="U1944" s="14">
        <v>172</v>
      </c>
      <c r="V1944" s="14">
        <v>3</v>
      </c>
      <c r="W1944" s="14">
        <v>115</v>
      </c>
      <c r="X1944" s="14">
        <v>16</v>
      </c>
      <c r="Y1944" s="14">
        <v>0</v>
      </c>
      <c r="Z1944" s="14">
        <v>18</v>
      </c>
      <c r="AA1944" s="2">
        <v>5</v>
      </c>
      <c r="AB1944" s="2">
        <v>6</v>
      </c>
      <c r="AC1944" s="2">
        <v>5</v>
      </c>
      <c r="AD1944" s="2">
        <v>8</v>
      </c>
      <c r="AE1944" s="2">
        <v>1</v>
      </c>
      <c r="AF1944" s="2">
        <v>0</v>
      </c>
      <c r="AG1944" s="16">
        <v>0</v>
      </c>
      <c r="AH1944" s="49" t="s">
        <v>574</v>
      </c>
      <c r="AI1944" s="49" t="s">
        <v>574</v>
      </c>
      <c r="AJ1944" s="49" t="s">
        <v>574</v>
      </c>
      <c r="AK1944" s="49" t="s">
        <v>574</v>
      </c>
      <c r="AL1944" s="49" t="s">
        <v>574</v>
      </c>
      <c r="AM1944" s="2">
        <f t="shared" si="216"/>
        <v>0</v>
      </c>
      <c r="AN1944" s="1">
        <v>66</v>
      </c>
      <c r="AO1944" s="2">
        <v>78.617999999999995</v>
      </c>
    </row>
    <row r="1945" spans="1:41" hidden="1" x14ac:dyDescent="0.3">
      <c r="A1945">
        <v>1379</v>
      </c>
      <c r="B1945">
        <v>1993</v>
      </c>
      <c r="C1945" s="1">
        <f t="shared" si="210"/>
        <v>31</v>
      </c>
      <c r="D1945" t="s">
        <v>47</v>
      </c>
      <c r="E1945" t="s">
        <v>42</v>
      </c>
      <c r="F1945" s="4" t="s">
        <v>32</v>
      </c>
      <c r="G1945" t="s">
        <v>32</v>
      </c>
      <c r="H1945" s="20">
        <v>42670</v>
      </c>
      <c r="I1945" s="2">
        <f t="shared" si="211"/>
        <v>42.67</v>
      </c>
      <c r="J1945" s="2">
        <v>0</v>
      </c>
      <c r="K1945" s="2">
        <v>0</v>
      </c>
      <c r="L1945" s="16">
        <f t="shared" si="212"/>
        <v>0</v>
      </c>
      <c r="M1945" s="6" t="s">
        <v>165</v>
      </c>
      <c r="N1945" s="4">
        <f t="shared" si="213"/>
        <v>2</v>
      </c>
      <c r="O1945" s="3">
        <f t="shared" si="214"/>
        <v>41391</v>
      </c>
      <c r="P1945" s="4" t="str" cm="1">
        <f t="array" ref="P1945:R1945">_xlfn.TEXTSPLIT(M1945,"/")</f>
        <v>4</v>
      </c>
      <c r="Q1945" s="4" t="str">
        <v>27</v>
      </c>
      <c r="R1945" s="4" t="str">
        <v>13</v>
      </c>
      <c r="S1945" s="5">
        <f t="shared" si="215"/>
        <v>41391</v>
      </c>
      <c r="T1945">
        <v>12</v>
      </c>
      <c r="U1945" s="14">
        <v>154</v>
      </c>
      <c r="V1945" s="14">
        <v>2</v>
      </c>
      <c r="W1945" s="14">
        <v>46</v>
      </c>
      <c r="X1945" s="14">
        <v>20</v>
      </c>
      <c r="Y1945" s="14">
        <v>4</v>
      </c>
      <c r="Z1945" s="14">
        <v>15</v>
      </c>
      <c r="AA1945" s="2">
        <v>1</v>
      </c>
      <c r="AB1945" s="2">
        <v>4</v>
      </c>
      <c r="AC1945" s="2">
        <v>4</v>
      </c>
      <c r="AD1945" s="2">
        <v>4</v>
      </c>
      <c r="AE1945" s="2">
        <v>0</v>
      </c>
      <c r="AF1945" s="2">
        <v>0</v>
      </c>
      <c r="AG1945" s="16">
        <v>0</v>
      </c>
      <c r="AH1945" s="49" t="s">
        <v>574</v>
      </c>
      <c r="AI1945" s="49" t="s">
        <v>574</v>
      </c>
      <c r="AJ1945" s="49" t="s">
        <v>574</v>
      </c>
      <c r="AK1945" s="49" t="s">
        <v>574</v>
      </c>
      <c r="AL1945" s="49" t="s">
        <v>574</v>
      </c>
      <c r="AM1945" s="2">
        <f t="shared" si="216"/>
        <v>0</v>
      </c>
      <c r="AN1945" s="1">
        <v>49</v>
      </c>
      <c r="AO1945" s="2">
        <v>75.701999999999998</v>
      </c>
    </row>
    <row r="1946" spans="1:41" hidden="1" x14ac:dyDescent="0.3">
      <c r="A1946">
        <v>1378</v>
      </c>
      <c r="B1946">
        <v>1973</v>
      </c>
      <c r="C1946" s="1">
        <f t="shared" si="210"/>
        <v>51</v>
      </c>
      <c r="D1946" t="s">
        <v>47</v>
      </c>
      <c r="E1946" t="s">
        <v>36</v>
      </c>
      <c r="F1946" s="4" t="s">
        <v>32</v>
      </c>
      <c r="G1946" t="s">
        <v>32</v>
      </c>
      <c r="H1946" s="20">
        <v>50334</v>
      </c>
      <c r="I1946" s="2">
        <f t="shared" si="211"/>
        <v>50.334000000000003</v>
      </c>
      <c r="J1946" s="2">
        <v>0</v>
      </c>
      <c r="K1946" s="2">
        <v>1</v>
      </c>
      <c r="L1946" s="16">
        <f t="shared" si="212"/>
        <v>1</v>
      </c>
      <c r="M1946" s="6" t="s">
        <v>255</v>
      </c>
      <c r="N1946" s="4">
        <f t="shared" si="213"/>
        <v>2</v>
      </c>
      <c r="O1946" s="3">
        <f t="shared" si="214"/>
        <v>41479</v>
      </c>
      <c r="P1946" s="4" t="str" cm="1">
        <f t="array" ref="P1946:R1946">_xlfn.TEXTSPLIT(M1946,"/")</f>
        <v>7</v>
      </c>
      <c r="Q1946" s="4" t="str">
        <v>24</v>
      </c>
      <c r="R1946" s="4" t="str">
        <v>13</v>
      </c>
      <c r="S1946" s="5">
        <f t="shared" si="215"/>
        <v>41479</v>
      </c>
      <c r="T1946">
        <v>24</v>
      </c>
      <c r="U1946" s="14">
        <v>284</v>
      </c>
      <c r="V1946" s="14">
        <v>16</v>
      </c>
      <c r="W1946" s="14">
        <v>160</v>
      </c>
      <c r="X1946" s="14">
        <v>84</v>
      </c>
      <c r="Y1946" s="14">
        <v>16</v>
      </c>
      <c r="Z1946" s="14">
        <v>134</v>
      </c>
      <c r="AA1946" s="2">
        <v>6</v>
      </c>
      <c r="AB1946" s="2">
        <v>7</v>
      </c>
      <c r="AC1946" s="2">
        <v>6</v>
      </c>
      <c r="AD1946" s="2">
        <v>6</v>
      </c>
      <c r="AE1946" s="2">
        <v>0</v>
      </c>
      <c r="AF1946" s="2">
        <v>0</v>
      </c>
      <c r="AG1946" s="16">
        <v>0</v>
      </c>
      <c r="AH1946" s="49" t="s">
        <v>574</v>
      </c>
      <c r="AI1946" s="49" t="s">
        <v>574</v>
      </c>
      <c r="AJ1946" s="49" t="s">
        <v>574</v>
      </c>
      <c r="AK1946" s="49" t="s">
        <v>574</v>
      </c>
      <c r="AL1946" s="49" t="s">
        <v>574</v>
      </c>
      <c r="AM1946" s="2">
        <f t="shared" si="216"/>
        <v>0</v>
      </c>
      <c r="AN1946" s="1">
        <v>71</v>
      </c>
      <c r="AO1946" s="2">
        <v>72.227999999999994</v>
      </c>
    </row>
    <row r="1947" spans="1:41" hidden="1" x14ac:dyDescent="0.3">
      <c r="A1947">
        <v>1377</v>
      </c>
      <c r="B1947">
        <v>1955</v>
      </c>
      <c r="C1947" s="1">
        <f t="shared" si="210"/>
        <v>69</v>
      </c>
      <c r="D1947" t="s">
        <v>47</v>
      </c>
      <c r="E1947" t="s">
        <v>42</v>
      </c>
      <c r="F1947" s="4" t="s">
        <v>43</v>
      </c>
      <c r="G1947" t="s">
        <v>43</v>
      </c>
      <c r="H1947" s="20">
        <v>44551</v>
      </c>
      <c r="I1947" s="2">
        <f t="shared" si="211"/>
        <v>44.551000000000002</v>
      </c>
      <c r="J1947" s="2">
        <v>0</v>
      </c>
      <c r="K1947" s="2">
        <v>1</v>
      </c>
      <c r="L1947" s="16">
        <f t="shared" si="212"/>
        <v>1</v>
      </c>
      <c r="M1947" s="6" t="s">
        <v>70</v>
      </c>
      <c r="N1947" s="4">
        <f t="shared" si="213"/>
        <v>2</v>
      </c>
      <c r="O1947" s="3">
        <f t="shared" si="214"/>
        <v>41517</v>
      </c>
      <c r="P1947" s="4" t="str" cm="1">
        <f t="array" ref="P1947:R1947">_xlfn.TEXTSPLIT(M1947,"/")</f>
        <v>8</v>
      </c>
      <c r="Q1947" s="4" t="str">
        <v>31</v>
      </c>
      <c r="R1947" s="4" t="str">
        <v>13</v>
      </c>
      <c r="S1947" s="5">
        <f t="shared" si="215"/>
        <v>41517</v>
      </c>
      <c r="T1947">
        <v>24</v>
      </c>
      <c r="U1947" s="14">
        <v>182</v>
      </c>
      <c r="V1947" s="14">
        <v>4</v>
      </c>
      <c r="W1947" s="14">
        <v>33</v>
      </c>
      <c r="X1947" s="14">
        <v>0</v>
      </c>
      <c r="Y1947" s="14">
        <v>0</v>
      </c>
      <c r="Z1947" s="14">
        <v>66</v>
      </c>
      <c r="AA1947" s="2">
        <v>2</v>
      </c>
      <c r="AB1947" s="2">
        <v>4</v>
      </c>
      <c r="AC1947" s="2">
        <v>5</v>
      </c>
      <c r="AD1947" s="2">
        <v>7</v>
      </c>
      <c r="AE1947" s="2">
        <v>0</v>
      </c>
      <c r="AF1947" s="2">
        <v>0</v>
      </c>
      <c r="AG1947" s="16">
        <v>0</v>
      </c>
      <c r="AH1947" s="49" t="s">
        <v>574</v>
      </c>
      <c r="AI1947" s="49" t="s">
        <v>574</v>
      </c>
      <c r="AJ1947" s="49" t="s">
        <v>574</v>
      </c>
      <c r="AK1947" s="49" t="s">
        <v>574</v>
      </c>
      <c r="AL1947" s="49" t="s">
        <v>574</v>
      </c>
      <c r="AM1947" s="2">
        <f t="shared" si="216"/>
        <v>0</v>
      </c>
      <c r="AN1947" s="1">
        <v>58</v>
      </c>
      <c r="AO1947" s="2">
        <v>71.488</v>
      </c>
    </row>
    <row r="1948" spans="1:41" hidden="1" x14ac:dyDescent="0.3">
      <c r="A1948">
        <v>1371</v>
      </c>
      <c r="B1948">
        <v>1977</v>
      </c>
      <c r="C1948" s="1">
        <f t="shared" si="210"/>
        <v>47</v>
      </c>
      <c r="D1948" t="s">
        <v>33</v>
      </c>
      <c r="E1948" t="s">
        <v>22</v>
      </c>
      <c r="F1948" s="4" t="s">
        <v>26</v>
      </c>
      <c r="G1948" t="s">
        <v>26</v>
      </c>
      <c r="H1948" s="20">
        <v>79941</v>
      </c>
      <c r="I1948" s="2">
        <f t="shared" si="211"/>
        <v>79.941000000000003</v>
      </c>
      <c r="J1948" s="2">
        <v>0</v>
      </c>
      <c r="K1948" s="2">
        <v>0</v>
      </c>
      <c r="L1948" s="16">
        <f t="shared" si="212"/>
        <v>0</v>
      </c>
      <c r="M1948" s="6" t="s">
        <v>409</v>
      </c>
      <c r="N1948" s="4">
        <f t="shared" si="213"/>
        <v>2</v>
      </c>
      <c r="O1948" s="3">
        <f t="shared" si="214"/>
        <v>41818</v>
      </c>
      <c r="P1948" s="4" t="str" cm="1">
        <f t="array" ref="P1948:R1948">_xlfn.TEXTSPLIT(M1948,"/")</f>
        <v>6</v>
      </c>
      <c r="Q1948" s="4" t="str">
        <v>28</v>
      </c>
      <c r="R1948" s="4" t="str">
        <v>14</v>
      </c>
      <c r="S1948" s="5">
        <f t="shared" si="215"/>
        <v>41818</v>
      </c>
      <c r="T1948">
        <v>72</v>
      </c>
      <c r="U1948" s="14">
        <v>123</v>
      </c>
      <c r="V1948" s="14">
        <v>164</v>
      </c>
      <c r="W1948" s="14">
        <v>266</v>
      </c>
      <c r="X1948" s="14">
        <v>227</v>
      </c>
      <c r="Y1948" s="14">
        <v>30</v>
      </c>
      <c r="Z1948" s="14">
        <v>174</v>
      </c>
      <c r="AA1948" s="2">
        <v>1</v>
      </c>
      <c r="AB1948" s="2">
        <v>2</v>
      </c>
      <c r="AC1948" s="2">
        <v>9</v>
      </c>
      <c r="AD1948" s="2">
        <v>1</v>
      </c>
      <c r="AE1948" s="2">
        <v>0</v>
      </c>
      <c r="AF1948" s="2">
        <v>0</v>
      </c>
      <c r="AG1948" s="16">
        <v>0</v>
      </c>
      <c r="AH1948" s="49" t="s">
        <v>574</v>
      </c>
      <c r="AI1948" s="49" t="s">
        <v>574</v>
      </c>
      <c r="AJ1948" s="49" t="s">
        <v>574</v>
      </c>
      <c r="AK1948" s="49" t="s">
        <v>574</v>
      </c>
      <c r="AL1948" s="49" t="s">
        <v>574</v>
      </c>
      <c r="AM1948" s="2">
        <f t="shared" si="216"/>
        <v>0</v>
      </c>
      <c r="AN1948" s="1">
        <v>43</v>
      </c>
      <c r="AO1948" s="2">
        <v>70.828999999999994</v>
      </c>
    </row>
    <row r="1949" spans="1:41" hidden="1" x14ac:dyDescent="0.3">
      <c r="A1949">
        <v>1362</v>
      </c>
      <c r="B1949">
        <v>1973</v>
      </c>
      <c r="C1949" s="1">
        <f t="shared" si="210"/>
        <v>51</v>
      </c>
      <c r="D1949" t="s">
        <v>38</v>
      </c>
      <c r="E1949" t="s">
        <v>22</v>
      </c>
      <c r="F1949" s="4" t="s">
        <v>26</v>
      </c>
      <c r="G1949" t="s">
        <v>26</v>
      </c>
      <c r="H1949" s="20">
        <v>31907</v>
      </c>
      <c r="I1949" s="2">
        <f t="shared" si="211"/>
        <v>31.907</v>
      </c>
      <c r="J1949" s="2">
        <v>0</v>
      </c>
      <c r="K1949" s="2">
        <v>0</v>
      </c>
      <c r="L1949" s="16">
        <f t="shared" si="212"/>
        <v>0</v>
      </c>
      <c r="M1949" s="7">
        <v>41367</v>
      </c>
      <c r="N1949" s="4">
        <f t="shared" si="213"/>
        <v>1</v>
      </c>
      <c r="O1949" s="3">
        <f t="shared" si="214"/>
        <v>41367</v>
      </c>
      <c r="P1949" s="4" t="str" cm="1">
        <f t="array" ref="P1949">_xlfn.TEXTSPLIT(M1949,"/")</f>
        <v>41367</v>
      </c>
      <c r="Q1949" s="5"/>
      <c r="R1949" s="5"/>
      <c r="S1949" s="5" t="e">
        <f t="shared" si="215"/>
        <v>#NUM!</v>
      </c>
      <c r="T1949">
        <v>75</v>
      </c>
      <c r="U1949" s="14">
        <v>33</v>
      </c>
      <c r="V1949" s="14">
        <v>87</v>
      </c>
      <c r="W1949" s="14">
        <v>64</v>
      </c>
      <c r="X1949" s="14">
        <v>175</v>
      </c>
      <c r="Y1949" s="14">
        <v>16</v>
      </c>
      <c r="Z1949" s="14">
        <v>74</v>
      </c>
      <c r="AA1949" s="2">
        <v>1</v>
      </c>
      <c r="AB1949" s="2">
        <v>6</v>
      </c>
      <c r="AC1949" s="2">
        <v>6</v>
      </c>
      <c r="AD1949" s="2">
        <v>7</v>
      </c>
      <c r="AE1949" s="2">
        <v>0</v>
      </c>
      <c r="AF1949" s="2">
        <v>0</v>
      </c>
      <c r="AG1949" s="16">
        <v>0</v>
      </c>
      <c r="AH1949" s="49" t="s">
        <v>574</v>
      </c>
      <c r="AI1949" s="49" t="s">
        <v>574</v>
      </c>
      <c r="AJ1949" s="49" t="s">
        <v>574</v>
      </c>
      <c r="AK1949" s="49" t="s">
        <v>574</v>
      </c>
      <c r="AL1949" s="49" t="s">
        <v>574</v>
      </c>
      <c r="AM1949" s="2">
        <f t="shared" si="216"/>
        <v>0</v>
      </c>
      <c r="AN1949" s="1">
        <v>56</v>
      </c>
      <c r="AO1949" s="2">
        <v>65.777000000000001</v>
      </c>
    </row>
    <row r="1950" spans="1:41" x14ac:dyDescent="0.3">
      <c r="A1950">
        <v>1361</v>
      </c>
      <c r="B1950">
        <v>1975</v>
      </c>
      <c r="C1950" s="1">
        <f t="shared" si="210"/>
        <v>49</v>
      </c>
      <c r="D1950" t="s">
        <v>25</v>
      </c>
      <c r="E1950" t="s">
        <v>42</v>
      </c>
      <c r="F1950" s="4" t="s">
        <v>29</v>
      </c>
      <c r="G1950" t="s">
        <v>29</v>
      </c>
      <c r="H1950" s="20">
        <v>82584</v>
      </c>
      <c r="I1950" s="2">
        <f t="shared" si="211"/>
        <v>82.584000000000003</v>
      </c>
      <c r="J1950" s="2">
        <v>0</v>
      </c>
      <c r="K1950" s="2">
        <v>0</v>
      </c>
      <c r="L1950" s="16">
        <f t="shared" si="212"/>
        <v>0</v>
      </c>
      <c r="M1950" s="7">
        <v>41370</v>
      </c>
      <c r="N1950" s="4">
        <f t="shared" si="213"/>
        <v>1</v>
      </c>
      <c r="O1950" s="3">
        <f t="shared" si="214"/>
        <v>41370</v>
      </c>
      <c r="P1950" s="4" t="str" cm="1">
        <f t="array" ref="P1950">_xlfn.TEXTSPLIT(M1950,"/")</f>
        <v>41370</v>
      </c>
      <c r="Q1950" s="5"/>
      <c r="R1950" s="5"/>
      <c r="S1950" s="5" t="e">
        <f t="shared" si="215"/>
        <v>#NUM!</v>
      </c>
      <c r="T1950">
        <v>26</v>
      </c>
      <c r="U1950" s="14">
        <v>1076</v>
      </c>
      <c r="V1950" s="14">
        <v>68</v>
      </c>
      <c r="W1950" s="14">
        <v>103</v>
      </c>
      <c r="X1950" s="14">
        <v>29</v>
      </c>
      <c r="Y1950" s="14">
        <v>91</v>
      </c>
      <c r="Z1950" s="14">
        <v>68</v>
      </c>
      <c r="AA1950" s="2">
        <v>1</v>
      </c>
      <c r="AB1950" s="2">
        <v>3</v>
      </c>
      <c r="AC1950" s="2">
        <v>8</v>
      </c>
      <c r="AD1950" s="2">
        <v>1</v>
      </c>
      <c r="AE1950" s="2">
        <v>1</v>
      </c>
      <c r="AF1950" s="2">
        <v>0</v>
      </c>
      <c r="AG1950" s="16">
        <v>2</v>
      </c>
      <c r="AH1950" s="49" t="s">
        <v>574</v>
      </c>
      <c r="AI1950" s="49">
        <v>1</v>
      </c>
      <c r="AJ1950" s="49">
        <v>1</v>
      </c>
      <c r="AK1950" s="49" t="s">
        <v>574</v>
      </c>
      <c r="AL1950" s="49" t="s">
        <v>574</v>
      </c>
      <c r="AM1950" s="2">
        <f t="shared" si="216"/>
        <v>0</v>
      </c>
      <c r="AN1950" s="1">
        <v>44</v>
      </c>
      <c r="AO1950" s="2">
        <v>63.777000000000001</v>
      </c>
    </row>
    <row r="1951" spans="1:41" hidden="1" x14ac:dyDescent="0.3">
      <c r="A1951">
        <v>1357</v>
      </c>
      <c r="B1951">
        <v>1971</v>
      </c>
      <c r="C1951" s="1">
        <f t="shared" si="210"/>
        <v>53</v>
      </c>
      <c r="D1951" t="s">
        <v>38</v>
      </c>
      <c r="E1951" t="s">
        <v>22</v>
      </c>
      <c r="F1951" s="4" t="s">
        <v>32</v>
      </c>
      <c r="G1951" t="s">
        <v>32</v>
      </c>
      <c r="H1951" s="20">
        <v>74854</v>
      </c>
      <c r="I1951" s="2">
        <f t="shared" si="211"/>
        <v>74.853999999999999</v>
      </c>
      <c r="J1951" s="2">
        <v>1</v>
      </c>
      <c r="K1951" s="2">
        <v>2</v>
      </c>
      <c r="L1951" s="16">
        <f t="shared" si="212"/>
        <v>3</v>
      </c>
      <c r="M1951" s="7">
        <v>41490</v>
      </c>
      <c r="N1951" s="4">
        <f t="shared" si="213"/>
        <v>1</v>
      </c>
      <c r="O1951" s="3">
        <f t="shared" si="214"/>
        <v>41490</v>
      </c>
      <c r="P1951" s="4" t="str" cm="1">
        <f t="array" ref="P1951">_xlfn.TEXTSPLIT(M1951,"/")</f>
        <v>41490</v>
      </c>
      <c r="Q1951" s="5"/>
      <c r="R1951" s="5"/>
      <c r="S1951" s="5" t="e">
        <f t="shared" si="215"/>
        <v>#NUM!</v>
      </c>
      <c r="T1951">
        <v>90</v>
      </c>
      <c r="U1951" s="14">
        <v>856</v>
      </c>
      <c r="V1951" s="14">
        <v>59</v>
      </c>
      <c r="W1951" s="14">
        <v>487</v>
      </c>
      <c r="X1951" s="14">
        <v>58</v>
      </c>
      <c r="Y1951" s="14">
        <v>29</v>
      </c>
      <c r="Z1951" s="14">
        <v>73</v>
      </c>
      <c r="AA1951" s="2">
        <v>7</v>
      </c>
      <c r="AB1951" s="2">
        <v>2</v>
      </c>
      <c r="AC1951" s="2">
        <v>5</v>
      </c>
      <c r="AD1951" s="2">
        <v>5</v>
      </c>
      <c r="AE1951" s="2">
        <v>0</v>
      </c>
      <c r="AF1951" s="2">
        <v>0</v>
      </c>
      <c r="AG1951" s="16">
        <v>0</v>
      </c>
      <c r="AH1951" s="49" t="s">
        <v>574</v>
      </c>
      <c r="AI1951" s="49" t="s">
        <v>574</v>
      </c>
      <c r="AJ1951" s="49" t="s">
        <v>574</v>
      </c>
      <c r="AK1951" s="49" t="s">
        <v>574</v>
      </c>
      <c r="AL1951" s="49" t="s">
        <v>574</v>
      </c>
      <c r="AM1951" s="2">
        <f t="shared" si="216"/>
        <v>0</v>
      </c>
      <c r="AN1951" s="1">
        <v>71</v>
      </c>
      <c r="AO1951" s="2">
        <v>62.335000000000001</v>
      </c>
    </row>
    <row r="1952" spans="1:41" x14ac:dyDescent="0.3">
      <c r="A1952">
        <v>1351</v>
      </c>
      <c r="B1952">
        <v>1957</v>
      </c>
      <c r="C1952" s="1">
        <f t="shared" si="210"/>
        <v>67</v>
      </c>
      <c r="D1952" t="s">
        <v>25</v>
      </c>
      <c r="E1952" t="s">
        <v>42</v>
      </c>
      <c r="F1952" s="4" t="s">
        <v>32</v>
      </c>
      <c r="G1952" t="s">
        <v>32</v>
      </c>
      <c r="H1952" s="20">
        <v>58656</v>
      </c>
      <c r="I1952" s="2">
        <f t="shared" si="211"/>
        <v>58.655999999999999</v>
      </c>
      <c r="J1952" s="2">
        <v>0</v>
      </c>
      <c r="K1952" s="2">
        <v>1</v>
      </c>
      <c r="L1952" s="16">
        <f t="shared" si="212"/>
        <v>1</v>
      </c>
      <c r="M1952" s="6" t="s">
        <v>260</v>
      </c>
      <c r="N1952" s="4">
        <f t="shared" si="213"/>
        <v>2</v>
      </c>
      <c r="O1952" s="3">
        <f t="shared" si="214"/>
        <v>41172</v>
      </c>
      <c r="P1952" s="4" t="str" cm="1">
        <f t="array" ref="P1952:R1952">_xlfn.TEXTSPLIT(M1952,"/")</f>
        <v>9</v>
      </c>
      <c r="Q1952" s="4" t="str">
        <v>20</v>
      </c>
      <c r="R1952" s="4" t="str">
        <v>12</v>
      </c>
      <c r="S1952" s="5">
        <f t="shared" si="215"/>
        <v>41172</v>
      </c>
      <c r="T1952">
        <v>25</v>
      </c>
      <c r="U1952" s="14">
        <v>962</v>
      </c>
      <c r="V1952" s="14">
        <v>12</v>
      </c>
      <c r="W1952" s="14">
        <v>194</v>
      </c>
      <c r="X1952" s="14">
        <v>16</v>
      </c>
      <c r="Y1952" s="14">
        <v>24</v>
      </c>
      <c r="Z1952" s="14">
        <v>12</v>
      </c>
      <c r="AA1952" s="2">
        <v>4</v>
      </c>
      <c r="AB1952" s="2">
        <v>7</v>
      </c>
      <c r="AC1952" s="2">
        <v>13</v>
      </c>
      <c r="AD1952" s="2">
        <v>6</v>
      </c>
      <c r="AE1952" s="2">
        <v>0</v>
      </c>
      <c r="AF1952" s="2">
        <v>0</v>
      </c>
      <c r="AG1952" s="16">
        <v>1</v>
      </c>
      <c r="AH1952" s="49" t="s">
        <v>574</v>
      </c>
      <c r="AI1952" s="49" t="s">
        <v>574</v>
      </c>
      <c r="AJ1952" s="49">
        <v>1</v>
      </c>
      <c r="AK1952" s="49" t="s">
        <v>574</v>
      </c>
      <c r="AL1952" s="49" t="s">
        <v>574</v>
      </c>
      <c r="AM1952" s="2">
        <f t="shared" si="216"/>
        <v>0</v>
      </c>
      <c r="AN1952" s="1">
        <v>70</v>
      </c>
      <c r="AO1952" s="2">
        <v>61.277999999999999</v>
      </c>
    </row>
    <row r="1953" spans="1:41" hidden="1" x14ac:dyDescent="0.3">
      <c r="A1953">
        <v>1349</v>
      </c>
      <c r="B1953">
        <v>1971</v>
      </c>
      <c r="C1953" s="1">
        <f t="shared" si="210"/>
        <v>53</v>
      </c>
      <c r="D1953" t="s">
        <v>40</v>
      </c>
      <c r="E1953" t="s">
        <v>22</v>
      </c>
      <c r="F1953" s="4" t="s">
        <v>29</v>
      </c>
      <c r="G1953" t="s">
        <v>29</v>
      </c>
      <c r="H1953" s="20">
        <v>50447</v>
      </c>
      <c r="I1953" s="2">
        <f t="shared" si="211"/>
        <v>50.447000000000003</v>
      </c>
      <c r="J1953" s="2">
        <v>2</v>
      </c>
      <c r="K1953" s="2">
        <v>0</v>
      </c>
      <c r="L1953" s="16">
        <f t="shared" si="212"/>
        <v>2</v>
      </c>
      <c r="M1953" s="6" t="s">
        <v>94</v>
      </c>
      <c r="N1953" s="4">
        <f t="shared" si="213"/>
        <v>2</v>
      </c>
      <c r="O1953" s="3">
        <f t="shared" si="214"/>
        <v>41750</v>
      </c>
      <c r="P1953" s="4" t="str" cm="1">
        <f t="array" ref="P1953:R1953">_xlfn.TEXTSPLIT(M1953,"/")</f>
        <v>4</v>
      </c>
      <c r="Q1953" s="4" t="str">
        <v>21</v>
      </c>
      <c r="R1953" s="4" t="str">
        <v>14</v>
      </c>
      <c r="S1953" s="5">
        <f t="shared" si="215"/>
        <v>41750</v>
      </c>
      <c r="T1953">
        <v>4</v>
      </c>
      <c r="U1953" s="14">
        <v>85</v>
      </c>
      <c r="V1953" s="14">
        <v>7</v>
      </c>
      <c r="W1953" s="14">
        <v>24</v>
      </c>
      <c r="X1953" s="14">
        <v>2</v>
      </c>
      <c r="Y1953" s="14">
        <v>3</v>
      </c>
      <c r="Z1953" s="14">
        <v>27</v>
      </c>
      <c r="AA1953" s="2">
        <v>1</v>
      </c>
      <c r="AB1953" s="2">
        <v>3</v>
      </c>
      <c r="AC1953" s="2">
        <v>3</v>
      </c>
      <c r="AD1953" s="2">
        <v>6</v>
      </c>
      <c r="AE1953" s="2">
        <v>0</v>
      </c>
      <c r="AF1953" s="2">
        <v>0</v>
      </c>
      <c r="AG1953" s="16">
        <v>0</v>
      </c>
      <c r="AH1953" s="49" t="s">
        <v>574</v>
      </c>
      <c r="AI1953" s="49" t="s">
        <v>574</v>
      </c>
      <c r="AJ1953" s="49" t="s">
        <v>574</v>
      </c>
      <c r="AK1953" s="49" t="s">
        <v>574</v>
      </c>
      <c r="AL1953" s="49" t="s">
        <v>574</v>
      </c>
      <c r="AM1953" s="2">
        <f t="shared" si="216"/>
        <v>0</v>
      </c>
      <c r="AN1953" s="1">
        <v>51</v>
      </c>
      <c r="AO1953" s="2">
        <v>59.665999999999997</v>
      </c>
    </row>
    <row r="1954" spans="1:41" hidden="1" x14ac:dyDescent="0.3">
      <c r="A1954">
        <v>1343</v>
      </c>
      <c r="B1954">
        <v>1969</v>
      </c>
      <c r="C1954" s="1">
        <f t="shared" si="210"/>
        <v>55</v>
      </c>
      <c r="D1954" t="s">
        <v>31</v>
      </c>
      <c r="E1954" t="s">
        <v>22</v>
      </c>
      <c r="F1954" s="4" t="s">
        <v>32</v>
      </c>
      <c r="G1954" t="s">
        <v>32</v>
      </c>
      <c r="H1954" s="20">
        <v>58554</v>
      </c>
      <c r="I1954" s="2">
        <f t="shared" si="211"/>
        <v>58.554000000000002</v>
      </c>
      <c r="J1954" s="2">
        <v>1</v>
      </c>
      <c r="K1954" s="2">
        <v>1</v>
      </c>
      <c r="L1954" s="16">
        <f t="shared" si="212"/>
        <v>2</v>
      </c>
      <c r="M1954" s="6" t="s">
        <v>267</v>
      </c>
      <c r="N1954" s="4">
        <f t="shared" si="213"/>
        <v>2</v>
      </c>
      <c r="O1954" s="3">
        <f t="shared" si="214"/>
        <v>41178</v>
      </c>
      <c r="P1954" s="4" t="str" cm="1">
        <f t="array" ref="P1954:R1954">_xlfn.TEXTSPLIT(M1954,"/")</f>
        <v>9</v>
      </c>
      <c r="Q1954" s="4" t="str">
        <v>26</v>
      </c>
      <c r="R1954" s="4" t="str">
        <v>12</v>
      </c>
      <c r="S1954" s="5">
        <f t="shared" si="215"/>
        <v>41178</v>
      </c>
      <c r="T1954">
        <v>55</v>
      </c>
      <c r="U1954" s="14">
        <v>368</v>
      </c>
      <c r="V1954" s="14">
        <v>24</v>
      </c>
      <c r="W1954" s="14">
        <v>68</v>
      </c>
      <c r="X1954" s="14">
        <v>38</v>
      </c>
      <c r="Y1954" s="14">
        <v>0</v>
      </c>
      <c r="Z1954" s="14">
        <v>88</v>
      </c>
      <c r="AA1954" s="2">
        <v>6</v>
      </c>
      <c r="AB1954" s="2">
        <v>8</v>
      </c>
      <c r="AC1954" s="2">
        <v>6</v>
      </c>
      <c r="AD1954" s="2">
        <v>7</v>
      </c>
      <c r="AE1954" s="2">
        <v>0</v>
      </c>
      <c r="AF1954" s="2">
        <v>0</v>
      </c>
      <c r="AG1954" s="16">
        <v>0</v>
      </c>
      <c r="AH1954" s="49" t="s">
        <v>574</v>
      </c>
      <c r="AI1954" s="49" t="s">
        <v>574</v>
      </c>
      <c r="AJ1954" s="49" t="s">
        <v>574</v>
      </c>
      <c r="AK1954" s="49" t="s">
        <v>574</v>
      </c>
      <c r="AL1954" s="49" t="s">
        <v>574</v>
      </c>
      <c r="AM1954" s="2">
        <f t="shared" si="216"/>
        <v>0</v>
      </c>
      <c r="AN1954" s="1">
        <v>61</v>
      </c>
      <c r="AO1954" s="2">
        <v>59.247</v>
      </c>
    </row>
    <row r="1955" spans="1:41" x14ac:dyDescent="0.3">
      <c r="A1955">
        <v>1340</v>
      </c>
      <c r="B1955">
        <v>1987</v>
      </c>
      <c r="C1955" s="1">
        <f t="shared" si="210"/>
        <v>37</v>
      </c>
      <c r="D1955" t="s">
        <v>25</v>
      </c>
      <c r="E1955" t="s">
        <v>22</v>
      </c>
      <c r="F1955" s="4" t="s">
        <v>29</v>
      </c>
      <c r="G1955" t="s">
        <v>29</v>
      </c>
      <c r="H1955" s="20">
        <v>92910</v>
      </c>
      <c r="I1955" s="2">
        <f t="shared" si="211"/>
        <v>92.91</v>
      </c>
      <c r="J1955" s="2">
        <v>0</v>
      </c>
      <c r="K1955" s="2">
        <v>0</v>
      </c>
      <c r="L1955" s="16">
        <f t="shared" si="212"/>
        <v>0</v>
      </c>
      <c r="M1955" s="6" t="s">
        <v>298</v>
      </c>
      <c r="N1955" s="4">
        <f t="shared" si="213"/>
        <v>2</v>
      </c>
      <c r="O1955" s="3">
        <f t="shared" si="214"/>
        <v>41753</v>
      </c>
      <c r="P1955" s="4" t="str" cm="1">
        <f t="array" ref="P1955:R1955">_xlfn.TEXTSPLIT(M1955,"/")</f>
        <v>4</v>
      </c>
      <c r="Q1955" s="4" t="str">
        <v>24</v>
      </c>
      <c r="R1955" s="4" t="str">
        <v>14</v>
      </c>
      <c r="S1955" s="5">
        <f t="shared" si="215"/>
        <v>41753</v>
      </c>
      <c r="T1955">
        <v>42</v>
      </c>
      <c r="U1955" s="14">
        <v>551</v>
      </c>
      <c r="V1955" s="14">
        <v>137</v>
      </c>
      <c r="W1955" s="14">
        <v>792</v>
      </c>
      <c r="X1955" s="14">
        <v>179</v>
      </c>
      <c r="Y1955" s="14">
        <v>103</v>
      </c>
      <c r="Z1955" s="14">
        <v>33</v>
      </c>
      <c r="AA1955" s="2">
        <v>1</v>
      </c>
      <c r="AB1955" s="2">
        <v>6</v>
      </c>
      <c r="AC1955" s="2">
        <v>13</v>
      </c>
      <c r="AD1955" s="2">
        <v>1</v>
      </c>
      <c r="AE1955" s="2">
        <v>0</v>
      </c>
      <c r="AF1955" s="2">
        <v>0</v>
      </c>
      <c r="AG1955" s="16">
        <v>3</v>
      </c>
      <c r="AH1955" s="49" t="s">
        <v>574</v>
      </c>
      <c r="AI1955" s="49">
        <v>1</v>
      </c>
      <c r="AJ1955" s="49">
        <v>1</v>
      </c>
      <c r="AK1955" s="49">
        <v>1</v>
      </c>
      <c r="AL1955" s="49" t="s">
        <v>574</v>
      </c>
      <c r="AM1955" s="2">
        <f t="shared" si="216"/>
        <v>0</v>
      </c>
      <c r="AN1955" s="1">
        <v>48</v>
      </c>
      <c r="AO1955" s="2">
        <v>58.33</v>
      </c>
    </row>
    <row r="1956" spans="1:41" hidden="1" x14ac:dyDescent="0.3">
      <c r="A1956">
        <v>1331</v>
      </c>
      <c r="B1956">
        <v>1978</v>
      </c>
      <c r="C1956" s="1">
        <f t="shared" si="210"/>
        <v>46</v>
      </c>
      <c r="D1956" t="s">
        <v>33</v>
      </c>
      <c r="E1956" t="s">
        <v>22</v>
      </c>
      <c r="F1956" s="4" t="s">
        <v>26</v>
      </c>
      <c r="G1956" t="s">
        <v>26</v>
      </c>
      <c r="H1956" s="20">
        <v>35790</v>
      </c>
      <c r="I1956" s="2">
        <f t="shared" si="211"/>
        <v>35.79</v>
      </c>
      <c r="J1956" s="2">
        <v>1</v>
      </c>
      <c r="K1956" s="2">
        <v>0</v>
      </c>
      <c r="L1956" s="16">
        <f t="shared" si="212"/>
        <v>1</v>
      </c>
      <c r="M1956" s="7">
        <v>41306</v>
      </c>
      <c r="N1956" s="4">
        <f t="shared" si="213"/>
        <v>1</v>
      </c>
      <c r="O1956" s="3">
        <f t="shared" si="214"/>
        <v>41306</v>
      </c>
      <c r="P1956" s="4" t="str" cm="1">
        <f t="array" ref="P1956">_xlfn.TEXTSPLIT(M1956,"/")</f>
        <v>41306</v>
      </c>
      <c r="Q1956" s="5"/>
      <c r="R1956" s="5"/>
      <c r="S1956" s="5" t="e">
        <f t="shared" si="215"/>
        <v>#NUM!</v>
      </c>
      <c r="T1956">
        <v>54</v>
      </c>
      <c r="U1956" s="14">
        <v>12</v>
      </c>
      <c r="V1956" s="14">
        <v>6</v>
      </c>
      <c r="W1956" s="14">
        <v>20</v>
      </c>
      <c r="X1956" s="14">
        <v>30</v>
      </c>
      <c r="Y1956" s="14">
        <v>1</v>
      </c>
      <c r="Z1956" s="14">
        <v>3</v>
      </c>
      <c r="AA1956" s="2">
        <v>2</v>
      </c>
      <c r="AB1956" s="2">
        <v>2</v>
      </c>
      <c r="AC1956" s="2">
        <v>3</v>
      </c>
      <c r="AD1956" s="2">
        <v>7</v>
      </c>
      <c r="AE1956" s="2">
        <v>0</v>
      </c>
      <c r="AF1956" s="2">
        <v>0</v>
      </c>
      <c r="AG1956" s="16">
        <v>0</v>
      </c>
      <c r="AH1956" s="49" t="s">
        <v>574</v>
      </c>
      <c r="AI1956" s="49" t="s">
        <v>574</v>
      </c>
      <c r="AJ1956" s="49" t="s">
        <v>574</v>
      </c>
      <c r="AK1956" s="49" t="s">
        <v>574</v>
      </c>
      <c r="AL1956" s="49" t="s">
        <v>574</v>
      </c>
      <c r="AM1956" s="2">
        <f t="shared" si="216"/>
        <v>0</v>
      </c>
      <c r="AN1956" s="1">
        <v>48</v>
      </c>
      <c r="AO1956" s="2">
        <v>58.33</v>
      </c>
    </row>
    <row r="1957" spans="1:41" hidden="1" x14ac:dyDescent="0.3">
      <c r="A1957">
        <v>1328</v>
      </c>
      <c r="B1957">
        <v>1983</v>
      </c>
      <c r="C1957" s="1">
        <f t="shared" si="210"/>
        <v>41</v>
      </c>
      <c r="D1957" t="s">
        <v>47</v>
      </c>
      <c r="E1957" t="s">
        <v>36</v>
      </c>
      <c r="F1957" s="4" t="s">
        <v>29</v>
      </c>
      <c r="G1957" t="s">
        <v>29</v>
      </c>
      <c r="H1957" s="20">
        <v>57937</v>
      </c>
      <c r="I1957" s="2">
        <f t="shared" si="211"/>
        <v>57.936999999999998</v>
      </c>
      <c r="J1957" s="2">
        <v>0</v>
      </c>
      <c r="K1957" s="2">
        <v>1</v>
      </c>
      <c r="L1957" s="16">
        <f t="shared" si="212"/>
        <v>1</v>
      </c>
      <c r="M1957" s="6" t="s">
        <v>373</v>
      </c>
      <c r="N1957" s="4">
        <f t="shared" si="213"/>
        <v>2</v>
      </c>
      <c r="O1957" s="3">
        <f t="shared" si="214"/>
        <v>41686</v>
      </c>
      <c r="P1957" s="4" t="str" cm="1">
        <f t="array" ref="P1957:R1957">_xlfn.TEXTSPLIT(M1957,"/")</f>
        <v>2</v>
      </c>
      <c r="Q1957" s="4" t="str">
        <v>16</v>
      </c>
      <c r="R1957" s="4" t="str">
        <v>14</v>
      </c>
      <c r="S1957" s="5">
        <f t="shared" si="215"/>
        <v>41686</v>
      </c>
      <c r="T1957">
        <v>56</v>
      </c>
      <c r="U1957" s="14">
        <v>261</v>
      </c>
      <c r="V1957" s="14">
        <v>42</v>
      </c>
      <c r="W1957" s="14">
        <v>144</v>
      </c>
      <c r="X1957" s="14">
        <v>55</v>
      </c>
      <c r="Y1957" s="14">
        <v>48</v>
      </c>
      <c r="Z1957" s="14">
        <v>133</v>
      </c>
      <c r="AA1957" s="2">
        <v>3</v>
      </c>
      <c r="AB1957" s="2">
        <v>4</v>
      </c>
      <c r="AC1957" s="2">
        <v>9</v>
      </c>
      <c r="AD1957" s="2">
        <v>3</v>
      </c>
      <c r="AE1957" s="2">
        <v>0</v>
      </c>
      <c r="AF1957" s="2">
        <v>0</v>
      </c>
      <c r="AG1957" s="16">
        <v>0</v>
      </c>
      <c r="AH1957" s="49" t="s">
        <v>574</v>
      </c>
      <c r="AI1957" s="49" t="s">
        <v>574</v>
      </c>
      <c r="AJ1957" s="49" t="s">
        <v>574</v>
      </c>
      <c r="AK1957" s="49" t="s">
        <v>574</v>
      </c>
      <c r="AL1957" s="49" t="s">
        <v>574</v>
      </c>
      <c r="AM1957" s="2">
        <f t="shared" si="216"/>
        <v>0</v>
      </c>
      <c r="AN1957" s="1">
        <v>64</v>
      </c>
      <c r="AO1957" s="2">
        <v>54.753</v>
      </c>
    </row>
    <row r="1958" spans="1:41" hidden="1" x14ac:dyDescent="0.3">
      <c r="A1958">
        <v>1324</v>
      </c>
      <c r="B1958">
        <v>1989</v>
      </c>
      <c r="C1958" s="1">
        <f t="shared" si="210"/>
        <v>35</v>
      </c>
      <c r="D1958" t="s">
        <v>40</v>
      </c>
      <c r="E1958" t="s">
        <v>22</v>
      </c>
      <c r="F1958" s="4" t="s">
        <v>29</v>
      </c>
      <c r="G1958" t="s">
        <v>29</v>
      </c>
      <c r="H1958" s="20">
        <v>38872</v>
      </c>
      <c r="I1958" s="2">
        <f t="shared" si="211"/>
        <v>38.872</v>
      </c>
      <c r="J1958" s="2">
        <v>1</v>
      </c>
      <c r="K1958" s="2">
        <v>0</v>
      </c>
      <c r="L1958" s="16">
        <f t="shared" si="212"/>
        <v>1</v>
      </c>
      <c r="M1958" s="6" t="s">
        <v>285</v>
      </c>
      <c r="N1958" s="4">
        <f t="shared" si="213"/>
        <v>2</v>
      </c>
      <c r="O1958" s="3">
        <f t="shared" si="214"/>
        <v>41424</v>
      </c>
      <c r="P1958" s="4" t="str" cm="1">
        <f t="array" ref="P1958:R1958">_xlfn.TEXTSPLIT(M1958,"/")</f>
        <v>5</v>
      </c>
      <c r="Q1958" s="4" t="str">
        <v>30</v>
      </c>
      <c r="R1958" s="4" t="str">
        <v>13</v>
      </c>
      <c r="S1958" s="5">
        <f t="shared" si="215"/>
        <v>41424</v>
      </c>
      <c r="T1958">
        <v>93</v>
      </c>
      <c r="U1958" s="14">
        <v>23</v>
      </c>
      <c r="V1958" s="14">
        <v>3</v>
      </c>
      <c r="W1958" s="14">
        <v>21</v>
      </c>
      <c r="X1958" s="14">
        <v>3</v>
      </c>
      <c r="Y1958" s="14">
        <v>19</v>
      </c>
      <c r="Z1958" s="14">
        <v>22</v>
      </c>
      <c r="AA1958" s="2">
        <v>2</v>
      </c>
      <c r="AB1958" s="2">
        <v>3</v>
      </c>
      <c r="AC1958" s="2">
        <v>3</v>
      </c>
      <c r="AD1958" s="2">
        <v>8</v>
      </c>
      <c r="AE1958" s="2">
        <v>0</v>
      </c>
      <c r="AF1958" s="2">
        <v>0</v>
      </c>
      <c r="AG1958" s="16">
        <v>0</v>
      </c>
      <c r="AH1958" s="49" t="s">
        <v>574</v>
      </c>
      <c r="AI1958" s="49" t="s">
        <v>574</v>
      </c>
      <c r="AJ1958" s="49" t="s">
        <v>574</v>
      </c>
      <c r="AK1958" s="49" t="s">
        <v>574</v>
      </c>
      <c r="AL1958" s="49" t="s">
        <v>574</v>
      </c>
      <c r="AM1958" s="2">
        <f t="shared" si="216"/>
        <v>0</v>
      </c>
      <c r="AN1958" s="1">
        <v>67</v>
      </c>
      <c r="AO1958" s="2">
        <v>50.965000000000003</v>
      </c>
    </row>
    <row r="1959" spans="1:41" hidden="1" x14ac:dyDescent="0.3">
      <c r="A1959">
        <v>1321</v>
      </c>
      <c r="B1959">
        <v>1975</v>
      </c>
      <c r="C1959" s="1">
        <f t="shared" si="210"/>
        <v>49</v>
      </c>
      <c r="D1959" t="s">
        <v>28</v>
      </c>
      <c r="E1959" t="s">
        <v>22</v>
      </c>
      <c r="F1959" s="4" t="s">
        <v>29</v>
      </c>
      <c r="G1959" t="s">
        <v>29</v>
      </c>
      <c r="H1959" s="20">
        <v>26067</v>
      </c>
      <c r="I1959" s="2">
        <f t="shared" si="211"/>
        <v>26.067</v>
      </c>
      <c r="J1959" s="2">
        <v>1</v>
      </c>
      <c r="K1959" s="2">
        <v>0</v>
      </c>
      <c r="L1959" s="16">
        <f t="shared" si="212"/>
        <v>1</v>
      </c>
      <c r="M1959" s="7">
        <v>41375</v>
      </c>
      <c r="N1959" s="4">
        <f t="shared" si="213"/>
        <v>1</v>
      </c>
      <c r="O1959" s="3">
        <f t="shared" si="214"/>
        <v>41375</v>
      </c>
      <c r="P1959" s="4" t="str" cm="1">
        <f t="array" ref="P1959">_xlfn.TEXTSPLIT(M1959,"/")</f>
        <v>41375</v>
      </c>
      <c r="Q1959" s="5"/>
      <c r="R1959" s="5"/>
      <c r="S1959" s="5" t="e">
        <f t="shared" si="215"/>
        <v>#NUM!</v>
      </c>
      <c r="T1959">
        <v>49</v>
      </c>
      <c r="U1959" s="14">
        <v>22</v>
      </c>
      <c r="V1959" s="14">
        <v>2</v>
      </c>
      <c r="W1959" s="14">
        <v>18</v>
      </c>
      <c r="X1959" s="14">
        <v>0</v>
      </c>
      <c r="Y1959" s="14">
        <v>2</v>
      </c>
      <c r="Z1959" s="14">
        <v>12</v>
      </c>
      <c r="AA1959" s="2">
        <v>3</v>
      </c>
      <c r="AB1959" s="2">
        <v>3</v>
      </c>
      <c r="AC1959" s="2">
        <v>3</v>
      </c>
      <c r="AD1959" s="2">
        <v>8</v>
      </c>
      <c r="AE1959" s="2">
        <v>0</v>
      </c>
      <c r="AF1959" s="2">
        <v>0</v>
      </c>
      <c r="AG1959" s="16">
        <v>0</v>
      </c>
      <c r="AH1959" s="49" t="s">
        <v>574</v>
      </c>
      <c r="AI1959" s="49" t="s">
        <v>574</v>
      </c>
      <c r="AJ1959" s="49" t="s">
        <v>574</v>
      </c>
      <c r="AK1959" s="49" t="s">
        <v>574</v>
      </c>
      <c r="AL1959" s="49" t="s">
        <v>574</v>
      </c>
      <c r="AM1959" s="2">
        <f t="shared" si="216"/>
        <v>0</v>
      </c>
      <c r="AN1959" s="1">
        <v>70</v>
      </c>
      <c r="AO1959" s="2">
        <v>46.231000000000002</v>
      </c>
    </row>
    <row r="1960" spans="1:41" x14ac:dyDescent="0.3">
      <c r="A1960">
        <v>1307</v>
      </c>
      <c r="B1960">
        <v>1979</v>
      </c>
      <c r="C1960" s="1">
        <f t="shared" si="210"/>
        <v>45</v>
      </c>
      <c r="D1960" t="s">
        <v>25</v>
      </c>
      <c r="E1960" t="s">
        <v>22</v>
      </c>
      <c r="F1960" s="4" t="s">
        <v>23</v>
      </c>
      <c r="G1960" t="s">
        <v>23</v>
      </c>
      <c r="H1960" s="20">
        <v>41986</v>
      </c>
      <c r="I1960" s="2">
        <f t="shared" si="211"/>
        <v>41.985999999999997</v>
      </c>
      <c r="J1960" s="2">
        <v>0</v>
      </c>
      <c r="K1960" s="2">
        <v>1</v>
      </c>
      <c r="L1960" s="16">
        <f t="shared" si="212"/>
        <v>1</v>
      </c>
      <c r="M1960" s="7">
        <v>41884</v>
      </c>
      <c r="N1960" s="4">
        <f t="shared" si="213"/>
        <v>1</v>
      </c>
      <c r="O1960" s="3">
        <f t="shared" si="214"/>
        <v>41884</v>
      </c>
      <c r="P1960" s="4" t="str" cm="1">
        <f t="array" ref="P1960">_xlfn.TEXTSPLIT(M1960,"/")</f>
        <v>41884</v>
      </c>
      <c r="Q1960" s="5"/>
      <c r="R1960" s="5"/>
      <c r="S1960" s="5" t="e">
        <f t="shared" si="215"/>
        <v>#NUM!</v>
      </c>
      <c r="T1960">
        <v>15</v>
      </c>
      <c r="U1960" s="14">
        <v>27</v>
      </c>
      <c r="V1960" s="14">
        <v>5</v>
      </c>
      <c r="W1960" s="14">
        <v>8</v>
      </c>
      <c r="X1960" s="14">
        <v>8</v>
      </c>
      <c r="Y1960" s="14">
        <v>3</v>
      </c>
      <c r="Z1960" s="14">
        <v>12</v>
      </c>
      <c r="AA1960" s="2">
        <v>3</v>
      </c>
      <c r="AB1960" s="2">
        <v>3</v>
      </c>
      <c r="AC1960" s="2">
        <v>4</v>
      </c>
      <c r="AD1960" s="2">
        <v>4</v>
      </c>
      <c r="AE1960" s="2">
        <v>0</v>
      </c>
      <c r="AF1960" s="2">
        <v>0</v>
      </c>
      <c r="AG1960" s="16">
        <v>0</v>
      </c>
      <c r="AH1960" s="49" t="s">
        <v>574</v>
      </c>
      <c r="AI1960" s="49" t="s">
        <v>574</v>
      </c>
      <c r="AJ1960" s="49" t="s">
        <v>574</v>
      </c>
      <c r="AK1960" s="49" t="s">
        <v>574</v>
      </c>
      <c r="AL1960" s="49" t="s">
        <v>574</v>
      </c>
      <c r="AM1960" s="2">
        <f t="shared" si="216"/>
        <v>0</v>
      </c>
      <c r="AN1960" s="1">
        <v>52</v>
      </c>
      <c r="AO1960" s="2">
        <v>43.3</v>
      </c>
    </row>
    <row r="1961" spans="1:41" x14ac:dyDescent="0.3">
      <c r="A1961">
        <v>1291</v>
      </c>
      <c r="B1961">
        <v>1979</v>
      </c>
      <c r="C1961" s="1">
        <f t="shared" si="210"/>
        <v>45</v>
      </c>
      <c r="D1961" t="s">
        <v>25</v>
      </c>
      <c r="E1961" t="s">
        <v>34</v>
      </c>
      <c r="F1961" s="4" t="s">
        <v>32</v>
      </c>
      <c r="G1961" t="s">
        <v>32</v>
      </c>
      <c r="H1961" s="20">
        <v>27683</v>
      </c>
      <c r="I1961" s="2">
        <f t="shared" si="211"/>
        <v>27.683</v>
      </c>
      <c r="J1961" s="2">
        <v>1</v>
      </c>
      <c r="K1961" s="2">
        <v>0</v>
      </c>
      <c r="L1961" s="16">
        <f t="shared" si="212"/>
        <v>1</v>
      </c>
      <c r="M1961" s="7">
        <v>41007</v>
      </c>
      <c r="N1961" s="4">
        <f t="shared" si="213"/>
        <v>1</v>
      </c>
      <c r="O1961" s="3">
        <f t="shared" si="214"/>
        <v>41007</v>
      </c>
      <c r="P1961" s="4" t="str" cm="1">
        <f t="array" ref="P1961">_xlfn.TEXTSPLIT(M1961,"/")</f>
        <v>41007</v>
      </c>
      <c r="Q1961" s="5"/>
      <c r="R1961" s="5"/>
      <c r="S1961" s="5" t="e">
        <f t="shared" si="215"/>
        <v>#NUM!</v>
      </c>
      <c r="T1961">
        <v>90</v>
      </c>
      <c r="U1961" s="14">
        <v>152</v>
      </c>
      <c r="V1961" s="14">
        <v>9</v>
      </c>
      <c r="W1961" s="14">
        <v>121</v>
      </c>
      <c r="X1961" s="14">
        <v>12</v>
      </c>
      <c r="Y1961" s="14">
        <v>12</v>
      </c>
      <c r="Z1961" s="14">
        <v>45</v>
      </c>
      <c r="AA1961" s="2">
        <v>4</v>
      </c>
      <c r="AB1961" s="2">
        <v>6</v>
      </c>
      <c r="AC1961" s="2">
        <v>4</v>
      </c>
      <c r="AD1961" s="2">
        <v>8</v>
      </c>
      <c r="AE1961" s="2">
        <v>0</v>
      </c>
      <c r="AF1961" s="2">
        <v>0</v>
      </c>
      <c r="AG1961" s="16">
        <v>0</v>
      </c>
      <c r="AH1961" s="49" t="s">
        <v>574</v>
      </c>
      <c r="AI1961" s="49" t="s">
        <v>574</v>
      </c>
      <c r="AJ1961" s="49" t="s">
        <v>574</v>
      </c>
      <c r="AK1961" s="49" t="s">
        <v>574</v>
      </c>
      <c r="AL1961" s="49" t="s">
        <v>574</v>
      </c>
      <c r="AM1961" s="2">
        <f t="shared" si="216"/>
        <v>0</v>
      </c>
      <c r="AN1961" s="1">
        <v>60</v>
      </c>
      <c r="AO1961" s="2">
        <v>39.548000000000002</v>
      </c>
    </row>
    <row r="1962" spans="1:41" hidden="1" x14ac:dyDescent="0.3">
      <c r="A1962">
        <v>1277</v>
      </c>
      <c r="B1962">
        <v>1961</v>
      </c>
      <c r="C1962" s="1">
        <f t="shared" si="210"/>
        <v>63</v>
      </c>
      <c r="D1962" t="s">
        <v>31</v>
      </c>
      <c r="E1962" t="s">
        <v>22</v>
      </c>
      <c r="F1962" s="4" t="s">
        <v>32</v>
      </c>
      <c r="G1962" t="s">
        <v>32</v>
      </c>
      <c r="H1962" s="20">
        <v>78468</v>
      </c>
      <c r="I1962" s="2">
        <f t="shared" si="211"/>
        <v>78.468000000000004</v>
      </c>
      <c r="J1962" s="2">
        <v>0</v>
      </c>
      <c r="K1962" s="2">
        <v>0</v>
      </c>
      <c r="L1962" s="16">
        <f t="shared" si="212"/>
        <v>0</v>
      </c>
      <c r="M1962" s="7">
        <v>41886</v>
      </c>
      <c r="N1962" s="4">
        <f t="shared" si="213"/>
        <v>1</v>
      </c>
      <c r="O1962" s="3">
        <f t="shared" si="214"/>
        <v>41886</v>
      </c>
      <c r="P1962" s="4" t="str" cm="1">
        <f t="array" ref="P1962">_xlfn.TEXTSPLIT(M1962,"/")</f>
        <v>41886</v>
      </c>
      <c r="Q1962" s="5"/>
      <c r="R1962" s="5"/>
      <c r="S1962" s="5" t="e">
        <f t="shared" si="215"/>
        <v>#NUM!</v>
      </c>
      <c r="T1962">
        <v>29</v>
      </c>
      <c r="U1962" s="14">
        <v>434</v>
      </c>
      <c r="V1962" s="14">
        <v>22</v>
      </c>
      <c r="W1962" s="14">
        <v>388</v>
      </c>
      <c r="X1962" s="14">
        <v>104</v>
      </c>
      <c r="Y1962" s="14">
        <v>22</v>
      </c>
      <c r="Z1962" s="14">
        <v>34</v>
      </c>
      <c r="AA1962" s="2">
        <v>1</v>
      </c>
      <c r="AB1962" s="2">
        <v>10</v>
      </c>
      <c r="AC1962" s="2">
        <v>10</v>
      </c>
      <c r="AD1962" s="2">
        <v>4</v>
      </c>
      <c r="AE1962" s="2">
        <v>0</v>
      </c>
      <c r="AF1962" s="2">
        <v>0</v>
      </c>
      <c r="AG1962" s="16">
        <v>1</v>
      </c>
      <c r="AH1962" s="49" t="s">
        <v>574</v>
      </c>
      <c r="AI1962" s="49" t="s">
        <v>574</v>
      </c>
      <c r="AJ1962" s="49" t="s">
        <v>574</v>
      </c>
      <c r="AK1962" s="49">
        <v>1</v>
      </c>
      <c r="AL1962" s="49" t="s">
        <v>574</v>
      </c>
      <c r="AM1962" s="2">
        <f t="shared" si="216"/>
        <v>0</v>
      </c>
      <c r="AN1962" s="1">
        <v>38</v>
      </c>
      <c r="AO1962" s="2">
        <v>29.76</v>
      </c>
    </row>
    <row r="1963" spans="1:41" hidden="1" x14ac:dyDescent="0.3">
      <c r="A1963">
        <v>1272</v>
      </c>
      <c r="B1963">
        <v>1966</v>
      </c>
      <c r="C1963" s="1">
        <f t="shared" si="210"/>
        <v>58</v>
      </c>
      <c r="D1963" t="s">
        <v>33</v>
      </c>
      <c r="E1963" t="s">
        <v>42</v>
      </c>
      <c r="F1963" s="4" t="s">
        <v>26</v>
      </c>
      <c r="G1963" t="s">
        <v>26</v>
      </c>
      <c r="H1963" s="20">
        <v>55250</v>
      </c>
      <c r="I1963" s="2">
        <f t="shared" si="211"/>
        <v>55.25</v>
      </c>
      <c r="J1963" s="2">
        <v>0</v>
      </c>
      <c r="K1963" s="2">
        <v>1</v>
      </c>
      <c r="L1963" s="16">
        <f t="shared" si="212"/>
        <v>1</v>
      </c>
      <c r="M1963" s="6" t="s">
        <v>356</v>
      </c>
      <c r="N1963" s="4">
        <f t="shared" si="213"/>
        <v>2</v>
      </c>
      <c r="O1963" s="3">
        <f t="shared" si="214"/>
        <v>41203</v>
      </c>
      <c r="P1963" s="4" t="str" cm="1">
        <f t="array" ref="P1963:R1963">_xlfn.TEXTSPLIT(M1963,"/")</f>
        <v>10</v>
      </c>
      <c r="Q1963" s="4" t="str">
        <v>21</v>
      </c>
      <c r="R1963" s="4" t="str">
        <v>12</v>
      </c>
      <c r="S1963" s="5">
        <f t="shared" si="215"/>
        <v>41203</v>
      </c>
      <c r="T1963">
        <v>49</v>
      </c>
      <c r="U1963" s="14">
        <v>664</v>
      </c>
      <c r="V1963" s="14">
        <v>58</v>
      </c>
      <c r="W1963" s="14">
        <v>83</v>
      </c>
      <c r="X1963" s="14">
        <v>32</v>
      </c>
      <c r="Y1963" s="14">
        <v>0</v>
      </c>
      <c r="Z1963" s="14">
        <v>66</v>
      </c>
      <c r="AA1963" s="2">
        <v>4</v>
      </c>
      <c r="AB1963" s="2">
        <v>7</v>
      </c>
      <c r="AC1963" s="2">
        <v>10</v>
      </c>
      <c r="AD1963" s="2">
        <v>5</v>
      </c>
      <c r="AE1963" s="2">
        <v>0</v>
      </c>
      <c r="AF1963" s="2">
        <v>0</v>
      </c>
      <c r="AG1963" s="16">
        <v>0</v>
      </c>
      <c r="AH1963" s="49" t="s">
        <v>574</v>
      </c>
      <c r="AI1963" s="49" t="s">
        <v>574</v>
      </c>
      <c r="AJ1963" s="49" t="s">
        <v>574</v>
      </c>
      <c r="AK1963" s="49" t="s">
        <v>574</v>
      </c>
      <c r="AL1963" s="49" t="s">
        <v>574</v>
      </c>
      <c r="AM1963" s="2">
        <f t="shared" si="216"/>
        <v>0</v>
      </c>
      <c r="AN1963" s="1">
        <v>38</v>
      </c>
      <c r="AO1963" s="2">
        <v>29.76</v>
      </c>
    </row>
    <row r="1964" spans="1:41" x14ac:dyDescent="0.3">
      <c r="A1964">
        <v>1250</v>
      </c>
      <c r="B1964">
        <v>1977</v>
      </c>
      <c r="C1964" s="1">
        <f t="shared" si="210"/>
        <v>47</v>
      </c>
      <c r="D1964" t="s">
        <v>25</v>
      </c>
      <c r="E1964" t="s">
        <v>22</v>
      </c>
      <c r="F1964" s="4" t="s">
        <v>26</v>
      </c>
      <c r="G1964" t="s">
        <v>26</v>
      </c>
      <c r="H1964" s="20">
        <v>37697</v>
      </c>
      <c r="I1964" s="2">
        <f t="shared" si="211"/>
        <v>37.697000000000003</v>
      </c>
      <c r="J1964" s="2">
        <v>1</v>
      </c>
      <c r="K1964" s="2">
        <v>0</v>
      </c>
      <c r="L1964" s="16">
        <f t="shared" si="212"/>
        <v>1</v>
      </c>
      <c r="M1964" s="7">
        <v>41822</v>
      </c>
      <c r="N1964" s="4">
        <f t="shared" si="213"/>
        <v>1</v>
      </c>
      <c r="O1964" s="3">
        <f t="shared" si="214"/>
        <v>41822</v>
      </c>
      <c r="P1964" s="4" t="str" cm="1">
        <f t="array" ref="P1964">_xlfn.TEXTSPLIT(M1964,"/")</f>
        <v>41822</v>
      </c>
      <c r="Q1964" s="5"/>
      <c r="R1964" s="5"/>
      <c r="S1964" s="5" t="e">
        <f t="shared" si="215"/>
        <v>#NUM!</v>
      </c>
      <c r="T1964">
        <v>82</v>
      </c>
      <c r="U1964" s="14">
        <v>34</v>
      </c>
      <c r="V1964" s="14">
        <v>6</v>
      </c>
      <c r="W1964" s="14">
        <v>21</v>
      </c>
      <c r="X1964" s="14">
        <v>11</v>
      </c>
      <c r="Y1964" s="14">
        <v>4</v>
      </c>
      <c r="Z1964" s="14">
        <v>8</v>
      </c>
      <c r="AA1964" s="2">
        <v>1</v>
      </c>
      <c r="AB1964" s="2">
        <v>2</v>
      </c>
      <c r="AC1964" s="2">
        <v>3</v>
      </c>
      <c r="AD1964" s="2">
        <v>6</v>
      </c>
      <c r="AE1964" s="2">
        <v>0</v>
      </c>
      <c r="AF1964" s="2">
        <v>0</v>
      </c>
      <c r="AG1964" s="16">
        <v>0</v>
      </c>
      <c r="AH1964" s="49" t="s">
        <v>574</v>
      </c>
      <c r="AI1964" s="49" t="s">
        <v>574</v>
      </c>
      <c r="AJ1964" s="49" t="s">
        <v>574</v>
      </c>
      <c r="AK1964" s="49" t="s">
        <v>574</v>
      </c>
      <c r="AL1964" s="49" t="s">
        <v>574</v>
      </c>
      <c r="AM1964" s="2">
        <f t="shared" si="216"/>
        <v>0</v>
      </c>
      <c r="AN1964" s="1">
        <v>49</v>
      </c>
      <c r="AO1964" s="2">
        <v>28.44</v>
      </c>
    </row>
    <row r="1965" spans="1:41" x14ac:dyDescent="0.3">
      <c r="A1965">
        <v>1245</v>
      </c>
      <c r="B1965">
        <v>1967</v>
      </c>
      <c r="C1965" s="1">
        <f t="shared" si="210"/>
        <v>57</v>
      </c>
      <c r="D1965" t="s">
        <v>25</v>
      </c>
      <c r="E1965" t="s">
        <v>22</v>
      </c>
      <c r="F1965" s="4" t="s">
        <v>26</v>
      </c>
      <c r="G1965" t="s">
        <v>26</v>
      </c>
      <c r="H1965" s="20">
        <v>63810</v>
      </c>
      <c r="I1965" s="2">
        <f t="shared" si="211"/>
        <v>63.81</v>
      </c>
      <c r="J1965" s="2">
        <v>0</v>
      </c>
      <c r="K1965" s="2">
        <v>1</v>
      </c>
      <c r="L1965" s="16">
        <f t="shared" si="212"/>
        <v>1</v>
      </c>
      <c r="M1965" s="7">
        <v>41224</v>
      </c>
      <c r="N1965" s="4">
        <f t="shared" si="213"/>
        <v>1</v>
      </c>
      <c r="O1965" s="3">
        <f t="shared" si="214"/>
        <v>41224</v>
      </c>
      <c r="P1965" s="4" t="str" cm="1">
        <f t="array" ref="P1965">_xlfn.TEXTSPLIT(M1965,"/")</f>
        <v>41224</v>
      </c>
      <c r="Q1965" s="5"/>
      <c r="R1965" s="5"/>
      <c r="S1965" s="5" t="e">
        <f t="shared" si="215"/>
        <v>#NUM!</v>
      </c>
      <c r="T1965">
        <v>45</v>
      </c>
      <c r="U1965" s="14">
        <v>977</v>
      </c>
      <c r="V1965" s="14">
        <v>12</v>
      </c>
      <c r="W1965" s="14">
        <v>253</v>
      </c>
      <c r="X1965" s="14">
        <v>16</v>
      </c>
      <c r="Y1965" s="14">
        <v>12</v>
      </c>
      <c r="Z1965" s="14">
        <v>101</v>
      </c>
      <c r="AA1965" s="2">
        <v>4</v>
      </c>
      <c r="AB1965" s="2">
        <v>4</v>
      </c>
      <c r="AC1965" s="2">
        <v>12</v>
      </c>
      <c r="AD1965" s="2">
        <v>8</v>
      </c>
      <c r="AE1965" s="2">
        <v>0</v>
      </c>
      <c r="AF1965" s="2">
        <v>0</v>
      </c>
      <c r="AG1965" s="16">
        <v>1</v>
      </c>
      <c r="AH1965" s="49" t="s">
        <v>574</v>
      </c>
      <c r="AI1965" s="49">
        <v>1</v>
      </c>
      <c r="AJ1965" s="49" t="s">
        <v>574</v>
      </c>
      <c r="AK1965" s="49" t="s">
        <v>574</v>
      </c>
      <c r="AL1965" s="49" t="s">
        <v>574</v>
      </c>
      <c r="AM1965" s="2">
        <f t="shared" si="216"/>
        <v>0</v>
      </c>
      <c r="AN1965" s="1">
        <v>56</v>
      </c>
      <c r="AO1965" s="2">
        <v>25.93</v>
      </c>
    </row>
    <row r="1966" spans="1:41" hidden="1" x14ac:dyDescent="0.3">
      <c r="A1966">
        <v>1241</v>
      </c>
      <c r="B1966">
        <v>1985</v>
      </c>
      <c r="C1966" s="1">
        <f t="shared" si="210"/>
        <v>39</v>
      </c>
      <c r="D1966" t="s">
        <v>38</v>
      </c>
      <c r="E1966" t="s">
        <v>36</v>
      </c>
      <c r="F1966" s="4" t="s">
        <v>29</v>
      </c>
      <c r="G1966" t="s">
        <v>29</v>
      </c>
      <c r="H1966" s="20">
        <v>14796</v>
      </c>
      <c r="I1966" s="2">
        <f t="shared" si="211"/>
        <v>14.795999999999999</v>
      </c>
      <c r="J1966" s="2">
        <v>1</v>
      </c>
      <c r="K1966" s="2">
        <v>0</v>
      </c>
      <c r="L1966" s="16">
        <f t="shared" si="212"/>
        <v>1</v>
      </c>
      <c r="M1966" s="6" t="s">
        <v>64</v>
      </c>
      <c r="N1966" s="4">
        <f t="shared" si="213"/>
        <v>2</v>
      </c>
      <c r="O1966" s="3">
        <f t="shared" si="214"/>
        <v>41169</v>
      </c>
      <c r="P1966" s="4" t="str" cm="1">
        <f t="array" ref="P1966:R1966">_xlfn.TEXTSPLIT(M1966,"/")</f>
        <v>9</v>
      </c>
      <c r="Q1966" s="4" t="str">
        <v>17</v>
      </c>
      <c r="R1966" s="4" t="str">
        <v>12</v>
      </c>
      <c r="S1966" s="5">
        <f t="shared" si="215"/>
        <v>41169</v>
      </c>
      <c r="T1966">
        <v>1</v>
      </c>
      <c r="U1966" s="14">
        <v>13</v>
      </c>
      <c r="V1966" s="14">
        <v>3</v>
      </c>
      <c r="W1966" s="14">
        <v>8</v>
      </c>
      <c r="X1966" s="14">
        <v>7</v>
      </c>
      <c r="Y1966" s="14">
        <v>4</v>
      </c>
      <c r="Z1966" s="14">
        <v>16</v>
      </c>
      <c r="AA1966" s="2">
        <v>2</v>
      </c>
      <c r="AB1966" s="2">
        <v>1</v>
      </c>
      <c r="AC1966" s="2">
        <v>3</v>
      </c>
      <c r="AD1966" s="2">
        <v>9</v>
      </c>
      <c r="AE1966" s="2">
        <v>1</v>
      </c>
      <c r="AF1966" s="2">
        <v>0</v>
      </c>
      <c r="AG1966" s="16">
        <v>0</v>
      </c>
      <c r="AH1966" s="49" t="s">
        <v>574</v>
      </c>
      <c r="AI1966" s="49" t="s">
        <v>574</v>
      </c>
      <c r="AJ1966" s="49" t="s">
        <v>574</v>
      </c>
      <c r="AK1966" s="49" t="s">
        <v>574</v>
      </c>
      <c r="AL1966" s="49" t="s">
        <v>574</v>
      </c>
      <c r="AM1966" s="2">
        <f t="shared" si="216"/>
        <v>0</v>
      </c>
      <c r="AN1966" s="1">
        <v>50</v>
      </c>
      <c r="AO1966" s="2">
        <v>23.559000000000001</v>
      </c>
    </row>
    <row r="1967" spans="1:41" hidden="1" x14ac:dyDescent="0.3">
      <c r="A1967">
        <v>1232</v>
      </c>
      <c r="B1967">
        <v>1983</v>
      </c>
      <c r="C1967" s="1">
        <f t="shared" si="210"/>
        <v>41</v>
      </c>
      <c r="D1967" t="s">
        <v>38</v>
      </c>
      <c r="E1967" t="s">
        <v>34</v>
      </c>
      <c r="F1967" s="4" t="s">
        <v>32</v>
      </c>
      <c r="G1967" t="s">
        <v>32</v>
      </c>
      <c r="H1967" s="20">
        <v>70038</v>
      </c>
      <c r="I1967" s="2">
        <f t="shared" si="211"/>
        <v>70.037999999999997</v>
      </c>
      <c r="J1967" s="2">
        <v>0</v>
      </c>
      <c r="K1967" s="2">
        <v>0</v>
      </c>
      <c r="L1967" s="16">
        <f t="shared" si="212"/>
        <v>0</v>
      </c>
      <c r="M1967" s="6" t="s">
        <v>221</v>
      </c>
      <c r="N1967" s="4">
        <f t="shared" si="213"/>
        <v>2</v>
      </c>
      <c r="O1967" s="3">
        <f t="shared" si="214"/>
        <v>41572</v>
      </c>
      <c r="P1967" s="4" t="str" cm="1">
        <f t="array" ref="P1967:R1967">_xlfn.TEXTSPLIT(M1967,"/")</f>
        <v>10</v>
      </c>
      <c r="Q1967" s="4" t="str">
        <v>25</v>
      </c>
      <c r="R1967" s="4" t="str">
        <v>13</v>
      </c>
      <c r="S1967" s="5">
        <f t="shared" si="215"/>
        <v>41572</v>
      </c>
      <c r="T1967">
        <v>54</v>
      </c>
      <c r="U1967" s="14">
        <v>587</v>
      </c>
      <c r="V1967" s="14">
        <v>54</v>
      </c>
      <c r="W1967" s="14">
        <v>348</v>
      </c>
      <c r="X1967" s="14">
        <v>71</v>
      </c>
      <c r="Y1967" s="14">
        <v>54</v>
      </c>
      <c r="Z1967" s="14">
        <v>130</v>
      </c>
      <c r="AA1967" s="2">
        <v>1</v>
      </c>
      <c r="AB1967" s="2">
        <v>4</v>
      </c>
      <c r="AC1967" s="2">
        <v>8</v>
      </c>
      <c r="AD1967" s="2">
        <v>2</v>
      </c>
      <c r="AE1967" s="2">
        <v>0</v>
      </c>
      <c r="AF1967" s="2">
        <v>0</v>
      </c>
      <c r="AG1967" s="16">
        <v>0</v>
      </c>
      <c r="AH1967" s="49" t="s">
        <v>574</v>
      </c>
      <c r="AI1967" s="49" t="s">
        <v>574</v>
      </c>
      <c r="AJ1967" s="49" t="s">
        <v>574</v>
      </c>
      <c r="AK1967" s="49" t="s">
        <v>574</v>
      </c>
      <c r="AL1967" s="49" t="s">
        <v>574</v>
      </c>
      <c r="AM1967" s="2">
        <f t="shared" si="216"/>
        <v>0</v>
      </c>
      <c r="AN1967" s="1">
        <v>61</v>
      </c>
      <c r="AO1967" s="2">
        <v>85.695999999999998</v>
      </c>
    </row>
    <row r="1968" spans="1:41" hidden="1" x14ac:dyDescent="0.3">
      <c r="A1968">
        <v>1225</v>
      </c>
      <c r="B1968">
        <v>1964</v>
      </c>
      <c r="C1968" s="1">
        <f t="shared" si="210"/>
        <v>60</v>
      </c>
      <c r="D1968" t="s">
        <v>47</v>
      </c>
      <c r="E1968" t="s">
        <v>22</v>
      </c>
      <c r="F1968" s="4" t="s">
        <v>29</v>
      </c>
      <c r="G1968" t="s">
        <v>29</v>
      </c>
      <c r="H1968" s="20">
        <v>80124</v>
      </c>
      <c r="I1968" s="2">
        <f t="shared" si="211"/>
        <v>80.123999999999995</v>
      </c>
      <c r="J1968" s="2">
        <v>0</v>
      </c>
      <c r="K1968" s="2">
        <v>0</v>
      </c>
      <c r="L1968" s="16">
        <f t="shared" si="212"/>
        <v>0</v>
      </c>
      <c r="M1968" s="6" t="s">
        <v>347</v>
      </c>
      <c r="N1968" s="4">
        <f t="shared" si="213"/>
        <v>2</v>
      </c>
      <c r="O1968" s="3">
        <f t="shared" si="214"/>
        <v>41816</v>
      </c>
      <c r="P1968" s="4" t="str" cm="1">
        <f t="array" ref="P1968:R1968">_xlfn.TEXTSPLIT(M1968,"/")</f>
        <v>6</v>
      </c>
      <c r="Q1968" s="4" t="str">
        <v>26</v>
      </c>
      <c r="R1968" s="4" t="str">
        <v>14</v>
      </c>
      <c r="S1968" s="5">
        <f t="shared" si="215"/>
        <v>41816</v>
      </c>
      <c r="T1968">
        <v>47</v>
      </c>
      <c r="U1968" s="14">
        <v>483</v>
      </c>
      <c r="V1968" s="14">
        <v>84</v>
      </c>
      <c r="W1968" s="14">
        <v>398</v>
      </c>
      <c r="X1968" s="14">
        <v>205</v>
      </c>
      <c r="Y1968" s="14">
        <v>84</v>
      </c>
      <c r="Z1968" s="14">
        <v>241</v>
      </c>
      <c r="AA1968" s="2">
        <v>1</v>
      </c>
      <c r="AB1968" s="2">
        <v>3</v>
      </c>
      <c r="AC1968" s="2">
        <v>8</v>
      </c>
      <c r="AD1968" s="2">
        <v>1</v>
      </c>
      <c r="AE1968" s="2">
        <v>0</v>
      </c>
      <c r="AF1968" s="2">
        <v>0</v>
      </c>
      <c r="AG1968" s="16">
        <v>1</v>
      </c>
      <c r="AH1968" s="49">
        <v>1</v>
      </c>
      <c r="AI1968" s="49" t="s">
        <v>574</v>
      </c>
      <c r="AJ1968" s="49" t="s">
        <v>574</v>
      </c>
      <c r="AK1968" s="49" t="s">
        <v>574</v>
      </c>
      <c r="AL1968" s="49" t="s">
        <v>574</v>
      </c>
      <c r="AM1968" s="2">
        <f t="shared" si="216"/>
        <v>0</v>
      </c>
      <c r="AN1968" s="1">
        <v>61</v>
      </c>
      <c r="AO1968" s="2">
        <v>85.695999999999998</v>
      </c>
    </row>
    <row r="1969" spans="1:41" x14ac:dyDescent="0.3">
      <c r="A1969">
        <v>1215</v>
      </c>
      <c r="B1969">
        <v>1979</v>
      </c>
      <c r="C1969" s="1">
        <f t="shared" si="210"/>
        <v>45</v>
      </c>
      <c r="D1969" t="s">
        <v>25</v>
      </c>
      <c r="E1969" t="s">
        <v>22</v>
      </c>
      <c r="F1969" s="4" t="s">
        <v>32</v>
      </c>
      <c r="G1969" t="s">
        <v>32</v>
      </c>
      <c r="H1969" s="20">
        <v>70440</v>
      </c>
      <c r="I1969" s="2">
        <f t="shared" si="211"/>
        <v>70.44</v>
      </c>
      <c r="J1969" s="2">
        <v>0</v>
      </c>
      <c r="K1969" s="2">
        <v>0</v>
      </c>
      <c r="L1969" s="16">
        <f t="shared" si="212"/>
        <v>0</v>
      </c>
      <c r="M1969" s="7">
        <v>41496</v>
      </c>
      <c r="N1969" s="4">
        <f t="shared" si="213"/>
        <v>1</v>
      </c>
      <c r="O1969" s="3">
        <f t="shared" si="214"/>
        <v>41496</v>
      </c>
      <c r="P1969" s="4" t="str" cm="1">
        <f t="array" ref="P1969">_xlfn.TEXTSPLIT(M1969,"/")</f>
        <v>41496</v>
      </c>
      <c r="Q1969" s="5"/>
      <c r="R1969" s="5"/>
      <c r="S1969" s="5" t="e">
        <f t="shared" si="215"/>
        <v>#NUM!</v>
      </c>
      <c r="T1969">
        <v>49</v>
      </c>
      <c r="U1969" s="14">
        <v>690</v>
      </c>
      <c r="V1969" s="14">
        <v>117</v>
      </c>
      <c r="W1969" s="14">
        <v>499</v>
      </c>
      <c r="X1969" s="14">
        <v>76</v>
      </c>
      <c r="Y1969" s="14">
        <v>102</v>
      </c>
      <c r="Z1969" s="14">
        <v>88</v>
      </c>
      <c r="AA1969" s="2">
        <v>1</v>
      </c>
      <c r="AB1969" s="2">
        <v>5</v>
      </c>
      <c r="AC1969" s="2">
        <v>7</v>
      </c>
      <c r="AD1969" s="2">
        <v>3</v>
      </c>
      <c r="AE1969" s="2">
        <v>0</v>
      </c>
      <c r="AF1969" s="2">
        <v>0</v>
      </c>
      <c r="AG1969" s="16">
        <v>1</v>
      </c>
      <c r="AH1969" s="49" t="s">
        <v>574</v>
      </c>
      <c r="AI1969" s="49" t="s">
        <v>574</v>
      </c>
      <c r="AJ1969" s="49" t="s">
        <v>574</v>
      </c>
      <c r="AK1969" s="49">
        <v>1</v>
      </c>
      <c r="AL1969" s="49" t="s">
        <v>574</v>
      </c>
      <c r="AM1969" s="2">
        <f t="shared" si="216"/>
        <v>0</v>
      </c>
      <c r="AN1969" s="1">
        <v>45</v>
      </c>
      <c r="AO1969" s="2">
        <v>73.807000000000002</v>
      </c>
    </row>
    <row r="1970" spans="1:41" x14ac:dyDescent="0.3">
      <c r="A1970">
        <v>1212</v>
      </c>
      <c r="B1970">
        <v>1974</v>
      </c>
      <c r="C1970" s="1">
        <f t="shared" si="210"/>
        <v>50</v>
      </c>
      <c r="D1970" t="s">
        <v>25</v>
      </c>
      <c r="E1970" t="s">
        <v>22</v>
      </c>
      <c r="F1970" s="4" t="s">
        <v>29</v>
      </c>
      <c r="G1970" t="s">
        <v>29</v>
      </c>
      <c r="H1970" s="20">
        <v>52845</v>
      </c>
      <c r="I1970" s="2">
        <f t="shared" si="211"/>
        <v>52.844999999999999</v>
      </c>
      <c r="J1970" s="2">
        <v>1</v>
      </c>
      <c r="K1970" s="2">
        <v>0</v>
      </c>
      <c r="L1970" s="16">
        <f t="shared" si="212"/>
        <v>1</v>
      </c>
      <c r="M1970" s="6" t="s">
        <v>124</v>
      </c>
      <c r="N1970" s="4">
        <f t="shared" si="213"/>
        <v>2</v>
      </c>
      <c r="O1970" s="3">
        <f t="shared" si="214"/>
        <v>41499</v>
      </c>
      <c r="P1970" s="4" t="str" cm="1">
        <f t="array" ref="P1970:R1970">_xlfn.TEXTSPLIT(M1970,"/")</f>
        <v>8</v>
      </c>
      <c r="Q1970" s="4" t="str">
        <v>13</v>
      </c>
      <c r="R1970" s="4" t="str">
        <v>13</v>
      </c>
      <c r="S1970" s="5">
        <f t="shared" si="215"/>
        <v>41499</v>
      </c>
      <c r="T1970">
        <v>7</v>
      </c>
      <c r="U1970" s="14">
        <v>384</v>
      </c>
      <c r="V1970" s="14">
        <v>25</v>
      </c>
      <c r="W1970" s="14">
        <v>292</v>
      </c>
      <c r="X1970" s="14">
        <v>130</v>
      </c>
      <c r="Y1970" s="14">
        <v>41</v>
      </c>
      <c r="Z1970" s="14">
        <v>64</v>
      </c>
      <c r="AA1970" s="2">
        <v>3</v>
      </c>
      <c r="AB1970" s="2">
        <v>8</v>
      </c>
      <c r="AC1970" s="2">
        <v>6</v>
      </c>
      <c r="AD1970" s="2">
        <v>6</v>
      </c>
      <c r="AE1970" s="2">
        <v>0</v>
      </c>
      <c r="AF1970" s="2">
        <v>0</v>
      </c>
      <c r="AG1970" s="16">
        <v>1</v>
      </c>
      <c r="AH1970" s="49">
        <v>1</v>
      </c>
      <c r="AI1970" s="49" t="s">
        <v>574</v>
      </c>
      <c r="AJ1970" s="49" t="s">
        <v>574</v>
      </c>
      <c r="AK1970" s="49" t="s">
        <v>574</v>
      </c>
      <c r="AL1970" s="49" t="s">
        <v>574</v>
      </c>
      <c r="AM1970" s="2">
        <f t="shared" si="216"/>
        <v>0</v>
      </c>
      <c r="AN1970" s="1">
        <v>48</v>
      </c>
      <c r="AO1970" s="2">
        <v>60.631</v>
      </c>
    </row>
    <row r="1971" spans="1:41" hidden="1" x14ac:dyDescent="0.3">
      <c r="A1971">
        <v>1204</v>
      </c>
      <c r="B1971">
        <v>1971</v>
      </c>
      <c r="C1971" s="1">
        <f t="shared" si="210"/>
        <v>53</v>
      </c>
      <c r="D1971" t="s">
        <v>47</v>
      </c>
      <c r="E1971" t="s">
        <v>34</v>
      </c>
      <c r="F1971" s="4" t="s">
        <v>29</v>
      </c>
      <c r="G1971" t="s">
        <v>29</v>
      </c>
      <c r="H1971" s="20">
        <v>67536</v>
      </c>
      <c r="I1971" s="2">
        <f t="shared" si="211"/>
        <v>67.536000000000001</v>
      </c>
      <c r="J1971" s="2">
        <v>0</v>
      </c>
      <c r="K1971" s="2">
        <v>1</v>
      </c>
      <c r="L1971" s="16">
        <f t="shared" si="212"/>
        <v>1</v>
      </c>
      <c r="M1971" s="6" t="s">
        <v>286</v>
      </c>
      <c r="N1971" s="4">
        <f t="shared" si="213"/>
        <v>2</v>
      </c>
      <c r="O1971" s="3">
        <f t="shared" si="214"/>
        <v>41416</v>
      </c>
      <c r="P1971" s="4" t="str" cm="1">
        <f t="array" ref="P1971:R1971">_xlfn.TEXTSPLIT(M1971,"/")</f>
        <v>5</v>
      </c>
      <c r="Q1971" s="4" t="str">
        <v>22</v>
      </c>
      <c r="R1971" s="4" t="str">
        <v>13</v>
      </c>
      <c r="S1971" s="5">
        <f t="shared" si="215"/>
        <v>41416</v>
      </c>
      <c r="T1971">
        <v>45</v>
      </c>
      <c r="U1971" s="14">
        <v>1253</v>
      </c>
      <c r="V1971" s="14">
        <v>0</v>
      </c>
      <c r="W1971" s="14">
        <v>447</v>
      </c>
      <c r="X1971" s="14">
        <v>23</v>
      </c>
      <c r="Y1971" s="14">
        <v>71</v>
      </c>
      <c r="Z1971" s="14">
        <v>35</v>
      </c>
      <c r="AA1971" s="2">
        <v>3</v>
      </c>
      <c r="AB1971" s="2">
        <v>11</v>
      </c>
      <c r="AC1971" s="2">
        <v>11</v>
      </c>
      <c r="AD1971" s="2">
        <v>8</v>
      </c>
      <c r="AE1971" s="2">
        <v>0</v>
      </c>
      <c r="AF1971" s="2">
        <v>0</v>
      </c>
      <c r="AG1971" s="16">
        <v>1</v>
      </c>
      <c r="AH1971" s="49" t="s">
        <v>574</v>
      </c>
      <c r="AI1971" s="49" t="s">
        <v>574</v>
      </c>
      <c r="AJ1971" s="49" t="s">
        <v>574</v>
      </c>
      <c r="AK1971" s="49">
        <v>1</v>
      </c>
      <c r="AL1971" s="49" t="s">
        <v>574</v>
      </c>
      <c r="AM1971" s="2">
        <f t="shared" si="216"/>
        <v>0</v>
      </c>
      <c r="AN1971" s="1">
        <v>61</v>
      </c>
      <c r="AO1971" s="2">
        <v>59.432000000000002</v>
      </c>
    </row>
    <row r="1972" spans="1:41" hidden="1" x14ac:dyDescent="0.3">
      <c r="A1972">
        <v>1184</v>
      </c>
      <c r="B1972">
        <v>1969</v>
      </c>
      <c r="C1972" s="1">
        <f t="shared" si="210"/>
        <v>55</v>
      </c>
      <c r="D1972" t="s">
        <v>47</v>
      </c>
      <c r="E1972" t="s">
        <v>34</v>
      </c>
      <c r="F1972" s="4" t="s">
        <v>23</v>
      </c>
      <c r="G1972" t="s">
        <v>23</v>
      </c>
      <c r="H1972" s="20">
        <v>69674</v>
      </c>
      <c r="I1972" s="2">
        <f t="shared" si="211"/>
        <v>69.674000000000007</v>
      </c>
      <c r="J1972" s="2">
        <v>0</v>
      </c>
      <c r="K1972" s="2">
        <v>2</v>
      </c>
      <c r="L1972" s="16">
        <f t="shared" si="212"/>
        <v>2</v>
      </c>
      <c r="M1972" s="6" t="s">
        <v>286</v>
      </c>
      <c r="N1972" s="4">
        <f t="shared" si="213"/>
        <v>2</v>
      </c>
      <c r="O1972" s="3">
        <f t="shared" si="214"/>
        <v>41416</v>
      </c>
      <c r="P1972" s="4" t="str" cm="1">
        <f t="array" ref="P1972:R1972">_xlfn.TEXTSPLIT(M1972,"/")</f>
        <v>5</v>
      </c>
      <c r="Q1972" s="4" t="str">
        <v>22</v>
      </c>
      <c r="R1972" s="4" t="str">
        <v>13</v>
      </c>
      <c r="S1972" s="5">
        <f t="shared" si="215"/>
        <v>41416</v>
      </c>
      <c r="T1972">
        <v>46</v>
      </c>
      <c r="U1972" s="14">
        <v>554</v>
      </c>
      <c r="V1972" s="14">
        <v>41</v>
      </c>
      <c r="W1972" s="14">
        <v>215</v>
      </c>
      <c r="X1972" s="14">
        <v>11</v>
      </c>
      <c r="Y1972" s="14">
        <v>0</v>
      </c>
      <c r="Z1972" s="14">
        <v>24</v>
      </c>
      <c r="AA1972" s="2">
        <v>3</v>
      </c>
      <c r="AB1972" s="2">
        <v>10</v>
      </c>
      <c r="AC1972" s="2">
        <v>10</v>
      </c>
      <c r="AD1972" s="2">
        <v>5</v>
      </c>
      <c r="AE1972" s="2">
        <v>0</v>
      </c>
      <c r="AF1972" s="2">
        <v>0</v>
      </c>
      <c r="AG1972" s="16">
        <v>0</v>
      </c>
      <c r="AH1972" s="49" t="s">
        <v>574</v>
      </c>
      <c r="AI1972" s="49" t="s">
        <v>574</v>
      </c>
      <c r="AJ1972" s="49" t="s">
        <v>574</v>
      </c>
      <c r="AK1972" s="49" t="s">
        <v>574</v>
      </c>
      <c r="AL1972" s="49" t="s">
        <v>574</v>
      </c>
      <c r="AM1972" s="2">
        <f t="shared" si="216"/>
        <v>0</v>
      </c>
      <c r="AN1972" s="1">
        <v>65</v>
      </c>
      <c r="AO1972" s="2">
        <v>51.875999999999998</v>
      </c>
    </row>
    <row r="1973" spans="1:41" hidden="1" x14ac:dyDescent="0.3">
      <c r="A1973">
        <v>1183</v>
      </c>
      <c r="B1973">
        <v>1950</v>
      </c>
      <c r="C1973" s="1">
        <f t="shared" si="210"/>
        <v>74</v>
      </c>
      <c r="D1973" t="s">
        <v>38</v>
      </c>
      <c r="E1973" t="s">
        <v>42</v>
      </c>
      <c r="F1973" s="4" t="s">
        <v>29</v>
      </c>
      <c r="G1973" t="s">
        <v>29</v>
      </c>
      <c r="H1973" s="20">
        <v>36408</v>
      </c>
      <c r="I1973" s="2">
        <f t="shared" si="211"/>
        <v>36.408000000000001</v>
      </c>
      <c r="J1973" s="2">
        <v>1</v>
      </c>
      <c r="K1973" s="2">
        <v>1</v>
      </c>
      <c r="L1973" s="16">
        <f t="shared" si="212"/>
        <v>2</v>
      </c>
      <c r="M1973" s="6" t="s">
        <v>152</v>
      </c>
      <c r="N1973" s="4">
        <f t="shared" si="213"/>
        <v>2</v>
      </c>
      <c r="O1973" s="3">
        <f t="shared" si="214"/>
        <v>41538</v>
      </c>
      <c r="P1973" s="4" t="str" cm="1">
        <f t="array" ref="P1973:R1973">_xlfn.TEXTSPLIT(M1973,"/")</f>
        <v>9</v>
      </c>
      <c r="Q1973" s="4" t="str">
        <v>21</v>
      </c>
      <c r="R1973" s="4" t="str">
        <v>13</v>
      </c>
      <c r="S1973" s="5">
        <f t="shared" si="215"/>
        <v>41538</v>
      </c>
      <c r="T1973">
        <v>11</v>
      </c>
      <c r="U1973" s="14">
        <v>9</v>
      </c>
      <c r="V1973" s="14">
        <v>1</v>
      </c>
      <c r="W1973" s="14">
        <v>4</v>
      </c>
      <c r="X1973" s="14">
        <v>3</v>
      </c>
      <c r="Y1973" s="14">
        <v>2</v>
      </c>
      <c r="Z1973" s="14">
        <v>3</v>
      </c>
      <c r="AA1973" s="2">
        <v>1</v>
      </c>
      <c r="AB1973" s="2">
        <v>1</v>
      </c>
      <c r="AC1973" s="2">
        <v>2</v>
      </c>
      <c r="AD1973" s="2">
        <v>6</v>
      </c>
      <c r="AE1973" s="2">
        <v>0</v>
      </c>
      <c r="AF1973" s="2">
        <v>0</v>
      </c>
      <c r="AG1973" s="16">
        <v>0</v>
      </c>
      <c r="AH1973" s="49" t="s">
        <v>574</v>
      </c>
      <c r="AI1973" s="49" t="s">
        <v>574</v>
      </c>
      <c r="AJ1973" s="49" t="s">
        <v>574</v>
      </c>
      <c r="AK1973" s="49" t="s">
        <v>574</v>
      </c>
      <c r="AL1973" s="49" t="s">
        <v>574</v>
      </c>
      <c r="AM1973" s="2">
        <f t="shared" si="216"/>
        <v>0</v>
      </c>
      <c r="AN1973" s="1">
        <v>67</v>
      </c>
      <c r="AO1973" s="2">
        <v>50.898000000000003</v>
      </c>
    </row>
    <row r="1974" spans="1:41" x14ac:dyDescent="0.3">
      <c r="A1974">
        <v>1177</v>
      </c>
      <c r="B1974">
        <v>1967</v>
      </c>
      <c r="C1974" s="1">
        <f t="shared" si="210"/>
        <v>57</v>
      </c>
      <c r="D1974" t="s">
        <v>25</v>
      </c>
      <c r="E1974" t="s">
        <v>42</v>
      </c>
      <c r="F1974" s="4" t="s">
        <v>32</v>
      </c>
      <c r="G1974" t="s">
        <v>32</v>
      </c>
      <c r="H1974" s="20">
        <v>49618</v>
      </c>
      <c r="I1974" s="2">
        <f t="shared" si="211"/>
        <v>49.618000000000002</v>
      </c>
      <c r="J1974" s="2">
        <v>1</v>
      </c>
      <c r="K1974" s="2">
        <v>1</v>
      </c>
      <c r="L1974" s="16">
        <f t="shared" si="212"/>
        <v>2</v>
      </c>
      <c r="M1974" s="6" t="s">
        <v>413</v>
      </c>
      <c r="N1974" s="4">
        <f t="shared" si="213"/>
        <v>2</v>
      </c>
      <c r="O1974" s="3">
        <f t="shared" si="214"/>
        <v>41300</v>
      </c>
      <c r="P1974" s="4" t="str" cm="1">
        <f t="array" ref="P1974:R1974">_xlfn.TEXTSPLIT(M1974,"/")</f>
        <v>1</v>
      </c>
      <c r="Q1974" s="4" t="str">
        <v>26</v>
      </c>
      <c r="R1974" s="4" t="str">
        <v>13</v>
      </c>
      <c r="S1974" s="5">
        <f t="shared" si="215"/>
        <v>41300</v>
      </c>
      <c r="T1974">
        <v>77</v>
      </c>
      <c r="U1974" s="14">
        <v>80</v>
      </c>
      <c r="V1974" s="14">
        <v>3</v>
      </c>
      <c r="W1974" s="14">
        <v>26</v>
      </c>
      <c r="X1974" s="14">
        <v>4</v>
      </c>
      <c r="Y1974" s="14">
        <v>2</v>
      </c>
      <c r="Z1974" s="14">
        <v>14</v>
      </c>
      <c r="AA1974" s="2">
        <v>4</v>
      </c>
      <c r="AB1974" s="2">
        <v>3</v>
      </c>
      <c r="AC1974" s="2">
        <v>3</v>
      </c>
      <c r="AD1974" s="2">
        <v>7</v>
      </c>
      <c r="AE1974" s="2">
        <v>0</v>
      </c>
      <c r="AF1974" s="2">
        <v>0</v>
      </c>
      <c r="AG1974" s="16">
        <v>0</v>
      </c>
      <c r="AH1974" s="49" t="s">
        <v>574</v>
      </c>
      <c r="AI1974" s="49" t="s">
        <v>574</v>
      </c>
      <c r="AJ1974" s="49" t="s">
        <v>574</v>
      </c>
      <c r="AK1974" s="49" t="s">
        <v>574</v>
      </c>
      <c r="AL1974" s="49" t="s">
        <v>574</v>
      </c>
      <c r="AM1974" s="2">
        <f t="shared" si="216"/>
        <v>0</v>
      </c>
      <c r="AN1974" s="1">
        <v>61</v>
      </c>
      <c r="AO1974" s="2">
        <v>50.127000000000002</v>
      </c>
    </row>
    <row r="1975" spans="1:41" x14ac:dyDescent="0.3">
      <c r="A1975">
        <v>1176</v>
      </c>
      <c r="B1975">
        <v>1974</v>
      </c>
      <c r="C1975" s="1">
        <f t="shared" si="210"/>
        <v>50</v>
      </c>
      <c r="D1975" t="s">
        <v>25</v>
      </c>
      <c r="E1975" t="s">
        <v>22</v>
      </c>
      <c r="F1975" s="4" t="s">
        <v>29</v>
      </c>
      <c r="G1975" t="s">
        <v>29</v>
      </c>
      <c r="H1975" s="20">
        <v>26228</v>
      </c>
      <c r="I1975" s="2">
        <f t="shared" si="211"/>
        <v>26.228000000000002</v>
      </c>
      <c r="J1975" s="2">
        <v>1</v>
      </c>
      <c r="K1975" s="2">
        <v>0</v>
      </c>
      <c r="L1975" s="16">
        <f t="shared" si="212"/>
        <v>1</v>
      </c>
      <c r="M1975" s="6" t="s">
        <v>309</v>
      </c>
      <c r="N1975" s="4">
        <f t="shared" si="213"/>
        <v>2</v>
      </c>
      <c r="O1975" s="3">
        <f t="shared" si="214"/>
        <v>41539</v>
      </c>
      <c r="P1975" s="4" t="str" cm="1">
        <f t="array" ref="P1975:R1975">_xlfn.TEXTSPLIT(M1975,"/")</f>
        <v>9</v>
      </c>
      <c r="Q1975" s="4" t="str">
        <v>22</v>
      </c>
      <c r="R1975" s="4" t="str">
        <v>13</v>
      </c>
      <c r="S1975" s="5">
        <f t="shared" si="215"/>
        <v>41539</v>
      </c>
      <c r="T1975">
        <v>50</v>
      </c>
      <c r="U1975" s="14">
        <v>2</v>
      </c>
      <c r="V1975" s="14">
        <v>6</v>
      </c>
      <c r="W1975" s="14">
        <v>4</v>
      </c>
      <c r="X1975" s="14">
        <v>3</v>
      </c>
      <c r="Y1975" s="14">
        <v>1</v>
      </c>
      <c r="Z1975" s="14">
        <v>9</v>
      </c>
      <c r="AA1975" s="2">
        <v>1</v>
      </c>
      <c r="AB1975" s="2">
        <v>1</v>
      </c>
      <c r="AC1975" s="2">
        <v>2</v>
      </c>
      <c r="AD1975" s="2">
        <v>8</v>
      </c>
      <c r="AE1975" s="2">
        <v>0</v>
      </c>
      <c r="AF1975" s="2">
        <v>0</v>
      </c>
      <c r="AG1975" s="16">
        <v>0</v>
      </c>
      <c r="AH1975" s="49" t="s">
        <v>574</v>
      </c>
      <c r="AI1975" s="49" t="s">
        <v>574</v>
      </c>
      <c r="AJ1975" s="49" t="s">
        <v>574</v>
      </c>
      <c r="AK1975" s="49" t="s">
        <v>574</v>
      </c>
      <c r="AL1975" s="49" t="s">
        <v>574</v>
      </c>
      <c r="AM1975" s="2">
        <f t="shared" si="216"/>
        <v>0</v>
      </c>
      <c r="AN1975" s="1">
        <v>71</v>
      </c>
      <c r="AO1975" s="2">
        <v>49.412999999999997</v>
      </c>
    </row>
    <row r="1976" spans="1:41" x14ac:dyDescent="0.3">
      <c r="A1976">
        <v>1175</v>
      </c>
      <c r="B1976">
        <v>1984</v>
      </c>
      <c r="C1976" s="1">
        <f t="shared" si="210"/>
        <v>40</v>
      </c>
      <c r="D1976" t="s">
        <v>25</v>
      </c>
      <c r="E1976" t="s">
        <v>42</v>
      </c>
      <c r="F1976" s="4" t="s">
        <v>29</v>
      </c>
      <c r="G1976" t="s">
        <v>29</v>
      </c>
      <c r="H1976" s="20">
        <v>36262</v>
      </c>
      <c r="I1976" s="2">
        <f t="shared" si="211"/>
        <v>36.262</v>
      </c>
      <c r="J1976" s="2">
        <v>0</v>
      </c>
      <c r="K1976" s="2">
        <v>0</v>
      </c>
      <c r="L1976" s="16">
        <f t="shared" si="212"/>
        <v>0</v>
      </c>
      <c r="M1976" s="6" t="s">
        <v>69</v>
      </c>
      <c r="N1976" s="4">
        <f t="shared" si="213"/>
        <v>2</v>
      </c>
      <c r="O1976" s="3">
        <f t="shared" si="214"/>
        <v>41537</v>
      </c>
      <c r="P1976" s="4" t="str" cm="1">
        <f t="array" ref="P1976:R1976">_xlfn.TEXTSPLIT(M1976,"/")</f>
        <v>9</v>
      </c>
      <c r="Q1976" s="4" t="str">
        <v>20</v>
      </c>
      <c r="R1976" s="4" t="str">
        <v>13</v>
      </c>
      <c r="S1976" s="5">
        <f t="shared" si="215"/>
        <v>41537</v>
      </c>
      <c r="T1976">
        <v>24</v>
      </c>
      <c r="U1976" s="14">
        <v>88</v>
      </c>
      <c r="V1976" s="14">
        <v>39</v>
      </c>
      <c r="W1976" s="14">
        <v>54</v>
      </c>
      <c r="X1976" s="14">
        <v>64</v>
      </c>
      <c r="Y1976" s="14">
        <v>28</v>
      </c>
      <c r="Z1976" s="14">
        <v>153</v>
      </c>
      <c r="AA1976" s="2">
        <v>1</v>
      </c>
      <c r="AB1976" s="2">
        <v>3</v>
      </c>
      <c r="AC1976" s="2">
        <v>3</v>
      </c>
      <c r="AD1976" s="2">
        <v>6</v>
      </c>
      <c r="AE1976" s="2">
        <v>1</v>
      </c>
      <c r="AF1976" s="2">
        <v>0</v>
      </c>
      <c r="AG1976" s="16">
        <v>1</v>
      </c>
      <c r="AH1976" s="49">
        <v>1</v>
      </c>
      <c r="AI1976" s="49" t="s">
        <v>574</v>
      </c>
      <c r="AJ1976" s="49" t="s">
        <v>574</v>
      </c>
      <c r="AK1976" s="49" t="s">
        <v>574</v>
      </c>
      <c r="AL1976" s="49" t="s">
        <v>574</v>
      </c>
      <c r="AM1976" s="2">
        <f t="shared" si="216"/>
        <v>0</v>
      </c>
      <c r="AN1976" s="1">
        <v>48</v>
      </c>
      <c r="AO1976" s="2">
        <v>46.771999999999998</v>
      </c>
    </row>
    <row r="1977" spans="1:41" x14ac:dyDescent="0.3">
      <c r="A1977">
        <v>1173</v>
      </c>
      <c r="B1977">
        <v>1948</v>
      </c>
      <c r="C1977" s="1">
        <f t="shared" si="210"/>
        <v>76</v>
      </c>
      <c r="D1977" t="s">
        <v>25</v>
      </c>
      <c r="E1977" t="s">
        <v>42</v>
      </c>
      <c r="F1977" s="4" t="s">
        <v>32</v>
      </c>
      <c r="G1977" t="s">
        <v>32</v>
      </c>
      <c r="H1977" s="20">
        <v>77632</v>
      </c>
      <c r="I1977" s="2">
        <f t="shared" si="211"/>
        <v>77.632000000000005</v>
      </c>
      <c r="J1977" s="2">
        <v>0</v>
      </c>
      <c r="K1977" s="2">
        <v>0</v>
      </c>
      <c r="L1977" s="16">
        <f t="shared" si="212"/>
        <v>0</v>
      </c>
      <c r="M1977" s="7">
        <v>41550</v>
      </c>
      <c r="N1977" s="4">
        <f t="shared" si="213"/>
        <v>1</v>
      </c>
      <c r="O1977" s="3">
        <f t="shared" si="214"/>
        <v>41550</v>
      </c>
      <c r="P1977" s="4" t="str" cm="1">
        <f t="array" ref="P1977">_xlfn.TEXTSPLIT(M1977,"/")</f>
        <v>41550</v>
      </c>
      <c r="Q1977" s="5"/>
      <c r="R1977" s="5"/>
      <c r="S1977" s="5" t="e">
        <f t="shared" si="215"/>
        <v>#NUM!</v>
      </c>
      <c r="T1977">
        <v>73</v>
      </c>
      <c r="U1977" s="14">
        <v>1200</v>
      </c>
      <c r="V1977" s="14">
        <v>105</v>
      </c>
      <c r="W1977" s="14">
        <v>758</v>
      </c>
      <c r="X1977" s="14">
        <v>0</v>
      </c>
      <c r="Y1977" s="14">
        <v>42</v>
      </c>
      <c r="Z1977" s="14">
        <v>147</v>
      </c>
      <c r="AA1977" s="2">
        <v>1</v>
      </c>
      <c r="AB1977" s="2">
        <v>4</v>
      </c>
      <c r="AC1977" s="2">
        <v>6</v>
      </c>
      <c r="AD1977" s="2">
        <v>2</v>
      </c>
      <c r="AE1977" s="2">
        <v>1</v>
      </c>
      <c r="AF1977" s="2">
        <v>0</v>
      </c>
      <c r="AG1977" s="16">
        <v>2</v>
      </c>
      <c r="AH1977" s="49" t="s">
        <v>574</v>
      </c>
      <c r="AI1977" s="49">
        <v>1</v>
      </c>
      <c r="AJ1977" s="49">
        <v>1</v>
      </c>
      <c r="AK1977" s="49" t="s">
        <v>574</v>
      </c>
      <c r="AL1977" s="49" t="s">
        <v>574</v>
      </c>
      <c r="AM1977" s="2">
        <f t="shared" si="216"/>
        <v>0</v>
      </c>
      <c r="AN1977" s="1">
        <v>49</v>
      </c>
      <c r="AO1977" s="2">
        <v>45.837000000000003</v>
      </c>
    </row>
    <row r="1978" spans="1:41" x14ac:dyDescent="0.3">
      <c r="A1978">
        <v>1172</v>
      </c>
      <c r="B1978">
        <v>1984</v>
      </c>
      <c r="C1978" s="1">
        <f t="shared" si="210"/>
        <v>40</v>
      </c>
      <c r="D1978" t="s">
        <v>25</v>
      </c>
      <c r="E1978" t="s">
        <v>34</v>
      </c>
      <c r="F1978" s="4" t="s">
        <v>29</v>
      </c>
      <c r="G1978" t="s">
        <v>29</v>
      </c>
      <c r="H1978" s="20">
        <v>92491</v>
      </c>
      <c r="I1978" s="2">
        <f t="shared" si="211"/>
        <v>92.491</v>
      </c>
      <c r="J1978" s="2">
        <v>0</v>
      </c>
      <c r="K1978" s="2">
        <v>0</v>
      </c>
      <c r="L1978" s="16">
        <f t="shared" si="212"/>
        <v>0</v>
      </c>
      <c r="M1978" s="7">
        <v>41279</v>
      </c>
      <c r="N1978" s="4">
        <f t="shared" si="213"/>
        <v>1</v>
      </c>
      <c r="O1978" s="3">
        <f t="shared" si="214"/>
        <v>41279</v>
      </c>
      <c r="P1978" s="4" t="str" cm="1">
        <f t="array" ref="P1978">_xlfn.TEXTSPLIT(M1978,"/")</f>
        <v>41279</v>
      </c>
      <c r="Q1978" s="5"/>
      <c r="R1978" s="5"/>
      <c r="S1978" s="5" t="e">
        <f t="shared" si="215"/>
        <v>#NUM!</v>
      </c>
      <c r="T1978">
        <v>71</v>
      </c>
      <c r="U1978" s="14">
        <v>979</v>
      </c>
      <c r="V1978" s="14">
        <v>44</v>
      </c>
      <c r="W1978" s="14">
        <v>935</v>
      </c>
      <c r="X1978" s="14">
        <v>29</v>
      </c>
      <c r="Y1978" s="14">
        <v>25</v>
      </c>
      <c r="Z1978" s="14">
        <v>22</v>
      </c>
      <c r="AA1978" s="2">
        <v>1</v>
      </c>
      <c r="AB1978" s="2">
        <v>7</v>
      </c>
      <c r="AC1978" s="2">
        <v>12</v>
      </c>
      <c r="AD1978" s="2">
        <v>3</v>
      </c>
      <c r="AE1978" s="2">
        <v>1</v>
      </c>
      <c r="AF1978" s="2">
        <v>0</v>
      </c>
      <c r="AG1978" s="16">
        <v>3</v>
      </c>
      <c r="AH1978" s="49" t="s">
        <v>574</v>
      </c>
      <c r="AI1978" s="49">
        <v>1</v>
      </c>
      <c r="AJ1978" s="49">
        <v>1</v>
      </c>
      <c r="AK1978" s="49">
        <v>1</v>
      </c>
      <c r="AL1978" s="49" t="s">
        <v>574</v>
      </c>
      <c r="AM1978" s="2">
        <f t="shared" si="216"/>
        <v>0</v>
      </c>
      <c r="AN1978" s="1">
        <v>72</v>
      </c>
      <c r="AO1978" s="2">
        <v>43.185000000000002</v>
      </c>
    </row>
    <row r="1979" spans="1:41" x14ac:dyDescent="0.3">
      <c r="A1979">
        <v>1170</v>
      </c>
      <c r="B1979">
        <v>1976</v>
      </c>
      <c r="C1979" s="1">
        <f t="shared" si="210"/>
        <v>48</v>
      </c>
      <c r="D1979" t="s">
        <v>25</v>
      </c>
      <c r="E1979" t="s">
        <v>22</v>
      </c>
      <c r="F1979" s="4" t="s">
        <v>29</v>
      </c>
      <c r="G1979" t="s">
        <v>29</v>
      </c>
      <c r="H1979" s="20">
        <v>27573</v>
      </c>
      <c r="I1979" s="2">
        <f t="shared" si="211"/>
        <v>27.573</v>
      </c>
      <c r="J1979" s="2">
        <v>1</v>
      </c>
      <c r="K1979" s="2">
        <v>0</v>
      </c>
      <c r="L1979" s="16">
        <f t="shared" si="212"/>
        <v>1</v>
      </c>
      <c r="M1979" s="6" t="s">
        <v>341</v>
      </c>
      <c r="N1979" s="4">
        <f t="shared" si="213"/>
        <v>2</v>
      </c>
      <c r="O1979" s="3">
        <f t="shared" si="214"/>
        <v>41358</v>
      </c>
      <c r="P1979" s="4" t="str" cm="1">
        <f t="array" ref="P1979:R1979">_xlfn.TEXTSPLIT(M1979,"/")</f>
        <v>3</v>
      </c>
      <c r="Q1979" s="4" t="str">
        <v>25</v>
      </c>
      <c r="R1979" s="4" t="str">
        <v>13</v>
      </c>
      <c r="S1979" s="5">
        <f t="shared" si="215"/>
        <v>41358</v>
      </c>
      <c r="T1979">
        <v>45</v>
      </c>
      <c r="U1979" s="14">
        <v>50</v>
      </c>
      <c r="V1979" s="14">
        <v>15</v>
      </c>
      <c r="W1979" s="14">
        <v>110</v>
      </c>
      <c r="X1979" s="14">
        <v>39</v>
      </c>
      <c r="Y1979" s="14">
        <v>15</v>
      </c>
      <c r="Z1979" s="14">
        <v>15</v>
      </c>
      <c r="AA1979" s="2">
        <v>4</v>
      </c>
      <c r="AB1979" s="2">
        <v>5</v>
      </c>
      <c r="AC1979" s="2">
        <v>4</v>
      </c>
      <c r="AD1979" s="2">
        <v>8</v>
      </c>
      <c r="AE1979" s="2">
        <v>0</v>
      </c>
      <c r="AF1979" s="2">
        <v>0</v>
      </c>
      <c r="AG1979" s="16">
        <v>0</v>
      </c>
      <c r="AH1979" s="49" t="s">
        <v>574</v>
      </c>
      <c r="AI1979" s="49" t="s">
        <v>574</v>
      </c>
      <c r="AJ1979" s="49" t="s">
        <v>574</v>
      </c>
      <c r="AK1979" s="49" t="s">
        <v>574</v>
      </c>
      <c r="AL1979" s="49" t="s">
        <v>574</v>
      </c>
      <c r="AM1979" s="2">
        <f t="shared" si="216"/>
        <v>0</v>
      </c>
      <c r="AN1979" s="1">
        <v>69</v>
      </c>
      <c r="AO1979" s="2">
        <v>36.807000000000002</v>
      </c>
    </row>
    <row r="1980" spans="1:41" x14ac:dyDescent="0.3">
      <c r="A1980">
        <v>1168</v>
      </c>
      <c r="B1980">
        <v>1979</v>
      </c>
      <c r="C1980" s="1">
        <f t="shared" si="210"/>
        <v>45</v>
      </c>
      <c r="D1980" t="s">
        <v>25</v>
      </c>
      <c r="E1980" t="s">
        <v>34</v>
      </c>
      <c r="F1980" s="4" t="s">
        <v>29</v>
      </c>
      <c r="G1980" t="s">
        <v>29</v>
      </c>
      <c r="H1980" s="20">
        <v>72159</v>
      </c>
      <c r="I1980" s="2">
        <f t="shared" si="211"/>
        <v>72.159000000000006</v>
      </c>
      <c r="J1980" s="2">
        <v>0</v>
      </c>
      <c r="K1980" s="2">
        <v>0</v>
      </c>
      <c r="L1980" s="16">
        <f t="shared" si="212"/>
        <v>0</v>
      </c>
      <c r="M1980" s="6" t="s">
        <v>110</v>
      </c>
      <c r="N1980" s="4">
        <f t="shared" si="213"/>
        <v>2</v>
      </c>
      <c r="O1980" s="3">
        <f t="shared" si="214"/>
        <v>41211</v>
      </c>
      <c r="P1980" s="4" t="str" cm="1">
        <f t="array" ref="P1980:R1980">_xlfn.TEXTSPLIT(M1980,"/")</f>
        <v>10</v>
      </c>
      <c r="Q1980" s="4" t="str">
        <v>29</v>
      </c>
      <c r="R1980" s="4" t="str">
        <v>12</v>
      </c>
      <c r="S1980" s="5">
        <f t="shared" si="215"/>
        <v>41211</v>
      </c>
      <c r="T1980">
        <v>62</v>
      </c>
      <c r="U1980" s="14">
        <v>322</v>
      </c>
      <c r="V1980" s="14">
        <v>53</v>
      </c>
      <c r="W1980" s="14">
        <v>899</v>
      </c>
      <c r="X1980" s="14">
        <v>34</v>
      </c>
      <c r="Y1980" s="14">
        <v>40</v>
      </c>
      <c r="Z1980" s="14">
        <v>53</v>
      </c>
      <c r="AA1980" s="2">
        <v>1</v>
      </c>
      <c r="AB1980" s="2">
        <v>4</v>
      </c>
      <c r="AC1980" s="2">
        <v>10</v>
      </c>
      <c r="AD1980" s="2">
        <v>2</v>
      </c>
      <c r="AE1980" s="2">
        <v>0</v>
      </c>
      <c r="AF1980" s="2">
        <v>0</v>
      </c>
      <c r="AG1980" s="16">
        <v>0</v>
      </c>
      <c r="AH1980" s="49" t="s">
        <v>574</v>
      </c>
      <c r="AI1980" s="49" t="s">
        <v>574</v>
      </c>
      <c r="AJ1980" s="49" t="s">
        <v>574</v>
      </c>
      <c r="AK1980" s="49" t="s">
        <v>574</v>
      </c>
      <c r="AL1980" s="49" t="s">
        <v>574</v>
      </c>
      <c r="AM1980" s="2">
        <f t="shared" si="216"/>
        <v>0</v>
      </c>
      <c r="AN1980" s="1">
        <v>35</v>
      </c>
      <c r="AO1980" s="2">
        <v>29.603999999999999</v>
      </c>
    </row>
    <row r="1981" spans="1:41" hidden="1" x14ac:dyDescent="0.3">
      <c r="A1981">
        <v>1165</v>
      </c>
      <c r="B1981">
        <v>1959</v>
      </c>
      <c r="C1981" s="1">
        <f t="shared" si="210"/>
        <v>65</v>
      </c>
      <c r="D1981" t="s">
        <v>47</v>
      </c>
      <c r="E1981" t="s">
        <v>34</v>
      </c>
      <c r="F1981" s="4" t="s">
        <v>26</v>
      </c>
      <c r="G1981" t="s">
        <v>26</v>
      </c>
      <c r="H1981" s="20">
        <v>50729</v>
      </c>
      <c r="I1981" s="2">
        <f t="shared" si="211"/>
        <v>50.728999999999999</v>
      </c>
      <c r="J1981" s="2">
        <v>1</v>
      </c>
      <c r="K1981" s="2">
        <v>1</v>
      </c>
      <c r="L1981" s="16">
        <f t="shared" si="212"/>
        <v>2</v>
      </c>
      <c r="M1981" s="7">
        <v>41310</v>
      </c>
      <c r="N1981" s="4">
        <f t="shared" si="213"/>
        <v>1</v>
      </c>
      <c r="O1981" s="3">
        <f t="shared" si="214"/>
        <v>41310</v>
      </c>
      <c r="P1981" s="4" t="str" cm="1">
        <f t="array" ref="P1981">_xlfn.TEXTSPLIT(M1981,"/")</f>
        <v>41310</v>
      </c>
      <c r="Q1981" s="5"/>
      <c r="R1981" s="5"/>
      <c r="S1981" s="5" t="e">
        <f t="shared" si="215"/>
        <v>#NUM!</v>
      </c>
      <c r="T1981">
        <v>62</v>
      </c>
      <c r="U1981" s="14">
        <v>239</v>
      </c>
      <c r="V1981" s="14">
        <v>13</v>
      </c>
      <c r="W1981" s="14">
        <v>143</v>
      </c>
      <c r="X1981" s="14">
        <v>45</v>
      </c>
      <c r="Y1981" s="14">
        <v>4</v>
      </c>
      <c r="Z1981" s="14">
        <v>52</v>
      </c>
      <c r="AA1981" s="2">
        <v>9</v>
      </c>
      <c r="AB1981" s="2">
        <v>6</v>
      </c>
      <c r="AC1981" s="2">
        <v>7</v>
      </c>
      <c r="AD1981" s="2">
        <v>6</v>
      </c>
      <c r="AE1981" s="2">
        <v>0</v>
      </c>
      <c r="AF1981" s="2">
        <v>0</v>
      </c>
      <c r="AG1981" s="16">
        <v>0</v>
      </c>
      <c r="AH1981" s="49" t="s">
        <v>574</v>
      </c>
      <c r="AI1981" s="49" t="s">
        <v>574</v>
      </c>
      <c r="AJ1981" s="49" t="s">
        <v>574</v>
      </c>
      <c r="AK1981" s="49" t="s">
        <v>574</v>
      </c>
      <c r="AL1981" s="49" t="s">
        <v>574</v>
      </c>
      <c r="AM1981" s="2">
        <f t="shared" si="216"/>
        <v>0</v>
      </c>
      <c r="AN1981" s="1">
        <v>38</v>
      </c>
      <c r="AO1981" s="2">
        <v>20.559000000000001</v>
      </c>
    </row>
    <row r="1982" spans="1:41" x14ac:dyDescent="0.3">
      <c r="A1982">
        <v>1162</v>
      </c>
      <c r="B1982">
        <v>1988</v>
      </c>
      <c r="C1982" s="1">
        <f t="shared" si="210"/>
        <v>36</v>
      </c>
      <c r="D1982" t="s">
        <v>25</v>
      </c>
      <c r="E1982" t="s">
        <v>34</v>
      </c>
      <c r="F1982" s="4" t="s">
        <v>26</v>
      </c>
      <c r="G1982" t="s">
        <v>26</v>
      </c>
      <c r="H1982" s="20">
        <v>42000</v>
      </c>
      <c r="I1982" s="2">
        <f t="shared" si="211"/>
        <v>42</v>
      </c>
      <c r="J1982" s="2">
        <v>0</v>
      </c>
      <c r="K1982" s="2">
        <v>0</v>
      </c>
      <c r="L1982" s="16">
        <f t="shared" si="212"/>
        <v>0</v>
      </c>
      <c r="M1982" s="7">
        <v>41548</v>
      </c>
      <c r="N1982" s="4">
        <f t="shared" si="213"/>
        <v>1</v>
      </c>
      <c r="O1982" s="3">
        <f t="shared" si="214"/>
        <v>41548</v>
      </c>
      <c r="P1982" s="4" t="str" cm="1">
        <f t="array" ref="P1982">_xlfn.TEXTSPLIT(M1982,"/")</f>
        <v>41548</v>
      </c>
      <c r="Q1982" s="5"/>
      <c r="R1982" s="5"/>
      <c r="S1982" s="5" t="e">
        <f t="shared" si="215"/>
        <v>#NUM!</v>
      </c>
      <c r="T1982">
        <v>23</v>
      </c>
      <c r="U1982" s="14">
        <v>124</v>
      </c>
      <c r="V1982" s="14">
        <v>83</v>
      </c>
      <c r="W1982" s="14">
        <v>267</v>
      </c>
      <c r="X1982" s="14">
        <v>85</v>
      </c>
      <c r="Y1982" s="14">
        <v>59</v>
      </c>
      <c r="Z1982" s="14">
        <v>35</v>
      </c>
      <c r="AA1982" s="2">
        <v>2</v>
      </c>
      <c r="AB1982" s="2">
        <v>5</v>
      </c>
      <c r="AC1982" s="2">
        <v>11</v>
      </c>
      <c r="AD1982" s="2">
        <v>5</v>
      </c>
      <c r="AE1982" s="2">
        <v>1</v>
      </c>
      <c r="AF1982" s="2">
        <v>0</v>
      </c>
      <c r="AG1982" s="16">
        <v>0</v>
      </c>
      <c r="AH1982" s="49" t="s">
        <v>574</v>
      </c>
      <c r="AI1982" s="49" t="s">
        <v>574</v>
      </c>
      <c r="AJ1982" s="49" t="s">
        <v>574</v>
      </c>
      <c r="AK1982" s="49" t="s">
        <v>574</v>
      </c>
      <c r="AL1982" s="49" t="s">
        <v>574</v>
      </c>
      <c r="AM1982" s="2">
        <f t="shared" si="216"/>
        <v>0</v>
      </c>
      <c r="AN1982" s="1">
        <v>67</v>
      </c>
      <c r="AO1982" s="2">
        <v>14.661</v>
      </c>
    </row>
    <row r="1983" spans="1:41" x14ac:dyDescent="0.3">
      <c r="A1983">
        <v>1160</v>
      </c>
      <c r="B1983">
        <v>1971</v>
      </c>
      <c r="C1983" s="1">
        <f t="shared" si="210"/>
        <v>53</v>
      </c>
      <c r="D1983" t="s">
        <v>25</v>
      </c>
      <c r="E1983" t="s">
        <v>22</v>
      </c>
      <c r="F1983" s="4" t="s">
        <v>29</v>
      </c>
      <c r="G1983" t="s">
        <v>29</v>
      </c>
      <c r="H1983" s="20">
        <v>13260</v>
      </c>
      <c r="I1983" s="2">
        <f t="shared" si="211"/>
        <v>13.26</v>
      </c>
      <c r="J1983" s="2">
        <v>1</v>
      </c>
      <c r="K1983" s="2">
        <v>1</v>
      </c>
      <c r="L1983" s="16">
        <f t="shared" si="212"/>
        <v>2</v>
      </c>
      <c r="M1983" s="6" t="s">
        <v>253</v>
      </c>
      <c r="N1983" s="4">
        <f t="shared" si="213"/>
        <v>2</v>
      </c>
      <c r="O1983" s="3">
        <f t="shared" si="214"/>
        <v>41509</v>
      </c>
      <c r="P1983" s="4" t="str" cm="1">
        <f t="array" ref="P1983:R1983">_xlfn.TEXTSPLIT(M1983,"/")</f>
        <v>8</v>
      </c>
      <c r="Q1983" s="4" t="str">
        <v>23</v>
      </c>
      <c r="R1983" s="4" t="str">
        <v>13</v>
      </c>
      <c r="S1983" s="5">
        <f t="shared" si="215"/>
        <v>41509</v>
      </c>
      <c r="T1983">
        <v>48</v>
      </c>
      <c r="U1983" s="14">
        <v>9</v>
      </c>
      <c r="V1983" s="14">
        <v>4</v>
      </c>
      <c r="W1983" s="14">
        <v>17</v>
      </c>
      <c r="X1983" s="14">
        <v>10</v>
      </c>
      <c r="Y1983" s="14">
        <v>2</v>
      </c>
      <c r="Z1983" s="14">
        <v>7</v>
      </c>
      <c r="AA1983" s="2">
        <v>4</v>
      </c>
      <c r="AB1983" s="2">
        <v>3</v>
      </c>
      <c r="AC1983" s="2">
        <v>3</v>
      </c>
      <c r="AD1983" s="2">
        <v>8</v>
      </c>
      <c r="AE1983" s="2">
        <v>0</v>
      </c>
      <c r="AF1983" s="2">
        <v>0</v>
      </c>
      <c r="AG1983" s="16">
        <v>0</v>
      </c>
      <c r="AH1983" s="49" t="s">
        <v>574</v>
      </c>
      <c r="AI1983" s="49" t="s">
        <v>574</v>
      </c>
      <c r="AJ1983" s="49" t="s">
        <v>574</v>
      </c>
      <c r="AK1983" s="49" t="s">
        <v>574</v>
      </c>
      <c r="AL1983" s="49" t="s">
        <v>574</v>
      </c>
      <c r="AM1983" s="2">
        <f t="shared" si="216"/>
        <v>0</v>
      </c>
      <c r="AN1983" s="1">
        <v>47</v>
      </c>
      <c r="AO1983" s="2">
        <v>85.605999999999995</v>
      </c>
    </row>
    <row r="1984" spans="1:41" x14ac:dyDescent="0.3">
      <c r="A1984">
        <v>1158</v>
      </c>
      <c r="B1984">
        <v>1967</v>
      </c>
      <c r="C1984" s="1">
        <f t="shared" si="210"/>
        <v>57</v>
      </c>
      <c r="D1984" t="s">
        <v>25</v>
      </c>
      <c r="E1984" t="s">
        <v>22</v>
      </c>
      <c r="F1984" s="4" t="s">
        <v>23</v>
      </c>
      <c r="G1984" t="s">
        <v>23</v>
      </c>
      <c r="H1984" s="20">
        <v>48877</v>
      </c>
      <c r="I1984" s="2">
        <f t="shared" si="211"/>
        <v>48.877000000000002</v>
      </c>
      <c r="J1984" s="2">
        <v>0</v>
      </c>
      <c r="K1984" s="2">
        <v>1</v>
      </c>
      <c r="L1984" s="16">
        <f t="shared" si="212"/>
        <v>1</v>
      </c>
      <c r="M1984" s="7">
        <v>41760</v>
      </c>
      <c r="N1984" s="4">
        <f t="shared" si="213"/>
        <v>1</v>
      </c>
      <c r="O1984" s="3">
        <f t="shared" si="214"/>
        <v>41760</v>
      </c>
      <c r="P1984" s="4" t="str" cm="1">
        <f t="array" ref="P1984">_xlfn.TEXTSPLIT(M1984,"/")</f>
        <v>41760</v>
      </c>
      <c r="Q1984" s="5"/>
      <c r="R1984" s="5"/>
      <c r="S1984" s="5" t="e">
        <f t="shared" si="215"/>
        <v>#NUM!</v>
      </c>
      <c r="T1984">
        <v>27</v>
      </c>
      <c r="U1984" s="14">
        <v>102</v>
      </c>
      <c r="V1984" s="14">
        <v>1</v>
      </c>
      <c r="W1984" s="14">
        <v>15</v>
      </c>
      <c r="X1984" s="14">
        <v>2</v>
      </c>
      <c r="Y1984" s="14">
        <v>0</v>
      </c>
      <c r="Z1984" s="14">
        <v>24</v>
      </c>
      <c r="AA1984" s="2">
        <v>1</v>
      </c>
      <c r="AB1984" s="2">
        <v>3</v>
      </c>
      <c r="AC1984" s="2">
        <v>4</v>
      </c>
      <c r="AD1984" s="2">
        <v>7</v>
      </c>
      <c r="AE1984" s="2">
        <v>0</v>
      </c>
      <c r="AF1984" s="2">
        <v>0</v>
      </c>
      <c r="AG1984" s="16">
        <v>0</v>
      </c>
      <c r="AH1984" s="49" t="s">
        <v>574</v>
      </c>
      <c r="AI1984" s="49" t="s">
        <v>574</v>
      </c>
      <c r="AJ1984" s="49" t="s">
        <v>574</v>
      </c>
      <c r="AK1984" s="49" t="s">
        <v>574</v>
      </c>
      <c r="AL1984" s="49" t="s">
        <v>574</v>
      </c>
      <c r="AM1984" s="2">
        <f t="shared" si="216"/>
        <v>0</v>
      </c>
      <c r="AN1984" s="1">
        <v>51</v>
      </c>
      <c r="AO1984" s="2">
        <v>83.442999999999998</v>
      </c>
    </row>
    <row r="1985" spans="1:41" x14ac:dyDescent="0.3">
      <c r="A1985">
        <v>1150</v>
      </c>
      <c r="B1985" s="12">
        <v>1900</v>
      </c>
      <c r="C1985" s="13">
        <f t="shared" si="210"/>
        <v>124</v>
      </c>
      <c r="D1985" t="s">
        <v>25</v>
      </c>
      <c r="E1985" t="s">
        <v>34</v>
      </c>
      <c r="F1985" s="4" t="s">
        <v>32</v>
      </c>
      <c r="G1985" t="s">
        <v>32</v>
      </c>
      <c r="H1985" s="20">
        <v>83532</v>
      </c>
      <c r="I1985" s="2">
        <f t="shared" si="211"/>
        <v>83.531999999999996</v>
      </c>
      <c r="J1985" s="2">
        <v>0</v>
      </c>
      <c r="K1985" s="2">
        <v>0</v>
      </c>
      <c r="L1985" s="16">
        <f t="shared" si="212"/>
        <v>0</v>
      </c>
      <c r="M1985" s="6" t="s">
        <v>313</v>
      </c>
      <c r="N1985" s="4">
        <f t="shared" si="213"/>
        <v>2</v>
      </c>
      <c r="O1985" s="3">
        <f t="shared" si="214"/>
        <v>41543</v>
      </c>
      <c r="P1985" s="4" t="str" cm="1">
        <f t="array" ref="P1985:R1985">_xlfn.TEXTSPLIT(M1985,"/")</f>
        <v>9</v>
      </c>
      <c r="Q1985" s="4" t="str">
        <v>26</v>
      </c>
      <c r="R1985" s="4" t="str">
        <v>13</v>
      </c>
      <c r="S1985" s="5">
        <f t="shared" si="215"/>
        <v>41543</v>
      </c>
      <c r="T1985">
        <v>36</v>
      </c>
      <c r="U1985" s="14">
        <v>755</v>
      </c>
      <c r="V1985" s="14">
        <v>144</v>
      </c>
      <c r="W1985" s="14">
        <v>562</v>
      </c>
      <c r="X1985" s="14">
        <v>104</v>
      </c>
      <c r="Y1985" s="14">
        <v>64</v>
      </c>
      <c r="Z1985" s="14">
        <v>224</v>
      </c>
      <c r="AA1985" s="2">
        <v>1</v>
      </c>
      <c r="AB1985" s="2">
        <v>4</v>
      </c>
      <c r="AC1985" s="2">
        <v>4</v>
      </c>
      <c r="AD1985" s="2">
        <v>1</v>
      </c>
      <c r="AE1985" s="2">
        <v>0</v>
      </c>
      <c r="AF1985" s="2">
        <v>0</v>
      </c>
      <c r="AG1985" s="16">
        <v>1</v>
      </c>
      <c r="AH1985" s="49" t="s">
        <v>574</v>
      </c>
      <c r="AI1985" s="49" t="s">
        <v>574</v>
      </c>
      <c r="AJ1985" s="49">
        <v>1</v>
      </c>
      <c r="AK1985" s="49" t="s">
        <v>574</v>
      </c>
      <c r="AL1985" s="49" t="s">
        <v>574</v>
      </c>
      <c r="AM1985" s="2">
        <f t="shared" si="216"/>
        <v>0</v>
      </c>
      <c r="AN1985" s="1">
        <v>62</v>
      </c>
      <c r="AO1985" s="2">
        <v>82.331999999999994</v>
      </c>
    </row>
    <row r="1986" spans="1:41" hidden="1" x14ac:dyDescent="0.3">
      <c r="A1986">
        <v>1146</v>
      </c>
      <c r="B1986">
        <v>1950</v>
      </c>
      <c r="C1986" s="1">
        <f t="shared" ref="C1986:C2049" si="217">2024-B1986</f>
        <v>74</v>
      </c>
      <c r="D1986" t="s">
        <v>33</v>
      </c>
      <c r="E1986" t="s">
        <v>42</v>
      </c>
      <c r="F1986" s="4" t="s">
        <v>32</v>
      </c>
      <c r="G1986" t="s">
        <v>32</v>
      </c>
      <c r="H1986" s="20">
        <v>49912</v>
      </c>
      <c r="I1986" s="2">
        <f t="shared" ref="I1986:I2049" si="218">H1986/1000</f>
        <v>49.911999999999999</v>
      </c>
      <c r="J1986" s="2">
        <v>0</v>
      </c>
      <c r="K1986" s="2">
        <v>1</v>
      </c>
      <c r="L1986" s="16">
        <f t="shared" ref="L1986:L2049" si="219">K1986+J1986</f>
        <v>1</v>
      </c>
      <c r="M1986" s="7">
        <v>41099</v>
      </c>
      <c r="N1986" s="4">
        <f t="shared" ref="N1986:N2049" si="220">TYPE(M1986)</f>
        <v>1</v>
      </c>
      <c r="O1986" s="3">
        <f t="shared" ref="O1986:O2049" si="221">IF(N1986=2,S1986,M1986)</f>
        <v>41099</v>
      </c>
      <c r="P1986" s="4" t="str" cm="1">
        <f t="array" ref="P1986">_xlfn.TEXTSPLIT(M1986,"/")</f>
        <v>41099</v>
      </c>
      <c r="Q1986" s="5"/>
      <c r="R1986" s="5"/>
      <c r="S1986" s="5" t="e">
        <f t="shared" ref="S1986:S2049" si="222">DATE(R1986+100,P1986,Q1986)</f>
        <v>#NUM!</v>
      </c>
      <c r="T1986">
        <v>5</v>
      </c>
      <c r="U1986" s="14">
        <v>520</v>
      </c>
      <c r="V1986" s="14">
        <v>8</v>
      </c>
      <c r="W1986" s="14">
        <v>223</v>
      </c>
      <c r="X1986" s="14">
        <v>32</v>
      </c>
      <c r="Y1986" s="14">
        <v>49</v>
      </c>
      <c r="Z1986" s="14">
        <v>42</v>
      </c>
      <c r="AA1986" s="2">
        <v>4</v>
      </c>
      <c r="AB1986" s="2">
        <v>10</v>
      </c>
      <c r="AC1986" s="2">
        <v>7</v>
      </c>
      <c r="AD1986" s="2">
        <v>8</v>
      </c>
      <c r="AE1986" s="2">
        <v>1</v>
      </c>
      <c r="AF1986" s="2">
        <v>0</v>
      </c>
      <c r="AG1986" s="16">
        <v>1</v>
      </c>
      <c r="AH1986" s="49">
        <v>1</v>
      </c>
      <c r="AI1986" s="49" t="s">
        <v>574</v>
      </c>
      <c r="AJ1986" s="49" t="s">
        <v>574</v>
      </c>
      <c r="AK1986" s="49" t="s">
        <v>574</v>
      </c>
      <c r="AL1986" s="49" t="s">
        <v>574</v>
      </c>
      <c r="AM1986" s="2">
        <f t="shared" ref="AM1986:AM2049" si="223">SUM(AH1986:AL1986)-AG1986</f>
        <v>0</v>
      </c>
      <c r="AN1986" s="1">
        <v>61</v>
      </c>
      <c r="AO1986" s="2">
        <v>82.122</v>
      </c>
    </row>
    <row r="1987" spans="1:41" hidden="1" x14ac:dyDescent="0.3">
      <c r="A1987">
        <v>1143</v>
      </c>
      <c r="B1987">
        <v>1973</v>
      </c>
      <c r="C1987" s="1">
        <f t="shared" si="217"/>
        <v>51</v>
      </c>
      <c r="D1987" t="s">
        <v>28</v>
      </c>
      <c r="E1987" t="s">
        <v>22</v>
      </c>
      <c r="F1987" s="4" t="s">
        <v>29</v>
      </c>
      <c r="G1987" t="s">
        <v>29</v>
      </c>
      <c r="H1987" s="20">
        <v>22063</v>
      </c>
      <c r="I1987" s="2">
        <f t="shared" si="218"/>
        <v>22.062999999999999</v>
      </c>
      <c r="J1987" s="2">
        <v>1</v>
      </c>
      <c r="K1987" s="2">
        <v>0</v>
      </c>
      <c r="L1987" s="16">
        <f t="shared" si="219"/>
        <v>1</v>
      </c>
      <c r="M1987" s="7">
        <v>41494</v>
      </c>
      <c r="N1987" s="4">
        <f t="shared" si="220"/>
        <v>1</v>
      </c>
      <c r="O1987" s="3">
        <f t="shared" si="221"/>
        <v>41494</v>
      </c>
      <c r="P1987" s="4" t="str" cm="1">
        <f t="array" ref="P1987">_xlfn.TEXTSPLIT(M1987,"/")</f>
        <v>41494</v>
      </c>
      <c r="Q1987" s="5"/>
      <c r="R1987" s="5"/>
      <c r="S1987" s="5" t="e">
        <f t="shared" si="222"/>
        <v>#NUM!</v>
      </c>
      <c r="T1987">
        <v>43</v>
      </c>
      <c r="U1987" s="14">
        <v>7</v>
      </c>
      <c r="V1987" s="14">
        <v>10</v>
      </c>
      <c r="W1987" s="14">
        <v>13</v>
      </c>
      <c r="X1987" s="14">
        <v>3</v>
      </c>
      <c r="Y1987" s="14">
        <v>11</v>
      </c>
      <c r="Z1987" s="14">
        <v>11</v>
      </c>
      <c r="AA1987" s="2">
        <v>2</v>
      </c>
      <c r="AB1987" s="2">
        <v>2</v>
      </c>
      <c r="AC1987" s="2">
        <v>3</v>
      </c>
      <c r="AD1987" s="2">
        <v>7</v>
      </c>
      <c r="AE1987" s="2">
        <v>0</v>
      </c>
      <c r="AF1987" s="2">
        <v>0</v>
      </c>
      <c r="AG1987" s="16">
        <v>0</v>
      </c>
      <c r="AH1987" s="49" t="s">
        <v>574</v>
      </c>
      <c r="AI1987" s="49" t="s">
        <v>574</v>
      </c>
      <c r="AJ1987" s="49" t="s">
        <v>574</v>
      </c>
      <c r="AK1987" s="49" t="s">
        <v>574</v>
      </c>
      <c r="AL1987" s="49" t="s">
        <v>574</v>
      </c>
      <c r="AM1987" s="2">
        <f t="shared" si="223"/>
        <v>0</v>
      </c>
      <c r="AN1987" s="1">
        <v>76</v>
      </c>
      <c r="AO1987" s="2">
        <v>81.573999999999998</v>
      </c>
    </row>
    <row r="1988" spans="1:41" x14ac:dyDescent="0.3">
      <c r="A1988">
        <v>1142</v>
      </c>
      <c r="B1988">
        <v>1954</v>
      </c>
      <c r="C1988" s="1">
        <f t="shared" si="217"/>
        <v>70</v>
      </c>
      <c r="D1988" t="s">
        <v>25</v>
      </c>
      <c r="E1988" t="s">
        <v>34</v>
      </c>
      <c r="F1988" s="4" t="s">
        <v>29</v>
      </c>
      <c r="G1988" t="s">
        <v>29</v>
      </c>
      <c r="H1988" s="20">
        <v>55707</v>
      </c>
      <c r="I1988" s="2">
        <f t="shared" si="218"/>
        <v>55.707000000000001</v>
      </c>
      <c r="J1988" s="2">
        <v>0</v>
      </c>
      <c r="K1988" s="2">
        <v>1</v>
      </c>
      <c r="L1988" s="16">
        <f t="shared" si="219"/>
        <v>1</v>
      </c>
      <c r="M1988" s="6" t="s">
        <v>436</v>
      </c>
      <c r="N1988" s="4">
        <f t="shared" si="220"/>
        <v>2</v>
      </c>
      <c r="O1988" s="3">
        <f t="shared" si="221"/>
        <v>41630</v>
      </c>
      <c r="P1988" s="4" t="str" cm="1">
        <f t="array" ref="P1988:R1988">_xlfn.TEXTSPLIT(M1988,"/")</f>
        <v>12</v>
      </c>
      <c r="Q1988" s="4" t="str">
        <v>22</v>
      </c>
      <c r="R1988" s="4" t="str">
        <v>13</v>
      </c>
      <c r="S1988" s="5">
        <f t="shared" si="222"/>
        <v>41630</v>
      </c>
      <c r="T1988">
        <v>91</v>
      </c>
      <c r="U1988" s="14">
        <v>208</v>
      </c>
      <c r="V1988" s="14">
        <v>7</v>
      </c>
      <c r="W1988" s="14">
        <v>82</v>
      </c>
      <c r="X1988" s="14">
        <v>30</v>
      </c>
      <c r="Y1988" s="14">
        <v>66</v>
      </c>
      <c r="Z1988" s="14">
        <v>35</v>
      </c>
      <c r="AA1988" s="2">
        <v>2</v>
      </c>
      <c r="AB1988" s="2">
        <v>3</v>
      </c>
      <c r="AC1988" s="2">
        <v>9</v>
      </c>
      <c r="AD1988" s="2">
        <v>3</v>
      </c>
      <c r="AE1988" s="2">
        <v>0</v>
      </c>
      <c r="AF1988" s="2">
        <v>0</v>
      </c>
      <c r="AG1988" s="16">
        <v>0</v>
      </c>
      <c r="AH1988" s="49" t="s">
        <v>574</v>
      </c>
      <c r="AI1988" s="49" t="s">
        <v>574</v>
      </c>
      <c r="AJ1988" s="49" t="s">
        <v>574</v>
      </c>
      <c r="AK1988" s="49" t="s">
        <v>574</v>
      </c>
      <c r="AL1988" s="49" t="s">
        <v>574</v>
      </c>
      <c r="AM1988" s="2">
        <f t="shared" si="223"/>
        <v>0</v>
      </c>
      <c r="AN1988" s="1">
        <v>49</v>
      </c>
      <c r="AO1988" s="2">
        <v>78.128</v>
      </c>
    </row>
    <row r="1989" spans="1:41" x14ac:dyDescent="0.3">
      <c r="A1989">
        <v>1139</v>
      </c>
      <c r="B1989">
        <v>1985</v>
      </c>
      <c r="C1989" s="1">
        <f t="shared" si="217"/>
        <v>39</v>
      </c>
      <c r="D1989" t="s">
        <v>25</v>
      </c>
      <c r="E1989" t="s">
        <v>34</v>
      </c>
      <c r="F1989" s="4" t="s">
        <v>29</v>
      </c>
      <c r="G1989" t="s">
        <v>29</v>
      </c>
      <c r="H1989" s="20">
        <v>73356</v>
      </c>
      <c r="I1989" s="2">
        <f t="shared" si="218"/>
        <v>73.355999999999995</v>
      </c>
      <c r="J1989" s="2">
        <v>0</v>
      </c>
      <c r="K1989" s="2">
        <v>0</v>
      </c>
      <c r="L1989" s="16">
        <f t="shared" si="219"/>
        <v>0</v>
      </c>
      <c r="M1989" s="7">
        <v>41792</v>
      </c>
      <c r="N1989" s="4">
        <f t="shared" si="220"/>
        <v>1</v>
      </c>
      <c r="O1989" s="3">
        <f t="shared" si="221"/>
        <v>41792</v>
      </c>
      <c r="P1989" s="4" t="str" cm="1">
        <f t="array" ref="P1989">_xlfn.TEXTSPLIT(M1989,"/")</f>
        <v>41792</v>
      </c>
      <c r="Q1989" s="5"/>
      <c r="R1989" s="5"/>
      <c r="S1989" s="5" t="e">
        <f t="shared" si="222"/>
        <v>#NUM!</v>
      </c>
      <c r="T1989">
        <v>56</v>
      </c>
      <c r="U1989" s="14">
        <v>1050</v>
      </c>
      <c r="V1989" s="14">
        <v>14</v>
      </c>
      <c r="W1989" s="14">
        <v>322</v>
      </c>
      <c r="X1989" s="14">
        <v>0</v>
      </c>
      <c r="Y1989" s="14">
        <v>14</v>
      </c>
      <c r="Z1989" s="14">
        <v>112</v>
      </c>
      <c r="AA1989" s="2">
        <v>1</v>
      </c>
      <c r="AB1989" s="2">
        <v>5</v>
      </c>
      <c r="AC1989" s="2">
        <v>5</v>
      </c>
      <c r="AD1989" s="2">
        <v>2</v>
      </c>
      <c r="AE1989" s="2">
        <v>1</v>
      </c>
      <c r="AF1989" s="2">
        <v>0</v>
      </c>
      <c r="AG1989" s="16">
        <v>3</v>
      </c>
      <c r="AH1989" s="49">
        <v>1</v>
      </c>
      <c r="AI1989" s="49" t="s">
        <v>574</v>
      </c>
      <c r="AJ1989" s="49">
        <v>1</v>
      </c>
      <c r="AK1989" s="49">
        <v>1</v>
      </c>
      <c r="AL1989" s="49" t="s">
        <v>574</v>
      </c>
      <c r="AM1989" s="2">
        <f t="shared" si="223"/>
        <v>0</v>
      </c>
      <c r="AN1989" s="1">
        <v>48</v>
      </c>
      <c r="AO1989" s="2">
        <v>70.3</v>
      </c>
    </row>
    <row r="1990" spans="1:41" x14ac:dyDescent="0.3">
      <c r="A1990">
        <v>1137</v>
      </c>
      <c r="B1990">
        <v>1965</v>
      </c>
      <c r="C1990" s="1">
        <f t="shared" si="217"/>
        <v>59</v>
      </c>
      <c r="D1990" t="s">
        <v>25</v>
      </c>
      <c r="E1990" t="s">
        <v>22</v>
      </c>
      <c r="F1990" s="4" t="s">
        <v>26</v>
      </c>
      <c r="G1990" t="s">
        <v>26</v>
      </c>
      <c r="H1990" s="20">
        <v>81246</v>
      </c>
      <c r="I1990" s="2">
        <f t="shared" si="218"/>
        <v>81.245999999999995</v>
      </c>
      <c r="J1990" s="2">
        <v>0</v>
      </c>
      <c r="K1990" s="2">
        <v>0</v>
      </c>
      <c r="L1990" s="16">
        <f t="shared" si="219"/>
        <v>0</v>
      </c>
      <c r="M1990" s="6" t="s">
        <v>250</v>
      </c>
      <c r="N1990" s="4">
        <f t="shared" si="220"/>
        <v>2</v>
      </c>
      <c r="O1990" s="3">
        <f t="shared" si="221"/>
        <v>41637</v>
      </c>
      <c r="P1990" s="4" t="str" cm="1">
        <f t="array" ref="P1990:R1990">_xlfn.TEXTSPLIT(M1990,"/")</f>
        <v>12</v>
      </c>
      <c r="Q1990" s="4" t="str">
        <v>29</v>
      </c>
      <c r="R1990" s="4" t="str">
        <v>13</v>
      </c>
      <c r="S1990" s="5">
        <f t="shared" si="222"/>
        <v>41637</v>
      </c>
      <c r="T1990">
        <v>87</v>
      </c>
      <c r="U1990" s="14">
        <v>398</v>
      </c>
      <c r="V1990" s="14">
        <v>190</v>
      </c>
      <c r="W1990" s="14">
        <v>537</v>
      </c>
      <c r="X1990" s="14">
        <v>61</v>
      </c>
      <c r="Y1990" s="14">
        <v>156</v>
      </c>
      <c r="Z1990" s="14">
        <v>37</v>
      </c>
      <c r="AA1990" s="2">
        <v>1</v>
      </c>
      <c r="AB1990" s="2">
        <v>4</v>
      </c>
      <c r="AC1990" s="2">
        <v>7</v>
      </c>
      <c r="AD1990" s="2">
        <v>1</v>
      </c>
      <c r="AE1990" s="2">
        <v>0</v>
      </c>
      <c r="AF1990" s="2">
        <v>0</v>
      </c>
      <c r="AG1990" s="16">
        <v>2</v>
      </c>
      <c r="AH1990" s="49">
        <v>1</v>
      </c>
      <c r="AI1990" s="49" t="s">
        <v>574</v>
      </c>
      <c r="AJ1990" s="49" t="s">
        <v>574</v>
      </c>
      <c r="AK1990" s="49">
        <v>1</v>
      </c>
      <c r="AL1990" s="49" t="s">
        <v>574</v>
      </c>
      <c r="AM1990" s="2">
        <f t="shared" si="223"/>
        <v>0</v>
      </c>
      <c r="AN1990" s="1">
        <v>58</v>
      </c>
      <c r="AO1990" s="2">
        <v>62.744999999999997</v>
      </c>
    </row>
    <row r="1991" spans="1:41" hidden="1" x14ac:dyDescent="0.3">
      <c r="A1991">
        <v>1135</v>
      </c>
      <c r="B1991">
        <v>1961</v>
      </c>
      <c r="C1991" s="1">
        <f t="shared" si="217"/>
        <v>63</v>
      </c>
      <c r="D1991" t="s">
        <v>28</v>
      </c>
      <c r="E1991" t="s">
        <v>42</v>
      </c>
      <c r="F1991" s="4" t="s">
        <v>32</v>
      </c>
      <c r="G1991" t="s">
        <v>32</v>
      </c>
      <c r="H1991" s="20">
        <v>17144</v>
      </c>
      <c r="I1991" s="2">
        <f t="shared" si="218"/>
        <v>17.143999999999998</v>
      </c>
      <c r="J1991" s="2">
        <v>1</v>
      </c>
      <c r="K1991" s="2">
        <v>1</v>
      </c>
      <c r="L1991" s="16">
        <f t="shared" si="219"/>
        <v>2</v>
      </c>
      <c r="M1991" s="6" t="s">
        <v>218</v>
      </c>
      <c r="N1991" s="4">
        <f t="shared" si="220"/>
        <v>2</v>
      </c>
      <c r="O1991" s="3">
        <f t="shared" si="221"/>
        <v>41685</v>
      </c>
      <c r="P1991" s="4" t="str" cm="1">
        <f t="array" ref="P1991:R1991">_xlfn.TEXTSPLIT(M1991,"/")</f>
        <v>2</v>
      </c>
      <c r="Q1991" s="4" t="str">
        <v>15</v>
      </c>
      <c r="R1991" s="4" t="str">
        <v>14</v>
      </c>
      <c r="S1991" s="5">
        <f t="shared" si="222"/>
        <v>41685</v>
      </c>
      <c r="T1991">
        <v>96</v>
      </c>
      <c r="U1991" s="14">
        <v>18</v>
      </c>
      <c r="V1991" s="14">
        <v>2</v>
      </c>
      <c r="W1991" s="14">
        <v>19</v>
      </c>
      <c r="X1991" s="14">
        <v>0</v>
      </c>
      <c r="Y1991" s="14">
        <v>2</v>
      </c>
      <c r="Z1991" s="14">
        <v>6</v>
      </c>
      <c r="AA1991" s="2">
        <v>5</v>
      </c>
      <c r="AB1991" s="2">
        <v>3</v>
      </c>
      <c r="AC1991" s="2">
        <v>4</v>
      </c>
      <c r="AD1991" s="2">
        <v>7</v>
      </c>
      <c r="AE1991" s="2">
        <v>0</v>
      </c>
      <c r="AF1991" s="2">
        <v>0</v>
      </c>
      <c r="AG1991" s="16">
        <v>0</v>
      </c>
      <c r="AH1991" s="49" t="s">
        <v>574</v>
      </c>
      <c r="AI1991" s="49" t="s">
        <v>574</v>
      </c>
      <c r="AJ1991" s="49" t="s">
        <v>574</v>
      </c>
      <c r="AK1991" s="49" t="s">
        <v>574</v>
      </c>
      <c r="AL1991" s="49" t="s">
        <v>574</v>
      </c>
      <c r="AM1991" s="2">
        <f t="shared" si="223"/>
        <v>0</v>
      </c>
      <c r="AN1991" s="1">
        <v>63</v>
      </c>
      <c r="AO1991" s="2">
        <v>50.523000000000003</v>
      </c>
    </row>
    <row r="1992" spans="1:41" hidden="1" x14ac:dyDescent="0.3">
      <c r="A1992">
        <v>1131</v>
      </c>
      <c r="B1992">
        <v>1968</v>
      </c>
      <c r="C1992" s="1">
        <f t="shared" si="217"/>
        <v>56</v>
      </c>
      <c r="D1992" t="s">
        <v>47</v>
      </c>
      <c r="E1992" t="s">
        <v>34</v>
      </c>
      <c r="F1992" s="4" t="s">
        <v>26</v>
      </c>
      <c r="G1992" t="s">
        <v>26</v>
      </c>
      <c r="H1992" s="20">
        <v>52569</v>
      </c>
      <c r="I1992" s="2">
        <f t="shared" si="218"/>
        <v>52.569000000000003</v>
      </c>
      <c r="J1992" s="2">
        <v>0</v>
      </c>
      <c r="K1992" s="2">
        <v>1</v>
      </c>
      <c r="L1992" s="16">
        <f t="shared" si="219"/>
        <v>1</v>
      </c>
      <c r="M1992" s="7">
        <v>41763</v>
      </c>
      <c r="N1992" s="4">
        <f t="shared" si="220"/>
        <v>1</v>
      </c>
      <c r="O1992" s="3">
        <f t="shared" si="221"/>
        <v>41763</v>
      </c>
      <c r="P1992" s="4" t="str" cm="1">
        <f t="array" ref="P1992">_xlfn.TEXTSPLIT(M1992,"/")</f>
        <v>41763</v>
      </c>
      <c r="Q1992" s="5"/>
      <c r="R1992" s="5"/>
      <c r="S1992" s="5" t="e">
        <f t="shared" si="222"/>
        <v>#NUM!</v>
      </c>
      <c r="T1992">
        <v>54</v>
      </c>
      <c r="U1992" s="14">
        <v>85</v>
      </c>
      <c r="V1992" s="14">
        <v>0</v>
      </c>
      <c r="W1992" s="14">
        <v>3</v>
      </c>
      <c r="X1992" s="14">
        <v>0</v>
      </c>
      <c r="Y1992" s="14">
        <v>0</v>
      </c>
      <c r="Z1992" s="14">
        <v>7</v>
      </c>
      <c r="AA1992" s="2">
        <v>1</v>
      </c>
      <c r="AB1992" s="2">
        <v>2</v>
      </c>
      <c r="AC1992" s="2">
        <v>4</v>
      </c>
      <c r="AD1992" s="2">
        <v>3</v>
      </c>
      <c r="AE1992" s="2">
        <v>0</v>
      </c>
      <c r="AF1992" s="2">
        <v>0</v>
      </c>
      <c r="AG1992" s="16">
        <v>0</v>
      </c>
      <c r="AH1992" s="49" t="s">
        <v>574</v>
      </c>
      <c r="AI1992" s="49" t="s">
        <v>574</v>
      </c>
      <c r="AJ1992" s="49" t="s">
        <v>574</v>
      </c>
      <c r="AK1992" s="49" t="s">
        <v>574</v>
      </c>
      <c r="AL1992" s="49" t="s">
        <v>574</v>
      </c>
      <c r="AM1992" s="2">
        <f t="shared" si="223"/>
        <v>0</v>
      </c>
      <c r="AN1992" s="1">
        <v>58</v>
      </c>
      <c r="AO1992" s="2">
        <v>47.009</v>
      </c>
    </row>
    <row r="1993" spans="1:41" x14ac:dyDescent="0.3">
      <c r="A1993">
        <v>1127</v>
      </c>
      <c r="B1993">
        <v>1974</v>
      </c>
      <c r="C1993" s="1">
        <f t="shared" si="217"/>
        <v>50</v>
      </c>
      <c r="D1993" t="s">
        <v>25</v>
      </c>
      <c r="E1993" t="s">
        <v>34</v>
      </c>
      <c r="F1993" s="4" t="s">
        <v>29</v>
      </c>
      <c r="G1993" t="s">
        <v>29</v>
      </c>
      <c r="H1993" s="20">
        <v>85844</v>
      </c>
      <c r="I1993" s="2">
        <f t="shared" si="218"/>
        <v>85.843999999999994</v>
      </c>
      <c r="J1993" s="2">
        <v>0</v>
      </c>
      <c r="K1993" s="2">
        <v>0</v>
      </c>
      <c r="L1993" s="16">
        <f t="shared" si="219"/>
        <v>0</v>
      </c>
      <c r="M1993" s="6" t="s">
        <v>217</v>
      </c>
      <c r="N1993" s="4">
        <f t="shared" si="220"/>
        <v>2</v>
      </c>
      <c r="O1993" s="3">
        <f t="shared" si="221"/>
        <v>41788</v>
      </c>
      <c r="P1993" s="4" t="str" cm="1">
        <f t="array" ref="P1993:R1993">_xlfn.TEXTSPLIT(M1993,"/")</f>
        <v>5</v>
      </c>
      <c r="Q1993" s="4" t="str">
        <v>29</v>
      </c>
      <c r="R1993" s="4" t="str">
        <v>14</v>
      </c>
      <c r="S1993" s="5">
        <f t="shared" si="222"/>
        <v>41788</v>
      </c>
      <c r="T1993">
        <v>62</v>
      </c>
      <c r="U1993" s="14">
        <v>938</v>
      </c>
      <c r="V1993" s="14">
        <v>19</v>
      </c>
      <c r="W1993" s="14">
        <v>843</v>
      </c>
      <c r="X1993" s="14">
        <v>25</v>
      </c>
      <c r="Y1993" s="14">
        <v>95</v>
      </c>
      <c r="Z1993" s="14">
        <v>38</v>
      </c>
      <c r="AA1993" s="2">
        <v>1</v>
      </c>
      <c r="AB1993" s="2">
        <v>6</v>
      </c>
      <c r="AC1993" s="2">
        <v>7</v>
      </c>
      <c r="AD1993" s="2">
        <v>2</v>
      </c>
      <c r="AE1993" s="2">
        <v>0</v>
      </c>
      <c r="AF1993" s="2">
        <v>0</v>
      </c>
      <c r="AG1993" s="16">
        <v>1</v>
      </c>
      <c r="AH1993" s="49" t="s">
        <v>574</v>
      </c>
      <c r="AI1993" s="49" t="s">
        <v>574</v>
      </c>
      <c r="AJ1993" s="49">
        <v>1</v>
      </c>
      <c r="AK1993" s="49" t="s">
        <v>574</v>
      </c>
      <c r="AL1993" s="49" t="s">
        <v>574</v>
      </c>
      <c r="AM1993" s="2">
        <f t="shared" si="223"/>
        <v>0</v>
      </c>
      <c r="AN1993" s="1">
        <v>45</v>
      </c>
      <c r="AO1993" s="2">
        <v>46.377000000000002</v>
      </c>
    </row>
    <row r="1994" spans="1:41" x14ac:dyDescent="0.3">
      <c r="A1994">
        <v>1118</v>
      </c>
      <c r="B1994">
        <v>1957</v>
      </c>
      <c r="C1994" s="1">
        <f t="shared" si="217"/>
        <v>67</v>
      </c>
      <c r="D1994" t="s">
        <v>25</v>
      </c>
      <c r="E1994" t="s">
        <v>42</v>
      </c>
      <c r="F1994" s="4" t="s">
        <v>29</v>
      </c>
      <c r="G1994" t="s">
        <v>29</v>
      </c>
      <c r="H1994" s="20">
        <v>50965</v>
      </c>
      <c r="I1994" s="2">
        <f t="shared" si="218"/>
        <v>50.965000000000003</v>
      </c>
      <c r="J1994" s="2">
        <v>0</v>
      </c>
      <c r="K1994" s="2">
        <v>1</v>
      </c>
      <c r="L1994" s="16">
        <f t="shared" si="219"/>
        <v>1</v>
      </c>
      <c r="M1994" s="6" t="s">
        <v>103</v>
      </c>
      <c r="N1994" s="4">
        <f t="shared" si="220"/>
        <v>2</v>
      </c>
      <c r="O1994" s="3">
        <f t="shared" si="221"/>
        <v>41325</v>
      </c>
      <c r="P1994" s="4" t="str" cm="1">
        <f t="array" ref="P1994:R1994">_xlfn.TEXTSPLIT(M1994,"/")</f>
        <v>2</v>
      </c>
      <c r="Q1994" s="4" t="str">
        <v>20</v>
      </c>
      <c r="R1994" s="4" t="str">
        <v>13</v>
      </c>
      <c r="S1994" s="5">
        <f t="shared" si="222"/>
        <v>41325</v>
      </c>
      <c r="T1994">
        <v>87</v>
      </c>
      <c r="U1994" s="14">
        <v>544</v>
      </c>
      <c r="V1994" s="14">
        <v>13</v>
      </c>
      <c r="W1994" s="14">
        <v>85</v>
      </c>
      <c r="X1994" s="14">
        <v>8</v>
      </c>
      <c r="Y1994" s="14">
        <v>6</v>
      </c>
      <c r="Z1994" s="14">
        <v>29</v>
      </c>
      <c r="AA1994" s="2">
        <v>3</v>
      </c>
      <c r="AB1994" s="2">
        <v>10</v>
      </c>
      <c r="AC1994" s="2">
        <v>5</v>
      </c>
      <c r="AD1994" s="2">
        <v>8</v>
      </c>
      <c r="AE1994" s="2">
        <v>0</v>
      </c>
      <c r="AF1994" s="2">
        <v>0</v>
      </c>
      <c r="AG1994" s="16">
        <v>1</v>
      </c>
      <c r="AH1994" s="49">
        <v>1</v>
      </c>
      <c r="AI1994" s="49" t="s">
        <v>574</v>
      </c>
      <c r="AJ1994" s="49" t="s">
        <v>574</v>
      </c>
      <c r="AK1994" s="49" t="s">
        <v>574</v>
      </c>
      <c r="AL1994" s="49" t="s">
        <v>574</v>
      </c>
      <c r="AM1994" s="2">
        <f t="shared" si="223"/>
        <v>0</v>
      </c>
      <c r="AN1994" s="1">
        <v>52</v>
      </c>
      <c r="AO1994" s="2">
        <v>39.790999999999997</v>
      </c>
    </row>
    <row r="1995" spans="1:41" x14ac:dyDescent="0.3">
      <c r="A1995">
        <v>1109</v>
      </c>
      <c r="B1995">
        <v>1983</v>
      </c>
      <c r="C1995" s="1">
        <f t="shared" si="217"/>
        <v>41</v>
      </c>
      <c r="D1995" t="s">
        <v>25</v>
      </c>
      <c r="E1995" t="s">
        <v>42</v>
      </c>
      <c r="F1995" s="4" t="s">
        <v>32</v>
      </c>
      <c r="G1995" t="s">
        <v>32</v>
      </c>
      <c r="H1995" s="20">
        <v>27590</v>
      </c>
      <c r="I1995" s="2">
        <f t="shared" si="218"/>
        <v>27.59</v>
      </c>
      <c r="J1995" s="2">
        <v>1</v>
      </c>
      <c r="K1995" s="2">
        <v>0</v>
      </c>
      <c r="L1995" s="16">
        <f t="shared" si="219"/>
        <v>1</v>
      </c>
      <c r="M1995" s="6" t="s">
        <v>204</v>
      </c>
      <c r="N1995" s="4">
        <f t="shared" si="220"/>
        <v>2</v>
      </c>
      <c r="O1995" s="3">
        <f t="shared" si="221"/>
        <v>41387</v>
      </c>
      <c r="P1995" s="4" t="str" cm="1">
        <f t="array" ref="P1995:R1995">_xlfn.TEXTSPLIT(M1995,"/")</f>
        <v>4</v>
      </c>
      <c r="Q1995" s="4" t="str">
        <v>23</v>
      </c>
      <c r="R1995" s="4" t="str">
        <v>13</v>
      </c>
      <c r="S1995" s="5">
        <f t="shared" si="222"/>
        <v>41387</v>
      </c>
      <c r="T1995">
        <v>38</v>
      </c>
      <c r="U1995" s="14">
        <v>6</v>
      </c>
      <c r="V1995" s="14">
        <v>0</v>
      </c>
      <c r="W1995" s="14">
        <v>5</v>
      </c>
      <c r="X1995" s="14">
        <v>0</v>
      </c>
      <c r="Y1995" s="14">
        <v>0</v>
      </c>
      <c r="Z1995" s="14">
        <v>1</v>
      </c>
      <c r="AA1995" s="2">
        <v>1</v>
      </c>
      <c r="AB1995" s="2">
        <v>1</v>
      </c>
      <c r="AC1995" s="2">
        <v>2</v>
      </c>
      <c r="AD1995" s="2">
        <v>7</v>
      </c>
      <c r="AE1995" s="2">
        <v>0</v>
      </c>
      <c r="AF1995" s="2">
        <v>0</v>
      </c>
      <c r="AG1995" s="16">
        <v>0</v>
      </c>
      <c r="AH1995" s="49" t="s">
        <v>574</v>
      </c>
      <c r="AI1995" s="49" t="s">
        <v>574</v>
      </c>
      <c r="AJ1995" s="49" t="s">
        <v>574</v>
      </c>
      <c r="AK1995" s="49" t="s">
        <v>574</v>
      </c>
      <c r="AL1995" s="49" t="s">
        <v>574</v>
      </c>
      <c r="AM1995" s="2">
        <f t="shared" si="223"/>
        <v>0</v>
      </c>
      <c r="AN1995" s="1">
        <v>56</v>
      </c>
      <c r="AO1995" s="2">
        <v>37.054000000000002</v>
      </c>
    </row>
    <row r="1996" spans="1:41" hidden="1" x14ac:dyDescent="0.3">
      <c r="A1996">
        <v>1103</v>
      </c>
      <c r="B1996">
        <v>1977</v>
      </c>
      <c r="C1996" s="1">
        <f t="shared" si="217"/>
        <v>47</v>
      </c>
      <c r="D1996" t="s">
        <v>33</v>
      </c>
      <c r="E1996" t="s">
        <v>42</v>
      </c>
      <c r="F1996" s="4" t="s">
        <v>29</v>
      </c>
      <c r="G1996" t="s">
        <v>29</v>
      </c>
      <c r="H1996" s="20">
        <v>81929</v>
      </c>
      <c r="I1996" s="2">
        <f t="shared" si="218"/>
        <v>81.929000000000002</v>
      </c>
      <c r="J1996" s="2">
        <v>1</v>
      </c>
      <c r="K1996" s="2">
        <v>0</v>
      </c>
      <c r="L1996" s="16">
        <f t="shared" si="219"/>
        <v>1</v>
      </c>
      <c r="M1996" s="6" t="s">
        <v>273</v>
      </c>
      <c r="N1996" s="4">
        <f t="shared" si="220"/>
        <v>2</v>
      </c>
      <c r="O1996" s="3">
        <f t="shared" si="221"/>
        <v>41181</v>
      </c>
      <c r="P1996" s="4" t="str" cm="1">
        <f t="array" ref="P1996:R1996">_xlfn.TEXTSPLIT(M1996,"/")</f>
        <v>9</v>
      </c>
      <c r="Q1996" s="4" t="str">
        <v>29</v>
      </c>
      <c r="R1996" s="4" t="str">
        <v>12</v>
      </c>
      <c r="S1996" s="5">
        <f t="shared" si="222"/>
        <v>41181</v>
      </c>
      <c r="T1996">
        <v>60</v>
      </c>
      <c r="U1996" s="14">
        <v>1486</v>
      </c>
      <c r="V1996" s="14">
        <v>55</v>
      </c>
      <c r="W1996" s="14">
        <v>278</v>
      </c>
      <c r="X1996" s="14">
        <v>49</v>
      </c>
      <c r="Y1996" s="14">
        <v>0</v>
      </c>
      <c r="Z1996" s="14">
        <v>185</v>
      </c>
      <c r="AA1996" s="2">
        <v>2</v>
      </c>
      <c r="AB1996" s="2">
        <v>4</v>
      </c>
      <c r="AC1996" s="2">
        <v>10</v>
      </c>
      <c r="AD1996" s="2">
        <v>6</v>
      </c>
      <c r="AE1996" s="2">
        <v>1</v>
      </c>
      <c r="AF1996" s="2">
        <v>0</v>
      </c>
      <c r="AG1996" s="16">
        <v>2</v>
      </c>
      <c r="AH1996" s="49">
        <v>1</v>
      </c>
      <c r="AI1996" s="49" t="s">
        <v>574</v>
      </c>
      <c r="AJ1996" s="49">
        <v>1</v>
      </c>
      <c r="AK1996" s="49" t="s">
        <v>574</v>
      </c>
      <c r="AL1996" s="49" t="s">
        <v>574</v>
      </c>
      <c r="AM1996" s="2">
        <f t="shared" si="223"/>
        <v>0</v>
      </c>
      <c r="AN1996" s="1">
        <v>55</v>
      </c>
      <c r="AO1996" s="2">
        <v>34.915999999999997</v>
      </c>
    </row>
    <row r="1997" spans="1:41" hidden="1" x14ac:dyDescent="0.3">
      <c r="A1997">
        <v>1100</v>
      </c>
      <c r="B1997">
        <v>1961</v>
      </c>
      <c r="C1997" s="1">
        <f t="shared" si="217"/>
        <v>63</v>
      </c>
      <c r="D1997" t="s">
        <v>28</v>
      </c>
      <c r="E1997" t="s">
        <v>42</v>
      </c>
      <c r="F1997" s="4" t="s">
        <v>32</v>
      </c>
      <c r="G1997" t="s">
        <v>32</v>
      </c>
      <c r="H1997" s="20">
        <v>41275</v>
      </c>
      <c r="I1997" s="2">
        <f t="shared" si="218"/>
        <v>41.274999999999999</v>
      </c>
      <c r="J1997" s="2">
        <v>1</v>
      </c>
      <c r="K1997" s="2">
        <v>2</v>
      </c>
      <c r="L1997" s="16">
        <f t="shared" si="219"/>
        <v>3</v>
      </c>
      <c r="M1997" s="6" t="s">
        <v>274</v>
      </c>
      <c r="N1997" s="4">
        <f t="shared" si="220"/>
        <v>2</v>
      </c>
      <c r="O1997" s="3">
        <f t="shared" si="221"/>
        <v>41722</v>
      </c>
      <c r="P1997" s="4" t="str" cm="1">
        <f t="array" ref="P1997:R1997">_xlfn.TEXTSPLIT(M1997,"/")</f>
        <v>3</v>
      </c>
      <c r="Q1997" s="4" t="str">
        <v>24</v>
      </c>
      <c r="R1997" s="4" t="str">
        <v>14</v>
      </c>
      <c r="S1997" s="5">
        <f t="shared" si="222"/>
        <v>41722</v>
      </c>
      <c r="T1997">
        <v>33</v>
      </c>
      <c r="U1997" s="14">
        <v>24</v>
      </c>
      <c r="V1997" s="14">
        <v>4</v>
      </c>
      <c r="W1997" s="14">
        <v>22</v>
      </c>
      <c r="X1997" s="14">
        <v>0</v>
      </c>
      <c r="Y1997" s="14">
        <v>2</v>
      </c>
      <c r="Z1997" s="14">
        <v>9</v>
      </c>
      <c r="AA1997" s="2">
        <v>4</v>
      </c>
      <c r="AB1997" s="2">
        <v>3</v>
      </c>
      <c r="AC1997" s="2">
        <v>3</v>
      </c>
      <c r="AD1997" s="2">
        <v>5</v>
      </c>
      <c r="AE1997" s="2">
        <v>0</v>
      </c>
      <c r="AF1997" s="2">
        <v>0</v>
      </c>
      <c r="AG1997" s="16">
        <v>0</v>
      </c>
      <c r="AH1997" s="49" t="s">
        <v>574</v>
      </c>
      <c r="AI1997" s="49" t="s">
        <v>574</v>
      </c>
      <c r="AJ1997" s="49" t="s">
        <v>574</v>
      </c>
      <c r="AK1997" s="49" t="s">
        <v>574</v>
      </c>
      <c r="AL1997" s="49" t="s">
        <v>574</v>
      </c>
      <c r="AM1997" s="2">
        <f t="shared" si="223"/>
        <v>0</v>
      </c>
      <c r="AN1997" s="1">
        <v>52</v>
      </c>
      <c r="AO1997" s="2">
        <v>32.011000000000003</v>
      </c>
    </row>
    <row r="1998" spans="1:41" hidden="1" x14ac:dyDescent="0.3">
      <c r="A1998">
        <v>1092</v>
      </c>
      <c r="B1998">
        <v>1981</v>
      </c>
      <c r="C1998" s="1">
        <f t="shared" si="217"/>
        <v>43</v>
      </c>
      <c r="D1998" t="s">
        <v>40</v>
      </c>
      <c r="E1998" t="s">
        <v>22</v>
      </c>
      <c r="F1998" s="4" t="s">
        <v>29</v>
      </c>
      <c r="G1998" t="s">
        <v>29</v>
      </c>
      <c r="H1998" s="20">
        <v>61014</v>
      </c>
      <c r="I1998" s="2">
        <f t="shared" si="218"/>
        <v>61.014000000000003</v>
      </c>
      <c r="J1998" s="2">
        <v>0</v>
      </c>
      <c r="K1998" s="2">
        <v>1</v>
      </c>
      <c r="L1998" s="16">
        <f t="shared" si="219"/>
        <v>1</v>
      </c>
      <c r="M1998" s="7">
        <v>41221</v>
      </c>
      <c r="N1998" s="4">
        <f t="shared" si="220"/>
        <v>1</v>
      </c>
      <c r="O1998" s="3">
        <f t="shared" si="221"/>
        <v>41221</v>
      </c>
      <c r="P1998" s="4" t="str" cm="1">
        <f t="array" ref="P1998">_xlfn.TEXTSPLIT(M1998,"/")</f>
        <v>41221</v>
      </c>
      <c r="Q1998" s="5"/>
      <c r="R1998" s="5"/>
      <c r="S1998" s="5" t="e">
        <f t="shared" si="222"/>
        <v>#NUM!</v>
      </c>
      <c r="T1998">
        <v>17</v>
      </c>
      <c r="U1998" s="14">
        <v>269</v>
      </c>
      <c r="V1998" s="14">
        <v>129</v>
      </c>
      <c r="W1998" s="14">
        <v>495</v>
      </c>
      <c r="X1998" s="14">
        <v>182</v>
      </c>
      <c r="Y1998" s="14">
        <v>43</v>
      </c>
      <c r="Z1998" s="14">
        <v>29</v>
      </c>
      <c r="AA1998" s="2">
        <v>4</v>
      </c>
      <c r="AB1998" s="2">
        <v>9</v>
      </c>
      <c r="AC1998" s="2">
        <v>4</v>
      </c>
      <c r="AD1998" s="2">
        <v>7</v>
      </c>
      <c r="AE1998" s="2">
        <v>0</v>
      </c>
      <c r="AF1998" s="2">
        <v>0</v>
      </c>
      <c r="AG1998" s="16">
        <v>0</v>
      </c>
      <c r="AH1998" s="49" t="s">
        <v>574</v>
      </c>
      <c r="AI1998" s="49" t="s">
        <v>574</v>
      </c>
      <c r="AJ1998" s="49" t="s">
        <v>574</v>
      </c>
      <c r="AK1998" s="49" t="s">
        <v>574</v>
      </c>
      <c r="AL1998" s="49" t="s">
        <v>574</v>
      </c>
      <c r="AM1998" s="2">
        <f t="shared" si="223"/>
        <v>0</v>
      </c>
      <c r="AN1998" s="1">
        <v>47</v>
      </c>
      <c r="AO1998" s="2">
        <v>30.771999999999998</v>
      </c>
    </row>
    <row r="1999" spans="1:41" x14ac:dyDescent="0.3">
      <c r="A1999">
        <v>1087</v>
      </c>
      <c r="B1999">
        <v>1976</v>
      </c>
      <c r="C1999" s="1">
        <f t="shared" si="217"/>
        <v>48</v>
      </c>
      <c r="D1999" t="s">
        <v>25</v>
      </c>
      <c r="E1999" t="s">
        <v>42</v>
      </c>
      <c r="F1999" s="4" t="s">
        <v>32</v>
      </c>
      <c r="G1999" t="s">
        <v>32</v>
      </c>
      <c r="H1999" s="20">
        <v>22669</v>
      </c>
      <c r="I1999" s="2">
        <f t="shared" si="218"/>
        <v>22.669</v>
      </c>
      <c r="J1999" s="2">
        <v>1</v>
      </c>
      <c r="K1999" s="2">
        <v>0</v>
      </c>
      <c r="L1999" s="16">
        <f t="shared" si="219"/>
        <v>1</v>
      </c>
      <c r="M1999" s="6" t="s">
        <v>286</v>
      </c>
      <c r="N1999" s="4">
        <f t="shared" si="220"/>
        <v>2</v>
      </c>
      <c r="O1999" s="3">
        <f t="shared" si="221"/>
        <v>41416</v>
      </c>
      <c r="P1999" s="4" t="str" cm="1">
        <f t="array" ref="P1999:R1999">_xlfn.TEXTSPLIT(M1999,"/")</f>
        <v>5</v>
      </c>
      <c r="Q1999" s="4" t="str">
        <v>22</v>
      </c>
      <c r="R1999" s="4" t="str">
        <v>13</v>
      </c>
      <c r="S1999" s="5">
        <f t="shared" si="222"/>
        <v>41416</v>
      </c>
      <c r="T1999">
        <v>30</v>
      </c>
      <c r="U1999" s="14">
        <v>16</v>
      </c>
      <c r="V1999" s="14">
        <v>14</v>
      </c>
      <c r="W1999" s="14">
        <v>36</v>
      </c>
      <c r="X1999" s="14">
        <v>37</v>
      </c>
      <c r="Y1999" s="14">
        <v>22</v>
      </c>
      <c r="Z1999" s="14">
        <v>48</v>
      </c>
      <c r="AA1999" s="2">
        <v>3</v>
      </c>
      <c r="AB1999" s="2">
        <v>4</v>
      </c>
      <c r="AC1999" s="2">
        <v>2</v>
      </c>
      <c r="AD1999" s="2">
        <v>9</v>
      </c>
      <c r="AE1999" s="2">
        <v>1</v>
      </c>
      <c r="AF1999" s="2">
        <v>0</v>
      </c>
      <c r="AG1999" s="16">
        <v>0</v>
      </c>
      <c r="AH1999" s="49" t="s">
        <v>574</v>
      </c>
      <c r="AI1999" s="49" t="s">
        <v>574</v>
      </c>
      <c r="AJ1999" s="49" t="s">
        <v>574</v>
      </c>
      <c r="AK1999" s="49" t="s">
        <v>574</v>
      </c>
      <c r="AL1999" s="49" t="s">
        <v>574</v>
      </c>
      <c r="AM1999" s="2">
        <f t="shared" si="223"/>
        <v>0</v>
      </c>
      <c r="AN1999" s="1">
        <v>56</v>
      </c>
      <c r="AO1999" s="2">
        <v>27.943000000000001</v>
      </c>
    </row>
    <row r="2000" spans="1:41" hidden="1" x14ac:dyDescent="0.3">
      <c r="A2000">
        <v>1081</v>
      </c>
      <c r="B2000">
        <v>1958</v>
      </c>
      <c r="C2000" s="1">
        <f t="shared" si="217"/>
        <v>66</v>
      </c>
      <c r="D2000" t="s">
        <v>47</v>
      </c>
      <c r="E2000" t="s">
        <v>34</v>
      </c>
      <c r="F2000" s="4" t="s">
        <v>29</v>
      </c>
      <c r="G2000" t="s">
        <v>29</v>
      </c>
      <c r="H2000" s="20">
        <v>75283</v>
      </c>
      <c r="I2000" s="2">
        <f t="shared" si="218"/>
        <v>75.283000000000001</v>
      </c>
      <c r="J2000" s="2">
        <v>1</v>
      </c>
      <c r="K2000" s="2">
        <v>2</v>
      </c>
      <c r="L2000" s="16">
        <f t="shared" si="219"/>
        <v>3</v>
      </c>
      <c r="M2000" s="6" t="s">
        <v>259</v>
      </c>
      <c r="N2000" s="4">
        <f t="shared" si="220"/>
        <v>2</v>
      </c>
      <c r="O2000" s="3">
        <f t="shared" si="221"/>
        <v>41360</v>
      </c>
      <c r="P2000" s="4" t="str" cm="1">
        <f t="array" ref="P2000:R2000">_xlfn.TEXTSPLIT(M2000,"/")</f>
        <v>3</v>
      </c>
      <c r="Q2000" s="4" t="str">
        <v>27</v>
      </c>
      <c r="R2000" s="4" t="str">
        <v>13</v>
      </c>
      <c r="S2000" s="5">
        <f t="shared" si="222"/>
        <v>41360</v>
      </c>
      <c r="T2000">
        <v>26</v>
      </c>
      <c r="U2000" s="14">
        <v>733</v>
      </c>
      <c r="V2000" s="14">
        <v>9</v>
      </c>
      <c r="W2000" s="14">
        <v>180</v>
      </c>
      <c r="X2000" s="14">
        <v>12</v>
      </c>
      <c r="Y2000" s="14">
        <v>19</v>
      </c>
      <c r="Z2000" s="14">
        <v>66</v>
      </c>
      <c r="AA2000" s="2">
        <v>11</v>
      </c>
      <c r="AB2000" s="2">
        <v>6</v>
      </c>
      <c r="AC2000" s="2">
        <v>5</v>
      </c>
      <c r="AD2000" s="2">
        <v>4</v>
      </c>
      <c r="AE2000" s="2">
        <v>0</v>
      </c>
      <c r="AF2000" s="2">
        <v>0</v>
      </c>
      <c r="AG2000" s="16">
        <v>0</v>
      </c>
      <c r="AH2000" s="49" t="s">
        <v>574</v>
      </c>
      <c r="AI2000" s="49" t="s">
        <v>574</v>
      </c>
      <c r="AJ2000" s="49" t="s">
        <v>574</v>
      </c>
      <c r="AK2000" s="49" t="s">
        <v>574</v>
      </c>
      <c r="AL2000" s="49" t="s">
        <v>574</v>
      </c>
      <c r="AM2000" s="2">
        <f t="shared" si="223"/>
        <v>0</v>
      </c>
      <c r="AN2000" s="1">
        <v>72</v>
      </c>
      <c r="AO2000" s="2">
        <v>26.997</v>
      </c>
    </row>
    <row r="2001" spans="1:41" hidden="1" x14ac:dyDescent="0.3">
      <c r="A2001">
        <v>1079</v>
      </c>
      <c r="B2001">
        <v>1972</v>
      </c>
      <c r="C2001" s="1">
        <f t="shared" si="217"/>
        <v>52</v>
      </c>
      <c r="D2001" t="s">
        <v>40</v>
      </c>
      <c r="E2001" t="s">
        <v>34</v>
      </c>
      <c r="F2001" s="4" t="s">
        <v>29</v>
      </c>
      <c r="G2001" t="s">
        <v>29</v>
      </c>
      <c r="H2001" s="20">
        <v>71969</v>
      </c>
      <c r="I2001" s="2">
        <f t="shared" si="218"/>
        <v>71.968999999999994</v>
      </c>
      <c r="J2001" s="2">
        <v>0</v>
      </c>
      <c r="K2001" s="2">
        <v>1</v>
      </c>
      <c r="L2001" s="16">
        <f t="shared" si="219"/>
        <v>1</v>
      </c>
      <c r="M2001" s="6" t="s">
        <v>201</v>
      </c>
      <c r="N2001" s="4">
        <f t="shared" si="220"/>
        <v>2</v>
      </c>
      <c r="O2001" s="3">
        <f t="shared" si="221"/>
        <v>41198</v>
      </c>
      <c r="P2001" s="4" t="str" cm="1">
        <f t="array" ref="P2001:R2001">_xlfn.TEXTSPLIT(M2001,"/")</f>
        <v>10</v>
      </c>
      <c r="Q2001" s="4" t="str">
        <v>16</v>
      </c>
      <c r="R2001" s="4" t="str">
        <v>12</v>
      </c>
      <c r="S2001" s="5">
        <f t="shared" si="222"/>
        <v>41198</v>
      </c>
      <c r="T2001">
        <v>59</v>
      </c>
      <c r="U2001" s="14">
        <v>1000</v>
      </c>
      <c r="V2001" s="14">
        <v>0</v>
      </c>
      <c r="W2001" s="14">
        <v>76</v>
      </c>
      <c r="X2001" s="14">
        <v>0</v>
      </c>
      <c r="Y2001" s="14">
        <v>0</v>
      </c>
      <c r="Z2001" s="14">
        <v>10</v>
      </c>
      <c r="AA2001" s="2">
        <v>3</v>
      </c>
      <c r="AB2001" s="2">
        <v>3</v>
      </c>
      <c r="AC2001" s="2">
        <v>9</v>
      </c>
      <c r="AD2001" s="2">
        <v>8</v>
      </c>
      <c r="AE2001" s="2">
        <v>0</v>
      </c>
      <c r="AF2001" s="2">
        <v>0</v>
      </c>
      <c r="AG2001" s="16">
        <v>1</v>
      </c>
      <c r="AH2001" s="49" t="s">
        <v>574</v>
      </c>
      <c r="AI2001" s="49">
        <v>1</v>
      </c>
      <c r="AJ2001" s="49" t="s">
        <v>574</v>
      </c>
      <c r="AK2001" s="49" t="s">
        <v>574</v>
      </c>
      <c r="AL2001" s="49" t="s">
        <v>574</v>
      </c>
      <c r="AM2001" s="2">
        <f t="shared" si="223"/>
        <v>0</v>
      </c>
      <c r="AN2001" s="1">
        <v>47</v>
      </c>
      <c r="AO2001" s="2">
        <v>21.024000000000001</v>
      </c>
    </row>
    <row r="2002" spans="1:41" x14ac:dyDescent="0.3">
      <c r="A2002">
        <v>1077</v>
      </c>
      <c r="B2002">
        <v>1975</v>
      </c>
      <c r="C2002" s="1">
        <f t="shared" si="217"/>
        <v>49</v>
      </c>
      <c r="D2002" t="s">
        <v>25</v>
      </c>
      <c r="E2002" t="s">
        <v>22</v>
      </c>
      <c r="F2002" s="4" t="s">
        <v>32</v>
      </c>
      <c r="G2002" t="s">
        <v>32</v>
      </c>
      <c r="H2002" s="20">
        <v>56715</v>
      </c>
      <c r="I2002" s="2">
        <f t="shared" si="218"/>
        <v>56.715000000000003</v>
      </c>
      <c r="J2002" s="2">
        <v>0</v>
      </c>
      <c r="K2002" s="2">
        <v>0</v>
      </c>
      <c r="L2002" s="16">
        <f t="shared" si="219"/>
        <v>0</v>
      </c>
      <c r="M2002" s="7">
        <v>41041</v>
      </c>
      <c r="N2002" s="4">
        <f t="shared" si="220"/>
        <v>1</v>
      </c>
      <c r="O2002" s="3">
        <f t="shared" si="221"/>
        <v>41041</v>
      </c>
      <c r="P2002" s="4" t="str" cm="1">
        <f t="array" ref="P2002">_xlfn.TEXTSPLIT(M2002,"/")</f>
        <v>41041</v>
      </c>
      <c r="Q2002" s="5"/>
      <c r="R2002" s="5"/>
      <c r="S2002" s="5" t="e">
        <f t="shared" si="222"/>
        <v>#NUM!</v>
      </c>
      <c r="T2002">
        <v>52</v>
      </c>
      <c r="U2002" s="14">
        <v>258</v>
      </c>
      <c r="V2002" s="14">
        <v>105</v>
      </c>
      <c r="W2002" s="14">
        <v>239</v>
      </c>
      <c r="X2002" s="14">
        <v>237</v>
      </c>
      <c r="Y2002" s="14">
        <v>172</v>
      </c>
      <c r="Z2002" s="14">
        <v>9</v>
      </c>
      <c r="AA2002" s="2">
        <v>1</v>
      </c>
      <c r="AB2002" s="2">
        <v>7</v>
      </c>
      <c r="AC2002" s="2">
        <v>4</v>
      </c>
      <c r="AD2002" s="2">
        <v>4</v>
      </c>
      <c r="AE2002" s="2">
        <v>0</v>
      </c>
      <c r="AF2002" s="2">
        <v>0</v>
      </c>
      <c r="AG2002" s="16">
        <v>0</v>
      </c>
      <c r="AH2002" s="49" t="s">
        <v>574</v>
      </c>
      <c r="AI2002" s="49" t="s">
        <v>574</v>
      </c>
      <c r="AJ2002" s="49" t="s">
        <v>574</v>
      </c>
      <c r="AK2002" s="49" t="s">
        <v>574</v>
      </c>
      <c r="AL2002" s="49" t="s">
        <v>574</v>
      </c>
      <c r="AM2002" s="2">
        <f t="shared" si="223"/>
        <v>0</v>
      </c>
      <c r="AN2002" s="1">
        <v>54</v>
      </c>
      <c r="AO2002" s="2">
        <v>18.588999999999999</v>
      </c>
    </row>
    <row r="2003" spans="1:41" hidden="1" x14ac:dyDescent="0.3">
      <c r="A2003">
        <v>1072</v>
      </c>
      <c r="B2003">
        <v>1966</v>
      </c>
      <c r="C2003" s="1">
        <f t="shared" si="217"/>
        <v>58</v>
      </c>
      <c r="D2003" t="s">
        <v>28</v>
      </c>
      <c r="E2003" t="s">
        <v>34</v>
      </c>
      <c r="F2003" s="4" t="s">
        <v>26</v>
      </c>
      <c r="G2003" t="s">
        <v>26</v>
      </c>
      <c r="H2003" s="20">
        <v>40760</v>
      </c>
      <c r="I2003" s="2">
        <f t="shared" si="218"/>
        <v>40.76</v>
      </c>
      <c r="J2003" s="2">
        <v>0</v>
      </c>
      <c r="K2003" s="2">
        <v>1</v>
      </c>
      <c r="L2003" s="16">
        <f t="shared" si="219"/>
        <v>1</v>
      </c>
      <c r="M2003" s="6" t="s">
        <v>381</v>
      </c>
      <c r="N2003" s="4">
        <f t="shared" si="220"/>
        <v>2</v>
      </c>
      <c r="O2003" s="3">
        <f t="shared" si="221"/>
        <v>41516</v>
      </c>
      <c r="P2003" s="4" t="str" cm="1">
        <f t="array" ref="P2003:R2003">_xlfn.TEXTSPLIT(M2003,"/")</f>
        <v>8</v>
      </c>
      <c r="Q2003" s="4" t="str">
        <v>30</v>
      </c>
      <c r="R2003" s="4" t="str">
        <v>13</v>
      </c>
      <c r="S2003" s="5">
        <f t="shared" si="222"/>
        <v>41516</v>
      </c>
      <c r="T2003">
        <v>64</v>
      </c>
      <c r="U2003" s="14">
        <v>70</v>
      </c>
      <c r="V2003" s="14">
        <v>0</v>
      </c>
      <c r="W2003" s="14">
        <v>17</v>
      </c>
      <c r="X2003" s="14">
        <v>0</v>
      </c>
      <c r="Y2003" s="14">
        <v>0</v>
      </c>
      <c r="Z2003" s="14">
        <v>6</v>
      </c>
      <c r="AA2003" s="2">
        <v>2</v>
      </c>
      <c r="AB2003" s="2">
        <v>2</v>
      </c>
      <c r="AC2003" s="2">
        <v>3</v>
      </c>
      <c r="AD2003" s="2">
        <v>6</v>
      </c>
      <c r="AE2003" s="2">
        <v>0</v>
      </c>
      <c r="AF2003" s="2">
        <v>0</v>
      </c>
      <c r="AG2003" s="16">
        <v>0</v>
      </c>
      <c r="AH2003" s="49" t="s">
        <v>574</v>
      </c>
      <c r="AI2003" s="49" t="s">
        <v>574</v>
      </c>
      <c r="AJ2003" s="49" t="s">
        <v>574</v>
      </c>
      <c r="AK2003" s="49" t="s">
        <v>574</v>
      </c>
      <c r="AL2003" s="49" t="s">
        <v>574</v>
      </c>
      <c r="AM2003" s="2">
        <f t="shared" si="223"/>
        <v>0</v>
      </c>
      <c r="AN2003" s="1">
        <v>69</v>
      </c>
      <c r="AO2003" s="2">
        <v>90.933000000000007</v>
      </c>
    </row>
    <row r="2004" spans="1:41" hidden="1" x14ac:dyDescent="0.3">
      <c r="A2004">
        <v>1071</v>
      </c>
      <c r="B2004">
        <v>1977</v>
      </c>
      <c r="C2004" s="1">
        <f t="shared" si="217"/>
        <v>47</v>
      </c>
      <c r="D2004" t="s">
        <v>31</v>
      </c>
      <c r="E2004" t="s">
        <v>34</v>
      </c>
      <c r="F2004" s="4" t="s">
        <v>23</v>
      </c>
      <c r="G2004" t="s">
        <v>23</v>
      </c>
      <c r="H2004" s="20">
        <v>70179</v>
      </c>
      <c r="I2004" s="2">
        <f t="shared" si="218"/>
        <v>70.179000000000002</v>
      </c>
      <c r="J2004" s="2">
        <v>0</v>
      </c>
      <c r="K2004" s="2">
        <v>1</v>
      </c>
      <c r="L2004" s="16">
        <f t="shared" si="219"/>
        <v>1</v>
      </c>
      <c r="M2004" s="6" t="s">
        <v>147</v>
      </c>
      <c r="N2004" s="4">
        <f t="shared" si="220"/>
        <v>2</v>
      </c>
      <c r="O2004" s="3">
        <f t="shared" si="221"/>
        <v>41476</v>
      </c>
      <c r="P2004" s="4" t="str" cm="1">
        <f t="array" ref="P2004:R2004">_xlfn.TEXTSPLIT(M2004,"/")</f>
        <v>7</v>
      </c>
      <c r="Q2004" s="4" t="str">
        <v>21</v>
      </c>
      <c r="R2004" s="4" t="str">
        <v>13</v>
      </c>
      <c r="S2004" s="5">
        <f t="shared" si="222"/>
        <v>41476</v>
      </c>
      <c r="T2004">
        <v>10</v>
      </c>
      <c r="U2004" s="14">
        <v>532</v>
      </c>
      <c r="V2004" s="14">
        <v>88</v>
      </c>
      <c r="W2004" s="14">
        <v>168</v>
      </c>
      <c r="X2004" s="14">
        <v>69</v>
      </c>
      <c r="Y2004" s="14">
        <v>44</v>
      </c>
      <c r="Z2004" s="14">
        <v>133</v>
      </c>
      <c r="AA2004" s="2">
        <v>3</v>
      </c>
      <c r="AB2004" s="2">
        <v>7</v>
      </c>
      <c r="AC2004" s="2">
        <v>13</v>
      </c>
      <c r="AD2004" s="2">
        <v>5</v>
      </c>
      <c r="AE2004" s="2">
        <v>0</v>
      </c>
      <c r="AF2004" s="2">
        <v>0</v>
      </c>
      <c r="AG2004" s="16">
        <v>0</v>
      </c>
      <c r="AH2004" s="49" t="s">
        <v>574</v>
      </c>
      <c r="AI2004" s="49" t="s">
        <v>574</v>
      </c>
      <c r="AJ2004" s="49" t="s">
        <v>574</v>
      </c>
      <c r="AK2004" s="49" t="s">
        <v>574</v>
      </c>
      <c r="AL2004" s="49" t="s">
        <v>574</v>
      </c>
      <c r="AM2004" s="2">
        <f t="shared" si="223"/>
        <v>0</v>
      </c>
      <c r="AN2004" s="1">
        <v>53</v>
      </c>
      <c r="AO2004" s="2">
        <v>74.853999999999999</v>
      </c>
    </row>
    <row r="2005" spans="1:41" hidden="1" x14ac:dyDescent="0.3">
      <c r="A2005">
        <v>1065</v>
      </c>
      <c r="B2005">
        <v>1964</v>
      </c>
      <c r="C2005" s="1">
        <f t="shared" si="217"/>
        <v>60</v>
      </c>
      <c r="D2005" t="s">
        <v>31</v>
      </c>
      <c r="E2005" t="s">
        <v>22</v>
      </c>
      <c r="F2005" s="4" t="s">
        <v>26</v>
      </c>
      <c r="G2005" t="s">
        <v>26</v>
      </c>
      <c r="H2005" s="20">
        <v>80695</v>
      </c>
      <c r="I2005" s="2">
        <f t="shared" si="218"/>
        <v>80.694999999999993</v>
      </c>
      <c r="J2005" s="2">
        <v>0</v>
      </c>
      <c r="K2005" s="2">
        <v>0</v>
      </c>
      <c r="L2005" s="16">
        <f t="shared" si="219"/>
        <v>0</v>
      </c>
      <c r="M2005" s="6" t="s">
        <v>250</v>
      </c>
      <c r="N2005" s="4">
        <f t="shared" si="220"/>
        <v>2</v>
      </c>
      <c r="O2005" s="3">
        <f t="shared" si="221"/>
        <v>41637</v>
      </c>
      <c r="P2005" s="4" t="str" cm="1">
        <f t="array" ref="P2005:R2005">_xlfn.TEXTSPLIT(M2005,"/")</f>
        <v>12</v>
      </c>
      <c r="Q2005" s="4" t="str">
        <v>29</v>
      </c>
      <c r="R2005" s="4" t="str">
        <v>13</v>
      </c>
      <c r="S2005" s="5">
        <f t="shared" si="222"/>
        <v>41637</v>
      </c>
      <c r="T2005">
        <v>85</v>
      </c>
      <c r="U2005" s="14">
        <v>557</v>
      </c>
      <c r="V2005" s="14">
        <v>129</v>
      </c>
      <c r="W2005" s="14">
        <v>984</v>
      </c>
      <c r="X2005" s="14">
        <v>193</v>
      </c>
      <c r="Y2005" s="14">
        <v>37</v>
      </c>
      <c r="Z2005" s="14">
        <v>18</v>
      </c>
      <c r="AA2005" s="2">
        <v>1</v>
      </c>
      <c r="AB2005" s="2">
        <v>5</v>
      </c>
      <c r="AC2005" s="2">
        <v>5</v>
      </c>
      <c r="AD2005" s="2">
        <v>2</v>
      </c>
      <c r="AE2005" s="2">
        <v>0</v>
      </c>
      <c r="AF2005" s="2">
        <v>0</v>
      </c>
      <c r="AG2005" s="16">
        <v>0</v>
      </c>
      <c r="AH2005" s="49" t="s">
        <v>574</v>
      </c>
      <c r="AI2005" s="49" t="s">
        <v>574</v>
      </c>
      <c r="AJ2005" s="49" t="s">
        <v>574</v>
      </c>
      <c r="AK2005" s="49" t="s">
        <v>574</v>
      </c>
      <c r="AL2005" s="49" t="s">
        <v>574</v>
      </c>
      <c r="AM2005" s="2">
        <f t="shared" si="223"/>
        <v>0</v>
      </c>
      <c r="AN2005" s="1">
        <v>65</v>
      </c>
      <c r="AO2005" s="2">
        <v>74.25</v>
      </c>
    </row>
    <row r="2006" spans="1:41" x14ac:dyDescent="0.3">
      <c r="A2006">
        <v>1064</v>
      </c>
      <c r="B2006">
        <v>1972</v>
      </c>
      <c r="C2006" s="1">
        <f t="shared" si="217"/>
        <v>52</v>
      </c>
      <c r="D2006" t="s">
        <v>25</v>
      </c>
      <c r="E2006" t="s">
        <v>34</v>
      </c>
      <c r="F2006" s="4" t="s">
        <v>29</v>
      </c>
      <c r="G2006" t="s">
        <v>29</v>
      </c>
      <c r="H2006" s="20">
        <v>42403</v>
      </c>
      <c r="I2006" s="2">
        <f t="shared" si="218"/>
        <v>42.402999999999999</v>
      </c>
      <c r="J2006" s="2">
        <v>1</v>
      </c>
      <c r="K2006" s="2">
        <v>0</v>
      </c>
      <c r="L2006" s="16">
        <f t="shared" si="219"/>
        <v>1</v>
      </c>
      <c r="M2006" s="7">
        <v>41590</v>
      </c>
      <c r="N2006" s="4">
        <f t="shared" si="220"/>
        <v>1</v>
      </c>
      <c r="O2006" s="3">
        <f t="shared" si="221"/>
        <v>41590</v>
      </c>
      <c r="P2006" s="4" t="str" cm="1">
        <f t="array" ref="P2006">_xlfn.TEXTSPLIT(M2006,"/")</f>
        <v>41590</v>
      </c>
      <c r="Q2006" s="5"/>
      <c r="R2006" s="5"/>
      <c r="S2006" s="5" t="e">
        <f t="shared" si="222"/>
        <v>#NUM!</v>
      </c>
      <c r="T2006">
        <v>18</v>
      </c>
      <c r="U2006" s="14">
        <v>22</v>
      </c>
      <c r="V2006" s="14">
        <v>1</v>
      </c>
      <c r="W2006" s="14">
        <v>11</v>
      </c>
      <c r="X2006" s="14">
        <v>0</v>
      </c>
      <c r="Y2006" s="14">
        <v>5</v>
      </c>
      <c r="Z2006" s="14">
        <v>3</v>
      </c>
      <c r="AA2006" s="2">
        <v>1</v>
      </c>
      <c r="AB2006" s="2">
        <v>1</v>
      </c>
      <c r="AC2006" s="2">
        <v>3</v>
      </c>
      <c r="AD2006" s="2">
        <v>8</v>
      </c>
      <c r="AE2006" s="2">
        <v>0</v>
      </c>
      <c r="AF2006" s="2">
        <v>0</v>
      </c>
      <c r="AG2006" s="16">
        <v>0</v>
      </c>
      <c r="AH2006" s="49" t="s">
        <v>574</v>
      </c>
      <c r="AI2006" s="49" t="s">
        <v>574</v>
      </c>
      <c r="AJ2006" s="49" t="s">
        <v>574</v>
      </c>
      <c r="AK2006" s="49" t="s">
        <v>574</v>
      </c>
      <c r="AL2006" s="49" t="s">
        <v>574</v>
      </c>
      <c r="AM2006" s="2">
        <f t="shared" si="223"/>
        <v>0</v>
      </c>
      <c r="AN2006" s="1">
        <v>35</v>
      </c>
      <c r="AO2006" s="2">
        <v>67.546000000000006</v>
      </c>
    </row>
    <row r="2007" spans="1:41" hidden="1" x14ac:dyDescent="0.3">
      <c r="A2007">
        <v>1055</v>
      </c>
      <c r="B2007">
        <v>1977</v>
      </c>
      <c r="C2007" s="1">
        <f t="shared" si="217"/>
        <v>47</v>
      </c>
      <c r="D2007" t="s">
        <v>38</v>
      </c>
      <c r="E2007" t="s">
        <v>42</v>
      </c>
      <c r="F2007" s="4" t="s">
        <v>29</v>
      </c>
      <c r="G2007" t="s">
        <v>29</v>
      </c>
      <c r="H2007" s="20">
        <v>53204</v>
      </c>
      <c r="I2007" s="2">
        <f t="shared" si="218"/>
        <v>53.204000000000001</v>
      </c>
      <c r="J2007" s="2">
        <v>1</v>
      </c>
      <c r="K2007" s="2">
        <v>1</v>
      </c>
      <c r="L2007" s="16">
        <f t="shared" si="219"/>
        <v>2</v>
      </c>
      <c r="M2007" s="6" t="s">
        <v>187</v>
      </c>
      <c r="N2007" s="4">
        <f t="shared" si="220"/>
        <v>2</v>
      </c>
      <c r="O2007" s="3">
        <f t="shared" si="221"/>
        <v>41718</v>
      </c>
      <c r="P2007" s="4" t="str" cm="1">
        <f t="array" ref="P2007:R2007">_xlfn.TEXTSPLIT(M2007,"/")</f>
        <v>3</v>
      </c>
      <c r="Q2007" s="4" t="str">
        <v>20</v>
      </c>
      <c r="R2007" s="4" t="str">
        <v>14</v>
      </c>
      <c r="S2007" s="5">
        <f t="shared" si="222"/>
        <v>41718</v>
      </c>
      <c r="T2007">
        <v>40</v>
      </c>
      <c r="U2007" s="14">
        <v>29</v>
      </c>
      <c r="V2007" s="14">
        <v>0</v>
      </c>
      <c r="W2007" s="14">
        <v>8</v>
      </c>
      <c r="X2007" s="14">
        <v>2</v>
      </c>
      <c r="Y2007" s="14">
        <v>0</v>
      </c>
      <c r="Z2007" s="14">
        <v>6</v>
      </c>
      <c r="AA2007" s="2">
        <v>1</v>
      </c>
      <c r="AB2007" s="2">
        <v>1</v>
      </c>
      <c r="AC2007" s="2">
        <v>3</v>
      </c>
      <c r="AD2007" s="2">
        <v>4</v>
      </c>
      <c r="AE2007" s="2">
        <v>0</v>
      </c>
      <c r="AF2007" s="2">
        <v>0</v>
      </c>
      <c r="AG2007" s="16">
        <v>0</v>
      </c>
      <c r="AH2007" s="49" t="s">
        <v>574</v>
      </c>
      <c r="AI2007" s="49" t="s">
        <v>574</v>
      </c>
      <c r="AJ2007" s="49" t="s">
        <v>574</v>
      </c>
      <c r="AK2007" s="49" t="s">
        <v>574</v>
      </c>
      <c r="AL2007" s="49" t="s">
        <v>574</v>
      </c>
      <c r="AM2007" s="2">
        <f t="shared" si="223"/>
        <v>0</v>
      </c>
      <c r="AN2007" s="1">
        <v>35</v>
      </c>
      <c r="AO2007" s="2">
        <v>67.546000000000006</v>
      </c>
    </row>
    <row r="2008" spans="1:41" hidden="1" x14ac:dyDescent="0.3">
      <c r="A2008">
        <v>1052</v>
      </c>
      <c r="B2008">
        <v>1970</v>
      </c>
      <c r="C2008" s="1">
        <f t="shared" si="217"/>
        <v>54</v>
      </c>
      <c r="D2008" t="s">
        <v>33</v>
      </c>
      <c r="E2008" t="s">
        <v>22</v>
      </c>
      <c r="F2008" s="4" t="s">
        <v>29</v>
      </c>
      <c r="G2008" t="s">
        <v>29</v>
      </c>
      <c r="H2008" s="20">
        <v>56796</v>
      </c>
      <c r="I2008" s="2">
        <f t="shared" si="218"/>
        <v>56.795999999999999</v>
      </c>
      <c r="J2008" s="2">
        <v>0</v>
      </c>
      <c r="K2008" s="2">
        <v>1</v>
      </c>
      <c r="L2008" s="16">
        <f t="shared" si="219"/>
        <v>1</v>
      </c>
      <c r="M2008" s="6" t="s">
        <v>190</v>
      </c>
      <c r="N2008" s="4">
        <f t="shared" si="220"/>
        <v>2</v>
      </c>
      <c r="O2008" s="3">
        <f t="shared" si="221"/>
        <v>41321</v>
      </c>
      <c r="P2008" s="4" t="str" cm="1">
        <f t="array" ref="P2008:R2008">_xlfn.TEXTSPLIT(M2008,"/")</f>
        <v>2</v>
      </c>
      <c r="Q2008" s="4" t="str">
        <v>16</v>
      </c>
      <c r="R2008" s="4" t="str">
        <v>13</v>
      </c>
      <c r="S2008" s="5">
        <f t="shared" si="222"/>
        <v>41321</v>
      </c>
      <c r="T2008">
        <v>24</v>
      </c>
      <c r="U2008" s="14">
        <v>656</v>
      </c>
      <c r="V2008" s="14">
        <v>38</v>
      </c>
      <c r="W2008" s="14">
        <v>161</v>
      </c>
      <c r="X2008" s="14">
        <v>62</v>
      </c>
      <c r="Y2008" s="14">
        <v>47</v>
      </c>
      <c r="Z2008" s="14">
        <v>37</v>
      </c>
      <c r="AA2008" s="2">
        <v>3</v>
      </c>
      <c r="AB2008" s="2">
        <v>8</v>
      </c>
      <c r="AC2008" s="2">
        <v>7</v>
      </c>
      <c r="AD2008" s="2">
        <v>7</v>
      </c>
      <c r="AE2008" s="2">
        <v>0</v>
      </c>
      <c r="AF2008" s="2">
        <v>0</v>
      </c>
      <c r="AG2008" s="16">
        <v>0</v>
      </c>
      <c r="AH2008" s="49" t="s">
        <v>574</v>
      </c>
      <c r="AI2008" s="49" t="s">
        <v>574</v>
      </c>
      <c r="AJ2008" s="49" t="s">
        <v>574</v>
      </c>
      <c r="AK2008" s="49" t="s">
        <v>574</v>
      </c>
      <c r="AL2008" s="49" t="s">
        <v>574</v>
      </c>
      <c r="AM2008" s="2">
        <f t="shared" si="223"/>
        <v>0</v>
      </c>
      <c r="AN2008" s="1">
        <v>57</v>
      </c>
      <c r="AO2008" s="2">
        <v>65.813999999999993</v>
      </c>
    </row>
    <row r="2009" spans="1:41" hidden="1" x14ac:dyDescent="0.3">
      <c r="A2009">
        <v>1050</v>
      </c>
      <c r="B2009">
        <v>1953</v>
      </c>
      <c r="C2009" s="1">
        <f t="shared" si="217"/>
        <v>71</v>
      </c>
      <c r="D2009" t="s">
        <v>38</v>
      </c>
      <c r="E2009" t="s">
        <v>22</v>
      </c>
      <c r="F2009" s="4" t="s">
        <v>29</v>
      </c>
      <c r="G2009" t="s">
        <v>29</v>
      </c>
      <c r="H2009" s="20">
        <v>28332</v>
      </c>
      <c r="I2009" s="2">
        <f t="shared" si="218"/>
        <v>28.332000000000001</v>
      </c>
      <c r="J2009" s="2">
        <v>0</v>
      </c>
      <c r="K2009" s="2">
        <v>0</v>
      </c>
      <c r="L2009" s="16">
        <f t="shared" si="219"/>
        <v>0</v>
      </c>
      <c r="M2009" s="6" t="s">
        <v>238</v>
      </c>
      <c r="N2009" s="4">
        <f t="shared" si="220"/>
        <v>2</v>
      </c>
      <c r="O2009" s="3">
        <f t="shared" si="221"/>
        <v>41759</v>
      </c>
      <c r="P2009" s="4" t="str" cm="1">
        <f t="array" ref="P2009:R2009">_xlfn.TEXTSPLIT(M2009,"/")</f>
        <v>4</v>
      </c>
      <c r="Q2009" s="4" t="str">
        <v>30</v>
      </c>
      <c r="R2009" s="4" t="str">
        <v>14</v>
      </c>
      <c r="S2009" s="5">
        <f t="shared" si="222"/>
        <v>41759</v>
      </c>
      <c r="T2009">
        <v>58</v>
      </c>
      <c r="U2009" s="14">
        <v>14</v>
      </c>
      <c r="V2009" s="14">
        <v>10</v>
      </c>
      <c r="W2009" s="14">
        <v>13</v>
      </c>
      <c r="X2009" s="14">
        <v>4</v>
      </c>
      <c r="Y2009" s="14">
        <v>15</v>
      </c>
      <c r="Z2009" s="14">
        <v>9</v>
      </c>
      <c r="AA2009" s="2">
        <v>1</v>
      </c>
      <c r="AB2009" s="2">
        <v>2</v>
      </c>
      <c r="AC2009" s="2">
        <v>4</v>
      </c>
      <c r="AD2009" s="2">
        <v>2</v>
      </c>
      <c r="AE2009" s="2">
        <v>0</v>
      </c>
      <c r="AF2009" s="2">
        <v>0</v>
      </c>
      <c r="AG2009" s="16">
        <v>0</v>
      </c>
      <c r="AH2009" s="49" t="s">
        <v>574</v>
      </c>
      <c r="AI2009" s="49" t="s">
        <v>574</v>
      </c>
      <c r="AJ2009" s="49" t="s">
        <v>574</v>
      </c>
      <c r="AK2009" s="49" t="s">
        <v>574</v>
      </c>
      <c r="AL2009" s="49" t="s">
        <v>574</v>
      </c>
      <c r="AM2009" s="2">
        <f t="shared" si="223"/>
        <v>0</v>
      </c>
      <c r="AN2009" s="1">
        <v>59</v>
      </c>
      <c r="AO2009" s="2">
        <v>60.896000000000001</v>
      </c>
    </row>
    <row r="2010" spans="1:41" hidden="1" x14ac:dyDescent="0.3">
      <c r="A2010">
        <v>1048</v>
      </c>
      <c r="B2010">
        <v>1973</v>
      </c>
      <c r="C2010" s="1">
        <f t="shared" si="217"/>
        <v>51</v>
      </c>
      <c r="D2010" t="s">
        <v>47</v>
      </c>
      <c r="E2010" t="s">
        <v>42</v>
      </c>
      <c r="F2010" s="4" t="s">
        <v>29</v>
      </c>
      <c r="G2010" t="s">
        <v>29</v>
      </c>
      <c r="H2010" s="20">
        <v>35641</v>
      </c>
      <c r="I2010" s="2">
        <f t="shared" si="218"/>
        <v>35.640999999999998</v>
      </c>
      <c r="J2010" s="2">
        <v>1</v>
      </c>
      <c r="K2010" s="2">
        <v>0</v>
      </c>
      <c r="L2010" s="16">
        <f t="shared" si="219"/>
        <v>1</v>
      </c>
      <c r="M2010" s="6" t="s">
        <v>153</v>
      </c>
      <c r="N2010" s="4">
        <f t="shared" si="220"/>
        <v>2</v>
      </c>
      <c r="O2010" s="3">
        <f t="shared" si="221"/>
        <v>41469</v>
      </c>
      <c r="P2010" s="4" t="str" cm="1">
        <f t="array" ref="P2010:R2010">_xlfn.TEXTSPLIT(M2010,"/")</f>
        <v>7</v>
      </c>
      <c r="Q2010" s="4" t="str">
        <v>14</v>
      </c>
      <c r="R2010" s="4" t="str">
        <v>13</v>
      </c>
      <c r="S2010" s="5">
        <f t="shared" si="222"/>
        <v>41469</v>
      </c>
      <c r="T2010">
        <v>11</v>
      </c>
      <c r="U2010" s="14">
        <v>63</v>
      </c>
      <c r="V2010" s="14">
        <v>3</v>
      </c>
      <c r="W2010" s="14">
        <v>67</v>
      </c>
      <c r="X2010" s="14">
        <v>8</v>
      </c>
      <c r="Y2010" s="14">
        <v>9</v>
      </c>
      <c r="Z2010" s="14">
        <v>28</v>
      </c>
      <c r="AA2010" s="2">
        <v>2</v>
      </c>
      <c r="AB2010" s="2">
        <v>3</v>
      </c>
      <c r="AC2010" s="2">
        <v>4</v>
      </c>
      <c r="AD2010" s="2">
        <v>7</v>
      </c>
      <c r="AE2010" s="2">
        <v>1</v>
      </c>
      <c r="AF2010" s="2">
        <v>0</v>
      </c>
      <c r="AG2010" s="16">
        <v>0</v>
      </c>
      <c r="AH2010" s="49" t="s">
        <v>574</v>
      </c>
      <c r="AI2010" s="49" t="s">
        <v>574</v>
      </c>
      <c r="AJ2010" s="49" t="s">
        <v>574</v>
      </c>
      <c r="AK2010" s="49" t="s">
        <v>574</v>
      </c>
      <c r="AL2010" s="49" t="s">
        <v>574</v>
      </c>
      <c r="AM2010" s="2">
        <f t="shared" si="223"/>
        <v>0</v>
      </c>
      <c r="AN2010" s="1">
        <v>69</v>
      </c>
      <c r="AO2010" s="2">
        <v>59.110999999999997</v>
      </c>
    </row>
    <row r="2011" spans="1:41" x14ac:dyDescent="0.3">
      <c r="A2011">
        <v>1045</v>
      </c>
      <c r="B2011">
        <v>1966</v>
      </c>
      <c r="C2011" s="1">
        <f t="shared" si="217"/>
        <v>58</v>
      </c>
      <c r="D2011" t="s">
        <v>25</v>
      </c>
      <c r="E2011" t="s">
        <v>22</v>
      </c>
      <c r="F2011" s="4" t="s">
        <v>32</v>
      </c>
      <c r="G2011" t="s">
        <v>32</v>
      </c>
      <c r="H2011" s="20">
        <v>52117</v>
      </c>
      <c r="I2011" s="2">
        <f t="shared" si="218"/>
        <v>52.116999999999997</v>
      </c>
      <c r="J2011" s="2">
        <v>0</v>
      </c>
      <c r="K2011" s="2">
        <v>1</v>
      </c>
      <c r="L2011" s="16">
        <f t="shared" si="219"/>
        <v>1</v>
      </c>
      <c r="M2011" s="6" t="s">
        <v>193</v>
      </c>
      <c r="N2011" s="4">
        <f t="shared" si="220"/>
        <v>2</v>
      </c>
      <c r="O2011" s="3">
        <f t="shared" si="221"/>
        <v>41137</v>
      </c>
      <c r="P2011" s="4" t="str" cm="1">
        <f t="array" ref="P2011:R2011">_xlfn.TEXTSPLIT(M2011,"/")</f>
        <v>8</v>
      </c>
      <c r="Q2011" s="4" t="str">
        <v>16</v>
      </c>
      <c r="R2011" s="4" t="str">
        <v>12</v>
      </c>
      <c r="S2011" s="5">
        <f t="shared" si="222"/>
        <v>41137</v>
      </c>
      <c r="T2011">
        <v>55</v>
      </c>
      <c r="U2011" s="14">
        <v>112</v>
      </c>
      <c r="V2011" s="14">
        <v>10</v>
      </c>
      <c r="W2011" s="14">
        <v>107</v>
      </c>
      <c r="X2011" s="14">
        <v>30</v>
      </c>
      <c r="Y2011" s="14">
        <v>0</v>
      </c>
      <c r="Z2011" s="14">
        <v>20</v>
      </c>
      <c r="AA2011" s="2">
        <v>2</v>
      </c>
      <c r="AB2011" s="2">
        <v>5</v>
      </c>
      <c r="AC2011" s="2">
        <v>4</v>
      </c>
      <c r="AD2011" s="2">
        <v>7</v>
      </c>
      <c r="AE2011" s="2">
        <v>0</v>
      </c>
      <c r="AF2011" s="2">
        <v>0</v>
      </c>
      <c r="AG2011" s="16">
        <v>0</v>
      </c>
      <c r="AH2011" s="49" t="s">
        <v>574</v>
      </c>
      <c r="AI2011" s="49" t="s">
        <v>574</v>
      </c>
      <c r="AJ2011" s="49" t="s">
        <v>574</v>
      </c>
      <c r="AK2011" s="49" t="s">
        <v>574</v>
      </c>
      <c r="AL2011" s="49" t="s">
        <v>574</v>
      </c>
      <c r="AM2011" s="2">
        <f t="shared" si="223"/>
        <v>0</v>
      </c>
      <c r="AN2011" s="1">
        <v>52</v>
      </c>
      <c r="AO2011" s="2">
        <v>49.118000000000002</v>
      </c>
    </row>
    <row r="2012" spans="1:41" hidden="1" x14ac:dyDescent="0.3">
      <c r="A2012">
        <v>1044</v>
      </c>
      <c r="B2012">
        <v>1954</v>
      </c>
      <c r="C2012" s="1">
        <f t="shared" si="217"/>
        <v>70</v>
      </c>
      <c r="D2012" t="s">
        <v>33</v>
      </c>
      <c r="E2012" t="s">
        <v>22</v>
      </c>
      <c r="F2012" s="4" t="s">
        <v>32</v>
      </c>
      <c r="G2012" t="s">
        <v>32</v>
      </c>
      <c r="H2012" s="20">
        <v>58398</v>
      </c>
      <c r="I2012" s="2">
        <f t="shared" si="218"/>
        <v>58.398000000000003</v>
      </c>
      <c r="J2012" s="2">
        <v>0</v>
      </c>
      <c r="K2012" s="2">
        <v>0</v>
      </c>
      <c r="L2012" s="16">
        <f t="shared" si="219"/>
        <v>0</v>
      </c>
      <c r="M2012" s="6" t="s">
        <v>337</v>
      </c>
      <c r="N2012" s="4">
        <f t="shared" si="220"/>
        <v>2</v>
      </c>
      <c r="O2012" s="3">
        <f t="shared" si="221"/>
        <v>41408</v>
      </c>
      <c r="P2012" s="4" t="str" cm="1">
        <f t="array" ref="P2012:R2012">_xlfn.TEXTSPLIT(M2012,"/")</f>
        <v>5</v>
      </c>
      <c r="Q2012" s="4" t="str">
        <v>14</v>
      </c>
      <c r="R2012" s="4" t="str">
        <v>13</v>
      </c>
      <c r="S2012" s="5">
        <f t="shared" si="222"/>
        <v>41408</v>
      </c>
      <c r="T2012">
        <v>44</v>
      </c>
      <c r="U2012" s="14">
        <v>299</v>
      </c>
      <c r="V2012" s="14">
        <v>5</v>
      </c>
      <c r="W2012" s="14">
        <v>201</v>
      </c>
      <c r="X2012" s="14">
        <v>21</v>
      </c>
      <c r="Y2012" s="14">
        <v>21</v>
      </c>
      <c r="Z2012" s="14">
        <v>49</v>
      </c>
      <c r="AA2012" s="2">
        <v>3</v>
      </c>
      <c r="AB2012" s="2">
        <v>5</v>
      </c>
      <c r="AC2012" s="2">
        <v>8</v>
      </c>
      <c r="AD2012" s="2">
        <v>4</v>
      </c>
      <c r="AE2012" s="2">
        <v>0</v>
      </c>
      <c r="AF2012" s="2">
        <v>0</v>
      </c>
      <c r="AG2012" s="16">
        <v>0</v>
      </c>
      <c r="AH2012" s="49" t="s">
        <v>574</v>
      </c>
      <c r="AI2012" s="49" t="s">
        <v>574</v>
      </c>
      <c r="AJ2012" s="49" t="s">
        <v>574</v>
      </c>
      <c r="AK2012" s="49" t="s">
        <v>574</v>
      </c>
      <c r="AL2012" s="49" t="s">
        <v>574</v>
      </c>
      <c r="AM2012" s="2">
        <f t="shared" si="223"/>
        <v>0</v>
      </c>
      <c r="AN2012" s="1">
        <v>68</v>
      </c>
      <c r="AO2012" s="2">
        <v>48.725999999999999</v>
      </c>
    </row>
    <row r="2013" spans="1:41" hidden="1" x14ac:dyDescent="0.3">
      <c r="A2013">
        <v>1041</v>
      </c>
      <c r="B2013">
        <v>1974</v>
      </c>
      <c r="C2013" s="1">
        <f t="shared" si="217"/>
        <v>50</v>
      </c>
      <c r="D2013" t="s">
        <v>47</v>
      </c>
      <c r="E2013" t="s">
        <v>34</v>
      </c>
      <c r="F2013" s="4" t="s">
        <v>26</v>
      </c>
      <c r="G2013" t="s">
        <v>26</v>
      </c>
      <c r="H2013" s="20">
        <v>48432</v>
      </c>
      <c r="I2013" s="2">
        <f t="shared" si="218"/>
        <v>48.432000000000002</v>
      </c>
      <c r="J2013" s="2">
        <v>0</v>
      </c>
      <c r="K2013" s="2">
        <v>1</v>
      </c>
      <c r="L2013" s="16">
        <f t="shared" si="219"/>
        <v>1</v>
      </c>
      <c r="M2013" s="6" t="s">
        <v>89</v>
      </c>
      <c r="N2013" s="4">
        <f t="shared" si="220"/>
        <v>2</v>
      </c>
      <c r="O2013" s="3">
        <f t="shared" si="221"/>
        <v>41200</v>
      </c>
      <c r="P2013" s="4" t="str" cm="1">
        <f t="array" ref="P2013:R2013">_xlfn.TEXTSPLIT(M2013,"/")</f>
        <v>10</v>
      </c>
      <c r="Q2013" s="4" t="str">
        <v>18</v>
      </c>
      <c r="R2013" s="4" t="str">
        <v>12</v>
      </c>
      <c r="S2013" s="5">
        <f t="shared" si="222"/>
        <v>41200</v>
      </c>
      <c r="T2013">
        <v>3</v>
      </c>
      <c r="U2013" s="14">
        <v>322</v>
      </c>
      <c r="V2013" s="14">
        <v>3</v>
      </c>
      <c r="W2013" s="14">
        <v>50</v>
      </c>
      <c r="X2013" s="14">
        <v>4</v>
      </c>
      <c r="Y2013" s="14">
        <v>3</v>
      </c>
      <c r="Z2013" s="14">
        <v>42</v>
      </c>
      <c r="AA2013" s="2">
        <v>5</v>
      </c>
      <c r="AB2013" s="2">
        <v>7</v>
      </c>
      <c r="AC2013" s="2">
        <v>6</v>
      </c>
      <c r="AD2013" s="2">
        <v>8</v>
      </c>
      <c r="AE2013" s="2">
        <v>1</v>
      </c>
      <c r="AF2013" s="2">
        <v>0</v>
      </c>
      <c r="AG2013" s="16">
        <v>0</v>
      </c>
      <c r="AH2013" s="49" t="s">
        <v>574</v>
      </c>
      <c r="AI2013" s="49" t="s">
        <v>574</v>
      </c>
      <c r="AJ2013" s="49" t="s">
        <v>574</v>
      </c>
      <c r="AK2013" s="49" t="s">
        <v>574</v>
      </c>
      <c r="AL2013" s="49" t="s">
        <v>574</v>
      </c>
      <c r="AM2013" s="2">
        <f t="shared" si="223"/>
        <v>0</v>
      </c>
      <c r="AN2013" s="1">
        <v>73</v>
      </c>
      <c r="AO2013" s="2">
        <v>48.698999999999998</v>
      </c>
    </row>
    <row r="2014" spans="1:41" hidden="1" x14ac:dyDescent="0.3">
      <c r="A2014">
        <v>1031</v>
      </c>
      <c r="B2014">
        <v>1990</v>
      </c>
      <c r="C2014" s="1">
        <f t="shared" si="217"/>
        <v>34</v>
      </c>
      <c r="D2014" t="s">
        <v>40</v>
      </c>
      <c r="E2014" t="s">
        <v>36</v>
      </c>
      <c r="F2014" s="4" t="s">
        <v>29</v>
      </c>
      <c r="G2014" t="s">
        <v>29</v>
      </c>
      <c r="H2014" s="20">
        <v>85710</v>
      </c>
      <c r="I2014" s="2">
        <f t="shared" si="218"/>
        <v>85.71</v>
      </c>
      <c r="J2014" s="2">
        <v>0</v>
      </c>
      <c r="K2014" s="2">
        <v>0</v>
      </c>
      <c r="L2014" s="16">
        <f t="shared" si="219"/>
        <v>0</v>
      </c>
      <c r="M2014" s="7">
        <v>41399</v>
      </c>
      <c r="N2014" s="4">
        <f t="shared" si="220"/>
        <v>1</v>
      </c>
      <c r="O2014" s="3">
        <f t="shared" si="221"/>
        <v>41399</v>
      </c>
      <c r="P2014" s="4" t="str" cm="1">
        <f t="array" ref="P2014">_xlfn.TEXTSPLIT(M2014,"/")</f>
        <v>41399</v>
      </c>
      <c r="Q2014" s="5"/>
      <c r="R2014" s="5"/>
      <c r="S2014" s="5" t="e">
        <f t="shared" si="222"/>
        <v>#NUM!</v>
      </c>
      <c r="T2014">
        <v>5</v>
      </c>
      <c r="U2014" s="14">
        <v>600</v>
      </c>
      <c r="V2014" s="14">
        <v>20</v>
      </c>
      <c r="W2014" s="14">
        <v>350</v>
      </c>
      <c r="X2014" s="14">
        <v>29</v>
      </c>
      <c r="Y2014" s="14">
        <v>30</v>
      </c>
      <c r="Z2014" s="14">
        <v>33</v>
      </c>
      <c r="AA2014" s="2">
        <v>1</v>
      </c>
      <c r="AB2014" s="2">
        <v>6</v>
      </c>
      <c r="AC2014" s="2">
        <v>10</v>
      </c>
      <c r="AD2014" s="2">
        <v>2</v>
      </c>
      <c r="AE2014" s="2">
        <v>0</v>
      </c>
      <c r="AF2014" s="2">
        <v>0</v>
      </c>
      <c r="AG2014" s="16">
        <v>1</v>
      </c>
      <c r="AH2014" s="49" t="s">
        <v>574</v>
      </c>
      <c r="AI2014" s="49" t="s">
        <v>574</v>
      </c>
      <c r="AJ2014" s="49">
        <v>1</v>
      </c>
      <c r="AK2014" s="49" t="s">
        <v>574</v>
      </c>
      <c r="AL2014" s="49" t="s">
        <v>574</v>
      </c>
      <c r="AM2014" s="2">
        <f t="shared" si="223"/>
        <v>0</v>
      </c>
      <c r="AN2014" s="1">
        <v>36</v>
      </c>
      <c r="AO2014" s="2">
        <v>46.923000000000002</v>
      </c>
    </row>
    <row r="2015" spans="1:41" hidden="1" x14ac:dyDescent="0.3">
      <c r="A2015">
        <v>1030</v>
      </c>
      <c r="B2015">
        <v>1966</v>
      </c>
      <c r="C2015" s="1">
        <f t="shared" si="217"/>
        <v>58</v>
      </c>
      <c r="D2015" t="s">
        <v>47</v>
      </c>
      <c r="E2015" t="s">
        <v>34</v>
      </c>
      <c r="F2015" s="4" t="s">
        <v>26</v>
      </c>
      <c r="G2015" t="s">
        <v>26</v>
      </c>
      <c r="H2015" s="20">
        <v>40637</v>
      </c>
      <c r="I2015" s="2">
        <f t="shared" si="218"/>
        <v>40.637</v>
      </c>
      <c r="J2015" s="2">
        <v>1</v>
      </c>
      <c r="K2015" s="2">
        <v>1</v>
      </c>
      <c r="L2015" s="16">
        <f t="shared" si="219"/>
        <v>2</v>
      </c>
      <c r="M2015" s="6" t="s">
        <v>129</v>
      </c>
      <c r="N2015" s="4">
        <f t="shared" si="220"/>
        <v>2</v>
      </c>
      <c r="O2015" s="3">
        <f t="shared" si="221"/>
        <v>41472</v>
      </c>
      <c r="P2015" s="4" t="str" cm="1">
        <f t="array" ref="P2015:R2015">_xlfn.TEXTSPLIT(M2015,"/")</f>
        <v>7</v>
      </c>
      <c r="Q2015" s="4" t="str">
        <v>17</v>
      </c>
      <c r="R2015" s="4" t="str">
        <v>13</v>
      </c>
      <c r="S2015" s="5">
        <f t="shared" si="222"/>
        <v>41472</v>
      </c>
      <c r="T2015">
        <v>72</v>
      </c>
      <c r="U2015" s="14">
        <v>22</v>
      </c>
      <c r="V2015" s="14">
        <v>0</v>
      </c>
      <c r="W2015" s="14">
        <v>13</v>
      </c>
      <c r="X2015" s="14">
        <v>0</v>
      </c>
      <c r="Y2015" s="14">
        <v>0</v>
      </c>
      <c r="Z2015" s="14">
        <v>3</v>
      </c>
      <c r="AA2015" s="2">
        <v>2</v>
      </c>
      <c r="AB2015" s="2">
        <v>1</v>
      </c>
      <c r="AC2015" s="2">
        <v>3</v>
      </c>
      <c r="AD2015" s="2">
        <v>7</v>
      </c>
      <c r="AE2015" s="2">
        <v>0</v>
      </c>
      <c r="AF2015" s="2">
        <v>0</v>
      </c>
      <c r="AG2015" s="16">
        <v>0</v>
      </c>
      <c r="AH2015" s="49" t="s">
        <v>574</v>
      </c>
      <c r="AI2015" s="49" t="s">
        <v>574</v>
      </c>
      <c r="AJ2015" s="49" t="s">
        <v>574</v>
      </c>
      <c r="AK2015" s="49" t="s">
        <v>574</v>
      </c>
      <c r="AL2015" s="49" t="s">
        <v>574</v>
      </c>
      <c r="AM2015" s="2">
        <f t="shared" si="223"/>
        <v>0</v>
      </c>
      <c r="AN2015" s="1">
        <v>79</v>
      </c>
      <c r="AO2015" s="2">
        <v>45.006</v>
      </c>
    </row>
    <row r="2016" spans="1:41" x14ac:dyDescent="0.3">
      <c r="A2016">
        <v>1029</v>
      </c>
      <c r="B2016">
        <v>1971</v>
      </c>
      <c r="C2016" s="1">
        <f t="shared" si="217"/>
        <v>53</v>
      </c>
      <c r="D2016" t="s">
        <v>25</v>
      </c>
      <c r="E2016" t="s">
        <v>34</v>
      </c>
      <c r="F2016" s="4" t="s">
        <v>32</v>
      </c>
      <c r="G2016" t="s">
        <v>32</v>
      </c>
      <c r="H2016" s="20">
        <v>64413</v>
      </c>
      <c r="I2016" s="2">
        <f t="shared" si="218"/>
        <v>64.412999999999997</v>
      </c>
      <c r="J2016" s="2">
        <v>0</v>
      </c>
      <c r="K2016" s="2">
        <v>1</v>
      </c>
      <c r="L2016" s="16">
        <f t="shared" si="219"/>
        <v>1</v>
      </c>
      <c r="M2016" s="7">
        <v>41282</v>
      </c>
      <c r="N2016" s="4">
        <f t="shared" si="220"/>
        <v>1</v>
      </c>
      <c r="O2016" s="3">
        <f t="shared" si="221"/>
        <v>41282</v>
      </c>
      <c r="P2016" s="4" t="str" cm="1">
        <f t="array" ref="P2016">_xlfn.TEXTSPLIT(M2016,"/")</f>
        <v>41282</v>
      </c>
      <c r="Q2016" s="5"/>
      <c r="R2016" s="5"/>
      <c r="S2016" s="5" t="e">
        <f t="shared" si="222"/>
        <v>#NUM!</v>
      </c>
      <c r="T2016">
        <v>27</v>
      </c>
      <c r="U2016" s="14">
        <v>200</v>
      </c>
      <c r="V2016" s="14">
        <v>5</v>
      </c>
      <c r="W2016" s="14">
        <v>44</v>
      </c>
      <c r="X2016" s="14">
        <v>0</v>
      </c>
      <c r="Y2016" s="14">
        <v>10</v>
      </c>
      <c r="Z2016" s="14">
        <v>20</v>
      </c>
      <c r="AA2016" s="2">
        <v>1</v>
      </c>
      <c r="AB2016" s="2">
        <v>5</v>
      </c>
      <c r="AC2016" s="2">
        <v>5</v>
      </c>
      <c r="AD2016" s="2">
        <v>5</v>
      </c>
      <c r="AE2016" s="2">
        <v>0</v>
      </c>
      <c r="AF2016" s="2">
        <v>0</v>
      </c>
      <c r="AG2016" s="16">
        <v>0</v>
      </c>
      <c r="AH2016" s="49" t="s">
        <v>574</v>
      </c>
      <c r="AI2016" s="49" t="s">
        <v>574</v>
      </c>
      <c r="AJ2016" s="49" t="s">
        <v>574</v>
      </c>
      <c r="AK2016" s="49" t="s">
        <v>574</v>
      </c>
      <c r="AL2016" s="49" t="s">
        <v>574</v>
      </c>
      <c r="AM2016" s="2">
        <f t="shared" si="223"/>
        <v>0</v>
      </c>
      <c r="AN2016" s="1">
        <v>65</v>
      </c>
      <c r="AO2016" s="2">
        <v>42.314999999999998</v>
      </c>
    </row>
    <row r="2017" spans="1:41" x14ac:dyDescent="0.3">
      <c r="A2017">
        <v>1020</v>
      </c>
      <c r="B2017">
        <v>1974</v>
      </c>
      <c r="C2017" s="1">
        <f t="shared" si="217"/>
        <v>50</v>
      </c>
      <c r="D2017" t="s">
        <v>25</v>
      </c>
      <c r="E2017" t="s">
        <v>22</v>
      </c>
      <c r="F2017" s="4" t="s">
        <v>29</v>
      </c>
      <c r="G2017" t="s">
        <v>29</v>
      </c>
      <c r="H2017" s="20">
        <v>79593</v>
      </c>
      <c r="I2017" s="2">
        <f t="shared" si="218"/>
        <v>79.593000000000004</v>
      </c>
      <c r="J2017" s="2">
        <v>0</v>
      </c>
      <c r="K2017" s="2">
        <v>0</v>
      </c>
      <c r="L2017" s="16">
        <f t="shared" si="219"/>
        <v>0</v>
      </c>
      <c r="M2017" s="7">
        <v>41978</v>
      </c>
      <c r="N2017" s="4">
        <f t="shared" si="220"/>
        <v>1</v>
      </c>
      <c r="O2017" s="3">
        <f t="shared" si="221"/>
        <v>41978</v>
      </c>
      <c r="P2017" s="4" t="str" cm="1">
        <f t="array" ref="P2017">_xlfn.TEXTSPLIT(M2017,"/")</f>
        <v>41978</v>
      </c>
      <c r="Q2017" s="5"/>
      <c r="R2017" s="5"/>
      <c r="S2017" s="5" t="e">
        <f t="shared" si="222"/>
        <v>#NUM!</v>
      </c>
      <c r="T2017">
        <v>70</v>
      </c>
      <c r="U2017" s="14">
        <v>350</v>
      </c>
      <c r="V2017" s="14">
        <v>60</v>
      </c>
      <c r="W2017" s="14">
        <v>568</v>
      </c>
      <c r="X2017" s="14">
        <v>110</v>
      </c>
      <c r="Y2017" s="14">
        <v>133</v>
      </c>
      <c r="Z2017" s="14">
        <v>145</v>
      </c>
      <c r="AA2017" s="2">
        <v>1</v>
      </c>
      <c r="AB2017" s="2">
        <v>5</v>
      </c>
      <c r="AC2017" s="2">
        <v>7</v>
      </c>
      <c r="AD2017" s="2">
        <v>2</v>
      </c>
      <c r="AE2017" s="2">
        <v>0</v>
      </c>
      <c r="AF2017" s="2">
        <v>0</v>
      </c>
      <c r="AG2017" s="16">
        <v>1</v>
      </c>
      <c r="AH2017" s="49" t="s">
        <v>574</v>
      </c>
      <c r="AI2017" s="49" t="s">
        <v>574</v>
      </c>
      <c r="AJ2017" s="49">
        <v>1</v>
      </c>
      <c r="AK2017" s="49" t="s">
        <v>574</v>
      </c>
      <c r="AL2017" s="49" t="s">
        <v>574</v>
      </c>
      <c r="AM2017" s="2">
        <f t="shared" si="223"/>
        <v>0</v>
      </c>
      <c r="AN2017" s="1">
        <v>51</v>
      </c>
      <c r="AO2017" s="2">
        <v>38.988</v>
      </c>
    </row>
    <row r="2018" spans="1:41" hidden="1" x14ac:dyDescent="0.3">
      <c r="A2018">
        <v>1016</v>
      </c>
      <c r="B2018">
        <v>1960</v>
      </c>
      <c r="C2018" s="1">
        <f t="shared" si="217"/>
        <v>64</v>
      </c>
      <c r="D2018" t="s">
        <v>28</v>
      </c>
      <c r="E2018" t="s">
        <v>34</v>
      </c>
      <c r="F2018" s="4" t="s">
        <v>26</v>
      </c>
      <c r="G2018" t="s">
        <v>26</v>
      </c>
      <c r="H2018" s="20">
        <v>34554</v>
      </c>
      <c r="I2018" s="2">
        <f t="shared" si="218"/>
        <v>34.554000000000002</v>
      </c>
      <c r="J2018" s="2">
        <v>0</v>
      </c>
      <c r="K2018" s="2">
        <v>1</v>
      </c>
      <c r="L2018" s="16">
        <f t="shared" si="219"/>
        <v>1</v>
      </c>
      <c r="M2018" s="6" t="s">
        <v>135</v>
      </c>
      <c r="N2018" s="4">
        <f t="shared" si="220"/>
        <v>2</v>
      </c>
      <c r="O2018" s="3">
        <f t="shared" si="221"/>
        <v>41728</v>
      </c>
      <c r="P2018" s="4" t="str" cm="1">
        <f t="array" ref="P2018:R2018">_xlfn.TEXTSPLIT(M2018,"/")</f>
        <v>3</v>
      </c>
      <c r="Q2018" s="4" t="str">
        <v>30</v>
      </c>
      <c r="R2018" s="4" t="str">
        <v>14</v>
      </c>
      <c r="S2018" s="5">
        <f t="shared" si="222"/>
        <v>41728</v>
      </c>
      <c r="T2018">
        <v>43</v>
      </c>
      <c r="U2018" s="14">
        <v>41</v>
      </c>
      <c r="V2018" s="14">
        <v>1</v>
      </c>
      <c r="W2018" s="14">
        <v>6</v>
      </c>
      <c r="X2018" s="14">
        <v>2</v>
      </c>
      <c r="Y2018" s="14">
        <v>0</v>
      </c>
      <c r="Z2018" s="14">
        <v>5</v>
      </c>
      <c r="AA2018" s="2">
        <v>2</v>
      </c>
      <c r="AB2018" s="2">
        <v>2</v>
      </c>
      <c r="AC2018" s="2">
        <v>3</v>
      </c>
      <c r="AD2018" s="2">
        <v>6</v>
      </c>
      <c r="AE2018" s="2">
        <v>0</v>
      </c>
      <c r="AF2018" s="2">
        <v>0</v>
      </c>
      <c r="AG2018" s="16">
        <v>0</v>
      </c>
      <c r="AH2018" s="49" t="s">
        <v>574</v>
      </c>
      <c r="AI2018" s="49" t="s">
        <v>574</v>
      </c>
      <c r="AJ2018" s="49" t="s">
        <v>574</v>
      </c>
      <c r="AK2018" s="49" t="s">
        <v>574</v>
      </c>
      <c r="AL2018" s="49" t="s">
        <v>574</v>
      </c>
      <c r="AM2018" s="2">
        <f t="shared" si="223"/>
        <v>0</v>
      </c>
      <c r="AN2018" s="1">
        <v>53</v>
      </c>
      <c r="AO2018" s="2">
        <v>38.853000000000002</v>
      </c>
    </row>
    <row r="2019" spans="1:41" hidden="1" x14ac:dyDescent="0.3">
      <c r="A2019">
        <v>1012</v>
      </c>
      <c r="B2019">
        <v>1953</v>
      </c>
      <c r="C2019" s="1">
        <f t="shared" si="217"/>
        <v>71</v>
      </c>
      <c r="D2019" t="s">
        <v>33</v>
      </c>
      <c r="E2019" t="s">
        <v>22</v>
      </c>
      <c r="F2019" s="4" t="s">
        <v>26</v>
      </c>
      <c r="G2019" t="s">
        <v>26</v>
      </c>
      <c r="H2019" s="20">
        <v>61823</v>
      </c>
      <c r="I2019" s="2">
        <f t="shared" si="218"/>
        <v>61.823</v>
      </c>
      <c r="J2019" s="2">
        <v>0</v>
      </c>
      <c r="K2019" s="2">
        <v>1</v>
      </c>
      <c r="L2019" s="16">
        <f t="shared" si="219"/>
        <v>1</v>
      </c>
      <c r="M2019" s="6" t="s">
        <v>266</v>
      </c>
      <c r="N2019" s="4">
        <f t="shared" si="220"/>
        <v>2</v>
      </c>
      <c r="O2019" s="3">
        <f t="shared" si="221"/>
        <v>41323</v>
      </c>
      <c r="P2019" s="4" t="str" cm="1">
        <f t="array" ref="P2019:R2019">_xlfn.TEXTSPLIT(M2019,"/")</f>
        <v>2</v>
      </c>
      <c r="Q2019" s="4" t="str">
        <v>18</v>
      </c>
      <c r="R2019" s="4" t="str">
        <v>13</v>
      </c>
      <c r="S2019" s="5">
        <f t="shared" si="222"/>
        <v>41323</v>
      </c>
      <c r="T2019">
        <v>26</v>
      </c>
      <c r="U2019" s="14">
        <v>523</v>
      </c>
      <c r="V2019" s="14">
        <v>7</v>
      </c>
      <c r="W2019" s="14">
        <v>134</v>
      </c>
      <c r="X2019" s="14">
        <v>37</v>
      </c>
      <c r="Y2019" s="14">
        <v>14</v>
      </c>
      <c r="Z2019" s="14">
        <v>169</v>
      </c>
      <c r="AA2019" s="2">
        <v>4</v>
      </c>
      <c r="AB2019" s="2">
        <v>8</v>
      </c>
      <c r="AC2019" s="2">
        <v>10</v>
      </c>
      <c r="AD2019" s="2">
        <v>7</v>
      </c>
      <c r="AE2019" s="2">
        <v>0</v>
      </c>
      <c r="AF2019" s="2">
        <v>0</v>
      </c>
      <c r="AG2019" s="16">
        <v>0</v>
      </c>
      <c r="AH2019" s="49" t="s">
        <v>574</v>
      </c>
      <c r="AI2019" s="49" t="s">
        <v>574</v>
      </c>
      <c r="AJ2019" s="49" t="s">
        <v>574</v>
      </c>
      <c r="AK2019" s="49" t="s">
        <v>574</v>
      </c>
      <c r="AL2019" s="49" t="s">
        <v>574</v>
      </c>
      <c r="AM2019" s="2">
        <f t="shared" si="223"/>
        <v>0</v>
      </c>
      <c r="AN2019" s="1">
        <v>68</v>
      </c>
      <c r="AO2019" s="2">
        <v>37.244</v>
      </c>
    </row>
    <row r="2020" spans="1:41" x14ac:dyDescent="0.3">
      <c r="A2020">
        <v>1010</v>
      </c>
      <c r="B2020">
        <v>1978</v>
      </c>
      <c r="C2020" s="1">
        <f t="shared" si="217"/>
        <v>46</v>
      </c>
      <c r="D2020" t="s">
        <v>25</v>
      </c>
      <c r="E2020" t="s">
        <v>22</v>
      </c>
      <c r="F2020" s="4" t="s">
        <v>32</v>
      </c>
      <c r="G2020" t="s">
        <v>32</v>
      </c>
      <c r="H2020" s="20">
        <v>46931</v>
      </c>
      <c r="I2020" s="2">
        <f t="shared" si="218"/>
        <v>46.930999999999997</v>
      </c>
      <c r="J2020" s="2">
        <v>2</v>
      </c>
      <c r="K2020" s="2">
        <v>1</v>
      </c>
      <c r="L2020" s="16">
        <f t="shared" si="219"/>
        <v>3</v>
      </c>
      <c r="M2020" s="6" t="s">
        <v>298</v>
      </c>
      <c r="N2020" s="4">
        <f t="shared" si="220"/>
        <v>2</v>
      </c>
      <c r="O2020" s="3">
        <f t="shared" si="221"/>
        <v>41753</v>
      </c>
      <c r="P2020" s="4" t="str" cm="1">
        <f t="array" ref="P2020:R2020">_xlfn.TEXTSPLIT(M2020,"/")</f>
        <v>4</v>
      </c>
      <c r="Q2020" s="4" t="str">
        <v>24</v>
      </c>
      <c r="R2020" s="4" t="str">
        <v>14</v>
      </c>
      <c r="S2020" s="5">
        <f t="shared" si="222"/>
        <v>41753</v>
      </c>
      <c r="T2020">
        <v>94</v>
      </c>
      <c r="U2020" s="14">
        <v>41</v>
      </c>
      <c r="V2020" s="14">
        <v>0</v>
      </c>
      <c r="W2020" s="14">
        <v>17</v>
      </c>
      <c r="X2020" s="14">
        <v>3</v>
      </c>
      <c r="Y2020" s="14">
        <v>1</v>
      </c>
      <c r="Z2020" s="14">
        <v>16</v>
      </c>
      <c r="AA2020" s="2">
        <v>2</v>
      </c>
      <c r="AB2020" s="2">
        <v>1</v>
      </c>
      <c r="AC2020" s="2">
        <v>3</v>
      </c>
      <c r="AD2020" s="2">
        <v>3</v>
      </c>
      <c r="AE2020" s="2">
        <v>0</v>
      </c>
      <c r="AF2020" s="2">
        <v>0</v>
      </c>
      <c r="AG2020" s="16">
        <v>0</v>
      </c>
      <c r="AH2020" s="49" t="s">
        <v>574</v>
      </c>
      <c r="AI2020" s="49" t="s">
        <v>574</v>
      </c>
      <c r="AJ2020" s="49" t="s">
        <v>574</v>
      </c>
      <c r="AK2020" s="49" t="s">
        <v>574</v>
      </c>
      <c r="AL2020" s="49" t="s">
        <v>574</v>
      </c>
      <c r="AM2020" s="2">
        <f t="shared" si="223"/>
        <v>0</v>
      </c>
      <c r="AN2020" s="1">
        <v>47</v>
      </c>
      <c r="AO2020" s="2">
        <v>33.180999999999997</v>
      </c>
    </row>
    <row r="2021" spans="1:41" hidden="1" x14ac:dyDescent="0.3">
      <c r="A2021">
        <v>1008</v>
      </c>
      <c r="B2021">
        <v>1982</v>
      </c>
      <c r="C2021" s="1">
        <f t="shared" si="217"/>
        <v>42</v>
      </c>
      <c r="D2021" t="s">
        <v>38</v>
      </c>
      <c r="E2021" t="s">
        <v>34</v>
      </c>
      <c r="F2021" s="4" t="s">
        <v>32</v>
      </c>
      <c r="G2021" t="s">
        <v>32</v>
      </c>
      <c r="H2021" s="20">
        <v>44953</v>
      </c>
      <c r="I2021" s="2">
        <f t="shared" si="218"/>
        <v>44.953000000000003</v>
      </c>
      <c r="J2021" s="2">
        <v>0</v>
      </c>
      <c r="K2021" s="2">
        <v>0</v>
      </c>
      <c r="L2021" s="16">
        <f t="shared" si="219"/>
        <v>0</v>
      </c>
      <c r="M2021" s="6" t="s">
        <v>293</v>
      </c>
      <c r="N2021" s="4">
        <f t="shared" si="220"/>
        <v>2</v>
      </c>
      <c r="O2021" s="3">
        <f t="shared" si="221"/>
        <v>41264</v>
      </c>
      <c r="P2021" s="4" t="str" cm="1">
        <f t="array" ref="P2021:R2021">_xlfn.TEXTSPLIT(M2021,"/")</f>
        <v>12</v>
      </c>
      <c r="Q2021" s="4" t="str">
        <v>21</v>
      </c>
      <c r="R2021" s="4" t="str">
        <v>12</v>
      </c>
      <c r="S2021" s="5">
        <f t="shared" si="222"/>
        <v>41264</v>
      </c>
      <c r="T2021">
        <v>31</v>
      </c>
      <c r="U2021" s="14">
        <v>728</v>
      </c>
      <c r="V2021" s="14">
        <v>17</v>
      </c>
      <c r="W2021" s="14">
        <v>133</v>
      </c>
      <c r="X2021" s="14">
        <v>11</v>
      </c>
      <c r="Y2021" s="14">
        <v>8</v>
      </c>
      <c r="Z2021" s="14">
        <v>124</v>
      </c>
      <c r="AA2021" s="2">
        <v>1</v>
      </c>
      <c r="AB2021" s="2">
        <v>7</v>
      </c>
      <c r="AC2021" s="2">
        <v>13</v>
      </c>
      <c r="AD2021" s="2">
        <v>6</v>
      </c>
      <c r="AE2021" s="2">
        <v>0</v>
      </c>
      <c r="AF2021" s="2">
        <v>0</v>
      </c>
      <c r="AG2021" s="16">
        <v>1</v>
      </c>
      <c r="AH2021" s="49">
        <v>1</v>
      </c>
      <c r="AI2021" s="49" t="s">
        <v>574</v>
      </c>
      <c r="AJ2021" s="49" t="s">
        <v>574</v>
      </c>
      <c r="AK2021" s="49" t="s">
        <v>574</v>
      </c>
      <c r="AL2021" s="49" t="s">
        <v>574</v>
      </c>
      <c r="AM2021" s="2">
        <f t="shared" si="223"/>
        <v>0</v>
      </c>
      <c r="AN2021" s="1">
        <v>45</v>
      </c>
      <c r="AO2021" s="2">
        <v>27.683</v>
      </c>
    </row>
    <row r="2022" spans="1:41" x14ac:dyDescent="0.3">
      <c r="A2022">
        <v>1000</v>
      </c>
      <c r="B2022">
        <v>1962</v>
      </c>
      <c r="C2022" s="1">
        <f t="shared" si="217"/>
        <v>62</v>
      </c>
      <c r="D2022" t="s">
        <v>25</v>
      </c>
      <c r="E2022" t="s">
        <v>42</v>
      </c>
      <c r="F2022" s="4" t="s">
        <v>32</v>
      </c>
      <c r="G2022" t="s">
        <v>32</v>
      </c>
      <c r="H2022" s="20">
        <v>74881</v>
      </c>
      <c r="I2022" s="2">
        <f t="shared" si="218"/>
        <v>74.881</v>
      </c>
      <c r="J2022" s="2">
        <v>1</v>
      </c>
      <c r="K2022" s="2">
        <v>1</v>
      </c>
      <c r="L2022" s="16">
        <f t="shared" si="219"/>
        <v>2</v>
      </c>
      <c r="M2022" s="7">
        <v>41489</v>
      </c>
      <c r="N2022" s="4">
        <f t="shared" si="220"/>
        <v>1</v>
      </c>
      <c r="O2022" s="3">
        <f t="shared" si="221"/>
        <v>41489</v>
      </c>
      <c r="P2022" s="4" t="str" cm="1">
        <f t="array" ref="P2022">_xlfn.TEXTSPLIT(M2022,"/")</f>
        <v>41489</v>
      </c>
      <c r="Q2022" s="5"/>
      <c r="R2022" s="5"/>
      <c r="S2022" s="5" t="e">
        <f t="shared" si="222"/>
        <v>#NUM!</v>
      </c>
      <c r="T2022">
        <v>48</v>
      </c>
      <c r="U2022" s="14">
        <v>505</v>
      </c>
      <c r="V2022" s="14">
        <v>72</v>
      </c>
      <c r="W2022" s="14">
        <v>270</v>
      </c>
      <c r="X2022" s="14">
        <v>36</v>
      </c>
      <c r="Y2022" s="14">
        <v>27</v>
      </c>
      <c r="Z2022" s="14">
        <v>54</v>
      </c>
      <c r="AA2022" s="2">
        <v>4</v>
      </c>
      <c r="AB2022" s="2">
        <v>9</v>
      </c>
      <c r="AC2022" s="2">
        <v>12</v>
      </c>
      <c r="AD2022" s="2">
        <v>5</v>
      </c>
      <c r="AE2022" s="2">
        <v>0</v>
      </c>
      <c r="AF2022" s="2">
        <v>0</v>
      </c>
      <c r="AG2022" s="16">
        <v>0</v>
      </c>
      <c r="AH2022" s="49" t="s">
        <v>574</v>
      </c>
      <c r="AI2022" s="49" t="s">
        <v>574</v>
      </c>
      <c r="AJ2022" s="49" t="s">
        <v>574</v>
      </c>
      <c r="AK2022" s="49" t="s">
        <v>574</v>
      </c>
      <c r="AL2022" s="49" t="s">
        <v>574</v>
      </c>
      <c r="AM2022" s="2">
        <f t="shared" si="223"/>
        <v>0</v>
      </c>
      <c r="AN2022" s="1">
        <v>55</v>
      </c>
      <c r="AO2022" s="2">
        <v>27.071000000000002</v>
      </c>
    </row>
    <row r="2023" spans="1:41" hidden="1" x14ac:dyDescent="0.3">
      <c r="A2023">
        <v>999</v>
      </c>
      <c r="B2023">
        <v>1992</v>
      </c>
      <c r="C2023" s="1">
        <f t="shared" si="217"/>
        <v>32</v>
      </c>
      <c r="D2023" t="s">
        <v>28</v>
      </c>
      <c r="E2023" t="s">
        <v>22</v>
      </c>
      <c r="F2023" s="4" t="s">
        <v>26</v>
      </c>
      <c r="G2023" t="s">
        <v>26</v>
      </c>
      <c r="H2023" s="20">
        <v>86037</v>
      </c>
      <c r="I2023" s="2">
        <f t="shared" si="218"/>
        <v>86.037000000000006</v>
      </c>
      <c r="J2023" s="2">
        <v>0</v>
      </c>
      <c r="K2023" s="2">
        <v>0</v>
      </c>
      <c r="L2023" s="16">
        <f t="shared" si="219"/>
        <v>0</v>
      </c>
      <c r="M2023" s="7">
        <v>41306</v>
      </c>
      <c r="N2023" s="4">
        <f t="shared" si="220"/>
        <v>1</v>
      </c>
      <c r="O2023" s="3">
        <f t="shared" si="221"/>
        <v>41306</v>
      </c>
      <c r="P2023" s="4" t="str" cm="1">
        <f t="array" ref="P2023">_xlfn.TEXTSPLIT(M2023,"/")</f>
        <v>41306</v>
      </c>
      <c r="Q2023" s="5"/>
      <c r="R2023" s="5"/>
      <c r="S2023" s="5" t="e">
        <f t="shared" si="222"/>
        <v>#NUM!</v>
      </c>
      <c r="T2023">
        <v>95</v>
      </c>
      <c r="U2023" s="14">
        <v>490</v>
      </c>
      <c r="V2023" s="14">
        <v>44</v>
      </c>
      <c r="W2023" s="14">
        <v>125</v>
      </c>
      <c r="X2023" s="14">
        <v>29</v>
      </c>
      <c r="Y2023" s="14">
        <v>20</v>
      </c>
      <c r="Z2023" s="14">
        <v>22</v>
      </c>
      <c r="AA2023" s="2">
        <v>1</v>
      </c>
      <c r="AB2023" s="2">
        <v>6</v>
      </c>
      <c r="AC2023" s="2">
        <v>11</v>
      </c>
      <c r="AD2023" s="2">
        <v>3</v>
      </c>
      <c r="AE2023" s="2">
        <v>1</v>
      </c>
      <c r="AF2023" s="2">
        <v>0</v>
      </c>
      <c r="AG2023" s="16">
        <v>2</v>
      </c>
      <c r="AH2023" s="49" t="s">
        <v>574</v>
      </c>
      <c r="AI2023" s="49">
        <v>1</v>
      </c>
      <c r="AJ2023" s="49">
        <v>1</v>
      </c>
      <c r="AK2023" s="49" t="s">
        <v>574</v>
      </c>
      <c r="AL2023" s="49" t="s">
        <v>574</v>
      </c>
      <c r="AM2023" s="2">
        <f t="shared" si="223"/>
        <v>0</v>
      </c>
      <c r="AN2023" s="1">
        <v>39</v>
      </c>
      <c r="AO2023" s="2">
        <v>90</v>
      </c>
    </row>
    <row r="2024" spans="1:41" x14ac:dyDescent="0.3">
      <c r="A2024">
        <v>988</v>
      </c>
      <c r="B2024">
        <v>1966</v>
      </c>
      <c r="C2024" s="1">
        <f t="shared" si="217"/>
        <v>58</v>
      </c>
      <c r="D2024" t="s">
        <v>25</v>
      </c>
      <c r="E2024" t="s">
        <v>22</v>
      </c>
      <c r="F2024" s="4" t="s">
        <v>29</v>
      </c>
      <c r="G2024" t="s">
        <v>29</v>
      </c>
      <c r="H2024" s="20">
        <v>81168</v>
      </c>
      <c r="I2024" s="2">
        <f t="shared" si="218"/>
        <v>81.168000000000006</v>
      </c>
      <c r="J2024" s="2">
        <v>0</v>
      </c>
      <c r="K2024" s="2">
        <v>0</v>
      </c>
      <c r="L2024" s="16">
        <f t="shared" si="219"/>
        <v>0</v>
      </c>
      <c r="M2024" s="7">
        <v>41825</v>
      </c>
      <c r="N2024" s="4">
        <f t="shared" si="220"/>
        <v>1</v>
      </c>
      <c r="O2024" s="3">
        <f t="shared" si="221"/>
        <v>41825</v>
      </c>
      <c r="P2024" s="4" t="str" cm="1">
        <f t="array" ref="P2024">_xlfn.TEXTSPLIT(M2024,"/")</f>
        <v>41825</v>
      </c>
      <c r="Q2024" s="5"/>
      <c r="R2024" s="5"/>
      <c r="S2024" s="5" t="e">
        <f t="shared" si="222"/>
        <v>#NUM!</v>
      </c>
      <c r="T2024">
        <v>84</v>
      </c>
      <c r="U2024" s="14">
        <v>410</v>
      </c>
      <c r="V2024" s="14">
        <v>0</v>
      </c>
      <c r="W2024" s="14">
        <v>592</v>
      </c>
      <c r="X2024" s="14">
        <v>147</v>
      </c>
      <c r="Y2024" s="14">
        <v>22</v>
      </c>
      <c r="Z2024" s="14">
        <v>22</v>
      </c>
      <c r="AA2024" s="2">
        <v>1</v>
      </c>
      <c r="AB2024" s="2">
        <v>6</v>
      </c>
      <c r="AC2024" s="2">
        <v>7</v>
      </c>
      <c r="AD2024" s="2">
        <v>3</v>
      </c>
      <c r="AE2024" s="2">
        <v>0</v>
      </c>
      <c r="AF2024" s="2">
        <v>0</v>
      </c>
      <c r="AG2024" s="16">
        <v>1</v>
      </c>
      <c r="AH2024" s="49" t="s">
        <v>574</v>
      </c>
      <c r="AI2024" s="49" t="s">
        <v>574</v>
      </c>
      <c r="AJ2024" s="49" t="s">
        <v>574</v>
      </c>
      <c r="AK2024" s="49">
        <v>1</v>
      </c>
      <c r="AL2024" s="49" t="s">
        <v>574</v>
      </c>
      <c r="AM2024" s="2">
        <f t="shared" si="223"/>
        <v>0</v>
      </c>
      <c r="AN2024" s="1">
        <v>74</v>
      </c>
      <c r="AO2024" s="2">
        <v>76.995000000000005</v>
      </c>
    </row>
    <row r="2025" spans="1:41" hidden="1" x14ac:dyDescent="0.3">
      <c r="A2025">
        <v>983</v>
      </c>
      <c r="B2025">
        <v>1985</v>
      </c>
      <c r="C2025" s="1">
        <f t="shared" si="217"/>
        <v>39</v>
      </c>
      <c r="D2025" t="s">
        <v>31</v>
      </c>
      <c r="E2025" t="s">
        <v>22</v>
      </c>
      <c r="F2025" s="4" t="s">
        <v>29</v>
      </c>
      <c r="G2025" t="s">
        <v>29</v>
      </c>
      <c r="H2025" s="20">
        <v>40059</v>
      </c>
      <c r="I2025" s="2">
        <f t="shared" si="218"/>
        <v>40.058999999999997</v>
      </c>
      <c r="J2025" s="2">
        <v>1</v>
      </c>
      <c r="K2025" s="2">
        <v>0</v>
      </c>
      <c r="L2025" s="16">
        <f t="shared" si="219"/>
        <v>1</v>
      </c>
      <c r="M2025" s="6" t="s">
        <v>188</v>
      </c>
      <c r="N2025" s="4">
        <f t="shared" si="220"/>
        <v>2</v>
      </c>
      <c r="O2025" s="3">
        <f t="shared" si="221"/>
        <v>41545</v>
      </c>
      <c r="P2025" s="4" t="str" cm="1">
        <f t="array" ref="P2025:R2025">_xlfn.TEXTSPLIT(M2025,"/")</f>
        <v>9</v>
      </c>
      <c r="Q2025" s="4" t="str">
        <v>28</v>
      </c>
      <c r="R2025" s="4" t="str">
        <v>13</v>
      </c>
      <c r="S2025" s="5">
        <f t="shared" si="222"/>
        <v>41545</v>
      </c>
      <c r="T2025">
        <v>82</v>
      </c>
      <c r="U2025" s="14">
        <v>110</v>
      </c>
      <c r="V2025" s="14">
        <v>29</v>
      </c>
      <c r="W2025" s="14">
        <v>92</v>
      </c>
      <c r="X2025" s="14">
        <v>28</v>
      </c>
      <c r="Y2025" s="14">
        <v>10</v>
      </c>
      <c r="Z2025" s="14">
        <v>145</v>
      </c>
      <c r="AA2025" s="2">
        <v>1</v>
      </c>
      <c r="AB2025" s="2">
        <v>6</v>
      </c>
      <c r="AC2025" s="2">
        <v>3</v>
      </c>
      <c r="AD2025" s="2">
        <v>8</v>
      </c>
      <c r="AE2025" s="2">
        <v>0</v>
      </c>
      <c r="AF2025" s="2">
        <v>0</v>
      </c>
      <c r="AG2025" s="16">
        <v>1</v>
      </c>
      <c r="AH2025" s="49">
        <v>1</v>
      </c>
      <c r="AI2025" s="49" t="s">
        <v>574</v>
      </c>
      <c r="AJ2025" s="49" t="s">
        <v>574</v>
      </c>
      <c r="AK2025" s="49" t="s">
        <v>574</v>
      </c>
      <c r="AL2025" s="49" t="s">
        <v>574</v>
      </c>
      <c r="AM2025" s="2">
        <f t="shared" si="223"/>
        <v>0</v>
      </c>
      <c r="AN2025" s="1">
        <v>54</v>
      </c>
      <c r="AO2025" s="2">
        <v>76.653000000000006</v>
      </c>
    </row>
    <row r="2026" spans="1:41" x14ac:dyDescent="0.3">
      <c r="A2026">
        <v>979</v>
      </c>
      <c r="B2026">
        <v>1976</v>
      </c>
      <c r="C2026" s="1">
        <f t="shared" si="217"/>
        <v>48</v>
      </c>
      <c r="D2026" t="s">
        <v>25</v>
      </c>
      <c r="E2026" t="s">
        <v>22</v>
      </c>
      <c r="F2026" s="4" t="s">
        <v>26</v>
      </c>
      <c r="G2026" t="s">
        <v>26</v>
      </c>
      <c r="H2026" s="20">
        <v>33249</v>
      </c>
      <c r="I2026" s="2">
        <f t="shared" si="218"/>
        <v>33.249000000000002</v>
      </c>
      <c r="J2026" s="2">
        <v>1</v>
      </c>
      <c r="K2026" s="2">
        <v>0</v>
      </c>
      <c r="L2026" s="16">
        <f t="shared" si="219"/>
        <v>1</v>
      </c>
      <c r="M2026" s="6" t="s">
        <v>103</v>
      </c>
      <c r="N2026" s="4">
        <f t="shared" si="220"/>
        <v>2</v>
      </c>
      <c r="O2026" s="3">
        <f t="shared" si="221"/>
        <v>41325</v>
      </c>
      <c r="P2026" s="4" t="str" cm="1">
        <f t="array" ref="P2026:R2026">_xlfn.TEXTSPLIT(M2026,"/")</f>
        <v>2</v>
      </c>
      <c r="Q2026" s="4" t="str">
        <v>20</v>
      </c>
      <c r="R2026" s="4" t="str">
        <v>13</v>
      </c>
      <c r="S2026" s="5">
        <f t="shared" si="222"/>
        <v>41325</v>
      </c>
      <c r="T2026">
        <v>11</v>
      </c>
      <c r="U2026" s="14">
        <v>6</v>
      </c>
      <c r="V2026" s="14">
        <v>10</v>
      </c>
      <c r="W2026" s="14">
        <v>21</v>
      </c>
      <c r="X2026" s="14">
        <v>19</v>
      </c>
      <c r="Y2026" s="14">
        <v>14</v>
      </c>
      <c r="Z2026" s="14">
        <v>42</v>
      </c>
      <c r="AA2026" s="2">
        <v>2</v>
      </c>
      <c r="AB2026" s="2">
        <v>2</v>
      </c>
      <c r="AC2026" s="2">
        <v>3</v>
      </c>
      <c r="AD2026" s="2">
        <v>6</v>
      </c>
      <c r="AE2026" s="2">
        <v>0</v>
      </c>
      <c r="AF2026" s="2">
        <v>0</v>
      </c>
      <c r="AG2026" s="16">
        <v>0</v>
      </c>
      <c r="AH2026" s="49" t="s">
        <v>574</v>
      </c>
      <c r="AI2026" s="49" t="s">
        <v>574</v>
      </c>
      <c r="AJ2026" s="49" t="s">
        <v>574</v>
      </c>
      <c r="AK2026" s="49" t="s">
        <v>574</v>
      </c>
      <c r="AL2026" s="49" t="s">
        <v>574</v>
      </c>
      <c r="AM2026" s="2">
        <f t="shared" si="223"/>
        <v>0</v>
      </c>
      <c r="AN2026" s="1">
        <v>67</v>
      </c>
      <c r="AO2026" s="2">
        <v>76.542000000000002</v>
      </c>
    </row>
    <row r="2027" spans="1:41" hidden="1" x14ac:dyDescent="0.3">
      <c r="A2027">
        <v>977</v>
      </c>
      <c r="B2027">
        <v>1958</v>
      </c>
      <c r="C2027" s="1">
        <f t="shared" si="217"/>
        <v>66</v>
      </c>
      <c r="D2027" t="s">
        <v>28</v>
      </c>
      <c r="E2027" t="s">
        <v>22</v>
      </c>
      <c r="F2027" s="4" t="s">
        <v>32</v>
      </c>
      <c r="G2027" t="s">
        <v>32</v>
      </c>
      <c r="H2027" s="20">
        <v>47320</v>
      </c>
      <c r="I2027" s="2">
        <f t="shared" si="218"/>
        <v>47.32</v>
      </c>
      <c r="J2027" s="2">
        <v>0</v>
      </c>
      <c r="K2027" s="2">
        <v>1</v>
      </c>
      <c r="L2027" s="16">
        <f t="shared" si="219"/>
        <v>1</v>
      </c>
      <c r="M2027" s="7">
        <v>41282</v>
      </c>
      <c r="N2027" s="4">
        <f t="shared" si="220"/>
        <v>1</v>
      </c>
      <c r="O2027" s="3">
        <f t="shared" si="221"/>
        <v>41282</v>
      </c>
      <c r="P2027" s="4" t="str" cm="1">
        <f t="array" ref="P2027">_xlfn.TEXTSPLIT(M2027,"/")</f>
        <v>41282</v>
      </c>
      <c r="Q2027" s="5"/>
      <c r="R2027" s="5"/>
      <c r="S2027" s="5" t="e">
        <f t="shared" si="222"/>
        <v>#NUM!</v>
      </c>
      <c r="T2027">
        <v>10</v>
      </c>
      <c r="U2027" s="14">
        <v>200</v>
      </c>
      <c r="V2027" s="14">
        <v>19</v>
      </c>
      <c r="W2027" s="14">
        <v>111</v>
      </c>
      <c r="X2027" s="14">
        <v>50</v>
      </c>
      <c r="Y2027" s="14">
        <v>15</v>
      </c>
      <c r="Z2027" s="14">
        <v>19</v>
      </c>
      <c r="AA2027" s="2">
        <v>6</v>
      </c>
      <c r="AB2027" s="2">
        <v>5</v>
      </c>
      <c r="AC2027" s="2">
        <v>8</v>
      </c>
      <c r="AD2027" s="2">
        <v>6</v>
      </c>
      <c r="AE2027" s="2">
        <v>0</v>
      </c>
      <c r="AF2027" s="2">
        <v>0</v>
      </c>
      <c r="AG2027" s="16">
        <v>0</v>
      </c>
      <c r="AH2027" s="49" t="s">
        <v>574</v>
      </c>
      <c r="AI2027" s="49" t="s">
        <v>574</v>
      </c>
      <c r="AJ2027" s="49" t="s">
        <v>574</v>
      </c>
      <c r="AK2027" s="49" t="s">
        <v>574</v>
      </c>
      <c r="AL2027" s="49" t="s">
        <v>574</v>
      </c>
      <c r="AM2027" s="2">
        <f t="shared" si="223"/>
        <v>0</v>
      </c>
      <c r="AN2027" s="1">
        <v>64</v>
      </c>
      <c r="AO2027" s="2">
        <v>71.231999999999999</v>
      </c>
    </row>
    <row r="2028" spans="1:41" hidden="1" x14ac:dyDescent="0.3">
      <c r="A2028">
        <v>975</v>
      </c>
      <c r="B2028">
        <v>1957</v>
      </c>
      <c r="C2028" s="1">
        <f t="shared" si="217"/>
        <v>67</v>
      </c>
      <c r="D2028" t="s">
        <v>33</v>
      </c>
      <c r="E2028" t="s">
        <v>22</v>
      </c>
      <c r="F2028" s="4" t="s">
        <v>26</v>
      </c>
      <c r="G2028" t="s">
        <v>26</v>
      </c>
      <c r="H2028" s="20">
        <v>54252</v>
      </c>
      <c r="I2028" s="2">
        <f t="shared" si="218"/>
        <v>54.252000000000002</v>
      </c>
      <c r="J2028" s="2">
        <v>1</v>
      </c>
      <c r="K2028" s="2">
        <v>1</v>
      </c>
      <c r="L2028" s="16">
        <f t="shared" si="219"/>
        <v>2</v>
      </c>
      <c r="M2028" s="6" t="s">
        <v>46</v>
      </c>
      <c r="N2028" s="4">
        <f t="shared" si="220"/>
        <v>2</v>
      </c>
      <c r="O2028" s="3">
        <f t="shared" si="221"/>
        <v>41422</v>
      </c>
      <c r="P2028" s="4" t="str" cm="1">
        <f t="array" ref="P2028:R2028">_xlfn.TEXTSPLIT(M2028,"/")</f>
        <v>5</v>
      </c>
      <c r="Q2028" s="4" t="str">
        <v>28</v>
      </c>
      <c r="R2028" s="4" t="str">
        <v>13</v>
      </c>
      <c r="S2028" s="5">
        <f t="shared" si="222"/>
        <v>41422</v>
      </c>
      <c r="T2028">
        <v>25</v>
      </c>
      <c r="U2028" s="14">
        <v>178</v>
      </c>
      <c r="V2028" s="14">
        <v>4</v>
      </c>
      <c r="W2028" s="14">
        <v>26</v>
      </c>
      <c r="X2028" s="14">
        <v>8</v>
      </c>
      <c r="Y2028" s="14">
        <v>4</v>
      </c>
      <c r="Z2028" s="14">
        <v>44</v>
      </c>
      <c r="AA2028" s="2">
        <v>5</v>
      </c>
      <c r="AB2028" s="2">
        <v>4</v>
      </c>
      <c r="AC2028" s="2">
        <v>5</v>
      </c>
      <c r="AD2028" s="2">
        <v>6</v>
      </c>
      <c r="AE2028" s="2">
        <v>0</v>
      </c>
      <c r="AF2028" s="2">
        <v>0</v>
      </c>
      <c r="AG2028" s="16">
        <v>0</v>
      </c>
      <c r="AH2028" s="49" t="s">
        <v>574</v>
      </c>
      <c r="AI2028" s="49" t="s">
        <v>574</v>
      </c>
      <c r="AJ2028" s="49" t="s">
        <v>574</v>
      </c>
      <c r="AK2028" s="49" t="s">
        <v>574</v>
      </c>
      <c r="AL2028" s="49" t="s">
        <v>574</v>
      </c>
      <c r="AM2028" s="2">
        <f t="shared" si="223"/>
        <v>0</v>
      </c>
      <c r="AN2028" s="1">
        <v>69</v>
      </c>
      <c r="AO2028" s="2">
        <v>57.744</v>
      </c>
    </row>
    <row r="2029" spans="1:41" hidden="1" x14ac:dyDescent="0.3">
      <c r="A2029">
        <v>968</v>
      </c>
      <c r="B2029">
        <v>1969</v>
      </c>
      <c r="C2029" s="1">
        <f t="shared" si="217"/>
        <v>55</v>
      </c>
      <c r="D2029" t="s">
        <v>33</v>
      </c>
      <c r="E2029" t="s">
        <v>42</v>
      </c>
      <c r="F2029" s="4" t="s">
        <v>23</v>
      </c>
      <c r="G2029" t="s">
        <v>23</v>
      </c>
      <c r="H2029" s="20">
        <v>41335</v>
      </c>
      <c r="I2029" s="2">
        <f t="shared" si="218"/>
        <v>41.335000000000001</v>
      </c>
      <c r="J2029" s="2">
        <v>1</v>
      </c>
      <c r="K2029" s="2">
        <v>0</v>
      </c>
      <c r="L2029" s="16">
        <f t="shared" si="219"/>
        <v>1</v>
      </c>
      <c r="M2029" s="6" t="s">
        <v>251</v>
      </c>
      <c r="N2029" s="4">
        <f t="shared" si="220"/>
        <v>2</v>
      </c>
      <c r="O2029" s="3">
        <f t="shared" si="221"/>
        <v>41634</v>
      </c>
      <c r="P2029" s="4" t="str" cm="1">
        <f t="array" ref="P2029:R2029">_xlfn.TEXTSPLIT(M2029,"/")</f>
        <v>12</v>
      </c>
      <c r="Q2029" s="4" t="str">
        <v>26</v>
      </c>
      <c r="R2029" s="4" t="str">
        <v>13</v>
      </c>
      <c r="S2029" s="5">
        <f t="shared" si="222"/>
        <v>41634</v>
      </c>
      <c r="T2029">
        <v>24</v>
      </c>
      <c r="U2029" s="14">
        <v>112</v>
      </c>
      <c r="V2029" s="14">
        <v>19</v>
      </c>
      <c r="W2029" s="14">
        <v>21</v>
      </c>
      <c r="X2029" s="14">
        <v>16</v>
      </c>
      <c r="Y2029" s="14">
        <v>14</v>
      </c>
      <c r="Z2029" s="14">
        <v>5</v>
      </c>
      <c r="AA2029" s="2">
        <v>3</v>
      </c>
      <c r="AB2029" s="2">
        <v>4</v>
      </c>
      <c r="AC2029" s="2">
        <v>4</v>
      </c>
      <c r="AD2029" s="2">
        <v>7</v>
      </c>
      <c r="AE2029" s="2">
        <v>0</v>
      </c>
      <c r="AF2029" s="2">
        <v>0</v>
      </c>
      <c r="AG2029" s="16">
        <v>0</v>
      </c>
      <c r="AH2029" s="49" t="s">
        <v>574</v>
      </c>
      <c r="AI2029" s="49" t="s">
        <v>574</v>
      </c>
      <c r="AJ2029" s="49" t="s">
        <v>574</v>
      </c>
      <c r="AK2029" s="49" t="s">
        <v>574</v>
      </c>
      <c r="AL2029" s="49" t="s">
        <v>574</v>
      </c>
      <c r="AM2029" s="2">
        <f t="shared" si="223"/>
        <v>0</v>
      </c>
      <c r="AN2029" s="1">
        <v>42</v>
      </c>
      <c r="AO2029" s="2">
        <v>56.981000000000002</v>
      </c>
    </row>
    <row r="2030" spans="1:41" x14ac:dyDescent="0.3">
      <c r="A2030">
        <v>967</v>
      </c>
      <c r="B2030">
        <v>1977</v>
      </c>
      <c r="C2030" s="1">
        <f t="shared" si="217"/>
        <v>47</v>
      </c>
      <c r="D2030" t="s">
        <v>25</v>
      </c>
      <c r="E2030" t="s">
        <v>22</v>
      </c>
      <c r="F2030" s="4" t="s">
        <v>29</v>
      </c>
      <c r="G2030" t="s">
        <v>29</v>
      </c>
      <c r="H2030" s="20">
        <v>46049</v>
      </c>
      <c r="I2030" s="2">
        <f t="shared" si="218"/>
        <v>46.048999999999999</v>
      </c>
      <c r="J2030" s="2">
        <v>1</v>
      </c>
      <c r="K2030" s="2">
        <v>1</v>
      </c>
      <c r="L2030" s="16">
        <f t="shared" si="219"/>
        <v>2</v>
      </c>
      <c r="M2030" s="6" t="s">
        <v>147</v>
      </c>
      <c r="N2030" s="4">
        <f t="shared" si="220"/>
        <v>2</v>
      </c>
      <c r="O2030" s="3">
        <f t="shared" si="221"/>
        <v>41476</v>
      </c>
      <c r="P2030" s="4" t="str" cm="1">
        <f t="array" ref="P2030:R2030">_xlfn.TEXTSPLIT(M2030,"/")</f>
        <v>7</v>
      </c>
      <c r="Q2030" s="4" t="str">
        <v>21</v>
      </c>
      <c r="R2030" s="4" t="str">
        <v>13</v>
      </c>
      <c r="S2030" s="5">
        <f t="shared" si="222"/>
        <v>41476</v>
      </c>
      <c r="T2030">
        <v>11</v>
      </c>
      <c r="U2030" s="14">
        <v>342</v>
      </c>
      <c r="V2030" s="14">
        <v>9</v>
      </c>
      <c r="W2030" s="14">
        <v>112</v>
      </c>
      <c r="X2030" s="14">
        <v>19</v>
      </c>
      <c r="Y2030" s="14">
        <v>14</v>
      </c>
      <c r="Z2030" s="14">
        <v>19</v>
      </c>
      <c r="AA2030" s="2">
        <v>10</v>
      </c>
      <c r="AB2030" s="2">
        <v>5</v>
      </c>
      <c r="AC2030" s="2">
        <v>9</v>
      </c>
      <c r="AD2030" s="2">
        <v>7</v>
      </c>
      <c r="AE2030" s="2">
        <v>1</v>
      </c>
      <c r="AF2030" s="2">
        <v>0</v>
      </c>
      <c r="AG2030" s="16">
        <v>0</v>
      </c>
      <c r="AH2030" s="49" t="s">
        <v>574</v>
      </c>
      <c r="AI2030" s="49" t="s">
        <v>574</v>
      </c>
      <c r="AJ2030" s="49" t="s">
        <v>574</v>
      </c>
      <c r="AK2030" s="49" t="s">
        <v>574</v>
      </c>
      <c r="AL2030" s="49" t="s">
        <v>574</v>
      </c>
      <c r="AM2030" s="2">
        <f t="shared" si="223"/>
        <v>0</v>
      </c>
      <c r="AN2030" s="1">
        <v>70</v>
      </c>
      <c r="AO2030" s="2">
        <v>55.707000000000001</v>
      </c>
    </row>
    <row r="2031" spans="1:41" x14ac:dyDescent="0.3">
      <c r="A2031">
        <v>966</v>
      </c>
      <c r="B2031">
        <v>1967</v>
      </c>
      <c r="C2031" s="1">
        <f t="shared" si="217"/>
        <v>57</v>
      </c>
      <c r="D2031" t="s">
        <v>25</v>
      </c>
      <c r="E2031" t="s">
        <v>22</v>
      </c>
      <c r="F2031" s="4" t="s">
        <v>29</v>
      </c>
      <c r="G2031" t="s">
        <v>29</v>
      </c>
      <c r="H2031" s="20">
        <v>44529</v>
      </c>
      <c r="I2031" s="2">
        <f t="shared" si="218"/>
        <v>44.529000000000003</v>
      </c>
      <c r="J2031" s="2">
        <v>0</v>
      </c>
      <c r="K2031" s="2">
        <v>1</v>
      </c>
      <c r="L2031" s="16">
        <f t="shared" si="219"/>
        <v>1</v>
      </c>
      <c r="M2031" s="7">
        <v>41401</v>
      </c>
      <c r="N2031" s="4">
        <f t="shared" si="220"/>
        <v>1</v>
      </c>
      <c r="O2031" s="3">
        <f t="shared" si="221"/>
        <v>41401</v>
      </c>
      <c r="P2031" s="4" t="str" cm="1">
        <f t="array" ref="P2031">_xlfn.TEXTSPLIT(M2031,"/")</f>
        <v>41401</v>
      </c>
      <c r="Q2031" s="5"/>
      <c r="R2031" s="5"/>
      <c r="S2031" s="5" t="e">
        <f t="shared" si="222"/>
        <v>#NUM!</v>
      </c>
      <c r="T2031">
        <v>98</v>
      </c>
      <c r="U2031" s="14">
        <v>538</v>
      </c>
      <c r="V2031" s="14">
        <v>13</v>
      </c>
      <c r="W2031" s="14">
        <v>91</v>
      </c>
      <c r="X2031" s="14">
        <v>17</v>
      </c>
      <c r="Y2031" s="14">
        <v>6</v>
      </c>
      <c r="Z2031" s="14">
        <v>26</v>
      </c>
      <c r="AA2031" s="2">
        <v>6</v>
      </c>
      <c r="AB2031" s="2">
        <v>6</v>
      </c>
      <c r="AC2031" s="2">
        <v>11</v>
      </c>
      <c r="AD2031" s="2">
        <v>5</v>
      </c>
      <c r="AE2031" s="2">
        <v>0</v>
      </c>
      <c r="AF2031" s="2">
        <v>0</v>
      </c>
      <c r="AG2031" s="16">
        <v>1</v>
      </c>
      <c r="AH2031" s="49" t="s">
        <v>574</v>
      </c>
      <c r="AI2031" s="49">
        <v>1</v>
      </c>
      <c r="AJ2031" s="49" t="s">
        <v>574</v>
      </c>
      <c r="AK2031" s="49" t="s">
        <v>574</v>
      </c>
      <c r="AL2031" s="49" t="s">
        <v>574</v>
      </c>
      <c r="AM2031" s="2">
        <f t="shared" si="223"/>
        <v>0</v>
      </c>
      <c r="AN2031" s="1">
        <v>67</v>
      </c>
      <c r="AO2031" s="2">
        <v>50.387</v>
      </c>
    </row>
    <row r="2032" spans="1:41" hidden="1" x14ac:dyDescent="0.3">
      <c r="A2032">
        <v>965</v>
      </c>
      <c r="B2032">
        <v>1972</v>
      </c>
      <c r="C2032" s="1">
        <f t="shared" si="217"/>
        <v>52</v>
      </c>
      <c r="D2032" t="s">
        <v>31</v>
      </c>
      <c r="E2032" t="s">
        <v>22</v>
      </c>
      <c r="F2032" s="4" t="s">
        <v>23</v>
      </c>
      <c r="G2032" t="s">
        <v>23</v>
      </c>
      <c r="H2032" s="20">
        <v>55635</v>
      </c>
      <c r="I2032" s="2">
        <f t="shared" si="218"/>
        <v>55.634999999999998</v>
      </c>
      <c r="J2032" s="2">
        <v>0</v>
      </c>
      <c r="K2032" s="2">
        <v>1</v>
      </c>
      <c r="L2032" s="16">
        <f t="shared" si="219"/>
        <v>1</v>
      </c>
      <c r="M2032" s="6" t="s">
        <v>200</v>
      </c>
      <c r="N2032" s="4">
        <f t="shared" si="220"/>
        <v>2</v>
      </c>
      <c r="O2032" s="3">
        <f t="shared" si="221"/>
        <v>41226</v>
      </c>
      <c r="P2032" s="4" t="str" cm="1">
        <f t="array" ref="P2032:R2032">_xlfn.TEXTSPLIT(M2032,"/")</f>
        <v>11</v>
      </c>
      <c r="Q2032" s="4" t="str">
        <v>13</v>
      </c>
      <c r="R2032" s="4" t="str">
        <v>12</v>
      </c>
      <c r="S2032" s="5">
        <f t="shared" si="222"/>
        <v>41226</v>
      </c>
      <c r="T2032">
        <v>34</v>
      </c>
      <c r="U2032" s="14">
        <v>235</v>
      </c>
      <c r="V2032" s="14">
        <v>65</v>
      </c>
      <c r="W2032" s="14">
        <v>164</v>
      </c>
      <c r="X2032" s="14">
        <v>50</v>
      </c>
      <c r="Y2032" s="14">
        <v>49</v>
      </c>
      <c r="Z2032" s="14">
        <v>27</v>
      </c>
      <c r="AA2032" s="2">
        <v>4</v>
      </c>
      <c r="AB2032" s="2">
        <v>7</v>
      </c>
      <c r="AC2032" s="2">
        <v>7</v>
      </c>
      <c r="AD2032" s="2">
        <v>6</v>
      </c>
      <c r="AE2032" s="2">
        <v>0</v>
      </c>
      <c r="AF2032" s="2">
        <v>0</v>
      </c>
      <c r="AG2032" s="16">
        <v>0</v>
      </c>
      <c r="AH2032" s="49" t="s">
        <v>574</v>
      </c>
      <c r="AI2032" s="49" t="s">
        <v>574</v>
      </c>
      <c r="AJ2032" s="49" t="s">
        <v>574</v>
      </c>
      <c r="AK2032" s="49" t="s">
        <v>574</v>
      </c>
      <c r="AL2032" s="49" t="s">
        <v>574</v>
      </c>
      <c r="AM2032" s="2">
        <f t="shared" si="223"/>
        <v>0</v>
      </c>
      <c r="AN2032" s="1">
        <v>58</v>
      </c>
      <c r="AO2032" s="2">
        <v>46.890999999999998</v>
      </c>
    </row>
    <row r="2033" spans="1:41" x14ac:dyDescent="0.3">
      <c r="A2033">
        <v>961</v>
      </c>
      <c r="B2033">
        <v>1973</v>
      </c>
      <c r="C2033" s="1">
        <f t="shared" si="217"/>
        <v>51</v>
      </c>
      <c r="D2033" t="s">
        <v>25</v>
      </c>
      <c r="E2033" t="s">
        <v>22</v>
      </c>
      <c r="F2033" s="4" t="s">
        <v>29</v>
      </c>
      <c r="G2033" t="s">
        <v>29</v>
      </c>
      <c r="H2033" s="20">
        <v>74716</v>
      </c>
      <c r="I2033" s="2">
        <f t="shared" si="218"/>
        <v>74.715999999999994</v>
      </c>
      <c r="J2033" s="2">
        <v>0</v>
      </c>
      <c r="K2033" s="2">
        <v>1</v>
      </c>
      <c r="L2033" s="16">
        <f t="shared" si="219"/>
        <v>1</v>
      </c>
      <c r="M2033" s="7">
        <v>41617</v>
      </c>
      <c r="N2033" s="4">
        <f t="shared" si="220"/>
        <v>1</v>
      </c>
      <c r="O2033" s="3">
        <f t="shared" si="221"/>
        <v>41617</v>
      </c>
      <c r="P2033" s="4" t="str" cm="1">
        <f t="array" ref="P2033">_xlfn.TEXTSPLIT(M2033,"/")</f>
        <v>41617</v>
      </c>
      <c r="Q2033" s="5"/>
      <c r="R2033" s="5"/>
      <c r="S2033" s="5" t="e">
        <f t="shared" si="222"/>
        <v>#NUM!</v>
      </c>
      <c r="T2033">
        <v>92</v>
      </c>
      <c r="U2033" s="14">
        <v>133</v>
      </c>
      <c r="V2033" s="14">
        <v>27</v>
      </c>
      <c r="W2033" s="14">
        <v>421</v>
      </c>
      <c r="X2033" s="14">
        <v>13</v>
      </c>
      <c r="Y2033" s="14">
        <v>195</v>
      </c>
      <c r="Z2033" s="14">
        <v>71</v>
      </c>
      <c r="AA2033" s="2">
        <v>2</v>
      </c>
      <c r="AB2033" s="2">
        <v>7</v>
      </c>
      <c r="AC2033" s="2">
        <v>5</v>
      </c>
      <c r="AD2033" s="2">
        <v>4</v>
      </c>
      <c r="AE2033" s="2">
        <v>0</v>
      </c>
      <c r="AF2033" s="2">
        <v>0</v>
      </c>
      <c r="AG2033" s="16">
        <v>0</v>
      </c>
      <c r="AH2033" s="49" t="s">
        <v>574</v>
      </c>
      <c r="AI2033" s="49" t="s">
        <v>574</v>
      </c>
      <c r="AJ2033" s="49" t="s">
        <v>574</v>
      </c>
      <c r="AK2033" s="49" t="s">
        <v>574</v>
      </c>
      <c r="AL2033" s="49" t="s">
        <v>574</v>
      </c>
      <c r="AM2033" s="2">
        <f t="shared" si="223"/>
        <v>0</v>
      </c>
      <c r="AN2033" s="1">
        <v>58</v>
      </c>
      <c r="AO2033" s="2">
        <v>46.890999999999998</v>
      </c>
    </row>
    <row r="2034" spans="1:41" hidden="1" x14ac:dyDescent="0.3">
      <c r="A2034">
        <v>955</v>
      </c>
      <c r="B2034">
        <v>1963</v>
      </c>
      <c r="C2034" s="1">
        <f t="shared" si="217"/>
        <v>61</v>
      </c>
      <c r="D2034" t="s">
        <v>47</v>
      </c>
      <c r="E2034" t="s">
        <v>42</v>
      </c>
      <c r="F2034" s="4" t="s">
        <v>32</v>
      </c>
      <c r="G2034" t="s">
        <v>32</v>
      </c>
      <c r="H2034" s="20">
        <v>47175</v>
      </c>
      <c r="I2034" s="2">
        <f t="shared" si="218"/>
        <v>47.174999999999997</v>
      </c>
      <c r="J2034" s="2">
        <v>1</v>
      </c>
      <c r="K2034" s="2">
        <v>1</v>
      </c>
      <c r="L2034" s="16">
        <f t="shared" si="219"/>
        <v>2</v>
      </c>
      <c r="M2034" s="6" t="s">
        <v>350</v>
      </c>
      <c r="N2034" s="4">
        <f t="shared" si="220"/>
        <v>2</v>
      </c>
      <c r="O2034" s="3">
        <f t="shared" si="221"/>
        <v>41210</v>
      </c>
      <c r="P2034" s="4" t="str" cm="1">
        <f t="array" ref="P2034:R2034">_xlfn.TEXTSPLIT(M2034,"/")</f>
        <v>10</v>
      </c>
      <c r="Q2034" s="4" t="str">
        <v>28</v>
      </c>
      <c r="R2034" s="4" t="str">
        <v>12</v>
      </c>
      <c r="S2034" s="5">
        <f t="shared" si="222"/>
        <v>41210</v>
      </c>
      <c r="T2034">
        <v>81</v>
      </c>
      <c r="U2034" s="14">
        <v>167</v>
      </c>
      <c r="V2034" s="14">
        <v>2</v>
      </c>
      <c r="W2034" s="14">
        <v>44</v>
      </c>
      <c r="X2034" s="14">
        <v>6</v>
      </c>
      <c r="Y2034" s="14">
        <v>2</v>
      </c>
      <c r="Z2034" s="14">
        <v>19</v>
      </c>
      <c r="AA2034" s="2">
        <v>7</v>
      </c>
      <c r="AB2034" s="2">
        <v>4</v>
      </c>
      <c r="AC2034" s="2">
        <v>4</v>
      </c>
      <c r="AD2034" s="2">
        <v>8</v>
      </c>
      <c r="AE2034" s="2">
        <v>1</v>
      </c>
      <c r="AF2034" s="2">
        <v>0</v>
      </c>
      <c r="AG2034" s="16">
        <v>1</v>
      </c>
      <c r="AH2034" s="49">
        <v>1</v>
      </c>
      <c r="AI2034" s="49" t="s">
        <v>574</v>
      </c>
      <c r="AJ2034" s="49" t="s">
        <v>574</v>
      </c>
      <c r="AK2034" s="49" t="s">
        <v>574</v>
      </c>
      <c r="AL2034" s="49" t="s">
        <v>574</v>
      </c>
      <c r="AM2034" s="2">
        <f t="shared" si="223"/>
        <v>0</v>
      </c>
      <c r="AN2034" s="1">
        <v>46</v>
      </c>
      <c r="AO2034" s="2">
        <v>42.997</v>
      </c>
    </row>
    <row r="2035" spans="1:41" hidden="1" x14ac:dyDescent="0.3">
      <c r="A2035">
        <v>954</v>
      </c>
      <c r="B2035">
        <v>1961</v>
      </c>
      <c r="C2035" s="1">
        <f t="shared" si="217"/>
        <v>63</v>
      </c>
      <c r="D2035" t="s">
        <v>33</v>
      </c>
      <c r="E2035" t="s">
        <v>66</v>
      </c>
      <c r="F2035" s="4" t="s">
        <v>43</v>
      </c>
      <c r="G2035" t="s">
        <v>43</v>
      </c>
      <c r="H2035" s="20">
        <v>22123</v>
      </c>
      <c r="I2035" s="2">
        <f t="shared" si="218"/>
        <v>22.123000000000001</v>
      </c>
      <c r="J2035" s="2">
        <v>0</v>
      </c>
      <c r="K2035" s="2">
        <v>0</v>
      </c>
      <c r="L2035" s="16">
        <f t="shared" si="219"/>
        <v>0</v>
      </c>
      <c r="M2035" s="6" t="s">
        <v>424</v>
      </c>
      <c r="N2035" s="4">
        <f t="shared" si="220"/>
        <v>2</v>
      </c>
      <c r="O2035" s="3">
        <f t="shared" si="221"/>
        <v>41725</v>
      </c>
      <c r="P2035" s="4" t="str" cm="1">
        <f t="array" ref="P2035:R2035">_xlfn.TEXTSPLIT(M2035,"/")</f>
        <v>3</v>
      </c>
      <c r="Q2035" s="4" t="str">
        <v>27</v>
      </c>
      <c r="R2035" s="4" t="str">
        <v>14</v>
      </c>
      <c r="S2035" s="5">
        <f t="shared" si="222"/>
        <v>41725</v>
      </c>
      <c r="T2035">
        <v>77</v>
      </c>
      <c r="U2035" s="14">
        <v>3</v>
      </c>
      <c r="V2035" s="14">
        <v>3</v>
      </c>
      <c r="W2035" s="14">
        <v>24</v>
      </c>
      <c r="X2035" s="14">
        <v>34</v>
      </c>
      <c r="Y2035" s="14">
        <v>7</v>
      </c>
      <c r="Z2035" s="14">
        <v>31</v>
      </c>
      <c r="AA2035" s="2">
        <v>1</v>
      </c>
      <c r="AB2035" s="2">
        <v>2</v>
      </c>
      <c r="AC2035" s="2">
        <v>3</v>
      </c>
      <c r="AD2035" s="2">
        <v>5</v>
      </c>
      <c r="AE2035" s="2">
        <v>0</v>
      </c>
      <c r="AF2035" s="2">
        <v>0</v>
      </c>
      <c r="AG2035" s="16">
        <v>0</v>
      </c>
      <c r="AH2035" s="49" t="s">
        <v>574</v>
      </c>
      <c r="AI2035" s="49" t="s">
        <v>574</v>
      </c>
      <c r="AJ2035" s="49" t="s">
        <v>574</v>
      </c>
      <c r="AK2035" s="49" t="s">
        <v>574</v>
      </c>
      <c r="AL2035" s="49" t="s">
        <v>574</v>
      </c>
      <c r="AM2035" s="2">
        <f t="shared" si="223"/>
        <v>0</v>
      </c>
      <c r="AN2035" s="1">
        <v>49</v>
      </c>
      <c r="AO2035" s="2">
        <v>39.19</v>
      </c>
    </row>
    <row r="2036" spans="1:41" x14ac:dyDescent="0.3">
      <c r="A2036">
        <v>948</v>
      </c>
      <c r="B2036">
        <v>1972</v>
      </c>
      <c r="C2036" s="1">
        <f t="shared" si="217"/>
        <v>52</v>
      </c>
      <c r="D2036" t="s">
        <v>25</v>
      </c>
      <c r="E2036" t="s">
        <v>22</v>
      </c>
      <c r="F2036" s="4" t="s">
        <v>26</v>
      </c>
      <c r="G2036" t="s">
        <v>26</v>
      </c>
      <c r="H2036" s="20">
        <v>10245</v>
      </c>
      <c r="I2036" s="2">
        <f t="shared" si="218"/>
        <v>10.244999999999999</v>
      </c>
      <c r="J2036" s="2">
        <v>1</v>
      </c>
      <c r="K2036" s="2">
        <v>0</v>
      </c>
      <c r="L2036" s="16">
        <f t="shared" si="219"/>
        <v>1</v>
      </c>
      <c r="M2036" s="6" t="s">
        <v>296</v>
      </c>
      <c r="N2036" s="4">
        <f t="shared" si="220"/>
        <v>2</v>
      </c>
      <c r="O2036" s="3">
        <f t="shared" si="221"/>
        <v>41409</v>
      </c>
      <c r="P2036" s="4" t="str" cm="1">
        <f t="array" ref="P2036:R2036">_xlfn.TEXTSPLIT(M2036,"/")</f>
        <v>5</v>
      </c>
      <c r="Q2036" s="4" t="str">
        <v>15</v>
      </c>
      <c r="R2036" s="4" t="str">
        <v>13</v>
      </c>
      <c r="S2036" s="5">
        <f t="shared" si="222"/>
        <v>41409</v>
      </c>
      <c r="T2036">
        <v>32</v>
      </c>
      <c r="U2036" s="14">
        <v>4</v>
      </c>
      <c r="V2036" s="14">
        <v>7</v>
      </c>
      <c r="W2036" s="14">
        <v>7</v>
      </c>
      <c r="X2036" s="14">
        <v>6</v>
      </c>
      <c r="Y2036" s="14">
        <v>4</v>
      </c>
      <c r="Z2036" s="14">
        <v>13</v>
      </c>
      <c r="AA2036" s="2">
        <v>3</v>
      </c>
      <c r="AB2036" s="2">
        <v>1</v>
      </c>
      <c r="AC2036" s="2">
        <v>2</v>
      </c>
      <c r="AD2036" s="2">
        <v>5</v>
      </c>
      <c r="AE2036" s="2">
        <v>0</v>
      </c>
      <c r="AF2036" s="2">
        <v>0</v>
      </c>
      <c r="AG2036" s="16">
        <v>0</v>
      </c>
      <c r="AH2036" s="49" t="s">
        <v>574</v>
      </c>
      <c r="AI2036" s="49" t="s">
        <v>574</v>
      </c>
      <c r="AJ2036" s="49" t="s">
        <v>574</v>
      </c>
      <c r="AK2036" s="49" t="s">
        <v>574</v>
      </c>
      <c r="AL2036" s="49" t="s">
        <v>574</v>
      </c>
      <c r="AM2036" s="2">
        <f t="shared" si="223"/>
        <v>0</v>
      </c>
      <c r="AN2036" s="1">
        <v>45</v>
      </c>
      <c r="AO2036" s="2">
        <v>38.414999999999999</v>
      </c>
    </row>
    <row r="2037" spans="1:41" x14ac:dyDescent="0.3">
      <c r="A2037">
        <v>946</v>
      </c>
      <c r="B2037">
        <v>1959</v>
      </c>
      <c r="C2037" s="1">
        <f t="shared" si="217"/>
        <v>65</v>
      </c>
      <c r="D2037" t="s">
        <v>25</v>
      </c>
      <c r="E2037" t="s">
        <v>36</v>
      </c>
      <c r="F2037" s="4" t="s">
        <v>32</v>
      </c>
      <c r="G2037" t="s">
        <v>32</v>
      </c>
      <c r="H2037" s="20">
        <v>26490</v>
      </c>
      <c r="I2037" s="2">
        <f t="shared" si="218"/>
        <v>26.49</v>
      </c>
      <c r="J2037" s="2">
        <v>0</v>
      </c>
      <c r="K2037" s="2">
        <v>0</v>
      </c>
      <c r="L2037" s="16">
        <f t="shared" si="219"/>
        <v>0</v>
      </c>
      <c r="M2037" s="6" t="s">
        <v>111</v>
      </c>
      <c r="N2037" s="4">
        <f t="shared" si="220"/>
        <v>2</v>
      </c>
      <c r="O2037" s="3">
        <f t="shared" si="221"/>
        <v>41174</v>
      </c>
      <c r="P2037" s="4" t="str" cm="1">
        <f t="array" ref="P2037:R2037">_xlfn.TEXTSPLIT(M2037,"/")</f>
        <v>9</v>
      </c>
      <c r="Q2037" s="4" t="str">
        <v>22</v>
      </c>
      <c r="R2037" s="4" t="str">
        <v>12</v>
      </c>
      <c r="S2037" s="5">
        <f t="shared" si="222"/>
        <v>41174</v>
      </c>
      <c r="T2037">
        <v>92</v>
      </c>
      <c r="U2037" s="14">
        <v>45</v>
      </c>
      <c r="V2037" s="14">
        <v>47</v>
      </c>
      <c r="W2037" s="14">
        <v>52</v>
      </c>
      <c r="X2037" s="14">
        <v>21</v>
      </c>
      <c r="Y2037" s="14">
        <v>20</v>
      </c>
      <c r="Z2037" s="14">
        <v>25</v>
      </c>
      <c r="AA2037" s="2">
        <v>2</v>
      </c>
      <c r="AB2037" s="2">
        <v>3</v>
      </c>
      <c r="AC2037" s="2">
        <v>5</v>
      </c>
      <c r="AD2037" s="2">
        <v>6</v>
      </c>
      <c r="AE2037" s="2">
        <v>0</v>
      </c>
      <c r="AF2037" s="2">
        <v>0</v>
      </c>
      <c r="AG2037" s="16">
        <v>0</v>
      </c>
      <c r="AH2037" s="49" t="s">
        <v>574</v>
      </c>
      <c r="AI2037" s="49" t="s">
        <v>574</v>
      </c>
      <c r="AJ2037" s="49" t="s">
        <v>574</v>
      </c>
      <c r="AK2037" s="49" t="s">
        <v>574</v>
      </c>
      <c r="AL2037" s="49" t="s">
        <v>574</v>
      </c>
      <c r="AM2037" s="2">
        <f t="shared" si="223"/>
        <v>0</v>
      </c>
      <c r="AN2037" s="1">
        <v>57</v>
      </c>
      <c r="AO2037" s="2">
        <v>33.585000000000001</v>
      </c>
    </row>
    <row r="2038" spans="1:41" x14ac:dyDescent="0.3">
      <c r="A2038">
        <v>945</v>
      </c>
      <c r="B2038">
        <v>1966</v>
      </c>
      <c r="C2038" s="1">
        <f t="shared" si="217"/>
        <v>58</v>
      </c>
      <c r="D2038" t="s">
        <v>25</v>
      </c>
      <c r="E2038" t="s">
        <v>22</v>
      </c>
      <c r="F2038" s="4" t="s">
        <v>32</v>
      </c>
      <c r="G2038" t="s">
        <v>32</v>
      </c>
      <c r="H2038" s="20">
        <v>36317</v>
      </c>
      <c r="I2038" s="2">
        <f t="shared" si="218"/>
        <v>36.317</v>
      </c>
      <c r="J2038" s="2">
        <v>0</v>
      </c>
      <c r="K2038" s="2">
        <v>1</v>
      </c>
      <c r="L2038" s="16">
        <f t="shared" si="219"/>
        <v>1</v>
      </c>
      <c r="M2038" s="6" t="s">
        <v>286</v>
      </c>
      <c r="N2038" s="4">
        <f t="shared" si="220"/>
        <v>2</v>
      </c>
      <c r="O2038" s="3">
        <f t="shared" si="221"/>
        <v>41416</v>
      </c>
      <c r="P2038" s="4" t="str" cm="1">
        <f t="array" ref="P2038:R2038">_xlfn.TEXTSPLIT(M2038,"/")</f>
        <v>5</v>
      </c>
      <c r="Q2038" s="4" t="str">
        <v>22</v>
      </c>
      <c r="R2038" s="4" t="str">
        <v>13</v>
      </c>
      <c r="S2038" s="5">
        <f t="shared" si="222"/>
        <v>41416</v>
      </c>
      <c r="T2038">
        <v>53</v>
      </c>
      <c r="U2038" s="14">
        <v>87</v>
      </c>
      <c r="V2038" s="14">
        <v>3</v>
      </c>
      <c r="W2038" s="14">
        <v>25</v>
      </c>
      <c r="X2038" s="14">
        <v>3</v>
      </c>
      <c r="Y2038" s="14">
        <v>2</v>
      </c>
      <c r="Z2038" s="14">
        <v>13</v>
      </c>
      <c r="AA2038" s="2">
        <v>2</v>
      </c>
      <c r="AB2038" s="2">
        <v>3</v>
      </c>
      <c r="AC2038" s="2">
        <v>4</v>
      </c>
      <c r="AD2038" s="2">
        <v>7</v>
      </c>
      <c r="AE2038" s="2">
        <v>0</v>
      </c>
      <c r="AF2038" s="2">
        <v>0</v>
      </c>
      <c r="AG2038" s="16">
        <v>0</v>
      </c>
      <c r="AH2038" s="49" t="s">
        <v>574</v>
      </c>
      <c r="AI2038" s="49" t="s">
        <v>574</v>
      </c>
      <c r="AJ2038" s="49" t="s">
        <v>574</v>
      </c>
      <c r="AK2038" s="49" t="s">
        <v>574</v>
      </c>
      <c r="AL2038" s="49" t="s">
        <v>574</v>
      </c>
      <c r="AM2038" s="2">
        <f t="shared" si="223"/>
        <v>0</v>
      </c>
      <c r="AN2038" s="1">
        <v>39</v>
      </c>
      <c r="AO2038" s="2">
        <v>23.228000000000002</v>
      </c>
    </row>
    <row r="2039" spans="1:41" x14ac:dyDescent="0.3">
      <c r="A2039">
        <v>944</v>
      </c>
      <c r="B2039">
        <v>1963</v>
      </c>
      <c r="C2039" s="1">
        <f t="shared" si="217"/>
        <v>61</v>
      </c>
      <c r="D2039" t="s">
        <v>25</v>
      </c>
      <c r="E2039" t="s">
        <v>22</v>
      </c>
      <c r="F2039" s="4" t="s">
        <v>29</v>
      </c>
      <c r="G2039" t="s">
        <v>29</v>
      </c>
      <c r="H2039" s="20">
        <v>56181</v>
      </c>
      <c r="I2039" s="2">
        <f t="shared" si="218"/>
        <v>56.180999999999997</v>
      </c>
      <c r="J2039" s="2">
        <v>0</v>
      </c>
      <c r="K2039" s="2">
        <v>1</v>
      </c>
      <c r="L2039" s="16">
        <f t="shared" si="219"/>
        <v>1</v>
      </c>
      <c r="M2039" s="7">
        <v>41487</v>
      </c>
      <c r="N2039" s="4">
        <f t="shared" si="220"/>
        <v>1</v>
      </c>
      <c r="O2039" s="3">
        <f t="shared" si="221"/>
        <v>41487</v>
      </c>
      <c r="P2039" s="4" t="str" cm="1">
        <f t="array" ref="P2039">_xlfn.TEXTSPLIT(M2039,"/")</f>
        <v>41487</v>
      </c>
      <c r="Q2039" s="5"/>
      <c r="R2039" s="5"/>
      <c r="S2039" s="5" t="e">
        <f t="shared" si="222"/>
        <v>#NUM!</v>
      </c>
      <c r="T2039">
        <v>6</v>
      </c>
      <c r="U2039" s="14">
        <v>121</v>
      </c>
      <c r="V2039" s="14">
        <v>103</v>
      </c>
      <c r="W2039" s="14">
        <v>69</v>
      </c>
      <c r="X2039" s="14">
        <v>8</v>
      </c>
      <c r="Y2039" s="14">
        <v>44</v>
      </c>
      <c r="Z2039" s="14">
        <v>48</v>
      </c>
      <c r="AA2039" s="2">
        <v>1</v>
      </c>
      <c r="AB2039" s="2">
        <v>4</v>
      </c>
      <c r="AC2039" s="2">
        <v>7</v>
      </c>
      <c r="AD2039" s="2">
        <v>4</v>
      </c>
      <c r="AE2039" s="2">
        <v>0</v>
      </c>
      <c r="AF2039" s="2">
        <v>0</v>
      </c>
      <c r="AG2039" s="16">
        <v>0</v>
      </c>
      <c r="AH2039" s="49" t="s">
        <v>574</v>
      </c>
      <c r="AI2039" s="49" t="s">
        <v>574</v>
      </c>
      <c r="AJ2039" s="49" t="s">
        <v>574</v>
      </c>
      <c r="AK2039" s="49" t="s">
        <v>574</v>
      </c>
      <c r="AL2039" s="49" t="s">
        <v>574</v>
      </c>
      <c r="AM2039" s="2">
        <f t="shared" si="223"/>
        <v>0</v>
      </c>
      <c r="AN2039" s="1">
        <v>67</v>
      </c>
      <c r="AO2039" s="2">
        <v>22.303999999999998</v>
      </c>
    </row>
    <row r="2040" spans="1:41" x14ac:dyDescent="0.3">
      <c r="A2040">
        <v>942</v>
      </c>
      <c r="B2040">
        <v>1983</v>
      </c>
      <c r="C2040" s="1">
        <f t="shared" si="217"/>
        <v>41</v>
      </c>
      <c r="D2040" t="s">
        <v>25</v>
      </c>
      <c r="E2040" t="s">
        <v>22</v>
      </c>
      <c r="F2040" s="4" t="s">
        <v>26</v>
      </c>
      <c r="G2040" t="s">
        <v>26</v>
      </c>
      <c r="H2040" s="20">
        <v>39660</v>
      </c>
      <c r="I2040" s="2">
        <f t="shared" si="218"/>
        <v>39.659999999999997</v>
      </c>
      <c r="J2040" s="2">
        <v>1</v>
      </c>
      <c r="K2040" s="2">
        <v>0</v>
      </c>
      <c r="L2040" s="16">
        <f t="shared" si="219"/>
        <v>1</v>
      </c>
      <c r="M2040" s="7">
        <v>41129</v>
      </c>
      <c r="N2040" s="4">
        <f t="shared" si="220"/>
        <v>1</v>
      </c>
      <c r="O2040" s="3">
        <f t="shared" si="221"/>
        <v>41129</v>
      </c>
      <c r="P2040" s="4" t="str" cm="1">
        <f t="array" ref="P2040">_xlfn.TEXTSPLIT(M2040,"/")</f>
        <v>41129</v>
      </c>
      <c r="Q2040" s="5"/>
      <c r="R2040" s="5"/>
      <c r="S2040" s="5" t="e">
        <f t="shared" si="222"/>
        <v>#NUM!</v>
      </c>
      <c r="T2040">
        <v>36</v>
      </c>
      <c r="U2040" s="14">
        <v>139</v>
      </c>
      <c r="V2040" s="14">
        <v>13</v>
      </c>
      <c r="W2040" s="14">
        <v>78</v>
      </c>
      <c r="X2040" s="14">
        <v>20</v>
      </c>
      <c r="Y2040" s="14">
        <v>13</v>
      </c>
      <c r="Z2040" s="14">
        <v>36</v>
      </c>
      <c r="AA2040" s="2">
        <v>3</v>
      </c>
      <c r="AB2040" s="2">
        <v>7</v>
      </c>
      <c r="AC2040" s="2">
        <v>3</v>
      </c>
      <c r="AD2040" s="2">
        <v>9</v>
      </c>
      <c r="AE2040" s="2">
        <v>1</v>
      </c>
      <c r="AF2040" s="2">
        <v>0</v>
      </c>
      <c r="AG2040" s="16">
        <v>0</v>
      </c>
      <c r="AH2040" s="49" t="s">
        <v>574</v>
      </c>
      <c r="AI2040" s="49" t="s">
        <v>574</v>
      </c>
      <c r="AJ2040" s="49" t="s">
        <v>574</v>
      </c>
      <c r="AK2040" s="49" t="s">
        <v>574</v>
      </c>
      <c r="AL2040" s="49" t="s">
        <v>574</v>
      </c>
      <c r="AM2040" s="2">
        <f t="shared" si="223"/>
        <v>0</v>
      </c>
      <c r="AN2040" s="1">
        <v>34</v>
      </c>
      <c r="AO2040" s="2">
        <v>9.2550000000000008</v>
      </c>
    </row>
    <row r="2041" spans="1:41" hidden="1" x14ac:dyDescent="0.3">
      <c r="A2041">
        <v>940</v>
      </c>
      <c r="B2041">
        <v>1988</v>
      </c>
      <c r="C2041" s="1">
        <f t="shared" si="217"/>
        <v>36</v>
      </c>
      <c r="D2041" t="s">
        <v>47</v>
      </c>
      <c r="E2041" t="s">
        <v>22</v>
      </c>
      <c r="F2041" s="4" t="s">
        <v>26</v>
      </c>
      <c r="G2041" t="s">
        <v>26</v>
      </c>
      <c r="H2041" s="20">
        <v>57100</v>
      </c>
      <c r="I2041" s="2">
        <f t="shared" si="218"/>
        <v>57.1</v>
      </c>
      <c r="J2041" s="2">
        <v>1</v>
      </c>
      <c r="K2041" s="2">
        <v>0</v>
      </c>
      <c r="L2041" s="16">
        <f t="shared" si="219"/>
        <v>1</v>
      </c>
      <c r="M2041" s="6" t="s">
        <v>134</v>
      </c>
      <c r="N2041" s="4">
        <f t="shared" si="220"/>
        <v>2</v>
      </c>
      <c r="O2041" s="3">
        <f t="shared" si="221"/>
        <v>41777</v>
      </c>
      <c r="P2041" s="4" t="str" cm="1">
        <f t="array" ref="P2041:R2041">_xlfn.TEXTSPLIT(M2041,"/")</f>
        <v>5</v>
      </c>
      <c r="Q2041" s="4" t="str">
        <v>18</v>
      </c>
      <c r="R2041" s="4" t="str">
        <v>14</v>
      </c>
      <c r="S2041" s="5">
        <f t="shared" si="222"/>
        <v>41777</v>
      </c>
      <c r="T2041">
        <v>9</v>
      </c>
      <c r="U2041" s="14">
        <v>158</v>
      </c>
      <c r="V2041" s="14">
        <v>11</v>
      </c>
      <c r="W2041" s="14">
        <v>99</v>
      </c>
      <c r="X2041" s="14">
        <v>15</v>
      </c>
      <c r="Y2041" s="14">
        <v>11</v>
      </c>
      <c r="Z2041" s="14">
        <v>17</v>
      </c>
      <c r="AA2041" s="2">
        <v>2</v>
      </c>
      <c r="AB2041" s="2">
        <v>3</v>
      </c>
      <c r="AC2041" s="2">
        <v>7</v>
      </c>
      <c r="AD2041" s="2">
        <v>3</v>
      </c>
      <c r="AE2041" s="2">
        <v>0</v>
      </c>
      <c r="AF2041" s="2">
        <v>0</v>
      </c>
      <c r="AG2041" s="16">
        <v>0</v>
      </c>
      <c r="AH2041" s="49" t="s">
        <v>574</v>
      </c>
      <c r="AI2041" s="49" t="s">
        <v>574</v>
      </c>
      <c r="AJ2041" s="49" t="s">
        <v>574</v>
      </c>
      <c r="AK2041" s="49" t="s">
        <v>574</v>
      </c>
      <c r="AL2041" s="49" t="s">
        <v>574</v>
      </c>
      <c r="AM2041" s="2">
        <f t="shared" si="223"/>
        <v>0</v>
      </c>
      <c r="AN2041" s="1">
        <v>65</v>
      </c>
      <c r="AO2041" s="2">
        <v>80.739000000000004</v>
      </c>
    </row>
    <row r="2042" spans="1:41" x14ac:dyDescent="0.3">
      <c r="A2042">
        <v>938</v>
      </c>
      <c r="B2042">
        <v>1982</v>
      </c>
      <c r="C2042" s="1">
        <f t="shared" si="217"/>
        <v>42</v>
      </c>
      <c r="D2042" t="s">
        <v>25</v>
      </c>
      <c r="E2042" t="s">
        <v>22</v>
      </c>
      <c r="F2042" s="4" t="s">
        <v>29</v>
      </c>
      <c r="G2042" t="s">
        <v>29</v>
      </c>
      <c r="H2042" s="20">
        <v>40211</v>
      </c>
      <c r="I2042" s="2">
        <f t="shared" si="218"/>
        <v>40.210999999999999</v>
      </c>
      <c r="J2042" s="2">
        <v>1</v>
      </c>
      <c r="K2042" s="2">
        <v>1</v>
      </c>
      <c r="L2042" s="16">
        <f t="shared" si="219"/>
        <v>2</v>
      </c>
      <c r="M2042" s="6" t="s">
        <v>71</v>
      </c>
      <c r="N2042" s="4">
        <f t="shared" si="220"/>
        <v>2</v>
      </c>
      <c r="O2042" s="3">
        <f t="shared" si="221"/>
        <v>41485</v>
      </c>
      <c r="P2042" s="4" t="str" cm="1">
        <f t="array" ref="P2042:R2042">_xlfn.TEXTSPLIT(M2042,"/")</f>
        <v>7</v>
      </c>
      <c r="Q2042" s="4" t="str">
        <v>30</v>
      </c>
      <c r="R2042" s="4" t="str">
        <v>13</v>
      </c>
      <c r="S2042" s="5">
        <f t="shared" si="222"/>
        <v>41485</v>
      </c>
      <c r="T2042">
        <v>30</v>
      </c>
      <c r="U2042" s="14">
        <v>51</v>
      </c>
      <c r="V2042" s="14">
        <v>1</v>
      </c>
      <c r="W2042" s="14">
        <v>7</v>
      </c>
      <c r="X2042" s="14">
        <v>2</v>
      </c>
      <c r="Y2042" s="14">
        <v>1</v>
      </c>
      <c r="Z2042" s="14">
        <v>25</v>
      </c>
      <c r="AA2042" s="2">
        <v>2</v>
      </c>
      <c r="AB2042" s="2">
        <v>2</v>
      </c>
      <c r="AC2042" s="2">
        <v>2</v>
      </c>
      <c r="AD2042" s="2">
        <v>8</v>
      </c>
      <c r="AE2042" s="2">
        <v>0</v>
      </c>
      <c r="AF2042" s="2">
        <v>0</v>
      </c>
      <c r="AG2042" s="16">
        <v>1</v>
      </c>
      <c r="AH2042" s="49">
        <v>1</v>
      </c>
      <c r="AI2042" s="49" t="s">
        <v>574</v>
      </c>
      <c r="AJ2042" s="49" t="s">
        <v>574</v>
      </c>
      <c r="AK2042" s="49" t="s">
        <v>574</v>
      </c>
      <c r="AL2042" s="49" t="s">
        <v>574</v>
      </c>
      <c r="AM2042" s="2">
        <f t="shared" si="223"/>
        <v>0</v>
      </c>
      <c r="AN2042" s="1">
        <v>57</v>
      </c>
      <c r="AO2042" s="2">
        <v>80.397999999999996</v>
      </c>
    </row>
    <row r="2043" spans="1:41" x14ac:dyDescent="0.3">
      <c r="A2043">
        <v>933</v>
      </c>
      <c r="B2043">
        <v>1979</v>
      </c>
      <c r="C2043" s="1">
        <f t="shared" si="217"/>
        <v>45</v>
      </c>
      <c r="D2043" t="s">
        <v>25</v>
      </c>
      <c r="E2043" t="s">
        <v>34</v>
      </c>
      <c r="F2043" s="4" t="s">
        <v>29</v>
      </c>
      <c r="G2043" t="s">
        <v>29</v>
      </c>
      <c r="H2043" s="20">
        <v>37717</v>
      </c>
      <c r="I2043" s="2">
        <f t="shared" si="218"/>
        <v>37.716999999999999</v>
      </c>
      <c r="J2043" s="2">
        <v>1</v>
      </c>
      <c r="K2043" s="2">
        <v>0</v>
      </c>
      <c r="L2043" s="16">
        <f t="shared" si="219"/>
        <v>1</v>
      </c>
      <c r="M2043" s="6" t="s">
        <v>50</v>
      </c>
      <c r="N2043" s="4">
        <f t="shared" si="220"/>
        <v>2</v>
      </c>
      <c r="O2043" s="3">
        <f t="shared" si="221"/>
        <v>41236</v>
      </c>
      <c r="P2043" s="4" t="str" cm="1">
        <f t="array" ref="P2043:R2043">_xlfn.TEXTSPLIT(M2043,"/")</f>
        <v>11</v>
      </c>
      <c r="Q2043" s="4" t="str">
        <v>23</v>
      </c>
      <c r="R2043" s="4" t="str">
        <v>12</v>
      </c>
      <c r="S2043" s="5">
        <f t="shared" si="222"/>
        <v>41236</v>
      </c>
      <c r="T2043">
        <v>31</v>
      </c>
      <c r="U2043" s="14">
        <v>9</v>
      </c>
      <c r="V2043" s="14">
        <v>0</v>
      </c>
      <c r="W2043" s="14">
        <v>6</v>
      </c>
      <c r="X2043" s="14">
        <v>4</v>
      </c>
      <c r="Y2043" s="14">
        <v>1</v>
      </c>
      <c r="Z2043" s="14">
        <v>5</v>
      </c>
      <c r="AA2043" s="2">
        <v>1</v>
      </c>
      <c r="AB2043" s="2">
        <v>1</v>
      </c>
      <c r="AC2043" s="2">
        <v>2</v>
      </c>
      <c r="AD2043" s="2">
        <v>9</v>
      </c>
      <c r="AE2043" s="2">
        <v>0</v>
      </c>
      <c r="AF2043" s="2">
        <v>0</v>
      </c>
      <c r="AG2043" s="16">
        <v>0</v>
      </c>
      <c r="AH2043" s="49" t="s">
        <v>574</v>
      </c>
      <c r="AI2043" s="49" t="s">
        <v>574</v>
      </c>
      <c r="AJ2043" s="49" t="s">
        <v>574</v>
      </c>
      <c r="AK2043" s="49" t="s">
        <v>574</v>
      </c>
      <c r="AL2043" s="49" t="s">
        <v>574</v>
      </c>
      <c r="AM2043" s="2">
        <f t="shared" si="223"/>
        <v>0</v>
      </c>
      <c r="AN2043" s="1">
        <v>71</v>
      </c>
      <c r="AO2043" s="2">
        <v>75.126999999999995</v>
      </c>
    </row>
    <row r="2044" spans="1:41" hidden="1" x14ac:dyDescent="0.3">
      <c r="A2044">
        <v>922</v>
      </c>
      <c r="B2044">
        <v>1980</v>
      </c>
      <c r="C2044" s="1">
        <f t="shared" si="217"/>
        <v>44</v>
      </c>
      <c r="D2044" t="s">
        <v>38</v>
      </c>
      <c r="E2044" t="s">
        <v>36</v>
      </c>
      <c r="F2044" s="4" t="s">
        <v>29</v>
      </c>
      <c r="G2044" t="s">
        <v>29</v>
      </c>
      <c r="H2044" s="20">
        <v>31086</v>
      </c>
      <c r="I2044" s="2">
        <f t="shared" si="218"/>
        <v>31.085999999999999</v>
      </c>
      <c r="J2044" s="2">
        <v>1</v>
      </c>
      <c r="K2044" s="2">
        <v>1</v>
      </c>
      <c r="L2044" s="16">
        <f t="shared" si="219"/>
        <v>2</v>
      </c>
      <c r="M2044" s="7">
        <v>41369</v>
      </c>
      <c r="N2044" s="4">
        <f t="shared" si="220"/>
        <v>1</v>
      </c>
      <c r="O2044" s="3">
        <f t="shared" si="221"/>
        <v>41369</v>
      </c>
      <c r="P2044" s="4" t="str" cm="1">
        <f t="array" ref="P2044">_xlfn.TEXTSPLIT(M2044,"/")</f>
        <v>41369</v>
      </c>
      <c r="Q2044" s="5"/>
      <c r="R2044" s="5"/>
      <c r="S2044" s="5" t="e">
        <f t="shared" si="222"/>
        <v>#NUM!</v>
      </c>
      <c r="T2044">
        <v>79</v>
      </c>
      <c r="U2044" s="14">
        <v>16</v>
      </c>
      <c r="V2044" s="14">
        <v>2</v>
      </c>
      <c r="W2044" s="14">
        <v>11</v>
      </c>
      <c r="X2044" s="14">
        <v>3</v>
      </c>
      <c r="Y2044" s="14">
        <v>0</v>
      </c>
      <c r="Z2044" s="14">
        <v>16</v>
      </c>
      <c r="AA2044" s="2">
        <v>2</v>
      </c>
      <c r="AB2044" s="2">
        <v>1</v>
      </c>
      <c r="AC2044" s="2">
        <v>2</v>
      </c>
      <c r="AD2044" s="2">
        <v>8</v>
      </c>
      <c r="AE2044" s="2">
        <v>0</v>
      </c>
      <c r="AF2044" s="2">
        <v>0</v>
      </c>
      <c r="AG2044" s="16">
        <v>1</v>
      </c>
      <c r="AH2044" s="49">
        <v>1</v>
      </c>
      <c r="AI2044" s="49" t="s">
        <v>574</v>
      </c>
      <c r="AJ2044" s="49" t="s">
        <v>574</v>
      </c>
      <c r="AK2044" s="49" t="s">
        <v>574</v>
      </c>
      <c r="AL2044" s="49" t="s">
        <v>574</v>
      </c>
      <c r="AM2044" s="2">
        <f t="shared" si="223"/>
        <v>0</v>
      </c>
      <c r="AN2044" s="1">
        <v>71</v>
      </c>
      <c r="AO2044" s="2">
        <v>75.126999999999995</v>
      </c>
    </row>
    <row r="2045" spans="1:41" x14ac:dyDescent="0.3">
      <c r="A2045">
        <v>916</v>
      </c>
      <c r="B2045">
        <v>1973</v>
      </c>
      <c r="C2045" s="1">
        <f t="shared" si="217"/>
        <v>51</v>
      </c>
      <c r="D2045" t="s">
        <v>25</v>
      </c>
      <c r="E2045" t="s">
        <v>34</v>
      </c>
      <c r="F2045" s="4" t="s">
        <v>26</v>
      </c>
      <c r="G2045" t="s">
        <v>26</v>
      </c>
      <c r="H2045" s="20">
        <v>41644</v>
      </c>
      <c r="I2045" s="2">
        <f t="shared" si="218"/>
        <v>41.643999999999998</v>
      </c>
      <c r="J2045" s="2">
        <v>1</v>
      </c>
      <c r="K2045" s="2">
        <v>1</v>
      </c>
      <c r="L2045" s="16">
        <f t="shared" si="219"/>
        <v>2</v>
      </c>
      <c r="M2045" s="7">
        <v>41887</v>
      </c>
      <c r="N2045" s="4">
        <f t="shared" si="220"/>
        <v>1</v>
      </c>
      <c r="O2045" s="3">
        <f t="shared" si="221"/>
        <v>41887</v>
      </c>
      <c r="P2045" s="4" t="str" cm="1">
        <f t="array" ref="P2045">_xlfn.TEXTSPLIT(M2045,"/")</f>
        <v>41887</v>
      </c>
      <c r="Q2045" s="5"/>
      <c r="R2045" s="5"/>
      <c r="S2045" s="5" t="e">
        <f t="shared" si="222"/>
        <v>#NUM!</v>
      </c>
      <c r="T2045">
        <v>67</v>
      </c>
      <c r="U2045" s="14">
        <v>20</v>
      </c>
      <c r="V2045" s="14">
        <v>3</v>
      </c>
      <c r="W2045" s="14">
        <v>4</v>
      </c>
      <c r="X2045" s="14">
        <v>2</v>
      </c>
      <c r="Y2045" s="14">
        <v>0</v>
      </c>
      <c r="Z2045" s="14">
        <v>2</v>
      </c>
      <c r="AA2045" s="2">
        <v>2</v>
      </c>
      <c r="AB2045" s="2">
        <v>1</v>
      </c>
      <c r="AC2045" s="2">
        <v>3</v>
      </c>
      <c r="AD2045" s="2">
        <v>3</v>
      </c>
      <c r="AE2045" s="2">
        <v>0</v>
      </c>
      <c r="AF2045" s="2">
        <v>0</v>
      </c>
      <c r="AG2045" s="16">
        <v>0</v>
      </c>
      <c r="AH2045" s="49" t="s">
        <v>574</v>
      </c>
      <c r="AI2045" s="49" t="s">
        <v>574</v>
      </c>
      <c r="AJ2045" s="49" t="s">
        <v>574</v>
      </c>
      <c r="AK2045" s="49" t="s">
        <v>574</v>
      </c>
      <c r="AL2045" s="49" t="s">
        <v>574</v>
      </c>
      <c r="AM2045" s="2">
        <f t="shared" si="223"/>
        <v>0</v>
      </c>
      <c r="AN2045" s="1">
        <v>51</v>
      </c>
      <c r="AO2045" s="2">
        <v>74.715999999999994</v>
      </c>
    </row>
    <row r="2046" spans="1:41" x14ac:dyDescent="0.3">
      <c r="A2046">
        <v>907</v>
      </c>
      <c r="B2046">
        <v>1976</v>
      </c>
      <c r="C2046" s="1">
        <f t="shared" si="217"/>
        <v>48</v>
      </c>
      <c r="D2046" t="s">
        <v>25</v>
      </c>
      <c r="E2046" t="s">
        <v>22</v>
      </c>
      <c r="F2046" s="4" t="s">
        <v>29</v>
      </c>
      <c r="G2046" t="s">
        <v>29</v>
      </c>
      <c r="H2046" s="20">
        <v>46149</v>
      </c>
      <c r="I2046" s="2">
        <f t="shared" si="218"/>
        <v>46.149000000000001</v>
      </c>
      <c r="J2046" s="2">
        <v>0</v>
      </c>
      <c r="K2046" s="2">
        <v>1</v>
      </c>
      <c r="L2046" s="16">
        <f t="shared" si="219"/>
        <v>1</v>
      </c>
      <c r="M2046" s="6" t="s">
        <v>220</v>
      </c>
      <c r="N2046" s="4">
        <f t="shared" si="220"/>
        <v>2</v>
      </c>
      <c r="O2046" s="3">
        <f t="shared" si="221"/>
        <v>41607</v>
      </c>
      <c r="P2046" s="4" t="str" cm="1">
        <f t="array" ref="P2046:R2046">_xlfn.TEXTSPLIT(M2046,"/")</f>
        <v>11</v>
      </c>
      <c r="Q2046" s="4" t="str">
        <v>29</v>
      </c>
      <c r="R2046" s="4" t="str">
        <v>13</v>
      </c>
      <c r="S2046" s="5">
        <f t="shared" si="222"/>
        <v>41607</v>
      </c>
      <c r="T2046">
        <v>36</v>
      </c>
      <c r="U2046" s="14">
        <v>254</v>
      </c>
      <c r="V2046" s="14">
        <v>6</v>
      </c>
      <c r="W2046" s="14">
        <v>71</v>
      </c>
      <c r="X2046" s="14">
        <v>4</v>
      </c>
      <c r="Y2046" s="14">
        <v>0</v>
      </c>
      <c r="Z2046" s="14">
        <v>27</v>
      </c>
      <c r="AA2046" s="2">
        <v>5</v>
      </c>
      <c r="AB2046" s="2">
        <v>5</v>
      </c>
      <c r="AC2046" s="2">
        <v>7</v>
      </c>
      <c r="AD2046" s="2">
        <v>5</v>
      </c>
      <c r="AE2046" s="2">
        <v>0</v>
      </c>
      <c r="AF2046" s="2">
        <v>0</v>
      </c>
      <c r="AG2046" s="16">
        <v>0</v>
      </c>
      <c r="AH2046" s="49" t="s">
        <v>574</v>
      </c>
      <c r="AI2046" s="49" t="s">
        <v>574</v>
      </c>
      <c r="AJ2046" s="49" t="s">
        <v>574</v>
      </c>
      <c r="AK2046" s="49" t="s">
        <v>574</v>
      </c>
      <c r="AL2046" s="49" t="s">
        <v>574</v>
      </c>
      <c r="AM2046" s="2">
        <f t="shared" si="223"/>
        <v>0</v>
      </c>
      <c r="AN2046" s="1">
        <v>58</v>
      </c>
      <c r="AO2046" s="2">
        <v>73.537999999999997</v>
      </c>
    </row>
    <row r="2047" spans="1:41" hidden="1" x14ac:dyDescent="0.3">
      <c r="A2047">
        <v>905</v>
      </c>
      <c r="B2047">
        <v>1987</v>
      </c>
      <c r="C2047" s="1">
        <f t="shared" si="217"/>
        <v>37</v>
      </c>
      <c r="D2047" t="s">
        <v>47</v>
      </c>
      <c r="E2047" t="s">
        <v>22</v>
      </c>
      <c r="F2047" s="4" t="s">
        <v>23</v>
      </c>
      <c r="G2047" t="s">
        <v>23</v>
      </c>
      <c r="H2047" s="20">
        <v>21846</v>
      </c>
      <c r="I2047" s="2">
        <f t="shared" si="218"/>
        <v>21.846</v>
      </c>
      <c r="J2047" s="2">
        <v>1</v>
      </c>
      <c r="K2047" s="2">
        <v>0</v>
      </c>
      <c r="L2047" s="16">
        <f t="shared" si="219"/>
        <v>1</v>
      </c>
      <c r="M2047" s="6" t="s">
        <v>151</v>
      </c>
      <c r="N2047" s="4">
        <f t="shared" si="220"/>
        <v>2</v>
      </c>
      <c r="O2047" s="3">
        <f t="shared" si="221"/>
        <v>41569</v>
      </c>
      <c r="P2047" s="4" t="str" cm="1">
        <f t="array" ref="P2047:R2047">_xlfn.TEXTSPLIT(M2047,"/")</f>
        <v>10</v>
      </c>
      <c r="Q2047" s="4" t="str">
        <v>22</v>
      </c>
      <c r="R2047" s="4" t="str">
        <v>13</v>
      </c>
      <c r="S2047" s="5">
        <f t="shared" si="222"/>
        <v>41569</v>
      </c>
      <c r="T2047">
        <v>38</v>
      </c>
      <c r="U2047" s="14">
        <v>7</v>
      </c>
      <c r="V2047" s="14">
        <v>17</v>
      </c>
      <c r="W2047" s="14">
        <v>18</v>
      </c>
      <c r="X2047" s="14">
        <v>6</v>
      </c>
      <c r="Y2047" s="14">
        <v>10</v>
      </c>
      <c r="Z2047" s="14">
        <v>26</v>
      </c>
      <c r="AA2047" s="2">
        <v>4</v>
      </c>
      <c r="AB2047" s="2">
        <v>4</v>
      </c>
      <c r="AC2047" s="2">
        <v>3</v>
      </c>
      <c r="AD2047" s="2">
        <v>8</v>
      </c>
      <c r="AE2047" s="2">
        <v>0</v>
      </c>
      <c r="AF2047" s="2">
        <v>0</v>
      </c>
      <c r="AG2047" s="16">
        <v>0</v>
      </c>
      <c r="AH2047" s="49" t="s">
        <v>574</v>
      </c>
      <c r="AI2047" s="49" t="s">
        <v>574</v>
      </c>
      <c r="AJ2047" s="49" t="s">
        <v>574</v>
      </c>
      <c r="AK2047" s="49" t="s">
        <v>574</v>
      </c>
      <c r="AL2047" s="49" t="s">
        <v>574</v>
      </c>
      <c r="AM2047" s="2">
        <f t="shared" si="223"/>
        <v>0</v>
      </c>
      <c r="AN2047" s="1">
        <v>72</v>
      </c>
      <c r="AO2047" s="2">
        <v>67.046000000000006</v>
      </c>
    </row>
    <row r="2048" spans="1:41" hidden="1" x14ac:dyDescent="0.3">
      <c r="A2048">
        <v>902</v>
      </c>
      <c r="B2048">
        <v>1981</v>
      </c>
      <c r="C2048" s="1">
        <f t="shared" si="217"/>
        <v>43</v>
      </c>
      <c r="D2048" t="s">
        <v>28</v>
      </c>
      <c r="E2048" t="s">
        <v>22</v>
      </c>
      <c r="F2048" s="4" t="s">
        <v>32</v>
      </c>
      <c r="G2048" t="s">
        <v>32</v>
      </c>
      <c r="H2048" s="20">
        <v>62994</v>
      </c>
      <c r="I2048" s="2">
        <f t="shared" si="218"/>
        <v>62.994</v>
      </c>
      <c r="J2048" s="2">
        <v>1</v>
      </c>
      <c r="K2048" s="2">
        <v>0</v>
      </c>
      <c r="L2048" s="16">
        <f t="shared" si="219"/>
        <v>1</v>
      </c>
      <c r="M2048" s="7">
        <v>41732</v>
      </c>
      <c r="N2048" s="4">
        <f t="shared" si="220"/>
        <v>1</v>
      </c>
      <c r="O2048" s="3">
        <f t="shared" si="221"/>
        <v>41732</v>
      </c>
      <c r="P2048" s="4" t="str" cm="1">
        <f t="array" ref="P2048">_xlfn.TEXTSPLIT(M2048,"/")</f>
        <v>41732</v>
      </c>
      <c r="Q2048" s="5"/>
      <c r="R2048" s="5"/>
      <c r="S2048" s="5" t="e">
        <f t="shared" si="222"/>
        <v>#NUM!</v>
      </c>
      <c r="T2048">
        <v>74</v>
      </c>
      <c r="U2048" s="14">
        <v>224</v>
      </c>
      <c r="V2048" s="14">
        <v>12</v>
      </c>
      <c r="W2048" s="14">
        <v>48</v>
      </c>
      <c r="X2048" s="14">
        <v>4</v>
      </c>
      <c r="Y2048" s="14">
        <v>12</v>
      </c>
      <c r="Z2048" s="14">
        <v>12</v>
      </c>
      <c r="AA2048" s="2">
        <v>1</v>
      </c>
      <c r="AB2048" s="2">
        <v>6</v>
      </c>
      <c r="AC2048" s="2">
        <v>4</v>
      </c>
      <c r="AD2048" s="2">
        <v>6</v>
      </c>
      <c r="AE2048" s="2">
        <v>0</v>
      </c>
      <c r="AF2048" s="2">
        <v>0</v>
      </c>
      <c r="AG2048" s="16">
        <v>0</v>
      </c>
      <c r="AH2048" s="49" t="s">
        <v>574</v>
      </c>
      <c r="AI2048" s="49" t="s">
        <v>574</v>
      </c>
      <c r="AJ2048" s="49" t="s">
        <v>574</v>
      </c>
      <c r="AK2048" s="49" t="s">
        <v>574</v>
      </c>
      <c r="AL2048" s="49" t="s">
        <v>574</v>
      </c>
      <c r="AM2048" s="2">
        <f t="shared" si="223"/>
        <v>0</v>
      </c>
      <c r="AN2048" s="1">
        <v>62</v>
      </c>
      <c r="AO2048" s="2">
        <v>60.543999999999997</v>
      </c>
    </row>
    <row r="2049" spans="1:41" x14ac:dyDescent="0.3">
      <c r="A2049">
        <v>898</v>
      </c>
      <c r="B2049">
        <v>1987</v>
      </c>
      <c r="C2049" s="1">
        <f t="shared" si="217"/>
        <v>37</v>
      </c>
      <c r="D2049" t="s">
        <v>25</v>
      </c>
      <c r="E2049" t="s">
        <v>22</v>
      </c>
      <c r="F2049" s="4" t="s">
        <v>29</v>
      </c>
      <c r="G2049" t="s">
        <v>29</v>
      </c>
      <c r="H2049" s="20">
        <v>23477</v>
      </c>
      <c r="I2049" s="2">
        <f t="shared" si="218"/>
        <v>23.477</v>
      </c>
      <c r="J2049" s="2">
        <v>1</v>
      </c>
      <c r="K2049" s="2">
        <v>0</v>
      </c>
      <c r="L2049" s="16">
        <f t="shared" si="219"/>
        <v>1</v>
      </c>
      <c r="M2049" s="6" t="s">
        <v>162</v>
      </c>
      <c r="N2049" s="4">
        <f t="shared" si="220"/>
        <v>2</v>
      </c>
      <c r="O2049" s="3">
        <f t="shared" si="221"/>
        <v>41568</v>
      </c>
      <c r="P2049" s="4" t="str" cm="1">
        <f t="array" ref="P2049:R2049">_xlfn.TEXTSPLIT(M2049,"/")</f>
        <v>10</v>
      </c>
      <c r="Q2049" s="4" t="str">
        <v>21</v>
      </c>
      <c r="R2049" s="4" t="str">
        <v>13</v>
      </c>
      <c r="S2049" s="5">
        <f t="shared" si="222"/>
        <v>41568</v>
      </c>
      <c r="T2049">
        <v>39</v>
      </c>
      <c r="U2049" s="14">
        <v>38</v>
      </c>
      <c r="V2049" s="14">
        <v>15</v>
      </c>
      <c r="W2049" s="14">
        <v>54</v>
      </c>
      <c r="X2049" s="14">
        <v>3</v>
      </c>
      <c r="Y2049" s="14">
        <v>8</v>
      </c>
      <c r="Z2049" s="14">
        <v>29</v>
      </c>
      <c r="AA2049" s="2">
        <v>3</v>
      </c>
      <c r="AB2049" s="2">
        <v>3</v>
      </c>
      <c r="AC2049" s="2">
        <v>4</v>
      </c>
      <c r="AD2049" s="2">
        <v>8</v>
      </c>
      <c r="AE2049" s="2">
        <v>0</v>
      </c>
      <c r="AF2049" s="2">
        <v>0</v>
      </c>
      <c r="AG2049" s="16">
        <v>0</v>
      </c>
      <c r="AH2049" s="49" t="s">
        <v>574</v>
      </c>
      <c r="AI2049" s="49" t="s">
        <v>574</v>
      </c>
      <c r="AJ2049" s="49" t="s">
        <v>574</v>
      </c>
      <c r="AK2049" s="49" t="s">
        <v>574</v>
      </c>
      <c r="AL2049" s="49" t="s">
        <v>574</v>
      </c>
      <c r="AM2049" s="2">
        <f t="shared" si="223"/>
        <v>0</v>
      </c>
      <c r="AN2049" s="1">
        <v>62</v>
      </c>
      <c r="AO2049" s="2">
        <v>60.543999999999997</v>
      </c>
    </row>
    <row r="2050" spans="1:41" x14ac:dyDescent="0.3">
      <c r="A2050">
        <v>895</v>
      </c>
      <c r="B2050">
        <v>1949</v>
      </c>
      <c r="C2050" s="1">
        <f t="shared" ref="C2050:C2113" si="224">2024-B2050</f>
        <v>75</v>
      </c>
      <c r="D2050" t="s">
        <v>25</v>
      </c>
      <c r="E2050" t="s">
        <v>34</v>
      </c>
      <c r="F2050" s="4" t="s">
        <v>29</v>
      </c>
      <c r="G2050" t="s">
        <v>29</v>
      </c>
      <c r="H2050" s="20">
        <v>61467</v>
      </c>
      <c r="I2050" s="2">
        <f t="shared" ref="I2050:I2113" si="225">H2050/1000</f>
        <v>61.466999999999999</v>
      </c>
      <c r="J2050" s="2">
        <v>0</v>
      </c>
      <c r="K2050" s="2">
        <v>2</v>
      </c>
      <c r="L2050" s="16">
        <f t="shared" ref="L2050:L2113" si="226">K2050+J2050</f>
        <v>2</v>
      </c>
      <c r="M2050" s="7">
        <v>41164</v>
      </c>
      <c r="N2050" s="4">
        <f t="shared" ref="N2050:N2113" si="227">TYPE(M2050)</f>
        <v>1</v>
      </c>
      <c r="O2050" s="3">
        <f t="shared" ref="O2050:O2113" si="228">IF(N2050=2,S2050,M2050)</f>
        <v>41164</v>
      </c>
      <c r="P2050" s="4" t="str" cm="1">
        <f t="array" ref="P2050">_xlfn.TEXTSPLIT(M2050,"/")</f>
        <v>41164</v>
      </c>
      <c r="Q2050" s="5"/>
      <c r="R2050" s="5"/>
      <c r="S2050" s="5" t="e">
        <f t="shared" ref="S2050:S2113" si="229">DATE(R2050+100,P2050,Q2050)</f>
        <v>#NUM!</v>
      </c>
      <c r="T2050">
        <v>69</v>
      </c>
      <c r="U2050" s="14">
        <v>410</v>
      </c>
      <c r="V2050" s="14">
        <v>16</v>
      </c>
      <c r="W2050" s="14">
        <v>114</v>
      </c>
      <c r="X2050" s="14">
        <v>0</v>
      </c>
      <c r="Y2050" s="14">
        <v>5</v>
      </c>
      <c r="Z2050" s="14">
        <v>49</v>
      </c>
      <c r="AA2050" s="2">
        <v>3</v>
      </c>
      <c r="AB2050" s="2">
        <v>5</v>
      </c>
      <c r="AC2050" s="2">
        <v>10</v>
      </c>
      <c r="AD2050" s="2">
        <v>5</v>
      </c>
      <c r="AE2050" s="2">
        <v>0</v>
      </c>
      <c r="AF2050" s="2">
        <v>0</v>
      </c>
      <c r="AG2050" s="16">
        <v>0</v>
      </c>
      <c r="AH2050" s="49" t="s">
        <v>574</v>
      </c>
      <c r="AI2050" s="49" t="s">
        <v>574</v>
      </c>
      <c r="AJ2050" s="49" t="s">
        <v>574</v>
      </c>
      <c r="AK2050" s="49" t="s">
        <v>574</v>
      </c>
      <c r="AL2050" s="49" t="s">
        <v>574</v>
      </c>
      <c r="AM2050" s="2">
        <f t="shared" ref="AM2050:AM2113" si="230">SUM(AH2050:AL2050)-AG2050</f>
        <v>0</v>
      </c>
      <c r="AN2050" s="1">
        <v>49</v>
      </c>
      <c r="AO2050" s="2">
        <v>60.093000000000004</v>
      </c>
    </row>
    <row r="2051" spans="1:41" x14ac:dyDescent="0.3">
      <c r="A2051">
        <v>891</v>
      </c>
      <c r="B2051">
        <v>1952</v>
      </c>
      <c r="C2051" s="1">
        <f t="shared" si="224"/>
        <v>72</v>
      </c>
      <c r="D2051" t="s">
        <v>25</v>
      </c>
      <c r="E2051" t="s">
        <v>42</v>
      </c>
      <c r="F2051" s="4" t="s">
        <v>32</v>
      </c>
      <c r="G2051" t="s">
        <v>32</v>
      </c>
      <c r="H2051" s="20">
        <v>29298</v>
      </c>
      <c r="I2051" s="2">
        <f t="shared" si="225"/>
        <v>29.297999999999998</v>
      </c>
      <c r="J2051" s="2">
        <v>1</v>
      </c>
      <c r="K2051" s="2">
        <v>1</v>
      </c>
      <c r="L2051" s="16">
        <f t="shared" si="226"/>
        <v>2</v>
      </c>
      <c r="M2051" s="7">
        <v>41464</v>
      </c>
      <c r="N2051" s="4">
        <f t="shared" si="227"/>
        <v>1</v>
      </c>
      <c r="O2051" s="3">
        <f t="shared" si="228"/>
        <v>41464</v>
      </c>
      <c r="P2051" s="4" t="str" cm="1">
        <f t="array" ref="P2051">_xlfn.TEXTSPLIT(M2051,"/")</f>
        <v>41464</v>
      </c>
      <c r="Q2051" s="5"/>
      <c r="R2051" s="5"/>
      <c r="S2051" s="5" t="e">
        <f t="shared" si="229"/>
        <v>#NUM!</v>
      </c>
      <c r="T2051">
        <v>60</v>
      </c>
      <c r="U2051" s="14">
        <v>6</v>
      </c>
      <c r="V2051" s="14">
        <v>0</v>
      </c>
      <c r="W2051" s="14">
        <v>2</v>
      </c>
      <c r="X2051" s="14">
        <v>2</v>
      </c>
      <c r="Y2051" s="14">
        <v>0</v>
      </c>
      <c r="Z2051" s="14">
        <v>1</v>
      </c>
      <c r="AA2051" s="2">
        <v>1</v>
      </c>
      <c r="AB2051" s="2">
        <v>1</v>
      </c>
      <c r="AC2051" s="2">
        <v>2</v>
      </c>
      <c r="AD2051" s="2">
        <v>5</v>
      </c>
      <c r="AE2051" s="2">
        <v>0</v>
      </c>
      <c r="AF2051" s="2">
        <v>0</v>
      </c>
      <c r="AG2051" s="16">
        <v>0</v>
      </c>
      <c r="AH2051" s="49" t="s">
        <v>574</v>
      </c>
      <c r="AI2051" s="49" t="s">
        <v>574</v>
      </c>
      <c r="AJ2051" s="49" t="s">
        <v>574</v>
      </c>
      <c r="AK2051" s="49" t="s">
        <v>574</v>
      </c>
      <c r="AL2051" s="49" t="s">
        <v>574</v>
      </c>
      <c r="AM2051" s="2">
        <f t="shared" si="230"/>
        <v>0</v>
      </c>
      <c r="AN2051" s="1">
        <v>67</v>
      </c>
      <c r="AO2051" s="2">
        <v>52.972999999999999</v>
      </c>
    </row>
    <row r="2052" spans="1:41" x14ac:dyDescent="0.3">
      <c r="A2052">
        <v>880</v>
      </c>
      <c r="B2052">
        <v>1967</v>
      </c>
      <c r="C2052" s="1">
        <f t="shared" si="224"/>
        <v>57</v>
      </c>
      <c r="D2052" t="s">
        <v>25</v>
      </c>
      <c r="E2052" t="s">
        <v>66</v>
      </c>
      <c r="F2052" s="4" t="s">
        <v>32</v>
      </c>
      <c r="G2052" t="s">
        <v>32</v>
      </c>
      <c r="H2052" s="20">
        <v>22634</v>
      </c>
      <c r="I2052" s="2">
        <f t="shared" si="225"/>
        <v>22.634</v>
      </c>
      <c r="J2052" s="2">
        <v>0</v>
      </c>
      <c r="K2052" s="2">
        <v>0</v>
      </c>
      <c r="L2052" s="16">
        <f t="shared" si="226"/>
        <v>0</v>
      </c>
      <c r="M2052" s="6" t="s">
        <v>118</v>
      </c>
      <c r="N2052" s="4">
        <f t="shared" si="227"/>
        <v>2</v>
      </c>
      <c r="O2052" s="3">
        <f t="shared" si="228"/>
        <v>41290</v>
      </c>
      <c r="P2052" s="4" t="str" cm="1">
        <f t="array" ref="P2052:R2052">_xlfn.TEXTSPLIT(M2052,"/")</f>
        <v>1</v>
      </c>
      <c r="Q2052" s="4" t="str">
        <v>16</v>
      </c>
      <c r="R2052" s="4" t="str">
        <v>13</v>
      </c>
      <c r="S2052" s="5">
        <f t="shared" si="229"/>
        <v>41290</v>
      </c>
      <c r="T2052">
        <v>47</v>
      </c>
      <c r="U2052" s="14">
        <v>2</v>
      </c>
      <c r="V2052" s="14">
        <v>23</v>
      </c>
      <c r="W2052" s="14">
        <v>11</v>
      </c>
      <c r="X2052" s="14">
        <v>8</v>
      </c>
      <c r="Y2052" s="14">
        <v>6</v>
      </c>
      <c r="Z2052" s="14">
        <v>46</v>
      </c>
      <c r="AA2052" s="2">
        <v>1</v>
      </c>
      <c r="AB2052" s="2">
        <v>2</v>
      </c>
      <c r="AC2052" s="2">
        <v>2</v>
      </c>
      <c r="AD2052" s="2">
        <v>8</v>
      </c>
      <c r="AE2052" s="2">
        <v>0</v>
      </c>
      <c r="AF2052" s="2">
        <v>0</v>
      </c>
      <c r="AG2052" s="16">
        <v>0</v>
      </c>
      <c r="AH2052" s="49" t="s">
        <v>574</v>
      </c>
      <c r="AI2052" s="49" t="s">
        <v>574</v>
      </c>
      <c r="AJ2052" s="49" t="s">
        <v>574</v>
      </c>
      <c r="AK2052" s="49" t="s">
        <v>574</v>
      </c>
      <c r="AL2052" s="49" t="s">
        <v>574</v>
      </c>
      <c r="AM2052" s="2">
        <f t="shared" si="230"/>
        <v>0</v>
      </c>
      <c r="AN2052" s="1">
        <v>65</v>
      </c>
      <c r="AO2052" s="2">
        <v>51.518000000000001</v>
      </c>
    </row>
    <row r="2053" spans="1:41" hidden="1" x14ac:dyDescent="0.3">
      <c r="A2053">
        <v>879</v>
      </c>
      <c r="B2053">
        <v>1977</v>
      </c>
      <c r="C2053" s="1">
        <f t="shared" si="224"/>
        <v>47</v>
      </c>
      <c r="D2053" t="s">
        <v>47</v>
      </c>
      <c r="E2053" t="s">
        <v>42</v>
      </c>
      <c r="F2053" s="4" t="s">
        <v>29</v>
      </c>
      <c r="G2053" t="s">
        <v>29</v>
      </c>
      <c r="H2053" s="20">
        <v>49681</v>
      </c>
      <c r="I2053" s="2">
        <f t="shared" si="225"/>
        <v>49.680999999999997</v>
      </c>
      <c r="J2053" s="2">
        <v>0</v>
      </c>
      <c r="K2053" s="2">
        <v>2</v>
      </c>
      <c r="L2053" s="16">
        <f t="shared" si="226"/>
        <v>2</v>
      </c>
      <c r="M2053" s="7">
        <v>41375</v>
      </c>
      <c r="N2053" s="4">
        <f t="shared" si="227"/>
        <v>1</v>
      </c>
      <c r="O2053" s="3">
        <f t="shared" si="228"/>
        <v>41375</v>
      </c>
      <c r="P2053" s="4" t="str" cm="1">
        <f t="array" ref="P2053">_xlfn.TEXTSPLIT(M2053,"/")</f>
        <v>41375</v>
      </c>
      <c r="Q2053" s="5"/>
      <c r="R2053" s="5"/>
      <c r="S2053" s="5" t="e">
        <f t="shared" si="229"/>
        <v>#NUM!</v>
      </c>
      <c r="T2053">
        <v>66</v>
      </c>
      <c r="U2053" s="14">
        <v>411</v>
      </c>
      <c r="V2053" s="14">
        <v>0</v>
      </c>
      <c r="W2053" s="14">
        <v>26</v>
      </c>
      <c r="X2053" s="14">
        <v>0</v>
      </c>
      <c r="Y2053" s="14">
        <v>0</v>
      </c>
      <c r="Z2053" s="14">
        <v>21</v>
      </c>
      <c r="AA2053" s="2">
        <v>6</v>
      </c>
      <c r="AB2053" s="2">
        <v>7</v>
      </c>
      <c r="AC2053" s="2">
        <v>7</v>
      </c>
      <c r="AD2053" s="2">
        <v>7</v>
      </c>
      <c r="AE2053" s="2">
        <v>0</v>
      </c>
      <c r="AF2053" s="2">
        <v>0</v>
      </c>
      <c r="AG2053" s="16">
        <v>0</v>
      </c>
      <c r="AH2053" s="49" t="s">
        <v>574</v>
      </c>
      <c r="AI2053" s="49" t="s">
        <v>574</v>
      </c>
      <c r="AJ2053" s="49" t="s">
        <v>574</v>
      </c>
      <c r="AK2053" s="49" t="s">
        <v>574</v>
      </c>
      <c r="AL2053" s="49" t="s">
        <v>574</v>
      </c>
      <c r="AM2053" s="2">
        <f t="shared" si="230"/>
        <v>0</v>
      </c>
      <c r="AN2053" s="1">
        <v>32</v>
      </c>
      <c r="AO2053" s="2">
        <v>49.767000000000003</v>
      </c>
    </row>
    <row r="2054" spans="1:41" x14ac:dyDescent="0.3">
      <c r="A2054">
        <v>873</v>
      </c>
      <c r="B2054">
        <v>1950</v>
      </c>
      <c r="C2054" s="1">
        <f t="shared" si="224"/>
        <v>74</v>
      </c>
      <c r="D2054" t="s">
        <v>25</v>
      </c>
      <c r="E2054" t="s">
        <v>42</v>
      </c>
      <c r="F2054" s="4" t="s">
        <v>29</v>
      </c>
      <c r="G2054" t="s">
        <v>29</v>
      </c>
      <c r="H2054" s="20">
        <v>62845</v>
      </c>
      <c r="I2054" s="2">
        <f t="shared" si="225"/>
        <v>62.844999999999999</v>
      </c>
      <c r="J2054" s="2">
        <v>1</v>
      </c>
      <c r="K2054" s="2">
        <v>1</v>
      </c>
      <c r="L2054" s="16">
        <f t="shared" si="226"/>
        <v>2</v>
      </c>
      <c r="M2054" s="7">
        <v>40918</v>
      </c>
      <c r="N2054" s="4">
        <f t="shared" si="227"/>
        <v>1</v>
      </c>
      <c r="O2054" s="3">
        <f t="shared" si="228"/>
        <v>40918</v>
      </c>
      <c r="P2054" s="4" t="str" cm="1">
        <f t="array" ref="P2054">_xlfn.TEXTSPLIT(M2054,"/")</f>
        <v>40918</v>
      </c>
      <c r="Q2054" s="5"/>
      <c r="R2054" s="5"/>
      <c r="S2054" s="5" t="e">
        <f t="shared" si="229"/>
        <v>#NUM!</v>
      </c>
      <c r="T2054">
        <v>3</v>
      </c>
      <c r="U2054" s="14">
        <v>1099</v>
      </c>
      <c r="V2054" s="14">
        <v>0</v>
      </c>
      <c r="W2054" s="14">
        <v>45</v>
      </c>
      <c r="X2054" s="14">
        <v>0</v>
      </c>
      <c r="Y2054" s="14">
        <v>0</v>
      </c>
      <c r="Z2054" s="14">
        <v>34</v>
      </c>
      <c r="AA2054" s="2">
        <v>11</v>
      </c>
      <c r="AB2054" s="2">
        <v>3</v>
      </c>
      <c r="AC2054" s="2">
        <v>10</v>
      </c>
      <c r="AD2054" s="2">
        <v>8</v>
      </c>
      <c r="AE2054" s="2">
        <v>1</v>
      </c>
      <c r="AF2054" s="2">
        <v>0</v>
      </c>
      <c r="AG2054" s="16">
        <v>1</v>
      </c>
      <c r="AH2054" s="49" t="s">
        <v>574</v>
      </c>
      <c r="AI2054" s="49">
        <v>1</v>
      </c>
      <c r="AJ2054" s="49" t="s">
        <v>574</v>
      </c>
      <c r="AK2054" s="49" t="s">
        <v>574</v>
      </c>
      <c r="AL2054" s="49" t="s">
        <v>574</v>
      </c>
      <c r="AM2054" s="2">
        <f t="shared" si="230"/>
        <v>0</v>
      </c>
      <c r="AN2054" s="1">
        <v>52</v>
      </c>
      <c r="AO2054" s="2">
        <v>49.268999999999998</v>
      </c>
    </row>
    <row r="2055" spans="1:41" hidden="1" x14ac:dyDescent="0.3">
      <c r="A2055">
        <v>868</v>
      </c>
      <c r="B2055">
        <v>1967</v>
      </c>
      <c r="C2055" s="1">
        <f t="shared" si="224"/>
        <v>57</v>
      </c>
      <c r="D2055" t="s">
        <v>47</v>
      </c>
      <c r="E2055" t="s">
        <v>22</v>
      </c>
      <c r="F2055" s="4" t="s">
        <v>29</v>
      </c>
      <c r="G2055" t="s">
        <v>29</v>
      </c>
      <c r="H2055" s="20">
        <v>44794</v>
      </c>
      <c r="I2055" s="2">
        <f t="shared" si="225"/>
        <v>44.793999999999997</v>
      </c>
      <c r="J2055" s="2">
        <v>0</v>
      </c>
      <c r="K2055" s="2">
        <v>1</v>
      </c>
      <c r="L2055" s="16">
        <f t="shared" si="226"/>
        <v>1</v>
      </c>
      <c r="M2055" s="7">
        <v>41857</v>
      </c>
      <c r="N2055" s="4">
        <f t="shared" si="227"/>
        <v>1</v>
      </c>
      <c r="O2055" s="3">
        <f t="shared" si="228"/>
        <v>41857</v>
      </c>
      <c r="P2055" s="4" t="str" cm="1">
        <f t="array" ref="P2055">_xlfn.TEXTSPLIT(M2055,"/")</f>
        <v>41857</v>
      </c>
      <c r="Q2055" s="5"/>
      <c r="R2055" s="5"/>
      <c r="S2055" s="5" t="e">
        <f t="shared" si="229"/>
        <v>#NUM!</v>
      </c>
      <c r="T2055">
        <v>99</v>
      </c>
      <c r="U2055" s="14">
        <v>54</v>
      </c>
      <c r="V2055" s="14">
        <v>0</v>
      </c>
      <c r="W2055" s="14">
        <v>7</v>
      </c>
      <c r="X2055" s="14">
        <v>0</v>
      </c>
      <c r="Y2055" s="14">
        <v>0</v>
      </c>
      <c r="Z2055" s="14">
        <v>4</v>
      </c>
      <c r="AA2055" s="2">
        <v>1</v>
      </c>
      <c r="AB2055" s="2">
        <v>2</v>
      </c>
      <c r="AC2055" s="2">
        <v>3</v>
      </c>
      <c r="AD2055" s="2">
        <v>6</v>
      </c>
      <c r="AE2055" s="2">
        <v>0</v>
      </c>
      <c r="AF2055" s="2">
        <v>0</v>
      </c>
      <c r="AG2055" s="16">
        <v>0</v>
      </c>
      <c r="AH2055" s="49" t="s">
        <v>574</v>
      </c>
      <c r="AI2055" s="49" t="s">
        <v>574</v>
      </c>
      <c r="AJ2055" s="49" t="s">
        <v>574</v>
      </c>
      <c r="AK2055" s="49" t="s">
        <v>574</v>
      </c>
      <c r="AL2055" s="49" t="s">
        <v>574</v>
      </c>
      <c r="AM2055" s="2">
        <f t="shared" si="230"/>
        <v>0</v>
      </c>
      <c r="AN2055" s="1">
        <v>69</v>
      </c>
      <c r="AO2055" s="2">
        <v>45.735999999999997</v>
      </c>
    </row>
    <row r="2056" spans="1:41" hidden="1" x14ac:dyDescent="0.3">
      <c r="A2056">
        <v>851</v>
      </c>
      <c r="B2056">
        <v>1973</v>
      </c>
      <c r="C2056" s="1">
        <f t="shared" si="224"/>
        <v>51</v>
      </c>
      <c r="D2056" t="s">
        <v>28</v>
      </c>
      <c r="E2056" t="s">
        <v>42</v>
      </c>
      <c r="F2056" s="4" t="s">
        <v>29</v>
      </c>
      <c r="G2056" t="s">
        <v>29</v>
      </c>
      <c r="H2056" s="20">
        <v>57136</v>
      </c>
      <c r="I2056" s="2">
        <f t="shared" si="225"/>
        <v>57.136000000000003</v>
      </c>
      <c r="J2056" s="2">
        <v>1</v>
      </c>
      <c r="K2056" s="2">
        <v>1</v>
      </c>
      <c r="L2056" s="16">
        <f t="shared" si="226"/>
        <v>2</v>
      </c>
      <c r="M2056" s="7">
        <v>41524</v>
      </c>
      <c r="N2056" s="4">
        <f t="shared" si="227"/>
        <v>1</v>
      </c>
      <c r="O2056" s="3">
        <f t="shared" si="228"/>
        <v>41524</v>
      </c>
      <c r="P2056" s="4" t="str" cm="1">
        <f t="array" ref="P2056">_xlfn.TEXTSPLIT(M2056,"/")</f>
        <v>41524</v>
      </c>
      <c r="Q2056" s="5"/>
      <c r="R2056" s="5"/>
      <c r="S2056" s="5" t="e">
        <f t="shared" si="229"/>
        <v>#NUM!</v>
      </c>
      <c r="T2056">
        <v>48</v>
      </c>
      <c r="U2056" s="14">
        <v>306</v>
      </c>
      <c r="V2056" s="14">
        <v>5</v>
      </c>
      <c r="W2056" s="14">
        <v>109</v>
      </c>
      <c r="X2056" s="14">
        <v>21</v>
      </c>
      <c r="Y2056" s="14">
        <v>109</v>
      </c>
      <c r="Z2056" s="14">
        <v>92</v>
      </c>
      <c r="AA2056" s="2">
        <v>9</v>
      </c>
      <c r="AB2056" s="2">
        <v>5</v>
      </c>
      <c r="AC2056" s="2">
        <v>10</v>
      </c>
      <c r="AD2056" s="2">
        <v>6</v>
      </c>
      <c r="AE2056" s="2">
        <v>0</v>
      </c>
      <c r="AF2056" s="2">
        <v>0</v>
      </c>
      <c r="AG2056" s="16">
        <v>0</v>
      </c>
      <c r="AH2056" s="49" t="s">
        <v>574</v>
      </c>
      <c r="AI2056" s="49" t="s">
        <v>574</v>
      </c>
      <c r="AJ2056" s="49" t="s">
        <v>574</v>
      </c>
      <c r="AK2056" s="49" t="s">
        <v>574</v>
      </c>
      <c r="AL2056" s="49" t="s">
        <v>574</v>
      </c>
      <c r="AM2056" s="2">
        <f t="shared" si="230"/>
        <v>0</v>
      </c>
      <c r="AN2056" s="1">
        <v>51</v>
      </c>
      <c r="AO2056" s="2">
        <v>42.618000000000002</v>
      </c>
    </row>
    <row r="2057" spans="1:41" x14ac:dyDescent="0.3">
      <c r="A2057">
        <v>850</v>
      </c>
      <c r="B2057">
        <v>1969</v>
      </c>
      <c r="C2057" s="1">
        <f t="shared" si="224"/>
        <v>55</v>
      </c>
      <c r="D2057" t="s">
        <v>25</v>
      </c>
      <c r="E2057" t="s">
        <v>22</v>
      </c>
      <c r="F2057" s="4" t="s">
        <v>26</v>
      </c>
      <c r="G2057" t="s">
        <v>26</v>
      </c>
      <c r="H2057" s="20">
        <v>70566</v>
      </c>
      <c r="I2057" s="2">
        <f t="shared" si="225"/>
        <v>70.566000000000003</v>
      </c>
      <c r="J2057" s="2">
        <v>0</v>
      </c>
      <c r="K2057" s="2">
        <v>1</v>
      </c>
      <c r="L2057" s="16">
        <f t="shared" si="226"/>
        <v>1</v>
      </c>
      <c r="M2057" s="7">
        <v>41435</v>
      </c>
      <c r="N2057" s="4">
        <f t="shared" si="227"/>
        <v>1</v>
      </c>
      <c r="O2057" s="3">
        <f t="shared" si="228"/>
        <v>41435</v>
      </c>
      <c r="P2057" s="4" t="str" cm="1">
        <f t="array" ref="P2057">_xlfn.TEXTSPLIT(M2057,"/")</f>
        <v>41435</v>
      </c>
      <c r="Q2057" s="5"/>
      <c r="R2057" s="5"/>
      <c r="S2057" s="5" t="e">
        <f t="shared" si="229"/>
        <v>#NUM!</v>
      </c>
      <c r="T2057">
        <v>4</v>
      </c>
      <c r="U2057" s="14">
        <v>381</v>
      </c>
      <c r="V2057" s="14">
        <v>28</v>
      </c>
      <c r="W2057" s="14">
        <v>215</v>
      </c>
      <c r="X2057" s="14">
        <v>84</v>
      </c>
      <c r="Y2057" s="14">
        <v>28</v>
      </c>
      <c r="Z2057" s="14">
        <v>21</v>
      </c>
      <c r="AA2057" s="2">
        <v>2</v>
      </c>
      <c r="AB2057" s="2">
        <v>6</v>
      </c>
      <c r="AC2057" s="2">
        <v>9</v>
      </c>
      <c r="AD2057" s="2">
        <v>3</v>
      </c>
      <c r="AE2057" s="2">
        <v>0</v>
      </c>
      <c r="AF2057" s="2">
        <v>0</v>
      </c>
      <c r="AG2057" s="16">
        <v>0</v>
      </c>
      <c r="AH2057" s="49" t="s">
        <v>574</v>
      </c>
      <c r="AI2057" s="49" t="s">
        <v>574</v>
      </c>
      <c r="AJ2057" s="49" t="s">
        <v>574</v>
      </c>
      <c r="AK2057" s="49" t="s">
        <v>574</v>
      </c>
      <c r="AL2057" s="49" t="s">
        <v>574</v>
      </c>
      <c r="AM2057" s="2">
        <f t="shared" si="230"/>
        <v>0</v>
      </c>
      <c r="AN2057" s="1">
        <v>55</v>
      </c>
      <c r="AO2057" s="2">
        <v>41.728000000000002</v>
      </c>
    </row>
    <row r="2058" spans="1:41" x14ac:dyDescent="0.3">
      <c r="A2058">
        <v>849</v>
      </c>
      <c r="B2058">
        <v>1954</v>
      </c>
      <c r="C2058" s="1">
        <f t="shared" si="224"/>
        <v>70</v>
      </c>
      <c r="D2058" t="s">
        <v>25</v>
      </c>
      <c r="E2058" t="s">
        <v>42</v>
      </c>
      <c r="F2058" s="4" t="s">
        <v>32</v>
      </c>
      <c r="G2058" t="s">
        <v>32</v>
      </c>
      <c r="H2058" s="20">
        <v>56129</v>
      </c>
      <c r="I2058" s="2">
        <f t="shared" si="225"/>
        <v>56.128999999999998</v>
      </c>
      <c r="J2058" s="2">
        <v>0</v>
      </c>
      <c r="K2058" s="2">
        <v>1</v>
      </c>
      <c r="L2058" s="16">
        <f t="shared" si="226"/>
        <v>1</v>
      </c>
      <c r="M2058" s="6" t="s">
        <v>283</v>
      </c>
      <c r="N2058" s="4">
        <f t="shared" si="227"/>
        <v>2</v>
      </c>
      <c r="O2058" s="3">
        <f t="shared" si="228"/>
        <v>41445</v>
      </c>
      <c r="P2058" s="4" t="str" cm="1">
        <f t="array" ref="P2058:R2058">_xlfn.TEXTSPLIT(M2058,"/")</f>
        <v>6</v>
      </c>
      <c r="Q2058" s="4" t="str">
        <v>20</v>
      </c>
      <c r="R2058" s="4" t="str">
        <v>13</v>
      </c>
      <c r="S2058" s="5">
        <f t="shared" si="229"/>
        <v>41445</v>
      </c>
      <c r="T2058">
        <v>65</v>
      </c>
      <c r="U2058" s="14">
        <v>320</v>
      </c>
      <c r="V2058" s="14">
        <v>48</v>
      </c>
      <c r="W2058" s="14">
        <v>133</v>
      </c>
      <c r="X2058" s="14">
        <v>39</v>
      </c>
      <c r="Y2058" s="14">
        <v>72</v>
      </c>
      <c r="Z2058" s="14">
        <v>48</v>
      </c>
      <c r="AA2058" s="2">
        <v>4</v>
      </c>
      <c r="AB2058" s="2">
        <v>6</v>
      </c>
      <c r="AC2058" s="2">
        <v>10</v>
      </c>
      <c r="AD2058" s="2">
        <v>4</v>
      </c>
      <c r="AE2058" s="2">
        <v>0</v>
      </c>
      <c r="AF2058" s="2">
        <v>0</v>
      </c>
      <c r="AG2058" s="16">
        <v>0</v>
      </c>
      <c r="AH2058" s="49" t="s">
        <v>574</v>
      </c>
      <c r="AI2058" s="49" t="s">
        <v>574</v>
      </c>
      <c r="AJ2058" s="49" t="s">
        <v>574</v>
      </c>
      <c r="AK2058" s="49" t="s">
        <v>574</v>
      </c>
      <c r="AL2058" s="49" t="s">
        <v>574</v>
      </c>
      <c r="AM2058" s="2">
        <f t="shared" si="230"/>
        <v>0</v>
      </c>
      <c r="AN2058" s="1">
        <v>46</v>
      </c>
      <c r="AO2058" s="2">
        <v>39.771000000000001</v>
      </c>
    </row>
    <row r="2059" spans="1:41" x14ac:dyDescent="0.3">
      <c r="A2059">
        <v>843</v>
      </c>
      <c r="B2059">
        <v>1972</v>
      </c>
      <c r="C2059" s="1">
        <f t="shared" si="224"/>
        <v>52</v>
      </c>
      <c r="D2059" t="s">
        <v>25</v>
      </c>
      <c r="E2059" t="s">
        <v>22</v>
      </c>
      <c r="F2059" s="4" t="s">
        <v>29</v>
      </c>
      <c r="G2059" t="s">
        <v>29</v>
      </c>
      <c r="H2059" s="20">
        <v>64722</v>
      </c>
      <c r="I2059" s="2">
        <f t="shared" si="225"/>
        <v>64.721999999999994</v>
      </c>
      <c r="J2059" s="2">
        <v>1</v>
      </c>
      <c r="K2059" s="2">
        <v>0</v>
      </c>
      <c r="L2059" s="16">
        <f t="shared" si="226"/>
        <v>1</v>
      </c>
      <c r="M2059" s="6" t="s">
        <v>334</v>
      </c>
      <c r="N2059" s="4">
        <f t="shared" si="227"/>
        <v>2</v>
      </c>
      <c r="O2059" s="3">
        <f t="shared" si="228"/>
        <v>41785</v>
      </c>
      <c r="P2059" s="4" t="str" cm="1">
        <f t="array" ref="P2059:R2059">_xlfn.TEXTSPLIT(M2059,"/")</f>
        <v>5</v>
      </c>
      <c r="Q2059" s="4" t="str">
        <v>26</v>
      </c>
      <c r="R2059" s="4" t="str">
        <v>14</v>
      </c>
      <c r="S2059" s="5">
        <f t="shared" si="229"/>
        <v>41785</v>
      </c>
      <c r="T2059">
        <v>47</v>
      </c>
      <c r="U2059" s="14">
        <v>303</v>
      </c>
      <c r="V2059" s="14">
        <v>0</v>
      </c>
      <c r="W2059" s="14">
        <v>280</v>
      </c>
      <c r="X2059" s="14">
        <v>60</v>
      </c>
      <c r="Y2059" s="14">
        <v>147</v>
      </c>
      <c r="Z2059" s="14">
        <v>15</v>
      </c>
      <c r="AA2059" s="2">
        <v>4</v>
      </c>
      <c r="AB2059" s="2">
        <v>8</v>
      </c>
      <c r="AC2059" s="2">
        <v>11</v>
      </c>
      <c r="AD2059" s="2">
        <v>6</v>
      </c>
      <c r="AE2059" s="2">
        <v>0</v>
      </c>
      <c r="AF2059" s="2">
        <v>0</v>
      </c>
      <c r="AG2059" s="16">
        <v>0</v>
      </c>
      <c r="AH2059" s="49" t="s">
        <v>574</v>
      </c>
      <c r="AI2059" s="49" t="s">
        <v>574</v>
      </c>
      <c r="AJ2059" s="49" t="s">
        <v>574</v>
      </c>
      <c r="AK2059" s="49" t="s">
        <v>574</v>
      </c>
      <c r="AL2059" s="49" t="s">
        <v>574</v>
      </c>
      <c r="AM2059" s="2">
        <f t="shared" si="230"/>
        <v>0</v>
      </c>
      <c r="AN2059" s="1">
        <v>70</v>
      </c>
      <c r="AO2059" s="2">
        <v>39.722000000000001</v>
      </c>
    </row>
    <row r="2060" spans="1:41" x14ac:dyDescent="0.3">
      <c r="A2060">
        <v>839</v>
      </c>
      <c r="B2060">
        <v>1976</v>
      </c>
      <c r="C2060" s="1">
        <f t="shared" si="224"/>
        <v>48</v>
      </c>
      <c r="D2060" t="s">
        <v>25</v>
      </c>
      <c r="E2060" t="s">
        <v>34</v>
      </c>
      <c r="F2060" s="4" t="s">
        <v>29</v>
      </c>
      <c r="G2060" t="s">
        <v>29</v>
      </c>
      <c r="H2060" s="20">
        <v>45503</v>
      </c>
      <c r="I2060" s="2">
        <f t="shared" si="225"/>
        <v>45.503</v>
      </c>
      <c r="J2060" s="2">
        <v>1</v>
      </c>
      <c r="K2060" s="2">
        <v>0</v>
      </c>
      <c r="L2060" s="16">
        <f t="shared" si="226"/>
        <v>1</v>
      </c>
      <c r="M2060" s="6" t="s">
        <v>306</v>
      </c>
      <c r="N2060" s="4">
        <f t="shared" si="227"/>
        <v>2</v>
      </c>
      <c r="O2060" s="3">
        <f t="shared" si="228"/>
        <v>41542</v>
      </c>
      <c r="P2060" s="4" t="str" cm="1">
        <f t="array" ref="P2060:R2060">_xlfn.TEXTSPLIT(M2060,"/")</f>
        <v>9</v>
      </c>
      <c r="Q2060" s="4" t="str">
        <v>25</v>
      </c>
      <c r="R2060" s="4" t="str">
        <v>13</v>
      </c>
      <c r="S2060" s="5">
        <f t="shared" si="229"/>
        <v>41542</v>
      </c>
      <c r="T2060">
        <v>54</v>
      </c>
      <c r="U2060" s="14">
        <v>97</v>
      </c>
      <c r="V2060" s="14">
        <v>4</v>
      </c>
      <c r="W2060" s="14">
        <v>44</v>
      </c>
      <c r="X2060" s="14">
        <v>6</v>
      </c>
      <c r="Y2060" s="14">
        <v>1</v>
      </c>
      <c r="Z2060" s="14">
        <v>18</v>
      </c>
      <c r="AA2060" s="2">
        <v>1</v>
      </c>
      <c r="AB2060" s="2">
        <v>3</v>
      </c>
      <c r="AC2060" s="2">
        <v>4</v>
      </c>
      <c r="AD2060" s="2">
        <v>5</v>
      </c>
      <c r="AE2060" s="2">
        <v>0</v>
      </c>
      <c r="AF2060" s="2">
        <v>0</v>
      </c>
      <c r="AG2060" s="16">
        <v>0</v>
      </c>
      <c r="AH2060" s="49" t="s">
        <v>574</v>
      </c>
      <c r="AI2060" s="49" t="s">
        <v>574</v>
      </c>
      <c r="AJ2060" s="49" t="s">
        <v>574</v>
      </c>
      <c r="AK2060" s="49" t="s">
        <v>574</v>
      </c>
      <c r="AL2060" s="49" t="s">
        <v>574</v>
      </c>
      <c r="AM2060" s="2">
        <f t="shared" si="230"/>
        <v>0</v>
      </c>
      <c r="AN2060" s="1">
        <v>69</v>
      </c>
      <c r="AO2060" s="2">
        <v>38.997999999999998</v>
      </c>
    </row>
    <row r="2061" spans="1:41" x14ac:dyDescent="0.3">
      <c r="A2061">
        <v>837</v>
      </c>
      <c r="B2061">
        <v>1978</v>
      </c>
      <c r="C2061" s="1">
        <f t="shared" si="224"/>
        <v>46</v>
      </c>
      <c r="D2061" t="s">
        <v>25</v>
      </c>
      <c r="E2061" t="s">
        <v>22</v>
      </c>
      <c r="F2061" s="4" t="s">
        <v>29</v>
      </c>
      <c r="G2061" t="s">
        <v>29</v>
      </c>
      <c r="H2061" s="20">
        <v>54809</v>
      </c>
      <c r="I2061" s="2">
        <f t="shared" si="225"/>
        <v>54.808999999999997</v>
      </c>
      <c r="J2061" s="2">
        <v>1</v>
      </c>
      <c r="K2061" s="2">
        <v>1</v>
      </c>
      <c r="L2061" s="16">
        <f t="shared" si="226"/>
        <v>2</v>
      </c>
      <c r="M2061" s="7">
        <v>41587</v>
      </c>
      <c r="N2061" s="4">
        <f t="shared" si="227"/>
        <v>1</v>
      </c>
      <c r="O2061" s="3">
        <f t="shared" si="228"/>
        <v>41587</v>
      </c>
      <c r="P2061" s="4" t="str" cm="1">
        <f t="array" ref="P2061">_xlfn.TEXTSPLIT(M2061,"/")</f>
        <v>41587</v>
      </c>
      <c r="Q2061" s="5"/>
      <c r="R2061" s="5"/>
      <c r="S2061" s="5" t="e">
        <f t="shared" si="229"/>
        <v>#NUM!</v>
      </c>
      <c r="T2061">
        <v>0</v>
      </c>
      <c r="U2061" s="14">
        <v>63</v>
      </c>
      <c r="V2061" s="14">
        <v>6</v>
      </c>
      <c r="W2061" s="14">
        <v>57</v>
      </c>
      <c r="X2061" s="14">
        <v>13</v>
      </c>
      <c r="Y2061" s="14">
        <v>13</v>
      </c>
      <c r="Z2061" s="14">
        <v>22</v>
      </c>
      <c r="AA2061" s="2">
        <v>4</v>
      </c>
      <c r="AB2061" s="2">
        <v>2</v>
      </c>
      <c r="AC2061" s="2">
        <v>5</v>
      </c>
      <c r="AD2061" s="2">
        <v>4</v>
      </c>
      <c r="AE2061" s="2">
        <v>0</v>
      </c>
      <c r="AF2061" s="2">
        <v>0</v>
      </c>
      <c r="AG2061" s="16">
        <v>0</v>
      </c>
      <c r="AH2061" s="49" t="s">
        <v>574</v>
      </c>
      <c r="AI2061" s="49" t="s">
        <v>574</v>
      </c>
      <c r="AJ2061" s="49" t="s">
        <v>574</v>
      </c>
      <c r="AK2061" s="49" t="s">
        <v>574</v>
      </c>
      <c r="AL2061" s="49" t="s">
        <v>574</v>
      </c>
      <c r="AM2061" s="2">
        <f t="shared" si="230"/>
        <v>0</v>
      </c>
      <c r="AN2061" s="1">
        <v>69</v>
      </c>
      <c r="AO2061" s="2">
        <v>38.997999999999998</v>
      </c>
    </row>
    <row r="2062" spans="1:41" x14ac:dyDescent="0.3">
      <c r="A2062">
        <v>833</v>
      </c>
      <c r="B2062">
        <v>1956</v>
      </c>
      <c r="C2062" s="1">
        <f t="shared" si="224"/>
        <v>68</v>
      </c>
      <c r="D2062" t="s">
        <v>25</v>
      </c>
      <c r="E2062" t="s">
        <v>42</v>
      </c>
      <c r="F2062" s="4" t="s">
        <v>29</v>
      </c>
      <c r="G2062" t="s">
        <v>29</v>
      </c>
      <c r="H2062" s="20">
        <v>38452</v>
      </c>
      <c r="I2062" s="2">
        <f t="shared" si="225"/>
        <v>38.451999999999998</v>
      </c>
      <c r="J2062" s="2">
        <v>1</v>
      </c>
      <c r="K2062" s="2">
        <v>1</v>
      </c>
      <c r="L2062" s="16">
        <f t="shared" si="226"/>
        <v>2</v>
      </c>
      <c r="M2062" s="6" t="s">
        <v>135</v>
      </c>
      <c r="N2062" s="4">
        <f t="shared" si="227"/>
        <v>2</v>
      </c>
      <c r="O2062" s="3">
        <f t="shared" si="228"/>
        <v>41728</v>
      </c>
      <c r="P2062" s="4" t="str" cm="1">
        <f t="array" ref="P2062:R2062">_xlfn.TEXTSPLIT(M2062,"/")</f>
        <v>3</v>
      </c>
      <c r="Q2062" s="4" t="str">
        <v>30</v>
      </c>
      <c r="R2062" s="4" t="str">
        <v>14</v>
      </c>
      <c r="S2062" s="5">
        <f t="shared" si="229"/>
        <v>41728</v>
      </c>
      <c r="T2062">
        <v>62</v>
      </c>
      <c r="U2062" s="14">
        <v>56</v>
      </c>
      <c r="V2062" s="14">
        <v>0</v>
      </c>
      <c r="W2062" s="14">
        <v>14</v>
      </c>
      <c r="X2062" s="14">
        <v>0</v>
      </c>
      <c r="Y2062" s="14">
        <v>0</v>
      </c>
      <c r="Z2062" s="14">
        <v>2</v>
      </c>
      <c r="AA2062" s="2">
        <v>3</v>
      </c>
      <c r="AB2062" s="2">
        <v>3</v>
      </c>
      <c r="AC2062" s="2">
        <v>3</v>
      </c>
      <c r="AD2062" s="2">
        <v>7</v>
      </c>
      <c r="AE2062" s="2">
        <v>0</v>
      </c>
      <c r="AF2062" s="2">
        <v>0</v>
      </c>
      <c r="AG2062" s="16">
        <v>0</v>
      </c>
      <c r="AH2062" s="49" t="s">
        <v>574</v>
      </c>
      <c r="AI2062" s="49" t="s">
        <v>574</v>
      </c>
      <c r="AJ2062" s="49" t="s">
        <v>574</v>
      </c>
      <c r="AK2062" s="49" t="s">
        <v>574</v>
      </c>
      <c r="AL2062" s="49" t="s">
        <v>574</v>
      </c>
      <c r="AM2062" s="2">
        <f t="shared" si="230"/>
        <v>0</v>
      </c>
      <c r="AN2062" s="1">
        <v>42</v>
      </c>
      <c r="AO2062" s="2">
        <v>34.445</v>
      </c>
    </row>
    <row r="2063" spans="1:41" x14ac:dyDescent="0.3">
      <c r="A2063">
        <v>832</v>
      </c>
      <c r="B2063">
        <v>1967</v>
      </c>
      <c r="C2063" s="1">
        <f t="shared" si="224"/>
        <v>57</v>
      </c>
      <c r="D2063" t="s">
        <v>25</v>
      </c>
      <c r="E2063" t="s">
        <v>34</v>
      </c>
      <c r="F2063" s="4" t="s">
        <v>32</v>
      </c>
      <c r="G2063" t="s">
        <v>32</v>
      </c>
      <c r="H2063" s="20">
        <v>65814</v>
      </c>
      <c r="I2063" s="2">
        <f t="shared" si="225"/>
        <v>65.813999999999993</v>
      </c>
      <c r="J2063" s="2">
        <v>0</v>
      </c>
      <c r="K2063" s="2">
        <v>1</v>
      </c>
      <c r="L2063" s="16">
        <f t="shared" si="226"/>
        <v>1</v>
      </c>
      <c r="M2063" s="7">
        <v>41673</v>
      </c>
      <c r="N2063" s="4">
        <f t="shared" si="227"/>
        <v>1</v>
      </c>
      <c r="O2063" s="3">
        <f t="shared" si="228"/>
        <v>41673</v>
      </c>
      <c r="P2063" s="4" t="str" cm="1">
        <f t="array" ref="P2063">_xlfn.TEXTSPLIT(M2063,"/")</f>
        <v>41673</v>
      </c>
      <c r="Q2063" s="5"/>
      <c r="R2063" s="5"/>
      <c r="S2063" s="5" t="e">
        <f t="shared" si="229"/>
        <v>#NUM!</v>
      </c>
      <c r="T2063">
        <v>90</v>
      </c>
      <c r="U2063" s="14">
        <v>561</v>
      </c>
      <c r="V2063" s="14">
        <v>14</v>
      </c>
      <c r="W2063" s="14">
        <v>113</v>
      </c>
      <c r="X2063" s="14">
        <v>10</v>
      </c>
      <c r="Y2063" s="14">
        <v>14</v>
      </c>
      <c r="Z2063" s="14">
        <v>35</v>
      </c>
      <c r="AA2063" s="2">
        <v>3</v>
      </c>
      <c r="AB2063" s="2">
        <v>8</v>
      </c>
      <c r="AC2063" s="2">
        <v>10</v>
      </c>
      <c r="AD2063" s="2">
        <v>5</v>
      </c>
      <c r="AE2063" s="2">
        <v>0</v>
      </c>
      <c r="AF2063" s="2">
        <v>0</v>
      </c>
      <c r="AG2063" s="16">
        <v>0</v>
      </c>
      <c r="AH2063" s="49" t="s">
        <v>574</v>
      </c>
      <c r="AI2063" s="49" t="s">
        <v>574</v>
      </c>
      <c r="AJ2063" s="49" t="s">
        <v>574</v>
      </c>
      <c r="AK2063" s="49" t="s">
        <v>574</v>
      </c>
      <c r="AL2063" s="49" t="s">
        <v>574</v>
      </c>
      <c r="AM2063" s="2">
        <f t="shared" si="230"/>
        <v>0</v>
      </c>
      <c r="AN2063" s="1">
        <v>48</v>
      </c>
      <c r="AO2063" s="2">
        <v>33.954999999999998</v>
      </c>
    </row>
    <row r="2064" spans="1:41" hidden="1" x14ac:dyDescent="0.3">
      <c r="A2064">
        <v>830</v>
      </c>
      <c r="B2064">
        <v>1988</v>
      </c>
      <c r="C2064" s="1">
        <f t="shared" si="224"/>
        <v>36</v>
      </c>
      <c r="D2064" t="s">
        <v>40</v>
      </c>
      <c r="E2064" t="s">
        <v>34</v>
      </c>
      <c r="F2064" s="4" t="s">
        <v>26</v>
      </c>
      <c r="G2064" t="s">
        <v>26</v>
      </c>
      <c r="H2064" s="20">
        <v>74004</v>
      </c>
      <c r="I2064" s="2">
        <f t="shared" si="225"/>
        <v>74.004000000000005</v>
      </c>
      <c r="J2064" s="2">
        <v>0</v>
      </c>
      <c r="K2064" s="2">
        <v>0</v>
      </c>
      <c r="L2064" s="16">
        <f t="shared" si="226"/>
        <v>0</v>
      </c>
      <c r="M2064" s="6" t="s">
        <v>106</v>
      </c>
      <c r="N2064" s="4">
        <f t="shared" si="227"/>
        <v>2</v>
      </c>
      <c r="O2064" s="3">
        <f t="shared" si="228"/>
        <v>41694</v>
      </c>
      <c r="P2064" s="4" t="str" cm="1">
        <f t="array" ref="P2064:R2064">_xlfn.TEXTSPLIT(M2064,"/")</f>
        <v>2</v>
      </c>
      <c r="Q2064" s="4" t="str">
        <v>24</v>
      </c>
      <c r="R2064" s="4" t="str">
        <v>14</v>
      </c>
      <c r="S2064" s="5">
        <f t="shared" si="229"/>
        <v>41694</v>
      </c>
      <c r="T2064">
        <v>5</v>
      </c>
      <c r="U2064" s="14">
        <v>784</v>
      </c>
      <c r="V2064" s="14">
        <v>48</v>
      </c>
      <c r="W2064" s="14">
        <v>560</v>
      </c>
      <c r="X2064" s="14">
        <v>42</v>
      </c>
      <c r="Y2064" s="14">
        <v>176</v>
      </c>
      <c r="Z2064" s="14">
        <v>48</v>
      </c>
      <c r="AA2064" s="2">
        <v>1</v>
      </c>
      <c r="AB2064" s="2">
        <v>4</v>
      </c>
      <c r="AC2064" s="2">
        <v>4</v>
      </c>
      <c r="AD2064" s="2">
        <v>3</v>
      </c>
      <c r="AE2064" s="2">
        <v>1</v>
      </c>
      <c r="AF2064" s="2">
        <v>0</v>
      </c>
      <c r="AG2064" s="16">
        <v>2</v>
      </c>
      <c r="AH2064" s="49" t="s">
        <v>574</v>
      </c>
      <c r="AI2064" s="49" t="s">
        <v>574</v>
      </c>
      <c r="AJ2064" s="49">
        <v>1</v>
      </c>
      <c r="AK2064" s="49">
        <v>1</v>
      </c>
      <c r="AL2064" s="49" t="s">
        <v>574</v>
      </c>
      <c r="AM2064" s="2">
        <f t="shared" si="230"/>
        <v>0</v>
      </c>
      <c r="AN2064" s="1">
        <v>52</v>
      </c>
      <c r="AO2064" s="2">
        <v>31.632000000000001</v>
      </c>
    </row>
    <row r="2065" spans="1:41" hidden="1" x14ac:dyDescent="0.3">
      <c r="A2065">
        <v>821</v>
      </c>
      <c r="B2065">
        <v>1993</v>
      </c>
      <c r="C2065" s="1">
        <f t="shared" si="224"/>
        <v>31</v>
      </c>
      <c r="D2065" t="s">
        <v>28</v>
      </c>
      <c r="E2065" t="s">
        <v>42</v>
      </c>
      <c r="F2065" s="4" t="s">
        <v>26</v>
      </c>
      <c r="G2065" t="s">
        <v>26</v>
      </c>
      <c r="H2065" s="20">
        <v>92859</v>
      </c>
      <c r="I2065" s="2">
        <f t="shared" si="225"/>
        <v>92.858999999999995</v>
      </c>
      <c r="J2065" s="2">
        <v>0</v>
      </c>
      <c r="K2065" s="2">
        <v>0</v>
      </c>
      <c r="L2065" s="16">
        <f t="shared" si="226"/>
        <v>0</v>
      </c>
      <c r="M2065" s="6" t="s">
        <v>346</v>
      </c>
      <c r="N2065" s="4">
        <f t="shared" si="227"/>
        <v>2</v>
      </c>
      <c r="O2065" s="3">
        <f t="shared" si="228"/>
        <v>41201</v>
      </c>
      <c r="P2065" s="4" t="str" cm="1">
        <f t="array" ref="P2065:R2065">_xlfn.TEXTSPLIT(M2065,"/")</f>
        <v>10</v>
      </c>
      <c r="Q2065" s="4" t="str">
        <v>19</v>
      </c>
      <c r="R2065" s="4" t="str">
        <v>12</v>
      </c>
      <c r="S2065" s="5">
        <f t="shared" si="229"/>
        <v>41201</v>
      </c>
      <c r="T2065">
        <v>46</v>
      </c>
      <c r="U2065" s="14">
        <v>962</v>
      </c>
      <c r="V2065" s="14">
        <v>61</v>
      </c>
      <c r="W2065" s="14">
        <v>921</v>
      </c>
      <c r="X2065" s="14">
        <v>52</v>
      </c>
      <c r="Y2065" s="14">
        <v>61</v>
      </c>
      <c r="Z2065" s="14">
        <v>20</v>
      </c>
      <c r="AA2065" s="2">
        <v>1</v>
      </c>
      <c r="AB2065" s="2">
        <v>5</v>
      </c>
      <c r="AC2065" s="2">
        <v>12</v>
      </c>
      <c r="AD2065" s="2">
        <v>2</v>
      </c>
      <c r="AE2065" s="2">
        <v>0</v>
      </c>
      <c r="AF2065" s="2">
        <v>0</v>
      </c>
      <c r="AG2065" s="16">
        <v>0</v>
      </c>
      <c r="AH2065" s="49" t="s">
        <v>574</v>
      </c>
      <c r="AI2065" s="49" t="s">
        <v>574</v>
      </c>
      <c r="AJ2065" s="49" t="s">
        <v>574</v>
      </c>
      <c r="AK2065" s="49" t="s">
        <v>574</v>
      </c>
      <c r="AL2065" s="49" t="s">
        <v>574</v>
      </c>
      <c r="AM2065" s="2">
        <f t="shared" si="230"/>
        <v>0</v>
      </c>
      <c r="AN2065" s="1">
        <v>54</v>
      </c>
      <c r="AO2065" s="2">
        <v>30.821999999999999</v>
      </c>
    </row>
    <row r="2066" spans="1:41" x14ac:dyDescent="0.3">
      <c r="A2066">
        <v>819</v>
      </c>
      <c r="B2066">
        <v>1946</v>
      </c>
      <c r="C2066" s="1">
        <f t="shared" si="224"/>
        <v>78</v>
      </c>
      <c r="D2066" t="s">
        <v>25</v>
      </c>
      <c r="E2066" t="s">
        <v>22</v>
      </c>
      <c r="F2066" s="4" t="s">
        <v>43</v>
      </c>
      <c r="G2066" t="s">
        <v>43</v>
      </c>
      <c r="H2066" s="20">
        <v>63285</v>
      </c>
      <c r="I2066" s="2">
        <f t="shared" si="225"/>
        <v>63.284999999999997</v>
      </c>
      <c r="J2066" s="2">
        <v>0</v>
      </c>
      <c r="K2066" s="2">
        <v>0</v>
      </c>
      <c r="L2066" s="16">
        <f t="shared" si="226"/>
        <v>0</v>
      </c>
      <c r="M2066" s="7">
        <v>41405</v>
      </c>
      <c r="N2066" s="4">
        <f t="shared" si="227"/>
        <v>1</v>
      </c>
      <c r="O2066" s="3">
        <f t="shared" si="228"/>
        <v>41405</v>
      </c>
      <c r="P2066" s="4" t="str" cm="1">
        <f t="array" ref="P2066">_xlfn.TEXTSPLIT(M2066,"/")</f>
        <v>41405</v>
      </c>
      <c r="Q2066" s="5"/>
      <c r="R2066" s="5"/>
      <c r="S2066" s="5" t="e">
        <f t="shared" si="229"/>
        <v>#NUM!</v>
      </c>
      <c r="T2066">
        <v>84</v>
      </c>
      <c r="U2066" s="14">
        <v>508</v>
      </c>
      <c r="V2066" s="14">
        <v>124</v>
      </c>
      <c r="W2066" s="14">
        <v>249</v>
      </c>
      <c r="X2066" s="14">
        <v>50</v>
      </c>
      <c r="Y2066" s="14">
        <v>38</v>
      </c>
      <c r="Z2066" s="14">
        <v>134</v>
      </c>
      <c r="AA2066" s="2">
        <v>1</v>
      </c>
      <c r="AB2066" s="2">
        <v>6</v>
      </c>
      <c r="AC2066" s="2">
        <v>13</v>
      </c>
      <c r="AD2066" s="2">
        <v>3</v>
      </c>
      <c r="AE2066" s="2">
        <v>0</v>
      </c>
      <c r="AF2066" s="2">
        <v>0</v>
      </c>
      <c r="AG2066" s="16">
        <v>0</v>
      </c>
      <c r="AH2066" s="49" t="s">
        <v>574</v>
      </c>
      <c r="AI2066" s="49" t="s">
        <v>574</v>
      </c>
      <c r="AJ2066" s="49" t="s">
        <v>574</v>
      </c>
      <c r="AK2066" s="49" t="s">
        <v>574</v>
      </c>
      <c r="AL2066" s="49" t="s">
        <v>574</v>
      </c>
      <c r="AM2066" s="2">
        <f t="shared" si="230"/>
        <v>0</v>
      </c>
      <c r="AN2066" s="1">
        <v>73</v>
      </c>
      <c r="AO2066" s="2">
        <v>27.202999999999999</v>
      </c>
    </row>
    <row r="2067" spans="1:41" x14ac:dyDescent="0.3">
      <c r="A2067">
        <v>810</v>
      </c>
      <c r="B2067">
        <v>1976</v>
      </c>
      <c r="C2067" s="1">
        <f t="shared" si="224"/>
        <v>48</v>
      </c>
      <c r="D2067" t="s">
        <v>25</v>
      </c>
      <c r="E2067" t="s">
        <v>22</v>
      </c>
      <c r="F2067" s="4" t="s">
        <v>29</v>
      </c>
      <c r="G2067" t="s">
        <v>29</v>
      </c>
      <c r="H2067" s="20">
        <v>74190</v>
      </c>
      <c r="I2067" s="2">
        <f t="shared" si="225"/>
        <v>74.19</v>
      </c>
      <c r="J2067" s="2">
        <v>0</v>
      </c>
      <c r="K2067" s="2">
        <v>1</v>
      </c>
      <c r="L2067" s="16">
        <f t="shared" si="226"/>
        <v>1</v>
      </c>
      <c r="M2067" s="7">
        <v>41978</v>
      </c>
      <c r="N2067" s="4">
        <f t="shared" si="227"/>
        <v>1</v>
      </c>
      <c r="O2067" s="3">
        <f t="shared" si="228"/>
        <v>41978</v>
      </c>
      <c r="P2067" s="4" t="str" cm="1">
        <f t="array" ref="P2067">_xlfn.TEXTSPLIT(M2067,"/")</f>
        <v>41978</v>
      </c>
      <c r="Q2067" s="5"/>
      <c r="R2067" s="5"/>
      <c r="S2067" s="5" t="e">
        <f t="shared" si="229"/>
        <v>#NUM!</v>
      </c>
      <c r="T2067">
        <v>49</v>
      </c>
      <c r="U2067" s="14">
        <v>151</v>
      </c>
      <c r="V2067" s="14">
        <v>81</v>
      </c>
      <c r="W2067" s="14">
        <v>86</v>
      </c>
      <c r="X2067" s="14">
        <v>168</v>
      </c>
      <c r="Y2067" s="14">
        <v>91</v>
      </c>
      <c r="Z2067" s="14">
        <v>64</v>
      </c>
      <c r="AA2067" s="2">
        <v>2</v>
      </c>
      <c r="AB2067" s="2">
        <v>4</v>
      </c>
      <c r="AC2067" s="2">
        <v>11</v>
      </c>
      <c r="AD2067" s="2">
        <v>2</v>
      </c>
      <c r="AE2067" s="2">
        <v>0</v>
      </c>
      <c r="AF2067" s="2">
        <v>0</v>
      </c>
      <c r="AG2067" s="16">
        <v>0</v>
      </c>
      <c r="AH2067" s="49" t="s">
        <v>574</v>
      </c>
      <c r="AI2067" s="49" t="s">
        <v>574</v>
      </c>
      <c r="AJ2067" s="49" t="s">
        <v>574</v>
      </c>
      <c r="AK2067" s="49" t="s">
        <v>574</v>
      </c>
      <c r="AL2067" s="49" t="s">
        <v>574</v>
      </c>
      <c r="AM2067" s="2">
        <f t="shared" si="230"/>
        <v>0</v>
      </c>
      <c r="AN2067" s="1">
        <v>65</v>
      </c>
      <c r="AO2067" s="2">
        <v>26.49</v>
      </c>
    </row>
    <row r="2068" spans="1:41" hidden="1" x14ac:dyDescent="0.3">
      <c r="A2068">
        <v>807</v>
      </c>
      <c r="B2068">
        <v>1970</v>
      </c>
      <c r="C2068" s="1">
        <f t="shared" si="224"/>
        <v>54</v>
      </c>
      <c r="D2068" t="s">
        <v>40</v>
      </c>
      <c r="E2068" t="s">
        <v>42</v>
      </c>
      <c r="F2068" s="4" t="s">
        <v>32</v>
      </c>
      <c r="G2068" t="s">
        <v>32</v>
      </c>
      <c r="H2068" s="20">
        <v>44602</v>
      </c>
      <c r="I2068" s="2">
        <f t="shared" si="225"/>
        <v>44.601999999999997</v>
      </c>
      <c r="J2068" s="2">
        <v>1</v>
      </c>
      <c r="K2068" s="2">
        <v>1</v>
      </c>
      <c r="L2068" s="16">
        <f t="shared" si="226"/>
        <v>2</v>
      </c>
      <c r="M2068" s="6" t="s">
        <v>218</v>
      </c>
      <c r="N2068" s="4">
        <f t="shared" si="227"/>
        <v>2</v>
      </c>
      <c r="O2068" s="3">
        <f t="shared" si="228"/>
        <v>41685</v>
      </c>
      <c r="P2068" s="4" t="str" cm="1">
        <f t="array" ref="P2068:R2068">_xlfn.TEXTSPLIT(M2068,"/")</f>
        <v>2</v>
      </c>
      <c r="Q2068" s="4" t="str">
        <v>15</v>
      </c>
      <c r="R2068" s="4" t="str">
        <v>14</v>
      </c>
      <c r="S2068" s="5">
        <f t="shared" si="229"/>
        <v>41685</v>
      </c>
      <c r="T2068">
        <v>35</v>
      </c>
      <c r="U2068" s="14">
        <v>167</v>
      </c>
      <c r="V2068" s="14">
        <v>2</v>
      </c>
      <c r="W2068" s="14">
        <v>89</v>
      </c>
      <c r="X2068" s="14">
        <v>0</v>
      </c>
      <c r="Y2068" s="14">
        <v>0</v>
      </c>
      <c r="Z2068" s="14">
        <v>34</v>
      </c>
      <c r="AA2068" s="2">
        <v>6</v>
      </c>
      <c r="AB2068" s="2">
        <v>6</v>
      </c>
      <c r="AC2068" s="2">
        <v>4</v>
      </c>
      <c r="AD2068" s="2">
        <v>8</v>
      </c>
      <c r="AE2068" s="2">
        <v>0</v>
      </c>
      <c r="AF2068" s="2">
        <v>0</v>
      </c>
      <c r="AG2068" s="16">
        <v>0</v>
      </c>
      <c r="AH2068" s="49" t="s">
        <v>574</v>
      </c>
      <c r="AI2068" s="49" t="s">
        <v>574</v>
      </c>
      <c r="AJ2068" s="49" t="s">
        <v>574</v>
      </c>
      <c r="AK2068" s="49" t="s">
        <v>574</v>
      </c>
      <c r="AL2068" s="49" t="s">
        <v>574</v>
      </c>
      <c r="AM2068" s="2">
        <f t="shared" si="230"/>
        <v>0</v>
      </c>
      <c r="AN2068" s="1">
        <v>65</v>
      </c>
      <c r="AO2068" s="2">
        <v>26.49</v>
      </c>
    </row>
    <row r="2069" spans="1:41" x14ac:dyDescent="0.3">
      <c r="A2069">
        <v>803</v>
      </c>
      <c r="B2069">
        <v>1969</v>
      </c>
      <c r="C2069" s="1">
        <f t="shared" si="224"/>
        <v>55</v>
      </c>
      <c r="D2069" t="s">
        <v>25</v>
      </c>
      <c r="E2069" t="s">
        <v>22</v>
      </c>
      <c r="F2069" s="4" t="s">
        <v>32</v>
      </c>
      <c r="G2069" t="s">
        <v>32</v>
      </c>
      <c r="H2069" s="20">
        <v>40521</v>
      </c>
      <c r="I2069" s="2">
        <f t="shared" si="225"/>
        <v>40.521000000000001</v>
      </c>
      <c r="J2069" s="2">
        <v>1</v>
      </c>
      <c r="K2069" s="2">
        <v>1</v>
      </c>
      <c r="L2069" s="16">
        <f t="shared" si="226"/>
        <v>2</v>
      </c>
      <c r="M2069" s="7">
        <v>41398</v>
      </c>
      <c r="N2069" s="4">
        <f t="shared" si="227"/>
        <v>1</v>
      </c>
      <c r="O2069" s="3">
        <f t="shared" si="228"/>
        <v>41398</v>
      </c>
      <c r="P2069" s="4" t="str" cm="1">
        <f t="array" ref="P2069">_xlfn.TEXTSPLIT(M2069,"/")</f>
        <v>41398</v>
      </c>
      <c r="Q2069" s="5"/>
      <c r="R2069" s="5"/>
      <c r="S2069" s="5" t="e">
        <f t="shared" si="229"/>
        <v>#NUM!</v>
      </c>
      <c r="T2069">
        <v>82</v>
      </c>
      <c r="U2069" s="14">
        <v>12</v>
      </c>
      <c r="V2069" s="14">
        <v>0</v>
      </c>
      <c r="W2069" s="14">
        <v>5</v>
      </c>
      <c r="X2069" s="14">
        <v>0</v>
      </c>
      <c r="Y2069" s="14">
        <v>0</v>
      </c>
      <c r="Z2069" s="14">
        <v>4</v>
      </c>
      <c r="AA2069" s="2">
        <v>1</v>
      </c>
      <c r="AB2069" s="2">
        <v>0</v>
      </c>
      <c r="AC2069" s="2">
        <v>2</v>
      </c>
      <c r="AD2069" s="2">
        <v>5</v>
      </c>
      <c r="AE2069" s="2">
        <v>0</v>
      </c>
      <c r="AF2069" s="2">
        <v>0</v>
      </c>
      <c r="AG2069" s="16">
        <v>0</v>
      </c>
      <c r="AH2069" s="49" t="s">
        <v>574</v>
      </c>
      <c r="AI2069" s="49" t="s">
        <v>574</v>
      </c>
      <c r="AJ2069" s="49" t="s">
        <v>574</v>
      </c>
      <c r="AK2069" s="49" t="s">
        <v>574</v>
      </c>
      <c r="AL2069" s="49" t="s">
        <v>574</v>
      </c>
      <c r="AM2069" s="2">
        <f t="shared" si="230"/>
        <v>0</v>
      </c>
      <c r="AN2069" s="1">
        <v>35</v>
      </c>
      <c r="AO2069" s="2">
        <v>23.331</v>
      </c>
    </row>
    <row r="2070" spans="1:41" hidden="1" x14ac:dyDescent="0.3">
      <c r="A2070">
        <v>800</v>
      </c>
      <c r="B2070">
        <v>1961</v>
      </c>
      <c r="C2070" s="1">
        <f t="shared" si="224"/>
        <v>63</v>
      </c>
      <c r="D2070" t="s">
        <v>47</v>
      </c>
      <c r="E2070" t="s">
        <v>22</v>
      </c>
      <c r="F2070" s="4" t="s">
        <v>32</v>
      </c>
      <c r="G2070" t="s">
        <v>32</v>
      </c>
      <c r="H2070" s="20">
        <v>44512</v>
      </c>
      <c r="I2070" s="2">
        <f t="shared" si="225"/>
        <v>44.512</v>
      </c>
      <c r="J2070" s="2">
        <v>1</v>
      </c>
      <c r="K2070" s="2">
        <v>1</v>
      </c>
      <c r="L2070" s="16">
        <f t="shared" si="226"/>
        <v>2</v>
      </c>
      <c r="M2070" s="6" t="s">
        <v>381</v>
      </c>
      <c r="N2070" s="4">
        <f t="shared" si="227"/>
        <v>2</v>
      </c>
      <c r="O2070" s="3">
        <f t="shared" si="228"/>
        <v>41516</v>
      </c>
      <c r="P2070" s="4" t="str" cm="1">
        <f t="array" ref="P2070:R2070">_xlfn.TEXTSPLIT(M2070,"/")</f>
        <v>8</v>
      </c>
      <c r="Q2070" s="4" t="str">
        <v>30</v>
      </c>
      <c r="R2070" s="4" t="str">
        <v>13</v>
      </c>
      <c r="S2070" s="5">
        <f t="shared" si="229"/>
        <v>41516</v>
      </c>
      <c r="T2070">
        <v>57</v>
      </c>
      <c r="U2070" s="14">
        <v>23</v>
      </c>
      <c r="V2070" s="14">
        <v>1</v>
      </c>
      <c r="W2070" s="14">
        <v>6</v>
      </c>
      <c r="X2070" s="14">
        <v>0</v>
      </c>
      <c r="Y2070" s="14">
        <v>0</v>
      </c>
      <c r="Z2070" s="14">
        <v>2</v>
      </c>
      <c r="AA2070" s="2">
        <v>2</v>
      </c>
      <c r="AB2070" s="2">
        <v>1</v>
      </c>
      <c r="AC2070" s="2">
        <v>3</v>
      </c>
      <c r="AD2070" s="2">
        <v>4</v>
      </c>
      <c r="AE2070" s="2">
        <v>0</v>
      </c>
      <c r="AF2070" s="2">
        <v>0</v>
      </c>
      <c r="AG2070" s="16">
        <v>0</v>
      </c>
      <c r="AH2070" s="49" t="s">
        <v>574</v>
      </c>
      <c r="AI2070" s="49" t="s">
        <v>574</v>
      </c>
      <c r="AJ2070" s="49" t="s">
        <v>574</v>
      </c>
      <c r="AK2070" s="49" t="s">
        <v>574</v>
      </c>
      <c r="AL2070" s="49" t="s">
        <v>574</v>
      </c>
      <c r="AM2070" s="2">
        <f t="shared" si="230"/>
        <v>0</v>
      </c>
      <c r="AN2070" s="1">
        <v>57</v>
      </c>
      <c r="AO2070" s="2">
        <v>7.1440000000000001</v>
      </c>
    </row>
    <row r="2071" spans="1:41" x14ac:dyDescent="0.3">
      <c r="A2071">
        <v>798</v>
      </c>
      <c r="B2071">
        <v>1988</v>
      </c>
      <c r="C2071" s="1">
        <f t="shared" si="224"/>
        <v>36</v>
      </c>
      <c r="D2071" t="s">
        <v>25</v>
      </c>
      <c r="E2071" t="s">
        <v>22</v>
      </c>
      <c r="F2071" s="4" t="s">
        <v>26</v>
      </c>
      <c r="G2071" t="s">
        <v>26</v>
      </c>
      <c r="H2071" s="20">
        <v>23442</v>
      </c>
      <c r="I2071" s="2">
        <f t="shared" si="225"/>
        <v>23.442</v>
      </c>
      <c r="J2071" s="2">
        <v>1</v>
      </c>
      <c r="K2071" s="2">
        <v>0</v>
      </c>
      <c r="L2071" s="16">
        <f t="shared" si="226"/>
        <v>1</v>
      </c>
      <c r="M2071" s="6" t="s">
        <v>104</v>
      </c>
      <c r="N2071" s="4">
        <f t="shared" si="227"/>
        <v>2</v>
      </c>
      <c r="O2071" s="3">
        <f t="shared" si="228"/>
        <v>41267</v>
      </c>
      <c r="P2071" s="4" t="str" cm="1">
        <f t="array" ref="P2071:R2071">_xlfn.TEXTSPLIT(M2071,"/")</f>
        <v>12</v>
      </c>
      <c r="Q2071" s="4" t="str">
        <v>24</v>
      </c>
      <c r="R2071" s="4" t="str">
        <v>12</v>
      </c>
      <c r="S2071" s="5">
        <f t="shared" si="229"/>
        <v>41267</v>
      </c>
      <c r="T2071">
        <v>71</v>
      </c>
      <c r="U2071" s="14">
        <v>2</v>
      </c>
      <c r="V2071" s="14">
        <v>0</v>
      </c>
      <c r="W2071" s="14">
        <v>6</v>
      </c>
      <c r="X2071" s="14">
        <v>8</v>
      </c>
      <c r="Y2071" s="14">
        <v>6</v>
      </c>
      <c r="Z2071" s="14">
        <v>5</v>
      </c>
      <c r="AA2071" s="2">
        <v>1</v>
      </c>
      <c r="AB2071" s="2">
        <v>1</v>
      </c>
      <c r="AC2071" s="2">
        <v>3</v>
      </c>
      <c r="AD2071" s="2">
        <v>7</v>
      </c>
      <c r="AE2071" s="2">
        <v>0</v>
      </c>
      <c r="AF2071" s="2">
        <v>0</v>
      </c>
      <c r="AG2071" s="16">
        <v>0</v>
      </c>
      <c r="AH2071" s="49" t="s">
        <v>574</v>
      </c>
      <c r="AI2071" s="49" t="s">
        <v>574</v>
      </c>
      <c r="AJ2071" s="49" t="s">
        <v>574</v>
      </c>
      <c r="AK2071" s="49" t="s">
        <v>574</v>
      </c>
      <c r="AL2071" s="49" t="s">
        <v>574</v>
      </c>
      <c r="AM2071" s="2">
        <f t="shared" si="230"/>
        <v>0</v>
      </c>
      <c r="AN2071" s="1">
        <v>63</v>
      </c>
      <c r="AO2071" s="2">
        <v>83.150999999999996</v>
      </c>
    </row>
    <row r="2072" spans="1:41" hidden="1" x14ac:dyDescent="0.3">
      <c r="A2072">
        <v>796</v>
      </c>
      <c r="B2072">
        <v>1966</v>
      </c>
      <c r="C2072" s="1">
        <f t="shared" si="224"/>
        <v>58</v>
      </c>
      <c r="D2072" t="s">
        <v>28</v>
      </c>
      <c r="E2072" t="s">
        <v>36</v>
      </c>
      <c r="F2072" s="4" t="s">
        <v>23</v>
      </c>
      <c r="G2072" t="s">
        <v>23</v>
      </c>
      <c r="H2072" s="20">
        <v>60161</v>
      </c>
      <c r="I2072" s="2">
        <f t="shared" si="225"/>
        <v>60.161000000000001</v>
      </c>
      <c r="J2072" s="2">
        <v>0</v>
      </c>
      <c r="K2072" s="2">
        <v>1</v>
      </c>
      <c r="L2072" s="16">
        <f t="shared" si="226"/>
        <v>1</v>
      </c>
      <c r="M2072" s="6" t="s">
        <v>208</v>
      </c>
      <c r="N2072" s="4">
        <f t="shared" si="227"/>
        <v>2</v>
      </c>
      <c r="O2072" s="3">
        <f t="shared" si="228"/>
        <v>41205</v>
      </c>
      <c r="P2072" s="4" t="str" cm="1">
        <f t="array" ref="P2072:R2072">_xlfn.TEXTSPLIT(M2072,"/")</f>
        <v>10</v>
      </c>
      <c r="Q2072" s="4" t="str">
        <v>23</v>
      </c>
      <c r="R2072" s="4" t="str">
        <v>12</v>
      </c>
      <c r="S2072" s="5">
        <f t="shared" si="229"/>
        <v>41205</v>
      </c>
      <c r="T2072">
        <v>17</v>
      </c>
      <c r="U2072" s="14">
        <v>584</v>
      </c>
      <c r="V2072" s="14">
        <v>44</v>
      </c>
      <c r="W2072" s="14">
        <v>212</v>
      </c>
      <c r="X2072" s="14">
        <v>46</v>
      </c>
      <c r="Y2072" s="14">
        <v>8</v>
      </c>
      <c r="Z2072" s="14">
        <v>177</v>
      </c>
      <c r="AA2072" s="2">
        <v>3</v>
      </c>
      <c r="AB2072" s="2">
        <v>11</v>
      </c>
      <c r="AC2072" s="2">
        <v>8</v>
      </c>
      <c r="AD2072" s="2">
        <v>8</v>
      </c>
      <c r="AE2072" s="2">
        <v>0</v>
      </c>
      <c r="AF2072" s="2">
        <v>0</v>
      </c>
      <c r="AG2072" s="16">
        <v>0</v>
      </c>
      <c r="AH2072" s="49" t="s">
        <v>574</v>
      </c>
      <c r="AI2072" s="49" t="s">
        <v>574</v>
      </c>
      <c r="AJ2072" s="49" t="s">
        <v>574</v>
      </c>
      <c r="AK2072" s="49" t="s">
        <v>574</v>
      </c>
      <c r="AL2072" s="49" t="s">
        <v>574</v>
      </c>
      <c r="AM2072" s="2">
        <f t="shared" si="230"/>
        <v>0</v>
      </c>
      <c r="AN2072" s="1">
        <v>52</v>
      </c>
      <c r="AO2072" s="2">
        <v>78.040999999999997</v>
      </c>
    </row>
    <row r="2073" spans="1:41" hidden="1" x14ac:dyDescent="0.3">
      <c r="A2073">
        <v>793</v>
      </c>
      <c r="B2073">
        <v>1974</v>
      </c>
      <c r="C2073" s="1">
        <f t="shared" si="224"/>
        <v>50</v>
      </c>
      <c r="D2073" t="s">
        <v>33</v>
      </c>
      <c r="E2073" t="s">
        <v>22</v>
      </c>
      <c r="F2073" s="4" t="s">
        <v>29</v>
      </c>
      <c r="G2073" t="s">
        <v>29</v>
      </c>
      <c r="H2073" s="20">
        <v>20895</v>
      </c>
      <c r="I2073" s="2">
        <f t="shared" si="225"/>
        <v>20.895</v>
      </c>
      <c r="J2073" s="2">
        <v>1</v>
      </c>
      <c r="K2073" s="2">
        <v>0</v>
      </c>
      <c r="L2073" s="16">
        <f t="shared" si="226"/>
        <v>1</v>
      </c>
      <c r="M2073" s="7">
        <v>41070</v>
      </c>
      <c r="N2073" s="4">
        <f t="shared" si="227"/>
        <v>1</v>
      </c>
      <c r="O2073" s="3">
        <f t="shared" si="228"/>
        <v>41070</v>
      </c>
      <c r="P2073" s="4" t="str" cm="1">
        <f t="array" ref="P2073">_xlfn.TEXTSPLIT(M2073,"/")</f>
        <v>41070</v>
      </c>
      <c r="Q2073" s="5"/>
      <c r="R2073" s="5"/>
      <c r="S2073" s="5" t="e">
        <f t="shared" si="229"/>
        <v>#NUM!</v>
      </c>
      <c r="T2073">
        <v>24</v>
      </c>
      <c r="U2073" s="14">
        <v>18</v>
      </c>
      <c r="V2073" s="14">
        <v>3</v>
      </c>
      <c r="W2073" s="14">
        <v>17</v>
      </c>
      <c r="X2073" s="14">
        <v>3</v>
      </c>
      <c r="Y2073" s="14">
        <v>0</v>
      </c>
      <c r="Z2073" s="14">
        <v>4</v>
      </c>
      <c r="AA2073" s="2">
        <v>1</v>
      </c>
      <c r="AB2073" s="2">
        <v>2</v>
      </c>
      <c r="AC2073" s="2">
        <v>3</v>
      </c>
      <c r="AD2073" s="2">
        <v>9</v>
      </c>
      <c r="AE2073" s="2">
        <v>0</v>
      </c>
      <c r="AF2073" s="2">
        <v>0</v>
      </c>
      <c r="AG2073" s="16">
        <v>0</v>
      </c>
      <c r="AH2073" s="49" t="s">
        <v>574</v>
      </c>
      <c r="AI2073" s="49" t="s">
        <v>574</v>
      </c>
      <c r="AJ2073" s="49" t="s">
        <v>574</v>
      </c>
      <c r="AK2073" s="49" t="s">
        <v>574</v>
      </c>
      <c r="AL2073" s="49" t="s">
        <v>574</v>
      </c>
      <c r="AM2073" s="2">
        <f t="shared" si="230"/>
        <v>0</v>
      </c>
      <c r="AN2073" s="1">
        <v>56</v>
      </c>
      <c r="AO2073" s="2">
        <v>77.87</v>
      </c>
    </row>
    <row r="2074" spans="1:41" hidden="1" x14ac:dyDescent="0.3">
      <c r="A2074">
        <v>773</v>
      </c>
      <c r="B2074">
        <v>1972</v>
      </c>
      <c r="C2074" s="1">
        <f t="shared" si="224"/>
        <v>52</v>
      </c>
      <c r="D2074" t="s">
        <v>40</v>
      </c>
      <c r="E2074" t="s">
        <v>42</v>
      </c>
      <c r="F2074" s="4" t="s">
        <v>23</v>
      </c>
      <c r="G2074" t="s">
        <v>23</v>
      </c>
      <c r="H2074" s="20">
        <v>42835</v>
      </c>
      <c r="I2074" s="2">
        <f t="shared" si="225"/>
        <v>42.835000000000001</v>
      </c>
      <c r="J2074" s="2">
        <v>1</v>
      </c>
      <c r="K2074" s="2">
        <v>1</v>
      </c>
      <c r="L2074" s="16">
        <f t="shared" si="226"/>
        <v>2</v>
      </c>
      <c r="M2074" s="6" t="s">
        <v>367</v>
      </c>
      <c r="N2074" s="4">
        <f t="shared" si="227"/>
        <v>2</v>
      </c>
      <c r="O2074" s="3">
        <f t="shared" si="228"/>
        <v>41455</v>
      </c>
      <c r="P2074" s="4" t="str" cm="1">
        <f t="array" ref="P2074:R2074">_xlfn.TEXTSPLIT(M2074,"/")</f>
        <v>6</v>
      </c>
      <c r="Q2074" s="4" t="str">
        <v>30</v>
      </c>
      <c r="R2074" s="4" t="str">
        <v>13</v>
      </c>
      <c r="S2074" s="5">
        <f t="shared" si="229"/>
        <v>41455</v>
      </c>
      <c r="T2074">
        <v>64</v>
      </c>
      <c r="U2074" s="14">
        <v>379</v>
      </c>
      <c r="V2074" s="14">
        <v>4</v>
      </c>
      <c r="W2074" s="14">
        <v>93</v>
      </c>
      <c r="X2074" s="14">
        <v>12</v>
      </c>
      <c r="Y2074" s="14">
        <v>9</v>
      </c>
      <c r="Z2074" s="14">
        <v>98</v>
      </c>
      <c r="AA2074" s="2">
        <v>7</v>
      </c>
      <c r="AB2074" s="2">
        <v>6</v>
      </c>
      <c r="AC2074" s="2">
        <v>4</v>
      </c>
      <c r="AD2074" s="2">
        <v>6</v>
      </c>
      <c r="AE2074" s="2">
        <v>0</v>
      </c>
      <c r="AF2074" s="2">
        <v>0</v>
      </c>
      <c r="AG2074" s="16">
        <v>0</v>
      </c>
      <c r="AH2074" s="49" t="s">
        <v>574</v>
      </c>
      <c r="AI2074" s="49" t="s">
        <v>574</v>
      </c>
      <c r="AJ2074" s="49" t="s">
        <v>574</v>
      </c>
      <c r="AK2074" s="49" t="s">
        <v>574</v>
      </c>
      <c r="AL2074" s="49" t="s">
        <v>574</v>
      </c>
      <c r="AM2074" s="2">
        <f t="shared" si="230"/>
        <v>0</v>
      </c>
      <c r="AN2074" s="1">
        <v>45</v>
      </c>
      <c r="AO2074" s="2">
        <v>77.582999999999998</v>
      </c>
    </row>
    <row r="2075" spans="1:41" hidden="1" x14ac:dyDescent="0.3">
      <c r="A2075">
        <v>771</v>
      </c>
      <c r="B2075">
        <v>1968</v>
      </c>
      <c r="C2075" s="1">
        <f t="shared" si="224"/>
        <v>56</v>
      </c>
      <c r="D2075" t="s">
        <v>38</v>
      </c>
      <c r="E2075" t="s">
        <v>22</v>
      </c>
      <c r="F2075" s="4" t="s">
        <v>32</v>
      </c>
      <c r="G2075" t="s">
        <v>32</v>
      </c>
      <c r="H2075" s="20">
        <v>54178</v>
      </c>
      <c r="I2075" s="2">
        <f t="shared" si="225"/>
        <v>54.177999999999997</v>
      </c>
      <c r="J2075" s="2">
        <v>0</v>
      </c>
      <c r="K2075" s="2">
        <v>1</v>
      </c>
      <c r="L2075" s="16">
        <f t="shared" si="226"/>
        <v>1</v>
      </c>
      <c r="M2075" s="6" t="s">
        <v>358</v>
      </c>
      <c r="N2075" s="4">
        <f t="shared" si="227"/>
        <v>2</v>
      </c>
      <c r="O2075" s="3">
        <f t="shared" si="228"/>
        <v>41660</v>
      </c>
      <c r="P2075" s="4" t="str" cm="1">
        <f t="array" ref="P2075:R2075">_xlfn.TEXTSPLIT(M2075,"/")</f>
        <v>1</v>
      </c>
      <c r="Q2075" s="4" t="str">
        <v>21</v>
      </c>
      <c r="R2075" s="4" t="str">
        <v>14</v>
      </c>
      <c r="S2075" s="5">
        <f t="shared" si="229"/>
        <v>41660</v>
      </c>
      <c r="T2075">
        <v>79</v>
      </c>
      <c r="U2075" s="14">
        <v>135</v>
      </c>
      <c r="V2075" s="14">
        <v>9</v>
      </c>
      <c r="W2075" s="14">
        <v>39</v>
      </c>
      <c r="X2075" s="14">
        <v>4</v>
      </c>
      <c r="Y2075" s="14">
        <v>0</v>
      </c>
      <c r="Z2075" s="14">
        <v>7</v>
      </c>
      <c r="AA2075" s="2">
        <v>1</v>
      </c>
      <c r="AB2075" s="2">
        <v>2</v>
      </c>
      <c r="AC2075" s="2">
        <v>5</v>
      </c>
      <c r="AD2075" s="2">
        <v>2</v>
      </c>
      <c r="AE2075" s="2">
        <v>0</v>
      </c>
      <c r="AF2075" s="2">
        <v>0</v>
      </c>
      <c r="AG2075" s="16">
        <v>0</v>
      </c>
      <c r="AH2075" s="49" t="s">
        <v>574</v>
      </c>
      <c r="AI2075" s="49" t="s">
        <v>574</v>
      </c>
      <c r="AJ2075" s="49" t="s">
        <v>574</v>
      </c>
      <c r="AK2075" s="49" t="s">
        <v>574</v>
      </c>
      <c r="AL2075" s="49" t="s">
        <v>574</v>
      </c>
      <c r="AM2075" s="2">
        <f t="shared" si="230"/>
        <v>0</v>
      </c>
      <c r="AN2075" s="1">
        <v>40</v>
      </c>
      <c r="AO2075" s="2">
        <v>76.63</v>
      </c>
    </row>
    <row r="2076" spans="1:41" x14ac:dyDescent="0.3">
      <c r="A2076">
        <v>762</v>
      </c>
      <c r="B2076">
        <v>1982</v>
      </c>
      <c r="C2076" s="1">
        <f t="shared" si="224"/>
        <v>42</v>
      </c>
      <c r="D2076" t="s">
        <v>25</v>
      </c>
      <c r="E2076" t="s">
        <v>36</v>
      </c>
      <c r="F2076" s="4" t="s">
        <v>32</v>
      </c>
      <c r="G2076" t="s">
        <v>32</v>
      </c>
      <c r="H2076" s="20">
        <v>75774</v>
      </c>
      <c r="I2076" s="2">
        <f t="shared" si="225"/>
        <v>75.774000000000001</v>
      </c>
      <c r="J2076" s="2">
        <v>1</v>
      </c>
      <c r="K2076" s="2">
        <v>0</v>
      </c>
      <c r="L2076" s="16">
        <f t="shared" si="226"/>
        <v>1</v>
      </c>
      <c r="M2076" s="7">
        <v>41675</v>
      </c>
      <c r="N2076" s="4">
        <f t="shared" si="227"/>
        <v>1</v>
      </c>
      <c r="O2076" s="3">
        <f t="shared" si="228"/>
        <v>41675</v>
      </c>
      <c r="P2076" s="4" t="str" cm="1">
        <f t="array" ref="P2076">_xlfn.TEXTSPLIT(M2076,"/")</f>
        <v>41675</v>
      </c>
      <c r="Q2076" s="5"/>
      <c r="R2076" s="5"/>
      <c r="S2076" s="5" t="e">
        <f t="shared" si="229"/>
        <v>#NUM!</v>
      </c>
      <c r="T2076">
        <v>27</v>
      </c>
      <c r="U2076" s="14">
        <v>340</v>
      </c>
      <c r="V2076" s="14">
        <v>21</v>
      </c>
      <c r="W2076" s="14">
        <v>134</v>
      </c>
      <c r="X2076" s="14">
        <v>258</v>
      </c>
      <c r="Y2076" s="14">
        <v>14</v>
      </c>
      <c r="Z2076" s="14">
        <v>56</v>
      </c>
      <c r="AA2076" s="2">
        <v>1</v>
      </c>
      <c r="AB2076" s="2">
        <v>7</v>
      </c>
      <c r="AC2076" s="2">
        <v>8</v>
      </c>
      <c r="AD2076" s="2">
        <v>4</v>
      </c>
      <c r="AE2076" s="2">
        <v>0</v>
      </c>
      <c r="AF2076" s="2">
        <v>0</v>
      </c>
      <c r="AG2076" s="16">
        <v>0</v>
      </c>
      <c r="AH2076" s="49" t="s">
        <v>574</v>
      </c>
      <c r="AI2076" s="49" t="s">
        <v>574</v>
      </c>
      <c r="AJ2076" s="49" t="s">
        <v>574</v>
      </c>
      <c r="AK2076" s="49" t="s">
        <v>574</v>
      </c>
      <c r="AL2076" s="49" t="s">
        <v>574</v>
      </c>
      <c r="AM2076" s="2">
        <f t="shared" si="230"/>
        <v>0</v>
      </c>
      <c r="AN2076" s="1">
        <v>61</v>
      </c>
      <c r="AO2076" s="2">
        <v>72.216999999999999</v>
      </c>
    </row>
    <row r="2077" spans="1:41" hidden="1" x14ac:dyDescent="0.3">
      <c r="A2077">
        <v>760</v>
      </c>
      <c r="B2077">
        <v>1976</v>
      </c>
      <c r="C2077" s="1">
        <f t="shared" si="224"/>
        <v>48</v>
      </c>
      <c r="D2077" t="s">
        <v>47</v>
      </c>
      <c r="E2077" t="s">
        <v>34</v>
      </c>
      <c r="F2077" s="4" t="s">
        <v>23</v>
      </c>
      <c r="G2077" t="s">
        <v>23</v>
      </c>
      <c r="H2077" s="20">
        <v>60554</v>
      </c>
      <c r="I2077" s="2">
        <f t="shared" si="225"/>
        <v>60.554000000000002</v>
      </c>
      <c r="J2077" s="2">
        <v>1</v>
      </c>
      <c r="K2077" s="2">
        <v>0</v>
      </c>
      <c r="L2077" s="16">
        <f t="shared" si="226"/>
        <v>1</v>
      </c>
      <c r="M2077" s="7">
        <v>41525</v>
      </c>
      <c r="N2077" s="4">
        <f t="shared" si="227"/>
        <v>1</v>
      </c>
      <c r="O2077" s="3">
        <f t="shared" si="228"/>
        <v>41525</v>
      </c>
      <c r="P2077" s="4" t="str" cm="1">
        <f t="array" ref="P2077">_xlfn.TEXTSPLIT(M2077,"/")</f>
        <v>41525</v>
      </c>
      <c r="Q2077" s="5"/>
      <c r="R2077" s="5"/>
      <c r="S2077" s="5" t="e">
        <f t="shared" si="229"/>
        <v>#NUM!</v>
      </c>
      <c r="T2077">
        <v>8</v>
      </c>
      <c r="U2077" s="14">
        <v>588</v>
      </c>
      <c r="V2077" s="14">
        <v>7</v>
      </c>
      <c r="W2077" s="14">
        <v>76</v>
      </c>
      <c r="X2077" s="14">
        <v>110</v>
      </c>
      <c r="Y2077" s="14">
        <v>15</v>
      </c>
      <c r="Z2077" s="14">
        <v>15</v>
      </c>
      <c r="AA2077" s="2">
        <v>2</v>
      </c>
      <c r="AB2077" s="2">
        <v>8</v>
      </c>
      <c r="AC2077" s="2">
        <v>9</v>
      </c>
      <c r="AD2077" s="2">
        <v>6</v>
      </c>
      <c r="AE2077" s="2">
        <v>0</v>
      </c>
      <c r="AF2077" s="2">
        <v>0</v>
      </c>
      <c r="AG2077" s="16">
        <v>0</v>
      </c>
      <c r="AH2077" s="49" t="s">
        <v>574</v>
      </c>
      <c r="AI2077" s="49" t="s">
        <v>574</v>
      </c>
      <c r="AJ2077" s="49" t="s">
        <v>574</v>
      </c>
      <c r="AK2077" s="49" t="s">
        <v>574</v>
      </c>
      <c r="AL2077" s="49" t="s">
        <v>574</v>
      </c>
      <c r="AM2077" s="2">
        <f t="shared" si="230"/>
        <v>0</v>
      </c>
      <c r="AN2077" s="1">
        <v>37</v>
      </c>
      <c r="AO2077" s="2">
        <v>71.951999999999998</v>
      </c>
    </row>
    <row r="2078" spans="1:41" x14ac:dyDescent="0.3">
      <c r="A2078">
        <v>749</v>
      </c>
      <c r="B2078">
        <v>1982</v>
      </c>
      <c r="C2078" s="1">
        <f t="shared" si="224"/>
        <v>42</v>
      </c>
      <c r="D2078" t="s">
        <v>25</v>
      </c>
      <c r="E2078" t="s">
        <v>22</v>
      </c>
      <c r="F2078" s="4" t="s">
        <v>32</v>
      </c>
      <c r="G2078" t="s">
        <v>32</v>
      </c>
      <c r="H2078" s="20">
        <v>42162</v>
      </c>
      <c r="I2078" s="2">
        <f t="shared" si="225"/>
        <v>42.161999999999999</v>
      </c>
      <c r="J2078" s="2">
        <v>1</v>
      </c>
      <c r="K2078" s="2">
        <v>0</v>
      </c>
      <c r="L2078" s="16">
        <f t="shared" si="226"/>
        <v>1</v>
      </c>
      <c r="M2078" s="6" t="s">
        <v>292</v>
      </c>
      <c r="N2078" s="4">
        <f t="shared" si="227"/>
        <v>2</v>
      </c>
      <c r="O2078" s="3">
        <f t="shared" si="228"/>
        <v>41597</v>
      </c>
      <c r="P2078" s="4" t="str" cm="1">
        <f t="array" ref="P2078:R2078">_xlfn.TEXTSPLIT(M2078,"/")</f>
        <v>11</v>
      </c>
      <c r="Q2078" s="4" t="str">
        <v>19</v>
      </c>
      <c r="R2078" s="4" t="str">
        <v>13</v>
      </c>
      <c r="S2078" s="5">
        <f t="shared" si="229"/>
        <v>41597</v>
      </c>
      <c r="T2078">
        <v>31</v>
      </c>
      <c r="U2078" s="14">
        <v>46</v>
      </c>
      <c r="V2078" s="14">
        <v>7</v>
      </c>
      <c r="W2078" s="14">
        <v>59</v>
      </c>
      <c r="X2078" s="14">
        <v>2</v>
      </c>
      <c r="Y2078" s="14">
        <v>4</v>
      </c>
      <c r="Z2078" s="14">
        <v>27</v>
      </c>
      <c r="AA2078" s="2">
        <v>2</v>
      </c>
      <c r="AB2078" s="2">
        <v>3</v>
      </c>
      <c r="AC2078" s="2">
        <v>3</v>
      </c>
      <c r="AD2078" s="2">
        <v>6</v>
      </c>
      <c r="AE2078" s="2">
        <v>1</v>
      </c>
      <c r="AF2078" s="2">
        <v>0</v>
      </c>
      <c r="AG2078" s="16">
        <v>1</v>
      </c>
      <c r="AH2078" s="49">
        <v>1</v>
      </c>
      <c r="AI2078" s="49" t="s">
        <v>574</v>
      </c>
      <c r="AJ2078" s="49" t="s">
        <v>574</v>
      </c>
      <c r="AK2078" s="49" t="s">
        <v>574</v>
      </c>
      <c r="AL2078" s="49" t="s">
        <v>574</v>
      </c>
      <c r="AM2078" s="2">
        <f t="shared" si="230"/>
        <v>0</v>
      </c>
      <c r="AN2078" s="1">
        <v>37</v>
      </c>
      <c r="AO2078" s="2">
        <v>71.951999999999998</v>
      </c>
    </row>
    <row r="2079" spans="1:41" hidden="1" x14ac:dyDescent="0.3">
      <c r="A2079">
        <v>738</v>
      </c>
      <c r="B2079">
        <v>1982</v>
      </c>
      <c r="C2079" s="1">
        <f t="shared" si="224"/>
        <v>42</v>
      </c>
      <c r="D2079" t="s">
        <v>40</v>
      </c>
      <c r="E2079" t="s">
        <v>36</v>
      </c>
      <c r="F2079" s="4" t="s">
        <v>26</v>
      </c>
      <c r="G2079" t="s">
        <v>26</v>
      </c>
      <c r="H2079" s="20">
        <v>42395</v>
      </c>
      <c r="I2079" s="2">
        <f t="shared" si="225"/>
        <v>42.395000000000003</v>
      </c>
      <c r="J2079" s="2">
        <v>1</v>
      </c>
      <c r="K2079" s="2">
        <v>1</v>
      </c>
      <c r="L2079" s="16">
        <f t="shared" si="226"/>
        <v>2</v>
      </c>
      <c r="M2079" s="7">
        <v>41733</v>
      </c>
      <c r="N2079" s="4">
        <f t="shared" si="227"/>
        <v>1</v>
      </c>
      <c r="O2079" s="3">
        <f t="shared" si="228"/>
        <v>41733</v>
      </c>
      <c r="P2079" s="4" t="str" cm="1">
        <f t="array" ref="P2079">_xlfn.TEXTSPLIT(M2079,"/")</f>
        <v>41733</v>
      </c>
      <c r="Q2079" s="5"/>
      <c r="R2079" s="5"/>
      <c r="S2079" s="5" t="e">
        <f t="shared" si="229"/>
        <v>#NUM!</v>
      </c>
      <c r="T2079">
        <v>35</v>
      </c>
      <c r="U2079" s="14">
        <v>48</v>
      </c>
      <c r="V2079" s="14">
        <v>13</v>
      </c>
      <c r="W2079" s="14">
        <v>57</v>
      </c>
      <c r="X2079" s="14">
        <v>24</v>
      </c>
      <c r="Y2079" s="14">
        <v>15</v>
      </c>
      <c r="Z2079" s="14">
        <v>25</v>
      </c>
      <c r="AA2079" s="2">
        <v>4</v>
      </c>
      <c r="AB2079" s="2">
        <v>3</v>
      </c>
      <c r="AC2079" s="2">
        <v>4</v>
      </c>
      <c r="AD2079" s="2">
        <v>7</v>
      </c>
      <c r="AE2079" s="2">
        <v>0</v>
      </c>
      <c r="AF2079" s="2">
        <v>0</v>
      </c>
      <c r="AG2079" s="16">
        <v>0</v>
      </c>
      <c r="AH2079" s="49" t="s">
        <v>574</v>
      </c>
      <c r="AI2079" s="49" t="s">
        <v>574</v>
      </c>
      <c r="AJ2079" s="49" t="s">
        <v>574</v>
      </c>
      <c r="AK2079" s="49" t="s">
        <v>574</v>
      </c>
      <c r="AL2079" s="49" t="s">
        <v>574</v>
      </c>
      <c r="AM2079" s="2">
        <f t="shared" si="230"/>
        <v>0</v>
      </c>
      <c r="AN2079" s="1">
        <v>76</v>
      </c>
      <c r="AO2079" s="2">
        <v>67.471999999999994</v>
      </c>
    </row>
    <row r="2080" spans="1:41" x14ac:dyDescent="0.3">
      <c r="A2080">
        <v>737</v>
      </c>
      <c r="B2080">
        <v>1950</v>
      </c>
      <c r="C2080" s="1">
        <f t="shared" si="224"/>
        <v>74</v>
      </c>
      <c r="D2080" t="s">
        <v>25</v>
      </c>
      <c r="E2080" t="s">
        <v>34</v>
      </c>
      <c r="F2080" s="4" t="s">
        <v>29</v>
      </c>
      <c r="G2080" t="s">
        <v>29</v>
      </c>
      <c r="H2080" s="20">
        <v>80360</v>
      </c>
      <c r="I2080" s="2">
        <f t="shared" si="225"/>
        <v>80.36</v>
      </c>
      <c r="J2080" s="2">
        <v>0</v>
      </c>
      <c r="K2080" s="2">
        <v>0</v>
      </c>
      <c r="L2080" s="16">
        <f t="shared" si="226"/>
        <v>0</v>
      </c>
      <c r="M2080" s="7">
        <v>41336</v>
      </c>
      <c r="N2080" s="4">
        <f t="shared" si="227"/>
        <v>1</v>
      </c>
      <c r="O2080" s="3">
        <f t="shared" si="228"/>
        <v>41336</v>
      </c>
      <c r="P2080" s="4" t="str" cm="1">
        <f t="array" ref="P2080">_xlfn.TEXTSPLIT(M2080,"/")</f>
        <v>41336</v>
      </c>
      <c r="Q2080" s="5"/>
      <c r="R2080" s="5"/>
      <c r="S2080" s="5" t="e">
        <f t="shared" si="229"/>
        <v>#NUM!</v>
      </c>
      <c r="T2080">
        <v>56</v>
      </c>
      <c r="U2080" s="14">
        <v>1493</v>
      </c>
      <c r="V2080" s="14">
        <v>86</v>
      </c>
      <c r="W2080" s="14">
        <v>454</v>
      </c>
      <c r="X2080" s="14">
        <v>112</v>
      </c>
      <c r="Y2080" s="14">
        <v>43</v>
      </c>
      <c r="Z2080" s="14">
        <v>43</v>
      </c>
      <c r="AA2080" s="2">
        <v>2</v>
      </c>
      <c r="AB2080" s="2">
        <v>4</v>
      </c>
      <c r="AC2080" s="2">
        <v>5</v>
      </c>
      <c r="AD2080" s="2">
        <v>2</v>
      </c>
      <c r="AE2080" s="2">
        <v>0</v>
      </c>
      <c r="AF2080" s="2">
        <v>0</v>
      </c>
      <c r="AG2080" s="16">
        <v>3</v>
      </c>
      <c r="AH2080" s="49" t="s">
        <v>574</v>
      </c>
      <c r="AI2080" s="49">
        <v>1</v>
      </c>
      <c r="AJ2080" s="49">
        <v>1</v>
      </c>
      <c r="AK2080" s="49">
        <v>1</v>
      </c>
      <c r="AL2080" s="49" t="s">
        <v>574</v>
      </c>
      <c r="AM2080" s="2">
        <f t="shared" si="230"/>
        <v>0</v>
      </c>
      <c r="AN2080" s="1">
        <v>45</v>
      </c>
      <c r="AO2080" s="2">
        <v>67.022999999999996</v>
      </c>
    </row>
    <row r="2081" spans="1:41" hidden="1" x14ac:dyDescent="0.3">
      <c r="A2081">
        <v>736</v>
      </c>
      <c r="B2081">
        <v>1984</v>
      </c>
      <c r="C2081" s="1">
        <f t="shared" si="224"/>
        <v>40</v>
      </c>
      <c r="D2081" t="s">
        <v>40</v>
      </c>
      <c r="E2081" t="s">
        <v>22</v>
      </c>
      <c r="F2081" s="4" t="s">
        <v>32</v>
      </c>
      <c r="G2081" t="s">
        <v>32</v>
      </c>
      <c r="H2081" s="20">
        <v>28427</v>
      </c>
      <c r="I2081" s="2">
        <f t="shared" si="225"/>
        <v>28.427</v>
      </c>
      <c r="J2081" s="2">
        <v>1</v>
      </c>
      <c r="K2081" s="2">
        <v>0</v>
      </c>
      <c r="L2081" s="16">
        <f t="shared" si="226"/>
        <v>1</v>
      </c>
      <c r="M2081" s="6" t="s">
        <v>399</v>
      </c>
      <c r="N2081" s="4">
        <f t="shared" si="227"/>
        <v>2</v>
      </c>
      <c r="O2081" s="3">
        <f t="shared" si="228"/>
        <v>41354</v>
      </c>
      <c r="P2081" s="4" t="str" cm="1">
        <f t="array" ref="P2081:R2081">_xlfn.TEXTSPLIT(M2081,"/")</f>
        <v>3</v>
      </c>
      <c r="Q2081" s="4" t="str">
        <v>21</v>
      </c>
      <c r="R2081" s="4" t="str">
        <v>13</v>
      </c>
      <c r="S2081" s="5">
        <f t="shared" si="229"/>
        <v>41354</v>
      </c>
      <c r="T2081">
        <v>67</v>
      </c>
      <c r="U2081" s="14">
        <v>18</v>
      </c>
      <c r="V2081" s="14">
        <v>3</v>
      </c>
      <c r="W2081" s="14">
        <v>19</v>
      </c>
      <c r="X2081" s="14">
        <v>3</v>
      </c>
      <c r="Y2081" s="14">
        <v>3</v>
      </c>
      <c r="Z2081" s="14">
        <v>6</v>
      </c>
      <c r="AA2081" s="2">
        <v>2</v>
      </c>
      <c r="AB2081" s="2">
        <v>2</v>
      </c>
      <c r="AC2081" s="2">
        <v>3</v>
      </c>
      <c r="AD2081" s="2">
        <v>8</v>
      </c>
      <c r="AE2081" s="2">
        <v>0</v>
      </c>
      <c r="AF2081" s="2">
        <v>0</v>
      </c>
      <c r="AG2081" s="16">
        <v>0</v>
      </c>
      <c r="AH2081" s="49" t="s">
        <v>574</v>
      </c>
      <c r="AI2081" s="49" t="s">
        <v>574</v>
      </c>
      <c r="AJ2081" s="49" t="s">
        <v>574</v>
      </c>
      <c r="AK2081" s="49" t="s">
        <v>574</v>
      </c>
      <c r="AL2081" s="49" t="s">
        <v>574</v>
      </c>
      <c r="AM2081" s="2">
        <f t="shared" si="230"/>
        <v>0</v>
      </c>
      <c r="AN2081" s="1">
        <v>59</v>
      </c>
      <c r="AO2081" s="2">
        <v>64.099999999999994</v>
      </c>
    </row>
    <row r="2082" spans="1:41" x14ac:dyDescent="0.3">
      <c r="A2082">
        <v>716</v>
      </c>
      <c r="B2082">
        <v>1950</v>
      </c>
      <c r="C2082" s="1">
        <f t="shared" si="224"/>
        <v>74</v>
      </c>
      <c r="D2082" t="s">
        <v>25</v>
      </c>
      <c r="E2082" t="s">
        <v>34</v>
      </c>
      <c r="F2082" s="4" t="s">
        <v>32</v>
      </c>
      <c r="G2082" t="s">
        <v>32</v>
      </c>
      <c r="H2082" s="20">
        <v>67911</v>
      </c>
      <c r="I2082" s="2">
        <f t="shared" si="225"/>
        <v>67.911000000000001</v>
      </c>
      <c r="J2082" s="2">
        <v>0</v>
      </c>
      <c r="K2082" s="2">
        <v>1</v>
      </c>
      <c r="L2082" s="16">
        <f t="shared" si="226"/>
        <v>1</v>
      </c>
      <c r="M2082" s="6" t="s">
        <v>261</v>
      </c>
      <c r="N2082" s="4">
        <f t="shared" si="227"/>
        <v>2</v>
      </c>
      <c r="O2082" s="3">
        <f t="shared" si="228"/>
        <v>41781</v>
      </c>
      <c r="P2082" s="4" t="str" cm="1">
        <f t="array" ref="P2082:R2082">_xlfn.TEXTSPLIT(M2082,"/")</f>
        <v>5</v>
      </c>
      <c r="Q2082" s="4" t="str">
        <v>22</v>
      </c>
      <c r="R2082" s="4" t="str">
        <v>14</v>
      </c>
      <c r="S2082" s="5">
        <f t="shared" si="229"/>
        <v>41781</v>
      </c>
      <c r="T2082">
        <v>63</v>
      </c>
      <c r="U2082" s="14">
        <v>529</v>
      </c>
      <c r="V2082" s="14">
        <v>0</v>
      </c>
      <c r="W2082" s="14">
        <v>356</v>
      </c>
      <c r="X2082" s="14">
        <v>63</v>
      </c>
      <c r="Y2082" s="14">
        <v>28</v>
      </c>
      <c r="Z2082" s="14">
        <v>0</v>
      </c>
      <c r="AA2082" s="2">
        <v>3</v>
      </c>
      <c r="AB2082" s="2">
        <v>6</v>
      </c>
      <c r="AC2082" s="2">
        <v>11</v>
      </c>
      <c r="AD2082" s="2">
        <v>3</v>
      </c>
      <c r="AE2082" s="2">
        <v>0</v>
      </c>
      <c r="AF2082" s="2">
        <v>0</v>
      </c>
      <c r="AG2082" s="16">
        <v>0</v>
      </c>
      <c r="AH2082" s="49" t="s">
        <v>574</v>
      </c>
      <c r="AI2082" s="49" t="s">
        <v>574</v>
      </c>
      <c r="AJ2082" s="49" t="s">
        <v>574</v>
      </c>
      <c r="AK2082" s="49" t="s">
        <v>574</v>
      </c>
      <c r="AL2082" s="49" t="s">
        <v>574</v>
      </c>
      <c r="AM2082" s="2">
        <f t="shared" si="230"/>
        <v>0</v>
      </c>
      <c r="AN2082" s="1">
        <v>59</v>
      </c>
      <c r="AO2082" s="2">
        <v>63.972000000000001</v>
      </c>
    </row>
    <row r="2083" spans="1:41" x14ac:dyDescent="0.3">
      <c r="A2083">
        <v>713</v>
      </c>
      <c r="B2083">
        <v>1978</v>
      </c>
      <c r="C2083" s="1">
        <f t="shared" si="224"/>
        <v>46</v>
      </c>
      <c r="D2083" t="s">
        <v>25</v>
      </c>
      <c r="E2083" t="s">
        <v>42</v>
      </c>
      <c r="F2083" s="4" t="s">
        <v>29</v>
      </c>
      <c r="G2083" t="s">
        <v>29</v>
      </c>
      <c r="H2083" s="20">
        <v>50353</v>
      </c>
      <c r="I2083" s="2">
        <f t="shared" si="225"/>
        <v>50.353000000000002</v>
      </c>
      <c r="J2083" s="2">
        <v>0</v>
      </c>
      <c r="K2083" s="2">
        <v>0</v>
      </c>
      <c r="L2083" s="16">
        <f t="shared" si="226"/>
        <v>0</v>
      </c>
      <c r="M2083" s="7">
        <v>41857</v>
      </c>
      <c r="N2083" s="4">
        <f t="shared" si="227"/>
        <v>1</v>
      </c>
      <c r="O2083" s="3">
        <f t="shared" si="228"/>
        <v>41857</v>
      </c>
      <c r="P2083" s="4" t="str" cm="1">
        <f t="array" ref="P2083">_xlfn.TEXTSPLIT(M2083,"/")</f>
        <v>41857</v>
      </c>
      <c r="Q2083" s="5"/>
      <c r="R2083" s="5"/>
      <c r="S2083" s="5" t="e">
        <f t="shared" si="229"/>
        <v>#NUM!</v>
      </c>
      <c r="T2083">
        <v>72</v>
      </c>
      <c r="U2083" s="14">
        <v>141</v>
      </c>
      <c r="V2083" s="14">
        <v>15</v>
      </c>
      <c r="W2083" s="14">
        <v>153</v>
      </c>
      <c r="X2083" s="14">
        <v>67</v>
      </c>
      <c r="Y2083" s="14">
        <v>31</v>
      </c>
      <c r="Z2083" s="14">
        <v>35</v>
      </c>
      <c r="AA2083" s="2">
        <v>1</v>
      </c>
      <c r="AB2083" s="2">
        <v>4</v>
      </c>
      <c r="AC2083" s="2">
        <v>6</v>
      </c>
      <c r="AD2083" s="2">
        <v>3</v>
      </c>
      <c r="AE2083" s="2">
        <v>0</v>
      </c>
      <c r="AF2083" s="2">
        <v>0</v>
      </c>
      <c r="AG2083" s="16">
        <v>0</v>
      </c>
      <c r="AH2083" s="49" t="s">
        <v>574</v>
      </c>
      <c r="AI2083" s="49" t="s">
        <v>574</v>
      </c>
      <c r="AJ2083" s="49" t="s">
        <v>574</v>
      </c>
      <c r="AK2083" s="49" t="s">
        <v>574</v>
      </c>
      <c r="AL2083" s="49" t="s">
        <v>574</v>
      </c>
      <c r="AM2083" s="2">
        <f t="shared" si="230"/>
        <v>0</v>
      </c>
      <c r="AN2083" s="1">
        <v>51</v>
      </c>
      <c r="AO2083" s="2">
        <v>62.01</v>
      </c>
    </row>
    <row r="2084" spans="1:41" hidden="1" x14ac:dyDescent="0.3">
      <c r="A2084">
        <v>709</v>
      </c>
      <c r="B2084">
        <v>1953</v>
      </c>
      <c r="C2084" s="1">
        <f t="shared" si="224"/>
        <v>71</v>
      </c>
      <c r="D2084" t="s">
        <v>47</v>
      </c>
      <c r="E2084" t="s">
        <v>22</v>
      </c>
      <c r="F2084" s="4" t="s">
        <v>23</v>
      </c>
      <c r="G2084" t="s">
        <v>23</v>
      </c>
      <c r="H2084" s="20">
        <v>51537</v>
      </c>
      <c r="I2084" s="2">
        <f t="shared" si="225"/>
        <v>51.536999999999999</v>
      </c>
      <c r="J2084" s="2">
        <v>0</v>
      </c>
      <c r="K2084" s="2">
        <v>1</v>
      </c>
      <c r="L2084" s="16">
        <f t="shared" si="226"/>
        <v>1</v>
      </c>
      <c r="M2084" s="7">
        <v>41164</v>
      </c>
      <c r="N2084" s="4">
        <f t="shared" si="227"/>
        <v>1</v>
      </c>
      <c r="O2084" s="3">
        <f t="shared" si="228"/>
        <v>41164</v>
      </c>
      <c r="P2084" s="4" t="str" cm="1">
        <f t="array" ref="P2084">_xlfn.TEXTSPLIT(M2084,"/")</f>
        <v>41164</v>
      </c>
      <c r="Q2084" s="5"/>
      <c r="R2084" s="5"/>
      <c r="S2084" s="5" t="e">
        <f t="shared" si="229"/>
        <v>#NUM!</v>
      </c>
      <c r="T2084">
        <v>27</v>
      </c>
      <c r="U2084" s="14">
        <v>787</v>
      </c>
      <c r="V2084" s="14">
        <v>20</v>
      </c>
      <c r="W2084" s="14">
        <v>204</v>
      </c>
      <c r="X2084" s="14">
        <v>0</v>
      </c>
      <c r="Y2084" s="14">
        <v>0</v>
      </c>
      <c r="Z2084" s="14">
        <v>92</v>
      </c>
      <c r="AA2084" s="2">
        <v>3</v>
      </c>
      <c r="AB2084" s="2">
        <v>2</v>
      </c>
      <c r="AC2084" s="2">
        <v>11</v>
      </c>
      <c r="AD2084" s="2">
        <v>8</v>
      </c>
      <c r="AE2084" s="2">
        <v>0</v>
      </c>
      <c r="AF2084" s="2">
        <v>0</v>
      </c>
      <c r="AG2084" s="16">
        <v>0</v>
      </c>
      <c r="AH2084" s="49" t="s">
        <v>574</v>
      </c>
      <c r="AI2084" s="49" t="s">
        <v>574</v>
      </c>
      <c r="AJ2084" s="49" t="s">
        <v>574</v>
      </c>
      <c r="AK2084" s="49" t="s">
        <v>574</v>
      </c>
      <c r="AL2084" s="49" t="s">
        <v>574</v>
      </c>
      <c r="AM2084" s="2">
        <f t="shared" si="230"/>
        <v>0</v>
      </c>
      <c r="AN2084" s="1">
        <v>66</v>
      </c>
      <c r="AO2084" s="2">
        <v>52.851999999999997</v>
      </c>
    </row>
    <row r="2085" spans="1:41" x14ac:dyDescent="0.3">
      <c r="A2085">
        <v>702</v>
      </c>
      <c r="B2085">
        <v>1976</v>
      </c>
      <c r="C2085" s="1">
        <f t="shared" si="224"/>
        <v>48</v>
      </c>
      <c r="D2085" t="s">
        <v>25</v>
      </c>
      <c r="E2085" t="s">
        <v>36</v>
      </c>
      <c r="F2085" s="4" t="s">
        <v>43</v>
      </c>
      <c r="G2085" t="s">
        <v>43</v>
      </c>
      <c r="H2085" s="20">
        <v>47682</v>
      </c>
      <c r="I2085" s="2">
        <f t="shared" si="225"/>
        <v>47.682000000000002</v>
      </c>
      <c r="J2085" s="2">
        <v>0</v>
      </c>
      <c r="K2085" s="2">
        <v>1</v>
      </c>
      <c r="L2085" s="16">
        <f t="shared" si="226"/>
        <v>1</v>
      </c>
      <c r="M2085" s="6" t="s">
        <v>181</v>
      </c>
      <c r="N2085" s="4">
        <f t="shared" si="227"/>
        <v>2</v>
      </c>
      <c r="O2085" s="3">
        <f t="shared" si="228"/>
        <v>41320</v>
      </c>
      <c r="P2085" s="4" t="str" cm="1">
        <f t="array" ref="P2085:R2085">_xlfn.TEXTSPLIT(M2085,"/")</f>
        <v>2</v>
      </c>
      <c r="Q2085" s="4" t="str">
        <v>15</v>
      </c>
      <c r="R2085" s="4" t="str">
        <v>13</v>
      </c>
      <c r="S2085" s="5">
        <f t="shared" si="229"/>
        <v>41320</v>
      </c>
      <c r="T2085">
        <v>80</v>
      </c>
      <c r="U2085" s="14">
        <v>162</v>
      </c>
      <c r="V2085" s="14">
        <v>61</v>
      </c>
      <c r="W2085" s="14">
        <v>83</v>
      </c>
      <c r="X2085" s="14">
        <v>97</v>
      </c>
      <c r="Y2085" s="14">
        <v>57</v>
      </c>
      <c r="Z2085" s="14">
        <v>61</v>
      </c>
      <c r="AA2085" s="2">
        <v>4</v>
      </c>
      <c r="AB2085" s="2">
        <v>4</v>
      </c>
      <c r="AC2085" s="2">
        <v>8</v>
      </c>
      <c r="AD2085" s="2">
        <v>5</v>
      </c>
      <c r="AE2085" s="2">
        <v>0</v>
      </c>
      <c r="AF2085" s="2">
        <v>0</v>
      </c>
      <c r="AG2085" s="16">
        <v>0</v>
      </c>
      <c r="AH2085" s="49" t="s">
        <v>574</v>
      </c>
      <c r="AI2085" s="49" t="s">
        <v>574</v>
      </c>
      <c r="AJ2085" s="49" t="s">
        <v>574</v>
      </c>
      <c r="AK2085" s="49" t="s">
        <v>574</v>
      </c>
      <c r="AL2085" s="49" t="s">
        <v>574</v>
      </c>
      <c r="AM2085" s="2">
        <f t="shared" si="230"/>
        <v>0</v>
      </c>
      <c r="AN2085" s="1">
        <v>59</v>
      </c>
      <c r="AO2085" s="2">
        <v>48.92</v>
      </c>
    </row>
    <row r="2086" spans="1:41" x14ac:dyDescent="0.3">
      <c r="A2086">
        <v>701</v>
      </c>
      <c r="B2086">
        <v>1972</v>
      </c>
      <c r="C2086" s="1">
        <f t="shared" si="224"/>
        <v>52</v>
      </c>
      <c r="D2086" t="s">
        <v>25</v>
      </c>
      <c r="E2086" t="s">
        <v>22</v>
      </c>
      <c r="F2086" s="4" t="s">
        <v>29</v>
      </c>
      <c r="G2086" t="s">
        <v>29</v>
      </c>
      <c r="H2086" s="20">
        <v>73691</v>
      </c>
      <c r="I2086" s="2">
        <f t="shared" si="225"/>
        <v>73.691000000000003</v>
      </c>
      <c r="J2086" s="2">
        <v>0</v>
      </c>
      <c r="K2086" s="2">
        <v>1</v>
      </c>
      <c r="L2086" s="16">
        <f t="shared" si="226"/>
        <v>1</v>
      </c>
      <c r="M2086" s="7">
        <v>41436</v>
      </c>
      <c r="N2086" s="4">
        <f t="shared" si="227"/>
        <v>1</v>
      </c>
      <c r="O2086" s="3">
        <f t="shared" si="228"/>
        <v>41436</v>
      </c>
      <c r="P2086" s="4" t="str" cm="1">
        <f t="array" ref="P2086">_xlfn.TEXTSPLIT(M2086,"/")</f>
        <v>41436</v>
      </c>
      <c r="Q2086" s="5"/>
      <c r="R2086" s="5"/>
      <c r="S2086" s="5" t="e">
        <f t="shared" si="229"/>
        <v>#NUM!</v>
      </c>
      <c r="T2086">
        <v>58</v>
      </c>
      <c r="U2086" s="14">
        <v>707</v>
      </c>
      <c r="V2086" s="14">
        <v>21</v>
      </c>
      <c r="W2086" s="14">
        <v>250</v>
      </c>
      <c r="X2086" s="14">
        <v>85</v>
      </c>
      <c r="Y2086" s="14">
        <v>43</v>
      </c>
      <c r="Z2086" s="14">
        <v>73</v>
      </c>
      <c r="AA2086" s="2">
        <v>2</v>
      </c>
      <c r="AB2086" s="2">
        <v>6</v>
      </c>
      <c r="AC2086" s="2">
        <v>8</v>
      </c>
      <c r="AD2086" s="2">
        <v>2</v>
      </c>
      <c r="AE2086" s="2">
        <v>0</v>
      </c>
      <c r="AF2086" s="2">
        <v>0</v>
      </c>
      <c r="AG2086" s="16">
        <v>1</v>
      </c>
      <c r="AH2086" s="49">
        <v>1</v>
      </c>
      <c r="AI2086" s="49" t="s">
        <v>574</v>
      </c>
      <c r="AJ2086" s="49" t="s">
        <v>574</v>
      </c>
      <c r="AK2086" s="49" t="s">
        <v>574</v>
      </c>
      <c r="AL2086" s="49" t="s">
        <v>574</v>
      </c>
      <c r="AM2086" s="2">
        <f t="shared" si="230"/>
        <v>0</v>
      </c>
      <c r="AN2086" s="1">
        <v>63</v>
      </c>
      <c r="AO2086" s="2">
        <v>47.353000000000002</v>
      </c>
    </row>
    <row r="2087" spans="1:41" x14ac:dyDescent="0.3">
      <c r="A2087">
        <v>697</v>
      </c>
      <c r="B2087">
        <v>1970</v>
      </c>
      <c r="C2087" s="1">
        <f t="shared" si="224"/>
        <v>54</v>
      </c>
      <c r="D2087" t="s">
        <v>25</v>
      </c>
      <c r="E2087" t="s">
        <v>22</v>
      </c>
      <c r="F2087" s="4" t="s">
        <v>32</v>
      </c>
      <c r="G2087" t="s">
        <v>32</v>
      </c>
      <c r="H2087" s="20">
        <v>74918</v>
      </c>
      <c r="I2087" s="2">
        <f t="shared" si="225"/>
        <v>74.918000000000006</v>
      </c>
      <c r="J2087" s="2">
        <v>0</v>
      </c>
      <c r="K2087" s="2">
        <v>0</v>
      </c>
      <c r="L2087" s="16">
        <f t="shared" si="226"/>
        <v>0</v>
      </c>
      <c r="M2087" s="7">
        <v>41611</v>
      </c>
      <c r="N2087" s="4">
        <f t="shared" si="227"/>
        <v>1</v>
      </c>
      <c r="O2087" s="3">
        <f t="shared" si="228"/>
        <v>41611</v>
      </c>
      <c r="P2087" s="4" t="str" cm="1">
        <f t="array" ref="P2087">_xlfn.TEXTSPLIT(M2087,"/")</f>
        <v>41611</v>
      </c>
      <c r="Q2087" s="5"/>
      <c r="R2087" s="5"/>
      <c r="S2087" s="5" t="e">
        <f t="shared" si="229"/>
        <v>#NUM!</v>
      </c>
      <c r="T2087">
        <v>78</v>
      </c>
      <c r="U2087" s="14">
        <v>972</v>
      </c>
      <c r="V2087" s="14">
        <v>59</v>
      </c>
      <c r="W2087" s="14">
        <v>913</v>
      </c>
      <c r="X2087" s="14">
        <v>25</v>
      </c>
      <c r="Y2087" s="14">
        <v>19</v>
      </c>
      <c r="Z2087" s="14">
        <v>59</v>
      </c>
      <c r="AA2087" s="2">
        <v>1</v>
      </c>
      <c r="AB2087" s="2">
        <v>5</v>
      </c>
      <c r="AC2087" s="2">
        <v>6</v>
      </c>
      <c r="AD2087" s="2">
        <v>3</v>
      </c>
      <c r="AE2087" s="2">
        <v>0</v>
      </c>
      <c r="AF2087" s="2">
        <v>0</v>
      </c>
      <c r="AG2087" s="16">
        <v>1</v>
      </c>
      <c r="AH2087" s="49" t="s">
        <v>574</v>
      </c>
      <c r="AI2087" s="49" t="s">
        <v>574</v>
      </c>
      <c r="AJ2087" s="49">
        <v>1</v>
      </c>
      <c r="AK2087" s="49" t="s">
        <v>574</v>
      </c>
      <c r="AL2087" s="49" t="s">
        <v>574</v>
      </c>
      <c r="AM2087" s="2">
        <f t="shared" si="230"/>
        <v>0</v>
      </c>
      <c r="AN2087" s="1">
        <v>35</v>
      </c>
      <c r="AO2087" s="2">
        <v>45.204000000000001</v>
      </c>
    </row>
    <row r="2088" spans="1:41" hidden="1" x14ac:dyDescent="0.3">
      <c r="A2088">
        <v>692</v>
      </c>
      <c r="B2088">
        <v>1955</v>
      </c>
      <c r="C2088" s="1">
        <f t="shared" si="224"/>
        <v>69</v>
      </c>
      <c r="D2088" t="s">
        <v>40</v>
      </c>
      <c r="E2088" t="s">
        <v>22</v>
      </c>
      <c r="F2088" s="4" t="s">
        <v>32</v>
      </c>
      <c r="G2088" t="s">
        <v>32</v>
      </c>
      <c r="H2088" s="20">
        <v>36807</v>
      </c>
      <c r="I2088" s="2">
        <f t="shared" si="225"/>
        <v>36.807000000000002</v>
      </c>
      <c r="J2088" s="2">
        <v>1</v>
      </c>
      <c r="K2088" s="2">
        <v>1</v>
      </c>
      <c r="L2088" s="16">
        <f t="shared" si="226"/>
        <v>2</v>
      </c>
      <c r="M2088" s="6" t="s">
        <v>434</v>
      </c>
      <c r="N2088" s="4">
        <f t="shared" si="227"/>
        <v>2</v>
      </c>
      <c r="O2088" s="3">
        <f t="shared" si="228"/>
        <v>41263</v>
      </c>
      <c r="P2088" s="4" t="str" cm="1">
        <f t="array" ref="P2088:R2088">_xlfn.TEXTSPLIT(M2088,"/")</f>
        <v>12</v>
      </c>
      <c r="Q2088" s="4" t="str">
        <v>20</v>
      </c>
      <c r="R2088" s="4" t="str">
        <v>12</v>
      </c>
      <c r="S2088" s="5">
        <f t="shared" si="229"/>
        <v>41263</v>
      </c>
      <c r="T2088">
        <v>88</v>
      </c>
      <c r="U2088" s="14">
        <v>4</v>
      </c>
      <c r="V2088" s="14">
        <v>2</v>
      </c>
      <c r="W2088" s="14">
        <v>5</v>
      </c>
      <c r="X2088" s="14">
        <v>0</v>
      </c>
      <c r="Y2088" s="14">
        <v>0</v>
      </c>
      <c r="Z2088" s="14">
        <v>5</v>
      </c>
      <c r="AA2088" s="2">
        <v>1</v>
      </c>
      <c r="AB2088" s="2">
        <v>1</v>
      </c>
      <c r="AC2088" s="2">
        <v>2</v>
      </c>
      <c r="AD2088" s="2">
        <v>6</v>
      </c>
      <c r="AE2088" s="2">
        <v>0</v>
      </c>
      <c r="AF2088" s="2">
        <v>0</v>
      </c>
      <c r="AG2088" s="16">
        <v>0</v>
      </c>
      <c r="AH2088" s="49" t="s">
        <v>574</v>
      </c>
      <c r="AI2088" s="49" t="s">
        <v>574</v>
      </c>
      <c r="AJ2088" s="49" t="s">
        <v>574</v>
      </c>
      <c r="AK2088" s="49" t="s">
        <v>574</v>
      </c>
      <c r="AL2088" s="49" t="s">
        <v>574</v>
      </c>
      <c r="AM2088" s="2">
        <f t="shared" si="230"/>
        <v>0</v>
      </c>
      <c r="AN2088" s="1">
        <v>45</v>
      </c>
      <c r="AO2088" s="2">
        <v>42.554000000000002</v>
      </c>
    </row>
    <row r="2089" spans="1:41" x14ac:dyDescent="0.3">
      <c r="A2089">
        <v>679</v>
      </c>
      <c r="B2089">
        <v>1958</v>
      </c>
      <c r="C2089" s="1">
        <f t="shared" si="224"/>
        <v>66</v>
      </c>
      <c r="D2089" t="s">
        <v>25</v>
      </c>
      <c r="E2089" t="s">
        <v>34</v>
      </c>
      <c r="F2089" s="4" t="s">
        <v>29</v>
      </c>
      <c r="G2089" t="s">
        <v>29</v>
      </c>
      <c r="H2089" s="20">
        <v>37633</v>
      </c>
      <c r="I2089" s="2">
        <f t="shared" si="225"/>
        <v>37.633000000000003</v>
      </c>
      <c r="J2089" s="2">
        <v>1</v>
      </c>
      <c r="K2089" s="2">
        <v>1</v>
      </c>
      <c r="L2089" s="16">
        <f t="shared" si="226"/>
        <v>2</v>
      </c>
      <c r="M2089" s="6" t="s">
        <v>260</v>
      </c>
      <c r="N2089" s="4">
        <f t="shared" si="227"/>
        <v>2</v>
      </c>
      <c r="O2089" s="3">
        <f t="shared" si="228"/>
        <v>41172</v>
      </c>
      <c r="P2089" s="4" t="str" cm="1">
        <f t="array" ref="P2089:R2089">_xlfn.TEXTSPLIT(M2089,"/")</f>
        <v>9</v>
      </c>
      <c r="Q2089" s="4" t="str">
        <v>20</v>
      </c>
      <c r="R2089" s="4" t="str">
        <v>12</v>
      </c>
      <c r="S2089" s="5">
        <f t="shared" si="229"/>
        <v>41172</v>
      </c>
      <c r="T2089">
        <v>49</v>
      </c>
      <c r="U2089" s="14">
        <v>13</v>
      </c>
      <c r="V2089" s="14">
        <v>4</v>
      </c>
      <c r="W2089" s="14">
        <v>20</v>
      </c>
      <c r="X2089" s="14">
        <v>0</v>
      </c>
      <c r="Y2089" s="14">
        <v>0</v>
      </c>
      <c r="Z2089" s="14">
        <v>1</v>
      </c>
      <c r="AA2089" s="2">
        <v>2</v>
      </c>
      <c r="AB2089" s="2">
        <v>1</v>
      </c>
      <c r="AC2089" s="2">
        <v>3</v>
      </c>
      <c r="AD2089" s="2">
        <v>9</v>
      </c>
      <c r="AE2089" s="2">
        <v>0</v>
      </c>
      <c r="AF2089" s="2">
        <v>0</v>
      </c>
      <c r="AG2089" s="16">
        <v>0</v>
      </c>
      <c r="AH2089" s="49" t="s">
        <v>574</v>
      </c>
      <c r="AI2089" s="49" t="s">
        <v>574</v>
      </c>
      <c r="AJ2089" s="49" t="s">
        <v>574</v>
      </c>
      <c r="AK2089" s="49" t="s">
        <v>574</v>
      </c>
      <c r="AL2089" s="49" t="s">
        <v>574</v>
      </c>
      <c r="AM2089" s="2">
        <f t="shared" si="230"/>
        <v>0</v>
      </c>
      <c r="AN2089" s="1">
        <v>35</v>
      </c>
      <c r="AO2089" s="2">
        <v>38.872</v>
      </c>
    </row>
    <row r="2090" spans="1:41" x14ac:dyDescent="0.3">
      <c r="A2090">
        <v>675</v>
      </c>
      <c r="B2090">
        <v>1974</v>
      </c>
      <c r="C2090" s="1">
        <f t="shared" si="224"/>
        <v>50</v>
      </c>
      <c r="D2090" t="s">
        <v>25</v>
      </c>
      <c r="E2090" t="s">
        <v>42</v>
      </c>
      <c r="F2090" s="4" t="s">
        <v>23</v>
      </c>
      <c r="G2090" t="s">
        <v>23</v>
      </c>
      <c r="H2090" s="20">
        <v>52034</v>
      </c>
      <c r="I2090" s="2">
        <f t="shared" si="225"/>
        <v>52.033999999999999</v>
      </c>
      <c r="J2090" s="2">
        <v>1</v>
      </c>
      <c r="K2090" s="2">
        <v>1</v>
      </c>
      <c r="L2090" s="16">
        <f t="shared" si="226"/>
        <v>2</v>
      </c>
      <c r="M2090" s="6" t="s">
        <v>130</v>
      </c>
      <c r="N2090" s="4">
        <f t="shared" si="227"/>
        <v>2</v>
      </c>
      <c r="O2090" s="3">
        <f t="shared" si="228"/>
        <v>41411</v>
      </c>
      <c r="P2090" s="4" t="str" cm="1">
        <f t="array" ref="P2090:R2090">_xlfn.TEXTSPLIT(M2090,"/")</f>
        <v>5</v>
      </c>
      <c r="Q2090" s="4" t="str">
        <v>17</v>
      </c>
      <c r="R2090" s="4" t="str">
        <v>13</v>
      </c>
      <c r="S2090" s="5">
        <f t="shared" si="229"/>
        <v>41411</v>
      </c>
      <c r="T2090">
        <v>67</v>
      </c>
      <c r="U2090" s="14">
        <v>146</v>
      </c>
      <c r="V2090" s="14">
        <v>0</v>
      </c>
      <c r="W2090" s="14">
        <v>93</v>
      </c>
      <c r="X2090" s="14">
        <v>7</v>
      </c>
      <c r="Y2090" s="14">
        <v>13</v>
      </c>
      <c r="Z2090" s="14">
        <v>73</v>
      </c>
      <c r="AA2090" s="2">
        <v>5</v>
      </c>
      <c r="AB2090" s="2">
        <v>4</v>
      </c>
      <c r="AC2090" s="2">
        <v>5</v>
      </c>
      <c r="AD2090" s="2">
        <v>7</v>
      </c>
      <c r="AE2090" s="2">
        <v>0</v>
      </c>
      <c r="AF2090" s="2">
        <v>0</v>
      </c>
      <c r="AG2090" s="16">
        <v>0</v>
      </c>
      <c r="AH2090" s="49" t="s">
        <v>574</v>
      </c>
      <c r="AI2090" s="49" t="s">
        <v>574</v>
      </c>
      <c r="AJ2090" s="49" t="s">
        <v>574</v>
      </c>
      <c r="AK2090" s="49" t="s">
        <v>574</v>
      </c>
      <c r="AL2090" s="49" t="s">
        <v>574</v>
      </c>
      <c r="AM2090" s="2">
        <f t="shared" si="230"/>
        <v>0</v>
      </c>
      <c r="AN2090" s="1">
        <v>36</v>
      </c>
      <c r="AO2090" s="2">
        <v>15.038</v>
      </c>
    </row>
    <row r="2091" spans="1:41" x14ac:dyDescent="0.3">
      <c r="A2091">
        <v>663</v>
      </c>
      <c r="B2091">
        <v>1990</v>
      </c>
      <c r="C2091" s="1">
        <f t="shared" si="224"/>
        <v>34</v>
      </c>
      <c r="D2091" t="s">
        <v>25</v>
      </c>
      <c r="E2091" t="s">
        <v>34</v>
      </c>
      <c r="F2091" s="4" t="s">
        <v>26</v>
      </c>
      <c r="G2091" t="s">
        <v>26</v>
      </c>
      <c r="H2091" s="20">
        <v>33996</v>
      </c>
      <c r="I2091" s="2">
        <f t="shared" si="225"/>
        <v>33.996000000000002</v>
      </c>
      <c r="J2091" s="2">
        <v>0</v>
      </c>
      <c r="K2091" s="2">
        <v>0</v>
      </c>
      <c r="L2091" s="16">
        <f t="shared" si="226"/>
        <v>0</v>
      </c>
      <c r="M2091" s="7">
        <v>41587</v>
      </c>
      <c r="N2091" s="4">
        <f t="shared" si="227"/>
        <v>1</v>
      </c>
      <c r="O2091" s="3">
        <f t="shared" si="228"/>
        <v>41587</v>
      </c>
      <c r="P2091" s="4" t="str" cm="1">
        <f t="array" ref="P2091">_xlfn.TEXTSPLIT(M2091,"/")</f>
        <v>41587</v>
      </c>
      <c r="Q2091" s="5"/>
      <c r="R2091" s="5"/>
      <c r="S2091" s="5" t="e">
        <f t="shared" si="229"/>
        <v>#NUM!</v>
      </c>
      <c r="T2091">
        <v>46</v>
      </c>
      <c r="U2091" s="14">
        <v>40</v>
      </c>
      <c r="V2091" s="14">
        <v>2</v>
      </c>
      <c r="W2091" s="14">
        <v>15</v>
      </c>
      <c r="X2091" s="14">
        <v>8</v>
      </c>
      <c r="Y2091" s="14">
        <v>0</v>
      </c>
      <c r="Z2091" s="14">
        <v>6</v>
      </c>
      <c r="AA2091" s="2">
        <v>1</v>
      </c>
      <c r="AB2091" s="2">
        <v>1</v>
      </c>
      <c r="AC2091" s="2">
        <v>3</v>
      </c>
      <c r="AD2091" s="2">
        <v>4</v>
      </c>
      <c r="AE2091" s="2">
        <v>0</v>
      </c>
      <c r="AF2091" s="2">
        <v>0</v>
      </c>
      <c r="AG2091" s="16">
        <v>0</v>
      </c>
      <c r="AH2091" s="49" t="s">
        <v>574</v>
      </c>
      <c r="AI2091" s="49" t="s">
        <v>574</v>
      </c>
      <c r="AJ2091" s="49" t="s">
        <v>574</v>
      </c>
      <c r="AK2091" s="49" t="s">
        <v>574</v>
      </c>
      <c r="AL2091" s="49" t="s">
        <v>574</v>
      </c>
      <c r="AM2091" s="2">
        <f t="shared" si="230"/>
        <v>0</v>
      </c>
      <c r="AN2091" s="1">
        <v>47</v>
      </c>
      <c r="AO2091" s="2">
        <v>13.624000000000001</v>
      </c>
    </row>
    <row r="2092" spans="1:41" hidden="1" x14ac:dyDescent="0.3">
      <c r="A2092">
        <v>642</v>
      </c>
      <c r="B2092">
        <v>1981</v>
      </c>
      <c r="C2092" s="1">
        <f t="shared" si="224"/>
        <v>43</v>
      </c>
      <c r="D2092" t="s">
        <v>28</v>
      </c>
      <c r="E2092" t="s">
        <v>66</v>
      </c>
      <c r="F2092" s="4" t="s">
        <v>29</v>
      </c>
      <c r="G2092" t="s">
        <v>29</v>
      </c>
      <c r="H2092" s="20">
        <v>16005</v>
      </c>
      <c r="I2092" s="2">
        <f t="shared" si="225"/>
        <v>16.004999999999999</v>
      </c>
      <c r="J2092" s="2">
        <v>1</v>
      </c>
      <c r="K2092" s="2">
        <v>0</v>
      </c>
      <c r="L2092" s="16">
        <f t="shared" si="226"/>
        <v>1</v>
      </c>
      <c r="M2092" s="6" t="s">
        <v>291</v>
      </c>
      <c r="N2092" s="4">
        <f t="shared" si="227"/>
        <v>2</v>
      </c>
      <c r="O2092" s="3">
        <f t="shared" si="228"/>
        <v>41135</v>
      </c>
      <c r="P2092" s="4" t="str" cm="1">
        <f t="array" ref="P2092:R2092">_xlfn.TEXTSPLIT(M2092,"/")</f>
        <v>8</v>
      </c>
      <c r="Q2092" s="4" t="str">
        <v>14</v>
      </c>
      <c r="R2092" s="4" t="str">
        <v>12</v>
      </c>
      <c r="S2092" s="5">
        <f t="shared" si="229"/>
        <v>41135</v>
      </c>
      <c r="T2092">
        <v>69</v>
      </c>
      <c r="U2092" s="14">
        <v>1</v>
      </c>
      <c r="V2092" s="14">
        <v>3</v>
      </c>
      <c r="W2092" s="14">
        <v>2</v>
      </c>
      <c r="X2092" s="14">
        <v>20</v>
      </c>
      <c r="Y2092" s="14">
        <v>30</v>
      </c>
      <c r="Z2092" s="14">
        <v>47</v>
      </c>
      <c r="AA2092" s="2">
        <v>3</v>
      </c>
      <c r="AB2092" s="2">
        <v>2</v>
      </c>
      <c r="AC2092" s="2">
        <v>2</v>
      </c>
      <c r="AD2092" s="2">
        <v>8</v>
      </c>
      <c r="AE2092" s="2">
        <v>0</v>
      </c>
      <c r="AF2092" s="2">
        <v>0</v>
      </c>
      <c r="AG2092" s="16">
        <v>0</v>
      </c>
      <c r="AH2092" s="49" t="s">
        <v>574</v>
      </c>
      <c r="AI2092" s="49" t="s">
        <v>574</v>
      </c>
      <c r="AJ2092" s="49" t="s">
        <v>574</v>
      </c>
      <c r="AK2092" s="49" t="s">
        <v>574</v>
      </c>
      <c r="AL2092" s="49" t="s">
        <v>574</v>
      </c>
      <c r="AM2092" s="2">
        <f t="shared" si="230"/>
        <v>0</v>
      </c>
      <c r="AN2092" s="1">
        <v>33</v>
      </c>
      <c r="AO2092" s="2">
        <v>91.171999999999997</v>
      </c>
    </row>
    <row r="2093" spans="1:41" hidden="1" x14ac:dyDescent="0.3">
      <c r="A2093">
        <v>641</v>
      </c>
      <c r="B2093">
        <v>1968</v>
      </c>
      <c r="C2093" s="1">
        <f t="shared" si="224"/>
        <v>56</v>
      </c>
      <c r="D2093" t="s">
        <v>40</v>
      </c>
      <c r="E2093" t="s">
        <v>22</v>
      </c>
      <c r="F2093" s="4" t="s">
        <v>26</v>
      </c>
      <c r="G2093" t="s">
        <v>26</v>
      </c>
      <c r="H2093" s="20">
        <v>52074</v>
      </c>
      <c r="I2093" s="2">
        <f t="shared" si="225"/>
        <v>52.073999999999998</v>
      </c>
      <c r="J2093" s="2">
        <v>0</v>
      </c>
      <c r="K2093" s="2">
        <v>1</v>
      </c>
      <c r="L2093" s="16">
        <f t="shared" si="226"/>
        <v>1</v>
      </c>
      <c r="M2093" s="7">
        <v>41733</v>
      </c>
      <c r="N2093" s="4">
        <f t="shared" si="227"/>
        <v>1</v>
      </c>
      <c r="O2093" s="3">
        <f t="shared" si="228"/>
        <v>41733</v>
      </c>
      <c r="P2093" s="4" t="str" cm="1">
        <f t="array" ref="P2093">_xlfn.TEXTSPLIT(M2093,"/")</f>
        <v>41733</v>
      </c>
      <c r="Q2093" s="5"/>
      <c r="R2093" s="5"/>
      <c r="S2093" s="5" t="e">
        <f t="shared" si="229"/>
        <v>#NUM!</v>
      </c>
      <c r="T2093">
        <v>77</v>
      </c>
      <c r="U2093" s="14">
        <v>59</v>
      </c>
      <c r="V2093" s="14">
        <v>0</v>
      </c>
      <c r="W2093" s="14">
        <v>12</v>
      </c>
      <c r="X2093" s="14">
        <v>0</v>
      </c>
      <c r="Y2093" s="14">
        <v>0</v>
      </c>
      <c r="Z2093" s="14">
        <v>48</v>
      </c>
      <c r="AA2093" s="2">
        <v>1</v>
      </c>
      <c r="AB2093" s="2">
        <v>2</v>
      </c>
      <c r="AC2093" s="2">
        <v>2</v>
      </c>
      <c r="AD2093" s="2">
        <v>4</v>
      </c>
      <c r="AE2093" s="2">
        <v>0</v>
      </c>
      <c r="AF2093" s="2">
        <v>0</v>
      </c>
      <c r="AG2093" s="16">
        <v>1</v>
      </c>
      <c r="AH2093" s="49">
        <v>1</v>
      </c>
      <c r="AI2093" s="49" t="s">
        <v>574</v>
      </c>
      <c r="AJ2093" s="49" t="s">
        <v>574</v>
      </c>
      <c r="AK2093" s="49" t="s">
        <v>574</v>
      </c>
      <c r="AL2093" s="49" t="s">
        <v>574</v>
      </c>
      <c r="AM2093" s="2">
        <f t="shared" si="230"/>
        <v>0</v>
      </c>
      <c r="AN2093" s="1">
        <v>46</v>
      </c>
      <c r="AO2093" s="2">
        <v>85.072000000000003</v>
      </c>
    </row>
    <row r="2094" spans="1:41" x14ac:dyDescent="0.3">
      <c r="A2094">
        <v>640</v>
      </c>
      <c r="B2094">
        <v>1952</v>
      </c>
      <c r="C2094" s="1">
        <f t="shared" si="224"/>
        <v>72</v>
      </c>
      <c r="D2094" t="s">
        <v>25</v>
      </c>
      <c r="E2094" t="s">
        <v>22</v>
      </c>
      <c r="F2094" s="4" t="s">
        <v>29</v>
      </c>
      <c r="G2094" t="s">
        <v>29</v>
      </c>
      <c r="H2094" s="20">
        <v>57304</v>
      </c>
      <c r="I2094" s="2">
        <f t="shared" si="225"/>
        <v>57.304000000000002</v>
      </c>
      <c r="J2094" s="2">
        <v>0</v>
      </c>
      <c r="K2094" s="2">
        <v>1</v>
      </c>
      <c r="L2094" s="16">
        <f t="shared" si="226"/>
        <v>1</v>
      </c>
      <c r="M2094" s="7">
        <v>41581</v>
      </c>
      <c r="N2094" s="4">
        <f t="shared" si="227"/>
        <v>1</v>
      </c>
      <c r="O2094" s="3">
        <f t="shared" si="228"/>
        <v>41581</v>
      </c>
      <c r="P2094" s="4" t="str" cm="1">
        <f t="array" ref="P2094">_xlfn.TEXTSPLIT(M2094,"/")</f>
        <v>41581</v>
      </c>
      <c r="Q2094" s="5"/>
      <c r="R2094" s="5"/>
      <c r="S2094" s="5" t="e">
        <f t="shared" si="229"/>
        <v>#NUM!</v>
      </c>
      <c r="T2094">
        <v>61</v>
      </c>
      <c r="U2094" s="14">
        <v>356</v>
      </c>
      <c r="V2094" s="14">
        <v>80</v>
      </c>
      <c r="W2094" s="14">
        <v>329</v>
      </c>
      <c r="X2094" s="14">
        <v>138</v>
      </c>
      <c r="Y2094" s="14">
        <v>17</v>
      </c>
      <c r="Z2094" s="14">
        <v>106</v>
      </c>
      <c r="AA2094" s="2">
        <v>2</v>
      </c>
      <c r="AB2094" s="2">
        <v>7</v>
      </c>
      <c r="AC2094" s="2">
        <v>10</v>
      </c>
      <c r="AD2094" s="2">
        <v>5</v>
      </c>
      <c r="AE2094" s="2">
        <v>0</v>
      </c>
      <c r="AF2094" s="2">
        <v>0</v>
      </c>
      <c r="AG2094" s="16">
        <v>0</v>
      </c>
      <c r="AH2094" s="49" t="s">
        <v>574</v>
      </c>
      <c r="AI2094" s="49" t="s">
        <v>574</v>
      </c>
      <c r="AJ2094" s="49" t="s">
        <v>574</v>
      </c>
      <c r="AK2094" s="49" t="s">
        <v>574</v>
      </c>
      <c r="AL2094" s="49" t="s">
        <v>574</v>
      </c>
      <c r="AM2094" s="2">
        <f t="shared" si="230"/>
        <v>0</v>
      </c>
      <c r="AN2094" s="1">
        <v>46</v>
      </c>
      <c r="AO2094" s="2">
        <v>75.33</v>
      </c>
    </row>
    <row r="2095" spans="1:41" x14ac:dyDescent="0.3">
      <c r="A2095">
        <v>635</v>
      </c>
      <c r="B2095">
        <v>1967</v>
      </c>
      <c r="C2095" s="1">
        <f t="shared" si="224"/>
        <v>57</v>
      </c>
      <c r="D2095" t="s">
        <v>25</v>
      </c>
      <c r="E2095" t="s">
        <v>42</v>
      </c>
      <c r="F2095" s="4" t="s">
        <v>29</v>
      </c>
      <c r="G2095" t="s">
        <v>29</v>
      </c>
      <c r="H2095" s="20">
        <v>57183</v>
      </c>
      <c r="I2095" s="2">
        <f t="shared" si="225"/>
        <v>57.183</v>
      </c>
      <c r="J2095" s="2">
        <v>1</v>
      </c>
      <c r="K2095" s="2">
        <v>1</v>
      </c>
      <c r="L2095" s="16">
        <f t="shared" si="226"/>
        <v>2</v>
      </c>
      <c r="M2095" s="6" t="s">
        <v>179</v>
      </c>
      <c r="N2095" s="4">
        <f t="shared" si="227"/>
        <v>2</v>
      </c>
      <c r="O2095" s="3">
        <f t="shared" si="228"/>
        <v>41352</v>
      </c>
      <c r="P2095" s="4" t="str" cm="1">
        <f t="array" ref="P2095:R2095">_xlfn.TEXTSPLIT(M2095,"/")</f>
        <v>3</v>
      </c>
      <c r="Q2095" s="4" t="str">
        <v>19</v>
      </c>
      <c r="R2095" s="4" t="str">
        <v>13</v>
      </c>
      <c r="S2095" s="5">
        <f t="shared" si="229"/>
        <v>41352</v>
      </c>
      <c r="T2095">
        <v>51</v>
      </c>
      <c r="U2095" s="14">
        <v>464</v>
      </c>
      <c r="V2095" s="14">
        <v>5</v>
      </c>
      <c r="W2095" s="14">
        <v>64</v>
      </c>
      <c r="X2095" s="14">
        <v>7</v>
      </c>
      <c r="Y2095" s="14">
        <v>0</v>
      </c>
      <c r="Z2095" s="14">
        <v>70</v>
      </c>
      <c r="AA2095" s="2">
        <v>8</v>
      </c>
      <c r="AB2095" s="2">
        <v>9</v>
      </c>
      <c r="AC2095" s="2">
        <v>7</v>
      </c>
      <c r="AD2095" s="2">
        <v>8</v>
      </c>
      <c r="AE2095" s="2">
        <v>0</v>
      </c>
      <c r="AF2095" s="2">
        <v>0</v>
      </c>
      <c r="AG2095" s="16">
        <v>0</v>
      </c>
      <c r="AH2095" s="49" t="s">
        <v>574</v>
      </c>
      <c r="AI2095" s="49" t="s">
        <v>574</v>
      </c>
      <c r="AJ2095" s="49" t="s">
        <v>574</v>
      </c>
      <c r="AK2095" s="49" t="s">
        <v>574</v>
      </c>
      <c r="AL2095" s="49" t="s">
        <v>574</v>
      </c>
      <c r="AM2095" s="2">
        <f t="shared" si="230"/>
        <v>0</v>
      </c>
      <c r="AN2095" s="1">
        <v>36</v>
      </c>
      <c r="AO2095" s="2">
        <v>73.394999999999996</v>
      </c>
    </row>
    <row r="2096" spans="1:41" hidden="1" x14ac:dyDescent="0.3">
      <c r="A2096">
        <v>626</v>
      </c>
      <c r="B2096">
        <v>1952</v>
      </c>
      <c r="C2096" s="1">
        <f t="shared" si="224"/>
        <v>72</v>
      </c>
      <c r="D2096" t="s">
        <v>31</v>
      </c>
      <c r="E2096" t="s">
        <v>22</v>
      </c>
      <c r="F2096" s="4" t="s">
        <v>29</v>
      </c>
      <c r="G2096" t="s">
        <v>29</v>
      </c>
      <c r="H2096" s="20">
        <v>32871</v>
      </c>
      <c r="I2096" s="2">
        <f t="shared" si="225"/>
        <v>32.871000000000002</v>
      </c>
      <c r="J2096" s="2">
        <v>1</v>
      </c>
      <c r="K2096" s="2">
        <v>1</v>
      </c>
      <c r="L2096" s="16">
        <f t="shared" si="226"/>
        <v>2</v>
      </c>
      <c r="M2096" s="7">
        <v>41520</v>
      </c>
      <c r="N2096" s="4">
        <f t="shared" si="227"/>
        <v>1</v>
      </c>
      <c r="O2096" s="3">
        <f t="shared" si="228"/>
        <v>41520</v>
      </c>
      <c r="P2096" s="4" t="str" cm="1">
        <f t="array" ref="P2096">_xlfn.TEXTSPLIT(M2096,"/")</f>
        <v>41520</v>
      </c>
      <c r="Q2096" s="5"/>
      <c r="R2096" s="5"/>
      <c r="S2096" s="5" t="e">
        <f t="shared" si="229"/>
        <v>#NUM!</v>
      </c>
      <c r="T2096">
        <v>28</v>
      </c>
      <c r="U2096" s="14">
        <v>22</v>
      </c>
      <c r="V2096" s="14">
        <v>2</v>
      </c>
      <c r="W2096" s="14">
        <v>12</v>
      </c>
      <c r="X2096" s="14">
        <v>0</v>
      </c>
      <c r="Y2096" s="14">
        <v>2</v>
      </c>
      <c r="Z2096" s="14">
        <v>5</v>
      </c>
      <c r="AA2096" s="2">
        <v>1</v>
      </c>
      <c r="AB2096" s="2">
        <v>1</v>
      </c>
      <c r="AC2096" s="2">
        <v>3</v>
      </c>
      <c r="AD2096" s="2">
        <v>4</v>
      </c>
      <c r="AE2096" s="2">
        <v>0</v>
      </c>
      <c r="AF2096" s="2">
        <v>0</v>
      </c>
      <c r="AG2096" s="16">
        <v>0</v>
      </c>
      <c r="AH2096" s="49" t="s">
        <v>574</v>
      </c>
      <c r="AI2096" s="49" t="s">
        <v>574</v>
      </c>
      <c r="AJ2096" s="49" t="s">
        <v>574</v>
      </c>
      <c r="AK2096" s="49" t="s">
        <v>574</v>
      </c>
      <c r="AL2096" s="49" t="s">
        <v>574</v>
      </c>
      <c r="AM2096" s="2">
        <f t="shared" si="230"/>
        <v>0</v>
      </c>
      <c r="AN2096" s="1">
        <v>44</v>
      </c>
      <c r="AO2096" s="2">
        <v>71.626000000000005</v>
      </c>
    </row>
    <row r="2097" spans="1:41" hidden="1" x14ac:dyDescent="0.3">
      <c r="A2097">
        <v>624</v>
      </c>
      <c r="B2097">
        <v>1985</v>
      </c>
      <c r="C2097" s="1">
        <f t="shared" si="224"/>
        <v>39</v>
      </c>
      <c r="D2097" t="s">
        <v>47</v>
      </c>
      <c r="E2097" t="s">
        <v>42</v>
      </c>
      <c r="F2097" s="4" t="s">
        <v>26</v>
      </c>
      <c r="G2097" t="s">
        <v>26</v>
      </c>
      <c r="H2097" s="20">
        <v>18890</v>
      </c>
      <c r="I2097" s="2">
        <f t="shared" si="225"/>
        <v>18.89</v>
      </c>
      <c r="J2097" s="2">
        <v>0</v>
      </c>
      <c r="K2097" s="2">
        <v>0</v>
      </c>
      <c r="L2097" s="16">
        <f t="shared" si="226"/>
        <v>0</v>
      </c>
      <c r="M2097" s="7">
        <v>41193</v>
      </c>
      <c r="N2097" s="4">
        <f t="shared" si="227"/>
        <v>1</v>
      </c>
      <c r="O2097" s="3">
        <f t="shared" si="228"/>
        <v>41193</v>
      </c>
      <c r="P2097" s="4" t="str" cm="1">
        <f t="array" ref="P2097">_xlfn.TEXTSPLIT(M2097,"/")</f>
        <v>41193</v>
      </c>
      <c r="Q2097" s="5"/>
      <c r="R2097" s="5"/>
      <c r="S2097" s="5" t="e">
        <f t="shared" si="229"/>
        <v>#NUM!</v>
      </c>
      <c r="T2097">
        <v>5</v>
      </c>
      <c r="U2097" s="14">
        <v>6</v>
      </c>
      <c r="V2097" s="14">
        <v>4</v>
      </c>
      <c r="W2097" s="14">
        <v>1</v>
      </c>
      <c r="X2097" s="14">
        <v>7</v>
      </c>
      <c r="Y2097" s="14">
        <v>2</v>
      </c>
      <c r="Z2097" s="14">
        <v>15</v>
      </c>
      <c r="AA2097" s="2">
        <v>1</v>
      </c>
      <c r="AB2097" s="2">
        <v>0</v>
      </c>
      <c r="AC2097" s="2">
        <v>2</v>
      </c>
      <c r="AD2097" s="2">
        <v>6</v>
      </c>
      <c r="AE2097" s="2">
        <v>1</v>
      </c>
      <c r="AF2097" s="2">
        <v>0</v>
      </c>
      <c r="AG2097" s="16">
        <v>1</v>
      </c>
      <c r="AH2097" s="49">
        <v>1</v>
      </c>
      <c r="AI2097" s="49" t="s">
        <v>574</v>
      </c>
      <c r="AJ2097" s="49" t="s">
        <v>574</v>
      </c>
      <c r="AK2097" s="49" t="s">
        <v>574</v>
      </c>
      <c r="AL2097" s="49" t="s">
        <v>574</v>
      </c>
      <c r="AM2097" s="2">
        <f t="shared" si="230"/>
        <v>0</v>
      </c>
      <c r="AN2097" s="1">
        <v>58</v>
      </c>
      <c r="AO2097" s="2">
        <v>69.882000000000005</v>
      </c>
    </row>
    <row r="2098" spans="1:41" hidden="1" x14ac:dyDescent="0.3">
      <c r="A2098">
        <v>618</v>
      </c>
      <c r="B2098">
        <v>1978</v>
      </c>
      <c r="C2098" s="1">
        <f t="shared" si="224"/>
        <v>46</v>
      </c>
      <c r="D2098" t="s">
        <v>33</v>
      </c>
      <c r="E2098" t="s">
        <v>34</v>
      </c>
      <c r="F2098" s="4" t="s">
        <v>29</v>
      </c>
      <c r="G2098" t="s">
        <v>29</v>
      </c>
      <c r="H2098" s="20">
        <v>69389</v>
      </c>
      <c r="I2098" s="2">
        <f t="shared" si="225"/>
        <v>69.388999999999996</v>
      </c>
      <c r="J2098" s="2">
        <v>0</v>
      </c>
      <c r="K2098" s="2">
        <v>1</v>
      </c>
      <c r="L2098" s="16">
        <f t="shared" si="226"/>
        <v>1</v>
      </c>
      <c r="M2098" s="6" t="s">
        <v>75</v>
      </c>
      <c r="N2098" s="4">
        <f t="shared" si="227"/>
        <v>2</v>
      </c>
      <c r="O2098" s="3">
        <f t="shared" si="228"/>
        <v>41180</v>
      </c>
      <c r="P2098" s="4" t="str" cm="1">
        <f t="array" ref="P2098:R2098">_xlfn.TEXTSPLIT(M2098,"/")</f>
        <v>9</v>
      </c>
      <c r="Q2098" s="4" t="str">
        <v>28</v>
      </c>
      <c r="R2098" s="4" t="str">
        <v>12</v>
      </c>
      <c r="S2098" s="5">
        <f t="shared" si="229"/>
        <v>41180</v>
      </c>
      <c r="T2098">
        <v>17</v>
      </c>
      <c r="U2098" s="14">
        <v>422</v>
      </c>
      <c r="V2098" s="14">
        <v>7</v>
      </c>
      <c r="W2098" s="14">
        <v>238</v>
      </c>
      <c r="X2098" s="14">
        <v>69</v>
      </c>
      <c r="Y2098" s="14">
        <v>46</v>
      </c>
      <c r="Z2098" s="14">
        <v>15</v>
      </c>
      <c r="AA2098" s="2">
        <v>1</v>
      </c>
      <c r="AB2098" s="2">
        <v>7</v>
      </c>
      <c r="AC2098" s="2">
        <v>12</v>
      </c>
      <c r="AD2098" s="2">
        <v>4</v>
      </c>
      <c r="AE2098" s="2">
        <v>0</v>
      </c>
      <c r="AF2098" s="2">
        <v>0</v>
      </c>
      <c r="AG2098" s="16">
        <v>0</v>
      </c>
      <c r="AH2098" s="49" t="s">
        <v>574</v>
      </c>
      <c r="AI2098" s="49" t="s">
        <v>574</v>
      </c>
      <c r="AJ2098" s="49" t="s">
        <v>574</v>
      </c>
      <c r="AK2098" s="49" t="s">
        <v>574</v>
      </c>
      <c r="AL2098" s="49" t="s">
        <v>574</v>
      </c>
      <c r="AM2098" s="2">
        <f t="shared" si="230"/>
        <v>0</v>
      </c>
      <c r="AN2098" s="1">
        <v>71</v>
      </c>
      <c r="AO2098" s="2">
        <v>62.307000000000002</v>
      </c>
    </row>
    <row r="2099" spans="1:41" x14ac:dyDescent="0.3">
      <c r="A2099">
        <v>615</v>
      </c>
      <c r="B2099">
        <v>1961</v>
      </c>
      <c r="C2099" s="1">
        <f t="shared" si="224"/>
        <v>63</v>
      </c>
      <c r="D2099" t="s">
        <v>25</v>
      </c>
      <c r="E2099" t="s">
        <v>22</v>
      </c>
      <c r="F2099" s="4" t="s">
        <v>32</v>
      </c>
      <c r="G2099" t="s">
        <v>32</v>
      </c>
      <c r="H2099" s="20">
        <v>30507</v>
      </c>
      <c r="I2099" s="2">
        <f t="shared" si="225"/>
        <v>30.507000000000001</v>
      </c>
      <c r="J2099" s="2">
        <v>0</v>
      </c>
      <c r="K2099" s="2">
        <v>0</v>
      </c>
      <c r="L2099" s="16">
        <f t="shared" si="226"/>
        <v>0</v>
      </c>
      <c r="M2099" s="7">
        <v>41581</v>
      </c>
      <c r="N2099" s="4">
        <f t="shared" si="227"/>
        <v>1</v>
      </c>
      <c r="O2099" s="3">
        <f t="shared" si="228"/>
        <v>41581</v>
      </c>
      <c r="P2099" s="4" t="str" cm="1">
        <f t="array" ref="P2099">_xlfn.TEXTSPLIT(M2099,"/")</f>
        <v>41581</v>
      </c>
      <c r="Q2099" s="5"/>
      <c r="R2099" s="5"/>
      <c r="S2099" s="5" t="e">
        <f t="shared" si="229"/>
        <v>#NUM!</v>
      </c>
      <c r="T2099">
        <v>29</v>
      </c>
      <c r="U2099" s="14">
        <v>65</v>
      </c>
      <c r="V2099" s="14">
        <v>36</v>
      </c>
      <c r="W2099" s="14">
        <v>74</v>
      </c>
      <c r="X2099" s="14">
        <v>38</v>
      </c>
      <c r="Y2099" s="14">
        <v>20</v>
      </c>
      <c r="Z2099" s="14">
        <v>110</v>
      </c>
      <c r="AA2099" s="2">
        <v>1</v>
      </c>
      <c r="AB2099" s="2">
        <v>5</v>
      </c>
      <c r="AC2099" s="2">
        <v>4</v>
      </c>
      <c r="AD2099" s="2">
        <v>7</v>
      </c>
      <c r="AE2099" s="2">
        <v>0</v>
      </c>
      <c r="AF2099" s="2">
        <v>0</v>
      </c>
      <c r="AG2099" s="16">
        <v>0</v>
      </c>
      <c r="AH2099" s="49" t="s">
        <v>574</v>
      </c>
      <c r="AI2099" s="49" t="s">
        <v>574</v>
      </c>
      <c r="AJ2099" s="49" t="s">
        <v>574</v>
      </c>
      <c r="AK2099" s="49" t="s">
        <v>574</v>
      </c>
      <c r="AL2099" s="49" t="s">
        <v>574</v>
      </c>
      <c r="AM2099" s="2">
        <f t="shared" si="230"/>
        <v>0</v>
      </c>
      <c r="AN2099" s="1">
        <v>62</v>
      </c>
      <c r="AO2099" s="2">
        <v>61.923000000000002</v>
      </c>
    </row>
    <row r="2100" spans="1:41" hidden="1" x14ac:dyDescent="0.3">
      <c r="A2100">
        <v>610</v>
      </c>
      <c r="B2100">
        <v>1954</v>
      </c>
      <c r="C2100" s="1">
        <f t="shared" si="224"/>
        <v>70</v>
      </c>
      <c r="D2100" t="s">
        <v>33</v>
      </c>
      <c r="E2100" t="s">
        <v>34</v>
      </c>
      <c r="F2100" s="4" t="s">
        <v>32</v>
      </c>
      <c r="G2100" t="s">
        <v>32</v>
      </c>
      <c r="H2100" s="20">
        <v>53593</v>
      </c>
      <c r="I2100" s="2">
        <f t="shared" si="225"/>
        <v>53.593000000000004</v>
      </c>
      <c r="J2100" s="2">
        <v>1</v>
      </c>
      <c r="K2100" s="2">
        <v>1</v>
      </c>
      <c r="L2100" s="16">
        <f t="shared" si="226"/>
        <v>2</v>
      </c>
      <c r="M2100" s="7">
        <v>41098</v>
      </c>
      <c r="N2100" s="4">
        <f t="shared" si="227"/>
        <v>1</v>
      </c>
      <c r="O2100" s="3">
        <f t="shared" si="228"/>
        <v>41098</v>
      </c>
      <c r="P2100" s="4" t="str" cm="1">
        <f t="array" ref="P2100">_xlfn.TEXTSPLIT(M2100,"/")</f>
        <v>41098</v>
      </c>
      <c r="Q2100" s="5"/>
      <c r="R2100" s="5"/>
      <c r="S2100" s="5" t="e">
        <f t="shared" si="229"/>
        <v>#NUM!</v>
      </c>
      <c r="T2100">
        <v>60</v>
      </c>
      <c r="U2100" s="14">
        <v>349</v>
      </c>
      <c r="V2100" s="14">
        <v>4</v>
      </c>
      <c r="W2100" s="14">
        <v>78</v>
      </c>
      <c r="X2100" s="14">
        <v>6</v>
      </c>
      <c r="Y2100" s="14">
        <v>0</v>
      </c>
      <c r="Z2100" s="14">
        <v>43</v>
      </c>
      <c r="AA2100" s="2">
        <v>8</v>
      </c>
      <c r="AB2100" s="2">
        <v>7</v>
      </c>
      <c r="AC2100" s="2">
        <v>6</v>
      </c>
      <c r="AD2100" s="2">
        <v>8</v>
      </c>
      <c r="AE2100" s="2">
        <v>0</v>
      </c>
      <c r="AF2100" s="2">
        <v>0</v>
      </c>
      <c r="AG2100" s="16">
        <v>0</v>
      </c>
      <c r="AH2100" s="49" t="s">
        <v>574</v>
      </c>
      <c r="AI2100" s="49" t="s">
        <v>574</v>
      </c>
      <c r="AJ2100" s="49" t="s">
        <v>574</v>
      </c>
      <c r="AK2100" s="49" t="s">
        <v>574</v>
      </c>
      <c r="AL2100" s="49" t="s">
        <v>574</v>
      </c>
      <c r="AM2100" s="2">
        <f t="shared" si="230"/>
        <v>0</v>
      </c>
      <c r="AN2100" s="1">
        <v>42</v>
      </c>
      <c r="AO2100" s="2">
        <v>58.292999999999999</v>
      </c>
    </row>
    <row r="2101" spans="1:41" hidden="1" x14ac:dyDescent="0.3">
      <c r="A2101">
        <v>607</v>
      </c>
      <c r="B2101">
        <v>1956</v>
      </c>
      <c r="C2101" s="1">
        <f t="shared" si="224"/>
        <v>68</v>
      </c>
      <c r="D2101" t="s">
        <v>40</v>
      </c>
      <c r="E2101" t="s">
        <v>36</v>
      </c>
      <c r="F2101" s="4" t="s">
        <v>23</v>
      </c>
      <c r="G2101" t="s">
        <v>23</v>
      </c>
      <c r="H2101" s="20">
        <v>41769</v>
      </c>
      <c r="I2101" s="2">
        <f t="shared" si="225"/>
        <v>41.768999999999998</v>
      </c>
      <c r="J2101" s="2">
        <v>0</v>
      </c>
      <c r="K2101" s="2">
        <v>1</v>
      </c>
      <c r="L2101" s="16">
        <f t="shared" si="226"/>
        <v>1</v>
      </c>
      <c r="M2101" s="6" t="s">
        <v>240</v>
      </c>
      <c r="N2101" s="4">
        <f t="shared" si="227"/>
        <v>2</v>
      </c>
      <c r="O2101" s="3">
        <f t="shared" si="228"/>
        <v>41318</v>
      </c>
      <c r="P2101" s="4" t="str" cm="1">
        <f t="array" ref="P2101:R2101">_xlfn.TEXTSPLIT(M2101,"/")</f>
        <v>2</v>
      </c>
      <c r="Q2101" s="4" t="str">
        <v>13</v>
      </c>
      <c r="R2101" s="4" t="str">
        <v>13</v>
      </c>
      <c r="S2101" s="5">
        <f t="shared" si="229"/>
        <v>41318</v>
      </c>
      <c r="T2101">
        <v>31</v>
      </c>
      <c r="U2101" s="14">
        <v>302</v>
      </c>
      <c r="V2101" s="14">
        <v>29</v>
      </c>
      <c r="W2101" s="14">
        <v>131</v>
      </c>
      <c r="X2101" s="14">
        <v>32</v>
      </c>
      <c r="Y2101" s="14">
        <v>0</v>
      </c>
      <c r="Z2101" s="14">
        <v>27</v>
      </c>
      <c r="AA2101" s="2">
        <v>6</v>
      </c>
      <c r="AB2101" s="2">
        <v>8</v>
      </c>
      <c r="AC2101" s="2">
        <v>7</v>
      </c>
      <c r="AD2101" s="2">
        <v>8</v>
      </c>
      <c r="AE2101" s="2">
        <v>0</v>
      </c>
      <c r="AF2101" s="2">
        <v>0</v>
      </c>
      <c r="AG2101" s="16">
        <v>0</v>
      </c>
      <c r="AH2101" s="49" t="s">
        <v>574</v>
      </c>
      <c r="AI2101" s="49" t="s">
        <v>574</v>
      </c>
      <c r="AJ2101" s="49" t="s">
        <v>574</v>
      </c>
      <c r="AK2101" s="49" t="s">
        <v>574</v>
      </c>
      <c r="AL2101" s="49" t="s">
        <v>574</v>
      </c>
      <c r="AM2101" s="2">
        <f t="shared" si="230"/>
        <v>0</v>
      </c>
      <c r="AN2101" s="1">
        <v>71</v>
      </c>
      <c r="AO2101" s="2">
        <v>53.7</v>
      </c>
    </row>
    <row r="2102" spans="1:41" x14ac:dyDescent="0.3">
      <c r="A2102">
        <v>606</v>
      </c>
      <c r="B2102">
        <v>1968</v>
      </c>
      <c r="C2102" s="1">
        <f t="shared" si="224"/>
        <v>56</v>
      </c>
      <c r="D2102" t="s">
        <v>25</v>
      </c>
      <c r="E2102" t="s">
        <v>22</v>
      </c>
      <c r="F2102" s="4" t="s">
        <v>26</v>
      </c>
      <c r="G2102" t="s">
        <v>26</v>
      </c>
      <c r="H2102" s="20">
        <v>25930</v>
      </c>
      <c r="I2102" s="2">
        <f t="shared" si="225"/>
        <v>25.93</v>
      </c>
      <c r="J2102" s="2">
        <v>1</v>
      </c>
      <c r="K2102" s="2">
        <v>1</v>
      </c>
      <c r="L2102" s="16">
        <f t="shared" si="226"/>
        <v>2</v>
      </c>
      <c r="M2102" s="7">
        <v>41557</v>
      </c>
      <c r="N2102" s="4">
        <f t="shared" si="227"/>
        <v>1</v>
      </c>
      <c r="O2102" s="3">
        <f t="shared" si="228"/>
        <v>41557</v>
      </c>
      <c r="P2102" s="4" t="str" cm="1">
        <f t="array" ref="P2102">_xlfn.TEXTSPLIT(M2102,"/")</f>
        <v>41557</v>
      </c>
      <c r="Q2102" s="5"/>
      <c r="R2102" s="5"/>
      <c r="S2102" s="5" t="e">
        <f t="shared" si="229"/>
        <v>#NUM!</v>
      </c>
      <c r="T2102">
        <v>87</v>
      </c>
      <c r="U2102" s="14">
        <v>6</v>
      </c>
      <c r="V2102" s="14">
        <v>1</v>
      </c>
      <c r="W2102" s="14">
        <v>2</v>
      </c>
      <c r="X2102" s="14">
        <v>2</v>
      </c>
      <c r="Y2102" s="14">
        <v>0</v>
      </c>
      <c r="Z2102" s="14">
        <v>4</v>
      </c>
      <c r="AA2102" s="2">
        <v>1</v>
      </c>
      <c r="AB2102" s="2">
        <v>1</v>
      </c>
      <c r="AC2102" s="2">
        <v>2</v>
      </c>
      <c r="AD2102" s="2">
        <v>7</v>
      </c>
      <c r="AE2102" s="2">
        <v>0</v>
      </c>
      <c r="AF2102" s="2">
        <v>0</v>
      </c>
      <c r="AG2102" s="16">
        <v>0</v>
      </c>
      <c r="AH2102" s="49" t="s">
        <v>574</v>
      </c>
      <c r="AI2102" s="49" t="s">
        <v>574</v>
      </c>
      <c r="AJ2102" s="49" t="s">
        <v>574</v>
      </c>
      <c r="AK2102" s="49" t="s">
        <v>574</v>
      </c>
      <c r="AL2102" s="49" t="s">
        <v>574</v>
      </c>
      <c r="AM2102" s="2">
        <f t="shared" si="230"/>
        <v>0</v>
      </c>
      <c r="AN2102" s="1">
        <v>31</v>
      </c>
      <c r="AO2102" s="2">
        <v>48.789000000000001</v>
      </c>
    </row>
    <row r="2103" spans="1:41" hidden="1" x14ac:dyDescent="0.3">
      <c r="A2103">
        <v>591</v>
      </c>
      <c r="B2103">
        <v>1958</v>
      </c>
      <c r="C2103" s="1">
        <f t="shared" si="224"/>
        <v>66</v>
      </c>
      <c r="D2103" t="s">
        <v>40</v>
      </c>
      <c r="E2103" t="s">
        <v>22</v>
      </c>
      <c r="F2103" s="4" t="s">
        <v>43</v>
      </c>
      <c r="G2103" t="s">
        <v>43</v>
      </c>
      <c r="H2103" s="20">
        <v>66033</v>
      </c>
      <c r="I2103" s="2">
        <f t="shared" si="225"/>
        <v>66.033000000000001</v>
      </c>
      <c r="J2103" s="2">
        <v>0</v>
      </c>
      <c r="K2103" s="2">
        <v>1</v>
      </c>
      <c r="L2103" s="16">
        <f t="shared" si="226"/>
        <v>1</v>
      </c>
      <c r="M2103" s="6" t="s">
        <v>301</v>
      </c>
      <c r="N2103" s="4">
        <f t="shared" si="227"/>
        <v>2</v>
      </c>
      <c r="O2103" s="3">
        <f t="shared" si="228"/>
        <v>41294</v>
      </c>
      <c r="P2103" s="4" t="str" cm="1">
        <f t="array" ref="P2103:R2103">_xlfn.TEXTSPLIT(M2103,"/")</f>
        <v>1</v>
      </c>
      <c r="Q2103" s="4" t="str">
        <v>20</v>
      </c>
      <c r="R2103" s="4" t="str">
        <v>13</v>
      </c>
      <c r="S2103" s="5">
        <f t="shared" si="229"/>
        <v>41294</v>
      </c>
      <c r="T2103">
        <v>76</v>
      </c>
      <c r="U2103" s="14">
        <v>293</v>
      </c>
      <c r="V2103" s="14">
        <v>35</v>
      </c>
      <c r="W2103" s="14">
        <v>179</v>
      </c>
      <c r="X2103" s="14">
        <v>46</v>
      </c>
      <c r="Y2103" s="14">
        <v>59</v>
      </c>
      <c r="Z2103" s="14">
        <v>65</v>
      </c>
      <c r="AA2103" s="2">
        <v>2</v>
      </c>
      <c r="AB2103" s="2">
        <v>8</v>
      </c>
      <c r="AC2103" s="2">
        <v>7</v>
      </c>
      <c r="AD2103" s="2">
        <v>7</v>
      </c>
      <c r="AE2103" s="2">
        <v>0</v>
      </c>
      <c r="AF2103" s="2">
        <v>0</v>
      </c>
      <c r="AG2103" s="16">
        <v>0</v>
      </c>
      <c r="AH2103" s="49" t="s">
        <v>574</v>
      </c>
      <c r="AI2103" s="49" t="s">
        <v>574</v>
      </c>
      <c r="AJ2103" s="49" t="s">
        <v>574</v>
      </c>
      <c r="AK2103" s="49" t="s">
        <v>574</v>
      </c>
      <c r="AL2103" s="49" t="s">
        <v>574</v>
      </c>
      <c r="AM2103" s="2">
        <f t="shared" si="230"/>
        <v>0</v>
      </c>
      <c r="AN2103" s="1">
        <v>49</v>
      </c>
      <c r="AO2103" s="2">
        <v>47.889000000000003</v>
      </c>
    </row>
    <row r="2104" spans="1:41" x14ac:dyDescent="0.3">
      <c r="A2104">
        <v>590</v>
      </c>
      <c r="B2104">
        <v>1971</v>
      </c>
      <c r="C2104" s="1">
        <f t="shared" si="224"/>
        <v>53</v>
      </c>
      <c r="D2104" t="s">
        <v>25</v>
      </c>
      <c r="E2104" t="s">
        <v>42</v>
      </c>
      <c r="F2104" s="4" t="s">
        <v>23</v>
      </c>
      <c r="G2104" t="s">
        <v>23</v>
      </c>
      <c r="H2104" s="20">
        <v>78579</v>
      </c>
      <c r="I2104" s="2">
        <f t="shared" si="225"/>
        <v>78.578999999999994</v>
      </c>
      <c r="J2104" s="2">
        <v>0</v>
      </c>
      <c r="K2104" s="2">
        <v>0</v>
      </c>
      <c r="L2104" s="16">
        <f t="shared" si="226"/>
        <v>0</v>
      </c>
      <c r="M2104" s="6" t="s">
        <v>310</v>
      </c>
      <c r="N2104" s="4">
        <f t="shared" si="227"/>
        <v>2</v>
      </c>
      <c r="O2104" s="3">
        <f t="shared" si="228"/>
        <v>41265</v>
      </c>
      <c r="P2104" s="4" t="str" cm="1">
        <f t="array" ref="P2104:R2104">_xlfn.TEXTSPLIT(M2104,"/")</f>
        <v>12</v>
      </c>
      <c r="Q2104" s="4" t="str">
        <v>22</v>
      </c>
      <c r="R2104" s="4" t="str">
        <v>12</v>
      </c>
      <c r="S2104" s="5">
        <f t="shared" si="229"/>
        <v>41265</v>
      </c>
      <c r="T2104">
        <v>35</v>
      </c>
      <c r="U2104" s="14">
        <v>816</v>
      </c>
      <c r="V2104" s="14">
        <v>66</v>
      </c>
      <c r="W2104" s="14">
        <v>549</v>
      </c>
      <c r="X2104" s="14">
        <v>216</v>
      </c>
      <c r="Y2104" s="14">
        <v>66</v>
      </c>
      <c r="Z2104" s="14">
        <v>99</v>
      </c>
      <c r="AA2104" s="2">
        <v>1</v>
      </c>
      <c r="AB2104" s="2">
        <v>5</v>
      </c>
      <c r="AC2104" s="2">
        <v>4</v>
      </c>
      <c r="AD2104" s="2">
        <v>3</v>
      </c>
      <c r="AE2104" s="2">
        <v>1</v>
      </c>
      <c r="AF2104" s="2">
        <v>0</v>
      </c>
      <c r="AG2104" s="16">
        <v>0</v>
      </c>
      <c r="AH2104" s="49" t="s">
        <v>574</v>
      </c>
      <c r="AI2104" s="49" t="s">
        <v>574</v>
      </c>
      <c r="AJ2104" s="49" t="s">
        <v>574</v>
      </c>
      <c r="AK2104" s="49" t="s">
        <v>574</v>
      </c>
      <c r="AL2104" s="49" t="s">
        <v>574</v>
      </c>
      <c r="AM2104" s="2">
        <f t="shared" si="230"/>
        <v>0</v>
      </c>
      <c r="AN2104" s="1">
        <v>46</v>
      </c>
      <c r="AO2104" s="2">
        <v>46.930999999999997</v>
      </c>
    </row>
    <row r="2105" spans="1:41" x14ac:dyDescent="0.3">
      <c r="A2105">
        <v>577</v>
      </c>
      <c r="B2105">
        <v>1977</v>
      </c>
      <c r="C2105" s="1">
        <f t="shared" si="224"/>
        <v>47</v>
      </c>
      <c r="D2105" t="s">
        <v>25</v>
      </c>
      <c r="E2105" t="s">
        <v>36</v>
      </c>
      <c r="F2105" s="4" t="s">
        <v>32</v>
      </c>
      <c r="G2105" t="s">
        <v>32</v>
      </c>
      <c r="H2105" s="20">
        <v>26907</v>
      </c>
      <c r="I2105" s="2">
        <f t="shared" si="225"/>
        <v>26.907</v>
      </c>
      <c r="J2105" s="2">
        <v>1</v>
      </c>
      <c r="K2105" s="2">
        <v>1</v>
      </c>
      <c r="L2105" s="16">
        <f t="shared" si="226"/>
        <v>2</v>
      </c>
      <c r="M2105" s="6" t="s">
        <v>107</v>
      </c>
      <c r="N2105" s="4">
        <f t="shared" si="227"/>
        <v>2</v>
      </c>
      <c r="O2105" s="3">
        <f t="shared" si="228"/>
        <v>41506</v>
      </c>
      <c r="P2105" s="4" t="str" cm="1">
        <f t="array" ref="P2105:R2105">_xlfn.TEXTSPLIT(M2105,"/")</f>
        <v>8</v>
      </c>
      <c r="Q2105" s="4" t="str">
        <v>20</v>
      </c>
      <c r="R2105" s="4" t="str">
        <v>13</v>
      </c>
      <c r="S2105" s="5">
        <f t="shared" si="229"/>
        <v>41506</v>
      </c>
      <c r="T2105">
        <v>10</v>
      </c>
      <c r="U2105" s="14">
        <v>9</v>
      </c>
      <c r="V2105" s="14">
        <v>1</v>
      </c>
      <c r="W2105" s="14">
        <v>7</v>
      </c>
      <c r="X2105" s="14">
        <v>0</v>
      </c>
      <c r="Y2105" s="14">
        <v>3</v>
      </c>
      <c r="Z2105" s="14">
        <v>2</v>
      </c>
      <c r="AA2105" s="2">
        <v>2</v>
      </c>
      <c r="AB2105" s="2">
        <v>1</v>
      </c>
      <c r="AC2105" s="2">
        <v>3</v>
      </c>
      <c r="AD2105" s="2">
        <v>7</v>
      </c>
      <c r="AE2105" s="2">
        <v>0</v>
      </c>
      <c r="AF2105" s="2">
        <v>0</v>
      </c>
      <c r="AG2105" s="16">
        <v>0</v>
      </c>
      <c r="AH2105" s="49" t="s">
        <v>574</v>
      </c>
      <c r="AI2105" s="49" t="s">
        <v>574</v>
      </c>
      <c r="AJ2105" s="49" t="s">
        <v>574</v>
      </c>
      <c r="AK2105" s="49" t="s">
        <v>574</v>
      </c>
      <c r="AL2105" s="49" t="s">
        <v>574</v>
      </c>
      <c r="AM2105" s="2">
        <f t="shared" si="230"/>
        <v>0</v>
      </c>
      <c r="AN2105" s="1">
        <v>58</v>
      </c>
      <c r="AO2105" s="2">
        <v>35.790999999999997</v>
      </c>
    </row>
    <row r="2106" spans="1:41" hidden="1" x14ac:dyDescent="0.3">
      <c r="A2106">
        <v>574</v>
      </c>
      <c r="B2106">
        <v>1965</v>
      </c>
      <c r="C2106" s="1">
        <f t="shared" si="224"/>
        <v>59</v>
      </c>
      <c r="D2106" t="s">
        <v>38</v>
      </c>
      <c r="E2106" t="s">
        <v>22</v>
      </c>
      <c r="F2106" s="4" t="s">
        <v>29</v>
      </c>
      <c r="G2106" t="s">
        <v>29</v>
      </c>
      <c r="H2106" s="20">
        <v>42523</v>
      </c>
      <c r="I2106" s="2">
        <f t="shared" si="225"/>
        <v>42.523000000000003</v>
      </c>
      <c r="J2106" s="2">
        <v>0</v>
      </c>
      <c r="K2106" s="2">
        <v>0</v>
      </c>
      <c r="L2106" s="16">
        <f t="shared" si="226"/>
        <v>0</v>
      </c>
      <c r="M2106" s="6" t="s">
        <v>406</v>
      </c>
      <c r="N2106" s="4">
        <f t="shared" si="227"/>
        <v>2</v>
      </c>
      <c r="O2106" s="3">
        <f t="shared" si="228"/>
        <v>41752</v>
      </c>
      <c r="P2106" s="4" t="str" cm="1">
        <f t="array" ref="P2106:R2106">_xlfn.TEXTSPLIT(M2106,"/")</f>
        <v>4</v>
      </c>
      <c r="Q2106" s="4" t="str">
        <v>23</v>
      </c>
      <c r="R2106" s="4" t="str">
        <v>14</v>
      </c>
      <c r="S2106" s="5">
        <f t="shared" si="229"/>
        <v>41752</v>
      </c>
      <c r="T2106">
        <v>96</v>
      </c>
      <c r="U2106" s="14">
        <v>14</v>
      </c>
      <c r="V2106" s="14">
        <v>36</v>
      </c>
      <c r="W2106" s="14">
        <v>11</v>
      </c>
      <c r="X2106" s="14">
        <v>3</v>
      </c>
      <c r="Y2106" s="14">
        <v>26</v>
      </c>
      <c r="Z2106" s="14">
        <v>35</v>
      </c>
      <c r="AA2106" s="2">
        <v>1</v>
      </c>
      <c r="AB2106" s="2">
        <v>1</v>
      </c>
      <c r="AC2106" s="2">
        <v>4</v>
      </c>
      <c r="AD2106" s="2">
        <v>2</v>
      </c>
      <c r="AE2106" s="2">
        <v>0</v>
      </c>
      <c r="AF2106" s="2">
        <v>0</v>
      </c>
      <c r="AG2106" s="16">
        <v>0</v>
      </c>
      <c r="AH2106" s="49" t="s">
        <v>574</v>
      </c>
      <c r="AI2106" s="49" t="s">
        <v>574</v>
      </c>
      <c r="AJ2106" s="49" t="s">
        <v>574</v>
      </c>
      <c r="AK2106" s="49" t="s">
        <v>574</v>
      </c>
      <c r="AL2106" s="49" t="s">
        <v>574</v>
      </c>
      <c r="AM2106" s="2">
        <f t="shared" si="230"/>
        <v>0</v>
      </c>
      <c r="AN2106" s="1">
        <v>58</v>
      </c>
      <c r="AO2106" s="2">
        <v>35.790999999999997</v>
      </c>
    </row>
    <row r="2107" spans="1:41" x14ac:dyDescent="0.3">
      <c r="A2107">
        <v>569</v>
      </c>
      <c r="B2107">
        <v>1992</v>
      </c>
      <c r="C2107" s="1">
        <f t="shared" si="224"/>
        <v>32</v>
      </c>
      <c r="D2107" t="s">
        <v>25</v>
      </c>
      <c r="E2107" t="s">
        <v>22</v>
      </c>
      <c r="F2107" s="4" t="s">
        <v>26</v>
      </c>
      <c r="G2107" t="s">
        <v>26</v>
      </c>
      <c r="H2107" s="20">
        <v>90273</v>
      </c>
      <c r="I2107" s="2">
        <f t="shared" si="225"/>
        <v>90.272999999999996</v>
      </c>
      <c r="J2107" s="2">
        <v>0</v>
      </c>
      <c r="K2107" s="2">
        <v>0</v>
      </c>
      <c r="L2107" s="16">
        <f t="shared" si="226"/>
        <v>0</v>
      </c>
      <c r="M2107" s="6" t="s">
        <v>295</v>
      </c>
      <c r="N2107" s="4">
        <f t="shared" si="227"/>
        <v>2</v>
      </c>
      <c r="O2107" s="3">
        <f t="shared" si="228"/>
        <v>41622</v>
      </c>
      <c r="P2107" s="4" t="str" cm="1">
        <f t="array" ref="P2107:R2107">_xlfn.TEXTSPLIT(M2107,"/")</f>
        <v>12</v>
      </c>
      <c r="Q2107" s="4" t="str">
        <v>14</v>
      </c>
      <c r="R2107" s="4" t="str">
        <v>13</v>
      </c>
      <c r="S2107" s="5">
        <f t="shared" si="229"/>
        <v>41622</v>
      </c>
      <c r="T2107">
        <v>32</v>
      </c>
      <c r="U2107" s="14">
        <v>704</v>
      </c>
      <c r="V2107" s="14">
        <v>129</v>
      </c>
      <c r="W2107" s="14">
        <v>853</v>
      </c>
      <c r="X2107" s="14">
        <v>120</v>
      </c>
      <c r="Y2107" s="14">
        <v>74</v>
      </c>
      <c r="Z2107" s="14">
        <v>111</v>
      </c>
      <c r="AA2107" s="2">
        <v>1</v>
      </c>
      <c r="AB2107" s="2">
        <v>5</v>
      </c>
      <c r="AC2107" s="2">
        <v>7</v>
      </c>
      <c r="AD2107" s="2">
        <v>2</v>
      </c>
      <c r="AE2107" s="2">
        <v>1</v>
      </c>
      <c r="AF2107" s="2">
        <v>0</v>
      </c>
      <c r="AG2107" s="16">
        <v>3</v>
      </c>
      <c r="AH2107" s="49" t="s">
        <v>574</v>
      </c>
      <c r="AI2107" s="49">
        <v>1</v>
      </c>
      <c r="AJ2107" s="49">
        <v>1</v>
      </c>
      <c r="AK2107" s="49">
        <v>1</v>
      </c>
      <c r="AL2107" s="49" t="s">
        <v>574</v>
      </c>
      <c r="AM2107" s="2">
        <f t="shared" si="230"/>
        <v>0</v>
      </c>
      <c r="AN2107" s="1">
        <v>50</v>
      </c>
      <c r="AO2107" s="2">
        <v>35.688000000000002</v>
      </c>
    </row>
    <row r="2108" spans="1:41" x14ac:dyDescent="0.3">
      <c r="A2108">
        <v>564</v>
      </c>
      <c r="B2108">
        <v>1982</v>
      </c>
      <c r="C2108" s="1">
        <f t="shared" si="224"/>
        <v>42</v>
      </c>
      <c r="D2108" t="s">
        <v>25</v>
      </c>
      <c r="E2108" t="s">
        <v>34</v>
      </c>
      <c r="F2108" s="4" t="s">
        <v>32</v>
      </c>
      <c r="G2108" t="s">
        <v>32</v>
      </c>
      <c r="H2108" s="20">
        <v>56937</v>
      </c>
      <c r="I2108" s="2">
        <f t="shared" si="225"/>
        <v>56.936999999999998</v>
      </c>
      <c r="J2108" s="2">
        <v>1</v>
      </c>
      <c r="K2108" s="2">
        <v>0</v>
      </c>
      <c r="L2108" s="16">
        <f t="shared" si="226"/>
        <v>1</v>
      </c>
      <c r="M2108" s="7">
        <v>41007</v>
      </c>
      <c r="N2108" s="4">
        <f t="shared" si="227"/>
        <v>1</v>
      </c>
      <c r="O2108" s="3">
        <f t="shared" si="228"/>
        <v>41007</v>
      </c>
      <c r="P2108" s="4" t="str" cm="1">
        <f t="array" ref="P2108">_xlfn.TEXTSPLIT(M2108,"/")</f>
        <v>41007</v>
      </c>
      <c r="Q2108" s="5"/>
      <c r="R2108" s="5"/>
      <c r="S2108" s="5" t="e">
        <f t="shared" si="229"/>
        <v>#NUM!</v>
      </c>
      <c r="T2108">
        <v>81</v>
      </c>
      <c r="U2108" s="14">
        <v>746</v>
      </c>
      <c r="V2108" s="14">
        <v>8</v>
      </c>
      <c r="W2108" s="14">
        <v>125</v>
      </c>
      <c r="X2108" s="14">
        <v>11</v>
      </c>
      <c r="Y2108" s="14">
        <v>8</v>
      </c>
      <c r="Z2108" s="14">
        <v>8</v>
      </c>
      <c r="AA2108" s="2">
        <v>7</v>
      </c>
      <c r="AB2108" s="2">
        <v>8</v>
      </c>
      <c r="AC2108" s="2">
        <v>9</v>
      </c>
      <c r="AD2108" s="2">
        <v>6</v>
      </c>
      <c r="AE2108" s="2">
        <v>1</v>
      </c>
      <c r="AF2108" s="2">
        <v>0</v>
      </c>
      <c r="AG2108" s="16">
        <v>1</v>
      </c>
      <c r="AH2108" s="49" t="s">
        <v>574</v>
      </c>
      <c r="AI2108" s="49">
        <v>1</v>
      </c>
      <c r="AJ2108" s="49" t="s">
        <v>574</v>
      </c>
      <c r="AK2108" s="49" t="s">
        <v>574</v>
      </c>
      <c r="AL2108" s="49" t="s">
        <v>574</v>
      </c>
      <c r="AM2108" s="2">
        <f t="shared" si="230"/>
        <v>0</v>
      </c>
      <c r="AN2108" s="1">
        <v>50</v>
      </c>
      <c r="AO2108" s="2">
        <v>35.688000000000002</v>
      </c>
    </row>
    <row r="2109" spans="1:41" x14ac:dyDescent="0.3">
      <c r="A2109">
        <v>550</v>
      </c>
      <c r="B2109">
        <v>1953</v>
      </c>
      <c r="C2109" s="1">
        <f t="shared" si="224"/>
        <v>71</v>
      </c>
      <c r="D2109" t="s">
        <v>25</v>
      </c>
      <c r="E2109" t="s">
        <v>22</v>
      </c>
      <c r="F2109" s="4" t="s">
        <v>23</v>
      </c>
      <c r="G2109" t="s">
        <v>23</v>
      </c>
      <c r="H2109" s="20">
        <v>62335</v>
      </c>
      <c r="I2109" s="2">
        <f t="shared" si="225"/>
        <v>62.335000000000001</v>
      </c>
      <c r="J2109" s="2">
        <v>0</v>
      </c>
      <c r="K2109" s="2">
        <v>1</v>
      </c>
      <c r="L2109" s="16">
        <f t="shared" si="226"/>
        <v>1</v>
      </c>
      <c r="M2109" s="6" t="s">
        <v>372</v>
      </c>
      <c r="N2109" s="4">
        <f t="shared" si="227"/>
        <v>2</v>
      </c>
      <c r="O2109" s="3">
        <f t="shared" si="228"/>
        <v>41417</v>
      </c>
      <c r="P2109" s="4" t="str" cm="1">
        <f t="array" ref="P2109:R2109">_xlfn.TEXTSPLIT(M2109,"/")</f>
        <v>5</v>
      </c>
      <c r="Q2109" s="4" t="str">
        <v>23</v>
      </c>
      <c r="R2109" s="4" t="str">
        <v>13</v>
      </c>
      <c r="S2109" s="5">
        <f t="shared" si="229"/>
        <v>41417</v>
      </c>
      <c r="T2109">
        <v>87</v>
      </c>
      <c r="U2109" s="14">
        <v>243</v>
      </c>
      <c r="V2109" s="14">
        <v>131</v>
      </c>
      <c r="W2109" s="14">
        <v>217</v>
      </c>
      <c r="X2109" s="14">
        <v>85</v>
      </c>
      <c r="Y2109" s="14">
        <v>6</v>
      </c>
      <c r="Z2109" s="14">
        <v>26</v>
      </c>
      <c r="AA2109" s="2">
        <v>2</v>
      </c>
      <c r="AB2109" s="2">
        <v>3</v>
      </c>
      <c r="AC2109" s="2">
        <v>13</v>
      </c>
      <c r="AD2109" s="2">
        <v>2</v>
      </c>
      <c r="AE2109" s="2">
        <v>0</v>
      </c>
      <c r="AF2109" s="2">
        <v>0</v>
      </c>
      <c r="AG2109" s="16">
        <v>0</v>
      </c>
      <c r="AH2109" s="49" t="s">
        <v>574</v>
      </c>
      <c r="AI2109" s="49" t="s">
        <v>574</v>
      </c>
      <c r="AJ2109" s="49" t="s">
        <v>574</v>
      </c>
      <c r="AK2109" s="49" t="s">
        <v>574</v>
      </c>
      <c r="AL2109" s="49" t="s">
        <v>574</v>
      </c>
      <c r="AM2109" s="2">
        <f t="shared" si="230"/>
        <v>0</v>
      </c>
      <c r="AN2109" s="1">
        <v>56</v>
      </c>
      <c r="AO2109" s="2">
        <v>35.441000000000003</v>
      </c>
    </row>
    <row r="2110" spans="1:41" x14ac:dyDescent="0.3">
      <c r="A2110">
        <v>544</v>
      </c>
      <c r="B2110">
        <v>1955</v>
      </c>
      <c r="C2110" s="1">
        <f t="shared" si="224"/>
        <v>69</v>
      </c>
      <c r="D2110" t="s">
        <v>25</v>
      </c>
      <c r="E2110" t="s">
        <v>22</v>
      </c>
      <c r="F2110" s="4" t="s">
        <v>29</v>
      </c>
      <c r="G2110" t="s">
        <v>29</v>
      </c>
      <c r="H2110" s="20">
        <v>62820</v>
      </c>
      <c r="I2110" s="2">
        <f t="shared" si="225"/>
        <v>62.82</v>
      </c>
      <c r="J2110" s="2">
        <v>0</v>
      </c>
      <c r="K2110" s="2">
        <v>0</v>
      </c>
      <c r="L2110" s="16">
        <f t="shared" si="226"/>
        <v>0</v>
      </c>
      <c r="M2110" s="7">
        <v>41583</v>
      </c>
      <c r="N2110" s="4">
        <f t="shared" si="227"/>
        <v>1</v>
      </c>
      <c r="O2110" s="3">
        <f t="shared" si="228"/>
        <v>41583</v>
      </c>
      <c r="P2110" s="4" t="str" cm="1">
        <f t="array" ref="P2110">_xlfn.TEXTSPLIT(M2110,"/")</f>
        <v>41583</v>
      </c>
      <c r="Q2110" s="5"/>
      <c r="R2110" s="5"/>
      <c r="S2110" s="5" t="e">
        <f t="shared" si="229"/>
        <v>#NUM!</v>
      </c>
      <c r="T2110">
        <v>51</v>
      </c>
      <c r="U2110" s="14">
        <v>398</v>
      </c>
      <c r="V2110" s="14">
        <v>61</v>
      </c>
      <c r="W2110" s="14">
        <v>265</v>
      </c>
      <c r="X2110" s="14">
        <v>138</v>
      </c>
      <c r="Y2110" s="14">
        <v>61</v>
      </c>
      <c r="Z2110" s="14">
        <v>53</v>
      </c>
      <c r="AA2110" s="2">
        <v>1</v>
      </c>
      <c r="AB2110" s="2">
        <v>3</v>
      </c>
      <c r="AC2110" s="2">
        <v>6</v>
      </c>
      <c r="AD2110" s="2">
        <v>1</v>
      </c>
      <c r="AE2110" s="2">
        <v>0</v>
      </c>
      <c r="AF2110" s="2">
        <v>0</v>
      </c>
      <c r="AG2110" s="16">
        <v>0</v>
      </c>
      <c r="AH2110" s="49" t="s">
        <v>574</v>
      </c>
      <c r="AI2110" s="49" t="s">
        <v>574</v>
      </c>
      <c r="AJ2110" s="49" t="s">
        <v>574</v>
      </c>
      <c r="AK2110" s="49" t="s">
        <v>574</v>
      </c>
      <c r="AL2110" s="49" t="s">
        <v>574</v>
      </c>
      <c r="AM2110" s="2">
        <f t="shared" si="230"/>
        <v>0</v>
      </c>
      <c r="AN2110" s="1">
        <v>47</v>
      </c>
      <c r="AO2110" s="2">
        <v>34.529000000000003</v>
      </c>
    </row>
    <row r="2111" spans="1:41" hidden="1" x14ac:dyDescent="0.3">
      <c r="A2111">
        <v>538</v>
      </c>
      <c r="B2111">
        <v>1990</v>
      </c>
      <c r="C2111" s="1">
        <f t="shared" si="224"/>
        <v>34</v>
      </c>
      <c r="D2111" t="s">
        <v>47</v>
      </c>
      <c r="E2111" t="s">
        <v>22</v>
      </c>
      <c r="F2111" s="4" t="s">
        <v>26</v>
      </c>
      <c r="G2111" t="s">
        <v>26</v>
      </c>
      <c r="H2111" s="20">
        <v>46107</v>
      </c>
      <c r="I2111" s="2">
        <f t="shared" si="225"/>
        <v>46.106999999999999</v>
      </c>
      <c r="J2111" s="2">
        <v>1</v>
      </c>
      <c r="K2111" s="2">
        <v>0</v>
      </c>
      <c r="L2111" s="16">
        <f t="shared" si="226"/>
        <v>1</v>
      </c>
      <c r="M2111" s="7">
        <v>41914</v>
      </c>
      <c r="N2111" s="4">
        <f t="shared" si="227"/>
        <v>1</v>
      </c>
      <c r="O2111" s="3">
        <f t="shared" si="228"/>
        <v>41914</v>
      </c>
      <c r="P2111" s="4" t="str" cm="1">
        <f t="array" ref="P2111">_xlfn.TEXTSPLIT(M2111,"/")</f>
        <v>41914</v>
      </c>
      <c r="Q2111" s="5"/>
      <c r="R2111" s="5"/>
      <c r="S2111" s="5" t="e">
        <f t="shared" si="229"/>
        <v>#NUM!</v>
      </c>
      <c r="T2111">
        <v>78</v>
      </c>
      <c r="U2111" s="14">
        <v>31</v>
      </c>
      <c r="V2111" s="14">
        <v>9</v>
      </c>
      <c r="W2111" s="14">
        <v>27</v>
      </c>
      <c r="X2111" s="14">
        <v>16</v>
      </c>
      <c r="Y2111" s="14">
        <v>9</v>
      </c>
      <c r="Z2111" s="14">
        <v>33</v>
      </c>
      <c r="AA2111" s="2">
        <v>1</v>
      </c>
      <c r="AB2111" s="2">
        <v>1</v>
      </c>
      <c r="AC2111" s="2">
        <v>4</v>
      </c>
      <c r="AD2111" s="2">
        <v>3</v>
      </c>
      <c r="AE2111" s="2">
        <v>0</v>
      </c>
      <c r="AF2111" s="2">
        <v>0</v>
      </c>
      <c r="AG2111" s="16">
        <v>0</v>
      </c>
      <c r="AH2111" s="49" t="s">
        <v>574</v>
      </c>
      <c r="AI2111" s="49" t="s">
        <v>574</v>
      </c>
      <c r="AJ2111" s="49" t="s">
        <v>574</v>
      </c>
      <c r="AK2111" s="49" t="s">
        <v>574</v>
      </c>
      <c r="AL2111" s="49" t="s">
        <v>574</v>
      </c>
      <c r="AM2111" s="2">
        <f t="shared" si="230"/>
        <v>0</v>
      </c>
      <c r="AN2111" s="1">
        <v>46</v>
      </c>
      <c r="AO2111" s="2">
        <v>34.487000000000002</v>
      </c>
    </row>
    <row r="2112" spans="1:41" hidden="1" x14ac:dyDescent="0.3">
      <c r="A2112">
        <v>535</v>
      </c>
      <c r="B2112">
        <v>1988</v>
      </c>
      <c r="C2112" s="1">
        <f t="shared" si="224"/>
        <v>36</v>
      </c>
      <c r="D2112" t="s">
        <v>38</v>
      </c>
      <c r="E2112" t="s">
        <v>22</v>
      </c>
      <c r="F2112" s="4" t="s">
        <v>23</v>
      </c>
      <c r="G2112" t="s">
        <v>23</v>
      </c>
      <c r="H2112" s="20">
        <v>81361</v>
      </c>
      <c r="I2112" s="2">
        <f t="shared" si="225"/>
        <v>81.361000000000004</v>
      </c>
      <c r="J2112" s="2">
        <v>0</v>
      </c>
      <c r="K2112" s="2">
        <v>0</v>
      </c>
      <c r="L2112" s="16">
        <f t="shared" si="226"/>
        <v>0</v>
      </c>
      <c r="M2112" s="6" t="s">
        <v>210</v>
      </c>
      <c r="N2112" s="4">
        <f t="shared" si="227"/>
        <v>2</v>
      </c>
      <c r="O2112" s="3">
        <f t="shared" si="228"/>
        <v>41695</v>
      </c>
      <c r="P2112" s="4" t="str" cm="1">
        <f t="array" ref="P2112:R2112">_xlfn.TEXTSPLIT(M2112,"/")</f>
        <v>2</v>
      </c>
      <c r="Q2112" s="4" t="str">
        <v>25</v>
      </c>
      <c r="R2112" s="4" t="str">
        <v>14</v>
      </c>
      <c r="S2112" s="5">
        <f t="shared" si="229"/>
        <v>41695</v>
      </c>
      <c r="T2112">
        <v>18</v>
      </c>
      <c r="U2112" s="14">
        <v>163</v>
      </c>
      <c r="V2112" s="14">
        <v>23</v>
      </c>
      <c r="W2112" s="14">
        <v>424</v>
      </c>
      <c r="X2112" s="14">
        <v>27</v>
      </c>
      <c r="Y2112" s="14">
        <v>65</v>
      </c>
      <c r="Z2112" s="14">
        <v>76</v>
      </c>
      <c r="AA2112" s="2">
        <v>1</v>
      </c>
      <c r="AB2112" s="2">
        <v>3</v>
      </c>
      <c r="AC2112" s="2">
        <v>13</v>
      </c>
      <c r="AD2112" s="2">
        <v>1</v>
      </c>
      <c r="AE2112" s="2">
        <v>0</v>
      </c>
      <c r="AF2112" s="2">
        <v>0</v>
      </c>
      <c r="AG2112" s="16">
        <v>0</v>
      </c>
      <c r="AH2112" s="49" t="s">
        <v>574</v>
      </c>
      <c r="AI2112" s="49" t="s">
        <v>574</v>
      </c>
      <c r="AJ2112" s="49" t="s">
        <v>574</v>
      </c>
      <c r="AK2112" s="49" t="s">
        <v>574</v>
      </c>
      <c r="AL2112" s="49" t="s">
        <v>574</v>
      </c>
      <c r="AM2112" s="2">
        <f t="shared" si="230"/>
        <v>0</v>
      </c>
      <c r="AN2112" s="1">
        <v>44</v>
      </c>
      <c r="AO2112" s="2">
        <v>24.594000000000001</v>
      </c>
    </row>
    <row r="2113" spans="1:41" x14ac:dyDescent="0.3">
      <c r="A2113">
        <v>531</v>
      </c>
      <c r="B2113">
        <v>1955</v>
      </c>
      <c r="C2113" s="1">
        <f t="shared" si="224"/>
        <v>69</v>
      </c>
      <c r="D2113" t="s">
        <v>25</v>
      </c>
      <c r="E2113" t="s">
        <v>34</v>
      </c>
      <c r="F2113" s="4" t="s">
        <v>23</v>
      </c>
      <c r="G2113" t="s">
        <v>23</v>
      </c>
      <c r="H2113" s="20">
        <v>57333</v>
      </c>
      <c r="I2113" s="2">
        <f t="shared" si="225"/>
        <v>57.332999999999998</v>
      </c>
      <c r="J2113" s="2">
        <v>0</v>
      </c>
      <c r="K2113" s="2">
        <v>1</v>
      </c>
      <c r="L2113" s="16">
        <f t="shared" si="226"/>
        <v>1</v>
      </c>
      <c r="M2113" s="6" t="s">
        <v>111</v>
      </c>
      <c r="N2113" s="4">
        <f t="shared" si="227"/>
        <v>2</v>
      </c>
      <c r="O2113" s="3">
        <f t="shared" si="228"/>
        <v>41174</v>
      </c>
      <c r="P2113" s="4" t="str" cm="1">
        <f t="array" ref="P2113:R2113">_xlfn.TEXTSPLIT(M2113,"/")</f>
        <v>9</v>
      </c>
      <c r="Q2113" s="4" t="str">
        <v>22</v>
      </c>
      <c r="R2113" s="4" t="str">
        <v>12</v>
      </c>
      <c r="S2113" s="5">
        <f t="shared" si="229"/>
        <v>41174</v>
      </c>
      <c r="T2113">
        <v>55</v>
      </c>
      <c r="U2113" s="14">
        <v>941</v>
      </c>
      <c r="V2113" s="14">
        <v>14</v>
      </c>
      <c r="W2113" s="14">
        <v>397</v>
      </c>
      <c r="X2113" s="14">
        <v>76</v>
      </c>
      <c r="Y2113" s="14">
        <v>58</v>
      </c>
      <c r="Z2113" s="14">
        <v>176</v>
      </c>
      <c r="AA2113" s="2">
        <v>11</v>
      </c>
      <c r="AB2113" s="2">
        <v>8</v>
      </c>
      <c r="AC2113" s="2">
        <v>9</v>
      </c>
      <c r="AD2113" s="2">
        <v>6</v>
      </c>
      <c r="AE2113" s="2">
        <v>1</v>
      </c>
      <c r="AF2113" s="2">
        <v>0</v>
      </c>
      <c r="AG2113" s="16">
        <v>0</v>
      </c>
      <c r="AH2113" s="49" t="s">
        <v>574</v>
      </c>
      <c r="AI2113" s="49" t="s">
        <v>574</v>
      </c>
      <c r="AJ2113" s="49" t="s">
        <v>574</v>
      </c>
      <c r="AK2113" s="49" t="s">
        <v>574</v>
      </c>
      <c r="AL2113" s="49" t="s">
        <v>574</v>
      </c>
      <c r="AM2113" s="2">
        <f t="shared" si="230"/>
        <v>0</v>
      </c>
      <c r="AN2113" s="1">
        <v>44</v>
      </c>
      <c r="AO2113" s="2">
        <v>24.594000000000001</v>
      </c>
    </row>
    <row r="2114" spans="1:41" hidden="1" x14ac:dyDescent="0.3">
      <c r="A2114">
        <v>528</v>
      </c>
      <c r="B2114">
        <v>1979</v>
      </c>
      <c r="C2114" s="1">
        <f t="shared" ref="C2114:C2177" si="231">2024-B2114</f>
        <v>45</v>
      </c>
      <c r="D2114" t="s">
        <v>40</v>
      </c>
      <c r="E2114" t="s">
        <v>22</v>
      </c>
      <c r="F2114" s="4" t="s">
        <v>29</v>
      </c>
      <c r="G2114" t="s">
        <v>29</v>
      </c>
      <c r="H2114" s="20">
        <v>65819</v>
      </c>
      <c r="I2114" s="2">
        <f t="shared" ref="I2114:I2177" si="232">H2114/1000</f>
        <v>65.819000000000003</v>
      </c>
      <c r="J2114" s="2">
        <v>0</v>
      </c>
      <c r="K2114" s="2">
        <v>0</v>
      </c>
      <c r="L2114" s="16">
        <f t="shared" ref="L2114:L2177" si="233">K2114+J2114</f>
        <v>0</v>
      </c>
      <c r="M2114" s="6" t="s">
        <v>297</v>
      </c>
      <c r="N2114" s="4">
        <f t="shared" ref="N2114:N2177" si="234">TYPE(M2114)</f>
        <v>2</v>
      </c>
      <c r="O2114" s="3">
        <f t="shared" ref="O2114:O2177" si="235">IF(N2114=2,S2114,M2114)</f>
        <v>41242</v>
      </c>
      <c r="P2114" s="4" t="str" cm="1">
        <f t="array" ref="P2114:R2114">_xlfn.TEXTSPLIT(M2114,"/")</f>
        <v>11</v>
      </c>
      <c r="Q2114" s="4" t="str">
        <v>29</v>
      </c>
      <c r="R2114" s="4" t="str">
        <v>12</v>
      </c>
      <c r="S2114" s="5">
        <f t="shared" ref="S2114:S2177" si="236">DATE(R2114+100,P2114,Q2114)</f>
        <v>41242</v>
      </c>
      <c r="T2114">
        <v>99</v>
      </c>
      <c r="U2114" s="14">
        <v>267</v>
      </c>
      <c r="V2114" s="14">
        <v>38</v>
      </c>
      <c r="W2114" s="14">
        <v>701</v>
      </c>
      <c r="X2114" s="14">
        <v>149</v>
      </c>
      <c r="Y2114" s="14">
        <v>165</v>
      </c>
      <c r="Z2114" s="14">
        <v>63</v>
      </c>
      <c r="AA2114" s="2">
        <v>1</v>
      </c>
      <c r="AB2114" s="2">
        <v>5</v>
      </c>
      <c r="AC2114" s="2">
        <v>10</v>
      </c>
      <c r="AD2114" s="2">
        <v>3</v>
      </c>
      <c r="AE2114" s="2">
        <v>0</v>
      </c>
      <c r="AF2114" s="2">
        <v>0</v>
      </c>
      <c r="AG2114" s="16">
        <v>0</v>
      </c>
      <c r="AH2114" s="49" t="s">
        <v>574</v>
      </c>
      <c r="AI2114" s="49" t="s">
        <v>574</v>
      </c>
      <c r="AJ2114" s="49" t="s">
        <v>574</v>
      </c>
      <c r="AK2114" s="49" t="s">
        <v>574</v>
      </c>
      <c r="AL2114" s="49" t="s">
        <v>574</v>
      </c>
      <c r="AM2114" s="2">
        <f t="shared" ref="AM2114:AM2177" si="237">SUM(AH2114:AL2114)-AG2114</f>
        <v>0</v>
      </c>
      <c r="AN2114" s="1">
        <v>64</v>
      </c>
      <c r="AO2114" s="2">
        <v>24.221</v>
      </c>
    </row>
    <row r="2115" spans="1:41" hidden="1" x14ac:dyDescent="0.3">
      <c r="A2115">
        <v>524</v>
      </c>
      <c r="B2115">
        <v>1967</v>
      </c>
      <c r="C2115" s="1">
        <f t="shared" si="231"/>
        <v>57</v>
      </c>
      <c r="D2115" t="s">
        <v>33</v>
      </c>
      <c r="E2115" t="s">
        <v>66</v>
      </c>
      <c r="F2115" s="4" t="s">
        <v>32</v>
      </c>
      <c r="G2115" t="s">
        <v>32</v>
      </c>
      <c r="H2115" s="20">
        <v>22634</v>
      </c>
      <c r="I2115" s="2">
        <f t="shared" si="232"/>
        <v>22.634</v>
      </c>
      <c r="J2115" s="2">
        <v>0</v>
      </c>
      <c r="K2115" s="2">
        <v>0</v>
      </c>
      <c r="L2115" s="16">
        <f t="shared" si="233"/>
        <v>0</v>
      </c>
      <c r="M2115" s="6" t="s">
        <v>118</v>
      </c>
      <c r="N2115" s="4">
        <f t="shared" si="234"/>
        <v>2</v>
      </c>
      <c r="O2115" s="3">
        <f t="shared" si="235"/>
        <v>41290</v>
      </c>
      <c r="P2115" s="4" t="str" cm="1">
        <f t="array" ref="P2115:R2115">_xlfn.TEXTSPLIT(M2115,"/")</f>
        <v>1</v>
      </c>
      <c r="Q2115" s="4" t="str">
        <v>16</v>
      </c>
      <c r="R2115" s="4" t="str">
        <v>13</v>
      </c>
      <c r="S2115" s="5">
        <f t="shared" si="236"/>
        <v>41290</v>
      </c>
      <c r="T2115">
        <v>47</v>
      </c>
      <c r="U2115" s="14">
        <v>2</v>
      </c>
      <c r="V2115" s="14">
        <v>23</v>
      </c>
      <c r="W2115" s="14">
        <v>11</v>
      </c>
      <c r="X2115" s="14">
        <v>8</v>
      </c>
      <c r="Y2115" s="14">
        <v>6</v>
      </c>
      <c r="Z2115" s="14">
        <v>46</v>
      </c>
      <c r="AA2115" s="2">
        <v>1</v>
      </c>
      <c r="AB2115" s="2">
        <v>2</v>
      </c>
      <c r="AC2115" s="2">
        <v>2</v>
      </c>
      <c r="AD2115" s="2">
        <v>8</v>
      </c>
      <c r="AE2115" s="2">
        <v>0</v>
      </c>
      <c r="AF2115" s="2">
        <v>0</v>
      </c>
      <c r="AG2115" s="16">
        <v>0</v>
      </c>
      <c r="AH2115" s="49" t="s">
        <v>574</v>
      </c>
      <c r="AI2115" s="49" t="s">
        <v>574</v>
      </c>
      <c r="AJ2115" s="49" t="s">
        <v>574</v>
      </c>
      <c r="AK2115" s="49" t="s">
        <v>574</v>
      </c>
      <c r="AL2115" s="49" t="s">
        <v>574</v>
      </c>
      <c r="AM2115" s="2">
        <f t="shared" si="237"/>
        <v>0</v>
      </c>
      <c r="AN2115" s="1">
        <v>38</v>
      </c>
      <c r="AO2115" s="2">
        <v>22.327000000000002</v>
      </c>
    </row>
    <row r="2116" spans="1:41" x14ac:dyDescent="0.3">
      <c r="A2116">
        <v>523</v>
      </c>
      <c r="B2116">
        <v>1990</v>
      </c>
      <c r="C2116" s="1">
        <f t="shared" si="231"/>
        <v>34</v>
      </c>
      <c r="D2116" t="s">
        <v>25</v>
      </c>
      <c r="E2116" t="s">
        <v>22</v>
      </c>
      <c r="F2116" s="4" t="s">
        <v>29</v>
      </c>
      <c r="G2116" t="s">
        <v>29</v>
      </c>
      <c r="H2116" s="20">
        <v>37155</v>
      </c>
      <c r="I2116" s="2">
        <f t="shared" si="232"/>
        <v>37.155000000000001</v>
      </c>
      <c r="J2116" s="2">
        <v>1</v>
      </c>
      <c r="K2116" s="2">
        <v>0</v>
      </c>
      <c r="L2116" s="16">
        <f t="shared" si="233"/>
        <v>1</v>
      </c>
      <c r="M2116" s="6" t="s">
        <v>272</v>
      </c>
      <c r="N2116" s="4">
        <f t="shared" si="234"/>
        <v>2</v>
      </c>
      <c r="O2116" s="3">
        <f t="shared" si="235"/>
        <v>41305</v>
      </c>
      <c r="P2116" s="4" t="str" cm="1">
        <f t="array" ref="P2116:R2116">_xlfn.TEXTSPLIT(M2116,"/")</f>
        <v>1</v>
      </c>
      <c r="Q2116" s="4" t="str">
        <v>31</v>
      </c>
      <c r="R2116" s="4" t="str">
        <v>13</v>
      </c>
      <c r="S2116" s="5">
        <f t="shared" si="236"/>
        <v>41305</v>
      </c>
      <c r="T2116">
        <v>51</v>
      </c>
      <c r="U2116" s="14">
        <v>23</v>
      </c>
      <c r="V2116" s="14">
        <v>0</v>
      </c>
      <c r="W2116" s="14">
        <v>26</v>
      </c>
      <c r="X2116" s="14">
        <v>7</v>
      </c>
      <c r="Y2116" s="14">
        <v>15</v>
      </c>
      <c r="Z2116" s="14">
        <v>3</v>
      </c>
      <c r="AA2116" s="2">
        <v>1</v>
      </c>
      <c r="AB2116" s="2">
        <v>2</v>
      </c>
      <c r="AC2116" s="2">
        <v>4</v>
      </c>
      <c r="AD2116" s="2">
        <v>5</v>
      </c>
      <c r="AE2116" s="2">
        <v>0</v>
      </c>
      <c r="AF2116" s="2">
        <v>0</v>
      </c>
      <c r="AG2116" s="16">
        <v>0</v>
      </c>
      <c r="AH2116" s="49" t="s">
        <v>574</v>
      </c>
      <c r="AI2116" s="49" t="s">
        <v>574</v>
      </c>
      <c r="AJ2116" s="49" t="s">
        <v>574</v>
      </c>
      <c r="AK2116" s="49" t="s">
        <v>574</v>
      </c>
      <c r="AL2116" s="49" t="s">
        <v>574</v>
      </c>
      <c r="AM2116" s="2">
        <f t="shared" si="237"/>
        <v>0</v>
      </c>
      <c r="AN2116" s="1">
        <v>53</v>
      </c>
      <c r="AO2116" s="2">
        <v>19.655999999999999</v>
      </c>
    </row>
    <row r="2117" spans="1:41" x14ac:dyDescent="0.3">
      <c r="A2117">
        <v>521</v>
      </c>
      <c r="B2117">
        <v>1986</v>
      </c>
      <c r="C2117" s="1">
        <f t="shared" si="231"/>
        <v>38</v>
      </c>
      <c r="D2117" t="s">
        <v>25</v>
      </c>
      <c r="E2117" t="s">
        <v>22</v>
      </c>
      <c r="F2117" s="4" t="s">
        <v>32</v>
      </c>
      <c r="G2117" t="s">
        <v>32</v>
      </c>
      <c r="H2117" s="20">
        <v>54006</v>
      </c>
      <c r="I2117" s="2">
        <f t="shared" si="232"/>
        <v>54.006</v>
      </c>
      <c r="J2117" s="2">
        <v>1</v>
      </c>
      <c r="K2117" s="2">
        <v>0</v>
      </c>
      <c r="L2117" s="16">
        <f t="shared" si="233"/>
        <v>1</v>
      </c>
      <c r="M2117" s="6" t="s">
        <v>192</v>
      </c>
      <c r="N2117" s="4">
        <f t="shared" si="234"/>
        <v>2</v>
      </c>
      <c r="O2117" s="3">
        <f t="shared" si="235"/>
        <v>41170</v>
      </c>
      <c r="P2117" s="4" t="str" cm="1">
        <f t="array" ref="P2117:R2117">_xlfn.TEXTSPLIT(M2117,"/")</f>
        <v>9</v>
      </c>
      <c r="Q2117" s="4" t="str">
        <v>18</v>
      </c>
      <c r="R2117" s="4" t="str">
        <v>12</v>
      </c>
      <c r="S2117" s="5">
        <f t="shared" si="236"/>
        <v>41170</v>
      </c>
      <c r="T2117">
        <v>42</v>
      </c>
      <c r="U2117" s="14">
        <v>174</v>
      </c>
      <c r="V2117" s="14">
        <v>77</v>
      </c>
      <c r="W2117" s="14">
        <v>203</v>
      </c>
      <c r="X2117" s="14">
        <v>6</v>
      </c>
      <c r="Y2117" s="14">
        <v>24</v>
      </c>
      <c r="Z2117" s="14">
        <v>97</v>
      </c>
      <c r="AA2117" s="2">
        <v>2</v>
      </c>
      <c r="AB2117" s="2">
        <v>8</v>
      </c>
      <c r="AC2117" s="2">
        <v>7</v>
      </c>
      <c r="AD2117" s="2">
        <v>7</v>
      </c>
      <c r="AE2117" s="2">
        <v>0</v>
      </c>
      <c r="AF2117" s="2">
        <v>0</v>
      </c>
      <c r="AG2117" s="16">
        <v>0</v>
      </c>
      <c r="AH2117" s="49" t="s">
        <v>574</v>
      </c>
      <c r="AI2117" s="49" t="s">
        <v>574</v>
      </c>
      <c r="AJ2117" s="49" t="s">
        <v>574</v>
      </c>
      <c r="AK2117" s="49" t="s">
        <v>574</v>
      </c>
      <c r="AL2117" s="49" t="s">
        <v>574</v>
      </c>
      <c r="AM2117" s="2">
        <f t="shared" si="237"/>
        <v>0</v>
      </c>
      <c r="AN2117" s="1">
        <v>36</v>
      </c>
      <c r="AO2117" s="2">
        <v>7.5</v>
      </c>
    </row>
    <row r="2118" spans="1:41" x14ac:dyDescent="0.3">
      <c r="A2118">
        <v>520</v>
      </c>
      <c r="B2118">
        <v>1975</v>
      </c>
      <c r="C2118" s="1">
        <f t="shared" si="231"/>
        <v>49</v>
      </c>
      <c r="D2118" t="s">
        <v>25</v>
      </c>
      <c r="E2118" t="s">
        <v>22</v>
      </c>
      <c r="F2118" s="4" t="s">
        <v>29</v>
      </c>
      <c r="G2118" t="s">
        <v>29</v>
      </c>
      <c r="H2118" s="20">
        <v>34421</v>
      </c>
      <c r="I2118" s="2">
        <f t="shared" si="232"/>
        <v>34.420999999999999</v>
      </c>
      <c r="J2118" s="2">
        <v>1</v>
      </c>
      <c r="K2118" s="2">
        <v>0</v>
      </c>
      <c r="L2118" s="16">
        <f t="shared" si="233"/>
        <v>1</v>
      </c>
      <c r="M2118" s="7">
        <v>41281</v>
      </c>
      <c r="N2118" s="4">
        <f t="shared" si="234"/>
        <v>1</v>
      </c>
      <c r="O2118" s="3">
        <f t="shared" si="235"/>
        <v>41281</v>
      </c>
      <c r="P2118" s="4" t="str" cm="1">
        <f t="array" ref="P2118">_xlfn.TEXTSPLIT(M2118,"/")</f>
        <v>41281</v>
      </c>
      <c r="Q2118" s="5"/>
      <c r="R2118" s="5"/>
      <c r="S2118" s="5" t="e">
        <f t="shared" si="236"/>
        <v>#NUM!</v>
      </c>
      <c r="T2118">
        <v>81</v>
      </c>
      <c r="U2118" s="14">
        <v>3</v>
      </c>
      <c r="V2118" s="14">
        <v>3</v>
      </c>
      <c r="W2118" s="14">
        <v>7</v>
      </c>
      <c r="X2118" s="14">
        <v>6</v>
      </c>
      <c r="Y2118" s="14">
        <v>2</v>
      </c>
      <c r="Z2118" s="14">
        <v>9</v>
      </c>
      <c r="AA2118" s="2">
        <v>1</v>
      </c>
      <c r="AB2118" s="2">
        <v>1</v>
      </c>
      <c r="AC2118" s="2">
        <v>2</v>
      </c>
      <c r="AD2118" s="2">
        <v>7</v>
      </c>
      <c r="AE2118" s="2">
        <v>0</v>
      </c>
      <c r="AF2118" s="2">
        <v>0</v>
      </c>
      <c r="AG2118" s="16">
        <v>0</v>
      </c>
      <c r="AH2118" s="49" t="s">
        <v>574</v>
      </c>
      <c r="AI2118" s="49" t="s">
        <v>574</v>
      </c>
      <c r="AJ2118" s="49" t="s">
        <v>574</v>
      </c>
      <c r="AK2118" s="49" t="s">
        <v>574</v>
      </c>
      <c r="AL2118" s="49" t="s">
        <v>574</v>
      </c>
      <c r="AM2118" s="2">
        <f t="shared" si="237"/>
        <v>0</v>
      </c>
      <c r="AN2118" s="1">
        <v>32</v>
      </c>
      <c r="AO2118" s="2">
        <v>86.037000000000006</v>
      </c>
    </row>
    <row r="2119" spans="1:41" hidden="1" x14ac:dyDescent="0.3">
      <c r="A2119">
        <v>503</v>
      </c>
      <c r="B2119">
        <v>1986</v>
      </c>
      <c r="C2119" s="1">
        <f t="shared" si="231"/>
        <v>38</v>
      </c>
      <c r="D2119" t="s">
        <v>33</v>
      </c>
      <c r="E2119" t="s">
        <v>42</v>
      </c>
      <c r="F2119" s="4" t="s">
        <v>29</v>
      </c>
      <c r="G2119" t="s">
        <v>29</v>
      </c>
      <c r="H2119" s="20">
        <v>20559</v>
      </c>
      <c r="I2119" s="2">
        <f t="shared" si="232"/>
        <v>20.559000000000001</v>
      </c>
      <c r="J2119" s="2">
        <v>1</v>
      </c>
      <c r="K2119" s="2">
        <v>0</v>
      </c>
      <c r="L2119" s="16">
        <f t="shared" si="233"/>
        <v>1</v>
      </c>
      <c r="M2119" s="7">
        <v>41611</v>
      </c>
      <c r="N2119" s="4">
        <f t="shared" si="234"/>
        <v>1</v>
      </c>
      <c r="O2119" s="3">
        <f t="shared" si="235"/>
        <v>41611</v>
      </c>
      <c r="P2119" s="4" t="str" cm="1">
        <f t="array" ref="P2119">_xlfn.TEXTSPLIT(M2119,"/")</f>
        <v>41611</v>
      </c>
      <c r="Q2119" s="5"/>
      <c r="R2119" s="5"/>
      <c r="S2119" s="5" t="e">
        <f t="shared" si="236"/>
        <v>#NUM!</v>
      </c>
      <c r="T2119">
        <v>88</v>
      </c>
      <c r="U2119" s="14">
        <v>13</v>
      </c>
      <c r="V2119" s="14">
        <v>1</v>
      </c>
      <c r="W2119" s="14">
        <v>29</v>
      </c>
      <c r="X2119" s="14">
        <v>3</v>
      </c>
      <c r="Y2119" s="14">
        <v>0</v>
      </c>
      <c r="Z2119" s="14">
        <v>7</v>
      </c>
      <c r="AA2119" s="2">
        <v>2</v>
      </c>
      <c r="AB2119" s="2">
        <v>2</v>
      </c>
      <c r="AC2119" s="2">
        <v>3</v>
      </c>
      <c r="AD2119" s="2">
        <v>8</v>
      </c>
      <c r="AE2119" s="2">
        <v>0</v>
      </c>
      <c r="AF2119" s="2">
        <v>0</v>
      </c>
      <c r="AG2119" s="16">
        <v>0</v>
      </c>
      <c r="AH2119" s="49" t="s">
        <v>574</v>
      </c>
      <c r="AI2119" s="49" t="s">
        <v>574</v>
      </c>
      <c r="AJ2119" s="49" t="s">
        <v>574</v>
      </c>
      <c r="AK2119" s="49" t="s">
        <v>574</v>
      </c>
      <c r="AL2119" s="49" t="s">
        <v>574</v>
      </c>
      <c r="AM2119" s="2">
        <f t="shared" si="237"/>
        <v>0</v>
      </c>
      <c r="AN2119" s="1">
        <v>70</v>
      </c>
      <c r="AO2119" s="2">
        <v>80.811999999999998</v>
      </c>
    </row>
    <row r="2120" spans="1:41" x14ac:dyDescent="0.3">
      <c r="A2120">
        <v>500</v>
      </c>
      <c r="B2120">
        <v>1978</v>
      </c>
      <c r="C2120" s="1">
        <f t="shared" si="231"/>
        <v>46</v>
      </c>
      <c r="D2120" t="s">
        <v>25</v>
      </c>
      <c r="E2120" t="s">
        <v>22</v>
      </c>
      <c r="F2120" s="4" t="s">
        <v>32</v>
      </c>
      <c r="G2120" t="s">
        <v>32</v>
      </c>
      <c r="H2120" s="20">
        <v>96876</v>
      </c>
      <c r="I2120" s="2">
        <f t="shared" si="232"/>
        <v>96.876000000000005</v>
      </c>
      <c r="J2120" s="2">
        <v>0</v>
      </c>
      <c r="K2120" s="2">
        <v>0</v>
      </c>
      <c r="L2120" s="16">
        <f t="shared" si="233"/>
        <v>0</v>
      </c>
      <c r="M2120" s="7">
        <v>41433</v>
      </c>
      <c r="N2120" s="4">
        <f t="shared" si="234"/>
        <v>1</v>
      </c>
      <c r="O2120" s="3">
        <f t="shared" si="235"/>
        <v>41433</v>
      </c>
      <c r="P2120" s="4" t="str" cm="1">
        <f t="array" ref="P2120">_xlfn.TEXTSPLIT(M2120,"/")</f>
        <v>41433</v>
      </c>
      <c r="Q2120" s="5"/>
      <c r="R2120" s="5"/>
      <c r="S2120" s="5" t="e">
        <f t="shared" si="236"/>
        <v>#NUM!</v>
      </c>
      <c r="T2120">
        <v>79</v>
      </c>
      <c r="U2120" s="14">
        <v>908</v>
      </c>
      <c r="V2120" s="14">
        <v>43</v>
      </c>
      <c r="W2120" s="14">
        <v>735</v>
      </c>
      <c r="X2120" s="14">
        <v>40</v>
      </c>
      <c r="Y2120" s="14">
        <v>194</v>
      </c>
      <c r="Z2120" s="14">
        <v>21</v>
      </c>
      <c r="AA2120" s="2">
        <v>1</v>
      </c>
      <c r="AB2120" s="2">
        <v>7</v>
      </c>
      <c r="AC2120" s="2">
        <v>9</v>
      </c>
      <c r="AD2120" s="2">
        <v>2</v>
      </c>
      <c r="AE2120" s="2">
        <v>1</v>
      </c>
      <c r="AF2120" s="2">
        <v>0</v>
      </c>
      <c r="AG2120" s="16">
        <v>3</v>
      </c>
      <c r="AH2120" s="49" t="s">
        <v>574</v>
      </c>
      <c r="AI2120" s="49">
        <v>1</v>
      </c>
      <c r="AJ2120" s="49">
        <v>1</v>
      </c>
      <c r="AK2120" s="49">
        <v>1</v>
      </c>
      <c r="AL2120" s="49" t="s">
        <v>574</v>
      </c>
      <c r="AM2120" s="2">
        <f t="shared" si="237"/>
        <v>0</v>
      </c>
      <c r="AN2120" s="1">
        <v>36</v>
      </c>
      <c r="AO2120" s="2">
        <v>73.453999999999994</v>
      </c>
    </row>
    <row r="2121" spans="1:41" x14ac:dyDescent="0.3">
      <c r="A2121">
        <v>498</v>
      </c>
      <c r="B2121">
        <v>1971</v>
      </c>
      <c r="C2121" s="1">
        <f t="shared" si="231"/>
        <v>53</v>
      </c>
      <c r="D2121" t="s">
        <v>25</v>
      </c>
      <c r="E2121" t="s">
        <v>22</v>
      </c>
      <c r="F2121" s="4" t="s">
        <v>26</v>
      </c>
      <c r="G2121" t="s">
        <v>26</v>
      </c>
      <c r="H2121" s="20">
        <v>30015</v>
      </c>
      <c r="I2121" s="2">
        <f t="shared" si="232"/>
        <v>30.015000000000001</v>
      </c>
      <c r="J2121" s="2">
        <v>1</v>
      </c>
      <c r="K2121" s="2">
        <v>0</v>
      </c>
      <c r="L2121" s="16">
        <f t="shared" si="233"/>
        <v>1</v>
      </c>
      <c r="M2121" s="7">
        <v>41672</v>
      </c>
      <c r="N2121" s="4">
        <f t="shared" si="234"/>
        <v>1</v>
      </c>
      <c r="O2121" s="3">
        <f t="shared" si="235"/>
        <v>41672</v>
      </c>
      <c r="P2121" s="4" t="str" cm="1">
        <f t="array" ref="P2121">_xlfn.TEXTSPLIT(M2121,"/")</f>
        <v>41672</v>
      </c>
      <c r="Q2121" s="5"/>
      <c r="R2121" s="5"/>
      <c r="S2121" s="5" t="e">
        <f t="shared" si="236"/>
        <v>#NUM!</v>
      </c>
      <c r="T2121">
        <v>28</v>
      </c>
      <c r="U2121" s="14">
        <v>25</v>
      </c>
      <c r="V2121" s="14">
        <v>0</v>
      </c>
      <c r="W2121" s="14">
        <v>22</v>
      </c>
      <c r="X2121" s="14">
        <v>2</v>
      </c>
      <c r="Y2121" s="14">
        <v>3</v>
      </c>
      <c r="Z2121" s="14">
        <v>5</v>
      </c>
      <c r="AA2121" s="2">
        <v>2</v>
      </c>
      <c r="AB2121" s="2">
        <v>1</v>
      </c>
      <c r="AC2121" s="2">
        <v>4</v>
      </c>
      <c r="AD2121" s="2">
        <v>5</v>
      </c>
      <c r="AE2121" s="2">
        <v>0</v>
      </c>
      <c r="AF2121" s="2">
        <v>0</v>
      </c>
      <c r="AG2121" s="16">
        <v>0</v>
      </c>
      <c r="AH2121" s="49" t="s">
        <v>574</v>
      </c>
      <c r="AI2121" s="49" t="s">
        <v>574</v>
      </c>
      <c r="AJ2121" s="49" t="s">
        <v>574</v>
      </c>
      <c r="AK2121" s="49" t="s">
        <v>574</v>
      </c>
      <c r="AL2121" s="49" t="s">
        <v>574</v>
      </c>
      <c r="AM2121" s="2">
        <f t="shared" si="237"/>
        <v>0</v>
      </c>
      <c r="AN2121" s="1">
        <v>45</v>
      </c>
      <c r="AO2121" s="2">
        <v>71.846999999999994</v>
      </c>
    </row>
    <row r="2122" spans="1:41" hidden="1" x14ac:dyDescent="0.3">
      <c r="A2122">
        <v>492</v>
      </c>
      <c r="B2122">
        <v>1974</v>
      </c>
      <c r="C2122" s="1">
        <f t="shared" si="231"/>
        <v>50</v>
      </c>
      <c r="D2122" t="s">
        <v>28</v>
      </c>
      <c r="E2122" t="s">
        <v>34</v>
      </c>
      <c r="F2122" s="4" t="s">
        <v>90</v>
      </c>
      <c r="G2122" s="11" t="s">
        <v>457</v>
      </c>
      <c r="H2122" s="20">
        <v>48432</v>
      </c>
      <c r="I2122" s="2">
        <f t="shared" si="232"/>
        <v>48.432000000000002</v>
      </c>
      <c r="J2122" s="2">
        <v>0</v>
      </c>
      <c r="K2122" s="2">
        <v>1</v>
      </c>
      <c r="L2122" s="16">
        <f t="shared" si="233"/>
        <v>1</v>
      </c>
      <c r="M2122" s="6" t="s">
        <v>89</v>
      </c>
      <c r="N2122" s="4">
        <f t="shared" si="234"/>
        <v>2</v>
      </c>
      <c r="O2122" s="3">
        <f t="shared" si="235"/>
        <v>41200</v>
      </c>
      <c r="P2122" s="4" t="str" cm="1">
        <f t="array" ref="P2122:R2122">_xlfn.TEXTSPLIT(M2122,"/")</f>
        <v>10</v>
      </c>
      <c r="Q2122" s="4" t="str">
        <v>18</v>
      </c>
      <c r="R2122" s="4" t="str">
        <v>12</v>
      </c>
      <c r="S2122" s="5">
        <f t="shared" si="236"/>
        <v>41200</v>
      </c>
      <c r="T2122">
        <v>3</v>
      </c>
      <c r="U2122" s="14">
        <v>322</v>
      </c>
      <c r="V2122" s="14">
        <v>3</v>
      </c>
      <c r="W2122" s="14">
        <v>50</v>
      </c>
      <c r="X2122" s="14">
        <v>4</v>
      </c>
      <c r="Y2122" s="14">
        <v>3</v>
      </c>
      <c r="Z2122" s="14">
        <v>42</v>
      </c>
      <c r="AA2122" s="2">
        <v>5</v>
      </c>
      <c r="AB2122" s="2">
        <v>7</v>
      </c>
      <c r="AC2122" s="2">
        <v>6</v>
      </c>
      <c r="AD2122" s="2">
        <v>8</v>
      </c>
      <c r="AE2122" s="2">
        <v>0</v>
      </c>
      <c r="AF2122" s="2">
        <v>0</v>
      </c>
      <c r="AG2122" s="16">
        <v>0</v>
      </c>
      <c r="AH2122" s="49" t="s">
        <v>574</v>
      </c>
      <c r="AI2122" s="49" t="s">
        <v>574</v>
      </c>
      <c r="AJ2122" s="49" t="s">
        <v>574</v>
      </c>
      <c r="AK2122" s="49" t="s">
        <v>574</v>
      </c>
      <c r="AL2122" s="49" t="s">
        <v>574</v>
      </c>
      <c r="AM2122" s="2">
        <f t="shared" si="237"/>
        <v>0</v>
      </c>
      <c r="AN2122" s="1">
        <v>66</v>
      </c>
      <c r="AO2122" s="2">
        <v>71.113</v>
      </c>
    </row>
    <row r="2123" spans="1:41" hidden="1" x14ac:dyDescent="0.3">
      <c r="A2123">
        <v>486</v>
      </c>
      <c r="B2123">
        <v>1989</v>
      </c>
      <c r="C2123" s="1">
        <f t="shared" si="231"/>
        <v>35</v>
      </c>
      <c r="D2123" t="s">
        <v>28</v>
      </c>
      <c r="E2123" t="s">
        <v>22</v>
      </c>
      <c r="F2123" s="4" t="s">
        <v>29</v>
      </c>
      <c r="G2123" t="s">
        <v>29</v>
      </c>
      <c r="H2123" s="20">
        <v>84219</v>
      </c>
      <c r="I2123" s="2">
        <f t="shared" si="232"/>
        <v>84.218999999999994</v>
      </c>
      <c r="J2123" s="2">
        <v>0</v>
      </c>
      <c r="K2123" s="2">
        <v>0</v>
      </c>
      <c r="L2123" s="16">
        <f t="shared" si="233"/>
        <v>0</v>
      </c>
      <c r="M2123" s="7">
        <v>41672</v>
      </c>
      <c r="N2123" s="4">
        <f t="shared" si="234"/>
        <v>1</v>
      </c>
      <c r="O2123" s="3">
        <f t="shared" si="235"/>
        <v>41672</v>
      </c>
      <c r="P2123" s="4" t="str" cm="1">
        <f t="array" ref="P2123">_xlfn.TEXTSPLIT(M2123,"/")</f>
        <v>41672</v>
      </c>
      <c r="Q2123" s="5"/>
      <c r="R2123" s="5"/>
      <c r="S2123" s="5" t="e">
        <f t="shared" si="236"/>
        <v>#NUM!</v>
      </c>
      <c r="T2123">
        <v>27</v>
      </c>
      <c r="U2123" s="14">
        <v>434</v>
      </c>
      <c r="V2123" s="14">
        <v>137</v>
      </c>
      <c r="W2123" s="14">
        <v>400</v>
      </c>
      <c r="X2123" s="14">
        <v>45</v>
      </c>
      <c r="Y2123" s="14">
        <v>137</v>
      </c>
      <c r="Z2123" s="14">
        <v>45</v>
      </c>
      <c r="AA2123" s="2">
        <v>1</v>
      </c>
      <c r="AB2123" s="2">
        <v>3</v>
      </c>
      <c r="AC2123" s="2">
        <v>10</v>
      </c>
      <c r="AD2123" s="2">
        <v>1</v>
      </c>
      <c r="AE2123" s="2">
        <v>0</v>
      </c>
      <c r="AF2123" s="2">
        <v>0</v>
      </c>
      <c r="AG2123" s="16">
        <v>0</v>
      </c>
      <c r="AH2123" s="49" t="s">
        <v>574</v>
      </c>
      <c r="AI2123" s="49" t="s">
        <v>574</v>
      </c>
      <c r="AJ2123" s="49" t="s">
        <v>574</v>
      </c>
      <c r="AK2123" s="49" t="s">
        <v>574</v>
      </c>
      <c r="AL2123" s="49" t="s">
        <v>574</v>
      </c>
      <c r="AM2123" s="2">
        <f t="shared" si="237"/>
        <v>0</v>
      </c>
      <c r="AN2123" s="1">
        <v>54</v>
      </c>
      <c r="AO2123" s="2">
        <v>69.900999999999996</v>
      </c>
    </row>
    <row r="2124" spans="1:41" x14ac:dyDescent="0.3">
      <c r="A2124">
        <v>477</v>
      </c>
      <c r="B2124">
        <v>1987</v>
      </c>
      <c r="C2124" s="1">
        <f t="shared" si="231"/>
        <v>37</v>
      </c>
      <c r="D2124" t="s">
        <v>25</v>
      </c>
      <c r="E2124" t="s">
        <v>22</v>
      </c>
      <c r="F2124" s="4" t="s">
        <v>29</v>
      </c>
      <c r="G2124" t="s">
        <v>29</v>
      </c>
      <c r="H2124" s="20">
        <v>83512</v>
      </c>
      <c r="I2124" s="2">
        <f t="shared" si="232"/>
        <v>83.512</v>
      </c>
      <c r="J2124" s="2">
        <v>0</v>
      </c>
      <c r="K2124" s="2">
        <v>0</v>
      </c>
      <c r="L2124" s="16">
        <f t="shared" si="233"/>
        <v>0</v>
      </c>
      <c r="M2124" s="6" t="s">
        <v>216</v>
      </c>
      <c r="N2124" s="4">
        <f t="shared" si="234"/>
        <v>2</v>
      </c>
      <c r="O2124" s="3">
        <f t="shared" si="235"/>
        <v>41807</v>
      </c>
      <c r="P2124" s="4" t="str" cm="1">
        <f t="array" ref="P2124:R2124">_xlfn.TEXTSPLIT(M2124,"/")</f>
        <v>6</v>
      </c>
      <c r="Q2124" s="4" t="str">
        <v>17</v>
      </c>
      <c r="R2124" s="4" t="str">
        <v>14</v>
      </c>
      <c r="S2124" s="5">
        <f t="shared" si="236"/>
        <v>41807</v>
      </c>
      <c r="T2124">
        <v>31</v>
      </c>
      <c r="U2124" s="14">
        <v>1060</v>
      </c>
      <c r="V2124" s="14">
        <v>61</v>
      </c>
      <c r="W2124" s="14">
        <v>835</v>
      </c>
      <c r="X2124" s="14">
        <v>80</v>
      </c>
      <c r="Y2124" s="14">
        <v>20</v>
      </c>
      <c r="Z2124" s="14">
        <v>101</v>
      </c>
      <c r="AA2124" s="2">
        <v>1</v>
      </c>
      <c r="AB2124" s="2">
        <v>4</v>
      </c>
      <c r="AC2124" s="2">
        <v>10</v>
      </c>
      <c r="AD2124" s="2">
        <v>1</v>
      </c>
      <c r="AE2124" s="2">
        <v>1</v>
      </c>
      <c r="AF2124" s="2">
        <v>0</v>
      </c>
      <c r="AG2124" s="16">
        <v>4</v>
      </c>
      <c r="AH2124" s="49">
        <v>1</v>
      </c>
      <c r="AI2124" s="49" t="s">
        <v>574</v>
      </c>
      <c r="AJ2124" s="49">
        <v>1</v>
      </c>
      <c r="AK2124" s="49">
        <v>1</v>
      </c>
      <c r="AL2124" s="49">
        <v>1</v>
      </c>
      <c r="AM2124" s="2">
        <f t="shared" si="237"/>
        <v>0</v>
      </c>
      <c r="AN2124" s="1">
        <v>40</v>
      </c>
      <c r="AO2124" s="2">
        <v>69.52</v>
      </c>
    </row>
    <row r="2125" spans="1:41" x14ac:dyDescent="0.3">
      <c r="A2125">
        <v>466</v>
      </c>
      <c r="B2125">
        <v>1945</v>
      </c>
      <c r="C2125" s="1">
        <f t="shared" si="231"/>
        <v>79</v>
      </c>
      <c r="D2125" t="s">
        <v>25</v>
      </c>
      <c r="E2125" t="s">
        <v>22</v>
      </c>
      <c r="F2125" s="4" t="s">
        <v>29</v>
      </c>
      <c r="G2125" t="s">
        <v>29</v>
      </c>
      <c r="H2125" s="20">
        <v>65275</v>
      </c>
      <c r="I2125" s="2">
        <f t="shared" si="232"/>
        <v>65.275000000000006</v>
      </c>
      <c r="J2125" s="2">
        <v>0</v>
      </c>
      <c r="K2125" s="2">
        <v>0</v>
      </c>
      <c r="L2125" s="16">
        <f t="shared" si="233"/>
        <v>0</v>
      </c>
      <c r="M2125" s="7">
        <v>41337</v>
      </c>
      <c r="N2125" s="4">
        <f t="shared" si="234"/>
        <v>1</v>
      </c>
      <c r="O2125" s="3">
        <f t="shared" si="235"/>
        <v>41337</v>
      </c>
      <c r="P2125" s="4" t="str" cm="1">
        <f t="array" ref="P2125">_xlfn.TEXTSPLIT(M2125,"/")</f>
        <v>41337</v>
      </c>
      <c r="Q2125" s="5"/>
      <c r="R2125" s="5"/>
      <c r="S2125" s="5" t="e">
        <f t="shared" si="236"/>
        <v>#NUM!</v>
      </c>
      <c r="T2125">
        <v>9</v>
      </c>
      <c r="U2125" s="14">
        <v>388</v>
      </c>
      <c r="V2125" s="14">
        <v>14</v>
      </c>
      <c r="W2125" s="14">
        <v>218</v>
      </c>
      <c r="X2125" s="14">
        <v>91</v>
      </c>
      <c r="Y2125" s="14">
        <v>14</v>
      </c>
      <c r="Z2125" s="14">
        <v>21</v>
      </c>
      <c r="AA2125" s="2">
        <v>1</v>
      </c>
      <c r="AB2125" s="2">
        <v>4</v>
      </c>
      <c r="AC2125" s="2">
        <v>13</v>
      </c>
      <c r="AD2125" s="2">
        <v>2</v>
      </c>
      <c r="AE2125" s="2">
        <v>0</v>
      </c>
      <c r="AF2125" s="2">
        <v>0</v>
      </c>
      <c r="AG2125" s="16">
        <v>0</v>
      </c>
      <c r="AH2125" s="49" t="s">
        <v>574</v>
      </c>
      <c r="AI2125" s="49" t="s">
        <v>574</v>
      </c>
      <c r="AJ2125" s="49" t="s">
        <v>574</v>
      </c>
      <c r="AK2125" s="49" t="s">
        <v>574</v>
      </c>
      <c r="AL2125" s="49" t="s">
        <v>574</v>
      </c>
      <c r="AM2125" s="2">
        <f t="shared" si="237"/>
        <v>0</v>
      </c>
      <c r="AN2125" s="1">
        <v>35</v>
      </c>
      <c r="AO2125" s="2">
        <v>68.655000000000001</v>
      </c>
    </row>
    <row r="2126" spans="1:41" hidden="1" x14ac:dyDescent="0.3">
      <c r="A2126">
        <v>460</v>
      </c>
      <c r="B2126">
        <v>1973</v>
      </c>
      <c r="C2126" s="1">
        <f t="shared" si="231"/>
        <v>51</v>
      </c>
      <c r="D2126" t="s">
        <v>47</v>
      </c>
      <c r="E2126" t="s">
        <v>34</v>
      </c>
      <c r="F2126" s="4" t="s">
        <v>29</v>
      </c>
      <c r="G2126" t="s">
        <v>29</v>
      </c>
      <c r="H2126" s="20">
        <v>79930</v>
      </c>
      <c r="I2126" s="2">
        <f t="shared" si="232"/>
        <v>79.930000000000007</v>
      </c>
      <c r="J2126" s="2">
        <v>0</v>
      </c>
      <c r="K2126" s="2">
        <v>0</v>
      </c>
      <c r="L2126" s="16">
        <f t="shared" si="233"/>
        <v>0</v>
      </c>
      <c r="M2126" s="7">
        <v>41129</v>
      </c>
      <c r="N2126" s="4">
        <f t="shared" si="234"/>
        <v>1</v>
      </c>
      <c r="O2126" s="3">
        <f t="shared" si="235"/>
        <v>41129</v>
      </c>
      <c r="P2126" s="4" t="str" cm="1">
        <f t="array" ref="P2126">_xlfn.TEXTSPLIT(M2126,"/")</f>
        <v>41129</v>
      </c>
      <c r="Q2126" s="5"/>
      <c r="R2126" s="5"/>
      <c r="S2126" s="5" t="e">
        <f t="shared" si="236"/>
        <v>#NUM!</v>
      </c>
      <c r="T2126">
        <v>72</v>
      </c>
      <c r="U2126" s="14">
        <v>792</v>
      </c>
      <c r="V2126" s="14">
        <v>86</v>
      </c>
      <c r="W2126" s="14">
        <v>740</v>
      </c>
      <c r="X2126" s="14">
        <v>67</v>
      </c>
      <c r="Y2126" s="14">
        <v>51</v>
      </c>
      <c r="Z2126" s="14">
        <v>17</v>
      </c>
      <c r="AA2126" s="2">
        <v>1</v>
      </c>
      <c r="AB2126" s="2">
        <v>3</v>
      </c>
      <c r="AC2126" s="2">
        <v>8</v>
      </c>
      <c r="AD2126" s="2">
        <v>2</v>
      </c>
      <c r="AE2126" s="2">
        <v>0</v>
      </c>
      <c r="AF2126" s="2">
        <v>0</v>
      </c>
      <c r="AG2126" s="16">
        <v>0</v>
      </c>
      <c r="AH2126" s="49" t="s">
        <v>574</v>
      </c>
      <c r="AI2126" s="49" t="s">
        <v>574</v>
      </c>
      <c r="AJ2126" s="49" t="s">
        <v>574</v>
      </c>
      <c r="AK2126" s="49" t="s">
        <v>574</v>
      </c>
      <c r="AL2126" s="49" t="s">
        <v>574</v>
      </c>
      <c r="AM2126" s="2">
        <f t="shared" si="237"/>
        <v>0</v>
      </c>
      <c r="AN2126" s="1">
        <v>35</v>
      </c>
      <c r="AO2126" s="2">
        <v>68.655000000000001</v>
      </c>
    </row>
    <row r="2127" spans="1:41" x14ac:dyDescent="0.3">
      <c r="A2127">
        <v>456</v>
      </c>
      <c r="B2127">
        <v>1987</v>
      </c>
      <c r="C2127" s="1">
        <f t="shared" si="231"/>
        <v>37</v>
      </c>
      <c r="D2127" t="s">
        <v>25</v>
      </c>
      <c r="E2127" t="s">
        <v>36</v>
      </c>
      <c r="F2127" s="4" t="s">
        <v>29</v>
      </c>
      <c r="G2127" t="s">
        <v>29</v>
      </c>
      <c r="H2127" s="20">
        <v>7500</v>
      </c>
      <c r="I2127" s="2">
        <f t="shared" si="232"/>
        <v>7.5</v>
      </c>
      <c r="J2127" s="2">
        <v>1</v>
      </c>
      <c r="K2127" s="2">
        <v>0</v>
      </c>
      <c r="L2127" s="16">
        <f t="shared" si="233"/>
        <v>1</v>
      </c>
      <c r="M2127" s="7">
        <v>41457</v>
      </c>
      <c r="N2127" s="4">
        <f t="shared" si="234"/>
        <v>1</v>
      </c>
      <c r="O2127" s="3">
        <f t="shared" si="235"/>
        <v>41457</v>
      </c>
      <c r="P2127" s="4" t="str" cm="1">
        <f t="array" ref="P2127">_xlfn.TEXTSPLIT(M2127,"/")</f>
        <v>41457</v>
      </c>
      <c r="Q2127" s="5"/>
      <c r="R2127" s="5"/>
      <c r="S2127" s="5" t="e">
        <f t="shared" si="236"/>
        <v>#NUM!</v>
      </c>
      <c r="T2127">
        <v>96</v>
      </c>
      <c r="U2127" s="14">
        <v>1</v>
      </c>
      <c r="V2127" s="14">
        <v>11</v>
      </c>
      <c r="W2127" s="14">
        <v>5</v>
      </c>
      <c r="X2127" s="14">
        <v>4</v>
      </c>
      <c r="Y2127" s="14">
        <v>6</v>
      </c>
      <c r="Z2127" s="14">
        <v>9</v>
      </c>
      <c r="AA2127" s="2">
        <v>2</v>
      </c>
      <c r="AB2127" s="2">
        <v>2</v>
      </c>
      <c r="AC2127" s="2">
        <v>3</v>
      </c>
      <c r="AD2127" s="2">
        <v>8</v>
      </c>
      <c r="AE2127" s="2">
        <v>0</v>
      </c>
      <c r="AF2127" s="2">
        <v>0</v>
      </c>
      <c r="AG2127" s="16">
        <v>0</v>
      </c>
      <c r="AH2127" s="49" t="s">
        <v>574</v>
      </c>
      <c r="AI2127" s="49" t="s">
        <v>574</v>
      </c>
      <c r="AJ2127" s="49" t="s">
        <v>574</v>
      </c>
      <c r="AK2127" s="49" t="s">
        <v>574</v>
      </c>
      <c r="AL2127" s="49" t="s">
        <v>574</v>
      </c>
      <c r="AM2127" s="2">
        <f t="shared" si="237"/>
        <v>0</v>
      </c>
      <c r="AN2127" s="1">
        <v>59</v>
      </c>
      <c r="AO2127" s="2">
        <v>51.982999999999997</v>
      </c>
    </row>
    <row r="2128" spans="1:41" x14ac:dyDescent="0.3">
      <c r="A2128">
        <v>455</v>
      </c>
      <c r="B2128">
        <v>1947</v>
      </c>
      <c r="C2128" s="1">
        <f t="shared" si="231"/>
        <v>77</v>
      </c>
      <c r="D2128" t="s">
        <v>25</v>
      </c>
      <c r="E2128" t="s">
        <v>34</v>
      </c>
      <c r="F2128" s="4" t="s">
        <v>29</v>
      </c>
      <c r="G2128" t="s">
        <v>29</v>
      </c>
      <c r="H2128" s="20">
        <v>51012</v>
      </c>
      <c r="I2128" s="2">
        <f t="shared" si="232"/>
        <v>51.012</v>
      </c>
      <c r="J2128" s="2">
        <v>0</v>
      </c>
      <c r="K2128" s="2">
        <v>0</v>
      </c>
      <c r="L2128" s="16">
        <f t="shared" si="233"/>
        <v>0</v>
      </c>
      <c r="M2128" s="6" t="s">
        <v>166</v>
      </c>
      <c r="N2128" s="4">
        <f t="shared" si="234"/>
        <v>2</v>
      </c>
      <c r="O2128" s="3">
        <f t="shared" si="235"/>
        <v>41382</v>
      </c>
      <c r="P2128" s="4" t="str" cm="1">
        <f t="array" ref="P2128:R2128">_xlfn.TEXTSPLIT(M2128,"/")</f>
        <v>4</v>
      </c>
      <c r="Q2128" s="4" t="str">
        <v>18</v>
      </c>
      <c r="R2128" s="4" t="str">
        <v>13</v>
      </c>
      <c r="S2128" s="5">
        <f t="shared" si="236"/>
        <v>41382</v>
      </c>
      <c r="T2128">
        <v>86</v>
      </c>
      <c r="U2128" s="14">
        <v>102</v>
      </c>
      <c r="V2128" s="14">
        <v>9</v>
      </c>
      <c r="W2128" s="14">
        <v>63</v>
      </c>
      <c r="X2128" s="14">
        <v>2</v>
      </c>
      <c r="Y2128" s="14">
        <v>9</v>
      </c>
      <c r="Z2128" s="14">
        <v>24</v>
      </c>
      <c r="AA2128" s="2">
        <v>1</v>
      </c>
      <c r="AB2128" s="2">
        <v>4</v>
      </c>
      <c r="AC2128" s="2">
        <v>4</v>
      </c>
      <c r="AD2128" s="2">
        <v>6</v>
      </c>
      <c r="AE2128" s="2">
        <v>0</v>
      </c>
      <c r="AF2128" s="2">
        <v>0</v>
      </c>
      <c r="AG2128" s="16">
        <v>0</v>
      </c>
      <c r="AH2128" s="49" t="s">
        <v>574</v>
      </c>
      <c r="AI2128" s="49" t="s">
        <v>574</v>
      </c>
      <c r="AJ2128" s="49" t="s">
        <v>574</v>
      </c>
      <c r="AK2128" s="49" t="s">
        <v>574</v>
      </c>
      <c r="AL2128" s="49" t="s">
        <v>574</v>
      </c>
      <c r="AM2128" s="2">
        <f t="shared" si="237"/>
        <v>0</v>
      </c>
      <c r="AN2128" s="1">
        <v>70</v>
      </c>
      <c r="AO2128" s="2">
        <v>47.703000000000003</v>
      </c>
    </row>
    <row r="2129" spans="1:41" hidden="1" x14ac:dyDescent="0.3">
      <c r="A2129">
        <v>454</v>
      </c>
      <c r="B2129">
        <v>1981</v>
      </c>
      <c r="C2129" s="1">
        <f t="shared" si="231"/>
        <v>43</v>
      </c>
      <c r="D2129" t="s">
        <v>47</v>
      </c>
      <c r="E2129" t="s">
        <v>22</v>
      </c>
      <c r="F2129" s="4" t="s">
        <v>32</v>
      </c>
      <c r="G2129" t="s">
        <v>32</v>
      </c>
      <c r="H2129" s="20">
        <v>69508</v>
      </c>
      <c r="I2129" s="2">
        <f t="shared" si="232"/>
        <v>69.507999999999996</v>
      </c>
      <c r="J2129" s="2">
        <v>1</v>
      </c>
      <c r="K2129" s="2">
        <v>0</v>
      </c>
      <c r="L2129" s="16">
        <f t="shared" si="233"/>
        <v>1</v>
      </c>
      <c r="M2129" s="6" t="s">
        <v>352</v>
      </c>
      <c r="N2129" s="4">
        <f t="shared" si="234"/>
        <v>2</v>
      </c>
      <c r="O2129" s="3">
        <f t="shared" si="235"/>
        <v>41227</v>
      </c>
      <c r="P2129" s="4" t="str" cm="1">
        <f t="array" ref="P2129:R2129">_xlfn.TEXTSPLIT(M2129,"/")</f>
        <v>11</v>
      </c>
      <c r="Q2129" s="4" t="str">
        <v>14</v>
      </c>
      <c r="R2129" s="4" t="str">
        <v>12</v>
      </c>
      <c r="S2129" s="5">
        <f t="shared" si="236"/>
        <v>41227</v>
      </c>
      <c r="T2129">
        <v>48</v>
      </c>
      <c r="U2129" s="14">
        <v>824</v>
      </c>
      <c r="V2129" s="14">
        <v>32</v>
      </c>
      <c r="W2129" s="14">
        <v>162</v>
      </c>
      <c r="X2129" s="14">
        <v>42</v>
      </c>
      <c r="Y2129" s="14">
        <v>32</v>
      </c>
      <c r="Z2129" s="14">
        <v>43</v>
      </c>
      <c r="AA2129" s="2">
        <v>2</v>
      </c>
      <c r="AB2129" s="2">
        <v>11</v>
      </c>
      <c r="AC2129" s="2">
        <v>11</v>
      </c>
      <c r="AD2129" s="2">
        <v>6</v>
      </c>
      <c r="AE2129" s="2">
        <v>0</v>
      </c>
      <c r="AF2129" s="2">
        <v>0</v>
      </c>
      <c r="AG2129" s="16">
        <v>0</v>
      </c>
      <c r="AH2129" s="49" t="s">
        <v>574</v>
      </c>
      <c r="AI2129" s="49" t="s">
        <v>574</v>
      </c>
      <c r="AJ2129" s="49" t="s">
        <v>574</v>
      </c>
      <c r="AK2129" s="49" t="s">
        <v>574</v>
      </c>
      <c r="AL2129" s="49" t="s">
        <v>574</v>
      </c>
      <c r="AM2129" s="2">
        <f t="shared" si="237"/>
        <v>0</v>
      </c>
      <c r="AN2129" s="1">
        <v>52</v>
      </c>
      <c r="AO2129" s="2">
        <v>42.033000000000001</v>
      </c>
    </row>
    <row r="2130" spans="1:41" x14ac:dyDescent="0.3">
      <c r="A2130">
        <v>453</v>
      </c>
      <c r="B2130">
        <v>1957</v>
      </c>
      <c r="C2130" s="1">
        <f t="shared" si="231"/>
        <v>67</v>
      </c>
      <c r="D2130" t="s">
        <v>25</v>
      </c>
      <c r="E2130" t="s">
        <v>34</v>
      </c>
      <c r="F2130" s="4" t="s">
        <v>43</v>
      </c>
      <c r="G2130" t="s">
        <v>43</v>
      </c>
      <c r="H2130" s="20">
        <v>35340</v>
      </c>
      <c r="I2130" s="2">
        <f t="shared" si="232"/>
        <v>35.340000000000003</v>
      </c>
      <c r="J2130" s="2">
        <v>1</v>
      </c>
      <c r="K2130" s="2">
        <v>1</v>
      </c>
      <c r="L2130" s="16">
        <f t="shared" si="233"/>
        <v>2</v>
      </c>
      <c r="M2130" s="6" t="s">
        <v>53</v>
      </c>
      <c r="N2130" s="4">
        <f t="shared" si="234"/>
        <v>2</v>
      </c>
      <c r="O2130" s="3">
        <f t="shared" si="235"/>
        <v>41819</v>
      </c>
      <c r="P2130" s="4" t="str" cm="1">
        <f t="array" ref="P2130:R2130">_xlfn.TEXTSPLIT(M2130,"/")</f>
        <v>6</v>
      </c>
      <c r="Q2130" s="4" t="str">
        <v>29</v>
      </c>
      <c r="R2130" s="4" t="str">
        <v>14</v>
      </c>
      <c r="S2130" s="5">
        <f t="shared" si="236"/>
        <v>41819</v>
      </c>
      <c r="T2130">
        <v>1</v>
      </c>
      <c r="U2130" s="14">
        <v>27</v>
      </c>
      <c r="V2130" s="14">
        <v>0</v>
      </c>
      <c r="W2130" s="14">
        <v>12</v>
      </c>
      <c r="X2130" s="14">
        <v>0</v>
      </c>
      <c r="Y2130" s="14">
        <v>1</v>
      </c>
      <c r="Z2130" s="14">
        <v>5</v>
      </c>
      <c r="AA2130" s="2">
        <v>2</v>
      </c>
      <c r="AB2130" s="2">
        <v>2</v>
      </c>
      <c r="AC2130" s="2">
        <v>3</v>
      </c>
      <c r="AD2130" s="2">
        <v>5</v>
      </c>
      <c r="AE2130" s="2">
        <v>0</v>
      </c>
      <c r="AF2130" s="2">
        <v>0</v>
      </c>
      <c r="AG2130" s="16">
        <v>0</v>
      </c>
      <c r="AH2130" s="49" t="s">
        <v>574</v>
      </c>
      <c r="AI2130" s="49" t="s">
        <v>574</v>
      </c>
      <c r="AJ2130" s="49" t="s">
        <v>574</v>
      </c>
      <c r="AK2130" s="49" t="s">
        <v>574</v>
      </c>
      <c r="AL2130" s="49" t="s">
        <v>574</v>
      </c>
      <c r="AM2130" s="2">
        <f t="shared" si="237"/>
        <v>0</v>
      </c>
      <c r="AN2130" s="1">
        <v>41</v>
      </c>
      <c r="AO2130" s="2">
        <v>40.478999999999999</v>
      </c>
    </row>
    <row r="2131" spans="1:41" hidden="1" x14ac:dyDescent="0.3">
      <c r="A2131">
        <v>451</v>
      </c>
      <c r="B2131">
        <v>1990</v>
      </c>
      <c r="C2131" s="1">
        <f t="shared" si="231"/>
        <v>34</v>
      </c>
      <c r="D2131" t="s">
        <v>40</v>
      </c>
      <c r="E2131" t="s">
        <v>22</v>
      </c>
      <c r="F2131" s="4" t="s">
        <v>26</v>
      </c>
      <c r="G2131" t="s">
        <v>26</v>
      </c>
      <c r="H2131" s="20">
        <v>9255</v>
      </c>
      <c r="I2131" s="2">
        <f t="shared" si="232"/>
        <v>9.2550000000000008</v>
      </c>
      <c r="J2131" s="2">
        <v>1</v>
      </c>
      <c r="K2131" s="2">
        <v>0</v>
      </c>
      <c r="L2131" s="16">
        <f t="shared" si="233"/>
        <v>1</v>
      </c>
      <c r="M2131" s="6" t="s">
        <v>332</v>
      </c>
      <c r="N2131" s="4">
        <f t="shared" si="234"/>
        <v>2</v>
      </c>
      <c r="O2131" s="3">
        <f t="shared" si="235"/>
        <v>41628</v>
      </c>
      <c r="P2131" s="4" t="str" cm="1">
        <f t="array" ref="P2131:R2131">_xlfn.TEXTSPLIT(M2131,"/")</f>
        <v>12</v>
      </c>
      <c r="Q2131" s="4" t="str">
        <v>20</v>
      </c>
      <c r="R2131" s="4" t="str">
        <v>13</v>
      </c>
      <c r="S2131" s="5">
        <f t="shared" si="236"/>
        <v>41628</v>
      </c>
      <c r="T2131">
        <v>91</v>
      </c>
      <c r="U2131" s="14">
        <v>9</v>
      </c>
      <c r="V2131" s="14">
        <v>0</v>
      </c>
      <c r="W2131" s="14">
        <v>7</v>
      </c>
      <c r="X2131" s="14">
        <v>2</v>
      </c>
      <c r="Y2131" s="14">
        <v>0</v>
      </c>
      <c r="Z2131" s="14">
        <v>4</v>
      </c>
      <c r="AA2131" s="2">
        <v>1</v>
      </c>
      <c r="AB2131" s="2">
        <v>1</v>
      </c>
      <c r="AC2131" s="2">
        <v>2</v>
      </c>
      <c r="AD2131" s="2">
        <v>8</v>
      </c>
      <c r="AE2131" s="2">
        <v>0</v>
      </c>
      <c r="AF2131" s="2">
        <v>0</v>
      </c>
      <c r="AG2131" s="16">
        <v>0</v>
      </c>
      <c r="AH2131" s="49" t="s">
        <v>574</v>
      </c>
      <c r="AI2131" s="49" t="s">
        <v>574</v>
      </c>
      <c r="AJ2131" s="49" t="s">
        <v>574</v>
      </c>
      <c r="AK2131" s="49" t="s">
        <v>574</v>
      </c>
      <c r="AL2131" s="49" t="s">
        <v>574</v>
      </c>
      <c r="AM2131" s="2">
        <f t="shared" si="237"/>
        <v>0</v>
      </c>
      <c r="AN2131" s="1">
        <v>37</v>
      </c>
      <c r="AO2131" s="2">
        <v>38.508000000000003</v>
      </c>
    </row>
    <row r="2132" spans="1:41" hidden="1" x14ac:dyDescent="0.3">
      <c r="A2132">
        <v>450</v>
      </c>
      <c r="B2132">
        <v>1959</v>
      </c>
      <c r="C2132" s="1">
        <f t="shared" si="231"/>
        <v>65</v>
      </c>
      <c r="D2132" t="s">
        <v>31</v>
      </c>
      <c r="E2132" t="s">
        <v>42</v>
      </c>
      <c r="F2132" s="4" t="s">
        <v>32</v>
      </c>
      <c r="G2132" t="s">
        <v>32</v>
      </c>
      <c r="H2132" s="20">
        <v>42315</v>
      </c>
      <c r="I2132" s="2">
        <f t="shared" si="232"/>
        <v>42.314999999999998</v>
      </c>
      <c r="J2132" s="2">
        <v>0</v>
      </c>
      <c r="K2132" s="2">
        <v>1</v>
      </c>
      <c r="L2132" s="16">
        <f t="shared" si="233"/>
        <v>1</v>
      </c>
      <c r="M2132" s="7">
        <v>41615</v>
      </c>
      <c r="N2132" s="4">
        <f t="shared" si="234"/>
        <v>1</v>
      </c>
      <c r="O2132" s="3">
        <f t="shared" si="235"/>
        <v>41615</v>
      </c>
      <c r="P2132" s="4" t="str" cm="1">
        <f t="array" ref="P2132">_xlfn.TEXTSPLIT(M2132,"/")</f>
        <v>41615</v>
      </c>
      <c r="Q2132" s="5"/>
      <c r="R2132" s="5"/>
      <c r="S2132" s="5" t="e">
        <f t="shared" si="236"/>
        <v>#NUM!</v>
      </c>
      <c r="T2132">
        <v>90</v>
      </c>
      <c r="U2132" s="14">
        <v>67</v>
      </c>
      <c r="V2132" s="14">
        <v>15</v>
      </c>
      <c r="W2132" s="14">
        <v>80</v>
      </c>
      <c r="X2132" s="14">
        <v>17</v>
      </c>
      <c r="Y2132" s="14">
        <v>11</v>
      </c>
      <c r="Z2132" s="14">
        <v>80</v>
      </c>
      <c r="AA2132" s="2">
        <v>3</v>
      </c>
      <c r="AB2132" s="2">
        <v>1</v>
      </c>
      <c r="AC2132" s="2">
        <v>4</v>
      </c>
      <c r="AD2132" s="2">
        <v>3</v>
      </c>
      <c r="AE2132" s="2">
        <v>0</v>
      </c>
      <c r="AF2132" s="2">
        <v>0</v>
      </c>
      <c r="AG2132" s="16">
        <v>0</v>
      </c>
      <c r="AH2132" s="49" t="s">
        <v>574</v>
      </c>
      <c r="AI2132" s="49" t="s">
        <v>574</v>
      </c>
      <c r="AJ2132" s="49" t="s">
        <v>574</v>
      </c>
      <c r="AK2132" s="49" t="s">
        <v>574</v>
      </c>
      <c r="AL2132" s="49" t="s">
        <v>574</v>
      </c>
      <c r="AM2132" s="2">
        <f t="shared" si="237"/>
        <v>0</v>
      </c>
      <c r="AN2132" s="1">
        <v>43</v>
      </c>
      <c r="AO2132" s="2">
        <v>31.535</v>
      </c>
    </row>
    <row r="2133" spans="1:41" x14ac:dyDescent="0.3">
      <c r="A2133">
        <v>448</v>
      </c>
      <c r="B2133">
        <v>1979</v>
      </c>
      <c r="C2133" s="1">
        <f t="shared" si="231"/>
        <v>45</v>
      </c>
      <c r="D2133" t="s">
        <v>25</v>
      </c>
      <c r="E2133" t="s">
        <v>34</v>
      </c>
      <c r="F2133" s="4" t="s">
        <v>26</v>
      </c>
      <c r="G2133" t="s">
        <v>26</v>
      </c>
      <c r="H2133" s="20">
        <v>54880</v>
      </c>
      <c r="I2133" s="2">
        <f t="shared" si="232"/>
        <v>54.88</v>
      </c>
      <c r="J2133" s="2">
        <v>1</v>
      </c>
      <c r="K2133" s="2">
        <v>0</v>
      </c>
      <c r="L2133" s="16">
        <f t="shared" si="233"/>
        <v>1</v>
      </c>
      <c r="M2133" s="7">
        <v>41277</v>
      </c>
      <c r="N2133" s="4">
        <f t="shared" si="234"/>
        <v>1</v>
      </c>
      <c r="O2133" s="3">
        <f t="shared" si="235"/>
        <v>41277</v>
      </c>
      <c r="P2133" s="4" t="str" cm="1">
        <f t="array" ref="P2133">_xlfn.TEXTSPLIT(M2133,"/")</f>
        <v>41277</v>
      </c>
      <c r="Q2133" s="5"/>
      <c r="R2133" s="5"/>
      <c r="S2133" s="5" t="e">
        <f t="shared" si="236"/>
        <v>#NUM!</v>
      </c>
      <c r="T2133">
        <v>57</v>
      </c>
      <c r="U2133" s="14">
        <v>308</v>
      </c>
      <c r="V2133" s="14">
        <v>85</v>
      </c>
      <c r="W2133" s="14">
        <v>137</v>
      </c>
      <c r="X2133" s="14">
        <v>102</v>
      </c>
      <c r="Y2133" s="14">
        <v>45</v>
      </c>
      <c r="Z2133" s="14">
        <v>118</v>
      </c>
      <c r="AA2133" s="2">
        <v>2</v>
      </c>
      <c r="AB2133" s="2">
        <v>6</v>
      </c>
      <c r="AC2133" s="2">
        <v>11</v>
      </c>
      <c r="AD2133" s="2">
        <v>5</v>
      </c>
      <c r="AE2133" s="2">
        <v>0</v>
      </c>
      <c r="AF2133" s="2">
        <v>0</v>
      </c>
      <c r="AG2133" s="16">
        <v>0</v>
      </c>
      <c r="AH2133" s="49" t="s">
        <v>574</v>
      </c>
      <c r="AI2133" s="49" t="s">
        <v>574</v>
      </c>
      <c r="AJ2133" s="49" t="s">
        <v>574</v>
      </c>
      <c r="AK2133" s="49" t="s">
        <v>574</v>
      </c>
      <c r="AL2133" s="49" t="s">
        <v>574</v>
      </c>
      <c r="AM2133" s="2">
        <f t="shared" si="237"/>
        <v>0</v>
      </c>
      <c r="AN2133" s="1">
        <v>63</v>
      </c>
      <c r="AO2133" s="2">
        <v>29.44</v>
      </c>
    </row>
    <row r="2134" spans="1:41" hidden="1" x14ac:dyDescent="0.3">
      <c r="A2134">
        <v>437</v>
      </c>
      <c r="B2134">
        <v>1977</v>
      </c>
      <c r="C2134" s="1">
        <f t="shared" si="231"/>
        <v>47</v>
      </c>
      <c r="D2134" t="s">
        <v>33</v>
      </c>
      <c r="E2134" t="s">
        <v>42</v>
      </c>
      <c r="F2134" s="4" t="s">
        <v>23</v>
      </c>
      <c r="G2134" t="s">
        <v>23</v>
      </c>
      <c r="H2134" s="20">
        <v>75012</v>
      </c>
      <c r="I2134" s="2">
        <f t="shared" si="232"/>
        <v>75.012</v>
      </c>
      <c r="J2134" s="2">
        <v>0</v>
      </c>
      <c r="K2134" s="2">
        <v>0</v>
      </c>
      <c r="L2134" s="16">
        <f t="shared" si="233"/>
        <v>0</v>
      </c>
      <c r="M2134" s="6" t="s">
        <v>226</v>
      </c>
      <c r="N2134" s="4">
        <f t="shared" si="234"/>
        <v>2</v>
      </c>
      <c r="O2134" s="3">
        <f t="shared" si="235"/>
        <v>41664</v>
      </c>
      <c r="P2134" s="4" t="str" cm="1">
        <f t="array" ref="P2134:R2134">_xlfn.TEXTSPLIT(M2134,"/")</f>
        <v>1</v>
      </c>
      <c r="Q2134" s="4" t="str">
        <v>25</v>
      </c>
      <c r="R2134" s="4" t="str">
        <v>14</v>
      </c>
      <c r="S2134" s="5">
        <f t="shared" si="236"/>
        <v>41664</v>
      </c>
      <c r="T2134">
        <v>41</v>
      </c>
      <c r="U2134" s="14">
        <v>294</v>
      </c>
      <c r="V2134" s="14">
        <v>142</v>
      </c>
      <c r="W2134" s="14">
        <v>218</v>
      </c>
      <c r="X2134" s="14">
        <v>164</v>
      </c>
      <c r="Y2134" s="14">
        <v>58</v>
      </c>
      <c r="Z2134" s="14">
        <v>151</v>
      </c>
      <c r="AA2134" s="2">
        <v>1</v>
      </c>
      <c r="AB2134" s="2">
        <v>3</v>
      </c>
      <c r="AC2134" s="2">
        <v>11</v>
      </c>
      <c r="AD2134" s="2">
        <v>1</v>
      </c>
      <c r="AE2134" s="2">
        <v>0</v>
      </c>
      <c r="AF2134" s="2">
        <v>0</v>
      </c>
      <c r="AG2134" s="16">
        <v>0</v>
      </c>
      <c r="AH2134" s="49" t="s">
        <v>574</v>
      </c>
      <c r="AI2134" s="49" t="s">
        <v>574</v>
      </c>
      <c r="AJ2134" s="49" t="s">
        <v>574</v>
      </c>
      <c r="AK2134" s="49" t="s">
        <v>574</v>
      </c>
      <c r="AL2134" s="49" t="s">
        <v>574</v>
      </c>
      <c r="AM2134" s="2">
        <f t="shared" si="237"/>
        <v>0</v>
      </c>
      <c r="AN2134" s="1">
        <v>59</v>
      </c>
      <c r="AO2134" s="2">
        <v>18.701000000000001</v>
      </c>
    </row>
    <row r="2135" spans="1:41" hidden="1" x14ac:dyDescent="0.3">
      <c r="A2135">
        <v>433</v>
      </c>
      <c r="B2135">
        <v>1959</v>
      </c>
      <c r="C2135" s="1">
        <f t="shared" si="231"/>
        <v>65</v>
      </c>
      <c r="D2135" t="s">
        <v>28</v>
      </c>
      <c r="E2135" t="s">
        <v>42</v>
      </c>
      <c r="F2135" s="4" t="s">
        <v>159</v>
      </c>
      <c r="G2135" s="11" t="s">
        <v>457</v>
      </c>
      <c r="H2135" s="20">
        <v>61331</v>
      </c>
      <c r="I2135" s="2">
        <f t="shared" si="232"/>
        <v>61.331000000000003</v>
      </c>
      <c r="J2135" s="2">
        <v>1</v>
      </c>
      <c r="K2135" s="2">
        <v>1</v>
      </c>
      <c r="L2135" s="16">
        <f t="shared" si="233"/>
        <v>2</v>
      </c>
      <c r="M2135" s="7">
        <v>41550</v>
      </c>
      <c r="N2135" s="4">
        <f t="shared" si="234"/>
        <v>1</v>
      </c>
      <c r="O2135" s="3">
        <f t="shared" si="235"/>
        <v>41550</v>
      </c>
      <c r="P2135" s="4" t="str" cm="1">
        <f t="array" ref="P2135">_xlfn.TEXTSPLIT(M2135,"/")</f>
        <v>41550</v>
      </c>
      <c r="Q2135" s="5"/>
      <c r="R2135" s="5"/>
      <c r="S2135" s="5" t="e">
        <f t="shared" si="236"/>
        <v>#NUM!</v>
      </c>
      <c r="T2135">
        <v>42</v>
      </c>
      <c r="U2135" s="14">
        <v>534</v>
      </c>
      <c r="V2135" s="14">
        <v>5</v>
      </c>
      <c r="W2135" s="14">
        <v>47</v>
      </c>
      <c r="X2135" s="14">
        <v>0</v>
      </c>
      <c r="Y2135" s="14">
        <v>5</v>
      </c>
      <c r="Z2135" s="14">
        <v>41</v>
      </c>
      <c r="AA2135" s="2">
        <v>5</v>
      </c>
      <c r="AB2135" s="2">
        <v>11</v>
      </c>
      <c r="AC2135" s="2">
        <v>6</v>
      </c>
      <c r="AD2135" s="2">
        <v>8</v>
      </c>
      <c r="AE2135" s="2">
        <v>0</v>
      </c>
      <c r="AF2135" s="2">
        <v>0</v>
      </c>
      <c r="AG2135" s="16">
        <v>0</v>
      </c>
      <c r="AH2135" s="49" t="s">
        <v>574</v>
      </c>
      <c r="AI2135" s="49" t="s">
        <v>574</v>
      </c>
      <c r="AJ2135" s="49" t="s">
        <v>574</v>
      </c>
      <c r="AK2135" s="49" t="s">
        <v>574</v>
      </c>
      <c r="AL2135" s="49" t="s">
        <v>574</v>
      </c>
      <c r="AM2135" s="2">
        <f t="shared" si="237"/>
        <v>0</v>
      </c>
      <c r="AN2135" s="1">
        <v>59</v>
      </c>
      <c r="AO2135" s="2">
        <v>18.701000000000001</v>
      </c>
    </row>
    <row r="2136" spans="1:41" hidden="1" x14ac:dyDescent="0.3">
      <c r="A2136">
        <v>425</v>
      </c>
      <c r="B2136">
        <v>1986</v>
      </c>
      <c r="C2136" s="1">
        <f t="shared" si="231"/>
        <v>38</v>
      </c>
      <c r="D2136" t="s">
        <v>40</v>
      </c>
      <c r="E2136" t="s">
        <v>22</v>
      </c>
      <c r="F2136" s="4" t="s">
        <v>29</v>
      </c>
      <c r="G2136" t="s">
        <v>29</v>
      </c>
      <c r="H2136" s="20">
        <v>55357</v>
      </c>
      <c r="I2136" s="2">
        <f t="shared" si="232"/>
        <v>55.356999999999999</v>
      </c>
      <c r="J2136" s="2">
        <v>2</v>
      </c>
      <c r="K2136" s="2">
        <v>0</v>
      </c>
      <c r="L2136" s="16">
        <f t="shared" si="233"/>
        <v>2</v>
      </c>
      <c r="M2136" s="6" t="s">
        <v>132</v>
      </c>
      <c r="N2136" s="4">
        <f t="shared" si="234"/>
        <v>2</v>
      </c>
      <c r="O2136" s="3">
        <f t="shared" si="235"/>
        <v>41324</v>
      </c>
      <c r="P2136" s="4" t="str" cm="1">
        <f t="array" ref="P2136:R2136">_xlfn.TEXTSPLIT(M2136,"/")</f>
        <v>2</v>
      </c>
      <c r="Q2136" s="4" t="str">
        <v>19</v>
      </c>
      <c r="R2136" s="4" t="str">
        <v>13</v>
      </c>
      <c r="S2136" s="5">
        <f t="shared" si="236"/>
        <v>41324</v>
      </c>
      <c r="T2136">
        <v>66</v>
      </c>
      <c r="U2136" s="14">
        <v>374</v>
      </c>
      <c r="V2136" s="14">
        <v>64</v>
      </c>
      <c r="W2136" s="14">
        <v>116</v>
      </c>
      <c r="X2136" s="14">
        <v>84</v>
      </c>
      <c r="Y2136" s="14">
        <v>25</v>
      </c>
      <c r="Z2136" s="14">
        <v>64</v>
      </c>
      <c r="AA2136" s="2">
        <v>3</v>
      </c>
      <c r="AB2136" s="2">
        <v>6</v>
      </c>
      <c r="AC2136" s="2">
        <v>11</v>
      </c>
      <c r="AD2136" s="2">
        <v>5</v>
      </c>
      <c r="AE2136" s="2">
        <v>0</v>
      </c>
      <c r="AF2136" s="2">
        <v>0</v>
      </c>
      <c r="AG2136" s="16">
        <v>0</v>
      </c>
      <c r="AH2136" s="49" t="s">
        <v>574</v>
      </c>
      <c r="AI2136" s="49" t="s">
        <v>574</v>
      </c>
      <c r="AJ2136" s="49" t="s">
        <v>574</v>
      </c>
      <c r="AK2136" s="49" t="s">
        <v>574</v>
      </c>
      <c r="AL2136" s="49" t="s">
        <v>574</v>
      </c>
      <c r="AM2136" s="2">
        <f t="shared" si="237"/>
        <v>0</v>
      </c>
      <c r="AN2136" s="1">
        <v>51</v>
      </c>
      <c r="AO2136" s="2">
        <v>86.856999999999999</v>
      </c>
    </row>
    <row r="2137" spans="1:41" x14ac:dyDescent="0.3">
      <c r="A2137">
        <v>405</v>
      </c>
      <c r="B2137">
        <v>1965</v>
      </c>
      <c r="C2137" s="1">
        <f t="shared" si="231"/>
        <v>59</v>
      </c>
      <c r="D2137" t="s">
        <v>25</v>
      </c>
      <c r="E2137" t="s">
        <v>22</v>
      </c>
      <c r="F2137" s="4" t="s">
        <v>23</v>
      </c>
      <c r="G2137" t="s">
        <v>23</v>
      </c>
      <c r="H2137" s="20">
        <v>41638</v>
      </c>
      <c r="I2137" s="2">
        <f t="shared" si="232"/>
        <v>41.637999999999998</v>
      </c>
      <c r="J2137" s="2">
        <v>0</v>
      </c>
      <c r="K2137" s="2">
        <v>1</v>
      </c>
      <c r="L2137" s="16">
        <f t="shared" si="233"/>
        <v>1</v>
      </c>
      <c r="M2137" s="6" t="s">
        <v>240</v>
      </c>
      <c r="N2137" s="4">
        <f t="shared" si="234"/>
        <v>2</v>
      </c>
      <c r="O2137" s="3">
        <f t="shared" si="235"/>
        <v>41318</v>
      </c>
      <c r="P2137" s="4" t="str" cm="1">
        <f t="array" ref="P2137:R2137">_xlfn.TEXTSPLIT(M2137,"/")</f>
        <v>2</v>
      </c>
      <c r="Q2137" s="4" t="str">
        <v>13</v>
      </c>
      <c r="R2137" s="4" t="str">
        <v>13</v>
      </c>
      <c r="S2137" s="5">
        <f t="shared" si="236"/>
        <v>41318</v>
      </c>
      <c r="T2137">
        <v>68</v>
      </c>
      <c r="U2137" s="14">
        <v>315</v>
      </c>
      <c r="V2137" s="14">
        <v>0</v>
      </c>
      <c r="W2137" s="14">
        <v>31</v>
      </c>
      <c r="X2137" s="14">
        <v>4</v>
      </c>
      <c r="Y2137" s="14">
        <v>0</v>
      </c>
      <c r="Z2137" s="14">
        <v>91</v>
      </c>
      <c r="AA2137" s="2">
        <v>4</v>
      </c>
      <c r="AB2137" s="2">
        <v>5</v>
      </c>
      <c r="AC2137" s="2">
        <v>3</v>
      </c>
      <c r="AD2137" s="2">
        <v>8</v>
      </c>
      <c r="AE2137" s="2">
        <v>0</v>
      </c>
      <c r="AF2137" s="2">
        <v>0</v>
      </c>
      <c r="AG2137" s="16">
        <v>1</v>
      </c>
      <c r="AH2137" s="49">
        <v>1</v>
      </c>
      <c r="AI2137" s="49" t="s">
        <v>574</v>
      </c>
      <c r="AJ2137" s="49" t="s">
        <v>574</v>
      </c>
      <c r="AK2137" s="49" t="s">
        <v>574</v>
      </c>
      <c r="AL2137" s="49" t="s">
        <v>574</v>
      </c>
      <c r="AM2137" s="2">
        <f t="shared" si="237"/>
        <v>0</v>
      </c>
      <c r="AN2137" s="1">
        <v>51</v>
      </c>
      <c r="AO2137" s="2">
        <v>86.856999999999999</v>
      </c>
    </row>
    <row r="2138" spans="1:41" hidden="1" x14ac:dyDescent="0.3">
      <c r="A2138">
        <v>387</v>
      </c>
      <c r="B2138">
        <v>1977</v>
      </c>
      <c r="C2138" s="1">
        <f t="shared" si="231"/>
        <v>47</v>
      </c>
      <c r="D2138" t="s">
        <v>31</v>
      </c>
      <c r="E2138" t="s">
        <v>66</v>
      </c>
      <c r="F2138" s="4" t="s">
        <v>29</v>
      </c>
      <c r="G2138" t="s">
        <v>29</v>
      </c>
      <c r="H2138" s="20">
        <v>7500</v>
      </c>
      <c r="I2138" s="2">
        <f t="shared" si="232"/>
        <v>7.5</v>
      </c>
      <c r="J2138" s="2">
        <v>0</v>
      </c>
      <c r="K2138" s="2">
        <v>0</v>
      </c>
      <c r="L2138" s="16">
        <f t="shared" si="233"/>
        <v>0</v>
      </c>
      <c r="M2138" s="6" t="s">
        <v>200</v>
      </c>
      <c r="N2138" s="4">
        <f t="shared" si="234"/>
        <v>2</v>
      </c>
      <c r="O2138" s="3">
        <f t="shared" si="235"/>
        <v>41226</v>
      </c>
      <c r="P2138" s="4" t="str" cm="1">
        <f t="array" ref="P2138:R2138">_xlfn.TEXTSPLIT(M2138,"/")</f>
        <v>11</v>
      </c>
      <c r="Q2138" s="4" t="str">
        <v>13</v>
      </c>
      <c r="R2138" s="4" t="str">
        <v>12</v>
      </c>
      <c r="S2138" s="5">
        <f t="shared" si="236"/>
        <v>41226</v>
      </c>
      <c r="T2138">
        <v>59</v>
      </c>
      <c r="U2138" s="14">
        <v>6</v>
      </c>
      <c r="V2138" s="14">
        <v>16</v>
      </c>
      <c r="W2138" s="14">
        <v>11</v>
      </c>
      <c r="X2138" s="14">
        <v>11</v>
      </c>
      <c r="Y2138" s="14">
        <v>1</v>
      </c>
      <c r="Z2138" s="14">
        <v>16</v>
      </c>
      <c r="AA2138" s="2">
        <v>1</v>
      </c>
      <c r="AB2138" s="2">
        <v>2</v>
      </c>
      <c r="AC2138" s="2">
        <v>3</v>
      </c>
      <c r="AD2138" s="2">
        <v>8</v>
      </c>
      <c r="AE2138" s="2">
        <v>0</v>
      </c>
      <c r="AF2138" s="2">
        <v>0</v>
      </c>
      <c r="AG2138" s="16">
        <v>0</v>
      </c>
      <c r="AH2138" s="49" t="s">
        <v>574</v>
      </c>
      <c r="AI2138" s="49" t="s">
        <v>574</v>
      </c>
      <c r="AJ2138" s="49" t="s">
        <v>574</v>
      </c>
      <c r="AK2138" s="49" t="s">
        <v>574</v>
      </c>
      <c r="AL2138" s="49" t="s">
        <v>574</v>
      </c>
      <c r="AM2138" s="2">
        <f t="shared" si="237"/>
        <v>0</v>
      </c>
      <c r="AN2138" s="1">
        <v>58</v>
      </c>
      <c r="AO2138" s="2">
        <v>84.617999999999995</v>
      </c>
    </row>
    <row r="2139" spans="1:41" hidden="1" x14ac:dyDescent="0.3">
      <c r="A2139">
        <v>380</v>
      </c>
      <c r="B2139">
        <v>1955</v>
      </c>
      <c r="C2139" s="1">
        <f t="shared" si="231"/>
        <v>69</v>
      </c>
      <c r="D2139" t="s">
        <v>47</v>
      </c>
      <c r="E2139" t="s">
        <v>22</v>
      </c>
      <c r="F2139" s="4" t="s">
        <v>23</v>
      </c>
      <c r="G2139" t="s">
        <v>23</v>
      </c>
      <c r="H2139" s="20">
        <v>64497</v>
      </c>
      <c r="I2139" s="2">
        <f t="shared" si="232"/>
        <v>64.497</v>
      </c>
      <c r="J2139" s="2">
        <v>0</v>
      </c>
      <c r="K2139" s="2">
        <v>1</v>
      </c>
      <c r="L2139" s="16">
        <f t="shared" si="233"/>
        <v>1</v>
      </c>
      <c r="M2139" s="7">
        <v>41191</v>
      </c>
      <c r="N2139" s="4">
        <f t="shared" si="234"/>
        <v>1</v>
      </c>
      <c r="O2139" s="3">
        <f t="shared" si="235"/>
        <v>41191</v>
      </c>
      <c r="P2139" s="4" t="str" cm="1">
        <f t="array" ref="P2139">_xlfn.TEXTSPLIT(M2139,"/")</f>
        <v>41191</v>
      </c>
      <c r="Q2139" s="5"/>
      <c r="R2139" s="5"/>
      <c r="S2139" s="5" t="e">
        <f t="shared" si="236"/>
        <v>#NUM!</v>
      </c>
      <c r="T2139">
        <v>17</v>
      </c>
      <c r="U2139" s="14">
        <v>1170</v>
      </c>
      <c r="V2139" s="14">
        <v>48</v>
      </c>
      <c r="W2139" s="14">
        <v>320</v>
      </c>
      <c r="X2139" s="14">
        <v>42</v>
      </c>
      <c r="Y2139" s="14">
        <v>32</v>
      </c>
      <c r="Z2139" s="14">
        <v>192</v>
      </c>
      <c r="AA2139" s="2">
        <v>5</v>
      </c>
      <c r="AB2139" s="2">
        <v>11</v>
      </c>
      <c r="AC2139" s="2">
        <v>9</v>
      </c>
      <c r="AD2139" s="2">
        <v>8</v>
      </c>
      <c r="AE2139" s="2">
        <v>1</v>
      </c>
      <c r="AF2139" s="2">
        <v>0</v>
      </c>
      <c r="AG2139" s="16">
        <v>1</v>
      </c>
      <c r="AH2139" s="49">
        <v>1</v>
      </c>
      <c r="AI2139" s="49" t="s">
        <v>574</v>
      </c>
      <c r="AJ2139" s="49" t="s">
        <v>574</v>
      </c>
      <c r="AK2139" s="49" t="s">
        <v>574</v>
      </c>
      <c r="AL2139" s="49" t="s">
        <v>574</v>
      </c>
      <c r="AM2139" s="2">
        <f t="shared" si="237"/>
        <v>0</v>
      </c>
      <c r="AN2139" s="1">
        <v>58</v>
      </c>
      <c r="AO2139" s="2">
        <v>84.617999999999995</v>
      </c>
    </row>
    <row r="2140" spans="1:41" x14ac:dyDescent="0.3">
      <c r="A2140">
        <v>378</v>
      </c>
      <c r="B2140">
        <v>1972</v>
      </c>
      <c r="C2140" s="1">
        <f t="shared" si="231"/>
        <v>52</v>
      </c>
      <c r="D2140" t="s">
        <v>25</v>
      </c>
      <c r="E2140" t="s">
        <v>22</v>
      </c>
      <c r="F2140" s="4" t="s">
        <v>29</v>
      </c>
      <c r="G2140" t="s">
        <v>29</v>
      </c>
      <c r="H2140" s="20">
        <v>52531</v>
      </c>
      <c r="I2140" s="2">
        <f t="shared" si="232"/>
        <v>52.530999999999999</v>
      </c>
      <c r="J2140" s="2">
        <v>0</v>
      </c>
      <c r="K2140" s="2">
        <v>0</v>
      </c>
      <c r="L2140" s="16">
        <f t="shared" si="233"/>
        <v>0</v>
      </c>
      <c r="M2140" s="6" t="s">
        <v>167</v>
      </c>
      <c r="N2140" s="4">
        <f t="shared" si="234"/>
        <v>2</v>
      </c>
      <c r="O2140" s="3">
        <f t="shared" si="235"/>
        <v>41273</v>
      </c>
      <c r="P2140" s="4" t="str" cm="1">
        <f t="array" ref="P2140:R2140">_xlfn.TEXTSPLIT(M2140,"/")</f>
        <v>12</v>
      </c>
      <c r="Q2140" s="4" t="str">
        <v>30</v>
      </c>
      <c r="R2140" s="4" t="str">
        <v>12</v>
      </c>
      <c r="S2140" s="5">
        <f t="shared" si="236"/>
        <v>41273</v>
      </c>
      <c r="T2140">
        <v>68</v>
      </c>
      <c r="U2140" s="14">
        <v>283</v>
      </c>
      <c r="V2140" s="14">
        <v>112</v>
      </c>
      <c r="W2140" s="14">
        <v>151</v>
      </c>
      <c r="X2140" s="14">
        <v>51</v>
      </c>
      <c r="Y2140" s="14">
        <v>72</v>
      </c>
      <c r="Z2140" s="14">
        <v>125</v>
      </c>
      <c r="AA2140" s="2">
        <v>2</v>
      </c>
      <c r="AB2140" s="2">
        <v>7</v>
      </c>
      <c r="AC2140" s="2">
        <v>10</v>
      </c>
      <c r="AD2140" s="2">
        <v>6</v>
      </c>
      <c r="AE2140" s="2">
        <v>0</v>
      </c>
      <c r="AF2140" s="2">
        <v>0</v>
      </c>
      <c r="AG2140" s="16">
        <v>0</v>
      </c>
      <c r="AH2140" s="49" t="s">
        <v>574</v>
      </c>
      <c r="AI2140" s="49" t="s">
        <v>574</v>
      </c>
      <c r="AJ2140" s="49" t="s">
        <v>574</v>
      </c>
      <c r="AK2140" s="49" t="s">
        <v>574</v>
      </c>
      <c r="AL2140" s="49" t="s">
        <v>574</v>
      </c>
      <c r="AM2140" s="2">
        <f t="shared" si="237"/>
        <v>0</v>
      </c>
      <c r="AN2140" s="1">
        <v>53</v>
      </c>
      <c r="AO2140" s="2">
        <v>79.418999999999997</v>
      </c>
    </row>
    <row r="2141" spans="1:41" x14ac:dyDescent="0.3">
      <c r="A2141">
        <v>375</v>
      </c>
      <c r="B2141">
        <v>1955</v>
      </c>
      <c r="C2141" s="1">
        <f t="shared" si="231"/>
        <v>69</v>
      </c>
      <c r="D2141" t="s">
        <v>25</v>
      </c>
      <c r="E2141" t="s">
        <v>22</v>
      </c>
      <c r="F2141" s="4" t="s">
        <v>23</v>
      </c>
      <c r="G2141" t="s">
        <v>23</v>
      </c>
      <c r="H2141" s="20">
        <v>76773</v>
      </c>
      <c r="I2141" s="2">
        <f t="shared" si="232"/>
        <v>76.772999999999996</v>
      </c>
      <c r="J2141" s="2">
        <v>0</v>
      </c>
      <c r="K2141" s="2">
        <v>0</v>
      </c>
      <c r="L2141" s="16">
        <f t="shared" si="233"/>
        <v>0</v>
      </c>
      <c r="M2141" s="6" t="s">
        <v>314</v>
      </c>
      <c r="N2141" s="4">
        <f t="shared" si="234"/>
        <v>2</v>
      </c>
      <c r="O2141" s="3">
        <f t="shared" si="235"/>
        <v>41330</v>
      </c>
      <c r="P2141" s="4" t="str" cm="1">
        <f t="array" ref="P2141:R2141">_xlfn.TEXTSPLIT(M2141,"/")</f>
        <v>2</v>
      </c>
      <c r="Q2141" s="4" t="str">
        <v>25</v>
      </c>
      <c r="R2141" s="4" t="str">
        <v>13</v>
      </c>
      <c r="S2141" s="5">
        <f t="shared" si="236"/>
        <v>41330</v>
      </c>
      <c r="T2141">
        <v>79</v>
      </c>
      <c r="U2141" s="14">
        <v>516</v>
      </c>
      <c r="V2141" s="14">
        <v>56</v>
      </c>
      <c r="W2141" s="14">
        <v>449</v>
      </c>
      <c r="X2141" s="14">
        <v>86</v>
      </c>
      <c r="Y2141" s="14">
        <v>33</v>
      </c>
      <c r="Z2141" s="14">
        <v>16</v>
      </c>
      <c r="AA2141" s="2">
        <v>1</v>
      </c>
      <c r="AB2141" s="2">
        <v>2</v>
      </c>
      <c r="AC2141" s="2">
        <v>11</v>
      </c>
      <c r="AD2141" s="2">
        <v>1</v>
      </c>
      <c r="AE2141" s="2">
        <v>0</v>
      </c>
      <c r="AF2141" s="2">
        <v>0</v>
      </c>
      <c r="AG2141" s="16">
        <v>0</v>
      </c>
      <c r="AH2141" s="49" t="s">
        <v>574</v>
      </c>
      <c r="AI2141" s="49" t="s">
        <v>574</v>
      </c>
      <c r="AJ2141" s="49" t="s">
        <v>574</v>
      </c>
      <c r="AK2141" s="49" t="s">
        <v>574</v>
      </c>
      <c r="AL2141" s="49" t="s">
        <v>574</v>
      </c>
      <c r="AM2141" s="2">
        <f t="shared" si="237"/>
        <v>0</v>
      </c>
      <c r="AN2141" s="1">
        <v>59</v>
      </c>
      <c r="AO2141" s="2">
        <v>68.141999999999996</v>
      </c>
    </row>
    <row r="2142" spans="1:41" hidden="1" x14ac:dyDescent="0.3">
      <c r="A2142">
        <v>368</v>
      </c>
      <c r="B2142">
        <v>1975</v>
      </c>
      <c r="C2142" s="1">
        <f t="shared" si="231"/>
        <v>49</v>
      </c>
      <c r="D2142" t="s">
        <v>40</v>
      </c>
      <c r="E2142" t="s">
        <v>22</v>
      </c>
      <c r="F2142" s="4" t="s">
        <v>29</v>
      </c>
      <c r="G2142" t="s">
        <v>29</v>
      </c>
      <c r="H2142" s="20">
        <v>40049</v>
      </c>
      <c r="I2142" s="2">
        <f t="shared" si="232"/>
        <v>40.048999999999999</v>
      </c>
      <c r="J2142" s="2">
        <v>0</v>
      </c>
      <c r="K2142" s="2">
        <v>1</v>
      </c>
      <c r="L2142" s="16">
        <f t="shared" si="233"/>
        <v>1</v>
      </c>
      <c r="M2142" s="6" t="s">
        <v>297</v>
      </c>
      <c r="N2142" s="4">
        <f t="shared" si="234"/>
        <v>2</v>
      </c>
      <c r="O2142" s="3">
        <f t="shared" si="235"/>
        <v>41242</v>
      </c>
      <c r="P2142" s="4" t="str" cm="1">
        <f t="array" ref="P2142:R2142">_xlfn.TEXTSPLIT(M2142,"/")</f>
        <v>11</v>
      </c>
      <c r="Q2142" s="4" t="str">
        <v>29</v>
      </c>
      <c r="R2142" s="4" t="str">
        <v>12</v>
      </c>
      <c r="S2142" s="5">
        <f t="shared" si="236"/>
        <v>41242</v>
      </c>
      <c r="T2142">
        <v>61</v>
      </c>
      <c r="U2142" s="14">
        <v>91</v>
      </c>
      <c r="V2142" s="14">
        <v>65</v>
      </c>
      <c r="W2142" s="14">
        <v>52</v>
      </c>
      <c r="X2142" s="14">
        <v>10</v>
      </c>
      <c r="Y2142" s="14">
        <v>44</v>
      </c>
      <c r="Z2142" s="14">
        <v>28</v>
      </c>
      <c r="AA2142" s="2">
        <v>3</v>
      </c>
      <c r="AB2142" s="2">
        <v>3</v>
      </c>
      <c r="AC2142" s="2">
        <v>6</v>
      </c>
      <c r="AD2142" s="2">
        <v>5</v>
      </c>
      <c r="AE2142" s="2">
        <v>0</v>
      </c>
      <c r="AF2142" s="2">
        <v>0</v>
      </c>
      <c r="AG2142" s="16">
        <v>0</v>
      </c>
      <c r="AH2142" s="49" t="s">
        <v>574</v>
      </c>
      <c r="AI2142" s="49" t="s">
        <v>574</v>
      </c>
      <c r="AJ2142" s="49" t="s">
        <v>574</v>
      </c>
      <c r="AK2142" s="49" t="s">
        <v>574</v>
      </c>
      <c r="AL2142" s="49" t="s">
        <v>574</v>
      </c>
      <c r="AM2142" s="2">
        <f t="shared" si="237"/>
        <v>0</v>
      </c>
      <c r="AN2142" s="1">
        <v>75</v>
      </c>
      <c r="AO2142" s="2">
        <v>66.375</v>
      </c>
    </row>
    <row r="2143" spans="1:41" hidden="1" x14ac:dyDescent="0.3">
      <c r="A2143">
        <v>367</v>
      </c>
      <c r="B2143">
        <v>1979</v>
      </c>
      <c r="C2143" s="1">
        <f t="shared" si="231"/>
        <v>45</v>
      </c>
      <c r="D2143" t="s">
        <v>28</v>
      </c>
      <c r="E2143" t="s">
        <v>36</v>
      </c>
      <c r="F2143" s="4" t="s">
        <v>29</v>
      </c>
      <c r="G2143" t="s">
        <v>29</v>
      </c>
      <c r="H2143" s="20">
        <v>36550</v>
      </c>
      <c r="I2143" s="2">
        <f t="shared" si="232"/>
        <v>36.549999999999997</v>
      </c>
      <c r="J2143" s="2">
        <v>1</v>
      </c>
      <c r="K2143" s="2">
        <v>0</v>
      </c>
      <c r="L2143" s="16">
        <f t="shared" si="233"/>
        <v>1</v>
      </c>
      <c r="M2143" s="6" t="s">
        <v>132</v>
      </c>
      <c r="N2143" s="4">
        <f t="shared" si="234"/>
        <v>2</v>
      </c>
      <c r="O2143" s="3">
        <f t="shared" si="235"/>
        <v>41324</v>
      </c>
      <c r="P2143" s="4" t="str" cm="1">
        <f t="array" ref="P2143:R2143">_xlfn.TEXTSPLIT(M2143,"/")</f>
        <v>2</v>
      </c>
      <c r="Q2143" s="4" t="str">
        <v>19</v>
      </c>
      <c r="R2143" s="4" t="str">
        <v>13</v>
      </c>
      <c r="S2143" s="5">
        <f t="shared" si="236"/>
        <v>41324</v>
      </c>
      <c r="T2143">
        <v>74</v>
      </c>
      <c r="U2143" s="14">
        <v>47</v>
      </c>
      <c r="V2143" s="14">
        <v>90</v>
      </c>
      <c r="W2143" s="14">
        <v>94</v>
      </c>
      <c r="X2143" s="14">
        <v>123</v>
      </c>
      <c r="Y2143" s="14">
        <v>103</v>
      </c>
      <c r="Z2143" s="14">
        <v>120</v>
      </c>
      <c r="AA2143" s="2">
        <v>5</v>
      </c>
      <c r="AB2143" s="2">
        <v>9</v>
      </c>
      <c r="AC2143" s="2">
        <v>5</v>
      </c>
      <c r="AD2143" s="2">
        <v>9</v>
      </c>
      <c r="AE2143" s="2">
        <v>0</v>
      </c>
      <c r="AF2143" s="2">
        <v>0</v>
      </c>
      <c r="AG2143" s="16">
        <v>0</v>
      </c>
      <c r="AH2143" s="49" t="s">
        <v>574</v>
      </c>
      <c r="AI2143" s="49" t="s">
        <v>574</v>
      </c>
      <c r="AJ2143" s="49" t="s">
        <v>574</v>
      </c>
      <c r="AK2143" s="49" t="s">
        <v>574</v>
      </c>
      <c r="AL2143" s="49" t="s">
        <v>574</v>
      </c>
      <c r="AM2143" s="2">
        <f t="shared" si="237"/>
        <v>0</v>
      </c>
      <c r="AN2143" s="1">
        <v>54</v>
      </c>
      <c r="AO2143" s="2">
        <v>65.747</v>
      </c>
    </row>
    <row r="2144" spans="1:41" hidden="1" x14ac:dyDescent="0.3">
      <c r="A2144">
        <v>361</v>
      </c>
      <c r="B2144">
        <v>1970</v>
      </c>
      <c r="C2144" s="1">
        <f t="shared" si="231"/>
        <v>54</v>
      </c>
      <c r="D2144" t="s">
        <v>33</v>
      </c>
      <c r="E2144" t="s">
        <v>42</v>
      </c>
      <c r="F2144" s="4" t="s">
        <v>29</v>
      </c>
      <c r="G2144" t="s">
        <v>29</v>
      </c>
      <c r="H2144" s="20">
        <v>43142</v>
      </c>
      <c r="I2144" s="2">
        <f t="shared" si="232"/>
        <v>43.142000000000003</v>
      </c>
      <c r="J2144" s="2">
        <v>1</v>
      </c>
      <c r="K2144" s="2">
        <v>1</v>
      </c>
      <c r="L2144" s="16">
        <f t="shared" si="233"/>
        <v>2</v>
      </c>
      <c r="M2144" s="6" t="s">
        <v>407</v>
      </c>
      <c r="N2144" s="4">
        <f t="shared" si="234"/>
        <v>2</v>
      </c>
      <c r="O2144" s="3">
        <f t="shared" si="235"/>
        <v>41688</v>
      </c>
      <c r="P2144" s="4" t="str" cm="1">
        <f t="array" ref="P2144:R2144">_xlfn.TEXTSPLIT(M2144,"/")</f>
        <v>2</v>
      </c>
      <c r="Q2144" s="4" t="str">
        <v>18</v>
      </c>
      <c r="R2144" s="4" t="str">
        <v>14</v>
      </c>
      <c r="S2144" s="5">
        <f t="shared" si="236"/>
        <v>41688</v>
      </c>
      <c r="T2144">
        <v>84</v>
      </c>
      <c r="U2144" s="14">
        <v>5</v>
      </c>
      <c r="V2144" s="14">
        <v>1</v>
      </c>
      <c r="W2144" s="14">
        <v>7</v>
      </c>
      <c r="X2144" s="14">
        <v>2</v>
      </c>
      <c r="Y2144" s="14">
        <v>1</v>
      </c>
      <c r="Z2144" s="14">
        <v>4</v>
      </c>
      <c r="AA2144" s="2">
        <v>1</v>
      </c>
      <c r="AB2144" s="2">
        <v>1</v>
      </c>
      <c r="AC2144" s="2">
        <v>2</v>
      </c>
      <c r="AD2144" s="2">
        <v>7</v>
      </c>
      <c r="AE2144" s="2">
        <v>0</v>
      </c>
      <c r="AF2144" s="2">
        <v>0</v>
      </c>
      <c r="AG2144" s="16">
        <v>0</v>
      </c>
      <c r="AH2144" s="49" t="s">
        <v>574</v>
      </c>
      <c r="AI2144" s="49" t="s">
        <v>574</v>
      </c>
      <c r="AJ2144" s="49" t="s">
        <v>574</v>
      </c>
      <c r="AK2144" s="49" t="s">
        <v>574</v>
      </c>
      <c r="AL2144" s="49" t="s">
        <v>574</v>
      </c>
      <c r="AM2144" s="2">
        <f t="shared" si="237"/>
        <v>0</v>
      </c>
      <c r="AN2144" s="1">
        <v>70</v>
      </c>
      <c r="AO2144" s="2">
        <v>65.569000000000003</v>
      </c>
    </row>
    <row r="2145" spans="1:41" x14ac:dyDescent="0.3">
      <c r="A2145">
        <v>359</v>
      </c>
      <c r="B2145">
        <v>1951</v>
      </c>
      <c r="C2145" s="1">
        <f t="shared" si="231"/>
        <v>73</v>
      </c>
      <c r="D2145" t="s">
        <v>25</v>
      </c>
      <c r="E2145" t="s">
        <v>22</v>
      </c>
      <c r="F2145" s="4" t="s">
        <v>32</v>
      </c>
      <c r="G2145" t="s">
        <v>32</v>
      </c>
      <c r="H2145" s="20">
        <v>48070</v>
      </c>
      <c r="I2145" s="2">
        <f t="shared" si="232"/>
        <v>48.07</v>
      </c>
      <c r="J2145" s="2">
        <v>0</v>
      </c>
      <c r="K2145" s="2">
        <v>1</v>
      </c>
      <c r="L2145" s="16">
        <f t="shared" si="233"/>
        <v>1</v>
      </c>
      <c r="M2145" s="6" t="s">
        <v>302</v>
      </c>
      <c r="N2145" s="4">
        <f t="shared" si="234"/>
        <v>2</v>
      </c>
      <c r="O2145" s="3">
        <f t="shared" si="235"/>
        <v>41287</v>
      </c>
      <c r="P2145" s="4" t="str" cm="1">
        <f t="array" ref="P2145:R2145">_xlfn.TEXTSPLIT(M2145,"/")</f>
        <v>1</v>
      </c>
      <c r="Q2145" s="4" t="str">
        <v>13</v>
      </c>
      <c r="R2145" s="4" t="str">
        <v>13</v>
      </c>
      <c r="S2145" s="5">
        <f t="shared" si="236"/>
        <v>41287</v>
      </c>
      <c r="T2145">
        <v>33</v>
      </c>
      <c r="U2145" s="14">
        <v>373</v>
      </c>
      <c r="V2145" s="14">
        <v>14</v>
      </c>
      <c r="W2145" s="14">
        <v>83</v>
      </c>
      <c r="X2145" s="14">
        <v>6</v>
      </c>
      <c r="Y2145" s="14">
        <v>9</v>
      </c>
      <c r="Z2145" s="14">
        <v>19</v>
      </c>
      <c r="AA2145" s="2">
        <v>3</v>
      </c>
      <c r="AB2145" s="2">
        <v>8</v>
      </c>
      <c r="AC2145" s="2">
        <v>6</v>
      </c>
      <c r="AD2145" s="2">
        <v>7</v>
      </c>
      <c r="AE2145" s="2">
        <v>0</v>
      </c>
      <c r="AF2145" s="2">
        <v>1</v>
      </c>
      <c r="AG2145" s="16">
        <v>0</v>
      </c>
      <c r="AH2145" s="49" t="s">
        <v>574</v>
      </c>
      <c r="AI2145" s="49" t="s">
        <v>574</v>
      </c>
      <c r="AJ2145" s="49" t="s">
        <v>574</v>
      </c>
      <c r="AK2145" s="49" t="s">
        <v>574</v>
      </c>
      <c r="AL2145" s="49" t="s">
        <v>574</v>
      </c>
      <c r="AM2145" s="2">
        <f t="shared" si="237"/>
        <v>0</v>
      </c>
      <c r="AN2145" s="1">
        <v>58</v>
      </c>
      <c r="AO2145" s="2">
        <v>59.753999999999998</v>
      </c>
    </row>
    <row r="2146" spans="1:41" hidden="1" x14ac:dyDescent="0.3">
      <c r="A2146">
        <v>347</v>
      </c>
      <c r="B2146">
        <v>1977</v>
      </c>
      <c r="C2146" s="1">
        <f t="shared" si="231"/>
        <v>47</v>
      </c>
      <c r="D2146" t="s">
        <v>28</v>
      </c>
      <c r="E2146" t="s">
        <v>22</v>
      </c>
      <c r="F2146" s="4" t="s">
        <v>23</v>
      </c>
      <c r="G2146" t="s">
        <v>23</v>
      </c>
      <c r="H2146" s="20">
        <v>40780</v>
      </c>
      <c r="I2146" s="2">
        <f t="shared" si="232"/>
        <v>40.78</v>
      </c>
      <c r="J2146" s="2">
        <v>0</v>
      </c>
      <c r="K2146" s="2">
        <v>1</v>
      </c>
      <c r="L2146" s="16">
        <f t="shared" si="233"/>
        <v>1</v>
      </c>
      <c r="M2146" s="7">
        <v>41130</v>
      </c>
      <c r="N2146" s="4">
        <f t="shared" si="234"/>
        <v>1</v>
      </c>
      <c r="O2146" s="3">
        <f t="shared" si="235"/>
        <v>41130</v>
      </c>
      <c r="P2146" s="4" t="str" cm="1">
        <f t="array" ref="P2146">_xlfn.TEXTSPLIT(M2146,"/")</f>
        <v>41130</v>
      </c>
      <c r="Q2146" s="5"/>
      <c r="R2146" s="5"/>
      <c r="S2146" s="5" t="e">
        <f t="shared" si="236"/>
        <v>#NUM!</v>
      </c>
      <c r="T2146">
        <v>30</v>
      </c>
      <c r="U2146" s="14">
        <v>229</v>
      </c>
      <c r="V2146" s="14">
        <v>27</v>
      </c>
      <c r="W2146" s="14">
        <v>71</v>
      </c>
      <c r="X2146" s="14">
        <v>13</v>
      </c>
      <c r="Y2146" s="14">
        <v>3</v>
      </c>
      <c r="Z2146" s="14">
        <v>34</v>
      </c>
      <c r="AA2146" s="2">
        <v>4</v>
      </c>
      <c r="AB2146" s="2">
        <v>7</v>
      </c>
      <c r="AC2146" s="2">
        <v>5</v>
      </c>
      <c r="AD2146" s="2">
        <v>9</v>
      </c>
      <c r="AE2146" s="2">
        <v>0</v>
      </c>
      <c r="AF2146" s="2">
        <v>0</v>
      </c>
      <c r="AG2146" s="16">
        <v>0</v>
      </c>
      <c r="AH2146" s="49" t="s">
        <v>574</v>
      </c>
      <c r="AI2146" s="49" t="s">
        <v>574</v>
      </c>
      <c r="AJ2146" s="49" t="s">
        <v>574</v>
      </c>
      <c r="AK2146" s="49" t="s">
        <v>574</v>
      </c>
      <c r="AL2146" s="49" t="s">
        <v>574</v>
      </c>
      <c r="AM2146" s="2">
        <f t="shared" si="237"/>
        <v>0</v>
      </c>
      <c r="AN2146" s="1">
        <v>48</v>
      </c>
      <c r="AO2146" s="2">
        <v>57.338000000000001</v>
      </c>
    </row>
    <row r="2147" spans="1:41" hidden="1" x14ac:dyDescent="0.3">
      <c r="A2147">
        <v>340</v>
      </c>
      <c r="B2147">
        <v>1971</v>
      </c>
      <c r="C2147" s="1">
        <f t="shared" si="231"/>
        <v>53</v>
      </c>
      <c r="D2147" t="s">
        <v>38</v>
      </c>
      <c r="E2147" t="s">
        <v>22</v>
      </c>
      <c r="F2147" s="4" t="s">
        <v>23</v>
      </c>
      <c r="G2147" t="s">
        <v>23</v>
      </c>
      <c r="H2147" s="20">
        <v>72967</v>
      </c>
      <c r="I2147" s="2">
        <f t="shared" si="232"/>
        <v>72.966999999999999</v>
      </c>
      <c r="J2147" s="2">
        <v>0</v>
      </c>
      <c r="K2147" s="2">
        <v>1</v>
      </c>
      <c r="L2147" s="16">
        <f t="shared" si="233"/>
        <v>1</v>
      </c>
      <c r="M2147" s="6" t="s">
        <v>63</v>
      </c>
      <c r="N2147" s="4">
        <f t="shared" si="234"/>
        <v>2</v>
      </c>
      <c r="O2147" s="3">
        <f t="shared" si="235"/>
        <v>41258</v>
      </c>
      <c r="P2147" s="4" t="str" cm="1">
        <f t="array" ref="P2147:R2147">_xlfn.TEXTSPLIT(M2147,"/")</f>
        <v>12</v>
      </c>
      <c r="Q2147" s="4" t="str">
        <v>15</v>
      </c>
      <c r="R2147" s="4" t="str">
        <v>12</v>
      </c>
      <c r="S2147" s="5">
        <f t="shared" si="236"/>
        <v>41258</v>
      </c>
      <c r="T2147">
        <v>1</v>
      </c>
      <c r="U2147" s="14">
        <v>158</v>
      </c>
      <c r="V2147" s="14">
        <v>35</v>
      </c>
      <c r="W2147" s="14">
        <v>179</v>
      </c>
      <c r="X2147" s="14">
        <v>0</v>
      </c>
      <c r="Y2147" s="14">
        <v>0</v>
      </c>
      <c r="Z2147" s="14">
        <v>125</v>
      </c>
      <c r="AA2147" s="2">
        <v>2</v>
      </c>
      <c r="AB2147" s="2">
        <v>7</v>
      </c>
      <c r="AC2147" s="2">
        <v>8</v>
      </c>
      <c r="AD2147" s="2">
        <v>5</v>
      </c>
      <c r="AE2147" s="2">
        <v>1</v>
      </c>
      <c r="AF2147" s="2">
        <v>0</v>
      </c>
      <c r="AG2147" s="16">
        <v>1</v>
      </c>
      <c r="AH2147" s="49">
        <v>1</v>
      </c>
      <c r="AI2147" s="49" t="s">
        <v>574</v>
      </c>
      <c r="AJ2147" s="49" t="s">
        <v>574</v>
      </c>
      <c r="AK2147" s="49" t="s">
        <v>574</v>
      </c>
      <c r="AL2147" s="49" t="s">
        <v>574</v>
      </c>
      <c r="AM2147" s="2">
        <f t="shared" si="237"/>
        <v>0</v>
      </c>
      <c r="AN2147" s="1">
        <v>83</v>
      </c>
      <c r="AO2147" s="2">
        <v>51.140999999999998</v>
      </c>
    </row>
    <row r="2148" spans="1:41" x14ac:dyDescent="0.3">
      <c r="A2148">
        <v>339</v>
      </c>
      <c r="B2148">
        <v>1973</v>
      </c>
      <c r="C2148" s="1">
        <f t="shared" si="231"/>
        <v>51</v>
      </c>
      <c r="D2148" t="s">
        <v>25</v>
      </c>
      <c r="E2148" t="s">
        <v>34</v>
      </c>
      <c r="F2148" s="4" t="s">
        <v>29</v>
      </c>
      <c r="G2148" t="s">
        <v>29</v>
      </c>
      <c r="H2148" s="20">
        <v>57091</v>
      </c>
      <c r="I2148" s="2">
        <f t="shared" si="232"/>
        <v>57.091000000000001</v>
      </c>
      <c r="J2148" s="2">
        <v>0</v>
      </c>
      <c r="K2148" s="2">
        <v>1</v>
      </c>
      <c r="L2148" s="16">
        <f t="shared" si="233"/>
        <v>1</v>
      </c>
      <c r="M2148" s="6" t="s">
        <v>50</v>
      </c>
      <c r="N2148" s="4">
        <f t="shared" si="234"/>
        <v>2</v>
      </c>
      <c r="O2148" s="3">
        <f t="shared" si="235"/>
        <v>41236</v>
      </c>
      <c r="P2148" s="4" t="str" cm="1">
        <f t="array" ref="P2148:R2148">_xlfn.TEXTSPLIT(M2148,"/")</f>
        <v>11</v>
      </c>
      <c r="Q2148" s="4" t="str">
        <v>23</v>
      </c>
      <c r="R2148" s="4" t="str">
        <v>12</v>
      </c>
      <c r="S2148" s="5">
        <f t="shared" si="236"/>
        <v>41236</v>
      </c>
      <c r="T2148">
        <v>82</v>
      </c>
      <c r="U2148" s="14">
        <v>462</v>
      </c>
      <c r="V2148" s="14">
        <v>0</v>
      </c>
      <c r="W2148" s="14">
        <v>24</v>
      </c>
      <c r="X2148" s="14">
        <v>6</v>
      </c>
      <c r="Y2148" s="14">
        <v>0</v>
      </c>
      <c r="Z2148" s="14">
        <v>4</v>
      </c>
      <c r="AA2148" s="2">
        <v>2</v>
      </c>
      <c r="AB2148" s="2">
        <v>9</v>
      </c>
      <c r="AC2148" s="2">
        <v>5</v>
      </c>
      <c r="AD2148" s="2">
        <v>7</v>
      </c>
      <c r="AE2148" s="2">
        <v>1</v>
      </c>
      <c r="AF2148" s="2">
        <v>0</v>
      </c>
      <c r="AG2148" s="16">
        <v>1</v>
      </c>
      <c r="AH2148" s="49" t="s">
        <v>574</v>
      </c>
      <c r="AI2148" s="49">
        <v>1</v>
      </c>
      <c r="AJ2148" s="49" t="s">
        <v>574</v>
      </c>
      <c r="AK2148" s="49" t="s">
        <v>574</v>
      </c>
      <c r="AL2148" s="49" t="s">
        <v>574</v>
      </c>
      <c r="AM2148" s="2">
        <f t="shared" si="237"/>
        <v>0</v>
      </c>
      <c r="AN2148" s="1">
        <v>59</v>
      </c>
      <c r="AO2148" s="2">
        <v>42.523000000000003</v>
      </c>
    </row>
    <row r="2149" spans="1:41" x14ac:dyDescent="0.3">
      <c r="A2149">
        <v>332</v>
      </c>
      <c r="B2149">
        <v>1958</v>
      </c>
      <c r="C2149" s="1">
        <f t="shared" si="231"/>
        <v>66</v>
      </c>
      <c r="D2149" t="s">
        <v>25</v>
      </c>
      <c r="E2149" t="s">
        <v>22</v>
      </c>
      <c r="F2149" s="4" t="s">
        <v>29</v>
      </c>
      <c r="G2149" t="s">
        <v>29</v>
      </c>
      <c r="H2149" s="20">
        <v>47743</v>
      </c>
      <c r="I2149" s="2">
        <f t="shared" si="232"/>
        <v>47.743000000000002</v>
      </c>
      <c r="J2149" s="2">
        <v>0</v>
      </c>
      <c r="K2149" s="2">
        <v>1</v>
      </c>
      <c r="L2149" s="16">
        <f t="shared" si="233"/>
        <v>1</v>
      </c>
      <c r="M2149" s="6" t="s">
        <v>371</v>
      </c>
      <c r="N2149" s="4">
        <f t="shared" si="234"/>
        <v>2</v>
      </c>
      <c r="O2149" s="3">
        <f t="shared" si="235"/>
        <v>41355</v>
      </c>
      <c r="P2149" s="4" t="str" cm="1">
        <f t="array" ref="P2149:R2149">_xlfn.TEXTSPLIT(M2149,"/")</f>
        <v>3</v>
      </c>
      <c r="Q2149" s="4" t="str">
        <v>22</v>
      </c>
      <c r="R2149" s="4" t="str">
        <v>13</v>
      </c>
      <c r="S2149" s="5">
        <f t="shared" si="236"/>
        <v>41355</v>
      </c>
      <c r="T2149">
        <v>56</v>
      </c>
      <c r="U2149" s="14">
        <v>198</v>
      </c>
      <c r="V2149" s="14">
        <v>2</v>
      </c>
      <c r="W2149" s="14">
        <v>43</v>
      </c>
      <c r="X2149" s="14">
        <v>0</v>
      </c>
      <c r="Y2149" s="14">
        <v>12</v>
      </c>
      <c r="Z2149" s="14">
        <v>20</v>
      </c>
      <c r="AA2149" s="2">
        <v>3</v>
      </c>
      <c r="AB2149" s="2">
        <v>4</v>
      </c>
      <c r="AC2149" s="2">
        <v>6</v>
      </c>
      <c r="AD2149" s="2">
        <v>6</v>
      </c>
      <c r="AE2149" s="2">
        <v>0</v>
      </c>
      <c r="AF2149" s="2">
        <v>0</v>
      </c>
      <c r="AG2149" s="16">
        <v>1</v>
      </c>
      <c r="AH2149" s="49" t="s">
        <v>574</v>
      </c>
      <c r="AI2149" s="49">
        <v>1</v>
      </c>
      <c r="AJ2149" s="49" t="s">
        <v>574</v>
      </c>
      <c r="AK2149" s="49" t="s">
        <v>574</v>
      </c>
      <c r="AL2149" s="49" t="s">
        <v>574</v>
      </c>
      <c r="AM2149" s="2">
        <f t="shared" si="237"/>
        <v>0</v>
      </c>
      <c r="AN2149" s="1">
        <v>59</v>
      </c>
      <c r="AO2149" s="2">
        <v>42.523000000000003</v>
      </c>
    </row>
    <row r="2150" spans="1:41" hidden="1" x14ac:dyDescent="0.3">
      <c r="A2150">
        <v>326</v>
      </c>
      <c r="B2150">
        <v>1974</v>
      </c>
      <c r="C2150" s="1">
        <f t="shared" si="231"/>
        <v>50</v>
      </c>
      <c r="D2150" t="s">
        <v>40</v>
      </c>
      <c r="E2150" t="s">
        <v>22</v>
      </c>
      <c r="F2150" s="4" t="s">
        <v>29</v>
      </c>
      <c r="G2150" t="s">
        <v>29</v>
      </c>
      <c r="H2150" s="20">
        <v>51148</v>
      </c>
      <c r="I2150" s="2">
        <f t="shared" si="232"/>
        <v>51.148000000000003</v>
      </c>
      <c r="J2150" s="2">
        <v>1</v>
      </c>
      <c r="K2150" s="2">
        <v>1</v>
      </c>
      <c r="L2150" s="16">
        <f t="shared" si="233"/>
        <v>2</v>
      </c>
      <c r="M2150" s="6" t="s">
        <v>266</v>
      </c>
      <c r="N2150" s="4">
        <f t="shared" si="234"/>
        <v>2</v>
      </c>
      <c r="O2150" s="3">
        <f t="shared" si="235"/>
        <v>41323</v>
      </c>
      <c r="P2150" s="4" t="str" cm="1">
        <f t="array" ref="P2150:R2150">_xlfn.TEXTSPLIT(M2150,"/")</f>
        <v>2</v>
      </c>
      <c r="Q2150" s="4" t="str">
        <v>18</v>
      </c>
      <c r="R2150" s="4" t="str">
        <v>13</v>
      </c>
      <c r="S2150" s="5">
        <f t="shared" si="236"/>
        <v>41323</v>
      </c>
      <c r="T2150">
        <v>38</v>
      </c>
      <c r="U2150" s="14">
        <v>235</v>
      </c>
      <c r="V2150" s="14">
        <v>6</v>
      </c>
      <c r="W2150" s="14">
        <v>45</v>
      </c>
      <c r="X2150" s="14">
        <v>8</v>
      </c>
      <c r="Y2150" s="14">
        <v>9</v>
      </c>
      <c r="Z2150" s="14">
        <v>12</v>
      </c>
      <c r="AA2150" s="2">
        <v>4</v>
      </c>
      <c r="AB2150" s="2">
        <v>5</v>
      </c>
      <c r="AC2150" s="2">
        <v>6</v>
      </c>
      <c r="AD2150" s="2">
        <v>6</v>
      </c>
      <c r="AE2150" s="2">
        <v>0</v>
      </c>
      <c r="AF2150" s="2">
        <v>0</v>
      </c>
      <c r="AG2150" s="16">
        <v>0</v>
      </c>
      <c r="AH2150" s="49" t="s">
        <v>574</v>
      </c>
      <c r="AI2150" s="49" t="s">
        <v>574</v>
      </c>
      <c r="AJ2150" s="49" t="s">
        <v>574</v>
      </c>
      <c r="AK2150" s="49" t="s">
        <v>574</v>
      </c>
      <c r="AL2150" s="49" t="s">
        <v>574</v>
      </c>
      <c r="AM2150" s="2">
        <f t="shared" si="237"/>
        <v>0</v>
      </c>
      <c r="AN2150" s="1">
        <v>66</v>
      </c>
      <c r="AO2150" s="2">
        <v>42.213000000000001</v>
      </c>
    </row>
    <row r="2151" spans="1:41" hidden="1" x14ac:dyDescent="0.3">
      <c r="A2151">
        <v>322</v>
      </c>
      <c r="B2151">
        <v>1979</v>
      </c>
      <c r="C2151" s="1">
        <f t="shared" si="231"/>
        <v>45</v>
      </c>
      <c r="D2151" t="s">
        <v>33</v>
      </c>
      <c r="E2151" t="s">
        <v>22</v>
      </c>
      <c r="F2151" s="4" t="s">
        <v>32</v>
      </c>
      <c r="G2151" t="s">
        <v>32</v>
      </c>
      <c r="H2151" s="20">
        <v>42554</v>
      </c>
      <c r="I2151" s="2">
        <f t="shared" si="232"/>
        <v>42.554000000000002</v>
      </c>
      <c r="J2151" s="2">
        <v>1</v>
      </c>
      <c r="K2151" s="2">
        <v>1</v>
      </c>
      <c r="L2151" s="16">
        <f t="shared" si="233"/>
        <v>2</v>
      </c>
      <c r="M2151" s="7">
        <v>41609</v>
      </c>
      <c r="N2151" s="4">
        <f t="shared" si="234"/>
        <v>1</v>
      </c>
      <c r="O2151" s="3">
        <f t="shared" si="235"/>
        <v>41609</v>
      </c>
      <c r="P2151" s="4" t="str" cm="1">
        <f t="array" ref="P2151">_xlfn.TEXTSPLIT(M2151,"/")</f>
        <v>41609</v>
      </c>
      <c r="Q2151" s="5"/>
      <c r="R2151" s="5"/>
      <c r="S2151" s="5" t="e">
        <f t="shared" si="236"/>
        <v>#NUM!</v>
      </c>
      <c r="T2151">
        <v>93</v>
      </c>
      <c r="U2151" s="14">
        <v>29</v>
      </c>
      <c r="V2151" s="14">
        <v>1</v>
      </c>
      <c r="W2151" s="14">
        <v>11</v>
      </c>
      <c r="X2151" s="14">
        <v>0</v>
      </c>
      <c r="Y2151" s="14">
        <v>0</v>
      </c>
      <c r="Z2151" s="14">
        <v>0</v>
      </c>
      <c r="AA2151" s="2">
        <v>2</v>
      </c>
      <c r="AB2151" s="2">
        <v>2</v>
      </c>
      <c r="AC2151" s="2">
        <v>3</v>
      </c>
      <c r="AD2151" s="2">
        <v>4</v>
      </c>
      <c r="AE2151" s="2">
        <v>0</v>
      </c>
      <c r="AF2151" s="2">
        <v>0</v>
      </c>
      <c r="AG2151" s="16">
        <v>0</v>
      </c>
      <c r="AH2151" s="49" t="s">
        <v>574</v>
      </c>
      <c r="AI2151" s="49" t="s">
        <v>574</v>
      </c>
      <c r="AJ2151" s="49" t="s">
        <v>574</v>
      </c>
      <c r="AK2151" s="49" t="s">
        <v>574</v>
      </c>
      <c r="AL2151" s="49" t="s">
        <v>574</v>
      </c>
      <c r="AM2151" s="2">
        <f t="shared" si="237"/>
        <v>0</v>
      </c>
      <c r="AN2151" s="1">
        <v>64</v>
      </c>
      <c r="AO2151" s="2">
        <v>38.284999999999997</v>
      </c>
    </row>
    <row r="2152" spans="1:41" hidden="1" x14ac:dyDescent="0.3">
      <c r="A2152">
        <v>313</v>
      </c>
      <c r="B2152">
        <v>1969</v>
      </c>
      <c r="C2152" s="1">
        <f t="shared" si="231"/>
        <v>55</v>
      </c>
      <c r="D2152" t="s">
        <v>47</v>
      </c>
      <c r="E2152" t="s">
        <v>22</v>
      </c>
      <c r="F2152" s="4" t="s">
        <v>43</v>
      </c>
      <c r="G2152" t="s">
        <v>43</v>
      </c>
      <c r="H2152" s="20">
        <v>73455</v>
      </c>
      <c r="I2152" s="2">
        <f t="shared" si="232"/>
        <v>73.454999999999998</v>
      </c>
      <c r="J2152" s="2">
        <v>0</v>
      </c>
      <c r="K2152" s="2">
        <v>0</v>
      </c>
      <c r="L2152" s="16">
        <f t="shared" si="233"/>
        <v>0</v>
      </c>
      <c r="M2152" s="6" t="s">
        <v>174</v>
      </c>
      <c r="N2152" s="4">
        <f t="shared" si="234"/>
        <v>2</v>
      </c>
      <c r="O2152" s="3">
        <f t="shared" si="235"/>
        <v>41575</v>
      </c>
      <c r="P2152" s="4" t="str" cm="1">
        <f t="array" ref="P2152:R2152">_xlfn.TEXTSPLIT(M2152,"/")</f>
        <v>10</v>
      </c>
      <c r="Q2152" s="4" t="str">
        <v>28</v>
      </c>
      <c r="R2152" s="4" t="str">
        <v>13</v>
      </c>
      <c r="S2152" s="5">
        <f t="shared" si="236"/>
        <v>41575</v>
      </c>
      <c r="T2152">
        <v>98</v>
      </c>
      <c r="U2152" s="14">
        <v>901</v>
      </c>
      <c r="V2152" s="14">
        <v>61</v>
      </c>
      <c r="W2152" s="14">
        <v>757</v>
      </c>
      <c r="X2152" s="14">
        <v>186</v>
      </c>
      <c r="Y2152" s="14">
        <v>163</v>
      </c>
      <c r="Z2152" s="14">
        <v>20</v>
      </c>
      <c r="AA2152" s="2">
        <v>1</v>
      </c>
      <c r="AB2152" s="2">
        <v>6</v>
      </c>
      <c r="AC2152" s="2">
        <v>10</v>
      </c>
      <c r="AD2152" s="2">
        <v>3</v>
      </c>
      <c r="AE2152" s="2">
        <v>0</v>
      </c>
      <c r="AF2152" s="2">
        <v>0</v>
      </c>
      <c r="AG2152" s="16">
        <v>1</v>
      </c>
      <c r="AH2152" s="49" t="s">
        <v>574</v>
      </c>
      <c r="AI2152" s="49">
        <v>1</v>
      </c>
      <c r="AJ2152" s="49" t="s">
        <v>574</v>
      </c>
      <c r="AK2152" s="49" t="s">
        <v>574</v>
      </c>
      <c r="AL2152" s="49" t="s">
        <v>574</v>
      </c>
      <c r="AM2152" s="2">
        <f t="shared" si="237"/>
        <v>0</v>
      </c>
      <c r="AN2152" s="1">
        <v>39</v>
      </c>
      <c r="AO2152" s="2">
        <v>31.760999999999999</v>
      </c>
    </row>
    <row r="2153" spans="1:41" hidden="1" x14ac:dyDescent="0.3">
      <c r="A2153">
        <v>310</v>
      </c>
      <c r="B2153">
        <v>1971</v>
      </c>
      <c r="C2153" s="1">
        <f t="shared" si="231"/>
        <v>53</v>
      </c>
      <c r="D2153" t="s">
        <v>28</v>
      </c>
      <c r="E2153" t="s">
        <v>42</v>
      </c>
      <c r="F2153" s="4" t="s">
        <v>29</v>
      </c>
      <c r="G2153" t="s">
        <v>29</v>
      </c>
      <c r="H2153" s="20">
        <v>61872</v>
      </c>
      <c r="I2153" s="2">
        <f t="shared" si="232"/>
        <v>61.872</v>
      </c>
      <c r="J2153" s="2">
        <v>0</v>
      </c>
      <c r="K2153" s="2">
        <v>1</v>
      </c>
      <c r="L2153" s="16">
        <f t="shared" si="233"/>
        <v>1</v>
      </c>
      <c r="M2153" s="6" t="s">
        <v>140</v>
      </c>
      <c r="N2153" s="4">
        <f t="shared" si="234"/>
        <v>2</v>
      </c>
      <c r="O2153" s="3">
        <f t="shared" si="235"/>
        <v>41621</v>
      </c>
      <c r="P2153" s="4" t="str" cm="1">
        <f t="array" ref="P2153:R2153">_xlfn.TEXTSPLIT(M2153,"/")</f>
        <v>12</v>
      </c>
      <c r="Q2153" s="4" t="str">
        <v>13</v>
      </c>
      <c r="R2153" s="4" t="str">
        <v>13</v>
      </c>
      <c r="S2153" s="5">
        <f t="shared" si="236"/>
        <v>41621</v>
      </c>
      <c r="T2153">
        <v>81</v>
      </c>
      <c r="U2153" s="14">
        <v>330</v>
      </c>
      <c r="V2153" s="14">
        <v>5</v>
      </c>
      <c r="W2153" s="14">
        <v>159</v>
      </c>
      <c r="X2153" s="14">
        <v>36</v>
      </c>
      <c r="Y2153" s="14">
        <v>27</v>
      </c>
      <c r="Z2153" s="14">
        <v>16</v>
      </c>
      <c r="AA2153" s="2">
        <v>4</v>
      </c>
      <c r="AB2153" s="2">
        <v>4</v>
      </c>
      <c r="AC2153" s="2">
        <v>9</v>
      </c>
      <c r="AD2153" s="2">
        <v>4</v>
      </c>
      <c r="AE2153" s="2">
        <v>0</v>
      </c>
      <c r="AF2153" s="2">
        <v>0</v>
      </c>
      <c r="AG2153" s="16">
        <v>0</v>
      </c>
      <c r="AH2153" s="49" t="s">
        <v>574</v>
      </c>
      <c r="AI2153" s="49" t="s">
        <v>574</v>
      </c>
      <c r="AJ2153" s="49" t="s">
        <v>574</v>
      </c>
      <c r="AK2153" s="49" t="s">
        <v>574</v>
      </c>
      <c r="AL2153" s="49" t="s">
        <v>574</v>
      </c>
      <c r="AM2153" s="2">
        <f t="shared" si="237"/>
        <v>0</v>
      </c>
      <c r="AN2153" s="1">
        <v>71</v>
      </c>
      <c r="AO2153" s="2">
        <v>28.457000000000001</v>
      </c>
    </row>
    <row r="2154" spans="1:41" hidden="1" x14ac:dyDescent="0.3">
      <c r="A2154">
        <v>309</v>
      </c>
      <c r="B2154">
        <v>1962</v>
      </c>
      <c r="C2154" s="1">
        <f t="shared" si="231"/>
        <v>62</v>
      </c>
      <c r="D2154" t="s">
        <v>47</v>
      </c>
      <c r="E2154" t="s">
        <v>34</v>
      </c>
      <c r="F2154" s="4" t="s">
        <v>32</v>
      </c>
      <c r="G2154" t="s">
        <v>32</v>
      </c>
      <c r="H2154" s="20">
        <v>63342</v>
      </c>
      <c r="I2154" s="2">
        <f t="shared" si="232"/>
        <v>63.341999999999999</v>
      </c>
      <c r="J2154" s="2">
        <v>0</v>
      </c>
      <c r="K2154" s="2">
        <v>1</v>
      </c>
      <c r="L2154" s="16">
        <f t="shared" si="233"/>
        <v>1</v>
      </c>
      <c r="M2154" s="6" t="s">
        <v>201</v>
      </c>
      <c r="N2154" s="4">
        <f t="shared" si="234"/>
        <v>2</v>
      </c>
      <c r="O2154" s="3">
        <f t="shared" si="235"/>
        <v>41198</v>
      </c>
      <c r="P2154" s="4" t="str" cm="1">
        <f t="array" ref="P2154:R2154">_xlfn.TEXTSPLIT(M2154,"/")</f>
        <v>10</v>
      </c>
      <c r="Q2154" s="4" t="str">
        <v>16</v>
      </c>
      <c r="R2154" s="4" t="str">
        <v>12</v>
      </c>
      <c r="S2154" s="5">
        <f t="shared" si="236"/>
        <v>41198</v>
      </c>
      <c r="T2154">
        <v>48</v>
      </c>
      <c r="U2154" s="14">
        <v>918</v>
      </c>
      <c r="V2154" s="14">
        <v>21</v>
      </c>
      <c r="W2154" s="14">
        <v>118</v>
      </c>
      <c r="X2154" s="14">
        <v>13</v>
      </c>
      <c r="Y2154" s="14">
        <v>10</v>
      </c>
      <c r="Z2154" s="14">
        <v>21</v>
      </c>
      <c r="AA2154" s="2">
        <v>3</v>
      </c>
      <c r="AB2154" s="2">
        <v>8</v>
      </c>
      <c r="AC2154" s="2">
        <v>5</v>
      </c>
      <c r="AD2154" s="2">
        <v>6</v>
      </c>
      <c r="AE2154" s="2">
        <v>0</v>
      </c>
      <c r="AF2154" s="2">
        <v>0</v>
      </c>
      <c r="AG2154" s="16">
        <v>1</v>
      </c>
      <c r="AH2154" s="49" t="s">
        <v>574</v>
      </c>
      <c r="AI2154" s="49">
        <v>1</v>
      </c>
      <c r="AJ2154" s="49" t="s">
        <v>574</v>
      </c>
      <c r="AK2154" s="49" t="s">
        <v>574</v>
      </c>
      <c r="AL2154" s="49" t="s">
        <v>574</v>
      </c>
      <c r="AM2154" s="2">
        <f t="shared" si="237"/>
        <v>0</v>
      </c>
      <c r="AN2154" s="1">
        <v>63</v>
      </c>
      <c r="AO2154" s="2">
        <v>17.143999999999998</v>
      </c>
    </row>
    <row r="2155" spans="1:41" x14ac:dyDescent="0.3">
      <c r="A2155">
        <v>304</v>
      </c>
      <c r="B2155">
        <v>1982</v>
      </c>
      <c r="C2155" s="1">
        <f t="shared" si="231"/>
        <v>42</v>
      </c>
      <c r="D2155" t="s">
        <v>25</v>
      </c>
      <c r="E2155" t="s">
        <v>42</v>
      </c>
      <c r="F2155" s="4" t="s">
        <v>26</v>
      </c>
      <c r="G2155" t="s">
        <v>26</v>
      </c>
      <c r="H2155" s="20">
        <v>22944</v>
      </c>
      <c r="I2155" s="2">
        <f t="shared" si="232"/>
        <v>22.943999999999999</v>
      </c>
      <c r="J2155" s="2">
        <v>1</v>
      </c>
      <c r="K2155" s="2">
        <v>0</v>
      </c>
      <c r="L2155" s="16">
        <f t="shared" si="233"/>
        <v>1</v>
      </c>
      <c r="M2155" s="6" t="s">
        <v>219</v>
      </c>
      <c r="N2155" s="4">
        <f t="shared" si="234"/>
        <v>2</v>
      </c>
      <c r="O2155" s="3">
        <f t="shared" si="235"/>
        <v>41631</v>
      </c>
      <c r="P2155" s="4" t="str" cm="1">
        <f t="array" ref="P2155:R2155">_xlfn.TEXTSPLIT(M2155,"/")</f>
        <v>12</v>
      </c>
      <c r="Q2155" s="4" t="str">
        <v>23</v>
      </c>
      <c r="R2155" s="4" t="str">
        <v>13</v>
      </c>
      <c r="S2155" s="5">
        <f t="shared" si="236"/>
        <v>41631</v>
      </c>
      <c r="T2155">
        <v>67</v>
      </c>
      <c r="U2155" s="14">
        <v>19</v>
      </c>
      <c r="V2155" s="14">
        <v>3</v>
      </c>
      <c r="W2155" s="14">
        <v>19</v>
      </c>
      <c r="X2155" s="14">
        <v>4</v>
      </c>
      <c r="Y2155" s="14">
        <v>5</v>
      </c>
      <c r="Z2155" s="14">
        <v>26</v>
      </c>
      <c r="AA2155" s="2">
        <v>3</v>
      </c>
      <c r="AB2155" s="2">
        <v>3</v>
      </c>
      <c r="AC2155" s="2">
        <v>3</v>
      </c>
      <c r="AD2155" s="2">
        <v>7</v>
      </c>
      <c r="AE2155" s="2">
        <v>0</v>
      </c>
      <c r="AF2155" s="2">
        <v>0</v>
      </c>
      <c r="AG2155" s="16">
        <v>0</v>
      </c>
      <c r="AH2155" s="49" t="s">
        <v>574</v>
      </c>
      <c r="AI2155" s="49" t="s">
        <v>574</v>
      </c>
      <c r="AJ2155" s="49" t="s">
        <v>574</v>
      </c>
      <c r="AK2155" s="49" t="s">
        <v>574</v>
      </c>
      <c r="AL2155" s="49" t="s">
        <v>574</v>
      </c>
      <c r="AM2155" s="2">
        <f t="shared" si="237"/>
        <v>0</v>
      </c>
      <c r="AN2155" s="1">
        <v>63</v>
      </c>
      <c r="AO2155" s="2">
        <v>17.143999999999998</v>
      </c>
    </row>
    <row r="2156" spans="1:41" x14ac:dyDescent="0.3">
      <c r="A2156">
        <v>295</v>
      </c>
      <c r="B2156">
        <v>1990</v>
      </c>
      <c r="C2156" s="1">
        <f t="shared" si="231"/>
        <v>34</v>
      </c>
      <c r="D2156" t="s">
        <v>25</v>
      </c>
      <c r="E2156" t="s">
        <v>22</v>
      </c>
      <c r="F2156" s="4" t="s">
        <v>26</v>
      </c>
      <c r="G2156" t="s">
        <v>26</v>
      </c>
      <c r="H2156" s="20">
        <v>81217</v>
      </c>
      <c r="I2156" s="2">
        <f t="shared" si="232"/>
        <v>81.216999999999999</v>
      </c>
      <c r="J2156" s="2">
        <v>0</v>
      </c>
      <c r="K2156" s="2">
        <v>0</v>
      </c>
      <c r="L2156" s="16">
        <f t="shared" si="233"/>
        <v>0</v>
      </c>
      <c r="M2156" s="6" t="s">
        <v>340</v>
      </c>
      <c r="N2156" s="4">
        <f t="shared" si="234"/>
        <v>2</v>
      </c>
      <c r="O2156" s="3">
        <f t="shared" si="235"/>
        <v>41474</v>
      </c>
      <c r="P2156" s="4" t="str" cm="1">
        <f t="array" ref="P2156:R2156">_xlfn.TEXTSPLIT(M2156,"/")</f>
        <v>7</v>
      </c>
      <c r="Q2156" s="4" t="str">
        <v>19</v>
      </c>
      <c r="R2156" s="4" t="str">
        <v>13</v>
      </c>
      <c r="S2156" s="5">
        <f t="shared" si="236"/>
        <v>41474</v>
      </c>
      <c r="T2156">
        <v>77</v>
      </c>
      <c r="U2156" s="14">
        <v>493</v>
      </c>
      <c r="V2156" s="14">
        <v>70</v>
      </c>
      <c r="W2156" s="14">
        <v>324</v>
      </c>
      <c r="X2156" s="14">
        <v>146</v>
      </c>
      <c r="Y2156" s="14">
        <v>40</v>
      </c>
      <c r="Z2156" s="14">
        <v>84</v>
      </c>
      <c r="AA2156" s="2">
        <v>1</v>
      </c>
      <c r="AB2156" s="2">
        <v>3</v>
      </c>
      <c r="AC2156" s="2">
        <v>11</v>
      </c>
      <c r="AD2156" s="2">
        <v>1</v>
      </c>
      <c r="AE2156" s="2">
        <v>0</v>
      </c>
      <c r="AF2156" s="2">
        <v>0</v>
      </c>
      <c r="AG2156" s="16">
        <v>0</v>
      </c>
      <c r="AH2156" s="49" t="s">
        <v>574</v>
      </c>
      <c r="AI2156" s="49" t="s">
        <v>574</v>
      </c>
      <c r="AJ2156" s="49" t="s">
        <v>574</v>
      </c>
      <c r="AK2156" s="49" t="s">
        <v>574</v>
      </c>
      <c r="AL2156" s="49" t="s">
        <v>574</v>
      </c>
      <c r="AM2156" s="2">
        <f t="shared" si="237"/>
        <v>0</v>
      </c>
      <c r="AN2156" s="1">
        <v>45</v>
      </c>
      <c r="AO2156" s="2">
        <v>17.117000000000001</v>
      </c>
    </row>
    <row r="2157" spans="1:41" hidden="1" x14ac:dyDescent="0.3">
      <c r="A2157">
        <v>291</v>
      </c>
      <c r="B2157">
        <v>1971</v>
      </c>
      <c r="C2157" s="1">
        <f t="shared" si="231"/>
        <v>53</v>
      </c>
      <c r="D2157" t="s">
        <v>47</v>
      </c>
      <c r="E2157" t="s">
        <v>22</v>
      </c>
      <c r="F2157" s="4" t="s">
        <v>29</v>
      </c>
      <c r="G2157" t="s">
        <v>29</v>
      </c>
      <c r="H2157" s="20">
        <v>72940</v>
      </c>
      <c r="I2157" s="2">
        <f t="shared" si="232"/>
        <v>72.94</v>
      </c>
      <c r="J2157" s="2">
        <v>0</v>
      </c>
      <c r="K2157" s="2">
        <v>0</v>
      </c>
      <c r="L2157" s="16">
        <f t="shared" si="233"/>
        <v>0</v>
      </c>
      <c r="M2157" s="6" t="s">
        <v>176</v>
      </c>
      <c r="N2157" s="4">
        <f t="shared" si="234"/>
        <v>2</v>
      </c>
      <c r="O2157" s="3">
        <f t="shared" si="235"/>
        <v>41444</v>
      </c>
      <c r="P2157" s="4" t="str" cm="1">
        <f t="array" ref="P2157:R2157">_xlfn.TEXTSPLIT(M2157,"/")</f>
        <v>6</v>
      </c>
      <c r="Q2157" s="4" t="str">
        <v>19</v>
      </c>
      <c r="R2157" s="4" t="str">
        <v>13</v>
      </c>
      <c r="S2157" s="5">
        <f t="shared" si="236"/>
        <v>41444</v>
      </c>
      <c r="T2157">
        <v>13</v>
      </c>
      <c r="U2157" s="14">
        <v>182</v>
      </c>
      <c r="V2157" s="14">
        <v>74</v>
      </c>
      <c r="W2157" s="14">
        <v>298</v>
      </c>
      <c r="X2157" s="14">
        <v>162</v>
      </c>
      <c r="Y2157" s="14">
        <v>149</v>
      </c>
      <c r="Z2157" s="14">
        <v>116</v>
      </c>
      <c r="AA2157" s="2">
        <v>1</v>
      </c>
      <c r="AB2157" s="2">
        <v>3</v>
      </c>
      <c r="AC2157" s="2">
        <v>6</v>
      </c>
      <c r="AD2157" s="2">
        <v>1</v>
      </c>
      <c r="AE2157" s="2">
        <v>0</v>
      </c>
      <c r="AF2157" s="2">
        <v>0</v>
      </c>
      <c r="AG2157" s="16">
        <v>0</v>
      </c>
      <c r="AH2157" s="49" t="s">
        <v>574</v>
      </c>
      <c r="AI2157" s="49" t="s">
        <v>574</v>
      </c>
      <c r="AJ2157" s="49" t="s">
        <v>574</v>
      </c>
      <c r="AK2157" s="49" t="s">
        <v>574</v>
      </c>
      <c r="AL2157" s="49" t="s">
        <v>574</v>
      </c>
      <c r="AM2157" s="2">
        <f t="shared" si="237"/>
        <v>0</v>
      </c>
      <c r="AN2157" s="1">
        <v>43</v>
      </c>
      <c r="AO2157" s="2">
        <v>15.071999999999999</v>
      </c>
    </row>
    <row r="2158" spans="1:41" x14ac:dyDescent="0.3">
      <c r="A2158">
        <v>286</v>
      </c>
      <c r="B2158">
        <v>1953</v>
      </c>
      <c r="C2158" s="1">
        <f t="shared" si="231"/>
        <v>71</v>
      </c>
      <c r="D2158" t="s">
        <v>25</v>
      </c>
      <c r="E2158" t="s">
        <v>22</v>
      </c>
      <c r="F2158" s="4" t="s">
        <v>26</v>
      </c>
      <c r="G2158" t="s">
        <v>26</v>
      </c>
      <c r="H2158" s="20">
        <v>44213</v>
      </c>
      <c r="I2158" s="2">
        <f t="shared" si="232"/>
        <v>44.213000000000001</v>
      </c>
      <c r="J2158" s="2">
        <v>1</v>
      </c>
      <c r="K2158" s="2">
        <v>1</v>
      </c>
      <c r="L2158" s="16">
        <f t="shared" si="233"/>
        <v>2</v>
      </c>
      <c r="M2158" s="6" t="s">
        <v>220</v>
      </c>
      <c r="N2158" s="4">
        <f t="shared" si="234"/>
        <v>2</v>
      </c>
      <c r="O2158" s="3">
        <f t="shared" si="235"/>
        <v>41607</v>
      </c>
      <c r="P2158" s="4" t="str" cm="1">
        <f t="array" ref="P2158:R2158">_xlfn.TEXTSPLIT(M2158,"/")</f>
        <v>11</v>
      </c>
      <c r="Q2158" s="4" t="str">
        <v>29</v>
      </c>
      <c r="R2158" s="4" t="str">
        <v>13</v>
      </c>
      <c r="S2158" s="5">
        <f t="shared" si="236"/>
        <v>41607</v>
      </c>
      <c r="T2158">
        <v>48</v>
      </c>
      <c r="U2158" s="14">
        <v>95</v>
      </c>
      <c r="V2158" s="14">
        <v>11</v>
      </c>
      <c r="W2158" s="14">
        <v>35</v>
      </c>
      <c r="X2158" s="14">
        <v>0</v>
      </c>
      <c r="Y2158" s="14">
        <v>4</v>
      </c>
      <c r="Z2158" s="14">
        <v>7</v>
      </c>
      <c r="AA2158" s="2">
        <v>4</v>
      </c>
      <c r="AB2158" s="2">
        <v>2</v>
      </c>
      <c r="AC2158" s="2">
        <v>5</v>
      </c>
      <c r="AD2158" s="2">
        <v>6</v>
      </c>
      <c r="AE2158" s="2">
        <v>0</v>
      </c>
      <c r="AF2158" s="2">
        <v>0</v>
      </c>
      <c r="AG2158" s="16">
        <v>0</v>
      </c>
      <c r="AH2158" s="49" t="s">
        <v>574</v>
      </c>
      <c r="AI2158" s="49" t="s">
        <v>574</v>
      </c>
      <c r="AJ2158" s="49" t="s">
        <v>574</v>
      </c>
      <c r="AK2158" s="49" t="s">
        <v>574</v>
      </c>
      <c r="AL2158" s="49" t="s">
        <v>574</v>
      </c>
      <c r="AM2158" s="2">
        <f t="shared" si="237"/>
        <v>0</v>
      </c>
      <c r="AN2158" s="1">
        <v>37</v>
      </c>
      <c r="AO2158" s="2">
        <v>7.5</v>
      </c>
    </row>
    <row r="2159" spans="1:41" hidden="1" x14ac:dyDescent="0.3">
      <c r="A2159">
        <v>274</v>
      </c>
      <c r="B2159">
        <v>1974</v>
      </c>
      <c r="C2159" s="1">
        <f t="shared" si="231"/>
        <v>50</v>
      </c>
      <c r="D2159" t="s">
        <v>38</v>
      </c>
      <c r="E2159" t="s">
        <v>22</v>
      </c>
      <c r="F2159" s="4" t="s">
        <v>26</v>
      </c>
      <c r="G2159" t="s">
        <v>26</v>
      </c>
      <c r="H2159" s="20">
        <v>34853</v>
      </c>
      <c r="I2159" s="2">
        <f t="shared" si="232"/>
        <v>34.853000000000002</v>
      </c>
      <c r="J2159" s="2">
        <v>1</v>
      </c>
      <c r="K2159" s="2">
        <v>1</v>
      </c>
      <c r="L2159" s="16">
        <f t="shared" si="233"/>
        <v>2</v>
      </c>
      <c r="M2159" s="6" t="s">
        <v>219</v>
      </c>
      <c r="N2159" s="4">
        <f t="shared" si="234"/>
        <v>2</v>
      </c>
      <c r="O2159" s="3">
        <f t="shared" si="235"/>
        <v>41631</v>
      </c>
      <c r="P2159" s="4" t="str" cm="1">
        <f t="array" ref="P2159:R2159">_xlfn.TEXTSPLIT(M2159,"/")</f>
        <v>12</v>
      </c>
      <c r="Q2159" s="4" t="str">
        <v>23</v>
      </c>
      <c r="R2159" s="4" t="str">
        <v>13</v>
      </c>
      <c r="S2159" s="5">
        <f t="shared" si="236"/>
        <v>41631</v>
      </c>
      <c r="T2159">
        <v>75</v>
      </c>
      <c r="U2159" s="14">
        <v>9</v>
      </c>
      <c r="V2159" s="14">
        <v>3</v>
      </c>
      <c r="W2159" s="14">
        <v>15</v>
      </c>
      <c r="X2159" s="14">
        <v>2</v>
      </c>
      <c r="Y2159" s="14">
        <v>3</v>
      </c>
      <c r="Z2159" s="14">
        <v>2</v>
      </c>
      <c r="AA2159" s="2">
        <v>2</v>
      </c>
      <c r="AB2159" s="2">
        <v>2</v>
      </c>
      <c r="AC2159" s="2">
        <v>3</v>
      </c>
      <c r="AD2159" s="2">
        <v>6</v>
      </c>
      <c r="AE2159" s="2">
        <v>0</v>
      </c>
      <c r="AF2159" s="2">
        <v>0</v>
      </c>
      <c r="AG2159" s="16">
        <v>0</v>
      </c>
      <c r="AH2159" s="49" t="s">
        <v>574</v>
      </c>
      <c r="AI2159" s="49" t="s">
        <v>574</v>
      </c>
      <c r="AJ2159" s="49" t="s">
        <v>574</v>
      </c>
      <c r="AK2159" s="49" t="s">
        <v>574</v>
      </c>
      <c r="AL2159" s="49" t="s">
        <v>574</v>
      </c>
      <c r="AM2159" s="2">
        <f t="shared" si="237"/>
        <v>0</v>
      </c>
      <c r="AN2159" s="1">
        <v>69</v>
      </c>
      <c r="AO2159" s="2">
        <v>93.403999999999996</v>
      </c>
    </row>
    <row r="2160" spans="1:41" hidden="1" x14ac:dyDescent="0.3">
      <c r="A2160">
        <v>273</v>
      </c>
      <c r="B2160">
        <v>1971</v>
      </c>
      <c r="C2160" s="1">
        <f t="shared" si="231"/>
        <v>53</v>
      </c>
      <c r="D2160" t="s">
        <v>38</v>
      </c>
      <c r="E2160" t="s">
        <v>42</v>
      </c>
      <c r="F2160" s="4" t="s">
        <v>29</v>
      </c>
      <c r="G2160" t="s">
        <v>29</v>
      </c>
      <c r="H2160" s="20">
        <v>36138</v>
      </c>
      <c r="I2160" s="2">
        <f t="shared" si="232"/>
        <v>36.137999999999998</v>
      </c>
      <c r="J2160" s="2">
        <v>1</v>
      </c>
      <c r="K2160" s="2">
        <v>1</v>
      </c>
      <c r="L2160" s="16">
        <f t="shared" si="233"/>
        <v>2</v>
      </c>
      <c r="M2160" s="6" t="s">
        <v>299</v>
      </c>
      <c r="N2160" s="4">
        <f t="shared" si="234"/>
        <v>2</v>
      </c>
      <c r="O2160" s="3">
        <f t="shared" si="235"/>
        <v>41471</v>
      </c>
      <c r="P2160" s="4" t="str" cm="1">
        <f t="array" ref="P2160:R2160">_xlfn.TEXTSPLIT(M2160,"/")</f>
        <v>7</v>
      </c>
      <c r="Q2160" s="4" t="str">
        <v>16</v>
      </c>
      <c r="R2160" s="4" t="str">
        <v>13</v>
      </c>
      <c r="S2160" s="5">
        <f t="shared" si="236"/>
        <v>41471</v>
      </c>
      <c r="T2160">
        <v>48</v>
      </c>
      <c r="U2160" s="14">
        <v>130</v>
      </c>
      <c r="V2160" s="14">
        <v>0</v>
      </c>
      <c r="W2160" s="14">
        <v>16</v>
      </c>
      <c r="X2160" s="14">
        <v>0</v>
      </c>
      <c r="Y2160" s="14">
        <v>0</v>
      </c>
      <c r="Z2160" s="14">
        <v>5</v>
      </c>
      <c r="AA2160" s="2">
        <v>5</v>
      </c>
      <c r="AB2160" s="2">
        <v>3</v>
      </c>
      <c r="AC2160" s="2">
        <v>4</v>
      </c>
      <c r="AD2160" s="2">
        <v>7</v>
      </c>
      <c r="AE2160" s="2">
        <v>0</v>
      </c>
      <c r="AF2160" s="2">
        <v>0</v>
      </c>
      <c r="AG2160" s="16">
        <v>1</v>
      </c>
      <c r="AH2160" s="49" t="s">
        <v>574</v>
      </c>
      <c r="AI2160" s="49">
        <v>1</v>
      </c>
      <c r="AJ2160" s="49" t="s">
        <v>574</v>
      </c>
      <c r="AK2160" s="49" t="s">
        <v>574</v>
      </c>
      <c r="AL2160" s="49" t="s">
        <v>574</v>
      </c>
      <c r="AM2160" s="2">
        <f t="shared" si="237"/>
        <v>0</v>
      </c>
      <c r="AN2160" s="1">
        <v>65</v>
      </c>
      <c r="AO2160" s="2">
        <v>78.331000000000003</v>
      </c>
    </row>
    <row r="2161" spans="1:41" hidden="1" x14ac:dyDescent="0.3">
      <c r="A2161">
        <v>271</v>
      </c>
      <c r="B2161">
        <v>1970</v>
      </c>
      <c r="C2161" s="1">
        <f t="shared" si="231"/>
        <v>54</v>
      </c>
      <c r="D2161" t="s">
        <v>28</v>
      </c>
      <c r="E2161" t="s">
        <v>22</v>
      </c>
      <c r="F2161" s="4" t="s">
        <v>43</v>
      </c>
      <c r="G2161" t="s">
        <v>43</v>
      </c>
      <c r="H2161" s="20">
        <v>40590</v>
      </c>
      <c r="I2161" s="2">
        <f t="shared" si="232"/>
        <v>40.590000000000003</v>
      </c>
      <c r="J2161" s="2">
        <v>1</v>
      </c>
      <c r="K2161" s="2">
        <v>1</v>
      </c>
      <c r="L2161" s="16">
        <f t="shared" si="233"/>
        <v>2</v>
      </c>
      <c r="M2161" s="7">
        <v>41315</v>
      </c>
      <c r="N2161" s="4">
        <f t="shared" si="234"/>
        <v>1</v>
      </c>
      <c r="O2161" s="3">
        <f t="shared" si="235"/>
        <v>41315</v>
      </c>
      <c r="P2161" s="4" t="str" cm="1">
        <f t="array" ref="P2161">_xlfn.TEXTSPLIT(M2161,"/")</f>
        <v>41315</v>
      </c>
      <c r="Q2161" s="5"/>
      <c r="R2161" s="5"/>
      <c r="S2161" s="5" t="e">
        <f t="shared" si="236"/>
        <v>#NUM!</v>
      </c>
      <c r="T2161">
        <v>30</v>
      </c>
      <c r="U2161" s="14">
        <v>154</v>
      </c>
      <c r="V2161" s="14">
        <v>0</v>
      </c>
      <c r="W2161" s="14">
        <v>50</v>
      </c>
      <c r="X2161" s="14">
        <v>6</v>
      </c>
      <c r="Y2161" s="14">
        <v>11</v>
      </c>
      <c r="Z2161" s="14">
        <v>37</v>
      </c>
      <c r="AA2161" s="2">
        <v>5</v>
      </c>
      <c r="AB2161" s="2">
        <v>3</v>
      </c>
      <c r="AC2161" s="2">
        <v>3</v>
      </c>
      <c r="AD2161" s="2">
        <v>6</v>
      </c>
      <c r="AE2161" s="2">
        <v>0</v>
      </c>
      <c r="AF2161" s="2">
        <v>0</v>
      </c>
      <c r="AG2161" s="16">
        <v>1</v>
      </c>
      <c r="AH2161" s="49">
        <v>1</v>
      </c>
      <c r="AI2161" s="49" t="s">
        <v>574</v>
      </c>
      <c r="AJ2161" s="49" t="s">
        <v>574</v>
      </c>
      <c r="AK2161" s="49" t="s">
        <v>574</v>
      </c>
      <c r="AL2161" s="49" t="s">
        <v>574</v>
      </c>
      <c r="AM2161" s="2">
        <f t="shared" si="237"/>
        <v>0</v>
      </c>
      <c r="AN2161" s="1">
        <v>56</v>
      </c>
      <c r="AO2161" s="2">
        <v>77.766000000000005</v>
      </c>
    </row>
    <row r="2162" spans="1:41" x14ac:dyDescent="0.3">
      <c r="A2162">
        <v>269</v>
      </c>
      <c r="B2162">
        <v>1964</v>
      </c>
      <c r="C2162" s="1">
        <f t="shared" si="231"/>
        <v>60</v>
      </c>
      <c r="D2162" t="s">
        <v>25</v>
      </c>
      <c r="E2162" t="s">
        <v>34</v>
      </c>
      <c r="F2162" s="4" t="s">
        <v>26</v>
      </c>
      <c r="G2162" t="s">
        <v>26</v>
      </c>
      <c r="H2162" s="20">
        <v>46757</v>
      </c>
      <c r="I2162" s="2">
        <f t="shared" si="232"/>
        <v>46.756999999999998</v>
      </c>
      <c r="J2162" s="2">
        <v>0</v>
      </c>
      <c r="K2162" s="2">
        <v>1</v>
      </c>
      <c r="L2162" s="16">
        <f t="shared" si="233"/>
        <v>1</v>
      </c>
      <c r="M2162" s="6" t="s">
        <v>142</v>
      </c>
      <c r="N2162" s="4">
        <f t="shared" si="234"/>
        <v>2</v>
      </c>
      <c r="O2162" s="3">
        <f t="shared" si="235"/>
        <v>41229</v>
      </c>
      <c r="P2162" s="4" t="str" cm="1">
        <f t="array" ref="P2162:R2162">_xlfn.TEXTSPLIT(M2162,"/")</f>
        <v>11</v>
      </c>
      <c r="Q2162" s="4" t="str">
        <v>16</v>
      </c>
      <c r="R2162" s="4" t="str">
        <v>12</v>
      </c>
      <c r="S2162" s="5">
        <f t="shared" si="236"/>
        <v>41229</v>
      </c>
      <c r="T2162">
        <v>71</v>
      </c>
      <c r="U2162" s="14">
        <v>777</v>
      </c>
      <c r="V2162" s="14">
        <v>30</v>
      </c>
      <c r="W2162" s="14">
        <v>163</v>
      </c>
      <c r="X2162" s="14">
        <v>0</v>
      </c>
      <c r="Y2162" s="14">
        <v>51</v>
      </c>
      <c r="Z2162" s="14">
        <v>122</v>
      </c>
      <c r="AA2162" s="2">
        <v>6</v>
      </c>
      <c r="AB2162" s="2">
        <v>4</v>
      </c>
      <c r="AC2162" s="2">
        <v>7</v>
      </c>
      <c r="AD2162" s="2">
        <v>9</v>
      </c>
      <c r="AE2162" s="2">
        <v>0</v>
      </c>
      <c r="AF2162" s="2">
        <v>0</v>
      </c>
      <c r="AG2162" s="16">
        <v>0</v>
      </c>
      <c r="AH2162" s="49" t="s">
        <v>574</v>
      </c>
      <c r="AI2162" s="49" t="s">
        <v>574</v>
      </c>
      <c r="AJ2162" s="49" t="s">
        <v>574</v>
      </c>
      <c r="AK2162" s="49" t="s">
        <v>574</v>
      </c>
      <c r="AL2162" s="49" t="s">
        <v>574</v>
      </c>
      <c r="AM2162" s="2">
        <f t="shared" si="237"/>
        <v>0</v>
      </c>
      <c r="AN2162" s="1">
        <v>56</v>
      </c>
      <c r="AO2162" s="2">
        <v>77.766000000000005</v>
      </c>
    </row>
    <row r="2163" spans="1:41" x14ac:dyDescent="0.3">
      <c r="A2163">
        <v>263</v>
      </c>
      <c r="B2163">
        <v>1946</v>
      </c>
      <c r="C2163" s="1">
        <f t="shared" si="231"/>
        <v>78</v>
      </c>
      <c r="D2163" t="s">
        <v>25</v>
      </c>
      <c r="E2163" t="s">
        <v>34</v>
      </c>
      <c r="F2163" s="4" t="s">
        <v>26</v>
      </c>
      <c r="G2163" t="s">
        <v>26</v>
      </c>
      <c r="H2163" s="20">
        <v>45576</v>
      </c>
      <c r="I2163" s="2">
        <f t="shared" si="232"/>
        <v>45.576000000000001</v>
      </c>
      <c r="J2163" s="2">
        <v>0</v>
      </c>
      <c r="K2163" s="2">
        <v>0</v>
      </c>
      <c r="L2163" s="16">
        <f t="shared" si="233"/>
        <v>0</v>
      </c>
      <c r="M2163" s="6" t="s">
        <v>79</v>
      </c>
      <c r="N2163" s="4">
        <f t="shared" si="234"/>
        <v>2</v>
      </c>
      <c r="O2163" s="3">
        <f t="shared" si="235"/>
        <v>41787</v>
      </c>
      <c r="P2163" s="4" t="str" cm="1">
        <f t="array" ref="P2163:R2163">_xlfn.TEXTSPLIT(M2163,"/")</f>
        <v>5</v>
      </c>
      <c r="Q2163" s="4" t="str">
        <v>28</v>
      </c>
      <c r="R2163" s="4" t="str">
        <v>14</v>
      </c>
      <c r="S2163" s="5">
        <f t="shared" si="236"/>
        <v>41787</v>
      </c>
      <c r="T2163">
        <v>9</v>
      </c>
      <c r="U2163" s="14">
        <v>56</v>
      </c>
      <c r="V2163" s="14">
        <v>19</v>
      </c>
      <c r="W2163" s="14">
        <v>29</v>
      </c>
      <c r="X2163" s="14">
        <v>2</v>
      </c>
      <c r="Y2163" s="14">
        <v>14</v>
      </c>
      <c r="Z2163" s="14">
        <v>25</v>
      </c>
      <c r="AA2163" s="2">
        <v>1</v>
      </c>
      <c r="AB2163" s="2">
        <v>3</v>
      </c>
      <c r="AC2163" s="2">
        <v>3</v>
      </c>
      <c r="AD2163" s="2">
        <v>8</v>
      </c>
      <c r="AE2163" s="2">
        <v>1</v>
      </c>
      <c r="AF2163" s="2">
        <v>0</v>
      </c>
      <c r="AG2163" s="16">
        <v>0</v>
      </c>
      <c r="AH2163" s="49" t="s">
        <v>574</v>
      </c>
      <c r="AI2163" s="49" t="s">
        <v>574</v>
      </c>
      <c r="AJ2163" s="49" t="s">
        <v>574</v>
      </c>
      <c r="AK2163" s="49" t="s">
        <v>574</v>
      </c>
      <c r="AL2163" s="49" t="s">
        <v>574</v>
      </c>
      <c r="AM2163" s="2">
        <f t="shared" si="237"/>
        <v>0</v>
      </c>
      <c r="AN2163" s="1">
        <v>59</v>
      </c>
      <c r="AO2163" s="2">
        <v>69.932000000000002</v>
      </c>
    </row>
    <row r="2164" spans="1:41" x14ac:dyDescent="0.3">
      <c r="A2164">
        <v>257</v>
      </c>
      <c r="B2164">
        <v>1960</v>
      </c>
      <c r="C2164" s="1">
        <f t="shared" si="231"/>
        <v>64</v>
      </c>
      <c r="D2164" t="s">
        <v>25</v>
      </c>
      <c r="E2164" t="s">
        <v>34</v>
      </c>
      <c r="F2164" s="4" t="s">
        <v>29</v>
      </c>
      <c r="G2164" t="s">
        <v>29</v>
      </c>
      <c r="H2164" s="20">
        <v>75032</v>
      </c>
      <c r="I2164" s="2">
        <f t="shared" si="232"/>
        <v>75.031999999999996</v>
      </c>
      <c r="J2164" s="2">
        <v>0</v>
      </c>
      <c r="K2164" s="2">
        <v>1</v>
      </c>
      <c r="L2164" s="16">
        <f t="shared" si="233"/>
        <v>1</v>
      </c>
      <c r="M2164" s="6" t="s">
        <v>419</v>
      </c>
      <c r="N2164" s="4">
        <f t="shared" si="234"/>
        <v>2</v>
      </c>
      <c r="O2164" s="3">
        <f t="shared" si="235"/>
        <v>41392</v>
      </c>
      <c r="P2164" s="4" t="str" cm="1">
        <f t="array" ref="P2164:R2164">_xlfn.TEXTSPLIT(M2164,"/")</f>
        <v>4</v>
      </c>
      <c r="Q2164" s="4" t="str">
        <v>28</v>
      </c>
      <c r="R2164" s="4" t="str">
        <v>13</v>
      </c>
      <c r="S2164" s="5">
        <f t="shared" si="236"/>
        <v>41392</v>
      </c>
      <c r="T2164">
        <v>74</v>
      </c>
      <c r="U2164" s="14">
        <v>952</v>
      </c>
      <c r="V2164" s="14">
        <v>12</v>
      </c>
      <c r="W2164" s="14">
        <v>180</v>
      </c>
      <c r="X2164" s="14">
        <v>47</v>
      </c>
      <c r="Y2164" s="14">
        <v>12</v>
      </c>
      <c r="Z2164" s="14">
        <v>12</v>
      </c>
      <c r="AA2164" s="2">
        <v>2</v>
      </c>
      <c r="AB2164" s="2">
        <v>5</v>
      </c>
      <c r="AC2164" s="2">
        <v>9</v>
      </c>
      <c r="AD2164" s="2">
        <v>3</v>
      </c>
      <c r="AE2164" s="2">
        <v>0</v>
      </c>
      <c r="AF2164" s="2">
        <v>0</v>
      </c>
      <c r="AG2164" s="16">
        <v>0</v>
      </c>
      <c r="AH2164" s="49" t="s">
        <v>574</v>
      </c>
      <c r="AI2164" s="49" t="s">
        <v>574</v>
      </c>
      <c r="AJ2164" s="49" t="s">
        <v>574</v>
      </c>
      <c r="AK2164" s="49" t="s">
        <v>574</v>
      </c>
      <c r="AL2164" s="49" t="s">
        <v>574</v>
      </c>
      <c r="AM2164" s="2">
        <f t="shared" si="237"/>
        <v>0</v>
      </c>
      <c r="AN2164" s="1">
        <v>65</v>
      </c>
      <c r="AO2164" s="2">
        <v>64.960999999999999</v>
      </c>
    </row>
    <row r="2165" spans="1:41" x14ac:dyDescent="0.3">
      <c r="A2165">
        <v>255</v>
      </c>
      <c r="B2165">
        <v>1952</v>
      </c>
      <c r="C2165" s="1">
        <f t="shared" si="231"/>
        <v>72</v>
      </c>
      <c r="D2165" t="s">
        <v>25</v>
      </c>
      <c r="E2165" t="s">
        <v>22</v>
      </c>
      <c r="F2165" s="4" t="s">
        <v>23</v>
      </c>
      <c r="G2165" t="s">
        <v>23</v>
      </c>
      <c r="H2165" s="20">
        <v>22263</v>
      </c>
      <c r="I2165" s="2">
        <f t="shared" si="232"/>
        <v>22.263000000000002</v>
      </c>
      <c r="J2165" s="2">
        <v>1</v>
      </c>
      <c r="K2165" s="2">
        <v>1</v>
      </c>
      <c r="L2165" s="16">
        <f t="shared" si="233"/>
        <v>2</v>
      </c>
      <c r="M2165" s="6" t="s">
        <v>135</v>
      </c>
      <c r="N2165" s="4">
        <f t="shared" si="234"/>
        <v>2</v>
      </c>
      <c r="O2165" s="3">
        <f t="shared" si="235"/>
        <v>41728</v>
      </c>
      <c r="P2165" s="4" t="str" cm="1">
        <f t="array" ref="P2165:R2165">_xlfn.TEXTSPLIT(M2165,"/")</f>
        <v>3</v>
      </c>
      <c r="Q2165" s="4" t="str">
        <v>30</v>
      </c>
      <c r="R2165" s="4" t="str">
        <v>14</v>
      </c>
      <c r="S2165" s="5">
        <f t="shared" si="236"/>
        <v>41728</v>
      </c>
      <c r="T2165">
        <v>31</v>
      </c>
      <c r="U2165" s="14">
        <v>17</v>
      </c>
      <c r="V2165" s="14">
        <v>0</v>
      </c>
      <c r="W2165" s="14">
        <v>2</v>
      </c>
      <c r="X2165" s="14">
        <v>0</v>
      </c>
      <c r="Y2165" s="14">
        <v>0</v>
      </c>
      <c r="Z2165" s="14">
        <v>2</v>
      </c>
      <c r="AA2165" s="2">
        <v>2</v>
      </c>
      <c r="AB2165" s="2">
        <v>1</v>
      </c>
      <c r="AC2165" s="2">
        <v>3</v>
      </c>
      <c r="AD2165" s="2">
        <v>6</v>
      </c>
      <c r="AE2165" s="2">
        <v>0</v>
      </c>
      <c r="AF2165" s="2">
        <v>1</v>
      </c>
      <c r="AG2165" s="16">
        <v>0</v>
      </c>
      <c r="AH2165" s="49" t="s">
        <v>574</v>
      </c>
      <c r="AI2165" s="49" t="s">
        <v>574</v>
      </c>
      <c r="AJ2165" s="49" t="s">
        <v>574</v>
      </c>
      <c r="AK2165" s="49" t="s">
        <v>574</v>
      </c>
      <c r="AL2165" s="49" t="s">
        <v>574</v>
      </c>
      <c r="AM2165" s="2">
        <f t="shared" si="237"/>
        <v>0</v>
      </c>
      <c r="AN2165" s="1">
        <v>59</v>
      </c>
      <c r="AO2165" s="2">
        <v>63.404000000000003</v>
      </c>
    </row>
    <row r="2166" spans="1:41" x14ac:dyDescent="0.3">
      <c r="A2166">
        <v>254</v>
      </c>
      <c r="B2166">
        <v>1956</v>
      </c>
      <c r="C2166" s="1">
        <f t="shared" si="231"/>
        <v>68</v>
      </c>
      <c r="D2166" t="s">
        <v>25</v>
      </c>
      <c r="E2166" t="s">
        <v>22</v>
      </c>
      <c r="F2166" s="4" t="s">
        <v>32</v>
      </c>
      <c r="G2166" t="s">
        <v>32</v>
      </c>
      <c r="H2166" s="20">
        <v>53863</v>
      </c>
      <c r="I2166" s="2">
        <f t="shared" si="232"/>
        <v>53.863</v>
      </c>
      <c r="J2166" s="2">
        <v>0</v>
      </c>
      <c r="K2166" s="2">
        <v>1</v>
      </c>
      <c r="L2166" s="16">
        <f t="shared" si="233"/>
        <v>1</v>
      </c>
      <c r="M2166" s="6" t="s">
        <v>93</v>
      </c>
      <c r="N2166" s="4">
        <f t="shared" si="234"/>
        <v>2</v>
      </c>
      <c r="O2166" s="3">
        <f t="shared" si="235"/>
        <v>41776</v>
      </c>
      <c r="P2166" s="4" t="str" cm="1">
        <f t="array" ref="P2166:R2166">_xlfn.TEXTSPLIT(M2166,"/")</f>
        <v>5</v>
      </c>
      <c r="Q2166" s="4" t="str">
        <v>17</v>
      </c>
      <c r="R2166" s="4" t="str">
        <v>14</v>
      </c>
      <c r="S2166" s="5">
        <f t="shared" si="236"/>
        <v>41776</v>
      </c>
      <c r="T2166">
        <v>4</v>
      </c>
      <c r="U2166" s="14">
        <v>399</v>
      </c>
      <c r="V2166" s="14">
        <v>4</v>
      </c>
      <c r="W2166" s="14">
        <v>30</v>
      </c>
      <c r="X2166" s="14">
        <v>6</v>
      </c>
      <c r="Y2166" s="14">
        <v>4</v>
      </c>
      <c r="Z2166" s="14">
        <v>30</v>
      </c>
      <c r="AA2166" s="2">
        <v>3</v>
      </c>
      <c r="AB2166" s="2">
        <v>7</v>
      </c>
      <c r="AC2166" s="2">
        <v>7</v>
      </c>
      <c r="AD2166" s="2">
        <v>7</v>
      </c>
      <c r="AE2166" s="2">
        <v>0</v>
      </c>
      <c r="AF2166" s="2">
        <v>0</v>
      </c>
      <c r="AG2166" s="16">
        <v>1</v>
      </c>
      <c r="AH2166" s="49" t="s">
        <v>574</v>
      </c>
      <c r="AI2166" s="49">
        <v>1</v>
      </c>
      <c r="AJ2166" s="49" t="s">
        <v>574</v>
      </c>
      <c r="AK2166" s="49" t="s">
        <v>574</v>
      </c>
      <c r="AL2166" s="49" t="s">
        <v>574</v>
      </c>
      <c r="AM2166" s="2">
        <f t="shared" si="237"/>
        <v>0</v>
      </c>
      <c r="AN2166" s="1">
        <v>59</v>
      </c>
      <c r="AO2166" s="2">
        <v>55.761000000000003</v>
      </c>
    </row>
    <row r="2167" spans="1:41" hidden="1" x14ac:dyDescent="0.3">
      <c r="A2167">
        <v>252</v>
      </c>
      <c r="B2167">
        <v>1964</v>
      </c>
      <c r="C2167" s="1">
        <f t="shared" si="231"/>
        <v>60</v>
      </c>
      <c r="D2167" t="s">
        <v>47</v>
      </c>
      <c r="E2167" t="s">
        <v>34</v>
      </c>
      <c r="F2167" s="4" t="s">
        <v>23</v>
      </c>
      <c r="G2167" t="s">
        <v>23</v>
      </c>
      <c r="H2167" s="20">
        <v>41003</v>
      </c>
      <c r="I2167" s="2">
        <f t="shared" si="232"/>
        <v>41.003</v>
      </c>
      <c r="J2167" s="2">
        <v>0</v>
      </c>
      <c r="K2167" s="2">
        <v>0</v>
      </c>
      <c r="L2167" s="16">
        <f t="shared" si="233"/>
        <v>0</v>
      </c>
      <c r="M2167" s="6" t="s">
        <v>155</v>
      </c>
      <c r="N2167" s="4">
        <f t="shared" si="234"/>
        <v>2</v>
      </c>
      <c r="O2167" s="3">
        <f t="shared" si="235"/>
        <v>41350</v>
      </c>
      <c r="P2167" s="4" t="str" cm="1">
        <f t="array" ref="P2167:R2167">_xlfn.TEXTSPLIT(M2167,"/")</f>
        <v>3</v>
      </c>
      <c r="Q2167" s="4" t="str">
        <v>17</v>
      </c>
      <c r="R2167" s="4" t="str">
        <v>13</v>
      </c>
      <c r="S2167" s="5">
        <f t="shared" si="236"/>
        <v>41350</v>
      </c>
      <c r="T2167">
        <v>11</v>
      </c>
      <c r="U2167" s="14">
        <v>123</v>
      </c>
      <c r="V2167" s="14">
        <v>133</v>
      </c>
      <c r="W2167" s="14">
        <v>142</v>
      </c>
      <c r="X2167" s="14">
        <v>71</v>
      </c>
      <c r="Y2167" s="14">
        <v>44</v>
      </c>
      <c r="Z2167" s="14">
        <v>88</v>
      </c>
      <c r="AA2167" s="2">
        <v>1</v>
      </c>
      <c r="AB2167" s="2">
        <v>6</v>
      </c>
      <c r="AC2167" s="2">
        <v>8</v>
      </c>
      <c r="AD2167" s="2">
        <v>6</v>
      </c>
      <c r="AE2167" s="2">
        <v>0</v>
      </c>
      <c r="AF2167" s="2">
        <v>0</v>
      </c>
      <c r="AG2167" s="16">
        <v>0</v>
      </c>
      <c r="AH2167" s="49" t="s">
        <v>574</v>
      </c>
      <c r="AI2167" s="49" t="s">
        <v>574</v>
      </c>
      <c r="AJ2167" s="49" t="s">
        <v>574</v>
      </c>
      <c r="AK2167" s="49" t="s">
        <v>574</v>
      </c>
      <c r="AL2167" s="49" t="s">
        <v>574</v>
      </c>
      <c r="AM2167" s="2">
        <f t="shared" si="237"/>
        <v>0</v>
      </c>
      <c r="AN2167" s="1">
        <v>58</v>
      </c>
      <c r="AO2167" s="2">
        <v>54.110999999999997</v>
      </c>
    </row>
    <row r="2168" spans="1:41" x14ac:dyDescent="0.3">
      <c r="A2168">
        <v>247</v>
      </c>
      <c r="B2168">
        <v>1972</v>
      </c>
      <c r="C2168" s="1">
        <f t="shared" si="231"/>
        <v>52</v>
      </c>
      <c r="D2168" t="s">
        <v>25</v>
      </c>
      <c r="E2168" t="s">
        <v>22</v>
      </c>
      <c r="F2168" s="4" t="s">
        <v>29</v>
      </c>
      <c r="G2168" t="s">
        <v>29</v>
      </c>
      <c r="H2168" s="20">
        <v>36715</v>
      </c>
      <c r="I2168" s="2">
        <f t="shared" si="232"/>
        <v>36.715000000000003</v>
      </c>
      <c r="J2168" s="2">
        <v>1</v>
      </c>
      <c r="K2168" s="2">
        <v>0</v>
      </c>
      <c r="L2168" s="16">
        <f t="shared" si="233"/>
        <v>1</v>
      </c>
      <c r="M2168" s="6" t="s">
        <v>199</v>
      </c>
      <c r="N2168" s="4">
        <f t="shared" si="234"/>
        <v>2</v>
      </c>
      <c r="O2168" s="3">
        <f t="shared" si="235"/>
        <v>41230</v>
      </c>
      <c r="P2168" s="4" t="str" cm="1">
        <f t="array" ref="P2168:R2168">_xlfn.TEXTSPLIT(M2168,"/")</f>
        <v>11</v>
      </c>
      <c r="Q2168" s="4" t="str">
        <v>17</v>
      </c>
      <c r="R2168" s="4" t="str">
        <v>12</v>
      </c>
      <c r="S2168" s="5">
        <f t="shared" si="236"/>
        <v>41230</v>
      </c>
      <c r="T2168">
        <v>16</v>
      </c>
      <c r="U2168" s="14">
        <v>172</v>
      </c>
      <c r="V2168" s="14">
        <v>10</v>
      </c>
      <c r="W2168" s="14">
        <v>125</v>
      </c>
      <c r="X2168" s="14">
        <v>21</v>
      </c>
      <c r="Y2168" s="14">
        <v>13</v>
      </c>
      <c r="Z2168" s="14">
        <v>16</v>
      </c>
      <c r="AA2168" s="2">
        <v>6</v>
      </c>
      <c r="AB2168" s="2">
        <v>7</v>
      </c>
      <c r="AC2168" s="2">
        <v>4</v>
      </c>
      <c r="AD2168" s="2">
        <v>9</v>
      </c>
      <c r="AE2168" s="2">
        <v>1</v>
      </c>
      <c r="AF2168" s="2">
        <v>0</v>
      </c>
      <c r="AG2168" s="16">
        <v>0</v>
      </c>
      <c r="AH2168" s="49" t="s">
        <v>574</v>
      </c>
      <c r="AI2168" s="49" t="s">
        <v>574</v>
      </c>
      <c r="AJ2168" s="49" t="s">
        <v>574</v>
      </c>
      <c r="AK2168" s="49" t="s">
        <v>574</v>
      </c>
      <c r="AL2168" s="49" t="s">
        <v>574</v>
      </c>
      <c r="AM2168" s="2">
        <f t="shared" si="237"/>
        <v>0</v>
      </c>
      <c r="AN2168" s="1">
        <v>49</v>
      </c>
      <c r="AO2168" s="2">
        <v>49.668999999999997</v>
      </c>
    </row>
    <row r="2169" spans="1:41" x14ac:dyDescent="0.3">
      <c r="A2169">
        <v>246</v>
      </c>
      <c r="B2169">
        <v>1966</v>
      </c>
      <c r="C2169" s="1">
        <f t="shared" si="231"/>
        <v>58</v>
      </c>
      <c r="D2169" t="s">
        <v>25</v>
      </c>
      <c r="E2169" t="s">
        <v>22</v>
      </c>
      <c r="F2169" s="4" t="s">
        <v>29</v>
      </c>
      <c r="G2169" t="s">
        <v>29</v>
      </c>
      <c r="H2169" s="20">
        <v>66480</v>
      </c>
      <c r="I2169" s="2">
        <f t="shared" si="232"/>
        <v>66.48</v>
      </c>
      <c r="J2169" s="2">
        <v>1</v>
      </c>
      <c r="K2169" s="2">
        <v>1</v>
      </c>
      <c r="L2169" s="16">
        <f t="shared" si="233"/>
        <v>2</v>
      </c>
      <c r="M2169" s="6" t="s">
        <v>54</v>
      </c>
      <c r="N2169" s="4">
        <f t="shared" si="234"/>
        <v>2</v>
      </c>
      <c r="O2169" s="3">
        <f t="shared" si="235"/>
        <v>41790</v>
      </c>
      <c r="P2169" s="4" t="str" cm="1">
        <f t="array" ref="P2169:R2169">_xlfn.TEXTSPLIT(M2169,"/")</f>
        <v>5</v>
      </c>
      <c r="Q2169" s="4" t="str">
        <v>31</v>
      </c>
      <c r="R2169" s="4" t="str">
        <v>14</v>
      </c>
      <c r="S2169" s="5">
        <f t="shared" si="236"/>
        <v>41790</v>
      </c>
      <c r="T2169">
        <v>71</v>
      </c>
      <c r="U2169" s="14">
        <v>199</v>
      </c>
      <c r="V2169" s="14">
        <v>9</v>
      </c>
      <c r="W2169" s="14">
        <v>57</v>
      </c>
      <c r="X2169" s="14">
        <v>20</v>
      </c>
      <c r="Y2169" s="14">
        <v>21</v>
      </c>
      <c r="Z2169" s="14">
        <v>6</v>
      </c>
      <c r="AA2169" s="2">
        <v>7</v>
      </c>
      <c r="AB2169" s="2">
        <v>4</v>
      </c>
      <c r="AC2169" s="2">
        <v>7</v>
      </c>
      <c r="AD2169" s="2">
        <v>4</v>
      </c>
      <c r="AE2169" s="2">
        <v>0</v>
      </c>
      <c r="AF2169" s="2">
        <v>0</v>
      </c>
      <c r="AG2169" s="16">
        <v>0</v>
      </c>
      <c r="AH2169" s="49" t="s">
        <v>574</v>
      </c>
      <c r="AI2169" s="49" t="s">
        <v>574</v>
      </c>
      <c r="AJ2169" s="49" t="s">
        <v>574</v>
      </c>
      <c r="AK2169" s="49" t="s">
        <v>574</v>
      </c>
      <c r="AL2169" s="49" t="s">
        <v>574</v>
      </c>
      <c r="AM2169" s="2">
        <f t="shared" si="237"/>
        <v>0</v>
      </c>
      <c r="AN2169" s="1">
        <v>70</v>
      </c>
      <c r="AO2169" s="2">
        <v>48.793999999999997</v>
      </c>
    </row>
    <row r="2170" spans="1:41" x14ac:dyDescent="0.3">
      <c r="A2170">
        <v>241</v>
      </c>
      <c r="B2170">
        <v>1953</v>
      </c>
      <c r="C2170" s="1">
        <f t="shared" si="231"/>
        <v>71</v>
      </c>
      <c r="D2170" t="s">
        <v>25</v>
      </c>
      <c r="E2170" t="s">
        <v>22</v>
      </c>
      <c r="F2170" s="4" t="s">
        <v>32</v>
      </c>
      <c r="G2170" t="s">
        <v>32</v>
      </c>
      <c r="H2170" s="20">
        <v>83844</v>
      </c>
      <c r="I2170" s="2">
        <f t="shared" si="232"/>
        <v>83.843999999999994</v>
      </c>
      <c r="J2170" s="2">
        <v>0</v>
      </c>
      <c r="K2170" s="2">
        <v>0</v>
      </c>
      <c r="L2170" s="16">
        <f t="shared" si="233"/>
        <v>0</v>
      </c>
      <c r="M2170" s="7">
        <v>41613</v>
      </c>
      <c r="N2170" s="4">
        <f t="shared" si="234"/>
        <v>1</v>
      </c>
      <c r="O2170" s="3">
        <f t="shared" si="235"/>
        <v>41613</v>
      </c>
      <c r="P2170" s="4" t="str" cm="1">
        <f t="array" ref="P2170">_xlfn.TEXTSPLIT(M2170,"/")</f>
        <v>41613</v>
      </c>
      <c r="Q2170" s="5"/>
      <c r="R2170" s="5"/>
      <c r="S2170" s="5" t="e">
        <f t="shared" si="236"/>
        <v>#NUM!</v>
      </c>
      <c r="T2170">
        <v>57</v>
      </c>
      <c r="U2170" s="14">
        <v>901</v>
      </c>
      <c r="V2170" s="14">
        <v>31</v>
      </c>
      <c r="W2170" s="14">
        <v>345</v>
      </c>
      <c r="X2170" s="14">
        <v>75</v>
      </c>
      <c r="Y2170" s="14">
        <v>31</v>
      </c>
      <c r="Z2170" s="14">
        <v>191</v>
      </c>
      <c r="AA2170" s="2">
        <v>1</v>
      </c>
      <c r="AB2170" s="2">
        <v>4</v>
      </c>
      <c r="AC2170" s="2">
        <v>11</v>
      </c>
      <c r="AD2170" s="2">
        <v>1</v>
      </c>
      <c r="AE2170" s="2">
        <v>0</v>
      </c>
      <c r="AF2170" s="2">
        <v>0</v>
      </c>
      <c r="AG2170" s="16">
        <v>1</v>
      </c>
      <c r="AH2170" s="49" t="s">
        <v>574</v>
      </c>
      <c r="AI2170" s="49" t="s">
        <v>574</v>
      </c>
      <c r="AJ2170" s="49">
        <v>1</v>
      </c>
      <c r="AK2170" s="49" t="s">
        <v>574</v>
      </c>
      <c r="AL2170" s="49" t="s">
        <v>574</v>
      </c>
      <c r="AM2170" s="2">
        <f t="shared" si="237"/>
        <v>0</v>
      </c>
      <c r="AN2170" s="1">
        <v>59</v>
      </c>
      <c r="AO2170" s="2">
        <v>45.988999999999997</v>
      </c>
    </row>
    <row r="2171" spans="1:41" x14ac:dyDescent="0.3">
      <c r="A2171">
        <v>238</v>
      </c>
      <c r="B2171">
        <v>1968</v>
      </c>
      <c r="C2171" s="1">
        <f t="shared" si="231"/>
        <v>56</v>
      </c>
      <c r="D2171" t="s">
        <v>25</v>
      </c>
      <c r="E2171" t="s">
        <v>36</v>
      </c>
      <c r="F2171" s="4" t="s">
        <v>32</v>
      </c>
      <c r="G2171" t="s">
        <v>32</v>
      </c>
      <c r="H2171" s="20">
        <v>67309</v>
      </c>
      <c r="I2171" s="2">
        <f t="shared" si="232"/>
        <v>67.308999999999997</v>
      </c>
      <c r="J2171" s="2">
        <v>1</v>
      </c>
      <c r="K2171" s="2">
        <v>1</v>
      </c>
      <c r="L2171" s="16">
        <f t="shared" si="233"/>
        <v>2</v>
      </c>
      <c r="M2171" s="6" t="s">
        <v>355</v>
      </c>
      <c r="N2171" s="4">
        <f t="shared" si="234"/>
        <v>2</v>
      </c>
      <c r="O2171" s="3">
        <f t="shared" si="235"/>
        <v>41297</v>
      </c>
      <c r="P2171" s="4" t="str" cm="1">
        <f t="array" ref="P2171:R2171">_xlfn.TEXTSPLIT(M2171,"/")</f>
        <v>1</v>
      </c>
      <c r="Q2171" s="4" t="str">
        <v>23</v>
      </c>
      <c r="R2171" s="4" t="str">
        <v>13</v>
      </c>
      <c r="S2171" s="5">
        <f t="shared" si="236"/>
        <v>41297</v>
      </c>
      <c r="T2171">
        <v>76</v>
      </c>
      <c r="U2171" s="14">
        <v>515</v>
      </c>
      <c r="V2171" s="14">
        <v>47</v>
      </c>
      <c r="W2171" s="14">
        <v>181</v>
      </c>
      <c r="X2171" s="14">
        <v>149</v>
      </c>
      <c r="Y2171" s="14">
        <v>95</v>
      </c>
      <c r="Z2171" s="14">
        <v>95</v>
      </c>
      <c r="AA2171" s="2">
        <v>15</v>
      </c>
      <c r="AB2171" s="2">
        <v>9</v>
      </c>
      <c r="AC2171" s="2">
        <v>9</v>
      </c>
      <c r="AD2171" s="2">
        <v>7</v>
      </c>
      <c r="AE2171" s="2">
        <v>0</v>
      </c>
      <c r="AF2171" s="2">
        <v>0</v>
      </c>
      <c r="AG2171" s="16">
        <v>0</v>
      </c>
      <c r="AH2171" s="49" t="s">
        <v>574</v>
      </c>
      <c r="AI2171" s="49" t="s">
        <v>574</v>
      </c>
      <c r="AJ2171" s="49" t="s">
        <v>574</v>
      </c>
      <c r="AK2171" s="49" t="s">
        <v>574</v>
      </c>
      <c r="AL2171" s="49" t="s">
        <v>574</v>
      </c>
      <c r="AM2171" s="2">
        <f t="shared" si="237"/>
        <v>0</v>
      </c>
      <c r="AN2171" s="1">
        <v>42</v>
      </c>
      <c r="AO2171" s="2">
        <v>39.664999999999999</v>
      </c>
    </row>
    <row r="2172" spans="1:41" hidden="1" x14ac:dyDescent="0.3">
      <c r="A2172">
        <v>236</v>
      </c>
      <c r="B2172">
        <v>1952</v>
      </c>
      <c r="C2172" s="1">
        <f t="shared" si="231"/>
        <v>72</v>
      </c>
      <c r="D2172" t="s">
        <v>28</v>
      </c>
      <c r="E2172" t="s">
        <v>22</v>
      </c>
      <c r="F2172" s="4" t="s">
        <v>29</v>
      </c>
      <c r="G2172" t="s">
        <v>29</v>
      </c>
      <c r="H2172" s="20">
        <v>34838</v>
      </c>
      <c r="I2172" s="2">
        <f t="shared" si="232"/>
        <v>34.838000000000001</v>
      </c>
      <c r="J2172" s="2">
        <v>1</v>
      </c>
      <c r="K2172" s="2">
        <v>1</v>
      </c>
      <c r="L2172" s="16">
        <f t="shared" si="233"/>
        <v>2</v>
      </c>
      <c r="M2172" s="6" t="s">
        <v>133</v>
      </c>
      <c r="N2172" s="4">
        <f t="shared" si="234"/>
        <v>2</v>
      </c>
      <c r="O2172" s="3">
        <f t="shared" si="235"/>
        <v>41293</v>
      </c>
      <c r="P2172" s="4" t="str" cm="1">
        <f t="array" ref="P2172:R2172">_xlfn.TEXTSPLIT(M2172,"/")</f>
        <v>1</v>
      </c>
      <c r="Q2172" s="4" t="str">
        <v>19</v>
      </c>
      <c r="R2172" s="4" t="str">
        <v>13</v>
      </c>
      <c r="S2172" s="5">
        <f t="shared" si="236"/>
        <v>41293</v>
      </c>
      <c r="T2172">
        <v>62</v>
      </c>
      <c r="U2172" s="14">
        <v>28</v>
      </c>
      <c r="V2172" s="14">
        <v>23</v>
      </c>
      <c r="W2172" s="14">
        <v>29</v>
      </c>
      <c r="X2172" s="14">
        <v>29</v>
      </c>
      <c r="Y2172" s="14">
        <v>14</v>
      </c>
      <c r="Z2172" s="14">
        <v>47</v>
      </c>
      <c r="AA2172" s="2">
        <v>3</v>
      </c>
      <c r="AB2172" s="2">
        <v>2</v>
      </c>
      <c r="AC2172" s="2">
        <v>4</v>
      </c>
      <c r="AD2172" s="2">
        <v>6</v>
      </c>
      <c r="AE2172" s="2">
        <v>0</v>
      </c>
      <c r="AF2172" s="2">
        <v>0</v>
      </c>
      <c r="AG2172" s="16">
        <v>0</v>
      </c>
      <c r="AH2172" s="49" t="s">
        <v>574</v>
      </c>
      <c r="AI2172" s="49" t="s">
        <v>574</v>
      </c>
      <c r="AJ2172" s="49" t="s">
        <v>574</v>
      </c>
      <c r="AK2172" s="49" t="s">
        <v>574</v>
      </c>
      <c r="AL2172" s="49" t="s">
        <v>574</v>
      </c>
      <c r="AM2172" s="2">
        <f t="shared" si="237"/>
        <v>0</v>
      </c>
      <c r="AN2172" s="1">
        <v>39</v>
      </c>
      <c r="AO2172" s="2">
        <v>38.68</v>
      </c>
    </row>
    <row r="2173" spans="1:41" x14ac:dyDescent="0.3">
      <c r="A2173">
        <v>234</v>
      </c>
      <c r="B2173">
        <v>1980</v>
      </c>
      <c r="C2173" s="1">
        <f t="shared" si="231"/>
        <v>44</v>
      </c>
      <c r="D2173" t="s">
        <v>25</v>
      </c>
      <c r="E2173" t="s">
        <v>22</v>
      </c>
      <c r="F2173" s="4" t="s">
        <v>23</v>
      </c>
      <c r="G2173" t="s">
        <v>23</v>
      </c>
      <c r="H2173" s="20">
        <v>15287</v>
      </c>
      <c r="I2173" s="2">
        <f t="shared" si="232"/>
        <v>15.287000000000001</v>
      </c>
      <c r="J2173" s="2">
        <v>1</v>
      </c>
      <c r="K2173" s="2">
        <v>0</v>
      </c>
      <c r="L2173" s="16">
        <f t="shared" si="233"/>
        <v>1</v>
      </c>
      <c r="M2173" s="7">
        <v>41192</v>
      </c>
      <c r="N2173" s="4">
        <f t="shared" si="234"/>
        <v>1</v>
      </c>
      <c r="O2173" s="3">
        <f t="shared" si="235"/>
        <v>41192</v>
      </c>
      <c r="P2173" s="4" t="str" cm="1">
        <f t="array" ref="P2173">_xlfn.TEXTSPLIT(M2173,"/")</f>
        <v>41192</v>
      </c>
      <c r="Q2173" s="5"/>
      <c r="R2173" s="5"/>
      <c r="S2173" s="5" t="e">
        <f t="shared" si="236"/>
        <v>#NUM!</v>
      </c>
      <c r="T2173">
        <v>60</v>
      </c>
      <c r="U2173" s="14">
        <v>1</v>
      </c>
      <c r="V2173" s="14">
        <v>2</v>
      </c>
      <c r="W2173" s="14">
        <v>8</v>
      </c>
      <c r="X2173" s="14">
        <v>4</v>
      </c>
      <c r="Y2173" s="14">
        <v>3</v>
      </c>
      <c r="Z2173" s="14">
        <v>13</v>
      </c>
      <c r="AA2173" s="2">
        <v>2</v>
      </c>
      <c r="AB2173" s="2">
        <v>1</v>
      </c>
      <c r="AC2173" s="2">
        <v>2</v>
      </c>
      <c r="AD2173" s="2">
        <v>7</v>
      </c>
      <c r="AE2173" s="2">
        <v>1</v>
      </c>
      <c r="AF2173" s="2">
        <v>0</v>
      </c>
      <c r="AG2173" s="16">
        <v>1</v>
      </c>
      <c r="AH2173" s="49">
        <v>1</v>
      </c>
      <c r="AI2173" s="49" t="s">
        <v>574</v>
      </c>
      <c r="AJ2173" s="49" t="s">
        <v>574</v>
      </c>
      <c r="AK2173" s="49" t="s">
        <v>574</v>
      </c>
      <c r="AL2173" s="49" t="s">
        <v>574</v>
      </c>
      <c r="AM2173" s="2">
        <f t="shared" si="237"/>
        <v>0</v>
      </c>
      <c r="AN2173" s="1">
        <v>50</v>
      </c>
      <c r="AO2173" s="2">
        <v>37.970999999999997</v>
      </c>
    </row>
    <row r="2174" spans="1:41" x14ac:dyDescent="0.3">
      <c r="A2174">
        <v>232</v>
      </c>
      <c r="B2174">
        <v>1966</v>
      </c>
      <c r="C2174" s="1">
        <f t="shared" si="231"/>
        <v>58</v>
      </c>
      <c r="D2174" t="s">
        <v>25</v>
      </c>
      <c r="E2174" t="s">
        <v>22</v>
      </c>
      <c r="F2174" s="4" t="s">
        <v>26</v>
      </c>
      <c r="G2174" t="s">
        <v>26</v>
      </c>
      <c r="H2174" s="20">
        <v>61559</v>
      </c>
      <c r="I2174" s="2">
        <f t="shared" si="232"/>
        <v>61.558999999999997</v>
      </c>
      <c r="J2174" s="2">
        <v>0</v>
      </c>
      <c r="K2174" s="2">
        <v>1</v>
      </c>
      <c r="L2174" s="16">
        <f t="shared" si="233"/>
        <v>1</v>
      </c>
      <c r="M2174" s="6" t="s">
        <v>129</v>
      </c>
      <c r="N2174" s="4">
        <f t="shared" si="234"/>
        <v>2</v>
      </c>
      <c r="O2174" s="3">
        <f t="shared" si="235"/>
        <v>41472</v>
      </c>
      <c r="P2174" s="4" t="str" cm="1">
        <f t="array" ref="P2174:R2174">_xlfn.TEXTSPLIT(M2174,"/")</f>
        <v>7</v>
      </c>
      <c r="Q2174" s="4" t="str">
        <v>17</v>
      </c>
      <c r="R2174" s="4" t="str">
        <v>13</v>
      </c>
      <c r="S2174" s="5">
        <f t="shared" si="236"/>
        <v>41472</v>
      </c>
      <c r="T2174">
        <v>8</v>
      </c>
      <c r="U2174" s="14">
        <v>279</v>
      </c>
      <c r="V2174" s="14">
        <v>83</v>
      </c>
      <c r="W2174" s="14">
        <v>88</v>
      </c>
      <c r="X2174" s="14">
        <v>32</v>
      </c>
      <c r="Y2174" s="14">
        <v>14</v>
      </c>
      <c r="Z2174" s="14">
        <v>34</v>
      </c>
      <c r="AA2174" s="2">
        <v>1</v>
      </c>
      <c r="AB2174" s="2">
        <v>4</v>
      </c>
      <c r="AC2174" s="2">
        <v>10</v>
      </c>
      <c r="AD2174" s="2">
        <v>3</v>
      </c>
      <c r="AE2174" s="2">
        <v>0</v>
      </c>
      <c r="AF2174" s="2">
        <v>0</v>
      </c>
      <c r="AG2174" s="16">
        <v>0</v>
      </c>
      <c r="AH2174" s="49" t="s">
        <v>574</v>
      </c>
      <c r="AI2174" s="49" t="s">
        <v>574</v>
      </c>
      <c r="AJ2174" s="49" t="s">
        <v>574</v>
      </c>
      <c r="AK2174" s="49" t="s">
        <v>574</v>
      </c>
      <c r="AL2174" s="49" t="s">
        <v>574</v>
      </c>
      <c r="AM2174" s="2">
        <f t="shared" si="237"/>
        <v>0</v>
      </c>
      <c r="AN2174" s="1">
        <v>45</v>
      </c>
      <c r="AO2174" s="2">
        <v>34.042999999999999</v>
      </c>
    </row>
    <row r="2175" spans="1:41" x14ac:dyDescent="0.3">
      <c r="A2175">
        <v>231</v>
      </c>
      <c r="B2175">
        <v>1957</v>
      </c>
      <c r="C2175" s="1">
        <f t="shared" si="231"/>
        <v>67</v>
      </c>
      <c r="D2175" t="s">
        <v>25</v>
      </c>
      <c r="E2175" t="s">
        <v>42</v>
      </c>
      <c r="F2175" s="4" t="s">
        <v>32</v>
      </c>
      <c r="G2175" t="s">
        <v>32</v>
      </c>
      <c r="H2175" s="20">
        <v>28839</v>
      </c>
      <c r="I2175" s="2">
        <f t="shared" si="232"/>
        <v>28.838999999999999</v>
      </c>
      <c r="J2175" s="2">
        <v>1</v>
      </c>
      <c r="K2175" s="2">
        <v>1</v>
      </c>
      <c r="L2175" s="16">
        <f t="shared" si="233"/>
        <v>2</v>
      </c>
      <c r="M2175" s="7">
        <v>41946</v>
      </c>
      <c r="N2175" s="4">
        <f t="shared" si="234"/>
        <v>1</v>
      </c>
      <c r="O2175" s="3">
        <f t="shared" si="235"/>
        <v>41946</v>
      </c>
      <c r="P2175" s="4" t="str" cm="1">
        <f t="array" ref="P2175">_xlfn.TEXTSPLIT(M2175,"/")</f>
        <v>41946</v>
      </c>
      <c r="Q2175" s="5"/>
      <c r="R2175" s="5"/>
      <c r="S2175" s="5" t="e">
        <f t="shared" si="236"/>
        <v>#NUM!</v>
      </c>
      <c r="T2175">
        <v>86</v>
      </c>
      <c r="U2175" s="14">
        <v>24</v>
      </c>
      <c r="V2175" s="14">
        <v>0</v>
      </c>
      <c r="W2175" s="14">
        <v>7</v>
      </c>
      <c r="X2175" s="14">
        <v>0</v>
      </c>
      <c r="Y2175" s="14">
        <v>0</v>
      </c>
      <c r="Z2175" s="14">
        <v>1</v>
      </c>
      <c r="AA2175" s="2">
        <v>2</v>
      </c>
      <c r="AB2175" s="2">
        <v>2</v>
      </c>
      <c r="AC2175" s="2">
        <v>3</v>
      </c>
      <c r="AD2175" s="2">
        <v>5</v>
      </c>
      <c r="AE2175" s="2">
        <v>0</v>
      </c>
      <c r="AF2175" s="2">
        <v>0</v>
      </c>
      <c r="AG2175" s="16">
        <v>0</v>
      </c>
      <c r="AH2175" s="49" t="s">
        <v>574</v>
      </c>
      <c r="AI2175" s="49" t="s">
        <v>574</v>
      </c>
      <c r="AJ2175" s="49" t="s">
        <v>574</v>
      </c>
      <c r="AK2175" s="49" t="s">
        <v>574</v>
      </c>
      <c r="AL2175" s="49" t="s">
        <v>574</v>
      </c>
      <c r="AM2175" s="2">
        <f t="shared" si="237"/>
        <v>0</v>
      </c>
      <c r="AN2175" s="1">
        <v>46</v>
      </c>
      <c r="AO2175" s="2">
        <v>30.367999999999999</v>
      </c>
    </row>
    <row r="2176" spans="1:41" hidden="1" x14ac:dyDescent="0.3">
      <c r="A2176">
        <v>221</v>
      </c>
      <c r="B2176">
        <v>1956</v>
      </c>
      <c r="C2176" s="1">
        <f t="shared" si="231"/>
        <v>68</v>
      </c>
      <c r="D2176" t="s">
        <v>38</v>
      </c>
      <c r="E2176" t="s">
        <v>22</v>
      </c>
      <c r="F2176" s="4" t="s">
        <v>29</v>
      </c>
      <c r="G2176" t="s">
        <v>29</v>
      </c>
      <c r="H2176" s="20">
        <v>48726</v>
      </c>
      <c r="I2176" s="2">
        <f t="shared" si="232"/>
        <v>48.725999999999999</v>
      </c>
      <c r="J2176" s="2">
        <v>0</v>
      </c>
      <c r="K2176" s="2">
        <v>1</v>
      </c>
      <c r="L2176" s="16">
        <f t="shared" si="233"/>
        <v>1</v>
      </c>
      <c r="M2176" s="6" t="s">
        <v>165</v>
      </c>
      <c r="N2176" s="4">
        <f t="shared" si="234"/>
        <v>2</v>
      </c>
      <c r="O2176" s="3">
        <f t="shared" si="235"/>
        <v>41391</v>
      </c>
      <c r="P2176" s="4" t="str" cm="1">
        <f t="array" ref="P2176:R2176">_xlfn.TEXTSPLIT(M2176,"/")</f>
        <v>4</v>
      </c>
      <c r="Q2176" s="4" t="str">
        <v>27</v>
      </c>
      <c r="R2176" s="4" t="str">
        <v>13</v>
      </c>
      <c r="S2176" s="5">
        <f t="shared" si="236"/>
        <v>41391</v>
      </c>
      <c r="T2176">
        <v>90</v>
      </c>
      <c r="U2176" s="14">
        <v>138</v>
      </c>
      <c r="V2176" s="14">
        <v>3</v>
      </c>
      <c r="W2176" s="14">
        <v>38</v>
      </c>
      <c r="X2176" s="14">
        <v>4</v>
      </c>
      <c r="Y2176" s="14">
        <v>0</v>
      </c>
      <c r="Z2176" s="14">
        <v>59</v>
      </c>
      <c r="AA2176" s="2">
        <v>3</v>
      </c>
      <c r="AB2176" s="2">
        <v>3</v>
      </c>
      <c r="AC2176" s="2">
        <v>4</v>
      </c>
      <c r="AD2176" s="2">
        <v>6</v>
      </c>
      <c r="AE2176" s="2">
        <v>0</v>
      </c>
      <c r="AF2176" s="2">
        <v>0</v>
      </c>
      <c r="AG2176" s="16">
        <v>0</v>
      </c>
      <c r="AH2176" s="49" t="s">
        <v>574</v>
      </c>
      <c r="AI2176" s="49" t="s">
        <v>574</v>
      </c>
      <c r="AJ2176" s="49" t="s">
        <v>574</v>
      </c>
      <c r="AK2176" s="49" t="s">
        <v>574</v>
      </c>
      <c r="AL2176" s="49" t="s">
        <v>574</v>
      </c>
      <c r="AM2176" s="2">
        <f t="shared" si="237"/>
        <v>0</v>
      </c>
      <c r="AN2176" s="1">
        <v>39</v>
      </c>
      <c r="AO2176" s="2">
        <v>24.57</v>
      </c>
    </row>
    <row r="2177" spans="1:41" hidden="1" x14ac:dyDescent="0.3">
      <c r="A2177">
        <v>217</v>
      </c>
      <c r="B2177">
        <v>1957</v>
      </c>
      <c r="C2177" s="1">
        <f t="shared" si="231"/>
        <v>67</v>
      </c>
      <c r="D2177" t="s">
        <v>28</v>
      </c>
      <c r="E2177" t="s">
        <v>42</v>
      </c>
      <c r="F2177" s="4" t="s">
        <v>26</v>
      </c>
      <c r="G2177" t="s">
        <v>26</v>
      </c>
      <c r="H2177" s="20">
        <v>64857</v>
      </c>
      <c r="I2177" s="2">
        <f t="shared" si="232"/>
        <v>64.856999999999999</v>
      </c>
      <c r="J2177" s="2">
        <v>0</v>
      </c>
      <c r="K2177" s="2">
        <v>0</v>
      </c>
      <c r="L2177" s="16">
        <f t="shared" si="233"/>
        <v>0</v>
      </c>
      <c r="M2177" s="6" t="s">
        <v>50</v>
      </c>
      <c r="N2177" s="4">
        <f t="shared" si="234"/>
        <v>2</v>
      </c>
      <c r="O2177" s="3">
        <f t="shared" si="235"/>
        <v>41236</v>
      </c>
      <c r="P2177" s="4" t="str" cm="1">
        <f t="array" ref="P2177:R2177">_xlfn.TEXTSPLIT(M2177,"/")</f>
        <v>11</v>
      </c>
      <c r="Q2177" s="4" t="str">
        <v>23</v>
      </c>
      <c r="R2177" s="4" t="str">
        <v>12</v>
      </c>
      <c r="S2177" s="5">
        <f t="shared" si="236"/>
        <v>41236</v>
      </c>
      <c r="T2177">
        <v>78</v>
      </c>
      <c r="U2177" s="14">
        <v>556</v>
      </c>
      <c r="V2177" s="14">
        <v>14</v>
      </c>
      <c r="W2177" s="14">
        <v>717</v>
      </c>
      <c r="X2177" s="14">
        <v>210</v>
      </c>
      <c r="Y2177" s="14">
        <v>0</v>
      </c>
      <c r="Z2177" s="14">
        <v>43</v>
      </c>
      <c r="AA2177" s="2">
        <v>1</v>
      </c>
      <c r="AB2177" s="2">
        <v>7</v>
      </c>
      <c r="AC2177" s="2">
        <v>10</v>
      </c>
      <c r="AD2177" s="2">
        <v>4</v>
      </c>
      <c r="AE2177" s="2">
        <v>0</v>
      </c>
      <c r="AF2177" s="2">
        <v>0</v>
      </c>
      <c r="AG2177" s="16">
        <v>0</v>
      </c>
      <c r="AH2177" s="49" t="s">
        <v>574</v>
      </c>
      <c r="AI2177" s="49" t="s">
        <v>574</v>
      </c>
      <c r="AJ2177" s="49" t="s">
        <v>574</v>
      </c>
      <c r="AK2177" s="49" t="s">
        <v>574</v>
      </c>
      <c r="AL2177" s="49" t="s">
        <v>574</v>
      </c>
      <c r="AM2177" s="2">
        <f t="shared" si="237"/>
        <v>0</v>
      </c>
      <c r="AN2177" s="1">
        <v>55</v>
      </c>
      <c r="AO2177" s="2">
        <v>23.748000000000001</v>
      </c>
    </row>
    <row r="2178" spans="1:41" x14ac:dyDescent="0.3">
      <c r="A2178">
        <v>213</v>
      </c>
      <c r="B2178">
        <v>1964</v>
      </c>
      <c r="C2178" s="1">
        <f t="shared" ref="C2178:C2217" si="238">2024-B2178</f>
        <v>60</v>
      </c>
      <c r="D2178" t="s">
        <v>25</v>
      </c>
      <c r="E2178" t="s">
        <v>34</v>
      </c>
      <c r="F2178" s="4" t="s">
        <v>26</v>
      </c>
      <c r="G2178" t="s">
        <v>26</v>
      </c>
      <c r="H2178" s="20">
        <v>23091</v>
      </c>
      <c r="I2178" s="2">
        <f t="shared" ref="I2178:I2217" si="239">H2178/1000</f>
        <v>23.091000000000001</v>
      </c>
      <c r="J2178" s="2">
        <v>1</v>
      </c>
      <c r="K2178" s="2">
        <v>1</v>
      </c>
      <c r="L2178" s="16">
        <f t="shared" ref="L2178:L2217" si="240">K2178+J2178</f>
        <v>2</v>
      </c>
      <c r="M2178" s="6" t="s">
        <v>79</v>
      </c>
      <c r="N2178" s="4">
        <f t="shared" ref="N2178:N2217" si="241">TYPE(M2178)</f>
        <v>2</v>
      </c>
      <c r="O2178" s="3">
        <f t="shared" ref="O2178:O2217" si="242">IF(N2178=2,S2178,M2178)</f>
        <v>41787</v>
      </c>
      <c r="P2178" s="4" t="str" cm="1">
        <f t="array" ref="P2178:R2178">_xlfn.TEXTSPLIT(M2178,"/")</f>
        <v>5</v>
      </c>
      <c r="Q2178" s="4" t="str">
        <v>28</v>
      </c>
      <c r="R2178" s="4" t="str">
        <v>14</v>
      </c>
      <c r="S2178" s="5">
        <f t="shared" ref="S2178:S2217" si="243">DATE(R2178+100,P2178,Q2178)</f>
        <v>41787</v>
      </c>
      <c r="T2178">
        <v>98</v>
      </c>
      <c r="U2178" s="14">
        <v>35</v>
      </c>
      <c r="V2178" s="14">
        <v>0</v>
      </c>
      <c r="W2178" s="14">
        <v>11</v>
      </c>
      <c r="X2178" s="14">
        <v>0</v>
      </c>
      <c r="Y2178" s="14">
        <v>0</v>
      </c>
      <c r="Z2178" s="14">
        <v>2</v>
      </c>
      <c r="AA2178" s="2">
        <v>4</v>
      </c>
      <c r="AB2178" s="2">
        <v>2</v>
      </c>
      <c r="AC2178" s="2">
        <v>3</v>
      </c>
      <c r="AD2178" s="2">
        <v>7</v>
      </c>
      <c r="AE2178" s="2">
        <v>0</v>
      </c>
      <c r="AF2178" s="2">
        <v>0</v>
      </c>
      <c r="AG2178" s="16">
        <v>0</v>
      </c>
      <c r="AH2178" s="49" t="s">
        <v>574</v>
      </c>
      <c r="AI2178" s="49" t="s">
        <v>574</v>
      </c>
      <c r="AJ2178" s="49" t="s">
        <v>574</v>
      </c>
      <c r="AK2178" s="49" t="s">
        <v>574</v>
      </c>
      <c r="AL2178" s="49" t="s">
        <v>574</v>
      </c>
      <c r="AM2178" s="2">
        <f t="shared" ref="AM2178:AM2217" si="244">SUM(AH2178:AL2178)-AG2178</f>
        <v>0</v>
      </c>
      <c r="AN2178" s="1">
        <v>35</v>
      </c>
      <c r="AO2178" s="2">
        <v>23.331</v>
      </c>
    </row>
    <row r="2179" spans="1:41" x14ac:dyDescent="0.3">
      <c r="A2179">
        <v>203</v>
      </c>
      <c r="B2179">
        <v>1976</v>
      </c>
      <c r="C2179" s="1">
        <f t="shared" si="238"/>
        <v>48</v>
      </c>
      <c r="D2179" t="s">
        <v>25</v>
      </c>
      <c r="E2179" t="s">
        <v>42</v>
      </c>
      <c r="F2179" s="4" t="s">
        <v>26</v>
      </c>
      <c r="G2179" t="s">
        <v>26</v>
      </c>
      <c r="H2179" s="20">
        <v>81169</v>
      </c>
      <c r="I2179" s="2">
        <f t="shared" si="239"/>
        <v>81.168999999999997</v>
      </c>
      <c r="J2179" s="2">
        <v>0</v>
      </c>
      <c r="K2179" s="2">
        <v>0</v>
      </c>
      <c r="L2179" s="16">
        <f t="shared" si="240"/>
        <v>0</v>
      </c>
      <c r="M2179" s="6" t="s">
        <v>349</v>
      </c>
      <c r="N2179" s="4">
        <f t="shared" si="241"/>
        <v>2</v>
      </c>
      <c r="O2179" s="3">
        <f t="shared" si="242"/>
        <v>41378</v>
      </c>
      <c r="P2179" s="4" t="str" cm="1">
        <f t="array" ref="P2179:R2179">_xlfn.TEXTSPLIT(M2179,"/")</f>
        <v>4</v>
      </c>
      <c r="Q2179" s="4" t="str">
        <v>14</v>
      </c>
      <c r="R2179" s="4" t="str">
        <v>13</v>
      </c>
      <c r="S2179" s="5">
        <f t="shared" si="243"/>
        <v>41378</v>
      </c>
      <c r="T2179">
        <v>47</v>
      </c>
      <c r="U2179" s="14">
        <v>1288</v>
      </c>
      <c r="V2179" s="14">
        <v>20</v>
      </c>
      <c r="W2179" s="14">
        <v>613</v>
      </c>
      <c r="X2179" s="14">
        <v>80</v>
      </c>
      <c r="Y2179" s="14">
        <v>61</v>
      </c>
      <c r="Z2179" s="14">
        <v>27</v>
      </c>
      <c r="AA2179" s="2">
        <v>1</v>
      </c>
      <c r="AB2179" s="2">
        <v>5</v>
      </c>
      <c r="AC2179" s="2">
        <v>9</v>
      </c>
      <c r="AD2179" s="2">
        <v>2</v>
      </c>
      <c r="AE2179" s="2">
        <v>0</v>
      </c>
      <c r="AF2179" s="2">
        <v>0</v>
      </c>
      <c r="AG2179" s="16">
        <v>0</v>
      </c>
      <c r="AH2179" s="49" t="s">
        <v>574</v>
      </c>
      <c r="AI2179" s="49" t="s">
        <v>574</v>
      </c>
      <c r="AJ2179" s="49" t="s">
        <v>574</v>
      </c>
      <c r="AK2179" s="49" t="s">
        <v>574</v>
      </c>
      <c r="AL2179" s="49" t="s">
        <v>574</v>
      </c>
      <c r="AM2179" s="2">
        <f t="shared" si="244"/>
        <v>0</v>
      </c>
      <c r="AN2179" s="1">
        <v>50</v>
      </c>
      <c r="AO2179" s="2">
        <v>157.24299999999999</v>
      </c>
    </row>
    <row r="2180" spans="1:41" hidden="1" x14ac:dyDescent="0.3">
      <c r="A2180">
        <v>202</v>
      </c>
      <c r="B2180">
        <v>1949</v>
      </c>
      <c r="C2180" s="1">
        <f t="shared" si="238"/>
        <v>75</v>
      </c>
      <c r="D2180" t="s">
        <v>40</v>
      </c>
      <c r="E2180" t="s">
        <v>34</v>
      </c>
      <c r="F2180" s="4" t="s">
        <v>43</v>
      </c>
      <c r="G2180" t="s">
        <v>43</v>
      </c>
      <c r="H2180" s="20">
        <v>82032</v>
      </c>
      <c r="I2180" s="2">
        <f t="shared" si="239"/>
        <v>82.031999999999996</v>
      </c>
      <c r="J2180" s="2">
        <v>0</v>
      </c>
      <c r="K2180" s="2">
        <v>0</v>
      </c>
      <c r="L2180" s="16">
        <f t="shared" si="240"/>
        <v>0</v>
      </c>
      <c r="M2180" s="7">
        <v>41763</v>
      </c>
      <c r="N2180" s="4">
        <f t="shared" si="241"/>
        <v>1</v>
      </c>
      <c r="O2180" s="3">
        <f t="shared" si="242"/>
        <v>41763</v>
      </c>
      <c r="P2180" s="4" t="str" cm="1">
        <f t="array" ref="P2180">_xlfn.TEXTSPLIT(M2180,"/")</f>
        <v>41763</v>
      </c>
      <c r="Q2180" s="5"/>
      <c r="R2180" s="5"/>
      <c r="S2180" s="5" t="e">
        <f t="shared" si="243"/>
        <v>#NUM!</v>
      </c>
      <c r="T2180">
        <v>54</v>
      </c>
      <c r="U2180" s="14">
        <v>332</v>
      </c>
      <c r="V2180" s="14">
        <v>194</v>
      </c>
      <c r="W2180" s="14">
        <v>377</v>
      </c>
      <c r="X2180" s="14">
        <v>149</v>
      </c>
      <c r="Y2180" s="14">
        <v>125</v>
      </c>
      <c r="Z2180" s="14">
        <v>57</v>
      </c>
      <c r="AA2180" s="2">
        <v>0</v>
      </c>
      <c r="AB2180" s="2">
        <v>4</v>
      </c>
      <c r="AC2180" s="2">
        <v>7</v>
      </c>
      <c r="AD2180" s="2">
        <v>1</v>
      </c>
      <c r="AE2180" s="2">
        <v>0</v>
      </c>
      <c r="AF2180" s="2">
        <v>0</v>
      </c>
      <c r="AG2180" s="16">
        <v>0</v>
      </c>
      <c r="AH2180" s="49" t="s">
        <v>574</v>
      </c>
      <c r="AI2180" s="49" t="s">
        <v>574</v>
      </c>
      <c r="AJ2180" s="49" t="s">
        <v>574</v>
      </c>
      <c r="AK2180" s="49" t="s">
        <v>574</v>
      </c>
      <c r="AL2180" s="49" t="s">
        <v>574</v>
      </c>
      <c r="AM2180" s="2">
        <f t="shared" si="244"/>
        <v>0</v>
      </c>
      <c r="AN2180" s="1">
        <v>40</v>
      </c>
      <c r="AO2180" s="2">
        <v>90.686999999999998</v>
      </c>
    </row>
    <row r="2181" spans="1:41" hidden="1" x14ac:dyDescent="0.3">
      <c r="A2181">
        <v>199</v>
      </c>
      <c r="B2181">
        <v>1963</v>
      </c>
      <c r="C2181" s="1">
        <f t="shared" si="238"/>
        <v>61</v>
      </c>
      <c r="D2181" t="s">
        <v>28</v>
      </c>
      <c r="E2181" t="s">
        <v>42</v>
      </c>
      <c r="F2181" s="4" t="s">
        <v>26</v>
      </c>
      <c r="G2181" t="s">
        <v>26</v>
      </c>
      <c r="H2181" s="20">
        <v>45183</v>
      </c>
      <c r="I2181" s="2">
        <f t="shared" si="239"/>
        <v>45.183</v>
      </c>
      <c r="J2181" s="2">
        <v>0</v>
      </c>
      <c r="K2181" s="2">
        <v>0</v>
      </c>
      <c r="L2181" s="16">
        <f t="shared" si="240"/>
        <v>0</v>
      </c>
      <c r="M2181" s="6" t="s">
        <v>301</v>
      </c>
      <c r="N2181" s="4">
        <f t="shared" si="241"/>
        <v>2</v>
      </c>
      <c r="O2181" s="3">
        <f t="shared" si="242"/>
        <v>41294</v>
      </c>
      <c r="P2181" s="4" t="str" cm="1">
        <f t="array" ref="P2181:R2181">_xlfn.TEXTSPLIT(M2181,"/")</f>
        <v>1</v>
      </c>
      <c r="Q2181" s="4" t="str">
        <v>20</v>
      </c>
      <c r="R2181" s="4" t="str">
        <v>13</v>
      </c>
      <c r="S2181" s="5">
        <f t="shared" si="243"/>
        <v>41294</v>
      </c>
      <c r="T2181">
        <v>33</v>
      </c>
      <c r="U2181" s="14">
        <v>219</v>
      </c>
      <c r="V2181" s="14">
        <v>3</v>
      </c>
      <c r="W2181" s="14">
        <v>60</v>
      </c>
      <c r="X2181" s="14">
        <v>12</v>
      </c>
      <c r="Y2181" s="14">
        <v>9</v>
      </c>
      <c r="Z2181" s="14">
        <v>12</v>
      </c>
      <c r="AA2181" s="2">
        <v>1</v>
      </c>
      <c r="AB2181" s="2">
        <v>4</v>
      </c>
      <c r="AC2181" s="2">
        <v>7</v>
      </c>
      <c r="AD2181" s="2">
        <v>7</v>
      </c>
      <c r="AE2181" s="2">
        <v>0</v>
      </c>
      <c r="AF2181" s="2">
        <v>0</v>
      </c>
      <c r="AG2181" s="16">
        <v>1</v>
      </c>
      <c r="AH2181" s="49" t="s">
        <v>574</v>
      </c>
      <c r="AI2181" s="49">
        <v>1</v>
      </c>
      <c r="AJ2181" s="49" t="s">
        <v>574</v>
      </c>
      <c r="AK2181" s="49" t="s">
        <v>574</v>
      </c>
      <c r="AL2181" s="49" t="s">
        <v>574</v>
      </c>
      <c r="AM2181" s="2">
        <f t="shared" si="244"/>
        <v>0</v>
      </c>
      <c r="AN2181" s="1">
        <v>51</v>
      </c>
      <c r="AO2181" s="2">
        <v>84.906000000000006</v>
      </c>
    </row>
    <row r="2182" spans="1:41" x14ac:dyDescent="0.3">
      <c r="A2182">
        <v>195</v>
      </c>
      <c r="B2182">
        <v>1973</v>
      </c>
      <c r="C2182" s="1">
        <f t="shared" si="238"/>
        <v>51</v>
      </c>
      <c r="D2182" t="s">
        <v>25</v>
      </c>
      <c r="E2182" t="s">
        <v>22</v>
      </c>
      <c r="F2182" s="4" t="s">
        <v>26</v>
      </c>
      <c r="G2182" t="s">
        <v>26</v>
      </c>
      <c r="H2182" s="20">
        <v>38808</v>
      </c>
      <c r="I2182" s="2">
        <f t="shared" si="239"/>
        <v>38.808</v>
      </c>
      <c r="J2182" s="2">
        <v>1</v>
      </c>
      <c r="K2182" s="2">
        <v>0</v>
      </c>
      <c r="L2182" s="16">
        <f t="shared" si="240"/>
        <v>1</v>
      </c>
      <c r="M2182" s="6" t="s">
        <v>91</v>
      </c>
      <c r="N2182" s="4">
        <f t="shared" si="241"/>
        <v>2</v>
      </c>
      <c r="O2182" s="3">
        <f t="shared" si="242"/>
        <v>41147</v>
      </c>
      <c r="P2182" s="4" t="str" cm="1">
        <f t="array" ref="P2182:R2182">_xlfn.TEXTSPLIT(M2182,"/")</f>
        <v>8</v>
      </c>
      <c r="Q2182" s="4" t="str">
        <v>26</v>
      </c>
      <c r="R2182" s="4" t="str">
        <v>12</v>
      </c>
      <c r="S2182" s="5">
        <f t="shared" si="243"/>
        <v>41147</v>
      </c>
      <c r="T2182">
        <v>21</v>
      </c>
      <c r="U2182" s="14">
        <v>125</v>
      </c>
      <c r="V2182" s="14">
        <v>17</v>
      </c>
      <c r="W2182" s="14">
        <v>52</v>
      </c>
      <c r="X2182" s="14">
        <v>3</v>
      </c>
      <c r="Y2182" s="14">
        <v>19</v>
      </c>
      <c r="Z2182" s="14">
        <v>30</v>
      </c>
      <c r="AA2182" s="2">
        <v>4</v>
      </c>
      <c r="AB2182" s="2">
        <v>5</v>
      </c>
      <c r="AC2182" s="2">
        <v>4</v>
      </c>
      <c r="AD2182" s="2">
        <v>8</v>
      </c>
      <c r="AE2182" s="2">
        <v>1</v>
      </c>
      <c r="AF2182" s="2">
        <v>0</v>
      </c>
      <c r="AG2182" s="16">
        <v>1</v>
      </c>
      <c r="AH2182" s="49">
        <v>1</v>
      </c>
      <c r="AI2182" s="49" t="s">
        <v>574</v>
      </c>
      <c r="AJ2182" s="49" t="s">
        <v>574</v>
      </c>
      <c r="AK2182" s="49" t="s">
        <v>574</v>
      </c>
      <c r="AL2182" s="49" t="s">
        <v>574</v>
      </c>
      <c r="AM2182" s="2">
        <f t="shared" si="244"/>
        <v>0</v>
      </c>
      <c r="AN2182" s="1">
        <v>51</v>
      </c>
      <c r="AO2182" s="2">
        <v>84.906000000000006</v>
      </c>
    </row>
    <row r="2183" spans="1:41" x14ac:dyDescent="0.3">
      <c r="A2183">
        <v>194</v>
      </c>
      <c r="B2183">
        <v>1966</v>
      </c>
      <c r="C2183" s="1">
        <f t="shared" si="238"/>
        <v>58</v>
      </c>
      <c r="D2183" t="s">
        <v>25</v>
      </c>
      <c r="E2183" t="s">
        <v>22</v>
      </c>
      <c r="F2183" s="4" t="s">
        <v>29</v>
      </c>
      <c r="G2183" t="s">
        <v>29</v>
      </c>
      <c r="H2183" s="20">
        <v>48006</v>
      </c>
      <c r="I2183" s="2">
        <f t="shared" si="239"/>
        <v>48.006</v>
      </c>
      <c r="J2183" s="2">
        <v>1</v>
      </c>
      <c r="K2183" s="2">
        <v>1</v>
      </c>
      <c r="L2183" s="16">
        <f t="shared" si="240"/>
        <v>2</v>
      </c>
      <c r="M2183" s="7">
        <v>41888</v>
      </c>
      <c r="N2183" s="4">
        <f t="shared" si="241"/>
        <v>1</v>
      </c>
      <c r="O2183" s="3">
        <f t="shared" si="242"/>
        <v>41888</v>
      </c>
      <c r="P2183" s="4" t="str" cm="1">
        <f t="array" ref="P2183">_xlfn.TEXTSPLIT(M2183,"/")</f>
        <v>41888</v>
      </c>
      <c r="Q2183" s="5"/>
      <c r="R2183" s="5"/>
      <c r="S2183" s="5" t="e">
        <f t="shared" si="243"/>
        <v>#NUM!</v>
      </c>
      <c r="T2183">
        <v>55</v>
      </c>
      <c r="U2183" s="14">
        <v>23</v>
      </c>
      <c r="V2183" s="14">
        <v>0</v>
      </c>
      <c r="W2183" s="14">
        <v>11</v>
      </c>
      <c r="X2183" s="14">
        <v>3</v>
      </c>
      <c r="Y2183" s="14">
        <v>2</v>
      </c>
      <c r="Z2183" s="14">
        <v>2</v>
      </c>
      <c r="AA2183" s="2">
        <v>1</v>
      </c>
      <c r="AB2183" s="2">
        <v>1</v>
      </c>
      <c r="AC2183" s="2">
        <v>3</v>
      </c>
      <c r="AD2183" s="2">
        <v>6</v>
      </c>
      <c r="AE2183" s="2">
        <v>0</v>
      </c>
      <c r="AF2183" s="2">
        <v>0</v>
      </c>
      <c r="AG2183" s="16">
        <v>0</v>
      </c>
      <c r="AH2183" s="49" t="s">
        <v>574</v>
      </c>
      <c r="AI2183" s="49" t="s">
        <v>574</v>
      </c>
      <c r="AJ2183" s="49" t="s">
        <v>574</v>
      </c>
      <c r="AK2183" s="49" t="s">
        <v>574</v>
      </c>
      <c r="AL2183" s="49" t="s">
        <v>574</v>
      </c>
      <c r="AM2183" s="2">
        <f t="shared" si="244"/>
        <v>0</v>
      </c>
      <c r="AN2183" s="1">
        <v>53</v>
      </c>
      <c r="AO2183" s="2">
        <v>83.272999999999996</v>
      </c>
    </row>
    <row r="2184" spans="1:41" x14ac:dyDescent="0.3">
      <c r="A2184">
        <v>193</v>
      </c>
      <c r="B2184">
        <v>1997</v>
      </c>
      <c r="C2184" s="1">
        <f t="shared" si="238"/>
        <v>27</v>
      </c>
      <c r="D2184" t="s">
        <v>25</v>
      </c>
      <c r="E2184" t="s">
        <v>66</v>
      </c>
      <c r="F2184" s="4" t="s">
        <v>29</v>
      </c>
      <c r="G2184" t="s">
        <v>29</v>
      </c>
      <c r="H2184" s="20">
        <v>14421</v>
      </c>
      <c r="I2184" s="2">
        <f t="shared" si="239"/>
        <v>14.420999999999999</v>
      </c>
      <c r="J2184" s="2">
        <v>0</v>
      </c>
      <c r="K2184" s="2">
        <v>0</v>
      </c>
      <c r="L2184" s="16">
        <f t="shared" si="240"/>
        <v>0</v>
      </c>
      <c r="M2184" s="6" t="s">
        <v>242</v>
      </c>
      <c r="N2184" s="4">
        <f t="shared" si="241"/>
        <v>2</v>
      </c>
      <c r="O2184" s="3">
        <f t="shared" si="242"/>
        <v>41687</v>
      </c>
      <c r="P2184" s="4" t="str" cm="1">
        <f t="array" ref="P2184:R2184">_xlfn.TEXTSPLIT(M2184,"/")</f>
        <v>2</v>
      </c>
      <c r="Q2184" s="4" t="str">
        <v>17</v>
      </c>
      <c r="R2184" s="4" t="str">
        <v>14</v>
      </c>
      <c r="S2184" s="5">
        <f t="shared" si="243"/>
        <v>41687</v>
      </c>
      <c r="T2184">
        <v>81</v>
      </c>
      <c r="U2184" s="14">
        <v>0</v>
      </c>
      <c r="V2184" s="14">
        <v>0</v>
      </c>
      <c r="W2184" s="14">
        <v>2</v>
      </c>
      <c r="X2184" s="14">
        <v>3</v>
      </c>
      <c r="Y2184" s="14">
        <v>3</v>
      </c>
      <c r="Z2184" s="14">
        <v>8</v>
      </c>
      <c r="AA2184" s="2">
        <v>1</v>
      </c>
      <c r="AB2184" s="2">
        <v>1</v>
      </c>
      <c r="AC2184" s="2">
        <v>2</v>
      </c>
      <c r="AD2184" s="2">
        <v>5</v>
      </c>
      <c r="AE2184" s="2">
        <v>0</v>
      </c>
      <c r="AF2184" s="2">
        <v>0</v>
      </c>
      <c r="AG2184" s="16">
        <v>1</v>
      </c>
      <c r="AH2184" s="49">
        <v>1</v>
      </c>
      <c r="AI2184" s="49" t="s">
        <v>574</v>
      </c>
      <c r="AJ2184" s="49" t="s">
        <v>574</v>
      </c>
      <c r="AK2184" s="49" t="s">
        <v>574</v>
      </c>
      <c r="AL2184" s="49" t="s">
        <v>574</v>
      </c>
      <c r="AM2184" s="2">
        <f t="shared" si="244"/>
        <v>0</v>
      </c>
      <c r="AN2184" s="1">
        <v>43</v>
      </c>
      <c r="AO2184" s="2">
        <v>81.701999999999998</v>
      </c>
    </row>
    <row r="2185" spans="1:41" x14ac:dyDescent="0.3">
      <c r="A2185">
        <v>182</v>
      </c>
      <c r="B2185">
        <v>1947</v>
      </c>
      <c r="C2185" s="1">
        <f t="shared" si="238"/>
        <v>77</v>
      </c>
      <c r="D2185" t="s">
        <v>25</v>
      </c>
      <c r="E2185" t="s">
        <v>34</v>
      </c>
      <c r="F2185" s="4" t="s">
        <v>32</v>
      </c>
      <c r="G2185" t="s">
        <v>32</v>
      </c>
      <c r="H2185" s="20">
        <v>44124</v>
      </c>
      <c r="I2185" s="2">
        <f t="shared" si="239"/>
        <v>44.124000000000002</v>
      </c>
      <c r="J2185" s="2">
        <v>0</v>
      </c>
      <c r="K2185" s="2">
        <v>1</v>
      </c>
      <c r="L2185" s="16">
        <f t="shared" si="240"/>
        <v>1</v>
      </c>
      <c r="M2185" s="7">
        <v>41583</v>
      </c>
      <c r="N2185" s="4">
        <f t="shared" si="241"/>
        <v>1</v>
      </c>
      <c r="O2185" s="3">
        <f t="shared" si="242"/>
        <v>41583</v>
      </c>
      <c r="P2185" s="4" t="str" cm="1">
        <f t="array" ref="P2185">_xlfn.TEXTSPLIT(M2185,"/")</f>
        <v>41583</v>
      </c>
      <c r="Q2185" s="5"/>
      <c r="R2185" s="5"/>
      <c r="S2185" s="5" t="e">
        <f t="shared" si="243"/>
        <v>#NUM!</v>
      </c>
      <c r="T2185">
        <v>62</v>
      </c>
      <c r="U2185" s="14">
        <v>284</v>
      </c>
      <c r="V2185" s="14">
        <v>0</v>
      </c>
      <c r="W2185" s="14">
        <v>55</v>
      </c>
      <c r="X2185" s="14">
        <v>0</v>
      </c>
      <c r="Y2185" s="14">
        <v>6</v>
      </c>
      <c r="Z2185" s="14">
        <v>52</v>
      </c>
      <c r="AA2185" s="2">
        <v>4</v>
      </c>
      <c r="AB2185" s="2">
        <v>6</v>
      </c>
      <c r="AC2185" s="2">
        <v>5</v>
      </c>
      <c r="AD2185" s="2">
        <v>8</v>
      </c>
      <c r="AE2185" s="2">
        <v>0</v>
      </c>
      <c r="AF2185" s="2">
        <v>0</v>
      </c>
      <c r="AG2185" s="16">
        <v>0</v>
      </c>
      <c r="AH2185" s="49" t="s">
        <v>574</v>
      </c>
      <c r="AI2185" s="49" t="s">
        <v>574</v>
      </c>
      <c r="AJ2185" s="49" t="s">
        <v>574</v>
      </c>
      <c r="AK2185" s="49" t="s">
        <v>574</v>
      </c>
      <c r="AL2185" s="49" t="s">
        <v>574</v>
      </c>
      <c r="AM2185" s="2">
        <f t="shared" si="244"/>
        <v>0</v>
      </c>
      <c r="AN2185" s="1">
        <v>55</v>
      </c>
      <c r="AO2185" s="2">
        <v>73.454999999999998</v>
      </c>
    </row>
    <row r="2186" spans="1:41" x14ac:dyDescent="0.3">
      <c r="A2186">
        <v>178</v>
      </c>
      <c r="B2186">
        <v>1957</v>
      </c>
      <c r="C2186" s="1">
        <f t="shared" si="238"/>
        <v>67</v>
      </c>
      <c r="D2186" t="s">
        <v>25</v>
      </c>
      <c r="E2186" t="s">
        <v>22</v>
      </c>
      <c r="F2186" s="4" t="s">
        <v>29</v>
      </c>
      <c r="G2186" t="s">
        <v>29</v>
      </c>
      <c r="H2186" s="20">
        <v>62503</v>
      </c>
      <c r="I2186" s="2">
        <f t="shared" si="239"/>
        <v>62.503</v>
      </c>
      <c r="J2186" s="2">
        <v>0</v>
      </c>
      <c r="K2186" s="2">
        <v>1</v>
      </c>
      <c r="L2186" s="16">
        <f t="shared" si="240"/>
        <v>1</v>
      </c>
      <c r="M2186" s="6" t="s">
        <v>266</v>
      </c>
      <c r="N2186" s="4">
        <f t="shared" si="241"/>
        <v>2</v>
      </c>
      <c r="O2186" s="3">
        <f t="shared" si="242"/>
        <v>41323</v>
      </c>
      <c r="P2186" s="4" t="str" cm="1">
        <f t="array" ref="P2186:R2186">_xlfn.TEXTSPLIT(M2186,"/")</f>
        <v>2</v>
      </c>
      <c r="Q2186" s="4" t="str">
        <v>18</v>
      </c>
      <c r="R2186" s="4" t="str">
        <v>13</v>
      </c>
      <c r="S2186" s="5">
        <f t="shared" si="243"/>
        <v>41323</v>
      </c>
      <c r="T2186">
        <v>40</v>
      </c>
      <c r="U2186" s="14">
        <v>478</v>
      </c>
      <c r="V2186" s="14">
        <v>0</v>
      </c>
      <c r="W2186" s="14">
        <v>193</v>
      </c>
      <c r="X2186" s="14">
        <v>110</v>
      </c>
      <c r="Y2186" s="14">
        <v>75</v>
      </c>
      <c r="Z2186" s="14">
        <v>117</v>
      </c>
      <c r="AA2186" s="2">
        <v>4</v>
      </c>
      <c r="AB2186" s="2">
        <v>8</v>
      </c>
      <c r="AC2186" s="2">
        <v>11</v>
      </c>
      <c r="AD2186" s="2">
        <v>5</v>
      </c>
      <c r="AE2186" s="2">
        <v>0</v>
      </c>
      <c r="AF2186" s="2">
        <v>0</v>
      </c>
      <c r="AG2186" s="16">
        <v>0</v>
      </c>
      <c r="AH2186" s="49" t="s">
        <v>574</v>
      </c>
      <c r="AI2186" s="49" t="s">
        <v>574</v>
      </c>
      <c r="AJ2186" s="49" t="s">
        <v>574</v>
      </c>
      <c r="AK2186" s="49" t="s">
        <v>574</v>
      </c>
      <c r="AL2186" s="49" t="s">
        <v>574</v>
      </c>
      <c r="AM2186" s="2">
        <f t="shared" si="244"/>
        <v>0</v>
      </c>
      <c r="AN2186" s="1">
        <v>69</v>
      </c>
      <c r="AO2186" s="2">
        <v>70.421000000000006</v>
      </c>
    </row>
    <row r="2187" spans="1:41" x14ac:dyDescent="0.3">
      <c r="A2187">
        <v>176</v>
      </c>
      <c r="B2187">
        <v>1981</v>
      </c>
      <c r="C2187" s="1">
        <f t="shared" si="238"/>
        <v>43</v>
      </c>
      <c r="D2187" t="s">
        <v>25</v>
      </c>
      <c r="E2187" t="s">
        <v>36</v>
      </c>
      <c r="F2187" s="4" t="s">
        <v>26</v>
      </c>
      <c r="G2187" t="s">
        <v>26</v>
      </c>
      <c r="H2187" s="20">
        <v>67506</v>
      </c>
      <c r="I2187" s="2">
        <f t="shared" si="239"/>
        <v>67.506</v>
      </c>
      <c r="J2187" s="2">
        <v>0</v>
      </c>
      <c r="K2187" s="2">
        <v>1</v>
      </c>
      <c r="L2187" s="16">
        <f t="shared" si="240"/>
        <v>1</v>
      </c>
      <c r="M2187" s="7">
        <v>41671</v>
      </c>
      <c r="N2187" s="4">
        <f t="shared" si="241"/>
        <v>1</v>
      </c>
      <c r="O2187" s="3">
        <f t="shared" si="242"/>
        <v>41671</v>
      </c>
      <c r="P2187" s="4" t="str" cm="1">
        <f t="array" ref="P2187">_xlfn.TEXTSPLIT(M2187,"/")</f>
        <v>41671</v>
      </c>
      <c r="Q2187" s="5"/>
      <c r="R2187" s="5"/>
      <c r="S2187" s="5" t="e">
        <f t="shared" si="243"/>
        <v>#NUM!</v>
      </c>
      <c r="T2187">
        <v>73</v>
      </c>
      <c r="U2187" s="14">
        <v>90</v>
      </c>
      <c r="V2187" s="14">
        <v>38</v>
      </c>
      <c r="W2187" s="14">
        <v>67</v>
      </c>
      <c r="X2187" s="14">
        <v>33</v>
      </c>
      <c r="Y2187" s="14">
        <v>36</v>
      </c>
      <c r="Z2187" s="14">
        <v>67</v>
      </c>
      <c r="AA2187" s="2">
        <v>1</v>
      </c>
      <c r="AB2187" s="2">
        <v>4</v>
      </c>
      <c r="AC2187" s="2">
        <v>6</v>
      </c>
      <c r="AD2187" s="2">
        <v>3</v>
      </c>
      <c r="AE2187" s="2">
        <v>0</v>
      </c>
      <c r="AF2187" s="2">
        <v>0</v>
      </c>
      <c r="AG2187" s="16">
        <v>0</v>
      </c>
      <c r="AH2187" s="49" t="s">
        <v>574</v>
      </c>
      <c r="AI2187" s="49" t="s">
        <v>574</v>
      </c>
      <c r="AJ2187" s="49" t="s">
        <v>574</v>
      </c>
      <c r="AK2187" s="49" t="s">
        <v>574</v>
      </c>
      <c r="AL2187" s="49" t="s">
        <v>574</v>
      </c>
      <c r="AM2187" s="2">
        <f t="shared" si="244"/>
        <v>0</v>
      </c>
      <c r="AN2187" s="1">
        <v>34</v>
      </c>
      <c r="AO2187" s="2">
        <v>66.972999999999999</v>
      </c>
    </row>
    <row r="2188" spans="1:41" x14ac:dyDescent="0.3">
      <c r="A2188">
        <v>175</v>
      </c>
      <c r="B2188">
        <v>1987</v>
      </c>
      <c r="C2188" s="1">
        <f t="shared" si="238"/>
        <v>37</v>
      </c>
      <c r="D2188" t="s">
        <v>25</v>
      </c>
      <c r="E2188" t="s">
        <v>22</v>
      </c>
      <c r="F2188" s="4" t="s">
        <v>29</v>
      </c>
      <c r="G2188" t="s">
        <v>29</v>
      </c>
      <c r="H2188" s="20">
        <v>71952</v>
      </c>
      <c r="I2188" s="2">
        <f t="shared" si="239"/>
        <v>71.951999999999998</v>
      </c>
      <c r="J2188" s="2">
        <v>1</v>
      </c>
      <c r="K2188" s="2">
        <v>0</v>
      </c>
      <c r="L2188" s="16">
        <f t="shared" si="240"/>
        <v>1</v>
      </c>
      <c r="M2188" s="7">
        <v>41548</v>
      </c>
      <c r="N2188" s="4">
        <f t="shared" si="241"/>
        <v>1</v>
      </c>
      <c r="O2188" s="3">
        <f t="shared" si="242"/>
        <v>41548</v>
      </c>
      <c r="P2188" s="4" t="str" cm="1">
        <f t="array" ref="P2188">_xlfn.TEXTSPLIT(M2188,"/")</f>
        <v>41548</v>
      </c>
      <c r="Q2188" s="5"/>
      <c r="R2188" s="5"/>
      <c r="S2188" s="5" t="e">
        <f t="shared" si="243"/>
        <v>#NUM!</v>
      </c>
      <c r="T2188">
        <v>93</v>
      </c>
      <c r="U2188" s="14">
        <v>656</v>
      </c>
      <c r="V2188" s="14">
        <v>80</v>
      </c>
      <c r="W2188" s="14">
        <v>455</v>
      </c>
      <c r="X2188" s="14">
        <v>52</v>
      </c>
      <c r="Y2188" s="14">
        <v>107</v>
      </c>
      <c r="Z2188" s="14">
        <v>93</v>
      </c>
      <c r="AA2188" s="2">
        <v>2</v>
      </c>
      <c r="AB2188" s="2">
        <v>8</v>
      </c>
      <c r="AC2188" s="2">
        <v>8</v>
      </c>
      <c r="AD2188" s="2">
        <v>4</v>
      </c>
      <c r="AE2188" s="2">
        <v>0</v>
      </c>
      <c r="AF2188" s="2">
        <v>0</v>
      </c>
      <c r="AG2188" s="16">
        <v>2</v>
      </c>
      <c r="AH2188" s="49">
        <v>1</v>
      </c>
      <c r="AI2188" s="49" t="s">
        <v>574</v>
      </c>
      <c r="AJ2188" s="49">
        <v>1</v>
      </c>
      <c r="AK2188" s="49" t="s">
        <v>574</v>
      </c>
      <c r="AL2188" s="49" t="s">
        <v>574</v>
      </c>
      <c r="AM2188" s="2">
        <f t="shared" si="244"/>
        <v>0</v>
      </c>
      <c r="AN2188" s="1">
        <v>55</v>
      </c>
      <c r="AO2188" s="2">
        <v>64.59</v>
      </c>
    </row>
    <row r="2189" spans="1:41" x14ac:dyDescent="0.3">
      <c r="A2189">
        <v>164</v>
      </c>
      <c r="B2189">
        <v>1978</v>
      </c>
      <c r="C2189" s="1">
        <f t="shared" si="238"/>
        <v>46</v>
      </c>
      <c r="D2189" t="s">
        <v>25</v>
      </c>
      <c r="E2189" t="s">
        <v>34</v>
      </c>
      <c r="F2189" s="4" t="s">
        <v>29</v>
      </c>
      <c r="G2189" t="s">
        <v>29</v>
      </c>
      <c r="H2189" s="20">
        <v>28973</v>
      </c>
      <c r="I2189" s="2">
        <f t="shared" si="239"/>
        <v>28.972999999999999</v>
      </c>
      <c r="J2189" s="2">
        <v>0</v>
      </c>
      <c r="K2189" s="2">
        <v>0</v>
      </c>
      <c r="L2189" s="16">
        <f t="shared" si="240"/>
        <v>0</v>
      </c>
      <c r="M2189" s="6" t="s">
        <v>51</v>
      </c>
      <c r="N2189" s="4">
        <f t="shared" si="241"/>
        <v>2</v>
      </c>
      <c r="O2189" s="3">
        <f t="shared" si="242"/>
        <v>41195</v>
      </c>
      <c r="P2189" s="4" t="str" cm="1">
        <f t="array" ref="P2189:R2189">_xlfn.TEXTSPLIT(M2189,"/")</f>
        <v>10</v>
      </c>
      <c r="Q2189" s="4" t="str">
        <v>13</v>
      </c>
      <c r="R2189" s="4" t="str">
        <v>12</v>
      </c>
      <c r="S2189" s="5">
        <f t="shared" si="243"/>
        <v>41195</v>
      </c>
      <c r="T2189">
        <v>59</v>
      </c>
      <c r="U2189" s="14">
        <v>206</v>
      </c>
      <c r="V2189" s="14">
        <v>0</v>
      </c>
      <c r="W2189" s="14">
        <v>46</v>
      </c>
      <c r="X2189" s="14">
        <v>3</v>
      </c>
      <c r="Y2189" s="14">
        <v>2</v>
      </c>
      <c r="Z2189" s="14">
        <v>12</v>
      </c>
      <c r="AA2189" s="2">
        <v>2</v>
      </c>
      <c r="AB2189" s="2">
        <v>5</v>
      </c>
      <c r="AC2189" s="2">
        <v>5</v>
      </c>
      <c r="AD2189" s="2">
        <v>8</v>
      </c>
      <c r="AE2189" s="2">
        <v>0</v>
      </c>
      <c r="AF2189" s="2">
        <v>0</v>
      </c>
      <c r="AG2189" s="16">
        <v>0</v>
      </c>
      <c r="AH2189" s="49" t="s">
        <v>574</v>
      </c>
      <c r="AI2189" s="49" t="s">
        <v>574</v>
      </c>
      <c r="AJ2189" s="49" t="s">
        <v>574</v>
      </c>
      <c r="AK2189" s="49" t="s">
        <v>574</v>
      </c>
      <c r="AL2189" s="49" t="s">
        <v>574</v>
      </c>
      <c r="AM2189" s="2">
        <f t="shared" si="244"/>
        <v>0</v>
      </c>
      <c r="AN2189" s="1">
        <v>50</v>
      </c>
      <c r="AO2189" s="2">
        <v>54.222000000000001</v>
      </c>
    </row>
    <row r="2190" spans="1:41" x14ac:dyDescent="0.3">
      <c r="A2190">
        <v>158</v>
      </c>
      <c r="B2190">
        <v>1946</v>
      </c>
      <c r="C2190" s="1">
        <f t="shared" si="238"/>
        <v>78</v>
      </c>
      <c r="D2190" t="s">
        <v>25</v>
      </c>
      <c r="E2190" t="s">
        <v>34</v>
      </c>
      <c r="F2190" s="4" t="s">
        <v>32</v>
      </c>
      <c r="G2190" t="s">
        <v>32</v>
      </c>
      <c r="H2190" s="20">
        <v>71604</v>
      </c>
      <c r="I2190" s="2">
        <f t="shared" si="239"/>
        <v>71.603999999999999</v>
      </c>
      <c r="J2190" s="2">
        <v>0</v>
      </c>
      <c r="K2190" s="2">
        <v>0</v>
      </c>
      <c r="L2190" s="16">
        <f t="shared" si="240"/>
        <v>0</v>
      </c>
      <c r="M2190" s="6" t="s">
        <v>83</v>
      </c>
      <c r="N2190" s="4">
        <f t="shared" si="241"/>
        <v>2</v>
      </c>
      <c r="O2190" s="3">
        <f t="shared" si="242"/>
        <v>41595</v>
      </c>
      <c r="P2190" s="4" t="str" cm="1">
        <f t="array" ref="P2190:R2190">_xlfn.TEXTSPLIT(M2190,"/")</f>
        <v>11</v>
      </c>
      <c r="Q2190" s="4" t="str">
        <v>17</v>
      </c>
      <c r="R2190" s="4" t="str">
        <v>13</v>
      </c>
      <c r="S2190" s="5">
        <f t="shared" si="243"/>
        <v>41595</v>
      </c>
      <c r="T2190">
        <v>3</v>
      </c>
      <c r="U2190" s="14">
        <v>345</v>
      </c>
      <c r="V2190" s="14">
        <v>53</v>
      </c>
      <c r="W2190" s="14">
        <v>528</v>
      </c>
      <c r="X2190" s="14">
        <v>98</v>
      </c>
      <c r="Y2190" s="14">
        <v>75</v>
      </c>
      <c r="Z2190" s="14">
        <v>97</v>
      </c>
      <c r="AA2190" s="2">
        <v>1</v>
      </c>
      <c r="AB2190" s="2">
        <v>8</v>
      </c>
      <c r="AC2190" s="2">
        <v>5</v>
      </c>
      <c r="AD2190" s="2">
        <v>4</v>
      </c>
      <c r="AE2190" s="2">
        <v>1</v>
      </c>
      <c r="AF2190" s="2">
        <v>0</v>
      </c>
      <c r="AG2190" s="16">
        <v>1</v>
      </c>
      <c r="AH2190" s="49">
        <v>1</v>
      </c>
      <c r="AI2190" s="49" t="s">
        <v>574</v>
      </c>
      <c r="AJ2190" s="49" t="s">
        <v>574</v>
      </c>
      <c r="AK2190" s="49" t="s">
        <v>574</v>
      </c>
      <c r="AL2190" s="49" t="s">
        <v>574</v>
      </c>
      <c r="AM2190" s="2">
        <f t="shared" si="244"/>
        <v>0</v>
      </c>
      <c r="AN2190" s="1">
        <v>63</v>
      </c>
      <c r="AO2190" s="2">
        <v>50.610999999999997</v>
      </c>
    </row>
    <row r="2191" spans="1:41" x14ac:dyDescent="0.3">
      <c r="A2191">
        <v>153</v>
      </c>
      <c r="B2191">
        <v>1954</v>
      </c>
      <c r="C2191" s="1">
        <f t="shared" si="238"/>
        <v>70</v>
      </c>
      <c r="D2191" t="s">
        <v>25</v>
      </c>
      <c r="E2191" t="s">
        <v>22</v>
      </c>
      <c r="F2191" s="4" t="s">
        <v>23</v>
      </c>
      <c r="G2191" t="s">
        <v>23</v>
      </c>
      <c r="H2191" s="20">
        <v>23272</v>
      </c>
      <c r="I2191" s="2">
        <f t="shared" si="239"/>
        <v>23.271999999999998</v>
      </c>
      <c r="J2191" s="2">
        <v>0</v>
      </c>
      <c r="K2191" s="2">
        <v>0</v>
      </c>
      <c r="L2191" s="16">
        <f t="shared" si="240"/>
        <v>0</v>
      </c>
      <c r="M2191" s="6" t="s">
        <v>84</v>
      </c>
      <c r="N2191" s="4">
        <f t="shared" si="241"/>
        <v>2</v>
      </c>
      <c r="O2191" s="3">
        <f t="shared" si="242"/>
        <v>41564</v>
      </c>
      <c r="P2191" s="4" t="str" cm="1">
        <f t="array" ref="P2191:R2191">_xlfn.TEXTSPLIT(M2191,"/")</f>
        <v>10</v>
      </c>
      <c r="Q2191" s="4" t="str">
        <v>17</v>
      </c>
      <c r="R2191" s="4" t="str">
        <v>13</v>
      </c>
      <c r="S2191" s="5">
        <f t="shared" si="243"/>
        <v>41564</v>
      </c>
      <c r="T2191">
        <v>29</v>
      </c>
      <c r="U2191" s="14">
        <v>19</v>
      </c>
      <c r="V2191" s="14">
        <v>3</v>
      </c>
      <c r="W2191" s="14">
        <v>6</v>
      </c>
      <c r="X2191" s="14">
        <v>4</v>
      </c>
      <c r="Y2191" s="14">
        <v>2</v>
      </c>
      <c r="Z2191" s="14">
        <v>12</v>
      </c>
      <c r="AA2191" s="2">
        <v>1</v>
      </c>
      <c r="AB2191" s="2">
        <v>1</v>
      </c>
      <c r="AC2191" s="2">
        <v>3</v>
      </c>
      <c r="AD2191" s="2">
        <v>4</v>
      </c>
      <c r="AE2191" s="2">
        <v>0</v>
      </c>
      <c r="AF2191" s="2">
        <v>0</v>
      </c>
      <c r="AG2191" s="16">
        <v>0</v>
      </c>
      <c r="AH2191" s="49" t="s">
        <v>574</v>
      </c>
      <c r="AI2191" s="49" t="s">
        <v>574</v>
      </c>
      <c r="AJ2191" s="49" t="s">
        <v>574</v>
      </c>
      <c r="AK2191" s="49" t="s">
        <v>574</v>
      </c>
      <c r="AL2191" s="49" t="s">
        <v>574</v>
      </c>
      <c r="AM2191" s="2">
        <f t="shared" si="244"/>
        <v>0</v>
      </c>
      <c r="AN2191" s="1">
        <v>63</v>
      </c>
      <c r="AO2191" s="2">
        <v>50.610999999999997</v>
      </c>
    </row>
    <row r="2192" spans="1:41" x14ac:dyDescent="0.3">
      <c r="A2192">
        <v>146</v>
      </c>
      <c r="B2192">
        <v>1961</v>
      </c>
      <c r="C2192" s="1">
        <f t="shared" si="238"/>
        <v>63</v>
      </c>
      <c r="D2192" t="s">
        <v>25</v>
      </c>
      <c r="E2192" t="s">
        <v>34</v>
      </c>
      <c r="F2192" s="4" t="s">
        <v>26</v>
      </c>
      <c r="G2192" t="s">
        <v>26</v>
      </c>
      <c r="H2192" s="20">
        <v>76045</v>
      </c>
      <c r="I2192" s="2">
        <f t="shared" si="239"/>
        <v>76.045000000000002</v>
      </c>
      <c r="J2192" s="2">
        <v>0</v>
      </c>
      <c r="K2192" s="2">
        <v>0</v>
      </c>
      <c r="L2192" s="16">
        <f t="shared" si="240"/>
        <v>0</v>
      </c>
      <c r="M2192" s="6" t="s">
        <v>68</v>
      </c>
      <c r="N2192" s="4">
        <f t="shared" si="241"/>
        <v>2</v>
      </c>
      <c r="O2192" s="3">
        <f t="shared" si="242"/>
        <v>41593</v>
      </c>
      <c r="P2192" s="4" t="str" cm="1">
        <f t="array" ref="P2192:R2192">_xlfn.TEXTSPLIT(M2192,"/")</f>
        <v>11</v>
      </c>
      <c r="Q2192" s="4" t="str">
        <v>15</v>
      </c>
      <c r="R2192" s="4" t="str">
        <v>13</v>
      </c>
      <c r="S2192" s="5">
        <f t="shared" si="243"/>
        <v>41593</v>
      </c>
      <c r="T2192">
        <v>78</v>
      </c>
      <c r="U2192" s="14">
        <v>760</v>
      </c>
      <c r="V2192" s="14">
        <v>53</v>
      </c>
      <c r="W2192" s="14">
        <v>400</v>
      </c>
      <c r="X2192" s="14">
        <v>17</v>
      </c>
      <c r="Y2192" s="14">
        <v>93</v>
      </c>
      <c r="Z2192" s="14">
        <v>0</v>
      </c>
      <c r="AA2192" s="2">
        <v>1</v>
      </c>
      <c r="AB2192" s="2">
        <v>4</v>
      </c>
      <c r="AC2192" s="2">
        <v>11</v>
      </c>
      <c r="AD2192" s="2">
        <v>2</v>
      </c>
      <c r="AE2192" s="2">
        <v>0</v>
      </c>
      <c r="AF2192" s="2">
        <v>0</v>
      </c>
      <c r="AG2192" s="16">
        <v>1</v>
      </c>
      <c r="AH2192" s="49" t="s">
        <v>574</v>
      </c>
      <c r="AI2192" s="49" t="s">
        <v>574</v>
      </c>
      <c r="AJ2192" s="49" t="s">
        <v>574</v>
      </c>
      <c r="AK2192" s="49">
        <v>1</v>
      </c>
      <c r="AL2192" s="49" t="s">
        <v>574</v>
      </c>
      <c r="AM2192" s="2">
        <f t="shared" si="244"/>
        <v>0</v>
      </c>
      <c r="AN2192" s="1">
        <v>45</v>
      </c>
      <c r="AO2192" s="2">
        <v>47.024999999999999</v>
      </c>
    </row>
    <row r="2193" spans="1:41" hidden="1" x14ac:dyDescent="0.3">
      <c r="A2193">
        <v>143</v>
      </c>
      <c r="B2193">
        <v>1971</v>
      </c>
      <c r="C2193" s="1">
        <f t="shared" si="238"/>
        <v>53</v>
      </c>
      <c r="D2193" t="s">
        <v>31</v>
      </c>
      <c r="E2193" t="s">
        <v>22</v>
      </c>
      <c r="F2193" s="4" t="s">
        <v>26</v>
      </c>
      <c r="G2193" t="s">
        <v>26</v>
      </c>
      <c r="H2193" s="20">
        <v>61209</v>
      </c>
      <c r="I2193" s="2">
        <f t="shared" si="239"/>
        <v>61.209000000000003</v>
      </c>
      <c r="J2193" s="2">
        <v>0</v>
      </c>
      <c r="K2193" s="2">
        <v>0</v>
      </c>
      <c r="L2193" s="16">
        <f t="shared" si="240"/>
        <v>0</v>
      </c>
      <c r="M2193" s="6" t="s">
        <v>257</v>
      </c>
      <c r="N2193" s="4">
        <f t="shared" si="241"/>
        <v>2</v>
      </c>
      <c r="O2193" s="3">
        <f t="shared" si="242"/>
        <v>41511</v>
      </c>
      <c r="P2193" s="4" t="str" cm="1">
        <f t="array" ref="P2193:R2193">_xlfn.TEXTSPLIT(M2193,"/")</f>
        <v>8</v>
      </c>
      <c r="Q2193" s="4" t="str">
        <v>25</v>
      </c>
      <c r="R2193" s="4" t="str">
        <v>13</v>
      </c>
      <c r="S2193" s="5">
        <f t="shared" si="243"/>
        <v>41511</v>
      </c>
      <c r="T2193">
        <v>73</v>
      </c>
      <c r="U2193" s="14">
        <v>466</v>
      </c>
      <c r="V2193" s="14">
        <v>0</v>
      </c>
      <c r="W2193" s="14">
        <v>224</v>
      </c>
      <c r="X2193" s="14">
        <v>119</v>
      </c>
      <c r="Y2193" s="14">
        <v>49</v>
      </c>
      <c r="Z2193" s="14">
        <v>99</v>
      </c>
      <c r="AA2193" s="2">
        <v>1</v>
      </c>
      <c r="AB2193" s="2">
        <v>5</v>
      </c>
      <c r="AC2193" s="2">
        <v>4</v>
      </c>
      <c r="AD2193" s="2">
        <v>2</v>
      </c>
      <c r="AE2193" s="2">
        <v>0</v>
      </c>
      <c r="AF2193" s="2">
        <v>0</v>
      </c>
      <c r="AG2193" s="16">
        <v>0</v>
      </c>
      <c r="AH2193" s="49" t="s">
        <v>574</v>
      </c>
      <c r="AI2193" s="49" t="s">
        <v>574</v>
      </c>
      <c r="AJ2193" s="49" t="s">
        <v>574</v>
      </c>
      <c r="AK2193" s="49" t="s">
        <v>574</v>
      </c>
      <c r="AL2193" s="49" t="s">
        <v>574</v>
      </c>
      <c r="AM2193" s="2">
        <f t="shared" si="244"/>
        <v>0</v>
      </c>
      <c r="AN2193" s="1">
        <v>57</v>
      </c>
      <c r="AO2193" s="2">
        <v>44.529000000000003</v>
      </c>
    </row>
    <row r="2194" spans="1:41" hidden="1" x14ac:dyDescent="0.3">
      <c r="A2194">
        <v>125</v>
      </c>
      <c r="B2194">
        <v>1959</v>
      </c>
      <c r="C2194" s="1">
        <f t="shared" si="238"/>
        <v>65</v>
      </c>
      <c r="D2194" t="s">
        <v>40</v>
      </c>
      <c r="E2194" t="s">
        <v>36</v>
      </c>
      <c r="F2194" s="4" t="s">
        <v>32</v>
      </c>
      <c r="G2194" t="s">
        <v>32</v>
      </c>
      <c r="H2194" s="20">
        <v>53083</v>
      </c>
      <c r="I2194" s="2">
        <f t="shared" si="239"/>
        <v>53.082999999999998</v>
      </c>
      <c r="J2194" s="2">
        <v>1</v>
      </c>
      <c r="K2194" s="2">
        <v>1</v>
      </c>
      <c r="L2194" s="16">
        <f t="shared" si="240"/>
        <v>2</v>
      </c>
      <c r="M2194" s="6" t="s">
        <v>296</v>
      </c>
      <c r="N2194" s="4">
        <f t="shared" si="241"/>
        <v>2</v>
      </c>
      <c r="O2194" s="3">
        <f t="shared" si="242"/>
        <v>41409</v>
      </c>
      <c r="P2194" s="4" t="str" cm="1">
        <f t="array" ref="P2194:R2194">_xlfn.TEXTSPLIT(M2194,"/")</f>
        <v>5</v>
      </c>
      <c r="Q2194" s="4" t="str">
        <v>15</v>
      </c>
      <c r="R2194" s="4" t="str">
        <v>13</v>
      </c>
      <c r="S2194" s="5">
        <f t="shared" si="243"/>
        <v>41409</v>
      </c>
      <c r="T2194">
        <v>65</v>
      </c>
      <c r="U2194" s="14">
        <v>215</v>
      </c>
      <c r="V2194" s="14">
        <v>7</v>
      </c>
      <c r="W2194" s="14">
        <v>33</v>
      </c>
      <c r="X2194" s="14">
        <v>3</v>
      </c>
      <c r="Y2194" s="14">
        <v>0</v>
      </c>
      <c r="Z2194" s="14">
        <v>13</v>
      </c>
      <c r="AA2194" s="2">
        <v>6</v>
      </c>
      <c r="AB2194" s="2">
        <v>5</v>
      </c>
      <c r="AC2194" s="2">
        <v>5</v>
      </c>
      <c r="AD2194" s="2">
        <v>7</v>
      </c>
      <c r="AE2194" s="2">
        <v>0</v>
      </c>
      <c r="AF2194" s="2">
        <v>0</v>
      </c>
      <c r="AG2194" s="16">
        <v>1</v>
      </c>
      <c r="AH2194" s="49" t="s">
        <v>574</v>
      </c>
      <c r="AI2194" s="49">
        <v>1</v>
      </c>
      <c r="AJ2194" s="49" t="s">
        <v>574</v>
      </c>
      <c r="AK2194" s="49" t="s">
        <v>574</v>
      </c>
      <c r="AL2194" s="49" t="s">
        <v>574</v>
      </c>
      <c r="AM2194" s="2">
        <f t="shared" si="244"/>
        <v>0</v>
      </c>
      <c r="AN2194" s="1">
        <v>49</v>
      </c>
      <c r="AO2194" s="2">
        <v>42.557000000000002</v>
      </c>
    </row>
    <row r="2195" spans="1:41" hidden="1" x14ac:dyDescent="0.3">
      <c r="A2195">
        <v>123</v>
      </c>
      <c r="B2195">
        <v>1952</v>
      </c>
      <c r="C2195" s="1">
        <f t="shared" si="238"/>
        <v>72</v>
      </c>
      <c r="D2195" t="s">
        <v>33</v>
      </c>
      <c r="E2195" t="s">
        <v>22</v>
      </c>
      <c r="F2195" s="4" t="s">
        <v>43</v>
      </c>
      <c r="G2195" t="s">
        <v>43</v>
      </c>
      <c r="H2195" s="20">
        <v>67046</v>
      </c>
      <c r="I2195" s="2">
        <f t="shared" si="239"/>
        <v>67.046000000000006</v>
      </c>
      <c r="J2195" s="2">
        <v>0</v>
      </c>
      <c r="K2195" s="2">
        <v>1</v>
      </c>
      <c r="L2195" s="16">
        <f t="shared" si="240"/>
        <v>1</v>
      </c>
      <c r="M2195" s="7">
        <v>41426</v>
      </c>
      <c r="N2195" s="4">
        <f t="shared" si="241"/>
        <v>1</v>
      </c>
      <c r="O2195" s="3">
        <f t="shared" si="242"/>
        <v>41426</v>
      </c>
      <c r="P2195" s="4" t="str" cm="1">
        <f t="array" ref="P2195">_xlfn.TEXTSPLIT(M2195,"/")</f>
        <v>41426</v>
      </c>
      <c r="Q2195" s="5"/>
      <c r="R2195" s="5"/>
      <c r="S2195" s="5" t="e">
        <f t="shared" si="243"/>
        <v>#NUM!</v>
      </c>
      <c r="T2195">
        <v>92</v>
      </c>
      <c r="U2195" s="14">
        <v>544</v>
      </c>
      <c r="V2195" s="14">
        <v>35</v>
      </c>
      <c r="W2195" s="14">
        <v>133</v>
      </c>
      <c r="X2195" s="14">
        <v>23</v>
      </c>
      <c r="Y2195" s="14">
        <v>151</v>
      </c>
      <c r="Z2195" s="14">
        <v>107</v>
      </c>
      <c r="AA2195" s="2">
        <v>2</v>
      </c>
      <c r="AB2195" s="2">
        <v>4</v>
      </c>
      <c r="AC2195" s="2">
        <v>4</v>
      </c>
      <c r="AD2195" s="2">
        <v>2</v>
      </c>
      <c r="AE2195" s="2">
        <v>0</v>
      </c>
      <c r="AF2195" s="2">
        <v>0</v>
      </c>
      <c r="AG2195" s="16">
        <v>0</v>
      </c>
      <c r="AH2195" s="49" t="s">
        <v>574</v>
      </c>
      <c r="AI2195" s="49" t="s">
        <v>574</v>
      </c>
      <c r="AJ2195" s="49" t="s">
        <v>574</v>
      </c>
      <c r="AK2195" s="49" t="s">
        <v>574</v>
      </c>
      <c r="AL2195" s="49" t="s">
        <v>574</v>
      </c>
      <c r="AM2195" s="2">
        <f t="shared" si="244"/>
        <v>0</v>
      </c>
      <c r="AN2195" s="1">
        <v>45</v>
      </c>
      <c r="AO2195" s="2">
        <v>41.154000000000003</v>
      </c>
    </row>
    <row r="2196" spans="1:41" hidden="1" x14ac:dyDescent="0.3">
      <c r="A2196">
        <v>115</v>
      </c>
      <c r="B2196">
        <v>1967</v>
      </c>
      <c r="C2196" s="1">
        <f t="shared" si="238"/>
        <v>57</v>
      </c>
      <c r="D2196" t="s">
        <v>40</v>
      </c>
      <c r="E2196" t="s">
        <v>42</v>
      </c>
      <c r="F2196" s="4" t="s">
        <v>26</v>
      </c>
      <c r="G2196" t="s">
        <v>26</v>
      </c>
      <c r="H2196" s="20">
        <v>43456</v>
      </c>
      <c r="I2196" s="2">
        <f t="shared" si="239"/>
        <v>43.456000000000003</v>
      </c>
      <c r="J2196" s="2">
        <v>0</v>
      </c>
      <c r="K2196" s="2">
        <v>1</v>
      </c>
      <c r="L2196" s="16">
        <f t="shared" si="240"/>
        <v>1</v>
      </c>
      <c r="M2196" s="6" t="s">
        <v>48</v>
      </c>
      <c r="N2196" s="4">
        <f t="shared" si="241"/>
        <v>2</v>
      </c>
      <c r="O2196" s="3">
        <f t="shared" si="242"/>
        <v>41359</v>
      </c>
      <c r="P2196" s="4" t="str" cm="1">
        <f t="array" ref="P2196:R2196">_xlfn.TEXTSPLIT(M2196,"/")</f>
        <v>3</v>
      </c>
      <c r="Q2196" s="4" t="str">
        <v>26</v>
      </c>
      <c r="R2196" s="4" t="str">
        <v>13</v>
      </c>
      <c r="S2196" s="5">
        <f t="shared" si="243"/>
        <v>41359</v>
      </c>
      <c r="T2196">
        <v>0</v>
      </c>
      <c r="U2196" s="14">
        <v>275</v>
      </c>
      <c r="V2196" s="14">
        <v>11</v>
      </c>
      <c r="W2196" s="14">
        <v>68</v>
      </c>
      <c r="X2196" s="14">
        <v>25</v>
      </c>
      <c r="Y2196" s="14">
        <v>7</v>
      </c>
      <c r="Z2196" s="14">
        <v>7</v>
      </c>
      <c r="AA2196" s="2">
        <v>3</v>
      </c>
      <c r="AB2196" s="2">
        <v>5</v>
      </c>
      <c r="AC2196" s="2">
        <v>8</v>
      </c>
      <c r="AD2196" s="2">
        <v>5</v>
      </c>
      <c r="AE2196" s="2">
        <v>0</v>
      </c>
      <c r="AF2196" s="2">
        <v>0</v>
      </c>
      <c r="AG2196" s="16">
        <v>0</v>
      </c>
      <c r="AH2196" s="49" t="s">
        <v>574</v>
      </c>
      <c r="AI2196" s="49" t="s">
        <v>574</v>
      </c>
      <c r="AJ2196" s="49" t="s">
        <v>574</v>
      </c>
      <c r="AK2196" s="49" t="s">
        <v>574</v>
      </c>
      <c r="AL2196" s="49" t="s">
        <v>574</v>
      </c>
      <c r="AM2196" s="2">
        <f t="shared" si="244"/>
        <v>0</v>
      </c>
      <c r="AN2196" s="1">
        <v>49</v>
      </c>
      <c r="AO2196" s="2">
        <v>31.56</v>
      </c>
    </row>
    <row r="2197" spans="1:41" x14ac:dyDescent="0.3">
      <c r="A2197">
        <v>113</v>
      </c>
      <c r="B2197">
        <v>1952</v>
      </c>
      <c r="C2197" s="1">
        <f t="shared" si="238"/>
        <v>72</v>
      </c>
      <c r="D2197" t="s">
        <v>25</v>
      </c>
      <c r="E2197" t="s">
        <v>22</v>
      </c>
      <c r="F2197" s="4" t="s">
        <v>29</v>
      </c>
      <c r="G2197" t="s">
        <v>29</v>
      </c>
      <c r="H2197" s="20">
        <v>30833</v>
      </c>
      <c r="I2197" s="2">
        <f t="shared" si="239"/>
        <v>30.832999999999998</v>
      </c>
      <c r="J2197" s="2">
        <v>1</v>
      </c>
      <c r="K2197" s="2">
        <v>1</v>
      </c>
      <c r="L2197" s="16">
        <f t="shared" si="240"/>
        <v>2</v>
      </c>
      <c r="M2197" s="6" t="s">
        <v>299</v>
      </c>
      <c r="N2197" s="4">
        <f t="shared" si="241"/>
        <v>2</v>
      </c>
      <c r="O2197" s="3">
        <f t="shared" si="242"/>
        <v>41471</v>
      </c>
      <c r="P2197" s="4" t="str" cm="1">
        <f t="array" ref="P2197:R2197">_xlfn.TEXTSPLIT(M2197,"/")</f>
        <v>7</v>
      </c>
      <c r="Q2197" s="4" t="str">
        <v>16</v>
      </c>
      <c r="R2197" s="4" t="str">
        <v>13</v>
      </c>
      <c r="S2197" s="5">
        <f t="shared" si="243"/>
        <v>41471</v>
      </c>
      <c r="T2197">
        <v>33</v>
      </c>
      <c r="U2197" s="14">
        <v>11</v>
      </c>
      <c r="V2197" s="14">
        <v>0</v>
      </c>
      <c r="W2197" s="14">
        <v>7</v>
      </c>
      <c r="X2197" s="14">
        <v>3</v>
      </c>
      <c r="Y2197" s="14">
        <v>1</v>
      </c>
      <c r="Z2197" s="14">
        <v>6</v>
      </c>
      <c r="AA2197" s="2">
        <v>2</v>
      </c>
      <c r="AB2197" s="2">
        <v>1</v>
      </c>
      <c r="AC2197" s="2">
        <v>3</v>
      </c>
      <c r="AD2197" s="2">
        <v>5</v>
      </c>
      <c r="AE2197" s="2">
        <v>0</v>
      </c>
      <c r="AF2197" s="2">
        <v>0</v>
      </c>
      <c r="AG2197" s="16">
        <v>0</v>
      </c>
      <c r="AH2197" s="49" t="s">
        <v>574</v>
      </c>
      <c r="AI2197" s="49" t="s">
        <v>574</v>
      </c>
      <c r="AJ2197" s="49" t="s">
        <v>574</v>
      </c>
      <c r="AK2197" s="49" t="s">
        <v>574</v>
      </c>
      <c r="AL2197" s="49" t="s">
        <v>574</v>
      </c>
      <c r="AM2197" s="2">
        <f t="shared" si="244"/>
        <v>0</v>
      </c>
      <c r="AN2197" s="1">
        <v>33</v>
      </c>
      <c r="AO2197" s="2">
        <v>24.683</v>
      </c>
    </row>
    <row r="2198" spans="1:41" hidden="1" x14ac:dyDescent="0.3">
      <c r="A2198">
        <v>92</v>
      </c>
      <c r="B2198">
        <v>1989</v>
      </c>
      <c r="C2198" s="1">
        <f t="shared" si="238"/>
        <v>35</v>
      </c>
      <c r="D2198" t="s">
        <v>28</v>
      </c>
      <c r="E2198" t="s">
        <v>22</v>
      </c>
      <c r="F2198" s="4" t="s">
        <v>159</v>
      </c>
      <c r="G2198" s="11" t="s">
        <v>457</v>
      </c>
      <c r="H2198" s="20">
        <v>34176</v>
      </c>
      <c r="I2198" s="2">
        <f t="shared" si="239"/>
        <v>34.176000000000002</v>
      </c>
      <c r="J2198" s="2">
        <v>1</v>
      </c>
      <c r="K2198" s="2">
        <v>0</v>
      </c>
      <c r="L2198" s="16">
        <f t="shared" si="240"/>
        <v>1</v>
      </c>
      <c r="M2198" s="7">
        <v>41978</v>
      </c>
      <c r="N2198" s="4">
        <f t="shared" si="241"/>
        <v>1</v>
      </c>
      <c r="O2198" s="3">
        <f t="shared" si="242"/>
        <v>41978</v>
      </c>
      <c r="P2198" s="4" t="str" cm="1">
        <f t="array" ref="P2198">_xlfn.TEXTSPLIT(M2198,"/")</f>
        <v>41978</v>
      </c>
      <c r="Q2198" s="5"/>
      <c r="R2198" s="5"/>
      <c r="S2198" s="5" t="e">
        <f t="shared" si="243"/>
        <v>#NUM!</v>
      </c>
      <c r="T2198">
        <v>12</v>
      </c>
      <c r="U2198" s="14">
        <v>5</v>
      </c>
      <c r="V2198" s="14">
        <v>7</v>
      </c>
      <c r="W2198" s="14">
        <v>24</v>
      </c>
      <c r="X2198" s="14">
        <v>19</v>
      </c>
      <c r="Y2198" s="14">
        <v>14</v>
      </c>
      <c r="Z2198" s="14">
        <v>20</v>
      </c>
      <c r="AA2198" s="2">
        <v>4</v>
      </c>
      <c r="AB2198" s="2">
        <v>3</v>
      </c>
      <c r="AC2198" s="2">
        <v>4</v>
      </c>
      <c r="AD2198" s="2">
        <v>6</v>
      </c>
      <c r="AE2198" s="2">
        <v>0</v>
      </c>
      <c r="AF2198" s="2">
        <v>0</v>
      </c>
      <c r="AG2198" s="16">
        <v>0</v>
      </c>
      <c r="AH2198" s="49" t="s">
        <v>574</v>
      </c>
      <c r="AI2198" s="49" t="s">
        <v>574</v>
      </c>
      <c r="AJ2198" s="49" t="s">
        <v>574</v>
      </c>
      <c r="AK2198" s="49" t="s">
        <v>574</v>
      </c>
      <c r="AL2198" s="49" t="s">
        <v>574</v>
      </c>
      <c r="AM2198" s="2">
        <f t="shared" si="244"/>
        <v>0</v>
      </c>
      <c r="AN2198" s="1">
        <v>44</v>
      </c>
      <c r="AO2198" s="2">
        <v>24.401</v>
      </c>
    </row>
    <row r="2199" spans="1:41" hidden="1" x14ac:dyDescent="0.3">
      <c r="A2199">
        <v>89</v>
      </c>
      <c r="B2199">
        <v>1976</v>
      </c>
      <c r="C2199" s="1">
        <f t="shared" si="238"/>
        <v>48</v>
      </c>
      <c r="D2199" t="s">
        <v>47</v>
      </c>
      <c r="E2199" t="s">
        <v>36</v>
      </c>
      <c r="F2199" s="4" t="s">
        <v>29</v>
      </c>
      <c r="G2199" t="s">
        <v>29</v>
      </c>
      <c r="H2199" s="20">
        <v>22212</v>
      </c>
      <c r="I2199" s="2">
        <f t="shared" si="239"/>
        <v>22.212</v>
      </c>
      <c r="J2199" s="2">
        <v>1</v>
      </c>
      <c r="K2199" s="2">
        <v>0</v>
      </c>
      <c r="L2199" s="16">
        <f t="shared" si="240"/>
        <v>1</v>
      </c>
      <c r="M2199" s="7">
        <v>41529</v>
      </c>
      <c r="N2199" s="4">
        <f t="shared" si="241"/>
        <v>1</v>
      </c>
      <c r="O2199" s="3">
        <f t="shared" si="242"/>
        <v>41529</v>
      </c>
      <c r="P2199" s="4" t="str" cm="1">
        <f t="array" ref="P2199">_xlfn.TEXTSPLIT(M2199,"/")</f>
        <v>41529</v>
      </c>
      <c r="Q2199" s="5"/>
      <c r="R2199" s="5"/>
      <c r="S2199" s="5" t="e">
        <f t="shared" si="243"/>
        <v>#NUM!</v>
      </c>
      <c r="T2199">
        <v>49</v>
      </c>
      <c r="U2199" s="14">
        <v>5</v>
      </c>
      <c r="V2199" s="14">
        <v>9</v>
      </c>
      <c r="W2199" s="14">
        <v>20</v>
      </c>
      <c r="X2199" s="14">
        <v>6</v>
      </c>
      <c r="Y2199" s="14">
        <v>8</v>
      </c>
      <c r="Z2199" s="14">
        <v>21</v>
      </c>
      <c r="AA2199" s="2">
        <v>2</v>
      </c>
      <c r="AB2199" s="2">
        <v>2</v>
      </c>
      <c r="AC2199" s="2">
        <v>4</v>
      </c>
      <c r="AD2199" s="2">
        <v>6</v>
      </c>
      <c r="AE2199" s="2">
        <v>0</v>
      </c>
      <c r="AF2199" s="2">
        <v>0</v>
      </c>
      <c r="AG2199" s="16">
        <v>0</v>
      </c>
      <c r="AH2199" s="49" t="s">
        <v>574</v>
      </c>
      <c r="AI2199" s="49" t="s">
        <v>574</v>
      </c>
      <c r="AJ2199" s="49" t="s">
        <v>574</v>
      </c>
      <c r="AK2199" s="49" t="s">
        <v>574</v>
      </c>
      <c r="AL2199" s="49" t="s">
        <v>574</v>
      </c>
      <c r="AM2199" s="2">
        <f t="shared" si="244"/>
        <v>0</v>
      </c>
      <c r="AN2199" s="1">
        <v>60</v>
      </c>
      <c r="AO2199" s="2">
        <v>23.091000000000001</v>
      </c>
    </row>
    <row r="2200" spans="1:41" hidden="1" x14ac:dyDescent="0.3">
      <c r="A2200">
        <v>87</v>
      </c>
      <c r="B2200">
        <v>1982</v>
      </c>
      <c r="C2200" s="1">
        <f t="shared" si="238"/>
        <v>42</v>
      </c>
      <c r="D2200" t="s">
        <v>38</v>
      </c>
      <c r="E2200" t="s">
        <v>36</v>
      </c>
      <c r="F2200" s="4" t="s">
        <v>29</v>
      </c>
      <c r="G2200" t="s">
        <v>29</v>
      </c>
      <c r="H2200" s="20">
        <v>27733</v>
      </c>
      <c r="I2200" s="2">
        <f t="shared" si="239"/>
        <v>27.733000000000001</v>
      </c>
      <c r="J2200" s="2">
        <v>1</v>
      </c>
      <c r="K2200" s="2">
        <v>0</v>
      </c>
      <c r="L2200" s="16">
        <f t="shared" si="240"/>
        <v>1</v>
      </c>
      <c r="M2200" s="6" t="s">
        <v>197</v>
      </c>
      <c r="N2200" s="4">
        <f t="shared" si="241"/>
        <v>2</v>
      </c>
      <c r="O2200" s="3">
        <f t="shared" si="242"/>
        <v>41512</v>
      </c>
      <c r="P2200" s="4" t="str" cm="1">
        <f t="array" ref="P2200:R2200">_xlfn.TEXTSPLIT(M2200,"/")</f>
        <v>8</v>
      </c>
      <c r="Q2200" s="4" t="str">
        <v>26</v>
      </c>
      <c r="R2200" s="4" t="str">
        <v>13</v>
      </c>
      <c r="S2200" s="5">
        <f t="shared" si="243"/>
        <v>41512</v>
      </c>
      <c r="T2200">
        <v>16</v>
      </c>
      <c r="U2200" s="14">
        <v>0</v>
      </c>
      <c r="V2200" s="14">
        <v>7</v>
      </c>
      <c r="W2200" s="14">
        <v>5</v>
      </c>
      <c r="X2200" s="14">
        <v>26</v>
      </c>
      <c r="Y2200" s="14">
        <v>2</v>
      </c>
      <c r="Z2200" s="14">
        <v>17</v>
      </c>
      <c r="AA2200" s="2">
        <v>2</v>
      </c>
      <c r="AB2200" s="2">
        <v>2</v>
      </c>
      <c r="AC2200" s="2">
        <v>3</v>
      </c>
      <c r="AD2200" s="2">
        <v>7</v>
      </c>
      <c r="AE2200" s="2">
        <v>0</v>
      </c>
      <c r="AF2200" s="2">
        <v>0</v>
      </c>
      <c r="AG2200" s="16">
        <v>0</v>
      </c>
      <c r="AH2200" s="49" t="s">
        <v>574</v>
      </c>
      <c r="AI2200" s="49" t="s">
        <v>574</v>
      </c>
      <c r="AJ2200" s="49" t="s">
        <v>574</v>
      </c>
      <c r="AK2200" s="49" t="s">
        <v>574</v>
      </c>
      <c r="AL2200" s="49" t="s">
        <v>574</v>
      </c>
      <c r="AM2200" s="2">
        <f t="shared" si="244"/>
        <v>0</v>
      </c>
      <c r="AN2200" s="1">
        <v>38</v>
      </c>
      <c r="AO2200" s="2">
        <v>7.5</v>
      </c>
    </row>
    <row r="2201" spans="1:41" x14ac:dyDescent="0.3">
      <c r="A2201">
        <v>78</v>
      </c>
      <c r="B2201">
        <v>1970</v>
      </c>
      <c r="C2201" s="1">
        <f t="shared" si="238"/>
        <v>54</v>
      </c>
      <c r="D2201" t="s">
        <v>25</v>
      </c>
      <c r="E2201" t="s">
        <v>22</v>
      </c>
      <c r="F2201" s="4" t="s">
        <v>29</v>
      </c>
      <c r="G2201" t="s">
        <v>29</v>
      </c>
      <c r="H2201" s="20">
        <v>25293</v>
      </c>
      <c r="I2201" s="2">
        <f t="shared" si="239"/>
        <v>25.292999999999999</v>
      </c>
      <c r="J2201" s="2">
        <v>1</v>
      </c>
      <c r="K2201" s="2">
        <v>0</v>
      </c>
      <c r="L2201" s="16">
        <f t="shared" si="240"/>
        <v>1</v>
      </c>
      <c r="M2201" s="6" t="s">
        <v>307</v>
      </c>
      <c r="N2201" s="4">
        <f t="shared" si="241"/>
        <v>2</v>
      </c>
      <c r="O2201" s="3">
        <f t="shared" si="242"/>
        <v>41532</v>
      </c>
      <c r="P2201" s="4" t="str" cm="1">
        <f t="array" ref="P2201:R2201">_xlfn.TEXTSPLIT(M2201,"/")</f>
        <v>9</v>
      </c>
      <c r="Q2201" s="4" t="str">
        <v>15</v>
      </c>
      <c r="R2201" s="4" t="str">
        <v>13</v>
      </c>
      <c r="S2201" s="5">
        <f t="shared" si="243"/>
        <v>41532</v>
      </c>
      <c r="T2201">
        <v>51</v>
      </c>
      <c r="U2201" s="14">
        <v>15</v>
      </c>
      <c r="V2201" s="14">
        <v>0</v>
      </c>
      <c r="W2201" s="14">
        <v>11</v>
      </c>
      <c r="X2201" s="14">
        <v>0</v>
      </c>
      <c r="Y2201" s="14">
        <v>2</v>
      </c>
      <c r="Z2201" s="14">
        <v>9</v>
      </c>
      <c r="AA2201" s="2">
        <v>1</v>
      </c>
      <c r="AB2201" s="2">
        <v>1</v>
      </c>
      <c r="AC2201" s="2">
        <v>2</v>
      </c>
      <c r="AD2201" s="2">
        <v>8</v>
      </c>
      <c r="AE2201" s="2">
        <v>0</v>
      </c>
      <c r="AF2201" s="2">
        <v>0</v>
      </c>
      <c r="AG2201" s="16">
        <v>0</v>
      </c>
      <c r="AH2201" s="49" t="s">
        <v>574</v>
      </c>
      <c r="AI2201" s="49" t="s">
        <v>574</v>
      </c>
      <c r="AJ2201" s="49" t="s">
        <v>574</v>
      </c>
      <c r="AK2201" s="49" t="s">
        <v>574</v>
      </c>
      <c r="AL2201" s="49" t="s">
        <v>574</v>
      </c>
      <c r="AM2201" s="2">
        <f t="shared" si="244"/>
        <v>0</v>
      </c>
      <c r="AN2201" s="1">
        <v>54</v>
      </c>
      <c r="AO2201" s="2">
        <v>94.870999999999995</v>
      </c>
    </row>
    <row r="2202" spans="1:41" hidden="1" x14ac:dyDescent="0.3">
      <c r="A2202">
        <v>75</v>
      </c>
      <c r="B2202">
        <v>1983</v>
      </c>
      <c r="C2202" s="1">
        <f t="shared" si="238"/>
        <v>41</v>
      </c>
      <c r="D2202" t="s">
        <v>31</v>
      </c>
      <c r="E2202" t="s">
        <v>36</v>
      </c>
      <c r="F2202" s="4" t="s">
        <v>32</v>
      </c>
      <c r="G2202" t="s">
        <v>32</v>
      </c>
      <c r="H2202" s="20">
        <v>41039</v>
      </c>
      <c r="I2202" s="2">
        <f t="shared" si="239"/>
        <v>41.039000000000001</v>
      </c>
      <c r="J2202" s="2">
        <v>0</v>
      </c>
      <c r="K2202" s="2">
        <v>0</v>
      </c>
      <c r="L2202" s="16">
        <f t="shared" si="240"/>
        <v>0</v>
      </c>
      <c r="M2202" s="6" t="s">
        <v>185</v>
      </c>
      <c r="N2202" s="4">
        <f t="shared" si="241"/>
        <v>2</v>
      </c>
      <c r="O2202" s="3">
        <f t="shared" si="242"/>
        <v>41480</v>
      </c>
      <c r="P2202" s="4" t="str" cm="1">
        <f t="array" ref="P2202:R2202">_xlfn.TEXTSPLIT(M2202,"/")</f>
        <v>7</v>
      </c>
      <c r="Q2202" s="4" t="str">
        <v>25</v>
      </c>
      <c r="R2202" s="4" t="str">
        <v>13</v>
      </c>
      <c r="S2202" s="5">
        <f t="shared" si="243"/>
        <v>41480</v>
      </c>
      <c r="T2202">
        <v>32</v>
      </c>
      <c r="U2202" s="14">
        <v>34</v>
      </c>
      <c r="V2202" s="14">
        <v>11</v>
      </c>
      <c r="W2202" s="14">
        <v>137</v>
      </c>
      <c r="X2202" s="14">
        <v>179</v>
      </c>
      <c r="Y2202" s="14">
        <v>61</v>
      </c>
      <c r="Z2202" s="14">
        <v>45</v>
      </c>
      <c r="AA2202" s="2">
        <v>1</v>
      </c>
      <c r="AB2202" s="2">
        <v>8</v>
      </c>
      <c r="AC2202" s="2">
        <v>5</v>
      </c>
      <c r="AD2202" s="2">
        <v>8</v>
      </c>
      <c r="AE2202" s="2">
        <v>0</v>
      </c>
      <c r="AF2202" s="2">
        <v>0</v>
      </c>
      <c r="AG2202" s="16">
        <v>0</v>
      </c>
      <c r="AH2202" s="49" t="s">
        <v>574</v>
      </c>
      <c r="AI2202" s="49" t="s">
        <v>574</v>
      </c>
      <c r="AJ2202" s="49" t="s">
        <v>574</v>
      </c>
      <c r="AK2202" s="49" t="s">
        <v>574</v>
      </c>
      <c r="AL2202" s="49" t="s">
        <v>574</v>
      </c>
      <c r="AM2202" s="2">
        <f t="shared" si="244"/>
        <v>0</v>
      </c>
      <c r="AN2202" s="1">
        <v>50</v>
      </c>
      <c r="AO2202" s="2">
        <v>78.900999999999996</v>
      </c>
    </row>
    <row r="2203" spans="1:41" hidden="1" x14ac:dyDescent="0.3">
      <c r="A2203">
        <v>73</v>
      </c>
      <c r="B2203">
        <v>1954</v>
      </c>
      <c r="C2203" s="1">
        <f t="shared" si="238"/>
        <v>70</v>
      </c>
      <c r="D2203" t="s">
        <v>40</v>
      </c>
      <c r="E2203" t="s">
        <v>34</v>
      </c>
      <c r="F2203" s="4" t="s">
        <v>26</v>
      </c>
      <c r="G2203" t="s">
        <v>26</v>
      </c>
      <c r="H2203" s="20">
        <v>51411</v>
      </c>
      <c r="I2203" s="2">
        <f t="shared" si="239"/>
        <v>51.411000000000001</v>
      </c>
      <c r="J2203" s="2">
        <v>1</v>
      </c>
      <c r="K2203" s="2">
        <v>2</v>
      </c>
      <c r="L2203" s="16">
        <f t="shared" si="240"/>
        <v>3</v>
      </c>
      <c r="M2203" s="6" t="s">
        <v>237</v>
      </c>
      <c r="N2203" s="4">
        <f t="shared" si="241"/>
        <v>2</v>
      </c>
      <c r="O2203" s="3">
        <f t="shared" si="242"/>
        <v>41420</v>
      </c>
      <c r="P2203" s="4" t="str" cm="1">
        <f t="array" ref="P2203:R2203">_xlfn.TEXTSPLIT(M2203,"/")</f>
        <v>5</v>
      </c>
      <c r="Q2203" s="4" t="str">
        <v>26</v>
      </c>
      <c r="R2203" s="4" t="str">
        <v>13</v>
      </c>
      <c r="S2203" s="5">
        <f t="shared" si="243"/>
        <v>41420</v>
      </c>
      <c r="T2203">
        <v>81</v>
      </c>
      <c r="U2203" s="14">
        <v>14</v>
      </c>
      <c r="V2203" s="14">
        <v>0</v>
      </c>
      <c r="W2203" s="14">
        <v>3</v>
      </c>
      <c r="X2203" s="14">
        <v>0</v>
      </c>
      <c r="Y2203" s="14">
        <v>0</v>
      </c>
      <c r="Z2203" s="14">
        <v>1</v>
      </c>
      <c r="AA2203" s="2">
        <v>1</v>
      </c>
      <c r="AB2203" s="2">
        <v>0</v>
      </c>
      <c r="AC2203" s="2">
        <v>3</v>
      </c>
      <c r="AD2203" s="2">
        <v>5</v>
      </c>
      <c r="AE2203" s="2">
        <v>0</v>
      </c>
      <c r="AF2203" s="2">
        <v>0</v>
      </c>
      <c r="AG2203" s="16">
        <v>0</v>
      </c>
      <c r="AH2203" s="49" t="s">
        <v>574</v>
      </c>
      <c r="AI2203" s="49" t="s">
        <v>574</v>
      </c>
      <c r="AJ2203" s="49" t="s">
        <v>574</v>
      </c>
      <c r="AK2203" s="49" t="s">
        <v>574</v>
      </c>
      <c r="AL2203" s="49" t="s">
        <v>574</v>
      </c>
      <c r="AM2203" s="2">
        <f t="shared" si="244"/>
        <v>0</v>
      </c>
      <c r="AN2203" s="1">
        <v>47</v>
      </c>
      <c r="AO2203" s="2">
        <v>78.415999999999997</v>
      </c>
    </row>
    <row r="2204" spans="1:41" x14ac:dyDescent="0.3">
      <c r="A2204">
        <v>67</v>
      </c>
      <c r="B2204">
        <v>1973</v>
      </c>
      <c r="C2204" s="1">
        <f t="shared" si="238"/>
        <v>51</v>
      </c>
      <c r="D2204" t="s">
        <v>25</v>
      </c>
      <c r="E2204" t="s">
        <v>42</v>
      </c>
      <c r="F2204" s="4" t="s">
        <v>26</v>
      </c>
      <c r="G2204" t="s">
        <v>26</v>
      </c>
      <c r="H2204" s="20">
        <v>46423</v>
      </c>
      <c r="I2204" s="2">
        <f t="shared" si="239"/>
        <v>46.423000000000002</v>
      </c>
      <c r="J2204" s="2">
        <v>1</v>
      </c>
      <c r="K2204" s="2">
        <v>1</v>
      </c>
      <c r="L2204" s="16">
        <f t="shared" si="240"/>
        <v>2</v>
      </c>
      <c r="M2204" s="6" t="s">
        <v>100</v>
      </c>
      <c r="N2204" s="4">
        <f t="shared" si="241"/>
        <v>2</v>
      </c>
      <c r="O2204" s="3">
        <f t="shared" si="242"/>
        <v>41535</v>
      </c>
      <c r="P2204" s="4" t="str" cm="1">
        <f t="array" ref="P2204:R2204">_xlfn.TEXTSPLIT(M2204,"/")</f>
        <v>9</v>
      </c>
      <c r="Q2204" s="4" t="str">
        <v>18</v>
      </c>
      <c r="R2204" s="4" t="str">
        <v>13</v>
      </c>
      <c r="S2204" s="5">
        <f t="shared" si="243"/>
        <v>41535</v>
      </c>
      <c r="T2204">
        <v>6</v>
      </c>
      <c r="U2204" s="14">
        <v>68</v>
      </c>
      <c r="V2204" s="14">
        <v>0</v>
      </c>
      <c r="W2204" s="14">
        <v>16</v>
      </c>
      <c r="X2204" s="14">
        <v>0</v>
      </c>
      <c r="Y2204" s="14">
        <v>0</v>
      </c>
      <c r="Z2204" s="14">
        <v>8</v>
      </c>
      <c r="AA2204" s="2">
        <v>3</v>
      </c>
      <c r="AB2204" s="2">
        <v>2</v>
      </c>
      <c r="AC2204" s="2">
        <v>4</v>
      </c>
      <c r="AD2204" s="2">
        <v>7</v>
      </c>
      <c r="AE2204" s="2">
        <v>0</v>
      </c>
      <c r="AF2204" s="2">
        <v>0</v>
      </c>
      <c r="AG2204" s="16">
        <v>0</v>
      </c>
      <c r="AH2204" s="49" t="s">
        <v>574</v>
      </c>
      <c r="AI2204" s="49" t="s">
        <v>574</v>
      </c>
      <c r="AJ2204" s="49" t="s">
        <v>574</v>
      </c>
      <c r="AK2204" s="49" t="s">
        <v>574</v>
      </c>
      <c r="AL2204" s="49" t="s">
        <v>574</v>
      </c>
      <c r="AM2204" s="2">
        <f t="shared" si="244"/>
        <v>0</v>
      </c>
      <c r="AN2204" s="1">
        <v>49</v>
      </c>
      <c r="AO2204" s="2">
        <v>69.718999999999994</v>
      </c>
    </row>
    <row r="2205" spans="1:41" x14ac:dyDescent="0.3">
      <c r="A2205">
        <v>55</v>
      </c>
      <c r="B2205">
        <v>1964</v>
      </c>
      <c r="C2205" s="1">
        <f t="shared" si="238"/>
        <v>60</v>
      </c>
      <c r="D2205" t="s">
        <v>25</v>
      </c>
      <c r="E2205" t="s">
        <v>22</v>
      </c>
      <c r="F2205" s="4" t="s">
        <v>32</v>
      </c>
      <c r="G2205" t="s">
        <v>32</v>
      </c>
      <c r="H2205" s="20">
        <v>56253</v>
      </c>
      <c r="I2205" s="2">
        <f t="shared" si="239"/>
        <v>56.253</v>
      </c>
      <c r="J2205" s="2">
        <v>0</v>
      </c>
      <c r="K2205" s="2">
        <v>1</v>
      </c>
      <c r="L2205" s="16">
        <f t="shared" si="240"/>
        <v>1</v>
      </c>
      <c r="M2205" s="7">
        <v>41102</v>
      </c>
      <c r="N2205" s="4">
        <f t="shared" si="241"/>
        <v>1</v>
      </c>
      <c r="O2205" s="3">
        <f t="shared" si="242"/>
        <v>41102</v>
      </c>
      <c r="P2205" s="4" t="str" cm="1">
        <f t="array" ref="P2205">_xlfn.TEXTSPLIT(M2205,"/")</f>
        <v>41102</v>
      </c>
      <c r="Q2205" s="5"/>
      <c r="R2205" s="5"/>
      <c r="S2205" s="5" t="e">
        <f t="shared" si="243"/>
        <v>#NUM!</v>
      </c>
      <c r="T2205">
        <v>83</v>
      </c>
      <c r="U2205" s="14">
        <v>509</v>
      </c>
      <c r="V2205" s="14">
        <v>0</v>
      </c>
      <c r="W2205" s="14">
        <v>65</v>
      </c>
      <c r="X2205" s="14">
        <v>7</v>
      </c>
      <c r="Y2205" s="14">
        <v>11</v>
      </c>
      <c r="Z2205" s="14">
        <v>5</v>
      </c>
      <c r="AA2205" s="2">
        <v>4</v>
      </c>
      <c r="AB2205" s="2">
        <v>7</v>
      </c>
      <c r="AC2205" s="2">
        <v>9</v>
      </c>
      <c r="AD2205" s="2">
        <v>6</v>
      </c>
      <c r="AE2205" s="2">
        <v>0</v>
      </c>
      <c r="AF2205" s="2">
        <v>0</v>
      </c>
      <c r="AG2205" s="16">
        <v>0</v>
      </c>
      <c r="AH2205" s="49" t="s">
        <v>574</v>
      </c>
      <c r="AI2205" s="49" t="s">
        <v>574</v>
      </c>
      <c r="AJ2205" s="49" t="s">
        <v>574</v>
      </c>
      <c r="AK2205" s="49" t="s">
        <v>574</v>
      </c>
      <c r="AL2205" s="49" t="s">
        <v>574</v>
      </c>
      <c r="AM2205" s="2">
        <f t="shared" si="244"/>
        <v>0</v>
      </c>
      <c r="AN2205" s="1">
        <v>47</v>
      </c>
      <c r="AO2205" s="2">
        <v>66.475999999999999</v>
      </c>
    </row>
    <row r="2206" spans="1:41" hidden="1" x14ac:dyDescent="0.3">
      <c r="A2206">
        <v>49</v>
      </c>
      <c r="B2206">
        <v>1971</v>
      </c>
      <c r="C2206" s="1">
        <f t="shared" si="238"/>
        <v>53</v>
      </c>
      <c r="D2206" t="s">
        <v>28</v>
      </c>
      <c r="E2206" t="s">
        <v>22</v>
      </c>
      <c r="F2206" s="4" t="s">
        <v>26</v>
      </c>
      <c r="G2206" t="s">
        <v>26</v>
      </c>
      <c r="H2206" s="20">
        <v>20587</v>
      </c>
      <c r="I2206" s="2">
        <f t="shared" si="239"/>
        <v>20.587</v>
      </c>
      <c r="J2206" s="2">
        <v>1</v>
      </c>
      <c r="K2206" s="2">
        <v>0</v>
      </c>
      <c r="L2206" s="16">
        <f t="shared" si="240"/>
        <v>1</v>
      </c>
      <c r="M2206" s="7">
        <v>41948</v>
      </c>
      <c r="N2206" s="4">
        <f t="shared" si="241"/>
        <v>1</v>
      </c>
      <c r="O2206" s="3">
        <f t="shared" si="242"/>
        <v>41948</v>
      </c>
      <c r="P2206" s="4" t="str" cm="1">
        <f t="array" ref="P2206">_xlfn.TEXTSPLIT(M2206,"/")</f>
        <v>41948</v>
      </c>
      <c r="Q2206" s="5"/>
      <c r="R2206" s="5"/>
      <c r="S2206" s="5" t="e">
        <f t="shared" si="243"/>
        <v>#NUM!</v>
      </c>
      <c r="T2206">
        <v>39</v>
      </c>
      <c r="U2206" s="14">
        <v>2</v>
      </c>
      <c r="V2206" s="14">
        <v>3</v>
      </c>
      <c r="W2206" s="14">
        <v>6</v>
      </c>
      <c r="X2206" s="14">
        <v>4</v>
      </c>
      <c r="Y2206" s="14">
        <v>1</v>
      </c>
      <c r="Z2206" s="14">
        <v>9</v>
      </c>
      <c r="AA2206" s="2">
        <v>1</v>
      </c>
      <c r="AB2206" s="2">
        <v>1</v>
      </c>
      <c r="AC2206" s="2">
        <v>2</v>
      </c>
      <c r="AD2206" s="2">
        <v>7</v>
      </c>
      <c r="AE2206" s="2">
        <v>0</v>
      </c>
      <c r="AF2206" s="2">
        <v>0</v>
      </c>
      <c r="AG2206" s="16">
        <v>0</v>
      </c>
      <c r="AH2206" s="49" t="s">
        <v>574</v>
      </c>
      <c r="AI2206" s="49" t="s">
        <v>574</v>
      </c>
      <c r="AJ2206" s="49" t="s">
        <v>574</v>
      </c>
      <c r="AK2206" s="49" t="s">
        <v>574</v>
      </c>
      <c r="AL2206" s="49" t="s">
        <v>574</v>
      </c>
      <c r="AM2206" s="2">
        <f t="shared" si="244"/>
        <v>0</v>
      </c>
      <c r="AN2206" s="1">
        <v>45</v>
      </c>
      <c r="AO2206" s="2">
        <v>65.819000000000003</v>
      </c>
    </row>
    <row r="2207" spans="1:41" x14ac:dyDescent="0.3">
      <c r="A2207">
        <v>48</v>
      </c>
      <c r="B2207">
        <v>1965</v>
      </c>
      <c r="C2207" s="1">
        <f t="shared" si="238"/>
        <v>59</v>
      </c>
      <c r="D2207" t="s">
        <v>25</v>
      </c>
      <c r="E2207" t="s">
        <v>22</v>
      </c>
      <c r="F2207" s="4" t="s">
        <v>32</v>
      </c>
      <c r="G2207" t="s">
        <v>32</v>
      </c>
      <c r="H2207" s="20">
        <v>55761</v>
      </c>
      <c r="I2207" s="2">
        <f t="shared" si="239"/>
        <v>55.761000000000003</v>
      </c>
      <c r="J2207" s="2">
        <v>0</v>
      </c>
      <c r="K2207" s="2">
        <v>1</v>
      </c>
      <c r="L2207" s="16">
        <f t="shared" si="240"/>
        <v>1</v>
      </c>
      <c r="M2207" s="6" t="s">
        <v>298</v>
      </c>
      <c r="N2207" s="4">
        <f t="shared" si="241"/>
        <v>2</v>
      </c>
      <c r="O2207" s="3">
        <f t="shared" si="242"/>
        <v>41753</v>
      </c>
      <c r="P2207" s="4" t="str" cm="1">
        <f t="array" ref="P2207:R2207">_xlfn.TEXTSPLIT(M2207,"/")</f>
        <v>4</v>
      </c>
      <c r="Q2207" s="4" t="str">
        <v>24</v>
      </c>
      <c r="R2207" s="4" t="str">
        <v>14</v>
      </c>
      <c r="S2207" s="5">
        <f t="shared" si="243"/>
        <v>41753</v>
      </c>
      <c r="T2207">
        <v>97</v>
      </c>
      <c r="U2207" s="14">
        <v>136</v>
      </c>
      <c r="V2207" s="14">
        <v>1</v>
      </c>
      <c r="W2207" s="14">
        <v>12</v>
      </c>
      <c r="X2207" s="14">
        <v>0</v>
      </c>
      <c r="Y2207" s="14">
        <v>3</v>
      </c>
      <c r="Z2207" s="14">
        <v>32</v>
      </c>
      <c r="AA2207" s="2">
        <v>2</v>
      </c>
      <c r="AB2207" s="2">
        <v>4</v>
      </c>
      <c r="AC2207" s="2">
        <v>3</v>
      </c>
      <c r="AD2207" s="2">
        <v>6</v>
      </c>
      <c r="AE2207" s="2">
        <v>0</v>
      </c>
      <c r="AF2207" s="2">
        <v>0</v>
      </c>
      <c r="AG2207" s="16">
        <v>1</v>
      </c>
      <c r="AH2207" s="49" t="s">
        <v>574</v>
      </c>
      <c r="AI2207" s="49">
        <v>1</v>
      </c>
      <c r="AJ2207" s="49" t="s">
        <v>574</v>
      </c>
      <c r="AK2207" s="49" t="s">
        <v>574</v>
      </c>
      <c r="AL2207" s="49" t="s">
        <v>574</v>
      </c>
      <c r="AM2207" s="2">
        <f t="shared" si="244"/>
        <v>0</v>
      </c>
      <c r="AN2207" s="1">
        <v>61</v>
      </c>
      <c r="AO2207" s="2">
        <v>62.567999999999998</v>
      </c>
    </row>
    <row r="2208" spans="1:41" x14ac:dyDescent="0.3">
      <c r="A2208">
        <v>35</v>
      </c>
      <c r="B2208">
        <v>1988</v>
      </c>
      <c r="C2208" s="1">
        <f t="shared" si="238"/>
        <v>36</v>
      </c>
      <c r="D2208" t="s">
        <v>25</v>
      </c>
      <c r="E2208" t="s">
        <v>22</v>
      </c>
      <c r="F2208" s="4" t="s">
        <v>29</v>
      </c>
      <c r="G2208" t="s">
        <v>29</v>
      </c>
      <c r="H2208" s="20">
        <v>25545</v>
      </c>
      <c r="I2208" s="2">
        <f t="shared" si="239"/>
        <v>25.545000000000002</v>
      </c>
      <c r="J2208" s="2">
        <v>1</v>
      </c>
      <c r="K2208" s="2">
        <v>0</v>
      </c>
      <c r="L2208" s="16">
        <f t="shared" si="240"/>
        <v>1</v>
      </c>
      <c r="M2208" s="7">
        <v>41130</v>
      </c>
      <c r="N2208" s="4">
        <f t="shared" si="241"/>
        <v>1</v>
      </c>
      <c r="O2208" s="3">
        <f t="shared" si="242"/>
        <v>41130</v>
      </c>
      <c r="P2208" s="4" t="str" cm="1">
        <f t="array" ref="P2208">_xlfn.TEXTSPLIT(M2208,"/")</f>
        <v>41130</v>
      </c>
      <c r="Q2208" s="5"/>
      <c r="R2208" s="5"/>
      <c r="S2208" s="5" t="e">
        <f t="shared" si="243"/>
        <v>#NUM!</v>
      </c>
      <c r="T2208">
        <v>35</v>
      </c>
      <c r="U2208" s="14">
        <v>32</v>
      </c>
      <c r="V2208" s="14">
        <v>1</v>
      </c>
      <c r="W2208" s="14">
        <v>64</v>
      </c>
      <c r="X2208" s="14">
        <v>16</v>
      </c>
      <c r="Y2208" s="14">
        <v>12</v>
      </c>
      <c r="Z2208" s="14">
        <v>85</v>
      </c>
      <c r="AA2208" s="2">
        <v>3</v>
      </c>
      <c r="AB2208" s="2">
        <v>2</v>
      </c>
      <c r="AC2208" s="2">
        <v>3</v>
      </c>
      <c r="AD2208" s="2">
        <v>6</v>
      </c>
      <c r="AE2208" s="2">
        <v>1</v>
      </c>
      <c r="AF2208" s="2">
        <v>0</v>
      </c>
      <c r="AG2208" s="16">
        <v>0</v>
      </c>
      <c r="AH2208" s="49" t="s">
        <v>574</v>
      </c>
      <c r="AI2208" s="49" t="s">
        <v>574</v>
      </c>
      <c r="AJ2208" s="49" t="s">
        <v>574</v>
      </c>
      <c r="AK2208" s="49" t="s">
        <v>574</v>
      </c>
      <c r="AL2208" s="49" t="s">
        <v>574</v>
      </c>
      <c r="AM2208" s="2">
        <f t="shared" si="244"/>
        <v>0</v>
      </c>
      <c r="AN2208" s="1">
        <v>47</v>
      </c>
      <c r="AO2208" s="2">
        <v>46.31</v>
      </c>
    </row>
    <row r="2209" spans="1:41" hidden="1" x14ac:dyDescent="0.3">
      <c r="A2209">
        <v>25</v>
      </c>
      <c r="B2209">
        <v>1959</v>
      </c>
      <c r="C2209" s="1">
        <f t="shared" si="238"/>
        <v>65</v>
      </c>
      <c r="D2209" t="s">
        <v>28</v>
      </c>
      <c r="E2209" t="s">
        <v>22</v>
      </c>
      <c r="F2209" s="4" t="s">
        <v>29</v>
      </c>
      <c r="G2209" t="s">
        <v>29</v>
      </c>
      <c r="H2209" s="20">
        <v>65148</v>
      </c>
      <c r="I2209" s="2">
        <f t="shared" si="239"/>
        <v>65.147999999999996</v>
      </c>
      <c r="J2209" s="2">
        <v>0</v>
      </c>
      <c r="K2209" s="2">
        <v>1</v>
      </c>
      <c r="L2209" s="16">
        <f t="shared" si="240"/>
        <v>1</v>
      </c>
      <c r="M2209" s="6" t="s">
        <v>142</v>
      </c>
      <c r="N2209" s="4">
        <f t="shared" si="241"/>
        <v>2</v>
      </c>
      <c r="O2209" s="3">
        <f t="shared" si="242"/>
        <v>41229</v>
      </c>
      <c r="P2209" s="4" t="str" cm="1">
        <f t="array" ref="P2209:R2209">_xlfn.TEXTSPLIT(M2209,"/")</f>
        <v>11</v>
      </c>
      <c r="Q2209" s="4" t="str">
        <v>16</v>
      </c>
      <c r="R2209" s="4" t="str">
        <v>12</v>
      </c>
      <c r="S2209" s="5">
        <f t="shared" si="243"/>
        <v>41229</v>
      </c>
      <c r="T2209">
        <v>9</v>
      </c>
      <c r="U2209" s="14">
        <v>460</v>
      </c>
      <c r="V2209" s="14">
        <v>35</v>
      </c>
      <c r="W2209" s="14">
        <v>422</v>
      </c>
      <c r="X2209" s="14">
        <v>33</v>
      </c>
      <c r="Y2209" s="14">
        <v>12</v>
      </c>
      <c r="Z2209" s="14">
        <v>153</v>
      </c>
      <c r="AA2209" s="2">
        <v>2</v>
      </c>
      <c r="AB2209" s="2">
        <v>6</v>
      </c>
      <c r="AC2209" s="2">
        <v>7</v>
      </c>
      <c r="AD2209" s="2">
        <v>4</v>
      </c>
      <c r="AE2209" s="2">
        <v>0</v>
      </c>
      <c r="AF2209" s="2">
        <v>0</v>
      </c>
      <c r="AG2209" s="16">
        <v>0</v>
      </c>
      <c r="AH2209" s="49" t="s">
        <v>574</v>
      </c>
      <c r="AI2209" s="49" t="s">
        <v>574</v>
      </c>
      <c r="AJ2209" s="49" t="s">
        <v>574</v>
      </c>
      <c r="AK2209" s="49" t="s">
        <v>574</v>
      </c>
      <c r="AL2209" s="49" t="s">
        <v>574</v>
      </c>
      <c r="AM2209" s="2">
        <f t="shared" si="244"/>
        <v>0</v>
      </c>
      <c r="AN2209" s="1">
        <v>57</v>
      </c>
      <c r="AO2209" s="2">
        <v>44.793999999999997</v>
      </c>
    </row>
    <row r="2210" spans="1:41" hidden="1" x14ac:dyDescent="0.3">
      <c r="A2210">
        <v>24</v>
      </c>
      <c r="B2210">
        <v>1961</v>
      </c>
      <c r="C2210" s="1">
        <f t="shared" si="238"/>
        <v>63</v>
      </c>
      <c r="D2210" t="s">
        <v>47</v>
      </c>
      <c r="E2210" t="s">
        <v>42</v>
      </c>
      <c r="F2210" s="4" t="s">
        <v>32</v>
      </c>
      <c r="G2210" t="s">
        <v>32</v>
      </c>
      <c r="H2210" s="20">
        <v>17144</v>
      </c>
      <c r="I2210" s="2">
        <f t="shared" si="239"/>
        <v>17.143999999999998</v>
      </c>
      <c r="J2210" s="2">
        <v>1</v>
      </c>
      <c r="K2210" s="2">
        <v>1</v>
      </c>
      <c r="L2210" s="16">
        <f t="shared" si="240"/>
        <v>2</v>
      </c>
      <c r="M2210" s="6" t="s">
        <v>218</v>
      </c>
      <c r="N2210" s="4">
        <f t="shared" si="241"/>
        <v>2</v>
      </c>
      <c r="O2210" s="3">
        <f t="shared" si="242"/>
        <v>41685</v>
      </c>
      <c r="P2210" s="4" t="str" cm="1">
        <f t="array" ref="P2210:R2210">_xlfn.TEXTSPLIT(M2210,"/")</f>
        <v>2</v>
      </c>
      <c r="Q2210" s="4" t="str">
        <v>15</v>
      </c>
      <c r="R2210" s="4" t="str">
        <v>14</v>
      </c>
      <c r="S2210" s="5">
        <f t="shared" si="243"/>
        <v>41685</v>
      </c>
      <c r="T2210">
        <v>96</v>
      </c>
      <c r="U2210" s="14">
        <v>18</v>
      </c>
      <c r="V2210" s="14">
        <v>2</v>
      </c>
      <c r="W2210" s="14">
        <v>19</v>
      </c>
      <c r="X2210" s="14">
        <v>0</v>
      </c>
      <c r="Y2210" s="14">
        <v>2</v>
      </c>
      <c r="Z2210" s="14">
        <v>6</v>
      </c>
      <c r="AA2210" s="2">
        <v>5</v>
      </c>
      <c r="AB2210" s="2">
        <v>3</v>
      </c>
      <c r="AC2210" s="2">
        <v>4</v>
      </c>
      <c r="AD2210" s="2">
        <v>7</v>
      </c>
      <c r="AE2210" s="2">
        <v>0</v>
      </c>
      <c r="AF2210" s="2">
        <v>0</v>
      </c>
      <c r="AG2210" s="16">
        <v>0</v>
      </c>
      <c r="AH2210" s="49" t="s">
        <v>574</v>
      </c>
      <c r="AI2210" s="49" t="s">
        <v>574</v>
      </c>
      <c r="AJ2210" s="49" t="s">
        <v>574</v>
      </c>
      <c r="AK2210" s="49" t="s">
        <v>574</v>
      </c>
      <c r="AL2210" s="49" t="s">
        <v>574</v>
      </c>
      <c r="AM2210" s="2">
        <f t="shared" si="244"/>
        <v>0</v>
      </c>
      <c r="AN2210" s="1">
        <v>57</v>
      </c>
      <c r="AO2210" s="2">
        <v>44.793999999999997</v>
      </c>
    </row>
    <row r="2211" spans="1:41" x14ac:dyDescent="0.3">
      <c r="A2211">
        <v>22</v>
      </c>
      <c r="B2211">
        <v>1977</v>
      </c>
      <c r="C2211" s="1">
        <f t="shared" si="238"/>
        <v>47</v>
      </c>
      <c r="D2211" t="s">
        <v>25</v>
      </c>
      <c r="E2211" t="s">
        <v>22</v>
      </c>
      <c r="F2211" s="4" t="s">
        <v>23</v>
      </c>
      <c r="G2211" t="s">
        <v>23</v>
      </c>
      <c r="H2211" s="20">
        <v>46310</v>
      </c>
      <c r="I2211" s="2">
        <f t="shared" si="239"/>
        <v>46.31</v>
      </c>
      <c r="J2211" s="2">
        <v>1</v>
      </c>
      <c r="K2211" s="2">
        <v>0</v>
      </c>
      <c r="L2211" s="16">
        <f t="shared" si="240"/>
        <v>1</v>
      </c>
      <c r="M2211" s="7">
        <v>40980</v>
      </c>
      <c r="N2211" s="4">
        <f t="shared" si="241"/>
        <v>1</v>
      </c>
      <c r="O2211" s="3">
        <f t="shared" si="242"/>
        <v>40980</v>
      </c>
      <c r="P2211" s="4" t="str" cm="1">
        <f t="array" ref="P2211">_xlfn.TEXTSPLIT(M2211,"/")</f>
        <v>40980</v>
      </c>
      <c r="Q2211" s="5"/>
      <c r="R2211" s="5"/>
      <c r="S2211" s="5" t="e">
        <f t="shared" si="243"/>
        <v>#NUM!</v>
      </c>
      <c r="T2211">
        <v>99</v>
      </c>
      <c r="U2211" s="14">
        <v>185</v>
      </c>
      <c r="V2211" s="14">
        <v>2</v>
      </c>
      <c r="W2211" s="14">
        <v>88</v>
      </c>
      <c r="X2211" s="14">
        <v>15</v>
      </c>
      <c r="Y2211" s="14">
        <v>5</v>
      </c>
      <c r="Z2211" s="14">
        <v>14</v>
      </c>
      <c r="AA2211" s="2">
        <v>2</v>
      </c>
      <c r="AB2211" s="2">
        <v>6</v>
      </c>
      <c r="AC2211" s="2">
        <v>5</v>
      </c>
      <c r="AD2211" s="2">
        <v>8</v>
      </c>
      <c r="AE2211" s="2">
        <v>0</v>
      </c>
      <c r="AF2211" s="2">
        <v>0</v>
      </c>
      <c r="AG2211" s="16">
        <v>0</v>
      </c>
      <c r="AH2211" s="49" t="s">
        <v>574</v>
      </c>
      <c r="AI2211" s="49" t="s">
        <v>574</v>
      </c>
      <c r="AJ2211" s="49" t="s">
        <v>574</v>
      </c>
      <c r="AK2211" s="49" t="s">
        <v>574</v>
      </c>
      <c r="AL2211" s="49" t="s">
        <v>574</v>
      </c>
      <c r="AM2211" s="2">
        <f t="shared" si="244"/>
        <v>0</v>
      </c>
      <c r="AN2211" s="1">
        <v>50</v>
      </c>
      <c r="AO2211" s="2">
        <v>42.429000000000002</v>
      </c>
    </row>
    <row r="2212" spans="1:41" hidden="1" x14ac:dyDescent="0.3">
      <c r="A2212">
        <v>20</v>
      </c>
      <c r="B2212">
        <v>1966</v>
      </c>
      <c r="C2212" s="1">
        <f t="shared" si="238"/>
        <v>58</v>
      </c>
      <c r="D2212" t="s">
        <v>38</v>
      </c>
      <c r="E2212" t="s">
        <v>36</v>
      </c>
      <c r="F2212" s="4" t="s">
        <v>29</v>
      </c>
      <c r="G2212" t="s">
        <v>29</v>
      </c>
      <c r="H2212" s="20">
        <v>46891</v>
      </c>
      <c r="I2212" s="2">
        <f t="shared" si="239"/>
        <v>46.890999999999998</v>
      </c>
      <c r="J2212" s="2">
        <v>0</v>
      </c>
      <c r="K2212" s="2">
        <v>1</v>
      </c>
      <c r="L2212" s="16">
        <f t="shared" si="240"/>
        <v>1</v>
      </c>
      <c r="M2212" s="7">
        <v>41283</v>
      </c>
      <c r="N2212" s="4">
        <f t="shared" si="241"/>
        <v>1</v>
      </c>
      <c r="O2212" s="3">
        <f t="shared" si="242"/>
        <v>41283</v>
      </c>
      <c r="P2212" s="4" t="str" cm="1">
        <f t="array" ref="P2212">_xlfn.TEXTSPLIT(M2212,"/")</f>
        <v>41283</v>
      </c>
      <c r="Q2212" s="5"/>
      <c r="R2212" s="5"/>
      <c r="S2212" s="5" t="e">
        <f t="shared" si="243"/>
        <v>#NUM!</v>
      </c>
      <c r="T2212">
        <v>91</v>
      </c>
      <c r="U2212" s="14">
        <v>43</v>
      </c>
      <c r="V2212" s="14">
        <v>12</v>
      </c>
      <c r="W2212" s="14">
        <v>23</v>
      </c>
      <c r="X2212" s="14">
        <v>29</v>
      </c>
      <c r="Y2212" s="14">
        <v>15</v>
      </c>
      <c r="Z2212" s="14">
        <v>61</v>
      </c>
      <c r="AA2212" s="2">
        <v>1</v>
      </c>
      <c r="AB2212" s="2">
        <v>2</v>
      </c>
      <c r="AC2212" s="2">
        <v>4</v>
      </c>
      <c r="AD2212" s="2">
        <v>4</v>
      </c>
      <c r="AE2212" s="2">
        <v>0</v>
      </c>
      <c r="AF2212" s="2">
        <v>0</v>
      </c>
      <c r="AG2212" s="16">
        <v>0</v>
      </c>
      <c r="AH2212" s="49" t="s">
        <v>574</v>
      </c>
      <c r="AI2212" s="49" t="s">
        <v>574</v>
      </c>
      <c r="AJ2212" s="49" t="s">
        <v>574</v>
      </c>
      <c r="AK2212" s="49" t="s">
        <v>574</v>
      </c>
      <c r="AL2212" s="49" t="s">
        <v>574</v>
      </c>
      <c r="AM2212" s="2">
        <f t="shared" si="244"/>
        <v>0</v>
      </c>
      <c r="AN2212" s="1">
        <v>50</v>
      </c>
      <c r="AO2212" s="2">
        <v>42.429000000000002</v>
      </c>
    </row>
    <row r="2213" spans="1:41" x14ac:dyDescent="0.3">
      <c r="A2213">
        <v>17</v>
      </c>
      <c r="B2213">
        <v>1972</v>
      </c>
      <c r="C2213" s="1">
        <f t="shared" si="238"/>
        <v>52</v>
      </c>
      <c r="D2213" t="s">
        <v>25</v>
      </c>
      <c r="E2213" t="s">
        <v>34</v>
      </c>
      <c r="F2213" s="4" t="s">
        <v>29</v>
      </c>
      <c r="G2213" t="s">
        <v>29</v>
      </c>
      <c r="H2213" s="20">
        <v>60491</v>
      </c>
      <c r="I2213" s="2">
        <f t="shared" si="239"/>
        <v>60.491</v>
      </c>
      <c r="J2213" s="2">
        <v>0</v>
      </c>
      <c r="K2213" s="2">
        <v>1</v>
      </c>
      <c r="L2213" s="16">
        <f t="shared" si="240"/>
        <v>1</v>
      </c>
      <c r="M2213" s="7">
        <v>41434</v>
      </c>
      <c r="N2213" s="4">
        <f t="shared" si="241"/>
        <v>1</v>
      </c>
      <c r="O2213" s="3">
        <f t="shared" si="242"/>
        <v>41434</v>
      </c>
      <c r="P2213" s="4" t="str" cm="1">
        <f t="array" ref="P2213">_xlfn.TEXTSPLIT(M2213,"/")</f>
        <v>41434</v>
      </c>
      <c r="Q2213" s="5"/>
      <c r="R2213" s="5"/>
      <c r="S2213" s="5" t="e">
        <f t="shared" si="243"/>
        <v>#NUM!</v>
      </c>
      <c r="T2213">
        <v>81</v>
      </c>
      <c r="U2213" s="14">
        <v>637</v>
      </c>
      <c r="V2213" s="14">
        <v>47</v>
      </c>
      <c r="W2213" s="14">
        <v>237</v>
      </c>
      <c r="X2213" s="14">
        <v>12</v>
      </c>
      <c r="Y2213" s="14">
        <v>19</v>
      </c>
      <c r="Z2213" s="14">
        <v>76</v>
      </c>
      <c r="AA2213" s="2">
        <v>4</v>
      </c>
      <c r="AB2213" s="2">
        <v>6</v>
      </c>
      <c r="AC2213" s="2">
        <v>7</v>
      </c>
      <c r="AD2213" s="2">
        <v>5</v>
      </c>
      <c r="AE2213" s="2">
        <v>0</v>
      </c>
      <c r="AF2213" s="2">
        <v>0</v>
      </c>
      <c r="AG2213" s="16">
        <v>0</v>
      </c>
      <c r="AH2213" s="49" t="s">
        <v>574</v>
      </c>
      <c r="AI2213" s="49" t="s">
        <v>574</v>
      </c>
      <c r="AJ2213" s="49" t="s">
        <v>574</v>
      </c>
      <c r="AK2213" s="49" t="s">
        <v>574</v>
      </c>
      <c r="AL2213" s="49" t="s">
        <v>574</v>
      </c>
      <c r="AM2213" s="2">
        <f t="shared" si="244"/>
        <v>0</v>
      </c>
      <c r="AN2213" s="1">
        <v>54</v>
      </c>
      <c r="AO2213" s="2">
        <v>42.231000000000002</v>
      </c>
    </row>
    <row r="2214" spans="1:41" hidden="1" x14ac:dyDescent="0.3">
      <c r="A2214">
        <v>13</v>
      </c>
      <c r="B2214">
        <v>1948</v>
      </c>
      <c r="C2214" s="1">
        <f t="shared" si="238"/>
        <v>76</v>
      </c>
      <c r="D2214" t="s">
        <v>47</v>
      </c>
      <c r="E2214" t="s">
        <v>34</v>
      </c>
      <c r="F2214" s="4" t="s">
        <v>43</v>
      </c>
      <c r="G2214" t="s">
        <v>43</v>
      </c>
      <c r="H2214" s="20">
        <v>25358</v>
      </c>
      <c r="I2214" s="2">
        <f t="shared" si="239"/>
        <v>25.358000000000001</v>
      </c>
      <c r="J2214" s="2">
        <v>0</v>
      </c>
      <c r="K2214" s="2">
        <v>1</v>
      </c>
      <c r="L2214" s="16">
        <f t="shared" si="240"/>
        <v>1</v>
      </c>
      <c r="M2214" s="6" t="s">
        <v>321</v>
      </c>
      <c r="N2214" s="4">
        <f t="shared" si="241"/>
        <v>2</v>
      </c>
      <c r="O2214" s="3">
        <f t="shared" si="242"/>
        <v>41477</v>
      </c>
      <c r="P2214" s="4" t="str" cm="1">
        <f t="array" ref="P2214:R2214">_xlfn.TEXTSPLIT(M2214,"/")</f>
        <v>7</v>
      </c>
      <c r="Q2214" s="4" t="str">
        <v>22</v>
      </c>
      <c r="R2214" s="4" t="str">
        <v>13</v>
      </c>
      <c r="S2214" s="5">
        <f t="shared" si="243"/>
        <v>41477</v>
      </c>
      <c r="T2214">
        <v>57</v>
      </c>
      <c r="U2214" s="14">
        <v>19</v>
      </c>
      <c r="V2214" s="14">
        <v>0</v>
      </c>
      <c r="W2214" s="14">
        <v>5</v>
      </c>
      <c r="X2214" s="14">
        <v>0</v>
      </c>
      <c r="Y2214" s="14">
        <v>0</v>
      </c>
      <c r="Z2214" s="14">
        <v>8</v>
      </c>
      <c r="AA2214" s="2">
        <v>2</v>
      </c>
      <c r="AB2214" s="2">
        <v>1</v>
      </c>
      <c r="AC2214" s="2">
        <v>3</v>
      </c>
      <c r="AD2214" s="2">
        <v>6</v>
      </c>
      <c r="AE2214" s="2">
        <v>0</v>
      </c>
      <c r="AF2214" s="2">
        <v>0</v>
      </c>
      <c r="AG2214" s="16">
        <v>0</v>
      </c>
      <c r="AH2214" s="49" t="s">
        <v>574</v>
      </c>
      <c r="AI2214" s="49" t="s">
        <v>574</v>
      </c>
      <c r="AJ2214" s="49" t="s">
        <v>574</v>
      </c>
      <c r="AK2214" s="49" t="s">
        <v>574</v>
      </c>
      <c r="AL2214" s="49" t="s">
        <v>574</v>
      </c>
      <c r="AM2214" s="2">
        <f t="shared" si="244"/>
        <v>0</v>
      </c>
      <c r="AN2214" s="13">
        <v>123</v>
      </c>
      <c r="AO2214" s="2">
        <v>36.64</v>
      </c>
    </row>
    <row r="2215" spans="1:41" hidden="1" x14ac:dyDescent="0.3">
      <c r="A2215">
        <v>9</v>
      </c>
      <c r="B2215">
        <v>1976</v>
      </c>
      <c r="C2215" s="1">
        <f t="shared" si="238"/>
        <v>48</v>
      </c>
      <c r="D2215" t="s">
        <v>28</v>
      </c>
      <c r="E2215" t="s">
        <v>42</v>
      </c>
      <c r="F2215" s="4" t="s">
        <v>26</v>
      </c>
      <c r="G2215" t="s">
        <v>26</v>
      </c>
      <c r="H2215" s="20">
        <v>46098</v>
      </c>
      <c r="I2215" s="2">
        <f t="shared" si="239"/>
        <v>46.097999999999999</v>
      </c>
      <c r="J2215" s="2">
        <v>1</v>
      </c>
      <c r="K2215" s="2">
        <v>1</v>
      </c>
      <c r="L2215" s="16">
        <f t="shared" si="240"/>
        <v>2</v>
      </c>
      <c r="M2215" s="6" t="s">
        <v>256</v>
      </c>
      <c r="N2215" s="4">
        <f t="shared" si="241"/>
        <v>2</v>
      </c>
      <c r="O2215" s="3">
        <f t="shared" si="242"/>
        <v>41139</v>
      </c>
      <c r="P2215" s="4" t="str" cm="1">
        <f t="array" ref="P2215:R2215">_xlfn.TEXTSPLIT(M2215,"/")</f>
        <v>8</v>
      </c>
      <c r="Q2215" s="4" t="str">
        <v>18</v>
      </c>
      <c r="R2215" s="4" t="str">
        <v>12</v>
      </c>
      <c r="S2215" s="5">
        <f t="shared" si="243"/>
        <v>41139</v>
      </c>
      <c r="T2215">
        <v>86</v>
      </c>
      <c r="U2215" s="14">
        <v>57</v>
      </c>
      <c r="V2215" s="14">
        <v>0</v>
      </c>
      <c r="W2215" s="14">
        <v>27</v>
      </c>
      <c r="X2215" s="14">
        <v>0</v>
      </c>
      <c r="Y2215" s="14">
        <v>0</v>
      </c>
      <c r="Z2215" s="14">
        <v>36</v>
      </c>
      <c r="AA2215" s="2">
        <v>4</v>
      </c>
      <c r="AB2215" s="2">
        <v>3</v>
      </c>
      <c r="AC2215" s="2">
        <v>2</v>
      </c>
      <c r="AD2215" s="2">
        <v>8</v>
      </c>
      <c r="AE2215" s="2">
        <v>0</v>
      </c>
      <c r="AF2215" s="2">
        <v>0</v>
      </c>
      <c r="AG2215" s="16">
        <v>0</v>
      </c>
      <c r="AH2215" s="49" t="s">
        <v>574</v>
      </c>
      <c r="AI2215" s="49" t="s">
        <v>574</v>
      </c>
      <c r="AJ2215" s="49" t="s">
        <v>574</v>
      </c>
      <c r="AK2215" s="49" t="s">
        <v>574</v>
      </c>
      <c r="AL2215" s="49" t="s">
        <v>574</v>
      </c>
      <c r="AM2215" s="2">
        <f t="shared" si="244"/>
        <v>0</v>
      </c>
      <c r="AN2215" s="1">
        <v>46</v>
      </c>
      <c r="AO2215" s="2">
        <v>31.056000000000001</v>
      </c>
    </row>
    <row r="2216" spans="1:41" hidden="1" x14ac:dyDescent="0.3">
      <c r="A2216">
        <v>1</v>
      </c>
      <c r="B2216">
        <v>1962</v>
      </c>
      <c r="C2216" s="1">
        <f t="shared" si="238"/>
        <v>62</v>
      </c>
      <c r="D2216" t="s">
        <v>28</v>
      </c>
      <c r="E2216" t="s">
        <v>22</v>
      </c>
      <c r="F2216" s="4" t="s">
        <v>26</v>
      </c>
      <c r="G2216" t="s">
        <v>26</v>
      </c>
      <c r="H2216" s="20">
        <v>57091</v>
      </c>
      <c r="I2216" s="2">
        <f t="shared" si="239"/>
        <v>57.091000000000001</v>
      </c>
      <c r="J2216" s="2">
        <v>0</v>
      </c>
      <c r="K2216" s="2">
        <v>0</v>
      </c>
      <c r="L2216" s="16">
        <f t="shared" si="240"/>
        <v>0</v>
      </c>
      <c r="M2216" s="6" t="s">
        <v>27</v>
      </c>
      <c r="N2216" s="4">
        <f t="shared" si="241"/>
        <v>2</v>
      </c>
      <c r="O2216" s="3">
        <f t="shared" si="242"/>
        <v>41805</v>
      </c>
      <c r="P2216" s="4" t="str" cm="1">
        <f t="array" ref="P2216:R2216">_xlfn.TEXTSPLIT(M2216,"/")</f>
        <v>6</v>
      </c>
      <c r="Q2216" s="4" t="str">
        <v>15</v>
      </c>
      <c r="R2216" s="4" t="str">
        <v>14</v>
      </c>
      <c r="S2216" s="5">
        <f t="shared" si="243"/>
        <v>41805</v>
      </c>
      <c r="T2216">
        <v>0</v>
      </c>
      <c r="U2216" s="14">
        <v>464</v>
      </c>
      <c r="V2216" s="14">
        <v>5</v>
      </c>
      <c r="W2216" s="14">
        <v>64</v>
      </c>
      <c r="X2216" s="14">
        <v>7</v>
      </c>
      <c r="Y2216" s="14">
        <v>0</v>
      </c>
      <c r="Z2216" s="14">
        <v>37</v>
      </c>
      <c r="AA2216" s="2">
        <v>1</v>
      </c>
      <c r="AB2216" s="2">
        <v>7</v>
      </c>
      <c r="AC2216" s="2">
        <v>7</v>
      </c>
      <c r="AD2216" s="2">
        <v>5</v>
      </c>
      <c r="AE2216" s="2">
        <v>1</v>
      </c>
      <c r="AF2216" s="2">
        <v>0</v>
      </c>
      <c r="AG2216" s="16">
        <v>1</v>
      </c>
      <c r="AH2216" s="49" t="s">
        <v>574</v>
      </c>
      <c r="AI2216" s="49" t="s">
        <v>574</v>
      </c>
      <c r="AJ2216" s="49" t="s">
        <v>574</v>
      </c>
      <c r="AK2216" s="49" t="s">
        <v>574</v>
      </c>
      <c r="AL2216" s="49">
        <v>1</v>
      </c>
      <c r="AM2216" s="2">
        <f t="shared" si="244"/>
        <v>0</v>
      </c>
      <c r="AN2216" s="1">
        <v>49</v>
      </c>
      <c r="AO2216" s="2">
        <v>20.13</v>
      </c>
    </row>
    <row r="2217" spans="1:41" hidden="1" x14ac:dyDescent="0.3">
      <c r="A2217">
        <v>0</v>
      </c>
      <c r="B2217">
        <v>1986</v>
      </c>
      <c r="C2217" s="1">
        <f t="shared" si="238"/>
        <v>38</v>
      </c>
      <c r="D2217" t="s">
        <v>47</v>
      </c>
      <c r="E2217" t="s">
        <v>22</v>
      </c>
      <c r="F2217" s="4" t="s">
        <v>29</v>
      </c>
      <c r="G2217" t="s">
        <v>29</v>
      </c>
      <c r="H2217" s="20">
        <v>70951</v>
      </c>
      <c r="I2217" s="2">
        <f t="shared" si="239"/>
        <v>70.950999999999993</v>
      </c>
      <c r="J2217" s="2">
        <v>0</v>
      </c>
      <c r="K2217" s="2">
        <v>0</v>
      </c>
      <c r="L2217" s="16">
        <f t="shared" si="240"/>
        <v>0</v>
      </c>
      <c r="M2217" s="7">
        <v>41369</v>
      </c>
      <c r="N2217" s="4">
        <f t="shared" si="241"/>
        <v>1</v>
      </c>
      <c r="O2217" s="3">
        <f t="shared" si="242"/>
        <v>41369</v>
      </c>
      <c r="P2217" s="4" t="str" cm="1">
        <f t="array" ref="P2217">_xlfn.TEXTSPLIT(M2217,"/")</f>
        <v>41369</v>
      </c>
      <c r="Q2217" s="5"/>
      <c r="R2217" s="5"/>
      <c r="S2217" s="5" t="e">
        <f t="shared" si="243"/>
        <v>#NUM!</v>
      </c>
      <c r="T2217">
        <v>66</v>
      </c>
      <c r="U2217" s="14">
        <v>239</v>
      </c>
      <c r="V2217" s="14">
        <v>10</v>
      </c>
      <c r="W2217" s="14">
        <v>554</v>
      </c>
      <c r="X2217" s="14">
        <v>254</v>
      </c>
      <c r="Y2217" s="14">
        <v>87</v>
      </c>
      <c r="Z2217" s="14">
        <v>54</v>
      </c>
      <c r="AA2217" s="2">
        <v>1</v>
      </c>
      <c r="AB2217" s="2">
        <v>3</v>
      </c>
      <c r="AC2217" s="2">
        <v>9</v>
      </c>
      <c r="AD2217" s="2">
        <v>1</v>
      </c>
      <c r="AE2217" s="2">
        <v>0</v>
      </c>
      <c r="AF2217" s="2">
        <v>0</v>
      </c>
      <c r="AG2217" s="16">
        <v>0</v>
      </c>
      <c r="AH2217" s="49" t="s">
        <v>574</v>
      </c>
      <c r="AI2217" s="49" t="s">
        <v>574</v>
      </c>
      <c r="AJ2217" s="49" t="s">
        <v>574</v>
      </c>
      <c r="AK2217" s="49" t="s">
        <v>574</v>
      </c>
      <c r="AL2217" s="49" t="s">
        <v>574</v>
      </c>
      <c r="AM2217" s="2">
        <f t="shared" si="244"/>
        <v>0</v>
      </c>
      <c r="AN2217" s="1">
        <v>49</v>
      </c>
      <c r="AO2217" s="2">
        <v>20.13</v>
      </c>
    </row>
    <row r="2219" spans="1:41" x14ac:dyDescent="0.3">
      <c r="J2219" s="2"/>
      <c r="K2219" s="2"/>
    </row>
    <row r="2220" spans="1:41" x14ac:dyDescent="0.3">
      <c r="J2220" s="2"/>
      <c r="K2220" s="2"/>
    </row>
    <row r="2221" spans="1:41" x14ac:dyDescent="0.3">
      <c r="J2221" s="2"/>
      <c r="K2221" s="2"/>
    </row>
    <row r="2222" spans="1:41" x14ac:dyDescent="0.3">
      <c r="J2222" s="2"/>
      <c r="K2222" s="2"/>
    </row>
    <row r="2223" spans="1:41" x14ac:dyDescent="0.3">
      <c r="J2223" s="2"/>
      <c r="K2223" s="2"/>
    </row>
  </sheetData>
  <autoFilter ref="A1:AO2217" xr:uid="{D220AC0D-C5A9-45E6-BEA4-CDCDCDDF6E91}">
    <filterColumn colId="3">
      <filters>
        <filter val="SP"/>
      </filters>
    </filterColumn>
    <sortState xmlns:xlrd2="http://schemas.microsoft.com/office/spreadsheetml/2017/richdata2" ref="A2:AO2217">
      <sortCondition descending="1" ref="A1:A2217"/>
    </sortState>
  </autoFilter>
  <phoneticPr fontId="20" type="noConversion"/>
  <conditionalFormatting sqref="A1:A2218 A2224:A1048576">
    <cfRule type="duplicateValues" dxfId="12" priority="2"/>
    <cfRule type="duplicateValues" dxfId="11" priority="3"/>
  </conditionalFormatting>
  <conditionalFormatting sqref="A2:A2217">
    <cfRule type="duplicateValues" dxfId="10" priority="1"/>
  </conditionalFormatting>
  <pageMargins left="0.7" right="0.7" top="0.75" bottom="0.75" header="0.3" footer="0.3"/>
  <pageSetup paperSize="9" orientation="portrait" horizontalDpi="360" verticalDpi="360"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AFF1E-348C-4D88-B476-C402D8D1F6FA}">
  <dimension ref="A1:H2217"/>
  <sheetViews>
    <sheetView workbookViewId="0">
      <selection activeCell="B2" sqref="B2:F2217"/>
    </sheetView>
  </sheetViews>
  <sheetFormatPr defaultRowHeight="14.4" x14ac:dyDescent="0.3"/>
  <sheetData>
    <row r="1" spans="1:8" x14ac:dyDescent="0.3">
      <c r="A1" t="s">
        <v>0</v>
      </c>
      <c r="B1" t="s">
        <v>451</v>
      </c>
      <c r="C1" t="s">
        <v>452</v>
      </c>
      <c r="D1" t="s">
        <v>453</v>
      </c>
      <c r="E1" t="s">
        <v>454</v>
      </c>
      <c r="F1" t="s">
        <v>455</v>
      </c>
      <c r="G1" s="2">
        <f>SUM(G2:G2217)</f>
        <v>0</v>
      </c>
    </row>
    <row r="2" spans="1:8" x14ac:dyDescent="0.3">
      <c r="A2">
        <v>11191</v>
      </c>
      <c r="B2" t="s">
        <v>574</v>
      </c>
      <c r="C2" t="s">
        <v>574</v>
      </c>
      <c r="D2" t="s">
        <v>574</v>
      </c>
      <c r="E2" t="s">
        <v>574</v>
      </c>
      <c r="F2" t="s">
        <v>574</v>
      </c>
      <c r="G2" s="2">
        <f>A2-marketing_data!A2</f>
        <v>0</v>
      </c>
      <c r="H2" s="2">
        <f>SUM(B2:F2)-marketing_data!AG2</f>
        <v>0</v>
      </c>
    </row>
    <row r="3" spans="1:8" x14ac:dyDescent="0.3">
      <c r="A3">
        <v>11188</v>
      </c>
      <c r="B3" t="s">
        <v>574</v>
      </c>
      <c r="C3" t="s">
        <v>574</v>
      </c>
      <c r="D3" t="s">
        <v>574</v>
      </c>
      <c r="E3" t="s">
        <v>574</v>
      </c>
      <c r="F3" t="s">
        <v>574</v>
      </c>
      <c r="G3" s="2">
        <f>A3-marketing_data!A3</f>
        <v>0</v>
      </c>
      <c r="H3" s="2">
        <f>SUM(B3:F3)-marketing_data!AG3</f>
        <v>0</v>
      </c>
    </row>
    <row r="4" spans="1:8" x14ac:dyDescent="0.3">
      <c r="A4">
        <v>11187</v>
      </c>
      <c r="B4" t="s">
        <v>574</v>
      </c>
      <c r="C4" t="s">
        <v>574</v>
      </c>
      <c r="D4" t="s">
        <v>574</v>
      </c>
      <c r="E4" t="s">
        <v>574</v>
      </c>
      <c r="F4" t="s">
        <v>574</v>
      </c>
      <c r="G4" s="2">
        <f>A4-marketing_data!A4</f>
        <v>0</v>
      </c>
      <c r="H4" s="2">
        <f>SUM(B4:F4)-marketing_data!AG4</f>
        <v>0</v>
      </c>
    </row>
    <row r="5" spans="1:8" x14ac:dyDescent="0.3">
      <c r="A5">
        <v>11181</v>
      </c>
      <c r="B5" t="s">
        <v>574</v>
      </c>
      <c r="C5" t="s">
        <v>574</v>
      </c>
      <c r="D5" t="s">
        <v>574</v>
      </c>
      <c r="E5" t="s">
        <v>574</v>
      </c>
      <c r="F5" t="s">
        <v>574</v>
      </c>
      <c r="G5" s="2">
        <f>A5-marketing_data!A5</f>
        <v>0</v>
      </c>
      <c r="H5" s="2">
        <f>SUM(B5:F5)-marketing_data!AG5</f>
        <v>0</v>
      </c>
    </row>
    <row r="6" spans="1:8" x14ac:dyDescent="0.3">
      <c r="A6">
        <v>11178</v>
      </c>
      <c r="B6" t="s">
        <v>574</v>
      </c>
      <c r="C6" t="s">
        <v>574</v>
      </c>
      <c r="D6" t="s">
        <v>574</v>
      </c>
      <c r="E6" t="s">
        <v>574</v>
      </c>
      <c r="F6" t="s">
        <v>574</v>
      </c>
      <c r="G6" s="2">
        <f>A6-marketing_data!A6</f>
        <v>0</v>
      </c>
      <c r="H6" s="2">
        <f>SUM(B6:F6)-marketing_data!AG6</f>
        <v>0</v>
      </c>
    </row>
    <row r="7" spans="1:8" x14ac:dyDescent="0.3">
      <c r="A7">
        <v>11176</v>
      </c>
      <c r="B7" t="s">
        <v>574</v>
      </c>
      <c r="C7" t="s">
        <v>574</v>
      </c>
      <c r="D7" t="s">
        <v>574</v>
      </c>
      <c r="E7" t="s">
        <v>574</v>
      </c>
      <c r="F7" t="s">
        <v>574</v>
      </c>
      <c r="G7" s="2">
        <f>A7-marketing_data!A7</f>
        <v>0</v>
      </c>
      <c r="H7" s="2">
        <f>SUM(B7:F7)-marketing_data!AG7</f>
        <v>0</v>
      </c>
    </row>
    <row r="8" spans="1:8" x14ac:dyDescent="0.3">
      <c r="A8">
        <v>11171</v>
      </c>
      <c r="B8" t="s">
        <v>574</v>
      </c>
      <c r="C8" t="s">
        <v>574</v>
      </c>
      <c r="D8" t="s">
        <v>574</v>
      </c>
      <c r="E8" t="s">
        <v>574</v>
      </c>
      <c r="F8" t="s">
        <v>574</v>
      </c>
      <c r="G8" s="2">
        <f>A8-marketing_data!A8</f>
        <v>0</v>
      </c>
      <c r="H8" s="2">
        <f>SUM(B8:F8)-marketing_data!AG8</f>
        <v>0</v>
      </c>
    </row>
    <row r="9" spans="1:8" x14ac:dyDescent="0.3">
      <c r="A9">
        <v>11166</v>
      </c>
      <c r="B9" t="s">
        <v>574</v>
      </c>
      <c r="C9" t="s">
        <v>574</v>
      </c>
      <c r="D9" t="s">
        <v>574</v>
      </c>
      <c r="E9" t="s">
        <v>574</v>
      </c>
      <c r="F9" t="s">
        <v>574</v>
      </c>
      <c r="G9" s="2">
        <f>A9-marketing_data!A9</f>
        <v>0</v>
      </c>
      <c r="H9" s="2">
        <f>SUM(B9:F9)-marketing_data!AG9</f>
        <v>0</v>
      </c>
    </row>
    <row r="10" spans="1:8" x14ac:dyDescent="0.3">
      <c r="A10">
        <v>11148</v>
      </c>
      <c r="B10" t="s">
        <v>574</v>
      </c>
      <c r="C10" t="s">
        <v>574</v>
      </c>
      <c r="D10" t="s">
        <v>574</v>
      </c>
      <c r="E10" t="s">
        <v>574</v>
      </c>
      <c r="F10" t="s">
        <v>574</v>
      </c>
      <c r="G10" s="2">
        <f>A10-marketing_data!A10</f>
        <v>0</v>
      </c>
      <c r="H10" s="2">
        <f>SUM(B10:F10)-marketing_data!AG10</f>
        <v>0</v>
      </c>
    </row>
    <row r="11" spans="1:8" x14ac:dyDescent="0.3">
      <c r="A11">
        <v>11133</v>
      </c>
      <c r="B11" t="s">
        <v>574</v>
      </c>
      <c r="C11" t="s">
        <v>574</v>
      </c>
      <c r="D11" t="s">
        <v>574</v>
      </c>
      <c r="E11" t="s">
        <v>574</v>
      </c>
      <c r="F11" t="s">
        <v>574</v>
      </c>
      <c r="G11" s="2">
        <f>A11-marketing_data!A11</f>
        <v>0</v>
      </c>
      <c r="H11" s="2">
        <f>SUM(B11:F11)-marketing_data!AG11</f>
        <v>0</v>
      </c>
    </row>
    <row r="12" spans="1:8" x14ac:dyDescent="0.3">
      <c r="A12">
        <v>11121</v>
      </c>
      <c r="B12" t="s">
        <v>574</v>
      </c>
      <c r="C12" t="s">
        <v>574</v>
      </c>
      <c r="D12" t="s">
        <v>574</v>
      </c>
      <c r="E12" t="s">
        <v>574</v>
      </c>
      <c r="F12" t="s">
        <v>574</v>
      </c>
      <c r="G12" s="2">
        <f>A12-marketing_data!A12</f>
        <v>0</v>
      </c>
      <c r="H12" s="2">
        <f>SUM(B12:F12)-marketing_data!AG12</f>
        <v>0</v>
      </c>
    </row>
    <row r="13" spans="1:8" x14ac:dyDescent="0.3">
      <c r="A13">
        <v>11114</v>
      </c>
      <c r="B13" t="s">
        <v>574</v>
      </c>
      <c r="C13" t="s">
        <v>574</v>
      </c>
      <c r="D13" t="s">
        <v>574</v>
      </c>
      <c r="E13" t="s">
        <v>574</v>
      </c>
      <c r="F13" t="s">
        <v>574</v>
      </c>
      <c r="G13" s="2">
        <f>A13-marketing_data!A13</f>
        <v>0</v>
      </c>
      <c r="H13" s="2">
        <f>SUM(B13:F13)-marketing_data!AG13</f>
        <v>0</v>
      </c>
    </row>
    <row r="14" spans="1:8" x14ac:dyDescent="0.3">
      <c r="A14">
        <v>11112</v>
      </c>
      <c r="B14" t="s">
        <v>574</v>
      </c>
      <c r="C14" t="s">
        <v>574</v>
      </c>
      <c r="D14" t="s">
        <v>574</v>
      </c>
      <c r="E14" t="s">
        <v>574</v>
      </c>
      <c r="F14" t="s">
        <v>574</v>
      </c>
      <c r="G14" s="2">
        <f>A14-marketing_data!A14</f>
        <v>0</v>
      </c>
      <c r="H14" s="2">
        <f>SUM(B14:F14)-marketing_data!AG14</f>
        <v>0</v>
      </c>
    </row>
    <row r="15" spans="1:8" x14ac:dyDescent="0.3">
      <c r="A15">
        <v>11110</v>
      </c>
      <c r="B15" t="s">
        <v>574</v>
      </c>
      <c r="C15" t="s">
        <v>574</v>
      </c>
      <c r="D15" t="s">
        <v>574</v>
      </c>
      <c r="E15" t="s">
        <v>574</v>
      </c>
      <c r="F15" t="s">
        <v>574</v>
      </c>
      <c r="G15" s="2">
        <f>A15-marketing_data!A15</f>
        <v>0</v>
      </c>
      <c r="H15" s="2">
        <f>SUM(B15:F15)-marketing_data!AG15</f>
        <v>0</v>
      </c>
    </row>
    <row r="16" spans="1:8" x14ac:dyDescent="0.3">
      <c r="A16">
        <v>11101</v>
      </c>
      <c r="B16" t="s">
        <v>574</v>
      </c>
      <c r="C16" t="s">
        <v>574</v>
      </c>
      <c r="D16">
        <v>1</v>
      </c>
      <c r="E16" t="s">
        <v>574</v>
      </c>
      <c r="F16" t="s">
        <v>574</v>
      </c>
      <c r="G16" s="2">
        <f>A16-marketing_data!A16</f>
        <v>0</v>
      </c>
      <c r="H16" s="2">
        <f>SUM(B16:F16)-marketing_data!AG16</f>
        <v>0</v>
      </c>
    </row>
    <row r="17" spans="1:8" x14ac:dyDescent="0.3">
      <c r="A17">
        <v>11100</v>
      </c>
      <c r="B17" t="s">
        <v>574</v>
      </c>
      <c r="C17" t="s">
        <v>574</v>
      </c>
      <c r="D17" t="s">
        <v>574</v>
      </c>
      <c r="E17" t="s">
        <v>574</v>
      </c>
      <c r="F17" t="s">
        <v>574</v>
      </c>
      <c r="G17" s="2">
        <f>A17-marketing_data!A17</f>
        <v>0</v>
      </c>
      <c r="H17" s="2">
        <f>SUM(B17:F17)-marketing_data!AG17</f>
        <v>0</v>
      </c>
    </row>
    <row r="18" spans="1:8" x14ac:dyDescent="0.3">
      <c r="A18">
        <v>11096</v>
      </c>
      <c r="B18" t="s">
        <v>574</v>
      </c>
      <c r="C18" t="s">
        <v>574</v>
      </c>
      <c r="D18" t="s">
        <v>574</v>
      </c>
      <c r="E18" t="s">
        <v>574</v>
      </c>
      <c r="F18" t="s">
        <v>574</v>
      </c>
      <c r="G18" s="2">
        <f>A18-marketing_data!A18</f>
        <v>0</v>
      </c>
      <c r="H18" s="2">
        <f>SUM(B18:F18)-marketing_data!AG18</f>
        <v>0</v>
      </c>
    </row>
    <row r="19" spans="1:8" x14ac:dyDescent="0.3">
      <c r="A19">
        <v>11092</v>
      </c>
      <c r="B19" t="s">
        <v>574</v>
      </c>
      <c r="C19" t="s">
        <v>574</v>
      </c>
      <c r="D19" t="s">
        <v>574</v>
      </c>
      <c r="E19" t="s">
        <v>574</v>
      </c>
      <c r="F19" t="s">
        <v>574</v>
      </c>
      <c r="G19" s="2">
        <f>A19-marketing_data!A19</f>
        <v>0</v>
      </c>
      <c r="H19" s="2">
        <f>SUM(B19:F19)-marketing_data!AG19</f>
        <v>0</v>
      </c>
    </row>
    <row r="20" spans="1:8" x14ac:dyDescent="0.3">
      <c r="A20">
        <v>11091</v>
      </c>
      <c r="B20" t="s">
        <v>574</v>
      </c>
      <c r="C20" t="s">
        <v>574</v>
      </c>
      <c r="D20" t="s">
        <v>574</v>
      </c>
      <c r="E20" t="s">
        <v>574</v>
      </c>
      <c r="F20" t="s">
        <v>574</v>
      </c>
      <c r="G20" s="2">
        <f>A20-marketing_data!A20</f>
        <v>0</v>
      </c>
      <c r="H20" s="2">
        <f>SUM(B20:F20)-marketing_data!AG20</f>
        <v>0</v>
      </c>
    </row>
    <row r="21" spans="1:8" x14ac:dyDescent="0.3">
      <c r="A21">
        <v>11088</v>
      </c>
      <c r="B21" t="s">
        <v>574</v>
      </c>
      <c r="C21" t="s">
        <v>574</v>
      </c>
      <c r="D21" t="s">
        <v>574</v>
      </c>
      <c r="E21" t="s">
        <v>574</v>
      </c>
      <c r="F21" t="s">
        <v>574</v>
      </c>
      <c r="G21" s="2">
        <f>A21-marketing_data!A21</f>
        <v>0</v>
      </c>
      <c r="H21" s="2">
        <f>SUM(B21:F21)-marketing_data!AG21</f>
        <v>0</v>
      </c>
    </row>
    <row r="22" spans="1:8" x14ac:dyDescent="0.3">
      <c r="A22">
        <v>11086</v>
      </c>
      <c r="B22" t="s">
        <v>574</v>
      </c>
      <c r="C22" t="s">
        <v>574</v>
      </c>
      <c r="D22" t="s">
        <v>574</v>
      </c>
      <c r="E22" t="s">
        <v>574</v>
      </c>
      <c r="F22" t="s">
        <v>574</v>
      </c>
      <c r="G22" s="2">
        <f>A22-marketing_data!A22</f>
        <v>0</v>
      </c>
      <c r="H22" s="2">
        <f>SUM(B22:F22)-marketing_data!AG22</f>
        <v>0</v>
      </c>
    </row>
    <row r="23" spans="1:8" x14ac:dyDescent="0.3">
      <c r="A23">
        <v>11084</v>
      </c>
      <c r="B23" t="s">
        <v>574</v>
      </c>
      <c r="C23" t="s">
        <v>574</v>
      </c>
      <c r="D23" t="s">
        <v>574</v>
      </c>
      <c r="E23" t="s">
        <v>574</v>
      </c>
      <c r="F23" t="s">
        <v>574</v>
      </c>
      <c r="G23" s="2">
        <f>A23-marketing_data!A23</f>
        <v>0</v>
      </c>
      <c r="H23" s="2">
        <f>SUM(B23:F23)-marketing_data!AG23</f>
        <v>0</v>
      </c>
    </row>
    <row r="24" spans="1:8" x14ac:dyDescent="0.3">
      <c r="A24">
        <v>11075</v>
      </c>
      <c r="B24" t="s">
        <v>574</v>
      </c>
      <c r="C24" t="s">
        <v>574</v>
      </c>
      <c r="D24" t="s">
        <v>574</v>
      </c>
      <c r="E24" t="s">
        <v>574</v>
      </c>
      <c r="F24" t="s">
        <v>574</v>
      </c>
      <c r="G24" s="2">
        <f>A24-marketing_data!A24</f>
        <v>0</v>
      </c>
      <c r="H24" s="2">
        <f>SUM(B24:F24)-marketing_data!AG24</f>
        <v>0</v>
      </c>
    </row>
    <row r="25" spans="1:8" x14ac:dyDescent="0.3">
      <c r="A25">
        <v>11074</v>
      </c>
      <c r="B25" t="s">
        <v>574</v>
      </c>
      <c r="C25" t="s">
        <v>574</v>
      </c>
      <c r="D25" t="s">
        <v>574</v>
      </c>
      <c r="E25" t="s">
        <v>574</v>
      </c>
      <c r="F25" t="s">
        <v>574</v>
      </c>
      <c r="G25" s="2">
        <f>A25-marketing_data!A25</f>
        <v>0</v>
      </c>
      <c r="H25" s="2">
        <f>SUM(B25:F25)-marketing_data!AG25</f>
        <v>0</v>
      </c>
    </row>
    <row r="26" spans="1:8" x14ac:dyDescent="0.3">
      <c r="A26">
        <v>11071</v>
      </c>
      <c r="B26" t="s">
        <v>574</v>
      </c>
      <c r="C26" t="s">
        <v>574</v>
      </c>
      <c r="D26" t="s">
        <v>574</v>
      </c>
      <c r="E26" t="s">
        <v>574</v>
      </c>
      <c r="F26" t="s">
        <v>574</v>
      </c>
      <c r="G26" s="2">
        <f>A26-marketing_data!A26</f>
        <v>0</v>
      </c>
      <c r="H26" s="2">
        <f>SUM(B26:F26)-marketing_data!AG26</f>
        <v>0</v>
      </c>
    </row>
    <row r="27" spans="1:8" x14ac:dyDescent="0.3">
      <c r="A27">
        <v>11056</v>
      </c>
      <c r="B27" t="s">
        <v>574</v>
      </c>
      <c r="C27" t="s">
        <v>574</v>
      </c>
      <c r="D27" t="s">
        <v>574</v>
      </c>
      <c r="E27" t="s">
        <v>574</v>
      </c>
      <c r="F27" t="s">
        <v>574</v>
      </c>
      <c r="G27" s="2">
        <f>A27-marketing_data!A27</f>
        <v>0</v>
      </c>
      <c r="H27" s="2">
        <f>SUM(B27:F27)-marketing_data!AG27</f>
        <v>0</v>
      </c>
    </row>
    <row r="28" spans="1:8" x14ac:dyDescent="0.3">
      <c r="A28">
        <v>11051</v>
      </c>
      <c r="B28" t="s">
        <v>574</v>
      </c>
      <c r="C28" t="s">
        <v>574</v>
      </c>
      <c r="D28" t="s">
        <v>574</v>
      </c>
      <c r="E28" t="s">
        <v>574</v>
      </c>
      <c r="F28" t="s">
        <v>574</v>
      </c>
      <c r="G28" s="2">
        <f>A28-marketing_data!A28</f>
        <v>0</v>
      </c>
      <c r="H28" s="2">
        <f>SUM(B28:F28)-marketing_data!AG28</f>
        <v>0</v>
      </c>
    </row>
    <row r="29" spans="1:8" x14ac:dyDescent="0.3">
      <c r="A29">
        <v>11039</v>
      </c>
      <c r="B29" t="s">
        <v>574</v>
      </c>
      <c r="C29" t="s">
        <v>574</v>
      </c>
      <c r="D29" t="s">
        <v>574</v>
      </c>
      <c r="E29" t="s">
        <v>574</v>
      </c>
      <c r="F29" t="s">
        <v>574</v>
      </c>
      <c r="G29" s="2">
        <f>A29-marketing_data!A29</f>
        <v>0</v>
      </c>
      <c r="H29" s="2">
        <f>SUM(B29:F29)-marketing_data!AG29</f>
        <v>0</v>
      </c>
    </row>
    <row r="30" spans="1:8" x14ac:dyDescent="0.3">
      <c r="A30">
        <v>11031</v>
      </c>
      <c r="B30" t="s">
        <v>574</v>
      </c>
      <c r="C30" t="s">
        <v>574</v>
      </c>
      <c r="D30" t="s">
        <v>574</v>
      </c>
      <c r="E30" t="s">
        <v>574</v>
      </c>
      <c r="F30" t="s">
        <v>574</v>
      </c>
      <c r="G30" s="2">
        <f>A30-marketing_data!A30</f>
        <v>0</v>
      </c>
      <c r="H30" s="2">
        <f>SUM(B30:F30)-marketing_data!AG30</f>
        <v>0</v>
      </c>
    </row>
    <row r="31" spans="1:8" x14ac:dyDescent="0.3">
      <c r="A31">
        <v>11030</v>
      </c>
      <c r="B31">
        <v>1</v>
      </c>
      <c r="C31" t="s">
        <v>574</v>
      </c>
      <c r="D31" t="s">
        <v>574</v>
      </c>
      <c r="E31" t="s">
        <v>574</v>
      </c>
      <c r="F31" t="s">
        <v>574</v>
      </c>
      <c r="G31" s="2">
        <f>A31-marketing_data!A31</f>
        <v>0</v>
      </c>
      <c r="H31" s="2">
        <f>SUM(B31:F31)-marketing_data!AG31</f>
        <v>0</v>
      </c>
    </row>
    <row r="32" spans="1:8" x14ac:dyDescent="0.3">
      <c r="A32">
        <v>11025</v>
      </c>
      <c r="B32" t="s">
        <v>574</v>
      </c>
      <c r="C32" t="s">
        <v>574</v>
      </c>
      <c r="D32" t="s">
        <v>574</v>
      </c>
      <c r="E32" t="s">
        <v>574</v>
      </c>
      <c r="F32" t="s">
        <v>574</v>
      </c>
      <c r="G32" s="2">
        <f>A32-marketing_data!A32</f>
        <v>0</v>
      </c>
      <c r="H32" s="2">
        <f>SUM(B32:F32)-marketing_data!AG32</f>
        <v>0</v>
      </c>
    </row>
    <row r="33" spans="1:8" x14ac:dyDescent="0.3">
      <c r="A33">
        <v>11013</v>
      </c>
      <c r="B33" t="s">
        <v>574</v>
      </c>
      <c r="C33" t="s">
        <v>574</v>
      </c>
      <c r="D33" t="s">
        <v>574</v>
      </c>
      <c r="E33" t="s">
        <v>574</v>
      </c>
      <c r="F33" t="s">
        <v>574</v>
      </c>
      <c r="G33" s="2">
        <f>A33-marketing_data!A33</f>
        <v>0</v>
      </c>
      <c r="H33" s="2">
        <f>SUM(B33:F33)-marketing_data!AG33</f>
        <v>0</v>
      </c>
    </row>
    <row r="34" spans="1:8" x14ac:dyDescent="0.3">
      <c r="A34">
        <v>11010</v>
      </c>
      <c r="B34" t="s">
        <v>574</v>
      </c>
      <c r="C34" t="s">
        <v>574</v>
      </c>
      <c r="D34" t="s">
        <v>574</v>
      </c>
      <c r="E34" t="s">
        <v>574</v>
      </c>
      <c r="F34" t="s">
        <v>574</v>
      </c>
      <c r="G34" s="2">
        <f>A34-marketing_data!A34</f>
        <v>0</v>
      </c>
      <c r="H34" s="2">
        <f>SUM(B34:F34)-marketing_data!AG34</f>
        <v>0</v>
      </c>
    </row>
    <row r="35" spans="1:8" x14ac:dyDescent="0.3">
      <c r="A35">
        <v>11007</v>
      </c>
      <c r="B35" t="s">
        <v>574</v>
      </c>
      <c r="C35" t="s">
        <v>574</v>
      </c>
      <c r="D35" t="s">
        <v>574</v>
      </c>
      <c r="E35" t="s">
        <v>574</v>
      </c>
      <c r="F35" t="s">
        <v>574</v>
      </c>
      <c r="G35" s="2">
        <f>A35-marketing_data!A35</f>
        <v>0</v>
      </c>
      <c r="H35" s="2">
        <f>SUM(B35:F35)-marketing_data!AG35</f>
        <v>0</v>
      </c>
    </row>
    <row r="36" spans="1:8" x14ac:dyDescent="0.3">
      <c r="A36">
        <v>11004</v>
      </c>
      <c r="B36" t="s">
        <v>574</v>
      </c>
      <c r="C36" t="s">
        <v>574</v>
      </c>
      <c r="D36" t="s">
        <v>574</v>
      </c>
      <c r="E36" t="s">
        <v>574</v>
      </c>
      <c r="F36" t="s">
        <v>574</v>
      </c>
      <c r="G36" s="2">
        <f>A36-marketing_data!A36</f>
        <v>0</v>
      </c>
      <c r="H36" s="2">
        <f>SUM(B36:F36)-marketing_data!AG36</f>
        <v>0</v>
      </c>
    </row>
    <row r="37" spans="1:8" x14ac:dyDescent="0.3">
      <c r="A37">
        <v>11003</v>
      </c>
      <c r="B37" t="s">
        <v>574</v>
      </c>
      <c r="C37" t="s">
        <v>574</v>
      </c>
      <c r="D37" t="s">
        <v>574</v>
      </c>
      <c r="E37" t="s">
        <v>574</v>
      </c>
      <c r="F37" t="s">
        <v>574</v>
      </c>
      <c r="G37" s="2">
        <f>A37-marketing_data!A37</f>
        <v>0</v>
      </c>
      <c r="H37" s="2">
        <f>SUM(B37:F37)-marketing_data!AG37</f>
        <v>0</v>
      </c>
    </row>
    <row r="38" spans="1:8" x14ac:dyDescent="0.3">
      <c r="A38">
        <v>10995</v>
      </c>
      <c r="B38" t="s">
        <v>574</v>
      </c>
      <c r="C38" t="s">
        <v>574</v>
      </c>
      <c r="D38" t="s">
        <v>574</v>
      </c>
      <c r="E38" t="s">
        <v>574</v>
      </c>
      <c r="F38" t="s">
        <v>574</v>
      </c>
      <c r="G38" s="2">
        <f>A38-marketing_data!A38</f>
        <v>0</v>
      </c>
      <c r="H38" s="2">
        <f>SUM(B38:F38)-marketing_data!AG38</f>
        <v>0</v>
      </c>
    </row>
    <row r="39" spans="1:8" x14ac:dyDescent="0.3">
      <c r="A39">
        <v>10992</v>
      </c>
      <c r="B39" t="s">
        <v>574</v>
      </c>
      <c r="C39" t="s">
        <v>574</v>
      </c>
      <c r="D39" t="s">
        <v>574</v>
      </c>
      <c r="E39" t="s">
        <v>574</v>
      </c>
      <c r="F39" t="s">
        <v>574</v>
      </c>
      <c r="G39" s="2">
        <f>A39-marketing_data!A39</f>
        <v>0</v>
      </c>
      <c r="H39" s="2">
        <f>SUM(B39:F39)-marketing_data!AG39</f>
        <v>0</v>
      </c>
    </row>
    <row r="40" spans="1:8" x14ac:dyDescent="0.3">
      <c r="A40">
        <v>10991</v>
      </c>
      <c r="B40" t="s">
        <v>574</v>
      </c>
      <c r="C40" t="s">
        <v>574</v>
      </c>
      <c r="D40" t="s">
        <v>574</v>
      </c>
      <c r="E40" t="s">
        <v>574</v>
      </c>
      <c r="F40" t="s">
        <v>574</v>
      </c>
      <c r="G40" s="2">
        <f>A40-marketing_data!A40</f>
        <v>0</v>
      </c>
      <c r="H40" s="2">
        <f>SUM(B40:F40)-marketing_data!AG40</f>
        <v>0</v>
      </c>
    </row>
    <row r="41" spans="1:8" x14ac:dyDescent="0.3">
      <c r="A41">
        <v>10983</v>
      </c>
      <c r="B41" t="s">
        <v>574</v>
      </c>
      <c r="C41" t="s">
        <v>574</v>
      </c>
      <c r="D41" t="s">
        <v>574</v>
      </c>
      <c r="E41" t="s">
        <v>574</v>
      </c>
      <c r="F41" t="s">
        <v>574</v>
      </c>
      <c r="G41" s="2">
        <f>A41-marketing_data!A41</f>
        <v>0</v>
      </c>
      <c r="H41" s="2">
        <f>SUM(B41:F41)-marketing_data!AG41</f>
        <v>0</v>
      </c>
    </row>
    <row r="42" spans="1:8" x14ac:dyDescent="0.3">
      <c r="A42">
        <v>10981</v>
      </c>
      <c r="B42" t="s">
        <v>574</v>
      </c>
      <c r="C42" t="s">
        <v>574</v>
      </c>
      <c r="D42" t="s">
        <v>574</v>
      </c>
      <c r="E42" t="s">
        <v>574</v>
      </c>
      <c r="F42" t="s">
        <v>574</v>
      </c>
      <c r="G42" s="2">
        <f>A42-marketing_data!A42</f>
        <v>0</v>
      </c>
      <c r="H42" s="2">
        <f>SUM(B42:F42)-marketing_data!AG42</f>
        <v>0</v>
      </c>
    </row>
    <row r="43" spans="1:8" x14ac:dyDescent="0.3">
      <c r="A43">
        <v>10972</v>
      </c>
      <c r="B43" t="s">
        <v>574</v>
      </c>
      <c r="C43">
        <v>1</v>
      </c>
      <c r="D43">
        <v>1</v>
      </c>
      <c r="E43" t="s">
        <v>574</v>
      </c>
      <c r="F43" t="s">
        <v>574</v>
      </c>
      <c r="G43" s="2">
        <f>A43-marketing_data!A43</f>
        <v>0</v>
      </c>
      <c r="H43" s="2">
        <f>SUM(B43:F43)-marketing_data!AG43</f>
        <v>0</v>
      </c>
    </row>
    <row r="44" spans="1:8" x14ac:dyDescent="0.3">
      <c r="A44">
        <v>10971</v>
      </c>
      <c r="B44">
        <v>1</v>
      </c>
      <c r="C44" t="s">
        <v>574</v>
      </c>
      <c r="D44" t="s">
        <v>574</v>
      </c>
      <c r="E44" t="s">
        <v>574</v>
      </c>
      <c r="F44" t="s">
        <v>574</v>
      </c>
      <c r="G44" s="2">
        <f>A44-marketing_data!A44</f>
        <v>0</v>
      </c>
      <c r="H44" s="2">
        <f>SUM(B44:F44)-marketing_data!AG44</f>
        <v>0</v>
      </c>
    </row>
    <row r="45" spans="1:8" x14ac:dyDescent="0.3">
      <c r="A45">
        <v>10968</v>
      </c>
      <c r="B45" t="s">
        <v>574</v>
      </c>
      <c r="C45" t="s">
        <v>574</v>
      </c>
      <c r="D45" t="s">
        <v>574</v>
      </c>
      <c r="E45" t="s">
        <v>574</v>
      </c>
      <c r="F45" t="s">
        <v>574</v>
      </c>
      <c r="G45" s="2">
        <f>A45-marketing_data!A45</f>
        <v>0</v>
      </c>
      <c r="H45" s="2">
        <f>SUM(B45:F45)-marketing_data!AG45</f>
        <v>0</v>
      </c>
    </row>
    <row r="46" spans="1:8" x14ac:dyDescent="0.3">
      <c r="A46">
        <v>10967</v>
      </c>
      <c r="B46" t="s">
        <v>574</v>
      </c>
      <c r="C46" t="s">
        <v>574</v>
      </c>
      <c r="D46" t="s">
        <v>574</v>
      </c>
      <c r="E46" t="s">
        <v>574</v>
      </c>
      <c r="F46" t="s">
        <v>574</v>
      </c>
      <c r="G46" s="2">
        <f>A46-marketing_data!A46</f>
        <v>0</v>
      </c>
      <c r="H46" s="2">
        <f>SUM(B46:F46)-marketing_data!AG46</f>
        <v>0</v>
      </c>
    </row>
    <row r="47" spans="1:8" x14ac:dyDescent="0.3">
      <c r="A47">
        <v>10965</v>
      </c>
      <c r="B47" t="s">
        <v>574</v>
      </c>
      <c r="C47" t="s">
        <v>574</v>
      </c>
      <c r="D47" t="s">
        <v>574</v>
      </c>
      <c r="E47">
        <v>1</v>
      </c>
      <c r="F47" t="s">
        <v>574</v>
      </c>
      <c r="G47" s="2">
        <f>A47-marketing_data!A47</f>
        <v>0</v>
      </c>
      <c r="H47" s="2">
        <f>SUM(B47:F47)-marketing_data!AG47</f>
        <v>0</v>
      </c>
    </row>
    <row r="48" spans="1:8" x14ac:dyDescent="0.3">
      <c r="A48">
        <v>10955</v>
      </c>
      <c r="B48" t="s">
        <v>574</v>
      </c>
      <c r="C48" t="s">
        <v>574</v>
      </c>
      <c r="D48" t="s">
        <v>574</v>
      </c>
      <c r="E48" t="s">
        <v>574</v>
      </c>
      <c r="F48" t="s">
        <v>574</v>
      </c>
      <c r="G48" s="2">
        <f>A48-marketing_data!A48</f>
        <v>0</v>
      </c>
      <c r="H48" s="2">
        <f>SUM(B48:F48)-marketing_data!AG48</f>
        <v>0</v>
      </c>
    </row>
    <row r="49" spans="1:8" x14ac:dyDescent="0.3">
      <c r="A49">
        <v>10951</v>
      </c>
      <c r="B49" t="s">
        <v>574</v>
      </c>
      <c r="C49">
        <v>1</v>
      </c>
      <c r="D49" t="s">
        <v>574</v>
      </c>
      <c r="E49" t="s">
        <v>574</v>
      </c>
      <c r="F49" t="s">
        <v>574</v>
      </c>
      <c r="G49" s="2">
        <f>A49-marketing_data!A49</f>
        <v>0</v>
      </c>
      <c r="H49" s="2">
        <f>SUM(B49:F49)-marketing_data!AG49</f>
        <v>0</v>
      </c>
    </row>
    <row r="50" spans="1:8" x14ac:dyDescent="0.3">
      <c r="A50">
        <v>10949</v>
      </c>
      <c r="B50" t="s">
        <v>574</v>
      </c>
      <c r="C50" t="s">
        <v>574</v>
      </c>
      <c r="D50" t="s">
        <v>574</v>
      </c>
      <c r="E50">
        <v>1</v>
      </c>
      <c r="F50" t="s">
        <v>574</v>
      </c>
      <c r="G50" s="2">
        <f>A50-marketing_data!A50</f>
        <v>0</v>
      </c>
      <c r="H50" s="2">
        <f>SUM(B50:F50)-marketing_data!AG50</f>
        <v>0</v>
      </c>
    </row>
    <row r="51" spans="1:8" x14ac:dyDescent="0.3">
      <c r="A51">
        <v>10936</v>
      </c>
      <c r="B51" t="s">
        <v>574</v>
      </c>
      <c r="C51" t="s">
        <v>574</v>
      </c>
      <c r="D51" t="s">
        <v>574</v>
      </c>
      <c r="E51" t="s">
        <v>574</v>
      </c>
      <c r="F51" t="s">
        <v>574</v>
      </c>
      <c r="G51" s="2">
        <f>A51-marketing_data!A51</f>
        <v>0</v>
      </c>
      <c r="H51" s="2">
        <f>SUM(B51:F51)-marketing_data!AG51</f>
        <v>0</v>
      </c>
    </row>
    <row r="52" spans="1:8" x14ac:dyDescent="0.3">
      <c r="A52">
        <v>10928</v>
      </c>
      <c r="B52" t="s">
        <v>574</v>
      </c>
      <c r="C52" t="s">
        <v>574</v>
      </c>
      <c r="D52" t="s">
        <v>574</v>
      </c>
      <c r="E52" t="s">
        <v>574</v>
      </c>
      <c r="F52" t="s">
        <v>574</v>
      </c>
      <c r="G52" s="2">
        <f>A52-marketing_data!A52</f>
        <v>0</v>
      </c>
      <c r="H52" s="2">
        <f>SUM(B52:F52)-marketing_data!AG52</f>
        <v>0</v>
      </c>
    </row>
    <row r="53" spans="1:8" x14ac:dyDescent="0.3">
      <c r="A53">
        <v>10925</v>
      </c>
      <c r="B53" t="s">
        <v>574</v>
      </c>
      <c r="C53" t="s">
        <v>574</v>
      </c>
      <c r="D53" t="s">
        <v>574</v>
      </c>
      <c r="E53" t="s">
        <v>574</v>
      </c>
      <c r="F53" t="s">
        <v>574</v>
      </c>
      <c r="G53" s="2">
        <f>A53-marketing_data!A53</f>
        <v>0</v>
      </c>
      <c r="H53" s="2">
        <f>SUM(B53:F53)-marketing_data!AG53</f>
        <v>0</v>
      </c>
    </row>
    <row r="54" spans="1:8" x14ac:dyDescent="0.3">
      <c r="A54">
        <v>10914</v>
      </c>
      <c r="B54" t="s">
        <v>574</v>
      </c>
      <c r="C54" t="s">
        <v>574</v>
      </c>
      <c r="D54" t="s">
        <v>574</v>
      </c>
      <c r="E54" t="s">
        <v>574</v>
      </c>
      <c r="F54" t="s">
        <v>574</v>
      </c>
      <c r="G54" s="2">
        <f>A54-marketing_data!A54</f>
        <v>0</v>
      </c>
      <c r="H54" s="2">
        <f>SUM(B54:F54)-marketing_data!AG54</f>
        <v>0</v>
      </c>
    </row>
    <row r="55" spans="1:8" x14ac:dyDescent="0.3">
      <c r="A55">
        <v>10913</v>
      </c>
      <c r="B55">
        <v>1</v>
      </c>
      <c r="C55" t="s">
        <v>574</v>
      </c>
      <c r="D55" t="s">
        <v>574</v>
      </c>
      <c r="E55" t="s">
        <v>574</v>
      </c>
      <c r="F55" t="s">
        <v>574</v>
      </c>
      <c r="G55" s="2">
        <f>A55-marketing_data!A55</f>
        <v>0</v>
      </c>
      <c r="H55" s="2">
        <f>SUM(B55:F55)-marketing_data!AG55</f>
        <v>0</v>
      </c>
    </row>
    <row r="56" spans="1:8" x14ac:dyDescent="0.3">
      <c r="A56">
        <v>10909</v>
      </c>
      <c r="B56">
        <v>1</v>
      </c>
      <c r="C56" t="s">
        <v>574</v>
      </c>
      <c r="D56">
        <v>1</v>
      </c>
      <c r="E56" t="s">
        <v>574</v>
      </c>
      <c r="F56" t="s">
        <v>574</v>
      </c>
      <c r="G56" s="2">
        <f>A56-marketing_data!A56</f>
        <v>0</v>
      </c>
      <c r="H56" s="2">
        <f>SUM(B56:F56)-marketing_data!AG56</f>
        <v>0</v>
      </c>
    </row>
    <row r="57" spans="1:8" x14ac:dyDescent="0.3">
      <c r="A57">
        <v>10906</v>
      </c>
      <c r="B57" t="s">
        <v>574</v>
      </c>
      <c r="C57" t="s">
        <v>574</v>
      </c>
      <c r="D57" t="s">
        <v>574</v>
      </c>
      <c r="E57" t="s">
        <v>574</v>
      </c>
      <c r="F57" t="s">
        <v>574</v>
      </c>
      <c r="G57" s="2">
        <f>A57-marketing_data!A57</f>
        <v>0</v>
      </c>
      <c r="H57" s="2">
        <f>SUM(B57:F57)-marketing_data!AG57</f>
        <v>0</v>
      </c>
    </row>
    <row r="58" spans="1:8" x14ac:dyDescent="0.3">
      <c r="A58">
        <v>10905</v>
      </c>
      <c r="B58" t="s">
        <v>574</v>
      </c>
      <c r="C58" t="s">
        <v>574</v>
      </c>
      <c r="D58" t="s">
        <v>574</v>
      </c>
      <c r="E58" t="s">
        <v>574</v>
      </c>
      <c r="F58" t="s">
        <v>574</v>
      </c>
      <c r="G58" s="2">
        <f>A58-marketing_data!A58</f>
        <v>0</v>
      </c>
      <c r="H58" s="2">
        <f>SUM(B58:F58)-marketing_data!AG58</f>
        <v>0</v>
      </c>
    </row>
    <row r="59" spans="1:8" x14ac:dyDescent="0.3">
      <c r="A59">
        <v>10897</v>
      </c>
      <c r="B59" t="s">
        <v>574</v>
      </c>
      <c r="C59" t="s">
        <v>574</v>
      </c>
      <c r="D59" t="s">
        <v>574</v>
      </c>
      <c r="E59" t="s">
        <v>574</v>
      </c>
      <c r="F59" t="s">
        <v>574</v>
      </c>
      <c r="G59" s="2">
        <f>A59-marketing_data!A59</f>
        <v>0</v>
      </c>
      <c r="H59" s="2">
        <f>SUM(B59:F59)-marketing_data!AG59</f>
        <v>0</v>
      </c>
    </row>
    <row r="60" spans="1:8" x14ac:dyDescent="0.3">
      <c r="A60">
        <v>10888</v>
      </c>
      <c r="B60" t="s">
        <v>574</v>
      </c>
      <c r="C60" t="s">
        <v>574</v>
      </c>
      <c r="D60" t="s">
        <v>574</v>
      </c>
      <c r="E60" t="s">
        <v>574</v>
      </c>
      <c r="F60" t="s">
        <v>574</v>
      </c>
      <c r="G60" s="2">
        <f>A60-marketing_data!A60</f>
        <v>0</v>
      </c>
      <c r="H60" s="2">
        <f>SUM(B60:F60)-marketing_data!AG60</f>
        <v>0</v>
      </c>
    </row>
    <row r="61" spans="1:8" x14ac:dyDescent="0.3">
      <c r="A61">
        <v>10882</v>
      </c>
      <c r="B61" t="s">
        <v>574</v>
      </c>
      <c r="C61" t="s">
        <v>574</v>
      </c>
      <c r="D61" t="s">
        <v>574</v>
      </c>
      <c r="E61" t="s">
        <v>574</v>
      </c>
      <c r="F61" t="s">
        <v>574</v>
      </c>
      <c r="G61" s="2">
        <f>A61-marketing_data!A61</f>
        <v>0</v>
      </c>
      <c r="H61" s="2">
        <f>SUM(B61:F61)-marketing_data!AG61</f>
        <v>0</v>
      </c>
    </row>
    <row r="62" spans="1:8" x14ac:dyDescent="0.3">
      <c r="A62">
        <v>10872</v>
      </c>
      <c r="B62" t="s">
        <v>574</v>
      </c>
      <c r="C62">
        <v>1</v>
      </c>
      <c r="D62" t="s">
        <v>574</v>
      </c>
      <c r="E62" t="s">
        <v>574</v>
      </c>
      <c r="F62">
        <v>1</v>
      </c>
      <c r="G62" s="2">
        <f>A62-marketing_data!A62</f>
        <v>0</v>
      </c>
      <c r="H62" s="2">
        <f>SUM(B62:F62)-marketing_data!AG62</f>
        <v>0</v>
      </c>
    </row>
    <row r="63" spans="1:8" x14ac:dyDescent="0.3">
      <c r="A63">
        <v>10870</v>
      </c>
      <c r="B63" t="s">
        <v>574</v>
      </c>
      <c r="C63" t="s">
        <v>574</v>
      </c>
      <c r="D63" t="s">
        <v>574</v>
      </c>
      <c r="E63" t="s">
        <v>574</v>
      </c>
      <c r="F63" t="s">
        <v>574</v>
      </c>
      <c r="G63" s="2">
        <f>A63-marketing_data!A63</f>
        <v>0</v>
      </c>
      <c r="H63" s="2">
        <f>SUM(B63:F63)-marketing_data!AG63</f>
        <v>0</v>
      </c>
    </row>
    <row r="64" spans="1:8" x14ac:dyDescent="0.3">
      <c r="A64">
        <v>10868</v>
      </c>
      <c r="B64" t="s">
        <v>574</v>
      </c>
      <c r="C64" t="s">
        <v>574</v>
      </c>
      <c r="D64" t="s">
        <v>574</v>
      </c>
      <c r="E64" t="s">
        <v>574</v>
      </c>
      <c r="F64" t="s">
        <v>574</v>
      </c>
      <c r="G64" s="2">
        <f>A64-marketing_data!A64</f>
        <v>0</v>
      </c>
      <c r="H64" s="2">
        <f>SUM(B64:F64)-marketing_data!AG64</f>
        <v>0</v>
      </c>
    </row>
    <row r="65" spans="1:8" x14ac:dyDescent="0.3">
      <c r="A65">
        <v>10862</v>
      </c>
      <c r="B65" t="s">
        <v>574</v>
      </c>
      <c r="C65" t="s">
        <v>574</v>
      </c>
      <c r="D65" t="s">
        <v>574</v>
      </c>
      <c r="E65" t="s">
        <v>574</v>
      </c>
      <c r="F65" t="s">
        <v>574</v>
      </c>
      <c r="G65" s="2">
        <f>A65-marketing_data!A65</f>
        <v>0</v>
      </c>
      <c r="H65" s="2">
        <f>SUM(B65:F65)-marketing_data!AG65</f>
        <v>0</v>
      </c>
    </row>
    <row r="66" spans="1:8" x14ac:dyDescent="0.3">
      <c r="A66">
        <v>10858</v>
      </c>
      <c r="B66" t="s">
        <v>574</v>
      </c>
      <c r="C66" t="s">
        <v>574</v>
      </c>
      <c r="D66" t="s">
        <v>574</v>
      </c>
      <c r="E66" t="s">
        <v>574</v>
      </c>
      <c r="F66" t="s">
        <v>574</v>
      </c>
      <c r="G66" s="2">
        <f>A66-marketing_data!A66</f>
        <v>0</v>
      </c>
      <c r="H66" s="2">
        <f>SUM(B66:F66)-marketing_data!AG66</f>
        <v>0</v>
      </c>
    </row>
    <row r="67" spans="1:8" x14ac:dyDescent="0.3">
      <c r="A67">
        <v>10856</v>
      </c>
      <c r="B67" t="s">
        <v>574</v>
      </c>
      <c r="C67" t="s">
        <v>574</v>
      </c>
      <c r="D67" t="s">
        <v>574</v>
      </c>
      <c r="E67" t="s">
        <v>574</v>
      </c>
      <c r="F67" t="s">
        <v>574</v>
      </c>
      <c r="G67" s="2">
        <f>A67-marketing_data!A67</f>
        <v>0</v>
      </c>
      <c r="H67" s="2">
        <f>SUM(B67:F67)-marketing_data!AG67</f>
        <v>0</v>
      </c>
    </row>
    <row r="68" spans="1:8" x14ac:dyDescent="0.3">
      <c r="A68">
        <v>10855</v>
      </c>
      <c r="B68" t="s">
        <v>574</v>
      </c>
      <c r="C68" t="s">
        <v>574</v>
      </c>
      <c r="D68" t="s">
        <v>574</v>
      </c>
      <c r="E68" t="s">
        <v>574</v>
      </c>
      <c r="F68" t="s">
        <v>574</v>
      </c>
      <c r="G68" s="2">
        <f>A68-marketing_data!A68</f>
        <v>0</v>
      </c>
      <c r="H68" s="2">
        <f>SUM(B68:F68)-marketing_data!AG68</f>
        <v>0</v>
      </c>
    </row>
    <row r="69" spans="1:8" x14ac:dyDescent="0.3">
      <c r="A69">
        <v>10854</v>
      </c>
      <c r="B69" t="s">
        <v>574</v>
      </c>
      <c r="C69" t="s">
        <v>574</v>
      </c>
      <c r="D69" t="s">
        <v>574</v>
      </c>
      <c r="E69" t="s">
        <v>574</v>
      </c>
      <c r="F69" t="s">
        <v>574</v>
      </c>
      <c r="G69" s="2">
        <f>A69-marketing_data!A69</f>
        <v>0</v>
      </c>
      <c r="H69" s="2">
        <f>SUM(B69:F69)-marketing_data!AG69</f>
        <v>0</v>
      </c>
    </row>
    <row r="70" spans="1:8" x14ac:dyDescent="0.3">
      <c r="A70">
        <v>10846</v>
      </c>
      <c r="B70">
        <v>1</v>
      </c>
      <c r="C70" t="s">
        <v>574</v>
      </c>
      <c r="D70" t="s">
        <v>574</v>
      </c>
      <c r="E70" t="s">
        <v>574</v>
      </c>
      <c r="F70" t="s">
        <v>574</v>
      </c>
      <c r="G70" s="2">
        <f>A70-marketing_data!A70</f>
        <v>0</v>
      </c>
      <c r="H70" s="2">
        <f>SUM(B70:F70)-marketing_data!AG70</f>
        <v>0</v>
      </c>
    </row>
    <row r="71" spans="1:8" x14ac:dyDescent="0.3">
      <c r="A71">
        <v>10841</v>
      </c>
      <c r="B71" t="s">
        <v>574</v>
      </c>
      <c r="C71" t="s">
        <v>574</v>
      </c>
      <c r="D71" t="s">
        <v>574</v>
      </c>
      <c r="E71" t="s">
        <v>574</v>
      </c>
      <c r="F71" t="s">
        <v>574</v>
      </c>
      <c r="G71" s="2">
        <f>A71-marketing_data!A71</f>
        <v>0</v>
      </c>
      <c r="H71" s="2">
        <f>SUM(B71:F71)-marketing_data!AG71</f>
        <v>0</v>
      </c>
    </row>
    <row r="72" spans="1:8" x14ac:dyDescent="0.3">
      <c r="A72">
        <v>10839</v>
      </c>
      <c r="B72" t="s">
        <v>574</v>
      </c>
      <c r="C72" t="s">
        <v>574</v>
      </c>
      <c r="D72" t="s">
        <v>574</v>
      </c>
      <c r="E72" t="s">
        <v>574</v>
      </c>
      <c r="F72" t="s">
        <v>574</v>
      </c>
      <c r="G72" s="2">
        <f>A72-marketing_data!A72</f>
        <v>0</v>
      </c>
      <c r="H72" s="2">
        <f>SUM(B72:F72)-marketing_data!AG72</f>
        <v>0</v>
      </c>
    </row>
    <row r="73" spans="1:8" x14ac:dyDescent="0.3">
      <c r="A73">
        <v>10837</v>
      </c>
      <c r="B73" t="s">
        <v>574</v>
      </c>
      <c r="C73" t="s">
        <v>574</v>
      </c>
      <c r="D73" t="s">
        <v>574</v>
      </c>
      <c r="E73" t="s">
        <v>574</v>
      </c>
      <c r="F73" t="s">
        <v>574</v>
      </c>
      <c r="G73" s="2">
        <f>A73-marketing_data!A73</f>
        <v>0</v>
      </c>
      <c r="H73" s="2">
        <f>SUM(B73:F73)-marketing_data!AG73</f>
        <v>0</v>
      </c>
    </row>
    <row r="74" spans="1:8" x14ac:dyDescent="0.3">
      <c r="A74">
        <v>10833</v>
      </c>
      <c r="B74" t="s">
        <v>574</v>
      </c>
      <c r="C74">
        <v>1</v>
      </c>
      <c r="D74" t="s">
        <v>574</v>
      </c>
      <c r="E74" t="s">
        <v>574</v>
      </c>
      <c r="F74" t="s">
        <v>574</v>
      </c>
      <c r="G74" s="2">
        <f>A74-marketing_data!A74</f>
        <v>0</v>
      </c>
      <c r="H74" s="2">
        <f>SUM(B74:F74)-marketing_data!AG74</f>
        <v>0</v>
      </c>
    </row>
    <row r="75" spans="1:8" x14ac:dyDescent="0.3">
      <c r="A75">
        <v>10832</v>
      </c>
      <c r="B75" t="s">
        <v>574</v>
      </c>
      <c r="C75" t="s">
        <v>574</v>
      </c>
      <c r="D75" t="s">
        <v>574</v>
      </c>
      <c r="E75" t="s">
        <v>574</v>
      </c>
      <c r="F75" t="s">
        <v>574</v>
      </c>
      <c r="G75" s="2">
        <f>A75-marketing_data!A75</f>
        <v>0</v>
      </c>
      <c r="H75" s="2">
        <f>SUM(B75:F75)-marketing_data!AG75</f>
        <v>0</v>
      </c>
    </row>
    <row r="76" spans="1:8" x14ac:dyDescent="0.3">
      <c r="A76">
        <v>10827</v>
      </c>
      <c r="B76" t="s">
        <v>574</v>
      </c>
      <c r="C76" t="s">
        <v>574</v>
      </c>
      <c r="D76" t="s">
        <v>574</v>
      </c>
      <c r="E76" t="s">
        <v>574</v>
      </c>
      <c r="F76" t="s">
        <v>574</v>
      </c>
      <c r="G76" s="2">
        <f>A76-marketing_data!A76</f>
        <v>0</v>
      </c>
      <c r="H76" s="2">
        <f>SUM(B76:F76)-marketing_data!AG76</f>
        <v>0</v>
      </c>
    </row>
    <row r="77" spans="1:8" x14ac:dyDescent="0.3">
      <c r="A77">
        <v>10826</v>
      </c>
      <c r="B77" t="s">
        <v>574</v>
      </c>
      <c r="C77" t="s">
        <v>574</v>
      </c>
      <c r="D77" t="s">
        <v>574</v>
      </c>
      <c r="E77" t="s">
        <v>574</v>
      </c>
      <c r="F77" t="s">
        <v>574</v>
      </c>
      <c r="G77" s="2">
        <f>A77-marketing_data!A77</f>
        <v>0</v>
      </c>
      <c r="H77" s="2">
        <f>SUM(B77:F77)-marketing_data!AG77</f>
        <v>0</v>
      </c>
    </row>
    <row r="78" spans="1:8" x14ac:dyDescent="0.3">
      <c r="A78">
        <v>10821</v>
      </c>
      <c r="B78" t="s">
        <v>574</v>
      </c>
      <c r="C78" t="s">
        <v>574</v>
      </c>
      <c r="D78" t="s">
        <v>574</v>
      </c>
      <c r="E78" t="s">
        <v>574</v>
      </c>
      <c r="F78" t="s">
        <v>574</v>
      </c>
      <c r="G78" s="2">
        <f>A78-marketing_data!A78</f>
        <v>0</v>
      </c>
      <c r="H78" s="2">
        <f>SUM(B78:F78)-marketing_data!AG78</f>
        <v>0</v>
      </c>
    </row>
    <row r="79" spans="1:8" x14ac:dyDescent="0.3">
      <c r="A79">
        <v>10814</v>
      </c>
      <c r="B79" t="s">
        <v>574</v>
      </c>
      <c r="C79" t="s">
        <v>574</v>
      </c>
      <c r="D79" t="s">
        <v>574</v>
      </c>
      <c r="E79" t="s">
        <v>574</v>
      </c>
      <c r="F79" t="s">
        <v>574</v>
      </c>
      <c r="G79" s="2">
        <f>A79-marketing_data!A79</f>
        <v>0</v>
      </c>
      <c r="H79" s="2">
        <f>SUM(B79:F79)-marketing_data!AG79</f>
        <v>0</v>
      </c>
    </row>
    <row r="80" spans="1:8" x14ac:dyDescent="0.3">
      <c r="A80">
        <v>10812</v>
      </c>
      <c r="B80" t="s">
        <v>574</v>
      </c>
      <c r="C80" t="s">
        <v>574</v>
      </c>
      <c r="D80" t="s">
        <v>574</v>
      </c>
      <c r="E80" t="s">
        <v>574</v>
      </c>
      <c r="F80" t="s">
        <v>574</v>
      </c>
      <c r="G80" s="2">
        <f>A80-marketing_data!A80</f>
        <v>0</v>
      </c>
      <c r="H80" s="2">
        <f>SUM(B80:F80)-marketing_data!AG80</f>
        <v>0</v>
      </c>
    </row>
    <row r="81" spans="1:8" x14ac:dyDescent="0.3">
      <c r="A81">
        <v>10796</v>
      </c>
      <c r="B81" t="s">
        <v>574</v>
      </c>
      <c r="C81" t="s">
        <v>574</v>
      </c>
      <c r="D81" t="s">
        <v>574</v>
      </c>
      <c r="E81" t="s">
        <v>574</v>
      </c>
      <c r="F81" t="s">
        <v>574</v>
      </c>
      <c r="G81" s="2">
        <f>A81-marketing_data!A81</f>
        <v>0</v>
      </c>
      <c r="H81" s="2">
        <f>SUM(B81:F81)-marketing_data!AG81</f>
        <v>0</v>
      </c>
    </row>
    <row r="82" spans="1:8" x14ac:dyDescent="0.3">
      <c r="A82">
        <v>10795</v>
      </c>
      <c r="B82" t="s">
        <v>574</v>
      </c>
      <c r="C82" t="s">
        <v>574</v>
      </c>
      <c r="D82" t="s">
        <v>574</v>
      </c>
      <c r="E82" t="s">
        <v>574</v>
      </c>
      <c r="F82" t="s">
        <v>574</v>
      </c>
      <c r="G82" s="2">
        <f>A82-marketing_data!A82</f>
        <v>0</v>
      </c>
      <c r="H82" s="2">
        <f>SUM(B82:F82)-marketing_data!AG82</f>
        <v>0</v>
      </c>
    </row>
    <row r="83" spans="1:8" x14ac:dyDescent="0.3">
      <c r="A83">
        <v>10790</v>
      </c>
      <c r="B83" t="s">
        <v>574</v>
      </c>
      <c r="C83" t="s">
        <v>574</v>
      </c>
      <c r="D83" t="s">
        <v>574</v>
      </c>
      <c r="E83" t="s">
        <v>574</v>
      </c>
      <c r="F83" t="s">
        <v>574</v>
      </c>
      <c r="G83" s="2">
        <f>A83-marketing_data!A83</f>
        <v>0</v>
      </c>
      <c r="H83" s="2">
        <f>SUM(B83:F83)-marketing_data!AG83</f>
        <v>0</v>
      </c>
    </row>
    <row r="84" spans="1:8" x14ac:dyDescent="0.3">
      <c r="A84">
        <v>10789</v>
      </c>
      <c r="B84" t="s">
        <v>574</v>
      </c>
      <c r="C84" t="s">
        <v>574</v>
      </c>
      <c r="D84" t="s">
        <v>574</v>
      </c>
      <c r="E84" t="s">
        <v>574</v>
      </c>
      <c r="F84" t="s">
        <v>574</v>
      </c>
      <c r="G84" s="2">
        <f>A84-marketing_data!A84</f>
        <v>0</v>
      </c>
      <c r="H84" s="2">
        <f>SUM(B84:F84)-marketing_data!AG84</f>
        <v>0</v>
      </c>
    </row>
    <row r="85" spans="1:8" x14ac:dyDescent="0.3">
      <c r="A85">
        <v>10785</v>
      </c>
      <c r="B85" t="s">
        <v>574</v>
      </c>
      <c r="C85" t="s">
        <v>574</v>
      </c>
      <c r="D85" t="s">
        <v>574</v>
      </c>
      <c r="E85" t="s">
        <v>574</v>
      </c>
      <c r="F85" t="s">
        <v>574</v>
      </c>
      <c r="G85" s="2">
        <f>A85-marketing_data!A85</f>
        <v>0</v>
      </c>
      <c r="H85" s="2">
        <f>SUM(B85:F85)-marketing_data!AG85</f>
        <v>0</v>
      </c>
    </row>
    <row r="86" spans="1:8" x14ac:dyDescent="0.3">
      <c r="A86">
        <v>10779</v>
      </c>
      <c r="B86" t="s">
        <v>574</v>
      </c>
      <c r="C86" t="s">
        <v>574</v>
      </c>
      <c r="D86" t="s">
        <v>574</v>
      </c>
      <c r="E86" t="s">
        <v>574</v>
      </c>
      <c r="F86" t="s">
        <v>574</v>
      </c>
      <c r="G86" s="2">
        <f>A86-marketing_data!A86</f>
        <v>0</v>
      </c>
      <c r="H86" s="2">
        <f>SUM(B86:F86)-marketing_data!AG86</f>
        <v>0</v>
      </c>
    </row>
    <row r="87" spans="1:8" x14ac:dyDescent="0.3">
      <c r="A87">
        <v>10770</v>
      </c>
      <c r="B87" t="s">
        <v>574</v>
      </c>
      <c r="C87" t="s">
        <v>574</v>
      </c>
      <c r="D87" t="s">
        <v>574</v>
      </c>
      <c r="E87" t="s">
        <v>574</v>
      </c>
      <c r="F87" t="s">
        <v>574</v>
      </c>
      <c r="G87" s="2">
        <f>A87-marketing_data!A87</f>
        <v>0</v>
      </c>
      <c r="H87" s="2">
        <f>SUM(B87:F87)-marketing_data!AG87</f>
        <v>0</v>
      </c>
    </row>
    <row r="88" spans="1:8" x14ac:dyDescent="0.3">
      <c r="A88">
        <v>10767</v>
      </c>
      <c r="B88" t="s">
        <v>574</v>
      </c>
      <c r="C88" t="s">
        <v>574</v>
      </c>
      <c r="D88">
        <v>1</v>
      </c>
      <c r="E88">
        <v>1</v>
      </c>
      <c r="F88" t="s">
        <v>574</v>
      </c>
      <c r="G88" s="2">
        <f>A88-marketing_data!A88</f>
        <v>0</v>
      </c>
      <c r="H88" s="2">
        <f>SUM(B88:F88)-marketing_data!AG88</f>
        <v>0</v>
      </c>
    </row>
    <row r="89" spans="1:8" x14ac:dyDescent="0.3">
      <c r="A89">
        <v>10766</v>
      </c>
      <c r="B89" t="s">
        <v>574</v>
      </c>
      <c r="C89" t="s">
        <v>574</v>
      </c>
      <c r="D89" t="s">
        <v>574</v>
      </c>
      <c r="E89" t="s">
        <v>574</v>
      </c>
      <c r="F89" t="s">
        <v>574</v>
      </c>
      <c r="G89" s="2">
        <f>A89-marketing_data!A89</f>
        <v>0</v>
      </c>
      <c r="H89" s="2">
        <f>SUM(B89:F89)-marketing_data!AG89</f>
        <v>0</v>
      </c>
    </row>
    <row r="90" spans="1:8" x14ac:dyDescent="0.3">
      <c r="A90">
        <v>10757</v>
      </c>
      <c r="B90" t="s">
        <v>574</v>
      </c>
      <c r="C90" t="s">
        <v>574</v>
      </c>
      <c r="D90" t="s">
        <v>574</v>
      </c>
      <c r="E90" t="s">
        <v>574</v>
      </c>
      <c r="F90" t="s">
        <v>574</v>
      </c>
      <c r="G90" s="2">
        <f>A90-marketing_data!A90</f>
        <v>0</v>
      </c>
      <c r="H90" s="2">
        <f>SUM(B90:F90)-marketing_data!AG90</f>
        <v>0</v>
      </c>
    </row>
    <row r="91" spans="1:8" x14ac:dyDescent="0.3">
      <c r="A91">
        <v>10755</v>
      </c>
      <c r="B91" t="s">
        <v>574</v>
      </c>
      <c r="C91" t="s">
        <v>574</v>
      </c>
      <c r="D91" t="s">
        <v>574</v>
      </c>
      <c r="E91" t="s">
        <v>574</v>
      </c>
      <c r="F91" t="s">
        <v>574</v>
      </c>
      <c r="G91" s="2">
        <f>A91-marketing_data!A91</f>
        <v>0</v>
      </c>
      <c r="H91" s="2">
        <f>SUM(B91:F91)-marketing_data!AG91</f>
        <v>0</v>
      </c>
    </row>
    <row r="92" spans="1:8" x14ac:dyDescent="0.3">
      <c r="A92">
        <v>10749</v>
      </c>
      <c r="B92" t="s">
        <v>574</v>
      </c>
      <c r="C92" t="s">
        <v>574</v>
      </c>
      <c r="D92" t="s">
        <v>574</v>
      </c>
      <c r="E92" t="s">
        <v>574</v>
      </c>
      <c r="F92" t="s">
        <v>574</v>
      </c>
      <c r="G92" s="2">
        <f>A92-marketing_data!A92</f>
        <v>0</v>
      </c>
      <c r="H92" s="2">
        <f>SUM(B92:F92)-marketing_data!AG92</f>
        <v>0</v>
      </c>
    </row>
    <row r="93" spans="1:8" x14ac:dyDescent="0.3">
      <c r="A93">
        <v>10742</v>
      </c>
      <c r="B93" t="s">
        <v>574</v>
      </c>
      <c r="C93" t="s">
        <v>574</v>
      </c>
      <c r="D93">
        <v>1</v>
      </c>
      <c r="E93" t="s">
        <v>574</v>
      </c>
      <c r="F93" t="s">
        <v>574</v>
      </c>
      <c r="G93" s="2">
        <f>A93-marketing_data!A93</f>
        <v>0</v>
      </c>
      <c r="H93" s="2">
        <f>SUM(B93:F93)-marketing_data!AG93</f>
        <v>0</v>
      </c>
    </row>
    <row r="94" spans="1:8" x14ac:dyDescent="0.3">
      <c r="A94">
        <v>10741</v>
      </c>
      <c r="B94" t="s">
        <v>574</v>
      </c>
      <c r="C94" t="s">
        <v>574</v>
      </c>
      <c r="D94" t="s">
        <v>574</v>
      </c>
      <c r="E94" t="s">
        <v>574</v>
      </c>
      <c r="F94" t="s">
        <v>574</v>
      </c>
      <c r="G94" s="2">
        <f>A94-marketing_data!A94</f>
        <v>0</v>
      </c>
      <c r="H94" s="2">
        <f>SUM(B94:F94)-marketing_data!AG94</f>
        <v>0</v>
      </c>
    </row>
    <row r="95" spans="1:8" x14ac:dyDescent="0.3">
      <c r="A95">
        <v>10738</v>
      </c>
      <c r="B95" t="s">
        <v>574</v>
      </c>
      <c r="C95" t="s">
        <v>574</v>
      </c>
      <c r="D95" t="s">
        <v>574</v>
      </c>
      <c r="E95" t="s">
        <v>574</v>
      </c>
      <c r="F95" t="s">
        <v>574</v>
      </c>
      <c r="G95" s="2">
        <f>A95-marketing_data!A95</f>
        <v>0</v>
      </c>
      <c r="H95" s="2">
        <f>SUM(B95:F95)-marketing_data!AG95</f>
        <v>0</v>
      </c>
    </row>
    <row r="96" spans="1:8" x14ac:dyDescent="0.3">
      <c r="A96">
        <v>10736</v>
      </c>
      <c r="B96" t="s">
        <v>574</v>
      </c>
      <c r="C96" t="s">
        <v>574</v>
      </c>
      <c r="D96" t="s">
        <v>574</v>
      </c>
      <c r="E96" t="s">
        <v>574</v>
      </c>
      <c r="F96" t="s">
        <v>574</v>
      </c>
      <c r="G96" s="2">
        <f>A96-marketing_data!A96</f>
        <v>0</v>
      </c>
      <c r="H96" s="2">
        <f>SUM(B96:F96)-marketing_data!AG96</f>
        <v>0</v>
      </c>
    </row>
    <row r="97" spans="1:8" x14ac:dyDescent="0.3">
      <c r="A97">
        <v>10735</v>
      </c>
      <c r="B97" t="s">
        <v>574</v>
      </c>
      <c r="C97" t="s">
        <v>574</v>
      </c>
      <c r="D97" t="s">
        <v>574</v>
      </c>
      <c r="E97" t="s">
        <v>574</v>
      </c>
      <c r="F97" t="s">
        <v>574</v>
      </c>
      <c r="G97" s="2">
        <f>A97-marketing_data!A97</f>
        <v>0</v>
      </c>
      <c r="H97" s="2">
        <f>SUM(B97:F97)-marketing_data!AG97</f>
        <v>0</v>
      </c>
    </row>
    <row r="98" spans="1:8" x14ac:dyDescent="0.3">
      <c r="A98">
        <v>10727</v>
      </c>
      <c r="B98" t="s">
        <v>574</v>
      </c>
      <c r="C98" t="s">
        <v>574</v>
      </c>
      <c r="D98" t="s">
        <v>574</v>
      </c>
      <c r="E98" t="s">
        <v>574</v>
      </c>
      <c r="F98" t="s">
        <v>574</v>
      </c>
      <c r="G98" s="2">
        <f>A98-marketing_data!A98</f>
        <v>0</v>
      </c>
      <c r="H98" s="2">
        <f>SUM(B98:F98)-marketing_data!AG98</f>
        <v>0</v>
      </c>
    </row>
    <row r="99" spans="1:8" x14ac:dyDescent="0.3">
      <c r="A99">
        <v>10722</v>
      </c>
      <c r="B99">
        <v>1</v>
      </c>
      <c r="C99" t="s">
        <v>574</v>
      </c>
      <c r="D99" t="s">
        <v>574</v>
      </c>
      <c r="E99" t="s">
        <v>574</v>
      </c>
      <c r="F99" t="s">
        <v>574</v>
      </c>
      <c r="G99" s="2">
        <f>A99-marketing_data!A99</f>
        <v>0</v>
      </c>
      <c r="H99" s="2">
        <f>SUM(B99:F99)-marketing_data!AG99</f>
        <v>0</v>
      </c>
    </row>
    <row r="100" spans="1:8" x14ac:dyDescent="0.3">
      <c r="A100">
        <v>10711</v>
      </c>
      <c r="B100" t="s">
        <v>574</v>
      </c>
      <c r="C100" t="s">
        <v>574</v>
      </c>
      <c r="D100" t="s">
        <v>574</v>
      </c>
      <c r="E100" t="s">
        <v>574</v>
      </c>
      <c r="F100" t="s">
        <v>574</v>
      </c>
      <c r="G100" s="2">
        <f>A100-marketing_data!A100</f>
        <v>0</v>
      </c>
      <c r="H100" s="2">
        <f>SUM(B100:F100)-marketing_data!AG100</f>
        <v>0</v>
      </c>
    </row>
    <row r="101" spans="1:8" x14ac:dyDescent="0.3">
      <c r="A101">
        <v>10710</v>
      </c>
      <c r="B101" t="s">
        <v>574</v>
      </c>
      <c r="C101" t="s">
        <v>574</v>
      </c>
      <c r="D101" t="s">
        <v>574</v>
      </c>
      <c r="E101" t="s">
        <v>574</v>
      </c>
      <c r="F101" t="s">
        <v>574</v>
      </c>
      <c r="G101" s="2">
        <f>A101-marketing_data!A101</f>
        <v>0</v>
      </c>
      <c r="H101" s="2">
        <f>SUM(B101:F101)-marketing_data!AG101</f>
        <v>0</v>
      </c>
    </row>
    <row r="102" spans="1:8" x14ac:dyDescent="0.3">
      <c r="A102">
        <v>10708</v>
      </c>
      <c r="B102" t="s">
        <v>574</v>
      </c>
      <c r="C102" t="s">
        <v>574</v>
      </c>
      <c r="D102" t="s">
        <v>574</v>
      </c>
      <c r="E102" t="s">
        <v>574</v>
      </c>
      <c r="F102" t="s">
        <v>574</v>
      </c>
      <c r="G102" s="2">
        <f>A102-marketing_data!A102</f>
        <v>0</v>
      </c>
      <c r="H102" s="2">
        <f>SUM(B102:F102)-marketing_data!AG102</f>
        <v>0</v>
      </c>
    </row>
    <row r="103" spans="1:8" x14ac:dyDescent="0.3">
      <c r="A103">
        <v>10704</v>
      </c>
      <c r="B103" t="s">
        <v>574</v>
      </c>
      <c r="C103" t="s">
        <v>574</v>
      </c>
      <c r="D103" t="s">
        <v>574</v>
      </c>
      <c r="E103" t="s">
        <v>574</v>
      </c>
      <c r="F103" t="s">
        <v>574</v>
      </c>
      <c r="G103" s="2">
        <f>A103-marketing_data!A103</f>
        <v>0</v>
      </c>
      <c r="H103" s="2">
        <f>SUM(B103:F103)-marketing_data!AG103</f>
        <v>0</v>
      </c>
    </row>
    <row r="104" spans="1:8" x14ac:dyDescent="0.3">
      <c r="A104">
        <v>10703</v>
      </c>
      <c r="B104" t="s">
        <v>574</v>
      </c>
      <c r="C104" t="s">
        <v>574</v>
      </c>
      <c r="D104" t="s">
        <v>574</v>
      </c>
      <c r="E104" t="s">
        <v>574</v>
      </c>
      <c r="F104" t="s">
        <v>574</v>
      </c>
      <c r="G104" s="2">
        <f>A104-marketing_data!A104</f>
        <v>0</v>
      </c>
      <c r="H104" s="2">
        <f>SUM(B104:F104)-marketing_data!AG104</f>
        <v>0</v>
      </c>
    </row>
    <row r="105" spans="1:8" x14ac:dyDescent="0.3">
      <c r="A105">
        <v>10702</v>
      </c>
      <c r="B105" t="s">
        <v>574</v>
      </c>
      <c r="C105" t="s">
        <v>574</v>
      </c>
      <c r="D105" t="s">
        <v>574</v>
      </c>
      <c r="E105" t="s">
        <v>574</v>
      </c>
      <c r="F105" t="s">
        <v>574</v>
      </c>
      <c r="G105" s="2">
        <f>A105-marketing_data!A105</f>
        <v>0</v>
      </c>
      <c r="H105" s="2">
        <f>SUM(B105:F105)-marketing_data!AG105</f>
        <v>0</v>
      </c>
    </row>
    <row r="106" spans="1:8" x14ac:dyDescent="0.3">
      <c r="A106">
        <v>10701</v>
      </c>
      <c r="B106" t="s">
        <v>574</v>
      </c>
      <c r="C106" t="s">
        <v>574</v>
      </c>
      <c r="D106">
        <v>1</v>
      </c>
      <c r="E106">
        <v>1</v>
      </c>
      <c r="F106" t="s">
        <v>574</v>
      </c>
      <c r="G106" s="2">
        <f>A106-marketing_data!A106</f>
        <v>0</v>
      </c>
      <c r="H106" s="2">
        <f>SUM(B106:F106)-marketing_data!AG106</f>
        <v>0</v>
      </c>
    </row>
    <row r="107" spans="1:8" x14ac:dyDescent="0.3">
      <c r="A107">
        <v>10699</v>
      </c>
      <c r="B107" t="s">
        <v>574</v>
      </c>
      <c r="C107" t="s">
        <v>574</v>
      </c>
      <c r="D107" t="s">
        <v>574</v>
      </c>
      <c r="E107" t="s">
        <v>574</v>
      </c>
      <c r="F107" t="s">
        <v>574</v>
      </c>
      <c r="G107" s="2">
        <f>A107-marketing_data!A107</f>
        <v>0</v>
      </c>
      <c r="H107" s="2">
        <f>SUM(B107:F107)-marketing_data!AG107</f>
        <v>0</v>
      </c>
    </row>
    <row r="108" spans="1:8" x14ac:dyDescent="0.3">
      <c r="A108">
        <v>10691</v>
      </c>
      <c r="B108" t="s">
        <v>574</v>
      </c>
      <c r="C108" t="s">
        <v>574</v>
      </c>
      <c r="D108" t="s">
        <v>574</v>
      </c>
      <c r="E108" t="s">
        <v>574</v>
      </c>
      <c r="F108" t="s">
        <v>574</v>
      </c>
      <c r="G108" s="2">
        <f>A108-marketing_data!A108</f>
        <v>0</v>
      </c>
      <c r="H108" s="2">
        <f>SUM(B108:F108)-marketing_data!AG108</f>
        <v>0</v>
      </c>
    </row>
    <row r="109" spans="1:8" x14ac:dyDescent="0.3">
      <c r="A109">
        <v>10686</v>
      </c>
      <c r="B109" t="s">
        <v>574</v>
      </c>
      <c r="C109" t="s">
        <v>574</v>
      </c>
      <c r="D109" t="s">
        <v>574</v>
      </c>
      <c r="E109" t="s">
        <v>574</v>
      </c>
      <c r="F109" t="s">
        <v>574</v>
      </c>
      <c r="G109" s="2">
        <f>A109-marketing_data!A109</f>
        <v>0</v>
      </c>
      <c r="H109" s="2">
        <f>SUM(B109:F109)-marketing_data!AG109</f>
        <v>0</v>
      </c>
    </row>
    <row r="110" spans="1:8" x14ac:dyDescent="0.3">
      <c r="A110">
        <v>10681</v>
      </c>
      <c r="B110" t="s">
        <v>574</v>
      </c>
      <c r="C110" t="s">
        <v>574</v>
      </c>
      <c r="D110" t="s">
        <v>574</v>
      </c>
      <c r="E110" t="s">
        <v>574</v>
      </c>
      <c r="F110" t="s">
        <v>574</v>
      </c>
      <c r="G110" s="2">
        <f>A110-marketing_data!A110</f>
        <v>0</v>
      </c>
      <c r="H110" s="2">
        <f>SUM(B110:F110)-marketing_data!AG110</f>
        <v>0</v>
      </c>
    </row>
    <row r="111" spans="1:8" x14ac:dyDescent="0.3">
      <c r="A111">
        <v>10680</v>
      </c>
      <c r="B111" t="s">
        <v>574</v>
      </c>
      <c r="C111" t="s">
        <v>574</v>
      </c>
      <c r="D111" t="s">
        <v>574</v>
      </c>
      <c r="E111" t="s">
        <v>574</v>
      </c>
      <c r="F111" t="s">
        <v>574</v>
      </c>
      <c r="G111" s="2">
        <f>A111-marketing_data!A111</f>
        <v>0</v>
      </c>
      <c r="H111" s="2">
        <f>SUM(B111:F111)-marketing_data!AG111</f>
        <v>0</v>
      </c>
    </row>
    <row r="112" spans="1:8" x14ac:dyDescent="0.3">
      <c r="A112">
        <v>10678</v>
      </c>
      <c r="B112" t="s">
        <v>574</v>
      </c>
      <c r="C112" t="s">
        <v>574</v>
      </c>
      <c r="D112" t="s">
        <v>574</v>
      </c>
      <c r="E112" t="s">
        <v>574</v>
      </c>
      <c r="F112" t="s">
        <v>574</v>
      </c>
      <c r="G112" s="2">
        <f>A112-marketing_data!A112</f>
        <v>0</v>
      </c>
      <c r="H112" s="2">
        <f>SUM(B112:F112)-marketing_data!AG112</f>
        <v>0</v>
      </c>
    </row>
    <row r="113" spans="1:8" x14ac:dyDescent="0.3">
      <c r="A113">
        <v>10676</v>
      </c>
      <c r="B113" t="s">
        <v>574</v>
      </c>
      <c r="C113" t="s">
        <v>574</v>
      </c>
      <c r="D113" t="s">
        <v>574</v>
      </c>
      <c r="E113" t="s">
        <v>574</v>
      </c>
      <c r="F113" t="s">
        <v>574</v>
      </c>
      <c r="G113" s="2">
        <f>A113-marketing_data!A113</f>
        <v>0</v>
      </c>
      <c r="H113" s="2">
        <f>SUM(B113:F113)-marketing_data!AG113</f>
        <v>0</v>
      </c>
    </row>
    <row r="114" spans="1:8" x14ac:dyDescent="0.3">
      <c r="A114">
        <v>10675</v>
      </c>
      <c r="B114" t="s">
        <v>574</v>
      </c>
      <c r="C114" t="s">
        <v>574</v>
      </c>
      <c r="D114" t="s">
        <v>574</v>
      </c>
      <c r="E114" t="s">
        <v>574</v>
      </c>
      <c r="F114" t="s">
        <v>574</v>
      </c>
      <c r="G114" s="2">
        <f>A114-marketing_data!A114</f>
        <v>0</v>
      </c>
      <c r="H114" s="2">
        <f>SUM(B114:F114)-marketing_data!AG114</f>
        <v>0</v>
      </c>
    </row>
    <row r="115" spans="1:8" x14ac:dyDescent="0.3">
      <c r="A115">
        <v>10673</v>
      </c>
      <c r="B115" t="s">
        <v>574</v>
      </c>
      <c r="C115" t="s">
        <v>574</v>
      </c>
      <c r="D115" t="s">
        <v>574</v>
      </c>
      <c r="E115" t="s">
        <v>574</v>
      </c>
      <c r="F115" t="s">
        <v>574</v>
      </c>
      <c r="G115" s="2">
        <f>A115-marketing_data!A115</f>
        <v>0</v>
      </c>
      <c r="H115" s="2">
        <f>SUM(B115:F115)-marketing_data!AG115</f>
        <v>0</v>
      </c>
    </row>
    <row r="116" spans="1:8" x14ac:dyDescent="0.3">
      <c r="A116">
        <v>10669</v>
      </c>
      <c r="B116" t="s">
        <v>574</v>
      </c>
      <c r="C116" t="s">
        <v>574</v>
      </c>
      <c r="D116" t="s">
        <v>574</v>
      </c>
      <c r="E116" t="s">
        <v>574</v>
      </c>
      <c r="F116" t="s">
        <v>574</v>
      </c>
      <c r="G116" s="2">
        <f>A116-marketing_data!A116</f>
        <v>0</v>
      </c>
      <c r="H116" s="2">
        <f>SUM(B116:F116)-marketing_data!AG116</f>
        <v>0</v>
      </c>
    </row>
    <row r="117" spans="1:8" x14ac:dyDescent="0.3">
      <c r="A117">
        <v>10664</v>
      </c>
      <c r="B117" t="s">
        <v>574</v>
      </c>
      <c r="C117" t="s">
        <v>574</v>
      </c>
      <c r="D117" t="s">
        <v>574</v>
      </c>
      <c r="E117" t="s">
        <v>574</v>
      </c>
      <c r="F117" t="s">
        <v>574</v>
      </c>
      <c r="G117" s="2">
        <f>A117-marketing_data!A117</f>
        <v>0</v>
      </c>
      <c r="H117" s="2">
        <f>SUM(B117:F117)-marketing_data!AG117</f>
        <v>0</v>
      </c>
    </row>
    <row r="118" spans="1:8" x14ac:dyDescent="0.3">
      <c r="A118">
        <v>10660</v>
      </c>
      <c r="B118" t="s">
        <v>574</v>
      </c>
      <c r="C118">
        <v>1</v>
      </c>
      <c r="D118" t="s">
        <v>574</v>
      </c>
      <c r="E118" t="s">
        <v>574</v>
      </c>
      <c r="F118" t="s">
        <v>574</v>
      </c>
      <c r="G118" s="2">
        <f>A118-marketing_data!A118</f>
        <v>0</v>
      </c>
      <c r="H118" s="2">
        <f>SUM(B118:F118)-marketing_data!AG118</f>
        <v>0</v>
      </c>
    </row>
    <row r="119" spans="1:8" x14ac:dyDescent="0.3">
      <c r="A119">
        <v>10659</v>
      </c>
      <c r="B119" t="s">
        <v>574</v>
      </c>
      <c r="C119" t="s">
        <v>574</v>
      </c>
      <c r="D119" t="s">
        <v>574</v>
      </c>
      <c r="E119" t="s">
        <v>574</v>
      </c>
      <c r="F119" t="s">
        <v>574</v>
      </c>
      <c r="G119" s="2">
        <f>A119-marketing_data!A119</f>
        <v>0</v>
      </c>
      <c r="H119" s="2">
        <f>SUM(B119:F119)-marketing_data!AG119</f>
        <v>0</v>
      </c>
    </row>
    <row r="120" spans="1:8" x14ac:dyDescent="0.3">
      <c r="A120">
        <v>10652</v>
      </c>
      <c r="B120" t="s">
        <v>574</v>
      </c>
      <c r="C120" t="s">
        <v>574</v>
      </c>
      <c r="D120" t="s">
        <v>574</v>
      </c>
      <c r="E120" t="s">
        <v>574</v>
      </c>
      <c r="F120" t="s">
        <v>574</v>
      </c>
      <c r="G120" s="2">
        <f>A120-marketing_data!A120</f>
        <v>0</v>
      </c>
      <c r="H120" s="2">
        <f>SUM(B120:F120)-marketing_data!AG120</f>
        <v>0</v>
      </c>
    </row>
    <row r="121" spans="1:8" x14ac:dyDescent="0.3">
      <c r="A121">
        <v>10648</v>
      </c>
      <c r="B121" t="s">
        <v>574</v>
      </c>
      <c r="C121" t="s">
        <v>574</v>
      </c>
      <c r="D121" t="s">
        <v>574</v>
      </c>
      <c r="E121" t="s">
        <v>574</v>
      </c>
      <c r="F121" t="s">
        <v>574</v>
      </c>
      <c r="G121" s="2">
        <f>A121-marketing_data!A121</f>
        <v>0</v>
      </c>
      <c r="H121" s="2">
        <f>SUM(B121:F121)-marketing_data!AG121</f>
        <v>0</v>
      </c>
    </row>
    <row r="122" spans="1:8" x14ac:dyDescent="0.3">
      <c r="A122">
        <v>10643</v>
      </c>
      <c r="B122" t="s">
        <v>574</v>
      </c>
      <c r="C122" t="s">
        <v>574</v>
      </c>
      <c r="D122" t="s">
        <v>574</v>
      </c>
      <c r="E122" t="s">
        <v>574</v>
      </c>
      <c r="F122" t="s">
        <v>574</v>
      </c>
      <c r="G122" s="2">
        <f>A122-marketing_data!A122</f>
        <v>0</v>
      </c>
      <c r="H122" s="2">
        <f>SUM(B122:F122)-marketing_data!AG122</f>
        <v>0</v>
      </c>
    </row>
    <row r="123" spans="1:8" x14ac:dyDescent="0.3">
      <c r="A123">
        <v>10642</v>
      </c>
      <c r="B123" t="s">
        <v>574</v>
      </c>
      <c r="C123" t="s">
        <v>574</v>
      </c>
      <c r="D123" t="s">
        <v>574</v>
      </c>
      <c r="E123" t="s">
        <v>574</v>
      </c>
      <c r="F123" t="s">
        <v>574</v>
      </c>
      <c r="G123" s="2">
        <f>A123-marketing_data!A123</f>
        <v>0</v>
      </c>
      <c r="H123" s="2">
        <f>SUM(B123:F123)-marketing_data!AG123</f>
        <v>0</v>
      </c>
    </row>
    <row r="124" spans="1:8" x14ac:dyDescent="0.3">
      <c r="A124">
        <v>10641</v>
      </c>
      <c r="B124" t="s">
        <v>574</v>
      </c>
      <c r="C124" t="s">
        <v>574</v>
      </c>
      <c r="D124" t="s">
        <v>574</v>
      </c>
      <c r="E124" t="s">
        <v>574</v>
      </c>
      <c r="F124" t="s">
        <v>574</v>
      </c>
      <c r="G124" s="2">
        <f>A124-marketing_data!A124</f>
        <v>0</v>
      </c>
      <c r="H124" s="2">
        <f>SUM(B124:F124)-marketing_data!AG124</f>
        <v>0</v>
      </c>
    </row>
    <row r="125" spans="1:8" x14ac:dyDescent="0.3">
      <c r="A125">
        <v>10640</v>
      </c>
      <c r="B125" t="s">
        <v>574</v>
      </c>
      <c r="C125" t="s">
        <v>574</v>
      </c>
      <c r="D125" t="s">
        <v>574</v>
      </c>
      <c r="E125" t="s">
        <v>574</v>
      </c>
      <c r="F125" t="s">
        <v>574</v>
      </c>
      <c r="G125" s="2">
        <f>A125-marketing_data!A125</f>
        <v>0</v>
      </c>
      <c r="H125" s="2">
        <f>SUM(B125:F125)-marketing_data!AG125</f>
        <v>0</v>
      </c>
    </row>
    <row r="126" spans="1:8" x14ac:dyDescent="0.3">
      <c r="A126">
        <v>10637</v>
      </c>
      <c r="B126" t="s">
        <v>574</v>
      </c>
      <c r="C126" t="s">
        <v>574</v>
      </c>
      <c r="D126" t="s">
        <v>574</v>
      </c>
      <c r="E126" t="s">
        <v>574</v>
      </c>
      <c r="F126" t="s">
        <v>574</v>
      </c>
      <c r="G126" s="2">
        <f>A126-marketing_data!A126</f>
        <v>0</v>
      </c>
      <c r="H126" s="2">
        <f>SUM(B126:F126)-marketing_data!AG126</f>
        <v>0</v>
      </c>
    </row>
    <row r="127" spans="1:8" x14ac:dyDescent="0.3">
      <c r="A127">
        <v>10634</v>
      </c>
      <c r="B127" t="s">
        <v>574</v>
      </c>
      <c r="C127" t="s">
        <v>574</v>
      </c>
      <c r="D127" t="s">
        <v>574</v>
      </c>
      <c r="E127" t="s">
        <v>574</v>
      </c>
      <c r="F127" t="s">
        <v>574</v>
      </c>
      <c r="G127" s="2">
        <f>A127-marketing_data!A127</f>
        <v>0</v>
      </c>
      <c r="H127" s="2">
        <f>SUM(B127:F127)-marketing_data!AG127</f>
        <v>0</v>
      </c>
    </row>
    <row r="128" spans="1:8" x14ac:dyDescent="0.3">
      <c r="A128">
        <v>10623</v>
      </c>
      <c r="B128" t="s">
        <v>574</v>
      </c>
      <c r="C128" t="s">
        <v>574</v>
      </c>
      <c r="D128" t="s">
        <v>574</v>
      </c>
      <c r="E128" t="s">
        <v>574</v>
      </c>
      <c r="F128" t="s">
        <v>574</v>
      </c>
      <c r="G128" s="2">
        <f>A128-marketing_data!A128</f>
        <v>0</v>
      </c>
      <c r="H128" s="2">
        <f>SUM(B128:F128)-marketing_data!AG128</f>
        <v>0</v>
      </c>
    </row>
    <row r="129" spans="1:8" x14ac:dyDescent="0.3">
      <c r="A129">
        <v>10619</v>
      </c>
      <c r="B129" t="s">
        <v>574</v>
      </c>
      <c r="C129" t="s">
        <v>574</v>
      </c>
      <c r="D129">
        <v>1</v>
      </c>
      <c r="E129" t="s">
        <v>574</v>
      </c>
      <c r="F129" t="s">
        <v>574</v>
      </c>
      <c r="G129" s="2">
        <f>A129-marketing_data!A129</f>
        <v>0</v>
      </c>
      <c r="H129" s="2">
        <f>SUM(B129:F129)-marketing_data!AG129</f>
        <v>0</v>
      </c>
    </row>
    <row r="130" spans="1:8" x14ac:dyDescent="0.3">
      <c r="A130">
        <v>10617</v>
      </c>
      <c r="B130" t="s">
        <v>574</v>
      </c>
      <c r="C130" t="s">
        <v>574</v>
      </c>
      <c r="D130" t="s">
        <v>574</v>
      </c>
      <c r="E130" t="s">
        <v>574</v>
      </c>
      <c r="F130" t="s">
        <v>574</v>
      </c>
      <c r="G130" s="2">
        <f>A130-marketing_data!A130</f>
        <v>0</v>
      </c>
      <c r="H130" s="2">
        <f>SUM(B130:F130)-marketing_data!AG130</f>
        <v>0</v>
      </c>
    </row>
    <row r="131" spans="1:8" x14ac:dyDescent="0.3">
      <c r="A131">
        <v>10613</v>
      </c>
      <c r="B131" t="s">
        <v>574</v>
      </c>
      <c r="C131" t="s">
        <v>574</v>
      </c>
      <c r="D131" t="s">
        <v>574</v>
      </c>
      <c r="E131" t="s">
        <v>574</v>
      </c>
      <c r="F131" t="s">
        <v>574</v>
      </c>
      <c r="G131" s="2">
        <f>A131-marketing_data!A131</f>
        <v>0</v>
      </c>
      <c r="H131" s="2">
        <f>SUM(B131:F131)-marketing_data!AG131</f>
        <v>0</v>
      </c>
    </row>
    <row r="132" spans="1:8" x14ac:dyDescent="0.3">
      <c r="A132">
        <v>10609</v>
      </c>
      <c r="B132" t="s">
        <v>574</v>
      </c>
      <c r="C132" t="s">
        <v>574</v>
      </c>
      <c r="D132" t="s">
        <v>574</v>
      </c>
      <c r="E132" t="s">
        <v>574</v>
      </c>
      <c r="F132" t="s">
        <v>574</v>
      </c>
      <c r="G132" s="2">
        <f>A132-marketing_data!A132</f>
        <v>0</v>
      </c>
      <c r="H132" s="2">
        <f>SUM(B132:F132)-marketing_data!AG132</f>
        <v>0</v>
      </c>
    </row>
    <row r="133" spans="1:8" x14ac:dyDescent="0.3">
      <c r="A133">
        <v>10602</v>
      </c>
      <c r="B133" t="s">
        <v>574</v>
      </c>
      <c r="C133" t="s">
        <v>574</v>
      </c>
      <c r="D133" t="s">
        <v>574</v>
      </c>
      <c r="E133" t="s">
        <v>574</v>
      </c>
      <c r="F133" t="s">
        <v>574</v>
      </c>
      <c r="G133" s="2">
        <f>A133-marketing_data!A133</f>
        <v>0</v>
      </c>
      <c r="H133" s="2">
        <f>SUM(B133:F133)-marketing_data!AG133</f>
        <v>0</v>
      </c>
    </row>
    <row r="134" spans="1:8" x14ac:dyDescent="0.3">
      <c r="A134">
        <v>10598</v>
      </c>
      <c r="B134" t="s">
        <v>574</v>
      </c>
      <c r="C134" t="s">
        <v>574</v>
      </c>
      <c r="D134" t="s">
        <v>574</v>
      </c>
      <c r="E134" t="s">
        <v>574</v>
      </c>
      <c r="F134" t="s">
        <v>574</v>
      </c>
      <c r="G134" s="2">
        <f>A134-marketing_data!A134</f>
        <v>0</v>
      </c>
      <c r="H134" s="2">
        <f>SUM(B134:F134)-marketing_data!AG134</f>
        <v>0</v>
      </c>
    </row>
    <row r="135" spans="1:8" x14ac:dyDescent="0.3">
      <c r="A135">
        <v>10595</v>
      </c>
      <c r="B135" t="s">
        <v>574</v>
      </c>
      <c r="C135" t="s">
        <v>574</v>
      </c>
      <c r="D135" t="s">
        <v>574</v>
      </c>
      <c r="E135" t="s">
        <v>574</v>
      </c>
      <c r="F135" t="s">
        <v>574</v>
      </c>
      <c r="G135" s="2">
        <f>A135-marketing_data!A135</f>
        <v>0</v>
      </c>
      <c r="H135" s="2">
        <f>SUM(B135:F135)-marketing_data!AG135</f>
        <v>0</v>
      </c>
    </row>
    <row r="136" spans="1:8" x14ac:dyDescent="0.3">
      <c r="A136">
        <v>10591</v>
      </c>
      <c r="B136" t="s">
        <v>574</v>
      </c>
      <c r="C136" t="s">
        <v>574</v>
      </c>
      <c r="D136" t="s">
        <v>574</v>
      </c>
      <c r="E136" t="s">
        <v>574</v>
      </c>
      <c r="F136" t="s">
        <v>574</v>
      </c>
      <c r="G136" s="2">
        <f>A136-marketing_data!A136</f>
        <v>0</v>
      </c>
      <c r="H136" s="2">
        <f>SUM(B136:F136)-marketing_data!AG136</f>
        <v>0</v>
      </c>
    </row>
    <row r="137" spans="1:8" x14ac:dyDescent="0.3">
      <c r="A137">
        <v>10590</v>
      </c>
      <c r="B137" t="s">
        <v>574</v>
      </c>
      <c r="C137" t="s">
        <v>574</v>
      </c>
      <c r="D137" t="s">
        <v>574</v>
      </c>
      <c r="E137" t="s">
        <v>574</v>
      </c>
      <c r="F137" t="s">
        <v>574</v>
      </c>
      <c r="G137" s="2">
        <f>A137-marketing_data!A137</f>
        <v>0</v>
      </c>
      <c r="H137" s="2">
        <f>SUM(B137:F137)-marketing_data!AG137</f>
        <v>0</v>
      </c>
    </row>
    <row r="138" spans="1:8" x14ac:dyDescent="0.3">
      <c r="A138">
        <v>10584</v>
      </c>
      <c r="B138" t="s">
        <v>574</v>
      </c>
      <c r="C138" t="s">
        <v>574</v>
      </c>
      <c r="D138" t="s">
        <v>574</v>
      </c>
      <c r="E138" t="s">
        <v>574</v>
      </c>
      <c r="F138" t="s">
        <v>574</v>
      </c>
      <c r="G138" s="2">
        <f>A138-marketing_data!A138</f>
        <v>0</v>
      </c>
      <c r="H138" s="2">
        <f>SUM(B138:F138)-marketing_data!AG138</f>
        <v>0</v>
      </c>
    </row>
    <row r="139" spans="1:8" x14ac:dyDescent="0.3">
      <c r="A139">
        <v>10582</v>
      </c>
      <c r="B139" t="s">
        <v>574</v>
      </c>
      <c r="C139" t="s">
        <v>574</v>
      </c>
      <c r="D139" t="s">
        <v>574</v>
      </c>
      <c r="E139" t="s">
        <v>574</v>
      </c>
      <c r="F139" t="s">
        <v>574</v>
      </c>
      <c r="G139" s="2">
        <f>A139-marketing_data!A139</f>
        <v>0</v>
      </c>
      <c r="H139" s="2">
        <f>SUM(B139:F139)-marketing_data!AG139</f>
        <v>0</v>
      </c>
    </row>
    <row r="140" spans="1:8" x14ac:dyDescent="0.3">
      <c r="A140">
        <v>10581</v>
      </c>
      <c r="B140" t="s">
        <v>574</v>
      </c>
      <c r="C140" t="s">
        <v>574</v>
      </c>
      <c r="D140" t="s">
        <v>574</v>
      </c>
      <c r="E140" t="s">
        <v>574</v>
      </c>
      <c r="F140" t="s">
        <v>574</v>
      </c>
      <c r="G140" s="2">
        <f>A140-marketing_data!A140</f>
        <v>0</v>
      </c>
      <c r="H140" s="2">
        <f>SUM(B140:F140)-marketing_data!AG140</f>
        <v>0</v>
      </c>
    </row>
    <row r="141" spans="1:8" x14ac:dyDescent="0.3">
      <c r="A141">
        <v>10573</v>
      </c>
      <c r="B141">
        <v>1</v>
      </c>
      <c r="C141" t="s">
        <v>574</v>
      </c>
      <c r="D141" t="s">
        <v>574</v>
      </c>
      <c r="E141" t="s">
        <v>574</v>
      </c>
      <c r="F141" t="s">
        <v>574</v>
      </c>
      <c r="G141" s="2">
        <f>A141-marketing_data!A141</f>
        <v>0</v>
      </c>
      <c r="H141" s="2">
        <f>SUM(B141:F141)-marketing_data!AG141</f>
        <v>0</v>
      </c>
    </row>
    <row r="142" spans="1:8" x14ac:dyDescent="0.3">
      <c r="A142">
        <v>10562</v>
      </c>
      <c r="B142" t="s">
        <v>574</v>
      </c>
      <c r="C142" t="s">
        <v>574</v>
      </c>
      <c r="D142" t="s">
        <v>574</v>
      </c>
      <c r="E142" t="s">
        <v>574</v>
      </c>
      <c r="F142" t="s">
        <v>574</v>
      </c>
      <c r="G142" s="2">
        <f>A142-marketing_data!A142</f>
        <v>0</v>
      </c>
      <c r="H142" s="2">
        <f>SUM(B142:F142)-marketing_data!AG142</f>
        <v>0</v>
      </c>
    </row>
    <row r="143" spans="1:8" x14ac:dyDescent="0.3">
      <c r="A143">
        <v>10560</v>
      </c>
      <c r="B143" t="s">
        <v>574</v>
      </c>
      <c r="C143" t="s">
        <v>574</v>
      </c>
      <c r="D143" t="s">
        <v>574</v>
      </c>
      <c r="E143" t="s">
        <v>574</v>
      </c>
      <c r="F143" t="s">
        <v>574</v>
      </c>
      <c r="G143" s="2">
        <f>A143-marketing_data!A143</f>
        <v>0</v>
      </c>
      <c r="H143" s="2">
        <f>SUM(B143:F143)-marketing_data!AG143</f>
        <v>0</v>
      </c>
    </row>
    <row r="144" spans="1:8" x14ac:dyDescent="0.3">
      <c r="A144">
        <v>10556</v>
      </c>
      <c r="B144" t="s">
        <v>574</v>
      </c>
      <c r="C144" t="s">
        <v>574</v>
      </c>
      <c r="D144" t="s">
        <v>574</v>
      </c>
      <c r="E144">
        <v>1</v>
      </c>
      <c r="F144" t="s">
        <v>574</v>
      </c>
      <c r="G144" s="2">
        <f>A144-marketing_data!A144</f>
        <v>0</v>
      </c>
      <c r="H144" s="2">
        <f>SUM(B144:F144)-marketing_data!AG144</f>
        <v>0</v>
      </c>
    </row>
    <row r="145" spans="1:8" x14ac:dyDescent="0.3">
      <c r="A145">
        <v>10552</v>
      </c>
      <c r="B145" t="s">
        <v>574</v>
      </c>
      <c r="C145" t="s">
        <v>574</v>
      </c>
      <c r="D145" t="s">
        <v>574</v>
      </c>
      <c r="E145" t="s">
        <v>574</v>
      </c>
      <c r="F145" t="s">
        <v>574</v>
      </c>
      <c r="G145" s="2">
        <f>A145-marketing_data!A145</f>
        <v>0</v>
      </c>
      <c r="H145" s="2">
        <f>SUM(B145:F145)-marketing_data!AG145</f>
        <v>0</v>
      </c>
    </row>
    <row r="146" spans="1:8" x14ac:dyDescent="0.3">
      <c r="A146">
        <v>10548</v>
      </c>
      <c r="B146" t="s">
        <v>574</v>
      </c>
      <c r="C146" t="s">
        <v>574</v>
      </c>
      <c r="D146" t="s">
        <v>574</v>
      </c>
      <c r="E146" t="s">
        <v>574</v>
      </c>
      <c r="F146" t="s">
        <v>574</v>
      </c>
      <c r="G146" s="2">
        <f>A146-marketing_data!A146</f>
        <v>0</v>
      </c>
      <c r="H146" s="2">
        <f>SUM(B146:F146)-marketing_data!AG146</f>
        <v>0</v>
      </c>
    </row>
    <row r="147" spans="1:8" x14ac:dyDescent="0.3">
      <c r="A147">
        <v>10542</v>
      </c>
      <c r="B147" t="s">
        <v>574</v>
      </c>
      <c r="C147" t="s">
        <v>574</v>
      </c>
      <c r="D147" t="s">
        <v>574</v>
      </c>
      <c r="E147" t="s">
        <v>574</v>
      </c>
      <c r="F147" t="s">
        <v>574</v>
      </c>
      <c r="G147" s="2">
        <f>A147-marketing_data!A147</f>
        <v>0</v>
      </c>
      <c r="H147" s="2">
        <f>SUM(B147:F147)-marketing_data!AG147</f>
        <v>0</v>
      </c>
    </row>
    <row r="148" spans="1:8" x14ac:dyDescent="0.3">
      <c r="A148">
        <v>10536</v>
      </c>
      <c r="B148" t="s">
        <v>574</v>
      </c>
      <c r="C148" t="s">
        <v>574</v>
      </c>
      <c r="D148" t="s">
        <v>574</v>
      </c>
      <c r="E148" t="s">
        <v>574</v>
      </c>
      <c r="F148" t="s">
        <v>574</v>
      </c>
      <c r="G148" s="2">
        <f>A148-marketing_data!A148</f>
        <v>0</v>
      </c>
      <c r="H148" s="2">
        <f>SUM(B148:F148)-marketing_data!AG148</f>
        <v>0</v>
      </c>
    </row>
    <row r="149" spans="1:8" x14ac:dyDescent="0.3">
      <c r="A149">
        <v>10530</v>
      </c>
      <c r="B149" t="s">
        <v>574</v>
      </c>
      <c r="C149" t="s">
        <v>574</v>
      </c>
      <c r="D149" t="s">
        <v>574</v>
      </c>
      <c r="E149" t="s">
        <v>574</v>
      </c>
      <c r="F149" t="s">
        <v>574</v>
      </c>
      <c r="G149" s="2">
        <f>A149-marketing_data!A149</f>
        <v>0</v>
      </c>
      <c r="H149" s="2">
        <f>SUM(B149:F149)-marketing_data!AG149</f>
        <v>0</v>
      </c>
    </row>
    <row r="150" spans="1:8" x14ac:dyDescent="0.3">
      <c r="A150">
        <v>10525</v>
      </c>
      <c r="B150">
        <v>1</v>
      </c>
      <c r="C150" t="s">
        <v>574</v>
      </c>
      <c r="D150" t="s">
        <v>574</v>
      </c>
      <c r="E150" t="s">
        <v>574</v>
      </c>
      <c r="F150" t="s">
        <v>574</v>
      </c>
      <c r="G150" s="2">
        <f>A150-marketing_data!A150</f>
        <v>0</v>
      </c>
      <c r="H150" s="2">
        <f>SUM(B150:F150)-marketing_data!AG150</f>
        <v>0</v>
      </c>
    </row>
    <row r="151" spans="1:8" x14ac:dyDescent="0.3">
      <c r="A151">
        <v>10524</v>
      </c>
      <c r="B151" t="s">
        <v>574</v>
      </c>
      <c r="C151" t="s">
        <v>574</v>
      </c>
      <c r="D151" t="s">
        <v>574</v>
      </c>
      <c r="E151" t="s">
        <v>574</v>
      </c>
      <c r="F151" t="s">
        <v>574</v>
      </c>
      <c r="G151" s="2">
        <f>A151-marketing_data!A151</f>
        <v>0</v>
      </c>
      <c r="H151" s="2">
        <f>SUM(B151:F151)-marketing_data!AG151</f>
        <v>0</v>
      </c>
    </row>
    <row r="152" spans="1:8" x14ac:dyDescent="0.3">
      <c r="A152">
        <v>10521</v>
      </c>
      <c r="B152" t="s">
        <v>574</v>
      </c>
      <c r="C152" t="s">
        <v>574</v>
      </c>
      <c r="D152" t="s">
        <v>574</v>
      </c>
      <c r="E152" t="s">
        <v>574</v>
      </c>
      <c r="F152" t="s">
        <v>574</v>
      </c>
      <c r="G152" s="2">
        <f>A152-marketing_data!A152</f>
        <v>0</v>
      </c>
      <c r="H152" s="2">
        <f>SUM(B152:F152)-marketing_data!AG152</f>
        <v>0</v>
      </c>
    </row>
    <row r="153" spans="1:8" x14ac:dyDescent="0.3">
      <c r="A153">
        <v>10513</v>
      </c>
      <c r="B153" t="s">
        <v>574</v>
      </c>
      <c r="C153" t="s">
        <v>574</v>
      </c>
      <c r="D153" t="s">
        <v>574</v>
      </c>
      <c r="E153">
        <v>1</v>
      </c>
      <c r="F153" t="s">
        <v>574</v>
      </c>
      <c r="G153" s="2">
        <f>A153-marketing_data!A153</f>
        <v>0</v>
      </c>
      <c r="H153" s="2">
        <f>SUM(B153:F153)-marketing_data!AG153</f>
        <v>0</v>
      </c>
    </row>
    <row r="154" spans="1:8" x14ac:dyDescent="0.3">
      <c r="A154">
        <v>10509</v>
      </c>
      <c r="B154" t="s">
        <v>574</v>
      </c>
      <c r="C154" t="s">
        <v>574</v>
      </c>
      <c r="D154" t="s">
        <v>574</v>
      </c>
      <c r="E154" t="s">
        <v>574</v>
      </c>
      <c r="F154" t="s">
        <v>574</v>
      </c>
      <c r="G154" s="2">
        <f>A154-marketing_data!A154</f>
        <v>0</v>
      </c>
      <c r="H154" s="2">
        <f>SUM(B154:F154)-marketing_data!AG154</f>
        <v>0</v>
      </c>
    </row>
    <row r="155" spans="1:8" x14ac:dyDescent="0.3">
      <c r="A155">
        <v>10507</v>
      </c>
      <c r="B155" t="s">
        <v>574</v>
      </c>
      <c r="C155">
        <v>1</v>
      </c>
      <c r="D155" t="s">
        <v>574</v>
      </c>
      <c r="E155" t="s">
        <v>574</v>
      </c>
      <c r="F155" t="s">
        <v>574</v>
      </c>
      <c r="G155" s="2">
        <f>A155-marketing_data!A155</f>
        <v>0</v>
      </c>
      <c r="H155" s="2">
        <f>SUM(B155:F155)-marketing_data!AG155</f>
        <v>0</v>
      </c>
    </row>
    <row r="156" spans="1:8" x14ac:dyDescent="0.3">
      <c r="A156">
        <v>10505</v>
      </c>
      <c r="B156" t="s">
        <v>574</v>
      </c>
      <c r="C156" t="s">
        <v>574</v>
      </c>
      <c r="D156" t="s">
        <v>574</v>
      </c>
      <c r="E156" t="s">
        <v>574</v>
      </c>
      <c r="F156" t="s">
        <v>574</v>
      </c>
      <c r="G156" s="2">
        <f>A156-marketing_data!A156</f>
        <v>0</v>
      </c>
      <c r="H156" s="2">
        <f>SUM(B156:F156)-marketing_data!AG156</f>
        <v>0</v>
      </c>
    </row>
    <row r="157" spans="1:8" x14ac:dyDescent="0.3">
      <c r="A157">
        <v>10500</v>
      </c>
      <c r="B157" t="s">
        <v>574</v>
      </c>
      <c r="C157" t="s">
        <v>574</v>
      </c>
      <c r="D157" t="s">
        <v>574</v>
      </c>
      <c r="E157" t="s">
        <v>574</v>
      </c>
      <c r="F157" t="s">
        <v>574</v>
      </c>
      <c r="G157" s="2">
        <f>A157-marketing_data!A157</f>
        <v>0</v>
      </c>
      <c r="H157" s="2">
        <f>SUM(B157:F157)-marketing_data!AG157</f>
        <v>0</v>
      </c>
    </row>
    <row r="158" spans="1:8" x14ac:dyDescent="0.3">
      <c r="A158">
        <v>10492</v>
      </c>
      <c r="B158" t="s">
        <v>574</v>
      </c>
      <c r="C158" t="s">
        <v>574</v>
      </c>
      <c r="D158" t="s">
        <v>574</v>
      </c>
      <c r="E158" t="s">
        <v>574</v>
      </c>
      <c r="F158" t="s">
        <v>574</v>
      </c>
      <c r="G158" s="2">
        <f>A158-marketing_data!A158</f>
        <v>0</v>
      </c>
      <c r="H158" s="2">
        <f>SUM(B158:F158)-marketing_data!AG158</f>
        <v>0</v>
      </c>
    </row>
    <row r="159" spans="1:8" x14ac:dyDescent="0.3">
      <c r="A159">
        <v>10490</v>
      </c>
      <c r="B159" t="s">
        <v>574</v>
      </c>
      <c r="C159" t="s">
        <v>574</v>
      </c>
      <c r="D159" t="s">
        <v>574</v>
      </c>
      <c r="E159" t="s">
        <v>574</v>
      </c>
      <c r="F159" t="s">
        <v>574</v>
      </c>
      <c r="G159" s="2">
        <f>A159-marketing_data!A159</f>
        <v>0</v>
      </c>
      <c r="H159" s="2">
        <f>SUM(B159:F159)-marketing_data!AG159</f>
        <v>0</v>
      </c>
    </row>
    <row r="160" spans="1:8" x14ac:dyDescent="0.3">
      <c r="A160">
        <v>10489</v>
      </c>
      <c r="B160" t="s">
        <v>574</v>
      </c>
      <c r="C160" t="s">
        <v>574</v>
      </c>
      <c r="D160">
        <v>1</v>
      </c>
      <c r="E160">
        <v>1</v>
      </c>
      <c r="F160" t="s">
        <v>574</v>
      </c>
      <c r="G160" s="2">
        <f>A160-marketing_data!A160</f>
        <v>0</v>
      </c>
      <c r="H160" s="2">
        <f>SUM(B160:F160)-marketing_data!AG160</f>
        <v>0</v>
      </c>
    </row>
    <row r="161" spans="1:8" x14ac:dyDescent="0.3">
      <c r="A161">
        <v>10486</v>
      </c>
      <c r="B161" t="s">
        <v>574</v>
      </c>
      <c r="C161" t="s">
        <v>574</v>
      </c>
      <c r="D161" t="s">
        <v>574</v>
      </c>
      <c r="E161" t="s">
        <v>574</v>
      </c>
      <c r="F161" t="s">
        <v>574</v>
      </c>
      <c r="G161" s="2">
        <f>A161-marketing_data!A161</f>
        <v>0</v>
      </c>
      <c r="H161" s="2">
        <f>SUM(B161:F161)-marketing_data!AG161</f>
        <v>0</v>
      </c>
    </row>
    <row r="162" spans="1:8" x14ac:dyDescent="0.3">
      <c r="A162">
        <v>10479</v>
      </c>
      <c r="B162" t="s">
        <v>574</v>
      </c>
      <c r="C162" t="s">
        <v>574</v>
      </c>
      <c r="D162" t="s">
        <v>574</v>
      </c>
      <c r="E162" t="s">
        <v>574</v>
      </c>
      <c r="F162" t="s">
        <v>574</v>
      </c>
      <c r="G162" s="2">
        <f>A162-marketing_data!A162</f>
        <v>0</v>
      </c>
      <c r="H162" s="2">
        <f>SUM(B162:F162)-marketing_data!AG162</f>
        <v>0</v>
      </c>
    </row>
    <row r="163" spans="1:8" x14ac:dyDescent="0.3">
      <c r="A163">
        <v>10478</v>
      </c>
      <c r="B163" t="s">
        <v>574</v>
      </c>
      <c r="C163" t="s">
        <v>574</v>
      </c>
      <c r="D163" t="s">
        <v>574</v>
      </c>
      <c r="E163" t="s">
        <v>574</v>
      </c>
      <c r="F163" t="s">
        <v>574</v>
      </c>
      <c r="G163" s="2">
        <f>A163-marketing_data!A163</f>
        <v>0</v>
      </c>
      <c r="H163" s="2">
        <f>SUM(B163:F163)-marketing_data!AG163</f>
        <v>0</v>
      </c>
    </row>
    <row r="164" spans="1:8" x14ac:dyDescent="0.3">
      <c r="A164">
        <v>10477</v>
      </c>
      <c r="B164" t="s">
        <v>574</v>
      </c>
      <c r="C164" t="s">
        <v>574</v>
      </c>
      <c r="D164" t="s">
        <v>574</v>
      </c>
      <c r="E164" t="s">
        <v>574</v>
      </c>
      <c r="F164" t="s">
        <v>574</v>
      </c>
      <c r="G164" s="2">
        <f>A164-marketing_data!A164</f>
        <v>0</v>
      </c>
      <c r="H164" s="2">
        <f>SUM(B164:F164)-marketing_data!AG164</f>
        <v>0</v>
      </c>
    </row>
    <row r="165" spans="1:8" x14ac:dyDescent="0.3">
      <c r="A165">
        <v>10476</v>
      </c>
      <c r="B165" t="s">
        <v>574</v>
      </c>
      <c r="C165" t="s">
        <v>574</v>
      </c>
      <c r="D165" t="s">
        <v>574</v>
      </c>
      <c r="E165" t="s">
        <v>574</v>
      </c>
      <c r="F165" t="s">
        <v>574</v>
      </c>
      <c r="G165" s="2">
        <f>A165-marketing_data!A165</f>
        <v>0</v>
      </c>
      <c r="H165" s="2">
        <f>SUM(B165:F165)-marketing_data!AG165</f>
        <v>0</v>
      </c>
    </row>
    <row r="166" spans="1:8" x14ac:dyDescent="0.3">
      <c r="A166">
        <v>10473</v>
      </c>
      <c r="B166" t="s">
        <v>574</v>
      </c>
      <c r="C166">
        <v>1</v>
      </c>
      <c r="D166">
        <v>1</v>
      </c>
      <c r="E166" t="s">
        <v>574</v>
      </c>
      <c r="F166" t="s">
        <v>574</v>
      </c>
      <c r="G166" s="2">
        <f>A166-marketing_data!A166</f>
        <v>0</v>
      </c>
      <c r="H166" s="2">
        <f>SUM(B166:F166)-marketing_data!AG166</f>
        <v>0</v>
      </c>
    </row>
    <row r="167" spans="1:8" x14ac:dyDescent="0.3">
      <c r="A167">
        <v>10470</v>
      </c>
      <c r="B167" t="s">
        <v>574</v>
      </c>
      <c r="C167" t="s">
        <v>574</v>
      </c>
      <c r="D167" t="s">
        <v>574</v>
      </c>
      <c r="E167" t="s">
        <v>574</v>
      </c>
      <c r="F167" t="s">
        <v>574</v>
      </c>
      <c r="G167" s="2">
        <f>A167-marketing_data!A167</f>
        <v>0</v>
      </c>
      <c r="H167" s="2">
        <f>SUM(B167:F167)-marketing_data!AG167</f>
        <v>0</v>
      </c>
    </row>
    <row r="168" spans="1:8" x14ac:dyDescent="0.3">
      <c r="A168">
        <v>10469</v>
      </c>
      <c r="B168" t="s">
        <v>574</v>
      </c>
      <c r="C168" t="s">
        <v>574</v>
      </c>
      <c r="D168" t="s">
        <v>574</v>
      </c>
      <c r="E168" t="s">
        <v>574</v>
      </c>
      <c r="F168" t="s">
        <v>574</v>
      </c>
      <c r="G168" s="2">
        <f>A168-marketing_data!A168</f>
        <v>0</v>
      </c>
      <c r="H168" s="2">
        <f>SUM(B168:F168)-marketing_data!AG168</f>
        <v>0</v>
      </c>
    </row>
    <row r="169" spans="1:8" x14ac:dyDescent="0.3">
      <c r="A169">
        <v>10466</v>
      </c>
      <c r="B169" t="s">
        <v>574</v>
      </c>
      <c r="C169" t="s">
        <v>574</v>
      </c>
      <c r="D169" t="s">
        <v>574</v>
      </c>
      <c r="E169" t="s">
        <v>574</v>
      </c>
      <c r="F169" t="s">
        <v>574</v>
      </c>
      <c r="G169" s="2">
        <f>A169-marketing_data!A169</f>
        <v>0</v>
      </c>
      <c r="H169" s="2">
        <f>SUM(B169:F169)-marketing_data!AG169</f>
        <v>0</v>
      </c>
    </row>
    <row r="170" spans="1:8" x14ac:dyDescent="0.3">
      <c r="A170">
        <v>10451</v>
      </c>
      <c r="B170" t="s">
        <v>574</v>
      </c>
      <c r="C170" t="s">
        <v>574</v>
      </c>
      <c r="D170" t="s">
        <v>574</v>
      </c>
      <c r="E170" t="s">
        <v>574</v>
      </c>
      <c r="F170" t="s">
        <v>574</v>
      </c>
      <c r="G170" s="2">
        <f>A170-marketing_data!A170</f>
        <v>0</v>
      </c>
      <c r="H170" s="2">
        <f>SUM(B170:F170)-marketing_data!AG170</f>
        <v>0</v>
      </c>
    </row>
    <row r="171" spans="1:8" x14ac:dyDescent="0.3">
      <c r="A171">
        <v>10448</v>
      </c>
      <c r="B171">
        <v>1</v>
      </c>
      <c r="C171" t="s">
        <v>574</v>
      </c>
      <c r="D171" t="s">
        <v>574</v>
      </c>
      <c r="E171" t="s">
        <v>574</v>
      </c>
      <c r="F171" t="s">
        <v>574</v>
      </c>
      <c r="G171" s="2">
        <f>A171-marketing_data!A171</f>
        <v>0</v>
      </c>
      <c r="H171" s="2">
        <f>SUM(B171:F171)-marketing_data!AG171</f>
        <v>0</v>
      </c>
    </row>
    <row r="172" spans="1:8" x14ac:dyDescent="0.3">
      <c r="A172">
        <v>10446</v>
      </c>
      <c r="B172" t="s">
        <v>574</v>
      </c>
      <c r="C172">
        <v>1</v>
      </c>
      <c r="D172">
        <v>1</v>
      </c>
      <c r="E172">
        <v>1</v>
      </c>
      <c r="F172" t="s">
        <v>574</v>
      </c>
      <c r="G172" s="2">
        <f>A172-marketing_data!A172</f>
        <v>0</v>
      </c>
      <c r="H172" s="2">
        <f>SUM(B172:F172)-marketing_data!AG172</f>
        <v>0</v>
      </c>
    </row>
    <row r="173" spans="1:8" x14ac:dyDescent="0.3">
      <c r="A173">
        <v>10432</v>
      </c>
      <c r="B173" t="s">
        <v>574</v>
      </c>
      <c r="C173" t="s">
        <v>574</v>
      </c>
      <c r="D173" t="s">
        <v>574</v>
      </c>
      <c r="E173" t="s">
        <v>574</v>
      </c>
      <c r="F173" t="s">
        <v>574</v>
      </c>
      <c r="G173" s="2">
        <f>A173-marketing_data!A173</f>
        <v>0</v>
      </c>
      <c r="H173" s="2">
        <f>SUM(B173:F173)-marketing_data!AG173</f>
        <v>0</v>
      </c>
    </row>
    <row r="174" spans="1:8" x14ac:dyDescent="0.3">
      <c r="A174">
        <v>10430</v>
      </c>
      <c r="B174" t="s">
        <v>574</v>
      </c>
      <c r="C174">
        <v>1</v>
      </c>
      <c r="D174">
        <v>1</v>
      </c>
      <c r="E174">
        <v>1</v>
      </c>
      <c r="F174" t="s">
        <v>574</v>
      </c>
      <c r="G174" s="2">
        <f>A174-marketing_data!A174</f>
        <v>0</v>
      </c>
      <c r="H174" s="2">
        <f>SUM(B174:F174)-marketing_data!AG174</f>
        <v>0</v>
      </c>
    </row>
    <row r="175" spans="1:8" x14ac:dyDescent="0.3">
      <c r="A175">
        <v>10424</v>
      </c>
      <c r="B175" t="s">
        <v>574</v>
      </c>
      <c r="C175" t="s">
        <v>574</v>
      </c>
      <c r="D175" t="s">
        <v>574</v>
      </c>
      <c r="E175" t="s">
        <v>574</v>
      </c>
      <c r="F175" t="s">
        <v>574</v>
      </c>
      <c r="G175" s="2">
        <f>A175-marketing_data!A175</f>
        <v>0</v>
      </c>
      <c r="H175" s="2">
        <f>SUM(B175:F175)-marketing_data!AG175</f>
        <v>0</v>
      </c>
    </row>
    <row r="176" spans="1:8" x14ac:dyDescent="0.3">
      <c r="A176">
        <v>10420</v>
      </c>
      <c r="B176" t="s">
        <v>574</v>
      </c>
      <c r="C176" t="s">
        <v>574</v>
      </c>
      <c r="D176" t="s">
        <v>574</v>
      </c>
      <c r="E176" t="s">
        <v>574</v>
      </c>
      <c r="F176" t="s">
        <v>574</v>
      </c>
      <c r="G176" s="2">
        <f>A176-marketing_data!A176</f>
        <v>0</v>
      </c>
      <c r="H176" s="2">
        <f>SUM(B176:F176)-marketing_data!AG176</f>
        <v>0</v>
      </c>
    </row>
    <row r="177" spans="1:8" x14ac:dyDescent="0.3">
      <c r="A177">
        <v>10413</v>
      </c>
      <c r="B177" t="s">
        <v>574</v>
      </c>
      <c r="C177" t="s">
        <v>574</v>
      </c>
      <c r="D177" t="s">
        <v>574</v>
      </c>
      <c r="E177" t="s">
        <v>574</v>
      </c>
      <c r="F177" t="s">
        <v>574</v>
      </c>
      <c r="G177" s="2">
        <f>A177-marketing_data!A177</f>
        <v>0</v>
      </c>
      <c r="H177" s="2">
        <f>SUM(B177:F177)-marketing_data!AG177</f>
        <v>0</v>
      </c>
    </row>
    <row r="178" spans="1:8" x14ac:dyDescent="0.3">
      <c r="A178">
        <v>10403</v>
      </c>
      <c r="B178" t="s">
        <v>574</v>
      </c>
      <c r="C178" t="s">
        <v>574</v>
      </c>
      <c r="D178" t="s">
        <v>574</v>
      </c>
      <c r="E178" t="s">
        <v>574</v>
      </c>
      <c r="F178" t="s">
        <v>574</v>
      </c>
      <c r="G178" s="2">
        <f>A178-marketing_data!A178</f>
        <v>0</v>
      </c>
      <c r="H178" s="2">
        <f>SUM(B178:F178)-marketing_data!AG178</f>
        <v>0</v>
      </c>
    </row>
    <row r="179" spans="1:8" x14ac:dyDescent="0.3">
      <c r="A179">
        <v>10402</v>
      </c>
      <c r="B179" t="s">
        <v>574</v>
      </c>
      <c r="C179" t="s">
        <v>574</v>
      </c>
      <c r="D179" t="s">
        <v>574</v>
      </c>
      <c r="E179" t="s">
        <v>574</v>
      </c>
      <c r="F179" t="s">
        <v>574</v>
      </c>
      <c r="G179" s="2">
        <f>A179-marketing_data!A179</f>
        <v>0</v>
      </c>
      <c r="H179" s="2">
        <f>SUM(B179:F179)-marketing_data!AG179</f>
        <v>0</v>
      </c>
    </row>
    <row r="180" spans="1:8" x14ac:dyDescent="0.3">
      <c r="A180">
        <v>10401</v>
      </c>
      <c r="B180" t="s">
        <v>574</v>
      </c>
      <c r="C180" t="s">
        <v>574</v>
      </c>
      <c r="D180" t="s">
        <v>574</v>
      </c>
      <c r="E180" t="s">
        <v>574</v>
      </c>
      <c r="F180" t="s">
        <v>574</v>
      </c>
      <c r="G180" s="2">
        <f>A180-marketing_data!A180</f>
        <v>0</v>
      </c>
      <c r="H180" s="2">
        <f>SUM(B180:F180)-marketing_data!AG180</f>
        <v>0</v>
      </c>
    </row>
    <row r="181" spans="1:8" x14ac:dyDescent="0.3">
      <c r="A181">
        <v>10398</v>
      </c>
      <c r="B181" t="s">
        <v>574</v>
      </c>
      <c r="C181" t="s">
        <v>574</v>
      </c>
      <c r="D181" t="s">
        <v>574</v>
      </c>
      <c r="E181" t="s">
        <v>574</v>
      </c>
      <c r="F181" t="s">
        <v>574</v>
      </c>
      <c r="G181" s="2">
        <f>A181-marketing_data!A181</f>
        <v>0</v>
      </c>
      <c r="H181" s="2">
        <f>SUM(B181:F181)-marketing_data!AG181</f>
        <v>0</v>
      </c>
    </row>
    <row r="182" spans="1:8" x14ac:dyDescent="0.3">
      <c r="A182">
        <v>10395</v>
      </c>
      <c r="B182" t="s">
        <v>574</v>
      </c>
      <c r="C182" t="s">
        <v>574</v>
      </c>
      <c r="D182" t="s">
        <v>574</v>
      </c>
      <c r="E182" t="s">
        <v>574</v>
      </c>
      <c r="F182" t="s">
        <v>574</v>
      </c>
      <c r="G182" s="2">
        <f>A182-marketing_data!A182</f>
        <v>0</v>
      </c>
      <c r="H182" s="2">
        <f>SUM(B182:F182)-marketing_data!AG182</f>
        <v>0</v>
      </c>
    </row>
    <row r="183" spans="1:8" x14ac:dyDescent="0.3">
      <c r="A183">
        <v>10394</v>
      </c>
      <c r="B183">
        <v>1</v>
      </c>
      <c r="C183" t="s">
        <v>574</v>
      </c>
      <c r="D183">
        <v>1</v>
      </c>
      <c r="E183">
        <v>1</v>
      </c>
      <c r="F183" t="s">
        <v>574</v>
      </c>
      <c r="G183" s="2">
        <f>A183-marketing_data!A183</f>
        <v>0</v>
      </c>
      <c r="H183" s="2">
        <f>SUM(B183:F183)-marketing_data!AG183</f>
        <v>0</v>
      </c>
    </row>
    <row r="184" spans="1:8" x14ac:dyDescent="0.3">
      <c r="A184">
        <v>10390</v>
      </c>
      <c r="B184" t="s">
        <v>574</v>
      </c>
      <c r="C184" t="s">
        <v>574</v>
      </c>
      <c r="D184" t="s">
        <v>574</v>
      </c>
      <c r="E184" t="s">
        <v>574</v>
      </c>
      <c r="F184" t="s">
        <v>574</v>
      </c>
      <c r="G184" s="2">
        <f>A184-marketing_data!A184</f>
        <v>0</v>
      </c>
      <c r="H184" s="2">
        <f>SUM(B184:F184)-marketing_data!AG184</f>
        <v>0</v>
      </c>
    </row>
    <row r="185" spans="1:8" x14ac:dyDescent="0.3">
      <c r="A185">
        <v>10383</v>
      </c>
      <c r="B185" t="s">
        <v>574</v>
      </c>
      <c r="C185" t="s">
        <v>574</v>
      </c>
      <c r="D185" t="s">
        <v>574</v>
      </c>
      <c r="E185" t="s">
        <v>574</v>
      </c>
      <c r="F185" t="s">
        <v>574</v>
      </c>
      <c r="G185" s="2">
        <f>A185-marketing_data!A185</f>
        <v>0</v>
      </c>
      <c r="H185" s="2">
        <f>SUM(B185:F185)-marketing_data!AG185</f>
        <v>0</v>
      </c>
    </row>
    <row r="186" spans="1:8" x14ac:dyDescent="0.3">
      <c r="A186">
        <v>10381</v>
      </c>
      <c r="B186" t="s">
        <v>574</v>
      </c>
      <c r="C186" t="s">
        <v>574</v>
      </c>
      <c r="D186" t="s">
        <v>574</v>
      </c>
      <c r="E186" t="s">
        <v>574</v>
      </c>
      <c r="F186" t="s">
        <v>574</v>
      </c>
      <c r="G186" s="2">
        <f>A186-marketing_data!A186</f>
        <v>0</v>
      </c>
      <c r="H186" s="2">
        <f>SUM(B186:F186)-marketing_data!AG186</f>
        <v>0</v>
      </c>
    </row>
    <row r="187" spans="1:8" x14ac:dyDescent="0.3">
      <c r="A187">
        <v>10380</v>
      </c>
      <c r="B187" t="s">
        <v>574</v>
      </c>
      <c r="C187" t="s">
        <v>574</v>
      </c>
      <c r="D187" t="s">
        <v>574</v>
      </c>
      <c r="E187" t="s">
        <v>574</v>
      </c>
      <c r="F187" t="s">
        <v>574</v>
      </c>
      <c r="G187" s="2">
        <f>A187-marketing_data!A187</f>
        <v>0</v>
      </c>
      <c r="H187" s="2">
        <f>SUM(B187:F187)-marketing_data!AG187</f>
        <v>0</v>
      </c>
    </row>
    <row r="188" spans="1:8" x14ac:dyDescent="0.3">
      <c r="A188">
        <v>10379</v>
      </c>
      <c r="B188" t="s">
        <v>574</v>
      </c>
      <c r="C188" t="s">
        <v>574</v>
      </c>
      <c r="D188" t="s">
        <v>574</v>
      </c>
      <c r="E188" t="s">
        <v>574</v>
      </c>
      <c r="F188" t="s">
        <v>574</v>
      </c>
      <c r="G188" s="2">
        <f>A188-marketing_data!A188</f>
        <v>0</v>
      </c>
      <c r="H188" s="2">
        <f>SUM(B188:F188)-marketing_data!AG188</f>
        <v>0</v>
      </c>
    </row>
    <row r="189" spans="1:8" x14ac:dyDescent="0.3">
      <c r="A189">
        <v>10377</v>
      </c>
      <c r="B189" t="s">
        <v>574</v>
      </c>
      <c r="C189" t="s">
        <v>574</v>
      </c>
      <c r="D189" t="s">
        <v>574</v>
      </c>
      <c r="E189" t="s">
        <v>574</v>
      </c>
      <c r="F189" t="s">
        <v>574</v>
      </c>
      <c r="G189" s="2">
        <f>A189-marketing_data!A189</f>
        <v>0</v>
      </c>
      <c r="H189" s="2">
        <f>SUM(B189:F189)-marketing_data!AG189</f>
        <v>0</v>
      </c>
    </row>
    <row r="190" spans="1:8" x14ac:dyDescent="0.3">
      <c r="A190">
        <v>10364</v>
      </c>
      <c r="B190" t="s">
        <v>574</v>
      </c>
      <c r="C190" t="s">
        <v>574</v>
      </c>
      <c r="D190" t="s">
        <v>574</v>
      </c>
      <c r="E190" t="s">
        <v>574</v>
      </c>
      <c r="F190" t="s">
        <v>574</v>
      </c>
      <c r="G190" s="2">
        <f>A190-marketing_data!A190</f>
        <v>0</v>
      </c>
      <c r="H190" s="2">
        <f>SUM(B190:F190)-marketing_data!AG190</f>
        <v>0</v>
      </c>
    </row>
    <row r="191" spans="1:8" x14ac:dyDescent="0.3">
      <c r="A191">
        <v>10356</v>
      </c>
      <c r="B191" t="s">
        <v>574</v>
      </c>
      <c r="C191" t="s">
        <v>574</v>
      </c>
      <c r="D191" t="s">
        <v>574</v>
      </c>
      <c r="E191" t="s">
        <v>574</v>
      </c>
      <c r="F191" t="s">
        <v>574</v>
      </c>
      <c r="G191" s="2">
        <f>A191-marketing_data!A191</f>
        <v>0</v>
      </c>
      <c r="H191" s="2">
        <f>SUM(B191:F191)-marketing_data!AG191</f>
        <v>0</v>
      </c>
    </row>
    <row r="192" spans="1:8" x14ac:dyDescent="0.3">
      <c r="A192">
        <v>10352</v>
      </c>
      <c r="B192" t="s">
        <v>574</v>
      </c>
      <c r="C192" t="s">
        <v>574</v>
      </c>
      <c r="D192" t="s">
        <v>574</v>
      </c>
      <c r="E192" t="s">
        <v>574</v>
      </c>
      <c r="F192" t="s">
        <v>574</v>
      </c>
      <c r="G192" s="2">
        <f>A192-marketing_data!A192</f>
        <v>0</v>
      </c>
      <c r="H192" s="2">
        <f>SUM(B192:F192)-marketing_data!AG192</f>
        <v>0</v>
      </c>
    </row>
    <row r="193" spans="1:8" x14ac:dyDescent="0.3">
      <c r="A193">
        <v>10350</v>
      </c>
      <c r="B193" t="s">
        <v>574</v>
      </c>
      <c r="C193" t="s">
        <v>574</v>
      </c>
      <c r="D193" t="s">
        <v>574</v>
      </c>
      <c r="E193" t="s">
        <v>574</v>
      </c>
      <c r="F193" t="s">
        <v>574</v>
      </c>
      <c r="G193" s="2">
        <f>A193-marketing_data!A193</f>
        <v>0</v>
      </c>
      <c r="H193" s="2">
        <f>SUM(B193:F193)-marketing_data!AG193</f>
        <v>0</v>
      </c>
    </row>
    <row r="194" spans="1:8" x14ac:dyDescent="0.3">
      <c r="A194">
        <v>10343</v>
      </c>
      <c r="B194" t="s">
        <v>574</v>
      </c>
      <c r="C194" t="s">
        <v>574</v>
      </c>
      <c r="D194" t="s">
        <v>574</v>
      </c>
      <c r="E194" t="s">
        <v>574</v>
      </c>
      <c r="F194" t="s">
        <v>574</v>
      </c>
      <c r="G194" s="2">
        <f>A194-marketing_data!A194</f>
        <v>0</v>
      </c>
      <c r="H194" s="2">
        <f>SUM(B194:F194)-marketing_data!AG194</f>
        <v>0</v>
      </c>
    </row>
    <row r="195" spans="1:8" x14ac:dyDescent="0.3">
      <c r="A195">
        <v>10341</v>
      </c>
      <c r="B195" t="s">
        <v>574</v>
      </c>
      <c r="C195" t="s">
        <v>574</v>
      </c>
      <c r="D195" t="s">
        <v>574</v>
      </c>
      <c r="E195" t="s">
        <v>574</v>
      </c>
      <c r="F195" t="s">
        <v>574</v>
      </c>
      <c r="G195" s="2">
        <f>A195-marketing_data!A195</f>
        <v>0</v>
      </c>
      <c r="H195" s="2">
        <f>SUM(B195:F195)-marketing_data!AG195</f>
        <v>0</v>
      </c>
    </row>
    <row r="196" spans="1:8" x14ac:dyDescent="0.3">
      <c r="A196">
        <v>10340</v>
      </c>
      <c r="B196" t="s">
        <v>574</v>
      </c>
      <c r="C196" t="s">
        <v>574</v>
      </c>
      <c r="D196" t="s">
        <v>574</v>
      </c>
      <c r="E196" t="s">
        <v>574</v>
      </c>
      <c r="F196" t="s">
        <v>574</v>
      </c>
      <c r="G196" s="2">
        <f>A196-marketing_data!A196</f>
        <v>0</v>
      </c>
      <c r="H196" s="2">
        <f>SUM(B196:F196)-marketing_data!AG196</f>
        <v>0</v>
      </c>
    </row>
    <row r="197" spans="1:8" x14ac:dyDescent="0.3">
      <c r="A197">
        <v>10323</v>
      </c>
      <c r="B197" t="s">
        <v>574</v>
      </c>
      <c r="C197" t="s">
        <v>574</v>
      </c>
      <c r="D197" t="s">
        <v>574</v>
      </c>
      <c r="E197" t="s">
        <v>574</v>
      </c>
      <c r="F197" t="s">
        <v>574</v>
      </c>
      <c r="G197" s="2">
        <f>A197-marketing_data!A197</f>
        <v>0</v>
      </c>
      <c r="H197" s="2">
        <f>SUM(B197:F197)-marketing_data!AG197</f>
        <v>0</v>
      </c>
    </row>
    <row r="198" spans="1:8" x14ac:dyDescent="0.3">
      <c r="A198">
        <v>10319</v>
      </c>
      <c r="B198" t="s">
        <v>574</v>
      </c>
      <c r="C198">
        <v>1</v>
      </c>
      <c r="D198" t="s">
        <v>574</v>
      </c>
      <c r="E198" t="s">
        <v>574</v>
      </c>
      <c r="F198" t="s">
        <v>574</v>
      </c>
      <c r="G198" s="2">
        <f>A198-marketing_data!A198</f>
        <v>0</v>
      </c>
      <c r="H198" s="2">
        <f>SUM(B198:F198)-marketing_data!AG198</f>
        <v>0</v>
      </c>
    </row>
    <row r="199" spans="1:8" x14ac:dyDescent="0.3">
      <c r="A199">
        <v>10314</v>
      </c>
      <c r="B199" t="s">
        <v>574</v>
      </c>
      <c r="C199">
        <v>1</v>
      </c>
      <c r="D199" t="s">
        <v>574</v>
      </c>
      <c r="E199">
        <v>1</v>
      </c>
      <c r="F199" t="s">
        <v>574</v>
      </c>
      <c r="G199" s="2">
        <f>A199-marketing_data!A199</f>
        <v>0</v>
      </c>
      <c r="H199" s="2">
        <f>SUM(B199:F199)-marketing_data!AG199</f>
        <v>0</v>
      </c>
    </row>
    <row r="200" spans="1:8" x14ac:dyDescent="0.3">
      <c r="A200">
        <v>10313</v>
      </c>
      <c r="B200" t="s">
        <v>574</v>
      </c>
      <c r="C200" t="s">
        <v>574</v>
      </c>
      <c r="D200" t="s">
        <v>574</v>
      </c>
      <c r="E200" t="s">
        <v>574</v>
      </c>
      <c r="F200" t="s">
        <v>574</v>
      </c>
      <c r="G200" s="2">
        <f>A200-marketing_data!A200</f>
        <v>0</v>
      </c>
      <c r="H200" s="2">
        <f>SUM(B200:F200)-marketing_data!AG200</f>
        <v>0</v>
      </c>
    </row>
    <row r="201" spans="1:8" x14ac:dyDescent="0.3">
      <c r="A201">
        <v>10311</v>
      </c>
      <c r="B201" t="s">
        <v>574</v>
      </c>
      <c r="C201" t="s">
        <v>574</v>
      </c>
      <c r="D201" t="s">
        <v>574</v>
      </c>
      <c r="E201" t="s">
        <v>574</v>
      </c>
      <c r="F201" t="s">
        <v>574</v>
      </c>
      <c r="G201" s="2">
        <f>A201-marketing_data!A201</f>
        <v>0</v>
      </c>
      <c r="H201" s="2">
        <f>SUM(B201:F201)-marketing_data!AG201</f>
        <v>0</v>
      </c>
    </row>
    <row r="202" spans="1:8" x14ac:dyDescent="0.3">
      <c r="A202">
        <v>10307</v>
      </c>
      <c r="B202" t="s">
        <v>574</v>
      </c>
      <c r="C202" t="s">
        <v>574</v>
      </c>
      <c r="D202" t="s">
        <v>574</v>
      </c>
      <c r="E202" t="s">
        <v>574</v>
      </c>
      <c r="F202" t="s">
        <v>574</v>
      </c>
      <c r="G202" s="2">
        <f>A202-marketing_data!A202</f>
        <v>0</v>
      </c>
      <c r="H202" s="2">
        <f>SUM(B202:F202)-marketing_data!AG202</f>
        <v>0</v>
      </c>
    </row>
    <row r="203" spans="1:8" x14ac:dyDescent="0.3">
      <c r="A203">
        <v>10304</v>
      </c>
      <c r="B203" t="s">
        <v>574</v>
      </c>
      <c r="C203" t="s">
        <v>574</v>
      </c>
      <c r="D203" t="s">
        <v>574</v>
      </c>
      <c r="E203" t="s">
        <v>574</v>
      </c>
      <c r="F203" t="s">
        <v>574</v>
      </c>
      <c r="G203" s="2">
        <f>A203-marketing_data!A203</f>
        <v>0</v>
      </c>
      <c r="H203" s="2">
        <f>SUM(B203:F203)-marketing_data!AG203</f>
        <v>0</v>
      </c>
    </row>
    <row r="204" spans="1:8" x14ac:dyDescent="0.3">
      <c r="A204">
        <v>10299</v>
      </c>
      <c r="B204" t="s">
        <v>574</v>
      </c>
      <c r="C204" t="s">
        <v>574</v>
      </c>
      <c r="D204" t="s">
        <v>574</v>
      </c>
      <c r="E204" t="s">
        <v>574</v>
      </c>
      <c r="F204" t="s">
        <v>574</v>
      </c>
      <c r="G204" s="2">
        <f>A204-marketing_data!A204</f>
        <v>0</v>
      </c>
      <c r="H204" s="2">
        <f>SUM(B204:F204)-marketing_data!AG204</f>
        <v>0</v>
      </c>
    </row>
    <row r="205" spans="1:8" x14ac:dyDescent="0.3">
      <c r="A205">
        <v>10286</v>
      </c>
      <c r="B205" t="s">
        <v>574</v>
      </c>
      <c r="C205" t="s">
        <v>574</v>
      </c>
      <c r="D205" t="s">
        <v>574</v>
      </c>
      <c r="E205" t="s">
        <v>574</v>
      </c>
      <c r="F205" t="s">
        <v>574</v>
      </c>
      <c r="G205" s="2">
        <f>A205-marketing_data!A205</f>
        <v>0</v>
      </c>
      <c r="H205" s="2">
        <f>SUM(B205:F205)-marketing_data!AG205</f>
        <v>0</v>
      </c>
    </row>
    <row r="206" spans="1:8" x14ac:dyDescent="0.3">
      <c r="A206">
        <v>10281</v>
      </c>
      <c r="B206" t="s">
        <v>574</v>
      </c>
      <c r="C206" t="s">
        <v>574</v>
      </c>
      <c r="D206" t="s">
        <v>574</v>
      </c>
      <c r="E206" t="s">
        <v>574</v>
      </c>
      <c r="F206" t="s">
        <v>574</v>
      </c>
      <c r="G206" s="2">
        <f>A206-marketing_data!A206</f>
        <v>0</v>
      </c>
      <c r="H206" s="2">
        <f>SUM(B206:F206)-marketing_data!AG206</f>
        <v>0</v>
      </c>
    </row>
    <row r="207" spans="1:8" x14ac:dyDescent="0.3">
      <c r="A207">
        <v>10277</v>
      </c>
      <c r="B207" t="s">
        <v>574</v>
      </c>
      <c r="C207" t="s">
        <v>574</v>
      </c>
      <c r="D207" t="s">
        <v>574</v>
      </c>
      <c r="E207" t="s">
        <v>574</v>
      </c>
      <c r="F207" t="s">
        <v>574</v>
      </c>
      <c r="G207" s="2">
        <f>A207-marketing_data!A207</f>
        <v>0</v>
      </c>
      <c r="H207" s="2">
        <f>SUM(B207:F207)-marketing_data!AG207</f>
        <v>0</v>
      </c>
    </row>
    <row r="208" spans="1:8" x14ac:dyDescent="0.3">
      <c r="A208">
        <v>10270</v>
      </c>
      <c r="B208" t="s">
        <v>574</v>
      </c>
      <c r="C208" t="s">
        <v>574</v>
      </c>
      <c r="D208" t="s">
        <v>574</v>
      </c>
      <c r="E208" t="s">
        <v>574</v>
      </c>
      <c r="F208" t="s">
        <v>574</v>
      </c>
      <c r="G208" s="2">
        <f>A208-marketing_data!A208</f>
        <v>0</v>
      </c>
      <c r="H208" s="2">
        <f>SUM(B208:F208)-marketing_data!AG208</f>
        <v>0</v>
      </c>
    </row>
    <row r="209" spans="1:8" x14ac:dyDescent="0.3">
      <c r="A209">
        <v>10264</v>
      </c>
      <c r="B209">
        <v>1</v>
      </c>
      <c r="C209" t="s">
        <v>574</v>
      </c>
      <c r="D209" t="s">
        <v>574</v>
      </c>
      <c r="E209" t="s">
        <v>574</v>
      </c>
      <c r="F209" t="s">
        <v>574</v>
      </c>
      <c r="G209" s="2">
        <f>A209-marketing_data!A209</f>
        <v>0</v>
      </c>
      <c r="H209" s="2">
        <f>SUM(B209:F209)-marketing_data!AG209</f>
        <v>0</v>
      </c>
    </row>
    <row r="210" spans="1:8" x14ac:dyDescent="0.3">
      <c r="A210">
        <v>10262</v>
      </c>
      <c r="B210" t="s">
        <v>574</v>
      </c>
      <c r="C210" t="s">
        <v>574</v>
      </c>
      <c r="D210" t="s">
        <v>574</v>
      </c>
      <c r="E210" t="s">
        <v>574</v>
      </c>
      <c r="F210" t="s">
        <v>574</v>
      </c>
      <c r="G210" s="2">
        <f>A210-marketing_data!A210</f>
        <v>0</v>
      </c>
      <c r="H210" s="2">
        <f>SUM(B210:F210)-marketing_data!AG210</f>
        <v>0</v>
      </c>
    </row>
    <row r="211" spans="1:8" x14ac:dyDescent="0.3">
      <c r="A211">
        <v>10260</v>
      </c>
      <c r="B211" t="s">
        <v>574</v>
      </c>
      <c r="C211" t="s">
        <v>574</v>
      </c>
      <c r="D211" t="s">
        <v>574</v>
      </c>
      <c r="E211" t="s">
        <v>574</v>
      </c>
      <c r="F211" t="s">
        <v>574</v>
      </c>
      <c r="G211" s="2">
        <f>A211-marketing_data!A211</f>
        <v>0</v>
      </c>
      <c r="H211" s="2">
        <f>SUM(B211:F211)-marketing_data!AG211</f>
        <v>0</v>
      </c>
    </row>
    <row r="212" spans="1:8" x14ac:dyDescent="0.3">
      <c r="A212">
        <v>10258</v>
      </c>
      <c r="B212" t="s">
        <v>574</v>
      </c>
      <c r="C212" t="s">
        <v>574</v>
      </c>
      <c r="D212" t="s">
        <v>574</v>
      </c>
      <c r="E212" t="s">
        <v>574</v>
      </c>
      <c r="F212" t="s">
        <v>574</v>
      </c>
      <c r="G212" s="2">
        <f>A212-marketing_data!A212</f>
        <v>0</v>
      </c>
      <c r="H212" s="2">
        <f>SUM(B212:F212)-marketing_data!AG212</f>
        <v>0</v>
      </c>
    </row>
    <row r="213" spans="1:8" x14ac:dyDescent="0.3">
      <c r="A213">
        <v>10250</v>
      </c>
      <c r="B213" t="s">
        <v>574</v>
      </c>
      <c r="C213" t="s">
        <v>574</v>
      </c>
      <c r="D213" t="s">
        <v>574</v>
      </c>
      <c r="E213" t="s">
        <v>574</v>
      </c>
      <c r="F213" t="s">
        <v>574</v>
      </c>
      <c r="G213" s="2">
        <f>A213-marketing_data!A213</f>
        <v>0</v>
      </c>
      <c r="H213" s="2">
        <f>SUM(B213:F213)-marketing_data!AG213</f>
        <v>0</v>
      </c>
    </row>
    <row r="214" spans="1:8" x14ac:dyDescent="0.3">
      <c r="A214">
        <v>10245</v>
      </c>
      <c r="B214" t="s">
        <v>574</v>
      </c>
      <c r="C214" t="s">
        <v>574</v>
      </c>
      <c r="D214" t="s">
        <v>574</v>
      </c>
      <c r="E214" t="s">
        <v>574</v>
      </c>
      <c r="F214" t="s">
        <v>574</v>
      </c>
      <c r="G214" s="2">
        <f>A214-marketing_data!A214</f>
        <v>0</v>
      </c>
      <c r="H214" s="2">
        <f>SUM(B214:F214)-marketing_data!AG214</f>
        <v>0</v>
      </c>
    </row>
    <row r="215" spans="1:8" x14ac:dyDescent="0.3">
      <c r="A215">
        <v>10242</v>
      </c>
      <c r="B215" t="s">
        <v>574</v>
      </c>
      <c r="C215" t="s">
        <v>574</v>
      </c>
      <c r="D215" t="s">
        <v>574</v>
      </c>
      <c r="E215" t="s">
        <v>574</v>
      </c>
      <c r="F215" t="s">
        <v>574</v>
      </c>
      <c r="G215" s="2">
        <f>A215-marketing_data!A215</f>
        <v>0</v>
      </c>
      <c r="H215" s="2">
        <f>SUM(B215:F215)-marketing_data!AG215</f>
        <v>0</v>
      </c>
    </row>
    <row r="216" spans="1:8" x14ac:dyDescent="0.3">
      <c r="A216">
        <v>10241</v>
      </c>
      <c r="B216" t="s">
        <v>574</v>
      </c>
      <c r="C216" t="s">
        <v>574</v>
      </c>
      <c r="D216" t="s">
        <v>574</v>
      </c>
      <c r="E216" t="s">
        <v>574</v>
      </c>
      <c r="F216" t="s">
        <v>574</v>
      </c>
      <c r="G216" s="2">
        <f>A216-marketing_data!A216</f>
        <v>0</v>
      </c>
      <c r="H216" s="2">
        <f>SUM(B216:F216)-marketing_data!AG216</f>
        <v>0</v>
      </c>
    </row>
    <row r="217" spans="1:8" x14ac:dyDescent="0.3">
      <c r="A217">
        <v>10240</v>
      </c>
      <c r="B217" t="s">
        <v>574</v>
      </c>
      <c r="C217">
        <v>1</v>
      </c>
      <c r="D217">
        <v>1</v>
      </c>
      <c r="E217" t="s">
        <v>574</v>
      </c>
      <c r="F217" t="s">
        <v>574</v>
      </c>
      <c r="G217" s="2">
        <f>A217-marketing_data!A217</f>
        <v>0</v>
      </c>
      <c r="H217" s="2">
        <f>SUM(B217:F217)-marketing_data!AG217</f>
        <v>0</v>
      </c>
    </row>
    <row r="218" spans="1:8" x14ac:dyDescent="0.3">
      <c r="A218">
        <v>10236</v>
      </c>
      <c r="B218" t="s">
        <v>574</v>
      </c>
      <c r="C218" t="s">
        <v>574</v>
      </c>
      <c r="D218" t="s">
        <v>574</v>
      </c>
      <c r="E218" t="s">
        <v>574</v>
      </c>
      <c r="F218" t="s">
        <v>574</v>
      </c>
      <c r="G218" s="2">
        <f>A218-marketing_data!A218</f>
        <v>0</v>
      </c>
      <c r="H218" s="2">
        <f>SUM(B218:F218)-marketing_data!AG218</f>
        <v>0</v>
      </c>
    </row>
    <row r="219" spans="1:8" x14ac:dyDescent="0.3">
      <c r="A219">
        <v>10232</v>
      </c>
      <c r="B219" t="s">
        <v>574</v>
      </c>
      <c r="C219" t="s">
        <v>574</v>
      </c>
      <c r="D219" t="s">
        <v>574</v>
      </c>
      <c r="E219" t="s">
        <v>574</v>
      </c>
      <c r="F219" t="s">
        <v>574</v>
      </c>
      <c r="G219" s="2">
        <f>A219-marketing_data!A219</f>
        <v>0</v>
      </c>
      <c r="H219" s="2">
        <f>SUM(B219:F219)-marketing_data!AG219</f>
        <v>0</v>
      </c>
    </row>
    <row r="220" spans="1:8" x14ac:dyDescent="0.3">
      <c r="A220">
        <v>10219</v>
      </c>
      <c r="B220" t="s">
        <v>574</v>
      </c>
      <c r="C220" t="s">
        <v>574</v>
      </c>
      <c r="D220" t="s">
        <v>574</v>
      </c>
      <c r="E220" t="s">
        <v>574</v>
      </c>
      <c r="F220" t="s">
        <v>574</v>
      </c>
      <c r="G220" s="2">
        <f>A220-marketing_data!A220</f>
        <v>0</v>
      </c>
      <c r="H220" s="2">
        <f>SUM(B220:F220)-marketing_data!AG220</f>
        <v>0</v>
      </c>
    </row>
    <row r="221" spans="1:8" x14ac:dyDescent="0.3">
      <c r="A221">
        <v>10212</v>
      </c>
      <c r="B221" t="s">
        <v>574</v>
      </c>
      <c r="C221" t="s">
        <v>574</v>
      </c>
      <c r="D221" t="s">
        <v>574</v>
      </c>
      <c r="E221" t="s">
        <v>574</v>
      </c>
      <c r="F221" t="s">
        <v>574</v>
      </c>
      <c r="G221" s="2">
        <f>A221-marketing_data!A221</f>
        <v>0</v>
      </c>
      <c r="H221" s="2">
        <f>SUM(B221:F221)-marketing_data!AG221</f>
        <v>0</v>
      </c>
    </row>
    <row r="222" spans="1:8" x14ac:dyDescent="0.3">
      <c r="A222">
        <v>10207</v>
      </c>
      <c r="B222" t="s">
        <v>574</v>
      </c>
      <c r="C222" t="s">
        <v>574</v>
      </c>
      <c r="D222" t="s">
        <v>574</v>
      </c>
      <c r="E222" t="s">
        <v>574</v>
      </c>
      <c r="F222" t="s">
        <v>574</v>
      </c>
      <c r="G222" s="2">
        <f>A222-marketing_data!A222</f>
        <v>0</v>
      </c>
      <c r="H222" s="2">
        <f>SUM(B222:F222)-marketing_data!AG222</f>
        <v>0</v>
      </c>
    </row>
    <row r="223" spans="1:8" x14ac:dyDescent="0.3">
      <c r="A223">
        <v>10203</v>
      </c>
      <c r="B223" t="s">
        <v>574</v>
      </c>
      <c r="C223" t="s">
        <v>574</v>
      </c>
      <c r="D223" t="s">
        <v>574</v>
      </c>
      <c r="E223" t="s">
        <v>574</v>
      </c>
      <c r="F223" t="s">
        <v>574</v>
      </c>
      <c r="G223" s="2">
        <f>A223-marketing_data!A223</f>
        <v>0</v>
      </c>
      <c r="H223" s="2">
        <f>SUM(B223:F223)-marketing_data!AG223</f>
        <v>0</v>
      </c>
    </row>
    <row r="224" spans="1:8" x14ac:dyDescent="0.3">
      <c r="A224">
        <v>10196</v>
      </c>
      <c r="B224" t="s">
        <v>574</v>
      </c>
      <c r="C224" t="s">
        <v>574</v>
      </c>
      <c r="D224" t="s">
        <v>574</v>
      </c>
      <c r="E224" t="s">
        <v>574</v>
      </c>
      <c r="F224" t="s">
        <v>574</v>
      </c>
      <c r="G224" s="2">
        <f>A224-marketing_data!A224</f>
        <v>0</v>
      </c>
      <c r="H224" s="2">
        <f>SUM(B224:F224)-marketing_data!AG224</f>
        <v>0</v>
      </c>
    </row>
    <row r="225" spans="1:8" x14ac:dyDescent="0.3">
      <c r="A225">
        <v>10177</v>
      </c>
      <c r="B225" t="s">
        <v>574</v>
      </c>
      <c r="C225" t="s">
        <v>574</v>
      </c>
      <c r="D225" t="s">
        <v>574</v>
      </c>
      <c r="E225" t="s">
        <v>574</v>
      </c>
      <c r="F225" t="s">
        <v>574</v>
      </c>
      <c r="G225" s="2">
        <f>A225-marketing_data!A225</f>
        <v>0</v>
      </c>
      <c r="H225" s="2">
        <f>SUM(B225:F225)-marketing_data!AG225</f>
        <v>0</v>
      </c>
    </row>
    <row r="226" spans="1:8" x14ac:dyDescent="0.3">
      <c r="A226">
        <v>10176</v>
      </c>
      <c r="B226" t="s">
        <v>574</v>
      </c>
      <c r="C226">
        <v>1</v>
      </c>
      <c r="D226" t="s">
        <v>574</v>
      </c>
      <c r="E226" t="s">
        <v>574</v>
      </c>
      <c r="F226">
        <v>1</v>
      </c>
      <c r="G226" s="2">
        <f>A226-marketing_data!A226</f>
        <v>0</v>
      </c>
      <c r="H226" s="2">
        <f>SUM(B226:F226)-marketing_data!AG226</f>
        <v>0</v>
      </c>
    </row>
    <row r="227" spans="1:8" x14ac:dyDescent="0.3">
      <c r="A227">
        <v>10175</v>
      </c>
      <c r="B227" t="s">
        <v>574</v>
      </c>
      <c r="C227" t="s">
        <v>574</v>
      </c>
      <c r="D227" t="s">
        <v>574</v>
      </c>
      <c r="E227" t="s">
        <v>574</v>
      </c>
      <c r="F227" t="s">
        <v>574</v>
      </c>
      <c r="G227" s="2">
        <f>A227-marketing_data!A227</f>
        <v>0</v>
      </c>
      <c r="H227" s="2">
        <f>SUM(B227:F227)-marketing_data!AG227</f>
        <v>0</v>
      </c>
    </row>
    <row r="228" spans="1:8" x14ac:dyDescent="0.3">
      <c r="A228">
        <v>10172</v>
      </c>
      <c r="B228" t="s">
        <v>574</v>
      </c>
      <c r="C228" t="s">
        <v>574</v>
      </c>
      <c r="D228" t="s">
        <v>574</v>
      </c>
      <c r="E228" t="s">
        <v>574</v>
      </c>
      <c r="F228" t="s">
        <v>574</v>
      </c>
      <c r="G228" s="2">
        <f>A228-marketing_data!A228</f>
        <v>0</v>
      </c>
      <c r="H228" s="2">
        <f>SUM(B228:F228)-marketing_data!AG228</f>
        <v>0</v>
      </c>
    </row>
    <row r="229" spans="1:8" x14ac:dyDescent="0.3">
      <c r="A229">
        <v>10164</v>
      </c>
      <c r="B229" t="s">
        <v>574</v>
      </c>
      <c r="C229">
        <v>1</v>
      </c>
      <c r="D229">
        <v>1</v>
      </c>
      <c r="E229" t="s">
        <v>574</v>
      </c>
      <c r="F229" t="s">
        <v>574</v>
      </c>
      <c r="G229" s="2">
        <f>A229-marketing_data!A229</f>
        <v>0</v>
      </c>
      <c r="H229" s="2">
        <f>SUM(B229:F229)-marketing_data!AG229</f>
        <v>0</v>
      </c>
    </row>
    <row r="230" spans="1:8" x14ac:dyDescent="0.3">
      <c r="A230">
        <v>10163</v>
      </c>
      <c r="B230" t="s">
        <v>574</v>
      </c>
      <c r="C230" t="s">
        <v>574</v>
      </c>
      <c r="D230" t="s">
        <v>574</v>
      </c>
      <c r="E230" t="s">
        <v>574</v>
      </c>
      <c r="F230" t="s">
        <v>574</v>
      </c>
      <c r="G230" s="2">
        <f>A230-marketing_data!A230</f>
        <v>0</v>
      </c>
      <c r="H230" s="2">
        <f>SUM(B230:F230)-marketing_data!AG230</f>
        <v>0</v>
      </c>
    </row>
    <row r="231" spans="1:8" x14ac:dyDescent="0.3">
      <c r="A231">
        <v>10160</v>
      </c>
      <c r="B231" t="s">
        <v>574</v>
      </c>
      <c r="C231" t="s">
        <v>574</v>
      </c>
      <c r="D231" t="s">
        <v>574</v>
      </c>
      <c r="E231" t="s">
        <v>574</v>
      </c>
      <c r="F231" t="s">
        <v>574</v>
      </c>
      <c r="G231" s="2">
        <f>A231-marketing_data!A231</f>
        <v>0</v>
      </c>
      <c r="H231" s="2">
        <f>SUM(B231:F231)-marketing_data!AG231</f>
        <v>0</v>
      </c>
    </row>
    <row r="232" spans="1:8" x14ac:dyDescent="0.3">
      <c r="A232">
        <v>10159</v>
      </c>
      <c r="B232" t="s">
        <v>574</v>
      </c>
      <c r="C232" t="s">
        <v>574</v>
      </c>
      <c r="D232" t="s">
        <v>574</v>
      </c>
      <c r="E232" t="s">
        <v>574</v>
      </c>
      <c r="F232" t="s">
        <v>574</v>
      </c>
      <c r="G232" s="2">
        <f>A232-marketing_data!A232</f>
        <v>0</v>
      </c>
      <c r="H232" s="2">
        <f>SUM(B232:F232)-marketing_data!AG232</f>
        <v>0</v>
      </c>
    </row>
    <row r="233" spans="1:8" x14ac:dyDescent="0.3">
      <c r="A233">
        <v>10157</v>
      </c>
      <c r="B233" t="s">
        <v>574</v>
      </c>
      <c r="C233" t="s">
        <v>574</v>
      </c>
      <c r="D233" t="s">
        <v>574</v>
      </c>
      <c r="E233" t="s">
        <v>574</v>
      </c>
      <c r="F233" t="s">
        <v>574</v>
      </c>
      <c r="G233" s="2">
        <f>A233-marketing_data!A233</f>
        <v>0</v>
      </c>
      <c r="H233" s="2">
        <f>SUM(B233:F233)-marketing_data!AG233</f>
        <v>0</v>
      </c>
    </row>
    <row r="234" spans="1:8" x14ac:dyDescent="0.3">
      <c r="A234">
        <v>10156</v>
      </c>
      <c r="B234" t="s">
        <v>574</v>
      </c>
      <c r="C234" t="s">
        <v>574</v>
      </c>
      <c r="D234" t="s">
        <v>574</v>
      </c>
      <c r="E234" t="s">
        <v>574</v>
      </c>
      <c r="F234" t="s">
        <v>574</v>
      </c>
      <c r="G234" s="2">
        <f>A234-marketing_data!A234</f>
        <v>0</v>
      </c>
      <c r="H234" s="2">
        <f>SUM(B234:F234)-marketing_data!AG234</f>
        <v>0</v>
      </c>
    </row>
    <row r="235" spans="1:8" x14ac:dyDescent="0.3">
      <c r="A235">
        <v>10151</v>
      </c>
      <c r="B235" t="s">
        <v>574</v>
      </c>
      <c r="C235" t="s">
        <v>574</v>
      </c>
      <c r="D235" t="s">
        <v>574</v>
      </c>
      <c r="E235" t="s">
        <v>574</v>
      </c>
      <c r="F235" t="s">
        <v>574</v>
      </c>
      <c r="G235" s="2">
        <f>A235-marketing_data!A235</f>
        <v>0</v>
      </c>
      <c r="H235" s="2">
        <f>SUM(B235:F235)-marketing_data!AG235</f>
        <v>0</v>
      </c>
    </row>
    <row r="236" spans="1:8" x14ac:dyDescent="0.3">
      <c r="A236">
        <v>10150</v>
      </c>
      <c r="B236" t="s">
        <v>574</v>
      </c>
      <c r="C236" t="s">
        <v>574</v>
      </c>
      <c r="D236" t="s">
        <v>574</v>
      </c>
      <c r="E236">
        <v>1</v>
      </c>
      <c r="F236" t="s">
        <v>574</v>
      </c>
      <c r="G236" s="2">
        <f>A236-marketing_data!A236</f>
        <v>0</v>
      </c>
      <c r="H236" s="2">
        <f>SUM(B236:F236)-marketing_data!AG236</f>
        <v>0</v>
      </c>
    </row>
    <row r="237" spans="1:8" x14ac:dyDescent="0.3">
      <c r="A237">
        <v>10146</v>
      </c>
      <c r="B237" t="s">
        <v>574</v>
      </c>
      <c r="C237" t="s">
        <v>574</v>
      </c>
      <c r="D237" t="s">
        <v>574</v>
      </c>
      <c r="E237" t="s">
        <v>574</v>
      </c>
      <c r="F237" t="s">
        <v>574</v>
      </c>
      <c r="G237" s="2">
        <f>A237-marketing_data!A237</f>
        <v>0</v>
      </c>
      <c r="H237" s="2">
        <f>SUM(B237:F237)-marketing_data!AG237</f>
        <v>0</v>
      </c>
    </row>
    <row r="238" spans="1:8" x14ac:dyDescent="0.3">
      <c r="A238">
        <v>10144</v>
      </c>
      <c r="B238" t="s">
        <v>574</v>
      </c>
      <c r="C238" t="s">
        <v>574</v>
      </c>
      <c r="D238" t="s">
        <v>574</v>
      </c>
      <c r="E238" t="s">
        <v>574</v>
      </c>
      <c r="F238" t="s">
        <v>574</v>
      </c>
      <c r="G238" s="2">
        <f>A238-marketing_data!A238</f>
        <v>0</v>
      </c>
      <c r="H238" s="2">
        <f>SUM(B238:F238)-marketing_data!AG238</f>
        <v>0</v>
      </c>
    </row>
    <row r="239" spans="1:8" x14ac:dyDescent="0.3">
      <c r="A239">
        <v>10142</v>
      </c>
      <c r="B239" t="s">
        <v>574</v>
      </c>
      <c r="C239" t="s">
        <v>574</v>
      </c>
      <c r="D239" t="s">
        <v>574</v>
      </c>
      <c r="E239" t="s">
        <v>574</v>
      </c>
      <c r="F239" t="s">
        <v>574</v>
      </c>
      <c r="G239" s="2">
        <f>A239-marketing_data!A239</f>
        <v>0</v>
      </c>
      <c r="H239" s="2">
        <f>SUM(B239:F239)-marketing_data!AG239</f>
        <v>0</v>
      </c>
    </row>
    <row r="240" spans="1:8" x14ac:dyDescent="0.3">
      <c r="A240">
        <v>10141</v>
      </c>
      <c r="B240" t="s">
        <v>574</v>
      </c>
      <c r="C240" t="s">
        <v>574</v>
      </c>
      <c r="D240" t="s">
        <v>574</v>
      </c>
      <c r="E240" t="s">
        <v>574</v>
      </c>
      <c r="F240" t="s">
        <v>574</v>
      </c>
      <c r="G240" s="2">
        <f>A240-marketing_data!A240</f>
        <v>0</v>
      </c>
      <c r="H240" s="2">
        <f>SUM(B240:F240)-marketing_data!AG240</f>
        <v>0</v>
      </c>
    </row>
    <row r="241" spans="1:8" x14ac:dyDescent="0.3">
      <c r="A241">
        <v>10140</v>
      </c>
      <c r="B241" t="s">
        <v>574</v>
      </c>
      <c r="C241">
        <v>1</v>
      </c>
      <c r="D241" t="s">
        <v>574</v>
      </c>
      <c r="E241" t="s">
        <v>574</v>
      </c>
      <c r="F241">
        <v>1</v>
      </c>
      <c r="G241" s="2">
        <f>A241-marketing_data!A241</f>
        <v>0</v>
      </c>
      <c r="H241" s="2">
        <f>SUM(B241:F241)-marketing_data!AG241</f>
        <v>0</v>
      </c>
    </row>
    <row r="242" spans="1:8" x14ac:dyDescent="0.3">
      <c r="A242">
        <v>10133</v>
      </c>
      <c r="B242" t="s">
        <v>574</v>
      </c>
      <c r="C242">
        <v>1</v>
      </c>
      <c r="D242">
        <v>1</v>
      </c>
      <c r="E242">
        <v>1</v>
      </c>
      <c r="F242" t="s">
        <v>574</v>
      </c>
      <c r="G242" s="2">
        <f>A242-marketing_data!A242</f>
        <v>0</v>
      </c>
      <c r="H242" s="2">
        <f>SUM(B242:F242)-marketing_data!AG242</f>
        <v>0</v>
      </c>
    </row>
    <row r="243" spans="1:8" x14ac:dyDescent="0.3">
      <c r="A243">
        <v>10129</v>
      </c>
      <c r="B243" t="s">
        <v>574</v>
      </c>
      <c r="C243" t="s">
        <v>574</v>
      </c>
      <c r="D243">
        <v>1</v>
      </c>
      <c r="E243" t="s">
        <v>574</v>
      </c>
      <c r="F243" t="s">
        <v>574</v>
      </c>
      <c r="G243" s="2">
        <f>A243-marketing_data!A243</f>
        <v>0</v>
      </c>
      <c r="H243" s="2">
        <f>SUM(B243:F243)-marketing_data!AG243</f>
        <v>0</v>
      </c>
    </row>
    <row r="244" spans="1:8" x14ac:dyDescent="0.3">
      <c r="A244">
        <v>10128</v>
      </c>
      <c r="B244" t="s">
        <v>574</v>
      </c>
      <c r="C244" t="s">
        <v>574</v>
      </c>
      <c r="D244" t="s">
        <v>574</v>
      </c>
      <c r="E244" t="s">
        <v>574</v>
      </c>
      <c r="F244" t="s">
        <v>574</v>
      </c>
      <c r="G244" s="2">
        <f>A244-marketing_data!A244</f>
        <v>0</v>
      </c>
      <c r="H244" s="2">
        <f>SUM(B244:F244)-marketing_data!AG244</f>
        <v>0</v>
      </c>
    </row>
    <row r="245" spans="1:8" x14ac:dyDescent="0.3">
      <c r="A245">
        <v>10127</v>
      </c>
      <c r="B245" t="s">
        <v>574</v>
      </c>
      <c r="C245" t="s">
        <v>574</v>
      </c>
      <c r="D245" t="s">
        <v>574</v>
      </c>
      <c r="E245" t="s">
        <v>574</v>
      </c>
      <c r="F245" t="s">
        <v>574</v>
      </c>
      <c r="G245" s="2">
        <f>A245-marketing_data!A245</f>
        <v>0</v>
      </c>
      <c r="H245" s="2">
        <f>SUM(B245:F245)-marketing_data!AG245</f>
        <v>0</v>
      </c>
    </row>
    <row r="246" spans="1:8" x14ac:dyDescent="0.3">
      <c r="A246">
        <v>10120</v>
      </c>
      <c r="B246" t="s">
        <v>574</v>
      </c>
      <c r="C246" t="s">
        <v>574</v>
      </c>
      <c r="D246" t="s">
        <v>574</v>
      </c>
      <c r="E246" t="s">
        <v>574</v>
      </c>
      <c r="F246" t="s">
        <v>574</v>
      </c>
      <c r="G246" s="2">
        <f>A246-marketing_data!A246</f>
        <v>0</v>
      </c>
      <c r="H246" s="2">
        <f>SUM(B246:F246)-marketing_data!AG246</f>
        <v>0</v>
      </c>
    </row>
    <row r="247" spans="1:8" x14ac:dyDescent="0.3">
      <c r="A247">
        <v>10104</v>
      </c>
      <c r="B247" t="s">
        <v>574</v>
      </c>
      <c r="C247" t="s">
        <v>574</v>
      </c>
      <c r="D247" t="s">
        <v>574</v>
      </c>
      <c r="E247" t="s">
        <v>574</v>
      </c>
      <c r="F247" t="s">
        <v>574</v>
      </c>
      <c r="G247" s="2">
        <f>A247-marketing_data!A247</f>
        <v>0</v>
      </c>
      <c r="H247" s="2">
        <f>SUM(B247:F247)-marketing_data!AG247</f>
        <v>0</v>
      </c>
    </row>
    <row r="248" spans="1:8" x14ac:dyDescent="0.3">
      <c r="A248">
        <v>10102</v>
      </c>
      <c r="B248" t="s">
        <v>574</v>
      </c>
      <c r="C248" t="s">
        <v>574</v>
      </c>
      <c r="D248" t="s">
        <v>574</v>
      </c>
      <c r="E248" t="s">
        <v>574</v>
      </c>
      <c r="F248" t="s">
        <v>574</v>
      </c>
      <c r="G248" s="2">
        <f>A248-marketing_data!A248</f>
        <v>0</v>
      </c>
      <c r="H248" s="2">
        <f>SUM(B248:F248)-marketing_data!AG248</f>
        <v>0</v>
      </c>
    </row>
    <row r="249" spans="1:8" x14ac:dyDescent="0.3">
      <c r="A249">
        <v>10099</v>
      </c>
      <c r="B249" t="s">
        <v>574</v>
      </c>
      <c r="C249" t="s">
        <v>574</v>
      </c>
      <c r="D249" t="s">
        <v>574</v>
      </c>
      <c r="E249" t="s">
        <v>574</v>
      </c>
      <c r="F249" t="s">
        <v>574</v>
      </c>
      <c r="G249" s="2">
        <f>A249-marketing_data!A249</f>
        <v>0</v>
      </c>
      <c r="H249" s="2">
        <f>SUM(B249:F249)-marketing_data!AG249</f>
        <v>0</v>
      </c>
    </row>
    <row r="250" spans="1:8" x14ac:dyDescent="0.3">
      <c r="A250">
        <v>10095</v>
      </c>
      <c r="B250" t="s">
        <v>574</v>
      </c>
      <c r="C250" t="s">
        <v>574</v>
      </c>
      <c r="D250" t="s">
        <v>574</v>
      </c>
      <c r="E250" t="s">
        <v>574</v>
      </c>
      <c r="F250" t="s">
        <v>574</v>
      </c>
      <c r="G250" s="2">
        <f>A250-marketing_data!A250</f>
        <v>0</v>
      </c>
      <c r="H250" s="2">
        <f>SUM(B250:F250)-marketing_data!AG250</f>
        <v>0</v>
      </c>
    </row>
    <row r="251" spans="1:8" x14ac:dyDescent="0.3">
      <c r="A251">
        <v>10092</v>
      </c>
      <c r="B251" t="s">
        <v>574</v>
      </c>
      <c r="C251" t="s">
        <v>574</v>
      </c>
      <c r="D251" t="s">
        <v>574</v>
      </c>
      <c r="E251" t="s">
        <v>574</v>
      </c>
      <c r="F251" t="s">
        <v>574</v>
      </c>
      <c r="G251" s="2">
        <f>A251-marketing_data!A251</f>
        <v>0</v>
      </c>
      <c r="H251" s="2">
        <f>SUM(B251:F251)-marketing_data!AG251</f>
        <v>0</v>
      </c>
    </row>
    <row r="252" spans="1:8" x14ac:dyDescent="0.3">
      <c r="A252">
        <v>10091</v>
      </c>
      <c r="B252" t="s">
        <v>574</v>
      </c>
      <c r="C252" t="s">
        <v>574</v>
      </c>
      <c r="D252" t="s">
        <v>574</v>
      </c>
      <c r="E252" t="s">
        <v>574</v>
      </c>
      <c r="F252" t="s">
        <v>574</v>
      </c>
      <c r="G252" s="2">
        <f>A252-marketing_data!A252</f>
        <v>0</v>
      </c>
      <c r="H252" s="2">
        <f>SUM(B252:F252)-marketing_data!AG252</f>
        <v>0</v>
      </c>
    </row>
    <row r="253" spans="1:8" x14ac:dyDescent="0.3">
      <c r="A253">
        <v>10089</v>
      </c>
      <c r="B253" t="s">
        <v>574</v>
      </c>
      <c r="C253">
        <v>1</v>
      </c>
      <c r="D253">
        <v>1</v>
      </c>
      <c r="E253">
        <v>1</v>
      </c>
      <c r="F253">
        <v>1</v>
      </c>
      <c r="G253" s="2">
        <f>A253-marketing_data!A253</f>
        <v>0</v>
      </c>
      <c r="H253" s="2">
        <f>SUM(B253:F253)-marketing_data!AG253</f>
        <v>0</v>
      </c>
    </row>
    <row r="254" spans="1:8" x14ac:dyDescent="0.3">
      <c r="A254">
        <v>10084</v>
      </c>
      <c r="B254" t="s">
        <v>574</v>
      </c>
      <c r="C254" t="s">
        <v>574</v>
      </c>
      <c r="D254" t="s">
        <v>574</v>
      </c>
      <c r="E254" t="s">
        <v>574</v>
      </c>
      <c r="F254" t="s">
        <v>574</v>
      </c>
      <c r="G254" s="2">
        <f>A254-marketing_data!A254</f>
        <v>0</v>
      </c>
      <c r="H254" s="2">
        <f>SUM(B254:F254)-marketing_data!AG254</f>
        <v>0</v>
      </c>
    </row>
    <row r="255" spans="1:8" x14ac:dyDescent="0.3">
      <c r="A255">
        <v>10069</v>
      </c>
      <c r="B255">
        <v>1</v>
      </c>
      <c r="C255" t="s">
        <v>574</v>
      </c>
      <c r="D255" t="s">
        <v>574</v>
      </c>
      <c r="E255" t="s">
        <v>574</v>
      </c>
      <c r="F255" t="s">
        <v>574</v>
      </c>
      <c r="G255" s="2">
        <f>A255-marketing_data!A255</f>
        <v>0</v>
      </c>
      <c r="H255" s="2">
        <f>SUM(B255:F255)-marketing_data!AG255</f>
        <v>0</v>
      </c>
    </row>
    <row r="256" spans="1:8" x14ac:dyDescent="0.3">
      <c r="A256">
        <v>10067</v>
      </c>
      <c r="B256" t="s">
        <v>574</v>
      </c>
      <c r="C256" t="s">
        <v>574</v>
      </c>
      <c r="D256" t="s">
        <v>574</v>
      </c>
      <c r="E256" t="s">
        <v>574</v>
      </c>
      <c r="F256" t="s">
        <v>574</v>
      </c>
      <c r="G256" s="2">
        <f>A256-marketing_data!A256</f>
        <v>0</v>
      </c>
      <c r="H256" s="2">
        <f>SUM(B256:F256)-marketing_data!AG256</f>
        <v>0</v>
      </c>
    </row>
    <row r="257" spans="1:8" x14ac:dyDescent="0.3">
      <c r="A257">
        <v>10065</v>
      </c>
      <c r="B257" t="s">
        <v>574</v>
      </c>
      <c r="C257" t="s">
        <v>574</v>
      </c>
      <c r="D257" t="s">
        <v>574</v>
      </c>
      <c r="E257" t="s">
        <v>574</v>
      </c>
      <c r="F257" t="s">
        <v>574</v>
      </c>
      <c r="G257" s="2">
        <f>A257-marketing_data!A257</f>
        <v>0</v>
      </c>
      <c r="H257" s="2">
        <f>SUM(B257:F257)-marketing_data!AG257</f>
        <v>0</v>
      </c>
    </row>
    <row r="258" spans="1:8" x14ac:dyDescent="0.3">
      <c r="A258">
        <v>10061</v>
      </c>
      <c r="B258" t="s">
        <v>574</v>
      </c>
      <c r="C258" t="s">
        <v>574</v>
      </c>
      <c r="D258" t="s">
        <v>574</v>
      </c>
      <c r="E258" t="s">
        <v>574</v>
      </c>
      <c r="F258" t="s">
        <v>574</v>
      </c>
      <c r="G258" s="2">
        <f>A258-marketing_data!A258</f>
        <v>0</v>
      </c>
      <c r="H258" s="2">
        <f>SUM(B258:F258)-marketing_data!AG258</f>
        <v>0</v>
      </c>
    </row>
    <row r="259" spans="1:8" x14ac:dyDescent="0.3">
      <c r="A259">
        <v>10057</v>
      </c>
      <c r="B259" t="s">
        <v>574</v>
      </c>
      <c r="C259" t="s">
        <v>574</v>
      </c>
      <c r="D259" t="s">
        <v>574</v>
      </c>
      <c r="E259" t="s">
        <v>574</v>
      </c>
      <c r="F259" t="s">
        <v>574</v>
      </c>
      <c r="G259" s="2">
        <f>A259-marketing_data!A259</f>
        <v>0</v>
      </c>
      <c r="H259" s="2">
        <f>SUM(B259:F259)-marketing_data!AG259</f>
        <v>0</v>
      </c>
    </row>
    <row r="260" spans="1:8" x14ac:dyDescent="0.3">
      <c r="A260">
        <v>10037</v>
      </c>
      <c r="B260" t="s">
        <v>574</v>
      </c>
      <c r="C260" t="s">
        <v>574</v>
      </c>
      <c r="D260" t="s">
        <v>574</v>
      </c>
      <c r="E260" t="s">
        <v>574</v>
      </c>
      <c r="F260" t="s">
        <v>574</v>
      </c>
      <c r="G260" s="2">
        <f>A260-marketing_data!A260</f>
        <v>0</v>
      </c>
      <c r="H260" s="2">
        <f>SUM(B260:F260)-marketing_data!AG260</f>
        <v>0</v>
      </c>
    </row>
    <row r="261" spans="1:8" x14ac:dyDescent="0.3">
      <c r="A261">
        <v>10033</v>
      </c>
      <c r="B261" t="s">
        <v>574</v>
      </c>
      <c r="C261" t="s">
        <v>574</v>
      </c>
      <c r="D261" t="s">
        <v>574</v>
      </c>
      <c r="E261" t="s">
        <v>574</v>
      </c>
      <c r="F261" t="s">
        <v>574</v>
      </c>
      <c r="G261" s="2">
        <f>A261-marketing_data!A261</f>
        <v>0</v>
      </c>
      <c r="H261" s="2">
        <f>SUM(B261:F261)-marketing_data!AG261</f>
        <v>0</v>
      </c>
    </row>
    <row r="262" spans="1:8" x14ac:dyDescent="0.3">
      <c r="A262">
        <v>10032</v>
      </c>
      <c r="B262" t="s">
        <v>574</v>
      </c>
      <c r="C262" t="s">
        <v>574</v>
      </c>
      <c r="D262" t="s">
        <v>574</v>
      </c>
      <c r="E262" t="s">
        <v>574</v>
      </c>
      <c r="F262" t="s">
        <v>574</v>
      </c>
      <c r="G262" s="2">
        <f>A262-marketing_data!A262</f>
        <v>0</v>
      </c>
      <c r="H262" s="2">
        <f>SUM(B262:F262)-marketing_data!AG262</f>
        <v>0</v>
      </c>
    </row>
    <row r="263" spans="1:8" x14ac:dyDescent="0.3">
      <c r="A263">
        <v>10031</v>
      </c>
      <c r="B263" t="s">
        <v>574</v>
      </c>
      <c r="C263" t="s">
        <v>574</v>
      </c>
      <c r="D263" t="s">
        <v>574</v>
      </c>
      <c r="E263" t="s">
        <v>574</v>
      </c>
      <c r="F263" t="s">
        <v>574</v>
      </c>
      <c r="G263" s="2">
        <f>A263-marketing_data!A263</f>
        <v>0</v>
      </c>
      <c r="H263" s="2">
        <f>SUM(B263:F263)-marketing_data!AG263</f>
        <v>0</v>
      </c>
    </row>
    <row r="264" spans="1:8" x14ac:dyDescent="0.3">
      <c r="A264">
        <v>10022</v>
      </c>
      <c r="B264" t="s">
        <v>574</v>
      </c>
      <c r="C264" t="s">
        <v>574</v>
      </c>
      <c r="D264" t="s">
        <v>574</v>
      </c>
      <c r="E264" t="s">
        <v>574</v>
      </c>
      <c r="F264" t="s">
        <v>574</v>
      </c>
      <c r="G264" s="2">
        <f>A264-marketing_data!A264</f>
        <v>0</v>
      </c>
      <c r="H264" s="2">
        <f>SUM(B264:F264)-marketing_data!AG264</f>
        <v>0</v>
      </c>
    </row>
    <row r="265" spans="1:8" x14ac:dyDescent="0.3">
      <c r="A265">
        <v>10010</v>
      </c>
      <c r="B265" t="s">
        <v>574</v>
      </c>
      <c r="C265" t="s">
        <v>574</v>
      </c>
      <c r="D265" t="s">
        <v>574</v>
      </c>
      <c r="E265" t="s">
        <v>574</v>
      </c>
      <c r="F265" t="s">
        <v>574</v>
      </c>
      <c r="G265" s="2">
        <f>A265-marketing_data!A265</f>
        <v>0</v>
      </c>
      <c r="H265" s="2">
        <f>SUM(B265:F265)-marketing_data!AG265</f>
        <v>0</v>
      </c>
    </row>
    <row r="266" spans="1:8" x14ac:dyDescent="0.3">
      <c r="A266">
        <v>10001</v>
      </c>
      <c r="B266" t="s">
        <v>574</v>
      </c>
      <c r="C266" t="s">
        <v>574</v>
      </c>
      <c r="D266" t="s">
        <v>574</v>
      </c>
      <c r="E266" t="s">
        <v>574</v>
      </c>
      <c r="F266" t="s">
        <v>574</v>
      </c>
      <c r="G266" s="2">
        <f>A266-marketing_data!A266</f>
        <v>0</v>
      </c>
      <c r="H266" s="2">
        <f>SUM(B266:F266)-marketing_data!AG266</f>
        <v>0</v>
      </c>
    </row>
    <row r="267" spans="1:8" x14ac:dyDescent="0.3">
      <c r="A267">
        <v>9999</v>
      </c>
      <c r="B267" t="s">
        <v>574</v>
      </c>
      <c r="C267" t="s">
        <v>574</v>
      </c>
      <c r="D267" t="s">
        <v>574</v>
      </c>
      <c r="E267" t="s">
        <v>574</v>
      </c>
      <c r="F267" t="s">
        <v>574</v>
      </c>
      <c r="G267" s="2">
        <f>A267-marketing_data!A267</f>
        <v>0</v>
      </c>
      <c r="H267" s="2">
        <f>SUM(B267:F267)-marketing_data!AG267</f>
        <v>0</v>
      </c>
    </row>
    <row r="268" spans="1:8" x14ac:dyDescent="0.3">
      <c r="A268">
        <v>9988</v>
      </c>
      <c r="B268" t="s">
        <v>574</v>
      </c>
      <c r="C268" t="s">
        <v>574</v>
      </c>
      <c r="D268" t="s">
        <v>574</v>
      </c>
      <c r="E268" t="s">
        <v>574</v>
      </c>
      <c r="F268" t="s">
        <v>574</v>
      </c>
      <c r="G268" s="2">
        <f>A268-marketing_data!A268</f>
        <v>0</v>
      </c>
      <c r="H268" s="2">
        <f>SUM(B268:F268)-marketing_data!AG268</f>
        <v>0</v>
      </c>
    </row>
    <row r="269" spans="1:8" x14ac:dyDescent="0.3">
      <c r="A269">
        <v>9986</v>
      </c>
      <c r="B269" t="s">
        <v>574</v>
      </c>
      <c r="C269" t="s">
        <v>574</v>
      </c>
      <c r="D269" t="s">
        <v>574</v>
      </c>
      <c r="E269" t="s">
        <v>574</v>
      </c>
      <c r="F269" t="s">
        <v>574</v>
      </c>
      <c r="G269" s="2">
        <f>A269-marketing_data!A269</f>
        <v>0</v>
      </c>
      <c r="H269" s="2">
        <f>SUM(B269:F269)-marketing_data!AG269</f>
        <v>0</v>
      </c>
    </row>
    <row r="270" spans="1:8" x14ac:dyDescent="0.3">
      <c r="A270">
        <v>9984</v>
      </c>
      <c r="B270">
        <v>1</v>
      </c>
      <c r="C270" t="s">
        <v>574</v>
      </c>
      <c r="D270" t="s">
        <v>574</v>
      </c>
      <c r="E270">
        <v>1</v>
      </c>
      <c r="F270" t="s">
        <v>574</v>
      </c>
      <c r="G270" s="2">
        <f>A270-marketing_data!A270</f>
        <v>0</v>
      </c>
      <c r="H270" s="2">
        <f>SUM(B270:F270)-marketing_data!AG270</f>
        <v>0</v>
      </c>
    </row>
    <row r="271" spans="1:8" x14ac:dyDescent="0.3">
      <c r="A271">
        <v>9977</v>
      </c>
      <c r="B271" t="s">
        <v>574</v>
      </c>
      <c r="C271" t="s">
        <v>574</v>
      </c>
      <c r="D271" t="s">
        <v>574</v>
      </c>
      <c r="E271" t="s">
        <v>574</v>
      </c>
      <c r="F271" t="s">
        <v>574</v>
      </c>
      <c r="G271" s="2">
        <f>A271-marketing_data!A271</f>
        <v>0</v>
      </c>
      <c r="H271" s="2">
        <f>SUM(B271:F271)-marketing_data!AG271</f>
        <v>0</v>
      </c>
    </row>
    <row r="272" spans="1:8" x14ac:dyDescent="0.3">
      <c r="A272">
        <v>9974</v>
      </c>
      <c r="B272" t="s">
        <v>574</v>
      </c>
      <c r="C272" t="s">
        <v>574</v>
      </c>
      <c r="D272" t="s">
        <v>574</v>
      </c>
      <c r="E272" t="s">
        <v>574</v>
      </c>
      <c r="F272" t="s">
        <v>574</v>
      </c>
      <c r="G272" s="2">
        <f>A272-marketing_data!A272</f>
        <v>0</v>
      </c>
      <c r="H272" s="2">
        <f>SUM(B272:F272)-marketing_data!AG272</f>
        <v>0</v>
      </c>
    </row>
    <row r="273" spans="1:8" x14ac:dyDescent="0.3">
      <c r="A273">
        <v>9973</v>
      </c>
      <c r="B273" t="s">
        <v>574</v>
      </c>
      <c r="C273" t="s">
        <v>574</v>
      </c>
      <c r="D273" t="s">
        <v>574</v>
      </c>
      <c r="E273" t="s">
        <v>574</v>
      </c>
      <c r="F273" t="s">
        <v>574</v>
      </c>
      <c r="G273" s="2">
        <f>A273-marketing_data!A273</f>
        <v>0</v>
      </c>
      <c r="H273" s="2">
        <f>SUM(B273:F273)-marketing_data!AG273</f>
        <v>0</v>
      </c>
    </row>
    <row r="274" spans="1:8" x14ac:dyDescent="0.3">
      <c r="A274">
        <v>9972</v>
      </c>
      <c r="B274">
        <v>1</v>
      </c>
      <c r="C274" t="s">
        <v>574</v>
      </c>
      <c r="D274" t="s">
        <v>574</v>
      </c>
      <c r="E274" t="s">
        <v>574</v>
      </c>
      <c r="F274">
        <v>1</v>
      </c>
      <c r="G274" s="2">
        <f>A274-marketing_data!A274</f>
        <v>0</v>
      </c>
      <c r="H274" s="2">
        <f>SUM(B274:F274)-marketing_data!AG274</f>
        <v>0</v>
      </c>
    </row>
    <row r="275" spans="1:8" x14ac:dyDescent="0.3">
      <c r="A275">
        <v>9971</v>
      </c>
      <c r="B275" t="s">
        <v>574</v>
      </c>
      <c r="C275" t="s">
        <v>574</v>
      </c>
      <c r="D275" t="s">
        <v>574</v>
      </c>
      <c r="E275" t="s">
        <v>574</v>
      </c>
      <c r="F275" t="s">
        <v>574</v>
      </c>
      <c r="G275" s="2">
        <f>A275-marketing_data!A275</f>
        <v>0</v>
      </c>
      <c r="H275" s="2">
        <f>SUM(B275:F275)-marketing_data!AG275</f>
        <v>0</v>
      </c>
    </row>
    <row r="276" spans="1:8" x14ac:dyDescent="0.3">
      <c r="A276">
        <v>9970</v>
      </c>
      <c r="B276" t="s">
        <v>574</v>
      </c>
      <c r="C276" t="s">
        <v>574</v>
      </c>
      <c r="D276" t="s">
        <v>574</v>
      </c>
      <c r="E276" t="s">
        <v>574</v>
      </c>
      <c r="F276" t="s">
        <v>574</v>
      </c>
      <c r="G276" s="2">
        <f>A276-marketing_data!A276</f>
        <v>0</v>
      </c>
      <c r="H276" s="2">
        <f>SUM(B276:F276)-marketing_data!AG276</f>
        <v>0</v>
      </c>
    </row>
    <row r="277" spans="1:8" x14ac:dyDescent="0.3">
      <c r="A277">
        <v>9967</v>
      </c>
      <c r="B277" t="s">
        <v>574</v>
      </c>
      <c r="C277" t="s">
        <v>574</v>
      </c>
      <c r="D277" t="s">
        <v>574</v>
      </c>
      <c r="E277" t="s">
        <v>574</v>
      </c>
      <c r="F277" t="s">
        <v>574</v>
      </c>
      <c r="G277" s="2">
        <f>A277-marketing_data!A277</f>
        <v>0</v>
      </c>
      <c r="H277" s="2">
        <f>SUM(B277:F277)-marketing_data!AG277</f>
        <v>0</v>
      </c>
    </row>
    <row r="278" spans="1:8" x14ac:dyDescent="0.3">
      <c r="A278">
        <v>9964</v>
      </c>
      <c r="B278" t="s">
        <v>574</v>
      </c>
      <c r="C278" t="s">
        <v>574</v>
      </c>
      <c r="D278" t="s">
        <v>574</v>
      </c>
      <c r="E278" t="s">
        <v>574</v>
      </c>
      <c r="F278" t="s">
        <v>574</v>
      </c>
      <c r="G278" s="2">
        <f>A278-marketing_data!A278</f>
        <v>0</v>
      </c>
      <c r="H278" s="2">
        <f>SUM(B278:F278)-marketing_data!AG278</f>
        <v>0</v>
      </c>
    </row>
    <row r="279" spans="1:8" x14ac:dyDescent="0.3">
      <c r="A279">
        <v>9960</v>
      </c>
      <c r="B279" t="s">
        <v>574</v>
      </c>
      <c r="C279" t="s">
        <v>574</v>
      </c>
      <c r="D279" t="s">
        <v>574</v>
      </c>
      <c r="E279" t="s">
        <v>574</v>
      </c>
      <c r="F279" t="s">
        <v>574</v>
      </c>
      <c r="G279" s="2">
        <f>A279-marketing_data!A279</f>
        <v>0</v>
      </c>
      <c r="H279" s="2">
        <f>SUM(B279:F279)-marketing_data!AG279</f>
        <v>0</v>
      </c>
    </row>
    <row r="280" spans="1:8" x14ac:dyDescent="0.3">
      <c r="A280">
        <v>9958</v>
      </c>
      <c r="B280" t="s">
        <v>574</v>
      </c>
      <c r="C280" t="s">
        <v>574</v>
      </c>
      <c r="D280" t="s">
        <v>574</v>
      </c>
      <c r="E280" t="s">
        <v>574</v>
      </c>
      <c r="F280" t="s">
        <v>574</v>
      </c>
      <c r="G280" s="2">
        <f>A280-marketing_data!A280</f>
        <v>0</v>
      </c>
      <c r="H280" s="2">
        <f>SUM(B280:F280)-marketing_data!AG280</f>
        <v>0</v>
      </c>
    </row>
    <row r="281" spans="1:8" x14ac:dyDescent="0.3">
      <c r="A281">
        <v>9955</v>
      </c>
      <c r="B281" t="s">
        <v>574</v>
      </c>
      <c r="C281" t="s">
        <v>574</v>
      </c>
      <c r="D281" t="s">
        <v>574</v>
      </c>
      <c r="E281" t="s">
        <v>574</v>
      </c>
      <c r="F281" t="s">
        <v>574</v>
      </c>
      <c r="G281" s="2">
        <f>A281-marketing_data!A281</f>
        <v>0</v>
      </c>
      <c r="H281" s="2">
        <f>SUM(B281:F281)-marketing_data!AG281</f>
        <v>0</v>
      </c>
    </row>
    <row r="282" spans="1:8" x14ac:dyDescent="0.3">
      <c r="A282">
        <v>9952</v>
      </c>
      <c r="B282" t="s">
        <v>574</v>
      </c>
      <c r="C282" t="s">
        <v>574</v>
      </c>
      <c r="D282" t="s">
        <v>574</v>
      </c>
      <c r="E282" t="s">
        <v>574</v>
      </c>
      <c r="F282" t="s">
        <v>574</v>
      </c>
      <c r="G282" s="2">
        <f>A282-marketing_data!A282</f>
        <v>0</v>
      </c>
      <c r="H282" s="2">
        <f>SUM(B282:F282)-marketing_data!AG282</f>
        <v>0</v>
      </c>
    </row>
    <row r="283" spans="1:8" x14ac:dyDescent="0.3">
      <c r="A283">
        <v>9949</v>
      </c>
      <c r="B283" t="s">
        <v>574</v>
      </c>
      <c r="C283" t="s">
        <v>574</v>
      </c>
      <c r="D283" t="s">
        <v>574</v>
      </c>
      <c r="E283" t="s">
        <v>574</v>
      </c>
      <c r="F283" t="s">
        <v>574</v>
      </c>
      <c r="G283" s="2">
        <f>A283-marketing_data!A283</f>
        <v>0</v>
      </c>
      <c r="H283" s="2">
        <f>SUM(B283:F283)-marketing_data!AG283</f>
        <v>0</v>
      </c>
    </row>
    <row r="284" spans="1:8" x14ac:dyDescent="0.3">
      <c r="A284">
        <v>9940</v>
      </c>
      <c r="B284" t="s">
        <v>574</v>
      </c>
      <c r="C284" t="s">
        <v>574</v>
      </c>
      <c r="D284" t="s">
        <v>574</v>
      </c>
      <c r="E284" t="s">
        <v>574</v>
      </c>
      <c r="F284" t="s">
        <v>574</v>
      </c>
      <c r="G284" s="2">
        <f>A284-marketing_data!A284</f>
        <v>0</v>
      </c>
      <c r="H284" s="2">
        <f>SUM(B284:F284)-marketing_data!AG284</f>
        <v>0</v>
      </c>
    </row>
    <row r="285" spans="1:8" x14ac:dyDescent="0.3">
      <c r="A285">
        <v>9938</v>
      </c>
      <c r="B285" t="s">
        <v>574</v>
      </c>
      <c r="C285" t="s">
        <v>574</v>
      </c>
      <c r="D285">
        <v>1</v>
      </c>
      <c r="E285" t="s">
        <v>574</v>
      </c>
      <c r="F285" t="s">
        <v>574</v>
      </c>
      <c r="G285" s="2">
        <f>A285-marketing_data!A285</f>
        <v>0</v>
      </c>
      <c r="H285" s="2">
        <f>SUM(B285:F285)-marketing_data!AG285</f>
        <v>0</v>
      </c>
    </row>
    <row r="286" spans="1:8" x14ac:dyDescent="0.3">
      <c r="A286">
        <v>9937</v>
      </c>
      <c r="B286" t="s">
        <v>574</v>
      </c>
      <c r="C286" t="s">
        <v>574</v>
      </c>
      <c r="D286" t="s">
        <v>574</v>
      </c>
      <c r="E286" t="s">
        <v>574</v>
      </c>
      <c r="F286" t="s">
        <v>574</v>
      </c>
      <c r="G286" s="2">
        <f>A286-marketing_data!A286</f>
        <v>0</v>
      </c>
      <c r="H286" s="2">
        <f>SUM(B286:F286)-marketing_data!AG286</f>
        <v>0</v>
      </c>
    </row>
    <row r="287" spans="1:8" x14ac:dyDescent="0.3">
      <c r="A287">
        <v>9931</v>
      </c>
      <c r="B287" t="s">
        <v>574</v>
      </c>
      <c r="C287" t="s">
        <v>574</v>
      </c>
      <c r="D287" t="s">
        <v>574</v>
      </c>
      <c r="E287" t="s">
        <v>574</v>
      </c>
      <c r="F287" t="s">
        <v>574</v>
      </c>
      <c r="G287" s="2">
        <f>A287-marketing_data!A287</f>
        <v>0</v>
      </c>
      <c r="H287" s="2">
        <f>SUM(B287:F287)-marketing_data!AG287</f>
        <v>0</v>
      </c>
    </row>
    <row r="288" spans="1:8" x14ac:dyDescent="0.3">
      <c r="A288">
        <v>9930</v>
      </c>
      <c r="B288" t="s">
        <v>574</v>
      </c>
      <c r="C288" t="s">
        <v>574</v>
      </c>
      <c r="D288" t="s">
        <v>574</v>
      </c>
      <c r="E288" t="s">
        <v>574</v>
      </c>
      <c r="F288" t="s">
        <v>574</v>
      </c>
      <c r="G288" s="2">
        <f>A288-marketing_data!A288</f>
        <v>0</v>
      </c>
      <c r="H288" s="2">
        <f>SUM(B288:F288)-marketing_data!AG288</f>
        <v>0</v>
      </c>
    </row>
    <row r="289" spans="1:8" x14ac:dyDescent="0.3">
      <c r="A289">
        <v>9925</v>
      </c>
      <c r="B289">
        <v>1</v>
      </c>
      <c r="C289" t="s">
        <v>574</v>
      </c>
      <c r="D289" t="s">
        <v>574</v>
      </c>
      <c r="E289" t="s">
        <v>574</v>
      </c>
      <c r="F289" t="s">
        <v>574</v>
      </c>
      <c r="G289" s="2">
        <f>A289-marketing_data!A289</f>
        <v>0</v>
      </c>
      <c r="H289" s="2">
        <f>SUM(B289:F289)-marketing_data!AG289</f>
        <v>0</v>
      </c>
    </row>
    <row r="290" spans="1:8" x14ac:dyDescent="0.3">
      <c r="A290">
        <v>9923</v>
      </c>
      <c r="B290" t="s">
        <v>574</v>
      </c>
      <c r="C290" t="s">
        <v>574</v>
      </c>
      <c r="D290" t="s">
        <v>574</v>
      </c>
      <c r="E290" t="s">
        <v>574</v>
      </c>
      <c r="F290" t="s">
        <v>574</v>
      </c>
      <c r="G290" s="2">
        <f>A290-marketing_data!A290</f>
        <v>0</v>
      </c>
      <c r="H290" s="2">
        <f>SUM(B290:F290)-marketing_data!AG290</f>
        <v>0</v>
      </c>
    </row>
    <row r="291" spans="1:8" x14ac:dyDescent="0.3">
      <c r="A291">
        <v>9916</v>
      </c>
      <c r="B291" t="s">
        <v>574</v>
      </c>
      <c r="C291" t="s">
        <v>574</v>
      </c>
      <c r="D291" t="s">
        <v>574</v>
      </c>
      <c r="E291" t="s">
        <v>574</v>
      </c>
      <c r="F291" t="s">
        <v>574</v>
      </c>
      <c r="G291" s="2">
        <f>A291-marketing_data!A291</f>
        <v>0</v>
      </c>
      <c r="H291" s="2">
        <f>SUM(B291:F291)-marketing_data!AG291</f>
        <v>0</v>
      </c>
    </row>
    <row r="292" spans="1:8" x14ac:dyDescent="0.3">
      <c r="A292">
        <v>9909</v>
      </c>
      <c r="B292" t="s">
        <v>574</v>
      </c>
      <c r="C292" t="s">
        <v>574</v>
      </c>
      <c r="D292" t="s">
        <v>574</v>
      </c>
      <c r="E292" t="s">
        <v>574</v>
      </c>
      <c r="F292" t="s">
        <v>574</v>
      </c>
      <c r="G292" s="2">
        <f>A292-marketing_data!A292</f>
        <v>0</v>
      </c>
      <c r="H292" s="2">
        <f>SUM(B292:F292)-marketing_data!AG292</f>
        <v>0</v>
      </c>
    </row>
    <row r="293" spans="1:8" x14ac:dyDescent="0.3">
      <c r="A293">
        <v>9907</v>
      </c>
      <c r="B293" t="s">
        <v>574</v>
      </c>
      <c r="C293" t="s">
        <v>574</v>
      </c>
      <c r="D293" t="s">
        <v>574</v>
      </c>
      <c r="E293" t="s">
        <v>574</v>
      </c>
      <c r="F293" t="s">
        <v>574</v>
      </c>
      <c r="G293" s="2">
        <f>A293-marketing_data!A293</f>
        <v>0</v>
      </c>
      <c r="H293" s="2">
        <f>SUM(B293:F293)-marketing_data!AG293</f>
        <v>0</v>
      </c>
    </row>
    <row r="294" spans="1:8" x14ac:dyDescent="0.3">
      <c r="A294">
        <v>9905</v>
      </c>
      <c r="B294">
        <v>1</v>
      </c>
      <c r="C294" t="s">
        <v>574</v>
      </c>
      <c r="D294" t="s">
        <v>574</v>
      </c>
      <c r="E294" t="s">
        <v>574</v>
      </c>
      <c r="F294" t="s">
        <v>574</v>
      </c>
      <c r="G294" s="2">
        <f>A294-marketing_data!A294</f>
        <v>0</v>
      </c>
      <c r="H294" s="2">
        <f>SUM(B294:F294)-marketing_data!AG294</f>
        <v>0</v>
      </c>
    </row>
    <row r="295" spans="1:8" x14ac:dyDescent="0.3">
      <c r="A295">
        <v>9904</v>
      </c>
      <c r="B295" t="s">
        <v>574</v>
      </c>
      <c r="C295" t="s">
        <v>574</v>
      </c>
      <c r="D295" t="s">
        <v>574</v>
      </c>
      <c r="E295" t="s">
        <v>574</v>
      </c>
      <c r="F295" t="s">
        <v>574</v>
      </c>
      <c r="G295" s="2">
        <f>A295-marketing_data!A295</f>
        <v>0</v>
      </c>
      <c r="H295" s="2">
        <f>SUM(B295:F295)-marketing_data!AG295</f>
        <v>0</v>
      </c>
    </row>
    <row r="296" spans="1:8" x14ac:dyDescent="0.3">
      <c r="A296">
        <v>9888</v>
      </c>
      <c r="B296" t="s">
        <v>574</v>
      </c>
      <c r="C296" t="s">
        <v>574</v>
      </c>
      <c r="D296" t="s">
        <v>574</v>
      </c>
      <c r="E296" t="s">
        <v>574</v>
      </c>
      <c r="F296" t="s">
        <v>574</v>
      </c>
      <c r="G296" s="2">
        <f>A296-marketing_data!A296</f>
        <v>0</v>
      </c>
      <c r="H296" s="2">
        <f>SUM(B296:F296)-marketing_data!AG296</f>
        <v>0</v>
      </c>
    </row>
    <row r="297" spans="1:8" x14ac:dyDescent="0.3">
      <c r="A297">
        <v>9862</v>
      </c>
      <c r="B297" t="s">
        <v>574</v>
      </c>
      <c r="C297" t="s">
        <v>574</v>
      </c>
      <c r="D297" t="s">
        <v>574</v>
      </c>
      <c r="E297" t="s">
        <v>574</v>
      </c>
      <c r="F297" t="s">
        <v>574</v>
      </c>
      <c r="G297" s="2">
        <f>A297-marketing_data!A297</f>
        <v>0</v>
      </c>
      <c r="H297" s="2">
        <f>SUM(B297:F297)-marketing_data!AG297</f>
        <v>0</v>
      </c>
    </row>
    <row r="298" spans="1:8" x14ac:dyDescent="0.3">
      <c r="A298">
        <v>9860</v>
      </c>
      <c r="B298" t="s">
        <v>574</v>
      </c>
      <c r="C298" t="s">
        <v>574</v>
      </c>
      <c r="D298" t="s">
        <v>574</v>
      </c>
      <c r="E298" t="s">
        <v>574</v>
      </c>
      <c r="F298" t="s">
        <v>574</v>
      </c>
      <c r="G298" s="2">
        <f>A298-marketing_data!A298</f>
        <v>0</v>
      </c>
      <c r="H298" s="2">
        <f>SUM(B298:F298)-marketing_data!AG298</f>
        <v>0</v>
      </c>
    </row>
    <row r="299" spans="1:8" x14ac:dyDescent="0.3">
      <c r="A299">
        <v>9855</v>
      </c>
      <c r="B299" t="s">
        <v>574</v>
      </c>
      <c r="C299" t="s">
        <v>574</v>
      </c>
      <c r="D299" t="s">
        <v>574</v>
      </c>
      <c r="E299">
        <v>1</v>
      </c>
      <c r="F299" t="s">
        <v>574</v>
      </c>
      <c r="G299" s="2">
        <f>A299-marketing_data!A299</f>
        <v>0</v>
      </c>
      <c r="H299" s="2">
        <f>SUM(B299:F299)-marketing_data!AG299</f>
        <v>0</v>
      </c>
    </row>
    <row r="300" spans="1:8" x14ac:dyDescent="0.3">
      <c r="A300">
        <v>9850</v>
      </c>
      <c r="B300" t="s">
        <v>574</v>
      </c>
      <c r="C300" t="s">
        <v>574</v>
      </c>
      <c r="D300" t="s">
        <v>574</v>
      </c>
      <c r="E300" t="s">
        <v>574</v>
      </c>
      <c r="F300" t="s">
        <v>574</v>
      </c>
      <c r="G300" s="2">
        <f>A300-marketing_data!A300</f>
        <v>0</v>
      </c>
      <c r="H300" s="2">
        <f>SUM(B300:F300)-marketing_data!AG300</f>
        <v>0</v>
      </c>
    </row>
    <row r="301" spans="1:8" x14ac:dyDescent="0.3">
      <c r="A301">
        <v>9847</v>
      </c>
      <c r="B301" t="s">
        <v>574</v>
      </c>
      <c r="C301" t="s">
        <v>574</v>
      </c>
      <c r="D301" t="s">
        <v>574</v>
      </c>
      <c r="E301" t="s">
        <v>574</v>
      </c>
      <c r="F301" t="s">
        <v>574</v>
      </c>
      <c r="G301" s="2">
        <f>A301-marketing_data!A301</f>
        <v>0</v>
      </c>
      <c r="H301" s="2">
        <f>SUM(B301:F301)-marketing_data!AG301</f>
        <v>0</v>
      </c>
    </row>
    <row r="302" spans="1:8" x14ac:dyDescent="0.3">
      <c r="A302">
        <v>9829</v>
      </c>
      <c r="B302" t="s">
        <v>574</v>
      </c>
      <c r="C302" t="s">
        <v>574</v>
      </c>
      <c r="D302" t="s">
        <v>574</v>
      </c>
      <c r="E302" t="s">
        <v>574</v>
      </c>
      <c r="F302" t="s">
        <v>574</v>
      </c>
      <c r="G302" s="2">
        <f>A302-marketing_data!A302</f>
        <v>0</v>
      </c>
      <c r="H302" s="2">
        <f>SUM(B302:F302)-marketing_data!AG302</f>
        <v>0</v>
      </c>
    </row>
    <row r="303" spans="1:8" x14ac:dyDescent="0.3">
      <c r="A303">
        <v>9826</v>
      </c>
      <c r="B303" t="s">
        <v>574</v>
      </c>
      <c r="C303" t="s">
        <v>574</v>
      </c>
      <c r="D303" t="s">
        <v>574</v>
      </c>
      <c r="E303" t="s">
        <v>574</v>
      </c>
      <c r="F303" t="s">
        <v>574</v>
      </c>
      <c r="G303" s="2">
        <f>A303-marketing_data!A303</f>
        <v>0</v>
      </c>
      <c r="H303" s="2">
        <f>SUM(B303:F303)-marketing_data!AG303</f>
        <v>0</v>
      </c>
    </row>
    <row r="304" spans="1:8" x14ac:dyDescent="0.3">
      <c r="A304">
        <v>9817</v>
      </c>
      <c r="B304" t="s">
        <v>574</v>
      </c>
      <c r="C304" t="s">
        <v>574</v>
      </c>
      <c r="D304" t="s">
        <v>574</v>
      </c>
      <c r="E304" t="s">
        <v>574</v>
      </c>
      <c r="F304" t="s">
        <v>574</v>
      </c>
      <c r="G304" s="2">
        <f>A304-marketing_data!A304</f>
        <v>0</v>
      </c>
      <c r="H304" s="2">
        <f>SUM(B304:F304)-marketing_data!AG304</f>
        <v>0</v>
      </c>
    </row>
    <row r="305" spans="1:8" x14ac:dyDescent="0.3">
      <c r="A305">
        <v>9805</v>
      </c>
      <c r="B305" t="s">
        <v>574</v>
      </c>
      <c r="C305" t="s">
        <v>574</v>
      </c>
      <c r="D305" t="s">
        <v>574</v>
      </c>
      <c r="E305" t="s">
        <v>574</v>
      </c>
      <c r="F305" t="s">
        <v>574</v>
      </c>
      <c r="G305" s="2">
        <f>A305-marketing_data!A305</f>
        <v>0</v>
      </c>
      <c r="H305" s="2">
        <f>SUM(B305:F305)-marketing_data!AG305</f>
        <v>0</v>
      </c>
    </row>
    <row r="306" spans="1:8" x14ac:dyDescent="0.3">
      <c r="A306">
        <v>9799</v>
      </c>
      <c r="B306" t="s">
        <v>574</v>
      </c>
      <c r="C306" t="s">
        <v>574</v>
      </c>
      <c r="D306" t="s">
        <v>574</v>
      </c>
      <c r="E306" t="s">
        <v>574</v>
      </c>
      <c r="F306" t="s">
        <v>574</v>
      </c>
      <c r="G306" s="2">
        <f>A306-marketing_data!A306</f>
        <v>0</v>
      </c>
      <c r="H306" s="2">
        <f>SUM(B306:F306)-marketing_data!AG306</f>
        <v>0</v>
      </c>
    </row>
    <row r="307" spans="1:8" x14ac:dyDescent="0.3">
      <c r="A307">
        <v>9797</v>
      </c>
      <c r="B307" t="s">
        <v>574</v>
      </c>
      <c r="C307" t="s">
        <v>574</v>
      </c>
      <c r="D307" t="s">
        <v>574</v>
      </c>
      <c r="E307" t="s">
        <v>574</v>
      </c>
      <c r="F307" t="s">
        <v>574</v>
      </c>
      <c r="G307" s="2">
        <f>A307-marketing_data!A307</f>
        <v>0</v>
      </c>
      <c r="H307" s="2">
        <f>SUM(B307:F307)-marketing_data!AG307</f>
        <v>0</v>
      </c>
    </row>
    <row r="308" spans="1:8" x14ac:dyDescent="0.3">
      <c r="A308">
        <v>9790</v>
      </c>
      <c r="B308" t="s">
        <v>574</v>
      </c>
      <c r="C308" t="s">
        <v>574</v>
      </c>
      <c r="D308">
        <v>1</v>
      </c>
      <c r="E308" t="s">
        <v>574</v>
      </c>
      <c r="F308" t="s">
        <v>574</v>
      </c>
      <c r="G308" s="2">
        <f>A308-marketing_data!A308</f>
        <v>0</v>
      </c>
      <c r="H308" s="2">
        <f>SUM(B308:F308)-marketing_data!AG308</f>
        <v>0</v>
      </c>
    </row>
    <row r="309" spans="1:8" x14ac:dyDescent="0.3">
      <c r="A309">
        <v>9780</v>
      </c>
      <c r="B309" t="s">
        <v>574</v>
      </c>
      <c r="C309" t="s">
        <v>574</v>
      </c>
      <c r="D309" t="s">
        <v>574</v>
      </c>
      <c r="E309" t="s">
        <v>574</v>
      </c>
      <c r="F309" t="s">
        <v>574</v>
      </c>
      <c r="G309" s="2">
        <f>A309-marketing_data!A309</f>
        <v>0</v>
      </c>
      <c r="H309" s="2">
        <f>SUM(B309:F309)-marketing_data!AG309</f>
        <v>0</v>
      </c>
    </row>
    <row r="310" spans="1:8" x14ac:dyDescent="0.3">
      <c r="A310">
        <v>9771</v>
      </c>
      <c r="B310" t="s">
        <v>574</v>
      </c>
      <c r="C310" t="s">
        <v>574</v>
      </c>
      <c r="D310" t="s">
        <v>574</v>
      </c>
      <c r="E310" t="s">
        <v>574</v>
      </c>
      <c r="F310" t="s">
        <v>574</v>
      </c>
      <c r="G310" s="2">
        <f>A310-marketing_data!A310</f>
        <v>0</v>
      </c>
      <c r="H310" s="2">
        <f>SUM(B310:F310)-marketing_data!AG310</f>
        <v>0</v>
      </c>
    </row>
    <row r="311" spans="1:8" x14ac:dyDescent="0.3">
      <c r="A311">
        <v>9760</v>
      </c>
      <c r="B311" t="s">
        <v>574</v>
      </c>
      <c r="C311" t="s">
        <v>574</v>
      </c>
      <c r="D311" t="s">
        <v>574</v>
      </c>
      <c r="E311" t="s">
        <v>574</v>
      </c>
      <c r="F311" t="s">
        <v>574</v>
      </c>
      <c r="G311" s="2">
        <f>A311-marketing_data!A311</f>
        <v>0</v>
      </c>
      <c r="H311" s="2">
        <f>SUM(B311:F311)-marketing_data!AG311</f>
        <v>0</v>
      </c>
    </row>
    <row r="312" spans="1:8" x14ac:dyDescent="0.3">
      <c r="A312">
        <v>9757</v>
      </c>
      <c r="B312" t="s">
        <v>574</v>
      </c>
      <c r="C312">
        <v>1</v>
      </c>
      <c r="D312">
        <v>1</v>
      </c>
      <c r="E312" t="s">
        <v>574</v>
      </c>
      <c r="F312">
        <v>1</v>
      </c>
      <c r="G312" s="2">
        <f>A312-marketing_data!A312</f>
        <v>0</v>
      </c>
      <c r="H312" s="2">
        <f>SUM(B312:F312)-marketing_data!AG312</f>
        <v>0</v>
      </c>
    </row>
    <row r="313" spans="1:8" x14ac:dyDescent="0.3">
      <c r="A313">
        <v>9750</v>
      </c>
      <c r="B313" t="s">
        <v>574</v>
      </c>
      <c r="C313" t="s">
        <v>574</v>
      </c>
      <c r="D313" t="s">
        <v>574</v>
      </c>
      <c r="E313" t="s">
        <v>574</v>
      </c>
      <c r="F313" t="s">
        <v>574</v>
      </c>
      <c r="G313" s="2">
        <f>A313-marketing_data!A313</f>
        <v>0</v>
      </c>
      <c r="H313" s="2">
        <f>SUM(B313:F313)-marketing_data!AG313</f>
        <v>0</v>
      </c>
    </row>
    <row r="314" spans="1:8" x14ac:dyDescent="0.3">
      <c r="A314">
        <v>9743</v>
      </c>
      <c r="B314" t="s">
        <v>574</v>
      </c>
      <c r="C314" t="s">
        <v>574</v>
      </c>
      <c r="D314">
        <v>1</v>
      </c>
      <c r="E314" t="s">
        <v>574</v>
      </c>
      <c r="F314" t="s">
        <v>574</v>
      </c>
      <c r="G314" s="2">
        <f>A314-marketing_data!A314</f>
        <v>0</v>
      </c>
      <c r="H314" s="2">
        <f>SUM(B314:F314)-marketing_data!AG314</f>
        <v>0</v>
      </c>
    </row>
    <row r="315" spans="1:8" x14ac:dyDescent="0.3">
      <c r="A315">
        <v>9739</v>
      </c>
      <c r="B315" t="s">
        <v>574</v>
      </c>
      <c r="C315" t="s">
        <v>574</v>
      </c>
      <c r="D315" t="s">
        <v>574</v>
      </c>
      <c r="E315" t="s">
        <v>574</v>
      </c>
      <c r="F315" t="s">
        <v>574</v>
      </c>
      <c r="G315" s="2">
        <f>A315-marketing_data!A315</f>
        <v>0</v>
      </c>
      <c r="H315" s="2">
        <f>SUM(B315:F315)-marketing_data!AG315</f>
        <v>0</v>
      </c>
    </row>
    <row r="316" spans="1:8" x14ac:dyDescent="0.3">
      <c r="A316">
        <v>9738</v>
      </c>
      <c r="B316" t="s">
        <v>574</v>
      </c>
      <c r="C316" t="s">
        <v>574</v>
      </c>
      <c r="D316" t="s">
        <v>574</v>
      </c>
      <c r="E316" t="s">
        <v>574</v>
      </c>
      <c r="F316" t="s">
        <v>574</v>
      </c>
      <c r="G316" s="2">
        <f>A316-marketing_data!A316</f>
        <v>0</v>
      </c>
      <c r="H316" s="2">
        <f>SUM(B316:F316)-marketing_data!AG316</f>
        <v>0</v>
      </c>
    </row>
    <row r="317" spans="1:8" x14ac:dyDescent="0.3">
      <c r="A317">
        <v>9736</v>
      </c>
      <c r="B317" t="s">
        <v>574</v>
      </c>
      <c r="C317" t="s">
        <v>574</v>
      </c>
      <c r="D317" t="s">
        <v>574</v>
      </c>
      <c r="E317" t="s">
        <v>574</v>
      </c>
      <c r="F317" t="s">
        <v>574</v>
      </c>
      <c r="G317" s="2">
        <f>A317-marketing_data!A317</f>
        <v>0</v>
      </c>
      <c r="H317" s="2">
        <f>SUM(B317:F317)-marketing_data!AG317</f>
        <v>0</v>
      </c>
    </row>
    <row r="318" spans="1:8" x14ac:dyDescent="0.3">
      <c r="A318">
        <v>9733</v>
      </c>
      <c r="B318">
        <v>1</v>
      </c>
      <c r="C318" t="s">
        <v>574</v>
      </c>
      <c r="D318" t="s">
        <v>574</v>
      </c>
      <c r="E318" t="s">
        <v>574</v>
      </c>
      <c r="F318" t="s">
        <v>574</v>
      </c>
      <c r="G318" s="2">
        <f>A318-marketing_data!A318</f>
        <v>0</v>
      </c>
      <c r="H318" s="2">
        <f>SUM(B318:F318)-marketing_data!AG318</f>
        <v>0</v>
      </c>
    </row>
    <row r="319" spans="1:8" x14ac:dyDescent="0.3">
      <c r="A319">
        <v>9729</v>
      </c>
      <c r="B319" t="s">
        <v>574</v>
      </c>
      <c r="C319" t="s">
        <v>574</v>
      </c>
      <c r="D319" t="s">
        <v>574</v>
      </c>
      <c r="E319" t="s">
        <v>574</v>
      </c>
      <c r="F319" t="s">
        <v>574</v>
      </c>
      <c r="G319" s="2">
        <f>A319-marketing_data!A319</f>
        <v>0</v>
      </c>
      <c r="H319" s="2">
        <f>SUM(B319:F319)-marketing_data!AG319</f>
        <v>0</v>
      </c>
    </row>
    <row r="320" spans="1:8" x14ac:dyDescent="0.3">
      <c r="A320">
        <v>9727</v>
      </c>
      <c r="B320" t="s">
        <v>574</v>
      </c>
      <c r="C320" t="s">
        <v>574</v>
      </c>
      <c r="D320" t="s">
        <v>574</v>
      </c>
      <c r="E320" t="s">
        <v>574</v>
      </c>
      <c r="F320" t="s">
        <v>574</v>
      </c>
      <c r="G320" s="2">
        <f>A320-marketing_data!A320</f>
        <v>0</v>
      </c>
      <c r="H320" s="2">
        <f>SUM(B320:F320)-marketing_data!AG320</f>
        <v>0</v>
      </c>
    </row>
    <row r="321" spans="1:8" x14ac:dyDescent="0.3">
      <c r="A321">
        <v>9725</v>
      </c>
      <c r="B321">
        <v>1</v>
      </c>
      <c r="C321" t="s">
        <v>574</v>
      </c>
      <c r="D321" t="s">
        <v>574</v>
      </c>
      <c r="E321" t="s">
        <v>574</v>
      </c>
      <c r="F321" t="s">
        <v>574</v>
      </c>
      <c r="G321" s="2">
        <f>A321-marketing_data!A321</f>
        <v>0</v>
      </c>
      <c r="H321" s="2">
        <f>SUM(B321:F321)-marketing_data!AG321</f>
        <v>0</v>
      </c>
    </row>
    <row r="322" spans="1:8" x14ac:dyDescent="0.3">
      <c r="A322">
        <v>9723</v>
      </c>
      <c r="B322" t="s">
        <v>574</v>
      </c>
      <c r="C322">
        <v>1</v>
      </c>
      <c r="D322" t="s">
        <v>574</v>
      </c>
      <c r="E322" t="s">
        <v>574</v>
      </c>
      <c r="F322" t="s">
        <v>574</v>
      </c>
      <c r="G322" s="2">
        <f>A322-marketing_data!A322</f>
        <v>0</v>
      </c>
      <c r="H322" s="2">
        <f>SUM(B322:F322)-marketing_data!AG322</f>
        <v>0</v>
      </c>
    </row>
    <row r="323" spans="1:8" x14ac:dyDescent="0.3">
      <c r="A323">
        <v>9710</v>
      </c>
      <c r="B323" t="s">
        <v>574</v>
      </c>
      <c r="C323" t="s">
        <v>574</v>
      </c>
      <c r="D323" t="s">
        <v>574</v>
      </c>
      <c r="E323" t="s">
        <v>574</v>
      </c>
      <c r="F323" t="s">
        <v>574</v>
      </c>
      <c r="G323" s="2">
        <f>A323-marketing_data!A323</f>
        <v>0</v>
      </c>
      <c r="H323" s="2">
        <f>SUM(B323:F323)-marketing_data!AG323</f>
        <v>0</v>
      </c>
    </row>
    <row r="324" spans="1:8" x14ac:dyDescent="0.3">
      <c r="A324">
        <v>9707</v>
      </c>
      <c r="B324" t="s">
        <v>574</v>
      </c>
      <c r="C324">
        <v>1</v>
      </c>
      <c r="D324" t="s">
        <v>574</v>
      </c>
      <c r="E324" t="s">
        <v>574</v>
      </c>
      <c r="F324">
        <v>1</v>
      </c>
      <c r="G324" s="2">
        <f>A324-marketing_data!A324</f>
        <v>0</v>
      </c>
      <c r="H324" s="2">
        <f>SUM(B324:F324)-marketing_data!AG324</f>
        <v>0</v>
      </c>
    </row>
    <row r="325" spans="1:8" x14ac:dyDescent="0.3">
      <c r="A325">
        <v>9706</v>
      </c>
      <c r="B325" t="s">
        <v>574</v>
      </c>
      <c r="C325" t="s">
        <v>574</v>
      </c>
      <c r="D325" t="s">
        <v>574</v>
      </c>
      <c r="E325" t="s">
        <v>574</v>
      </c>
      <c r="F325" t="s">
        <v>574</v>
      </c>
      <c r="G325" s="2">
        <f>A325-marketing_data!A325</f>
        <v>0</v>
      </c>
      <c r="H325" s="2">
        <f>SUM(B325:F325)-marketing_data!AG325</f>
        <v>0</v>
      </c>
    </row>
    <row r="326" spans="1:8" x14ac:dyDescent="0.3">
      <c r="A326">
        <v>9703</v>
      </c>
      <c r="B326">
        <v>1</v>
      </c>
      <c r="C326" t="s">
        <v>574</v>
      </c>
      <c r="D326" t="s">
        <v>574</v>
      </c>
      <c r="E326" t="s">
        <v>574</v>
      </c>
      <c r="F326" t="s">
        <v>574</v>
      </c>
      <c r="G326" s="2">
        <f>A326-marketing_data!A326</f>
        <v>0</v>
      </c>
      <c r="H326" s="2">
        <f>SUM(B326:F326)-marketing_data!AG326</f>
        <v>0</v>
      </c>
    </row>
    <row r="327" spans="1:8" x14ac:dyDescent="0.3">
      <c r="A327">
        <v>9701</v>
      </c>
      <c r="B327" t="s">
        <v>574</v>
      </c>
      <c r="C327" t="s">
        <v>574</v>
      </c>
      <c r="D327" t="s">
        <v>574</v>
      </c>
      <c r="E327" t="s">
        <v>574</v>
      </c>
      <c r="F327" t="s">
        <v>574</v>
      </c>
      <c r="G327" s="2">
        <f>A327-marketing_data!A327</f>
        <v>0</v>
      </c>
      <c r="H327" s="2">
        <f>SUM(B327:F327)-marketing_data!AG327</f>
        <v>0</v>
      </c>
    </row>
    <row r="328" spans="1:8" x14ac:dyDescent="0.3">
      <c r="A328">
        <v>9699</v>
      </c>
      <c r="B328" t="s">
        <v>574</v>
      </c>
      <c r="C328" t="s">
        <v>574</v>
      </c>
      <c r="D328" t="s">
        <v>574</v>
      </c>
      <c r="E328" t="s">
        <v>574</v>
      </c>
      <c r="F328" t="s">
        <v>574</v>
      </c>
      <c r="G328" s="2">
        <f>A328-marketing_data!A328</f>
        <v>0</v>
      </c>
      <c r="H328" s="2">
        <f>SUM(B328:F328)-marketing_data!AG328</f>
        <v>0</v>
      </c>
    </row>
    <row r="329" spans="1:8" x14ac:dyDescent="0.3">
      <c r="A329">
        <v>9697</v>
      </c>
      <c r="B329" t="s">
        <v>574</v>
      </c>
      <c r="C329" t="s">
        <v>574</v>
      </c>
      <c r="D329" t="s">
        <v>574</v>
      </c>
      <c r="E329" t="s">
        <v>574</v>
      </c>
      <c r="F329" t="s">
        <v>574</v>
      </c>
      <c r="G329" s="2">
        <f>A329-marketing_data!A329</f>
        <v>0</v>
      </c>
      <c r="H329" s="2">
        <f>SUM(B329:F329)-marketing_data!AG329</f>
        <v>0</v>
      </c>
    </row>
    <row r="330" spans="1:8" x14ac:dyDescent="0.3">
      <c r="A330">
        <v>9687</v>
      </c>
      <c r="B330" t="s">
        <v>574</v>
      </c>
      <c r="C330" t="s">
        <v>574</v>
      </c>
      <c r="D330" t="s">
        <v>574</v>
      </c>
      <c r="E330" t="s">
        <v>574</v>
      </c>
      <c r="F330" t="s">
        <v>574</v>
      </c>
      <c r="G330" s="2">
        <f>A330-marketing_data!A330</f>
        <v>0</v>
      </c>
      <c r="H330" s="2">
        <f>SUM(B330:F330)-marketing_data!AG330</f>
        <v>0</v>
      </c>
    </row>
    <row r="331" spans="1:8" x14ac:dyDescent="0.3">
      <c r="A331">
        <v>9672</v>
      </c>
      <c r="B331" t="s">
        <v>574</v>
      </c>
      <c r="C331" t="s">
        <v>574</v>
      </c>
      <c r="D331" t="s">
        <v>574</v>
      </c>
      <c r="E331" t="s">
        <v>574</v>
      </c>
      <c r="F331" t="s">
        <v>574</v>
      </c>
      <c r="G331" s="2">
        <f>A331-marketing_data!A331</f>
        <v>0</v>
      </c>
      <c r="H331" s="2">
        <f>SUM(B331:F331)-marketing_data!AG331</f>
        <v>0</v>
      </c>
    </row>
    <row r="332" spans="1:8" x14ac:dyDescent="0.3">
      <c r="A332">
        <v>9671</v>
      </c>
      <c r="B332">
        <v>1</v>
      </c>
      <c r="C332" t="s">
        <v>574</v>
      </c>
      <c r="D332" t="s">
        <v>574</v>
      </c>
      <c r="E332" t="s">
        <v>574</v>
      </c>
      <c r="F332" t="s">
        <v>574</v>
      </c>
      <c r="G332" s="2">
        <f>A332-marketing_data!A332</f>
        <v>0</v>
      </c>
      <c r="H332" s="2">
        <f>SUM(B332:F332)-marketing_data!AG332</f>
        <v>0</v>
      </c>
    </row>
    <row r="333" spans="1:8" x14ac:dyDescent="0.3">
      <c r="A333">
        <v>9668</v>
      </c>
      <c r="B333" t="s">
        <v>574</v>
      </c>
      <c r="C333" t="s">
        <v>574</v>
      </c>
      <c r="D333" t="s">
        <v>574</v>
      </c>
      <c r="E333" t="s">
        <v>574</v>
      </c>
      <c r="F333" t="s">
        <v>574</v>
      </c>
      <c r="G333" s="2">
        <f>A333-marketing_data!A333</f>
        <v>0</v>
      </c>
      <c r="H333" s="2">
        <f>SUM(B333:F333)-marketing_data!AG333</f>
        <v>0</v>
      </c>
    </row>
    <row r="334" spans="1:8" x14ac:dyDescent="0.3">
      <c r="A334">
        <v>9665</v>
      </c>
      <c r="B334" t="s">
        <v>574</v>
      </c>
      <c r="C334" t="s">
        <v>574</v>
      </c>
      <c r="D334" t="s">
        <v>574</v>
      </c>
      <c r="E334" t="s">
        <v>574</v>
      </c>
      <c r="F334" t="s">
        <v>574</v>
      </c>
      <c r="G334" s="2">
        <f>A334-marketing_data!A334</f>
        <v>0</v>
      </c>
      <c r="H334" s="2">
        <f>SUM(B334:F334)-marketing_data!AG334</f>
        <v>0</v>
      </c>
    </row>
    <row r="335" spans="1:8" x14ac:dyDescent="0.3">
      <c r="A335">
        <v>9653</v>
      </c>
      <c r="B335" t="s">
        <v>574</v>
      </c>
      <c r="C335" t="s">
        <v>574</v>
      </c>
      <c r="D335" t="s">
        <v>574</v>
      </c>
      <c r="E335" t="s">
        <v>574</v>
      </c>
      <c r="F335" t="s">
        <v>574</v>
      </c>
      <c r="G335" s="2">
        <f>A335-marketing_data!A335</f>
        <v>0</v>
      </c>
      <c r="H335" s="2">
        <f>SUM(B335:F335)-marketing_data!AG335</f>
        <v>0</v>
      </c>
    </row>
    <row r="336" spans="1:8" x14ac:dyDescent="0.3">
      <c r="A336">
        <v>9648</v>
      </c>
      <c r="B336" t="s">
        <v>574</v>
      </c>
      <c r="C336" t="s">
        <v>574</v>
      </c>
      <c r="D336" t="s">
        <v>574</v>
      </c>
      <c r="E336" t="s">
        <v>574</v>
      </c>
      <c r="F336" t="s">
        <v>574</v>
      </c>
      <c r="G336" s="2">
        <f>A336-marketing_data!A336</f>
        <v>0</v>
      </c>
      <c r="H336" s="2">
        <f>SUM(B336:F336)-marketing_data!AG336</f>
        <v>0</v>
      </c>
    </row>
    <row r="337" spans="1:8" x14ac:dyDescent="0.3">
      <c r="A337">
        <v>9645</v>
      </c>
      <c r="B337" t="s">
        <v>574</v>
      </c>
      <c r="C337" t="s">
        <v>574</v>
      </c>
      <c r="D337" t="s">
        <v>574</v>
      </c>
      <c r="E337" t="s">
        <v>574</v>
      </c>
      <c r="F337" t="s">
        <v>574</v>
      </c>
      <c r="G337" s="2">
        <f>A337-marketing_data!A337</f>
        <v>0</v>
      </c>
      <c r="H337" s="2">
        <f>SUM(B337:F337)-marketing_data!AG337</f>
        <v>0</v>
      </c>
    </row>
    <row r="338" spans="1:8" x14ac:dyDescent="0.3">
      <c r="A338">
        <v>9635</v>
      </c>
      <c r="B338" t="s">
        <v>574</v>
      </c>
      <c r="C338" t="s">
        <v>574</v>
      </c>
      <c r="D338" t="s">
        <v>574</v>
      </c>
      <c r="E338" t="s">
        <v>574</v>
      </c>
      <c r="F338" t="s">
        <v>574</v>
      </c>
      <c r="G338" s="2">
        <f>A338-marketing_data!A338</f>
        <v>0</v>
      </c>
      <c r="H338" s="2">
        <f>SUM(B338:F338)-marketing_data!AG338</f>
        <v>0</v>
      </c>
    </row>
    <row r="339" spans="1:8" x14ac:dyDescent="0.3">
      <c r="A339">
        <v>9624</v>
      </c>
      <c r="B339" t="s">
        <v>574</v>
      </c>
      <c r="C339" t="s">
        <v>574</v>
      </c>
      <c r="D339" t="s">
        <v>574</v>
      </c>
      <c r="E339" t="s">
        <v>574</v>
      </c>
      <c r="F339" t="s">
        <v>574</v>
      </c>
      <c r="G339" s="2">
        <f>A339-marketing_data!A339</f>
        <v>0</v>
      </c>
      <c r="H339" s="2">
        <f>SUM(B339:F339)-marketing_data!AG339</f>
        <v>0</v>
      </c>
    </row>
    <row r="340" spans="1:8" x14ac:dyDescent="0.3">
      <c r="A340">
        <v>9617</v>
      </c>
      <c r="B340" t="s">
        <v>574</v>
      </c>
      <c r="C340" t="s">
        <v>574</v>
      </c>
      <c r="D340" t="s">
        <v>574</v>
      </c>
      <c r="E340" t="s">
        <v>574</v>
      </c>
      <c r="F340" t="s">
        <v>574</v>
      </c>
      <c r="G340" s="2">
        <f>A340-marketing_data!A340</f>
        <v>0</v>
      </c>
      <c r="H340" s="2">
        <f>SUM(B340:F340)-marketing_data!AG340</f>
        <v>0</v>
      </c>
    </row>
    <row r="341" spans="1:8" x14ac:dyDescent="0.3">
      <c r="A341">
        <v>9612</v>
      </c>
      <c r="B341" t="s">
        <v>574</v>
      </c>
      <c r="C341" t="s">
        <v>574</v>
      </c>
      <c r="D341" t="s">
        <v>574</v>
      </c>
      <c r="E341" t="s">
        <v>574</v>
      </c>
      <c r="F341" t="s">
        <v>574</v>
      </c>
      <c r="G341" s="2">
        <f>A341-marketing_data!A341</f>
        <v>0</v>
      </c>
      <c r="H341" s="2">
        <f>SUM(B341:F341)-marketing_data!AG341</f>
        <v>0</v>
      </c>
    </row>
    <row r="342" spans="1:8" x14ac:dyDescent="0.3">
      <c r="A342">
        <v>9606</v>
      </c>
      <c r="B342" t="s">
        <v>574</v>
      </c>
      <c r="C342" t="s">
        <v>574</v>
      </c>
      <c r="D342">
        <v>1</v>
      </c>
      <c r="E342">
        <v>1</v>
      </c>
      <c r="F342" t="s">
        <v>574</v>
      </c>
      <c r="G342" s="2">
        <f>A342-marketing_data!A342</f>
        <v>0</v>
      </c>
      <c r="H342" s="2">
        <f>SUM(B342:F342)-marketing_data!AG342</f>
        <v>0</v>
      </c>
    </row>
    <row r="343" spans="1:8" x14ac:dyDescent="0.3">
      <c r="A343">
        <v>9597</v>
      </c>
      <c r="B343" t="s">
        <v>574</v>
      </c>
      <c r="C343" t="s">
        <v>574</v>
      </c>
      <c r="D343" t="s">
        <v>574</v>
      </c>
      <c r="E343" t="s">
        <v>574</v>
      </c>
      <c r="F343" t="s">
        <v>574</v>
      </c>
      <c r="G343" s="2">
        <f>A343-marketing_data!A343</f>
        <v>0</v>
      </c>
      <c r="H343" s="2">
        <f>SUM(B343:F343)-marketing_data!AG343</f>
        <v>0</v>
      </c>
    </row>
    <row r="344" spans="1:8" x14ac:dyDescent="0.3">
      <c r="A344">
        <v>9596</v>
      </c>
      <c r="B344" t="s">
        <v>574</v>
      </c>
      <c r="C344" t="s">
        <v>574</v>
      </c>
      <c r="D344" t="s">
        <v>574</v>
      </c>
      <c r="E344" t="s">
        <v>574</v>
      </c>
      <c r="F344" t="s">
        <v>574</v>
      </c>
      <c r="G344" s="2">
        <f>A344-marketing_data!A344</f>
        <v>0</v>
      </c>
      <c r="H344" s="2">
        <f>SUM(B344:F344)-marketing_data!AG344</f>
        <v>0</v>
      </c>
    </row>
    <row r="345" spans="1:8" x14ac:dyDescent="0.3">
      <c r="A345">
        <v>9595</v>
      </c>
      <c r="B345" t="s">
        <v>574</v>
      </c>
      <c r="C345" t="s">
        <v>574</v>
      </c>
      <c r="D345" t="s">
        <v>574</v>
      </c>
      <c r="E345" t="s">
        <v>574</v>
      </c>
      <c r="F345" t="s">
        <v>574</v>
      </c>
      <c r="G345" s="2">
        <f>A345-marketing_data!A345</f>
        <v>0</v>
      </c>
      <c r="H345" s="2">
        <f>SUM(B345:F345)-marketing_data!AG345</f>
        <v>0</v>
      </c>
    </row>
    <row r="346" spans="1:8" x14ac:dyDescent="0.3">
      <c r="A346">
        <v>9592</v>
      </c>
      <c r="B346" t="s">
        <v>574</v>
      </c>
      <c r="C346" t="s">
        <v>574</v>
      </c>
      <c r="D346" t="s">
        <v>574</v>
      </c>
      <c r="E346" t="s">
        <v>574</v>
      </c>
      <c r="F346" t="s">
        <v>574</v>
      </c>
      <c r="G346" s="2">
        <f>A346-marketing_data!A346</f>
        <v>0</v>
      </c>
      <c r="H346" s="2">
        <f>SUM(B346:F346)-marketing_data!AG346</f>
        <v>0</v>
      </c>
    </row>
    <row r="347" spans="1:8" x14ac:dyDescent="0.3">
      <c r="A347">
        <v>9589</v>
      </c>
      <c r="B347" t="s">
        <v>574</v>
      </c>
      <c r="C347" t="s">
        <v>574</v>
      </c>
      <c r="D347" t="s">
        <v>574</v>
      </c>
      <c r="E347" t="s">
        <v>574</v>
      </c>
      <c r="F347" t="s">
        <v>574</v>
      </c>
      <c r="G347" s="2">
        <f>A347-marketing_data!A347</f>
        <v>0</v>
      </c>
      <c r="H347" s="2">
        <f>SUM(B347:F347)-marketing_data!AG347</f>
        <v>0</v>
      </c>
    </row>
    <row r="348" spans="1:8" x14ac:dyDescent="0.3">
      <c r="A348">
        <v>9579</v>
      </c>
      <c r="B348" t="s">
        <v>574</v>
      </c>
      <c r="C348" t="s">
        <v>574</v>
      </c>
      <c r="D348" t="s">
        <v>574</v>
      </c>
      <c r="E348" t="s">
        <v>574</v>
      </c>
      <c r="F348" t="s">
        <v>574</v>
      </c>
      <c r="G348" s="2">
        <f>A348-marketing_data!A348</f>
        <v>0</v>
      </c>
      <c r="H348" s="2">
        <f>SUM(B348:F348)-marketing_data!AG348</f>
        <v>0</v>
      </c>
    </row>
    <row r="349" spans="1:8" x14ac:dyDescent="0.3">
      <c r="A349">
        <v>9576</v>
      </c>
      <c r="B349" t="s">
        <v>574</v>
      </c>
      <c r="C349" t="s">
        <v>574</v>
      </c>
      <c r="D349" t="s">
        <v>574</v>
      </c>
      <c r="E349" t="s">
        <v>574</v>
      </c>
      <c r="F349" t="s">
        <v>574</v>
      </c>
      <c r="G349" s="2">
        <f>A349-marketing_data!A349</f>
        <v>0</v>
      </c>
      <c r="H349" s="2">
        <f>SUM(B349:F349)-marketing_data!AG349</f>
        <v>0</v>
      </c>
    </row>
    <row r="350" spans="1:8" x14ac:dyDescent="0.3">
      <c r="A350">
        <v>9560</v>
      </c>
      <c r="B350" t="s">
        <v>574</v>
      </c>
      <c r="C350" t="s">
        <v>574</v>
      </c>
      <c r="D350">
        <v>1</v>
      </c>
      <c r="E350" t="s">
        <v>574</v>
      </c>
      <c r="F350" t="s">
        <v>574</v>
      </c>
      <c r="G350" s="2">
        <f>A350-marketing_data!A350</f>
        <v>0</v>
      </c>
      <c r="H350" s="2">
        <f>SUM(B350:F350)-marketing_data!AG350</f>
        <v>0</v>
      </c>
    </row>
    <row r="351" spans="1:8" x14ac:dyDescent="0.3">
      <c r="A351">
        <v>9559</v>
      </c>
      <c r="B351">
        <v>1</v>
      </c>
      <c r="C351" t="s">
        <v>574</v>
      </c>
      <c r="D351" t="s">
        <v>574</v>
      </c>
      <c r="E351" t="s">
        <v>574</v>
      </c>
      <c r="F351" t="s">
        <v>574</v>
      </c>
      <c r="G351" s="2">
        <f>A351-marketing_data!A351</f>
        <v>0</v>
      </c>
      <c r="H351" s="2">
        <f>SUM(B351:F351)-marketing_data!AG351</f>
        <v>0</v>
      </c>
    </row>
    <row r="352" spans="1:8" x14ac:dyDescent="0.3">
      <c r="A352">
        <v>9553</v>
      </c>
      <c r="B352" t="s">
        <v>574</v>
      </c>
      <c r="C352" t="s">
        <v>574</v>
      </c>
      <c r="D352" t="s">
        <v>574</v>
      </c>
      <c r="E352" t="s">
        <v>574</v>
      </c>
      <c r="F352" t="s">
        <v>574</v>
      </c>
      <c r="G352" s="2">
        <f>A352-marketing_data!A352</f>
        <v>0</v>
      </c>
      <c r="H352" s="2">
        <f>SUM(B352:F352)-marketing_data!AG352</f>
        <v>0</v>
      </c>
    </row>
    <row r="353" spans="1:8" x14ac:dyDescent="0.3">
      <c r="A353">
        <v>9543</v>
      </c>
      <c r="B353" t="s">
        <v>574</v>
      </c>
      <c r="C353" t="s">
        <v>574</v>
      </c>
      <c r="D353" t="s">
        <v>574</v>
      </c>
      <c r="E353" t="s">
        <v>574</v>
      </c>
      <c r="F353" t="s">
        <v>574</v>
      </c>
      <c r="G353" s="2">
        <f>A353-marketing_data!A353</f>
        <v>0</v>
      </c>
      <c r="H353" s="2">
        <f>SUM(B353:F353)-marketing_data!AG353</f>
        <v>0</v>
      </c>
    </row>
    <row r="354" spans="1:8" x14ac:dyDescent="0.3">
      <c r="A354">
        <v>9530</v>
      </c>
      <c r="B354" t="s">
        <v>574</v>
      </c>
      <c r="C354" t="s">
        <v>574</v>
      </c>
      <c r="D354" t="s">
        <v>574</v>
      </c>
      <c r="E354" t="s">
        <v>574</v>
      </c>
      <c r="F354" t="s">
        <v>574</v>
      </c>
      <c r="G354" s="2">
        <f>A354-marketing_data!A354</f>
        <v>0</v>
      </c>
      <c r="H354" s="2">
        <f>SUM(B354:F354)-marketing_data!AG354</f>
        <v>0</v>
      </c>
    </row>
    <row r="355" spans="1:8" x14ac:dyDescent="0.3">
      <c r="A355">
        <v>9529</v>
      </c>
      <c r="B355" t="s">
        <v>574</v>
      </c>
      <c r="C355" t="s">
        <v>574</v>
      </c>
      <c r="D355" t="s">
        <v>574</v>
      </c>
      <c r="E355">
        <v>1</v>
      </c>
      <c r="F355" t="s">
        <v>574</v>
      </c>
      <c r="G355" s="2">
        <f>A355-marketing_data!A355</f>
        <v>0</v>
      </c>
      <c r="H355" s="2">
        <f>SUM(B355:F355)-marketing_data!AG355</f>
        <v>0</v>
      </c>
    </row>
    <row r="356" spans="1:8" x14ac:dyDescent="0.3">
      <c r="A356">
        <v>9523</v>
      </c>
      <c r="B356" t="s">
        <v>574</v>
      </c>
      <c r="C356" t="s">
        <v>574</v>
      </c>
      <c r="D356" t="s">
        <v>574</v>
      </c>
      <c r="E356" t="s">
        <v>574</v>
      </c>
      <c r="F356" t="s">
        <v>574</v>
      </c>
      <c r="G356" s="2">
        <f>A356-marketing_data!A356</f>
        <v>0</v>
      </c>
      <c r="H356" s="2">
        <f>SUM(B356:F356)-marketing_data!AG356</f>
        <v>0</v>
      </c>
    </row>
    <row r="357" spans="1:8" x14ac:dyDescent="0.3">
      <c r="A357">
        <v>9516</v>
      </c>
      <c r="B357" t="s">
        <v>574</v>
      </c>
      <c r="C357">
        <v>1</v>
      </c>
      <c r="D357" t="s">
        <v>574</v>
      </c>
      <c r="E357" t="s">
        <v>574</v>
      </c>
      <c r="F357">
        <v>1</v>
      </c>
      <c r="G357" s="2">
        <f>A357-marketing_data!A357</f>
        <v>0</v>
      </c>
      <c r="H357" s="2">
        <f>SUM(B357:F357)-marketing_data!AG357</f>
        <v>0</v>
      </c>
    </row>
    <row r="358" spans="1:8" x14ac:dyDescent="0.3">
      <c r="A358">
        <v>9507</v>
      </c>
      <c r="B358" t="s">
        <v>574</v>
      </c>
      <c r="C358" t="s">
        <v>574</v>
      </c>
      <c r="D358" t="s">
        <v>574</v>
      </c>
      <c r="E358" t="s">
        <v>574</v>
      </c>
      <c r="F358" t="s">
        <v>574</v>
      </c>
      <c r="G358" s="2">
        <f>A358-marketing_data!A358</f>
        <v>0</v>
      </c>
      <c r="H358" s="2">
        <f>SUM(B358:F358)-marketing_data!AG358</f>
        <v>0</v>
      </c>
    </row>
    <row r="359" spans="1:8" x14ac:dyDescent="0.3">
      <c r="A359">
        <v>9504</v>
      </c>
      <c r="B359" t="s">
        <v>574</v>
      </c>
      <c r="C359" t="s">
        <v>574</v>
      </c>
      <c r="D359" t="s">
        <v>574</v>
      </c>
      <c r="E359" t="s">
        <v>574</v>
      </c>
      <c r="F359" t="s">
        <v>574</v>
      </c>
      <c r="G359" s="2">
        <f>A359-marketing_data!A359</f>
        <v>0</v>
      </c>
      <c r="H359" s="2">
        <f>SUM(B359:F359)-marketing_data!AG359</f>
        <v>0</v>
      </c>
    </row>
    <row r="360" spans="1:8" x14ac:dyDescent="0.3">
      <c r="A360">
        <v>9503</v>
      </c>
      <c r="B360" t="s">
        <v>574</v>
      </c>
      <c r="C360" t="s">
        <v>574</v>
      </c>
      <c r="D360" t="s">
        <v>574</v>
      </c>
      <c r="E360" t="s">
        <v>574</v>
      </c>
      <c r="F360" t="s">
        <v>574</v>
      </c>
      <c r="G360" s="2">
        <f>A360-marketing_data!A360</f>
        <v>0</v>
      </c>
      <c r="H360" s="2">
        <f>SUM(B360:F360)-marketing_data!AG360</f>
        <v>0</v>
      </c>
    </row>
    <row r="361" spans="1:8" x14ac:dyDescent="0.3">
      <c r="A361">
        <v>9500</v>
      </c>
      <c r="B361" t="s">
        <v>574</v>
      </c>
      <c r="C361" t="s">
        <v>574</v>
      </c>
      <c r="D361" t="s">
        <v>574</v>
      </c>
      <c r="E361" t="s">
        <v>574</v>
      </c>
      <c r="F361" t="s">
        <v>574</v>
      </c>
      <c r="G361" s="2">
        <f>A361-marketing_data!A361</f>
        <v>0</v>
      </c>
      <c r="H361" s="2">
        <f>SUM(B361:F361)-marketing_data!AG361</f>
        <v>0</v>
      </c>
    </row>
    <row r="362" spans="1:8" x14ac:dyDescent="0.3">
      <c r="A362">
        <v>9499</v>
      </c>
      <c r="B362" t="s">
        <v>574</v>
      </c>
      <c r="C362">
        <v>1</v>
      </c>
      <c r="D362">
        <v>1</v>
      </c>
      <c r="E362" t="s">
        <v>574</v>
      </c>
      <c r="F362" t="s">
        <v>574</v>
      </c>
      <c r="G362" s="2">
        <f>A362-marketing_data!A362</f>
        <v>0</v>
      </c>
      <c r="H362" s="2">
        <f>SUM(B362:F362)-marketing_data!AG362</f>
        <v>0</v>
      </c>
    </row>
    <row r="363" spans="1:8" x14ac:dyDescent="0.3">
      <c r="A363">
        <v>9495</v>
      </c>
      <c r="B363" t="s">
        <v>574</v>
      </c>
      <c r="C363" t="s">
        <v>574</v>
      </c>
      <c r="D363" t="s">
        <v>574</v>
      </c>
      <c r="E363" t="s">
        <v>574</v>
      </c>
      <c r="F363" t="s">
        <v>574</v>
      </c>
      <c r="G363" s="2">
        <f>A363-marketing_data!A363</f>
        <v>0</v>
      </c>
      <c r="H363" s="2">
        <f>SUM(B363:F363)-marketing_data!AG363</f>
        <v>0</v>
      </c>
    </row>
    <row r="364" spans="1:8" x14ac:dyDescent="0.3">
      <c r="A364">
        <v>9493</v>
      </c>
      <c r="B364" t="s">
        <v>574</v>
      </c>
      <c r="C364" t="s">
        <v>574</v>
      </c>
      <c r="D364">
        <v>1</v>
      </c>
      <c r="E364">
        <v>1</v>
      </c>
      <c r="F364" t="s">
        <v>574</v>
      </c>
      <c r="G364" s="2">
        <f>A364-marketing_data!A364</f>
        <v>0</v>
      </c>
      <c r="H364" s="2">
        <f>SUM(B364:F364)-marketing_data!AG364</f>
        <v>0</v>
      </c>
    </row>
    <row r="365" spans="1:8" x14ac:dyDescent="0.3">
      <c r="A365">
        <v>9491</v>
      </c>
      <c r="B365" t="s">
        <v>574</v>
      </c>
      <c r="C365" t="s">
        <v>574</v>
      </c>
      <c r="D365" t="s">
        <v>574</v>
      </c>
      <c r="E365" t="s">
        <v>574</v>
      </c>
      <c r="F365" t="s">
        <v>574</v>
      </c>
      <c r="G365" s="2">
        <f>A365-marketing_data!A365</f>
        <v>0</v>
      </c>
      <c r="H365" s="2">
        <f>SUM(B365:F365)-marketing_data!AG365</f>
        <v>0</v>
      </c>
    </row>
    <row r="366" spans="1:8" x14ac:dyDescent="0.3">
      <c r="A366">
        <v>9485</v>
      </c>
      <c r="B366" t="s">
        <v>574</v>
      </c>
      <c r="C366" t="s">
        <v>574</v>
      </c>
      <c r="D366" t="s">
        <v>574</v>
      </c>
      <c r="E366" t="s">
        <v>574</v>
      </c>
      <c r="F366" t="s">
        <v>574</v>
      </c>
      <c r="G366" s="2">
        <f>A366-marketing_data!A366</f>
        <v>0</v>
      </c>
      <c r="H366" s="2">
        <f>SUM(B366:F366)-marketing_data!AG366</f>
        <v>0</v>
      </c>
    </row>
    <row r="367" spans="1:8" x14ac:dyDescent="0.3">
      <c r="A367">
        <v>9483</v>
      </c>
      <c r="B367" t="s">
        <v>574</v>
      </c>
      <c r="C367" t="s">
        <v>574</v>
      </c>
      <c r="D367" t="s">
        <v>574</v>
      </c>
      <c r="E367" t="s">
        <v>574</v>
      </c>
      <c r="F367" t="s">
        <v>574</v>
      </c>
      <c r="G367" s="2">
        <f>A367-marketing_data!A367</f>
        <v>0</v>
      </c>
      <c r="H367" s="2">
        <f>SUM(B367:F367)-marketing_data!AG367</f>
        <v>0</v>
      </c>
    </row>
    <row r="368" spans="1:8" x14ac:dyDescent="0.3">
      <c r="A368">
        <v>9481</v>
      </c>
      <c r="B368" t="s">
        <v>574</v>
      </c>
      <c r="C368" t="s">
        <v>574</v>
      </c>
      <c r="D368" t="s">
        <v>574</v>
      </c>
      <c r="E368" t="s">
        <v>574</v>
      </c>
      <c r="F368" t="s">
        <v>574</v>
      </c>
      <c r="G368" s="2">
        <f>A368-marketing_data!A368</f>
        <v>0</v>
      </c>
      <c r="H368" s="2">
        <f>SUM(B368:F368)-marketing_data!AG368</f>
        <v>0</v>
      </c>
    </row>
    <row r="369" spans="1:8" x14ac:dyDescent="0.3">
      <c r="A369">
        <v>9478</v>
      </c>
      <c r="B369" t="s">
        <v>574</v>
      </c>
      <c r="C369" t="s">
        <v>574</v>
      </c>
      <c r="D369" t="s">
        <v>574</v>
      </c>
      <c r="E369" t="s">
        <v>574</v>
      </c>
      <c r="F369" t="s">
        <v>574</v>
      </c>
      <c r="G369" s="2">
        <f>A369-marketing_data!A369</f>
        <v>0</v>
      </c>
      <c r="H369" s="2">
        <f>SUM(B369:F369)-marketing_data!AG369</f>
        <v>0</v>
      </c>
    </row>
    <row r="370" spans="1:8" x14ac:dyDescent="0.3">
      <c r="A370">
        <v>9477</v>
      </c>
      <c r="B370" t="s">
        <v>574</v>
      </c>
      <c r="C370" t="s">
        <v>574</v>
      </c>
      <c r="D370" t="s">
        <v>574</v>
      </c>
      <c r="E370" t="s">
        <v>574</v>
      </c>
      <c r="F370" t="s">
        <v>574</v>
      </c>
      <c r="G370" s="2">
        <f>A370-marketing_data!A370</f>
        <v>0</v>
      </c>
      <c r="H370" s="2">
        <f>SUM(B370:F370)-marketing_data!AG370</f>
        <v>0</v>
      </c>
    </row>
    <row r="371" spans="1:8" x14ac:dyDescent="0.3">
      <c r="A371">
        <v>9467</v>
      </c>
      <c r="B371" t="s">
        <v>574</v>
      </c>
      <c r="C371" t="s">
        <v>574</v>
      </c>
      <c r="D371" t="s">
        <v>574</v>
      </c>
      <c r="E371" t="s">
        <v>574</v>
      </c>
      <c r="F371" t="s">
        <v>574</v>
      </c>
      <c r="G371" s="2">
        <f>A371-marketing_data!A371</f>
        <v>0</v>
      </c>
      <c r="H371" s="2">
        <f>SUM(B371:F371)-marketing_data!AG371</f>
        <v>0</v>
      </c>
    </row>
    <row r="372" spans="1:8" x14ac:dyDescent="0.3">
      <c r="A372">
        <v>9463</v>
      </c>
      <c r="B372" t="s">
        <v>574</v>
      </c>
      <c r="C372" t="s">
        <v>574</v>
      </c>
      <c r="D372" t="s">
        <v>574</v>
      </c>
      <c r="E372" t="s">
        <v>574</v>
      </c>
      <c r="F372" t="s">
        <v>574</v>
      </c>
      <c r="G372" s="2">
        <f>A372-marketing_data!A372</f>
        <v>0</v>
      </c>
      <c r="H372" s="2">
        <f>SUM(B372:F372)-marketing_data!AG372</f>
        <v>0</v>
      </c>
    </row>
    <row r="373" spans="1:8" x14ac:dyDescent="0.3">
      <c r="A373">
        <v>9460</v>
      </c>
      <c r="B373" t="s">
        <v>574</v>
      </c>
      <c r="C373" t="s">
        <v>574</v>
      </c>
      <c r="D373" t="s">
        <v>574</v>
      </c>
      <c r="E373" t="s">
        <v>574</v>
      </c>
      <c r="F373" t="s">
        <v>574</v>
      </c>
      <c r="G373" s="2">
        <f>A373-marketing_data!A373</f>
        <v>0</v>
      </c>
      <c r="H373" s="2">
        <f>SUM(B373:F373)-marketing_data!AG373</f>
        <v>0</v>
      </c>
    </row>
    <row r="374" spans="1:8" x14ac:dyDescent="0.3">
      <c r="A374">
        <v>9451</v>
      </c>
      <c r="B374" t="s">
        <v>574</v>
      </c>
      <c r="C374" t="s">
        <v>574</v>
      </c>
      <c r="D374" t="s">
        <v>574</v>
      </c>
      <c r="E374" t="s">
        <v>574</v>
      </c>
      <c r="F374" t="s">
        <v>574</v>
      </c>
      <c r="G374" s="2">
        <f>A374-marketing_data!A374</f>
        <v>0</v>
      </c>
      <c r="H374" s="2">
        <f>SUM(B374:F374)-marketing_data!AG374</f>
        <v>0</v>
      </c>
    </row>
    <row r="375" spans="1:8" x14ac:dyDescent="0.3">
      <c r="A375">
        <v>9449</v>
      </c>
      <c r="B375" t="s">
        <v>574</v>
      </c>
      <c r="C375" t="s">
        <v>574</v>
      </c>
      <c r="D375" t="s">
        <v>574</v>
      </c>
      <c r="E375" t="s">
        <v>574</v>
      </c>
      <c r="F375" t="s">
        <v>574</v>
      </c>
      <c r="G375" s="2">
        <f>A375-marketing_data!A375</f>
        <v>0</v>
      </c>
      <c r="H375" s="2">
        <f>SUM(B375:F375)-marketing_data!AG375</f>
        <v>0</v>
      </c>
    </row>
    <row r="376" spans="1:8" x14ac:dyDescent="0.3">
      <c r="A376">
        <v>9432</v>
      </c>
      <c r="B376" t="s">
        <v>574</v>
      </c>
      <c r="C376" t="s">
        <v>574</v>
      </c>
      <c r="D376" t="s">
        <v>574</v>
      </c>
      <c r="E376" t="s">
        <v>574</v>
      </c>
      <c r="F376" t="s">
        <v>574</v>
      </c>
      <c r="G376" s="2">
        <f>A376-marketing_data!A376</f>
        <v>0</v>
      </c>
      <c r="H376" s="2">
        <f>SUM(B376:F376)-marketing_data!AG376</f>
        <v>0</v>
      </c>
    </row>
    <row r="377" spans="1:8" x14ac:dyDescent="0.3">
      <c r="A377">
        <v>9426</v>
      </c>
      <c r="B377" t="s">
        <v>574</v>
      </c>
      <c r="C377" t="s">
        <v>574</v>
      </c>
      <c r="D377" t="s">
        <v>574</v>
      </c>
      <c r="E377" t="s">
        <v>574</v>
      </c>
      <c r="F377" t="s">
        <v>574</v>
      </c>
      <c r="G377" s="2">
        <f>A377-marketing_data!A377</f>
        <v>0</v>
      </c>
      <c r="H377" s="2">
        <f>SUM(B377:F377)-marketing_data!AG377</f>
        <v>0</v>
      </c>
    </row>
    <row r="378" spans="1:8" x14ac:dyDescent="0.3">
      <c r="A378">
        <v>9423</v>
      </c>
      <c r="B378" t="s">
        <v>574</v>
      </c>
      <c r="C378" t="s">
        <v>574</v>
      </c>
      <c r="D378" t="s">
        <v>574</v>
      </c>
      <c r="E378" t="s">
        <v>574</v>
      </c>
      <c r="F378" t="s">
        <v>574</v>
      </c>
      <c r="G378" s="2">
        <f>A378-marketing_data!A378</f>
        <v>0</v>
      </c>
      <c r="H378" s="2">
        <f>SUM(B378:F378)-marketing_data!AG378</f>
        <v>0</v>
      </c>
    </row>
    <row r="379" spans="1:8" x14ac:dyDescent="0.3">
      <c r="A379">
        <v>9422</v>
      </c>
      <c r="B379" t="s">
        <v>574</v>
      </c>
      <c r="C379" t="s">
        <v>574</v>
      </c>
      <c r="D379" t="s">
        <v>574</v>
      </c>
      <c r="E379" t="s">
        <v>574</v>
      </c>
      <c r="F379" t="s">
        <v>574</v>
      </c>
      <c r="G379" s="2">
        <f>A379-marketing_data!A379</f>
        <v>0</v>
      </c>
      <c r="H379" s="2">
        <f>SUM(B379:F379)-marketing_data!AG379</f>
        <v>0</v>
      </c>
    </row>
    <row r="380" spans="1:8" x14ac:dyDescent="0.3">
      <c r="A380">
        <v>9405</v>
      </c>
      <c r="B380" t="s">
        <v>574</v>
      </c>
      <c r="C380" t="s">
        <v>574</v>
      </c>
      <c r="D380" t="s">
        <v>574</v>
      </c>
      <c r="E380" t="s">
        <v>574</v>
      </c>
      <c r="F380" t="s">
        <v>574</v>
      </c>
      <c r="G380" s="2">
        <f>A380-marketing_data!A380</f>
        <v>0</v>
      </c>
      <c r="H380" s="2">
        <f>SUM(B380:F380)-marketing_data!AG380</f>
        <v>0</v>
      </c>
    </row>
    <row r="381" spans="1:8" x14ac:dyDescent="0.3">
      <c r="A381">
        <v>9400</v>
      </c>
      <c r="B381" t="s">
        <v>574</v>
      </c>
      <c r="C381" t="s">
        <v>574</v>
      </c>
      <c r="D381" t="s">
        <v>574</v>
      </c>
      <c r="E381" t="s">
        <v>574</v>
      </c>
      <c r="F381" t="s">
        <v>574</v>
      </c>
      <c r="G381" s="2">
        <f>A381-marketing_data!A381</f>
        <v>0</v>
      </c>
      <c r="H381" s="2">
        <f>SUM(B381:F381)-marketing_data!AG381</f>
        <v>0</v>
      </c>
    </row>
    <row r="382" spans="1:8" x14ac:dyDescent="0.3">
      <c r="A382">
        <v>9396</v>
      </c>
      <c r="B382" t="s">
        <v>574</v>
      </c>
      <c r="C382" t="s">
        <v>574</v>
      </c>
      <c r="D382" t="s">
        <v>574</v>
      </c>
      <c r="E382" t="s">
        <v>574</v>
      </c>
      <c r="F382" t="s">
        <v>574</v>
      </c>
      <c r="G382" s="2">
        <f>A382-marketing_data!A382</f>
        <v>0</v>
      </c>
      <c r="H382" s="2">
        <f>SUM(B382:F382)-marketing_data!AG382</f>
        <v>0</v>
      </c>
    </row>
    <row r="383" spans="1:8" x14ac:dyDescent="0.3">
      <c r="A383">
        <v>9392</v>
      </c>
      <c r="B383" t="s">
        <v>574</v>
      </c>
      <c r="C383" t="s">
        <v>574</v>
      </c>
      <c r="D383" t="s">
        <v>574</v>
      </c>
      <c r="E383" t="s">
        <v>574</v>
      </c>
      <c r="F383" t="s">
        <v>574</v>
      </c>
      <c r="G383" s="2">
        <f>A383-marketing_data!A383</f>
        <v>0</v>
      </c>
      <c r="H383" s="2">
        <f>SUM(B383:F383)-marketing_data!AG383</f>
        <v>0</v>
      </c>
    </row>
    <row r="384" spans="1:8" x14ac:dyDescent="0.3">
      <c r="A384">
        <v>9386</v>
      </c>
      <c r="B384" t="s">
        <v>574</v>
      </c>
      <c r="C384">
        <v>1</v>
      </c>
      <c r="D384" t="s">
        <v>574</v>
      </c>
      <c r="E384" t="s">
        <v>574</v>
      </c>
      <c r="F384" t="s">
        <v>574</v>
      </c>
      <c r="G384" s="2">
        <f>A384-marketing_data!A384</f>
        <v>0</v>
      </c>
      <c r="H384" s="2">
        <f>SUM(B384:F384)-marketing_data!AG384</f>
        <v>0</v>
      </c>
    </row>
    <row r="385" spans="1:8" x14ac:dyDescent="0.3">
      <c r="A385">
        <v>9384</v>
      </c>
      <c r="B385" t="s">
        <v>574</v>
      </c>
      <c r="C385" t="s">
        <v>574</v>
      </c>
      <c r="D385" t="s">
        <v>574</v>
      </c>
      <c r="E385" t="s">
        <v>574</v>
      </c>
      <c r="F385" t="s">
        <v>574</v>
      </c>
      <c r="G385" s="2">
        <f>A385-marketing_data!A385</f>
        <v>0</v>
      </c>
      <c r="H385" s="2">
        <f>SUM(B385:F385)-marketing_data!AG385</f>
        <v>0</v>
      </c>
    </row>
    <row r="386" spans="1:8" x14ac:dyDescent="0.3">
      <c r="A386">
        <v>9381</v>
      </c>
      <c r="B386" t="s">
        <v>574</v>
      </c>
      <c r="C386" t="s">
        <v>574</v>
      </c>
      <c r="D386" t="s">
        <v>574</v>
      </c>
      <c r="E386" t="s">
        <v>574</v>
      </c>
      <c r="F386" t="s">
        <v>574</v>
      </c>
      <c r="G386" s="2">
        <f>A386-marketing_data!A386</f>
        <v>0</v>
      </c>
      <c r="H386" s="2">
        <f>SUM(B386:F386)-marketing_data!AG386</f>
        <v>0</v>
      </c>
    </row>
    <row r="387" spans="1:8" x14ac:dyDescent="0.3">
      <c r="A387">
        <v>9370</v>
      </c>
      <c r="B387" t="s">
        <v>574</v>
      </c>
      <c r="C387" t="s">
        <v>574</v>
      </c>
      <c r="D387" t="s">
        <v>574</v>
      </c>
      <c r="E387" t="s">
        <v>574</v>
      </c>
      <c r="F387" t="s">
        <v>574</v>
      </c>
      <c r="G387" s="2">
        <f>A387-marketing_data!A387</f>
        <v>0</v>
      </c>
      <c r="H387" s="2">
        <f>SUM(B387:F387)-marketing_data!AG387</f>
        <v>0</v>
      </c>
    </row>
    <row r="388" spans="1:8" x14ac:dyDescent="0.3">
      <c r="A388">
        <v>9369</v>
      </c>
      <c r="B388">
        <v>1</v>
      </c>
      <c r="C388" t="s">
        <v>574</v>
      </c>
      <c r="D388" t="s">
        <v>574</v>
      </c>
      <c r="E388">
        <v>1</v>
      </c>
      <c r="F388" t="s">
        <v>574</v>
      </c>
      <c r="G388" s="2">
        <f>A388-marketing_data!A388</f>
        <v>0</v>
      </c>
      <c r="H388" s="2">
        <f>SUM(B388:F388)-marketing_data!AG388</f>
        <v>0</v>
      </c>
    </row>
    <row r="389" spans="1:8" x14ac:dyDescent="0.3">
      <c r="A389">
        <v>9365</v>
      </c>
      <c r="B389" t="s">
        <v>574</v>
      </c>
      <c r="C389" t="s">
        <v>574</v>
      </c>
      <c r="D389" t="s">
        <v>574</v>
      </c>
      <c r="E389" t="s">
        <v>574</v>
      </c>
      <c r="F389" t="s">
        <v>574</v>
      </c>
      <c r="G389" s="2">
        <f>A389-marketing_data!A389</f>
        <v>0</v>
      </c>
      <c r="H389" s="2">
        <f>SUM(B389:F389)-marketing_data!AG389</f>
        <v>0</v>
      </c>
    </row>
    <row r="390" spans="1:8" x14ac:dyDescent="0.3">
      <c r="A390">
        <v>9362</v>
      </c>
      <c r="B390" t="s">
        <v>574</v>
      </c>
      <c r="C390">
        <v>1</v>
      </c>
      <c r="D390" t="s">
        <v>574</v>
      </c>
      <c r="E390" t="s">
        <v>574</v>
      </c>
      <c r="F390" t="s">
        <v>574</v>
      </c>
      <c r="G390" s="2">
        <f>A390-marketing_data!A390</f>
        <v>0</v>
      </c>
      <c r="H390" s="2">
        <f>SUM(B390:F390)-marketing_data!AG390</f>
        <v>0</v>
      </c>
    </row>
    <row r="391" spans="1:8" x14ac:dyDescent="0.3">
      <c r="A391">
        <v>9360</v>
      </c>
      <c r="B391" t="s">
        <v>574</v>
      </c>
      <c r="C391" t="s">
        <v>574</v>
      </c>
      <c r="D391" t="s">
        <v>574</v>
      </c>
      <c r="E391" t="s">
        <v>574</v>
      </c>
      <c r="F391" t="s">
        <v>574</v>
      </c>
      <c r="G391" s="2">
        <f>A391-marketing_data!A391</f>
        <v>0</v>
      </c>
      <c r="H391" s="2">
        <f>SUM(B391:F391)-marketing_data!AG391</f>
        <v>0</v>
      </c>
    </row>
    <row r="392" spans="1:8" x14ac:dyDescent="0.3">
      <c r="A392">
        <v>9353</v>
      </c>
      <c r="B392" t="s">
        <v>574</v>
      </c>
      <c r="C392">
        <v>1</v>
      </c>
      <c r="D392" t="s">
        <v>574</v>
      </c>
      <c r="E392" t="s">
        <v>574</v>
      </c>
      <c r="F392" t="s">
        <v>574</v>
      </c>
      <c r="G392" s="2">
        <f>A392-marketing_data!A392</f>
        <v>0</v>
      </c>
      <c r="H392" s="2">
        <f>SUM(B392:F392)-marketing_data!AG392</f>
        <v>0</v>
      </c>
    </row>
    <row r="393" spans="1:8" x14ac:dyDescent="0.3">
      <c r="A393">
        <v>9349</v>
      </c>
      <c r="B393" t="s">
        <v>574</v>
      </c>
      <c r="C393" t="s">
        <v>574</v>
      </c>
      <c r="D393">
        <v>1</v>
      </c>
      <c r="E393">
        <v>1</v>
      </c>
      <c r="F393" t="s">
        <v>574</v>
      </c>
      <c r="G393" s="2">
        <f>A393-marketing_data!A393</f>
        <v>0</v>
      </c>
      <c r="H393" s="2">
        <f>SUM(B393:F393)-marketing_data!AG393</f>
        <v>0</v>
      </c>
    </row>
    <row r="394" spans="1:8" x14ac:dyDescent="0.3">
      <c r="A394">
        <v>9347</v>
      </c>
      <c r="B394" t="s">
        <v>574</v>
      </c>
      <c r="C394" t="s">
        <v>574</v>
      </c>
      <c r="D394" t="s">
        <v>574</v>
      </c>
      <c r="E394" t="s">
        <v>574</v>
      </c>
      <c r="F394" t="s">
        <v>574</v>
      </c>
      <c r="G394" s="2">
        <f>A394-marketing_data!A394</f>
        <v>0</v>
      </c>
      <c r="H394" s="2">
        <f>SUM(B394:F394)-marketing_data!AG394</f>
        <v>0</v>
      </c>
    </row>
    <row r="395" spans="1:8" x14ac:dyDescent="0.3">
      <c r="A395">
        <v>9336</v>
      </c>
      <c r="B395" t="s">
        <v>574</v>
      </c>
      <c r="C395" t="s">
        <v>574</v>
      </c>
      <c r="D395" t="s">
        <v>574</v>
      </c>
      <c r="E395" t="s">
        <v>574</v>
      </c>
      <c r="F395" t="s">
        <v>574</v>
      </c>
      <c r="G395" s="2">
        <f>A395-marketing_data!A395</f>
        <v>0</v>
      </c>
      <c r="H395" s="2">
        <f>SUM(B395:F395)-marketing_data!AG395</f>
        <v>0</v>
      </c>
    </row>
    <row r="396" spans="1:8" x14ac:dyDescent="0.3">
      <c r="A396">
        <v>9323</v>
      </c>
      <c r="B396">
        <v>1</v>
      </c>
      <c r="C396" t="s">
        <v>574</v>
      </c>
      <c r="D396" t="s">
        <v>574</v>
      </c>
      <c r="E396" t="s">
        <v>574</v>
      </c>
      <c r="F396" t="s">
        <v>574</v>
      </c>
      <c r="G396" s="2">
        <f>A396-marketing_data!A396</f>
        <v>0</v>
      </c>
      <c r="H396" s="2">
        <f>SUM(B396:F396)-marketing_data!AG396</f>
        <v>0</v>
      </c>
    </row>
    <row r="397" spans="1:8" x14ac:dyDescent="0.3">
      <c r="A397">
        <v>9316</v>
      </c>
      <c r="B397" t="s">
        <v>574</v>
      </c>
      <c r="C397" t="s">
        <v>574</v>
      </c>
      <c r="D397" t="s">
        <v>574</v>
      </c>
      <c r="E397" t="s">
        <v>574</v>
      </c>
      <c r="F397" t="s">
        <v>574</v>
      </c>
      <c r="G397" s="2">
        <f>A397-marketing_data!A397</f>
        <v>0</v>
      </c>
      <c r="H397" s="2">
        <f>SUM(B397:F397)-marketing_data!AG397</f>
        <v>0</v>
      </c>
    </row>
    <row r="398" spans="1:8" x14ac:dyDescent="0.3">
      <c r="A398">
        <v>9308</v>
      </c>
      <c r="B398" t="s">
        <v>574</v>
      </c>
      <c r="C398" t="s">
        <v>574</v>
      </c>
      <c r="D398" t="s">
        <v>574</v>
      </c>
      <c r="E398" t="s">
        <v>574</v>
      </c>
      <c r="F398" t="s">
        <v>574</v>
      </c>
      <c r="G398" s="2">
        <f>A398-marketing_data!A398</f>
        <v>0</v>
      </c>
      <c r="H398" s="2">
        <f>SUM(B398:F398)-marketing_data!AG398</f>
        <v>0</v>
      </c>
    </row>
    <row r="399" spans="1:8" x14ac:dyDescent="0.3">
      <c r="A399">
        <v>9305</v>
      </c>
      <c r="B399" t="s">
        <v>574</v>
      </c>
      <c r="C399" t="s">
        <v>574</v>
      </c>
      <c r="D399" t="s">
        <v>574</v>
      </c>
      <c r="E399" t="s">
        <v>574</v>
      </c>
      <c r="F399" t="s">
        <v>574</v>
      </c>
      <c r="G399" s="2">
        <f>A399-marketing_data!A399</f>
        <v>0</v>
      </c>
      <c r="H399" s="2">
        <f>SUM(B399:F399)-marketing_data!AG399</f>
        <v>0</v>
      </c>
    </row>
    <row r="400" spans="1:8" x14ac:dyDescent="0.3">
      <c r="A400">
        <v>9303</v>
      </c>
      <c r="B400" t="s">
        <v>574</v>
      </c>
      <c r="C400" t="s">
        <v>574</v>
      </c>
      <c r="D400" t="s">
        <v>574</v>
      </c>
      <c r="E400" t="s">
        <v>574</v>
      </c>
      <c r="F400" t="s">
        <v>574</v>
      </c>
      <c r="G400" s="2">
        <f>A400-marketing_data!A400</f>
        <v>0</v>
      </c>
      <c r="H400" s="2">
        <f>SUM(B400:F400)-marketing_data!AG400</f>
        <v>0</v>
      </c>
    </row>
    <row r="401" spans="1:8" x14ac:dyDescent="0.3">
      <c r="A401">
        <v>9298</v>
      </c>
      <c r="B401" t="s">
        <v>574</v>
      </c>
      <c r="C401">
        <v>1</v>
      </c>
      <c r="D401">
        <v>1</v>
      </c>
      <c r="E401" t="s">
        <v>574</v>
      </c>
      <c r="F401" t="s">
        <v>574</v>
      </c>
      <c r="G401" s="2">
        <f>A401-marketing_data!A401</f>
        <v>0</v>
      </c>
      <c r="H401" s="2">
        <f>SUM(B401:F401)-marketing_data!AG401</f>
        <v>0</v>
      </c>
    </row>
    <row r="402" spans="1:8" x14ac:dyDescent="0.3">
      <c r="A402">
        <v>9292</v>
      </c>
      <c r="B402" t="s">
        <v>574</v>
      </c>
      <c r="C402" t="s">
        <v>574</v>
      </c>
      <c r="D402" t="s">
        <v>574</v>
      </c>
      <c r="E402" t="s">
        <v>574</v>
      </c>
      <c r="F402" t="s">
        <v>574</v>
      </c>
      <c r="G402" s="2">
        <f>A402-marketing_data!A402</f>
        <v>0</v>
      </c>
      <c r="H402" s="2">
        <f>SUM(B402:F402)-marketing_data!AG402</f>
        <v>0</v>
      </c>
    </row>
    <row r="403" spans="1:8" x14ac:dyDescent="0.3">
      <c r="A403">
        <v>9291</v>
      </c>
      <c r="B403" t="s">
        <v>574</v>
      </c>
      <c r="C403" t="s">
        <v>574</v>
      </c>
      <c r="D403" t="s">
        <v>574</v>
      </c>
      <c r="E403" t="s">
        <v>574</v>
      </c>
      <c r="F403" t="s">
        <v>574</v>
      </c>
      <c r="G403" s="2">
        <f>A403-marketing_data!A403</f>
        <v>0</v>
      </c>
      <c r="H403" s="2">
        <f>SUM(B403:F403)-marketing_data!AG403</f>
        <v>0</v>
      </c>
    </row>
    <row r="404" spans="1:8" x14ac:dyDescent="0.3">
      <c r="A404">
        <v>9289</v>
      </c>
      <c r="B404" t="s">
        <v>574</v>
      </c>
      <c r="C404" t="s">
        <v>574</v>
      </c>
      <c r="D404" t="s">
        <v>574</v>
      </c>
      <c r="E404" t="s">
        <v>574</v>
      </c>
      <c r="F404" t="s">
        <v>574</v>
      </c>
      <c r="G404" s="2">
        <f>A404-marketing_data!A404</f>
        <v>0</v>
      </c>
      <c r="H404" s="2">
        <f>SUM(B404:F404)-marketing_data!AG404</f>
        <v>0</v>
      </c>
    </row>
    <row r="405" spans="1:8" x14ac:dyDescent="0.3">
      <c r="A405">
        <v>9286</v>
      </c>
      <c r="B405" t="s">
        <v>574</v>
      </c>
      <c r="C405" t="s">
        <v>574</v>
      </c>
      <c r="D405" t="s">
        <v>574</v>
      </c>
      <c r="E405" t="s">
        <v>574</v>
      </c>
      <c r="F405" t="s">
        <v>574</v>
      </c>
      <c r="G405" s="2">
        <f>A405-marketing_data!A405</f>
        <v>0</v>
      </c>
      <c r="H405" s="2">
        <f>SUM(B405:F405)-marketing_data!AG405</f>
        <v>0</v>
      </c>
    </row>
    <row r="406" spans="1:8" x14ac:dyDescent="0.3">
      <c r="A406">
        <v>9284</v>
      </c>
      <c r="B406" t="s">
        <v>574</v>
      </c>
      <c r="C406" t="s">
        <v>574</v>
      </c>
      <c r="D406" t="s">
        <v>574</v>
      </c>
      <c r="E406" t="s">
        <v>574</v>
      </c>
      <c r="F406" t="s">
        <v>574</v>
      </c>
      <c r="G406" s="2">
        <f>A406-marketing_data!A406</f>
        <v>0</v>
      </c>
      <c r="H406" s="2">
        <f>SUM(B406:F406)-marketing_data!AG406</f>
        <v>0</v>
      </c>
    </row>
    <row r="407" spans="1:8" x14ac:dyDescent="0.3">
      <c r="A407">
        <v>9283</v>
      </c>
      <c r="B407" t="s">
        <v>574</v>
      </c>
      <c r="C407" t="s">
        <v>574</v>
      </c>
      <c r="D407" t="s">
        <v>574</v>
      </c>
      <c r="E407" t="s">
        <v>574</v>
      </c>
      <c r="F407" t="s">
        <v>574</v>
      </c>
      <c r="G407" s="2">
        <f>A407-marketing_data!A407</f>
        <v>0</v>
      </c>
      <c r="H407" s="2">
        <f>SUM(B407:F407)-marketing_data!AG407</f>
        <v>0</v>
      </c>
    </row>
    <row r="408" spans="1:8" x14ac:dyDescent="0.3">
      <c r="A408">
        <v>9274</v>
      </c>
      <c r="B408" t="s">
        <v>574</v>
      </c>
      <c r="C408" t="s">
        <v>574</v>
      </c>
      <c r="D408" t="s">
        <v>574</v>
      </c>
      <c r="E408">
        <v>1</v>
      </c>
      <c r="F408" t="s">
        <v>574</v>
      </c>
      <c r="G408" s="2">
        <f>A408-marketing_data!A408</f>
        <v>0</v>
      </c>
      <c r="H408" s="2">
        <f>SUM(B408:F408)-marketing_data!AG408</f>
        <v>0</v>
      </c>
    </row>
    <row r="409" spans="1:8" x14ac:dyDescent="0.3">
      <c r="A409">
        <v>9265</v>
      </c>
      <c r="B409" t="s">
        <v>574</v>
      </c>
      <c r="C409" t="s">
        <v>574</v>
      </c>
      <c r="D409" t="s">
        <v>574</v>
      </c>
      <c r="E409" t="s">
        <v>574</v>
      </c>
      <c r="F409" t="s">
        <v>574</v>
      </c>
      <c r="G409" s="2">
        <f>A409-marketing_data!A409</f>
        <v>0</v>
      </c>
      <c r="H409" s="2">
        <f>SUM(B409:F409)-marketing_data!AG409</f>
        <v>0</v>
      </c>
    </row>
    <row r="410" spans="1:8" x14ac:dyDescent="0.3">
      <c r="A410">
        <v>9264</v>
      </c>
      <c r="B410" t="s">
        <v>574</v>
      </c>
      <c r="C410" t="s">
        <v>574</v>
      </c>
      <c r="D410" t="s">
        <v>574</v>
      </c>
      <c r="E410" t="s">
        <v>574</v>
      </c>
      <c r="F410" t="s">
        <v>574</v>
      </c>
      <c r="G410" s="2">
        <f>A410-marketing_data!A410</f>
        <v>0</v>
      </c>
      <c r="H410" s="2">
        <f>SUM(B410:F410)-marketing_data!AG410</f>
        <v>0</v>
      </c>
    </row>
    <row r="411" spans="1:8" x14ac:dyDescent="0.3">
      <c r="A411">
        <v>9262</v>
      </c>
      <c r="B411">
        <v>1</v>
      </c>
      <c r="C411" t="s">
        <v>574</v>
      </c>
      <c r="D411" t="s">
        <v>574</v>
      </c>
      <c r="E411" t="s">
        <v>574</v>
      </c>
      <c r="F411" t="s">
        <v>574</v>
      </c>
      <c r="G411" s="2">
        <f>A411-marketing_data!A411</f>
        <v>0</v>
      </c>
      <c r="H411" s="2">
        <f>SUM(B411:F411)-marketing_data!AG411</f>
        <v>0</v>
      </c>
    </row>
    <row r="412" spans="1:8" x14ac:dyDescent="0.3">
      <c r="A412">
        <v>9260</v>
      </c>
      <c r="B412" t="s">
        <v>574</v>
      </c>
      <c r="C412" t="s">
        <v>574</v>
      </c>
      <c r="D412" t="s">
        <v>574</v>
      </c>
      <c r="E412" t="s">
        <v>574</v>
      </c>
      <c r="F412" t="s">
        <v>574</v>
      </c>
      <c r="G412" s="2">
        <f>A412-marketing_data!A412</f>
        <v>0</v>
      </c>
      <c r="H412" s="2">
        <f>SUM(B412:F412)-marketing_data!AG412</f>
        <v>0</v>
      </c>
    </row>
    <row r="413" spans="1:8" x14ac:dyDescent="0.3">
      <c r="A413">
        <v>9256</v>
      </c>
      <c r="B413" t="s">
        <v>574</v>
      </c>
      <c r="C413" t="s">
        <v>574</v>
      </c>
      <c r="D413" t="s">
        <v>574</v>
      </c>
      <c r="E413" t="s">
        <v>574</v>
      </c>
      <c r="F413" t="s">
        <v>574</v>
      </c>
      <c r="G413" s="2">
        <f>A413-marketing_data!A413</f>
        <v>0</v>
      </c>
      <c r="H413" s="2">
        <f>SUM(B413:F413)-marketing_data!AG413</f>
        <v>0</v>
      </c>
    </row>
    <row r="414" spans="1:8" x14ac:dyDescent="0.3">
      <c r="A414">
        <v>9246</v>
      </c>
      <c r="B414" t="s">
        <v>574</v>
      </c>
      <c r="C414" t="s">
        <v>574</v>
      </c>
      <c r="D414" t="s">
        <v>574</v>
      </c>
      <c r="E414" t="s">
        <v>574</v>
      </c>
      <c r="F414" t="s">
        <v>574</v>
      </c>
      <c r="G414" s="2">
        <f>A414-marketing_data!A414</f>
        <v>0</v>
      </c>
      <c r="H414" s="2">
        <f>SUM(B414:F414)-marketing_data!AG414</f>
        <v>0</v>
      </c>
    </row>
    <row r="415" spans="1:8" x14ac:dyDescent="0.3">
      <c r="A415">
        <v>9242</v>
      </c>
      <c r="B415">
        <v>1</v>
      </c>
      <c r="C415" t="s">
        <v>574</v>
      </c>
      <c r="D415" t="s">
        <v>574</v>
      </c>
      <c r="E415" t="s">
        <v>574</v>
      </c>
      <c r="F415" t="s">
        <v>574</v>
      </c>
      <c r="G415" s="2">
        <f>A415-marketing_data!A415</f>
        <v>0</v>
      </c>
      <c r="H415" s="2">
        <f>SUM(B415:F415)-marketing_data!AG415</f>
        <v>0</v>
      </c>
    </row>
    <row r="416" spans="1:8" x14ac:dyDescent="0.3">
      <c r="A416">
        <v>9240</v>
      </c>
      <c r="B416" t="s">
        <v>574</v>
      </c>
      <c r="C416" t="s">
        <v>574</v>
      </c>
      <c r="D416" t="s">
        <v>574</v>
      </c>
      <c r="E416" t="s">
        <v>574</v>
      </c>
      <c r="F416" t="s">
        <v>574</v>
      </c>
      <c r="G416" s="2">
        <f>A416-marketing_data!A416</f>
        <v>0</v>
      </c>
      <c r="H416" s="2">
        <f>SUM(B416:F416)-marketing_data!AG416</f>
        <v>0</v>
      </c>
    </row>
    <row r="417" spans="1:8" x14ac:dyDescent="0.3">
      <c r="A417">
        <v>9239</v>
      </c>
      <c r="B417" t="s">
        <v>574</v>
      </c>
      <c r="C417" t="s">
        <v>574</v>
      </c>
      <c r="D417" t="s">
        <v>574</v>
      </c>
      <c r="E417" t="s">
        <v>574</v>
      </c>
      <c r="F417" t="s">
        <v>574</v>
      </c>
      <c r="G417" s="2">
        <f>A417-marketing_data!A417</f>
        <v>0</v>
      </c>
      <c r="H417" s="2">
        <f>SUM(B417:F417)-marketing_data!AG417</f>
        <v>0</v>
      </c>
    </row>
    <row r="418" spans="1:8" x14ac:dyDescent="0.3">
      <c r="A418">
        <v>9224</v>
      </c>
      <c r="B418" t="s">
        <v>574</v>
      </c>
      <c r="C418" t="s">
        <v>574</v>
      </c>
      <c r="D418" t="s">
        <v>574</v>
      </c>
      <c r="E418" t="s">
        <v>574</v>
      </c>
      <c r="F418" t="s">
        <v>574</v>
      </c>
      <c r="G418" s="2">
        <f>A418-marketing_data!A418</f>
        <v>0</v>
      </c>
      <c r="H418" s="2">
        <f>SUM(B418:F418)-marketing_data!AG418</f>
        <v>0</v>
      </c>
    </row>
    <row r="419" spans="1:8" x14ac:dyDescent="0.3">
      <c r="A419">
        <v>9220</v>
      </c>
      <c r="B419" t="s">
        <v>574</v>
      </c>
      <c r="C419" t="s">
        <v>574</v>
      </c>
      <c r="D419" t="s">
        <v>574</v>
      </c>
      <c r="E419" t="s">
        <v>574</v>
      </c>
      <c r="F419" t="s">
        <v>574</v>
      </c>
      <c r="G419" s="2">
        <f>A419-marketing_data!A419</f>
        <v>0</v>
      </c>
      <c r="H419" s="2">
        <f>SUM(B419:F419)-marketing_data!AG419</f>
        <v>0</v>
      </c>
    </row>
    <row r="420" spans="1:8" x14ac:dyDescent="0.3">
      <c r="A420">
        <v>9216</v>
      </c>
      <c r="B420" t="s">
        <v>574</v>
      </c>
      <c r="C420" t="s">
        <v>574</v>
      </c>
      <c r="D420" t="s">
        <v>574</v>
      </c>
      <c r="E420" t="s">
        <v>574</v>
      </c>
      <c r="F420" t="s">
        <v>574</v>
      </c>
      <c r="G420" s="2">
        <f>A420-marketing_data!A420</f>
        <v>0</v>
      </c>
      <c r="H420" s="2">
        <f>SUM(B420:F420)-marketing_data!AG420</f>
        <v>0</v>
      </c>
    </row>
    <row r="421" spans="1:8" x14ac:dyDescent="0.3">
      <c r="A421">
        <v>9215</v>
      </c>
      <c r="B421" t="s">
        <v>574</v>
      </c>
      <c r="C421" t="s">
        <v>574</v>
      </c>
      <c r="D421" t="s">
        <v>574</v>
      </c>
      <c r="E421" t="s">
        <v>574</v>
      </c>
      <c r="F421" t="s">
        <v>574</v>
      </c>
      <c r="G421" s="2">
        <f>A421-marketing_data!A421</f>
        <v>0</v>
      </c>
      <c r="H421" s="2">
        <f>SUM(B421:F421)-marketing_data!AG421</f>
        <v>0</v>
      </c>
    </row>
    <row r="422" spans="1:8" x14ac:dyDescent="0.3">
      <c r="A422">
        <v>9214</v>
      </c>
      <c r="B422" t="s">
        <v>574</v>
      </c>
      <c r="C422" t="s">
        <v>574</v>
      </c>
      <c r="D422" t="s">
        <v>574</v>
      </c>
      <c r="E422" t="s">
        <v>574</v>
      </c>
      <c r="F422" t="s">
        <v>574</v>
      </c>
      <c r="G422" s="2">
        <f>A422-marketing_data!A422</f>
        <v>0</v>
      </c>
      <c r="H422" s="2">
        <f>SUM(B422:F422)-marketing_data!AG422</f>
        <v>0</v>
      </c>
    </row>
    <row r="423" spans="1:8" x14ac:dyDescent="0.3">
      <c r="A423">
        <v>9213</v>
      </c>
      <c r="B423" t="s">
        <v>574</v>
      </c>
      <c r="C423" t="s">
        <v>574</v>
      </c>
      <c r="D423" t="s">
        <v>574</v>
      </c>
      <c r="E423" t="s">
        <v>574</v>
      </c>
      <c r="F423" t="s">
        <v>574</v>
      </c>
      <c r="G423" s="2">
        <f>A423-marketing_data!A423</f>
        <v>0</v>
      </c>
      <c r="H423" s="2">
        <f>SUM(B423:F423)-marketing_data!AG423</f>
        <v>0</v>
      </c>
    </row>
    <row r="424" spans="1:8" x14ac:dyDescent="0.3">
      <c r="A424">
        <v>9212</v>
      </c>
      <c r="B424" t="s">
        <v>574</v>
      </c>
      <c r="C424" t="s">
        <v>574</v>
      </c>
      <c r="D424" t="s">
        <v>574</v>
      </c>
      <c r="E424" t="s">
        <v>574</v>
      </c>
      <c r="F424" t="s">
        <v>574</v>
      </c>
      <c r="G424" s="2">
        <f>A424-marketing_data!A424</f>
        <v>0</v>
      </c>
      <c r="H424" s="2">
        <f>SUM(B424:F424)-marketing_data!AG424</f>
        <v>0</v>
      </c>
    </row>
    <row r="425" spans="1:8" x14ac:dyDescent="0.3">
      <c r="A425">
        <v>9209</v>
      </c>
      <c r="B425" t="s">
        <v>574</v>
      </c>
      <c r="C425" t="s">
        <v>574</v>
      </c>
      <c r="D425" t="s">
        <v>574</v>
      </c>
      <c r="E425" t="s">
        <v>574</v>
      </c>
      <c r="F425" t="s">
        <v>574</v>
      </c>
      <c r="G425" s="2">
        <f>A425-marketing_data!A425</f>
        <v>0</v>
      </c>
      <c r="H425" s="2">
        <f>SUM(B425:F425)-marketing_data!AG425</f>
        <v>0</v>
      </c>
    </row>
    <row r="426" spans="1:8" x14ac:dyDescent="0.3">
      <c r="A426">
        <v>9206</v>
      </c>
      <c r="B426" t="s">
        <v>574</v>
      </c>
      <c r="C426" t="s">
        <v>574</v>
      </c>
      <c r="D426">
        <v>1</v>
      </c>
      <c r="E426" t="s">
        <v>574</v>
      </c>
      <c r="F426" t="s">
        <v>574</v>
      </c>
      <c r="G426" s="2">
        <f>A426-marketing_data!A426</f>
        <v>0</v>
      </c>
      <c r="H426" s="2">
        <f>SUM(B426:F426)-marketing_data!AG426</f>
        <v>0</v>
      </c>
    </row>
    <row r="427" spans="1:8" x14ac:dyDescent="0.3">
      <c r="A427">
        <v>9204</v>
      </c>
      <c r="B427" t="s">
        <v>574</v>
      </c>
      <c r="C427" t="s">
        <v>574</v>
      </c>
      <c r="D427" t="s">
        <v>574</v>
      </c>
      <c r="E427" t="s">
        <v>574</v>
      </c>
      <c r="F427" t="s">
        <v>574</v>
      </c>
      <c r="G427" s="2">
        <f>A427-marketing_data!A427</f>
        <v>0</v>
      </c>
      <c r="H427" s="2">
        <f>SUM(B427:F427)-marketing_data!AG427</f>
        <v>0</v>
      </c>
    </row>
    <row r="428" spans="1:8" x14ac:dyDescent="0.3">
      <c r="A428">
        <v>9197</v>
      </c>
      <c r="B428" t="s">
        <v>574</v>
      </c>
      <c r="C428" t="s">
        <v>574</v>
      </c>
      <c r="D428" t="s">
        <v>574</v>
      </c>
      <c r="E428" t="s">
        <v>574</v>
      </c>
      <c r="F428" t="s">
        <v>574</v>
      </c>
      <c r="G428" s="2">
        <f>A428-marketing_data!A428</f>
        <v>0</v>
      </c>
      <c r="H428" s="2">
        <f>SUM(B428:F428)-marketing_data!AG428</f>
        <v>0</v>
      </c>
    </row>
    <row r="429" spans="1:8" x14ac:dyDescent="0.3">
      <c r="A429">
        <v>9185</v>
      </c>
      <c r="B429" t="s">
        <v>574</v>
      </c>
      <c r="C429" t="s">
        <v>574</v>
      </c>
      <c r="D429" t="s">
        <v>574</v>
      </c>
      <c r="E429" t="s">
        <v>574</v>
      </c>
      <c r="F429" t="s">
        <v>574</v>
      </c>
      <c r="G429" s="2">
        <f>A429-marketing_data!A429</f>
        <v>0</v>
      </c>
      <c r="H429" s="2">
        <f>SUM(B429:F429)-marketing_data!AG429</f>
        <v>0</v>
      </c>
    </row>
    <row r="430" spans="1:8" x14ac:dyDescent="0.3">
      <c r="A430">
        <v>9167</v>
      </c>
      <c r="B430" t="s">
        <v>574</v>
      </c>
      <c r="C430" t="s">
        <v>574</v>
      </c>
      <c r="D430" t="s">
        <v>574</v>
      </c>
      <c r="E430" t="s">
        <v>574</v>
      </c>
      <c r="F430" t="s">
        <v>574</v>
      </c>
      <c r="G430" s="2">
        <f>A430-marketing_data!A430</f>
        <v>0</v>
      </c>
      <c r="H430" s="2">
        <f>SUM(B430:F430)-marketing_data!AG430</f>
        <v>0</v>
      </c>
    </row>
    <row r="431" spans="1:8" x14ac:dyDescent="0.3">
      <c r="A431">
        <v>9166</v>
      </c>
      <c r="B431" t="s">
        <v>574</v>
      </c>
      <c r="C431" t="s">
        <v>574</v>
      </c>
      <c r="D431" t="s">
        <v>574</v>
      </c>
      <c r="E431" t="s">
        <v>574</v>
      </c>
      <c r="F431" t="s">
        <v>574</v>
      </c>
      <c r="G431" s="2">
        <f>A431-marketing_data!A431</f>
        <v>0</v>
      </c>
      <c r="H431" s="2">
        <f>SUM(B431:F431)-marketing_data!AG431</f>
        <v>0</v>
      </c>
    </row>
    <row r="432" spans="1:8" x14ac:dyDescent="0.3">
      <c r="A432">
        <v>9153</v>
      </c>
      <c r="B432" t="s">
        <v>574</v>
      </c>
      <c r="C432" t="s">
        <v>574</v>
      </c>
      <c r="D432" t="s">
        <v>574</v>
      </c>
      <c r="E432" t="s">
        <v>574</v>
      </c>
      <c r="F432" t="s">
        <v>574</v>
      </c>
      <c r="G432" s="2">
        <f>A432-marketing_data!A432</f>
        <v>0</v>
      </c>
      <c r="H432" s="2">
        <f>SUM(B432:F432)-marketing_data!AG432</f>
        <v>0</v>
      </c>
    </row>
    <row r="433" spans="1:8" x14ac:dyDescent="0.3">
      <c r="A433">
        <v>9150</v>
      </c>
      <c r="B433" t="s">
        <v>574</v>
      </c>
      <c r="C433" t="s">
        <v>574</v>
      </c>
      <c r="D433" t="s">
        <v>574</v>
      </c>
      <c r="E433" t="s">
        <v>574</v>
      </c>
      <c r="F433" t="s">
        <v>574</v>
      </c>
      <c r="G433" s="2">
        <f>A433-marketing_data!A433</f>
        <v>0</v>
      </c>
      <c r="H433" s="2">
        <f>SUM(B433:F433)-marketing_data!AG433</f>
        <v>0</v>
      </c>
    </row>
    <row r="434" spans="1:8" x14ac:dyDescent="0.3">
      <c r="A434">
        <v>9145</v>
      </c>
      <c r="B434" t="s">
        <v>574</v>
      </c>
      <c r="C434" t="s">
        <v>574</v>
      </c>
      <c r="D434" t="s">
        <v>574</v>
      </c>
      <c r="E434" t="s">
        <v>574</v>
      </c>
      <c r="F434" t="s">
        <v>574</v>
      </c>
      <c r="G434" s="2">
        <f>A434-marketing_data!A434</f>
        <v>0</v>
      </c>
      <c r="H434" s="2">
        <f>SUM(B434:F434)-marketing_data!AG434</f>
        <v>0</v>
      </c>
    </row>
    <row r="435" spans="1:8" x14ac:dyDescent="0.3">
      <c r="A435">
        <v>9140</v>
      </c>
      <c r="B435" t="s">
        <v>574</v>
      </c>
      <c r="C435" t="s">
        <v>574</v>
      </c>
      <c r="D435" t="s">
        <v>574</v>
      </c>
      <c r="E435" t="s">
        <v>574</v>
      </c>
      <c r="F435" t="s">
        <v>574</v>
      </c>
      <c r="G435" s="2">
        <f>A435-marketing_data!A435</f>
        <v>0</v>
      </c>
      <c r="H435" s="2">
        <f>SUM(B435:F435)-marketing_data!AG435</f>
        <v>0</v>
      </c>
    </row>
    <row r="436" spans="1:8" x14ac:dyDescent="0.3">
      <c r="A436">
        <v>9135</v>
      </c>
      <c r="B436" t="s">
        <v>574</v>
      </c>
      <c r="C436" t="s">
        <v>574</v>
      </c>
      <c r="D436" t="s">
        <v>574</v>
      </c>
      <c r="E436" t="s">
        <v>574</v>
      </c>
      <c r="F436" t="s">
        <v>574</v>
      </c>
      <c r="G436" s="2">
        <f>A436-marketing_data!A436</f>
        <v>0</v>
      </c>
      <c r="H436" s="2">
        <f>SUM(B436:F436)-marketing_data!AG436</f>
        <v>0</v>
      </c>
    </row>
    <row r="437" spans="1:8" x14ac:dyDescent="0.3">
      <c r="A437">
        <v>9121</v>
      </c>
      <c r="B437" t="s">
        <v>574</v>
      </c>
      <c r="C437">
        <v>1</v>
      </c>
      <c r="D437">
        <v>1</v>
      </c>
      <c r="E437">
        <v>1</v>
      </c>
      <c r="F437" t="s">
        <v>574</v>
      </c>
      <c r="G437" s="2">
        <f>A437-marketing_data!A437</f>
        <v>0</v>
      </c>
      <c r="H437" s="2">
        <f>SUM(B437:F437)-marketing_data!AG437</f>
        <v>0</v>
      </c>
    </row>
    <row r="438" spans="1:8" x14ac:dyDescent="0.3">
      <c r="A438">
        <v>9120</v>
      </c>
      <c r="B438" t="s">
        <v>574</v>
      </c>
      <c r="C438" t="s">
        <v>574</v>
      </c>
      <c r="D438" t="s">
        <v>574</v>
      </c>
      <c r="E438" t="s">
        <v>574</v>
      </c>
      <c r="F438" t="s">
        <v>574</v>
      </c>
      <c r="G438" s="2">
        <f>A438-marketing_data!A438</f>
        <v>0</v>
      </c>
      <c r="H438" s="2">
        <f>SUM(B438:F438)-marketing_data!AG438</f>
        <v>0</v>
      </c>
    </row>
    <row r="439" spans="1:8" x14ac:dyDescent="0.3">
      <c r="A439">
        <v>9119</v>
      </c>
      <c r="B439" t="s">
        <v>574</v>
      </c>
      <c r="C439" t="s">
        <v>574</v>
      </c>
      <c r="D439" t="s">
        <v>574</v>
      </c>
      <c r="E439" t="s">
        <v>574</v>
      </c>
      <c r="F439" t="s">
        <v>574</v>
      </c>
      <c r="G439" s="2">
        <f>A439-marketing_data!A439</f>
        <v>0</v>
      </c>
      <c r="H439" s="2">
        <f>SUM(B439:F439)-marketing_data!AG439</f>
        <v>0</v>
      </c>
    </row>
    <row r="440" spans="1:8" x14ac:dyDescent="0.3">
      <c r="A440">
        <v>9097</v>
      </c>
      <c r="B440" t="s">
        <v>574</v>
      </c>
      <c r="C440" t="s">
        <v>574</v>
      </c>
      <c r="D440" t="s">
        <v>574</v>
      </c>
      <c r="E440" t="s">
        <v>574</v>
      </c>
      <c r="F440" t="s">
        <v>574</v>
      </c>
      <c r="G440" s="2">
        <f>A440-marketing_data!A440</f>
        <v>0</v>
      </c>
      <c r="H440" s="2">
        <f>SUM(B440:F440)-marketing_data!AG440</f>
        <v>0</v>
      </c>
    </row>
    <row r="441" spans="1:8" x14ac:dyDescent="0.3">
      <c r="A441">
        <v>9094</v>
      </c>
      <c r="B441" t="s">
        <v>574</v>
      </c>
      <c r="C441" t="s">
        <v>574</v>
      </c>
      <c r="D441" t="s">
        <v>574</v>
      </c>
      <c r="E441" t="s">
        <v>574</v>
      </c>
      <c r="F441" t="s">
        <v>574</v>
      </c>
      <c r="G441" s="2">
        <f>A441-marketing_data!A441</f>
        <v>0</v>
      </c>
      <c r="H441" s="2">
        <f>SUM(B441:F441)-marketing_data!AG441</f>
        <v>0</v>
      </c>
    </row>
    <row r="442" spans="1:8" x14ac:dyDescent="0.3">
      <c r="A442">
        <v>9081</v>
      </c>
      <c r="B442" t="s">
        <v>574</v>
      </c>
      <c r="C442" t="s">
        <v>574</v>
      </c>
      <c r="D442" t="s">
        <v>574</v>
      </c>
      <c r="E442" t="s">
        <v>574</v>
      </c>
      <c r="F442" t="s">
        <v>574</v>
      </c>
      <c r="G442" s="2">
        <f>A442-marketing_data!A442</f>
        <v>0</v>
      </c>
      <c r="H442" s="2">
        <f>SUM(B442:F442)-marketing_data!AG442</f>
        <v>0</v>
      </c>
    </row>
    <row r="443" spans="1:8" x14ac:dyDescent="0.3">
      <c r="A443">
        <v>9080</v>
      </c>
      <c r="B443" t="s">
        <v>574</v>
      </c>
      <c r="C443" t="s">
        <v>574</v>
      </c>
      <c r="D443" t="s">
        <v>574</v>
      </c>
      <c r="E443" t="s">
        <v>574</v>
      </c>
      <c r="F443" t="s">
        <v>574</v>
      </c>
      <c r="G443" s="2">
        <f>A443-marketing_data!A443</f>
        <v>0</v>
      </c>
      <c r="H443" s="2">
        <f>SUM(B443:F443)-marketing_data!AG443</f>
        <v>0</v>
      </c>
    </row>
    <row r="444" spans="1:8" x14ac:dyDescent="0.3">
      <c r="A444">
        <v>9076</v>
      </c>
      <c r="B444" t="s">
        <v>574</v>
      </c>
      <c r="C444" t="s">
        <v>574</v>
      </c>
      <c r="D444" t="s">
        <v>574</v>
      </c>
      <c r="E444" t="s">
        <v>574</v>
      </c>
      <c r="F444" t="s">
        <v>574</v>
      </c>
      <c r="G444" s="2">
        <f>A444-marketing_data!A444</f>
        <v>0</v>
      </c>
      <c r="H444" s="2">
        <f>SUM(B444:F444)-marketing_data!AG444</f>
        <v>0</v>
      </c>
    </row>
    <row r="445" spans="1:8" x14ac:dyDescent="0.3">
      <c r="A445">
        <v>9064</v>
      </c>
      <c r="B445" t="s">
        <v>574</v>
      </c>
      <c r="C445" t="s">
        <v>574</v>
      </c>
      <c r="D445">
        <v>1</v>
      </c>
      <c r="E445" t="s">
        <v>574</v>
      </c>
      <c r="F445" t="s">
        <v>574</v>
      </c>
      <c r="G445" s="2">
        <f>A445-marketing_data!A445</f>
        <v>0</v>
      </c>
      <c r="H445" s="2">
        <f>SUM(B445:F445)-marketing_data!AG445</f>
        <v>0</v>
      </c>
    </row>
    <row r="446" spans="1:8" x14ac:dyDescent="0.3">
      <c r="A446">
        <v>9058</v>
      </c>
      <c r="B446">
        <v>1</v>
      </c>
      <c r="C446" t="s">
        <v>574</v>
      </c>
      <c r="D446">
        <v>1</v>
      </c>
      <c r="E446">
        <v>1</v>
      </c>
      <c r="F446" t="s">
        <v>574</v>
      </c>
      <c r="G446" s="2">
        <f>A446-marketing_data!A446</f>
        <v>0</v>
      </c>
      <c r="H446" s="2">
        <f>SUM(B446:F446)-marketing_data!AG446</f>
        <v>0</v>
      </c>
    </row>
    <row r="447" spans="1:8" x14ac:dyDescent="0.3">
      <c r="A447">
        <v>9029</v>
      </c>
      <c r="B447" t="s">
        <v>574</v>
      </c>
      <c r="C447" t="s">
        <v>574</v>
      </c>
      <c r="D447" t="s">
        <v>574</v>
      </c>
      <c r="E447" t="s">
        <v>574</v>
      </c>
      <c r="F447" t="s">
        <v>574</v>
      </c>
      <c r="G447" s="2">
        <f>A447-marketing_data!A447</f>
        <v>0</v>
      </c>
      <c r="H447" s="2">
        <f>SUM(B447:F447)-marketing_data!AG447</f>
        <v>0</v>
      </c>
    </row>
    <row r="448" spans="1:8" x14ac:dyDescent="0.3">
      <c r="A448">
        <v>9014</v>
      </c>
      <c r="B448" t="s">
        <v>574</v>
      </c>
      <c r="C448" t="s">
        <v>574</v>
      </c>
      <c r="D448" t="s">
        <v>574</v>
      </c>
      <c r="E448" t="s">
        <v>574</v>
      </c>
      <c r="F448" t="s">
        <v>574</v>
      </c>
      <c r="G448" s="2">
        <f>A448-marketing_data!A448</f>
        <v>0</v>
      </c>
      <c r="H448" s="2">
        <f>SUM(B448:F448)-marketing_data!AG448</f>
        <v>0</v>
      </c>
    </row>
    <row r="449" spans="1:8" x14ac:dyDescent="0.3">
      <c r="A449">
        <v>9010</v>
      </c>
      <c r="B449">
        <v>1</v>
      </c>
      <c r="C449" t="s">
        <v>574</v>
      </c>
      <c r="D449">
        <v>1</v>
      </c>
      <c r="E449">
        <v>1</v>
      </c>
      <c r="F449" t="s">
        <v>574</v>
      </c>
      <c r="G449" s="2">
        <f>A449-marketing_data!A449</f>
        <v>0</v>
      </c>
      <c r="H449" s="2">
        <f>SUM(B449:F449)-marketing_data!AG449</f>
        <v>0</v>
      </c>
    </row>
    <row r="450" spans="1:8" x14ac:dyDescent="0.3">
      <c r="A450">
        <v>8985</v>
      </c>
      <c r="B450" t="s">
        <v>574</v>
      </c>
      <c r="C450" t="s">
        <v>574</v>
      </c>
      <c r="D450" t="s">
        <v>574</v>
      </c>
      <c r="E450" t="s">
        <v>574</v>
      </c>
      <c r="F450" t="s">
        <v>574</v>
      </c>
      <c r="G450" s="2">
        <f>A450-marketing_data!A450</f>
        <v>0</v>
      </c>
      <c r="H450" s="2">
        <f>SUM(B450:F450)-marketing_data!AG450</f>
        <v>0</v>
      </c>
    </row>
    <row r="451" spans="1:8" x14ac:dyDescent="0.3">
      <c r="A451">
        <v>8977</v>
      </c>
      <c r="B451" t="s">
        <v>574</v>
      </c>
      <c r="C451" t="s">
        <v>574</v>
      </c>
      <c r="D451" t="s">
        <v>574</v>
      </c>
      <c r="E451" t="s">
        <v>574</v>
      </c>
      <c r="F451" t="s">
        <v>574</v>
      </c>
      <c r="G451" s="2">
        <f>A451-marketing_data!A451</f>
        <v>0</v>
      </c>
      <c r="H451" s="2">
        <f>SUM(B451:F451)-marketing_data!AG451</f>
        <v>0</v>
      </c>
    </row>
    <row r="452" spans="1:8" x14ac:dyDescent="0.3">
      <c r="A452">
        <v>8975</v>
      </c>
      <c r="B452">
        <v>1</v>
      </c>
      <c r="C452" t="s">
        <v>574</v>
      </c>
      <c r="D452" t="s">
        <v>574</v>
      </c>
      <c r="E452" t="s">
        <v>574</v>
      </c>
      <c r="F452" t="s">
        <v>574</v>
      </c>
      <c r="G452" s="2">
        <f>A452-marketing_data!A452</f>
        <v>0</v>
      </c>
      <c r="H452" s="2">
        <f>SUM(B452:F452)-marketing_data!AG452</f>
        <v>0</v>
      </c>
    </row>
    <row r="453" spans="1:8" x14ac:dyDescent="0.3">
      <c r="A453">
        <v>8970</v>
      </c>
      <c r="B453" t="s">
        <v>574</v>
      </c>
      <c r="C453" t="s">
        <v>574</v>
      </c>
      <c r="D453" t="s">
        <v>574</v>
      </c>
      <c r="E453" t="s">
        <v>574</v>
      </c>
      <c r="F453" t="s">
        <v>574</v>
      </c>
      <c r="G453" s="2">
        <f>A453-marketing_data!A453</f>
        <v>0</v>
      </c>
      <c r="H453" s="2">
        <f>SUM(B453:F453)-marketing_data!AG453</f>
        <v>0</v>
      </c>
    </row>
    <row r="454" spans="1:8" x14ac:dyDescent="0.3">
      <c r="A454">
        <v>8969</v>
      </c>
      <c r="B454" t="s">
        <v>574</v>
      </c>
      <c r="C454" t="s">
        <v>574</v>
      </c>
      <c r="D454" t="s">
        <v>574</v>
      </c>
      <c r="E454" t="s">
        <v>574</v>
      </c>
      <c r="F454" t="s">
        <v>574</v>
      </c>
      <c r="G454" s="2">
        <f>A454-marketing_data!A454</f>
        <v>0</v>
      </c>
      <c r="H454" s="2">
        <f>SUM(B454:F454)-marketing_data!AG454</f>
        <v>0</v>
      </c>
    </row>
    <row r="455" spans="1:8" x14ac:dyDescent="0.3">
      <c r="A455">
        <v>8962</v>
      </c>
      <c r="B455" t="s">
        <v>574</v>
      </c>
      <c r="C455" t="s">
        <v>574</v>
      </c>
      <c r="D455" t="s">
        <v>574</v>
      </c>
      <c r="E455" t="s">
        <v>574</v>
      </c>
      <c r="F455" t="s">
        <v>574</v>
      </c>
      <c r="G455" s="2">
        <f>A455-marketing_data!A455</f>
        <v>0</v>
      </c>
      <c r="H455" s="2">
        <f>SUM(B455:F455)-marketing_data!AG455</f>
        <v>0</v>
      </c>
    </row>
    <row r="456" spans="1:8" x14ac:dyDescent="0.3">
      <c r="A456">
        <v>8957</v>
      </c>
      <c r="B456" t="s">
        <v>574</v>
      </c>
      <c r="C456" t="s">
        <v>574</v>
      </c>
      <c r="D456" t="s">
        <v>574</v>
      </c>
      <c r="E456" t="s">
        <v>574</v>
      </c>
      <c r="F456" t="s">
        <v>574</v>
      </c>
      <c r="G456" s="2">
        <f>A456-marketing_data!A456</f>
        <v>0</v>
      </c>
      <c r="H456" s="2">
        <f>SUM(B456:F456)-marketing_data!AG456</f>
        <v>0</v>
      </c>
    </row>
    <row r="457" spans="1:8" x14ac:dyDescent="0.3">
      <c r="A457">
        <v>8955</v>
      </c>
      <c r="B457">
        <v>1</v>
      </c>
      <c r="C457" t="s">
        <v>574</v>
      </c>
      <c r="D457" t="s">
        <v>574</v>
      </c>
      <c r="E457" t="s">
        <v>574</v>
      </c>
      <c r="F457" t="s">
        <v>574</v>
      </c>
      <c r="G457" s="2">
        <f>A457-marketing_data!A457</f>
        <v>0</v>
      </c>
      <c r="H457" s="2">
        <f>SUM(B457:F457)-marketing_data!AG457</f>
        <v>0</v>
      </c>
    </row>
    <row r="458" spans="1:8" x14ac:dyDescent="0.3">
      <c r="A458">
        <v>8953</v>
      </c>
      <c r="B458" t="s">
        <v>574</v>
      </c>
      <c r="C458" t="s">
        <v>574</v>
      </c>
      <c r="D458" t="s">
        <v>574</v>
      </c>
      <c r="E458" t="s">
        <v>574</v>
      </c>
      <c r="F458" t="s">
        <v>574</v>
      </c>
      <c r="G458" s="2">
        <f>A458-marketing_data!A458</f>
        <v>0</v>
      </c>
      <c r="H458" s="2">
        <f>SUM(B458:F458)-marketing_data!AG458</f>
        <v>0</v>
      </c>
    </row>
    <row r="459" spans="1:8" x14ac:dyDescent="0.3">
      <c r="A459">
        <v>8952</v>
      </c>
      <c r="B459" t="s">
        <v>574</v>
      </c>
      <c r="C459" t="s">
        <v>574</v>
      </c>
      <c r="D459" t="s">
        <v>574</v>
      </c>
      <c r="E459" t="s">
        <v>574</v>
      </c>
      <c r="F459" t="s">
        <v>574</v>
      </c>
      <c r="G459" s="2">
        <f>A459-marketing_data!A459</f>
        <v>0</v>
      </c>
      <c r="H459" s="2">
        <f>SUM(B459:F459)-marketing_data!AG459</f>
        <v>0</v>
      </c>
    </row>
    <row r="460" spans="1:8" x14ac:dyDescent="0.3">
      <c r="A460">
        <v>8945</v>
      </c>
      <c r="B460" t="s">
        <v>574</v>
      </c>
      <c r="C460" t="s">
        <v>574</v>
      </c>
      <c r="D460" t="s">
        <v>574</v>
      </c>
      <c r="E460" t="s">
        <v>574</v>
      </c>
      <c r="F460" t="s">
        <v>574</v>
      </c>
      <c r="G460" s="2">
        <f>A460-marketing_data!A460</f>
        <v>0</v>
      </c>
      <c r="H460" s="2">
        <f>SUM(B460:F460)-marketing_data!AG460</f>
        <v>0</v>
      </c>
    </row>
    <row r="461" spans="1:8" x14ac:dyDescent="0.3">
      <c r="A461">
        <v>8939</v>
      </c>
      <c r="B461" t="s">
        <v>574</v>
      </c>
      <c r="C461" t="s">
        <v>574</v>
      </c>
      <c r="D461" t="s">
        <v>574</v>
      </c>
      <c r="E461" t="s">
        <v>574</v>
      </c>
      <c r="F461" t="s">
        <v>574</v>
      </c>
      <c r="G461" s="2">
        <f>A461-marketing_data!A461</f>
        <v>0</v>
      </c>
      <c r="H461" s="2">
        <f>SUM(B461:F461)-marketing_data!AG461</f>
        <v>0</v>
      </c>
    </row>
    <row r="462" spans="1:8" x14ac:dyDescent="0.3">
      <c r="A462">
        <v>8933</v>
      </c>
      <c r="B462" t="s">
        <v>574</v>
      </c>
      <c r="C462" t="s">
        <v>574</v>
      </c>
      <c r="D462" t="s">
        <v>574</v>
      </c>
      <c r="E462" t="s">
        <v>574</v>
      </c>
      <c r="F462" t="s">
        <v>574</v>
      </c>
      <c r="G462" s="2">
        <f>A462-marketing_data!A462</f>
        <v>0</v>
      </c>
      <c r="H462" s="2">
        <f>SUM(B462:F462)-marketing_data!AG462</f>
        <v>0</v>
      </c>
    </row>
    <row r="463" spans="1:8" x14ac:dyDescent="0.3">
      <c r="A463">
        <v>8932</v>
      </c>
      <c r="B463" t="s">
        <v>574</v>
      </c>
      <c r="C463" t="s">
        <v>574</v>
      </c>
      <c r="D463" t="s">
        <v>574</v>
      </c>
      <c r="E463" t="s">
        <v>574</v>
      </c>
      <c r="F463" t="s">
        <v>574</v>
      </c>
      <c r="G463" s="2">
        <f>A463-marketing_data!A463</f>
        <v>0</v>
      </c>
      <c r="H463" s="2">
        <f>SUM(B463:F463)-marketing_data!AG463</f>
        <v>0</v>
      </c>
    </row>
    <row r="464" spans="1:8" x14ac:dyDescent="0.3">
      <c r="A464">
        <v>8931</v>
      </c>
      <c r="B464" t="s">
        <v>574</v>
      </c>
      <c r="C464" t="s">
        <v>574</v>
      </c>
      <c r="D464" t="s">
        <v>574</v>
      </c>
      <c r="E464">
        <v>1</v>
      </c>
      <c r="F464" t="s">
        <v>574</v>
      </c>
      <c r="G464" s="2">
        <f>A464-marketing_data!A464</f>
        <v>0</v>
      </c>
      <c r="H464" s="2">
        <f>SUM(B464:F464)-marketing_data!AG464</f>
        <v>0</v>
      </c>
    </row>
    <row r="465" spans="1:8" x14ac:dyDescent="0.3">
      <c r="A465">
        <v>8925</v>
      </c>
      <c r="B465" t="s">
        <v>574</v>
      </c>
      <c r="C465" t="s">
        <v>574</v>
      </c>
      <c r="D465" t="s">
        <v>574</v>
      </c>
      <c r="E465" t="s">
        <v>574</v>
      </c>
      <c r="F465" t="s">
        <v>574</v>
      </c>
      <c r="G465" s="2">
        <f>A465-marketing_data!A465</f>
        <v>0</v>
      </c>
      <c r="H465" s="2">
        <f>SUM(B465:F465)-marketing_data!AG465</f>
        <v>0</v>
      </c>
    </row>
    <row r="466" spans="1:8" x14ac:dyDescent="0.3">
      <c r="A466">
        <v>8923</v>
      </c>
      <c r="B466" t="s">
        <v>574</v>
      </c>
      <c r="C466" t="s">
        <v>574</v>
      </c>
      <c r="D466" t="s">
        <v>574</v>
      </c>
      <c r="E466" t="s">
        <v>574</v>
      </c>
      <c r="F466" t="s">
        <v>574</v>
      </c>
      <c r="G466" s="2">
        <f>A466-marketing_data!A466</f>
        <v>0</v>
      </c>
      <c r="H466" s="2">
        <f>SUM(B466:F466)-marketing_data!AG466</f>
        <v>0</v>
      </c>
    </row>
    <row r="467" spans="1:8" x14ac:dyDescent="0.3">
      <c r="A467">
        <v>8920</v>
      </c>
      <c r="B467" t="s">
        <v>574</v>
      </c>
      <c r="C467" t="s">
        <v>574</v>
      </c>
      <c r="D467" t="s">
        <v>574</v>
      </c>
      <c r="E467" t="s">
        <v>574</v>
      </c>
      <c r="F467" t="s">
        <v>574</v>
      </c>
      <c r="G467" s="2">
        <f>A467-marketing_data!A467</f>
        <v>0</v>
      </c>
      <c r="H467" s="2">
        <f>SUM(B467:F467)-marketing_data!AG467</f>
        <v>0</v>
      </c>
    </row>
    <row r="468" spans="1:8" x14ac:dyDescent="0.3">
      <c r="A468">
        <v>8916</v>
      </c>
      <c r="B468" t="s">
        <v>574</v>
      </c>
      <c r="C468" t="s">
        <v>574</v>
      </c>
      <c r="D468" t="s">
        <v>574</v>
      </c>
      <c r="E468" t="s">
        <v>574</v>
      </c>
      <c r="F468" t="s">
        <v>574</v>
      </c>
      <c r="G468" s="2">
        <f>A468-marketing_data!A468</f>
        <v>0</v>
      </c>
      <c r="H468" s="2">
        <f>SUM(B468:F468)-marketing_data!AG468</f>
        <v>0</v>
      </c>
    </row>
    <row r="469" spans="1:8" x14ac:dyDescent="0.3">
      <c r="A469">
        <v>8911</v>
      </c>
      <c r="B469" t="s">
        <v>574</v>
      </c>
      <c r="C469" t="s">
        <v>574</v>
      </c>
      <c r="D469" t="s">
        <v>574</v>
      </c>
      <c r="E469" t="s">
        <v>574</v>
      </c>
      <c r="F469" t="s">
        <v>574</v>
      </c>
      <c r="G469" s="2">
        <f>A469-marketing_data!A469</f>
        <v>0</v>
      </c>
      <c r="H469" s="2">
        <f>SUM(B469:F469)-marketing_data!AG469</f>
        <v>0</v>
      </c>
    </row>
    <row r="470" spans="1:8" x14ac:dyDescent="0.3">
      <c r="A470">
        <v>8910</v>
      </c>
      <c r="B470" t="s">
        <v>574</v>
      </c>
      <c r="C470" t="s">
        <v>574</v>
      </c>
      <c r="D470" t="s">
        <v>574</v>
      </c>
      <c r="E470" t="s">
        <v>574</v>
      </c>
      <c r="F470" t="s">
        <v>574</v>
      </c>
      <c r="G470" s="2">
        <f>A470-marketing_data!A470</f>
        <v>0</v>
      </c>
      <c r="H470" s="2">
        <f>SUM(B470:F470)-marketing_data!AG470</f>
        <v>0</v>
      </c>
    </row>
    <row r="471" spans="1:8" x14ac:dyDescent="0.3">
      <c r="A471">
        <v>8908</v>
      </c>
      <c r="B471" t="s">
        <v>574</v>
      </c>
      <c r="C471" t="s">
        <v>574</v>
      </c>
      <c r="D471" t="s">
        <v>574</v>
      </c>
      <c r="E471" t="s">
        <v>574</v>
      </c>
      <c r="F471" t="s">
        <v>574</v>
      </c>
      <c r="G471" s="2">
        <f>A471-marketing_data!A471</f>
        <v>0</v>
      </c>
      <c r="H471" s="2">
        <f>SUM(B471:F471)-marketing_data!AG471</f>
        <v>0</v>
      </c>
    </row>
    <row r="472" spans="1:8" x14ac:dyDescent="0.3">
      <c r="A472">
        <v>8897</v>
      </c>
      <c r="B472" t="s">
        <v>574</v>
      </c>
      <c r="C472" t="s">
        <v>574</v>
      </c>
      <c r="D472" t="s">
        <v>574</v>
      </c>
      <c r="E472" t="s">
        <v>574</v>
      </c>
      <c r="F472" t="s">
        <v>574</v>
      </c>
      <c r="G472" s="2">
        <f>A472-marketing_data!A472</f>
        <v>0</v>
      </c>
      <c r="H472" s="2">
        <f>SUM(B472:F472)-marketing_data!AG472</f>
        <v>0</v>
      </c>
    </row>
    <row r="473" spans="1:8" x14ac:dyDescent="0.3">
      <c r="A473">
        <v>8895</v>
      </c>
      <c r="B473" t="s">
        <v>574</v>
      </c>
      <c r="C473" t="s">
        <v>574</v>
      </c>
      <c r="D473" t="s">
        <v>574</v>
      </c>
      <c r="E473" t="s">
        <v>574</v>
      </c>
      <c r="F473" t="s">
        <v>574</v>
      </c>
      <c r="G473" s="2">
        <f>A473-marketing_data!A473</f>
        <v>0</v>
      </c>
      <c r="H473" s="2">
        <f>SUM(B473:F473)-marketing_data!AG473</f>
        <v>0</v>
      </c>
    </row>
    <row r="474" spans="1:8" x14ac:dyDescent="0.3">
      <c r="A474">
        <v>8890</v>
      </c>
      <c r="B474" t="s">
        <v>574</v>
      </c>
      <c r="C474" t="s">
        <v>574</v>
      </c>
      <c r="D474" t="s">
        <v>574</v>
      </c>
      <c r="E474" t="s">
        <v>574</v>
      </c>
      <c r="F474" t="s">
        <v>574</v>
      </c>
      <c r="G474" s="2">
        <f>A474-marketing_data!A474</f>
        <v>0</v>
      </c>
      <c r="H474" s="2">
        <f>SUM(B474:F474)-marketing_data!AG474</f>
        <v>0</v>
      </c>
    </row>
    <row r="475" spans="1:8" x14ac:dyDescent="0.3">
      <c r="A475">
        <v>8876</v>
      </c>
      <c r="B475" t="s">
        <v>574</v>
      </c>
      <c r="C475" t="s">
        <v>574</v>
      </c>
      <c r="D475" t="s">
        <v>574</v>
      </c>
      <c r="E475" t="s">
        <v>574</v>
      </c>
      <c r="F475" t="s">
        <v>574</v>
      </c>
      <c r="G475" s="2">
        <f>A475-marketing_data!A475</f>
        <v>0</v>
      </c>
      <c r="H475" s="2">
        <f>SUM(B475:F475)-marketing_data!AG475</f>
        <v>0</v>
      </c>
    </row>
    <row r="476" spans="1:8" x14ac:dyDescent="0.3">
      <c r="A476">
        <v>8870</v>
      </c>
      <c r="B476" t="s">
        <v>574</v>
      </c>
      <c r="C476" t="s">
        <v>574</v>
      </c>
      <c r="D476" t="s">
        <v>574</v>
      </c>
      <c r="E476" t="s">
        <v>574</v>
      </c>
      <c r="F476" t="s">
        <v>574</v>
      </c>
      <c r="G476" s="2">
        <f>A476-marketing_data!A476</f>
        <v>0</v>
      </c>
      <c r="H476" s="2">
        <f>SUM(B476:F476)-marketing_data!AG476</f>
        <v>0</v>
      </c>
    </row>
    <row r="477" spans="1:8" x14ac:dyDescent="0.3">
      <c r="A477">
        <v>8867</v>
      </c>
      <c r="B477" t="s">
        <v>574</v>
      </c>
      <c r="C477" t="s">
        <v>574</v>
      </c>
      <c r="D477" t="s">
        <v>574</v>
      </c>
      <c r="E477" t="s">
        <v>574</v>
      </c>
      <c r="F477" t="s">
        <v>574</v>
      </c>
      <c r="G477" s="2">
        <f>A477-marketing_data!A477</f>
        <v>0</v>
      </c>
      <c r="H477" s="2">
        <f>SUM(B477:F477)-marketing_data!AG477</f>
        <v>0</v>
      </c>
    </row>
    <row r="478" spans="1:8" x14ac:dyDescent="0.3">
      <c r="A478">
        <v>8858</v>
      </c>
      <c r="B478" t="s">
        <v>574</v>
      </c>
      <c r="C478">
        <v>1</v>
      </c>
      <c r="D478" t="s">
        <v>574</v>
      </c>
      <c r="E478" t="s">
        <v>574</v>
      </c>
      <c r="F478" t="s">
        <v>574</v>
      </c>
      <c r="G478" s="2">
        <f>A478-marketing_data!A478</f>
        <v>0</v>
      </c>
      <c r="H478" s="2">
        <f>SUM(B478:F478)-marketing_data!AG478</f>
        <v>0</v>
      </c>
    </row>
    <row r="479" spans="1:8" x14ac:dyDescent="0.3">
      <c r="A479">
        <v>8852</v>
      </c>
      <c r="B479" t="s">
        <v>574</v>
      </c>
      <c r="C479" t="s">
        <v>574</v>
      </c>
      <c r="D479" t="s">
        <v>574</v>
      </c>
      <c r="E479" t="s">
        <v>574</v>
      </c>
      <c r="F479" t="s">
        <v>574</v>
      </c>
      <c r="G479" s="2">
        <f>A479-marketing_data!A479</f>
        <v>0</v>
      </c>
      <c r="H479" s="2">
        <f>SUM(B479:F479)-marketing_data!AG479</f>
        <v>0</v>
      </c>
    </row>
    <row r="480" spans="1:8" x14ac:dyDescent="0.3">
      <c r="A480">
        <v>8842</v>
      </c>
      <c r="B480" t="s">
        <v>574</v>
      </c>
      <c r="C480" t="s">
        <v>574</v>
      </c>
      <c r="D480" t="s">
        <v>574</v>
      </c>
      <c r="E480" t="s">
        <v>574</v>
      </c>
      <c r="F480" t="s">
        <v>574</v>
      </c>
      <c r="G480" s="2">
        <f>A480-marketing_data!A480</f>
        <v>0</v>
      </c>
      <c r="H480" s="2">
        <f>SUM(B480:F480)-marketing_data!AG480</f>
        <v>0</v>
      </c>
    </row>
    <row r="481" spans="1:8" x14ac:dyDescent="0.3">
      <c r="A481">
        <v>8832</v>
      </c>
      <c r="B481" t="s">
        <v>574</v>
      </c>
      <c r="C481" t="s">
        <v>574</v>
      </c>
      <c r="D481" t="s">
        <v>574</v>
      </c>
      <c r="E481" t="s">
        <v>574</v>
      </c>
      <c r="F481" t="s">
        <v>574</v>
      </c>
      <c r="G481" s="2">
        <f>A481-marketing_data!A481</f>
        <v>0</v>
      </c>
      <c r="H481" s="2">
        <f>SUM(B481:F481)-marketing_data!AG481</f>
        <v>0</v>
      </c>
    </row>
    <row r="482" spans="1:8" x14ac:dyDescent="0.3">
      <c r="A482">
        <v>8825</v>
      </c>
      <c r="B482" t="s">
        <v>574</v>
      </c>
      <c r="C482" t="s">
        <v>574</v>
      </c>
      <c r="D482" t="s">
        <v>574</v>
      </c>
      <c r="E482" t="s">
        <v>574</v>
      </c>
      <c r="F482" t="s">
        <v>574</v>
      </c>
      <c r="G482" s="2">
        <f>A482-marketing_data!A482</f>
        <v>0</v>
      </c>
      <c r="H482" s="2">
        <f>SUM(B482:F482)-marketing_data!AG482</f>
        <v>0</v>
      </c>
    </row>
    <row r="483" spans="1:8" x14ac:dyDescent="0.3">
      <c r="A483">
        <v>8812</v>
      </c>
      <c r="B483" t="s">
        <v>574</v>
      </c>
      <c r="C483" t="s">
        <v>574</v>
      </c>
      <c r="D483" t="s">
        <v>574</v>
      </c>
      <c r="E483" t="s">
        <v>574</v>
      </c>
      <c r="F483" t="s">
        <v>574</v>
      </c>
      <c r="G483" s="2">
        <f>A483-marketing_data!A483</f>
        <v>0</v>
      </c>
      <c r="H483" s="2">
        <f>SUM(B483:F483)-marketing_data!AG483</f>
        <v>0</v>
      </c>
    </row>
    <row r="484" spans="1:8" x14ac:dyDescent="0.3">
      <c r="A484">
        <v>8805</v>
      </c>
      <c r="B484" t="s">
        <v>574</v>
      </c>
      <c r="C484" t="s">
        <v>574</v>
      </c>
      <c r="D484" t="s">
        <v>574</v>
      </c>
      <c r="E484" t="s">
        <v>574</v>
      </c>
      <c r="F484" t="s">
        <v>574</v>
      </c>
      <c r="G484" s="2">
        <f>A484-marketing_data!A484</f>
        <v>0</v>
      </c>
      <c r="H484" s="2">
        <f>SUM(B484:F484)-marketing_data!AG484</f>
        <v>0</v>
      </c>
    </row>
    <row r="485" spans="1:8" x14ac:dyDescent="0.3">
      <c r="A485">
        <v>8800</v>
      </c>
      <c r="B485">
        <v>1</v>
      </c>
      <c r="C485" t="s">
        <v>574</v>
      </c>
      <c r="D485" t="s">
        <v>574</v>
      </c>
      <c r="E485" t="s">
        <v>574</v>
      </c>
      <c r="F485" t="s">
        <v>574</v>
      </c>
      <c r="G485" s="2">
        <f>A485-marketing_data!A485</f>
        <v>0</v>
      </c>
      <c r="H485" s="2">
        <f>SUM(B485:F485)-marketing_data!AG485</f>
        <v>0</v>
      </c>
    </row>
    <row r="486" spans="1:8" x14ac:dyDescent="0.3">
      <c r="A486">
        <v>8799</v>
      </c>
      <c r="B486" t="s">
        <v>574</v>
      </c>
      <c r="C486" t="s">
        <v>574</v>
      </c>
      <c r="D486" t="s">
        <v>574</v>
      </c>
      <c r="E486" t="s">
        <v>574</v>
      </c>
      <c r="F486" t="s">
        <v>574</v>
      </c>
      <c r="G486" s="2">
        <f>A486-marketing_data!A486</f>
        <v>0</v>
      </c>
      <c r="H486" s="2">
        <f>SUM(B486:F486)-marketing_data!AG486</f>
        <v>0</v>
      </c>
    </row>
    <row r="487" spans="1:8" x14ac:dyDescent="0.3">
      <c r="A487">
        <v>8789</v>
      </c>
      <c r="B487" t="s">
        <v>574</v>
      </c>
      <c r="C487" t="s">
        <v>574</v>
      </c>
      <c r="D487" t="s">
        <v>574</v>
      </c>
      <c r="E487" t="s">
        <v>574</v>
      </c>
      <c r="F487" t="s">
        <v>574</v>
      </c>
      <c r="G487" s="2">
        <f>A487-marketing_data!A487</f>
        <v>0</v>
      </c>
      <c r="H487" s="2">
        <f>SUM(B487:F487)-marketing_data!AG487</f>
        <v>0</v>
      </c>
    </row>
    <row r="488" spans="1:8" x14ac:dyDescent="0.3">
      <c r="A488">
        <v>8786</v>
      </c>
      <c r="B488" t="s">
        <v>574</v>
      </c>
      <c r="C488" t="s">
        <v>574</v>
      </c>
      <c r="D488" t="s">
        <v>574</v>
      </c>
      <c r="E488" t="s">
        <v>574</v>
      </c>
      <c r="F488" t="s">
        <v>574</v>
      </c>
      <c r="G488" s="2">
        <f>A488-marketing_data!A488</f>
        <v>0</v>
      </c>
      <c r="H488" s="2">
        <f>SUM(B488:F488)-marketing_data!AG488</f>
        <v>0</v>
      </c>
    </row>
    <row r="489" spans="1:8" x14ac:dyDescent="0.3">
      <c r="A489">
        <v>8783</v>
      </c>
      <c r="B489" t="s">
        <v>574</v>
      </c>
      <c r="C489" t="s">
        <v>574</v>
      </c>
      <c r="D489" t="s">
        <v>574</v>
      </c>
      <c r="E489" t="s">
        <v>574</v>
      </c>
      <c r="F489" t="s">
        <v>574</v>
      </c>
      <c r="G489" s="2">
        <f>A489-marketing_data!A489</f>
        <v>0</v>
      </c>
      <c r="H489" s="2">
        <f>SUM(B489:F489)-marketing_data!AG489</f>
        <v>0</v>
      </c>
    </row>
    <row r="490" spans="1:8" x14ac:dyDescent="0.3">
      <c r="A490">
        <v>8780</v>
      </c>
      <c r="B490" t="s">
        <v>574</v>
      </c>
      <c r="C490" t="s">
        <v>574</v>
      </c>
      <c r="D490" t="s">
        <v>574</v>
      </c>
      <c r="E490" t="s">
        <v>574</v>
      </c>
      <c r="F490" t="s">
        <v>574</v>
      </c>
      <c r="G490" s="2">
        <f>A490-marketing_data!A490</f>
        <v>0</v>
      </c>
      <c r="H490" s="2">
        <f>SUM(B490:F490)-marketing_data!AG490</f>
        <v>0</v>
      </c>
    </row>
    <row r="491" spans="1:8" x14ac:dyDescent="0.3">
      <c r="A491">
        <v>8779</v>
      </c>
      <c r="B491">
        <v>1</v>
      </c>
      <c r="C491" t="s">
        <v>574</v>
      </c>
      <c r="D491" t="s">
        <v>574</v>
      </c>
      <c r="E491" t="s">
        <v>574</v>
      </c>
      <c r="F491" t="s">
        <v>574</v>
      </c>
      <c r="G491" s="2">
        <f>A491-marketing_data!A491</f>
        <v>0</v>
      </c>
      <c r="H491" s="2">
        <f>SUM(B491:F491)-marketing_data!AG491</f>
        <v>0</v>
      </c>
    </row>
    <row r="492" spans="1:8" x14ac:dyDescent="0.3">
      <c r="A492">
        <v>8775</v>
      </c>
      <c r="B492" t="s">
        <v>574</v>
      </c>
      <c r="C492" t="s">
        <v>574</v>
      </c>
      <c r="D492" t="s">
        <v>574</v>
      </c>
      <c r="E492" t="s">
        <v>574</v>
      </c>
      <c r="F492" t="s">
        <v>574</v>
      </c>
      <c r="G492" s="2">
        <f>A492-marketing_data!A492</f>
        <v>0</v>
      </c>
      <c r="H492" s="2">
        <f>SUM(B492:F492)-marketing_data!AG492</f>
        <v>0</v>
      </c>
    </row>
    <row r="493" spans="1:8" x14ac:dyDescent="0.3">
      <c r="A493">
        <v>8773</v>
      </c>
      <c r="B493" t="s">
        <v>574</v>
      </c>
      <c r="C493">
        <v>1</v>
      </c>
      <c r="D493" t="s">
        <v>574</v>
      </c>
      <c r="E493" t="s">
        <v>574</v>
      </c>
      <c r="F493" t="s">
        <v>574</v>
      </c>
      <c r="G493" s="2">
        <f>A493-marketing_data!A493</f>
        <v>0</v>
      </c>
      <c r="H493" s="2">
        <f>SUM(B493:F493)-marketing_data!AG493</f>
        <v>0</v>
      </c>
    </row>
    <row r="494" spans="1:8" x14ac:dyDescent="0.3">
      <c r="A494">
        <v>8755</v>
      </c>
      <c r="B494" t="s">
        <v>574</v>
      </c>
      <c r="C494" t="s">
        <v>574</v>
      </c>
      <c r="D494" t="s">
        <v>574</v>
      </c>
      <c r="E494" t="s">
        <v>574</v>
      </c>
      <c r="F494" t="s">
        <v>574</v>
      </c>
      <c r="G494" s="2">
        <f>A494-marketing_data!A494</f>
        <v>0</v>
      </c>
      <c r="H494" s="2">
        <f>SUM(B494:F494)-marketing_data!AG494</f>
        <v>0</v>
      </c>
    </row>
    <row r="495" spans="1:8" x14ac:dyDescent="0.3">
      <c r="A495">
        <v>8754</v>
      </c>
      <c r="B495" t="s">
        <v>574</v>
      </c>
      <c r="C495" t="s">
        <v>574</v>
      </c>
      <c r="D495" t="s">
        <v>574</v>
      </c>
      <c r="E495" t="s">
        <v>574</v>
      </c>
      <c r="F495" t="s">
        <v>574</v>
      </c>
      <c r="G495" s="2">
        <f>A495-marketing_data!A495</f>
        <v>0</v>
      </c>
      <c r="H495" s="2">
        <f>SUM(B495:F495)-marketing_data!AG495</f>
        <v>0</v>
      </c>
    </row>
    <row r="496" spans="1:8" x14ac:dyDescent="0.3">
      <c r="A496">
        <v>8749</v>
      </c>
      <c r="B496" t="s">
        <v>574</v>
      </c>
      <c r="C496" t="s">
        <v>574</v>
      </c>
      <c r="D496" t="s">
        <v>574</v>
      </c>
      <c r="E496" t="s">
        <v>574</v>
      </c>
      <c r="F496" t="s">
        <v>574</v>
      </c>
      <c r="G496" s="2">
        <f>A496-marketing_data!A496</f>
        <v>0</v>
      </c>
      <c r="H496" s="2">
        <f>SUM(B496:F496)-marketing_data!AG496</f>
        <v>0</v>
      </c>
    </row>
    <row r="497" spans="1:8" x14ac:dyDescent="0.3">
      <c r="A497">
        <v>8746</v>
      </c>
      <c r="B497" t="s">
        <v>574</v>
      </c>
      <c r="C497">
        <v>1</v>
      </c>
      <c r="D497" t="s">
        <v>574</v>
      </c>
      <c r="E497">
        <v>1</v>
      </c>
      <c r="F497" t="s">
        <v>574</v>
      </c>
      <c r="G497" s="2">
        <f>A497-marketing_data!A497</f>
        <v>0</v>
      </c>
      <c r="H497" s="2">
        <f>SUM(B497:F497)-marketing_data!AG497</f>
        <v>0</v>
      </c>
    </row>
    <row r="498" spans="1:8" x14ac:dyDescent="0.3">
      <c r="A498">
        <v>8737</v>
      </c>
      <c r="B498" t="s">
        <v>574</v>
      </c>
      <c r="C498" t="s">
        <v>574</v>
      </c>
      <c r="D498" t="s">
        <v>574</v>
      </c>
      <c r="E498" t="s">
        <v>574</v>
      </c>
      <c r="F498" t="s">
        <v>574</v>
      </c>
      <c r="G498" s="2">
        <f>A498-marketing_data!A498</f>
        <v>0</v>
      </c>
      <c r="H498" s="2">
        <f>SUM(B498:F498)-marketing_data!AG498</f>
        <v>0</v>
      </c>
    </row>
    <row r="499" spans="1:8" x14ac:dyDescent="0.3">
      <c r="A499">
        <v>8732</v>
      </c>
      <c r="B499" t="s">
        <v>574</v>
      </c>
      <c r="C499">
        <v>1</v>
      </c>
      <c r="D499">
        <v>1</v>
      </c>
      <c r="E499" t="s">
        <v>574</v>
      </c>
      <c r="F499" t="s">
        <v>574</v>
      </c>
      <c r="G499" s="2">
        <f>A499-marketing_data!A499</f>
        <v>0</v>
      </c>
      <c r="H499" s="2">
        <f>SUM(B499:F499)-marketing_data!AG499</f>
        <v>0</v>
      </c>
    </row>
    <row r="500" spans="1:8" x14ac:dyDescent="0.3">
      <c r="A500">
        <v>8727</v>
      </c>
      <c r="B500" t="s">
        <v>574</v>
      </c>
      <c r="C500" t="s">
        <v>574</v>
      </c>
      <c r="D500" t="s">
        <v>574</v>
      </c>
      <c r="E500" t="s">
        <v>574</v>
      </c>
      <c r="F500" t="s">
        <v>574</v>
      </c>
      <c r="G500" s="2">
        <f>A500-marketing_data!A500</f>
        <v>0</v>
      </c>
      <c r="H500" s="2">
        <f>SUM(B500:F500)-marketing_data!AG500</f>
        <v>0</v>
      </c>
    </row>
    <row r="501" spans="1:8" x14ac:dyDescent="0.3">
      <c r="A501">
        <v>8726</v>
      </c>
      <c r="B501" t="s">
        <v>574</v>
      </c>
      <c r="C501" t="s">
        <v>574</v>
      </c>
      <c r="D501" t="s">
        <v>574</v>
      </c>
      <c r="E501" t="s">
        <v>574</v>
      </c>
      <c r="F501" t="s">
        <v>574</v>
      </c>
      <c r="G501" s="2">
        <f>A501-marketing_data!A501</f>
        <v>0</v>
      </c>
      <c r="H501" s="2">
        <f>SUM(B501:F501)-marketing_data!AG501</f>
        <v>0</v>
      </c>
    </row>
    <row r="502" spans="1:8" x14ac:dyDescent="0.3">
      <c r="A502">
        <v>8724</v>
      </c>
      <c r="B502" t="s">
        <v>574</v>
      </c>
      <c r="C502" t="s">
        <v>574</v>
      </c>
      <c r="D502" t="s">
        <v>574</v>
      </c>
      <c r="E502" t="s">
        <v>574</v>
      </c>
      <c r="F502" t="s">
        <v>574</v>
      </c>
      <c r="G502" s="2">
        <f>A502-marketing_data!A502</f>
        <v>0</v>
      </c>
      <c r="H502" s="2">
        <f>SUM(B502:F502)-marketing_data!AG502</f>
        <v>0</v>
      </c>
    </row>
    <row r="503" spans="1:8" x14ac:dyDescent="0.3">
      <c r="A503">
        <v>8722</v>
      </c>
      <c r="B503">
        <v>1</v>
      </c>
      <c r="C503" t="s">
        <v>574</v>
      </c>
      <c r="D503" t="s">
        <v>574</v>
      </c>
      <c r="E503">
        <v>1</v>
      </c>
      <c r="F503" t="s">
        <v>574</v>
      </c>
      <c r="G503" s="2">
        <f>A503-marketing_data!A503</f>
        <v>0</v>
      </c>
      <c r="H503" s="2">
        <f>SUM(B503:F503)-marketing_data!AG503</f>
        <v>0</v>
      </c>
    </row>
    <row r="504" spans="1:8" x14ac:dyDescent="0.3">
      <c r="A504">
        <v>8717</v>
      </c>
      <c r="B504" t="s">
        <v>574</v>
      </c>
      <c r="C504" t="s">
        <v>574</v>
      </c>
      <c r="D504" t="s">
        <v>574</v>
      </c>
      <c r="E504" t="s">
        <v>574</v>
      </c>
      <c r="F504" t="s">
        <v>574</v>
      </c>
      <c r="G504" s="2">
        <f>A504-marketing_data!A504</f>
        <v>0</v>
      </c>
      <c r="H504" s="2">
        <f>SUM(B504:F504)-marketing_data!AG504</f>
        <v>0</v>
      </c>
    </row>
    <row r="505" spans="1:8" x14ac:dyDescent="0.3">
      <c r="A505">
        <v>8707</v>
      </c>
      <c r="B505" t="s">
        <v>574</v>
      </c>
      <c r="C505" t="s">
        <v>574</v>
      </c>
      <c r="D505" t="s">
        <v>574</v>
      </c>
      <c r="E505" t="s">
        <v>574</v>
      </c>
      <c r="F505" t="s">
        <v>574</v>
      </c>
      <c r="G505" s="2">
        <f>A505-marketing_data!A505</f>
        <v>0</v>
      </c>
      <c r="H505" s="2">
        <f>SUM(B505:F505)-marketing_data!AG505</f>
        <v>0</v>
      </c>
    </row>
    <row r="506" spans="1:8" x14ac:dyDescent="0.3">
      <c r="A506">
        <v>8702</v>
      </c>
      <c r="B506" t="s">
        <v>574</v>
      </c>
      <c r="C506" t="s">
        <v>574</v>
      </c>
      <c r="D506" t="s">
        <v>574</v>
      </c>
      <c r="E506" t="s">
        <v>574</v>
      </c>
      <c r="F506" t="s">
        <v>574</v>
      </c>
      <c r="G506" s="2">
        <f>A506-marketing_data!A506</f>
        <v>0</v>
      </c>
      <c r="H506" s="2">
        <f>SUM(B506:F506)-marketing_data!AG506</f>
        <v>0</v>
      </c>
    </row>
    <row r="507" spans="1:8" x14ac:dyDescent="0.3">
      <c r="A507">
        <v>8700</v>
      </c>
      <c r="B507" t="s">
        <v>574</v>
      </c>
      <c r="C507" t="s">
        <v>574</v>
      </c>
      <c r="D507" t="s">
        <v>574</v>
      </c>
      <c r="E507" t="s">
        <v>574</v>
      </c>
      <c r="F507" t="s">
        <v>574</v>
      </c>
      <c r="G507" s="2">
        <f>A507-marketing_data!A507</f>
        <v>0</v>
      </c>
      <c r="H507" s="2">
        <f>SUM(B507:F507)-marketing_data!AG507</f>
        <v>0</v>
      </c>
    </row>
    <row r="508" spans="1:8" x14ac:dyDescent="0.3">
      <c r="A508">
        <v>8692</v>
      </c>
      <c r="B508" t="s">
        <v>574</v>
      </c>
      <c r="C508" t="s">
        <v>574</v>
      </c>
      <c r="D508" t="s">
        <v>574</v>
      </c>
      <c r="E508" t="s">
        <v>574</v>
      </c>
      <c r="F508" t="s">
        <v>574</v>
      </c>
      <c r="G508" s="2">
        <f>A508-marketing_data!A508</f>
        <v>0</v>
      </c>
      <c r="H508" s="2">
        <f>SUM(B508:F508)-marketing_data!AG508</f>
        <v>0</v>
      </c>
    </row>
    <row r="509" spans="1:8" x14ac:dyDescent="0.3">
      <c r="A509">
        <v>8690</v>
      </c>
      <c r="B509" t="s">
        <v>574</v>
      </c>
      <c r="C509" t="s">
        <v>574</v>
      </c>
      <c r="D509" t="s">
        <v>574</v>
      </c>
      <c r="E509" t="s">
        <v>574</v>
      </c>
      <c r="F509" t="s">
        <v>574</v>
      </c>
      <c r="G509" s="2">
        <f>A509-marketing_data!A509</f>
        <v>0</v>
      </c>
      <c r="H509" s="2">
        <f>SUM(B509:F509)-marketing_data!AG509</f>
        <v>0</v>
      </c>
    </row>
    <row r="510" spans="1:8" x14ac:dyDescent="0.3">
      <c r="A510">
        <v>8687</v>
      </c>
      <c r="B510" t="s">
        <v>574</v>
      </c>
      <c r="C510" t="s">
        <v>574</v>
      </c>
      <c r="D510" t="s">
        <v>574</v>
      </c>
      <c r="E510" t="s">
        <v>574</v>
      </c>
      <c r="F510" t="s">
        <v>574</v>
      </c>
      <c r="G510" s="2">
        <f>A510-marketing_data!A510</f>
        <v>0</v>
      </c>
      <c r="H510" s="2">
        <f>SUM(B510:F510)-marketing_data!AG510</f>
        <v>0</v>
      </c>
    </row>
    <row r="511" spans="1:8" x14ac:dyDescent="0.3">
      <c r="A511">
        <v>8686</v>
      </c>
      <c r="B511" t="s">
        <v>574</v>
      </c>
      <c r="C511" t="s">
        <v>574</v>
      </c>
      <c r="D511" t="s">
        <v>574</v>
      </c>
      <c r="E511" t="s">
        <v>574</v>
      </c>
      <c r="F511" t="s">
        <v>574</v>
      </c>
      <c r="G511" s="2">
        <f>A511-marketing_data!A511</f>
        <v>0</v>
      </c>
      <c r="H511" s="2">
        <f>SUM(B511:F511)-marketing_data!AG511</f>
        <v>0</v>
      </c>
    </row>
    <row r="512" spans="1:8" x14ac:dyDescent="0.3">
      <c r="A512">
        <v>8685</v>
      </c>
      <c r="B512" t="s">
        <v>574</v>
      </c>
      <c r="C512" t="s">
        <v>574</v>
      </c>
      <c r="D512" t="s">
        <v>574</v>
      </c>
      <c r="E512" t="s">
        <v>574</v>
      </c>
      <c r="F512" t="s">
        <v>574</v>
      </c>
      <c r="G512" s="2">
        <f>A512-marketing_data!A512</f>
        <v>0</v>
      </c>
      <c r="H512" s="2">
        <f>SUM(B512:F512)-marketing_data!AG512</f>
        <v>0</v>
      </c>
    </row>
    <row r="513" spans="1:8" x14ac:dyDescent="0.3">
      <c r="A513">
        <v>8663</v>
      </c>
      <c r="B513" t="s">
        <v>574</v>
      </c>
      <c r="C513" t="s">
        <v>574</v>
      </c>
      <c r="D513" t="s">
        <v>574</v>
      </c>
      <c r="E513" t="s">
        <v>574</v>
      </c>
      <c r="F513" t="s">
        <v>574</v>
      </c>
      <c r="G513" s="2">
        <f>A513-marketing_data!A513</f>
        <v>0</v>
      </c>
      <c r="H513" s="2">
        <f>SUM(B513:F513)-marketing_data!AG513</f>
        <v>0</v>
      </c>
    </row>
    <row r="514" spans="1:8" x14ac:dyDescent="0.3">
      <c r="A514">
        <v>8659</v>
      </c>
      <c r="B514" t="s">
        <v>574</v>
      </c>
      <c r="C514" t="s">
        <v>574</v>
      </c>
      <c r="D514" t="s">
        <v>574</v>
      </c>
      <c r="E514" t="s">
        <v>574</v>
      </c>
      <c r="F514" t="s">
        <v>574</v>
      </c>
      <c r="G514" s="2">
        <f>A514-marketing_data!A514</f>
        <v>0</v>
      </c>
      <c r="H514" s="2">
        <f>SUM(B514:F514)-marketing_data!AG514</f>
        <v>0</v>
      </c>
    </row>
    <row r="515" spans="1:8" x14ac:dyDescent="0.3">
      <c r="A515">
        <v>8652</v>
      </c>
      <c r="B515" t="s">
        <v>574</v>
      </c>
      <c r="C515" t="s">
        <v>574</v>
      </c>
      <c r="D515" t="s">
        <v>574</v>
      </c>
      <c r="E515" t="s">
        <v>574</v>
      </c>
      <c r="F515" t="s">
        <v>574</v>
      </c>
      <c r="G515" s="2">
        <f>A515-marketing_data!A515</f>
        <v>0</v>
      </c>
      <c r="H515" s="2">
        <f>SUM(B515:F515)-marketing_data!AG515</f>
        <v>0</v>
      </c>
    </row>
    <row r="516" spans="1:8" x14ac:dyDescent="0.3">
      <c r="A516">
        <v>8650</v>
      </c>
      <c r="B516" t="s">
        <v>574</v>
      </c>
      <c r="C516" t="s">
        <v>574</v>
      </c>
      <c r="D516" t="s">
        <v>574</v>
      </c>
      <c r="E516" t="s">
        <v>574</v>
      </c>
      <c r="F516" t="s">
        <v>574</v>
      </c>
      <c r="G516" s="2">
        <f>A516-marketing_data!A516</f>
        <v>0</v>
      </c>
      <c r="H516" s="2">
        <f>SUM(B516:F516)-marketing_data!AG516</f>
        <v>0</v>
      </c>
    </row>
    <row r="517" spans="1:8" x14ac:dyDescent="0.3">
      <c r="A517">
        <v>8643</v>
      </c>
      <c r="B517" t="s">
        <v>574</v>
      </c>
      <c r="C517" t="s">
        <v>574</v>
      </c>
      <c r="D517" t="s">
        <v>574</v>
      </c>
      <c r="E517" t="s">
        <v>574</v>
      </c>
      <c r="F517" t="s">
        <v>574</v>
      </c>
      <c r="G517" s="2">
        <f>A517-marketing_data!A517</f>
        <v>0</v>
      </c>
      <c r="H517" s="2">
        <f>SUM(B517:F517)-marketing_data!AG517</f>
        <v>0</v>
      </c>
    </row>
    <row r="518" spans="1:8" x14ac:dyDescent="0.3">
      <c r="A518">
        <v>8629</v>
      </c>
      <c r="B518" t="s">
        <v>574</v>
      </c>
      <c r="C518" t="s">
        <v>574</v>
      </c>
      <c r="D518" t="s">
        <v>574</v>
      </c>
      <c r="E518" t="s">
        <v>574</v>
      </c>
      <c r="F518" t="s">
        <v>574</v>
      </c>
      <c r="G518" s="2">
        <f>A518-marketing_data!A518</f>
        <v>0</v>
      </c>
      <c r="H518" s="2">
        <f>SUM(B518:F518)-marketing_data!AG518</f>
        <v>0</v>
      </c>
    </row>
    <row r="519" spans="1:8" x14ac:dyDescent="0.3">
      <c r="A519">
        <v>8625</v>
      </c>
      <c r="B519" t="s">
        <v>574</v>
      </c>
      <c r="C519" t="s">
        <v>574</v>
      </c>
      <c r="D519" t="s">
        <v>574</v>
      </c>
      <c r="E519" t="s">
        <v>574</v>
      </c>
      <c r="F519" t="s">
        <v>574</v>
      </c>
      <c r="G519" s="2">
        <f>A519-marketing_data!A519</f>
        <v>0</v>
      </c>
      <c r="H519" s="2">
        <f>SUM(B519:F519)-marketing_data!AG519</f>
        <v>0</v>
      </c>
    </row>
    <row r="520" spans="1:8" x14ac:dyDescent="0.3">
      <c r="A520">
        <v>8624</v>
      </c>
      <c r="B520" t="s">
        <v>574</v>
      </c>
      <c r="C520" t="s">
        <v>574</v>
      </c>
      <c r="D520" t="s">
        <v>574</v>
      </c>
      <c r="E520" t="s">
        <v>574</v>
      </c>
      <c r="F520" t="s">
        <v>574</v>
      </c>
      <c r="G520" s="2">
        <f>A520-marketing_data!A520</f>
        <v>0</v>
      </c>
      <c r="H520" s="2">
        <f>SUM(B520:F520)-marketing_data!AG520</f>
        <v>0</v>
      </c>
    </row>
    <row r="521" spans="1:8" x14ac:dyDescent="0.3">
      <c r="A521">
        <v>8619</v>
      </c>
      <c r="B521" t="s">
        <v>574</v>
      </c>
      <c r="C521" t="s">
        <v>574</v>
      </c>
      <c r="D521" t="s">
        <v>574</v>
      </c>
      <c r="E521" t="s">
        <v>574</v>
      </c>
      <c r="F521" t="s">
        <v>574</v>
      </c>
      <c r="G521" s="2">
        <f>A521-marketing_data!A521</f>
        <v>0</v>
      </c>
      <c r="H521" s="2">
        <f>SUM(B521:F521)-marketing_data!AG521</f>
        <v>0</v>
      </c>
    </row>
    <row r="522" spans="1:8" x14ac:dyDescent="0.3">
      <c r="A522">
        <v>8614</v>
      </c>
      <c r="B522" t="s">
        <v>574</v>
      </c>
      <c r="C522" t="s">
        <v>574</v>
      </c>
      <c r="D522" t="s">
        <v>574</v>
      </c>
      <c r="E522" t="s">
        <v>574</v>
      </c>
      <c r="F522" t="s">
        <v>574</v>
      </c>
      <c r="G522" s="2">
        <f>A522-marketing_data!A522</f>
        <v>0</v>
      </c>
      <c r="H522" s="2">
        <f>SUM(B522:F522)-marketing_data!AG522</f>
        <v>0</v>
      </c>
    </row>
    <row r="523" spans="1:8" x14ac:dyDescent="0.3">
      <c r="A523">
        <v>8605</v>
      </c>
      <c r="B523" t="s">
        <v>574</v>
      </c>
      <c r="C523" t="s">
        <v>574</v>
      </c>
      <c r="D523" t="s">
        <v>574</v>
      </c>
      <c r="E523" t="s">
        <v>574</v>
      </c>
      <c r="F523" t="s">
        <v>574</v>
      </c>
      <c r="G523" s="2">
        <f>A523-marketing_data!A523</f>
        <v>0</v>
      </c>
      <c r="H523" s="2">
        <f>SUM(B523:F523)-marketing_data!AG523</f>
        <v>0</v>
      </c>
    </row>
    <row r="524" spans="1:8" x14ac:dyDescent="0.3">
      <c r="A524">
        <v>8602</v>
      </c>
      <c r="B524" t="s">
        <v>574</v>
      </c>
      <c r="C524" t="s">
        <v>574</v>
      </c>
      <c r="D524" t="s">
        <v>574</v>
      </c>
      <c r="E524" t="s">
        <v>574</v>
      </c>
      <c r="F524" t="s">
        <v>574</v>
      </c>
      <c r="G524" s="2">
        <f>A524-marketing_data!A524</f>
        <v>0</v>
      </c>
      <c r="H524" s="2">
        <f>SUM(B524:F524)-marketing_data!AG524</f>
        <v>0</v>
      </c>
    </row>
    <row r="525" spans="1:8" x14ac:dyDescent="0.3">
      <c r="A525">
        <v>8601</v>
      </c>
      <c r="B525" t="s">
        <v>574</v>
      </c>
      <c r="C525" t="s">
        <v>574</v>
      </c>
      <c r="D525" t="s">
        <v>574</v>
      </c>
      <c r="E525" t="s">
        <v>574</v>
      </c>
      <c r="F525" t="s">
        <v>574</v>
      </c>
      <c r="G525" s="2">
        <f>A525-marketing_data!A525</f>
        <v>0</v>
      </c>
      <c r="H525" s="2">
        <f>SUM(B525:F525)-marketing_data!AG525</f>
        <v>0</v>
      </c>
    </row>
    <row r="526" spans="1:8" x14ac:dyDescent="0.3">
      <c r="A526">
        <v>8595</v>
      </c>
      <c r="B526" t="s">
        <v>574</v>
      </c>
      <c r="C526" t="s">
        <v>574</v>
      </c>
      <c r="D526" t="s">
        <v>574</v>
      </c>
      <c r="E526" t="s">
        <v>574</v>
      </c>
      <c r="F526" t="s">
        <v>574</v>
      </c>
      <c r="G526" s="2">
        <f>A526-marketing_data!A526</f>
        <v>0</v>
      </c>
      <c r="H526" s="2">
        <f>SUM(B526:F526)-marketing_data!AG526</f>
        <v>0</v>
      </c>
    </row>
    <row r="527" spans="1:8" x14ac:dyDescent="0.3">
      <c r="A527">
        <v>8594</v>
      </c>
      <c r="B527" t="s">
        <v>574</v>
      </c>
      <c r="C527" t="s">
        <v>574</v>
      </c>
      <c r="D527" t="s">
        <v>574</v>
      </c>
      <c r="E527" t="s">
        <v>574</v>
      </c>
      <c r="F527" t="s">
        <v>574</v>
      </c>
      <c r="G527" s="2">
        <f>A527-marketing_data!A527</f>
        <v>0</v>
      </c>
      <c r="H527" s="2">
        <f>SUM(B527:F527)-marketing_data!AG527</f>
        <v>0</v>
      </c>
    </row>
    <row r="528" spans="1:8" x14ac:dyDescent="0.3">
      <c r="A528">
        <v>8588</v>
      </c>
      <c r="B528" t="s">
        <v>574</v>
      </c>
      <c r="C528" t="s">
        <v>574</v>
      </c>
      <c r="D528" t="s">
        <v>574</v>
      </c>
      <c r="E528" t="s">
        <v>574</v>
      </c>
      <c r="F528" t="s">
        <v>574</v>
      </c>
      <c r="G528" s="2">
        <f>A528-marketing_data!A528</f>
        <v>0</v>
      </c>
      <c r="H528" s="2">
        <f>SUM(B528:F528)-marketing_data!AG528</f>
        <v>0</v>
      </c>
    </row>
    <row r="529" spans="1:8" x14ac:dyDescent="0.3">
      <c r="A529">
        <v>8584</v>
      </c>
      <c r="B529" t="s">
        <v>574</v>
      </c>
      <c r="C529" t="s">
        <v>574</v>
      </c>
      <c r="D529" t="s">
        <v>574</v>
      </c>
      <c r="E529" t="s">
        <v>574</v>
      </c>
      <c r="F529" t="s">
        <v>574</v>
      </c>
      <c r="G529" s="2">
        <f>A529-marketing_data!A529</f>
        <v>0</v>
      </c>
      <c r="H529" s="2">
        <f>SUM(B529:F529)-marketing_data!AG529</f>
        <v>0</v>
      </c>
    </row>
    <row r="530" spans="1:8" x14ac:dyDescent="0.3">
      <c r="A530">
        <v>8581</v>
      </c>
      <c r="B530" t="s">
        <v>574</v>
      </c>
      <c r="C530" t="s">
        <v>574</v>
      </c>
      <c r="D530" t="s">
        <v>574</v>
      </c>
      <c r="E530" t="s">
        <v>574</v>
      </c>
      <c r="F530" t="s">
        <v>574</v>
      </c>
      <c r="G530" s="2">
        <f>A530-marketing_data!A530</f>
        <v>0</v>
      </c>
      <c r="H530" s="2">
        <f>SUM(B530:F530)-marketing_data!AG530</f>
        <v>0</v>
      </c>
    </row>
    <row r="531" spans="1:8" x14ac:dyDescent="0.3">
      <c r="A531">
        <v>8566</v>
      </c>
      <c r="B531" t="s">
        <v>574</v>
      </c>
      <c r="C531" t="s">
        <v>574</v>
      </c>
      <c r="D531" t="s">
        <v>574</v>
      </c>
      <c r="E531" t="s">
        <v>574</v>
      </c>
      <c r="F531" t="s">
        <v>574</v>
      </c>
      <c r="G531" s="2">
        <f>A531-marketing_data!A531</f>
        <v>0</v>
      </c>
      <c r="H531" s="2">
        <f>SUM(B531:F531)-marketing_data!AG531</f>
        <v>0</v>
      </c>
    </row>
    <row r="532" spans="1:8" x14ac:dyDescent="0.3">
      <c r="A532">
        <v>8562</v>
      </c>
      <c r="B532" t="s">
        <v>574</v>
      </c>
      <c r="C532" t="s">
        <v>574</v>
      </c>
      <c r="D532" t="s">
        <v>574</v>
      </c>
      <c r="E532" t="s">
        <v>574</v>
      </c>
      <c r="F532" t="s">
        <v>574</v>
      </c>
      <c r="G532" s="2">
        <f>A532-marketing_data!A532</f>
        <v>0</v>
      </c>
      <c r="H532" s="2">
        <f>SUM(B532:F532)-marketing_data!AG532</f>
        <v>0</v>
      </c>
    </row>
    <row r="533" spans="1:8" x14ac:dyDescent="0.3">
      <c r="A533">
        <v>8560</v>
      </c>
      <c r="B533" t="s">
        <v>574</v>
      </c>
      <c r="C533" t="s">
        <v>574</v>
      </c>
      <c r="D533" t="s">
        <v>574</v>
      </c>
      <c r="E533" t="s">
        <v>574</v>
      </c>
      <c r="F533" t="s">
        <v>574</v>
      </c>
      <c r="G533" s="2">
        <f>A533-marketing_data!A533</f>
        <v>0</v>
      </c>
      <c r="H533" s="2">
        <f>SUM(B533:F533)-marketing_data!AG533</f>
        <v>0</v>
      </c>
    </row>
    <row r="534" spans="1:8" x14ac:dyDescent="0.3">
      <c r="A534">
        <v>8553</v>
      </c>
      <c r="B534" t="s">
        <v>574</v>
      </c>
      <c r="C534" t="s">
        <v>574</v>
      </c>
      <c r="D534" t="s">
        <v>574</v>
      </c>
      <c r="E534" t="s">
        <v>574</v>
      </c>
      <c r="F534" t="s">
        <v>574</v>
      </c>
      <c r="G534" s="2">
        <f>A534-marketing_data!A534</f>
        <v>0</v>
      </c>
      <c r="H534" s="2">
        <f>SUM(B534:F534)-marketing_data!AG534</f>
        <v>0</v>
      </c>
    </row>
    <row r="535" spans="1:8" x14ac:dyDescent="0.3">
      <c r="A535">
        <v>8545</v>
      </c>
      <c r="B535" t="s">
        <v>574</v>
      </c>
      <c r="C535">
        <v>1</v>
      </c>
      <c r="D535">
        <v>1</v>
      </c>
      <c r="E535">
        <v>1</v>
      </c>
      <c r="F535">
        <v>1</v>
      </c>
      <c r="G535" s="2">
        <f>A535-marketing_data!A535</f>
        <v>0</v>
      </c>
      <c r="H535" s="2">
        <f>SUM(B535:F535)-marketing_data!AG535</f>
        <v>0</v>
      </c>
    </row>
    <row r="536" spans="1:8" x14ac:dyDescent="0.3">
      <c r="A536">
        <v>8541</v>
      </c>
      <c r="B536" t="s">
        <v>574</v>
      </c>
      <c r="C536" t="s">
        <v>574</v>
      </c>
      <c r="D536" t="s">
        <v>574</v>
      </c>
      <c r="E536" t="s">
        <v>574</v>
      </c>
      <c r="F536" t="s">
        <v>574</v>
      </c>
      <c r="G536" s="2">
        <f>A536-marketing_data!A536</f>
        <v>0</v>
      </c>
      <c r="H536" s="2">
        <f>SUM(B536:F536)-marketing_data!AG536</f>
        <v>0</v>
      </c>
    </row>
    <row r="537" spans="1:8" x14ac:dyDescent="0.3">
      <c r="A537">
        <v>8537</v>
      </c>
      <c r="B537" t="s">
        <v>574</v>
      </c>
      <c r="C537" t="s">
        <v>574</v>
      </c>
      <c r="D537" t="s">
        <v>574</v>
      </c>
      <c r="E537">
        <v>1</v>
      </c>
      <c r="F537" t="s">
        <v>574</v>
      </c>
      <c r="G537" s="2">
        <f>A537-marketing_data!A537</f>
        <v>0</v>
      </c>
      <c r="H537" s="2">
        <f>SUM(B537:F537)-marketing_data!AG537</f>
        <v>0</v>
      </c>
    </row>
    <row r="538" spans="1:8" x14ac:dyDescent="0.3">
      <c r="A538">
        <v>8534</v>
      </c>
      <c r="B538" t="s">
        <v>574</v>
      </c>
      <c r="C538">
        <v>1</v>
      </c>
      <c r="D538" t="s">
        <v>574</v>
      </c>
      <c r="E538" t="s">
        <v>574</v>
      </c>
      <c r="F538" t="s">
        <v>574</v>
      </c>
      <c r="G538" s="2">
        <f>A538-marketing_data!A538</f>
        <v>0</v>
      </c>
      <c r="H538" s="2">
        <f>SUM(B538:F538)-marketing_data!AG538</f>
        <v>0</v>
      </c>
    </row>
    <row r="539" spans="1:8" x14ac:dyDescent="0.3">
      <c r="A539">
        <v>8527</v>
      </c>
      <c r="B539" t="s">
        <v>574</v>
      </c>
      <c r="C539" t="s">
        <v>574</v>
      </c>
      <c r="D539" t="s">
        <v>574</v>
      </c>
      <c r="E539" t="s">
        <v>574</v>
      </c>
      <c r="F539" t="s">
        <v>574</v>
      </c>
      <c r="G539" s="2">
        <f>A539-marketing_data!A539</f>
        <v>0</v>
      </c>
      <c r="H539" s="2">
        <f>SUM(B539:F539)-marketing_data!AG539</f>
        <v>0</v>
      </c>
    </row>
    <row r="540" spans="1:8" x14ac:dyDescent="0.3">
      <c r="A540">
        <v>8524</v>
      </c>
      <c r="B540" t="s">
        <v>574</v>
      </c>
      <c r="C540" t="s">
        <v>574</v>
      </c>
      <c r="D540" t="s">
        <v>574</v>
      </c>
      <c r="E540" t="s">
        <v>574</v>
      </c>
      <c r="F540" t="s">
        <v>574</v>
      </c>
      <c r="G540" s="2">
        <f>A540-marketing_data!A540</f>
        <v>0</v>
      </c>
      <c r="H540" s="2">
        <f>SUM(B540:F540)-marketing_data!AG540</f>
        <v>0</v>
      </c>
    </row>
    <row r="541" spans="1:8" x14ac:dyDescent="0.3">
      <c r="A541">
        <v>8523</v>
      </c>
      <c r="B541" t="s">
        <v>574</v>
      </c>
      <c r="C541" t="s">
        <v>574</v>
      </c>
      <c r="D541" t="s">
        <v>574</v>
      </c>
      <c r="E541" t="s">
        <v>574</v>
      </c>
      <c r="F541" t="s">
        <v>574</v>
      </c>
      <c r="G541" s="2">
        <f>A541-marketing_data!A541</f>
        <v>0</v>
      </c>
      <c r="H541" s="2">
        <f>SUM(B541:F541)-marketing_data!AG541</f>
        <v>0</v>
      </c>
    </row>
    <row r="542" spans="1:8" x14ac:dyDescent="0.3">
      <c r="A542">
        <v>8514</v>
      </c>
      <c r="B542" t="s">
        <v>574</v>
      </c>
      <c r="C542" t="s">
        <v>574</v>
      </c>
      <c r="D542" t="s">
        <v>574</v>
      </c>
      <c r="E542" t="s">
        <v>574</v>
      </c>
      <c r="F542" t="s">
        <v>574</v>
      </c>
      <c r="G542" s="2">
        <f>A542-marketing_data!A542</f>
        <v>0</v>
      </c>
      <c r="H542" s="2">
        <f>SUM(B542:F542)-marketing_data!AG542</f>
        <v>0</v>
      </c>
    </row>
    <row r="543" spans="1:8" x14ac:dyDescent="0.3">
      <c r="A543">
        <v>8504</v>
      </c>
      <c r="B543" t="s">
        <v>574</v>
      </c>
      <c r="C543" t="s">
        <v>574</v>
      </c>
      <c r="D543">
        <v>1</v>
      </c>
      <c r="E543" t="s">
        <v>574</v>
      </c>
      <c r="F543" t="s">
        <v>574</v>
      </c>
      <c r="G543" s="2">
        <f>A543-marketing_data!A543</f>
        <v>0</v>
      </c>
      <c r="H543" s="2">
        <f>SUM(B543:F543)-marketing_data!AG543</f>
        <v>0</v>
      </c>
    </row>
    <row r="544" spans="1:8" x14ac:dyDescent="0.3">
      <c r="A544">
        <v>8492</v>
      </c>
      <c r="B544" t="s">
        <v>574</v>
      </c>
      <c r="C544" t="s">
        <v>574</v>
      </c>
      <c r="D544" t="s">
        <v>574</v>
      </c>
      <c r="E544">
        <v>1</v>
      </c>
      <c r="F544" t="s">
        <v>574</v>
      </c>
      <c r="G544" s="2">
        <f>A544-marketing_data!A544</f>
        <v>0</v>
      </c>
      <c r="H544" s="2">
        <f>SUM(B544:F544)-marketing_data!AG544</f>
        <v>0</v>
      </c>
    </row>
    <row r="545" spans="1:8" x14ac:dyDescent="0.3">
      <c r="A545">
        <v>8486</v>
      </c>
      <c r="B545" t="s">
        <v>574</v>
      </c>
      <c r="C545" t="s">
        <v>574</v>
      </c>
      <c r="D545" t="s">
        <v>574</v>
      </c>
      <c r="E545" t="s">
        <v>574</v>
      </c>
      <c r="F545" t="s">
        <v>574</v>
      </c>
      <c r="G545" s="2">
        <f>A545-marketing_data!A545</f>
        <v>0</v>
      </c>
      <c r="H545" s="2">
        <f>SUM(B545:F545)-marketing_data!AG545</f>
        <v>0</v>
      </c>
    </row>
    <row r="546" spans="1:8" x14ac:dyDescent="0.3">
      <c r="A546">
        <v>8477</v>
      </c>
      <c r="B546" t="s">
        <v>574</v>
      </c>
      <c r="C546" t="s">
        <v>574</v>
      </c>
      <c r="D546" t="s">
        <v>574</v>
      </c>
      <c r="E546" t="s">
        <v>574</v>
      </c>
      <c r="F546" t="s">
        <v>574</v>
      </c>
      <c r="G546" s="2">
        <f>A546-marketing_data!A546</f>
        <v>0</v>
      </c>
      <c r="H546" s="2">
        <f>SUM(B546:F546)-marketing_data!AG546</f>
        <v>0</v>
      </c>
    </row>
    <row r="547" spans="1:8" x14ac:dyDescent="0.3">
      <c r="A547">
        <v>8475</v>
      </c>
      <c r="B547" t="s">
        <v>574</v>
      </c>
      <c r="C547" t="s">
        <v>574</v>
      </c>
      <c r="D547" t="s">
        <v>574</v>
      </c>
      <c r="E547" t="s">
        <v>574</v>
      </c>
      <c r="F547" t="s">
        <v>574</v>
      </c>
      <c r="G547" s="2">
        <f>A547-marketing_data!A547</f>
        <v>0</v>
      </c>
      <c r="H547" s="2">
        <f>SUM(B547:F547)-marketing_data!AG547</f>
        <v>0</v>
      </c>
    </row>
    <row r="548" spans="1:8" x14ac:dyDescent="0.3">
      <c r="A548">
        <v>8462</v>
      </c>
      <c r="B548">
        <v>1</v>
      </c>
      <c r="C548" t="s">
        <v>574</v>
      </c>
      <c r="D548" t="s">
        <v>574</v>
      </c>
      <c r="E548" t="s">
        <v>574</v>
      </c>
      <c r="F548" t="s">
        <v>574</v>
      </c>
      <c r="G548" s="2">
        <f>A548-marketing_data!A548</f>
        <v>0</v>
      </c>
      <c r="H548" s="2">
        <f>SUM(B548:F548)-marketing_data!AG548</f>
        <v>0</v>
      </c>
    </row>
    <row r="549" spans="1:8" x14ac:dyDescent="0.3">
      <c r="A549">
        <v>8461</v>
      </c>
      <c r="B549" t="s">
        <v>574</v>
      </c>
      <c r="C549" t="s">
        <v>574</v>
      </c>
      <c r="D549" t="s">
        <v>574</v>
      </c>
      <c r="E549" t="s">
        <v>574</v>
      </c>
      <c r="F549" t="s">
        <v>574</v>
      </c>
      <c r="G549" s="2">
        <f>A549-marketing_data!A549</f>
        <v>0</v>
      </c>
      <c r="H549" s="2">
        <f>SUM(B549:F549)-marketing_data!AG549</f>
        <v>0</v>
      </c>
    </row>
    <row r="550" spans="1:8" x14ac:dyDescent="0.3">
      <c r="A550">
        <v>8443</v>
      </c>
      <c r="B550">
        <v>1</v>
      </c>
      <c r="C550" t="s">
        <v>574</v>
      </c>
      <c r="D550" t="s">
        <v>574</v>
      </c>
      <c r="E550" t="s">
        <v>574</v>
      </c>
      <c r="F550" t="s">
        <v>574</v>
      </c>
      <c r="G550" s="2">
        <f>A550-marketing_data!A550</f>
        <v>0</v>
      </c>
      <c r="H550" s="2">
        <f>SUM(B550:F550)-marketing_data!AG550</f>
        <v>0</v>
      </c>
    </row>
    <row r="551" spans="1:8" x14ac:dyDescent="0.3">
      <c r="A551">
        <v>8442</v>
      </c>
      <c r="B551" t="s">
        <v>574</v>
      </c>
      <c r="C551" t="s">
        <v>574</v>
      </c>
      <c r="D551" t="s">
        <v>574</v>
      </c>
      <c r="E551" t="s">
        <v>574</v>
      </c>
      <c r="F551" t="s">
        <v>574</v>
      </c>
      <c r="G551" s="2">
        <f>A551-marketing_data!A551</f>
        <v>0</v>
      </c>
      <c r="H551" s="2">
        <f>SUM(B551:F551)-marketing_data!AG551</f>
        <v>0</v>
      </c>
    </row>
    <row r="552" spans="1:8" x14ac:dyDescent="0.3">
      <c r="A552">
        <v>8439</v>
      </c>
      <c r="B552" t="s">
        <v>574</v>
      </c>
      <c r="C552" t="s">
        <v>574</v>
      </c>
      <c r="D552" t="s">
        <v>574</v>
      </c>
      <c r="E552">
        <v>1</v>
      </c>
      <c r="F552" t="s">
        <v>574</v>
      </c>
      <c r="G552" s="2">
        <f>A552-marketing_data!A552</f>
        <v>0</v>
      </c>
      <c r="H552" s="2">
        <f>SUM(B552:F552)-marketing_data!AG552</f>
        <v>0</v>
      </c>
    </row>
    <row r="553" spans="1:8" x14ac:dyDescent="0.3">
      <c r="A553">
        <v>8432</v>
      </c>
      <c r="B553" t="s">
        <v>574</v>
      </c>
      <c r="C553" t="s">
        <v>574</v>
      </c>
      <c r="D553" t="s">
        <v>574</v>
      </c>
      <c r="E553" t="s">
        <v>574</v>
      </c>
      <c r="F553" t="s">
        <v>574</v>
      </c>
      <c r="G553" s="2">
        <f>A553-marketing_data!A553</f>
        <v>0</v>
      </c>
      <c r="H553" s="2">
        <f>SUM(B553:F553)-marketing_data!AG553</f>
        <v>0</v>
      </c>
    </row>
    <row r="554" spans="1:8" x14ac:dyDescent="0.3">
      <c r="A554">
        <v>8430</v>
      </c>
      <c r="B554" t="s">
        <v>574</v>
      </c>
      <c r="C554" t="s">
        <v>574</v>
      </c>
      <c r="D554" t="s">
        <v>574</v>
      </c>
      <c r="E554" t="s">
        <v>574</v>
      </c>
      <c r="F554" t="s">
        <v>574</v>
      </c>
      <c r="G554" s="2">
        <f>A554-marketing_data!A554</f>
        <v>0</v>
      </c>
      <c r="H554" s="2">
        <f>SUM(B554:F554)-marketing_data!AG554</f>
        <v>0</v>
      </c>
    </row>
    <row r="555" spans="1:8" x14ac:dyDescent="0.3">
      <c r="A555">
        <v>8427</v>
      </c>
      <c r="B555" t="s">
        <v>574</v>
      </c>
      <c r="C555" t="s">
        <v>574</v>
      </c>
      <c r="D555" t="s">
        <v>574</v>
      </c>
      <c r="E555" t="s">
        <v>574</v>
      </c>
      <c r="F555" t="s">
        <v>574</v>
      </c>
      <c r="G555" s="2">
        <f>A555-marketing_data!A555</f>
        <v>0</v>
      </c>
      <c r="H555" s="2">
        <f>SUM(B555:F555)-marketing_data!AG555</f>
        <v>0</v>
      </c>
    </row>
    <row r="556" spans="1:8" x14ac:dyDescent="0.3">
      <c r="A556">
        <v>8420</v>
      </c>
      <c r="B556" t="s">
        <v>574</v>
      </c>
      <c r="C556" t="s">
        <v>574</v>
      </c>
      <c r="D556" t="s">
        <v>574</v>
      </c>
      <c r="E556" t="s">
        <v>574</v>
      </c>
      <c r="F556" t="s">
        <v>574</v>
      </c>
      <c r="G556" s="2">
        <f>A556-marketing_data!A556</f>
        <v>0</v>
      </c>
      <c r="H556" s="2">
        <f>SUM(B556:F556)-marketing_data!AG556</f>
        <v>0</v>
      </c>
    </row>
    <row r="557" spans="1:8" x14ac:dyDescent="0.3">
      <c r="A557">
        <v>8418</v>
      </c>
      <c r="B557" t="s">
        <v>574</v>
      </c>
      <c r="C557" t="s">
        <v>574</v>
      </c>
      <c r="D557" t="s">
        <v>574</v>
      </c>
      <c r="E557" t="s">
        <v>574</v>
      </c>
      <c r="F557" t="s">
        <v>574</v>
      </c>
      <c r="G557" s="2">
        <f>A557-marketing_data!A557</f>
        <v>0</v>
      </c>
      <c r="H557" s="2">
        <f>SUM(B557:F557)-marketing_data!AG557</f>
        <v>0</v>
      </c>
    </row>
    <row r="558" spans="1:8" x14ac:dyDescent="0.3">
      <c r="A558">
        <v>8416</v>
      </c>
      <c r="B558" t="s">
        <v>574</v>
      </c>
      <c r="C558" t="s">
        <v>574</v>
      </c>
      <c r="D558" t="s">
        <v>574</v>
      </c>
      <c r="E558" t="s">
        <v>574</v>
      </c>
      <c r="F558" t="s">
        <v>574</v>
      </c>
      <c r="G558" s="2">
        <f>A558-marketing_data!A558</f>
        <v>0</v>
      </c>
      <c r="H558" s="2">
        <f>SUM(B558:F558)-marketing_data!AG558</f>
        <v>0</v>
      </c>
    </row>
    <row r="559" spans="1:8" x14ac:dyDescent="0.3">
      <c r="A559">
        <v>8414</v>
      </c>
      <c r="B559" t="s">
        <v>574</v>
      </c>
      <c r="C559" t="s">
        <v>574</v>
      </c>
      <c r="D559" t="s">
        <v>574</v>
      </c>
      <c r="E559" t="s">
        <v>574</v>
      </c>
      <c r="F559" t="s">
        <v>574</v>
      </c>
      <c r="G559" s="2">
        <f>A559-marketing_data!A559</f>
        <v>0</v>
      </c>
      <c r="H559" s="2">
        <f>SUM(B559:F559)-marketing_data!AG559</f>
        <v>0</v>
      </c>
    </row>
    <row r="560" spans="1:8" x14ac:dyDescent="0.3">
      <c r="A560">
        <v>8405</v>
      </c>
      <c r="B560" t="s">
        <v>574</v>
      </c>
      <c r="C560" t="s">
        <v>574</v>
      </c>
      <c r="D560" t="s">
        <v>574</v>
      </c>
      <c r="E560" t="s">
        <v>574</v>
      </c>
      <c r="F560" t="s">
        <v>574</v>
      </c>
      <c r="G560" s="2">
        <f>A560-marketing_data!A560</f>
        <v>0</v>
      </c>
      <c r="H560" s="2">
        <f>SUM(B560:F560)-marketing_data!AG560</f>
        <v>0</v>
      </c>
    </row>
    <row r="561" spans="1:8" x14ac:dyDescent="0.3">
      <c r="A561">
        <v>8402</v>
      </c>
      <c r="B561" t="s">
        <v>574</v>
      </c>
      <c r="C561" t="s">
        <v>574</v>
      </c>
      <c r="D561" t="s">
        <v>574</v>
      </c>
      <c r="E561" t="s">
        <v>574</v>
      </c>
      <c r="F561" t="s">
        <v>574</v>
      </c>
      <c r="G561" s="2">
        <f>A561-marketing_data!A561</f>
        <v>0</v>
      </c>
      <c r="H561" s="2">
        <f>SUM(B561:F561)-marketing_data!AG561</f>
        <v>0</v>
      </c>
    </row>
    <row r="562" spans="1:8" x14ac:dyDescent="0.3">
      <c r="A562">
        <v>8397</v>
      </c>
      <c r="B562">
        <v>1</v>
      </c>
      <c r="C562" t="s">
        <v>574</v>
      </c>
      <c r="D562" t="s">
        <v>574</v>
      </c>
      <c r="E562" t="s">
        <v>574</v>
      </c>
      <c r="F562" t="s">
        <v>574</v>
      </c>
      <c r="G562" s="2">
        <f>A562-marketing_data!A562</f>
        <v>0</v>
      </c>
      <c r="H562" s="2">
        <f>SUM(B562:F562)-marketing_data!AG562</f>
        <v>0</v>
      </c>
    </row>
    <row r="563" spans="1:8" x14ac:dyDescent="0.3">
      <c r="A563">
        <v>8395</v>
      </c>
      <c r="B563" t="s">
        <v>574</v>
      </c>
      <c r="C563" t="s">
        <v>574</v>
      </c>
      <c r="D563" t="s">
        <v>574</v>
      </c>
      <c r="E563" t="s">
        <v>574</v>
      </c>
      <c r="F563" t="s">
        <v>574</v>
      </c>
      <c r="G563" s="2">
        <f>A563-marketing_data!A563</f>
        <v>0</v>
      </c>
      <c r="H563" s="2">
        <f>SUM(B563:F563)-marketing_data!AG563</f>
        <v>0</v>
      </c>
    </row>
    <row r="564" spans="1:8" x14ac:dyDescent="0.3">
      <c r="A564">
        <v>8387</v>
      </c>
      <c r="B564" t="s">
        <v>574</v>
      </c>
      <c r="C564" t="s">
        <v>574</v>
      </c>
      <c r="D564" t="s">
        <v>574</v>
      </c>
      <c r="E564" t="s">
        <v>574</v>
      </c>
      <c r="F564" t="s">
        <v>574</v>
      </c>
      <c r="G564" s="2">
        <f>A564-marketing_data!A564</f>
        <v>0</v>
      </c>
      <c r="H564" s="2">
        <f>SUM(B564:F564)-marketing_data!AG564</f>
        <v>0</v>
      </c>
    </row>
    <row r="565" spans="1:8" x14ac:dyDescent="0.3">
      <c r="A565">
        <v>8375</v>
      </c>
      <c r="B565" t="s">
        <v>574</v>
      </c>
      <c r="C565" t="s">
        <v>574</v>
      </c>
      <c r="D565" t="s">
        <v>574</v>
      </c>
      <c r="E565" t="s">
        <v>574</v>
      </c>
      <c r="F565" t="s">
        <v>574</v>
      </c>
      <c r="G565" s="2">
        <f>A565-marketing_data!A565</f>
        <v>0</v>
      </c>
      <c r="H565" s="2">
        <f>SUM(B565:F565)-marketing_data!AG565</f>
        <v>0</v>
      </c>
    </row>
    <row r="566" spans="1:8" x14ac:dyDescent="0.3">
      <c r="A566">
        <v>8373</v>
      </c>
      <c r="B566" t="s">
        <v>574</v>
      </c>
      <c r="C566" t="s">
        <v>574</v>
      </c>
      <c r="D566" t="s">
        <v>574</v>
      </c>
      <c r="E566" t="s">
        <v>574</v>
      </c>
      <c r="F566" t="s">
        <v>574</v>
      </c>
      <c r="G566" s="2">
        <f>A566-marketing_data!A566</f>
        <v>0</v>
      </c>
      <c r="H566" s="2">
        <f>SUM(B566:F566)-marketing_data!AG566</f>
        <v>0</v>
      </c>
    </row>
    <row r="567" spans="1:8" x14ac:dyDescent="0.3">
      <c r="A567">
        <v>8372</v>
      </c>
      <c r="B567" t="s">
        <v>574</v>
      </c>
      <c r="C567" t="s">
        <v>574</v>
      </c>
      <c r="D567" t="s">
        <v>574</v>
      </c>
      <c r="E567" t="s">
        <v>574</v>
      </c>
      <c r="F567" t="s">
        <v>574</v>
      </c>
      <c r="G567" s="2">
        <f>A567-marketing_data!A567</f>
        <v>0</v>
      </c>
      <c r="H567" s="2">
        <f>SUM(B567:F567)-marketing_data!AG567</f>
        <v>0</v>
      </c>
    </row>
    <row r="568" spans="1:8" x14ac:dyDescent="0.3">
      <c r="A568">
        <v>8370</v>
      </c>
      <c r="B568" t="s">
        <v>574</v>
      </c>
      <c r="C568" t="s">
        <v>574</v>
      </c>
      <c r="D568" t="s">
        <v>574</v>
      </c>
      <c r="E568" t="s">
        <v>574</v>
      </c>
      <c r="F568" t="s">
        <v>574</v>
      </c>
      <c r="G568" s="2">
        <f>A568-marketing_data!A568</f>
        <v>0</v>
      </c>
      <c r="H568" s="2">
        <f>SUM(B568:F568)-marketing_data!AG568</f>
        <v>0</v>
      </c>
    </row>
    <row r="569" spans="1:8" x14ac:dyDescent="0.3">
      <c r="A569">
        <v>8369</v>
      </c>
      <c r="B569" t="s">
        <v>574</v>
      </c>
      <c r="C569" t="s">
        <v>574</v>
      </c>
      <c r="D569" t="s">
        <v>574</v>
      </c>
      <c r="E569" t="s">
        <v>574</v>
      </c>
      <c r="F569" t="s">
        <v>574</v>
      </c>
      <c r="G569" s="2">
        <f>A569-marketing_data!A569</f>
        <v>0</v>
      </c>
      <c r="H569" s="2">
        <f>SUM(B569:F569)-marketing_data!AG569</f>
        <v>0</v>
      </c>
    </row>
    <row r="570" spans="1:8" x14ac:dyDescent="0.3">
      <c r="A570">
        <v>8362</v>
      </c>
      <c r="B570" t="s">
        <v>574</v>
      </c>
      <c r="C570">
        <v>1</v>
      </c>
      <c r="D570">
        <v>1</v>
      </c>
      <c r="E570" t="s">
        <v>574</v>
      </c>
      <c r="F570" t="s">
        <v>574</v>
      </c>
      <c r="G570" s="2">
        <f>A570-marketing_data!A570</f>
        <v>0</v>
      </c>
      <c r="H570" s="2">
        <f>SUM(B570:F570)-marketing_data!AG570</f>
        <v>0</v>
      </c>
    </row>
    <row r="571" spans="1:8" x14ac:dyDescent="0.3">
      <c r="A571">
        <v>8360</v>
      </c>
      <c r="B571" t="s">
        <v>574</v>
      </c>
      <c r="C571" t="s">
        <v>574</v>
      </c>
      <c r="D571" t="s">
        <v>574</v>
      </c>
      <c r="E571" t="s">
        <v>574</v>
      </c>
      <c r="F571" t="s">
        <v>574</v>
      </c>
      <c r="G571" s="2">
        <f>A571-marketing_data!A571</f>
        <v>0</v>
      </c>
      <c r="H571" s="2">
        <f>SUM(B571:F571)-marketing_data!AG571</f>
        <v>0</v>
      </c>
    </row>
    <row r="572" spans="1:8" x14ac:dyDescent="0.3">
      <c r="A572">
        <v>8346</v>
      </c>
      <c r="B572">
        <v>1</v>
      </c>
      <c r="C572" t="s">
        <v>574</v>
      </c>
      <c r="D572" t="s">
        <v>574</v>
      </c>
      <c r="E572" t="s">
        <v>574</v>
      </c>
      <c r="F572" t="s">
        <v>574</v>
      </c>
      <c r="G572" s="2">
        <f>A572-marketing_data!A572</f>
        <v>0</v>
      </c>
      <c r="H572" s="2">
        <f>SUM(B572:F572)-marketing_data!AG572</f>
        <v>0</v>
      </c>
    </row>
    <row r="573" spans="1:8" x14ac:dyDescent="0.3">
      <c r="A573">
        <v>8341</v>
      </c>
      <c r="B573">
        <v>1</v>
      </c>
      <c r="C573" t="s">
        <v>574</v>
      </c>
      <c r="D573" t="s">
        <v>574</v>
      </c>
      <c r="E573" t="s">
        <v>574</v>
      </c>
      <c r="F573" t="s">
        <v>574</v>
      </c>
      <c r="G573" s="2">
        <f>A573-marketing_data!A573</f>
        <v>0</v>
      </c>
      <c r="H573" s="2">
        <f>SUM(B573:F573)-marketing_data!AG573</f>
        <v>0</v>
      </c>
    </row>
    <row r="574" spans="1:8" x14ac:dyDescent="0.3">
      <c r="A574">
        <v>8334</v>
      </c>
      <c r="B574" t="s">
        <v>574</v>
      </c>
      <c r="C574" t="s">
        <v>574</v>
      </c>
      <c r="D574" t="s">
        <v>574</v>
      </c>
      <c r="E574" t="s">
        <v>574</v>
      </c>
      <c r="F574" t="s">
        <v>574</v>
      </c>
      <c r="G574" s="2">
        <f>A574-marketing_data!A574</f>
        <v>0</v>
      </c>
      <c r="H574" s="2">
        <f>SUM(B574:F574)-marketing_data!AG574</f>
        <v>0</v>
      </c>
    </row>
    <row r="575" spans="1:8" x14ac:dyDescent="0.3">
      <c r="A575">
        <v>8318</v>
      </c>
      <c r="B575" t="s">
        <v>574</v>
      </c>
      <c r="C575" t="s">
        <v>574</v>
      </c>
      <c r="D575">
        <v>1</v>
      </c>
      <c r="E575" t="s">
        <v>574</v>
      </c>
      <c r="F575" t="s">
        <v>574</v>
      </c>
      <c r="G575" s="2">
        <f>A575-marketing_data!A575</f>
        <v>0</v>
      </c>
      <c r="H575" s="2">
        <f>SUM(B575:F575)-marketing_data!AG575</f>
        <v>0</v>
      </c>
    </row>
    <row r="576" spans="1:8" x14ac:dyDescent="0.3">
      <c r="A576">
        <v>8315</v>
      </c>
      <c r="B576" t="s">
        <v>574</v>
      </c>
      <c r="C576" t="s">
        <v>574</v>
      </c>
      <c r="D576" t="s">
        <v>574</v>
      </c>
      <c r="E576" t="s">
        <v>574</v>
      </c>
      <c r="F576" t="s">
        <v>574</v>
      </c>
      <c r="G576" s="2">
        <f>A576-marketing_data!A576</f>
        <v>0</v>
      </c>
      <c r="H576" s="2">
        <f>SUM(B576:F576)-marketing_data!AG576</f>
        <v>0</v>
      </c>
    </row>
    <row r="577" spans="1:8" x14ac:dyDescent="0.3">
      <c r="A577">
        <v>8314</v>
      </c>
      <c r="B577" t="s">
        <v>574</v>
      </c>
      <c r="C577" t="s">
        <v>574</v>
      </c>
      <c r="D577">
        <v>1</v>
      </c>
      <c r="E577" t="s">
        <v>574</v>
      </c>
      <c r="F577" t="s">
        <v>574</v>
      </c>
      <c r="G577" s="2">
        <f>A577-marketing_data!A577</f>
        <v>0</v>
      </c>
      <c r="H577" s="2">
        <f>SUM(B577:F577)-marketing_data!AG577</f>
        <v>0</v>
      </c>
    </row>
    <row r="578" spans="1:8" x14ac:dyDescent="0.3">
      <c r="A578">
        <v>8312</v>
      </c>
      <c r="B578" t="s">
        <v>574</v>
      </c>
      <c r="C578" t="s">
        <v>574</v>
      </c>
      <c r="D578" t="s">
        <v>574</v>
      </c>
      <c r="E578" t="s">
        <v>574</v>
      </c>
      <c r="F578" t="s">
        <v>574</v>
      </c>
      <c r="G578" s="2">
        <f>A578-marketing_data!A578</f>
        <v>0</v>
      </c>
      <c r="H578" s="2">
        <f>SUM(B578:F578)-marketing_data!AG578</f>
        <v>0</v>
      </c>
    </row>
    <row r="579" spans="1:8" x14ac:dyDescent="0.3">
      <c r="A579">
        <v>8310</v>
      </c>
      <c r="B579" t="s">
        <v>574</v>
      </c>
      <c r="C579" t="s">
        <v>574</v>
      </c>
      <c r="D579" t="s">
        <v>574</v>
      </c>
      <c r="E579" t="s">
        <v>574</v>
      </c>
      <c r="F579" t="s">
        <v>574</v>
      </c>
      <c r="G579" s="2">
        <f>A579-marketing_data!A579</f>
        <v>0</v>
      </c>
      <c r="H579" s="2">
        <f>SUM(B579:F579)-marketing_data!AG579</f>
        <v>0</v>
      </c>
    </row>
    <row r="580" spans="1:8" x14ac:dyDescent="0.3">
      <c r="A580">
        <v>8299</v>
      </c>
      <c r="B580" t="s">
        <v>574</v>
      </c>
      <c r="C580" t="s">
        <v>574</v>
      </c>
      <c r="D580" t="s">
        <v>574</v>
      </c>
      <c r="E580" t="s">
        <v>574</v>
      </c>
      <c r="F580" t="s">
        <v>574</v>
      </c>
      <c r="G580" s="2">
        <f>A580-marketing_data!A580</f>
        <v>0</v>
      </c>
      <c r="H580" s="2">
        <f>SUM(B580:F580)-marketing_data!AG580</f>
        <v>0</v>
      </c>
    </row>
    <row r="581" spans="1:8" x14ac:dyDescent="0.3">
      <c r="A581">
        <v>8286</v>
      </c>
      <c r="B581" t="s">
        <v>574</v>
      </c>
      <c r="C581">
        <v>1</v>
      </c>
      <c r="D581" t="s">
        <v>574</v>
      </c>
      <c r="E581" t="s">
        <v>574</v>
      </c>
      <c r="F581" t="s">
        <v>574</v>
      </c>
      <c r="G581" s="2">
        <f>A581-marketing_data!A581</f>
        <v>0</v>
      </c>
      <c r="H581" s="2">
        <f>SUM(B581:F581)-marketing_data!AG581</f>
        <v>0</v>
      </c>
    </row>
    <row r="582" spans="1:8" x14ac:dyDescent="0.3">
      <c r="A582">
        <v>8278</v>
      </c>
      <c r="B582" t="s">
        <v>574</v>
      </c>
      <c r="C582" t="s">
        <v>574</v>
      </c>
      <c r="D582" t="s">
        <v>574</v>
      </c>
      <c r="E582" t="s">
        <v>574</v>
      </c>
      <c r="F582" t="s">
        <v>574</v>
      </c>
      <c r="G582" s="2">
        <f>A582-marketing_data!A582</f>
        <v>0</v>
      </c>
      <c r="H582" s="2">
        <f>SUM(B582:F582)-marketing_data!AG582</f>
        <v>0</v>
      </c>
    </row>
    <row r="583" spans="1:8" x14ac:dyDescent="0.3">
      <c r="A583">
        <v>8275</v>
      </c>
      <c r="B583" t="s">
        <v>574</v>
      </c>
      <c r="C583" t="s">
        <v>574</v>
      </c>
      <c r="D583" t="s">
        <v>574</v>
      </c>
      <c r="E583" t="s">
        <v>574</v>
      </c>
      <c r="F583" t="s">
        <v>574</v>
      </c>
      <c r="G583" s="2">
        <f>A583-marketing_data!A583</f>
        <v>0</v>
      </c>
      <c r="H583" s="2">
        <f>SUM(B583:F583)-marketing_data!AG583</f>
        <v>0</v>
      </c>
    </row>
    <row r="584" spans="1:8" x14ac:dyDescent="0.3">
      <c r="A584">
        <v>8254</v>
      </c>
      <c r="B584" t="s">
        <v>574</v>
      </c>
      <c r="C584" t="s">
        <v>574</v>
      </c>
      <c r="D584" t="s">
        <v>574</v>
      </c>
      <c r="E584" t="s">
        <v>574</v>
      </c>
      <c r="F584" t="s">
        <v>574</v>
      </c>
      <c r="G584" s="2">
        <f>A584-marketing_data!A584</f>
        <v>0</v>
      </c>
      <c r="H584" s="2">
        <f>SUM(B584:F584)-marketing_data!AG584</f>
        <v>0</v>
      </c>
    </row>
    <row r="585" spans="1:8" x14ac:dyDescent="0.3">
      <c r="A585">
        <v>8235</v>
      </c>
      <c r="B585" t="s">
        <v>574</v>
      </c>
      <c r="C585" t="s">
        <v>574</v>
      </c>
      <c r="D585" t="s">
        <v>574</v>
      </c>
      <c r="E585" t="s">
        <v>574</v>
      </c>
      <c r="F585" t="s">
        <v>574</v>
      </c>
      <c r="G585" s="2">
        <f>A585-marketing_data!A585</f>
        <v>0</v>
      </c>
      <c r="H585" s="2">
        <f>SUM(B585:F585)-marketing_data!AG585</f>
        <v>0</v>
      </c>
    </row>
    <row r="586" spans="1:8" x14ac:dyDescent="0.3">
      <c r="A586">
        <v>8234</v>
      </c>
      <c r="B586">
        <v>1</v>
      </c>
      <c r="C586" t="s">
        <v>574</v>
      </c>
      <c r="D586" t="s">
        <v>574</v>
      </c>
      <c r="E586" t="s">
        <v>574</v>
      </c>
      <c r="F586" t="s">
        <v>574</v>
      </c>
      <c r="G586" s="2">
        <f>A586-marketing_data!A586</f>
        <v>0</v>
      </c>
      <c r="H586" s="2">
        <f>SUM(B586:F586)-marketing_data!AG586</f>
        <v>0</v>
      </c>
    </row>
    <row r="587" spans="1:8" x14ac:dyDescent="0.3">
      <c r="A587">
        <v>8233</v>
      </c>
      <c r="B587" t="s">
        <v>574</v>
      </c>
      <c r="C587">
        <v>1</v>
      </c>
      <c r="D587" t="s">
        <v>574</v>
      </c>
      <c r="E587" t="s">
        <v>574</v>
      </c>
      <c r="F587" t="s">
        <v>574</v>
      </c>
      <c r="G587" s="2">
        <f>A587-marketing_data!A587</f>
        <v>0</v>
      </c>
      <c r="H587" s="2">
        <f>SUM(B587:F587)-marketing_data!AG587</f>
        <v>0</v>
      </c>
    </row>
    <row r="588" spans="1:8" x14ac:dyDescent="0.3">
      <c r="A588">
        <v>8230</v>
      </c>
      <c r="B588" t="s">
        <v>574</v>
      </c>
      <c r="C588" t="s">
        <v>574</v>
      </c>
      <c r="D588" t="s">
        <v>574</v>
      </c>
      <c r="E588" t="s">
        <v>574</v>
      </c>
      <c r="F588" t="s">
        <v>574</v>
      </c>
      <c r="G588" s="2">
        <f>A588-marketing_data!A588</f>
        <v>0</v>
      </c>
      <c r="H588" s="2">
        <f>SUM(B588:F588)-marketing_data!AG588</f>
        <v>0</v>
      </c>
    </row>
    <row r="589" spans="1:8" x14ac:dyDescent="0.3">
      <c r="A589">
        <v>8216</v>
      </c>
      <c r="B589" t="s">
        <v>574</v>
      </c>
      <c r="C589" t="s">
        <v>574</v>
      </c>
      <c r="D589" t="s">
        <v>574</v>
      </c>
      <c r="E589" t="s">
        <v>574</v>
      </c>
      <c r="F589" t="s">
        <v>574</v>
      </c>
      <c r="G589" s="2">
        <f>A589-marketing_data!A589</f>
        <v>0</v>
      </c>
      <c r="H589" s="2">
        <f>SUM(B589:F589)-marketing_data!AG589</f>
        <v>0</v>
      </c>
    </row>
    <row r="590" spans="1:8" x14ac:dyDescent="0.3">
      <c r="A590">
        <v>8213</v>
      </c>
      <c r="B590" t="s">
        <v>574</v>
      </c>
      <c r="C590" t="s">
        <v>574</v>
      </c>
      <c r="D590" t="s">
        <v>574</v>
      </c>
      <c r="E590" t="s">
        <v>574</v>
      </c>
      <c r="F590" t="s">
        <v>574</v>
      </c>
      <c r="G590" s="2">
        <f>A590-marketing_data!A590</f>
        <v>0</v>
      </c>
      <c r="H590" s="2">
        <f>SUM(B590:F590)-marketing_data!AG590</f>
        <v>0</v>
      </c>
    </row>
    <row r="591" spans="1:8" x14ac:dyDescent="0.3">
      <c r="A591">
        <v>8212</v>
      </c>
      <c r="B591" t="s">
        <v>574</v>
      </c>
      <c r="C591" t="s">
        <v>574</v>
      </c>
      <c r="D591" t="s">
        <v>574</v>
      </c>
      <c r="E591" t="s">
        <v>574</v>
      </c>
      <c r="F591" t="s">
        <v>574</v>
      </c>
      <c r="G591" s="2">
        <f>A591-marketing_data!A591</f>
        <v>0</v>
      </c>
      <c r="H591" s="2">
        <f>SUM(B591:F591)-marketing_data!AG591</f>
        <v>0</v>
      </c>
    </row>
    <row r="592" spans="1:8" x14ac:dyDescent="0.3">
      <c r="A592">
        <v>8210</v>
      </c>
      <c r="B592" t="s">
        <v>574</v>
      </c>
      <c r="C592" t="s">
        <v>574</v>
      </c>
      <c r="D592" t="s">
        <v>574</v>
      </c>
      <c r="E592" t="s">
        <v>574</v>
      </c>
      <c r="F592" t="s">
        <v>574</v>
      </c>
      <c r="G592" s="2">
        <f>A592-marketing_data!A592</f>
        <v>0</v>
      </c>
      <c r="H592" s="2">
        <f>SUM(B592:F592)-marketing_data!AG592</f>
        <v>0</v>
      </c>
    </row>
    <row r="593" spans="1:8" x14ac:dyDescent="0.3">
      <c r="A593">
        <v>8207</v>
      </c>
      <c r="B593" t="s">
        <v>574</v>
      </c>
      <c r="C593" t="s">
        <v>574</v>
      </c>
      <c r="D593" t="s">
        <v>574</v>
      </c>
      <c r="E593" t="s">
        <v>574</v>
      </c>
      <c r="F593" t="s">
        <v>574</v>
      </c>
      <c r="G593" s="2">
        <f>A593-marketing_data!A593</f>
        <v>0</v>
      </c>
      <c r="H593" s="2">
        <f>SUM(B593:F593)-marketing_data!AG593</f>
        <v>0</v>
      </c>
    </row>
    <row r="594" spans="1:8" x14ac:dyDescent="0.3">
      <c r="A594">
        <v>8204</v>
      </c>
      <c r="B594" t="s">
        <v>574</v>
      </c>
      <c r="C594" t="s">
        <v>574</v>
      </c>
      <c r="D594" t="s">
        <v>574</v>
      </c>
      <c r="E594" t="s">
        <v>574</v>
      </c>
      <c r="F594" t="s">
        <v>574</v>
      </c>
      <c r="G594" s="2">
        <f>A594-marketing_data!A594</f>
        <v>0</v>
      </c>
      <c r="H594" s="2">
        <f>SUM(B594:F594)-marketing_data!AG594</f>
        <v>0</v>
      </c>
    </row>
    <row r="595" spans="1:8" x14ac:dyDescent="0.3">
      <c r="A595">
        <v>8182</v>
      </c>
      <c r="B595" t="s">
        <v>574</v>
      </c>
      <c r="C595" t="s">
        <v>574</v>
      </c>
      <c r="D595" t="s">
        <v>574</v>
      </c>
      <c r="E595" t="s">
        <v>574</v>
      </c>
      <c r="F595" t="s">
        <v>574</v>
      </c>
      <c r="G595" s="2">
        <f>A595-marketing_data!A595</f>
        <v>0</v>
      </c>
      <c r="H595" s="2">
        <f>SUM(B595:F595)-marketing_data!AG595</f>
        <v>0</v>
      </c>
    </row>
    <row r="596" spans="1:8" x14ac:dyDescent="0.3">
      <c r="A596">
        <v>8181</v>
      </c>
      <c r="B596" t="s">
        <v>574</v>
      </c>
      <c r="C596" t="s">
        <v>574</v>
      </c>
      <c r="D596" t="s">
        <v>574</v>
      </c>
      <c r="E596" t="s">
        <v>574</v>
      </c>
      <c r="F596" t="s">
        <v>574</v>
      </c>
      <c r="G596" s="2">
        <f>A596-marketing_data!A596</f>
        <v>0</v>
      </c>
      <c r="H596" s="2">
        <f>SUM(B596:F596)-marketing_data!AG596</f>
        <v>0</v>
      </c>
    </row>
    <row r="597" spans="1:8" x14ac:dyDescent="0.3">
      <c r="A597">
        <v>8180</v>
      </c>
      <c r="B597" t="s">
        <v>574</v>
      </c>
      <c r="C597" t="s">
        <v>574</v>
      </c>
      <c r="D597" t="s">
        <v>574</v>
      </c>
      <c r="E597" t="s">
        <v>574</v>
      </c>
      <c r="F597" t="s">
        <v>574</v>
      </c>
      <c r="G597" s="2">
        <f>A597-marketing_data!A597</f>
        <v>0</v>
      </c>
      <c r="H597" s="2">
        <f>SUM(B597:F597)-marketing_data!AG597</f>
        <v>0</v>
      </c>
    </row>
    <row r="598" spans="1:8" x14ac:dyDescent="0.3">
      <c r="A598">
        <v>8175</v>
      </c>
      <c r="B598" t="s">
        <v>574</v>
      </c>
      <c r="C598" t="s">
        <v>574</v>
      </c>
      <c r="D598" t="s">
        <v>574</v>
      </c>
      <c r="E598" t="s">
        <v>574</v>
      </c>
      <c r="F598" t="s">
        <v>574</v>
      </c>
      <c r="G598" s="2">
        <f>A598-marketing_data!A598</f>
        <v>0</v>
      </c>
      <c r="H598" s="2">
        <f>SUM(B598:F598)-marketing_data!AG598</f>
        <v>0</v>
      </c>
    </row>
    <row r="599" spans="1:8" x14ac:dyDescent="0.3">
      <c r="A599">
        <v>8164</v>
      </c>
      <c r="B599" t="s">
        <v>574</v>
      </c>
      <c r="C599" t="s">
        <v>574</v>
      </c>
      <c r="D599" t="s">
        <v>574</v>
      </c>
      <c r="E599" t="s">
        <v>574</v>
      </c>
      <c r="F599" t="s">
        <v>574</v>
      </c>
      <c r="G599" s="2">
        <f>A599-marketing_data!A599</f>
        <v>0</v>
      </c>
      <c r="H599" s="2">
        <f>SUM(B599:F599)-marketing_data!AG599</f>
        <v>0</v>
      </c>
    </row>
    <row r="600" spans="1:8" x14ac:dyDescent="0.3">
      <c r="A600">
        <v>8162</v>
      </c>
      <c r="B600" t="s">
        <v>574</v>
      </c>
      <c r="C600" t="s">
        <v>574</v>
      </c>
      <c r="D600" t="s">
        <v>574</v>
      </c>
      <c r="E600" t="s">
        <v>574</v>
      </c>
      <c r="F600" t="s">
        <v>574</v>
      </c>
      <c r="G600" s="2">
        <f>A600-marketing_data!A600</f>
        <v>0</v>
      </c>
      <c r="H600" s="2">
        <f>SUM(B600:F600)-marketing_data!AG600</f>
        <v>0</v>
      </c>
    </row>
    <row r="601" spans="1:8" x14ac:dyDescent="0.3">
      <c r="A601">
        <v>8159</v>
      </c>
      <c r="B601" t="s">
        <v>574</v>
      </c>
      <c r="C601" t="s">
        <v>574</v>
      </c>
      <c r="D601" t="s">
        <v>574</v>
      </c>
      <c r="E601" t="s">
        <v>574</v>
      </c>
      <c r="F601" t="s">
        <v>574</v>
      </c>
      <c r="G601" s="2">
        <f>A601-marketing_data!A601</f>
        <v>0</v>
      </c>
      <c r="H601" s="2">
        <f>SUM(B601:F601)-marketing_data!AG601</f>
        <v>0</v>
      </c>
    </row>
    <row r="602" spans="1:8" x14ac:dyDescent="0.3">
      <c r="A602">
        <v>8151</v>
      </c>
      <c r="B602" t="s">
        <v>574</v>
      </c>
      <c r="C602" t="s">
        <v>574</v>
      </c>
      <c r="D602" t="s">
        <v>574</v>
      </c>
      <c r="E602" t="s">
        <v>574</v>
      </c>
      <c r="F602" t="s">
        <v>574</v>
      </c>
      <c r="G602" s="2">
        <f>A602-marketing_data!A602</f>
        <v>0</v>
      </c>
      <c r="H602" s="2">
        <f>SUM(B602:F602)-marketing_data!AG602</f>
        <v>0</v>
      </c>
    </row>
    <row r="603" spans="1:8" x14ac:dyDescent="0.3">
      <c r="A603">
        <v>8148</v>
      </c>
      <c r="B603" t="s">
        <v>574</v>
      </c>
      <c r="C603" t="s">
        <v>574</v>
      </c>
      <c r="D603" t="s">
        <v>574</v>
      </c>
      <c r="E603" t="s">
        <v>574</v>
      </c>
      <c r="F603" t="s">
        <v>574</v>
      </c>
      <c r="G603" s="2">
        <f>A603-marketing_data!A603</f>
        <v>0</v>
      </c>
      <c r="H603" s="2">
        <f>SUM(B603:F603)-marketing_data!AG603</f>
        <v>0</v>
      </c>
    </row>
    <row r="604" spans="1:8" x14ac:dyDescent="0.3">
      <c r="A604">
        <v>8147</v>
      </c>
      <c r="B604" t="s">
        <v>574</v>
      </c>
      <c r="C604" t="s">
        <v>574</v>
      </c>
      <c r="D604" t="s">
        <v>574</v>
      </c>
      <c r="E604" t="s">
        <v>574</v>
      </c>
      <c r="F604" t="s">
        <v>574</v>
      </c>
      <c r="G604" s="2">
        <f>A604-marketing_data!A604</f>
        <v>0</v>
      </c>
      <c r="H604" s="2">
        <f>SUM(B604:F604)-marketing_data!AG604</f>
        <v>0</v>
      </c>
    </row>
    <row r="605" spans="1:8" x14ac:dyDescent="0.3">
      <c r="A605">
        <v>8146</v>
      </c>
      <c r="B605" t="s">
        <v>574</v>
      </c>
      <c r="C605" t="s">
        <v>574</v>
      </c>
      <c r="D605" t="s">
        <v>574</v>
      </c>
      <c r="E605" t="s">
        <v>574</v>
      </c>
      <c r="F605" t="s">
        <v>574</v>
      </c>
      <c r="G605" s="2">
        <f>A605-marketing_data!A605</f>
        <v>0</v>
      </c>
      <c r="H605" s="2">
        <f>SUM(B605:F605)-marketing_data!AG605</f>
        <v>0</v>
      </c>
    </row>
    <row r="606" spans="1:8" x14ac:dyDescent="0.3">
      <c r="A606">
        <v>8143</v>
      </c>
      <c r="B606" t="s">
        <v>574</v>
      </c>
      <c r="C606">
        <v>1</v>
      </c>
      <c r="D606" t="s">
        <v>574</v>
      </c>
      <c r="E606">
        <v>1</v>
      </c>
      <c r="F606" t="s">
        <v>574</v>
      </c>
      <c r="G606" s="2">
        <f>A606-marketing_data!A606</f>
        <v>0</v>
      </c>
      <c r="H606" s="2">
        <f>SUM(B606:F606)-marketing_data!AG606</f>
        <v>0</v>
      </c>
    </row>
    <row r="607" spans="1:8" x14ac:dyDescent="0.3">
      <c r="A607">
        <v>8140</v>
      </c>
      <c r="B607" t="s">
        <v>574</v>
      </c>
      <c r="C607" t="s">
        <v>574</v>
      </c>
      <c r="D607" t="s">
        <v>574</v>
      </c>
      <c r="E607" t="s">
        <v>574</v>
      </c>
      <c r="F607" t="s">
        <v>574</v>
      </c>
      <c r="G607" s="2">
        <f>A607-marketing_data!A607</f>
        <v>0</v>
      </c>
      <c r="H607" s="2">
        <f>SUM(B607:F607)-marketing_data!AG607</f>
        <v>0</v>
      </c>
    </row>
    <row r="608" spans="1:8" x14ac:dyDescent="0.3">
      <c r="A608">
        <v>8135</v>
      </c>
      <c r="B608" t="s">
        <v>574</v>
      </c>
      <c r="C608" t="s">
        <v>574</v>
      </c>
      <c r="D608" t="s">
        <v>574</v>
      </c>
      <c r="E608" t="s">
        <v>574</v>
      </c>
      <c r="F608" t="s">
        <v>574</v>
      </c>
      <c r="G608" s="2">
        <f>A608-marketing_data!A608</f>
        <v>0</v>
      </c>
      <c r="H608" s="2">
        <f>SUM(B608:F608)-marketing_data!AG608</f>
        <v>0</v>
      </c>
    </row>
    <row r="609" spans="1:8" x14ac:dyDescent="0.3">
      <c r="A609">
        <v>8132</v>
      </c>
      <c r="B609" t="s">
        <v>574</v>
      </c>
      <c r="C609">
        <v>1</v>
      </c>
      <c r="D609" t="s">
        <v>574</v>
      </c>
      <c r="E609" t="s">
        <v>574</v>
      </c>
      <c r="F609" t="s">
        <v>574</v>
      </c>
      <c r="G609" s="2">
        <f>A609-marketing_data!A609</f>
        <v>0</v>
      </c>
      <c r="H609" s="2">
        <f>SUM(B609:F609)-marketing_data!AG609</f>
        <v>0</v>
      </c>
    </row>
    <row r="610" spans="1:8" x14ac:dyDescent="0.3">
      <c r="A610">
        <v>8104</v>
      </c>
      <c r="B610" t="s">
        <v>574</v>
      </c>
      <c r="C610" t="s">
        <v>574</v>
      </c>
      <c r="D610" t="s">
        <v>574</v>
      </c>
      <c r="E610" t="s">
        <v>574</v>
      </c>
      <c r="F610" t="s">
        <v>574</v>
      </c>
      <c r="G610" s="2">
        <f>A610-marketing_data!A610</f>
        <v>0</v>
      </c>
      <c r="H610" s="2">
        <f>SUM(B610:F610)-marketing_data!AG610</f>
        <v>0</v>
      </c>
    </row>
    <row r="611" spans="1:8" x14ac:dyDescent="0.3">
      <c r="A611">
        <v>8093</v>
      </c>
      <c r="B611" t="s">
        <v>574</v>
      </c>
      <c r="C611" t="s">
        <v>574</v>
      </c>
      <c r="D611" t="s">
        <v>574</v>
      </c>
      <c r="E611">
        <v>1</v>
      </c>
      <c r="F611" t="s">
        <v>574</v>
      </c>
      <c r="G611" s="2">
        <f>A611-marketing_data!A611</f>
        <v>0</v>
      </c>
      <c r="H611" s="2">
        <f>SUM(B611:F611)-marketing_data!AG611</f>
        <v>0</v>
      </c>
    </row>
    <row r="612" spans="1:8" x14ac:dyDescent="0.3">
      <c r="A612">
        <v>8091</v>
      </c>
      <c r="B612" t="s">
        <v>574</v>
      </c>
      <c r="C612" t="s">
        <v>574</v>
      </c>
      <c r="D612" t="s">
        <v>574</v>
      </c>
      <c r="E612" t="s">
        <v>574</v>
      </c>
      <c r="F612" t="s">
        <v>574</v>
      </c>
      <c r="G612" s="2">
        <f>A612-marketing_data!A612</f>
        <v>0</v>
      </c>
      <c r="H612" s="2">
        <f>SUM(B612:F612)-marketing_data!AG612</f>
        <v>0</v>
      </c>
    </row>
    <row r="613" spans="1:8" x14ac:dyDescent="0.3">
      <c r="A613">
        <v>8086</v>
      </c>
      <c r="B613" t="s">
        <v>574</v>
      </c>
      <c r="C613" t="s">
        <v>574</v>
      </c>
      <c r="D613" t="s">
        <v>574</v>
      </c>
      <c r="E613" t="s">
        <v>574</v>
      </c>
      <c r="F613" t="s">
        <v>574</v>
      </c>
      <c r="G613" s="2">
        <f>A613-marketing_data!A613</f>
        <v>0</v>
      </c>
      <c r="H613" s="2">
        <f>SUM(B613:F613)-marketing_data!AG613</f>
        <v>0</v>
      </c>
    </row>
    <row r="614" spans="1:8" x14ac:dyDescent="0.3">
      <c r="A614">
        <v>8082</v>
      </c>
      <c r="B614" t="s">
        <v>574</v>
      </c>
      <c r="C614" t="s">
        <v>574</v>
      </c>
      <c r="D614" t="s">
        <v>574</v>
      </c>
      <c r="E614" t="s">
        <v>574</v>
      </c>
      <c r="F614" t="s">
        <v>574</v>
      </c>
      <c r="G614" s="2">
        <f>A614-marketing_data!A614</f>
        <v>0</v>
      </c>
      <c r="H614" s="2">
        <f>SUM(B614:F614)-marketing_data!AG614</f>
        <v>0</v>
      </c>
    </row>
    <row r="615" spans="1:8" x14ac:dyDescent="0.3">
      <c r="A615">
        <v>8080</v>
      </c>
      <c r="B615" t="s">
        <v>574</v>
      </c>
      <c r="C615" t="s">
        <v>574</v>
      </c>
      <c r="D615" t="s">
        <v>574</v>
      </c>
      <c r="E615" t="s">
        <v>574</v>
      </c>
      <c r="F615" t="s">
        <v>574</v>
      </c>
      <c r="G615" s="2">
        <f>A615-marketing_data!A615</f>
        <v>0</v>
      </c>
      <c r="H615" s="2">
        <f>SUM(B615:F615)-marketing_data!AG615</f>
        <v>0</v>
      </c>
    </row>
    <row r="616" spans="1:8" x14ac:dyDescent="0.3">
      <c r="A616">
        <v>8079</v>
      </c>
      <c r="B616" t="s">
        <v>574</v>
      </c>
      <c r="C616" t="s">
        <v>574</v>
      </c>
      <c r="D616" t="s">
        <v>574</v>
      </c>
      <c r="E616" t="s">
        <v>574</v>
      </c>
      <c r="F616" t="s">
        <v>574</v>
      </c>
      <c r="G616" s="2">
        <f>A616-marketing_data!A616</f>
        <v>0</v>
      </c>
      <c r="H616" s="2">
        <f>SUM(B616:F616)-marketing_data!AG616</f>
        <v>0</v>
      </c>
    </row>
    <row r="617" spans="1:8" x14ac:dyDescent="0.3">
      <c r="A617">
        <v>8070</v>
      </c>
      <c r="B617" t="s">
        <v>574</v>
      </c>
      <c r="C617" t="s">
        <v>574</v>
      </c>
      <c r="D617" t="s">
        <v>574</v>
      </c>
      <c r="E617" t="s">
        <v>574</v>
      </c>
      <c r="F617" t="s">
        <v>574</v>
      </c>
      <c r="G617" s="2">
        <f>A617-marketing_data!A617</f>
        <v>0</v>
      </c>
      <c r="H617" s="2">
        <f>SUM(B617:F617)-marketing_data!AG617</f>
        <v>0</v>
      </c>
    </row>
    <row r="618" spans="1:8" x14ac:dyDescent="0.3">
      <c r="A618">
        <v>8041</v>
      </c>
      <c r="B618" t="s">
        <v>574</v>
      </c>
      <c r="C618" t="s">
        <v>574</v>
      </c>
      <c r="D618" t="s">
        <v>574</v>
      </c>
      <c r="E618" t="s">
        <v>574</v>
      </c>
      <c r="F618" t="s">
        <v>574</v>
      </c>
      <c r="G618" s="2">
        <f>A618-marketing_data!A618</f>
        <v>0</v>
      </c>
      <c r="H618" s="2">
        <f>SUM(B618:F618)-marketing_data!AG618</f>
        <v>0</v>
      </c>
    </row>
    <row r="619" spans="1:8" x14ac:dyDescent="0.3">
      <c r="A619">
        <v>8036</v>
      </c>
      <c r="B619" t="s">
        <v>574</v>
      </c>
      <c r="C619" t="s">
        <v>574</v>
      </c>
      <c r="D619" t="s">
        <v>574</v>
      </c>
      <c r="E619" t="s">
        <v>574</v>
      </c>
      <c r="F619" t="s">
        <v>574</v>
      </c>
      <c r="G619" s="2">
        <f>A619-marketing_data!A619</f>
        <v>0</v>
      </c>
      <c r="H619" s="2">
        <f>SUM(B619:F619)-marketing_data!AG619</f>
        <v>0</v>
      </c>
    </row>
    <row r="620" spans="1:8" x14ac:dyDescent="0.3">
      <c r="A620">
        <v>8029</v>
      </c>
      <c r="B620" t="s">
        <v>574</v>
      </c>
      <c r="C620">
        <v>1</v>
      </c>
      <c r="D620">
        <v>1</v>
      </c>
      <c r="E620">
        <v>1</v>
      </c>
      <c r="F620" t="s">
        <v>574</v>
      </c>
      <c r="G620" s="2">
        <f>A620-marketing_data!A620</f>
        <v>0</v>
      </c>
      <c r="H620" s="2">
        <f>SUM(B620:F620)-marketing_data!AG620</f>
        <v>0</v>
      </c>
    </row>
    <row r="621" spans="1:8" x14ac:dyDescent="0.3">
      <c r="A621">
        <v>8026</v>
      </c>
      <c r="B621" t="s">
        <v>574</v>
      </c>
      <c r="C621" t="s">
        <v>574</v>
      </c>
      <c r="D621" t="s">
        <v>574</v>
      </c>
      <c r="E621" t="s">
        <v>574</v>
      </c>
      <c r="F621" t="s">
        <v>574</v>
      </c>
      <c r="G621" s="2">
        <f>A621-marketing_data!A621</f>
        <v>0</v>
      </c>
      <c r="H621" s="2">
        <f>SUM(B621:F621)-marketing_data!AG621</f>
        <v>0</v>
      </c>
    </row>
    <row r="622" spans="1:8" x14ac:dyDescent="0.3">
      <c r="A622">
        <v>8017</v>
      </c>
      <c r="B622" t="s">
        <v>574</v>
      </c>
      <c r="C622" t="s">
        <v>574</v>
      </c>
      <c r="D622" t="s">
        <v>574</v>
      </c>
      <c r="E622" t="s">
        <v>574</v>
      </c>
      <c r="F622" t="s">
        <v>574</v>
      </c>
      <c r="G622" s="2">
        <f>A622-marketing_data!A622</f>
        <v>0</v>
      </c>
      <c r="H622" s="2">
        <f>SUM(B622:F622)-marketing_data!AG622</f>
        <v>0</v>
      </c>
    </row>
    <row r="623" spans="1:8" x14ac:dyDescent="0.3">
      <c r="A623">
        <v>8015</v>
      </c>
      <c r="B623" t="s">
        <v>574</v>
      </c>
      <c r="C623" t="s">
        <v>574</v>
      </c>
      <c r="D623" t="s">
        <v>574</v>
      </c>
      <c r="E623" t="s">
        <v>574</v>
      </c>
      <c r="F623" t="s">
        <v>574</v>
      </c>
      <c r="G623" s="2">
        <f>A623-marketing_data!A623</f>
        <v>0</v>
      </c>
      <c r="H623" s="2">
        <f>SUM(B623:F623)-marketing_data!AG623</f>
        <v>0</v>
      </c>
    </row>
    <row r="624" spans="1:8" x14ac:dyDescent="0.3">
      <c r="A624">
        <v>8008</v>
      </c>
      <c r="B624" t="s">
        <v>574</v>
      </c>
      <c r="C624" t="s">
        <v>574</v>
      </c>
      <c r="D624" t="s">
        <v>574</v>
      </c>
      <c r="E624" t="s">
        <v>574</v>
      </c>
      <c r="F624" t="s">
        <v>574</v>
      </c>
      <c r="G624" s="2">
        <f>A624-marketing_data!A624</f>
        <v>0</v>
      </c>
      <c r="H624" s="2">
        <f>SUM(B624:F624)-marketing_data!AG624</f>
        <v>0</v>
      </c>
    </row>
    <row r="625" spans="1:8" x14ac:dyDescent="0.3">
      <c r="A625">
        <v>7999</v>
      </c>
      <c r="B625" t="s">
        <v>574</v>
      </c>
      <c r="C625">
        <v>1</v>
      </c>
      <c r="D625">
        <v>1</v>
      </c>
      <c r="E625" t="s">
        <v>574</v>
      </c>
      <c r="F625" t="s">
        <v>574</v>
      </c>
      <c r="G625" s="2">
        <f>A625-marketing_data!A625</f>
        <v>0</v>
      </c>
      <c r="H625" s="2">
        <f>SUM(B625:F625)-marketing_data!AG625</f>
        <v>0</v>
      </c>
    </row>
    <row r="626" spans="1:8" x14ac:dyDescent="0.3">
      <c r="A626">
        <v>7998</v>
      </c>
      <c r="B626" t="s">
        <v>574</v>
      </c>
      <c r="C626" t="s">
        <v>574</v>
      </c>
      <c r="D626" t="s">
        <v>574</v>
      </c>
      <c r="E626" t="s">
        <v>574</v>
      </c>
      <c r="F626" t="s">
        <v>574</v>
      </c>
      <c r="G626" s="2">
        <f>A626-marketing_data!A626</f>
        <v>0</v>
      </c>
      <c r="H626" s="2">
        <f>SUM(B626:F626)-marketing_data!AG626</f>
        <v>0</v>
      </c>
    </row>
    <row r="627" spans="1:8" x14ac:dyDescent="0.3">
      <c r="A627">
        <v>7990</v>
      </c>
      <c r="B627" t="s">
        <v>574</v>
      </c>
      <c r="C627" t="s">
        <v>574</v>
      </c>
      <c r="D627" t="s">
        <v>574</v>
      </c>
      <c r="E627" t="s">
        <v>574</v>
      </c>
      <c r="F627" t="s">
        <v>574</v>
      </c>
      <c r="G627" s="2">
        <f>A627-marketing_data!A627</f>
        <v>0</v>
      </c>
      <c r="H627" s="2">
        <f>SUM(B627:F627)-marketing_data!AG627</f>
        <v>0</v>
      </c>
    </row>
    <row r="628" spans="1:8" x14ac:dyDescent="0.3">
      <c r="A628">
        <v>7987</v>
      </c>
      <c r="B628" t="s">
        <v>574</v>
      </c>
      <c r="C628">
        <v>1</v>
      </c>
      <c r="D628" t="s">
        <v>574</v>
      </c>
      <c r="E628" t="s">
        <v>574</v>
      </c>
      <c r="F628" t="s">
        <v>574</v>
      </c>
      <c r="G628" s="2">
        <f>A628-marketing_data!A628</f>
        <v>0</v>
      </c>
      <c r="H628" s="2">
        <f>SUM(B628:F628)-marketing_data!AG628</f>
        <v>0</v>
      </c>
    </row>
    <row r="629" spans="1:8" x14ac:dyDescent="0.3">
      <c r="A629">
        <v>7972</v>
      </c>
      <c r="B629" t="s">
        <v>574</v>
      </c>
      <c r="C629" t="s">
        <v>574</v>
      </c>
      <c r="D629" t="s">
        <v>574</v>
      </c>
      <c r="E629" t="s">
        <v>574</v>
      </c>
      <c r="F629" t="s">
        <v>574</v>
      </c>
      <c r="G629" s="2">
        <f>A629-marketing_data!A629</f>
        <v>0</v>
      </c>
      <c r="H629" s="2">
        <f>SUM(B629:F629)-marketing_data!AG629</f>
        <v>0</v>
      </c>
    </row>
    <row r="630" spans="1:8" x14ac:dyDescent="0.3">
      <c r="A630">
        <v>7966</v>
      </c>
      <c r="B630" t="s">
        <v>574</v>
      </c>
      <c r="C630" t="s">
        <v>574</v>
      </c>
      <c r="D630" t="s">
        <v>574</v>
      </c>
      <c r="E630" t="s">
        <v>574</v>
      </c>
      <c r="F630" t="s">
        <v>574</v>
      </c>
      <c r="G630" s="2">
        <f>A630-marketing_data!A630</f>
        <v>0</v>
      </c>
      <c r="H630" s="2">
        <f>SUM(B630:F630)-marketing_data!AG630</f>
        <v>0</v>
      </c>
    </row>
    <row r="631" spans="1:8" x14ac:dyDescent="0.3">
      <c r="A631">
        <v>7962</v>
      </c>
      <c r="B631" t="s">
        <v>574</v>
      </c>
      <c r="C631" t="s">
        <v>574</v>
      </c>
      <c r="D631">
        <v>1</v>
      </c>
      <c r="E631">
        <v>1</v>
      </c>
      <c r="F631" t="s">
        <v>574</v>
      </c>
      <c r="G631" s="2">
        <f>A631-marketing_data!A631</f>
        <v>0</v>
      </c>
      <c r="H631" s="2">
        <f>SUM(B631:F631)-marketing_data!AG631</f>
        <v>0</v>
      </c>
    </row>
    <row r="632" spans="1:8" x14ac:dyDescent="0.3">
      <c r="A632">
        <v>7960</v>
      </c>
      <c r="B632" t="s">
        <v>574</v>
      </c>
      <c r="C632" t="s">
        <v>574</v>
      </c>
      <c r="D632">
        <v>1</v>
      </c>
      <c r="E632" t="s">
        <v>574</v>
      </c>
      <c r="F632" t="s">
        <v>574</v>
      </c>
      <c r="G632" s="2">
        <f>A632-marketing_data!A632</f>
        <v>0</v>
      </c>
      <c r="H632" s="2">
        <f>SUM(B632:F632)-marketing_data!AG632</f>
        <v>0</v>
      </c>
    </row>
    <row r="633" spans="1:8" x14ac:dyDescent="0.3">
      <c r="A633">
        <v>7959</v>
      </c>
      <c r="B633" t="s">
        <v>574</v>
      </c>
      <c r="C633" t="s">
        <v>574</v>
      </c>
      <c r="D633" t="s">
        <v>574</v>
      </c>
      <c r="E633" t="s">
        <v>574</v>
      </c>
      <c r="F633" t="s">
        <v>574</v>
      </c>
      <c r="G633" s="2">
        <f>A633-marketing_data!A633</f>
        <v>0</v>
      </c>
      <c r="H633" s="2">
        <f>SUM(B633:F633)-marketing_data!AG633</f>
        <v>0</v>
      </c>
    </row>
    <row r="634" spans="1:8" x14ac:dyDescent="0.3">
      <c r="A634">
        <v>7947</v>
      </c>
      <c r="B634" t="s">
        <v>574</v>
      </c>
      <c r="C634" t="s">
        <v>574</v>
      </c>
      <c r="D634" t="s">
        <v>574</v>
      </c>
      <c r="E634" t="s">
        <v>574</v>
      </c>
      <c r="F634" t="s">
        <v>574</v>
      </c>
      <c r="G634" s="2">
        <f>A634-marketing_data!A634</f>
        <v>0</v>
      </c>
      <c r="H634" s="2">
        <f>SUM(B634:F634)-marketing_data!AG634</f>
        <v>0</v>
      </c>
    </row>
    <row r="635" spans="1:8" x14ac:dyDescent="0.3">
      <c r="A635">
        <v>7943</v>
      </c>
      <c r="B635" t="s">
        <v>574</v>
      </c>
      <c r="C635" t="s">
        <v>574</v>
      </c>
      <c r="D635" t="s">
        <v>574</v>
      </c>
      <c r="E635" t="s">
        <v>574</v>
      </c>
      <c r="F635" t="s">
        <v>574</v>
      </c>
      <c r="G635" s="2">
        <f>A635-marketing_data!A635</f>
        <v>0</v>
      </c>
      <c r="H635" s="2">
        <f>SUM(B635:F635)-marketing_data!AG635</f>
        <v>0</v>
      </c>
    </row>
    <row r="636" spans="1:8" x14ac:dyDescent="0.3">
      <c r="A636">
        <v>7938</v>
      </c>
      <c r="B636" t="s">
        <v>574</v>
      </c>
      <c r="C636" t="s">
        <v>574</v>
      </c>
      <c r="D636" t="s">
        <v>574</v>
      </c>
      <c r="E636" t="s">
        <v>574</v>
      </c>
      <c r="F636" t="s">
        <v>574</v>
      </c>
      <c r="G636" s="2">
        <f>A636-marketing_data!A636</f>
        <v>0</v>
      </c>
      <c r="H636" s="2">
        <f>SUM(B636:F636)-marketing_data!AG636</f>
        <v>0</v>
      </c>
    </row>
    <row r="637" spans="1:8" x14ac:dyDescent="0.3">
      <c r="A637">
        <v>7937</v>
      </c>
      <c r="B637" t="s">
        <v>574</v>
      </c>
      <c r="C637" t="s">
        <v>574</v>
      </c>
      <c r="D637" t="s">
        <v>574</v>
      </c>
      <c r="E637" t="s">
        <v>574</v>
      </c>
      <c r="F637" t="s">
        <v>574</v>
      </c>
      <c r="G637" s="2">
        <f>A637-marketing_data!A637</f>
        <v>0</v>
      </c>
      <c r="H637" s="2">
        <f>SUM(B637:F637)-marketing_data!AG637</f>
        <v>0</v>
      </c>
    </row>
    <row r="638" spans="1:8" x14ac:dyDescent="0.3">
      <c r="A638">
        <v>7930</v>
      </c>
      <c r="B638" t="s">
        <v>574</v>
      </c>
      <c r="C638" t="s">
        <v>574</v>
      </c>
      <c r="D638" t="s">
        <v>574</v>
      </c>
      <c r="E638" t="s">
        <v>574</v>
      </c>
      <c r="F638" t="s">
        <v>574</v>
      </c>
      <c r="G638" s="2">
        <f>A638-marketing_data!A638</f>
        <v>0</v>
      </c>
      <c r="H638" s="2">
        <f>SUM(B638:F638)-marketing_data!AG638</f>
        <v>0</v>
      </c>
    </row>
    <row r="639" spans="1:8" x14ac:dyDescent="0.3">
      <c r="A639">
        <v>7922</v>
      </c>
      <c r="B639" t="s">
        <v>574</v>
      </c>
      <c r="C639">
        <v>1</v>
      </c>
      <c r="D639" t="s">
        <v>574</v>
      </c>
      <c r="E639" t="s">
        <v>574</v>
      </c>
      <c r="F639" t="s">
        <v>574</v>
      </c>
      <c r="G639" s="2">
        <f>A639-marketing_data!A639</f>
        <v>0</v>
      </c>
      <c r="H639" s="2">
        <f>SUM(B639:F639)-marketing_data!AG639</f>
        <v>0</v>
      </c>
    </row>
    <row r="640" spans="1:8" x14ac:dyDescent="0.3">
      <c r="A640">
        <v>7919</v>
      </c>
      <c r="B640" t="s">
        <v>574</v>
      </c>
      <c r="C640" t="s">
        <v>574</v>
      </c>
      <c r="D640" t="s">
        <v>574</v>
      </c>
      <c r="E640" t="s">
        <v>574</v>
      </c>
      <c r="F640" t="s">
        <v>574</v>
      </c>
      <c r="G640" s="2">
        <f>A640-marketing_data!A640</f>
        <v>0</v>
      </c>
      <c r="H640" s="2">
        <f>SUM(B640:F640)-marketing_data!AG640</f>
        <v>0</v>
      </c>
    </row>
    <row r="641" spans="1:8" x14ac:dyDescent="0.3">
      <c r="A641">
        <v>7912</v>
      </c>
      <c r="B641">
        <v>1</v>
      </c>
      <c r="C641" t="s">
        <v>574</v>
      </c>
      <c r="D641" t="s">
        <v>574</v>
      </c>
      <c r="E641" t="s">
        <v>574</v>
      </c>
      <c r="F641" t="s">
        <v>574</v>
      </c>
      <c r="G641" s="2">
        <f>A641-marketing_data!A641</f>
        <v>0</v>
      </c>
      <c r="H641" s="2">
        <f>SUM(B641:F641)-marketing_data!AG641</f>
        <v>0</v>
      </c>
    </row>
    <row r="642" spans="1:8" x14ac:dyDescent="0.3">
      <c r="A642">
        <v>7901</v>
      </c>
      <c r="B642" t="s">
        <v>574</v>
      </c>
      <c r="C642" t="s">
        <v>574</v>
      </c>
      <c r="D642" t="s">
        <v>574</v>
      </c>
      <c r="E642" t="s">
        <v>574</v>
      </c>
      <c r="F642" t="s">
        <v>574</v>
      </c>
      <c r="G642" s="2">
        <f>A642-marketing_data!A642</f>
        <v>0</v>
      </c>
      <c r="H642" s="2">
        <f>SUM(B642:F642)-marketing_data!AG642</f>
        <v>0</v>
      </c>
    </row>
    <row r="643" spans="1:8" x14ac:dyDescent="0.3">
      <c r="A643">
        <v>7899</v>
      </c>
      <c r="B643" t="s">
        <v>574</v>
      </c>
      <c r="C643" t="s">
        <v>574</v>
      </c>
      <c r="D643" t="s">
        <v>574</v>
      </c>
      <c r="E643" t="s">
        <v>574</v>
      </c>
      <c r="F643" t="s">
        <v>574</v>
      </c>
      <c r="G643" s="2">
        <f>A643-marketing_data!A643</f>
        <v>0</v>
      </c>
      <c r="H643" s="2">
        <f>SUM(B643:F643)-marketing_data!AG643</f>
        <v>0</v>
      </c>
    </row>
    <row r="644" spans="1:8" x14ac:dyDescent="0.3">
      <c r="A644">
        <v>7892</v>
      </c>
      <c r="B644" t="s">
        <v>574</v>
      </c>
      <c r="C644" t="s">
        <v>574</v>
      </c>
      <c r="D644" t="s">
        <v>574</v>
      </c>
      <c r="E644" t="s">
        <v>574</v>
      </c>
      <c r="F644" t="s">
        <v>574</v>
      </c>
      <c r="G644" s="2">
        <f>A644-marketing_data!A644</f>
        <v>0</v>
      </c>
      <c r="H644" s="2">
        <f>SUM(B644:F644)-marketing_data!AG644</f>
        <v>0</v>
      </c>
    </row>
    <row r="645" spans="1:8" x14ac:dyDescent="0.3">
      <c r="A645">
        <v>7881</v>
      </c>
      <c r="B645" t="s">
        <v>574</v>
      </c>
      <c r="C645" t="s">
        <v>574</v>
      </c>
      <c r="D645" t="s">
        <v>574</v>
      </c>
      <c r="E645" t="s">
        <v>574</v>
      </c>
      <c r="F645" t="s">
        <v>574</v>
      </c>
      <c r="G645" s="2">
        <f>A645-marketing_data!A645</f>
        <v>0</v>
      </c>
      <c r="H645" s="2">
        <f>SUM(B645:F645)-marketing_data!AG645</f>
        <v>0</v>
      </c>
    </row>
    <row r="646" spans="1:8" x14ac:dyDescent="0.3">
      <c r="A646">
        <v>7875</v>
      </c>
      <c r="B646" t="s">
        <v>574</v>
      </c>
      <c r="C646">
        <v>1</v>
      </c>
      <c r="D646">
        <v>1</v>
      </c>
      <c r="E646">
        <v>1</v>
      </c>
      <c r="F646" t="s">
        <v>574</v>
      </c>
      <c r="G646" s="2">
        <f>A646-marketing_data!A646</f>
        <v>0</v>
      </c>
      <c r="H646" s="2">
        <f>SUM(B646:F646)-marketing_data!AG646</f>
        <v>0</v>
      </c>
    </row>
    <row r="647" spans="1:8" x14ac:dyDescent="0.3">
      <c r="A647">
        <v>7873</v>
      </c>
      <c r="B647" t="s">
        <v>574</v>
      </c>
      <c r="C647" t="s">
        <v>574</v>
      </c>
      <c r="D647" t="s">
        <v>574</v>
      </c>
      <c r="E647" t="s">
        <v>574</v>
      </c>
      <c r="F647" t="s">
        <v>574</v>
      </c>
      <c r="G647" s="2">
        <f>A647-marketing_data!A647</f>
        <v>0</v>
      </c>
      <c r="H647" s="2">
        <f>SUM(B647:F647)-marketing_data!AG647</f>
        <v>0</v>
      </c>
    </row>
    <row r="648" spans="1:8" x14ac:dyDescent="0.3">
      <c r="A648">
        <v>7872</v>
      </c>
      <c r="B648">
        <v>1</v>
      </c>
      <c r="C648" t="s">
        <v>574</v>
      </c>
      <c r="D648">
        <v>1</v>
      </c>
      <c r="E648">
        <v>1</v>
      </c>
      <c r="F648" t="s">
        <v>574</v>
      </c>
      <c r="G648" s="2">
        <f>A648-marketing_data!A648</f>
        <v>0</v>
      </c>
      <c r="H648" s="2">
        <f>SUM(B648:F648)-marketing_data!AG648</f>
        <v>0</v>
      </c>
    </row>
    <row r="649" spans="1:8" x14ac:dyDescent="0.3">
      <c r="A649">
        <v>7861</v>
      </c>
      <c r="B649" t="s">
        <v>574</v>
      </c>
      <c r="C649" t="s">
        <v>574</v>
      </c>
      <c r="D649" t="s">
        <v>574</v>
      </c>
      <c r="E649" t="s">
        <v>574</v>
      </c>
      <c r="F649" t="s">
        <v>574</v>
      </c>
      <c r="G649" s="2">
        <f>A649-marketing_data!A649</f>
        <v>0</v>
      </c>
      <c r="H649" s="2">
        <f>SUM(B649:F649)-marketing_data!AG649</f>
        <v>0</v>
      </c>
    </row>
    <row r="650" spans="1:8" x14ac:dyDescent="0.3">
      <c r="A650">
        <v>7851</v>
      </c>
      <c r="B650" t="s">
        <v>574</v>
      </c>
      <c r="C650" t="s">
        <v>574</v>
      </c>
      <c r="D650" t="s">
        <v>574</v>
      </c>
      <c r="E650" t="s">
        <v>574</v>
      </c>
      <c r="F650" t="s">
        <v>574</v>
      </c>
      <c r="G650" s="2">
        <f>A650-marketing_data!A650</f>
        <v>0</v>
      </c>
      <c r="H650" s="2">
        <f>SUM(B650:F650)-marketing_data!AG650</f>
        <v>0</v>
      </c>
    </row>
    <row r="651" spans="1:8" x14ac:dyDescent="0.3">
      <c r="A651">
        <v>7849</v>
      </c>
      <c r="B651" t="s">
        <v>574</v>
      </c>
      <c r="C651" t="s">
        <v>574</v>
      </c>
      <c r="D651" t="s">
        <v>574</v>
      </c>
      <c r="E651" t="s">
        <v>574</v>
      </c>
      <c r="F651" t="s">
        <v>574</v>
      </c>
      <c r="G651" s="2">
        <f>A651-marketing_data!A651</f>
        <v>0</v>
      </c>
      <c r="H651" s="2">
        <f>SUM(B651:F651)-marketing_data!AG651</f>
        <v>0</v>
      </c>
    </row>
    <row r="652" spans="1:8" x14ac:dyDescent="0.3">
      <c r="A652">
        <v>7848</v>
      </c>
      <c r="B652" t="s">
        <v>574</v>
      </c>
      <c r="C652" t="s">
        <v>574</v>
      </c>
      <c r="D652" t="s">
        <v>574</v>
      </c>
      <c r="E652" t="s">
        <v>574</v>
      </c>
      <c r="F652" t="s">
        <v>574</v>
      </c>
      <c r="G652" s="2">
        <f>A652-marketing_data!A652</f>
        <v>0</v>
      </c>
      <c r="H652" s="2">
        <f>SUM(B652:F652)-marketing_data!AG652</f>
        <v>0</v>
      </c>
    </row>
    <row r="653" spans="1:8" x14ac:dyDescent="0.3">
      <c r="A653">
        <v>7842</v>
      </c>
      <c r="B653" t="s">
        <v>574</v>
      </c>
      <c r="C653" t="s">
        <v>574</v>
      </c>
      <c r="D653" t="s">
        <v>574</v>
      </c>
      <c r="E653" t="s">
        <v>574</v>
      </c>
      <c r="F653" t="s">
        <v>574</v>
      </c>
      <c r="G653" s="2">
        <f>A653-marketing_data!A653</f>
        <v>0</v>
      </c>
      <c r="H653" s="2">
        <f>SUM(B653:F653)-marketing_data!AG653</f>
        <v>0</v>
      </c>
    </row>
    <row r="654" spans="1:8" x14ac:dyDescent="0.3">
      <c r="A654">
        <v>7832</v>
      </c>
      <c r="B654">
        <v>1</v>
      </c>
      <c r="C654" t="s">
        <v>574</v>
      </c>
      <c r="D654">
        <v>1</v>
      </c>
      <c r="E654">
        <v>1</v>
      </c>
      <c r="F654" t="s">
        <v>574</v>
      </c>
      <c r="G654" s="2">
        <f>A654-marketing_data!A654</f>
        <v>0</v>
      </c>
      <c r="H654" s="2">
        <f>SUM(B654:F654)-marketing_data!AG654</f>
        <v>0</v>
      </c>
    </row>
    <row r="655" spans="1:8" x14ac:dyDescent="0.3">
      <c r="A655">
        <v>7829</v>
      </c>
      <c r="B655" t="s">
        <v>574</v>
      </c>
      <c r="C655" t="s">
        <v>574</v>
      </c>
      <c r="D655" t="s">
        <v>574</v>
      </c>
      <c r="E655" t="s">
        <v>574</v>
      </c>
      <c r="F655" t="s">
        <v>574</v>
      </c>
      <c r="G655" s="2">
        <f>A655-marketing_data!A655</f>
        <v>0</v>
      </c>
      <c r="H655" s="2">
        <f>SUM(B655:F655)-marketing_data!AG655</f>
        <v>0</v>
      </c>
    </row>
    <row r="656" spans="1:8" x14ac:dyDescent="0.3">
      <c r="A656">
        <v>7828</v>
      </c>
      <c r="B656" t="s">
        <v>574</v>
      </c>
      <c r="C656" t="s">
        <v>574</v>
      </c>
      <c r="D656" t="s">
        <v>574</v>
      </c>
      <c r="E656" t="s">
        <v>574</v>
      </c>
      <c r="F656" t="s">
        <v>574</v>
      </c>
      <c r="G656" s="2">
        <f>A656-marketing_data!A656</f>
        <v>0</v>
      </c>
      <c r="H656" s="2">
        <f>SUM(B656:F656)-marketing_data!AG656</f>
        <v>0</v>
      </c>
    </row>
    <row r="657" spans="1:8" x14ac:dyDescent="0.3">
      <c r="A657">
        <v>7822</v>
      </c>
      <c r="B657" t="s">
        <v>574</v>
      </c>
      <c r="C657" t="s">
        <v>574</v>
      </c>
      <c r="D657" t="s">
        <v>574</v>
      </c>
      <c r="E657" t="s">
        <v>574</v>
      </c>
      <c r="F657" t="s">
        <v>574</v>
      </c>
      <c r="G657" s="2">
        <f>A657-marketing_data!A657</f>
        <v>0</v>
      </c>
      <c r="H657" s="2">
        <f>SUM(B657:F657)-marketing_data!AG657</f>
        <v>0</v>
      </c>
    </row>
    <row r="658" spans="1:8" x14ac:dyDescent="0.3">
      <c r="A658">
        <v>7807</v>
      </c>
      <c r="B658" t="s">
        <v>574</v>
      </c>
      <c r="C658" t="s">
        <v>574</v>
      </c>
      <c r="D658" t="s">
        <v>574</v>
      </c>
      <c r="E658" t="s">
        <v>574</v>
      </c>
      <c r="F658" t="s">
        <v>574</v>
      </c>
      <c r="G658" s="2">
        <f>A658-marketing_data!A658</f>
        <v>0</v>
      </c>
      <c r="H658" s="2">
        <f>SUM(B658:F658)-marketing_data!AG658</f>
        <v>0</v>
      </c>
    </row>
    <row r="659" spans="1:8" x14ac:dyDescent="0.3">
      <c r="A659">
        <v>7801</v>
      </c>
      <c r="B659" t="s">
        <v>574</v>
      </c>
      <c r="C659" t="s">
        <v>574</v>
      </c>
      <c r="D659" t="s">
        <v>574</v>
      </c>
      <c r="E659" t="s">
        <v>574</v>
      </c>
      <c r="F659" t="s">
        <v>574</v>
      </c>
      <c r="G659" s="2">
        <f>A659-marketing_data!A659</f>
        <v>0</v>
      </c>
      <c r="H659" s="2">
        <f>SUM(B659:F659)-marketing_data!AG659</f>
        <v>0</v>
      </c>
    </row>
    <row r="660" spans="1:8" x14ac:dyDescent="0.3">
      <c r="A660">
        <v>7798</v>
      </c>
      <c r="B660" t="s">
        <v>574</v>
      </c>
      <c r="C660" t="s">
        <v>574</v>
      </c>
      <c r="D660" t="s">
        <v>574</v>
      </c>
      <c r="E660" t="s">
        <v>574</v>
      </c>
      <c r="F660" t="s">
        <v>574</v>
      </c>
      <c r="G660" s="2">
        <f>A660-marketing_data!A660</f>
        <v>0</v>
      </c>
      <c r="H660" s="2">
        <f>SUM(B660:F660)-marketing_data!AG660</f>
        <v>0</v>
      </c>
    </row>
    <row r="661" spans="1:8" x14ac:dyDescent="0.3">
      <c r="A661">
        <v>7793</v>
      </c>
      <c r="B661" t="s">
        <v>574</v>
      </c>
      <c r="C661">
        <v>1</v>
      </c>
      <c r="D661" t="s">
        <v>574</v>
      </c>
      <c r="E661" t="s">
        <v>574</v>
      </c>
      <c r="F661" t="s">
        <v>574</v>
      </c>
      <c r="G661" s="2">
        <f>A661-marketing_data!A661</f>
        <v>0</v>
      </c>
      <c r="H661" s="2">
        <f>SUM(B661:F661)-marketing_data!AG661</f>
        <v>0</v>
      </c>
    </row>
    <row r="662" spans="1:8" x14ac:dyDescent="0.3">
      <c r="A662">
        <v>7791</v>
      </c>
      <c r="B662" t="s">
        <v>574</v>
      </c>
      <c r="C662" t="s">
        <v>574</v>
      </c>
      <c r="D662" t="s">
        <v>574</v>
      </c>
      <c r="E662" t="s">
        <v>574</v>
      </c>
      <c r="F662" t="s">
        <v>574</v>
      </c>
      <c r="G662" s="2">
        <f>A662-marketing_data!A662</f>
        <v>0</v>
      </c>
      <c r="H662" s="2">
        <f>SUM(B662:F662)-marketing_data!AG662</f>
        <v>0</v>
      </c>
    </row>
    <row r="663" spans="1:8" x14ac:dyDescent="0.3">
      <c r="A663">
        <v>7789</v>
      </c>
      <c r="B663" t="s">
        <v>574</v>
      </c>
      <c r="C663" t="s">
        <v>574</v>
      </c>
      <c r="D663">
        <v>1</v>
      </c>
      <c r="E663" t="s">
        <v>574</v>
      </c>
      <c r="F663" t="s">
        <v>574</v>
      </c>
      <c r="G663" s="2">
        <f>A663-marketing_data!A663</f>
        <v>0</v>
      </c>
      <c r="H663" s="2">
        <f>SUM(B663:F663)-marketing_data!AG663</f>
        <v>0</v>
      </c>
    </row>
    <row r="664" spans="1:8" x14ac:dyDescent="0.3">
      <c r="A664">
        <v>7788</v>
      </c>
      <c r="B664" t="s">
        <v>574</v>
      </c>
      <c r="C664" t="s">
        <v>574</v>
      </c>
      <c r="D664" t="s">
        <v>574</v>
      </c>
      <c r="E664" t="s">
        <v>574</v>
      </c>
      <c r="F664" t="s">
        <v>574</v>
      </c>
      <c r="G664" s="2">
        <f>A664-marketing_data!A664</f>
        <v>0</v>
      </c>
      <c r="H664" s="2">
        <f>SUM(B664:F664)-marketing_data!AG664</f>
        <v>0</v>
      </c>
    </row>
    <row r="665" spans="1:8" x14ac:dyDescent="0.3">
      <c r="A665">
        <v>7787</v>
      </c>
      <c r="B665" t="s">
        <v>574</v>
      </c>
      <c r="C665" t="s">
        <v>574</v>
      </c>
      <c r="D665" t="s">
        <v>574</v>
      </c>
      <c r="E665" t="s">
        <v>574</v>
      </c>
      <c r="F665" t="s">
        <v>574</v>
      </c>
      <c r="G665" s="2">
        <f>A665-marketing_data!A665</f>
        <v>0</v>
      </c>
      <c r="H665" s="2">
        <f>SUM(B665:F665)-marketing_data!AG665</f>
        <v>0</v>
      </c>
    </row>
    <row r="666" spans="1:8" x14ac:dyDescent="0.3">
      <c r="A666">
        <v>7786</v>
      </c>
      <c r="B666" t="s">
        <v>574</v>
      </c>
      <c r="C666" t="s">
        <v>574</v>
      </c>
      <c r="D666" t="s">
        <v>574</v>
      </c>
      <c r="E666" t="s">
        <v>574</v>
      </c>
      <c r="F666" t="s">
        <v>574</v>
      </c>
      <c r="G666" s="2">
        <f>A666-marketing_data!A666</f>
        <v>0</v>
      </c>
      <c r="H666" s="2">
        <f>SUM(B666:F666)-marketing_data!AG666</f>
        <v>0</v>
      </c>
    </row>
    <row r="667" spans="1:8" x14ac:dyDescent="0.3">
      <c r="A667">
        <v>7761</v>
      </c>
      <c r="B667" t="s">
        <v>574</v>
      </c>
      <c r="C667" t="s">
        <v>574</v>
      </c>
      <c r="D667" t="s">
        <v>574</v>
      </c>
      <c r="E667" t="s">
        <v>574</v>
      </c>
      <c r="F667" t="s">
        <v>574</v>
      </c>
      <c r="G667" s="2">
        <f>A667-marketing_data!A667</f>
        <v>0</v>
      </c>
      <c r="H667" s="2">
        <f>SUM(B667:F667)-marketing_data!AG667</f>
        <v>0</v>
      </c>
    </row>
    <row r="668" spans="1:8" x14ac:dyDescent="0.3">
      <c r="A668">
        <v>7755</v>
      </c>
      <c r="B668" t="s">
        <v>574</v>
      </c>
      <c r="C668" t="s">
        <v>574</v>
      </c>
      <c r="D668" t="s">
        <v>574</v>
      </c>
      <c r="E668" t="s">
        <v>574</v>
      </c>
      <c r="F668" t="s">
        <v>574</v>
      </c>
      <c r="G668" s="2">
        <f>A668-marketing_data!A668</f>
        <v>0</v>
      </c>
      <c r="H668" s="2">
        <f>SUM(B668:F668)-marketing_data!AG668</f>
        <v>0</v>
      </c>
    </row>
    <row r="669" spans="1:8" x14ac:dyDescent="0.3">
      <c r="A669">
        <v>7736</v>
      </c>
      <c r="B669">
        <v>1</v>
      </c>
      <c r="C669" t="s">
        <v>574</v>
      </c>
      <c r="D669" t="s">
        <v>574</v>
      </c>
      <c r="E669" t="s">
        <v>574</v>
      </c>
      <c r="F669" t="s">
        <v>574</v>
      </c>
      <c r="G669" s="2">
        <f>A669-marketing_data!A669</f>
        <v>0</v>
      </c>
      <c r="H669" s="2">
        <f>SUM(B669:F669)-marketing_data!AG669</f>
        <v>0</v>
      </c>
    </row>
    <row r="670" spans="1:8" x14ac:dyDescent="0.3">
      <c r="A670">
        <v>7734</v>
      </c>
      <c r="B670" t="s">
        <v>574</v>
      </c>
      <c r="C670" t="s">
        <v>574</v>
      </c>
      <c r="D670">
        <v>1</v>
      </c>
      <c r="E670">
        <v>1</v>
      </c>
      <c r="F670" t="s">
        <v>574</v>
      </c>
      <c r="G670" s="2">
        <f>A670-marketing_data!A670</f>
        <v>0</v>
      </c>
      <c r="H670" s="2">
        <f>SUM(B670:F670)-marketing_data!AG670</f>
        <v>0</v>
      </c>
    </row>
    <row r="671" spans="1:8" x14ac:dyDescent="0.3">
      <c r="A671">
        <v>7732</v>
      </c>
      <c r="B671" t="s">
        <v>574</v>
      </c>
      <c r="C671" t="s">
        <v>574</v>
      </c>
      <c r="D671" t="s">
        <v>574</v>
      </c>
      <c r="E671" t="s">
        <v>574</v>
      </c>
      <c r="F671" t="s">
        <v>574</v>
      </c>
      <c r="G671" s="2">
        <f>A671-marketing_data!A671</f>
        <v>0</v>
      </c>
      <c r="H671" s="2">
        <f>SUM(B671:F671)-marketing_data!AG671</f>
        <v>0</v>
      </c>
    </row>
    <row r="672" spans="1:8" x14ac:dyDescent="0.3">
      <c r="A672">
        <v>7725</v>
      </c>
      <c r="B672" t="s">
        <v>574</v>
      </c>
      <c r="C672" t="s">
        <v>574</v>
      </c>
      <c r="D672" t="s">
        <v>574</v>
      </c>
      <c r="E672" t="s">
        <v>574</v>
      </c>
      <c r="F672" t="s">
        <v>574</v>
      </c>
      <c r="G672" s="2">
        <f>A672-marketing_data!A672</f>
        <v>0</v>
      </c>
      <c r="H672" s="2">
        <f>SUM(B672:F672)-marketing_data!AG672</f>
        <v>0</v>
      </c>
    </row>
    <row r="673" spans="1:8" x14ac:dyDescent="0.3">
      <c r="A673">
        <v>7723</v>
      </c>
      <c r="B673" t="s">
        <v>574</v>
      </c>
      <c r="C673" t="s">
        <v>574</v>
      </c>
      <c r="D673" t="s">
        <v>574</v>
      </c>
      <c r="E673" t="s">
        <v>574</v>
      </c>
      <c r="F673" t="s">
        <v>574</v>
      </c>
      <c r="G673" s="2">
        <f>A673-marketing_data!A673</f>
        <v>0</v>
      </c>
      <c r="H673" s="2">
        <f>SUM(B673:F673)-marketing_data!AG673</f>
        <v>0</v>
      </c>
    </row>
    <row r="674" spans="1:8" x14ac:dyDescent="0.3">
      <c r="A674">
        <v>7718</v>
      </c>
      <c r="B674" t="s">
        <v>574</v>
      </c>
      <c r="C674" t="s">
        <v>574</v>
      </c>
      <c r="D674" t="s">
        <v>574</v>
      </c>
      <c r="E674" t="s">
        <v>574</v>
      </c>
      <c r="F674" t="s">
        <v>574</v>
      </c>
      <c r="G674" s="2">
        <f>A674-marketing_data!A674</f>
        <v>0</v>
      </c>
      <c r="H674" s="2">
        <f>SUM(B674:F674)-marketing_data!AG674</f>
        <v>0</v>
      </c>
    </row>
    <row r="675" spans="1:8" x14ac:dyDescent="0.3">
      <c r="A675">
        <v>7712</v>
      </c>
      <c r="B675" t="s">
        <v>574</v>
      </c>
      <c r="C675" t="s">
        <v>574</v>
      </c>
      <c r="D675" t="s">
        <v>574</v>
      </c>
      <c r="E675" t="s">
        <v>574</v>
      </c>
      <c r="F675" t="s">
        <v>574</v>
      </c>
      <c r="G675" s="2">
        <f>A675-marketing_data!A675</f>
        <v>0</v>
      </c>
      <c r="H675" s="2">
        <f>SUM(B675:F675)-marketing_data!AG675</f>
        <v>0</v>
      </c>
    </row>
    <row r="676" spans="1:8" x14ac:dyDescent="0.3">
      <c r="A676">
        <v>7706</v>
      </c>
      <c r="B676">
        <v>1</v>
      </c>
      <c r="C676" t="s">
        <v>574</v>
      </c>
      <c r="D676" t="s">
        <v>574</v>
      </c>
      <c r="E676" t="s">
        <v>574</v>
      </c>
      <c r="F676" t="s">
        <v>574</v>
      </c>
      <c r="G676" s="2">
        <f>A676-marketing_data!A676</f>
        <v>0</v>
      </c>
      <c r="H676" s="2">
        <f>SUM(B676:F676)-marketing_data!AG676</f>
        <v>0</v>
      </c>
    </row>
    <row r="677" spans="1:8" x14ac:dyDescent="0.3">
      <c r="A677">
        <v>7699</v>
      </c>
      <c r="B677">
        <v>1</v>
      </c>
      <c r="C677" t="s">
        <v>574</v>
      </c>
      <c r="D677" t="s">
        <v>574</v>
      </c>
      <c r="E677" t="s">
        <v>574</v>
      </c>
      <c r="F677" t="s">
        <v>574</v>
      </c>
      <c r="G677" s="2">
        <f>A677-marketing_data!A677</f>
        <v>0</v>
      </c>
      <c r="H677" s="2">
        <f>SUM(B677:F677)-marketing_data!AG677</f>
        <v>0</v>
      </c>
    </row>
    <row r="678" spans="1:8" x14ac:dyDescent="0.3">
      <c r="A678">
        <v>7698</v>
      </c>
      <c r="B678" t="s">
        <v>574</v>
      </c>
      <c r="C678" t="s">
        <v>574</v>
      </c>
      <c r="D678" t="s">
        <v>574</v>
      </c>
      <c r="E678" t="s">
        <v>574</v>
      </c>
      <c r="F678" t="s">
        <v>574</v>
      </c>
      <c r="G678" s="2">
        <f>A678-marketing_data!A678</f>
        <v>0</v>
      </c>
      <c r="H678" s="2">
        <f>SUM(B678:F678)-marketing_data!AG678</f>
        <v>0</v>
      </c>
    </row>
    <row r="679" spans="1:8" x14ac:dyDescent="0.3">
      <c r="A679">
        <v>7685</v>
      </c>
      <c r="B679" t="s">
        <v>574</v>
      </c>
      <c r="C679" t="s">
        <v>574</v>
      </c>
      <c r="D679" t="s">
        <v>574</v>
      </c>
      <c r="E679" t="s">
        <v>574</v>
      </c>
      <c r="F679" t="s">
        <v>574</v>
      </c>
      <c r="G679" s="2">
        <f>A679-marketing_data!A679</f>
        <v>0</v>
      </c>
      <c r="H679" s="2">
        <f>SUM(B679:F679)-marketing_data!AG679</f>
        <v>0</v>
      </c>
    </row>
    <row r="680" spans="1:8" x14ac:dyDescent="0.3">
      <c r="A680">
        <v>7683</v>
      </c>
      <c r="B680" t="s">
        <v>574</v>
      </c>
      <c r="C680" t="s">
        <v>574</v>
      </c>
      <c r="D680" t="s">
        <v>574</v>
      </c>
      <c r="E680" t="s">
        <v>574</v>
      </c>
      <c r="F680" t="s">
        <v>574</v>
      </c>
      <c r="G680" s="2">
        <f>A680-marketing_data!A680</f>
        <v>0</v>
      </c>
      <c r="H680" s="2">
        <f>SUM(B680:F680)-marketing_data!AG680</f>
        <v>0</v>
      </c>
    </row>
    <row r="681" spans="1:8" x14ac:dyDescent="0.3">
      <c r="A681">
        <v>7679</v>
      </c>
      <c r="B681" t="s">
        <v>574</v>
      </c>
      <c r="C681" t="s">
        <v>574</v>
      </c>
      <c r="D681" t="s">
        <v>574</v>
      </c>
      <c r="E681" t="s">
        <v>574</v>
      </c>
      <c r="F681" t="s">
        <v>574</v>
      </c>
      <c r="G681" s="2">
        <f>A681-marketing_data!A681</f>
        <v>0</v>
      </c>
      <c r="H681" s="2">
        <f>SUM(B681:F681)-marketing_data!AG681</f>
        <v>0</v>
      </c>
    </row>
    <row r="682" spans="1:8" x14ac:dyDescent="0.3">
      <c r="A682">
        <v>7660</v>
      </c>
      <c r="B682">
        <v>1</v>
      </c>
      <c r="C682" t="s">
        <v>574</v>
      </c>
      <c r="D682" t="s">
        <v>574</v>
      </c>
      <c r="E682" t="s">
        <v>574</v>
      </c>
      <c r="F682" t="s">
        <v>574</v>
      </c>
      <c r="G682" s="2">
        <f>A682-marketing_data!A682</f>
        <v>0</v>
      </c>
      <c r="H682" s="2">
        <f>SUM(B682:F682)-marketing_data!AG682</f>
        <v>0</v>
      </c>
    </row>
    <row r="683" spans="1:8" x14ac:dyDescent="0.3">
      <c r="A683">
        <v>7646</v>
      </c>
      <c r="B683" t="s">
        <v>574</v>
      </c>
      <c r="C683" t="s">
        <v>574</v>
      </c>
      <c r="D683" t="s">
        <v>574</v>
      </c>
      <c r="E683" t="s">
        <v>574</v>
      </c>
      <c r="F683" t="s">
        <v>574</v>
      </c>
      <c r="G683" s="2">
        <f>A683-marketing_data!A683</f>
        <v>0</v>
      </c>
      <c r="H683" s="2">
        <f>SUM(B683:F683)-marketing_data!AG683</f>
        <v>0</v>
      </c>
    </row>
    <row r="684" spans="1:8" x14ac:dyDescent="0.3">
      <c r="A684">
        <v>7631</v>
      </c>
      <c r="B684" t="s">
        <v>574</v>
      </c>
      <c r="C684" t="s">
        <v>574</v>
      </c>
      <c r="D684" t="s">
        <v>574</v>
      </c>
      <c r="E684" t="s">
        <v>574</v>
      </c>
      <c r="F684" t="s">
        <v>574</v>
      </c>
      <c r="G684" s="2">
        <f>A684-marketing_data!A684</f>
        <v>0</v>
      </c>
      <c r="H684" s="2">
        <f>SUM(B684:F684)-marketing_data!AG684</f>
        <v>0</v>
      </c>
    </row>
    <row r="685" spans="1:8" x14ac:dyDescent="0.3">
      <c r="A685">
        <v>7629</v>
      </c>
      <c r="B685" t="s">
        <v>574</v>
      </c>
      <c r="C685" t="s">
        <v>574</v>
      </c>
      <c r="D685" t="s">
        <v>574</v>
      </c>
      <c r="E685" t="s">
        <v>574</v>
      </c>
      <c r="F685" t="s">
        <v>574</v>
      </c>
      <c r="G685" s="2">
        <f>A685-marketing_data!A685</f>
        <v>0</v>
      </c>
      <c r="H685" s="2">
        <f>SUM(B685:F685)-marketing_data!AG685</f>
        <v>0</v>
      </c>
    </row>
    <row r="686" spans="1:8" x14ac:dyDescent="0.3">
      <c r="A686">
        <v>7628</v>
      </c>
      <c r="B686" t="s">
        <v>574</v>
      </c>
      <c r="C686" t="s">
        <v>574</v>
      </c>
      <c r="D686" t="s">
        <v>574</v>
      </c>
      <c r="E686" t="s">
        <v>574</v>
      </c>
      <c r="F686" t="s">
        <v>574</v>
      </c>
      <c r="G686" s="2">
        <f>A686-marketing_data!A686</f>
        <v>0</v>
      </c>
      <c r="H686" s="2">
        <f>SUM(B686:F686)-marketing_data!AG686</f>
        <v>0</v>
      </c>
    </row>
    <row r="687" spans="1:8" x14ac:dyDescent="0.3">
      <c r="A687">
        <v>7627</v>
      </c>
      <c r="B687" t="s">
        <v>574</v>
      </c>
      <c r="C687" t="s">
        <v>574</v>
      </c>
      <c r="D687">
        <v>1</v>
      </c>
      <c r="E687">
        <v>1</v>
      </c>
      <c r="F687" t="s">
        <v>574</v>
      </c>
      <c r="G687" s="2">
        <f>A687-marketing_data!A687</f>
        <v>0</v>
      </c>
      <c r="H687" s="2">
        <f>SUM(B687:F687)-marketing_data!AG687</f>
        <v>0</v>
      </c>
    </row>
    <row r="688" spans="1:8" x14ac:dyDescent="0.3">
      <c r="A688">
        <v>7620</v>
      </c>
      <c r="B688" t="s">
        <v>574</v>
      </c>
      <c r="C688" t="s">
        <v>574</v>
      </c>
      <c r="D688" t="s">
        <v>574</v>
      </c>
      <c r="E688" t="s">
        <v>574</v>
      </c>
      <c r="F688" t="s">
        <v>574</v>
      </c>
      <c r="G688" s="2">
        <f>A688-marketing_data!A688</f>
        <v>0</v>
      </c>
      <c r="H688" s="2">
        <f>SUM(B688:F688)-marketing_data!AG688</f>
        <v>0</v>
      </c>
    </row>
    <row r="689" spans="1:8" x14ac:dyDescent="0.3">
      <c r="A689">
        <v>7617</v>
      </c>
      <c r="B689" t="s">
        <v>574</v>
      </c>
      <c r="C689" t="s">
        <v>574</v>
      </c>
      <c r="D689" t="s">
        <v>574</v>
      </c>
      <c r="E689" t="s">
        <v>574</v>
      </c>
      <c r="F689" t="s">
        <v>574</v>
      </c>
      <c r="G689" s="2">
        <f>A689-marketing_data!A689</f>
        <v>0</v>
      </c>
      <c r="H689" s="2">
        <f>SUM(B689:F689)-marketing_data!AG689</f>
        <v>0</v>
      </c>
    </row>
    <row r="690" spans="1:8" x14ac:dyDescent="0.3">
      <c r="A690">
        <v>7613</v>
      </c>
      <c r="B690" t="s">
        <v>574</v>
      </c>
      <c r="C690" t="s">
        <v>574</v>
      </c>
      <c r="D690" t="s">
        <v>574</v>
      </c>
      <c r="E690" t="s">
        <v>574</v>
      </c>
      <c r="F690" t="s">
        <v>574</v>
      </c>
      <c r="G690" s="2">
        <f>A690-marketing_data!A690</f>
        <v>0</v>
      </c>
      <c r="H690" s="2">
        <f>SUM(B690:F690)-marketing_data!AG690</f>
        <v>0</v>
      </c>
    </row>
    <row r="691" spans="1:8" x14ac:dyDescent="0.3">
      <c r="A691">
        <v>7610</v>
      </c>
      <c r="B691" t="s">
        <v>574</v>
      </c>
      <c r="C691" t="s">
        <v>574</v>
      </c>
      <c r="D691" t="s">
        <v>574</v>
      </c>
      <c r="E691" t="s">
        <v>574</v>
      </c>
      <c r="F691" t="s">
        <v>574</v>
      </c>
      <c r="G691" s="2">
        <f>A691-marketing_data!A691</f>
        <v>0</v>
      </c>
      <c r="H691" s="2">
        <f>SUM(B691:F691)-marketing_data!AG691</f>
        <v>0</v>
      </c>
    </row>
    <row r="692" spans="1:8" x14ac:dyDescent="0.3">
      <c r="A692">
        <v>7600</v>
      </c>
      <c r="B692" t="s">
        <v>574</v>
      </c>
      <c r="C692" t="s">
        <v>574</v>
      </c>
      <c r="D692" t="s">
        <v>574</v>
      </c>
      <c r="E692" t="s">
        <v>574</v>
      </c>
      <c r="F692" t="s">
        <v>574</v>
      </c>
      <c r="G692" s="2">
        <f>A692-marketing_data!A692</f>
        <v>0</v>
      </c>
      <c r="H692" s="2">
        <f>SUM(B692:F692)-marketing_data!AG692</f>
        <v>0</v>
      </c>
    </row>
    <row r="693" spans="1:8" x14ac:dyDescent="0.3">
      <c r="A693">
        <v>7592</v>
      </c>
      <c r="B693" t="s">
        <v>574</v>
      </c>
      <c r="C693" t="s">
        <v>574</v>
      </c>
      <c r="D693" t="s">
        <v>574</v>
      </c>
      <c r="E693" t="s">
        <v>574</v>
      </c>
      <c r="F693" t="s">
        <v>574</v>
      </c>
      <c r="G693" s="2">
        <f>A693-marketing_data!A693</f>
        <v>0</v>
      </c>
      <c r="H693" s="2">
        <f>SUM(B693:F693)-marketing_data!AG693</f>
        <v>0</v>
      </c>
    </row>
    <row r="694" spans="1:8" x14ac:dyDescent="0.3">
      <c r="A694">
        <v>7574</v>
      </c>
      <c r="B694" t="s">
        <v>574</v>
      </c>
      <c r="C694" t="s">
        <v>574</v>
      </c>
      <c r="D694" t="s">
        <v>574</v>
      </c>
      <c r="E694" t="s">
        <v>574</v>
      </c>
      <c r="F694" t="s">
        <v>574</v>
      </c>
      <c r="G694" s="2">
        <f>A694-marketing_data!A694</f>
        <v>0</v>
      </c>
      <c r="H694" s="2">
        <f>SUM(B694:F694)-marketing_data!AG694</f>
        <v>0</v>
      </c>
    </row>
    <row r="695" spans="1:8" x14ac:dyDescent="0.3">
      <c r="A695">
        <v>7573</v>
      </c>
      <c r="B695">
        <v>1</v>
      </c>
      <c r="C695" t="s">
        <v>574</v>
      </c>
      <c r="D695" t="s">
        <v>574</v>
      </c>
      <c r="E695" t="s">
        <v>574</v>
      </c>
      <c r="F695" t="s">
        <v>574</v>
      </c>
      <c r="G695" s="2">
        <f>A695-marketing_data!A695</f>
        <v>0</v>
      </c>
      <c r="H695" s="2">
        <f>SUM(B695:F695)-marketing_data!AG695</f>
        <v>0</v>
      </c>
    </row>
    <row r="696" spans="1:8" x14ac:dyDescent="0.3">
      <c r="A696">
        <v>7540</v>
      </c>
      <c r="B696" t="s">
        <v>574</v>
      </c>
      <c r="C696" t="s">
        <v>574</v>
      </c>
      <c r="D696" t="s">
        <v>574</v>
      </c>
      <c r="E696" t="s">
        <v>574</v>
      </c>
      <c r="F696" t="s">
        <v>574</v>
      </c>
      <c r="G696" s="2">
        <f>A696-marketing_data!A696</f>
        <v>0</v>
      </c>
      <c r="H696" s="2">
        <f>SUM(B696:F696)-marketing_data!AG696</f>
        <v>0</v>
      </c>
    </row>
    <row r="697" spans="1:8" x14ac:dyDescent="0.3">
      <c r="A697">
        <v>7533</v>
      </c>
      <c r="B697" t="s">
        <v>574</v>
      </c>
      <c r="C697" t="s">
        <v>574</v>
      </c>
      <c r="D697" t="s">
        <v>574</v>
      </c>
      <c r="E697" t="s">
        <v>574</v>
      </c>
      <c r="F697" t="s">
        <v>574</v>
      </c>
      <c r="G697" s="2">
        <f>A697-marketing_data!A697</f>
        <v>0</v>
      </c>
      <c r="H697" s="2">
        <f>SUM(B697:F697)-marketing_data!AG697</f>
        <v>0</v>
      </c>
    </row>
    <row r="698" spans="1:8" x14ac:dyDescent="0.3">
      <c r="A698">
        <v>7532</v>
      </c>
      <c r="B698" t="s">
        <v>574</v>
      </c>
      <c r="C698" t="s">
        <v>574</v>
      </c>
      <c r="D698" t="s">
        <v>574</v>
      </c>
      <c r="E698" t="s">
        <v>574</v>
      </c>
      <c r="F698" t="s">
        <v>574</v>
      </c>
      <c r="G698" s="2">
        <f>A698-marketing_data!A698</f>
        <v>0</v>
      </c>
      <c r="H698" s="2">
        <f>SUM(B698:F698)-marketing_data!AG698</f>
        <v>0</v>
      </c>
    </row>
    <row r="699" spans="1:8" x14ac:dyDescent="0.3">
      <c r="A699">
        <v>7530</v>
      </c>
      <c r="B699" t="s">
        <v>574</v>
      </c>
      <c r="C699" t="s">
        <v>574</v>
      </c>
      <c r="D699" t="s">
        <v>574</v>
      </c>
      <c r="E699" t="s">
        <v>574</v>
      </c>
      <c r="F699" t="s">
        <v>574</v>
      </c>
      <c r="G699" s="2">
        <f>A699-marketing_data!A699</f>
        <v>0</v>
      </c>
      <c r="H699" s="2">
        <f>SUM(B699:F699)-marketing_data!AG699</f>
        <v>0</v>
      </c>
    </row>
    <row r="700" spans="1:8" x14ac:dyDescent="0.3">
      <c r="A700">
        <v>7527</v>
      </c>
      <c r="B700" t="s">
        <v>574</v>
      </c>
      <c r="C700" t="s">
        <v>574</v>
      </c>
      <c r="D700" t="s">
        <v>574</v>
      </c>
      <c r="E700" t="s">
        <v>574</v>
      </c>
      <c r="F700" t="s">
        <v>574</v>
      </c>
      <c r="G700" s="2">
        <f>A700-marketing_data!A700</f>
        <v>0</v>
      </c>
      <c r="H700" s="2">
        <f>SUM(B700:F700)-marketing_data!AG700</f>
        <v>0</v>
      </c>
    </row>
    <row r="701" spans="1:8" x14ac:dyDescent="0.3">
      <c r="A701">
        <v>7521</v>
      </c>
      <c r="B701" t="s">
        <v>574</v>
      </c>
      <c r="C701" t="s">
        <v>574</v>
      </c>
      <c r="D701">
        <v>1</v>
      </c>
      <c r="E701" t="s">
        <v>574</v>
      </c>
      <c r="F701" t="s">
        <v>574</v>
      </c>
      <c r="G701" s="2">
        <f>A701-marketing_data!A701</f>
        <v>0</v>
      </c>
      <c r="H701" s="2">
        <f>SUM(B701:F701)-marketing_data!AG701</f>
        <v>0</v>
      </c>
    </row>
    <row r="702" spans="1:8" x14ac:dyDescent="0.3">
      <c r="A702">
        <v>7516</v>
      </c>
      <c r="B702" t="s">
        <v>574</v>
      </c>
      <c r="C702" t="s">
        <v>574</v>
      </c>
      <c r="D702" t="s">
        <v>574</v>
      </c>
      <c r="E702" t="s">
        <v>574</v>
      </c>
      <c r="F702" t="s">
        <v>574</v>
      </c>
      <c r="G702" s="2">
        <f>A702-marketing_data!A702</f>
        <v>0</v>
      </c>
      <c r="H702" s="2">
        <f>SUM(B702:F702)-marketing_data!AG702</f>
        <v>0</v>
      </c>
    </row>
    <row r="703" spans="1:8" x14ac:dyDescent="0.3">
      <c r="A703">
        <v>7514</v>
      </c>
      <c r="B703" t="s">
        <v>574</v>
      </c>
      <c r="C703" t="s">
        <v>574</v>
      </c>
      <c r="D703" t="s">
        <v>574</v>
      </c>
      <c r="E703" t="s">
        <v>574</v>
      </c>
      <c r="F703" t="s">
        <v>574</v>
      </c>
      <c r="G703" s="2">
        <f>A703-marketing_data!A703</f>
        <v>0</v>
      </c>
      <c r="H703" s="2">
        <f>SUM(B703:F703)-marketing_data!AG703</f>
        <v>0</v>
      </c>
    </row>
    <row r="704" spans="1:8" x14ac:dyDescent="0.3">
      <c r="A704">
        <v>7505</v>
      </c>
      <c r="B704" t="s">
        <v>574</v>
      </c>
      <c r="C704" t="s">
        <v>574</v>
      </c>
      <c r="D704" t="s">
        <v>574</v>
      </c>
      <c r="E704" t="s">
        <v>574</v>
      </c>
      <c r="F704" t="s">
        <v>574</v>
      </c>
      <c r="G704" s="2">
        <f>A704-marketing_data!A704</f>
        <v>0</v>
      </c>
      <c r="H704" s="2">
        <f>SUM(B704:F704)-marketing_data!AG704</f>
        <v>0</v>
      </c>
    </row>
    <row r="705" spans="1:8" x14ac:dyDescent="0.3">
      <c r="A705">
        <v>7503</v>
      </c>
      <c r="B705">
        <v>1</v>
      </c>
      <c r="C705" t="s">
        <v>574</v>
      </c>
      <c r="D705" t="s">
        <v>574</v>
      </c>
      <c r="E705" t="s">
        <v>574</v>
      </c>
      <c r="F705" t="s">
        <v>574</v>
      </c>
      <c r="G705" s="2">
        <f>A705-marketing_data!A705</f>
        <v>0</v>
      </c>
      <c r="H705" s="2">
        <f>SUM(B705:F705)-marketing_data!AG705</f>
        <v>0</v>
      </c>
    </row>
    <row r="706" spans="1:8" x14ac:dyDescent="0.3">
      <c r="A706">
        <v>7500</v>
      </c>
      <c r="B706" t="s">
        <v>574</v>
      </c>
      <c r="C706" t="s">
        <v>574</v>
      </c>
      <c r="D706" t="s">
        <v>574</v>
      </c>
      <c r="E706" t="s">
        <v>574</v>
      </c>
      <c r="F706" t="s">
        <v>574</v>
      </c>
      <c r="G706" s="2">
        <f>A706-marketing_data!A706</f>
        <v>0</v>
      </c>
      <c r="H706" s="2">
        <f>SUM(B706:F706)-marketing_data!AG706</f>
        <v>0</v>
      </c>
    </row>
    <row r="707" spans="1:8" x14ac:dyDescent="0.3">
      <c r="A707">
        <v>7495</v>
      </c>
      <c r="B707" t="s">
        <v>574</v>
      </c>
      <c r="C707" t="s">
        <v>574</v>
      </c>
      <c r="D707" t="s">
        <v>574</v>
      </c>
      <c r="E707" t="s">
        <v>574</v>
      </c>
      <c r="F707" t="s">
        <v>574</v>
      </c>
      <c r="G707" s="2">
        <f>A707-marketing_data!A707</f>
        <v>0</v>
      </c>
      <c r="H707" s="2">
        <f>SUM(B707:F707)-marketing_data!AG707</f>
        <v>0</v>
      </c>
    </row>
    <row r="708" spans="1:8" x14ac:dyDescent="0.3">
      <c r="A708">
        <v>7494</v>
      </c>
      <c r="B708" t="s">
        <v>574</v>
      </c>
      <c r="C708" t="s">
        <v>574</v>
      </c>
      <c r="D708" t="s">
        <v>574</v>
      </c>
      <c r="E708" t="s">
        <v>574</v>
      </c>
      <c r="F708" t="s">
        <v>574</v>
      </c>
      <c r="G708" s="2">
        <f>A708-marketing_data!A708</f>
        <v>0</v>
      </c>
      <c r="H708" s="2">
        <f>SUM(B708:F708)-marketing_data!AG708</f>
        <v>0</v>
      </c>
    </row>
    <row r="709" spans="1:8" x14ac:dyDescent="0.3">
      <c r="A709">
        <v>7488</v>
      </c>
      <c r="B709" t="s">
        <v>574</v>
      </c>
      <c r="C709" t="s">
        <v>574</v>
      </c>
      <c r="D709" t="s">
        <v>574</v>
      </c>
      <c r="E709" t="s">
        <v>574</v>
      </c>
      <c r="F709" t="s">
        <v>574</v>
      </c>
      <c r="G709" s="2">
        <f>A709-marketing_data!A709</f>
        <v>0</v>
      </c>
      <c r="H709" s="2">
        <f>SUM(B709:F709)-marketing_data!AG709</f>
        <v>0</v>
      </c>
    </row>
    <row r="710" spans="1:8" x14ac:dyDescent="0.3">
      <c r="A710">
        <v>7485</v>
      </c>
      <c r="B710" t="s">
        <v>574</v>
      </c>
      <c r="C710" t="s">
        <v>574</v>
      </c>
      <c r="D710" t="s">
        <v>574</v>
      </c>
      <c r="E710" t="s">
        <v>574</v>
      </c>
      <c r="F710" t="s">
        <v>574</v>
      </c>
      <c r="G710" s="2">
        <f>A710-marketing_data!A710</f>
        <v>0</v>
      </c>
      <c r="H710" s="2">
        <f>SUM(B710:F710)-marketing_data!AG710</f>
        <v>0</v>
      </c>
    </row>
    <row r="711" spans="1:8" x14ac:dyDescent="0.3">
      <c r="A711">
        <v>7476</v>
      </c>
      <c r="B711" t="s">
        <v>574</v>
      </c>
      <c r="C711">
        <v>1</v>
      </c>
      <c r="D711" t="s">
        <v>574</v>
      </c>
      <c r="E711" t="s">
        <v>574</v>
      </c>
      <c r="F711" t="s">
        <v>574</v>
      </c>
      <c r="G711" s="2">
        <f>A711-marketing_data!A711</f>
        <v>0</v>
      </c>
      <c r="H711" s="2">
        <f>SUM(B711:F711)-marketing_data!AG711</f>
        <v>0</v>
      </c>
    </row>
    <row r="712" spans="1:8" x14ac:dyDescent="0.3">
      <c r="A712">
        <v>7462</v>
      </c>
      <c r="B712" t="s">
        <v>574</v>
      </c>
      <c r="C712" t="s">
        <v>574</v>
      </c>
      <c r="D712" t="s">
        <v>574</v>
      </c>
      <c r="E712" t="s">
        <v>574</v>
      </c>
      <c r="F712" t="s">
        <v>574</v>
      </c>
      <c r="G712" s="2">
        <f>A712-marketing_data!A712</f>
        <v>0</v>
      </c>
      <c r="H712" s="2">
        <f>SUM(B712:F712)-marketing_data!AG712</f>
        <v>0</v>
      </c>
    </row>
    <row r="713" spans="1:8" x14ac:dyDescent="0.3">
      <c r="A713">
        <v>7458</v>
      </c>
      <c r="B713" t="s">
        <v>574</v>
      </c>
      <c r="C713" t="s">
        <v>574</v>
      </c>
      <c r="D713" t="s">
        <v>574</v>
      </c>
      <c r="E713" t="s">
        <v>574</v>
      </c>
      <c r="F713" t="s">
        <v>574</v>
      </c>
      <c r="G713" s="2">
        <f>A713-marketing_data!A713</f>
        <v>0</v>
      </c>
      <c r="H713" s="2">
        <f>SUM(B713:F713)-marketing_data!AG713</f>
        <v>0</v>
      </c>
    </row>
    <row r="714" spans="1:8" x14ac:dyDescent="0.3">
      <c r="A714">
        <v>7453</v>
      </c>
      <c r="B714">
        <v>1</v>
      </c>
      <c r="C714" t="s">
        <v>574</v>
      </c>
      <c r="D714" t="s">
        <v>574</v>
      </c>
      <c r="E714" t="s">
        <v>574</v>
      </c>
      <c r="F714" t="s">
        <v>574</v>
      </c>
      <c r="G714" s="2">
        <f>A714-marketing_data!A714</f>
        <v>0</v>
      </c>
      <c r="H714" s="2">
        <f>SUM(B714:F714)-marketing_data!AG714</f>
        <v>0</v>
      </c>
    </row>
    <row r="715" spans="1:8" x14ac:dyDescent="0.3">
      <c r="A715">
        <v>7451</v>
      </c>
      <c r="B715" t="s">
        <v>574</v>
      </c>
      <c r="C715">
        <v>1</v>
      </c>
      <c r="D715" t="s">
        <v>574</v>
      </c>
      <c r="E715" t="s">
        <v>574</v>
      </c>
      <c r="F715" t="s">
        <v>574</v>
      </c>
      <c r="G715" s="2">
        <f>A715-marketing_data!A715</f>
        <v>0</v>
      </c>
      <c r="H715" s="2">
        <f>SUM(B715:F715)-marketing_data!AG715</f>
        <v>0</v>
      </c>
    </row>
    <row r="716" spans="1:8" x14ac:dyDescent="0.3">
      <c r="A716">
        <v>7446</v>
      </c>
      <c r="B716" t="s">
        <v>574</v>
      </c>
      <c r="C716" t="s">
        <v>574</v>
      </c>
      <c r="D716" t="s">
        <v>574</v>
      </c>
      <c r="E716" t="s">
        <v>574</v>
      </c>
      <c r="F716" t="s">
        <v>574</v>
      </c>
      <c r="G716" s="2">
        <f>A716-marketing_data!A716</f>
        <v>0</v>
      </c>
      <c r="H716" s="2">
        <f>SUM(B716:F716)-marketing_data!AG716</f>
        <v>0</v>
      </c>
    </row>
    <row r="717" spans="1:8" x14ac:dyDescent="0.3">
      <c r="A717">
        <v>7444</v>
      </c>
      <c r="B717" t="s">
        <v>574</v>
      </c>
      <c r="C717" t="s">
        <v>574</v>
      </c>
      <c r="D717" t="s">
        <v>574</v>
      </c>
      <c r="E717" t="s">
        <v>574</v>
      </c>
      <c r="F717" t="s">
        <v>574</v>
      </c>
      <c r="G717" s="2">
        <f>A717-marketing_data!A717</f>
        <v>0</v>
      </c>
      <c r="H717" s="2">
        <f>SUM(B717:F717)-marketing_data!AG717</f>
        <v>0</v>
      </c>
    </row>
    <row r="718" spans="1:8" x14ac:dyDescent="0.3">
      <c r="A718">
        <v>7441</v>
      </c>
      <c r="B718" t="s">
        <v>574</v>
      </c>
      <c r="C718" t="s">
        <v>574</v>
      </c>
      <c r="D718" t="s">
        <v>574</v>
      </c>
      <c r="E718" t="s">
        <v>574</v>
      </c>
      <c r="F718" t="s">
        <v>574</v>
      </c>
      <c r="G718" s="2">
        <f>A718-marketing_data!A718</f>
        <v>0</v>
      </c>
      <c r="H718" s="2">
        <f>SUM(B718:F718)-marketing_data!AG718</f>
        <v>0</v>
      </c>
    </row>
    <row r="719" spans="1:8" x14ac:dyDescent="0.3">
      <c r="A719">
        <v>7437</v>
      </c>
      <c r="B719" t="s">
        <v>574</v>
      </c>
      <c r="C719" t="s">
        <v>574</v>
      </c>
      <c r="D719" t="s">
        <v>574</v>
      </c>
      <c r="E719" t="s">
        <v>574</v>
      </c>
      <c r="F719" t="s">
        <v>574</v>
      </c>
      <c r="G719" s="2">
        <f>A719-marketing_data!A719</f>
        <v>0</v>
      </c>
      <c r="H719" s="2">
        <f>SUM(B719:F719)-marketing_data!AG719</f>
        <v>0</v>
      </c>
    </row>
    <row r="720" spans="1:8" x14ac:dyDescent="0.3">
      <c r="A720">
        <v>7433</v>
      </c>
      <c r="B720" t="s">
        <v>574</v>
      </c>
      <c r="C720" t="s">
        <v>574</v>
      </c>
      <c r="D720" t="s">
        <v>574</v>
      </c>
      <c r="E720" t="s">
        <v>574</v>
      </c>
      <c r="F720" t="s">
        <v>574</v>
      </c>
      <c r="G720" s="2">
        <f>A720-marketing_data!A720</f>
        <v>0</v>
      </c>
      <c r="H720" s="2">
        <f>SUM(B720:F720)-marketing_data!AG720</f>
        <v>0</v>
      </c>
    </row>
    <row r="721" spans="1:8" x14ac:dyDescent="0.3">
      <c r="A721">
        <v>7431</v>
      </c>
      <c r="B721" t="s">
        <v>574</v>
      </c>
      <c r="C721">
        <v>1</v>
      </c>
      <c r="D721" t="s">
        <v>574</v>
      </c>
      <c r="E721" t="s">
        <v>574</v>
      </c>
      <c r="F721" t="s">
        <v>574</v>
      </c>
      <c r="G721" s="2">
        <f>A721-marketing_data!A721</f>
        <v>0</v>
      </c>
      <c r="H721" s="2">
        <f>SUM(B721:F721)-marketing_data!AG721</f>
        <v>0</v>
      </c>
    </row>
    <row r="722" spans="1:8" x14ac:dyDescent="0.3">
      <c r="A722">
        <v>7428</v>
      </c>
      <c r="B722" t="s">
        <v>574</v>
      </c>
      <c r="C722" t="s">
        <v>574</v>
      </c>
      <c r="D722" t="s">
        <v>574</v>
      </c>
      <c r="E722" t="s">
        <v>574</v>
      </c>
      <c r="F722" t="s">
        <v>574</v>
      </c>
      <c r="G722" s="2">
        <f>A722-marketing_data!A722</f>
        <v>0</v>
      </c>
      <c r="H722" s="2">
        <f>SUM(B722:F722)-marketing_data!AG722</f>
        <v>0</v>
      </c>
    </row>
    <row r="723" spans="1:8" x14ac:dyDescent="0.3">
      <c r="A723">
        <v>7426</v>
      </c>
      <c r="B723" t="s">
        <v>574</v>
      </c>
      <c r="C723" t="s">
        <v>574</v>
      </c>
      <c r="D723" t="s">
        <v>574</v>
      </c>
      <c r="E723" t="s">
        <v>574</v>
      </c>
      <c r="F723" t="s">
        <v>574</v>
      </c>
      <c r="G723" s="2">
        <f>A723-marketing_data!A723</f>
        <v>0</v>
      </c>
      <c r="H723" s="2">
        <f>SUM(B723:F723)-marketing_data!AG723</f>
        <v>0</v>
      </c>
    </row>
    <row r="724" spans="1:8" x14ac:dyDescent="0.3">
      <c r="A724">
        <v>7422</v>
      </c>
      <c r="B724" t="s">
        <v>574</v>
      </c>
      <c r="C724" t="s">
        <v>574</v>
      </c>
      <c r="D724" t="s">
        <v>574</v>
      </c>
      <c r="E724" t="s">
        <v>574</v>
      </c>
      <c r="F724" t="s">
        <v>574</v>
      </c>
      <c r="G724" s="2">
        <f>A724-marketing_data!A724</f>
        <v>0</v>
      </c>
      <c r="H724" s="2">
        <f>SUM(B724:F724)-marketing_data!AG724</f>
        <v>0</v>
      </c>
    </row>
    <row r="725" spans="1:8" x14ac:dyDescent="0.3">
      <c r="A725">
        <v>7419</v>
      </c>
      <c r="B725" t="s">
        <v>574</v>
      </c>
      <c r="C725" t="s">
        <v>574</v>
      </c>
      <c r="D725" t="s">
        <v>574</v>
      </c>
      <c r="E725" t="s">
        <v>574</v>
      </c>
      <c r="F725" t="s">
        <v>574</v>
      </c>
      <c r="G725" s="2">
        <f>A725-marketing_data!A725</f>
        <v>0</v>
      </c>
      <c r="H725" s="2">
        <f>SUM(B725:F725)-marketing_data!AG725</f>
        <v>0</v>
      </c>
    </row>
    <row r="726" spans="1:8" x14ac:dyDescent="0.3">
      <c r="A726">
        <v>7414</v>
      </c>
      <c r="B726" t="s">
        <v>574</v>
      </c>
      <c r="C726" t="s">
        <v>574</v>
      </c>
      <c r="D726" t="s">
        <v>574</v>
      </c>
      <c r="E726" t="s">
        <v>574</v>
      </c>
      <c r="F726" t="s">
        <v>574</v>
      </c>
      <c r="G726" s="2">
        <f>A726-marketing_data!A726</f>
        <v>0</v>
      </c>
      <c r="H726" s="2">
        <f>SUM(B726:F726)-marketing_data!AG726</f>
        <v>0</v>
      </c>
    </row>
    <row r="727" spans="1:8" x14ac:dyDescent="0.3">
      <c r="A727">
        <v>7411</v>
      </c>
      <c r="B727" t="s">
        <v>574</v>
      </c>
      <c r="C727" t="s">
        <v>574</v>
      </c>
      <c r="D727" t="s">
        <v>574</v>
      </c>
      <c r="E727" t="s">
        <v>574</v>
      </c>
      <c r="F727" t="s">
        <v>574</v>
      </c>
      <c r="G727" s="2">
        <f>A727-marketing_data!A727</f>
        <v>0</v>
      </c>
      <c r="H727" s="2">
        <f>SUM(B727:F727)-marketing_data!AG727</f>
        <v>0</v>
      </c>
    </row>
    <row r="728" spans="1:8" x14ac:dyDescent="0.3">
      <c r="A728">
        <v>7409</v>
      </c>
      <c r="B728" t="s">
        <v>574</v>
      </c>
      <c r="C728" t="s">
        <v>574</v>
      </c>
      <c r="D728" t="s">
        <v>574</v>
      </c>
      <c r="E728" t="s">
        <v>574</v>
      </c>
      <c r="F728" t="s">
        <v>574</v>
      </c>
      <c r="G728" s="2">
        <f>A728-marketing_data!A728</f>
        <v>0</v>
      </c>
      <c r="H728" s="2">
        <f>SUM(B728:F728)-marketing_data!AG728</f>
        <v>0</v>
      </c>
    </row>
    <row r="729" spans="1:8" x14ac:dyDescent="0.3">
      <c r="A729">
        <v>7408</v>
      </c>
      <c r="B729" t="s">
        <v>574</v>
      </c>
      <c r="C729" t="s">
        <v>574</v>
      </c>
      <c r="D729" t="s">
        <v>574</v>
      </c>
      <c r="E729" t="s">
        <v>574</v>
      </c>
      <c r="F729" t="s">
        <v>574</v>
      </c>
      <c r="G729" s="2">
        <f>A729-marketing_data!A729</f>
        <v>0</v>
      </c>
      <c r="H729" s="2">
        <f>SUM(B729:F729)-marketing_data!AG729</f>
        <v>0</v>
      </c>
    </row>
    <row r="730" spans="1:8" x14ac:dyDescent="0.3">
      <c r="A730">
        <v>7397</v>
      </c>
      <c r="B730" t="s">
        <v>574</v>
      </c>
      <c r="C730" t="s">
        <v>574</v>
      </c>
      <c r="D730" t="s">
        <v>574</v>
      </c>
      <c r="E730" t="s">
        <v>574</v>
      </c>
      <c r="F730" t="s">
        <v>574</v>
      </c>
      <c r="G730" s="2">
        <f>A730-marketing_data!A730</f>
        <v>0</v>
      </c>
      <c r="H730" s="2">
        <f>SUM(B730:F730)-marketing_data!AG730</f>
        <v>0</v>
      </c>
    </row>
    <row r="731" spans="1:8" x14ac:dyDescent="0.3">
      <c r="A731">
        <v>7396</v>
      </c>
      <c r="B731" t="s">
        <v>574</v>
      </c>
      <c r="C731" t="s">
        <v>574</v>
      </c>
      <c r="D731">
        <v>1</v>
      </c>
      <c r="E731" t="s">
        <v>574</v>
      </c>
      <c r="F731" t="s">
        <v>574</v>
      </c>
      <c r="G731" s="2">
        <f>A731-marketing_data!A731</f>
        <v>0</v>
      </c>
      <c r="H731" s="2">
        <f>SUM(B731:F731)-marketing_data!AG731</f>
        <v>0</v>
      </c>
    </row>
    <row r="732" spans="1:8" x14ac:dyDescent="0.3">
      <c r="A732">
        <v>7393</v>
      </c>
      <c r="B732" t="s">
        <v>574</v>
      </c>
      <c r="C732" t="s">
        <v>574</v>
      </c>
      <c r="D732" t="s">
        <v>574</v>
      </c>
      <c r="E732" t="s">
        <v>574</v>
      </c>
      <c r="F732" t="s">
        <v>574</v>
      </c>
      <c r="G732" s="2">
        <f>A732-marketing_data!A732</f>
        <v>0</v>
      </c>
      <c r="H732" s="2">
        <f>SUM(B732:F732)-marketing_data!AG732</f>
        <v>0</v>
      </c>
    </row>
    <row r="733" spans="1:8" x14ac:dyDescent="0.3">
      <c r="A733">
        <v>7386</v>
      </c>
      <c r="B733" t="s">
        <v>574</v>
      </c>
      <c r="C733" t="s">
        <v>574</v>
      </c>
      <c r="D733" t="s">
        <v>574</v>
      </c>
      <c r="E733" t="s">
        <v>574</v>
      </c>
      <c r="F733" t="s">
        <v>574</v>
      </c>
      <c r="G733" s="2">
        <f>A733-marketing_data!A733</f>
        <v>0</v>
      </c>
      <c r="H733" s="2">
        <f>SUM(B733:F733)-marketing_data!AG733</f>
        <v>0</v>
      </c>
    </row>
    <row r="734" spans="1:8" x14ac:dyDescent="0.3">
      <c r="A734">
        <v>7384</v>
      </c>
      <c r="B734" t="s">
        <v>574</v>
      </c>
      <c r="C734" t="s">
        <v>574</v>
      </c>
      <c r="D734" t="s">
        <v>574</v>
      </c>
      <c r="E734" t="s">
        <v>574</v>
      </c>
      <c r="F734" t="s">
        <v>574</v>
      </c>
      <c r="G734" s="2">
        <f>A734-marketing_data!A734</f>
        <v>0</v>
      </c>
      <c r="H734" s="2">
        <f>SUM(B734:F734)-marketing_data!AG734</f>
        <v>0</v>
      </c>
    </row>
    <row r="735" spans="1:8" x14ac:dyDescent="0.3">
      <c r="A735">
        <v>7381</v>
      </c>
      <c r="B735" t="s">
        <v>574</v>
      </c>
      <c r="C735">
        <v>1</v>
      </c>
      <c r="D735">
        <v>1</v>
      </c>
      <c r="E735">
        <v>1</v>
      </c>
      <c r="F735" t="s">
        <v>574</v>
      </c>
      <c r="G735" s="2">
        <f>A735-marketing_data!A735</f>
        <v>0</v>
      </c>
      <c r="H735" s="2">
        <f>SUM(B735:F735)-marketing_data!AG735</f>
        <v>0</v>
      </c>
    </row>
    <row r="736" spans="1:8" x14ac:dyDescent="0.3">
      <c r="A736">
        <v>7378</v>
      </c>
      <c r="B736">
        <v>1</v>
      </c>
      <c r="C736" t="s">
        <v>574</v>
      </c>
      <c r="D736" t="s">
        <v>574</v>
      </c>
      <c r="E736" t="s">
        <v>574</v>
      </c>
      <c r="F736" t="s">
        <v>574</v>
      </c>
      <c r="G736" s="2">
        <f>A736-marketing_data!A736</f>
        <v>0</v>
      </c>
      <c r="H736" s="2">
        <f>SUM(B736:F736)-marketing_data!AG736</f>
        <v>0</v>
      </c>
    </row>
    <row r="737" spans="1:8" x14ac:dyDescent="0.3">
      <c r="A737">
        <v>7375</v>
      </c>
      <c r="B737" t="s">
        <v>574</v>
      </c>
      <c r="C737" t="s">
        <v>574</v>
      </c>
      <c r="D737" t="s">
        <v>574</v>
      </c>
      <c r="E737" t="s">
        <v>574</v>
      </c>
      <c r="F737" t="s">
        <v>574</v>
      </c>
      <c r="G737" s="2">
        <f>A737-marketing_data!A737</f>
        <v>0</v>
      </c>
      <c r="H737" s="2">
        <f>SUM(B737:F737)-marketing_data!AG737</f>
        <v>0</v>
      </c>
    </row>
    <row r="738" spans="1:8" x14ac:dyDescent="0.3">
      <c r="A738">
        <v>7373</v>
      </c>
      <c r="B738" t="s">
        <v>574</v>
      </c>
      <c r="C738" t="s">
        <v>574</v>
      </c>
      <c r="D738" t="s">
        <v>574</v>
      </c>
      <c r="E738" t="s">
        <v>574</v>
      </c>
      <c r="F738" t="s">
        <v>574</v>
      </c>
      <c r="G738" s="2">
        <f>A738-marketing_data!A738</f>
        <v>0</v>
      </c>
      <c r="H738" s="2">
        <f>SUM(B738:F738)-marketing_data!AG738</f>
        <v>0</v>
      </c>
    </row>
    <row r="739" spans="1:8" x14ac:dyDescent="0.3">
      <c r="A739">
        <v>7369</v>
      </c>
      <c r="B739" t="s">
        <v>574</v>
      </c>
      <c r="C739" t="s">
        <v>574</v>
      </c>
      <c r="D739" t="s">
        <v>574</v>
      </c>
      <c r="E739" t="s">
        <v>574</v>
      </c>
      <c r="F739" t="s">
        <v>574</v>
      </c>
      <c r="G739" s="2">
        <f>A739-marketing_data!A739</f>
        <v>0</v>
      </c>
      <c r="H739" s="2">
        <f>SUM(B739:F739)-marketing_data!AG739</f>
        <v>0</v>
      </c>
    </row>
    <row r="740" spans="1:8" x14ac:dyDescent="0.3">
      <c r="A740">
        <v>7366</v>
      </c>
      <c r="B740" t="s">
        <v>574</v>
      </c>
      <c r="C740">
        <v>1</v>
      </c>
      <c r="D740">
        <v>1</v>
      </c>
      <c r="E740" t="s">
        <v>574</v>
      </c>
      <c r="F740" t="s">
        <v>574</v>
      </c>
      <c r="G740" s="2">
        <f>A740-marketing_data!A740</f>
        <v>0</v>
      </c>
      <c r="H740" s="2">
        <f>SUM(B740:F740)-marketing_data!AG740</f>
        <v>0</v>
      </c>
    </row>
    <row r="741" spans="1:8" x14ac:dyDescent="0.3">
      <c r="A741">
        <v>7352</v>
      </c>
      <c r="B741" t="s">
        <v>574</v>
      </c>
      <c r="C741" t="s">
        <v>574</v>
      </c>
      <c r="D741" t="s">
        <v>574</v>
      </c>
      <c r="E741" t="s">
        <v>574</v>
      </c>
      <c r="F741" t="s">
        <v>574</v>
      </c>
      <c r="G741" s="2">
        <f>A741-marketing_data!A741</f>
        <v>0</v>
      </c>
      <c r="H741" s="2">
        <f>SUM(B741:F741)-marketing_data!AG741</f>
        <v>0</v>
      </c>
    </row>
    <row r="742" spans="1:8" x14ac:dyDescent="0.3">
      <c r="A742">
        <v>7349</v>
      </c>
      <c r="B742" t="s">
        <v>574</v>
      </c>
      <c r="C742" t="s">
        <v>574</v>
      </c>
      <c r="D742" t="s">
        <v>574</v>
      </c>
      <c r="E742" t="s">
        <v>574</v>
      </c>
      <c r="F742" t="s">
        <v>574</v>
      </c>
      <c r="G742" s="2">
        <f>A742-marketing_data!A742</f>
        <v>0</v>
      </c>
      <c r="H742" s="2">
        <f>SUM(B742:F742)-marketing_data!AG742</f>
        <v>0</v>
      </c>
    </row>
    <row r="743" spans="1:8" x14ac:dyDescent="0.3">
      <c r="A743">
        <v>7348</v>
      </c>
      <c r="B743" t="s">
        <v>574</v>
      </c>
      <c r="C743" t="s">
        <v>574</v>
      </c>
      <c r="D743" t="s">
        <v>574</v>
      </c>
      <c r="E743" t="s">
        <v>574</v>
      </c>
      <c r="F743" t="s">
        <v>574</v>
      </c>
      <c r="G743" s="2">
        <f>A743-marketing_data!A743</f>
        <v>0</v>
      </c>
      <c r="H743" s="2">
        <f>SUM(B743:F743)-marketing_data!AG743</f>
        <v>0</v>
      </c>
    </row>
    <row r="744" spans="1:8" x14ac:dyDescent="0.3">
      <c r="A744">
        <v>7342</v>
      </c>
      <c r="B744" t="s">
        <v>574</v>
      </c>
      <c r="C744" t="s">
        <v>574</v>
      </c>
      <c r="D744" t="s">
        <v>574</v>
      </c>
      <c r="E744" t="s">
        <v>574</v>
      </c>
      <c r="F744" t="s">
        <v>574</v>
      </c>
      <c r="G744" s="2">
        <f>A744-marketing_data!A744</f>
        <v>0</v>
      </c>
      <c r="H744" s="2">
        <f>SUM(B744:F744)-marketing_data!AG744</f>
        <v>0</v>
      </c>
    </row>
    <row r="745" spans="1:8" x14ac:dyDescent="0.3">
      <c r="A745">
        <v>7327</v>
      </c>
      <c r="B745" t="s">
        <v>574</v>
      </c>
      <c r="C745" t="s">
        <v>574</v>
      </c>
      <c r="D745" t="s">
        <v>574</v>
      </c>
      <c r="E745" t="s">
        <v>574</v>
      </c>
      <c r="F745" t="s">
        <v>574</v>
      </c>
      <c r="G745" s="2">
        <f>A745-marketing_data!A745</f>
        <v>0</v>
      </c>
      <c r="H745" s="2">
        <f>SUM(B745:F745)-marketing_data!AG745</f>
        <v>0</v>
      </c>
    </row>
    <row r="746" spans="1:8" x14ac:dyDescent="0.3">
      <c r="A746">
        <v>7326</v>
      </c>
      <c r="B746" t="s">
        <v>574</v>
      </c>
      <c r="C746" t="s">
        <v>574</v>
      </c>
      <c r="D746" t="s">
        <v>574</v>
      </c>
      <c r="E746" t="s">
        <v>574</v>
      </c>
      <c r="F746" t="s">
        <v>574</v>
      </c>
      <c r="G746" s="2">
        <f>A746-marketing_data!A746</f>
        <v>0</v>
      </c>
      <c r="H746" s="2">
        <f>SUM(B746:F746)-marketing_data!AG746</f>
        <v>0</v>
      </c>
    </row>
    <row r="747" spans="1:8" x14ac:dyDescent="0.3">
      <c r="A747">
        <v>7325</v>
      </c>
      <c r="B747" t="s">
        <v>574</v>
      </c>
      <c r="C747" t="s">
        <v>574</v>
      </c>
      <c r="D747" t="s">
        <v>574</v>
      </c>
      <c r="E747" t="s">
        <v>574</v>
      </c>
      <c r="F747" t="s">
        <v>574</v>
      </c>
      <c r="G747" s="2">
        <f>A747-marketing_data!A747</f>
        <v>0</v>
      </c>
      <c r="H747" s="2">
        <f>SUM(B747:F747)-marketing_data!AG747</f>
        <v>0</v>
      </c>
    </row>
    <row r="748" spans="1:8" x14ac:dyDescent="0.3">
      <c r="A748">
        <v>7321</v>
      </c>
      <c r="B748" t="s">
        <v>574</v>
      </c>
      <c r="C748" t="s">
        <v>574</v>
      </c>
      <c r="D748" t="s">
        <v>574</v>
      </c>
      <c r="E748">
        <v>1</v>
      </c>
      <c r="F748" t="s">
        <v>574</v>
      </c>
      <c r="G748" s="2">
        <f>A748-marketing_data!A748</f>
        <v>0</v>
      </c>
      <c r="H748" s="2">
        <f>SUM(B748:F748)-marketing_data!AG748</f>
        <v>0</v>
      </c>
    </row>
    <row r="749" spans="1:8" x14ac:dyDescent="0.3">
      <c r="A749">
        <v>7313</v>
      </c>
      <c r="B749" t="s">
        <v>574</v>
      </c>
      <c r="C749" t="s">
        <v>574</v>
      </c>
      <c r="D749" t="s">
        <v>574</v>
      </c>
      <c r="E749">
        <v>1</v>
      </c>
      <c r="F749" t="s">
        <v>574</v>
      </c>
      <c r="G749" s="2">
        <f>A749-marketing_data!A749</f>
        <v>0</v>
      </c>
      <c r="H749" s="2">
        <f>SUM(B749:F749)-marketing_data!AG749</f>
        <v>0</v>
      </c>
    </row>
    <row r="750" spans="1:8" x14ac:dyDescent="0.3">
      <c r="A750">
        <v>7301</v>
      </c>
      <c r="B750" t="s">
        <v>574</v>
      </c>
      <c r="C750" t="s">
        <v>574</v>
      </c>
      <c r="D750" t="s">
        <v>574</v>
      </c>
      <c r="E750" t="s">
        <v>574</v>
      </c>
      <c r="F750" t="s">
        <v>574</v>
      </c>
      <c r="G750" s="2">
        <f>A750-marketing_data!A750</f>
        <v>0</v>
      </c>
      <c r="H750" s="2">
        <f>SUM(B750:F750)-marketing_data!AG750</f>
        <v>0</v>
      </c>
    </row>
    <row r="751" spans="1:8" x14ac:dyDescent="0.3">
      <c r="A751">
        <v>7300</v>
      </c>
      <c r="B751" t="s">
        <v>574</v>
      </c>
      <c r="C751">
        <v>1</v>
      </c>
      <c r="D751" t="s">
        <v>574</v>
      </c>
      <c r="E751" t="s">
        <v>574</v>
      </c>
      <c r="F751" t="s">
        <v>574</v>
      </c>
      <c r="G751" s="2">
        <f>A751-marketing_data!A751</f>
        <v>0</v>
      </c>
      <c r="H751" s="2">
        <f>SUM(B751:F751)-marketing_data!AG751</f>
        <v>0</v>
      </c>
    </row>
    <row r="752" spans="1:8" x14ac:dyDescent="0.3">
      <c r="A752">
        <v>7297</v>
      </c>
      <c r="B752" t="s">
        <v>574</v>
      </c>
      <c r="C752" t="s">
        <v>574</v>
      </c>
      <c r="D752" t="s">
        <v>574</v>
      </c>
      <c r="E752" t="s">
        <v>574</v>
      </c>
      <c r="F752" t="s">
        <v>574</v>
      </c>
      <c r="G752" s="2">
        <f>A752-marketing_data!A752</f>
        <v>0</v>
      </c>
      <c r="H752" s="2">
        <f>SUM(B752:F752)-marketing_data!AG752</f>
        <v>0</v>
      </c>
    </row>
    <row r="753" spans="1:8" x14ac:dyDescent="0.3">
      <c r="A753">
        <v>7290</v>
      </c>
      <c r="B753" t="s">
        <v>574</v>
      </c>
      <c r="C753" t="s">
        <v>574</v>
      </c>
      <c r="D753" t="s">
        <v>574</v>
      </c>
      <c r="E753" t="s">
        <v>574</v>
      </c>
      <c r="F753" t="s">
        <v>574</v>
      </c>
      <c r="G753" s="2">
        <f>A753-marketing_data!A753</f>
        <v>0</v>
      </c>
      <c r="H753" s="2">
        <f>SUM(B753:F753)-marketing_data!AG753</f>
        <v>0</v>
      </c>
    </row>
    <row r="754" spans="1:8" x14ac:dyDescent="0.3">
      <c r="A754">
        <v>7286</v>
      </c>
      <c r="B754" t="s">
        <v>574</v>
      </c>
      <c r="C754" t="s">
        <v>574</v>
      </c>
      <c r="D754" t="s">
        <v>574</v>
      </c>
      <c r="E754" t="s">
        <v>574</v>
      </c>
      <c r="F754" t="s">
        <v>574</v>
      </c>
      <c r="G754" s="2">
        <f>A754-marketing_data!A754</f>
        <v>0</v>
      </c>
      <c r="H754" s="2">
        <f>SUM(B754:F754)-marketing_data!AG754</f>
        <v>0</v>
      </c>
    </row>
    <row r="755" spans="1:8" x14ac:dyDescent="0.3">
      <c r="A755">
        <v>7284</v>
      </c>
      <c r="B755" t="s">
        <v>574</v>
      </c>
      <c r="C755" t="s">
        <v>574</v>
      </c>
      <c r="D755" t="s">
        <v>574</v>
      </c>
      <c r="E755" t="s">
        <v>574</v>
      </c>
      <c r="F755" t="s">
        <v>574</v>
      </c>
      <c r="G755" s="2">
        <f>A755-marketing_data!A755</f>
        <v>0</v>
      </c>
      <c r="H755" s="2">
        <f>SUM(B755:F755)-marketing_data!AG755</f>
        <v>0</v>
      </c>
    </row>
    <row r="756" spans="1:8" x14ac:dyDescent="0.3">
      <c r="A756">
        <v>7279</v>
      </c>
      <c r="B756" t="s">
        <v>574</v>
      </c>
      <c r="C756" t="s">
        <v>574</v>
      </c>
      <c r="D756" t="s">
        <v>574</v>
      </c>
      <c r="E756" t="s">
        <v>574</v>
      </c>
      <c r="F756" t="s">
        <v>574</v>
      </c>
      <c r="G756" s="2">
        <f>A756-marketing_data!A756</f>
        <v>0</v>
      </c>
      <c r="H756" s="2">
        <f>SUM(B756:F756)-marketing_data!AG756</f>
        <v>0</v>
      </c>
    </row>
    <row r="757" spans="1:8" x14ac:dyDescent="0.3">
      <c r="A757">
        <v>7275</v>
      </c>
      <c r="B757" t="s">
        <v>574</v>
      </c>
      <c r="C757" t="s">
        <v>574</v>
      </c>
      <c r="D757" t="s">
        <v>574</v>
      </c>
      <c r="E757" t="s">
        <v>574</v>
      </c>
      <c r="F757" t="s">
        <v>574</v>
      </c>
      <c r="G757" s="2">
        <f>A757-marketing_data!A757</f>
        <v>0</v>
      </c>
      <c r="H757" s="2">
        <f>SUM(B757:F757)-marketing_data!AG757</f>
        <v>0</v>
      </c>
    </row>
    <row r="758" spans="1:8" x14ac:dyDescent="0.3">
      <c r="A758">
        <v>7274</v>
      </c>
      <c r="B758" t="s">
        <v>574</v>
      </c>
      <c r="C758">
        <v>1</v>
      </c>
      <c r="D758" t="s">
        <v>574</v>
      </c>
      <c r="E758" t="s">
        <v>574</v>
      </c>
      <c r="F758" t="s">
        <v>574</v>
      </c>
      <c r="G758" s="2">
        <f>A758-marketing_data!A758</f>
        <v>0</v>
      </c>
      <c r="H758" s="2">
        <f>SUM(B758:F758)-marketing_data!AG758</f>
        <v>0</v>
      </c>
    </row>
    <row r="759" spans="1:8" x14ac:dyDescent="0.3">
      <c r="A759">
        <v>7270</v>
      </c>
      <c r="B759" t="s">
        <v>574</v>
      </c>
      <c r="C759">
        <v>1</v>
      </c>
      <c r="D759" t="s">
        <v>574</v>
      </c>
      <c r="E759" t="s">
        <v>574</v>
      </c>
      <c r="F759" t="s">
        <v>574</v>
      </c>
      <c r="G759" s="2">
        <f>A759-marketing_data!A759</f>
        <v>0</v>
      </c>
      <c r="H759" s="2">
        <f>SUM(B759:F759)-marketing_data!AG759</f>
        <v>0</v>
      </c>
    </row>
    <row r="760" spans="1:8" x14ac:dyDescent="0.3">
      <c r="A760">
        <v>7264</v>
      </c>
      <c r="B760" t="s">
        <v>574</v>
      </c>
      <c r="C760" t="s">
        <v>574</v>
      </c>
      <c r="D760" t="s">
        <v>574</v>
      </c>
      <c r="E760" t="s">
        <v>574</v>
      </c>
      <c r="F760" t="s">
        <v>574</v>
      </c>
      <c r="G760" s="2">
        <f>A760-marketing_data!A760</f>
        <v>0</v>
      </c>
      <c r="H760" s="2">
        <f>SUM(B760:F760)-marketing_data!AG760</f>
        <v>0</v>
      </c>
    </row>
    <row r="761" spans="1:8" x14ac:dyDescent="0.3">
      <c r="A761">
        <v>7261</v>
      </c>
      <c r="B761" t="s">
        <v>574</v>
      </c>
      <c r="C761" t="s">
        <v>574</v>
      </c>
      <c r="D761" t="s">
        <v>574</v>
      </c>
      <c r="E761" t="s">
        <v>574</v>
      </c>
      <c r="F761" t="s">
        <v>574</v>
      </c>
      <c r="G761" s="2">
        <f>A761-marketing_data!A761</f>
        <v>0</v>
      </c>
      <c r="H761" s="2">
        <f>SUM(B761:F761)-marketing_data!AG761</f>
        <v>0</v>
      </c>
    </row>
    <row r="762" spans="1:8" x14ac:dyDescent="0.3">
      <c r="A762">
        <v>7254</v>
      </c>
      <c r="B762" t="s">
        <v>574</v>
      </c>
      <c r="C762" t="s">
        <v>574</v>
      </c>
      <c r="D762" t="s">
        <v>574</v>
      </c>
      <c r="E762" t="s">
        <v>574</v>
      </c>
      <c r="F762" t="s">
        <v>574</v>
      </c>
      <c r="G762" s="2">
        <f>A762-marketing_data!A762</f>
        <v>0</v>
      </c>
      <c r="H762" s="2">
        <f>SUM(B762:F762)-marketing_data!AG762</f>
        <v>0</v>
      </c>
    </row>
    <row r="763" spans="1:8" x14ac:dyDescent="0.3">
      <c r="A763">
        <v>7250</v>
      </c>
      <c r="B763" t="s">
        <v>574</v>
      </c>
      <c r="C763" t="s">
        <v>574</v>
      </c>
      <c r="D763" t="s">
        <v>574</v>
      </c>
      <c r="E763" t="s">
        <v>574</v>
      </c>
      <c r="F763" t="s">
        <v>574</v>
      </c>
      <c r="G763" s="2">
        <f>A763-marketing_data!A763</f>
        <v>0</v>
      </c>
      <c r="H763" s="2">
        <f>SUM(B763:F763)-marketing_data!AG763</f>
        <v>0</v>
      </c>
    </row>
    <row r="764" spans="1:8" x14ac:dyDescent="0.3">
      <c r="A764">
        <v>7247</v>
      </c>
      <c r="B764" t="s">
        <v>574</v>
      </c>
      <c r="C764">
        <v>1</v>
      </c>
      <c r="D764" t="s">
        <v>574</v>
      </c>
      <c r="E764" t="s">
        <v>574</v>
      </c>
      <c r="F764" t="s">
        <v>574</v>
      </c>
      <c r="G764" s="2">
        <f>A764-marketing_data!A764</f>
        <v>0</v>
      </c>
      <c r="H764" s="2">
        <f>SUM(B764:F764)-marketing_data!AG764</f>
        <v>0</v>
      </c>
    </row>
    <row r="765" spans="1:8" x14ac:dyDescent="0.3">
      <c r="A765">
        <v>7235</v>
      </c>
      <c r="B765" t="s">
        <v>574</v>
      </c>
      <c r="C765" t="s">
        <v>574</v>
      </c>
      <c r="D765" t="s">
        <v>574</v>
      </c>
      <c r="E765" t="s">
        <v>574</v>
      </c>
      <c r="F765" t="s">
        <v>574</v>
      </c>
      <c r="G765" s="2">
        <f>A765-marketing_data!A765</f>
        <v>0</v>
      </c>
      <c r="H765" s="2">
        <f>SUM(B765:F765)-marketing_data!AG765</f>
        <v>0</v>
      </c>
    </row>
    <row r="766" spans="1:8" x14ac:dyDescent="0.3">
      <c r="A766">
        <v>7233</v>
      </c>
      <c r="B766" t="s">
        <v>574</v>
      </c>
      <c r="C766" t="s">
        <v>574</v>
      </c>
      <c r="D766" t="s">
        <v>574</v>
      </c>
      <c r="E766">
        <v>1</v>
      </c>
      <c r="F766" t="s">
        <v>574</v>
      </c>
      <c r="G766" s="2">
        <f>A766-marketing_data!A766</f>
        <v>0</v>
      </c>
      <c r="H766" s="2">
        <f>SUM(B766:F766)-marketing_data!AG766</f>
        <v>0</v>
      </c>
    </row>
    <row r="767" spans="1:8" x14ac:dyDescent="0.3">
      <c r="A767">
        <v>7232</v>
      </c>
      <c r="B767" t="s">
        <v>574</v>
      </c>
      <c r="C767" t="s">
        <v>574</v>
      </c>
      <c r="D767" t="s">
        <v>574</v>
      </c>
      <c r="E767" t="s">
        <v>574</v>
      </c>
      <c r="F767" t="s">
        <v>574</v>
      </c>
      <c r="G767" s="2">
        <f>A767-marketing_data!A767</f>
        <v>0</v>
      </c>
      <c r="H767" s="2">
        <f>SUM(B767:F767)-marketing_data!AG767</f>
        <v>0</v>
      </c>
    </row>
    <row r="768" spans="1:8" x14ac:dyDescent="0.3">
      <c r="A768">
        <v>7230</v>
      </c>
      <c r="B768" t="s">
        <v>574</v>
      </c>
      <c r="C768">
        <v>1</v>
      </c>
      <c r="D768" t="s">
        <v>574</v>
      </c>
      <c r="E768" t="s">
        <v>574</v>
      </c>
      <c r="F768" t="s">
        <v>574</v>
      </c>
      <c r="G768" s="2">
        <f>A768-marketing_data!A768</f>
        <v>0</v>
      </c>
      <c r="H768" s="2">
        <f>SUM(B768:F768)-marketing_data!AG768</f>
        <v>0</v>
      </c>
    </row>
    <row r="769" spans="1:8" x14ac:dyDescent="0.3">
      <c r="A769">
        <v>7224</v>
      </c>
      <c r="B769" t="s">
        <v>574</v>
      </c>
      <c r="C769" t="s">
        <v>574</v>
      </c>
      <c r="D769" t="s">
        <v>574</v>
      </c>
      <c r="E769" t="s">
        <v>574</v>
      </c>
      <c r="F769" t="s">
        <v>574</v>
      </c>
      <c r="G769" s="2">
        <f>A769-marketing_data!A769</f>
        <v>0</v>
      </c>
      <c r="H769" s="2">
        <f>SUM(B769:F769)-marketing_data!AG769</f>
        <v>0</v>
      </c>
    </row>
    <row r="770" spans="1:8" x14ac:dyDescent="0.3">
      <c r="A770">
        <v>7215</v>
      </c>
      <c r="B770" t="s">
        <v>574</v>
      </c>
      <c r="C770">
        <v>1</v>
      </c>
      <c r="D770">
        <v>1</v>
      </c>
      <c r="E770">
        <v>1</v>
      </c>
      <c r="F770" t="s">
        <v>574</v>
      </c>
      <c r="G770" s="2">
        <f>A770-marketing_data!A770</f>
        <v>0</v>
      </c>
      <c r="H770" s="2">
        <f>SUM(B770:F770)-marketing_data!AG770</f>
        <v>0</v>
      </c>
    </row>
    <row r="771" spans="1:8" x14ac:dyDescent="0.3">
      <c r="A771">
        <v>7214</v>
      </c>
      <c r="B771" t="s">
        <v>574</v>
      </c>
      <c r="C771" t="s">
        <v>574</v>
      </c>
      <c r="D771" t="s">
        <v>574</v>
      </c>
      <c r="E771" t="s">
        <v>574</v>
      </c>
      <c r="F771" t="s">
        <v>574</v>
      </c>
      <c r="G771" s="2">
        <f>A771-marketing_data!A771</f>
        <v>0</v>
      </c>
      <c r="H771" s="2">
        <f>SUM(B771:F771)-marketing_data!AG771</f>
        <v>0</v>
      </c>
    </row>
    <row r="772" spans="1:8" x14ac:dyDescent="0.3">
      <c r="A772">
        <v>7212</v>
      </c>
      <c r="B772" t="s">
        <v>574</v>
      </c>
      <c r="C772" t="s">
        <v>574</v>
      </c>
      <c r="D772" t="s">
        <v>574</v>
      </c>
      <c r="E772" t="s">
        <v>574</v>
      </c>
      <c r="F772" t="s">
        <v>574</v>
      </c>
      <c r="G772" s="2">
        <f>A772-marketing_data!A772</f>
        <v>0</v>
      </c>
      <c r="H772" s="2">
        <f>SUM(B772:F772)-marketing_data!AG772</f>
        <v>0</v>
      </c>
    </row>
    <row r="773" spans="1:8" x14ac:dyDescent="0.3">
      <c r="A773">
        <v>7196</v>
      </c>
      <c r="B773" t="s">
        <v>574</v>
      </c>
      <c r="C773" t="s">
        <v>574</v>
      </c>
      <c r="D773" t="s">
        <v>574</v>
      </c>
      <c r="E773" t="s">
        <v>574</v>
      </c>
      <c r="F773" t="s">
        <v>574</v>
      </c>
      <c r="G773" s="2">
        <f>A773-marketing_data!A773</f>
        <v>0</v>
      </c>
      <c r="H773" s="2">
        <f>SUM(B773:F773)-marketing_data!AG773</f>
        <v>0</v>
      </c>
    </row>
    <row r="774" spans="1:8" x14ac:dyDescent="0.3">
      <c r="A774">
        <v>7192</v>
      </c>
      <c r="B774" t="s">
        <v>574</v>
      </c>
      <c r="C774" t="s">
        <v>574</v>
      </c>
      <c r="D774" t="s">
        <v>574</v>
      </c>
      <c r="E774" t="s">
        <v>574</v>
      </c>
      <c r="F774" t="s">
        <v>574</v>
      </c>
      <c r="G774" s="2">
        <f>A774-marketing_data!A774</f>
        <v>0</v>
      </c>
      <c r="H774" s="2">
        <f>SUM(B774:F774)-marketing_data!AG774</f>
        <v>0</v>
      </c>
    </row>
    <row r="775" spans="1:8" x14ac:dyDescent="0.3">
      <c r="A775">
        <v>7186</v>
      </c>
      <c r="B775">
        <v>1</v>
      </c>
      <c r="C775" t="s">
        <v>574</v>
      </c>
      <c r="D775" t="s">
        <v>574</v>
      </c>
      <c r="E775" t="s">
        <v>574</v>
      </c>
      <c r="F775" t="s">
        <v>574</v>
      </c>
      <c r="G775" s="2">
        <f>A775-marketing_data!A775</f>
        <v>0</v>
      </c>
      <c r="H775" s="2">
        <f>SUM(B775:F775)-marketing_data!AG775</f>
        <v>0</v>
      </c>
    </row>
    <row r="776" spans="1:8" x14ac:dyDescent="0.3">
      <c r="A776">
        <v>7181</v>
      </c>
      <c r="B776" t="s">
        <v>574</v>
      </c>
      <c r="C776" t="s">
        <v>574</v>
      </c>
      <c r="D776" t="s">
        <v>574</v>
      </c>
      <c r="E776" t="s">
        <v>574</v>
      </c>
      <c r="F776" t="s">
        <v>574</v>
      </c>
      <c r="G776" s="2">
        <f>A776-marketing_data!A776</f>
        <v>0</v>
      </c>
      <c r="H776" s="2">
        <f>SUM(B776:F776)-marketing_data!AG776</f>
        <v>0</v>
      </c>
    </row>
    <row r="777" spans="1:8" x14ac:dyDescent="0.3">
      <c r="A777">
        <v>7165</v>
      </c>
      <c r="B777" t="s">
        <v>574</v>
      </c>
      <c r="C777" t="s">
        <v>574</v>
      </c>
      <c r="D777" t="s">
        <v>574</v>
      </c>
      <c r="E777" t="s">
        <v>574</v>
      </c>
      <c r="F777" t="s">
        <v>574</v>
      </c>
      <c r="G777" s="2">
        <f>A777-marketing_data!A777</f>
        <v>0</v>
      </c>
      <c r="H777" s="2">
        <f>SUM(B777:F777)-marketing_data!AG777</f>
        <v>0</v>
      </c>
    </row>
    <row r="778" spans="1:8" x14ac:dyDescent="0.3">
      <c r="A778">
        <v>7152</v>
      </c>
      <c r="B778" t="s">
        <v>574</v>
      </c>
      <c r="C778" t="s">
        <v>574</v>
      </c>
      <c r="D778" t="s">
        <v>574</v>
      </c>
      <c r="E778" t="s">
        <v>574</v>
      </c>
      <c r="F778" t="s">
        <v>574</v>
      </c>
      <c r="G778" s="2">
        <f>A778-marketing_data!A778</f>
        <v>0</v>
      </c>
      <c r="H778" s="2">
        <f>SUM(B778:F778)-marketing_data!AG778</f>
        <v>0</v>
      </c>
    </row>
    <row r="779" spans="1:8" x14ac:dyDescent="0.3">
      <c r="A779">
        <v>7143</v>
      </c>
      <c r="B779" t="s">
        <v>574</v>
      </c>
      <c r="C779" t="s">
        <v>574</v>
      </c>
      <c r="D779" t="s">
        <v>574</v>
      </c>
      <c r="E779" t="s">
        <v>574</v>
      </c>
      <c r="F779" t="s">
        <v>574</v>
      </c>
      <c r="G779" s="2">
        <f>A779-marketing_data!A779</f>
        <v>0</v>
      </c>
      <c r="H779" s="2">
        <f>SUM(B779:F779)-marketing_data!AG779</f>
        <v>0</v>
      </c>
    </row>
    <row r="780" spans="1:8" x14ac:dyDescent="0.3">
      <c r="A780">
        <v>7141</v>
      </c>
      <c r="B780" t="s">
        <v>574</v>
      </c>
      <c r="C780" t="s">
        <v>574</v>
      </c>
      <c r="D780" t="s">
        <v>574</v>
      </c>
      <c r="E780" t="s">
        <v>574</v>
      </c>
      <c r="F780" t="s">
        <v>574</v>
      </c>
      <c r="G780" s="2">
        <f>A780-marketing_data!A780</f>
        <v>0</v>
      </c>
      <c r="H780" s="2">
        <f>SUM(B780:F780)-marketing_data!AG780</f>
        <v>0</v>
      </c>
    </row>
    <row r="781" spans="1:8" x14ac:dyDescent="0.3">
      <c r="A781">
        <v>7129</v>
      </c>
      <c r="B781" t="s">
        <v>574</v>
      </c>
      <c r="C781" t="s">
        <v>574</v>
      </c>
      <c r="D781" t="s">
        <v>574</v>
      </c>
      <c r="E781" t="s">
        <v>574</v>
      </c>
      <c r="F781" t="s">
        <v>574</v>
      </c>
      <c r="G781" s="2">
        <f>A781-marketing_data!A781</f>
        <v>0</v>
      </c>
      <c r="H781" s="2">
        <f>SUM(B781:F781)-marketing_data!AG781</f>
        <v>0</v>
      </c>
    </row>
    <row r="782" spans="1:8" x14ac:dyDescent="0.3">
      <c r="A782">
        <v>7128</v>
      </c>
      <c r="B782" t="s">
        <v>574</v>
      </c>
      <c r="C782" t="s">
        <v>574</v>
      </c>
      <c r="D782" t="s">
        <v>574</v>
      </c>
      <c r="E782" t="s">
        <v>574</v>
      </c>
      <c r="F782" t="s">
        <v>574</v>
      </c>
      <c r="G782" s="2">
        <f>A782-marketing_data!A782</f>
        <v>0</v>
      </c>
      <c r="H782" s="2">
        <f>SUM(B782:F782)-marketing_data!AG782</f>
        <v>0</v>
      </c>
    </row>
    <row r="783" spans="1:8" x14ac:dyDescent="0.3">
      <c r="A783">
        <v>7124</v>
      </c>
      <c r="B783" t="s">
        <v>574</v>
      </c>
      <c r="C783" t="s">
        <v>574</v>
      </c>
      <c r="D783" t="s">
        <v>574</v>
      </c>
      <c r="E783" t="s">
        <v>574</v>
      </c>
      <c r="F783" t="s">
        <v>574</v>
      </c>
      <c r="G783" s="2">
        <f>A783-marketing_data!A783</f>
        <v>0</v>
      </c>
      <c r="H783" s="2">
        <f>SUM(B783:F783)-marketing_data!AG783</f>
        <v>0</v>
      </c>
    </row>
    <row r="784" spans="1:8" x14ac:dyDescent="0.3">
      <c r="A784">
        <v>7119</v>
      </c>
      <c r="B784" t="s">
        <v>574</v>
      </c>
      <c r="C784" t="s">
        <v>574</v>
      </c>
      <c r="D784" t="s">
        <v>574</v>
      </c>
      <c r="E784" t="s">
        <v>574</v>
      </c>
      <c r="F784" t="s">
        <v>574</v>
      </c>
      <c r="G784" s="2">
        <f>A784-marketing_data!A784</f>
        <v>0</v>
      </c>
      <c r="H784" s="2">
        <f>SUM(B784:F784)-marketing_data!AG784</f>
        <v>0</v>
      </c>
    </row>
    <row r="785" spans="1:8" x14ac:dyDescent="0.3">
      <c r="A785">
        <v>7118</v>
      </c>
      <c r="B785">
        <v>1</v>
      </c>
      <c r="C785" t="s">
        <v>574</v>
      </c>
      <c r="D785" t="s">
        <v>574</v>
      </c>
      <c r="E785" t="s">
        <v>574</v>
      </c>
      <c r="F785" t="s">
        <v>574</v>
      </c>
      <c r="G785" s="2">
        <f>A785-marketing_data!A785</f>
        <v>0</v>
      </c>
      <c r="H785" s="2">
        <f>SUM(B785:F785)-marketing_data!AG785</f>
        <v>0</v>
      </c>
    </row>
    <row r="786" spans="1:8" x14ac:dyDescent="0.3">
      <c r="A786">
        <v>7108</v>
      </c>
      <c r="B786" t="s">
        <v>574</v>
      </c>
      <c r="C786" t="s">
        <v>574</v>
      </c>
      <c r="D786" t="s">
        <v>574</v>
      </c>
      <c r="E786" t="s">
        <v>574</v>
      </c>
      <c r="F786" t="s">
        <v>574</v>
      </c>
      <c r="G786" s="2">
        <f>A786-marketing_data!A786</f>
        <v>0</v>
      </c>
      <c r="H786" s="2">
        <f>SUM(B786:F786)-marketing_data!AG786</f>
        <v>0</v>
      </c>
    </row>
    <row r="787" spans="1:8" x14ac:dyDescent="0.3">
      <c r="A787">
        <v>7106</v>
      </c>
      <c r="B787" t="s">
        <v>574</v>
      </c>
      <c r="C787" t="s">
        <v>574</v>
      </c>
      <c r="D787" t="s">
        <v>574</v>
      </c>
      <c r="E787" t="s">
        <v>574</v>
      </c>
      <c r="F787" t="s">
        <v>574</v>
      </c>
      <c r="G787" s="2">
        <f>A787-marketing_data!A787</f>
        <v>0</v>
      </c>
      <c r="H787" s="2">
        <f>SUM(B787:F787)-marketing_data!AG787</f>
        <v>0</v>
      </c>
    </row>
    <row r="788" spans="1:8" x14ac:dyDescent="0.3">
      <c r="A788">
        <v>7101</v>
      </c>
      <c r="B788" t="s">
        <v>574</v>
      </c>
      <c r="C788" t="s">
        <v>574</v>
      </c>
      <c r="D788" t="s">
        <v>574</v>
      </c>
      <c r="E788" t="s">
        <v>574</v>
      </c>
      <c r="F788" t="s">
        <v>574</v>
      </c>
      <c r="G788" s="2">
        <f>A788-marketing_data!A788</f>
        <v>0</v>
      </c>
      <c r="H788" s="2">
        <f>SUM(B788:F788)-marketing_data!AG788</f>
        <v>0</v>
      </c>
    </row>
    <row r="789" spans="1:8" x14ac:dyDescent="0.3">
      <c r="A789">
        <v>7094</v>
      </c>
      <c r="B789" t="s">
        <v>574</v>
      </c>
      <c r="C789" t="s">
        <v>574</v>
      </c>
      <c r="D789" t="s">
        <v>574</v>
      </c>
      <c r="E789" t="s">
        <v>574</v>
      </c>
      <c r="F789" t="s">
        <v>574</v>
      </c>
      <c r="G789" s="2">
        <f>A789-marketing_data!A789</f>
        <v>0</v>
      </c>
      <c r="H789" s="2">
        <f>SUM(B789:F789)-marketing_data!AG789</f>
        <v>0</v>
      </c>
    </row>
    <row r="790" spans="1:8" x14ac:dyDescent="0.3">
      <c r="A790">
        <v>7093</v>
      </c>
      <c r="B790" t="s">
        <v>574</v>
      </c>
      <c r="C790" t="s">
        <v>574</v>
      </c>
      <c r="D790" t="s">
        <v>574</v>
      </c>
      <c r="E790" t="s">
        <v>574</v>
      </c>
      <c r="F790" t="s">
        <v>574</v>
      </c>
      <c r="G790" s="2">
        <f>A790-marketing_data!A790</f>
        <v>0</v>
      </c>
      <c r="H790" s="2">
        <f>SUM(B790:F790)-marketing_data!AG790</f>
        <v>0</v>
      </c>
    </row>
    <row r="791" spans="1:8" x14ac:dyDescent="0.3">
      <c r="A791">
        <v>7079</v>
      </c>
      <c r="B791" t="s">
        <v>574</v>
      </c>
      <c r="C791" t="s">
        <v>574</v>
      </c>
      <c r="D791" t="s">
        <v>574</v>
      </c>
      <c r="E791" t="s">
        <v>574</v>
      </c>
      <c r="F791" t="s">
        <v>574</v>
      </c>
      <c r="G791" s="2">
        <f>A791-marketing_data!A791</f>
        <v>0</v>
      </c>
      <c r="H791" s="2">
        <f>SUM(B791:F791)-marketing_data!AG791</f>
        <v>0</v>
      </c>
    </row>
    <row r="792" spans="1:8" x14ac:dyDescent="0.3">
      <c r="A792">
        <v>7072</v>
      </c>
      <c r="B792" t="s">
        <v>574</v>
      </c>
      <c r="C792" t="s">
        <v>574</v>
      </c>
      <c r="D792" t="s">
        <v>574</v>
      </c>
      <c r="E792" t="s">
        <v>574</v>
      </c>
      <c r="F792" t="s">
        <v>574</v>
      </c>
      <c r="G792" s="2">
        <f>A792-marketing_data!A792</f>
        <v>0</v>
      </c>
      <c r="H792" s="2">
        <f>SUM(B792:F792)-marketing_data!AG792</f>
        <v>0</v>
      </c>
    </row>
    <row r="793" spans="1:8" x14ac:dyDescent="0.3">
      <c r="A793">
        <v>7059</v>
      </c>
      <c r="B793">
        <v>1</v>
      </c>
      <c r="C793" t="s">
        <v>574</v>
      </c>
      <c r="D793" t="s">
        <v>574</v>
      </c>
      <c r="E793" t="s">
        <v>574</v>
      </c>
      <c r="F793" t="s">
        <v>574</v>
      </c>
      <c r="G793" s="2">
        <f>A793-marketing_data!A793</f>
        <v>0</v>
      </c>
      <c r="H793" s="2">
        <f>SUM(B793:F793)-marketing_data!AG793</f>
        <v>0</v>
      </c>
    </row>
    <row r="794" spans="1:8" x14ac:dyDescent="0.3">
      <c r="A794">
        <v>7055</v>
      </c>
      <c r="B794" t="s">
        <v>574</v>
      </c>
      <c r="C794" t="s">
        <v>574</v>
      </c>
      <c r="D794" t="s">
        <v>574</v>
      </c>
      <c r="E794" t="s">
        <v>574</v>
      </c>
      <c r="F794" t="s">
        <v>574</v>
      </c>
      <c r="G794" s="2">
        <f>A794-marketing_data!A794</f>
        <v>0</v>
      </c>
      <c r="H794" s="2">
        <f>SUM(B794:F794)-marketing_data!AG794</f>
        <v>0</v>
      </c>
    </row>
    <row r="795" spans="1:8" x14ac:dyDescent="0.3">
      <c r="A795">
        <v>7053</v>
      </c>
      <c r="B795" t="s">
        <v>574</v>
      </c>
      <c r="C795" t="s">
        <v>574</v>
      </c>
      <c r="D795" t="s">
        <v>574</v>
      </c>
      <c r="E795" t="s">
        <v>574</v>
      </c>
      <c r="F795" t="s">
        <v>574</v>
      </c>
      <c r="G795" s="2">
        <f>A795-marketing_data!A795</f>
        <v>0</v>
      </c>
      <c r="H795" s="2">
        <f>SUM(B795:F795)-marketing_data!AG795</f>
        <v>0</v>
      </c>
    </row>
    <row r="796" spans="1:8" x14ac:dyDescent="0.3">
      <c r="A796">
        <v>7042</v>
      </c>
      <c r="B796" t="s">
        <v>574</v>
      </c>
      <c r="C796" t="s">
        <v>574</v>
      </c>
      <c r="D796" t="s">
        <v>574</v>
      </c>
      <c r="E796" t="s">
        <v>574</v>
      </c>
      <c r="F796" t="s">
        <v>574</v>
      </c>
      <c r="G796" s="2">
        <f>A796-marketing_data!A796</f>
        <v>0</v>
      </c>
      <c r="H796" s="2">
        <f>SUM(B796:F796)-marketing_data!AG796</f>
        <v>0</v>
      </c>
    </row>
    <row r="797" spans="1:8" x14ac:dyDescent="0.3">
      <c r="A797">
        <v>7037</v>
      </c>
      <c r="B797" t="s">
        <v>574</v>
      </c>
      <c r="C797" t="s">
        <v>574</v>
      </c>
      <c r="D797" t="s">
        <v>574</v>
      </c>
      <c r="E797" t="s">
        <v>574</v>
      </c>
      <c r="F797" t="s">
        <v>574</v>
      </c>
      <c r="G797" s="2">
        <f>A797-marketing_data!A797</f>
        <v>0</v>
      </c>
      <c r="H797" s="2">
        <f>SUM(B797:F797)-marketing_data!AG797</f>
        <v>0</v>
      </c>
    </row>
    <row r="798" spans="1:8" x14ac:dyDescent="0.3">
      <c r="A798">
        <v>7034</v>
      </c>
      <c r="B798" t="s">
        <v>574</v>
      </c>
      <c r="C798" t="s">
        <v>574</v>
      </c>
      <c r="D798" t="s">
        <v>574</v>
      </c>
      <c r="E798" t="s">
        <v>574</v>
      </c>
      <c r="F798" t="s">
        <v>574</v>
      </c>
      <c r="G798" s="2">
        <f>A798-marketing_data!A798</f>
        <v>0</v>
      </c>
      <c r="H798" s="2">
        <f>SUM(B798:F798)-marketing_data!AG798</f>
        <v>0</v>
      </c>
    </row>
    <row r="799" spans="1:8" x14ac:dyDescent="0.3">
      <c r="A799">
        <v>7030</v>
      </c>
      <c r="B799" t="s">
        <v>574</v>
      </c>
      <c r="C799" t="s">
        <v>574</v>
      </c>
      <c r="D799" t="s">
        <v>574</v>
      </c>
      <c r="E799">
        <v>1</v>
      </c>
      <c r="F799" t="s">
        <v>574</v>
      </c>
      <c r="G799" s="2">
        <f>A799-marketing_data!A799</f>
        <v>0</v>
      </c>
      <c r="H799" s="2">
        <f>SUM(B799:F799)-marketing_data!AG799</f>
        <v>0</v>
      </c>
    </row>
    <row r="800" spans="1:8" x14ac:dyDescent="0.3">
      <c r="A800">
        <v>7023</v>
      </c>
      <c r="B800" t="s">
        <v>574</v>
      </c>
      <c r="C800" t="s">
        <v>574</v>
      </c>
      <c r="D800" t="s">
        <v>574</v>
      </c>
      <c r="E800" t="s">
        <v>574</v>
      </c>
      <c r="F800" t="s">
        <v>574</v>
      </c>
      <c r="G800" s="2">
        <f>A800-marketing_data!A800</f>
        <v>0</v>
      </c>
      <c r="H800" s="2">
        <f>SUM(B800:F800)-marketing_data!AG800</f>
        <v>0</v>
      </c>
    </row>
    <row r="801" spans="1:8" x14ac:dyDescent="0.3">
      <c r="A801">
        <v>7022</v>
      </c>
      <c r="B801" t="s">
        <v>574</v>
      </c>
      <c r="C801" t="s">
        <v>574</v>
      </c>
      <c r="D801" t="s">
        <v>574</v>
      </c>
      <c r="E801" t="s">
        <v>574</v>
      </c>
      <c r="F801" t="s">
        <v>574</v>
      </c>
      <c r="G801" s="2">
        <f>A801-marketing_data!A801</f>
        <v>0</v>
      </c>
      <c r="H801" s="2">
        <f>SUM(B801:F801)-marketing_data!AG801</f>
        <v>0</v>
      </c>
    </row>
    <row r="802" spans="1:8" x14ac:dyDescent="0.3">
      <c r="A802">
        <v>7019</v>
      </c>
      <c r="B802" t="s">
        <v>574</v>
      </c>
      <c r="C802" t="s">
        <v>574</v>
      </c>
      <c r="D802" t="s">
        <v>574</v>
      </c>
      <c r="E802" t="s">
        <v>574</v>
      </c>
      <c r="F802" t="s">
        <v>574</v>
      </c>
      <c r="G802" s="2">
        <f>A802-marketing_data!A802</f>
        <v>0</v>
      </c>
      <c r="H802" s="2">
        <f>SUM(B802:F802)-marketing_data!AG802</f>
        <v>0</v>
      </c>
    </row>
    <row r="803" spans="1:8" x14ac:dyDescent="0.3">
      <c r="A803">
        <v>7011</v>
      </c>
      <c r="B803" t="s">
        <v>574</v>
      </c>
      <c r="C803" t="s">
        <v>574</v>
      </c>
      <c r="D803" t="s">
        <v>574</v>
      </c>
      <c r="E803" t="s">
        <v>574</v>
      </c>
      <c r="F803" t="s">
        <v>574</v>
      </c>
      <c r="G803" s="2">
        <f>A803-marketing_data!A803</f>
        <v>0</v>
      </c>
      <c r="H803" s="2">
        <f>SUM(B803:F803)-marketing_data!AG803</f>
        <v>0</v>
      </c>
    </row>
    <row r="804" spans="1:8" x14ac:dyDescent="0.3">
      <c r="A804">
        <v>7010</v>
      </c>
      <c r="B804" t="s">
        <v>574</v>
      </c>
      <c r="C804" t="s">
        <v>574</v>
      </c>
      <c r="D804">
        <v>1</v>
      </c>
      <c r="E804" t="s">
        <v>574</v>
      </c>
      <c r="F804" t="s">
        <v>574</v>
      </c>
      <c r="G804" s="2">
        <f>A804-marketing_data!A804</f>
        <v>0</v>
      </c>
      <c r="H804" s="2">
        <f>SUM(B804:F804)-marketing_data!AG804</f>
        <v>0</v>
      </c>
    </row>
    <row r="805" spans="1:8" x14ac:dyDescent="0.3">
      <c r="A805">
        <v>7007</v>
      </c>
      <c r="B805" t="s">
        <v>574</v>
      </c>
      <c r="C805" t="s">
        <v>574</v>
      </c>
      <c r="D805" t="s">
        <v>574</v>
      </c>
      <c r="E805" t="s">
        <v>574</v>
      </c>
      <c r="F805" t="s">
        <v>574</v>
      </c>
      <c r="G805" s="2">
        <f>A805-marketing_data!A805</f>
        <v>0</v>
      </c>
      <c r="H805" s="2">
        <f>SUM(B805:F805)-marketing_data!AG805</f>
        <v>0</v>
      </c>
    </row>
    <row r="806" spans="1:8" x14ac:dyDescent="0.3">
      <c r="A806">
        <v>7005</v>
      </c>
      <c r="B806" t="s">
        <v>574</v>
      </c>
      <c r="C806">
        <v>1</v>
      </c>
      <c r="D806" t="s">
        <v>574</v>
      </c>
      <c r="E806" t="s">
        <v>574</v>
      </c>
      <c r="F806" t="s">
        <v>574</v>
      </c>
      <c r="G806" s="2">
        <f>A806-marketing_data!A806</f>
        <v>0</v>
      </c>
      <c r="H806" s="2">
        <f>SUM(B806:F806)-marketing_data!AG806</f>
        <v>0</v>
      </c>
    </row>
    <row r="807" spans="1:8" x14ac:dyDescent="0.3">
      <c r="A807">
        <v>7004</v>
      </c>
      <c r="B807">
        <v>1</v>
      </c>
      <c r="C807" t="s">
        <v>574</v>
      </c>
      <c r="D807" t="s">
        <v>574</v>
      </c>
      <c r="E807" t="s">
        <v>574</v>
      </c>
      <c r="F807" t="s">
        <v>574</v>
      </c>
      <c r="G807" s="2">
        <f>A807-marketing_data!A807</f>
        <v>0</v>
      </c>
      <c r="H807" s="2">
        <f>SUM(B807:F807)-marketing_data!AG807</f>
        <v>0</v>
      </c>
    </row>
    <row r="808" spans="1:8" x14ac:dyDescent="0.3">
      <c r="A808">
        <v>7002</v>
      </c>
      <c r="B808" t="s">
        <v>574</v>
      </c>
      <c r="C808" t="s">
        <v>574</v>
      </c>
      <c r="D808" t="s">
        <v>574</v>
      </c>
      <c r="E808" t="s">
        <v>574</v>
      </c>
      <c r="F808" t="s">
        <v>574</v>
      </c>
      <c r="G808" s="2">
        <f>A808-marketing_data!A808</f>
        <v>0</v>
      </c>
      <c r="H808" s="2">
        <f>SUM(B808:F808)-marketing_data!AG808</f>
        <v>0</v>
      </c>
    </row>
    <row r="809" spans="1:8" x14ac:dyDescent="0.3">
      <c r="A809">
        <v>7000</v>
      </c>
      <c r="B809" t="s">
        <v>574</v>
      </c>
      <c r="C809" t="s">
        <v>574</v>
      </c>
      <c r="D809" t="s">
        <v>574</v>
      </c>
      <c r="E809" t="s">
        <v>574</v>
      </c>
      <c r="F809" t="s">
        <v>574</v>
      </c>
      <c r="G809" s="2">
        <f>A809-marketing_data!A809</f>
        <v>0</v>
      </c>
      <c r="H809" s="2">
        <f>SUM(B809:F809)-marketing_data!AG809</f>
        <v>0</v>
      </c>
    </row>
    <row r="810" spans="1:8" x14ac:dyDescent="0.3">
      <c r="A810">
        <v>6999</v>
      </c>
      <c r="B810" t="s">
        <v>574</v>
      </c>
      <c r="C810" t="s">
        <v>574</v>
      </c>
      <c r="D810" t="s">
        <v>574</v>
      </c>
      <c r="E810" t="s">
        <v>574</v>
      </c>
      <c r="F810" t="s">
        <v>574</v>
      </c>
      <c r="G810" s="2">
        <f>A810-marketing_data!A810</f>
        <v>0</v>
      </c>
      <c r="H810" s="2">
        <f>SUM(B810:F810)-marketing_data!AG810</f>
        <v>0</v>
      </c>
    </row>
    <row r="811" spans="1:8" x14ac:dyDescent="0.3">
      <c r="A811">
        <v>6991</v>
      </c>
      <c r="B811" t="s">
        <v>574</v>
      </c>
      <c r="C811" t="s">
        <v>574</v>
      </c>
      <c r="D811" t="s">
        <v>574</v>
      </c>
      <c r="E811" t="s">
        <v>574</v>
      </c>
      <c r="F811" t="s">
        <v>574</v>
      </c>
      <c r="G811" s="2">
        <f>A811-marketing_data!A811</f>
        <v>0</v>
      </c>
      <c r="H811" s="2">
        <f>SUM(B811:F811)-marketing_data!AG811</f>
        <v>0</v>
      </c>
    </row>
    <row r="812" spans="1:8" x14ac:dyDescent="0.3">
      <c r="A812">
        <v>6988</v>
      </c>
      <c r="B812">
        <v>1</v>
      </c>
      <c r="C812" t="s">
        <v>574</v>
      </c>
      <c r="D812">
        <v>1</v>
      </c>
      <c r="E812" t="s">
        <v>574</v>
      </c>
      <c r="F812" t="s">
        <v>574</v>
      </c>
      <c r="G812" s="2">
        <f>A812-marketing_data!A812</f>
        <v>0</v>
      </c>
      <c r="H812" s="2">
        <f>SUM(B812:F812)-marketing_data!AG812</f>
        <v>0</v>
      </c>
    </row>
    <row r="813" spans="1:8" x14ac:dyDescent="0.3">
      <c r="A813">
        <v>6983</v>
      </c>
      <c r="B813" t="s">
        <v>574</v>
      </c>
      <c r="C813" t="s">
        <v>574</v>
      </c>
      <c r="D813" t="s">
        <v>574</v>
      </c>
      <c r="E813" t="s">
        <v>574</v>
      </c>
      <c r="F813" t="s">
        <v>574</v>
      </c>
      <c r="G813" s="2">
        <f>A813-marketing_data!A813</f>
        <v>0</v>
      </c>
      <c r="H813" s="2">
        <f>SUM(B813:F813)-marketing_data!AG813</f>
        <v>0</v>
      </c>
    </row>
    <row r="814" spans="1:8" x14ac:dyDescent="0.3">
      <c r="A814">
        <v>6982</v>
      </c>
      <c r="B814" t="s">
        <v>574</v>
      </c>
      <c r="C814" t="s">
        <v>574</v>
      </c>
      <c r="D814" t="s">
        <v>574</v>
      </c>
      <c r="E814" t="s">
        <v>574</v>
      </c>
      <c r="F814" t="s">
        <v>574</v>
      </c>
      <c r="G814" s="2">
        <f>A814-marketing_data!A814</f>
        <v>0</v>
      </c>
      <c r="H814" s="2">
        <f>SUM(B814:F814)-marketing_data!AG814</f>
        <v>0</v>
      </c>
    </row>
    <row r="815" spans="1:8" x14ac:dyDescent="0.3">
      <c r="A815">
        <v>6977</v>
      </c>
      <c r="B815" t="s">
        <v>574</v>
      </c>
      <c r="C815" t="s">
        <v>574</v>
      </c>
      <c r="D815">
        <v>1</v>
      </c>
      <c r="E815" t="s">
        <v>574</v>
      </c>
      <c r="F815" t="s">
        <v>574</v>
      </c>
      <c r="G815" s="2">
        <f>A815-marketing_data!A815</f>
        <v>0</v>
      </c>
      <c r="H815" s="2">
        <f>SUM(B815:F815)-marketing_data!AG815</f>
        <v>0</v>
      </c>
    </row>
    <row r="816" spans="1:8" x14ac:dyDescent="0.3">
      <c r="A816">
        <v>6974</v>
      </c>
      <c r="B816" t="s">
        <v>574</v>
      </c>
      <c r="C816" t="s">
        <v>574</v>
      </c>
      <c r="D816" t="s">
        <v>574</v>
      </c>
      <c r="E816" t="s">
        <v>574</v>
      </c>
      <c r="F816" t="s">
        <v>574</v>
      </c>
      <c r="G816" s="2">
        <f>A816-marketing_data!A816</f>
        <v>0</v>
      </c>
      <c r="H816" s="2">
        <f>SUM(B816:F816)-marketing_data!AG816</f>
        <v>0</v>
      </c>
    </row>
    <row r="817" spans="1:8" x14ac:dyDescent="0.3">
      <c r="A817">
        <v>6969</v>
      </c>
      <c r="B817" t="s">
        <v>574</v>
      </c>
      <c r="C817" t="s">
        <v>574</v>
      </c>
      <c r="D817" t="s">
        <v>574</v>
      </c>
      <c r="E817" t="s">
        <v>574</v>
      </c>
      <c r="F817" t="s">
        <v>574</v>
      </c>
      <c r="G817" s="2">
        <f>A817-marketing_data!A817</f>
        <v>0</v>
      </c>
      <c r="H817" s="2">
        <f>SUM(B817:F817)-marketing_data!AG817</f>
        <v>0</v>
      </c>
    </row>
    <row r="818" spans="1:8" x14ac:dyDescent="0.3">
      <c r="A818">
        <v>6963</v>
      </c>
      <c r="B818" t="s">
        <v>574</v>
      </c>
      <c r="C818" t="s">
        <v>574</v>
      </c>
      <c r="D818">
        <v>1</v>
      </c>
      <c r="E818" t="s">
        <v>574</v>
      </c>
      <c r="F818" t="s">
        <v>574</v>
      </c>
      <c r="G818" s="2">
        <f>A818-marketing_data!A818</f>
        <v>0</v>
      </c>
      <c r="H818" s="2">
        <f>SUM(B818:F818)-marketing_data!AG818</f>
        <v>0</v>
      </c>
    </row>
    <row r="819" spans="1:8" x14ac:dyDescent="0.3">
      <c r="A819">
        <v>6961</v>
      </c>
      <c r="B819" t="s">
        <v>574</v>
      </c>
      <c r="C819" t="s">
        <v>574</v>
      </c>
      <c r="D819" t="s">
        <v>574</v>
      </c>
      <c r="E819" t="s">
        <v>574</v>
      </c>
      <c r="F819" t="s">
        <v>574</v>
      </c>
      <c r="G819" s="2">
        <f>A819-marketing_data!A819</f>
        <v>0</v>
      </c>
      <c r="H819" s="2">
        <f>SUM(B819:F819)-marketing_data!AG819</f>
        <v>0</v>
      </c>
    </row>
    <row r="820" spans="1:8" x14ac:dyDescent="0.3">
      <c r="A820">
        <v>6958</v>
      </c>
      <c r="B820" t="s">
        <v>574</v>
      </c>
      <c r="C820" t="s">
        <v>574</v>
      </c>
      <c r="D820" t="s">
        <v>574</v>
      </c>
      <c r="E820" t="s">
        <v>574</v>
      </c>
      <c r="F820" t="s">
        <v>574</v>
      </c>
      <c r="G820" s="2">
        <f>A820-marketing_data!A820</f>
        <v>0</v>
      </c>
      <c r="H820" s="2">
        <f>SUM(B820:F820)-marketing_data!AG820</f>
        <v>0</v>
      </c>
    </row>
    <row r="821" spans="1:8" x14ac:dyDescent="0.3">
      <c r="A821">
        <v>6950</v>
      </c>
      <c r="B821" t="s">
        <v>574</v>
      </c>
      <c r="C821" t="s">
        <v>574</v>
      </c>
      <c r="D821" t="s">
        <v>574</v>
      </c>
      <c r="E821" t="s">
        <v>574</v>
      </c>
      <c r="F821" t="s">
        <v>574</v>
      </c>
      <c r="G821" s="2">
        <f>A821-marketing_data!A821</f>
        <v>0</v>
      </c>
      <c r="H821" s="2">
        <f>SUM(B821:F821)-marketing_data!AG821</f>
        <v>0</v>
      </c>
    </row>
    <row r="822" spans="1:8" x14ac:dyDescent="0.3">
      <c r="A822">
        <v>6945</v>
      </c>
      <c r="B822" t="s">
        <v>574</v>
      </c>
      <c r="C822" t="s">
        <v>574</v>
      </c>
      <c r="D822" t="s">
        <v>574</v>
      </c>
      <c r="E822" t="s">
        <v>574</v>
      </c>
      <c r="F822" t="s">
        <v>574</v>
      </c>
      <c r="G822" s="2">
        <f>A822-marketing_data!A822</f>
        <v>0</v>
      </c>
      <c r="H822" s="2">
        <f>SUM(B822:F822)-marketing_data!AG822</f>
        <v>0</v>
      </c>
    </row>
    <row r="823" spans="1:8" x14ac:dyDescent="0.3">
      <c r="A823">
        <v>6941</v>
      </c>
      <c r="B823" t="s">
        <v>574</v>
      </c>
      <c r="C823" t="s">
        <v>574</v>
      </c>
      <c r="D823" t="s">
        <v>574</v>
      </c>
      <c r="E823" t="s">
        <v>574</v>
      </c>
      <c r="F823" t="s">
        <v>574</v>
      </c>
      <c r="G823" s="2">
        <f>A823-marketing_data!A823</f>
        <v>0</v>
      </c>
      <c r="H823" s="2">
        <f>SUM(B823:F823)-marketing_data!AG823</f>
        <v>0</v>
      </c>
    </row>
    <row r="824" spans="1:8" x14ac:dyDescent="0.3">
      <c r="A824">
        <v>6940</v>
      </c>
      <c r="B824">
        <v>1</v>
      </c>
      <c r="C824" t="s">
        <v>574</v>
      </c>
      <c r="D824" t="s">
        <v>574</v>
      </c>
      <c r="E824" t="s">
        <v>574</v>
      </c>
      <c r="F824" t="s">
        <v>574</v>
      </c>
      <c r="G824" s="2">
        <f>A824-marketing_data!A824</f>
        <v>0</v>
      </c>
      <c r="H824" s="2">
        <f>SUM(B824:F824)-marketing_data!AG824</f>
        <v>0</v>
      </c>
    </row>
    <row r="825" spans="1:8" x14ac:dyDescent="0.3">
      <c r="A825">
        <v>6935</v>
      </c>
      <c r="B825" t="s">
        <v>574</v>
      </c>
      <c r="C825" t="s">
        <v>574</v>
      </c>
      <c r="D825" t="s">
        <v>574</v>
      </c>
      <c r="E825">
        <v>1</v>
      </c>
      <c r="F825" t="s">
        <v>574</v>
      </c>
      <c r="G825" s="2">
        <f>A825-marketing_data!A825</f>
        <v>0</v>
      </c>
      <c r="H825" s="2">
        <f>SUM(B825:F825)-marketing_data!AG825</f>
        <v>0</v>
      </c>
    </row>
    <row r="826" spans="1:8" x14ac:dyDescent="0.3">
      <c r="A826">
        <v>6932</v>
      </c>
      <c r="B826" t="s">
        <v>574</v>
      </c>
      <c r="C826" t="s">
        <v>574</v>
      </c>
      <c r="D826">
        <v>1</v>
      </c>
      <c r="E826" t="s">
        <v>574</v>
      </c>
      <c r="F826" t="s">
        <v>574</v>
      </c>
      <c r="G826" s="2">
        <f>A826-marketing_data!A826</f>
        <v>0</v>
      </c>
      <c r="H826" s="2">
        <f>SUM(B826:F826)-marketing_data!AG826</f>
        <v>0</v>
      </c>
    </row>
    <row r="827" spans="1:8" x14ac:dyDescent="0.3">
      <c r="A827">
        <v>6931</v>
      </c>
      <c r="B827" t="s">
        <v>574</v>
      </c>
      <c r="C827" t="s">
        <v>574</v>
      </c>
      <c r="D827">
        <v>1</v>
      </c>
      <c r="E827" t="s">
        <v>574</v>
      </c>
      <c r="F827" t="s">
        <v>574</v>
      </c>
      <c r="G827" s="2">
        <f>A827-marketing_data!A827</f>
        <v>0</v>
      </c>
      <c r="H827" s="2">
        <f>SUM(B827:F827)-marketing_data!AG827</f>
        <v>0</v>
      </c>
    </row>
    <row r="828" spans="1:8" x14ac:dyDescent="0.3">
      <c r="A828">
        <v>6927</v>
      </c>
      <c r="B828" t="s">
        <v>574</v>
      </c>
      <c r="C828" t="s">
        <v>574</v>
      </c>
      <c r="D828" t="s">
        <v>574</v>
      </c>
      <c r="E828" t="s">
        <v>574</v>
      </c>
      <c r="F828" t="s">
        <v>574</v>
      </c>
      <c r="G828" s="2">
        <f>A828-marketing_data!A828</f>
        <v>0</v>
      </c>
      <c r="H828" s="2">
        <f>SUM(B828:F828)-marketing_data!AG828</f>
        <v>0</v>
      </c>
    </row>
    <row r="829" spans="1:8" x14ac:dyDescent="0.3">
      <c r="A829">
        <v>6919</v>
      </c>
      <c r="B829" t="s">
        <v>574</v>
      </c>
      <c r="C829" t="s">
        <v>574</v>
      </c>
      <c r="D829" t="s">
        <v>574</v>
      </c>
      <c r="E829" t="s">
        <v>574</v>
      </c>
      <c r="F829" t="s">
        <v>574</v>
      </c>
      <c r="G829" s="2">
        <f>A829-marketing_data!A829</f>
        <v>0</v>
      </c>
      <c r="H829" s="2">
        <f>SUM(B829:F829)-marketing_data!AG829</f>
        <v>0</v>
      </c>
    </row>
    <row r="830" spans="1:8" x14ac:dyDescent="0.3">
      <c r="A830">
        <v>6918</v>
      </c>
      <c r="B830" t="s">
        <v>574</v>
      </c>
      <c r="C830" t="s">
        <v>574</v>
      </c>
      <c r="D830" t="s">
        <v>574</v>
      </c>
      <c r="E830" t="s">
        <v>574</v>
      </c>
      <c r="F830" t="s">
        <v>574</v>
      </c>
      <c r="G830" s="2">
        <f>A830-marketing_data!A830</f>
        <v>0</v>
      </c>
      <c r="H830" s="2">
        <f>SUM(B830:F830)-marketing_data!AG830</f>
        <v>0</v>
      </c>
    </row>
    <row r="831" spans="1:8" x14ac:dyDescent="0.3">
      <c r="A831">
        <v>6912</v>
      </c>
      <c r="B831" t="s">
        <v>574</v>
      </c>
      <c r="C831" t="s">
        <v>574</v>
      </c>
      <c r="D831" t="s">
        <v>574</v>
      </c>
      <c r="E831" t="s">
        <v>574</v>
      </c>
      <c r="F831" t="s">
        <v>574</v>
      </c>
      <c r="G831" s="2">
        <f>A831-marketing_data!A831</f>
        <v>0</v>
      </c>
      <c r="H831" s="2">
        <f>SUM(B831:F831)-marketing_data!AG831</f>
        <v>0</v>
      </c>
    </row>
    <row r="832" spans="1:8" x14ac:dyDescent="0.3">
      <c r="A832">
        <v>6906</v>
      </c>
      <c r="B832" t="s">
        <v>574</v>
      </c>
      <c r="C832">
        <v>1</v>
      </c>
      <c r="D832">
        <v>1</v>
      </c>
      <c r="E832">
        <v>1</v>
      </c>
      <c r="F832" t="s">
        <v>574</v>
      </c>
      <c r="G832" s="2">
        <f>A832-marketing_data!A832</f>
        <v>0</v>
      </c>
      <c r="H832" s="2">
        <f>SUM(B832:F832)-marketing_data!AG832</f>
        <v>0</v>
      </c>
    </row>
    <row r="833" spans="1:8" x14ac:dyDescent="0.3">
      <c r="A833">
        <v>6905</v>
      </c>
      <c r="B833" t="s">
        <v>574</v>
      </c>
      <c r="C833" t="s">
        <v>574</v>
      </c>
      <c r="D833" t="s">
        <v>574</v>
      </c>
      <c r="E833" t="s">
        <v>574</v>
      </c>
      <c r="F833" t="s">
        <v>574</v>
      </c>
      <c r="G833" s="2">
        <f>A833-marketing_data!A833</f>
        <v>0</v>
      </c>
      <c r="H833" s="2">
        <f>SUM(B833:F833)-marketing_data!AG833</f>
        <v>0</v>
      </c>
    </row>
    <row r="834" spans="1:8" x14ac:dyDescent="0.3">
      <c r="A834">
        <v>6892</v>
      </c>
      <c r="B834" t="s">
        <v>574</v>
      </c>
      <c r="C834">
        <v>1</v>
      </c>
      <c r="D834" t="s">
        <v>574</v>
      </c>
      <c r="E834">
        <v>1</v>
      </c>
      <c r="F834" t="s">
        <v>574</v>
      </c>
      <c r="G834" s="2">
        <f>A834-marketing_data!A834</f>
        <v>0</v>
      </c>
      <c r="H834" s="2">
        <f>SUM(B834:F834)-marketing_data!AG834</f>
        <v>0</v>
      </c>
    </row>
    <row r="835" spans="1:8" x14ac:dyDescent="0.3">
      <c r="A835">
        <v>6887</v>
      </c>
      <c r="B835" t="s">
        <v>574</v>
      </c>
      <c r="C835" t="s">
        <v>574</v>
      </c>
      <c r="D835" t="s">
        <v>574</v>
      </c>
      <c r="E835" t="s">
        <v>574</v>
      </c>
      <c r="F835" t="s">
        <v>574</v>
      </c>
      <c r="G835" s="2">
        <f>A835-marketing_data!A835</f>
        <v>0</v>
      </c>
      <c r="H835" s="2">
        <f>SUM(B835:F835)-marketing_data!AG835</f>
        <v>0</v>
      </c>
    </row>
    <row r="836" spans="1:8" x14ac:dyDescent="0.3">
      <c r="A836">
        <v>6885</v>
      </c>
      <c r="B836" t="s">
        <v>574</v>
      </c>
      <c r="C836" t="s">
        <v>574</v>
      </c>
      <c r="D836" t="s">
        <v>574</v>
      </c>
      <c r="E836" t="s">
        <v>574</v>
      </c>
      <c r="F836" t="s">
        <v>574</v>
      </c>
      <c r="G836" s="2">
        <f>A836-marketing_data!A836</f>
        <v>0</v>
      </c>
      <c r="H836" s="2">
        <f>SUM(B836:F836)-marketing_data!AG836</f>
        <v>0</v>
      </c>
    </row>
    <row r="837" spans="1:8" x14ac:dyDescent="0.3">
      <c r="A837">
        <v>6878</v>
      </c>
      <c r="B837" t="s">
        <v>574</v>
      </c>
      <c r="C837" t="s">
        <v>574</v>
      </c>
      <c r="D837" t="s">
        <v>574</v>
      </c>
      <c r="E837" t="s">
        <v>574</v>
      </c>
      <c r="F837" t="s">
        <v>574</v>
      </c>
      <c r="G837" s="2">
        <f>A837-marketing_data!A837</f>
        <v>0</v>
      </c>
      <c r="H837" s="2">
        <f>SUM(B837:F837)-marketing_data!AG837</f>
        <v>0</v>
      </c>
    </row>
    <row r="838" spans="1:8" x14ac:dyDescent="0.3">
      <c r="A838">
        <v>6875</v>
      </c>
      <c r="B838" t="s">
        <v>574</v>
      </c>
      <c r="C838" t="s">
        <v>574</v>
      </c>
      <c r="D838" t="s">
        <v>574</v>
      </c>
      <c r="E838" t="s">
        <v>574</v>
      </c>
      <c r="F838" t="s">
        <v>574</v>
      </c>
      <c r="G838" s="2">
        <f>A838-marketing_data!A838</f>
        <v>0</v>
      </c>
      <c r="H838" s="2">
        <f>SUM(B838:F838)-marketing_data!AG838</f>
        <v>0</v>
      </c>
    </row>
    <row r="839" spans="1:8" x14ac:dyDescent="0.3">
      <c r="A839">
        <v>6872</v>
      </c>
      <c r="B839" t="s">
        <v>574</v>
      </c>
      <c r="C839" t="s">
        <v>574</v>
      </c>
      <c r="D839" t="s">
        <v>574</v>
      </c>
      <c r="E839" t="s">
        <v>574</v>
      </c>
      <c r="F839" t="s">
        <v>574</v>
      </c>
      <c r="G839" s="2">
        <f>A839-marketing_data!A839</f>
        <v>0</v>
      </c>
      <c r="H839" s="2">
        <f>SUM(B839:F839)-marketing_data!AG839</f>
        <v>0</v>
      </c>
    </row>
    <row r="840" spans="1:8" x14ac:dyDescent="0.3">
      <c r="A840">
        <v>6870</v>
      </c>
      <c r="B840" t="s">
        <v>574</v>
      </c>
      <c r="C840" t="s">
        <v>574</v>
      </c>
      <c r="D840" t="s">
        <v>574</v>
      </c>
      <c r="E840" t="s">
        <v>574</v>
      </c>
      <c r="F840" t="s">
        <v>574</v>
      </c>
      <c r="G840" s="2">
        <f>A840-marketing_data!A840</f>
        <v>0</v>
      </c>
      <c r="H840" s="2">
        <f>SUM(B840:F840)-marketing_data!AG840</f>
        <v>0</v>
      </c>
    </row>
    <row r="841" spans="1:8" x14ac:dyDescent="0.3">
      <c r="A841">
        <v>6866</v>
      </c>
      <c r="B841" t="s">
        <v>574</v>
      </c>
      <c r="C841" t="s">
        <v>574</v>
      </c>
      <c r="D841" t="s">
        <v>574</v>
      </c>
      <c r="E841" t="s">
        <v>574</v>
      </c>
      <c r="F841" t="s">
        <v>574</v>
      </c>
      <c r="G841" s="2">
        <f>A841-marketing_data!A841</f>
        <v>0</v>
      </c>
      <c r="H841" s="2">
        <f>SUM(B841:F841)-marketing_data!AG841</f>
        <v>0</v>
      </c>
    </row>
    <row r="842" spans="1:8" x14ac:dyDescent="0.3">
      <c r="A842">
        <v>6864</v>
      </c>
      <c r="B842" t="s">
        <v>574</v>
      </c>
      <c r="C842" t="s">
        <v>574</v>
      </c>
      <c r="D842" t="s">
        <v>574</v>
      </c>
      <c r="E842" t="s">
        <v>574</v>
      </c>
      <c r="F842" t="s">
        <v>574</v>
      </c>
      <c r="G842" s="2">
        <f>A842-marketing_data!A842</f>
        <v>0</v>
      </c>
      <c r="H842" s="2">
        <f>SUM(B842:F842)-marketing_data!AG842</f>
        <v>0</v>
      </c>
    </row>
    <row r="843" spans="1:8" x14ac:dyDescent="0.3">
      <c r="A843">
        <v>6862</v>
      </c>
      <c r="B843" t="s">
        <v>574</v>
      </c>
      <c r="C843" t="s">
        <v>574</v>
      </c>
      <c r="D843" t="s">
        <v>574</v>
      </c>
      <c r="E843" t="s">
        <v>574</v>
      </c>
      <c r="F843" t="s">
        <v>574</v>
      </c>
      <c r="G843" s="2">
        <f>A843-marketing_data!A843</f>
        <v>0</v>
      </c>
      <c r="H843" s="2">
        <f>SUM(B843:F843)-marketing_data!AG843</f>
        <v>0</v>
      </c>
    </row>
    <row r="844" spans="1:8" x14ac:dyDescent="0.3">
      <c r="A844">
        <v>6859</v>
      </c>
      <c r="B844" t="s">
        <v>574</v>
      </c>
      <c r="C844" t="s">
        <v>574</v>
      </c>
      <c r="D844" t="s">
        <v>574</v>
      </c>
      <c r="E844" t="s">
        <v>574</v>
      </c>
      <c r="F844" t="s">
        <v>574</v>
      </c>
      <c r="G844" s="2">
        <f>A844-marketing_data!A844</f>
        <v>0</v>
      </c>
      <c r="H844" s="2">
        <f>SUM(B844:F844)-marketing_data!AG844</f>
        <v>0</v>
      </c>
    </row>
    <row r="845" spans="1:8" x14ac:dyDescent="0.3">
      <c r="A845">
        <v>6856</v>
      </c>
      <c r="B845" t="s">
        <v>574</v>
      </c>
      <c r="C845" t="s">
        <v>574</v>
      </c>
      <c r="D845" t="s">
        <v>574</v>
      </c>
      <c r="E845" t="s">
        <v>574</v>
      </c>
      <c r="F845" t="s">
        <v>574</v>
      </c>
      <c r="G845" s="2">
        <f>A845-marketing_data!A845</f>
        <v>0</v>
      </c>
      <c r="H845" s="2">
        <f>SUM(B845:F845)-marketing_data!AG845</f>
        <v>0</v>
      </c>
    </row>
    <row r="846" spans="1:8" x14ac:dyDescent="0.3">
      <c r="A846">
        <v>6853</v>
      </c>
      <c r="B846" t="s">
        <v>574</v>
      </c>
      <c r="C846">
        <v>1</v>
      </c>
      <c r="D846">
        <v>1</v>
      </c>
      <c r="E846" t="s">
        <v>574</v>
      </c>
      <c r="F846" t="s">
        <v>574</v>
      </c>
      <c r="G846" s="2">
        <f>A846-marketing_data!A846</f>
        <v>0</v>
      </c>
      <c r="H846" s="2">
        <f>SUM(B846:F846)-marketing_data!AG846</f>
        <v>0</v>
      </c>
    </row>
    <row r="847" spans="1:8" x14ac:dyDescent="0.3">
      <c r="A847">
        <v>6825</v>
      </c>
      <c r="B847" t="s">
        <v>574</v>
      </c>
      <c r="C847" t="s">
        <v>574</v>
      </c>
      <c r="D847" t="s">
        <v>574</v>
      </c>
      <c r="E847" t="s">
        <v>574</v>
      </c>
      <c r="F847" t="s">
        <v>574</v>
      </c>
      <c r="G847" s="2">
        <f>A847-marketing_data!A847</f>
        <v>0</v>
      </c>
      <c r="H847" s="2">
        <f>SUM(B847:F847)-marketing_data!AG847</f>
        <v>0</v>
      </c>
    </row>
    <row r="848" spans="1:8" x14ac:dyDescent="0.3">
      <c r="A848">
        <v>6818</v>
      </c>
      <c r="B848" t="s">
        <v>574</v>
      </c>
      <c r="C848" t="s">
        <v>574</v>
      </c>
      <c r="D848" t="s">
        <v>574</v>
      </c>
      <c r="E848" t="s">
        <v>574</v>
      </c>
      <c r="F848" t="s">
        <v>574</v>
      </c>
      <c r="G848" s="2">
        <f>A848-marketing_data!A848</f>
        <v>0</v>
      </c>
      <c r="H848" s="2">
        <f>SUM(B848:F848)-marketing_data!AG848</f>
        <v>0</v>
      </c>
    </row>
    <row r="849" spans="1:8" x14ac:dyDescent="0.3">
      <c r="A849">
        <v>6815</v>
      </c>
      <c r="B849">
        <v>1</v>
      </c>
      <c r="C849" t="s">
        <v>574</v>
      </c>
      <c r="D849">
        <v>1</v>
      </c>
      <c r="E849">
        <v>1</v>
      </c>
      <c r="F849" t="s">
        <v>574</v>
      </c>
      <c r="G849" s="2">
        <f>A849-marketing_data!A849</f>
        <v>0</v>
      </c>
      <c r="H849" s="2">
        <f>SUM(B849:F849)-marketing_data!AG849</f>
        <v>0</v>
      </c>
    </row>
    <row r="850" spans="1:8" x14ac:dyDescent="0.3">
      <c r="A850">
        <v>6810</v>
      </c>
      <c r="B850" t="s">
        <v>574</v>
      </c>
      <c r="C850" t="s">
        <v>574</v>
      </c>
      <c r="D850">
        <v>1</v>
      </c>
      <c r="E850" t="s">
        <v>574</v>
      </c>
      <c r="F850" t="s">
        <v>574</v>
      </c>
      <c r="G850" s="2">
        <f>A850-marketing_data!A850</f>
        <v>0</v>
      </c>
      <c r="H850" s="2">
        <f>SUM(B850:F850)-marketing_data!AG850</f>
        <v>0</v>
      </c>
    </row>
    <row r="851" spans="1:8" x14ac:dyDescent="0.3">
      <c r="A851">
        <v>6798</v>
      </c>
      <c r="B851" t="s">
        <v>574</v>
      </c>
      <c r="C851" t="s">
        <v>574</v>
      </c>
      <c r="D851" t="s">
        <v>574</v>
      </c>
      <c r="E851" t="s">
        <v>574</v>
      </c>
      <c r="F851" t="s">
        <v>574</v>
      </c>
      <c r="G851" s="2">
        <f>A851-marketing_data!A851</f>
        <v>0</v>
      </c>
      <c r="H851" s="2">
        <f>SUM(B851:F851)-marketing_data!AG851</f>
        <v>0</v>
      </c>
    </row>
    <row r="852" spans="1:8" x14ac:dyDescent="0.3">
      <c r="A852">
        <v>6770</v>
      </c>
      <c r="B852">
        <v>1</v>
      </c>
      <c r="C852" t="s">
        <v>574</v>
      </c>
      <c r="D852" t="s">
        <v>574</v>
      </c>
      <c r="E852" t="s">
        <v>574</v>
      </c>
      <c r="F852" t="s">
        <v>574</v>
      </c>
      <c r="G852" s="2">
        <f>A852-marketing_data!A852</f>
        <v>0</v>
      </c>
      <c r="H852" s="2">
        <f>SUM(B852:F852)-marketing_data!AG852</f>
        <v>0</v>
      </c>
    </row>
    <row r="853" spans="1:8" x14ac:dyDescent="0.3">
      <c r="A853">
        <v>6768</v>
      </c>
      <c r="B853" t="s">
        <v>574</v>
      </c>
      <c r="C853" t="s">
        <v>574</v>
      </c>
      <c r="D853" t="s">
        <v>574</v>
      </c>
      <c r="E853" t="s">
        <v>574</v>
      </c>
      <c r="F853" t="s">
        <v>574</v>
      </c>
      <c r="G853" s="2">
        <f>A853-marketing_data!A853</f>
        <v>0</v>
      </c>
      <c r="H853" s="2">
        <f>SUM(B853:F853)-marketing_data!AG853</f>
        <v>0</v>
      </c>
    </row>
    <row r="854" spans="1:8" x14ac:dyDescent="0.3">
      <c r="A854">
        <v>6749</v>
      </c>
      <c r="B854" t="s">
        <v>574</v>
      </c>
      <c r="C854" t="s">
        <v>574</v>
      </c>
      <c r="D854" t="s">
        <v>574</v>
      </c>
      <c r="E854" t="s">
        <v>574</v>
      </c>
      <c r="F854" t="s">
        <v>574</v>
      </c>
      <c r="G854" s="2">
        <f>A854-marketing_data!A854</f>
        <v>0</v>
      </c>
      <c r="H854" s="2">
        <f>SUM(B854:F854)-marketing_data!AG854</f>
        <v>0</v>
      </c>
    </row>
    <row r="855" spans="1:8" x14ac:dyDescent="0.3">
      <c r="A855">
        <v>6742</v>
      </c>
      <c r="B855" t="s">
        <v>574</v>
      </c>
      <c r="C855" t="s">
        <v>574</v>
      </c>
      <c r="D855" t="s">
        <v>574</v>
      </c>
      <c r="E855" t="s">
        <v>574</v>
      </c>
      <c r="F855" t="s">
        <v>574</v>
      </c>
      <c r="G855" s="2">
        <f>A855-marketing_data!A855</f>
        <v>0</v>
      </c>
      <c r="H855" s="2">
        <f>SUM(B855:F855)-marketing_data!AG855</f>
        <v>0</v>
      </c>
    </row>
    <row r="856" spans="1:8" x14ac:dyDescent="0.3">
      <c r="A856">
        <v>6730</v>
      </c>
      <c r="B856" t="s">
        <v>574</v>
      </c>
      <c r="C856" t="s">
        <v>574</v>
      </c>
      <c r="D856" t="s">
        <v>574</v>
      </c>
      <c r="E856" t="s">
        <v>574</v>
      </c>
      <c r="F856" t="s">
        <v>574</v>
      </c>
      <c r="G856" s="2">
        <f>A856-marketing_data!A856</f>
        <v>0</v>
      </c>
      <c r="H856" s="2">
        <f>SUM(B856:F856)-marketing_data!AG856</f>
        <v>0</v>
      </c>
    </row>
    <row r="857" spans="1:8" x14ac:dyDescent="0.3">
      <c r="A857">
        <v>6729</v>
      </c>
      <c r="B857" t="s">
        <v>574</v>
      </c>
      <c r="C857" t="s">
        <v>574</v>
      </c>
      <c r="D857" t="s">
        <v>574</v>
      </c>
      <c r="E857" t="s">
        <v>574</v>
      </c>
      <c r="F857" t="s">
        <v>574</v>
      </c>
      <c r="G857" s="2">
        <f>A857-marketing_data!A857</f>
        <v>0</v>
      </c>
      <c r="H857" s="2">
        <f>SUM(B857:F857)-marketing_data!AG857</f>
        <v>0</v>
      </c>
    </row>
    <row r="858" spans="1:8" x14ac:dyDescent="0.3">
      <c r="A858">
        <v>6728</v>
      </c>
      <c r="B858" t="s">
        <v>574</v>
      </c>
      <c r="C858" t="s">
        <v>574</v>
      </c>
      <c r="D858" t="s">
        <v>574</v>
      </c>
      <c r="E858" t="s">
        <v>574</v>
      </c>
      <c r="F858" t="s">
        <v>574</v>
      </c>
      <c r="G858" s="2">
        <f>A858-marketing_data!A858</f>
        <v>0</v>
      </c>
      <c r="H858" s="2">
        <f>SUM(B858:F858)-marketing_data!AG858</f>
        <v>0</v>
      </c>
    </row>
    <row r="859" spans="1:8" x14ac:dyDescent="0.3">
      <c r="A859">
        <v>6722</v>
      </c>
      <c r="B859" t="s">
        <v>574</v>
      </c>
      <c r="C859" t="s">
        <v>574</v>
      </c>
      <c r="D859" t="s">
        <v>574</v>
      </c>
      <c r="E859" t="s">
        <v>574</v>
      </c>
      <c r="F859" t="s">
        <v>574</v>
      </c>
      <c r="G859" s="2">
        <f>A859-marketing_data!A859</f>
        <v>0</v>
      </c>
      <c r="H859" s="2">
        <f>SUM(B859:F859)-marketing_data!AG859</f>
        <v>0</v>
      </c>
    </row>
    <row r="860" spans="1:8" x14ac:dyDescent="0.3">
      <c r="A860">
        <v>6721</v>
      </c>
      <c r="B860" t="s">
        <v>574</v>
      </c>
      <c r="C860" t="s">
        <v>574</v>
      </c>
      <c r="D860" t="s">
        <v>574</v>
      </c>
      <c r="E860" t="s">
        <v>574</v>
      </c>
      <c r="F860" t="s">
        <v>574</v>
      </c>
      <c r="G860" s="2">
        <f>A860-marketing_data!A860</f>
        <v>0</v>
      </c>
      <c r="H860" s="2">
        <f>SUM(B860:F860)-marketing_data!AG860</f>
        <v>0</v>
      </c>
    </row>
    <row r="861" spans="1:8" x14ac:dyDescent="0.3">
      <c r="A861">
        <v>6720</v>
      </c>
      <c r="B861" t="s">
        <v>574</v>
      </c>
      <c r="C861">
        <v>1</v>
      </c>
      <c r="D861" t="s">
        <v>574</v>
      </c>
      <c r="E861" t="s">
        <v>574</v>
      </c>
      <c r="F861" t="s">
        <v>574</v>
      </c>
      <c r="G861" s="2">
        <f>A861-marketing_data!A861</f>
        <v>0</v>
      </c>
      <c r="H861" s="2">
        <f>SUM(B861:F861)-marketing_data!AG861</f>
        <v>0</v>
      </c>
    </row>
    <row r="862" spans="1:8" x14ac:dyDescent="0.3">
      <c r="A862">
        <v>6715</v>
      </c>
      <c r="B862" t="s">
        <v>574</v>
      </c>
      <c r="C862" t="s">
        <v>574</v>
      </c>
      <c r="D862" t="s">
        <v>574</v>
      </c>
      <c r="E862" t="s">
        <v>574</v>
      </c>
      <c r="F862" t="s">
        <v>574</v>
      </c>
      <c r="G862" s="2">
        <f>A862-marketing_data!A862</f>
        <v>0</v>
      </c>
      <c r="H862" s="2">
        <f>SUM(B862:F862)-marketing_data!AG862</f>
        <v>0</v>
      </c>
    </row>
    <row r="863" spans="1:8" x14ac:dyDescent="0.3">
      <c r="A863">
        <v>6710</v>
      </c>
      <c r="B863" t="s">
        <v>574</v>
      </c>
      <c r="C863" t="s">
        <v>574</v>
      </c>
      <c r="D863" t="s">
        <v>574</v>
      </c>
      <c r="E863" t="s">
        <v>574</v>
      </c>
      <c r="F863" t="s">
        <v>574</v>
      </c>
      <c r="G863" s="2">
        <f>A863-marketing_data!A863</f>
        <v>0</v>
      </c>
      <c r="H863" s="2">
        <f>SUM(B863:F863)-marketing_data!AG863</f>
        <v>0</v>
      </c>
    </row>
    <row r="864" spans="1:8" x14ac:dyDescent="0.3">
      <c r="A864">
        <v>6694</v>
      </c>
      <c r="B864" t="s">
        <v>574</v>
      </c>
      <c r="C864" t="s">
        <v>574</v>
      </c>
      <c r="D864" t="s">
        <v>574</v>
      </c>
      <c r="E864" t="s">
        <v>574</v>
      </c>
      <c r="F864" t="s">
        <v>574</v>
      </c>
      <c r="G864" s="2">
        <f>A864-marketing_data!A864</f>
        <v>0</v>
      </c>
      <c r="H864" s="2">
        <f>SUM(B864:F864)-marketing_data!AG864</f>
        <v>0</v>
      </c>
    </row>
    <row r="865" spans="1:8" x14ac:dyDescent="0.3">
      <c r="A865">
        <v>6690</v>
      </c>
      <c r="B865" t="s">
        <v>574</v>
      </c>
      <c r="C865" t="s">
        <v>574</v>
      </c>
      <c r="D865" t="s">
        <v>574</v>
      </c>
      <c r="E865" t="s">
        <v>574</v>
      </c>
      <c r="F865" t="s">
        <v>574</v>
      </c>
      <c r="G865" s="2">
        <f>A865-marketing_data!A865</f>
        <v>0</v>
      </c>
      <c r="H865" s="2">
        <f>SUM(B865:F865)-marketing_data!AG865</f>
        <v>0</v>
      </c>
    </row>
    <row r="866" spans="1:8" x14ac:dyDescent="0.3">
      <c r="A866">
        <v>6682</v>
      </c>
      <c r="B866" t="s">
        <v>574</v>
      </c>
      <c r="C866" t="s">
        <v>574</v>
      </c>
      <c r="D866" t="s">
        <v>574</v>
      </c>
      <c r="E866" t="s">
        <v>574</v>
      </c>
      <c r="F866" t="s">
        <v>574</v>
      </c>
      <c r="G866" s="2">
        <f>A866-marketing_data!A866</f>
        <v>0</v>
      </c>
      <c r="H866" s="2">
        <f>SUM(B866:F866)-marketing_data!AG866</f>
        <v>0</v>
      </c>
    </row>
    <row r="867" spans="1:8" x14ac:dyDescent="0.3">
      <c r="A867">
        <v>6679</v>
      </c>
      <c r="B867" t="s">
        <v>574</v>
      </c>
      <c r="C867" t="s">
        <v>574</v>
      </c>
      <c r="D867" t="s">
        <v>574</v>
      </c>
      <c r="E867" t="s">
        <v>574</v>
      </c>
      <c r="F867" t="s">
        <v>574</v>
      </c>
      <c r="G867" s="2">
        <f>A867-marketing_data!A867</f>
        <v>0</v>
      </c>
      <c r="H867" s="2">
        <f>SUM(B867:F867)-marketing_data!AG867</f>
        <v>0</v>
      </c>
    </row>
    <row r="868" spans="1:8" x14ac:dyDescent="0.3">
      <c r="A868">
        <v>6678</v>
      </c>
      <c r="B868" t="s">
        <v>574</v>
      </c>
      <c r="C868" t="s">
        <v>574</v>
      </c>
      <c r="D868" t="s">
        <v>574</v>
      </c>
      <c r="E868" t="s">
        <v>574</v>
      </c>
      <c r="F868" t="s">
        <v>574</v>
      </c>
      <c r="G868" s="2">
        <f>A868-marketing_data!A868</f>
        <v>0</v>
      </c>
      <c r="H868" s="2">
        <f>SUM(B868:F868)-marketing_data!AG868</f>
        <v>0</v>
      </c>
    </row>
    <row r="869" spans="1:8" x14ac:dyDescent="0.3">
      <c r="A869">
        <v>6673</v>
      </c>
      <c r="B869" t="s">
        <v>574</v>
      </c>
      <c r="C869" t="s">
        <v>574</v>
      </c>
      <c r="D869" t="s">
        <v>574</v>
      </c>
      <c r="E869" t="s">
        <v>574</v>
      </c>
      <c r="F869" t="s">
        <v>574</v>
      </c>
      <c r="G869" s="2">
        <f>A869-marketing_data!A869</f>
        <v>0</v>
      </c>
      <c r="H869" s="2">
        <f>SUM(B869:F869)-marketing_data!AG869</f>
        <v>0</v>
      </c>
    </row>
    <row r="870" spans="1:8" x14ac:dyDescent="0.3">
      <c r="A870">
        <v>6663</v>
      </c>
      <c r="B870" t="s">
        <v>574</v>
      </c>
      <c r="C870" t="s">
        <v>574</v>
      </c>
      <c r="D870" t="s">
        <v>574</v>
      </c>
      <c r="E870" t="s">
        <v>574</v>
      </c>
      <c r="F870" t="s">
        <v>574</v>
      </c>
      <c r="G870" s="2">
        <f>A870-marketing_data!A870</f>
        <v>0</v>
      </c>
      <c r="H870" s="2">
        <f>SUM(B870:F870)-marketing_data!AG870</f>
        <v>0</v>
      </c>
    </row>
    <row r="871" spans="1:8" x14ac:dyDescent="0.3">
      <c r="A871">
        <v>6661</v>
      </c>
      <c r="B871" t="s">
        <v>574</v>
      </c>
      <c r="C871" t="s">
        <v>574</v>
      </c>
      <c r="D871" t="s">
        <v>574</v>
      </c>
      <c r="E871" t="s">
        <v>574</v>
      </c>
      <c r="F871" t="s">
        <v>574</v>
      </c>
      <c r="G871" s="2">
        <f>A871-marketing_data!A871</f>
        <v>0</v>
      </c>
      <c r="H871" s="2">
        <f>SUM(B871:F871)-marketing_data!AG871</f>
        <v>0</v>
      </c>
    </row>
    <row r="872" spans="1:8" x14ac:dyDescent="0.3">
      <c r="A872">
        <v>6658</v>
      </c>
      <c r="B872" t="s">
        <v>574</v>
      </c>
      <c r="C872" t="s">
        <v>574</v>
      </c>
      <c r="D872" t="s">
        <v>574</v>
      </c>
      <c r="E872" t="s">
        <v>574</v>
      </c>
      <c r="F872" t="s">
        <v>574</v>
      </c>
      <c r="G872" s="2">
        <f>A872-marketing_data!A872</f>
        <v>0</v>
      </c>
      <c r="H872" s="2">
        <f>SUM(B872:F872)-marketing_data!AG872</f>
        <v>0</v>
      </c>
    </row>
    <row r="873" spans="1:8" x14ac:dyDescent="0.3">
      <c r="A873">
        <v>6653</v>
      </c>
      <c r="B873" t="s">
        <v>574</v>
      </c>
      <c r="C873" t="s">
        <v>574</v>
      </c>
      <c r="D873" t="s">
        <v>574</v>
      </c>
      <c r="E873" t="s">
        <v>574</v>
      </c>
      <c r="F873" t="s">
        <v>574</v>
      </c>
      <c r="G873" s="2">
        <f>A873-marketing_data!A873</f>
        <v>0</v>
      </c>
      <c r="H873" s="2">
        <f>SUM(B873:F873)-marketing_data!AG873</f>
        <v>0</v>
      </c>
    </row>
    <row r="874" spans="1:8" x14ac:dyDescent="0.3">
      <c r="A874">
        <v>6652</v>
      </c>
      <c r="B874" t="s">
        <v>574</v>
      </c>
      <c r="C874" t="s">
        <v>574</v>
      </c>
      <c r="D874" t="s">
        <v>574</v>
      </c>
      <c r="E874" t="s">
        <v>574</v>
      </c>
      <c r="F874" t="s">
        <v>574</v>
      </c>
      <c r="G874" s="2">
        <f>A874-marketing_data!A874</f>
        <v>0</v>
      </c>
      <c r="H874" s="2">
        <f>SUM(B874:F874)-marketing_data!AG874</f>
        <v>0</v>
      </c>
    </row>
    <row r="875" spans="1:8" x14ac:dyDescent="0.3">
      <c r="A875">
        <v>6646</v>
      </c>
      <c r="B875" t="s">
        <v>574</v>
      </c>
      <c r="C875" t="s">
        <v>574</v>
      </c>
      <c r="D875" t="s">
        <v>574</v>
      </c>
      <c r="E875" t="s">
        <v>574</v>
      </c>
      <c r="F875" t="s">
        <v>574</v>
      </c>
      <c r="G875" s="2">
        <f>A875-marketing_data!A875</f>
        <v>0</v>
      </c>
      <c r="H875" s="2">
        <f>SUM(B875:F875)-marketing_data!AG875</f>
        <v>0</v>
      </c>
    </row>
    <row r="876" spans="1:8" x14ac:dyDescent="0.3">
      <c r="A876">
        <v>6642</v>
      </c>
      <c r="B876" t="s">
        <v>574</v>
      </c>
      <c r="C876" t="s">
        <v>574</v>
      </c>
      <c r="D876" t="s">
        <v>574</v>
      </c>
      <c r="E876" t="s">
        <v>574</v>
      </c>
      <c r="F876" t="s">
        <v>574</v>
      </c>
      <c r="G876" s="2">
        <f>A876-marketing_data!A876</f>
        <v>0</v>
      </c>
      <c r="H876" s="2">
        <f>SUM(B876:F876)-marketing_data!AG876</f>
        <v>0</v>
      </c>
    </row>
    <row r="877" spans="1:8" x14ac:dyDescent="0.3">
      <c r="A877">
        <v>6637</v>
      </c>
      <c r="B877" t="s">
        <v>574</v>
      </c>
      <c r="C877" t="s">
        <v>574</v>
      </c>
      <c r="D877" t="s">
        <v>574</v>
      </c>
      <c r="E877" t="s">
        <v>574</v>
      </c>
      <c r="F877" t="s">
        <v>574</v>
      </c>
      <c r="G877" s="2">
        <f>A877-marketing_data!A877</f>
        <v>0</v>
      </c>
      <c r="H877" s="2">
        <f>SUM(B877:F877)-marketing_data!AG877</f>
        <v>0</v>
      </c>
    </row>
    <row r="878" spans="1:8" x14ac:dyDescent="0.3">
      <c r="A878">
        <v>6634</v>
      </c>
      <c r="B878" t="s">
        <v>574</v>
      </c>
      <c r="C878" t="s">
        <v>574</v>
      </c>
      <c r="D878" t="s">
        <v>574</v>
      </c>
      <c r="E878" t="s">
        <v>574</v>
      </c>
      <c r="F878" t="s">
        <v>574</v>
      </c>
      <c r="G878" s="2">
        <f>A878-marketing_data!A878</f>
        <v>0</v>
      </c>
      <c r="H878" s="2">
        <f>SUM(B878:F878)-marketing_data!AG878</f>
        <v>0</v>
      </c>
    </row>
    <row r="879" spans="1:8" x14ac:dyDescent="0.3">
      <c r="A879">
        <v>6619</v>
      </c>
      <c r="B879" t="s">
        <v>574</v>
      </c>
      <c r="C879" t="s">
        <v>574</v>
      </c>
      <c r="D879" t="s">
        <v>574</v>
      </c>
      <c r="E879" t="s">
        <v>574</v>
      </c>
      <c r="F879" t="s">
        <v>574</v>
      </c>
      <c r="G879" s="2">
        <f>A879-marketing_data!A879</f>
        <v>0</v>
      </c>
      <c r="H879" s="2">
        <f>SUM(B879:F879)-marketing_data!AG879</f>
        <v>0</v>
      </c>
    </row>
    <row r="880" spans="1:8" x14ac:dyDescent="0.3">
      <c r="A880">
        <v>6616</v>
      </c>
      <c r="B880" t="s">
        <v>574</v>
      </c>
      <c r="C880" t="s">
        <v>574</v>
      </c>
      <c r="D880" t="s">
        <v>574</v>
      </c>
      <c r="E880" t="s">
        <v>574</v>
      </c>
      <c r="F880" t="s">
        <v>574</v>
      </c>
      <c r="G880" s="2">
        <f>A880-marketing_data!A880</f>
        <v>0</v>
      </c>
      <c r="H880" s="2">
        <f>SUM(B880:F880)-marketing_data!AG880</f>
        <v>0</v>
      </c>
    </row>
    <row r="881" spans="1:8" x14ac:dyDescent="0.3">
      <c r="A881">
        <v>6613</v>
      </c>
      <c r="B881" t="s">
        <v>574</v>
      </c>
      <c r="C881" t="s">
        <v>574</v>
      </c>
      <c r="D881" t="s">
        <v>574</v>
      </c>
      <c r="E881" t="s">
        <v>574</v>
      </c>
      <c r="F881" t="s">
        <v>574</v>
      </c>
      <c r="G881" s="2">
        <f>A881-marketing_data!A881</f>
        <v>0</v>
      </c>
      <c r="H881" s="2">
        <f>SUM(B881:F881)-marketing_data!AG881</f>
        <v>0</v>
      </c>
    </row>
    <row r="882" spans="1:8" x14ac:dyDescent="0.3">
      <c r="A882">
        <v>6609</v>
      </c>
      <c r="B882" t="s">
        <v>574</v>
      </c>
      <c r="C882" t="s">
        <v>574</v>
      </c>
      <c r="D882" t="s">
        <v>574</v>
      </c>
      <c r="E882" t="s">
        <v>574</v>
      </c>
      <c r="F882" t="s">
        <v>574</v>
      </c>
      <c r="G882" s="2">
        <f>A882-marketing_data!A882</f>
        <v>0</v>
      </c>
      <c r="H882" s="2">
        <f>SUM(B882:F882)-marketing_data!AG882</f>
        <v>0</v>
      </c>
    </row>
    <row r="883" spans="1:8" x14ac:dyDescent="0.3">
      <c r="A883">
        <v>6606</v>
      </c>
      <c r="B883" t="s">
        <v>574</v>
      </c>
      <c r="C883">
        <v>1</v>
      </c>
      <c r="D883" t="s">
        <v>574</v>
      </c>
      <c r="E883" t="s">
        <v>574</v>
      </c>
      <c r="F883" t="s">
        <v>574</v>
      </c>
      <c r="G883" s="2">
        <f>A883-marketing_data!A883</f>
        <v>0</v>
      </c>
      <c r="H883" s="2">
        <f>SUM(B883:F883)-marketing_data!AG883</f>
        <v>0</v>
      </c>
    </row>
    <row r="884" spans="1:8" x14ac:dyDescent="0.3">
      <c r="A884">
        <v>6605</v>
      </c>
      <c r="B884" t="s">
        <v>574</v>
      </c>
      <c r="C884">
        <v>1</v>
      </c>
      <c r="D884" t="s">
        <v>574</v>
      </c>
      <c r="E884" t="s">
        <v>574</v>
      </c>
      <c r="F884" t="s">
        <v>574</v>
      </c>
      <c r="G884" s="2">
        <f>A884-marketing_data!A884</f>
        <v>0</v>
      </c>
      <c r="H884" s="2">
        <f>SUM(B884:F884)-marketing_data!AG884</f>
        <v>0</v>
      </c>
    </row>
    <row r="885" spans="1:8" x14ac:dyDescent="0.3">
      <c r="A885">
        <v>6583</v>
      </c>
      <c r="B885" t="s">
        <v>574</v>
      </c>
      <c r="C885" t="s">
        <v>574</v>
      </c>
      <c r="D885" t="s">
        <v>574</v>
      </c>
      <c r="E885">
        <v>1</v>
      </c>
      <c r="F885" t="s">
        <v>574</v>
      </c>
      <c r="G885" s="2">
        <f>A885-marketing_data!A885</f>
        <v>0</v>
      </c>
      <c r="H885" s="2">
        <f>SUM(B885:F885)-marketing_data!AG885</f>
        <v>0</v>
      </c>
    </row>
    <row r="886" spans="1:8" x14ac:dyDescent="0.3">
      <c r="A886">
        <v>6575</v>
      </c>
      <c r="B886" t="s">
        <v>574</v>
      </c>
      <c r="C886" t="s">
        <v>574</v>
      </c>
      <c r="D886" t="s">
        <v>574</v>
      </c>
      <c r="E886" t="s">
        <v>574</v>
      </c>
      <c r="F886" t="s">
        <v>574</v>
      </c>
      <c r="G886" s="2">
        <f>A886-marketing_data!A886</f>
        <v>0</v>
      </c>
      <c r="H886" s="2">
        <f>SUM(B886:F886)-marketing_data!AG886</f>
        <v>0</v>
      </c>
    </row>
    <row r="887" spans="1:8" x14ac:dyDescent="0.3">
      <c r="A887">
        <v>6568</v>
      </c>
      <c r="B887" t="s">
        <v>574</v>
      </c>
      <c r="C887" t="s">
        <v>574</v>
      </c>
      <c r="D887" t="s">
        <v>574</v>
      </c>
      <c r="E887" t="s">
        <v>574</v>
      </c>
      <c r="F887" t="s">
        <v>574</v>
      </c>
      <c r="G887" s="2">
        <f>A887-marketing_data!A887</f>
        <v>0</v>
      </c>
      <c r="H887" s="2">
        <f>SUM(B887:F887)-marketing_data!AG887</f>
        <v>0</v>
      </c>
    </row>
    <row r="888" spans="1:8" x14ac:dyDescent="0.3">
      <c r="A888">
        <v>6566</v>
      </c>
      <c r="B888" t="s">
        <v>574</v>
      </c>
      <c r="C888" t="s">
        <v>574</v>
      </c>
      <c r="D888" t="s">
        <v>574</v>
      </c>
      <c r="E888" t="s">
        <v>574</v>
      </c>
      <c r="F888" t="s">
        <v>574</v>
      </c>
      <c r="G888" s="2">
        <f>A888-marketing_data!A888</f>
        <v>0</v>
      </c>
      <c r="H888" s="2">
        <f>SUM(B888:F888)-marketing_data!AG888</f>
        <v>0</v>
      </c>
    </row>
    <row r="889" spans="1:8" x14ac:dyDescent="0.3">
      <c r="A889">
        <v>6565</v>
      </c>
      <c r="B889" t="s">
        <v>574</v>
      </c>
      <c r="C889" t="s">
        <v>574</v>
      </c>
      <c r="D889" t="s">
        <v>574</v>
      </c>
      <c r="E889">
        <v>1</v>
      </c>
      <c r="F889" t="s">
        <v>574</v>
      </c>
      <c r="G889" s="2">
        <f>A889-marketing_data!A889</f>
        <v>0</v>
      </c>
      <c r="H889" s="2">
        <f>SUM(B889:F889)-marketing_data!AG889</f>
        <v>0</v>
      </c>
    </row>
    <row r="890" spans="1:8" x14ac:dyDescent="0.3">
      <c r="A890">
        <v>6544</v>
      </c>
      <c r="B890" t="s">
        <v>574</v>
      </c>
      <c r="C890" t="s">
        <v>574</v>
      </c>
      <c r="D890" t="s">
        <v>574</v>
      </c>
      <c r="E890" t="s">
        <v>574</v>
      </c>
      <c r="F890" t="s">
        <v>574</v>
      </c>
      <c r="G890" s="2">
        <f>A890-marketing_data!A890</f>
        <v>0</v>
      </c>
      <c r="H890" s="2">
        <f>SUM(B890:F890)-marketing_data!AG890</f>
        <v>0</v>
      </c>
    </row>
    <row r="891" spans="1:8" x14ac:dyDescent="0.3">
      <c r="A891">
        <v>6543</v>
      </c>
      <c r="B891" t="s">
        <v>574</v>
      </c>
      <c r="C891" t="s">
        <v>574</v>
      </c>
      <c r="D891" t="s">
        <v>574</v>
      </c>
      <c r="E891" t="s">
        <v>574</v>
      </c>
      <c r="F891" t="s">
        <v>574</v>
      </c>
      <c r="G891" s="2">
        <f>A891-marketing_data!A891</f>
        <v>0</v>
      </c>
      <c r="H891" s="2">
        <f>SUM(B891:F891)-marketing_data!AG891</f>
        <v>0</v>
      </c>
    </row>
    <row r="892" spans="1:8" x14ac:dyDescent="0.3">
      <c r="A892">
        <v>6534</v>
      </c>
      <c r="B892" t="s">
        <v>574</v>
      </c>
      <c r="C892" t="s">
        <v>574</v>
      </c>
      <c r="D892" t="s">
        <v>574</v>
      </c>
      <c r="E892" t="s">
        <v>574</v>
      </c>
      <c r="F892" t="s">
        <v>574</v>
      </c>
      <c r="G892" s="2">
        <f>A892-marketing_data!A892</f>
        <v>0</v>
      </c>
      <c r="H892" s="2">
        <f>SUM(B892:F892)-marketing_data!AG892</f>
        <v>0</v>
      </c>
    </row>
    <row r="893" spans="1:8" x14ac:dyDescent="0.3">
      <c r="A893">
        <v>6528</v>
      </c>
      <c r="B893" t="s">
        <v>574</v>
      </c>
      <c r="C893" t="s">
        <v>574</v>
      </c>
      <c r="D893" t="s">
        <v>574</v>
      </c>
      <c r="E893" t="s">
        <v>574</v>
      </c>
      <c r="F893" t="s">
        <v>574</v>
      </c>
      <c r="G893" s="2">
        <f>A893-marketing_data!A893</f>
        <v>0</v>
      </c>
      <c r="H893" s="2">
        <f>SUM(B893:F893)-marketing_data!AG893</f>
        <v>0</v>
      </c>
    </row>
    <row r="894" spans="1:8" x14ac:dyDescent="0.3">
      <c r="A894">
        <v>6521</v>
      </c>
      <c r="B894" t="s">
        <v>574</v>
      </c>
      <c r="C894" t="s">
        <v>574</v>
      </c>
      <c r="D894" t="s">
        <v>574</v>
      </c>
      <c r="E894" t="s">
        <v>574</v>
      </c>
      <c r="F894" t="s">
        <v>574</v>
      </c>
      <c r="G894" s="2">
        <f>A894-marketing_data!A894</f>
        <v>0</v>
      </c>
      <c r="H894" s="2">
        <f>SUM(B894:F894)-marketing_data!AG894</f>
        <v>0</v>
      </c>
    </row>
    <row r="895" spans="1:8" x14ac:dyDescent="0.3">
      <c r="A895">
        <v>6518</v>
      </c>
      <c r="B895" t="s">
        <v>574</v>
      </c>
      <c r="C895" t="s">
        <v>574</v>
      </c>
      <c r="D895" t="s">
        <v>574</v>
      </c>
      <c r="E895" t="s">
        <v>574</v>
      </c>
      <c r="F895" t="s">
        <v>574</v>
      </c>
      <c r="G895" s="2">
        <f>A895-marketing_data!A895</f>
        <v>0</v>
      </c>
      <c r="H895" s="2">
        <f>SUM(B895:F895)-marketing_data!AG895</f>
        <v>0</v>
      </c>
    </row>
    <row r="896" spans="1:8" x14ac:dyDescent="0.3">
      <c r="A896">
        <v>6516</v>
      </c>
      <c r="B896" t="s">
        <v>574</v>
      </c>
      <c r="C896" t="s">
        <v>574</v>
      </c>
      <c r="D896" t="s">
        <v>574</v>
      </c>
      <c r="E896" t="s">
        <v>574</v>
      </c>
      <c r="F896" t="s">
        <v>574</v>
      </c>
      <c r="G896" s="2">
        <f>A896-marketing_data!A896</f>
        <v>0</v>
      </c>
      <c r="H896" s="2">
        <f>SUM(B896:F896)-marketing_data!AG896</f>
        <v>0</v>
      </c>
    </row>
    <row r="897" spans="1:8" x14ac:dyDescent="0.3">
      <c r="A897">
        <v>6515</v>
      </c>
      <c r="B897" t="s">
        <v>574</v>
      </c>
      <c r="C897" t="s">
        <v>574</v>
      </c>
      <c r="D897" t="s">
        <v>574</v>
      </c>
      <c r="E897" t="s">
        <v>574</v>
      </c>
      <c r="F897" t="s">
        <v>574</v>
      </c>
      <c r="G897" s="2">
        <f>A897-marketing_data!A897</f>
        <v>0</v>
      </c>
      <c r="H897" s="2">
        <f>SUM(B897:F897)-marketing_data!AG897</f>
        <v>0</v>
      </c>
    </row>
    <row r="898" spans="1:8" x14ac:dyDescent="0.3">
      <c r="A898">
        <v>6507</v>
      </c>
      <c r="B898" t="s">
        <v>574</v>
      </c>
      <c r="C898" t="s">
        <v>574</v>
      </c>
      <c r="D898" t="s">
        <v>574</v>
      </c>
      <c r="E898" t="s">
        <v>574</v>
      </c>
      <c r="F898" t="s">
        <v>574</v>
      </c>
      <c r="G898" s="2">
        <f>A898-marketing_data!A898</f>
        <v>0</v>
      </c>
      <c r="H898" s="2">
        <f>SUM(B898:F898)-marketing_data!AG898</f>
        <v>0</v>
      </c>
    </row>
    <row r="899" spans="1:8" x14ac:dyDescent="0.3">
      <c r="A899">
        <v>6504</v>
      </c>
      <c r="B899">
        <v>1</v>
      </c>
      <c r="C899" t="s">
        <v>574</v>
      </c>
      <c r="D899" t="s">
        <v>574</v>
      </c>
      <c r="E899" t="s">
        <v>574</v>
      </c>
      <c r="F899" t="s">
        <v>574</v>
      </c>
      <c r="G899" s="2">
        <f>A899-marketing_data!A899</f>
        <v>0</v>
      </c>
      <c r="H899" s="2">
        <f>SUM(B899:F899)-marketing_data!AG899</f>
        <v>0</v>
      </c>
    </row>
    <row r="900" spans="1:8" x14ac:dyDescent="0.3">
      <c r="A900">
        <v>6497</v>
      </c>
      <c r="B900" t="s">
        <v>574</v>
      </c>
      <c r="C900" t="s">
        <v>574</v>
      </c>
      <c r="D900" t="s">
        <v>574</v>
      </c>
      <c r="E900" t="s">
        <v>574</v>
      </c>
      <c r="F900" t="s">
        <v>574</v>
      </c>
      <c r="G900" s="2">
        <f>A900-marketing_data!A900</f>
        <v>0</v>
      </c>
      <c r="H900" s="2">
        <f>SUM(B900:F900)-marketing_data!AG900</f>
        <v>0</v>
      </c>
    </row>
    <row r="901" spans="1:8" x14ac:dyDescent="0.3">
      <c r="A901">
        <v>6488</v>
      </c>
      <c r="B901" t="s">
        <v>574</v>
      </c>
      <c r="C901" t="s">
        <v>574</v>
      </c>
      <c r="D901" t="s">
        <v>574</v>
      </c>
      <c r="E901" t="s">
        <v>574</v>
      </c>
      <c r="F901" t="s">
        <v>574</v>
      </c>
      <c r="G901" s="2">
        <f>A901-marketing_data!A901</f>
        <v>0</v>
      </c>
      <c r="H901" s="2">
        <f>SUM(B901:F901)-marketing_data!AG901</f>
        <v>0</v>
      </c>
    </row>
    <row r="902" spans="1:8" x14ac:dyDescent="0.3">
      <c r="A902">
        <v>6471</v>
      </c>
      <c r="B902" t="s">
        <v>574</v>
      </c>
      <c r="C902" t="s">
        <v>574</v>
      </c>
      <c r="D902" t="s">
        <v>574</v>
      </c>
      <c r="E902" t="s">
        <v>574</v>
      </c>
      <c r="F902" t="s">
        <v>574</v>
      </c>
      <c r="G902" s="2">
        <f>A902-marketing_data!A902</f>
        <v>0</v>
      </c>
      <c r="H902" s="2">
        <f>SUM(B902:F902)-marketing_data!AG902</f>
        <v>0</v>
      </c>
    </row>
    <row r="903" spans="1:8" x14ac:dyDescent="0.3">
      <c r="A903">
        <v>6466</v>
      </c>
      <c r="B903" t="s">
        <v>574</v>
      </c>
      <c r="C903" t="s">
        <v>574</v>
      </c>
      <c r="D903" t="s">
        <v>574</v>
      </c>
      <c r="E903" t="s">
        <v>574</v>
      </c>
      <c r="F903" t="s">
        <v>574</v>
      </c>
      <c r="G903" s="2">
        <f>A903-marketing_data!A903</f>
        <v>0</v>
      </c>
      <c r="H903" s="2">
        <f>SUM(B903:F903)-marketing_data!AG903</f>
        <v>0</v>
      </c>
    </row>
    <row r="904" spans="1:8" x14ac:dyDescent="0.3">
      <c r="A904">
        <v>6461</v>
      </c>
      <c r="B904" t="s">
        <v>574</v>
      </c>
      <c r="C904">
        <v>1</v>
      </c>
      <c r="D904" t="s">
        <v>574</v>
      </c>
      <c r="E904" t="s">
        <v>574</v>
      </c>
      <c r="F904" t="s">
        <v>574</v>
      </c>
      <c r="G904" s="2">
        <f>A904-marketing_data!A904</f>
        <v>0</v>
      </c>
      <c r="H904" s="2">
        <f>SUM(B904:F904)-marketing_data!AG904</f>
        <v>0</v>
      </c>
    </row>
    <row r="905" spans="1:8" x14ac:dyDescent="0.3">
      <c r="A905">
        <v>6460</v>
      </c>
      <c r="B905" t="s">
        <v>574</v>
      </c>
      <c r="C905" t="s">
        <v>574</v>
      </c>
      <c r="D905" t="s">
        <v>574</v>
      </c>
      <c r="E905" t="s">
        <v>574</v>
      </c>
      <c r="F905" t="s">
        <v>574</v>
      </c>
      <c r="G905" s="2">
        <f>A905-marketing_data!A905</f>
        <v>0</v>
      </c>
      <c r="H905" s="2">
        <f>SUM(B905:F905)-marketing_data!AG905</f>
        <v>0</v>
      </c>
    </row>
    <row r="906" spans="1:8" x14ac:dyDescent="0.3">
      <c r="A906">
        <v>6457</v>
      </c>
      <c r="B906" t="s">
        <v>574</v>
      </c>
      <c r="C906" t="s">
        <v>574</v>
      </c>
      <c r="D906" t="s">
        <v>574</v>
      </c>
      <c r="E906" t="s">
        <v>574</v>
      </c>
      <c r="F906" t="s">
        <v>574</v>
      </c>
      <c r="G906" s="2">
        <f>A906-marketing_data!A906</f>
        <v>0</v>
      </c>
      <c r="H906" s="2">
        <f>SUM(B906:F906)-marketing_data!AG906</f>
        <v>0</v>
      </c>
    </row>
    <row r="907" spans="1:8" x14ac:dyDescent="0.3">
      <c r="A907">
        <v>6445</v>
      </c>
      <c r="B907" t="s">
        <v>574</v>
      </c>
      <c r="C907" t="s">
        <v>574</v>
      </c>
      <c r="D907" t="s">
        <v>574</v>
      </c>
      <c r="E907" t="s">
        <v>574</v>
      </c>
      <c r="F907" t="s">
        <v>574</v>
      </c>
      <c r="G907" s="2">
        <f>A907-marketing_data!A907</f>
        <v>0</v>
      </c>
      <c r="H907" s="2">
        <f>SUM(B907:F907)-marketing_data!AG907</f>
        <v>0</v>
      </c>
    </row>
    <row r="908" spans="1:8" x14ac:dyDescent="0.3">
      <c r="A908">
        <v>6439</v>
      </c>
      <c r="B908" t="s">
        <v>574</v>
      </c>
      <c r="C908" t="s">
        <v>574</v>
      </c>
      <c r="D908" t="s">
        <v>574</v>
      </c>
      <c r="E908" t="s">
        <v>574</v>
      </c>
      <c r="F908" t="s">
        <v>574</v>
      </c>
      <c r="G908" s="2">
        <f>A908-marketing_data!A908</f>
        <v>0</v>
      </c>
      <c r="H908" s="2">
        <f>SUM(B908:F908)-marketing_data!AG908</f>
        <v>0</v>
      </c>
    </row>
    <row r="909" spans="1:8" x14ac:dyDescent="0.3">
      <c r="A909">
        <v>6437</v>
      </c>
      <c r="B909" t="s">
        <v>574</v>
      </c>
      <c r="C909" t="s">
        <v>574</v>
      </c>
      <c r="D909" t="s">
        <v>574</v>
      </c>
      <c r="E909" t="s">
        <v>574</v>
      </c>
      <c r="F909" t="s">
        <v>574</v>
      </c>
      <c r="G909" s="2">
        <f>A909-marketing_data!A909</f>
        <v>0</v>
      </c>
      <c r="H909" s="2">
        <f>SUM(B909:F909)-marketing_data!AG909</f>
        <v>0</v>
      </c>
    </row>
    <row r="910" spans="1:8" x14ac:dyDescent="0.3">
      <c r="A910">
        <v>6431</v>
      </c>
      <c r="B910" t="s">
        <v>574</v>
      </c>
      <c r="C910" t="s">
        <v>574</v>
      </c>
      <c r="D910" t="s">
        <v>574</v>
      </c>
      <c r="E910" t="s">
        <v>574</v>
      </c>
      <c r="F910" t="s">
        <v>574</v>
      </c>
      <c r="G910" s="2">
        <f>A910-marketing_data!A910</f>
        <v>0</v>
      </c>
      <c r="H910" s="2">
        <f>SUM(B910:F910)-marketing_data!AG910</f>
        <v>0</v>
      </c>
    </row>
    <row r="911" spans="1:8" x14ac:dyDescent="0.3">
      <c r="A911">
        <v>6428</v>
      </c>
      <c r="B911" t="s">
        <v>574</v>
      </c>
      <c r="C911" t="s">
        <v>574</v>
      </c>
      <c r="D911" t="s">
        <v>574</v>
      </c>
      <c r="E911" t="s">
        <v>574</v>
      </c>
      <c r="F911" t="s">
        <v>574</v>
      </c>
      <c r="G911" s="2">
        <f>A911-marketing_data!A911</f>
        <v>0</v>
      </c>
      <c r="H911" s="2">
        <f>SUM(B911:F911)-marketing_data!AG911</f>
        <v>0</v>
      </c>
    </row>
    <row r="912" spans="1:8" x14ac:dyDescent="0.3">
      <c r="A912">
        <v>6424</v>
      </c>
      <c r="B912" t="s">
        <v>574</v>
      </c>
      <c r="C912" t="s">
        <v>574</v>
      </c>
      <c r="D912" t="s">
        <v>574</v>
      </c>
      <c r="E912" t="s">
        <v>574</v>
      </c>
      <c r="F912" t="s">
        <v>574</v>
      </c>
      <c r="G912" s="2">
        <f>A912-marketing_data!A912</f>
        <v>0</v>
      </c>
      <c r="H912" s="2">
        <f>SUM(B912:F912)-marketing_data!AG912</f>
        <v>0</v>
      </c>
    </row>
    <row r="913" spans="1:8" x14ac:dyDescent="0.3">
      <c r="A913">
        <v>6422</v>
      </c>
      <c r="B913" t="s">
        <v>574</v>
      </c>
      <c r="C913" t="s">
        <v>574</v>
      </c>
      <c r="D913" t="s">
        <v>574</v>
      </c>
      <c r="E913" t="s">
        <v>574</v>
      </c>
      <c r="F913" t="s">
        <v>574</v>
      </c>
      <c r="G913" s="2">
        <f>A913-marketing_data!A913</f>
        <v>0</v>
      </c>
      <c r="H913" s="2">
        <f>SUM(B913:F913)-marketing_data!AG913</f>
        <v>0</v>
      </c>
    </row>
    <row r="914" spans="1:8" x14ac:dyDescent="0.3">
      <c r="A914">
        <v>6421</v>
      </c>
      <c r="B914" t="s">
        <v>574</v>
      </c>
      <c r="C914" t="s">
        <v>574</v>
      </c>
      <c r="D914" t="s">
        <v>574</v>
      </c>
      <c r="E914">
        <v>1</v>
      </c>
      <c r="F914" t="s">
        <v>574</v>
      </c>
      <c r="G914" s="2">
        <f>A914-marketing_data!A914</f>
        <v>0</v>
      </c>
      <c r="H914" s="2">
        <f>SUM(B914:F914)-marketing_data!AG914</f>
        <v>0</v>
      </c>
    </row>
    <row r="915" spans="1:8" x14ac:dyDescent="0.3">
      <c r="A915">
        <v>6417</v>
      </c>
      <c r="B915" t="s">
        <v>574</v>
      </c>
      <c r="C915" t="s">
        <v>574</v>
      </c>
      <c r="D915" t="s">
        <v>574</v>
      </c>
      <c r="E915" t="s">
        <v>574</v>
      </c>
      <c r="F915" t="s">
        <v>574</v>
      </c>
      <c r="G915" s="2">
        <f>A915-marketing_data!A915</f>
        <v>0</v>
      </c>
      <c r="H915" s="2">
        <f>SUM(B915:F915)-marketing_data!AG915</f>
        <v>0</v>
      </c>
    </row>
    <row r="916" spans="1:8" x14ac:dyDescent="0.3">
      <c r="A916">
        <v>6409</v>
      </c>
      <c r="B916" t="s">
        <v>574</v>
      </c>
      <c r="C916" t="s">
        <v>574</v>
      </c>
      <c r="D916" t="s">
        <v>574</v>
      </c>
      <c r="E916" t="s">
        <v>574</v>
      </c>
      <c r="F916" t="s">
        <v>574</v>
      </c>
      <c r="G916" s="2">
        <f>A916-marketing_data!A916</f>
        <v>0</v>
      </c>
      <c r="H916" s="2">
        <f>SUM(B916:F916)-marketing_data!AG916</f>
        <v>0</v>
      </c>
    </row>
    <row r="917" spans="1:8" x14ac:dyDescent="0.3">
      <c r="A917">
        <v>6406</v>
      </c>
      <c r="B917" t="s">
        <v>574</v>
      </c>
      <c r="C917" t="s">
        <v>574</v>
      </c>
      <c r="D917" t="s">
        <v>574</v>
      </c>
      <c r="E917" t="s">
        <v>574</v>
      </c>
      <c r="F917" t="s">
        <v>574</v>
      </c>
      <c r="G917" s="2">
        <f>A917-marketing_data!A917</f>
        <v>0</v>
      </c>
      <c r="H917" s="2">
        <f>SUM(B917:F917)-marketing_data!AG917</f>
        <v>0</v>
      </c>
    </row>
    <row r="918" spans="1:8" x14ac:dyDescent="0.3">
      <c r="A918">
        <v>6404</v>
      </c>
      <c r="B918" t="s">
        <v>574</v>
      </c>
      <c r="C918" t="s">
        <v>574</v>
      </c>
      <c r="D918" t="s">
        <v>574</v>
      </c>
      <c r="E918" t="s">
        <v>574</v>
      </c>
      <c r="F918" t="s">
        <v>574</v>
      </c>
      <c r="G918" s="2">
        <f>A918-marketing_data!A918</f>
        <v>0</v>
      </c>
      <c r="H918" s="2">
        <f>SUM(B918:F918)-marketing_data!AG918</f>
        <v>0</v>
      </c>
    </row>
    <row r="919" spans="1:8" x14ac:dyDescent="0.3">
      <c r="A919">
        <v>6398</v>
      </c>
      <c r="B919" t="s">
        <v>574</v>
      </c>
      <c r="C919" t="s">
        <v>574</v>
      </c>
      <c r="D919" t="s">
        <v>574</v>
      </c>
      <c r="E919" t="s">
        <v>574</v>
      </c>
      <c r="F919" t="s">
        <v>574</v>
      </c>
      <c r="G919" s="2">
        <f>A919-marketing_data!A919</f>
        <v>0</v>
      </c>
      <c r="H919" s="2">
        <f>SUM(B919:F919)-marketing_data!AG919</f>
        <v>0</v>
      </c>
    </row>
    <row r="920" spans="1:8" x14ac:dyDescent="0.3">
      <c r="A920">
        <v>6387</v>
      </c>
      <c r="B920">
        <v>1</v>
      </c>
      <c r="C920" t="s">
        <v>574</v>
      </c>
      <c r="D920" t="s">
        <v>574</v>
      </c>
      <c r="E920" t="s">
        <v>574</v>
      </c>
      <c r="F920" t="s">
        <v>574</v>
      </c>
      <c r="G920" s="2">
        <f>A920-marketing_data!A920</f>
        <v>0</v>
      </c>
      <c r="H920" s="2">
        <f>SUM(B920:F920)-marketing_data!AG920</f>
        <v>0</v>
      </c>
    </row>
    <row r="921" spans="1:8" x14ac:dyDescent="0.3">
      <c r="A921">
        <v>6384</v>
      </c>
      <c r="B921">
        <v>1</v>
      </c>
      <c r="C921" t="s">
        <v>574</v>
      </c>
      <c r="D921" t="s">
        <v>574</v>
      </c>
      <c r="E921" t="s">
        <v>574</v>
      </c>
      <c r="F921" t="s">
        <v>574</v>
      </c>
      <c r="G921" s="2">
        <f>A921-marketing_data!A921</f>
        <v>0</v>
      </c>
      <c r="H921" s="2">
        <f>SUM(B921:F921)-marketing_data!AG921</f>
        <v>0</v>
      </c>
    </row>
    <row r="922" spans="1:8" x14ac:dyDescent="0.3">
      <c r="A922">
        <v>6383</v>
      </c>
      <c r="B922" t="s">
        <v>574</v>
      </c>
      <c r="C922" t="s">
        <v>574</v>
      </c>
      <c r="D922" t="s">
        <v>574</v>
      </c>
      <c r="E922" t="s">
        <v>574</v>
      </c>
      <c r="F922" t="s">
        <v>574</v>
      </c>
      <c r="G922" s="2">
        <f>A922-marketing_data!A922</f>
        <v>0</v>
      </c>
      <c r="H922" s="2">
        <f>SUM(B922:F922)-marketing_data!AG922</f>
        <v>0</v>
      </c>
    </row>
    <row r="923" spans="1:8" x14ac:dyDescent="0.3">
      <c r="A923">
        <v>6382</v>
      </c>
      <c r="B923" t="s">
        <v>574</v>
      </c>
      <c r="C923" t="s">
        <v>574</v>
      </c>
      <c r="D923" t="s">
        <v>574</v>
      </c>
      <c r="E923" t="s">
        <v>574</v>
      </c>
      <c r="F923" t="s">
        <v>574</v>
      </c>
      <c r="G923" s="2">
        <f>A923-marketing_data!A923</f>
        <v>0</v>
      </c>
      <c r="H923" s="2">
        <f>SUM(B923:F923)-marketing_data!AG923</f>
        <v>0</v>
      </c>
    </row>
    <row r="924" spans="1:8" x14ac:dyDescent="0.3">
      <c r="A924">
        <v>6379</v>
      </c>
      <c r="B924" t="s">
        <v>574</v>
      </c>
      <c r="C924" t="s">
        <v>574</v>
      </c>
      <c r="D924" t="s">
        <v>574</v>
      </c>
      <c r="E924" t="s">
        <v>574</v>
      </c>
      <c r="F924" t="s">
        <v>574</v>
      </c>
      <c r="G924" s="2">
        <f>A924-marketing_data!A924</f>
        <v>0</v>
      </c>
      <c r="H924" s="2">
        <f>SUM(B924:F924)-marketing_data!AG924</f>
        <v>0</v>
      </c>
    </row>
    <row r="925" spans="1:8" x14ac:dyDescent="0.3">
      <c r="A925">
        <v>6376</v>
      </c>
      <c r="B925" t="s">
        <v>574</v>
      </c>
      <c r="C925" t="s">
        <v>574</v>
      </c>
      <c r="D925" t="s">
        <v>574</v>
      </c>
      <c r="E925" t="s">
        <v>574</v>
      </c>
      <c r="F925" t="s">
        <v>574</v>
      </c>
      <c r="G925" s="2">
        <f>A925-marketing_data!A925</f>
        <v>0</v>
      </c>
      <c r="H925" s="2">
        <f>SUM(B925:F925)-marketing_data!AG925</f>
        <v>0</v>
      </c>
    </row>
    <row r="926" spans="1:8" x14ac:dyDescent="0.3">
      <c r="A926">
        <v>6374</v>
      </c>
      <c r="B926" t="s">
        <v>574</v>
      </c>
      <c r="C926" t="s">
        <v>574</v>
      </c>
      <c r="D926" t="s">
        <v>574</v>
      </c>
      <c r="E926" t="s">
        <v>574</v>
      </c>
      <c r="F926" t="s">
        <v>574</v>
      </c>
      <c r="G926" s="2">
        <f>A926-marketing_data!A926</f>
        <v>0</v>
      </c>
      <c r="H926" s="2">
        <f>SUM(B926:F926)-marketing_data!AG926</f>
        <v>0</v>
      </c>
    </row>
    <row r="927" spans="1:8" x14ac:dyDescent="0.3">
      <c r="A927">
        <v>6365</v>
      </c>
      <c r="B927" t="s">
        <v>574</v>
      </c>
      <c r="C927" t="s">
        <v>574</v>
      </c>
      <c r="D927" t="s">
        <v>574</v>
      </c>
      <c r="E927" t="s">
        <v>574</v>
      </c>
      <c r="F927" t="s">
        <v>574</v>
      </c>
      <c r="G927" s="2">
        <f>A927-marketing_data!A927</f>
        <v>0</v>
      </c>
      <c r="H927" s="2">
        <f>SUM(B927:F927)-marketing_data!AG927</f>
        <v>0</v>
      </c>
    </row>
    <row r="928" spans="1:8" x14ac:dyDescent="0.3">
      <c r="A928">
        <v>6357</v>
      </c>
      <c r="B928" t="s">
        <v>574</v>
      </c>
      <c r="C928" t="s">
        <v>574</v>
      </c>
      <c r="D928" t="s">
        <v>574</v>
      </c>
      <c r="E928" t="s">
        <v>574</v>
      </c>
      <c r="F928" t="s">
        <v>574</v>
      </c>
      <c r="G928" s="2">
        <f>A928-marketing_data!A928</f>
        <v>0</v>
      </c>
      <c r="H928" s="2">
        <f>SUM(B928:F928)-marketing_data!AG928</f>
        <v>0</v>
      </c>
    </row>
    <row r="929" spans="1:8" x14ac:dyDescent="0.3">
      <c r="A929">
        <v>6355</v>
      </c>
      <c r="B929" t="s">
        <v>574</v>
      </c>
      <c r="C929" t="s">
        <v>574</v>
      </c>
      <c r="D929" t="s">
        <v>574</v>
      </c>
      <c r="E929" t="s">
        <v>574</v>
      </c>
      <c r="F929" t="s">
        <v>574</v>
      </c>
      <c r="G929" s="2">
        <f>A929-marketing_data!A929</f>
        <v>0</v>
      </c>
      <c r="H929" s="2">
        <f>SUM(B929:F929)-marketing_data!AG929</f>
        <v>0</v>
      </c>
    </row>
    <row r="930" spans="1:8" x14ac:dyDescent="0.3">
      <c r="A930">
        <v>6354</v>
      </c>
      <c r="B930" t="s">
        <v>574</v>
      </c>
      <c r="C930" t="s">
        <v>574</v>
      </c>
      <c r="D930" t="s">
        <v>574</v>
      </c>
      <c r="E930" t="s">
        <v>574</v>
      </c>
      <c r="F930" t="s">
        <v>574</v>
      </c>
      <c r="G930" s="2">
        <f>A930-marketing_data!A930</f>
        <v>0</v>
      </c>
      <c r="H930" s="2">
        <f>SUM(B930:F930)-marketing_data!AG930</f>
        <v>0</v>
      </c>
    </row>
    <row r="931" spans="1:8" x14ac:dyDescent="0.3">
      <c r="A931">
        <v>6349</v>
      </c>
      <c r="B931" t="s">
        <v>574</v>
      </c>
      <c r="C931" t="s">
        <v>574</v>
      </c>
      <c r="D931" t="s">
        <v>574</v>
      </c>
      <c r="E931" t="s">
        <v>574</v>
      </c>
      <c r="F931" t="s">
        <v>574</v>
      </c>
      <c r="G931" s="2">
        <f>A931-marketing_data!A931</f>
        <v>0</v>
      </c>
      <c r="H931" s="2">
        <f>SUM(B931:F931)-marketing_data!AG931</f>
        <v>0</v>
      </c>
    </row>
    <row r="932" spans="1:8" x14ac:dyDescent="0.3">
      <c r="A932">
        <v>6347</v>
      </c>
      <c r="B932" t="s">
        <v>574</v>
      </c>
      <c r="C932" t="s">
        <v>574</v>
      </c>
      <c r="D932" t="s">
        <v>574</v>
      </c>
      <c r="E932" t="s">
        <v>574</v>
      </c>
      <c r="F932" t="s">
        <v>574</v>
      </c>
      <c r="G932" s="2">
        <f>A932-marketing_data!A932</f>
        <v>0</v>
      </c>
      <c r="H932" s="2">
        <f>SUM(B932:F932)-marketing_data!AG932</f>
        <v>0</v>
      </c>
    </row>
    <row r="933" spans="1:8" x14ac:dyDescent="0.3">
      <c r="A933">
        <v>6343</v>
      </c>
      <c r="B933" t="s">
        <v>574</v>
      </c>
      <c r="C933">
        <v>1</v>
      </c>
      <c r="D933" t="s">
        <v>574</v>
      </c>
      <c r="E933" t="s">
        <v>574</v>
      </c>
      <c r="F933" t="s">
        <v>574</v>
      </c>
      <c r="G933" s="2">
        <f>A933-marketing_data!A933</f>
        <v>0</v>
      </c>
      <c r="H933" s="2">
        <f>SUM(B933:F933)-marketing_data!AG933</f>
        <v>0</v>
      </c>
    </row>
    <row r="934" spans="1:8" x14ac:dyDescent="0.3">
      <c r="A934">
        <v>6340</v>
      </c>
      <c r="B934" t="s">
        <v>574</v>
      </c>
      <c r="C934" t="s">
        <v>574</v>
      </c>
      <c r="D934" t="s">
        <v>574</v>
      </c>
      <c r="E934" t="s">
        <v>574</v>
      </c>
      <c r="F934" t="s">
        <v>574</v>
      </c>
      <c r="G934" s="2">
        <f>A934-marketing_data!A934</f>
        <v>0</v>
      </c>
      <c r="H934" s="2">
        <f>SUM(B934:F934)-marketing_data!AG934</f>
        <v>0</v>
      </c>
    </row>
    <row r="935" spans="1:8" x14ac:dyDescent="0.3">
      <c r="A935">
        <v>6336</v>
      </c>
      <c r="B935" t="s">
        <v>574</v>
      </c>
      <c r="C935" t="s">
        <v>574</v>
      </c>
      <c r="D935" t="s">
        <v>574</v>
      </c>
      <c r="E935" t="s">
        <v>574</v>
      </c>
      <c r="F935" t="s">
        <v>574</v>
      </c>
      <c r="G935" s="2">
        <f>A935-marketing_data!A935</f>
        <v>0</v>
      </c>
      <c r="H935" s="2">
        <f>SUM(B935:F935)-marketing_data!AG935</f>
        <v>0</v>
      </c>
    </row>
    <row r="936" spans="1:8" x14ac:dyDescent="0.3">
      <c r="A936">
        <v>6327</v>
      </c>
      <c r="B936" t="s">
        <v>574</v>
      </c>
      <c r="C936" t="s">
        <v>574</v>
      </c>
      <c r="D936" t="s">
        <v>574</v>
      </c>
      <c r="E936" t="s">
        <v>574</v>
      </c>
      <c r="F936" t="s">
        <v>574</v>
      </c>
      <c r="G936" s="2">
        <f>A936-marketing_data!A936</f>
        <v>0</v>
      </c>
      <c r="H936" s="2">
        <f>SUM(B936:F936)-marketing_data!AG936</f>
        <v>0</v>
      </c>
    </row>
    <row r="937" spans="1:8" x14ac:dyDescent="0.3">
      <c r="A937">
        <v>6320</v>
      </c>
      <c r="B937" t="s">
        <v>574</v>
      </c>
      <c r="C937" t="s">
        <v>574</v>
      </c>
      <c r="D937" t="s">
        <v>574</v>
      </c>
      <c r="E937" t="s">
        <v>574</v>
      </c>
      <c r="F937" t="s">
        <v>574</v>
      </c>
      <c r="G937" s="2">
        <f>A937-marketing_data!A937</f>
        <v>0</v>
      </c>
      <c r="H937" s="2">
        <f>SUM(B937:F937)-marketing_data!AG937</f>
        <v>0</v>
      </c>
    </row>
    <row r="938" spans="1:8" x14ac:dyDescent="0.3">
      <c r="A938">
        <v>6318</v>
      </c>
      <c r="B938" t="s">
        <v>574</v>
      </c>
      <c r="C938" t="s">
        <v>574</v>
      </c>
      <c r="D938" t="s">
        <v>574</v>
      </c>
      <c r="E938" t="s">
        <v>574</v>
      </c>
      <c r="F938" t="s">
        <v>574</v>
      </c>
      <c r="G938" s="2">
        <f>A938-marketing_data!A938</f>
        <v>0</v>
      </c>
      <c r="H938" s="2">
        <f>SUM(B938:F938)-marketing_data!AG938</f>
        <v>0</v>
      </c>
    </row>
    <row r="939" spans="1:8" x14ac:dyDescent="0.3">
      <c r="A939">
        <v>6312</v>
      </c>
      <c r="B939" t="s">
        <v>574</v>
      </c>
      <c r="C939" t="s">
        <v>574</v>
      </c>
      <c r="D939" t="s">
        <v>574</v>
      </c>
      <c r="E939" t="s">
        <v>574</v>
      </c>
      <c r="F939" t="s">
        <v>574</v>
      </c>
      <c r="G939" s="2">
        <f>A939-marketing_data!A939</f>
        <v>0</v>
      </c>
      <c r="H939" s="2">
        <f>SUM(B939:F939)-marketing_data!AG939</f>
        <v>0</v>
      </c>
    </row>
    <row r="940" spans="1:8" x14ac:dyDescent="0.3">
      <c r="A940">
        <v>6310</v>
      </c>
      <c r="B940" t="s">
        <v>574</v>
      </c>
      <c r="C940" t="s">
        <v>574</v>
      </c>
      <c r="D940" t="s">
        <v>574</v>
      </c>
      <c r="E940" t="s">
        <v>574</v>
      </c>
      <c r="F940" t="s">
        <v>574</v>
      </c>
      <c r="G940" s="2">
        <f>A940-marketing_data!A940</f>
        <v>0</v>
      </c>
      <c r="H940" s="2">
        <f>SUM(B940:F940)-marketing_data!AG940</f>
        <v>0</v>
      </c>
    </row>
    <row r="941" spans="1:8" x14ac:dyDescent="0.3">
      <c r="A941">
        <v>6303</v>
      </c>
      <c r="B941" t="s">
        <v>574</v>
      </c>
      <c r="C941" t="s">
        <v>574</v>
      </c>
      <c r="D941" t="s">
        <v>574</v>
      </c>
      <c r="E941" t="s">
        <v>574</v>
      </c>
      <c r="F941" t="s">
        <v>574</v>
      </c>
      <c r="G941" s="2">
        <f>A941-marketing_data!A941</f>
        <v>0</v>
      </c>
      <c r="H941" s="2">
        <f>SUM(B941:F941)-marketing_data!AG941</f>
        <v>0</v>
      </c>
    </row>
    <row r="942" spans="1:8" x14ac:dyDescent="0.3">
      <c r="A942">
        <v>6299</v>
      </c>
      <c r="B942">
        <v>1</v>
      </c>
      <c r="C942" t="s">
        <v>574</v>
      </c>
      <c r="D942" t="s">
        <v>574</v>
      </c>
      <c r="E942" t="s">
        <v>574</v>
      </c>
      <c r="F942" t="s">
        <v>574</v>
      </c>
      <c r="G942" s="2">
        <f>A942-marketing_data!A942</f>
        <v>0</v>
      </c>
      <c r="H942" s="2">
        <f>SUM(B942:F942)-marketing_data!AG942</f>
        <v>0</v>
      </c>
    </row>
    <row r="943" spans="1:8" x14ac:dyDescent="0.3">
      <c r="A943">
        <v>6295</v>
      </c>
      <c r="B943" t="s">
        <v>574</v>
      </c>
      <c r="C943" t="s">
        <v>574</v>
      </c>
      <c r="D943" t="s">
        <v>574</v>
      </c>
      <c r="E943" t="s">
        <v>574</v>
      </c>
      <c r="F943" t="s">
        <v>574</v>
      </c>
      <c r="G943" s="2">
        <f>A943-marketing_data!A943</f>
        <v>0</v>
      </c>
      <c r="H943" s="2">
        <f>SUM(B943:F943)-marketing_data!AG943</f>
        <v>0</v>
      </c>
    </row>
    <row r="944" spans="1:8" x14ac:dyDescent="0.3">
      <c r="A944">
        <v>6292</v>
      </c>
      <c r="B944" t="s">
        <v>574</v>
      </c>
      <c r="C944" t="s">
        <v>574</v>
      </c>
      <c r="D944">
        <v>1</v>
      </c>
      <c r="E944" t="s">
        <v>574</v>
      </c>
      <c r="F944" t="s">
        <v>574</v>
      </c>
      <c r="G944" s="2">
        <f>A944-marketing_data!A944</f>
        <v>0</v>
      </c>
      <c r="H944" s="2">
        <f>SUM(B944:F944)-marketing_data!AG944</f>
        <v>0</v>
      </c>
    </row>
    <row r="945" spans="1:8" x14ac:dyDescent="0.3">
      <c r="A945">
        <v>6289</v>
      </c>
      <c r="B945" t="s">
        <v>574</v>
      </c>
      <c r="C945" t="s">
        <v>574</v>
      </c>
      <c r="D945" t="s">
        <v>574</v>
      </c>
      <c r="E945" t="s">
        <v>574</v>
      </c>
      <c r="F945" t="s">
        <v>574</v>
      </c>
      <c r="G945" s="2">
        <f>A945-marketing_data!A945</f>
        <v>0</v>
      </c>
      <c r="H945" s="2">
        <f>SUM(B945:F945)-marketing_data!AG945</f>
        <v>0</v>
      </c>
    </row>
    <row r="946" spans="1:8" x14ac:dyDescent="0.3">
      <c r="A946">
        <v>6287</v>
      </c>
      <c r="B946" t="s">
        <v>574</v>
      </c>
      <c r="C946" t="s">
        <v>574</v>
      </c>
      <c r="D946" t="s">
        <v>574</v>
      </c>
      <c r="E946" t="s">
        <v>574</v>
      </c>
      <c r="F946" t="s">
        <v>574</v>
      </c>
      <c r="G946" s="2">
        <f>A946-marketing_data!A946</f>
        <v>0</v>
      </c>
      <c r="H946" s="2">
        <f>SUM(B946:F946)-marketing_data!AG946</f>
        <v>0</v>
      </c>
    </row>
    <row r="947" spans="1:8" x14ac:dyDescent="0.3">
      <c r="A947">
        <v>6283</v>
      </c>
      <c r="B947" t="s">
        <v>574</v>
      </c>
      <c r="C947" t="s">
        <v>574</v>
      </c>
      <c r="D947" t="s">
        <v>574</v>
      </c>
      <c r="E947" t="s">
        <v>574</v>
      </c>
      <c r="F947" t="s">
        <v>574</v>
      </c>
      <c r="G947" s="2">
        <f>A947-marketing_data!A947</f>
        <v>0</v>
      </c>
      <c r="H947" s="2">
        <f>SUM(B947:F947)-marketing_data!AG947</f>
        <v>0</v>
      </c>
    </row>
    <row r="948" spans="1:8" x14ac:dyDescent="0.3">
      <c r="A948">
        <v>6281</v>
      </c>
      <c r="B948">
        <v>1</v>
      </c>
      <c r="C948" t="s">
        <v>574</v>
      </c>
      <c r="D948" t="s">
        <v>574</v>
      </c>
      <c r="E948" t="s">
        <v>574</v>
      </c>
      <c r="F948" t="s">
        <v>574</v>
      </c>
      <c r="G948" s="2">
        <f>A948-marketing_data!A948</f>
        <v>0</v>
      </c>
      <c r="H948" s="2">
        <f>SUM(B948:F948)-marketing_data!AG948</f>
        <v>0</v>
      </c>
    </row>
    <row r="949" spans="1:8" x14ac:dyDescent="0.3">
      <c r="A949">
        <v>6274</v>
      </c>
      <c r="B949" t="s">
        <v>574</v>
      </c>
      <c r="C949">
        <v>1</v>
      </c>
      <c r="D949">
        <v>1</v>
      </c>
      <c r="E949" t="s">
        <v>574</v>
      </c>
      <c r="F949" t="s">
        <v>574</v>
      </c>
      <c r="G949" s="2">
        <f>A949-marketing_data!A949</f>
        <v>0</v>
      </c>
      <c r="H949" s="2">
        <f>SUM(B949:F949)-marketing_data!AG949</f>
        <v>0</v>
      </c>
    </row>
    <row r="950" spans="1:8" x14ac:dyDescent="0.3">
      <c r="A950">
        <v>6271</v>
      </c>
      <c r="B950" t="s">
        <v>574</v>
      </c>
      <c r="C950" t="s">
        <v>574</v>
      </c>
      <c r="D950" t="s">
        <v>574</v>
      </c>
      <c r="E950" t="s">
        <v>574</v>
      </c>
      <c r="F950" t="s">
        <v>574</v>
      </c>
      <c r="G950" s="2">
        <f>A950-marketing_data!A950</f>
        <v>0</v>
      </c>
      <c r="H950" s="2">
        <f>SUM(B950:F950)-marketing_data!AG950</f>
        <v>0</v>
      </c>
    </row>
    <row r="951" spans="1:8" x14ac:dyDescent="0.3">
      <c r="A951">
        <v>6263</v>
      </c>
      <c r="B951" t="s">
        <v>574</v>
      </c>
      <c r="C951" t="s">
        <v>574</v>
      </c>
      <c r="D951" t="s">
        <v>574</v>
      </c>
      <c r="E951" t="s">
        <v>574</v>
      </c>
      <c r="F951" t="s">
        <v>574</v>
      </c>
      <c r="G951" s="2">
        <f>A951-marketing_data!A951</f>
        <v>0</v>
      </c>
      <c r="H951" s="2">
        <f>SUM(B951:F951)-marketing_data!AG951</f>
        <v>0</v>
      </c>
    </row>
    <row r="952" spans="1:8" x14ac:dyDescent="0.3">
      <c r="A952">
        <v>6262</v>
      </c>
      <c r="B952" t="s">
        <v>574</v>
      </c>
      <c r="C952" t="s">
        <v>574</v>
      </c>
      <c r="D952" t="s">
        <v>574</v>
      </c>
      <c r="E952" t="s">
        <v>574</v>
      </c>
      <c r="F952" t="s">
        <v>574</v>
      </c>
      <c r="G952" s="2">
        <f>A952-marketing_data!A952</f>
        <v>0</v>
      </c>
      <c r="H952" s="2">
        <f>SUM(B952:F952)-marketing_data!AG952</f>
        <v>0</v>
      </c>
    </row>
    <row r="953" spans="1:8" x14ac:dyDescent="0.3">
      <c r="A953">
        <v>6261</v>
      </c>
      <c r="B953" t="s">
        <v>574</v>
      </c>
      <c r="C953" t="s">
        <v>574</v>
      </c>
      <c r="D953" t="s">
        <v>574</v>
      </c>
      <c r="E953" t="s">
        <v>574</v>
      </c>
      <c r="F953" t="s">
        <v>574</v>
      </c>
      <c r="G953" s="2">
        <f>A953-marketing_data!A953</f>
        <v>0</v>
      </c>
      <c r="H953" s="2">
        <f>SUM(B953:F953)-marketing_data!AG953</f>
        <v>0</v>
      </c>
    </row>
    <row r="954" spans="1:8" x14ac:dyDescent="0.3">
      <c r="A954">
        <v>6260</v>
      </c>
      <c r="B954" t="s">
        <v>574</v>
      </c>
      <c r="C954" t="s">
        <v>574</v>
      </c>
      <c r="D954">
        <v>1</v>
      </c>
      <c r="E954" t="s">
        <v>574</v>
      </c>
      <c r="F954" t="s">
        <v>574</v>
      </c>
      <c r="G954" s="2">
        <f>A954-marketing_data!A954</f>
        <v>0</v>
      </c>
      <c r="H954" s="2">
        <f>SUM(B954:F954)-marketing_data!AG954</f>
        <v>0</v>
      </c>
    </row>
    <row r="955" spans="1:8" x14ac:dyDescent="0.3">
      <c r="A955">
        <v>6257</v>
      </c>
      <c r="B955" t="s">
        <v>574</v>
      </c>
      <c r="C955" t="s">
        <v>574</v>
      </c>
      <c r="D955" t="s">
        <v>574</v>
      </c>
      <c r="E955" t="s">
        <v>574</v>
      </c>
      <c r="F955" t="s">
        <v>574</v>
      </c>
      <c r="G955" s="2">
        <f>A955-marketing_data!A955</f>
        <v>0</v>
      </c>
      <c r="H955" s="2">
        <f>SUM(B955:F955)-marketing_data!AG955</f>
        <v>0</v>
      </c>
    </row>
    <row r="956" spans="1:8" x14ac:dyDescent="0.3">
      <c r="A956">
        <v>6255</v>
      </c>
      <c r="B956" t="s">
        <v>574</v>
      </c>
      <c r="C956" t="s">
        <v>574</v>
      </c>
      <c r="D956" t="s">
        <v>574</v>
      </c>
      <c r="E956" t="s">
        <v>574</v>
      </c>
      <c r="F956" t="s">
        <v>574</v>
      </c>
      <c r="G956" s="2">
        <f>A956-marketing_data!A956</f>
        <v>0</v>
      </c>
      <c r="H956" s="2">
        <f>SUM(B956:F956)-marketing_data!AG956</f>
        <v>0</v>
      </c>
    </row>
    <row r="957" spans="1:8" x14ac:dyDescent="0.3">
      <c r="A957">
        <v>6250</v>
      </c>
      <c r="B957" t="s">
        <v>574</v>
      </c>
      <c r="C957" t="s">
        <v>574</v>
      </c>
      <c r="D957" t="s">
        <v>574</v>
      </c>
      <c r="E957" t="s">
        <v>574</v>
      </c>
      <c r="F957" t="s">
        <v>574</v>
      </c>
      <c r="G957" s="2">
        <f>A957-marketing_data!A957</f>
        <v>0</v>
      </c>
      <c r="H957" s="2">
        <f>SUM(B957:F957)-marketing_data!AG957</f>
        <v>0</v>
      </c>
    </row>
    <row r="958" spans="1:8" x14ac:dyDescent="0.3">
      <c r="A958">
        <v>6248</v>
      </c>
      <c r="B958" t="s">
        <v>574</v>
      </c>
      <c r="C958" t="s">
        <v>574</v>
      </c>
      <c r="D958">
        <v>1</v>
      </c>
      <c r="E958" t="s">
        <v>574</v>
      </c>
      <c r="F958" t="s">
        <v>574</v>
      </c>
      <c r="G958" s="2">
        <f>A958-marketing_data!A958</f>
        <v>0</v>
      </c>
      <c r="H958" s="2">
        <f>SUM(B958:F958)-marketing_data!AG958</f>
        <v>0</v>
      </c>
    </row>
    <row r="959" spans="1:8" x14ac:dyDescent="0.3">
      <c r="A959">
        <v>6246</v>
      </c>
      <c r="B959" t="s">
        <v>574</v>
      </c>
      <c r="C959" t="s">
        <v>574</v>
      </c>
      <c r="D959" t="s">
        <v>574</v>
      </c>
      <c r="E959" t="s">
        <v>574</v>
      </c>
      <c r="F959" t="s">
        <v>574</v>
      </c>
      <c r="G959" s="2">
        <f>A959-marketing_data!A959</f>
        <v>0</v>
      </c>
      <c r="H959" s="2">
        <f>SUM(B959:F959)-marketing_data!AG959</f>
        <v>0</v>
      </c>
    </row>
    <row r="960" spans="1:8" x14ac:dyDescent="0.3">
      <c r="A960">
        <v>6245</v>
      </c>
      <c r="B960" t="s">
        <v>574</v>
      </c>
      <c r="C960" t="s">
        <v>574</v>
      </c>
      <c r="D960" t="s">
        <v>574</v>
      </c>
      <c r="E960" t="s">
        <v>574</v>
      </c>
      <c r="F960" t="s">
        <v>574</v>
      </c>
      <c r="G960" s="2">
        <f>A960-marketing_data!A960</f>
        <v>0</v>
      </c>
      <c r="H960" s="2">
        <f>SUM(B960:F960)-marketing_data!AG960</f>
        <v>0</v>
      </c>
    </row>
    <row r="961" spans="1:8" x14ac:dyDescent="0.3">
      <c r="A961">
        <v>6237</v>
      </c>
      <c r="B961" t="s">
        <v>574</v>
      </c>
      <c r="C961" t="s">
        <v>574</v>
      </c>
      <c r="D961" t="s">
        <v>574</v>
      </c>
      <c r="E961" t="s">
        <v>574</v>
      </c>
      <c r="F961" t="s">
        <v>574</v>
      </c>
      <c r="G961" s="2">
        <f>A961-marketing_data!A961</f>
        <v>0</v>
      </c>
      <c r="H961" s="2">
        <f>SUM(B961:F961)-marketing_data!AG961</f>
        <v>0</v>
      </c>
    </row>
    <row r="962" spans="1:8" x14ac:dyDescent="0.3">
      <c r="A962">
        <v>6233</v>
      </c>
      <c r="B962" t="s">
        <v>574</v>
      </c>
      <c r="C962" t="s">
        <v>574</v>
      </c>
      <c r="D962" t="s">
        <v>574</v>
      </c>
      <c r="E962" t="s">
        <v>574</v>
      </c>
      <c r="F962" t="s">
        <v>574</v>
      </c>
      <c r="G962" s="2">
        <f>A962-marketing_data!A962</f>
        <v>0</v>
      </c>
      <c r="H962" s="2">
        <f>SUM(B962:F962)-marketing_data!AG962</f>
        <v>0</v>
      </c>
    </row>
    <row r="963" spans="1:8" x14ac:dyDescent="0.3">
      <c r="A963">
        <v>6230</v>
      </c>
      <c r="B963" t="s">
        <v>574</v>
      </c>
      <c r="C963" t="s">
        <v>574</v>
      </c>
      <c r="D963" t="s">
        <v>574</v>
      </c>
      <c r="E963" t="s">
        <v>574</v>
      </c>
      <c r="F963" t="s">
        <v>574</v>
      </c>
      <c r="G963" s="2">
        <f>A963-marketing_data!A963</f>
        <v>0</v>
      </c>
      <c r="H963" s="2">
        <f>SUM(B963:F963)-marketing_data!AG963</f>
        <v>0</v>
      </c>
    </row>
    <row r="964" spans="1:8" x14ac:dyDescent="0.3">
      <c r="A964">
        <v>6222</v>
      </c>
      <c r="B964" t="s">
        <v>574</v>
      </c>
      <c r="C964" t="s">
        <v>574</v>
      </c>
      <c r="D964" t="s">
        <v>574</v>
      </c>
      <c r="E964" t="s">
        <v>574</v>
      </c>
      <c r="F964" t="s">
        <v>574</v>
      </c>
      <c r="G964" s="2">
        <f>A964-marketing_data!A964</f>
        <v>0</v>
      </c>
      <c r="H964" s="2">
        <f>SUM(B964:F964)-marketing_data!AG964</f>
        <v>0</v>
      </c>
    </row>
    <row r="965" spans="1:8" x14ac:dyDescent="0.3">
      <c r="A965">
        <v>6218</v>
      </c>
      <c r="B965" t="s">
        <v>574</v>
      </c>
      <c r="C965">
        <v>1</v>
      </c>
      <c r="D965" t="s">
        <v>574</v>
      </c>
      <c r="E965" t="s">
        <v>574</v>
      </c>
      <c r="F965" t="s">
        <v>574</v>
      </c>
      <c r="G965" s="2">
        <f>A965-marketing_data!A965</f>
        <v>0</v>
      </c>
      <c r="H965" s="2">
        <f>SUM(B965:F965)-marketing_data!AG965</f>
        <v>0</v>
      </c>
    </row>
    <row r="966" spans="1:8" x14ac:dyDescent="0.3">
      <c r="A966">
        <v>6215</v>
      </c>
      <c r="B966" t="s">
        <v>574</v>
      </c>
      <c r="C966" t="s">
        <v>574</v>
      </c>
      <c r="D966" t="s">
        <v>574</v>
      </c>
      <c r="E966" t="s">
        <v>574</v>
      </c>
      <c r="F966" t="s">
        <v>574</v>
      </c>
      <c r="G966" s="2">
        <f>A966-marketing_data!A966</f>
        <v>0</v>
      </c>
      <c r="H966" s="2">
        <f>SUM(B966:F966)-marketing_data!AG966</f>
        <v>0</v>
      </c>
    </row>
    <row r="967" spans="1:8" x14ac:dyDescent="0.3">
      <c r="A967">
        <v>6214</v>
      </c>
      <c r="B967" t="s">
        <v>574</v>
      </c>
      <c r="C967" t="s">
        <v>574</v>
      </c>
      <c r="D967" t="s">
        <v>574</v>
      </c>
      <c r="E967" t="s">
        <v>574</v>
      </c>
      <c r="F967" t="s">
        <v>574</v>
      </c>
      <c r="G967" s="2">
        <f>A967-marketing_data!A967</f>
        <v>0</v>
      </c>
      <c r="H967" s="2">
        <f>SUM(B967:F967)-marketing_data!AG967</f>
        <v>0</v>
      </c>
    </row>
    <row r="968" spans="1:8" x14ac:dyDescent="0.3">
      <c r="A968">
        <v>6211</v>
      </c>
      <c r="B968" t="s">
        <v>574</v>
      </c>
      <c r="C968" t="s">
        <v>574</v>
      </c>
      <c r="D968" t="s">
        <v>574</v>
      </c>
      <c r="E968" t="s">
        <v>574</v>
      </c>
      <c r="F968" t="s">
        <v>574</v>
      </c>
      <c r="G968" s="2">
        <f>A968-marketing_data!A968</f>
        <v>0</v>
      </c>
      <c r="H968" s="2">
        <f>SUM(B968:F968)-marketing_data!AG968</f>
        <v>0</v>
      </c>
    </row>
    <row r="969" spans="1:8" x14ac:dyDescent="0.3">
      <c r="A969">
        <v>6205</v>
      </c>
      <c r="B969" t="s">
        <v>574</v>
      </c>
      <c r="C969" t="s">
        <v>574</v>
      </c>
      <c r="D969" t="s">
        <v>574</v>
      </c>
      <c r="E969" t="s">
        <v>574</v>
      </c>
      <c r="F969" t="s">
        <v>574</v>
      </c>
      <c r="G969" s="2">
        <f>A969-marketing_data!A969</f>
        <v>0</v>
      </c>
      <c r="H969" s="2">
        <f>SUM(B969:F969)-marketing_data!AG969</f>
        <v>0</v>
      </c>
    </row>
    <row r="970" spans="1:8" x14ac:dyDescent="0.3">
      <c r="A970">
        <v>6203</v>
      </c>
      <c r="B970" t="s">
        <v>574</v>
      </c>
      <c r="C970" t="s">
        <v>574</v>
      </c>
      <c r="D970" t="s">
        <v>574</v>
      </c>
      <c r="E970" t="s">
        <v>574</v>
      </c>
      <c r="F970" t="s">
        <v>574</v>
      </c>
      <c r="G970" s="2">
        <f>A970-marketing_data!A970</f>
        <v>0</v>
      </c>
      <c r="H970" s="2">
        <f>SUM(B970:F970)-marketing_data!AG970</f>
        <v>0</v>
      </c>
    </row>
    <row r="971" spans="1:8" x14ac:dyDescent="0.3">
      <c r="A971">
        <v>6202</v>
      </c>
      <c r="B971" t="s">
        <v>574</v>
      </c>
      <c r="C971" t="s">
        <v>574</v>
      </c>
      <c r="D971" t="s">
        <v>574</v>
      </c>
      <c r="E971" t="s">
        <v>574</v>
      </c>
      <c r="F971" t="s">
        <v>574</v>
      </c>
      <c r="G971" s="2">
        <f>A971-marketing_data!A971</f>
        <v>0</v>
      </c>
      <c r="H971" s="2">
        <f>SUM(B971:F971)-marketing_data!AG971</f>
        <v>0</v>
      </c>
    </row>
    <row r="972" spans="1:8" x14ac:dyDescent="0.3">
      <c r="A972">
        <v>6201</v>
      </c>
      <c r="B972" t="s">
        <v>574</v>
      </c>
      <c r="C972" t="s">
        <v>574</v>
      </c>
      <c r="D972" t="s">
        <v>574</v>
      </c>
      <c r="E972" t="s">
        <v>574</v>
      </c>
      <c r="F972" t="s">
        <v>574</v>
      </c>
      <c r="G972" s="2">
        <f>A972-marketing_data!A972</f>
        <v>0</v>
      </c>
      <c r="H972" s="2">
        <f>SUM(B972:F972)-marketing_data!AG972</f>
        <v>0</v>
      </c>
    </row>
    <row r="973" spans="1:8" x14ac:dyDescent="0.3">
      <c r="A973">
        <v>6200</v>
      </c>
      <c r="B973" t="s">
        <v>574</v>
      </c>
      <c r="C973" t="s">
        <v>574</v>
      </c>
      <c r="D973" t="s">
        <v>574</v>
      </c>
      <c r="E973" t="s">
        <v>574</v>
      </c>
      <c r="F973" t="s">
        <v>574</v>
      </c>
      <c r="G973" s="2">
        <f>A973-marketing_data!A973</f>
        <v>0</v>
      </c>
      <c r="H973" s="2">
        <f>SUM(B973:F973)-marketing_data!AG973</f>
        <v>0</v>
      </c>
    </row>
    <row r="974" spans="1:8" x14ac:dyDescent="0.3">
      <c r="A974">
        <v>6197</v>
      </c>
      <c r="B974" t="s">
        <v>574</v>
      </c>
      <c r="C974" t="s">
        <v>574</v>
      </c>
      <c r="D974" t="s">
        <v>574</v>
      </c>
      <c r="E974" t="s">
        <v>574</v>
      </c>
      <c r="F974" t="s">
        <v>574</v>
      </c>
      <c r="G974" s="2">
        <f>A974-marketing_data!A974</f>
        <v>0</v>
      </c>
      <c r="H974" s="2">
        <f>SUM(B974:F974)-marketing_data!AG974</f>
        <v>0</v>
      </c>
    </row>
    <row r="975" spans="1:8" x14ac:dyDescent="0.3">
      <c r="A975">
        <v>6184</v>
      </c>
      <c r="B975" t="s">
        <v>574</v>
      </c>
      <c r="C975" t="s">
        <v>574</v>
      </c>
      <c r="D975" t="s">
        <v>574</v>
      </c>
      <c r="E975" t="s">
        <v>574</v>
      </c>
      <c r="F975" t="s">
        <v>574</v>
      </c>
      <c r="G975" s="2">
        <f>A975-marketing_data!A975</f>
        <v>0</v>
      </c>
      <c r="H975" s="2">
        <f>SUM(B975:F975)-marketing_data!AG975</f>
        <v>0</v>
      </c>
    </row>
    <row r="976" spans="1:8" x14ac:dyDescent="0.3">
      <c r="A976">
        <v>6183</v>
      </c>
      <c r="B976" t="s">
        <v>574</v>
      </c>
      <c r="C976" t="s">
        <v>574</v>
      </c>
      <c r="D976" t="s">
        <v>574</v>
      </c>
      <c r="E976" t="s">
        <v>574</v>
      </c>
      <c r="F976" t="s">
        <v>574</v>
      </c>
      <c r="G976" s="2">
        <f>A976-marketing_data!A976</f>
        <v>0</v>
      </c>
      <c r="H976" s="2">
        <f>SUM(B976:F976)-marketing_data!AG976</f>
        <v>0</v>
      </c>
    </row>
    <row r="977" spans="1:8" x14ac:dyDescent="0.3">
      <c r="A977">
        <v>6182</v>
      </c>
      <c r="B977" t="s">
        <v>574</v>
      </c>
      <c r="C977" t="s">
        <v>574</v>
      </c>
      <c r="D977" t="s">
        <v>574</v>
      </c>
      <c r="E977" t="s">
        <v>574</v>
      </c>
      <c r="F977" t="s">
        <v>574</v>
      </c>
      <c r="G977" s="2">
        <f>A977-marketing_data!A977</f>
        <v>0</v>
      </c>
      <c r="H977" s="2">
        <f>SUM(B977:F977)-marketing_data!AG977</f>
        <v>0</v>
      </c>
    </row>
    <row r="978" spans="1:8" x14ac:dyDescent="0.3">
      <c r="A978">
        <v>6181</v>
      </c>
      <c r="B978" t="s">
        <v>574</v>
      </c>
      <c r="C978" t="s">
        <v>574</v>
      </c>
      <c r="D978" t="s">
        <v>574</v>
      </c>
      <c r="E978" t="s">
        <v>574</v>
      </c>
      <c r="F978" t="s">
        <v>574</v>
      </c>
      <c r="G978" s="2">
        <f>A978-marketing_data!A978</f>
        <v>0</v>
      </c>
      <c r="H978" s="2">
        <f>SUM(B978:F978)-marketing_data!AG978</f>
        <v>0</v>
      </c>
    </row>
    <row r="979" spans="1:8" x14ac:dyDescent="0.3">
      <c r="A979">
        <v>6177</v>
      </c>
      <c r="B979" t="s">
        <v>574</v>
      </c>
      <c r="C979" t="s">
        <v>574</v>
      </c>
      <c r="D979" t="s">
        <v>574</v>
      </c>
      <c r="E979" t="s">
        <v>574</v>
      </c>
      <c r="F979" t="s">
        <v>574</v>
      </c>
      <c r="G979" s="2">
        <f>A979-marketing_data!A979</f>
        <v>0</v>
      </c>
      <c r="H979" s="2">
        <f>SUM(B979:F979)-marketing_data!AG979</f>
        <v>0</v>
      </c>
    </row>
    <row r="980" spans="1:8" x14ac:dyDescent="0.3">
      <c r="A980">
        <v>6173</v>
      </c>
      <c r="B980" t="s">
        <v>574</v>
      </c>
      <c r="C980" t="s">
        <v>574</v>
      </c>
      <c r="D980" t="s">
        <v>574</v>
      </c>
      <c r="E980" t="s">
        <v>574</v>
      </c>
      <c r="F980" t="s">
        <v>574</v>
      </c>
      <c r="G980" s="2">
        <f>A980-marketing_data!A980</f>
        <v>0</v>
      </c>
      <c r="H980" s="2">
        <f>SUM(B980:F980)-marketing_data!AG980</f>
        <v>0</v>
      </c>
    </row>
    <row r="981" spans="1:8" x14ac:dyDescent="0.3">
      <c r="A981">
        <v>6168</v>
      </c>
      <c r="B981" t="s">
        <v>574</v>
      </c>
      <c r="C981" t="s">
        <v>574</v>
      </c>
      <c r="D981" t="s">
        <v>574</v>
      </c>
      <c r="E981" t="s">
        <v>574</v>
      </c>
      <c r="F981" t="s">
        <v>574</v>
      </c>
      <c r="G981" s="2">
        <f>A981-marketing_data!A981</f>
        <v>0</v>
      </c>
      <c r="H981" s="2">
        <f>SUM(B981:F981)-marketing_data!AG981</f>
        <v>0</v>
      </c>
    </row>
    <row r="982" spans="1:8" x14ac:dyDescent="0.3">
      <c r="A982">
        <v>6147</v>
      </c>
      <c r="B982" t="s">
        <v>574</v>
      </c>
      <c r="C982" t="s">
        <v>574</v>
      </c>
      <c r="D982" t="s">
        <v>574</v>
      </c>
      <c r="E982" t="s">
        <v>574</v>
      </c>
      <c r="F982" t="s">
        <v>574</v>
      </c>
      <c r="G982" s="2">
        <f>A982-marketing_data!A982</f>
        <v>0</v>
      </c>
      <c r="H982" s="2">
        <f>SUM(B982:F982)-marketing_data!AG982</f>
        <v>0</v>
      </c>
    </row>
    <row r="983" spans="1:8" x14ac:dyDescent="0.3">
      <c r="A983">
        <v>6142</v>
      </c>
      <c r="B983" t="s">
        <v>574</v>
      </c>
      <c r="C983" t="s">
        <v>574</v>
      </c>
      <c r="D983" t="s">
        <v>574</v>
      </c>
      <c r="E983" t="s">
        <v>574</v>
      </c>
      <c r="F983" t="s">
        <v>574</v>
      </c>
      <c r="G983" s="2">
        <f>A983-marketing_data!A983</f>
        <v>0</v>
      </c>
      <c r="H983" s="2">
        <f>SUM(B983:F983)-marketing_data!AG983</f>
        <v>0</v>
      </c>
    </row>
    <row r="984" spans="1:8" x14ac:dyDescent="0.3">
      <c r="A984">
        <v>6141</v>
      </c>
      <c r="B984" t="s">
        <v>574</v>
      </c>
      <c r="C984" t="s">
        <v>574</v>
      </c>
      <c r="D984" t="s">
        <v>574</v>
      </c>
      <c r="E984" t="s">
        <v>574</v>
      </c>
      <c r="F984" t="s">
        <v>574</v>
      </c>
      <c r="G984" s="2">
        <f>A984-marketing_data!A984</f>
        <v>0</v>
      </c>
      <c r="H984" s="2">
        <f>SUM(B984:F984)-marketing_data!AG984</f>
        <v>0</v>
      </c>
    </row>
    <row r="985" spans="1:8" x14ac:dyDescent="0.3">
      <c r="A985">
        <v>6131</v>
      </c>
      <c r="B985" t="s">
        <v>574</v>
      </c>
      <c r="C985" t="s">
        <v>574</v>
      </c>
      <c r="D985" t="s">
        <v>574</v>
      </c>
      <c r="E985" t="s">
        <v>574</v>
      </c>
      <c r="F985" t="s">
        <v>574</v>
      </c>
      <c r="G985" s="2">
        <f>A985-marketing_data!A985</f>
        <v>0</v>
      </c>
      <c r="H985" s="2">
        <f>SUM(B985:F985)-marketing_data!AG985</f>
        <v>0</v>
      </c>
    </row>
    <row r="986" spans="1:8" x14ac:dyDescent="0.3">
      <c r="A986">
        <v>6119</v>
      </c>
      <c r="B986" t="s">
        <v>574</v>
      </c>
      <c r="C986" t="s">
        <v>574</v>
      </c>
      <c r="D986" t="s">
        <v>574</v>
      </c>
      <c r="E986" t="s">
        <v>574</v>
      </c>
      <c r="F986" t="s">
        <v>574</v>
      </c>
      <c r="G986" s="2">
        <f>A986-marketing_data!A986</f>
        <v>0</v>
      </c>
      <c r="H986" s="2">
        <f>SUM(B986:F986)-marketing_data!AG986</f>
        <v>0</v>
      </c>
    </row>
    <row r="987" spans="1:8" x14ac:dyDescent="0.3">
      <c r="A987">
        <v>6116</v>
      </c>
      <c r="B987" t="s">
        <v>574</v>
      </c>
      <c r="C987" t="s">
        <v>574</v>
      </c>
      <c r="D987" t="s">
        <v>574</v>
      </c>
      <c r="E987" t="s">
        <v>574</v>
      </c>
      <c r="F987" t="s">
        <v>574</v>
      </c>
      <c r="G987" s="2">
        <f>A987-marketing_data!A987</f>
        <v>0</v>
      </c>
      <c r="H987" s="2">
        <f>SUM(B987:F987)-marketing_data!AG987</f>
        <v>0</v>
      </c>
    </row>
    <row r="988" spans="1:8" x14ac:dyDescent="0.3">
      <c r="A988">
        <v>6103</v>
      </c>
      <c r="B988" t="s">
        <v>574</v>
      </c>
      <c r="C988" t="s">
        <v>574</v>
      </c>
      <c r="D988" t="s">
        <v>574</v>
      </c>
      <c r="E988" t="s">
        <v>574</v>
      </c>
      <c r="F988" t="s">
        <v>574</v>
      </c>
      <c r="G988" s="2">
        <f>A988-marketing_data!A988</f>
        <v>0</v>
      </c>
      <c r="H988" s="2">
        <f>SUM(B988:F988)-marketing_data!AG988</f>
        <v>0</v>
      </c>
    </row>
    <row r="989" spans="1:8" x14ac:dyDescent="0.3">
      <c r="A989">
        <v>6097</v>
      </c>
      <c r="B989" t="s">
        <v>574</v>
      </c>
      <c r="C989" t="s">
        <v>574</v>
      </c>
      <c r="D989" t="s">
        <v>574</v>
      </c>
      <c r="E989" t="s">
        <v>574</v>
      </c>
      <c r="F989" t="s">
        <v>574</v>
      </c>
      <c r="G989" s="2">
        <f>A989-marketing_data!A989</f>
        <v>0</v>
      </c>
      <c r="H989" s="2">
        <f>SUM(B989:F989)-marketing_data!AG989</f>
        <v>0</v>
      </c>
    </row>
    <row r="990" spans="1:8" x14ac:dyDescent="0.3">
      <c r="A990">
        <v>6086</v>
      </c>
      <c r="B990" t="s">
        <v>574</v>
      </c>
      <c r="C990" t="s">
        <v>574</v>
      </c>
      <c r="D990" t="s">
        <v>574</v>
      </c>
      <c r="E990">
        <v>1</v>
      </c>
      <c r="F990" t="s">
        <v>574</v>
      </c>
      <c r="G990" s="2">
        <f>A990-marketing_data!A990</f>
        <v>0</v>
      </c>
      <c r="H990" s="2">
        <f>SUM(B990:F990)-marketing_data!AG990</f>
        <v>0</v>
      </c>
    </row>
    <row r="991" spans="1:8" x14ac:dyDescent="0.3">
      <c r="A991">
        <v>6072</v>
      </c>
      <c r="B991" t="s">
        <v>574</v>
      </c>
      <c r="C991" t="s">
        <v>574</v>
      </c>
      <c r="D991" t="s">
        <v>574</v>
      </c>
      <c r="E991">
        <v>1</v>
      </c>
      <c r="F991" t="s">
        <v>574</v>
      </c>
      <c r="G991" s="2">
        <f>A991-marketing_data!A991</f>
        <v>0</v>
      </c>
      <c r="H991" s="2">
        <f>SUM(B991:F991)-marketing_data!AG991</f>
        <v>0</v>
      </c>
    </row>
    <row r="992" spans="1:8" x14ac:dyDescent="0.3">
      <c r="A992">
        <v>6071</v>
      </c>
      <c r="B992" t="s">
        <v>574</v>
      </c>
      <c r="C992" t="s">
        <v>574</v>
      </c>
      <c r="D992" t="s">
        <v>574</v>
      </c>
      <c r="E992" t="s">
        <v>574</v>
      </c>
      <c r="F992" t="s">
        <v>574</v>
      </c>
      <c r="G992" s="2">
        <f>A992-marketing_data!A992</f>
        <v>0</v>
      </c>
      <c r="H992" s="2">
        <f>SUM(B992:F992)-marketing_data!AG992</f>
        <v>0</v>
      </c>
    </row>
    <row r="993" spans="1:8" x14ac:dyDescent="0.3">
      <c r="A993">
        <v>6059</v>
      </c>
      <c r="B993" t="s">
        <v>574</v>
      </c>
      <c r="C993" t="s">
        <v>574</v>
      </c>
      <c r="D993" t="s">
        <v>574</v>
      </c>
      <c r="E993" t="s">
        <v>574</v>
      </c>
      <c r="F993" t="s">
        <v>574</v>
      </c>
      <c r="G993" s="2">
        <f>A993-marketing_data!A993</f>
        <v>0</v>
      </c>
      <c r="H993" s="2">
        <f>SUM(B993:F993)-marketing_data!AG993</f>
        <v>0</v>
      </c>
    </row>
    <row r="994" spans="1:8" x14ac:dyDescent="0.3">
      <c r="A994">
        <v>6055</v>
      </c>
      <c r="B994" t="s">
        <v>574</v>
      </c>
      <c r="C994">
        <v>1</v>
      </c>
      <c r="D994" t="s">
        <v>574</v>
      </c>
      <c r="E994" t="s">
        <v>574</v>
      </c>
      <c r="F994" t="s">
        <v>574</v>
      </c>
      <c r="G994" s="2">
        <f>A994-marketing_data!A994</f>
        <v>0</v>
      </c>
      <c r="H994" s="2">
        <f>SUM(B994:F994)-marketing_data!AG994</f>
        <v>0</v>
      </c>
    </row>
    <row r="995" spans="1:8" x14ac:dyDescent="0.3">
      <c r="A995">
        <v>6050</v>
      </c>
      <c r="B995">
        <v>1</v>
      </c>
      <c r="C995" t="s">
        <v>574</v>
      </c>
      <c r="D995" t="s">
        <v>574</v>
      </c>
      <c r="E995" t="s">
        <v>574</v>
      </c>
      <c r="F995" t="s">
        <v>574</v>
      </c>
      <c r="G995" s="2">
        <f>A995-marketing_data!A995</f>
        <v>0</v>
      </c>
      <c r="H995" s="2">
        <f>SUM(B995:F995)-marketing_data!AG995</f>
        <v>0</v>
      </c>
    </row>
    <row r="996" spans="1:8" x14ac:dyDescent="0.3">
      <c r="A996">
        <v>6049</v>
      </c>
      <c r="B996">
        <v>1</v>
      </c>
      <c r="C996" t="s">
        <v>574</v>
      </c>
      <c r="D996" t="s">
        <v>574</v>
      </c>
      <c r="E996">
        <v>1</v>
      </c>
      <c r="F996" t="s">
        <v>574</v>
      </c>
      <c r="G996" s="2">
        <f>A996-marketing_data!A996</f>
        <v>0</v>
      </c>
      <c r="H996" s="2">
        <f>SUM(B996:F996)-marketing_data!AG996</f>
        <v>0</v>
      </c>
    </row>
    <row r="997" spans="1:8" x14ac:dyDescent="0.3">
      <c r="A997">
        <v>6036</v>
      </c>
      <c r="B997" t="s">
        <v>574</v>
      </c>
      <c r="C997" t="s">
        <v>574</v>
      </c>
      <c r="D997">
        <v>1</v>
      </c>
      <c r="E997" t="s">
        <v>574</v>
      </c>
      <c r="F997" t="s">
        <v>574</v>
      </c>
      <c r="G997" s="2">
        <f>A997-marketing_data!A997</f>
        <v>0</v>
      </c>
      <c r="H997" s="2">
        <f>SUM(B997:F997)-marketing_data!AG997</f>
        <v>0</v>
      </c>
    </row>
    <row r="998" spans="1:8" x14ac:dyDescent="0.3">
      <c r="A998">
        <v>6024</v>
      </c>
      <c r="B998" t="s">
        <v>574</v>
      </c>
      <c r="C998">
        <v>1</v>
      </c>
      <c r="D998">
        <v>1</v>
      </c>
      <c r="E998">
        <v>1</v>
      </c>
      <c r="F998" t="s">
        <v>574</v>
      </c>
      <c r="G998" s="2">
        <f>A998-marketing_data!A998</f>
        <v>0</v>
      </c>
      <c r="H998" s="2">
        <f>SUM(B998:F998)-marketing_data!AG998</f>
        <v>0</v>
      </c>
    </row>
    <row r="999" spans="1:8" x14ac:dyDescent="0.3">
      <c r="A999">
        <v>6019</v>
      </c>
      <c r="B999">
        <v>1</v>
      </c>
      <c r="C999" t="s">
        <v>574</v>
      </c>
      <c r="D999" t="s">
        <v>574</v>
      </c>
      <c r="E999" t="s">
        <v>574</v>
      </c>
      <c r="F999" t="s">
        <v>574</v>
      </c>
      <c r="G999" s="2">
        <f>A999-marketing_data!A999</f>
        <v>0</v>
      </c>
      <c r="H999" s="2">
        <f>SUM(B999:F999)-marketing_data!AG999</f>
        <v>0</v>
      </c>
    </row>
    <row r="1000" spans="1:8" x14ac:dyDescent="0.3">
      <c r="A1000">
        <v>6001</v>
      </c>
      <c r="B1000" t="s">
        <v>574</v>
      </c>
      <c r="C1000" t="s">
        <v>574</v>
      </c>
      <c r="D1000" t="s">
        <v>574</v>
      </c>
      <c r="E1000" t="s">
        <v>574</v>
      </c>
      <c r="F1000" t="s">
        <v>574</v>
      </c>
      <c r="G1000" s="2">
        <f>A1000-marketing_data!A1000</f>
        <v>0</v>
      </c>
      <c r="H1000" s="2">
        <f>SUM(B1000:F1000)-marketing_data!AG1000</f>
        <v>0</v>
      </c>
    </row>
    <row r="1001" spans="1:8" x14ac:dyDescent="0.3">
      <c r="A1001">
        <v>5995</v>
      </c>
      <c r="B1001" t="s">
        <v>574</v>
      </c>
      <c r="C1001" t="s">
        <v>574</v>
      </c>
      <c r="D1001" t="s">
        <v>574</v>
      </c>
      <c r="E1001" t="s">
        <v>574</v>
      </c>
      <c r="F1001" t="s">
        <v>574</v>
      </c>
      <c r="G1001" s="2">
        <f>A1001-marketing_data!A1001</f>
        <v>0</v>
      </c>
      <c r="H1001" s="2">
        <f>SUM(B1001:F1001)-marketing_data!AG1001</f>
        <v>0</v>
      </c>
    </row>
    <row r="1002" spans="1:8" x14ac:dyDescent="0.3">
      <c r="A1002">
        <v>5991</v>
      </c>
      <c r="B1002" t="s">
        <v>574</v>
      </c>
      <c r="C1002" t="s">
        <v>574</v>
      </c>
      <c r="D1002" t="s">
        <v>574</v>
      </c>
      <c r="E1002" t="s">
        <v>574</v>
      </c>
      <c r="F1002" t="s">
        <v>574</v>
      </c>
      <c r="G1002" s="2">
        <f>A1002-marketing_data!A1002</f>
        <v>0</v>
      </c>
      <c r="H1002" s="2">
        <f>SUM(B1002:F1002)-marketing_data!AG1002</f>
        <v>0</v>
      </c>
    </row>
    <row r="1003" spans="1:8" x14ac:dyDescent="0.3">
      <c r="A1003">
        <v>5989</v>
      </c>
      <c r="B1003" t="s">
        <v>574</v>
      </c>
      <c r="C1003" t="s">
        <v>574</v>
      </c>
      <c r="D1003" t="s">
        <v>574</v>
      </c>
      <c r="E1003" t="s">
        <v>574</v>
      </c>
      <c r="F1003" t="s">
        <v>574</v>
      </c>
      <c r="G1003" s="2">
        <f>A1003-marketing_data!A1003</f>
        <v>0</v>
      </c>
      <c r="H1003" s="2">
        <f>SUM(B1003:F1003)-marketing_data!AG1003</f>
        <v>0</v>
      </c>
    </row>
    <row r="1004" spans="1:8" x14ac:dyDescent="0.3">
      <c r="A1004">
        <v>5987</v>
      </c>
      <c r="B1004" t="s">
        <v>574</v>
      </c>
      <c r="C1004" t="s">
        <v>574</v>
      </c>
      <c r="D1004" t="s">
        <v>574</v>
      </c>
      <c r="E1004" t="s">
        <v>574</v>
      </c>
      <c r="F1004" t="s">
        <v>574</v>
      </c>
      <c r="G1004" s="2">
        <f>A1004-marketing_data!A1004</f>
        <v>0</v>
      </c>
      <c r="H1004" s="2">
        <f>SUM(B1004:F1004)-marketing_data!AG1004</f>
        <v>0</v>
      </c>
    </row>
    <row r="1005" spans="1:8" x14ac:dyDescent="0.3">
      <c r="A1005">
        <v>5985</v>
      </c>
      <c r="B1005" t="s">
        <v>574</v>
      </c>
      <c r="C1005" t="s">
        <v>574</v>
      </c>
      <c r="D1005" t="s">
        <v>574</v>
      </c>
      <c r="E1005" t="s">
        <v>574</v>
      </c>
      <c r="F1005" t="s">
        <v>574</v>
      </c>
      <c r="G1005" s="2">
        <f>A1005-marketing_data!A1005</f>
        <v>0</v>
      </c>
      <c r="H1005" s="2">
        <f>SUM(B1005:F1005)-marketing_data!AG1005</f>
        <v>0</v>
      </c>
    </row>
    <row r="1006" spans="1:8" x14ac:dyDescent="0.3">
      <c r="A1006">
        <v>5975</v>
      </c>
      <c r="B1006" t="s">
        <v>574</v>
      </c>
      <c r="C1006" t="s">
        <v>574</v>
      </c>
      <c r="D1006" t="s">
        <v>574</v>
      </c>
      <c r="E1006" t="s">
        <v>574</v>
      </c>
      <c r="F1006" t="s">
        <v>574</v>
      </c>
      <c r="G1006" s="2">
        <f>A1006-marketing_data!A1006</f>
        <v>0</v>
      </c>
      <c r="H1006" s="2">
        <f>SUM(B1006:F1006)-marketing_data!AG1006</f>
        <v>0</v>
      </c>
    </row>
    <row r="1007" spans="1:8" x14ac:dyDescent="0.3">
      <c r="A1007">
        <v>5967</v>
      </c>
      <c r="B1007" t="s">
        <v>574</v>
      </c>
      <c r="C1007" t="s">
        <v>574</v>
      </c>
      <c r="D1007" t="s">
        <v>574</v>
      </c>
      <c r="E1007" t="s">
        <v>574</v>
      </c>
      <c r="F1007" t="s">
        <v>574</v>
      </c>
      <c r="G1007" s="2">
        <f>A1007-marketing_data!A1007</f>
        <v>0</v>
      </c>
      <c r="H1007" s="2">
        <f>SUM(B1007:F1007)-marketing_data!AG1007</f>
        <v>0</v>
      </c>
    </row>
    <row r="1008" spans="1:8" x14ac:dyDescent="0.3">
      <c r="A1008">
        <v>5966</v>
      </c>
      <c r="B1008" t="s">
        <v>574</v>
      </c>
      <c r="C1008">
        <v>1</v>
      </c>
      <c r="D1008" t="s">
        <v>574</v>
      </c>
      <c r="E1008" t="s">
        <v>574</v>
      </c>
      <c r="F1008" t="s">
        <v>574</v>
      </c>
      <c r="G1008" s="2">
        <f>A1008-marketing_data!A1008</f>
        <v>0</v>
      </c>
      <c r="H1008" s="2">
        <f>SUM(B1008:F1008)-marketing_data!AG1008</f>
        <v>0</v>
      </c>
    </row>
    <row r="1009" spans="1:8" x14ac:dyDescent="0.3">
      <c r="A1009">
        <v>5961</v>
      </c>
      <c r="B1009" t="s">
        <v>574</v>
      </c>
      <c r="C1009" t="s">
        <v>574</v>
      </c>
      <c r="D1009" t="s">
        <v>574</v>
      </c>
      <c r="E1009" t="s">
        <v>574</v>
      </c>
      <c r="F1009" t="s">
        <v>574</v>
      </c>
      <c r="G1009" s="2">
        <f>A1009-marketing_data!A1009</f>
        <v>0</v>
      </c>
      <c r="H1009" s="2">
        <f>SUM(B1009:F1009)-marketing_data!AG1009</f>
        <v>0</v>
      </c>
    </row>
    <row r="1010" spans="1:8" x14ac:dyDescent="0.3">
      <c r="A1010">
        <v>5959</v>
      </c>
      <c r="B1010" t="s">
        <v>574</v>
      </c>
      <c r="C1010" t="s">
        <v>574</v>
      </c>
      <c r="D1010" t="s">
        <v>574</v>
      </c>
      <c r="E1010" t="s">
        <v>574</v>
      </c>
      <c r="F1010" t="s">
        <v>574</v>
      </c>
      <c r="G1010" s="2">
        <f>A1010-marketing_data!A1010</f>
        <v>0</v>
      </c>
      <c r="H1010" s="2">
        <f>SUM(B1010:F1010)-marketing_data!AG1010</f>
        <v>0</v>
      </c>
    </row>
    <row r="1011" spans="1:8" x14ac:dyDescent="0.3">
      <c r="A1011">
        <v>5956</v>
      </c>
      <c r="B1011" t="s">
        <v>574</v>
      </c>
      <c r="C1011" t="s">
        <v>574</v>
      </c>
      <c r="D1011" t="s">
        <v>574</v>
      </c>
      <c r="E1011" t="s">
        <v>574</v>
      </c>
      <c r="F1011" t="s">
        <v>574</v>
      </c>
      <c r="G1011" s="2">
        <f>A1011-marketing_data!A1011</f>
        <v>0</v>
      </c>
      <c r="H1011" s="2">
        <f>SUM(B1011:F1011)-marketing_data!AG1011</f>
        <v>0</v>
      </c>
    </row>
    <row r="1012" spans="1:8" x14ac:dyDescent="0.3">
      <c r="A1012">
        <v>5955</v>
      </c>
      <c r="B1012" t="s">
        <v>574</v>
      </c>
      <c r="C1012" t="s">
        <v>574</v>
      </c>
      <c r="D1012" t="s">
        <v>574</v>
      </c>
      <c r="E1012" t="s">
        <v>574</v>
      </c>
      <c r="F1012" t="s">
        <v>574</v>
      </c>
      <c r="G1012" s="2">
        <f>A1012-marketing_data!A1012</f>
        <v>0</v>
      </c>
      <c r="H1012" s="2">
        <f>SUM(B1012:F1012)-marketing_data!AG1012</f>
        <v>0</v>
      </c>
    </row>
    <row r="1013" spans="1:8" x14ac:dyDescent="0.3">
      <c r="A1013">
        <v>5954</v>
      </c>
      <c r="B1013" t="s">
        <v>574</v>
      </c>
      <c r="C1013" t="s">
        <v>574</v>
      </c>
      <c r="D1013" t="s">
        <v>574</v>
      </c>
      <c r="E1013" t="s">
        <v>574</v>
      </c>
      <c r="F1013" t="s">
        <v>574</v>
      </c>
      <c r="G1013" s="2">
        <f>A1013-marketing_data!A1013</f>
        <v>0</v>
      </c>
      <c r="H1013" s="2">
        <f>SUM(B1013:F1013)-marketing_data!AG1013</f>
        <v>0</v>
      </c>
    </row>
    <row r="1014" spans="1:8" x14ac:dyDescent="0.3">
      <c r="A1014">
        <v>5948</v>
      </c>
      <c r="B1014" t="s">
        <v>574</v>
      </c>
      <c r="C1014" t="s">
        <v>574</v>
      </c>
      <c r="D1014" t="s">
        <v>574</v>
      </c>
      <c r="E1014" t="s">
        <v>574</v>
      </c>
      <c r="F1014" t="s">
        <v>574</v>
      </c>
      <c r="G1014" s="2">
        <f>A1014-marketing_data!A1014</f>
        <v>0</v>
      </c>
      <c r="H1014" s="2">
        <f>SUM(B1014:F1014)-marketing_data!AG1014</f>
        <v>0</v>
      </c>
    </row>
    <row r="1015" spans="1:8" x14ac:dyDescent="0.3">
      <c r="A1015">
        <v>5939</v>
      </c>
      <c r="B1015" t="s">
        <v>574</v>
      </c>
      <c r="C1015" t="s">
        <v>574</v>
      </c>
      <c r="D1015" t="s">
        <v>574</v>
      </c>
      <c r="E1015" t="s">
        <v>574</v>
      </c>
      <c r="F1015" t="s">
        <v>574</v>
      </c>
      <c r="G1015" s="2">
        <f>A1015-marketing_data!A1015</f>
        <v>0</v>
      </c>
      <c r="H1015" s="2">
        <f>SUM(B1015:F1015)-marketing_data!AG1015</f>
        <v>0</v>
      </c>
    </row>
    <row r="1016" spans="1:8" x14ac:dyDescent="0.3">
      <c r="A1016">
        <v>5935</v>
      </c>
      <c r="B1016" t="s">
        <v>574</v>
      </c>
      <c r="C1016" t="s">
        <v>574</v>
      </c>
      <c r="D1016" t="s">
        <v>574</v>
      </c>
      <c r="E1016" t="s">
        <v>574</v>
      </c>
      <c r="F1016" t="s">
        <v>574</v>
      </c>
      <c r="G1016" s="2">
        <f>A1016-marketing_data!A1016</f>
        <v>0</v>
      </c>
      <c r="H1016" s="2">
        <f>SUM(B1016:F1016)-marketing_data!AG1016</f>
        <v>0</v>
      </c>
    </row>
    <row r="1017" spans="1:8" x14ac:dyDescent="0.3">
      <c r="A1017">
        <v>5929</v>
      </c>
      <c r="B1017" t="s">
        <v>574</v>
      </c>
      <c r="C1017" t="s">
        <v>574</v>
      </c>
      <c r="D1017" t="s">
        <v>574</v>
      </c>
      <c r="E1017" t="s">
        <v>574</v>
      </c>
      <c r="F1017" t="s">
        <v>574</v>
      </c>
      <c r="G1017" s="2">
        <f>A1017-marketing_data!A1017</f>
        <v>0</v>
      </c>
      <c r="H1017" s="2">
        <f>SUM(B1017:F1017)-marketing_data!AG1017</f>
        <v>0</v>
      </c>
    </row>
    <row r="1018" spans="1:8" x14ac:dyDescent="0.3">
      <c r="A1018">
        <v>5922</v>
      </c>
      <c r="B1018" t="s">
        <v>574</v>
      </c>
      <c r="C1018" t="s">
        <v>574</v>
      </c>
      <c r="D1018" t="s">
        <v>574</v>
      </c>
      <c r="E1018" t="s">
        <v>574</v>
      </c>
      <c r="F1018" t="s">
        <v>574</v>
      </c>
      <c r="G1018" s="2">
        <f>A1018-marketing_data!A1018</f>
        <v>0</v>
      </c>
      <c r="H1018" s="2">
        <f>SUM(B1018:F1018)-marketing_data!AG1018</f>
        <v>0</v>
      </c>
    </row>
    <row r="1019" spans="1:8" x14ac:dyDescent="0.3">
      <c r="A1019">
        <v>5909</v>
      </c>
      <c r="B1019" t="s">
        <v>574</v>
      </c>
      <c r="C1019" t="s">
        <v>574</v>
      </c>
      <c r="D1019" t="s">
        <v>574</v>
      </c>
      <c r="E1019" t="s">
        <v>574</v>
      </c>
      <c r="F1019" t="s">
        <v>574</v>
      </c>
      <c r="G1019" s="2">
        <f>A1019-marketing_data!A1019</f>
        <v>0</v>
      </c>
      <c r="H1019" s="2">
        <f>SUM(B1019:F1019)-marketing_data!AG1019</f>
        <v>0</v>
      </c>
    </row>
    <row r="1020" spans="1:8" x14ac:dyDescent="0.3">
      <c r="A1020">
        <v>5907</v>
      </c>
      <c r="B1020" t="s">
        <v>574</v>
      </c>
      <c r="C1020" t="s">
        <v>574</v>
      </c>
      <c r="D1020" t="s">
        <v>574</v>
      </c>
      <c r="E1020" t="s">
        <v>574</v>
      </c>
      <c r="F1020" t="s">
        <v>574</v>
      </c>
      <c r="G1020" s="2">
        <f>A1020-marketing_data!A1020</f>
        <v>0</v>
      </c>
      <c r="H1020" s="2">
        <f>SUM(B1020:F1020)-marketing_data!AG1020</f>
        <v>0</v>
      </c>
    </row>
    <row r="1021" spans="1:8" x14ac:dyDescent="0.3">
      <c r="A1021">
        <v>5899</v>
      </c>
      <c r="B1021">
        <v>1</v>
      </c>
      <c r="C1021" t="s">
        <v>574</v>
      </c>
      <c r="D1021" t="s">
        <v>574</v>
      </c>
      <c r="E1021" t="s">
        <v>574</v>
      </c>
      <c r="F1021" t="s">
        <v>574</v>
      </c>
      <c r="G1021" s="2">
        <f>A1021-marketing_data!A1021</f>
        <v>0</v>
      </c>
      <c r="H1021" s="2">
        <f>SUM(B1021:F1021)-marketing_data!AG1021</f>
        <v>0</v>
      </c>
    </row>
    <row r="1022" spans="1:8" x14ac:dyDescent="0.3">
      <c r="A1022">
        <v>5896</v>
      </c>
      <c r="B1022" t="s">
        <v>574</v>
      </c>
      <c r="C1022" t="s">
        <v>574</v>
      </c>
      <c r="D1022" t="s">
        <v>574</v>
      </c>
      <c r="E1022" t="s">
        <v>574</v>
      </c>
      <c r="F1022" t="s">
        <v>574</v>
      </c>
      <c r="G1022" s="2">
        <f>A1022-marketing_data!A1022</f>
        <v>0</v>
      </c>
      <c r="H1022" s="2">
        <f>SUM(B1022:F1022)-marketing_data!AG1022</f>
        <v>0</v>
      </c>
    </row>
    <row r="1023" spans="1:8" x14ac:dyDescent="0.3">
      <c r="A1023">
        <v>5892</v>
      </c>
      <c r="B1023" t="s">
        <v>574</v>
      </c>
      <c r="C1023" t="s">
        <v>574</v>
      </c>
      <c r="D1023" t="s">
        <v>574</v>
      </c>
      <c r="E1023" t="s">
        <v>574</v>
      </c>
      <c r="F1023" t="s">
        <v>574</v>
      </c>
      <c r="G1023" s="2">
        <f>A1023-marketing_data!A1023</f>
        <v>0</v>
      </c>
      <c r="H1023" s="2">
        <f>SUM(B1023:F1023)-marketing_data!AG1023</f>
        <v>0</v>
      </c>
    </row>
    <row r="1024" spans="1:8" x14ac:dyDescent="0.3">
      <c r="A1024">
        <v>5885</v>
      </c>
      <c r="B1024" t="s">
        <v>574</v>
      </c>
      <c r="C1024" t="s">
        <v>574</v>
      </c>
      <c r="D1024" t="s">
        <v>574</v>
      </c>
      <c r="E1024" t="s">
        <v>574</v>
      </c>
      <c r="F1024" t="s">
        <v>574</v>
      </c>
      <c r="G1024" s="2">
        <f>A1024-marketing_data!A1024</f>
        <v>0</v>
      </c>
      <c r="H1024" s="2">
        <f>SUM(B1024:F1024)-marketing_data!AG1024</f>
        <v>0</v>
      </c>
    </row>
    <row r="1025" spans="1:8" x14ac:dyDescent="0.3">
      <c r="A1025">
        <v>5883</v>
      </c>
      <c r="B1025" t="s">
        <v>574</v>
      </c>
      <c r="C1025" t="s">
        <v>574</v>
      </c>
      <c r="D1025" t="s">
        <v>574</v>
      </c>
      <c r="E1025" t="s">
        <v>574</v>
      </c>
      <c r="F1025" t="s">
        <v>574</v>
      </c>
      <c r="G1025" s="2">
        <f>A1025-marketing_data!A1025</f>
        <v>0</v>
      </c>
      <c r="H1025" s="2">
        <f>SUM(B1025:F1025)-marketing_data!AG1025</f>
        <v>0</v>
      </c>
    </row>
    <row r="1026" spans="1:8" x14ac:dyDescent="0.3">
      <c r="A1026">
        <v>5872</v>
      </c>
      <c r="B1026" t="s">
        <v>574</v>
      </c>
      <c r="C1026" t="s">
        <v>574</v>
      </c>
      <c r="D1026" t="s">
        <v>574</v>
      </c>
      <c r="E1026" t="s">
        <v>574</v>
      </c>
      <c r="F1026" t="s">
        <v>574</v>
      </c>
      <c r="G1026" s="2">
        <f>A1026-marketing_data!A1026</f>
        <v>0</v>
      </c>
      <c r="H1026" s="2">
        <f>SUM(B1026:F1026)-marketing_data!AG1026</f>
        <v>0</v>
      </c>
    </row>
    <row r="1027" spans="1:8" x14ac:dyDescent="0.3">
      <c r="A1027">
        <v>5871</v>
      </c>
      <c r="B1027" t="s">
        <v>574</v>
      </c>
      <c r="C1027" t="s">
        <v>574</v>
      </c>
      <c r="D1027" t="s">
        <v>574</v>
      </c>
      <c r="E1027" t="s">
        <v>574</v>
      </c>
      <c r="F1027" t="s">
        <v>574</v>
      </c>
      <c r="G1027" s="2">
        <f>A1027-marketing_data!A1027</f>
        <v>0</v>
      </c>
      <c r="H1027" s="2">
        <f>SUM(B1027:F1027)-marketing_data!AG1027</f>
        <v>0</v>
      </c>
    </row>
    <row r="1028" spans="1:8" x14ac:dyDescent="0.3">
      <c r="A1028">
        <v>5868</v>
      </c>
      <c r="B1028" t="s">
        <v>574</v>
      </c>
      <c r="C1028" t="s">
        <v>574</v>
      </c>
      <c r="D1028" t="s">
        <v>574</v>
      </c>
      <c r="E1028" t="s">
        <v>574</v>
      </c>
      <c r="F1028" t="s">
        <v>574</v>
      </c>
      <c r="G1028" s="2">
        <f>A1028-marketing_data!A1028</f>
        <v>0</v>
      </c>
      <c r="H1028" s="2">
        <f>SUM(B1028:F1028)-marketing_data!AG1028</f>
        <v>0</v>
      </c>
    </row>
    <row r="1029" spans="1:8" x14ac:dyDescent="0.3">
      <c r="A1029">
        <v>5866</v>
      </c>
      <c r="B1029" t="s">
        <v>574</v>
      </c>
      <c r="C1029" t="s">
        <v>574</v>
      </c>
      <c r="D1029" t="s">
        <v>574</v>
      </c>
      <c r="E1029" t="s">
        <v>574</v>
      </c>
      <c r="F1029" t="s">
        <v>574</v>
      </c>
      <c r="G1029" s="2">
        <f>A1029-marketing_data!A1029</f>
        <v>0</v>
      </c>
      <c r="H1029" s="2">
        <f>SUM(B1029:F1029)-marketing_data!AG1029</f>
        <v>0</v>
      </c>
    </row>
    <row r="1030" spans="1:8" x14ac:dyDescent="0.3">
      <c r="A1030">
        <v>5863</v>
      </c>
      <c r="B1030" t="s">
        <v>574</v>
      </c>
      <c r="C1030" t="s">
        <v>574</v>
      </c>
      <c r="D1030" t="s">
        <v>574</v>
      </c>
      <c r="E1030" t="s">
        <v>574</v>
      </c>
      <c r="F1030" t="s">
        <v>574</v>
      </c>
      <c r="G1030" s="2">
        <f>A1030-marketing_data!A1030</f>
        <v>0</v>
      </c>
      <c r="H1030" s="2">
        <f>SUM(B1030:F1030)-marketing_data!AG1030</f>
        <v>0</v>
      </c>
    </row>
    <row r="1031" spans="1:8" x14ac:dyDescent="0.3">
      <c r="A1031">
        <v>5848</v>
      </c>
      <c r="B1031">
        <v>1</v>
      </c>
      <c r="C1031" t="s">
        <v>574</v>
      </c>
      <c r="D1031">
        <v>1</v>
      </c>
      <c r="E1031" t="s">
        <v>574</v>
      </c>
      <c r="F1031">
        <v>1</v>
      </c>
      <c r="G1031" s="2">
        <f>A1031-marketing_data!A1031</f>
        <v>0</v>
      </c>
      <c r="H1031" s="2">
        <f>SUM(B1031:F1031)-marketing_data!AG1031</f>
        <v>0</v>
      </c>
    </row>
    <row r="1032" spans="1:8" x14ac:dyDescent="0.3">
      <c r="A1032">
        <v>5847</v>
      </c>
      <c r="B1032" t="s">
        <v>574</v>
      </c>
      <c r="C1032" t="s">
        <v>574</v>
      </c>
      <c r="D1032" t="s">
        <v>574</v>
      </c>
      <c r="E1032" t="s">
        <v>574</v>
      </c>
      <c r="F1032" t="s">
        <v>574</v>
      </c>
      <c r="G1032" s="2">
        <f>A1032-marketing_data!A1032</f>
        <v>0</v>
      </c>
      <c r="H1032" s="2">
        <f>SUM(B1032:F1032)-marketing_data!AG1032</f>
        <v>0</v>
      </c>
    </row>
    <row r="1033" spans="1:8" x14ac:dyDescent="0.3">
      <c r="A1033">
        <v>5846</v>
      </c>
      <c r="B1033" t="s">
        <v>574</v>
      </c>
      <c r="C1033" t="s">
        <v>574</v>
      </c>
      <c r="D1033" t="s">
        <v>574</v>
      </c>
      <c r="E1033" t="s">
        <v>574</v>
      </c>
      <c r="F1033" t="s">
        <v>574</v>
      </c>
      <c r="G1033" s="2">
        <f>A1033-marketing_data!A1033</f>
        <v>0</v>
      </c>
      <c r="H1033" s="2">
        <f>SUM(B1033:F1033)-marketing_data!AG1033</f>
        <v>0</v>
      </c>
    </row>
    <row r="1034" spans="1:8" x14ac:dyDescent="0.3">
      <c r="A1034">
        <v>5841</v>
      </c>
      <c r="B1034" t="s">
        <v>574</v>
      </c>
      <c r="C1034" t="s">
        <v>574</v>
      </c>
      <c r="D1034" t="s">
        <v>574</v>
      </c>
      <c r="E1034" t="s">
        <v>574</v>
      </c>
      <c r="F1034" t="s">
        <v>574</v>
      </c>
      <c r="G1034" s="2">
        <f>A1034-marketing_data!A1034</f>
        <v>0</v>
      </c>
      <c r="H1034" s="2">
        <f>SUM(B1034:F1034)-marketing_data!AG1034</f>
        <v>0</v>
      </c>
    </row>
    <row r="1035" spans="1:8" x14ac:dyDescent="0.3">
      <c r="A1035">
        <v>5837</v>
      </c>
      <c r="B1035" t="s">
        <v>574</v>
      </c>
      <c r="C1035" t="s">
        <v>574</v>
      </c>
      <c r="D1035" t="s">
        <v>574</v>
      </c>
      <c r="E1035" t="s">
        <v>574</v>
      </c>
      <c r="F1035" t="s">
        <v>574</v>
      </c>
      <c r="G1035" s="2">
        <f>A1035-marketing_data!A1035</f>
        <v>0</v>
      </c>
      <c r="H1035" s="2">
        <f>SUM(B1035:F1035)-marketing_data!AG1035</f>
        <v>0</v>
      </c>
    </row>
    <row r="1036" spans="1:8" x14ac:dyDescent="0.3">
      <c r="A1036">
        <v>5835</v>
      </c>
      <c r="B1036" t="s">
        <v>574</v>
      </c>
      <c r="C1036" t="s">
        <v>574</v>
      </c>
      <c r="D1036" t="s">
        <v>574</v>
      </c>
      <c r="E1036" t="s">
        <v>574</v>
      </c>
      <c r="F1036" t="s">
        <v>574</v>
      </c>
      <c r="G1036" s="2">
        <f>A1036-marketing_data!A1036</f>
        <v>0</v>
      </c>
      <c r="H1036" s="2">
        <f>SUM(B1036:F1036)-marketing_data!AG1036</f>
        <v>0</v>
      </c>
    </row>
    <row r="1037" spans="1:8" x14ac:dyDescent="0.3">
      <c r="A1037">
        <v>5832</v>
      </c>
      <c r="B1037" t="s">
        <v>574</v>
      </c>
      <c r="C1037" t="s">
        <v>574</v>
      </c>
      <c r="D1037" t="s">
        <v>574</v>
      </c>
      <c r="E1037" t="s">
        <v>574</v>
      </c>
      <c r="F1037" t="s">
        <v>574</v>
      </c>
      <c r="G1037" s="2">
        <f>A1037-marketing_data!A1037</f>
        <v>0</v>
      </c>
      <c r="H1037" s="2">
        <f>SUM(B1037:F1037)-marketing_data!AG1037</f>
        <v>0</v>
      </c>
    </row>
    <row r="1038" spans="1:8" x14ac:dyDescent="0.3">
      <c r="A1038">
        <v>5831</v>
      </c>
      <c r="B1038" t="s">
        <v>574</v>
      </c>
      <c r="C1038">
        <v>1</v>
      </c>
      <c r="D1038" t="s">
        <v>574</v>
      </c>
      <c r="E1038">
        <v>1</v>
      </c>
      <c r="F1038" t="s">
        <v>574</v>
      </c>
      <c r="G1038" s="2">
        <f>A1038-marketing_data!A1038</f>
        <v>0</v>
      </c>
      <c r="H1038" s="2">
        <f>SUM(B1038:F1038)-marketing_data!AG1038</f>
        <v>0</v>
      </c>
    </row>
    <row r="1039" spans="1:8" x14ac:dyDescent="0.3">
      <c r="A1039">
        <v>5830</v>
      </c>
      <c r="B1039" t="s">
        <v>574</v>
      </c>
      <c r="C1039" t="s">
        <v>574</v>
      </c>
      <c r="D1039" t="s">
        <v>574</v>
      </c>
      <c r="E1039" t="s">
        <v>574</v>
      </c>
      <c r="F1039" t="s">
        <v>574</v>
      </c>
      <c r="G1039" s="2">
        <f>A1039-marketing_data!A1039</f>
        <v>0</v>
      </c>
      <c r="H1039" s="2">
        <f>SUM(B1039:F1039)-marketing_data!AG1039</f>
        <v>0</v>
      </c>
    </row>
    <row r="1040" spans="1:8" x14ac:dyDescent="0.3">
      <c r="A1040">
        <v>5827</v>
      </c>
      <c r="B1040" t="s">
        <v>574</v>
      </c>
      <c r="C1040" t="s">
        <v>574</v>
      </c>
      <c r="D1040" t="s">
        <v>574</v>
      </c>
      <c r="E1040" t="s">
        <v>574</v>
      </c>
      <c r="F1040" t="s">
        <v>574</v>
      </c>
      <c r="G1040" s="2">
        <f>A1040-marketing_data!A1040</f>
        <v>0</v>
      </c>
      <c r="H1040" s="2">
        <f>SUM(B1040:F1040)-marketing_data!AG1040</f>
        <v>0</v>
      </c>
    </row>
    <row r="1041" spans="1:8" x14ac:dyDescent="0.3">
      <c r="A1041">
        <v>5824</v>
      </c>
      <c r="B1041" t="s">
        <v>574</v>
      </c>
      <c r="C1041" t="s">
        <v>574</v>
      </c>
      <c r="D1041" t="s">
        <v>574</v>
      </c>
      <c r="E1041" t="s">
        <v>574</v>
      </c>
      <c r="F1041" t="s">
        <v>574</v>
      </c>
      <c r="G1041" s="2">
        <f>A1041-marketing_data!A1041</f>
        <v>0</v>
      </c>
      <c r="H1041" s="2">
        <f>SUM(B1041:F1041)-marketing_data!AG1041</f>
        <v>0</v>
      </c>
    </row>
    <row r="1042" spans="1:8" x14ac:dyDescent="0.3">
      <c r="A1042">
        <v>5823</v>
      </c>
      <c r="B1042" t="s">
        <v>574</v>
      </c>
      <c r="C1042" t="s">
        <v>574</v>
      </c>
      <c r="D1042" t="s">
        <v>574</v>
      </c>
      <c r="E1042" t="s">
        <v>574</v>
      </c>
      <c r="F1042" t="s">
        <v>574</v>
      </c>
      <c r="G1042" s="2">
        <f>A1042-marketing_data!A1042</f>
        <v>0</v>
      </c>
      <c r="H1042" s="2">
        <f>SUM(B1042:F1042)-marketing_data!AG1042</f>
        <v>0</v>
      </c>
    </row>
    <row r="1043" spans="1:8" x14ac:dyDescent="0.3">
      <c r="A1043">
        <v>5802</v>
      </c>
      <c r="B1043" t="s">
        <v>574</v>
      </c>
      <c r="C1043" t="s">
        <v>574</v>
      </c>
      <c r="D1043" t="s">
        <v>574</v>
      </c>
      <c r="E1043" t="s">
        <v>574</v>
      </c>
      <c r="F1043" t="s">
        <v>574</v>
      </c>
      <c r="G1043" s="2">
        <f>A1043-marketing_data!A1043</f>
        <v>0</v>
      </c>
      <c r="H1043" s="2">
        <f>SUM(B1043:F1043)-marketing_data!AG1043</f>
        <v>0</v>
      </c>
    </row>
    <row r="1044" spans="1:8" x14ac:dyDescent="0.3">
      <c r="A1044">
        <v>5796</v>
      </c>
      <c r="B1044" t="s">
        <v>574</v>
      </c>
      <c r="C1044" t="s">
        <v>574</v>
      </c>
      <c r="D1044">
        <v>1</v>
      </c>
      <c r="E1044" t="s">
        <v>574</v>
      </c>
      <c r="F1044" t="s">
        <v>574</v>
      </c>
      <c r="G1044" s="2">
        <f>A1044-marketing_data!A1044</f>
        <v>0</v>
      </c>
      <c r="H1044" s="2">
        <f>SUM(B1044:F1044)-marketing_data!AG1044</f>
        <v>0</v>
      </c>
    </row>
    <row r="1045" spans="1:8" x14ac:dyDescent="0.3">
      <c r="A1045">
        <v>5794</v>
      </c>
      <c r="B1045" t="s">
        <v>574</v>
      </c>
      <c r="C1045">
        <v>1</v>
      </c>
      <c r="D1045" t="s">
        <v>574</v>
      </c>
      <c r="E1045">
        <v>1</v>
      </c>
      <c r="F1045" t="s">
        <v>574</v>
      </c>
      <c r="G1045" s="2">
        <f>A1045-marketing_data!A1045</f>
        <v>0</v>
      </c>
      <c r="H1045" s="2">
        <f>SUM(B1045:F1045)-marketing_data!AG1045</f>
        <v>0</v>
      </c>
    </row>
    <row r="1046" spans="1:8" x14ac:dyDescent="0.3">
      <c r="A1046">
        <v>5790</v>
      </c>
      <c r="B1046" t="s">
        <v>574</v>
      </c>
      <c r="C1046" t="s">
        <v>574</v>
      </c>
      <c r="D1046" t="s">
        <v>574</v>
      </c>
      <c r="E1046" t="s">
        <v>574</v>
      </c>
      <c r="F1046" t="s">
        <v>574</v>
      </c>
      <c r="G1046" s="2">
        <f>A1046-marketing_data!A1046</f>
        <v>0</v>
      </c>
      <c r="H1046" s="2">
        <f>SUM(B1046:F1046)-marketing_data!AG1046</f>
        <v>0</v>
      </c>
    </row>
    <row r="1047" spans="1:8" x14ac:dyDescent="0.3">
      <c r="A1047">
        <v>5788</v>
      </c>
      <c r="B1047" t="s">
        <v>574</v>
      </c>
      <c r="C1047" t="s">
        <v>574</v>
      </c>
      <c r="D1047" t="s">
        <v>574</v>
      </c>
      <c r="E1047" t="s">
        <v>574</v>
      </c>
      <c r="F1047" t="s">
        <v>574</v>
      </c>
      <c r="G1047" s="2">
        <f>A1047-marketing_data!A1047</f>
        <v>0</v>
      </c>
      <c r="H1047" s="2">
        <f>SUM(B1047:F1047)-marketing_data!AG1047</f>
        <v>0</v>
      </c>
    </row>
    <row r="1048" spans="1:8" x14ac:dyDescent="0.3">
      <c r="A1048">
        <v>5782</v>
      </c>
      <c r="B1048" t="s">
        <v>574</v>
      </c>
      <c r="C1048">
        <v>1</v>
      </c>
      <c r="D1048" t="s">
        <v>574</v>
      </c>
      <c r="E1048" t="s">
        <v>574</v>
      </c>
      <c r="F1048" t="s">
        <v>574</v>
      </c>
      <c r="G1048" s="2">
        <f>A1048-marketing_data!A1048</f>
        <v>0</v>
      </c>
      <c r="H1048" s="2">
        <f>SUM(B1048:F1048)-marketing_data!AG1048</f>
        <v>0</v>
      </c>
    </row>
    <row r="1049" spans="1:8" x14ac:dyDescent="0.3">
      <c r="A1049">
        <v>5763</v>
      </c>
      <c r="B1049" t="s">
        <v>574</v>
      </c>
      <c r="C1049" t="s">
        <v>574</v>
      </c>
      <c r="D1049" t="s">
        <v>574</v>
      </c>
      <c r="E1049" t="s">
        <v>574</v>
      </c>
      <c r="F1049" t="s">
        <v>574</v>
      </c>
      <c r="G1049" s="2">
        <f>A1049-marketing_data!A1049</f>
        <v>0</v>
      </c>
      <c r="H1049" s="2">
        <f>SUM(B1049:F1049)-marketing_data!AG1049</f>
        <v>0</v>
      </c>
    </row>
    <row r="1050" spans="1:8" x14ac:dyDescent="0.3">
      <c r="A1050">
        <v>5758</v>
      </c>
      <c r="B1050">
        <v>1</v>
      </c>
      <c r="C1050" t="s">
        <v>574</v>
      </c>
      <c r="D1050">
        <v>1</v>
      </c>
      <c r="E1050">
        <v>1</v>
      </c>
      <c r="F1050">
        <v>1</v>
      </c>
      <c r="G1050" s="2">
        <f>A1050-marketing_data!A1050</f>
        <v>0</v>
      </c>
      <c r="H1050" s="2">
        <f>SUM(B1050:F1050)-marketing_data!AG1050</f>
        <v>0</v>
      </c>
    </row>
    <row r="1051" spans="1:8" x14ac:dyDescent="0.3">
      <c r="A1051">
        <v>5756</v>
      </c>
      <c r="B1051" t="s">
        <v>574</v>
      </c>
      <c r="C1051" t="s">
        <v>574</v>
      </c>
      <c r="D1051" t="s">
        <v>574</v>
      </c>
      <c r="E1051" t="s">
        <v>574</v>
      </c>
      <c r="F1051" t="s">
        <v>574</v>
      </c>
      <c r="G1051" s="2">
        <f>A1051-marketing_data!A1051</f>
        <v>0</v>
      </c>
      <c r="H1051" s="2">
        <f>SUM(B1051:F1051)-marketing_data!AG1051</f>
        <v>0</v>
      </c>
    </row>
    <row r="1052" spans="1:8" x14ac:dyDescent="0.3">
      <c r="A1052">
        <v>5751</v>
      </c>
      <c r="B1052" t="s">
        <v>574</v>
      </c>
      <c r="C1052" t="s">
        <v>574</v>
      </c>
      <c r="D1052" t="s">
        <v>574</v>
      </c>
      <c r="E1052" t="s">
        <v>574</v>
      </c>
      <c r="F1052" t="s">
        <v>574</v>
      </c>
      <c r="G1052" s="2">
        <f>A1052-marketing_data!A1052</f>
        <v>0</v>
      </c>
      <c r="H1052" s="2">
        <f>SUM(B1052:F1052)-marketing_data!AG1052</f>
        <v>0</v>
      </c>
    </row>
    <row r="1053" spans="1:8" x14ac:dyDescent="0.3">
      <c r="A1053">
        <v>5748</v>
      </c>
      <c r="B1053" t="s">
        <v>574</v>
      </c>
      <c r="C1053" t="s">
        <v>574</v>
      </c>
      <c r="D1053" t="s">
        <v>574</v>
      </c>
      <c r="E1053" t="s">
        <v>574</v>
      </c>
      <c r="F1053" t="s">
        <v>574</v>
      </c>
      <c r="G1053" s="2">
        <f>A1053-marketing_data!A1053</f>
        <v>0</v>
      </c>
      <c r="H1053" s="2">
        <f>SUM(B1053:F1053)-marketing_data!AG1053</f>
        <v>0</v>
      </c>
    </row>
    <row r="1054" spans="1:8" x14ac:dyDescent="0.3">
      <c r="A1054">
        <v>5740</v>
      </c>
      <c r="B1054" t="s">
        <v>574</v>
      </c>
      <c r="C1054" t="s">
        <v>574</v>
      </c>
      <c r="D1054" t="s">
        <v>574</v>
      </c>
      <c r="E1054" t="s">
        <v>574</v>
      </c>
      <c r="F1054" t="s">
        <v>574</v>
      </c>
      <c r="G1054" s="2">
        <f>A1054-marketing_data!A1054</f>
        <v>0</v>
      </c>
      <c r="H1054" s="2">
        <f>SUM(B1054:F1054)-marketing_data!AG1054</f>
        <v>0</v>
      </c>
    </row>
    <row r="1055" spans="1:8" x14ac:dyDescent="0.3">
      <c r="A1055">
        <v>5735</v>
      </c>
      <c r="B1055" t="s">
        <v>574</v>
      </c>
      <c r="C1055" t="s">
        <v>574</v>
      </c>
      <c r="D1055">
        <v>1</v>
      </c>
      <c r="E1055" t="s">
        <v>574</v>
      </c>
      <c r="F1055" t="s">
        <v>574</v>
      </c>
      <c r="G1055" s="2">
        <f>A1055-marketing_data!A1055</f>
        <v>0</v>
      </c>
      <c r="H1055" s="2">
        <f>SUM(B1055:F1055)-marketing_data!AG1055</f>
        <v>0</v>
      </c>
    </row>
    <row r="1056" spans="1:8" x14ac:dyDescent="0.3">
      <c r="A1056">
        <v>5734</v>
      </c>
      <c r="B1056" t="s">
        <v>574</v>
      </c>
      <c r="C1056" t="s">
        <v>574</v>
      </c>
      <c r="D1056" t="s">
        <v>574</v>
      </c>
      <c r="E1056" t="s">
        <v>574</v>
      </c>
      <c r="F1056" t="s">
        <v>574</v>
      </c>
      <c r="G1056" s="2">
        <f>A1056-marketing_data!A1056</f>
        <v>0</v>
      </c>
      <c r="H1056" s="2">
        <f>SUM(B1056:F1056)-marketing_data!AG1056</f>
        <v>0</v>
      </c>
    </row>
    <row r="1057" spans="1:8" x14ac:dyDescent="0.3">
      <c r="A1057">
        <v>5731</v>
      </c>
      <c r="B1057" t="s">
        <v>574</v>
      </c>
      <c r="C1057" t="s">
        <v>574</v>
      </c>
      <c r="D1057" t="s">
        <v>574</v>
      </c>
      <c r="E1057" t="s">
        <v>574</v>
      </c>
      <c r="F1057" t="s">
        <v>574</v>
      </c>
      <c r="G1057" s="2">
        <f>A1057-marketing_data!A1057</f>
        <v>0</v>
      </c>
      <c r="H1057" s="2">
        <f>SUM(B1057:F1057)-marketing_data!AG1057</f>
        <v>0</v>
      </c>
    </row>
    <row r="1058" spans="1:8" x14ac:dyDescent="0.3">
      <c r="A1058">
        <v>5726</v>
      </c>
      <c r="B1058" t="s">
        <v>574</v>
      </c>
      <c r="C1058" t="s">
        <v>574</v>
      </c>
      <c r="D1058" t="s">
        <v>574</v>
      </c>
      <c r="E1058" t="s">
        <v>574</v>
      </c>
      <c r="F1058" t="s">
        <v>574</v>
      </c>
      <c r="G1058" s="2">
        <f>A1058-marketing_data!A1058</f>
        <v>0</v>
      </c>
      <c r="H1058" s="2">
        <f>SUM(B1058:F1058)-marketing_data!AG1058</f>
        <v>0</v>
      </c>
    </row>
    <row r="1059" spans="1:8" x14ac:dyDescent="0.3">
      <c r="A1059">
        <v>5723</v>
      </c>
      <c r="B1059" t="s">
        <v>574</v>
      </c>
      <c r="C1059" t="s">
        <v>574</v>
      </c>
      <c r="D1059" t="s">
        <v>574</v>
      </c>
      <c r="E1059" t="s">
        <v>574</v>
      </c>
      <c r="F1059" t="s">
        <v>574</v>
      </c>
      <c r="G1059" s="2">
        <f>A1059-marketing_data!A1059</f>
        <v>0</v>
      </c>
      <c r="H1059" s="2">
        <f>SUM(B1059:F1059)-marketing_data!AG1059</f>
        <v>0</v>
      </c>
    </row>
    <row r="1060" spans="1:8" x14ac:dyDescent="0.3">
      <c r="A1060">
        <v>5721</v>
      </c>
      <c r="B1060" t="s">
        <v>574</v>
      </c>
      <c r="C1060" t="s">
        <v>574</v>
      </c>
      <c r="D1060">
        <v>1</v>
      </c>
      <c r="E1060" t="s">
        <v>574</v>
      </c>
      <c r="F1060" t="s">
        <v>574</v>
      </c>
      <c r="G1060" s="2">
        <f>A1060-marketing_data!A1060</f>
        <v>0</v>
      </c>
      <c r="H1060" s="2">
        <f>SUM(B1060:F1060)-marketing_data!AG1060</f>
        <v>0</v>
      </c>
    </row>
    <row r="1061" spans="1:8" x14ac:dyDescent="0.3">
      <c r="A1061">
        <v>5718</v>
      </c>
      <c r="B1061" t="s">
        <v>574</v>
      </c>
      <c r="C1061" t="s">
        <v>574</v>
      </c>
      <c r="D1061">
        <v>1</v>
      </c>
      <c r="E1061">
        <v>1</v>
      </c>
      <c r="F1061" t="s">
        <v>574</v>
      </c>
      <c r="G1061" s="2">
        <f>A1061-marketing_data!A1061</f>
        <v>0</v>
      </c>
      <c r="H1061" s="2">
        <f>SUM(B1061:F1061)-marketing_data!AG1061</f>
        <v>0</v>
      </c>
    </row>
    <row r="1062" spans="1:8" x14ac:dyDescent="0.3">
      <c r="A1062">
        <v>5710</v>
      </c>
      <c r="B1062" t="s">
        <v>574</v>
      </c>
      <c r="C1062">
        <v>1</v>
      </c>
      <c r="D1062" t="s">
        <v>574</v>
      </c>
      <c r="E1062" t="s">
        <v>574</v>
      </c>
      <c r="F1062" t="s">
        <v>574</v>
      </c>
      <c r="G1062" s="2">
        <f>A1062-marketing_data!A1062</f>
        <v>0</v>
      </c>
      <c r="H1062" s="2">
        <f>SUM(B1062:F1062)-marketing_data!AG1062</f>
        <v>0</v>
      </c>
    </row>
    <row r="1063" spans="1:8" x14ac:dyDescent="0.3">
      <c r="A1063">
        <v>5692</v>
      </c>
      <c r="B1063" t="s">
        <v>574</v>
      </c>
      <c r="C1063" t="s">
        <v>574</v>
      </c>
      <c r="D1063" t="s">
        <v>574</v>
      </c>
      <c r="E1063" t="s">
        <v>574</v>
      </c>
      <c r="F1063" t="s">
        <v>574</v>
      </c>
      <c r="G1063" s="2">
        <f>A1063-marketing_data!A1063</f>
        <v>0</v>
      </c>
      <c r="H1063" s="2">
        <f>SUM(B1063:F1063)-marketing_data!AG1063</f>
        <v>0</v>
      </c>
    </row>
    <row r="1064" spans="1:8" x14ac:dyDescent="0.3">
      <c r="A1064">
        <v>5687</v>
      </c>
      <c r="B1064" t="s">
        <v>574</v>
      </c>
      <c r="C1064" t="s">
        <v>574</v>
      </c>
      <c r="D1064" t="s">
        <v>574</v>
      </c>
      <c r="E1064" t="s">
        <v>574</v>
      </c>
      <c r="F1064" t="s">
        <v>574</v>
      </c>
      <c r="G1064" s="2">
        <f>A1064-marketing_data!A1064</f>
        <v>0</v>
      </c>
      <c r="H1064" s="2">
        <f>SUM(B1064:F1064)-marketing_data!AG1064</f>
        <v>0</v>
      </c>
    </row>
    <row r="1065" spans="1:8" x14ac:dyDescent="0.3">
      <c r="A1065">
        <v>5684</v>
      </c>
      <c r="B1065" t="s">
        <v>574</v>
      </c>
      <c r="C1065" t="s">
        <v>574</v>
      </c>
      <c r="D1065" t="s">
        <v>574</v>
      </c>
      <c r="E1065" t="s">
        <v>574</v>
      </c>
      <c r="F1065" t="s">
        <v>574</v>
      </c>
      <c r="G1065" s="2">
        <f>A1065-marketing_data!A1065</f>
        <v>0</v>
      </c>
      <c r="H1065" s="2">
        <f>SUM(B1065:F1065)-marketing_data!AG1065</f>
        <v>0</v>
      </c>
    </row>
    <row r="1066" spans="1:8" x14ac:dyDescent="0.3">
      <c r="A1066">
        <v>5682</v>
      </c>
      <c r="B1066" t="s">
        <v>574</v>
      </c>
      <c r="C1066" t="s">
        <v>574</v>
      </c>
      <c r="D1066" t="s">
        <v>574</v>
      </c>
      <c r="E1066" t="s">
        <v>574</v>
      </c>
      <c r="F1066" t="s">
        <v>574</v>
      </c>
      <c r="G1066" s="2">
        <f>A1066-marketing_data!A1066</f>
        <v>0</v>
      </c>
      <c r="H1066" s="2">
        <f>SUM(B1066:F1066)-marketing_data!AG1066</f>
        <v>0</v>
      </c>
    </row>
    <row r="1067" spans="1:8" x14ac:dyDescent="0.3">
      <c r="A1067">
        <v>5680</v>
      </c>
      <c r="B1067" t="s">
        <v>574</v>
      </c>
      <c r="C1067" t="s">
        <v>574</v>
      </c>
      <c r="D1067" t="s">
        <v>574</v>
      </c>
      <c r="E1067" t="s">
        <v>574</v>
      </c>
      <c r="F1067" t="s">
        <v>574</v>
      </c>
      <c r="G1067" s="2">
        <f>A1067-marketing_data!A1067</f>
        <v>0</v>
      </c>
      <c r="H1067" s="2">
        <f>SUM(B1067:F1067)-marketing_data!AG1067</f>
        <v>0</v>
      </c>
    </row>
    <row r="1068" spans="1:8" x14ac:dyDescent="0.3">
      <c r="A1068">
        <v>5675</v>
      </c>
      <c r="B1068" t="s">
        <v>574</v>
      </c>
      <c r="C1068">
        <v>1</v>
      </c>
      <c r="D1068" t="s">
        <v>574</v>
      </c>
      <c r="E1068" t="s">
        <v>574</v>
      </c>
      <c r="F1068" t="s">
        <v>574</v>
      </c>
      <c r="G1068" s="2">
        <f>A1068-marketing_data!A1068</f>
        <v>0</v>
      </c>
      <c r="H1068" s="2">
        <f>SUM(B1068:F1068)-marketing_data!AG1068</f>
        <v>0</v>
      </c>
    </row>
    <row r="1069" spans="1:8" x14ac:dyDescent="0.3">
      <c r="A1069">
        <v>5667</v>
      </c>
      <c r="B1069" t="s">
        <v>574</v>
      </c>
      <c r="C1069" t="s">
        <v>574</v>
      </c>
      <c r="D1069" t="s">
        <v>574</v>
      </c>
      <c r="E1069" t="s">
        <v>574</v>
      </c>
      <c r="F1069" t="s">
        <v>574</v>
      </c>
      <c r="G1069" s="2">
        <f>A1069-marketing_data!A1069</f>
        <v>0</v>
      </c>
      <c r="H1069" s="2">
        <f>SUM(B1069:F1069)-marketing_data!AG1069</f>
        <v>0</v>
      </c>
    </row>
    <row r="1070" spans="1:8" x14ac:dyDescent="0.3">
      <c r="A1070">
        <v>5654</v>
      </c>
      <c r="B1070" t="s">
        <v>574</v>
      </c>
      <c r="C1070" t="s">
        <v>574</v>
      </c>
      <c r="D1070" t="s">
        <v>574</v>
      </c>
      <c r="E1070" t="s">
        <v>574</v>
      </c>
      <c r="F1070" t="s">
        <v>574</v>
      </c>
      <c r="G1070" s="2">
        <f>A1070-marketing_data!A1070</f>
        <v>0</v>
      </c>
      <c r="H1070" s="2">
        <f>SUM(B1070:F1070)-marketing_data!AG1070</f>
        <v>0</v>
      </c>
    </row>
    <row r="1071" spans="1:8" x14ac:dyDescent="0.3">
      <c r="A1071">
        <v>5644</v>
      </c>
      <c r="B1071" t="s">
        <v>574</v>
      </c>
      <c r="C1071">
        <v>1</v>
      </c>
      <c r="D1071" t="s">
        <v>574</v>
      </c>
      <c r="E1071" t="s">
        <v>574</v>
      </c>
      <c r="F1071" t="s">
        <v>574</v>
      </c>
      <c r="G1071" s="2">
        <f>A1071-marketing_data!A1071</f>
        <v>0</v>
      </c>
      <c r="H1071" s="2">
        <f>SUM(B1071:F1071)-marketing_data!AG1071</f>
        <v>0</v>
      </c>
    </row>
    <row r="1072" spans="1:8" x14ac:dyDescent="0.3">
      <c r="A1072">
        <v>5642</v>
      </c>
      <c r="B1072" t="s">
        <v>574</v>
      </c>
      <c r="C1072" t="s">
        <v>574</v>
      </c>
      <c r="D1072" t="s">
        <v>574</v>
      </c>
      <c r="E1072" t="s">
        <v>574</v>
      </c>
      <c r="F1072" t="s">
        <v>574</v>
      </c>
      <c r="G1072" s="2">
        <f>A1072-marketing_data!A1072</f>
        <v>0</v>
      </c>
      <c r="H1072" s="2">
        <f>SUM(B1072:F1072)-marketing_data!AG1072</f>
        <v>0</v>
      </c>
    </row>
    <row r="1073" spans="1:8" x14ac:dyDescent="0.3">
      <c r="A1073">
        <v>5636</v>
      </c>
      <c r="B1073" t="s">
        <v>574</v>
      </c>
      <c r="C1073" t="s">
        <v>574</v>
      </c>
      <c r="D1073" t="s">
        <v>574</v>
      </c>
      <c r="E1073" t="s">
        <v>574</v>
      </c>
      <c r="F1073" t="s">
        <v>574</v>
      </c>
      <c r="G1073" s="2">
        <f>A1073-marketing_data!A1073</f>
        <v>0</v>
      </c>
      <c r="H1073" s="2">
        <f>SUM(B1073:F1073)-marketing_data!AG1073</f>
        <v>0</v>
      </c>
    </row>
    <row r="1074" spans="1:8" x14ac:dyDescent="0.3">
      <c r="A1074">
        <v>5633</v>
      </c>
      <c r="B1074" t="s">
        <v>574</v>
      </c>
      <c r="C1074" t="s">
        <v>574</v>
      </c>
      <c r="D1074" t="s">
        <v>574</v>
      </c>
      <c r="E1074" t="s">
        <v>574</v>
      </c>
      <c r="F1074" t="s">
        <v>574</v>
      </c>
      <c r="G1074" s="2">
        <f>A1074-marketing_data!A1074</f>
        <v>0</v>
      </c>
      <c r="H1074" s="2">
        <f>SUM(B1074:F1074)-marketing_data!AG1074</f>
        <v>0</v>
      </c>
    </row>
    <row r="1075" spans="1:8" x14ac:dyDescent="0.3">
      <c r="A1075">
        <v>5631</v>
      </c>
      <c r="B1075" t="s">
        <v>574</v>
      </c>
      <c r="C1075" t="s">
        <v>574</v>
      </c>
      <c r="D1075" t="s">
        <v>574</v>
      </c>
      <c r="E1075" t="s">
        <v>574</v>
      </c>
      <c r="F1075" t="s">
        <v>574</v>
      </c>
      <c r="G1075" s="2">
        <f>A1075-marketing_data!A1075</f>
        <v>0</v>
      </c>
      <c r="H1075" s="2">
        <f>SUM(B1075:F1075)-marketing_data!AG1075</f>
        <v>0</v>
      </c>
    </row>
    <row r="1076" spans="1:8" x14ac:dyDescent="0.3">
      <c r="A1076">
        <v>5628</v>
      </c>
      <c r="B1076">
        <v>1</v>
      </c>
      <c r="C1076" t="s">
        <v>574</v>
      </c>
      <c r="D1076" t="s">
        <v>574</v>
      </c>
      <c r="E1076" t="s">
        <v>574</v>
      </c>
      <c r="F1076" t="s">
        <v>574</v>
      </c>
      <c r="G1076" s="2">
        <f>A1076-marketing_data!A1076</f>
        <v>0</v>
      </c>
      <c r="H1076" s="2">
        <f>SUM(B1076:F1076)-marketing_data!AG1076</f>
        <v>0</v>
      </c>
    </row>
    <row r="1077" spans="1:8" x14ac:dyDescent="0.3">
      <c r="A1077">
        <v>5626</v>
      </c>
      <c r="B1077" t="s">
        <v>574</v>
      </c>
      <c r="C1077" t="s">
        <v>574</v>
      </c>
      <c r="D1077" t="s">
        <v>574</v>
      </c>
      <c r="E1077" t="s">
        <v>574</v>
      </c>
      <c r="F1077" t="s">
        <v>574</v>
      </c>
      <c r="G1077" s="2">
        <f>A1077-marketing_data!A1077</f>
        <v>0</v>
      </c>
      <c r="H1077" s="2">
        <f>SUM(B1077:F1077)-marketing_data!AG1077</f>
        <v>0</v>
      </c>
    </row>
    <row r="1078" spans="1:8" x14ac:dyDescent="0.3">
      <c r="A1078">
        <v>5623</v>
      </c>
      <c r="B1078">
        <v>1</v>
      </c>
      <c r="C1078" t="s">
        <v>574</v>
      </c>
      <c r="D1078" t="s">
        <v>574</v>
      </c>
      <c r="E1078" t="s">
        <v>574</v>
      </c>
      <c r="F1078" t="s">
        <v>574</v>
      </c>
      <c r="G1078" s="2">
        <f>A1078-marketing_data!A1078</f>
        <v>0</v>
      </c>
      <c r="H1078" s="2">
        <f>SUM(B1078:F1078)-marketing_data!AG1078</f>
        <v>0</v>
      </c>
    </row>
    <row r="1079" spans="1:8" x14ac:dyDescent="0.3">
      <c r="A1079">
        <v>5621</v>
      </c>
      <c r="B1079" t="s">
        <v>574</v>
      </c>
      <c r="C1079" t="s">
        <v>574</v>
      </c>
      <c r="D1079" t="s">
        <v>574</v>
      </c>
      <c r="E1079" t="s">
        <v>574</v>
      </c>
      <c r="F1079" t="s">
        <v>574</v>
      </c>
      <c r="G1079" s="2">
        <f>A1079-marketing_data!A1079</f>
        <v>0</v>
      </c>
      <c r="H1079" s="2">
        <f>SUM(B1079:F1079)-marketing_data!AG1079</f>
        <v>0</v>
      </c>
    </row>
    <row r="1080" spans="1:8" x14ac:dyDescent="0.3">
      <c r="A1080">
        <v>5610</v>
      </c>
      <c r="B1080" t="s">
        <v>574</v>
      </c>
      <c r="C1080" t="s">
        <v>574</v>
      </c>
      <c r="D1080" t="s">
        <v>574</v>
      </c>
      <c r="E1080" t="s">
        <v>574</v>
      </c>
      <c r="F1080" t="s">
        <v>574</v>
      </c>
      <c r="G1080" s="2">
        <f>A1080-marketing_data!A1080</f>
        <v>0</v>
      </c>
      <c r="H1080" s="2">
        <f>SUM(B1080:F1080)-marketing_data!AG1080</f>
        <v>0</v>
      </c>
    </row>
    <row r="1081" spans="1:8" x14ac:dyDescent="0.3">
      <c r="A1081">
        <v>5602</v>
      </c>
      <c r="B1081" t="s">
        <v>574</v>
      </c>
      <c r="C1081" t="s">
        <v>574</v>
      </c>
      <c r="D1081" t="s">
        <v>574</v>
      </c>
      <c r="E1081" t="s">
        <v>574</v>
      </c>
      <c r="F1081" t="s">
        <v>574</v>
      </c>
      <c r="G1081" s="2">
        <f>A1081-marketing_data!A1081</f>
        <v>0</v>
      </c>
      <c r="H1081" s="2">
        <f>SUM(B1081:F1081)-marketing_data!AG1081</f>
        <v>0</v>
      </c>
    </row>
    <row r="1082" spans="1:8" x14ac:dyDescent="0.3">
      <c r="A1082">
        <v>5596</v>
      </c>
      <c r="B1082" t="s">
        <v>574</v>
      </c>
      <c r="C1082" t="s">
        <v>574</v>
      </c>
      <c r="D1082" t="s">
        <v>574</v>
      </c>
      <c r="E1082" t="s">
        <v>574</v>
      </c>
      <c r="F1082" t="s">
        <v>574</v>
      </c>
      <c r="G1082" s="2">
        <f>A1082-marketing_data!A1082</f>
        <v>0</v>
      </c>
      <c r="H1082" s="2">
        <f>SUM(B1082:F1082)-marketing_data!AG1082</f>
        <v>0</v>
      </c>
    </row>
    <row r="1083" spans="1:8" x14ac:dyDescent="0.3">
      <c r="A1083">
        <v>5589</v>
      </c>
      <c r="B1083" t="s">
        <v>574</v>
      </c>
      <c r="C1083" t="s">
        <v>574</v>
      </c>
      <c r="D1083" t="s">
        <v>574</v>
      </c>
      <c r="E1083" t="s">
        <v>574</v>
      </c>
      <c r="F1083" t="s">
        <v>574</v>
      </c>
      <c r="G1083" s="2">
        <f>A1083-marketing_data!A1083</f>
        <v>0</v>
      </c>
      <c r="H1083" s="2">
        <f>SUM(B1083:F1083)-marketing_data!AG1083</f>
        <v>0</v>
      </c>
    </row>
    <row r="1084" spans="1:8" x14ac:dyDescent="0.3">
      <c r="A1084">
        <v>5585</v>
      </c>
      <c r="B1084" t="s">
        <v>574</v>
      </c>
      <c r="C1084" t="s">
        <v>574</v>
      </c>
      <c r="D1084" t="s">
        <v>574</v>
      </c>
      <c r="E1084" t="s">
        <v>574</v>
      </c>
      <c r="F1084" t="s">
        <v>574</v>
      </c>
      <c r="G1084" s="2">
        <f>A1084-marketing_data!A1084</f>
        <v>0</v>
      </c>
      <c r="H1084" s="2">
        <f>SUM(B1084:F1084)-marketing_data!AG1084</f>
        <v>0</v>
      </c>
    </row>
    <row r="1085" spans="1:8" x14ac:dyDescent="0.3">
      <c r="A1085">
        <v>5577</v>
      </c>
      <c r="B1085" t="s">
        <v>574</v>
      </c>
      <c r="C1085" t="s">
        <v>574</v>
      </c>
      <c r="D1085" t="s">
        <v>574</v>
      </c>
      <c r="E1085" t="s">
        <v>574</v>
      </c>
      <c r="F1085" t="s">
        <v>574</v>
      </c>
      <c r="G1085" s="2">
        <f>A1085-marketing_data!A1085</f>
        <v>0</v>
      </c>
      <c r="H1085" s="2">
        <f>SUM(B1085:F1085)-marketing_data!AG1085</f>
        <v>0</v>
      </c>
    </row>
    <row r="1086" spans="1:8" x14ac:dyDescent="0.3">
      <c r="A1086">
        <v>5564</v>
      </c>
      <c r="B1086" t="s">
        <v>574</v>
      </c>
      <c r="C1086" t="s">
        <v>574</v>
      </c>
      <c r="D1086" t="s">
        <v>574</v>
      </c>
      <c r="E1086" t="s">
        <v>574</v>
      </c>
      <c r="F1086" t="s">
        <v>574</v>
      </c>
      <c r="G1086" s="2">
        <f>A1086-marketing_data!A1086</f>
        <v>0</v>
      </c>
      <c r="H1086" s="2">
        <f>SUM(B1086:F1086)-marketing_data!AG1086</f>
        <v>0</v>
      </c>
    </row>
    <row r="1087" spans="1:8" x14ac:dyDescent="0.3">
      <c r="A1087">
        <v>5562</v>
      </c>
      <c r="B1087" t="s">
        <v>574</v>
      </c>
      <c r="C1087" t="s">
        <v>574</v>
      </c>
      <c r="D1087" t="s">
        <v>574</v>
      </c>
      <c r="E1087" t="s">
        <v>574</v>
      </c>
      <c r="F1087" t="s">
        <v>574</v>
      </c>
      <c r="G1087" s="2">
        <f>A1087-marketing_data!A1087</f>
        <v>0</v>
      </c>
      <c r="H1087" s="2">
        <f>SUM(B1087:F1087)-marketing_data!AG1087</f>
        <v>0</v>
      </c>
    </row>
    <row r="1088" spans="1:8" x14ac:dyDescent="0.3">
      <c r="A1088">
        <v>5558</v>
      </c>
      <c r="B1088" t="s">
        <v>574</v>
      </c>
      <c r="C1088" t="s">
        <v>574</v>
      </c>
      <c r="D1088">
        <v>1</v>
      </c>
      <c r="E1088" t="s">
        <v>574</v>
      </c>
      <c r="F1088" t="s">
        <v>574</v>
      </c>
      <c r="G1088" s="2">
        <f>A1088-marketing_data!A1088</f>
        <v>0</v>
      </c>
      <c r="H1088" s="2">
        <f>SUM(B1088:F1088)-marketing_data!AG1088</f>
        <v>0</v>
      </c>
    </row>
    <row r="1089" spans="1:8" x14ac:dyDescent="0.3">
      <c r="A1089">
        <v>5555</v>
      </c>
      <c r="B1089" t="s">
        <v>574</v>
      </c>
      <c r="C1089" t="s">
        <v>574</v>
      </c>
      <c r="D1089" t="s">
        <v>574</v>
      </c>
      <c r="E1089" t="s">
        <v>574</v>
      </c>
      <c r="F1089" t="s">
        <v>574</v>
      </c>
      <c r="G1089" s="2">
        <f>A1089-marketing_data!A1089</f>
        <v>0</v>
      </c>
      <c r="H1089" s="2">
        <f>SUM(B1089:F1089)-marketing_data!AG1089</f>
        <v>0</v>
      </c>
    </row>
    <row r="1090" spans="1:8" x14ac:dyDescent="0.3">
      <c r="A1090">
        <v>5552</v>
      </c>
      <c r="B1090" t="s">
        <v>574</v>
      </c>
      <c r="C1090" t="s">
        <v>574</v>
      </c>
      <c r="D1090" t="s">
        <v>574</v>
      </c>
      <c r="E1090" t="s">
        <v>574</v>
      </c>
      <c r="F1090" t="s">
        <v>574</v>
      </c>
      <c r="G1090" s="2">
        <f>A1090-marketing_data!A1090</f>
        <v>0</v>
      </c>
      <c r="H1090" s="2">
        <f>SUM(B1090:F1090)-marketing_data!AG1090</f>
        <v>0</v>
      </c>
    </row>
    <row r="1091" spans="1:8" x14ac:dyDescent="0.3">
      <c r="A1091">
        <v>5547</v>
      </c>
      <c r="B1091" t="s">
        <v>574</v>
      </c>
      <c r="C1091">
        <v>1</v>
      </c>
      <c r="D1091">
        <v>1</v>
      </c>
      <c r="E1091" t="s">
        <v>574</v>
      </c>
      <c r="F1091" t="s">
        <v>574</v>
      </c>
      <c r="G1091" s="2">
        <f>A1091-marketing_data!A1091</f>
        <v>0</v>
      </c>
      <c r="H1091" s="2">
        <f>SUM(B1091:F1091)-marketing_data!AG1091</f>
        <v>0</v>
      </c>
    </row>
    <row r="1092" spans="1:8" x14ac:dyDescent="0.3">
      <c r="A1092">
        <v>5545</v>
      </c>
      <c r="B1092" t="s">
        <v>574</v>
      </c>
      <c r="C1092" t="s">
        <v>574</v>
      </c>
      <c r="D1092" t="s">
        <v>574</v>
      </c>
      <c r="E1092" t="s">
        <v>574</v>
      </c>
      <c r="F1092" t="s">
        <v>574</v>
      </c>
      <c r="G1092" s="2">
        <f>A1092-marketing_data!A1092</f>
        <v>0</v>
      </c>
      <c r="H1092" s="2">
        <f>SUM(B1092:F1092)-marketing_data!AG1092</f>
        <v>0</v>
      </c>
    </row>
    <row r="1093" spans="1:8" x14ac:dyDescent="0.3">
      <c r="A1093">
        <v>5544</v>
      </c>
      <c r="B1093" t="s">
        <v>574</v>
      </c>
      <c r="C1093">
        <v>1</v>
      </c>
      <c r="D1093" t="s">
        <v>574</v>
      </c>
      <c r="E1093" t="s">
        <v>574</v>
      </c>
      <c r="F1093" t="s">
        <v>574</v>
      </c>
      <c r="G1093" s="2">
        <f>A1093-marketing_data!A1093</f>
        <v>0</v>
      </c>
      <c r="H1093" s="2">
        <f>SUM(B1093:F1093)-marketing_data!AG1093</f>
        <v>0</v>
      </c>
    </row>
    <row r="1094" spans="1:8" x14ac:dyDescent="0.3">
      <c r="A1094">
        <v>5543</v>
      </c>
      <c r="B1094" t="s">
        <v>574</v>
      </c>
      <c r="C1094">
        <v>1</v>
      </c>
      <c r="D1094" t="s">
        <v>574</v>
      </c>
      <c r="E1094" t="s">
        <v>574</v>
      </c>
      <c r="F1094" t="s">
        <v>574</v>
      </c>
      <c r="G1094" s="2">
        <f>A1094-marketing_data!A1094</f>
        <v>0</v>
      </c>
      <c r="H1094" s="2">
        <f>SUM(B1094:F1094)-marketing_data!AG1094</f>
        <v>0</v>
      </c>
    </row>
    <row r="1095" spans="1:8" x14ac:dyDescent="0.3">
      <c r="A1095">
        <v>5538</v>
      </c>
      <c r="B1095">
        <v>1</v>
      </c>
      <c r="C1095" t="s">
        <v>574</v>
      </c>
      <c r="D1095">
        <v>1</v>
      </c>
      <c r="E1095">
        <v>1</v>
      </c>
      <c r="F1095" t="s">
        <v>574</v>
      </c>
      <c r="G1095" s="2">
        <f>A1095-marketing_data!A1095</f>
        <v>0</v>
      </c>
      <c r="H1095" s="2">
        <f>SUM(B1095:F1095)-marketing_data!AG1095</f>
        <v>0</v>
      </c>
    </row>
    <row r="1096" spans="1:8" x14ac:dyDescent="0.3">
      <c r="A1096">
        <v>5536</v>
      </c>
      <c r="B1096" t="s">
        <v>574</v>
      </c>
      <c r="C1096">
        <v>1</v>
      </c>
      <c r="D1096">
        <v>1</v>
      </c>
      <c r="E1096">
        <v>1</v>
      </c>
      <c r="F1096">
        <v>1</v>
      </c>
      <c r="G1096" s="2">
        <f>A1096-marketing_data!A1096</f>
        <v>0</v>
      </c>
      <c r="H1096" s="2">
        <f>SUM(B1096:F1096)-marketing_data!AG1096</f>
        <v>0</v>
      </c>
    </row>
    <row r="1097" spans="1:8" x14ac:dyDescent="0.3">
      <c r="A1097">
        <v>5534</v>
      </c>
      <c r="B1097">
        <v>1</v>
      </c>
      <c r="C1097" t="s">
        <v>574</v>
      </c>
      <c r="D1097" t="s">
        <v>574</v>
      </c>
      <c r="E1097" t="s">
        <v>574</v>
      </c>
      <c r="F1097" t="s">
        <v>574</v>
      </c>
      <c r="G1097" s="2">
        <f>A1097-marketing_data!A1097</f>
        <v>0</v>
      </c>
      <c r="H1097" s="2">
        <f>SUM(B1097:F1097)-marketing_data!AG1097</f>
        <v>0</v>
      </c>
    </row>
    <row r="1098" spans="1:8" x14ac:dyDescent="0.3">
      <c r="A1098">
        <v>5529</v>
      </c>
      <c r="B1098" t="s">
        <v>574</v>
      </c>
      <c r="C1098" t="s">
        <v>574</v>
      </c>
      <c r="D1098" t="s">
        <v>574</v>
      </c>
      <c r="E1098">
        <v>1</v>
      </c>
      <c r="F1098" t="s">
        <v>574</v>
      </c>
      <c r="G1098" s="2">
        <f>A1098-marketing_data!A1098</f>
        <v>0</v>
      </c>
      <c r="H1098" s="2">
        <f>SUM(B1098:F1098)-marketing_data!AG1098</f>
        <v>0</v>
      </c>
    </row>
    <row r="1099" spans="1:8" x14ac:dyDescent="0.3">
      <c r="A1099">
        <v>5527</v>
      </c>
      <c r="B1099" t="s">
        <v>574</v>
      </c>
      <c r="C1099" t="s">
        <v>574</v>
      </c>
      <c r="D1099" t="s">
        <v>574</v>
      </c>
      <c r="E1099" t="s">
        <v>574</v>
      </c>
      <c r="F1099" t="s">
        <v>574</v>
      </c>
      <c r="G1099" s="2">
        <f>A1099-marketing_data!A1099</f>
        <v>0</v>
      </c>
      <c r="H1099" s="2">
        <f>SUM(B1099:F1099)-marketing_data!AG1099</f>
        <v>0</v>
      </c>
    </row>
    <row r="1100" spans="1:8" x14ac:dyDescent="0.3">
      <c r="A1100">
        <v>5524</v>
      </c>
      <c r="B1100" t="s">
        <v>574</v>
      </c>
      <c r="C1100" t="s">
        <v>574</v>
      </c>
      <c r="D1100" t="s">
        <v>574</v>
      </c>
      <c r="E1100" t="s">
        <v>574</v>
      </c>
      <c r="F1100" t="s">
        <v>574</v>
      </c>
      <c r="G1100" s="2">
        <f>A1100-marketing_data!A1100</f>
        <v>0</v>
      </c>
      <c r="H1100" s="2">
        <f>SUM(B1100:F1100)-marketing_data!AG1100</f>
        <v>0</v>
      </c>
    </row>
    <row r="1101" spans="1:8" x14ac:dyDescent="0.3">
      <c r="A1101">
        <v>5519</v>
      </c>
      <c r="B1101" t="s">
        <v>574</v>
      </c>
      <c r="C1101" t="s">
        <v>574</v>
      </c>
      <c r="D1101" t="s">
        <v>574</v>
      </c>
      <c r="E1101" t="s">
        <v>574</v>
      </c>
      <c r="F1101" t="s">
        <v>574</v>
      </c>
      <c r="G1101" s="2">
        <f>A1101-marketing_data!A1101</f>
        <v>0</v>
      </c>
      <c r="H1101" s="2">
        <f>SUM(B1101:F1101)-marketing_data!AG1101</f>
        <v>0</v>
      </c>
    </row>
    <row r="1102" spans="1:8" x14ac:dyDescent="0.3">
      <c r="A1102">
        <v>5517</v>
      </c>
      <c r="B1102" t="s">
        <v>574</v>
      </c>
      <c r="C1102" t="s">
        <v>574</v>
      </c>
      <c r="D1102" t="s">
        <v>574</v>
      </c>
      <c r="E1102" t="s">
        <v>574</v>
      </c>
      <c r="F1102" t="s">
        <v>574</v>
      </c>
      <c r="G1102" s="2">
        <f>A1102-marketing_data!A1102</f>
        <v>0</v>
      </c>
      <c r="H1102" s="2">
        <f>SUM(B1102:F1102)-marketing_data!AG1102</f>
        <v>0</v>
      </c>
    </row>
    <row r="1103" spans="1:8" x14ac:dyDescent="0.3">
      <c r="A1103">
        <v>5513</v>
      </c>
      <c r="B1103" t="s">
        <v>574</v>
      </c>
      <c r="C1103" t="s">
        <v>574</v>
      </c>
      <c r="D1103" t="s">
        <v>574</v>
      </c>
      <c r="E1103" t="s">
        <v>574</v>
      </c>
      <c r="F1103" t="s">
        <v>574</v>
      </c>
      <c r="G1103" s="2">
        <f>A1103-marketing_data!A1103</f>
        <v>0</v>
      </c>
      <c r="H1103" s="2">
        <f>SUM(B1103:F1103)-marketing_data!AG1103</f>
        <v>0</v>
      </c>
    </row>
    <row r="1104" spans="1:8" x14ac:dyDescent="0.3">
      <c r="A1104">
        <v>5512</v>
      </c>
      <c r="B1104" t="s">
        <v>574</v>
      </c>
      <c r="C1104" t="s">
        <v>574</v>
      </c>
      <c r="D1104" t="s">
        <v>574</v>
      </c>
      <c r="E1104" t="s">
        <v>574</v>
      </c>
      <c r="F1104" t="s">
        <v>574</v>
      </c>
      <c r="G1104" s="2">
        <f>A1104-marketing_data!A1104</f>
        <v>0</v>
      </c>
      <c r="H1104" s="2">
        <f>SUM(B1104:F1104)-marketing_data!AG1104</f>
        <v>0</v>
      </c>
    </row>
    <row r="1105" spans="1:8" x14ac:dyDescent="0.3">
      <c r="A1105">
        <v>5510</v>
      </c>
      <c r="B1105" t="s">
        <v>574</v>
      </c>
      <c r="C1105" t="s">
        <v>574</v>
      </c>
      <c r="D1105" t="s">
        <v>574</v>
      </c>
      <c r="E1105" t="s">
        <v>574</v>
      </c>
      <c r="F1105" t="s">
        <v>574</v>
      </c>
      <c r="G1105" s="2">
        <f>A1105-marketing_data!A1105</f>
        <v>0</v>
      </c>
      <c r="H1105" s="2">
        <f>SUM(B1105:F1105)-marketing_data!AG1105</f>
        <v>0</v>
      </c>
    </row>
    <row r="1106" spans="1:8" x14ac:dyDescent="0.3">
      <c r="A1106">
        <v>5493</v>
      </c>
      <c r="B1106">
        <v>1</v>
      </c>
      <c r="C1106" t="s">
        <v>574</v>
      </c>
      <c r="D1106" t="s">
        <v>574</v>
      </c>
      <c r="E1106" t="s">
        <v>574</v>
      </c>
      <c r="F1106" t="s">
        <v>574</v>
      </c>
      <c r="G1106" s="2">
        <f>A1106-marketing_data!A1106</f>
        <v>0</v>
      </c>
      <c r="H1106" s="2">
        <f>SUM(B1106:F1106)-marketing_data!AG1106</f>
        <v>0</v>
      </c>
    </row>
    <row r="1107" spans="1:8" x14ac:dyDescent="0.3">
      <c r="A1107">
        <v>5491</v>
      </c>
      <c r="B1107" t="s">
        <v>574</v>
      </c>
      <c r="C1107" t="s">
        <v>574</v>
      </c>
      <c r="D1107" t="s">
        <v>574</v>
      </c>
      <c r="E1107" t="s">
        <v>574</v>
      </c>
      <c r="F1107" t="s">
        <v>574</v>
      </c>
      <c r="G1107" s="2">
        <f>A1107-marketing_data!A1107</f>
        <v>0</v>
      </c>
      <c r="H1107" s="2">
        <f>SUM(B1107:F1107)-marketing_data!AG1107</f>
        <v>0</v>
      </c>
    </row>
    <row r="1108" spans="1:8" x14ac:dyDescent="0.3">
      <c r="A1108">
        <v>5474</v>
      </c>
      <c r="B1108" t="s">
        <v>574</v>
      </c>
      <c r="C1108" t="s">
        <v>574</v>
      </c>
      <c r="D1108" t="s">
        <v>574</v>
      </c>
      <c r="E1108" t="s">
        <v>574</v>
      </c>
      <c r="F1108" t="s">
        <v>574</v>
      </c>
      <c r="G1108" s="2">
        <f>A1108-marketing_data!A1108</f>
        <v>0</v>
      </c>
      <c r="H1108" s="2">
        <f>SUM(B1108:F1108)-marketing_data!AG1108</f>
        <v>0</v>
      </c>
    </row>
    <row r="1109" spans="1:8" x14ac:dyDescent="0.3">
      <c r="A1109">
        <v>5462</v>
      </c>
      <c r="B1109" t="s">
        <v>574</v>
      </c>
      <c r="C1109" t="s">
        <v>574</v>
      </c>
      <c r="D1109" t="s">
        <v>574</v>
      </c>
      <c r="E1109" t="s">
        <v>574</v>
      </c>
      <c r="F1109" t="s">
        <v>574</v>
      </c>
      <c r="G1109" s="2">
        <f>A1109-marketing_data!A1109</f>
        <v>0</v>
      </c>
      <c r="H1109" s="2">
        <f>SUM(B1109:F1109)-marketing_data!AG1109</f>
        <v>0</v>
      </c>
    </row>
    <row r="1110" spans="1:8" x14ac:dyDescent="0.3">
      <c r="A1110">
        <v>5455</v>
      </c>
      <c r="B1110" t="s">
        <v>574</v>
      </c>
      <c r="C1110" t="s">
        <v>574</v>
      </c>
      <c r="D1110" t="s">
        <v>574</v>
      </c>
      <c r="E1110" t="s">
        <v>574</v>
      </c>
      <c r="F1110" t="s">
        <v>574</v>
      </c>
      <c r="G1110" s="2">
        <f>A1110-marketing_data!A1110</f>
        <v>0</v>
      </c>
      <c r="H1110" s="2">
        <f>SUM(B1110:F1110)-marketing_data!AG1110</f>
        <v>0</v>
      </c>
    </row>
    <row r="1111" spans="1:8" x14ac:dyDescent="0.3">
      <c r="A1111">
        <v>5454</v>
      </c>
      <c r="B1111" t="s">
        <v>574</v>
      </c>
      <c r="C1111" t="s">
        <v>574</v>
      </c>
      <c r="D1111" t="s">
        <v>574</v>
      </c>
      <c r="E1111" t="s">
        <v>574</v>
      </c>
      <c r="F1111" t="s">
        <v>574</v>
      </c>
      <c r="G1111" s="2">
        <f>A1111-marketing_data!A1111</f>
        <v>0</v>
      </c>
      <c r="H1111" s="2">
        <f>SUM(B1111:F1111)-marketing_data!AG1111</f>
        <v>0</v>
      </c>
    </row>
    <row r="1112" spans="1:8" x14ac:dyDescent="0.3">
      <c r="A1112">
        <v>5453</v>
      </c>
      <c r="B1112" t="s">
        <v>574</v>
      </c>
      <c r="C1112" t="s">
        <v>574</v>
      </c>
      <c r="D1112" t="s">
        <v>574</v>
      </c>
      <c r="E1112">
        <v>1</v>
      </c>
      <c r="F1112" t="s">
        <v>574</v>
      </c>
      <c r="G1112" s="2">
        <f>A1112-marketing_data!A1112</f>
        <v>0</v>
      </c>
      <c r="H1112" s="2">
        <f>SUM(B1112:F1112)-marketing_data!AG1112</f>
        <v>0</v>
      </c>
    </row>
    <row r="1113" spans="1:8" x14ac:dyDescent="0.3">
      <c r="A1113">
        <v>5441</v>
      </c>
      <c r="B1113" t="s">
        <v>574</v>
      </c>
      <c r="C1113" t="s">
        <v>574</v>
      </c>
      <c r="D1113" t="s">
        <v>574</v>
      </c>
      <c r="E1113" t="s">
        <v>574</v>
      </c>
      <c r="F1113" t="s">
        <v>574</v>
      </c>
      <c r="G1113" s="2">
        <f>A1113-marketing_data!A1113</f>
        <v>0</v>
      </c>
      <c r="H1113" s="2">
        <f>SUM(B1113:F1113)-marketing_data!AG1113</f>
        <v>0</v>
      </c>
    </row>
    <row r="1114" spans="1:8" x14ac:dyDescent="0.3">
      <c r="A1114">
        <v>5430</v>
      </c>
      <c r="B1114" t="s">
        <v>574</v>
      </c>
      <c r="C1114" t="s">
        <v>574</v>
      </c>
      <c r="D1114" t="s">
        <v>574</v>
      </c>
      <c r="E1114" t="s">
        <v>574</v>
      </c>
      <c r="F1114" t="s">
        <v>574</v>
      </c>
      <c r="G1114" s="2">
        <f>A1114-marketing_data!A1114</f>
        <v>0</v>
      </c>
      <c r="H1114" s="2">
        <f>SUM(B1114:F1114)-marketing_data!AG1114</f>
        <v>0</v>
      </c>
    </row>
    <row r="1115" spans="1:8" x14ac:dyDescent="0.3">
      <c r="A1115">
        <v>5429</v>
      </c>
      <c r="B1115" t="s">
        <v>574</v>
      </c>
      <c r="C1115" t="s">
        <v>574</v>
      </c>
      <c r="D1115" t="s">
        <v>574</v>
      </c>
      <c r="E1115" t="s">
        <v>574</v>
      </c>
      <c r="F1115" t="s">
        <v>574</v>
      </c>
      <c r="G1115" s="2">
        <f>A1115-marketing_data!A1115</f>
        <v>0</v>
      </c>
      <c r="H1115" s="2">
        <f>SUM(B1115:F1115)-marketing_data!AG1115</f>
        <v>0</v>
      </c>
    </row>
    <row r="1116" spans="1:8" x14ac:dyDescent="0.3">
      <c r="A1116">
        <v>5424</v>
      </c>
      <c r="B1116" t="s">
        <v>574</v>
      </c>
      <c r="C1116" t="s">
        <v>574</v>
      </c>
      <c r="D1116" t="s">
        <v>574</v>
      </c>
      <c r="E1116" t="s">
        <v>574</v>
      </c>
      <c r="F1116" t="s">
        <v>574</v>
      </c>
      <c r="G1116" s="2">
        <f>A1116-marketing_data!A1116</f>
        <v>0</v>
      </c>
      <c r="H1116" s="2">
        <f>SUM(B1116:F1116)-marketing_data!AG1116</f>
        <v>0</v>
      </c>
    </row>
    <row r="1117" spans="1:8" x14ac:dyDescent="0.3">
      <c r="A1117">
        <v>5423</v>
      </c>
      <c r="B1117" t="s">
        <v>574</v>
      </c>
      <c r="C1117" t="s">
        <v>574</v>
      </c>
      <c r="D1117" t="s">
        <v>574</v>
      </c>
      <c r="E1117" t="s">
        <v>574</v>
      </c>
      <c r="F1117" t="s">
        <v>574</v>
      </c>
      <c r="G1117" s="2">
        <f>A1117-marketing_data!A1117</f>
        <v>0</v>
      </c>
      <c r="H1117" s="2">
        <f>SUM(B1117:F1117)-marketing_data!AG1117</f>
        <v>0</v>
      </c>
    </row>
    <row r="1118" spans="1:8" x14ac:dyDescent="0.3">
      <c r="A1118">
        <v>5407</v>
      </c>
      <c r="B1118">
        <v>1</v>
      </c>
      <c r="C1118" t="s">
        <v>574</v>
      </c>
      <c r="D1118" t="s">
        <v>574</v>
      </c>
      <c r="E1118" t="s">
        <v>574</v>
      </c>
      <c r="F1118" t="s">
        <v>574</v>
      </c>
      <c r="G1118" s="2">
        <f>A1118-marketing_data!A1118</f>
        <v>0</v>
      </c>
      <c r="H1118" s="2">
        <f>SUM(B1118:F1118)-marketing_data!AG1118</f>
        <v>0</v>
      </c>
    </row>
    <row r="1119" spans="1:8" x14ac:dyDescent="0.3">
      <c r="A1119">
        <v>5396</v>
      </c>
      <c r="B1119" t="s">
        <v>574</v>
      </c>
      <c r="C1119" t="s">
        <v>574</v>
      </c>
      <c r="D1119" t="s">
        <v>574</v>
      </c>
      <c r="E1119" t="s">
        <v>574</v>
      </c>
      <c r="F1119" t="s">
        <v>574</v>
      </c>
      <c r="G1119" s="2">
        <f>A1119-marketing_data!A1119</f>
        <v>0</v>
      </c>
      <c r="H1119" s="2">
        <f>SUM(B1119:F1119)-marketing_data!AG1119</f>
        <v>0</v>
      </c>
    </row>
    <row r="1120" spans="1:8" x14ac:dyDescent="0.3">
      <c r="A1120">
        <v>5394</v>
      </c>
      <c r="B1120" t="s">
        <v>574</v>
      </c>
      <c r="C1120" t="s">
        <v>574</v>
      </c>
      <c r="D1120" t="s">
        <v>574</v>
      </c>
      <c r="E1120" t="s">
        <v>574</v>
      </c>
      <c r="F1120" t="s">
        <v>574</v>
      </c>
      <c r="G1120" s="2">
        <f>A1120-marketing_data!A1120</f>
        <v>0</v>
      </c>
      <c r="H1120" s="2">
        <f>SUM(B1120:F1120)-marketing_data!AG1120</f>
        <v>0</v>
      </c>
    </row>
    <row r="1121" spans="1:8" x14ac:dyDescent="0.3">
      <c r="A1121">
        <v>5393</v>
      </c>
      <c r="B1121" t="s">
        <v>574</v>
      </c>
      <c r="C1121" t="s">
        <v>574</v>
      </c>
      <c r="D1121" t="s">
        <v>574</v>
      </c>
      <c r="E1121" t="s">
        <v>574</v>
      </c>
      <c r="F1121" t="s">
        <v>574</v>
      </c>
      <c r="G1121" s="2">
        <f>A1121-marketing_data!A1121</f>
        <v>0</v>
      </c>
      <c r="H1121" s="2">
        <f>SUM(B1121:F1121)-marketing_data!AG1121</f>
        <v>0</v>
      </c>
    </row>
    <row r="1122" spans="1:8" x14ac:dyDescent="0.3">
      <c r="A1122">
        <v>5389</v>
      </c>
      <c r="B1122" t="s">
        <v>574</v>
      </c>
      <c r="C1122">
        <v>1</v>
      </c>
      <c r="D1122" t="s">
        <v>574</v>
      </c>
      <c r="E1122" t="s">
        <v>574</v>
      </c>
      <c r="F1122" t="s">
        <v>574</v>
      </c>
      <c r="G1122" s="2">
        <f>A1122-marketing_data!A1122</f>
        <v>0</v>
      </c>
      <c r="H1122" s="2">
        <f>SUM(B1122:F1122)-marketing_data!AG1122</f>
        <v>0</v>
      </c>
    </row>
    <row r="1123" spans="1:8" x14ac:dyDescent="0.3">
      <c r="A1123">
        <v>5386</v>
      </c>
      <c r="B1123" t="s">
        <v>574</v>
      </c>
      <c r="C1123">
        <v>1</v>
      </c>
      <c r="D1123">
        <v>1</v>
      </c>
      <c r="E1123">
        <v>1</v>
      </c>
      <c r="F1123" t="s">
        <v>574</v>
      </c>
      <c r="G1123" s="2">
        <f>A1123-marketing_data!A1123</f>
        <v>0</v>
      </c>
      <c r="H1123" s="2">
        <f>SUM(B1123:F1123)-marketing_data!AG1123</f>
        <v>0</v>
      </c>
    </row>
    <row r="1124" spans="1:8" x14ac:dyDescent="0.3">
      <c r="A1124">
        <v>5376</v>
      </c>
      <c r="B1124" t="s">
        <v>574</v>
      </c>
      <c r="C1124" t="s">
        <v>574</v>
      </c>
      <c r="D1124" t="s">
        <v>574</v>
      </c>
      <c r="E1124" t="s">
        <v>574</v>
      </c>
      <c r="F1124" t="s">
        <v>574</v>
      </c>
      <c r="G1124" s="2">
        <f>A1124-marketing_data!A1124</f>
        <v>0</v>
      </c>
      <c r="H1124" s="2">
        <f>SUM(B1124:F1124)-marketing_data!AG1124</f>
        <v>0</v>
      </c>
    </row>
    <row r="1125" spans="1:8" x14ac:dyDescent="0.3">
      <c r="A1125">
        <v>5371</v>
      </c>
      <c r="B1125">
        <v>1</v>
      </c>
      <c r="C1125" t="s">
        <v>574</v>
      </c>
      <c r="D1125" t="s">
        <v>574</v>
      </c>
      <c r="E1125" t="s">
        <v>574</v>
      </c>
      <c r="F1125" t="s">
        <v>574</v>
      </c>
      <c r="G1125" s="2">
        <f>A1125-marketing_data!A1125</f>
        <v>0</v>
      </c>
      <c r="H1125" s="2">
        <f>SUM(B1125:F1125)-marketing_data!AG1125</f>
        <v>0</v>
      </c>
    </row>
    <row r="1126" spans="1:8" x14ac:dyDescent="0.3">
      <c r="A1126">
        <v>5370</v>
      </c>
      <c r="B1126">
        <v>1</v>
      </c>
      <c r="C1126" t="s">
        <v>574</v>
      </c>
      <c r="D1126" t="s">
        <v>574</v>
      </c>
      <c r="E1126" t="s">
        <v>574</v>
      </c>
      <c r="F1126" t="s">
        <v>574</v>
      </c>
      <c r="G1126" s="2">
        <f>A1126-marketing_data!A1126</f>
        <v>0</v>
      </c>
      <c r="H1126" s="2">
        <f>SUM(B1126:F1126)-marketing_data!AG1126</f>
        <v>0</v>
      </c>
    </row>
    <row r="1127" spans="1:8" x14ac:dyDescent="0.3">
      <c r="A1127">
        <v>5350</v>
      </c>
      <c r="B1127" t="s">
        <v>574</v>
      </c>
      <c r="C1127" t="s">
        <v>574</v>
      </c>
      <c r="D1127">
        <v>1</v>
      </c>
      <c r="E1127" t="s">
        <v>574</v>
      </c>
      <c r="F1127" t="s">
        <v>574</v>
      </c>
      <c r="G1127" s="2">
        <f>A1127-marketing_data!A1127</f>
        <v>0</v>
      </c>
      <c r="H1127" s="2">
        <f>SUM(B1127:F1127)-marketing_data!AG1127</f>
        <v>0</v>
      </c>
    </row>
    <row r="1128" spans="1:8" x14ac:dyDescent="0.3">
      <c r="A1128">
        <v>5346</v>
      </c>
      <c r="B1128" t="s">
        <v>574</v>
      </c>
      <c r="C1128" t="s">
        <v>574</v>
      </c>
      <c r="D1128" t="s">
        <v>574</v>
      </c>
      <c r="E1128" t="s">
        <v>574</v>
      </c>
      <c r="F1128" t="s">
        <v>574</v>
      </c>
      <c r="G1128" s="2">
        <f>A1128-marketing_data!A1128</f>
        <v>0</v>
      </c>
      <c r="H1128" s="2">
        <f>SUM(B1128:F1128)-marketing_data!AG1128</f>
        <v>0</v>
      </c>
    </row>
    <row r="1129" spans="1:8" x14ac:dyDescent="0.3">
      <c r="A1129">
        <v>5342</v>
      </c>
      <c r="B1129" t="s">
        <v>574</v>
      </c>
      <c r="C1129" t="s">
        <v>574</v>
      </c>
      <c r="D1129" t="s">
        <v>574</v>
      </c>
      <c r="E1129" t="s">
        <v>574</v>
      </c>
      <c r="F1129" t="s">
        <v>574</v>
      </c>
      <c r="G1129" s="2">
        <f>A1129-marketing_data!A1129</f>
        <v>0</v>
      </c>
      <c r="H1129" s="2">
        <f>SUM(B1129:F1129)-marketing_data!AG1129</f>
        <v>0</v>
      </c>
    </row>
    <row r="1130" spans="1:8" x14ac:dyDescent="0.3">
      <c r="A1130">
        <v>5341</v>
      </c>
      <c r="B1130" t="s">
        <v>574</v>
      </c>
      <c r="C1130" t="s">
        <v>574</v>
      </c>
      <c r="D1130">
        <v>1</v>
      </c>
      <c r="E1130" t="s">
        <v>574</v>
      </c>
      <c r="F1130" t="s">
        <v>574</v>
      </c>
      <c r="G1130" s="2">
        <f>A1130-marketing_data!A1130</f>
        <v>0</v>
      </c>
      <c r="H1130" s="2">
        <f>SUM(B1130:F1130)-marketing_data!AG1130</f>
        <v>0</v>
      </c>
    </row>
    <row r="1131" spans="1:8" x14ac:dyDescent="0.3">
      <c r="A1131">
        <v>5336</v>
      </c>
      <c r="B1131" t="s">
        <v>574</v>
      </c>
      <c r="C1131" t="s">
        <v>574</v>
      </c>
      <c r="D1131" t="s">
        <v>574</v>
      </c>
      <c r="E1131" t="s">
        <v>574</v>
      </c>
      <c r="F1131" t="s">
        <v>574</v>
      </c>
      <c r="G1131" s="2">
        <f>A1131-marketing_data!A1131</f>
        <v>0</v>
      </c>
      <c r="H1131" s="2">
        <f>SUM(B1131:F1131)-marketing_data!AG1131</f>
        <v>0</v>
      </c>
    </row>
    <row r="1132" spans="1:8" x14ac:dyDescent="0.3">
      <c r="A1132">
        <v>5332</v>
      </c>
      <c r="B1132" t="s">
        <v>574</v>
      </c>
      <c r="C1132" t="s">
        <v>574</v>
      </c>
      <c r="D1132" t="s">
        <v>574</v>
      </c>
      <c r="E1132" t="s">
        <v>574</v>
      </c>
      <c r="F1132" t="s">
        <v>574</v>
      </c>
      <c r="G1132" s="2">
        <f>A1132-marketing_data!A1132</f>
        <v>0</v>
      </c>
      <c r="H1132" s="2">
        <f>SUM(B1132:F1132)-marketing_data!AG1132</f>
        <v>0</v>
      </c>
    </row>
    <row r="1133" spans="1:8" x14ac:dyDescent="0.3">
      <c r="A1133">
        <v>5331</v>
      </c>
      <c r="B1133" t="s">
        <v>574</v>
      </c>
      <c r="C1133" t="s">
        <v>574</v>
      </c>
      <c r="D1133" t="s">
        <v>574</v>
      </c>
      <c r="E1133" t="s">
        <v>574</v>
      </c>
      <c r="F1133" t="s">
        <v>574</v>
      </c>
      <c r="G1133" s="2">
        <f>A1133-marketing_data!A1133</f>
        <v>0</v>
      </c>
      <c r="H1133" s="2">
        <f>SUM(B1133:F1133)-marketing_data!AG1133</f>
        <v>0</v>
      </c>
    </row>
    <row r="1134" spans="1:8" x14ac:dyDescent="0.3">
      <c r="A1134">
        <v>5329</v>
      </c>
      <c r="B1134" t="s">
        <v>574</v>
      </c>
      <c r="C1134" t="s">
        <v>574</v>
      </c>
      <c r="D1134" t="s">
        <v>574</v>
      </c>
      <c r="E1134" t="s">
        <v>574</v>
      </c>
      <c r="F1134" t="s">
        <v>574</v>
      </c>
      <c r="G1134" s="2">
        <f>A1134-marketing_data!A1134</f>
        <v>0</v>
      </c>
      <c r="H1134" s="2">
        <f>SUM(B1134:F1134)-marketing_data!AG1134</f>
        <v>0</v>
      </c>
    </row>
    <row r="1135" spans="1:8" x14ac:dyDescent="0.3">
      <c r="A1135">
        <v>5324</v>
      </c>
      <c r="B1135" t="s">
        <v>574</v>
      </c>
      <c r="C1135" t="s">
        <v>574</v>
      </c>
      <c r="D1135" t="s">
        <v>574</v>
      </c>
      <c r="E1135" t="s">
        <v>574</v>
      </c>
      <c r="F1135" t="s">
        <v>574</v>
      </c>
      <c r="G1135" s="2">
        <f>A1135-marketing_data!A1135</f>
        <v>0</v>
      </c>
      <c r="H1135" s="2">
        <f>SUM(B1135:F1135)-marketing_data!AG1135</f>
        <v>0</v>
      </c>
    </row>
    <row r="1136" spans="1:8" x14ac:dyDescent="0.3">
      <c r="A1136">
        <v>5320</v>
      </c>
      <c r="B1136" t="s">
        <v>574</v>
      </c>
      <c r="C1136" t="s">
        <v>574</v>
      </c>
      <c r="D1136" t="s">
        <v>574</v>
      </c>
      <c r="E1136" t="s">
        <v>574</v>
      </c>
      <c r="F1136" t="s">
        <v>574</v>
      </c>
      <c r="G1136" s="2">
        <f>A1136-marketing_data!A1136</f>
        <v>0</v>
      </c>
      <c r="H1136" s="2">
        <f>SUM(B1136:F1136)-marketing_data!AG1136</f>
        <v>0</v>
      </c>
    </row>
    <row r="1137" spans="1:8" x14ac:dyDescent="0.3">
      <c r="A1137">
        <v>5316</v>
      </c>
      <c r="B1137" t="s">
        <v>574</v>
      </c>
      <c r="C1137" t="s">
        <v>574</v>
      </c>
      <c r="D1137" t="s">
        <v>574</v>
      </c>
      <c r="E1137" t="s">
        <v>574</v>
      </c>
      <c r="F1137" t="s">
        <v>574</v>
      </c>
      <c r="G1137" s="2">
        <f>A1137-marketing_data!A1137</f>
        <v>0</v>
      </c>
      <c r="H1137" s="2">
        <f>SUM(B1137:F1137)-marketing_data!AG1137</f>
        <v>0</v>
      </c>
    </row>
    <row r="1138" spans="1:8" x14ac:dyDescent="0.3">
      <c r="A1138">
        <v>5314</v>
      </c>
      <c r="B1138" t="s">
        <v>574</v>
      </c>
      <c r="C1138" t="s">
        <v>574</v>
      </c>
      <c r="D1138" t="s">
        <v>574</v>
      </c>
      <c r="E1138" t="s">
        <v>574</v>
      </c>
      <c r="F1138" t="s">
        <v>574</v>
      </c>
      <c r="G1138" s="2">
        <f>A1138-marketing_data!A1138</f>
        <v>0</v>
      </c>
      <c r="H1138" s="2">
        <f>SUM(B1138:F1138)-marketing_data!AG1138</f>
        <v>0</v>
      </c>
    </row>
    <row r="1139" spans="1:8" x14ac:dyDescent="0.3">
      <c r="A1139">
        <v>5313</v>
      </c>
      <c r="B1139" t="s">
        <v>574</v>
      </c>
      <c r="C1139" t="s">
        <v>574</v>
      </c>
      <c r="D1139" t="s">
        <v>574</v>
      </c>
      <c r="E1139" t="s">
        <v>574</v>
      </c>
      <c r="F1139" t="s">
        <v>574</v>
      </c>
      <c r="G1139" s="2">
        <f>A1139-marketing_data!A1139</f>
        <v>0</v>
      </c>
      <c r="H1139" s="2">
        <f>SUM(B1139:F1139)-marketing_data!AG1139</f>
        <v>0</v>
      </c>
    </row>
    <row r="1140" spans="1:8" x14ac:dyDescent="0.3">
      <c r="A1140">
        <v>5304</v>
      </c>
      <c r="B1140" t="s">
        <v>574</v>
      </c>
      <c r="C1140" t="s">
        <v>574</v>
      </c>
      <c r="D1140" t="s">
        <v>574</v>
      </c>
      <c r="E1140" t="s">
        <v>574</v>
      </c>
      <c r="F1140" t="s">
        <v>574</v>
      </c>
      <c r="G1140" s="2">
        <f>A1140-marketing_data!A1140</f>
        <v>0</v>
      </c>
      <c r="H1140" s="2">
        <f>SUM(B1140:F1140)-marketing_data!AG1140</f>
        <v>0</v>
      </c>
    </row>
    <row r="1141" spans="1:8" x14ac:dyDescent="0.3">
      <c r="A1141">
        <v>5303</v>
      </c>
      <c r="B1141" t="s">
        <v>574</v>
      </c>
      <c r="C1141" t="s">
        <v>574</v>
      </c>
      <c r="D1141" t="s">
        <v>574</v>
      </c>
      <c r="E1141" t="s">
        <v>574</v>
      </c>
      <c r="F1141" t="s">
        <v>574</v>
      </c>
      <c r="G1141" s="2">
        <f>A1141-marketing_data!A1141</f>
        <v>0</v>
      </c>
      <c r="H1141" s="2">
        <f>SUM(B1141:F1141)-marketing_data!AG1141</f>
        <v>0</v>
      </c>
    </row>
    <row r="1142" spans="1:8" x14ac:dyDescent="0.3">
      <c r="A1142">
        <v>5302</v>
      </c>
      <c r="B1142" t="s">
        <v>574</v>
      </c>
      <c r="C1142" t="s">
        <v>574</v>
      </c>
      <c r="D1142" t="s">
        <v>574</v>
      </c>
      <c r="E1142" t="s">
        <v>574</v>
      </c>
      <c r="F1142" t="s">
        <v>574</v>
      </c>
      <c r="G1142" s="2">
        <f>A1142-marketing_data!A1142</f>
        <v>0</v>
      </c>
      <c r="H1142" s="2">
        <f>SUM(B1142:F1142)-marketing_data!AG1142</f>
        <v>0</v>
      </c>
    </row>
    <row r="1143" spans="1:8" x14ac:dyDescent="0.3">
      <c r="A1143">
        <v>5300</v>
      </c>
      <c r="B1143" t="s">
        <v>574</v>
      </c>
      <c r="C1143" t="s">
        <v>574</v>
      </c>
      <c r="D1143" t="s">
        <v>574</v>
      </c>
      <c r="E1143" t="s">
        <v>574</v>
      </c>
      <c r="F1143" t="s">
        <v>574</v>
      </c>
      <c r="G1143" s="2">
        <f>A1143-marketing_data!A1143</f>
        <v>0</v>
      </c>
      <c r="H1143" s="2">
        <f>SUM(B1143:F1143)-marketing_data!AG1143</f>
        <v>0</v>
      </c>
    </row>
    <row r="1144" spans="1:8" x14ac:dyDescent="0.3">
      <c r="A1144">
        <v>5299</v>
      </c>
      <c r="B1144" t="s">
        <v>574</v>
      </c>
      <c r="C1144" t="s">
        <v>574</v>
      </c>
      <c r="D1144" t="s">
        <v>574</v>
      </c>
      <c r="E1144" t="s">
        <v>574</v>
      </c>
      <c r="F1144" t="s">
        <v>574</v>
      </c>
      <c r="G1144" s="2">
        <f>A1144-marketing_data!A1144</f>
        <v>0</v>
      </c>
      <c r="H1144" s="2">
        <f>SUM(B1144:F1144)-marketing_data!AG1144</f>
        <v>0</v>
      </c>
    </row>
    <row r="1145" spans="1:8" x14ac:dyDescent="0.3">
      <c r="A1145">
        <v>5294</v>
      </c>
      <c r="B1145" t="s">
        <v>574</v>
      </c>
      <c r="C1145" t="s">
        <v>574</v>
      </c>
      <c r="D1145" t="s">
        <v>574</v>
      </c>
      <c r="E1145" t="s">
        <v>574</v>
      </c>
      <c r="F1145" t="s">
        <v>574</v>
      </c>
      <c r="G1145" s="2">
        <f>A1145-marketing_data!A1145</f>
        <v>0</v>
      </c>
      <c r="H1145" s="2">
        <f>SUM(B1145:F1145)-marketing_data!AG1145</f>
        <v>0</v>
      </c>
    </row>
    <row r="1146" spans="1:8" x14ac:dyDescent="0.3">
      <c r="A1146">
        <v>5290</v>
      </c>
      <c r="B1146" t="s">
        <v>574</v>
      </c>
      <c r="C1146" t="s">
        <v>574</v>
      </c>
      <c r="D1146" t="s">
        <v>574</v>
      </c>
      <c r="E1146" t="s">
        <v>574</v>
      </c>
      <c r="F1146" t="s">
        <v>574</v>
      </c>
      <c r="G1146" s="2">
        <f>A1146-marketing_data!A1146</f>
        <v>0</v>
      </c>
      <c r="H1146" s="2">
        <f>SUM(B1146:F1146)-marketing_data!AG1146</f>
        <v>0</v>
      </c>
    </row>
    <row r="1147" spans="1:8" x14ac:dyDescent="0.3">
      <c r="A1147">
        <v>5289</v>
      </c>
      <c r="B1147" t="s">
        <v>574</v>
      </c>
      <c r="C1147" t="s">
        <v>574</v>
      </c>
      <c r="D1147" t="s">
        <v>574</v>
      </c>
      <c r="E1147" t="s">
        <v>574</v>
      </c>
      <c r="F1147" t="s">
        <v>574</v>
      </c>
      <c r="G1147" s="2">
        <f>A1147-marketing_data!A1147</f>
        <v>0</v>
      </c>
      <c r="H1147" s="2">
        <f>SUM(B1147:F1147)-marketing_data!AG1147</f>
        <v>0</v>
      </c>
    </row>
    <row r="1148" spans="1:8" x14ac:dyDescent="0.3">
      <c r="A1148">
        <v>5287</v>
      </c>
      <c r="B1148" t="s">
        <v>574</v>
      </c>
      <c r="C1148" t="s">
        <v>574</v>
      </c>
      <c r="D1148" t="s">
        <v>574</v>
      </c>
      <c r="E1148" t="s">
        <v>574</v>
      </c>
      <c r="F1148" t="s">
        <v>574</v>
      </c>
      <c r="G1148" s="2">
        <f>A1148-marketing_data!A1148</f>
        <v>0</v>
      </c>
      <c r="H1148" s="2">
        <f>SUM(B1148:F1148)-marketing_data!AG1148</f>
        <v>0</v>
      </c>
    </row>
    <row r="1149" spans="1:8" x14ac:dyDescent="0.3">
      <c r="A1149">
        <v>5286</v>
      </c>
      <c r="B1149" t="s">
        <v>574</v>
      </c>
      <c r="C1149" t="s">
        <v>574</v>
      </c>
      <c r="D1149" t="s">
        <v>574</v>
      </c>
      <c r="E1149" t="s">
        <v>574</v>
      </c>
      <c r="F1149" t="s">
        <v>574</v>
      </c>
      <c r="G1149" s="2">
        <f>A1149-marketing_data!A1149</f>
        <v>0</v>
      </c>
      <c r="H1149" s="2">
        <f>SUM(B1149:F1149)-marketing_data!AG1149</f>
        <v>0</v>
      </c>
    </row>
    <row r="1150" spans="1:8" x14ac:dyDescent="0.3">
      <c r="A1150">
        <v>5283</v>
      </c>
      <c r="B1150" t="s">
        <v>574</v>
      </c>
      <c r="C1150" t="s">
        <v>574</v>
      </c>
      <c r="D1150" t="s">
        <v>574</v>
      </c>
      <c r="E1150" t="s">
        <v>574</v>
      </c>
      <c r="F1150" t="s">
        <v>574</v>
      </c>
      <c r="G1150" s="2">
        <f>A1150-marketing_data!A1150</f>
        <v>0</v>
      </c>
      <c r="H1150" s="2">
        <f>SUM(B1150:F1150)-marketing_data!AG1150</f>
        <v>0</v>
      </c>
    </row>
    <row r="1151" spans="1:8" x14ac:dyDescent="0.3">
      <c r="A1151">
        <v>5278</v>
      </c>
      <c r="B1151" t="s">
        <v>574</v>
      </c>
      <c r="C1151" t="s">
        <v>574</v>
      </c>
      <c r="D1151" t="s">
        <v>574</v>
      </c>
      <c r="E1151">
        <v>1</v>
      </c>
      <c r="F1151" t="s">
        <v>574</v>
      </c>
      <c r="G1151" s="2">
        <f>A1151-marketing_data!A1151</f>
        <v>0</v>
      </c>
      <c r="H1151" s="2">
        <f>SUM(B1151:F1151)-marketing_data!AG1151</f>
        <v>0</v>
      </c>
    </row>
    <row r="1152" spans="1:8" x14ac:dyDescent="0.3">
      <c r="A1152">
        <v>5272</v>
      </c>
      <c r="B1152" t="s">
        <v>574</v>
      </c>
      <c r="C1152" t="s">
        <v>574</v>
      </c>
      <c r="D1152" t="s">
        <v>574</v>
      </c>
      <c r="E1152" t="s">
        <v>574</v>
      </c>
      <c r="F1152" t="s">
        <v>574</v>
      </c>
      <c r="G1152" s="2">
        <f>A1152-marketing_data!A1152</f>
        <v>0</v>
      </c>
      <c r="H1152" s="2">
        <f>SUM(B1152:F1152)-marketing_data!AG1152</f>
        <v>0</v>
      </c>
    </row>
    <row r="1153" spans="1:8" x14ac:dyDescent="0.3">
      <c r="A1153">
        <v>5268</v>
      </c>
      <c r="B1153" t="s">
        <v>574</v>
      </c>
      <c r="C1153" t="s">
        <v>574</v>
      </c>
      <c r="D1153" t="s">
        <v>574</v>
      </c>
      <c r="E1153" t="s">
        <v>574</v>
      </c>
      <c r="F1153" t="s">
        <v>574</v>
      </c>
      <c r="G1153" s="2">
        <f>A1153-marketing_data!A1153</f>
        <v>0</v>
      </c>
      <c r="H1153" s="2">
        <f>SUM(B1153:F1153)-marketing_data!AG1153</f>
        <v>0</v>
      </c>
    </row>
    <row r="1154" spans="1:8" x14ac:dyDescent="0.3">
      <c r="A1154">
        <v>5267</v>
      </c>
      <c r="B1154" t="s">
        <v>574</v>
      </c>
      <c r="C1154" t="s">
        <v>574</v>
      </c>
      <c r="D1154" t="s">
        <v>574</v>
      </c>
      <c r="E1154" t="s">
        <v>574</v>
      </c>
      <c r="F1154" t="s">
        <v>574</v>
      </c>
      <c r="G1154" s="2">
        <f>A1154-marketing_data!A1154</f>
        <v>0</v>
      </c>
      <c r="H1154" s="2">
        <f>SUM(B1154:F1154)-marketing_data!AG1154</f>
        <v>0</v>
      </c>
    </row>
    <row r="1155" spans="1:8" x14ac:dyDescent="0.3">
      <c r="A1155">
        <v>5263</v>
      </c>
      <c r="B1155" t="s">
        <v>574</v>
      </c>
      <c r="C1155" t="s">
        <v>574</v>
      </c>
      <c r="D1155" t="s">
        <v>574</v>
      </c>
      <c r="E1155" t="s">
        <v>574</v>
      </c>
      <c r="F1155" t="s">
        <v>574</v>
      </c>
      <c r="G1155" s="2">
        <f>A1155-marketing_data!A1155</f>
        <v>0</v>
      </c>
      <c r="H1155" s="2">
        <f>SUM(B1155:F1155)-marketing_data!AG1155</f>
        <v>0</v>
      </c>
    </row>
    <row r="1156" spans="1:8" x14ac:dyDescent="0.3">
      <c r="A1156">
        <v>5253</v>
      </c>
      <c r="B1156" t="s">
        <v>574</v>
      </c>
      <c r="C1156" t="s">
        <v>574</v>
      </c>
      <c r="D1156" t="s">
        <v>574</v>
      </c>
      <c r="E1156" t="s">
        <v>574</v>
      </c>
      <c r="F1156" t="s">
        <v>574</v>
      </c>
      <c r="G1156" s="2">
        <f>A1156-marketing_data!A1156</f>
        <v>0</v>
      </c>
      <c r="H1156" s="2">
        <f>SUM(B1156:F1156)-marketing_data!AG1156</f>
        <v>0</v>
      </c>
    </row>
    <row r="1157" spans="1:8" x14ac:dyDescent="0.3">
      <c r="A1157">
        <v>5252</v>
      </c>
      <c r="B1157" t="s">
        <v>574</v>
      </c>
      <c r="C1157" t="s">
        <v>574</v>
      </c>
      <c r="D1157" t="s">
        <v>574</v>
      </c>
      <c r="E1157" t="s">
        <v>574</v>
      </c>
      <c r="F1157" t="s">
        <v>574</v>
      </c>
      <c r="G1157" s="2">
        <f>A1157-marketing_data!A1157</f>
        <v>0</v>
      </c>
      <c r="H1157" s="2">
        <f>SUM(B1157:F1157)-marketing_data!AG1157</f>
        <v>0</v>
      </c>
    </row>
    <row r="1158" spans="1:8" x14ac:dyDescent="0.3">
      <c r="A1158">
        <v>5247</v>
      </c>
      <c r="B1158" t="s">
        <v>574</v>
      </c>
      <c r="C1158" t="s">
        <v>574</v>
      </c>
      <c r="D1158" t="s">
        <v>574</v>
      </c>
      <c r="E1158" t="s">
        <v>574</v>
      </c>
      <c r="F1158" t="s">
        <v>574</v>
      </c>
      <c r="G1158" s="2">
        <f>A1158-marketing_data!A1158</f>
        <v>0</v>
      </c>
      <c r="H1158" s="2">
        <f>SUM(B1158:F1158)-marketing_data!AG1158</f>
        <v>0</v>
      </c>
    </row>
    <row r="1159" spans="1:8" x14ac:dyDescent="0.3">
      <c r="A1159">
        <v>5237</v>
      </c>
      <c r="B1159" t="s">
        <v>574</v>
      </c>
      <c r="C1159" t="s">
        <v>574</v>
      </c>
      <c r="D1159" t="s">
        <v>574</v>
      </c>
      <c r="E1159" t="s">
        <v>574</v>
      </c>
      <c r="F1159" t="s">
        <v>574</v>
      </c>
      <c r="G1159" s="2">
        <f>A1159-marketing_data!A1159</f>
        <v>0</v>
      </c>
      <c r="H1159" s="2">
        <f>SUM(B1159:F1159)-marketing_data!AG1159</f>
        <v>0</v>
      </c>
    </row>
    <row r="1160" spans="1:8" x14ac:dyDescent="0.3">
      <c r="A1160">
        <v>5236</v>
      </c>
      <c r="B1160" t="s">
        <v>574</v>
      </c>
      <c r="C1160">
        <v>1</v>
      </c>
      <c r="D1160">
        <v>1</v>
      </c>
      <c r="E1160">
        <v>1</v>
      </c>
      <c r="F1160" t="s">
        <v>574</v>
      </c>
      <c r="G1160" s="2">
        <f>A1160-marketing_data!A1160</f>
        <v>0</v>
      </c>
      <c r="H1160" s="2">
        <f>SUM(B1160:F1160)-marketing_data!AG1160</f>
        <v>0</v>
      </c>
    </row>
    <row r="1161" spans="1:8" x14ac:dyDescent="0.3">
      <c r="A1161">
        <v>5234</v>
      </c>
      <c r="B1161" t="s">
        <v>574</v>
      </c>
      <c r="C1161" t="s">
        <v>574</v>
      </c>
      <c r="D1161" t="s">
        <v>574</v>
      </c>
      <c r="E1161" t="s">
        <v>574</v>
      </c>
      <c r="F1161" t="s">
        <v>574</v>
      </c>
      <c r="G1161" s="2">
        <f>A1161-marketing_data!A1161</f>
        <v>0</v>
      </c>
      <c r="H1161" s="2">
        <f>SUM(B1161:F1161)-marketing_data!AG1161</f>
        <v>0</v>
      </c>
    </row>
    <row r="1162" spans="1:8" x14ac:dyDescent="0.3">
      <c r="A1162">
        <v>5232</v>
      </c>
      <c r="B1162" t="s">
        <v>574</v>
      </c>
      <c r="C1162" t="s">
        <v>574</v>
      </c>
      <c r="D1162" t="s">
        <v>574</v>
      </c>
      <c r="E1162" t="s">
        <v>574</v>
      </c>
      <c r="F1162" t="s">
        <v>574</v>
      </c>
      <c r="G1162" s="2">
        <f>A1162-marketing_data!A1162</f>
        <v>0</v>
      </c>
      <c r="H1162" s="2">
        <f>SUM(B1162:F1162)-marketing_data!AG1162</f>
        <v>0</v>
      </c>
    </row>
    <row r="1163" spans="1:8" x14ac:dyDescent="0.3">
      <c r="A1163">
        <v>5231</v>
      </c>
      <c r="B1163" t="s">
        <v>574</v>
      </c>
      <c r="C1163" t="s">
        <v>574</v>
      </c>
      <c r="D1163" t="s">
        <v>574</v>
      </c>
      <c r="E1163" t="s">
        <v>574</v>
      </c>
      <c r="F1163" t="s">
        <v>574</v>
      </c>
      <c r="G1163" s="2">
        <f>A1163-marketing_data!A1163</f>
        <v>0</v>
      </c>
      <c r="H1163" s="2">
        <f>SUM(B1163:F1163)-marketing_data!AG1163</f>
        <v>0</v>
      </c>
    </row>
    <row r="1164" spans="1:8" x14ac:dyDescent="0.3">
      <c r="A1164">
        <v>5229</v>
      </c>
      <c r="B1164" t="s">
        <v>574</v>
      </c>
      <c r="C1164" t="s">
        <v>574</v>
      </c>
      <c r="D1164" t="s">
        <v>574</v>
      </c>
      <c r="E1164" t="s">
        <v>574</v>
      </c>
      <c r="F1164" t="s">
        <v>574</v>
      </c>
      <c r="G1164" s="2">
        <f>A1164-marketing_data!A1164</f>
        <v>0</v>
      </c>
      <c r="H1164" s="2">
        <f>SUM(B1164:F1164)-marketing_data!AG1164</f>
        <v>0</v>
      </c>
    </row>
    <row r="1165" spans="1:8" x14ac:dyDescent="0.3">
      <c r="A1165">
        <v>5223</v>
      </c>
      <c r="B1165" t="s">
        <v>574</v>
      </c>
      <c r="C1165" t="s">
        <v>574</v>
      </c>
      <c r="D1165" t="s">
        <v>574</v>
      </c>
      <c r="E1165" t="s">
        <v>574</v>
      </c>
      <c r="F1165" t="s">
        <v>574</v>
      </c>
      <c r="G1165" s="2">
        <f>A1165-marketing_data!A1165</f>
        <v>0</v>
      </c>
      <c r="H1165" s="2">
        <f>SUM(B1165:F1165)-marketing_data!AG1165</f>
        <v>0</v>
      </c>
    </row>
    <row r="1166" spans="1:8" x14ac:dyDescent="0.3">
      <c r="A1166">
        <v>5221</v>
      </c>
      <c r="B1166">
        <v>1</v>
      </c>
      <c r="C1166" t="s">
        <v>574</v>
      </c>
      <c r="D1166" t="s">
        <v>574</v>
      </c>
      <c r="E1166" t="s">
        <v>574</v>
      </c>
      <c r="F1166" t="s">
        <v>574</v>
      </c>
      <c r="G1166" s="2">
        <f>A1166-marketing_data!A1166</f>
        <v>0</v>
      </c>
      <c r="H1166" s="2">
        <f>SUM(B1166:F1166)-marketing_data!AG1166</f>
        <v>0</v>
      </c>
    </row>
    <row r="1167" spans="1:8" x14ac:dyDescent="0.3">
      <c r="A1167">
        <v>5209</v>
      </c>
      <c r="B1167" t="s">
        <v>574</v>
      </c>
      <c r="C1167" t="s">
        <v>574</v>
      </c>
      <c r="D1167" t="s">
        <v>574</v>
      </c>
      <c r="E1167" t="s">
        <v>574</v>
      </c>
      <c r="F1167" t="s">
        <v>574</v>
      </c>
      <c r="G1167" s="2">
        <f>A1167-marketing_data!A1167</f>
        <v>0</v>
      </c>
      <c r="H1167" s="2">
        <f>SUM(B1167:F1167)-marketing_data!AG1167</f>
        <v>0</v>
      </c>
    </row>
    <row r="1168" spans="1:8" x14ac:dyDescent="0.3">
      <c r="A1168">
        <v>5207</v>
      </c>
      <c r="B1168" t="s">
        <v>574</v>
      </c>
      <c r="C1168" t="s">
        <v>574</v>
      </c>
      <c r="D1168" t="s">
        <v>574</v>
      </c>
      <c r="E1168" t="s">
        <v>574</v>
      </c>
      <c r="F1168" t="s">
        <v>574</v>
      </c>
      <c r="G1168" s="2">
        <f>A1168-marketing_data!A1168</f>
        <v>0</v>
      </c>
      <c r="H1168" s="2">
        <f>SUM(B1168:F1168)-marketing_data!AG1168</f>
        <v>0</v>
      </c>
    </row>
    <row r="1169" spans="1:8" x14ac:dyDescent="0.3">
      <c r="A1169">
        <v>5204</v>
      </c>
      <c r="B1169" t="s">
        <v>574</v>
      </c>
      <c r="C1169" t="s">
        <v>574</v>
      </c>
      <c r="D1169">
        <v>1</v>
      </c>
      <c r="E1169" t="s">
        <v>574</v>
      </c>
      <c r="F1169" t="s">
        <v>574</v>
      </c>
      <c r="G1169" s="2">
        <f>A1169-marketing_data!A1169</f>
        <v>0</v>
      </c>
      <c r="H1169" s="2">
        <f>SUM(B1169:F1169)-marketing_data!AG1169</f>
        <v>0</v>
      </c>
    </row>
    <row r="1170" spans="1:8" x14ac:dyDescent="0.3">
      <c r="A1170">
        <v>5186</v>
      </c>
      <c r="B1170" t="s">
        <v>574</v>
      </c>
      <c r="C1170">
        <v>1</v>
      </c>
      <c r="D1170" t="s">
        <v>574</v>
      </c>
      <c r="E1170" t="s">
        <v>574</v>
      </c>
      <c r="F1170" t="s">
        <v>574</v>
      </c>
      <c r="G1170" s="2">
        <f>A1170-marketing_data!A1170</f>
        <v>0</v>
      </c>
      <c r="H1170" s="2">
        <f>SUM(B1170:F1170)-marketing_data!AG1170</f>
        <v>0</v>
      </c>
    </row>
    <row r="1171" spans="1:8" x14ac:dyDescent="0.3">
      <c r="A1171">
        <v>5185</v>
      </c>
      <c r="B1171" t="s">
        <v>574</v>
      </c>
      <c r="C1171" t="s">
        <v>574</v>
      </c>
      <c r="D1171" t="s">
        <v>574</v>
      </c>
      <c r="E1171" t="s">
        <v>574</v>
      </c>
      <c r="F1171" t="s">
        <v>574</v>
      </c>
      <c r="G1171" s="2">
        <f>A1171-marketing_data!A1171</f>
        <v>0</v>
      </c>
      <c r="H1171" s="2">
        <f>SUM(B1171:F1171)-marketing_data!AG1171</f>
        <v>0</v>
      </c>
    </row>
    <row r="1172" spans="1:8" x14ac:dyDescent="0.3">
      <c r="A1172">
        <v>5184</v>
      </c>
      <c r="B1172" t="s">
        <v>574</v>
      </c>
      <c r="C1172" t="s">
        <v>574</v>
      </c>
      <c r="D1172" t="s">
        <v>574</v>
      </c>
      <c r="E1172" t="s">
        <v>574</v>
      </c>
      <c r="F1172" t="s">
        <v>574</v>
      </c>
      <c r="G1172" s="2">
        <f>A1172-marketing_data!A1172</f>
        <v>0</v>
      </c>
      <c r="H1172" s="2">
        <f>SUM(B1172:F1172)-marketing_data!AG1172</f>
        <v>0</v>
      </c>
    </row>
    <row r="1173" spans="1:8" x14ac:dyDescent="0.3">
      <c r="A1173">
        <v>5181</v>
      </c>
      <c r="B1173" t="s">
        <v>574</v>
      </c>
      <c r="C1173" t="s">
        <v>574</v>
      </c>
      <c r="D1173" t="s">
        <v>574</v>
      </c>
      <c r="E1173" t="s">
        <v>574</v>
      </c>
      <c r="F1173" t="s">
        <v>574</v>
      </c>
      <c r="G1173" s="2">
        <f>A1173-marketing_data!A1173</f>
        <v>0</v>
      </c>
      <c r="H1173" s="2">
        <f>SUM(B1173:F1173)-marketing_data!AG1173</f>
        <v>0</v>
      </c>
    </row>
    <row r="1174" spans="1:8" x14ac:dyDescent="0.3">
      <c r="A1174">
        <v>5180</v>
      </c>
      <c r="B1174" t="s">
        <v>574</v>
      </c>
      <c r="C1174" t="s">
        <v>574</v>
      </c>
      <c r="D1174" t="s">
        <v>574</v>
      </c>
      <c r="E1174" t="s">
        <v>574</v>
      </c>
      <c r="F1174" t="s">
        <v>574</v>
      </c>
      <c r="G1174" s="2">
        <f>A1174-marketing_data!A1174</f>
        <v>0</v>
      </c>
      <c r="H1174" s="2">
        <f>SUM(B1174:F1174)-marketing_data!AG1174</f>
        <v>0</v>
      </c>
    </row>
    <row r="1175" spans="1:8" x14ac:dyDescent="0.3">
      <c r="A1175">
        <v>5177</v>
      </c>
      <c r="B1175" t="s">
        <v>574</v>
      </c>
      <c r="C1175" t="s">
        <v>574</v>
      </c>
      <c r="D1175" t="s">
        <v>574</v>
      </c>
      <c r="E1175" t="s">
        <v>574</v>
      </c>
      <c r="F1175" t="s">
        <v>574</v>
      </c>
      <c r="G1175" s="2">
        <f>A1175-marketing_data!A1175</f>
        <v>0</v>
      </c>
      <c r="H1175" s="2">
        <f>SUM(B1175:F1175)-marketing_data!AG1175</f>
        <v>0</v>
      </c>
    </row>
    <row r="1176" spans="1:8" x14ac:dyDescent="0.3">
      <c r="A1176">
        <v>5176</v>
      </c>
      <c r="B1176">
        <v>1</v>
      </c>
      <c r="C1176" t="s">
        <v>574</v>
      </c>
      <c r="D1176" t="s">
        <v>574</v>
      </c>
      <c r="E1176" t="s">
        <v>574</v>
      </c>
      <c r="F1176" t="s">
        <v>574</v>
      </c>
      <c r="G1176" s="2">
        <f>A1176-marketing_data!A1176</f>
        <v>0</v>
      </c>
      <c r="H1176" s="2">
        <f>SUM(B1176:F1176)-marketing_data!AG1176</f>
        <v>0</v>
      </c>
    </row>
    <row r="1177" spans="1:8" x14ac:dyDescent="0.3">
      <c r="A1177">
        <v>5172</v>
      </c>
      <c r="B1177" t="s">
        <v>574</v>
      </c>
      <c r="C1177" t="s">
        <v>574</v>
      </c>
      <c r="D1177" t="s">
        <v>574</v>
      </c>
      <c r="E1177" t="s">
        <v>574</v>
      </c>
      <c r="F1177" t="s">
        <v>574</v>
      </c>
      <c r="G1177" s="2">
        <f>A1177-marketing_data!A1177</f>
        <v>0</v>
      </c>
      <c r="H1177" s="2">
        <f>SUM(B1177:F1177)-marketing_data!AG1177</f>
        <v>0</v>
      </c>
    </row>
    <row r="1178" spans="1:8" x14ac:dyDescent="0.3">
      <c r="A1178">
        <v>5156</v>
      </c>
      <c r="B1178" t="s">
        <v>574</v>
      </c>
      <c r="C1178" t="s">
        <v>574</v>
      </c>
      <c r="D1178" t="s">
        <v>574</v>
      </c>
      <c r="E1178" t="s">
        <v>574</v>
      </c>
      <c r="F1178" t="s">
        <v>574</v>
      </c>
      <c r="G1178" s="2">
        <f>A1178-marketing_data!A1178</f>
        <v>0</v>
      </c>
      <c r="H1178" s="2">
        <f>SUM(B1178:F1178)-marketing_data!AG1178</f>
        <v>0</v>
      </c>
    </row>
    <row r="1179" spans="1:8" x14ac:dyDescent="0.3">
      <c r="A1179">
        <v>5154</v>
      </c>
      <c r="B1179" t="s">
        <v>574</v>
      </c>
      <c r="C1179" t="s">
        <v>574</v>
      </c>
      <c r="D1179" t="s">
        <v>574</v>
      </c>
      <c r="E1179" t="s">
        <v>574</v>
      </c>
      <c r="F1179" t="s">
        <v>574</v>
      </c>
      <c r="G1179" s="2">
        <f>A1179-marketing_data!A1179</f>
        <v>0</v>
      </c>
      <c r="H1179" s="2">
        <f>SUM(B1179:F1179)-marketing_data!AG1179</f>
        <v>0</v>
      </c>
    </row>
    <row r="1180" spans="1:8" x14ac:dyDescent="0.3">
      <c r="A1180">
        <v>5153</v>
      </c>
      <c r="B1180">
        <v>1</v>
      </c>
      <c r="C1180" t="s">
        <v>574</v>
      </c>
      <c r="D1180" t="s">
        <v>574</v>
      </c>
      <c r="E1180" t="s">
        <v>574</v>
      </c>
      <c r="F1180" t="s">
        <v>574</v>
      </c>
      <c r="G1180" s="2">
        <f>A1180-marketing_data!A1180</f>
        <v>0</v>
      </c>
      <c r="H1180" s="2">
        <f>SUM(B1180:F1180)-marketing_data!AG1180</f>
        <v>0</v>
      </c>
    </row>
    <row r="1181" spans="1:8" x14ac:dyDescent="0.3">
      <c r="A1181">
        <v>5150</v>
      </c>
      <c r="B1181" t="s">
        <v>574</v>
      </c>
      <c r="C1181" t="s">
        <v>574</v>
      </c>
      <c r="D1181" t="s">
        <v>574</v>
      </c>
      <c r="E1181" t="s">
        <v>574</v>
      </c>
      <c r="F1181" t="s">
        <v>574</v>
      </c>
      <c r="G1181" s="2">
        <f>A1181-marketing_data!A1181</f>
        <v>0</v>
      </c>
      <c r="H1181" s="2">
        <f>SUM(B1181:F1181)-marketing_data!AG1181</f>
        <v>0</v>
      </c>
    </row>
    <row r="1182" spans="1:8" x14ac:dyDescent="0.3">
      <c r="A1182">
        <v>5147</v>
      </c>
      <c r="B1182" t="s">
        <v>574</v>
      </c>
      <c r="C1182" t="s">
        <v>574</v>
      </c>
      <c r="D1182" t="s">
        <v>574</v>
      </c>
      <c r="E1182" t="s">
        <v>574</v>
      </c>
      <c r="F1182" t="s">
        <v>574</v>
      </c>
      <c r="G1182" s="2">
        <f>A1182-marketing_data!A1182</f>
        <v>0</v>
      </c>
      <c r="H1182" s="2">
        <f>SUM(B1182:F1182)-marketing_data!AG1182</f>
        <v>0</v>
      </c>
    </row>
    <row r="1183" spans="1:8" x14ac:dyDescent="0.3">
      <c r="A1183">
        <v>5140</v>
      </c>
      <c r="B1183" t="s">
        <v>574</v>
      </c>
      <c r="C1183" t="s">
        <v>574</v>
      </c>
      <c r="D1183" t="s">
        <v>574</v>
      </c>
      <c r="E1183" t="s">
        <v>574</v>
      </c>
      <c r="F1183" t="s">
        <v>574</v>
      </c>
      <c r="G1183" s="2">
        <f>A1183-marketing_data!A1183</f>
        <v>0</v>
      </c>
      <c r="H1183" s="2">
        <f>SUM(B1183:F1183)-marketing_data!AG1183</f>
        <v>0</v>
      </c>
    </row>
    <row r="1184" spans="1:8" x14ac:dyDescent="0.3">
      <c r="A1184">
        <v>5138</v>
      </c>
      <c r="B1184" t="s">
        <v>574</v>
      </c>
      <c r="C1184" t="s">
        <v>574</v>
      </c>
      <c r="D1184" t="s">
        <v>574</v>
      </c>
      <c r="E1184" t="s">
        <v>574</v>
      </c>
      <c r="F1184" t="s">
        <v>574</v>
      </c>
      <c r="G1184" s="2">
        <f>A1184-marketing_data!A1184</f>
        <v>0</v>
      </c>
      <c r="H1184" s="2">
        <f>SUM(B1184:F1184)-marketing_data!AG1184</f>
        <v>0</v>
      </c>
    </row>
    <row r="1185" spans="1:8" x14ac:dyDescent="0.3">
      <c r="A1185">
        <v>5136</v>
      </c>
      <c r="B1185" t="s">
        <v>574</v>
      </c>
      <c r="C1185">
        <v>1</v>
      </c>
      <c r="D1185">
        <v>1</v>
      </c>
      <c r="E1185" t="s">
        <v>574</v>
      </c>
      <c r="F1185" t="s">
        <v>574</v>
      </c>
      <c r="G1185" s="2">
        <f>A1185-marketing_data!A1185</f>
        <v>0</v>
      </c>
      <c r="H1185" s="2">
        <f>SUM(B1185:F1185)-marketing_data!AG1185</f>
        <v>0</v>
      </c>
    </row>
    <row r="1186" spans="1:8" x14ac:dyDescent="0.3">
      <c r="A1186">
        <v>5125</v>
      </c>
      <c r="B1186" t="s">
        <v>574</v>
      </c>
      <c r="C1186" t="s">
        <v>574</v>
      </c>
      <c r="D1186" t="s">
        <v>574</v>
      </c>
      <c r="E1186" t="s">
        <v>574</v>
      </c>
      <c r="F1186" t="s">
        <v>574</v>
      </c>
      <c r="G1186" s="2">
        <f>A1186-marketing_data!A1186</f>
        <v>0</v>
      </c>
      <c r="H1186" s="2">
        <f>SUM(B1186:F1186)-marketing_data!AG1186</f>
        <v>0</v>
      </c>
    </row>
    <row r="1187" spans="1:8" x14ac:dyDescent="0.3">
      <c r="A1187">
        <v>5123</v>
      </c>
      <c r="B1187" t="s">
        <v>574</v>
      </c>
      <c r="C1187" t="s">
        <v>574</v>
      </c>
      <c r="D1187" t="s">
        <v>574</v>
      </c>
      <c r="E1187" t="s">
        <v>574</v>
      </c>
      <c r="F1187" t="s">
        <v>574</v>
      </c>
      <c r="G1187" s="2">
        <f>A1187-marketing_data!A1187</f>
        <v>0</v>
      </c>
      <c r="H1187" s="2">
        <f>SUM(B1187:F1187)-marketing_data!AG1187</f>
        <v>0</v>
      </c>
    </row>
    <row r="1188" spans="1:8" x14ac:dyDescent="0.3">
      <c r="A1188">
        <v>5121</v>
      </c>
      <c r="B1188">
        <v>1</v>
      </c>
      <c r="C1188" t="s">
        <v>574</v>
      </c>
      <c r="D1188" t="s">
        <v>574</v>
      </c>
      <c r="E1188" t="s">
        <v>574</v>
      </c>
      <c r="F1188" t="s">
        <v>574</v>
      </c>
      <c r="G1188" s="2">
        <f>A1188-marketing_data!A1188</f>
        <v>0</v>
      </c>
      <c r="H1188" s="2">
        <f>SUM(B1188:F1188)-marketing_data!AG1188</f>
        <v>0</v>
      </c>
    </row>
    <row r="1189" spans="1:8" x14ac:dyDescent="0.3">
      <c r="A1189">
        <v>5120</v>
      </c>
      <c r="B1189" t="s">
        <v>574</v>
      </c>
      <c r="C1189" t="s">
        <v>574</v>
      </c>
      <c r="D1189" t="s">
        <v>574</v>
      </c>
      <c r="E1189" t="s">
        <v>574</v>
      </c>
      <c r="F1189" t="s">
        <v>574</v>
      </c>
      <c r="G1189" s="2">
        <f>A1189-marketing_data!A1189</f>
        <v>0</v>
      </c>
      <c r="H1189" s="2">
        <f>SUM(B1189:F1189)-marketing_data!AG1189</f>
        <v>0</v>
      </c>
    </row>
    <row r="1190" spans="1:8" x14ac:dyDescent="0.3">
      <c r="A1190">
        <v>5117</v>
      </c>
      <c r="B1190" t="s">
        <v>574</v>
      </c>
      <c r="C1190" t="s">
        <v>574</v>
      </c>
      <c r="D1190" t="s">
        <v>574</v>
      </c>
      <c r="E1190" t="s">
        <v>574</v>
      </c>
      <c r="F1190" t="s">
        <v>574</v>
      </c>
      <c r="G1190" s="2">
        <f>A1190-marketing_data!A1190</f>
        <v>0</v>
      </c>
      <c r="H1190" s="2">
        <f>SUM(B1190:F1190)-marketing_data!AG1190</f>
        <v>0</v>
      </c>
    </row>
    <row r="1191" spans="1:8" x14ac:dyDescent="0.3">
      <c r="A1191">
        <v>5114</v>
      </c>
      <c r="B1191" t="s">
        <v>574</v>
      </c>
      <c r="C1191" t="s">
        <v>574</v>
      </c>
      <c r="D1191" t="s">
        <v>574</v>
      </c>
      <c r="E1191" t="s">
        <v>574</v>
      </c>
      <c r="F1191" t="s">
        <v>574</v>
      </c>
      <c r="G1191" s="2">
        <f>A1191-marketing_data!A1191</f>
        <v>0</v>
      </c>
      <c r="H1191" s="2">
        <f>SUM(B1191:F1191)-marketing_data!AG1191</f>
        <v>0</v>
      </c>
    </row>
    <row r="1192" spans="1:8" x14ac:dyDescent="0.3">
      <c r="A1192">
        <v>5113</v>
      </c>
      <c r="B1192">
        <v>1</v>
      </c>
      <c r="C1192" t="s">
        <v>574</v>
      </c>
      <c r="D1192" t="s">
        <v>574</v>
      </c>
      <c r="E1192" t="s">
        <v>574</v>
      </c>
      <c r="F1192" t="s">
        <v>574</v>
      </c>
      <c r="G1192" s="2">
        <f>A1192-marketing_data!A1192</f>
        <v>0</v>
      </c>
      <c r="H1192" s="2">
        <f>SUM(B1192:F1192)-marketing_data!AG1192</f>
        <v>0</v>
      </c>
    </row>
    <row r="1193" spans="1:8" x14ac:dyDescent="0.3">
      <c r="A1193">
        <v>5107</v>
      </c>
      <c r="B1193">
        <v>1</v>
      </c>
      <c r="C1193" t="s">
        <v>574</v>
      </c>
      <c r="D1193" t="s">
        <v>574</v>
      </c>
      <c r="E1193" t="s">
        <v>574</v>
      </c>
      <c r="F1193" t="s">
        <v>574</v>
      </c>
      <c r="G1193" s="2">
        <f>A1193-marketing_data!A1193</f>
        <v>0</v>
      </c>
      <c r="H1193" s="2">
        <f>SUM(B1193:F1193)-marketing_data!AG1193</f>
        <v>0</v>
      </c>
    </row>
    <row r="1194" spans="1:8" x14ac:dyDescent="0.3">
      <c r="A1194">
        <v>5093</v>
      </c>
      <c r="B1194" t="s">
        <v>574</v>
      </c>
      <c r="C1194" t="s">
        <v>574</v>
      </c>
      <c r="D1194" t="s">
        <v>574</v>
      </c>
      <c r="E1194" t="s">
        <v>574</v>
      </c>
      <c r="F1194" t="s">
        <v>574</v>
      </c>
      <c r="G1194" s="2">
        <f>A1194-marketing_data!A1194</f>
        <v>0</v>
      </c>
      <c r="H1194" s="2">
        <f>SUM(B1194:F1194)-marketing_data!AG1194</f>
        <v>0</v>
      </c>
    </row>
    <row r="1195" spans="1:8" x14ac:dyDescent="0.3">
      <c r="A1195">
        <v>5092</v>
      </c>
      <c r="B1195" t="s">
        <v>574</v>
      </c>
      <c r="C1195">
        <v>1</v>
      </c>
      <c r="D1195" t="s">
        <v>574</v>
      </c>
      <c r="E1195" t="s">
        <v>574</v>
      </c>
      <c r="F1195" t="s">
        <v>574</v>
      </c>
      <c r="G1195" s="2">
        <f>A1195-marketing_data!A1195</f>
        <v>0</v>
      </c>
      <c r="H1195" s="2">
        <f>SUM(B1195:F1195)-marketing_data!AG1195</f>
        <v>0</v>
      </c>
    </row>
    <row r="1196" spans="1:8" x14ac:dyDescent="0.3">
      <c r="A1196">
        <v>5084</v>
      </c>
      <c r="B1196" t="s">
        <v>574</v>
      </c>
      <c r="C1196" t="s">
        <v>574</v>
      </c>
      <c r="D1196" t="s">
        <v>574</v>
      </c>
      <c r="E1196" t="s">
        <v>574</v>
      </c>
      <c r="F1196" t="s">
        <v>574</v>
      </c>
      <c r="G1196" s="2">
        <f>A1196-marketing_data!A1196</f>
        <v>0</v>
      </c>
      <c r="H1196" s="2">
        <f>SUM(B1196:F1196)-marketing_data!AG1196</f>
        <v>0</v>
      </c>
    </row>
    <row r="1197" spans="1:8" x14ac:dyDescent="0.3">
      <c r="A1197">
        <v>5081</v>
      </c>
      <c r="B1197" t="s">
        <v>574</v>
      </c>
      <c r="C1197" t="s">
        <v>574</v>
      </c>
      <c r="D1197" t="s">
        <v>574</v>
      </c>
      <c r="E1197" t="s">
        <v>574</v>
      </c>
      <c r="F1197" t="s">
        <v>574</v>
      </c>
      <c r="G1197" s="2">
        <f>A1197-marketing_data!A1197</f>
        <v>0</v>
      </c>
      <c r="H1197" s="2">
        <f>SUM(B1197:F1197)-marketing_data!AG1197</f>
        <v>0</v>
      </c>
    </row>
    <row r="1198" spans="1:8" x14ac:dyDescent="0.3">
      <c r="A1198">
        <v>5080</v>
      </c>
      <c r="B1198" t="s">
        <v>574</v>
      </c>
      <c r="C1198" t="s">
        <v>574</v>
      </c>
      <c r="D1198" t="s">
        <v>574</v>
      </c>
      <c r="E1198" t="s">
        <v>574</v>
      </c>
      <c r="F1198" t="s">
        <v>574</v>
      </c>
      <c r="G1198" s="2">
        <f>A1198-marketing_data!A1198</f>
        <v>0</v>
      </c>
      <c r="H1198" s="2">
        <f>SUM(B1198:F1198)-marketing_data!AG1198</f>
        <v>0</v>
      </c>
    </row>
    <row r="1199" spans="1:8" x14ac:dyDescent="0.3">
      <c r="A1199">
        <v>5077</v>
      </c>
      <c r="B1199" t="s">
        <v>574</v>
      </c>
      <c r="C1199" t="s">
        <v>574</v>
      </c>
      <c r="D1199" t="s">
        <v>574</v>
      </c>
      <c r="E1199" t="s">
        <v>574</v>
      </c>
      <c r="F1199" t="s">
        <v>574</v>
      </c>
      <c r="G1199" s="2">
        <f>A1199-marketing_data!A1199</f>
        <v>0</v>
      </c>
      <c r="H1199" s="2">
        <f>SUM(B1199:F1199)-marketing_data!AG1199</f>
        <v>0</v>
      </c>
    </row>
    <row r="1200" spans="1:8" x14ac:dyDescent="0.3">
      <c r="A1200">
        <v>5074</v>
      </c>
      <c r="B1200" t="s">
        <v>574</v>
      </c>
      <c r="C1200" t="s">
        <v>574</v>
      </c>
      <c r="D1200" t="s">
        <v>574</v>
      </c>
      <c r="E1200" t="s">
        <v>574</v>
      </c>
      <c r="F1200" t="s">
        <v>574</v>
      </c>
      <c r="G1200" s="2">
        <f>A1200-marketing_data!A1200</f>
        <v>0</v>
      </c>
      <c r="H1200" s="2">
        <f>SUM(B1200:F1200)-marketing_data!AG1200</f>
        <v>0</v>
      </c>
    </row>
    <row r="1201" spans="1:8" x14ac:dyDescent="0.3">
      <c r="A1201">
        <v>5068</v>
      </c>
      <c r="B1201" t="s">
        <v>574</v>
      </c>
      <c r="C1201" t="s">
        <v>574</v>
      </c>
      <c r="D1201" t="s">
        <v>574</v>
      </c>
      <c r="E1201" t="s">
        <v>574</v>
      </c>
      <c r="F1201" t="s">
        <v>574</v>
      </c>
      <c r="G1201" s="2">
        <f>A1201-marketing_data!A1201</f>
        <v>0</v>
      </c>
      <c r="H1201" s="2">
        <f>SUM(B1201:F1201)-marketing_data!AG1201</f>
        <v>0</v>
      </c>
    </row>
    <row r="1202" spans="1:8" x14ac:dyDescent="0.3">
      <c r="A1202">
        <v>5067</v>
      </c>
      <c r="B1202" t="s">
        <v>574</v>
      </c>
      <c r="C1202">
        <v>1</v>
      </c>
      <c r="D1202">
        <v>1</v>
      </c>
      <c r="E1202">
        <v>1</v>
      </c>
      <c r="F1202">
        <v>1</v>
      </c>
      <c r="G1202" s="2">
        <f>A1202-marketing_data!A1202</f>
        <v>0</v>
      </c>
      <c r="H1202" s="2">
        <f>SUM(B1202:F1202)-marketing_data!AG1202</f>
        <v>0</v>
      </c>
    </row>
    <row r="1203" spans="1:8" x14ac:dyDescent="0.3">
      <c r="A1203">
        <v>5063</v>
      </c>
      <c r="B1203" t="s">
        <v>574</v>
      </c>
      <c r="C1203" t="s">
        <v>574</v>
      </c>
      <c r="D1203" t="s">
        <v>574</v>
      </c>
      <c r="E1203" t="s">
        <v>574</v>
      </c>
      <c r="F1203" t="s">
        <v>574</v>
      </c>
      <c r="G1203" s="2">
        <f>A1203-marketing_data!A1203</f>
        <v>0</v>
      </c>
      <c r="H1203" s="2">
        <f>SUM(B1203:F1203)-marketing_data!AG1203</f>
        <v>0</v>
      </c>
    </row>
    <row r="1204" spans="1:8" x14ac:dyDescent="0.3">
      <c r="A1204">
        <v>5062</v>
      </c>
      <c r="B1204" t="s">
        <v>574</v>
      </c>
      <c r="C1204" t="s">
        <v>574</v>
      </c>
      <c r="D1204" t="s">
        <v>574</v>
      </c>
      <c r="E1204" t="s">
        <v>574</v>
      </c>
      <c r="F1204" t="s">
        <v>574</v>
      </c>
      <c r="G1204" s="2">
        <f>A1204-marketing_data!A1204</f>
        <v>0</v>
      </c>
      <c r="H1204" s="2">
        <f>SUM(B1204:F1204)-marketing_data!AG1204</f>
        <v>0</v>
      </c>
    </row>
    <row r="1205" spans="1:8" x14ac:dyDescent="0.3">
      <c r="A1205">
        <v>5057</v>
      </c>
      <c r="B1205" t="s">
        <v>574</v>
      </c>
      <c r="C1205" t="s">
        <v>574</v>
      </c>
      <c r="D1205" t="s">
        <v>574</v>
      </c>
      <c r="E1205" t="s">
        <v>574</v>
      </c>
      <c r="F1205" t="s">
        <v>574</v>
      </c>
      <c r="G1205" s="2">
        <f>A1205-marketing_data!A1205</f>
        <v>0</v>
      </c>
      <c r="H1205" s="2">
        <f>SUM(B1205:F1205)-marketing_data!AG1205</f>
        <v>0</v>
      </c>
    </row>
    <row r="1206" spans="1:8" x14ac:dyDescent="0.3">
      <c r="A1206">
        <v>5049</v>
      </c>
      <c r="B1206" t="s">
        <v>574</v>
      </c>
      <c r="C1206" t="s">
        <v>574</v>
      </c>
      <c r="D1206" t="s">
        <v>574</v>
      </c>
      <c r="E1206" t="s">
        <v>574</v>
      </c>
      <c r="F1206" t="s">
        <v>574</v>
      </c>
      <c r="G1206" s="2">
        <f>A1206-marketing_data!A1206</f>
        <v>0</v>
      </c>
      <c r="H1206" s="2">
        <f>SUM(B1206:F1206)-marketing_data!AG1206</f>
        <v>0</v>
      </c>
    </row>
    <row r="1207" spans="1:8" x14ac:dyDescent="0.3">
      <c r="A1207">
        <v>5048</v>
      </c>
      <c r="B1207" t="s">
        <v>574</v>
      </c>
      <c r="C1207" t="s">
        <v>574</v>
      </c>
      <c r="D1207" t="s">
        <v>574</v>
      </c>
      <c r="E1207" t="s">
        <v>574</v>
      </c>
      <c r="F1207" t="s">
        <v>574</v>
      </c>
      <c r="G1207" s="2">
        <f>A1207-marketing_data!A1207</f>
        <v>0</v>
      </c>
      <c r="H1207" s="2">
        <f>SUM(B1207:F1207)-marketing_data!AG1207</f>
        <v>0</v>
      </c>
    </row>
    <row r="1208" spans="1:8" x14ac:dyDescent="0.3">
      <c r="A1208">
        <v>5046</v>
      </c>
      <c r="B1208" t="s">
        <v>574</v>
      </c>
      <c r="C1208" t="s">
        <v>574</v>
      </c>
      <c r="D1208" t="s">
        <v>574</v>
      </c>
      <c r="E1208" t="s">
        <v>574</v>
      </c>
      <c r="F1208" t="s">
        <v>574</v>
      </c>
      <c r="G1208" s="2">
        <f>A1208-marketing_data!A1208</f>
        <v>0</v>
      </c>
      <c r="H1208" s="2">
        <f>SUM(B1208:F1208)-marketing_data!AG1208</f>
        <v>0</v>
      </c>
    </row>
    <row r="1209" spans="1:8" x14ac:dyDescent="0.3">
      <c r="A1209">
        <v>5043</v>
      </c>
      <c r="B1209" t="s">
        <v>574</v>
      </c>
      <c r="C1209" t="s">
        <v>574</v>
      </c>
      <c r="D1209" t="s">
        <v>574</v>
      </c>
      <c r="E1209" t="s">
        <v>574</v>
      </c>
      <c r="F1209" t="s">
        <v>574</v>
      </c>
      <c r="G1209" s="2">
        <f>A1209-marketing_data!A1209</f>
        <v>0</v>
      </c>
      <c r="H1209" s="2">
        <f>SUM(B1209:F1209)-marketing_data!AG1209</f>
        <v>0</v>
      </c>
    </row>
    <row r="1210" spans="1:8" x14ac:dyDescent="0.3">
      <c r="A1210">
        <v>5036</v>
      </c>
      <c r="B1210" t="s">
        <v>574</v>
      </c>
      <c r="C1210" t="s">
        <v>574</v>
      </c>
      <c r="D1210" t="s">
        <v>574</v>
      </c>
      <c r="E1210" t="s">
        <v>574</v>
      </c>
      <c r="F1210" t="s">
        <v>574</v>
      </c>
      <c r="G1210" s="2">
        <f>A1210-marketing_data!A1210</f>
        <v>0</v>
      </c>
      <c r="H1210" s="2">
        <f>SUM(B1210:F1210)-marketing_data!AG1210</f>
        <v>0</v>
      </c>
    </row>
    <row r="1211" spans="1:8" x14ac:dyDescent="0.3">
      <c r="A1211">
        <v>5031</v>
      </c>
      <c r="B1211" t="s">
        <v>574</v>
      </c>
      <c r="C1211" t="s">
        <v>574</v>
      </c>
      <c r="D1211">
        <v>1</v>
      </c>
      <c r="E1211" t="s">
        <v>574</v>
      </c>
      <c r="F1211" t="s">
        <v>574</v>
      </c>
      <c r="G1211" s="2">
        <f>A1211-marketing_data!A1211</f>
        <v>0</v>
      </c>
      <c r="H1211" s="2">
        <f>SUM(B1211:F1211)-marketing_data!AG1211</f>
        <v>0</v>
      </c>
    </row>
    <row r="1212" spans="1:8" x14ac:dyDescent="0.3">
      <c r="A1212">
        <v>5029</v>
      </c>
      <c r="B1212" t="s">
        <v>574</v>
      </c>
      <c r="C1212" t="s">
        <v>574</v>
      </c>
      <c r="D1212" t="s">
        <v>574</v>
      </c>
      <c r="E1212" t="s">
        <v>574</v>
      </c>
      <c r="F1212" t="s">
        <v>574</v>
      </c>
      <c r="G1212" s="2">
        <f>A1212-marketing_data!A1212</f>
        <v>0</v>
      </c>
      <c r="H1212" s="2">
        <f>SUM(B1212:F1212)-marketing_data!AG1212</f>
        <v>0</v>
      </c>
    </row>
    <row r="1213" spans="1:8" x14ac:dyDescent="0.3">
      <c r="A1213">
        <v>5025</v>
      </c>
      <c r="B1213" t="s">
        <v>574</v>
      </c>
      <c r="C1213" t="s">
        <v>574</v>
      </c>
      <c r="D1213" t="s">
        <v>574</v>
      </c>
      <c r="E1213" t="s">
        <v>574</v>
      </c>
      <c r="F1213" t="s">
        <v>574</v>
      </c>
      <c r="G1213" s="2">
        <f>A1213-marketing_data!A1213</f>
        <v>0</v>
      </c>
      <c r="H1213" s="2">
        <f>SUM(B1213:F1213)-marketing_data!AG1213</f>
        <v>0</v>
      </c>
    </row>
    <row r="1214" spans="1:8" x14ac:dyDescent="0.3">
      <c r="A1214">
        <v>5015</v>
      </c>
      <c r="B1214" t="s">
        <v>574</v>
      </c>
      <c r="C1214" t="s">
        <v>574</v>
      </c>
      <c r="D1214" t="s">
        <v>574</v>
      </c>
      <c r="E1214" t="s">
        <v>574</v>
      </c>
      <c r="F1214" t="s">
        <v>574</v>
      </c>
      <c r="G1214" s="2">
        <f>A1214-marketing_data!A1214</f>
        <v>0</v>
      </c>
      <c r="H1214" s="2">
        <f>SUM(B1214:F1214)-marketing_data!AG1214</f>
        <v>0</v>
      </c>
    </row>
    <row r="1215" spans="1:8" x14ac:dyDescent="0.3">
      <c r="A1215">
        <v>5012</v>
      </c>
      <c r="B1215" t="s">
        <v>574</v>
      </c>
      <c r="C1215" t="s">
        <v>574</v>
      </c>
      <c r="D1215" t="s">
        <v>574</v>
      </c>
      <c r="E1215" t="s">
        <v>574</v>
      </c>
      <c r="F1215" t="s">
        <v>574</v>
      </c>
      <c r="G1215" s="2">
        <f>A1215-marketing_data!A1215</f>
        <v>0</v>
      </c>
      <c r="H1215" s="2">
        <f>SUM(B1215:F1215)-marketing_data!AG1215</f>
        <v>0</v>
      </c>
    </row>
    <row r="1216" spans="1:8" x14ac:dyDescent="0.3">
      <c r="A1216">
        <v>5011</v>
      </c>
      <c r="B1216" t="s">
        <v>574</v>
      </c>
      <c r="C1216" t="s">
        <v>574</v>
      </c>
      <c r="D1216" t="s">
        <v>574</v>
      </c>
      <c r="E1216" t="s">
        <v>574</v>
      </c>
      <c r="F1216" t="s">
        <v>574</v>
      </c>
      <c r="G1216" s="2">
        <f>A1216-marketing_data!A1216</f>
        <v>0</v>
      </c>
      <c r="H1216" s="2">
        <f>SUM(B1216:F1216)-marketing_data!AG1216</f>
        <v>0</v>
      </c>
    </row>
    <row r="1217" spans="1:8" x14ac:dyDescent="0.3">
      <c r="A1217">
        <v>5010</v>
      </c>
      <c r="B1217" t="s">
        <v>574</v>
      </c>
      <c r="C1217" t="s">
        <v>574</v>
      </c>
      <c r="D1217" t="s">
        <v>574</v>
      </c>
      <c r="E1217" t="s">
        <v>574</v>
      </c>
      <c r="F1217" t="s">
        <v>574</v>
      </c>
      <c r="G1217" s="2">
        <f>A1217-marketing_data!A1217</f>
        <v>0</v>
      </c>
      <c r="H1217" s="2">
        <f>SUM(B1217:F1217)-marketing_data!AG1217</f>
        <v>0</v>
      </c>
    </row>
    <row r="1218" spans="1:8" x14ac:dyDescent="0.3">
      <c r="A1218">
        <v>4998</v>
      </c>
      <c r="B1218" t="s">
        <v>574</v>
      </c>
      <c r="C1218" t="s">
        <v>574</v>
      </c>
      <c r="D1218" t="s">
        <v>574</v>
      </c>
      <c r="E1218">
        <v>1</v>
      </c>
      <c r="F1218" t="s">
        <v>574</v>
      </c>
      <c r="G1218" s="2">
        <f>A1218-marketing_data!A1218</f>
        <v>0</v>
      </c>
      <c r="H1218" s="2">
        <f>SUM(B1218:F1218)-marketing_data!AG1218</f>
        <v>0</v>
      </c>
    </row>
    <row r="1219" spans="1:8" x14ac:dyDescent="0.3">
      <c r="A1219">
        <v>4994</v>
      </c>
      <c r="B1219" t="s">
        <v>574</v>
      </c>
      <c r="C1219" t="s">
        <v>574</v>
      </c>
      <c r="D1219">
        <v>1</v>
      </c>
      <c r="E1219" t="s">
        <v>574</v>
      </c>
      <c r="F1219" t="s">
        <v>574</v>
      </c>
      <c r="G1219" s="2">
        <f>A1219-marketing_data!A1219</f>
        <v>0</v>
      </c>
      <c r="H1219" s="2">
        <f>SUM(B1219:F1219)-marketing_data!AG1219</f>
        <v>0</v>
      </c>
    </row>
    <row r="1220" spans="1:8" x14ac:dyDescent="0.3">
      <c r="A1220">
        <v>4992</v>
      </c>
      <c r="B1220" t="s">
        <v>574</v>
      </c>
      <c r="C1220" t="s">
        <v>574</v>
      </c>
      <c r="D1220" t="s">
        <v>574</v>
      </c>
      <c r="E1220" t="s">
        <v>574</v>
      </c>
      <c r="F1220" t="s">
        <v>574</v>
      </c>
      <c r="G1220" s="2">
        <f>A1220-marketing_data!A1220</f>
        <v>0</v>
      </c>
      <c r="H1220" s="2">
        <f>SUM(B1220:F1220)-marketing_data!AG1220</f>
        <v>0</v>
      </c>
    </row>
    <row r="1221" spans="1:8" x14ac:dyDescent="0.3">
      <c r="A1221">
        <v>4990</v>
      </c>
      <c r="B1221" t="s">
        <v>574</v>
      </c>
      <c r="C1221" t="s">
        <v>574</v>
      </c>
      <c r="D1221" t="s">
        <v>574</v>
      </c>
      <c r="E1221" t="s">
        <v>574</v>
      </c>
      <c r="F1221" t="s">
        <v>574</v>
      </c>
      <c r="G1221" s="2">
        <f>A1221-marketing_data!A1221</f>
        <v>0</v>
      </c>
      <c r="H1221" s="2">
        <f>SUM(B1221:F1221)-marketing_data!AG1221</f>
        <v>0</v>
      </c>
    </row>
    <row r="1222" spans="1:8" x14ac:dyDescent="0.3">
      <c r="A1222">
        <v>4988</v>
      </c>
      <c r="B1222" t="s">
        <v>574</v>
      </c>
      <c r="C1222" t="s">
        <v>574</v>
      </c>
      <c r="D1222" t="s">
        <v>574</v>
      </c>
      <c r="E1222" t="s">
        <v>574</v>
      </c>
      <c r="F1222" t="s">
        <v>574</v>
      </c>
      <c r="G1222" s="2">
        <f>A1222-marketing_data!A1222</f>
        <v>0</v>
      </c>
      <c r="H1222" s="2">
        <f>SUM(B1222:F1222)-marketing_data!AG1222</f>
        <v>0</v>
      </c>
    </row>
    <row r="1223" spans="1:8" x14ac:dyDescent="0.3">
      <c r="A1223">
        <v>4974</v>
      </c>
      <c r="B1223" t="s">
        <v>574</v>
      </c>
      <c r="C1223" t="s">
        <v>574</v>
      </c>
      <c r="D1223" t="s">
        <v>574</v>
      </c>
      <c r="E1223" t="s">
        <v>574</v>
      </c>
      <c r="F1223" t="s">
        <v>574</v>
      </c>
      <c r="G1223" s="2">
        <f>A1223-marketing_data!A1223</f>
        <v>0</v>
      </c>
      <c r="H1223" s="2">
        <f>SUM(B1223:F1223)-marketing_data!AG1223</f>
        <v>0</v>
      </c>
    </row>
    <row r="1224" spans="1:8" x14ac:dyDescent="0.3">
      <c r="A1224">
        <v>4973</v>
      </c>
      <c r="B1224" t="s">
        <v>574</v>
      </c>
      <c r="C1224" t="s">
        <v>574</v>
      </c>
      <c r="D1224" t="s">
        <v>574</v>
      </c>
      <c r="E1224" t="s">
        <v>574</v>
      </c>
      <c r="F1224" t="s">
        <v>574</v>
      </c>
      <c r="G1224" s="2">
        <f>A1224-marketing_data!A1224</f>
        <v>0</v>
      </c>
      <c r="H1224" s="2">
        <f>SUM(B1224:F1224)-marketing_data!AG1224</f>
        <v>0</v>
      </c>
    </row>
    <row r="1225" spans="1:8" x14ac:dyDescent="0.3">
      <c r="A1225">
        <v>4971</v>
      </c>
      <c r="B1225" t="s">
        <v>574</v>
      </c>
      <c r="C1225" t="s">
        <v>574</v>
      </c>
      <c r="D1225" t="s">
        <v>574</v>
      </c>
      <c r="E1225" t="s">
        <v>574</v>
      </c>
      <c r="F1225" t="s">
        <v>574</v>
      </c>
      <c r="G1225" s="2">
        <f>A1225-marketing_data!A1225</f>
        <v>0</v>
      </c>
      <c r="H1225" s="2">
        <f>SUM(B1225:F1225)-marketing_data!AG1225</f>
        <v>0</v>
      </c>
    </row>
    <row r="1226" spans="1:8" x14ac:dyDescent="0.3">
      <c r="A1226">
        <v>4967</v>
      </c>
      <c r="B1226" t="s">
        <v>574</v>
      </c>
      <c r="C1226" t="s">
        <v>574</v>
      </c>
      <c r="D1226" t="s">
        <v>574</v>
      </c>
      <c r="E1226" t="s">
        <v>574</v>
      </c>
      <c r="F1226" t="s">
        <v>574</v>
      </c>
      <c r="G1226" s="2">
        <f>A1226-marketing_data!A1226</f>
        <v>0</v>
      </c>
      <c r="H1226" s="2">
        <f>SUM(B1226:F1226)-marketing_data!AG1226</f>
        <v>0</v>
      </c>
    </row>
    <row r="1227" spans="1:8" x14ac:dyDescent="0.3">
      <c r="A1227">
        <v>4964</v>
      </c>
      <c r="B1227" t="s">
        <v>574</v>
      </c>
      <c r="C1227" t="s">
        <v>574</v>
      </c>
      <c r="D1227" t="s">
        <v>574</v>
      </c>
      <c r="E1227" t="s">
        <v>574</v>
      </c>
      <c r="F1227" t="s">
        <v>574</v>
      </c>
      <c r="G1227" s="2">
        <f>A1227-marketing_data!A1227</f>
        <v>0</v>
      </c>
      <c r="H1227" s="2">
        <f>SUM(B1227:F1227)-marketing_data!AG1227</f>
        <v>0</v>
      </c>
    </row>
    <row r="1228" spans="1:8" x14ac:dyDescent="0.3">
      <c r="A1228">
        <v>4961</v>
      </c>
      <c r="B1228" t="s">
        <v>574</v>
      </c>
      <c r="C1228" t="s">
        <v>574</v>
      </c>
      <c r="D1228" t="s">
        <v>574</v>
      </c>
      <c r="E1228" t="s">
        <v>574</v>
      </c>
      <c r="F1228" t="s">
        <v>574</v>
      </c>
      <c r="G1228" s="2">
        <f>A1228-marketing_data!A1228</f>
        <v>0</v>
      </c>
      <c r="H1228" s="2">
        <f>SUM(B1228:F1228)-marketing_data!AG1228</f>
        <v>0</v>
      </c>
    </row>
    <row r="1229" spans="1:8" x14ac:dyDescent="0.3">
      <c r="A1229">
        <v>4954</v>
      </c>
      <c r="B1229" t="s">
        <v>574</v>
      </c>
      <c r="C1229" t="s">
        <v>574</v>
      </c>
      <c r="D1229" t="s">
        <v>574</v>
      </c>
      <c r="E1229" t="s">
        <v>574</v>
      </c>
      <c r="F1229" t="s">
        <v>574</v>
      </c>
      <c r="G1229" s="2">
        <f>A1229-marketing_data!A1229</f>
        <v>0</v>
      </c>
      <c r="H1229" s="2">
        <f>SUM(B1229:F1229)-marketing_data!AG1229</f>
        <v>0</v>
      </c>
    </row>
    <row r="1230" spans="1:8" x14ac:dyDescent="0.3">
      <c r="A1230">
        <v>4947</v>
      </c>
      <c r="B1230" t="s">
        <v>574</v>
      </c>
      <c r="C1230">
        <v>1</v>
      </c>
      <c r="D1230" t="s">
        <v>574</v>
      </c>
      <c r="E1230">
        <v>1</v>
      </c>
      <c r="F1230" t="s">
        <v>574</v>
      </c>
      <c r="G1230" s="2">
        <f>A1230-marketing_data!A1230</f>
        <v>0</v>
      </c>
      <c r="H1230" s="2">
        <f>SUM(B1230:F1230)-marketing_data!AG1230</f>
        <v>0</v>
      </c>
    </row>
    <row r="1231" spans="1:8" x14ac:dyDescent="0.3">
      <c r="A1231">
        <v>4945</v>
      </c>
      <c r="B1231" t="s">
        <v>574</v>
      </c>
      <c r="C1231" t="s">
        <v>574</v>
      </c>
      <c r="D1231" t="s">
        <v>574</v>
      </c>
      <c r="E1231" t="s">
        <v>574</v>
      </c>
      <c r="F1231" t="s">
        <v>574</v>
      </c>
      <c r="G1231" s="2">
        <f>A1231-marketing_data!A1231</f>
        <v>0</v>
      </c>
      <c r="H1231" s="2">
        <f>SUM(B1231:F1231)-marketing_data!AG1231</f>
        <v>0</v>
      </c>
    </row>
    <row r="1232" spans="1:8" x14ac:dyDescent="0.3">
      <c r="A1232">
        <v>4944</v>
      </c>
      <c r="B1232" t="s">
        <v>574</v>
      </c>
      <c r="C1232" t="s">
        <v>574</v>
      </c>
      <c r="D1232" t="s">
        <v>574</v>
      </c>
      <c r="E1232" t="s">
        <v>574</v>
      </c>
      <c r="F1232" t="s">
        <v>574</v>
      </c>
      <c r="G1232" s="2">
        <f>A1232-marketing_data!A1232</f>
        <v>0</v>
      </c>
      <c r="H1232" s="2">
        <f>SUM(B1232:F1232)-marketing_data!AG1232</f>
        <v>0</v>
      </c>
    </row>
    <row r="1233" spans="1:8" x14ac:dyDescent="0.3">
      <c r="A1233">
        <v>4943</v>
      </c>
      <c r="B1233" t="s">
        <v>574</v>
      </c>
      <c r="C1233">
        <v>1</v>
      </c>
      <c r="D1233">
        <v>1</v>
      </c>
      <c r="E1233" t="s">
        <v>574</v>
      </c>
      <c r="F1233" t="s">
        <v>574</v>
      </c>
      <c r="G1233" s="2">
        <f>A1233-marketing_data!A1233</f>
        <v>0</v>
      </c>
      <c r="H1233" s="2">
        <f>SUM(B1233:F1233)-marketing_data!AG1233</f>
        <v>0</v>
      </c>
    </row>
    <row r="1234" spans="1:8" x14ac:dyDescent="0.3">
      <c r="A1234">
        <v>4939</v>
      </c>
      <c r="B1234" t="s">
        <v>574</v>
      </c>
      <c r="C1234" t="s">
        <v>574</v>
      </c>
      <c r="D1234" t="s">
        <v>574</v>
      </c>
      <c r="E1234" t="s">
        <v>574</v>
      </c>
      <c r="F1234" t="s">
        <v>574</v>
      </c>
      <c r="G1234" s="2">
        <f>A1234-marketing_data!A1234</f>
        <v>0</v>
      </c>
      <c r="H1234" s="2">
        <f>SUM(B1234:F1234)-marketing_data!AG1234</f>
        <v>0</v>
      </c>
    </row>
    <row r="1235" spans="1:8" x14ac:dyDescent="0.3">
      <c r="A1235">
        <v>4937</v>
      </c>
      <c r="B1235" t="s">
        <v>574</v>
      </c>
      <c r="C1235" t="s">
        <v>574</v>
      </c>
      <c r="D1235" t="s">
        <v>574</v>
      </c>
      <c r="E1235" t="s">
        <v>574</v>
      </c>
      <c r="F1235" t="s">
        <v>574</v>
      </c>
      <c r="G1235" s="2">
        <f>A1235-marketing_data!A1235</f>
        <v>0</v>
      </c>
      <c r="H1235" s="2">
        <f>SUM(B1235:F1235)-marketing_data!AG1235</f>
        <v>0</v>
      </c>
    </row>
    <row r="1236" spans="1:8" x14ac:dyDescent="0.3">
      <c r="A1236">
        <v>4931</v>
      </c>
      <c r="B1236" t="s">
        <v>574</v>
      </c>
      <c r="C1236" t="s">
        <v>574</v>
      </c>
      <c r="D1236" t="s">
        <v>574</v>
      </c>
      <c r="E1236" t="s">
        <v>574</v>
      </c>
      <c r="F1236" t="s">
        <v>574</v>
      </c>
      <c r="G1236" s="2">
        <f>A1236-marketing_data!A1236</f>
        <v>0</v>
      </c>
      <c r="H1236" s="2">
        <f>SUM(B1236:F1236)-marketing_data!AG1236</f>
        <v>0</v>
      </c>
    </row>
    <row r="1237" spans="1:8" x14ac:dyDescent="0.3">
      <c r="A1237">
        <v>4927</v>
      </c>
      <c r="B1237" t="s">
        <v>574</v>
      </c>
      <c r="C1237" t="s">
        <v>574</v>
      </c>
      <c r="D1237" t="s">
        <v>574</v>
      </c>
      <c r="E1237" t="s">
        <v>574</v>
      </c>
      <c r="F1237" t="s">
        <v>574</v>
      </c>
      <c r="G1237" s="2">
        <f>A1237-marketing_data!A1237</f>
        <v>0</v>
      </c>
      <c r="H1237" s="2">
        <f>SUM(B1237:F1237)-marketing_data!AG1237</f>
        <v>0</v>
      </c>
    </row>
    <row r="1238" spans="1:8" x14ac:dyDescent="0.3">
      <c r="A1238">
        <v>4915</v>
      </c>
      <c r="B1238" t="s">
        <v>574</v>
      </c>
      <c r="C1238" t="s">
        <v>574</v>
      </c>
      <c r="D1238" t="s">
        <v>574</v>
      </c>
      <c r="E1238" t="s">
        <v>574</v>
      </c>
      <c r="F1238" t="s">
        <v>574</v>
      </c>
      <c r="G1238" s="2">
        <f>A1238-marketing_data!A1238</f>
        <v>0</v>
      </c>
      <c r="H1238" s="2">
        <f>SUM(B1238:F1238)-marketing_data!AG1238</f>
        <v>0</v>
      </c>
    </row>
    <row r="1239" spans="1:8" x14ac:dyDescent="0.3">
      <c r="A1239">
        <v>4910</v>
      </c>
      <c r="B1239" t="s">
        <v>574</v>
      </c>
      <c r="C1239" t="s">
        <v>574</v>
      </c>
      <c r="D1239" t="s">
        <v>574</v>
      </c>
      <c r="E1239" t="s">
        <v>574</v>
      </c>
      <c r="F1239" t="s">
        <v>574</v>
      </c>
      <c r="G1239" s="2">
        <f>A1239-marketing_data!A1239</f>
        <v>0</v>
      </c>
      <c r="H1239" s="2">
        <f>SUM(B1239:F1239)-marketing_data!AG1239</f>
        <v>0</v>
      </c>
    </row>
    <row r="1240" spans="1:8" x14ac:dyDescent="0.3">
      <c r="A1240">
        <v>4887</v>
      </c>
      <c r="B1240" t="s">
        <v>574</v>
      </c>
      <c r="C1240" t="s">
        <v>574</v>
      </c>
      <c r="D1240" t="s">
        <v>574</v>
      </c>
      <c r="E1240" t="s">
        <v>574</v>
      </c>
      <c r="F1240" t="s">
        <v>574</v>
      </c>
      <c r="G1240" s="2">
        <f>A1240-marketing_data!A1240</f>
        <v>0</v>
      </c>
      <c r="H1240" s="2">
        <f>SUM(B1240:F1240)-marketing_data!AG1240</f>
        <v>0</v>
      </c>
    </row>
    <row r="1241" spans="1:8" x14ac:dyDescent="0.3">
      <c r="A1241">
        <v>4877</v>
      </c>
      <c r="B1241" t="s">
        <v>574</v>
      </c>
      <c r="C1241" t="s">
        <v>574</v>
      </c>
      <c r="D1241" t="s">
        <v>574</v>
      </c>
      <c r="E1241" t="s">
        <v>574</v>
      </c>
      <c r="F1241" t="s">
        <v>574</v>
      </c>
      <c r="G1241" s="2">
        <f>A1241-marketing_data!A1241</f>
        <v>0</v>
      </c>
      <c r="H1241" s="2">
        <f>SUM(B1241:F1241)-marketing_data!AG1241</f>
        <v>0</v>
      </c>
    </row>
    <row r="1242" spans="1:8" x14ac:dyDescent="0.3">
      <c r="A1242">
        <v>4867</v>
      </c>
      <c r="B1242" t="s">
        <v>574</v>
      </c>
      <c r="C1242" t="s">
        <v>574</v>
      </c>
      <c r="D1242" t="s">
        <v>574</v>
      </c>
      <c r="E1242" t="s">
        <v>574</v>
      </c>
      <c r="F1242" t="s">
        <v>574</v>
      </c>
      <c r="G1242" s="2">
        <f>A1242-marketing_data!A1242</f>
        <v>0</v>
      </c>
      <c r="H1242" s="2">
        <f>SUM(B1242:F1242)-marketing_data!AG1242</f>
        <v>0</v>
      </c>
    </row>
    <row r="1243" spans="1:8" x14ac:dyDescent="0.3">
      <c r="A1243">
        <v>4865</v>
      </c>
      <c r="B1243" t="s">
        <v>574</v>
      </c>
      <c r="C1243" t="s">
        <v>574</v>
      </c>
      <c r="D1243" t="s">
        <v>574</v>
      </c>
      <c r="E1243" t="s">
        <v>574</v>
      </c>
      <c r="F1243" t="s">
        <v>574</v>
      </c>
      <c r="G1243" s="2">
        <f>A1243-marketing_data!A1243</f>
        <v>0</v>
      </c>
      <c r="H1243" s="2">
        <f>SUM(B1243:F1243)-marketing_data!AG1243</f>
        <v>0</v>
      </c>
    </row>
    <row r="1244" spans="1:8" x14ac:dyDescent="0.3">
      <c r="A1244">
        <v>4864</v>
      </c>
      <c r="B1244" t="s">
        <v>574</v>
      </c>
      <c r="C1244" t="s">
        <v>574</v>
      </c>
      <c r="D1244" t="s">
        <v>574</v>
      </c>
      <c r="E1244" t="s">
        <v>574</v>
      </c>
      <c r="F1244" t="s">
        <v>574</v>
      </c>
      <c r="G1244" s="2">
        <f>A1244-marketing_data!A1244</f>
        <v>0</v>
      </c>
      <c r="H1244" s="2">
        <f>SUM(B1244:F1244)-marketing_data!AG1244</f>
        <v>0</v>
      </c>
    </row>
    <row r="1245" spans="1:8" x14ac:dyDescent="0.3">
      <c r="A1245">
        <v>4860</v>
      </c>
      <c r="B1245" t="s">
        <v>574</v>
      </c>
      <c r="C1245" t="s">
        <v>574</v>
      </c>
      <c r="D1245" t="s">
        <v>574</v>
      </c>
      <c r="E1245" t="s">
        <v>574</v>
      </c>
      <c r="F1245" t="s">
        <v>574</v>
      </c>
      <c r="G1245" s="2">
        <f>A1245-marketing_data!A1245</f>
        <v>0</v>
      </c>
      <c r="H1245" s="2">
        <f>SUM(B1245:F1245)-marketing_data!AG1245</f>
        <v>0</v>
      </c>
    </row>
    <row r="1246" spans="1:8" x14ac:dyDescent="0.3">
      <c r="A1246">
        <v>4856</v>
      </c>
      <c r="B1246">
        <v>1</v>
      </c>
      <c r="C1246" t="s">
        <v>574</v>
      </c>
      <c r="D1246" t="s">
        <v>574</v>
      </c>
      <c r="E1246">
        <v>1</v>
      </c>
      <c r="F1246" t="s">
        <v>574</v>
      </c>
      <c r="G1246" s="2">
        <f>A1246-marketing_data!A1246</f>
        <v>0</v>
      </c>
      <c r="H1246" s="2">
        <f>SUM(B1246:F1246)-marketing_data!AG1246</f>
        <v>0</v>
      </c>
    </row>
    <row r="1247" spans="1:8" x14ac:dyDescent="0.3">
      <c r="A1247">
        <v>4855</v>
      </c>
      <c r="B1247" t="s">
        <v>574</v>
      </c>
      <c r="C1247" t="s">
        <v>574</v>
      </c>
      <c r="D1247" t="s">
        <v>574</v>
      </c>
      <c r="E1247" t="s">
        <v>574</v>
      </c>
      <c r="F1247" t="s">
        <v>574</v>
      </c>
      <c r="G1247" s="2">
        <f>A1247-marketing_data!A1247</f>
        <v>0</v>
      </c>
      <c r="H1247" s="2">
        <f>SUM(B1247:F1247)-marketing_data!AG1247</f>
        <v>0</v>
      </c>
    </row>
    <row r="1248" spans="1:8" x14ac:dyDescent="0.3">
      <c r="A1248">
        <v>4843</v>
      </c>
      <c r="B1248" t="s">
        <v>574</v>
      </c>
      <c r="C1248" t="s">
        <v>574</v>
      </c>
      <c r="D1248" t="s">
        <v>574</v>
      </c>
      <c r="E1248" t="s">
        <v>574</v>
      </c>
      <c r="F1248" t="s">
        <v>574</v>
      </c>
      <c r="G1248" s="2">
        <f>A1248-marketing_data!A1248</f>
        <v>0</v>
      </c>
      <c r="H1248" s="2">
        <f>SUM(B1248:F1248)-marketing_data!AG1248</f>
        <v>0</v>
      </c>
    </row>
    <row r="1249" spans="1:8" x14ac:dyDescent="0.3">
      <c r="A1249">
        <v>4838</v>
      </c>
      <c r="B1249" t="s">
        <v>574</v>
      </c>
      <c r="C1249" t="s">
        <v>574</v>
      </c>
      <c r="D1249" t="s">
        <v>574</v>
      </c>
      <c r="E1249" t="s">
        <v>574</v>
      </c>
      <c r="F1249" t="s">
        <v>574</v>
      </c>
      <c r="G1249" s="2">
        <f>A1249-marketing_data!A1249</f>
        <v>0</v>
      </c>
      <c r="H1249" s="2">
        <f>SUM(B1249:F1249)-marketing_data!AG1249</f>
        <v>0</v>
      </c>
    </row>
    <row r="1250" spans="1:8" x14ac:dyDescent="0.3">
      <c r="A1250">
        <v>4837</v>
      </c>
      <c r="B1250" t="s">
        <v>574</v>
      </c>
      <c r="C1250" t="s">
        <v>574</v>
      </c>
      <c r="D1250" t="s">
        <v>574</v>
      </c>
      <c r="E1250" t="s">
        <v>574</v>
      </c>
      <c r="F1250" t="s">
        <v>574</v>
      </c>
      <c r="G1250" s="2">
        <f>A1250-marketing_data!A1250</f>
        <v>0</v>
      </c>
      <c r="H1250" s="2">
        <f>SUM(B1250:F1250)-marketing_data!AG1250</f>
        <v>0</v>
      </c>
    </row>
    <row r="1251" spans="1:8" x14ac:dyDescent="0.3">
      <c r="A1251">
        <v>4832</v>
      </c>
      <c r="B1251" t="s">
        <v>574</v>
      </c>
      <c r="C1251" t="s">
        <v>574</v>
      </c>
      <c r="D1251" t="s">
        <v>574</v>
      </c>
      <c r="E1251" t="s">
        <v>574</v>
      </c>
      <c r="F1251" t="s">
        <v>574</v>
      </c>
      <c r="G1251" s="2">
        <f>A1251-marketing_data!A1251</f>
        <v>0</v>
      </c>
      <c r="H1251" s="2">
        <f>SUM(B1251:F1251)-marketing_data!AG1251</f>
        <v>0</v>
      </c>
    </row>
    <row r="1252" spans="1:8" x14ac:dyDescent="0.3">
      <c r="A1252">
        <v>4828</v>
      </c>
      <c r="B1252" t="s">
        <v>574</v>
      </c>
      <c r="C1252" t="s">
        <v>574</v>
      </c>
      <c r="D1252" t="s">
        <v>574</v>
      </c>
      <c r="E1252" t="s">
        <v>574</v>
      </c>
      <c r="F1252" t="s">
        <v>574</v>
      </c>
      <c r="G1252" s="2">
        <f>A1252-marketing_data!A1252</f>
        <v>0</v>
      </c>
      <c r="H1252" s="2">
        <f>SUM(B1252:F1252)-marketing_data!AG1252</f>
        <v>0</v>
      </c>
    </row>
    <row r="1253" spans="1:8" x14ac:dyDescent="0.3">
      <c r="A1253">
        <v>4827</v>
      </c>
      <c r="B1253" t="s">
        <v>574</v>
      </c>
      <c r="C1253" t="s">
        <v>574</v>
      </c>
      <c r="D1253" t="s">
        <v>574</v>
      </c>
      <c r="E1253" t="s">
        <v>574</v>
      </c>
      <c r="F1253" t="s">
        <v>574</v>
      </c>
      <c r="G1253" s="2">
        <f>A1253-marketing_data!A1253</f>
        <v>0</v>
      </c>
      <c r="H1253" s="2">
        <f>SUM(B1253:F1253)-marketing_data!AG1253</f>
        <v>0</v>
      </c>
    </row>
    <row r="1254" spans="1:8" x14ac:dyDescent="0.3">
      <c r="A1254">
        <v>4817</v>
      </c>
      <c r="B1254" t="s">
        <v>574</v>
      </c>
      <c r="C1254" t="s">
        <v>574</v>
      </c>
      <c r="D1254" t="s">
        <v>574</v>
      </c>
      <c r="E1254" t="s">
        <v>574</v>
      </c>
      <c r="F1254" t="s">
        <v>574</v>
      </c>
      <c r="G1254" s="2">
        <f>A1254-marketing_data!A1254</f>
        <v>0</v>
      </c>
      <c r="H1254" s="2">
        <f>SUM(B1254:F1254)-marketing_data!AG1254</f>
        <v>0</v>
      </c>
    </row>
    <row r="1255" spans="1:8" x14ac:dyDescent="0.3">
      <c r="A1255">
        <v>4808</v>
      </c>
      <c r="B1255" t="s">
        <v>574</v>
      </c>
      <c r="C1255" t="s">
        <v>574</v>
      </c>
      <c r="D1255" t="s">
        <v>574</v>
      </c>
      <c r="E1255" t="s">
        <v>574</v>
      </c>
      <c r="F1255" t="s">
        <v>574</v>
      </c>
      <c r="G1255" s="2">
        <f>A1255-marketing_data!A1255</f>
        <v>0</v>
      </c>
      <c r="H1255" s="2">
        <f>SUM(B1255:F1255)-marketing_data!AG1255</f>
        <v>0</v>
      </c>
    </row>
    <row r="1256" spans="1:8" x14ac:dyDescent="0.3">
      <c r="A1256">
        <v>4796</v>
      </c>
      <c r="B1256" t="s">
        <v>574</v>
      </c>
      <c r="C1256" t="s">
        <v>574</v>
      </c>
      <c r="D1256" t="s">
        <v>574</v>
      </c>
      <c r="E1256" t="s">
        <v>574</v>
      </c>
      <c r="F1256" t="s">
        <v>574</v>
      </c>
      <c r="G1256" s="2">
        <f>A1256-marketing_data!A1256</f>
        <v>0</v>
      </c>
      <c r="H1256" s="2">
        <f>SUM(B1256:F1256)-marketing_data!AG1256</f>
        <v>0</v>
      </c>
    </row>
    <row r="1257" spans="1:8" x14ac:dyDescent="0.3">
      <c r="A1257">
        <v>4791</v>
      </c>
      <c r="B1257" t="s">
        <v>574</v>
      </c>
      <c r="C1257" t="s">
        <v>574</v>
      </c>
      <c r="D1257" t="s">
        <v>574</v>
      </c>
      <c r="E1257" t="s">
        <v>574</v>
      </c>
      <c r="F1257" t="s">
        <v>574</v>
      </c>
      <c r="G1257" s="2">
        <f>A1257-marketing_data!A1257</f>
        <v>0</v>
      </c>
      <c r="H1257" s="2">
        <f>SUM(B1257:F1257)-marketing_data!AG1257</f>
        <v>0</v>
      </c>
    </row>
    <row r="1258" spans="1:8" x14ac:dyDescent="0.3">
      <c r="A1258">
        <v>4790</v>
      </c>
      <c r="B1258" t="s">
        <v>574</v>
      </c>
      <c r="C1258" t="s">
        <v>574</v>
      </c>
      <c r="D1258" t="s">
        <v>574</v>
      </c>
      <c r="E1258" t="s">
        <v>574</v>
      </c>
      <c r="F1258" t="s">
        <v>574</v>
      </c>
      <c r="G1258" s="2">
        <f>A1258-marketing_data!A1258</f>
        <v>0</v>
      </c>
      <c r="H1258" s="2">
        <f>SUM(B1258:F1258)-marketing_data!AG1258</f>
        <v>0</v>
      </c>
    </row>
    <row r="1259" spans="1:8" x14ac:dyDescent="0.3">
      <c r="A1259">
        <v>4789</v>
      </c>
      <c r="B1259">
        <v>1</v>
      </c>
      <c r="C1259" t="s">
        <v>574</v>
      </c>
      <c r="D1259">
        <v>1</v>
      </c>
      <c r="E1259">
        <v>1</v>
      </c>
      <c r="F1259" t="s">
        <v>574</v>
      </c>
      <c r="G1259" s="2">
        <f>A1259-marketing_data!A1259</f>
        <v>0</v>
      </c>
      <c r="H1259" s="2">
        <f>SUM(B1259:F1259)-marketing_data!AG1259</f>
        <v>0</v>
      </c>
    </row>
    <row r="1260" spans="1:8" x14ac:dyDescent="0.3">
      <c r="A1260">
        <v>4786</v>
      </c>
      <c r="B1260" t="s">
        <v>574</v>
      </c>
      <c r="C1260" t="s">
        <v>574</v>
      </c>
      <c r="D1260" t="s">
        <v>574</v>
      </c>
      <c r="E1260" t="s">
        <v>574</v>
      </c>
      <c r="F1260" t="s">
        <v>574</v>
      </c>
      <c r="G1260" s="2">
        <f>A1260-marketing_data!A1260</f>
        <v>0</v>
      </c>
      <c r="H1260" s="2">
        <f>SUM(B1260:F1260)-marketing_data!AG1260</f>
        <v>0</v>
      </c>
    </row>
    <row r="1261" spans="1:8" x14ac:dyDescent="0.3">
      <c r="A1261">
        <v>4785</v>
      </c>
      <c r="B1261" t="s">
        <v>574</v>
      </c>
      <c r="C1261" t="s">
        <v>574</v>
      </c>
      <c r="D1261" t="s">
        <v>574</v>
      </c>
      <c r="E1261" t="s">
        <v>574</v>
      </c>
      <c r="F1261" t="s">
        <v>574</v>
      </c>
      <c r="G1261" s="2">
        <f>A1261-marketing_data!A1261</f>
        <v>0</v>
      </c>
      <c r="H1261" s="2">
        <f>SUM(B1261:F1261)-marketing_data!AG1261</f>
        <v>0</v>
      </c>
    </row>
    <row r="1262" spans="1:8" x14ac:dyDescent="0.3">
      <c r="A1262">
        <v>4769</v>
      </c>
      <c r="B1262" t="s">
        <v>574</v>
      </c>
      <c r="C1262">
        <v>1</v>
      </c>
      <c r="D1262" t="s">
        <v>574</v>
      </c>
      <c r="E1262" t="s">
        <v>574</v>
      </c>
      <c r="F1262" t="s">
        <v>574</v>
      </c>
      <c r="G1262" s="2">
        <f>A1262-marketing_data!A1262</f>
        <v>0</v>
      </c>
      <c r="H1262" s="2">
        <f>SUM(B1262:F1262)-marketing_data!AG1262</f>
        <v>0</v>
      </c>
    </row>
    <row r="1263" spans="1:8" x14ac:dyDescent="0.3">
      <c r="A1263">
        <v>4767</v>
      </c>
      <c r="B1263" t="s">
        <v>574</v>
      </c>
      <c r="C1263" t="s">
        <v>574</v>
      </c>
      <c r="D1263">
        <v>1</v>
      </c>
      <c r="E1263" t="s">
        <v>574</v>
      </c>
      <c r="F1263" t="s">
        <v>574</v>
      </c>
      <c r="G1263" s="2">
        <f>A1263-marketing_data!A1263</f>
        <v>0</v>
      </c>
      <c r="H1263" s="2">
        <f>SUM(B1263:F1263)-marketing_data!AG1263</f>
        <v>0</v>
      </c>
    </row>
    <row r="1264" spans="1:8" x14ac:dyDescent="0.3">
      <c r="A1264">
        <v>4764</v>
      </c>
      <c r="B1264" t="s">
        <v>574</v>
      </c>
      <c r="C1264" t="s">
        <v>574</v>
      </c>
      <c r="D1264" t="s">
        <v>574</v>
      </c>
      <c r="E1264" t="s">
        <v>574</v>
      </c>
      <c r="F1264" t="s">
        <v>574</v>
      </c>
      <c r="G1264" s="2">
        <f>A1264-marketing_data!A1264</f>
        <v>0</v>
      </c>
      <c r="H1264" s="2">
        <f>SUM(B1264:F1264)-marketing_data!AG1264</f>
        <v>0</v>
      </c>
    </row>
    <row r="1265" spans="1:8" x14ac:dyDescent="0.3">
      <c r="A1265">
        <v>4756</v>
      </c>
      <c r="B1265" t="s">
        <v>574</v>
      </c>
      <c r="C1265" t="s">
        <v>574</v>
      </c>
      <c r="D1265" t="s">
        <v>574</v>
      </c>
      <c r="E1265" t="s">
        <v>574</v>
      </c>
      <c r="F1265" t="s">
        <v>574</v>
      </c>
      <c r="G1265" s="2">
        <f>A1265-marketing_data!A1265</f>
        <v>0</v>
      </c>
      <c r="H1265" s="2">
        <f>SUM(B1265:F1265)-marketing_data!AG1265</f>
        <v>0</v>
      </c>
    </row>
    <row r="1266" spans="1:8" x14ac:dyDescent="0.3">
      <c r="A1266">
        <v>4754</v>
      </c>
      <c r="B1266" t="s">
        <v>574</v>
      </c>
      <c r="C1266" t="s">
        <v>574</v>
      </c>
      <c r="D1266" t="s">
        <v>574</v>
      </c>
      <c r="E1266" t="s">
        <v>574</v>
      </c>
      <c r="F1266" t="s">
        <v>574</v>
      </c>
      <c r="G1266" s="2">
        <f>A1266-marketing_data!A1266</f>
        <v>0</v>
      </c>
      <c r="H1266" s="2">
        <f>SUM(B1266:F1266)-marketing_data!AG1266</f>
        <v>0</v>
      </c>
    </row>
    <row r="1267" spans="1:8" x14ac:dyDescent="0.3">
      <c r="A1267">
        <v>4749</v>
      </c>
      <c r="B1267" t="s">
        <v>574</v>
      </c>
      <c r="C1267" t="s">
        <v>574</v>
      </c>
      <c r="D1267" t="s">
        <v>574</v>
      </c>
      <c r="E1267" t="s">
        <v>574</v>
      </c>
      <c r="F1267" t="s">
        <v>574</v>
      </c>
      <c r="G1267" s="2">
        <f>A1267-marketing_data!A1267</f>
        <v>0</v>
      </c>
      <c r="H1267" s="2">
        <f>SUM(B1267:F1267)-marketing_data!AG1267</f>
        <v>0</v>
      </c>
    </row>
    <row r="1268" spans="1:8" x14ac:dyDescent="0.3">
      <c r="A1268">
        <v>4743</v>
      </c>
      <c r="B1268" t="s">
        <v>574</v>
      </c>
      <c r="C1268" t="s">
        <v>574</v>
      </c>
      <c r="D1268" t="s">
        <v>574</v>
      </c>
      <c r="E1268" t="s">
        <v>574</v>
      </c>
      <c r="F1268" t="s">
        <v>574</v>
      </c>
      <c r="G1268" s="2">
        <f>A1268-marketing_data!A1268</f>
        <v>0</v>
      </c>
      <c r="H1268" s="2">
        <f>SUM(B1268:F1268)-marketing_data!AG1268</f>
        <v>0</v>
      </c>
    </row>
    <row r="1269" spans="1:8" x14ac:dyDescent="0.3">
      <c r="A1269">
        <v>4741</v>
      </c>
      <c r="B1269" t="s">
        <v>574</v>
      </c>
      <c r="C1269">
        <v>1</v>
      </c>
      <c r="D1269" t="s">
        <v>574</v>
      </c>
      <c r="E1269" t="s">
        <v>574</v>
      </c>
      <c r="F1269" t="s">
        <v>574</v>
      </c>
      <c r="G1269" s="2">
        <f>A1269-marketing_data!A1269</f>
        <v>0</v>
      </c>
      <c r="H1269" s="2">
        <f>SUM(B1269:F1269)-marketing_data!AG1269</f>
        <v>0</v>
      </c>
    </row>
    <row r="1270" spans="1:8" x14ac:dyDescent="0.3">
      <c r="A1270">
        <v>4725</v>
      </c>
      <c r="B1270" t="s">
        <v>574</v>
      </c>
      <c r="C1270" t="s">
        <v>574</v>
      </c>
      <c r="D1270" t="s">
        <v>574</v>
      </c>
      <c r="E1270" t="s">
        <v>574</v>
      </c>
      <c r="F1270" t="s">
        <v>574</v>
      </c>
      <c r="G1270" s="2">
        <f>A1270-marketing_data!A1270</f>
        <v>0</v>
      </c>
      <c r="H1270" s="2">
        <f>SUM(B1270:F1270)-marketing_data!AG1270</f>
        <v>0</v>
      </c>
    </row>
    <row r="1271" spans="1:8" x14ac:dyDescent="0.3">
      <c r="A1271">
        <v>4713</v>
      </c>
      <c r="B1271" t="s">
        <v>574</v>
      </c>
      <c r="C1271" t="s">
        <v>574</v>
      </c>
      <c r="D1271" t="s">
        <v>574</v>
      </c>
      <c r="E1271" t="s">
        <v>574</v>
      </c>
      <c r="F1271" t="s">
        <v>574</v>
      </c>
      <c r="G1271" s="2">
        <f>A1271-marketing_data!A1271</f>
        <v>0</v>
      </c>
      <c r="H1271" s="2">
        <f>SUM(B1271:F1271)-marketing_data!AG1271</f>
        <v>0</v>
      </c>
    </row>
    <row r="1272" spans="1:8" x14ac:dyDescent="0.3">
      <c r="A1272">
        <v>4712</v>
      </c>
      <c r="B1272" t="s">
        <v>574</v>
      </c>
      <c r="C1272" t="s">
        <v>574</v>
      </c>
      <c r="D1272" t="s">
        <v>574</v>
      </c>
      <c r="E1272" t="s">
        <v>574</v>
      </c>
      <c r="F1272" t="s">
        <v>574</v>
      </c>
      <c r="G1272" s="2">
        <f>A1272-marketing_data!A1272</f>
        <v>0</v>
      </c>
      <c r="H1272" s="2">
        <f>SUM(B1272:F1272)-marketing_data!AG1272</f>
        <v>0</v>
      </c>
    </row>
    <row r="1273" spans="1:8" x14ac:dyDescent="0.3">
      <c r="A1273">
        <v>4706</v>
      </c>
      <c r="B1273" t="s">
        <v>574</v>
      </c>
      <c r="C1273" t="s">
        <v>574</v>
      </c>
      <c r="D1273" t="s">
        <v>574</v>
      </c>
      <c r="E1273" t="s">
        <v>574</v>
      </c>
      <c r="F1273" t="s">
        <v>574</v>
      </c>
      <c r="G1273" s="2">
        <f>A1273-marketing_data!A1273</f>
        <v>0</v>
      </c>
      <c r="H1273" s="2">
        <f>SUM(B1273:F1273)-marketing_data!AG1273</f>
        <v>0</v>
      </c>
    </row>
    <row r="1274" spans="1:8" x14ac:dyDescent="0.3">
      <c r="A1274">
        <v>4702</v>
      </c>
      <c r="B1274" t="s">
        <v>574</v>
      </c>
      <c r="C1274" t="s">
        <v>574</v>
      </c>
      <c r="D1274" t="s">
        <v>574</v>
      </c>
      <c r="E1274" t="s">
        <v>574</v>
      </c>
      <c r="F1274" t="s">
        <v>574</v>
      </c>
      <c r="G1274" s="2">
        <f>A1274-marketing_data!A1274</f>
        <v>0</v>
      </c>
      <c r="H1274" s="2">
        <f>SUM(B1274:F1274)-marketing_data!AG1274</f>
        <v>0</v>
      </c>
    </row>
    <row r="1275" spans="1:8" x14ac:dyDescent="0.3">
      <c r="A1275">
        <v>4698</v>
      </c>
      <c r="B1275" t="s">
        <v>574</v>
      </c>
      <c r="C1275" t="s">
        <v>574</v>
      </c>
      <c r="D1275" t="s">
        <v>574</v>
      </c>
      <c r="E1275" t="s">
        <v>574</v>
      </c>
      <c r="F1275" t="s">
        <v>574</v>
      </c>
      <c r="G1275" s="2">
        <f>A1275-marketing_data!A1275</f>
        <v>0</v>
      </c>
      <c r="H1275" s="2">
        <f>SUM(B1275:F1275)-marketing_data!AG1275</f>
        <v>0</v>
      </c>
    </row>
    <row r="1276" spans="1:8" x14ac:dyDescent="0.3">
      <c r="A1276">
        <v>4697</v>
      </c>
      <c r="B1276" t="s">
        <v>574</v>
      </c>
      <c r="C1276" t="s">
        <v>574</v>
      </c>
      <c r="D1276" t="s">
        <v>574</v>
      </c>
      <c r="E1276" t="s">
        <v>574</v>
      </c>
      <c r="F1276" t="s">
        <v>574</v>
      </c>
      <c r="G1276" s="2">
        <f>A1276-marketing_data!A1276</f>
        <v>0</v>
      </c>
      <c r="H1276" s="2">
        <f>SUM(B1276:F1276)-marketing_data!AG1276</f>
        <v>0</v>
      </c>
    </row>
    <row r="1277" spans="1:8" x14ac:dyDescent="0.3">
      <c r="A1277">
        <v>4692</v>
      </c>
      <c r="B1277">
        <v>1</v>
      </c>
      <c r="C1277" t="s">
        <v>574</v>
      </c>
      <c r="D1277" t="s">
        <v>574</v>
      </c>
      <c r="E1277" t="s">
        <v>574</v>
      </c>
      <c r="F1277" t="s">
        <v>574</v>
      </c>
      <c r="G1277" s="2">
        <f>A1277-marketing_data!A1277</f>
        <v>0</v>
      </c>
      <c r="H1277" s="2">
        <f>SUM(B1277:F1277)-marketing_data!AG1277</f>
        <v>0</v>
      </c>
    </row>
    <row r="1278" spans="1:8" x14ac:dyDescent="0.3">
      <c r="A1278">
        <v>4690</v>
      </c>
      <c r="B1278" t="s">
        <v>574</v>
      </c>
      <c r="C1278" t="s">
        <v>574</v>
      </c>
      <c r="D1278" t="s">
        <v>574</v>
      </c>
      <c r="E1278" t="s">
        <v>574</v>
      </c>
      <c r="F1278" t="s">
        <v>574</v>
      </c>
      <c r="G1278" s="2">
        <f>A1278-marketing_data!A1278</f>
        <v>0</v>
      </c>
      <c r="H1278" s="2">
        <f>SUM(B1278:F1278)-marketing_data!AG1278</f>
        <v>0</v>
      </c>
    </row>
    <row r="1279" spans="1:8" x14ac:dyDescent="0.3">
      <c r="A1279">
        <v>4687</v>
      </c>
      <c r="B1279" t="s">
        <v>574</v>
      </c>
      <c r="C1279" t="s">
        <v>574</v>
      </c>
      <c r="D1279" t="s">
        <v>574</v>
      </c>
      <c r="E1279" t="s">
        <v>574</v>
      </c>
      <c r="F1279" t="s">
        <v>574</v>
      </c>
      <c r="G1279" s="2">
        <f>A1279-marketing_data!A1279</f>
        <v>0</v>
      </c>
      <c r="H1279" s="2">
        <f>SUM(B1279:F1279)-marketing_data!AG1279</f>
        <v>0</v>
      </c>
    </row>
    <row r="1280" spans="1:8" x14ac:dyDescent="0.3">
      <c r="A1280">
        <v>4686</v>
      </c>
      <c r="B1280" t="s">
        <v>574</v>
      </c>
      <c r="C1280" t="s">
        <v>574</v>
      </c>
      <c r="D1280">
        <v>1</v>
      </c>
      <c r="E1280" t="s">
        <v>574</v>
      </c>
      <c r="F1280" t="s">
        <v>574</v>
      </c>
      <c r="G1280" s="2">
        <f>A1280-marketing_data!A1280</f>
        <v>0</v>
      </c>
      <c r="H1280" s="2">
        <f>SUM(B1280:F1280)-marketing_data!AG1280</f>
        <v>0</v>
      </c>
    </row>
    <row r="1281" spans="1:8" x14ac:dyDescent="0.3">
      <c r="A1281">
        <v>4682</v>
      </c>
      <c r="B1281" t="s">
        <v>574</v>
      </c>
      <c r="C1281" t="s">
        <v>574</v>
      </c>
      <c r="D1281" t="s">
        <v>574</v>
      </c>
      <c r="E1281" t="s">
        <v>574</v>
      </c>
      <c r="F1281" t="s">
        <v>574</v>
      </c>
      <c r="G1281" s="2">
        <f>A1281-marketing_data!A1281</f>
        <v>0</v>
      </c>
      <c r="H1281" s="2">
        <f>SUM(B1281:F1281)-marketing_data!AG1281</f>
        <v>0</v>
      </c>
    </row>
    <row r="1282" spans="1:8" x14ac:dyDescent="0.3">
      <c r="A1282">
        <v>4679</v>
      </c>
      <c r="B1282" t="s">
        <v>574</v>
      </c>
      <c r="C1282" t="s">
        <v>574</v>
      </c>
      <c r="D1282" t="s">
        <v>574</v>
      </c>
      <c r="E1282" t="s">
        <v>574</v>
      </c>
      <c r="F1282" t="s">
        <v>574</v>
      </c>
      <c r="G1282" s="2">
        <f>A1282-marketing_data!A1282</f>
        <v>0</v>
      </c>
      <c r="H1282" s="2">
        <f>SUM(B1282:F1282)-marketing_data!AG1282</f>
        <v>0</v>
      </c>
    </row>
    <row r="1283" spans="1:8" x14ac:dyDescent="0.3">
      <c r="A1283">
        <v>4676</v>
      </c>
      <c r="B1283" t="s">
        <v>574</v>
      </c>
      <c r="C1283" t="s">
        <v>574</v>
      </c>
      <c r="D1283" t="s">
        <v>574</v>
      </c>
      <c r="E1283" t="s">
        <v>574</v>
      </c>
      <c r="F1283" t="s">
        <v>574</v>
      </c>
      <c r="G1283" s="2">
        <f>A1283-marketing_data!A1283</f>
        <v>0</v>
      </c>
      <c r="H1283" s="2">
        <f>SUM(B1283:F1283)-marketing_data!AG1283</f>
        <v>0</v>
      </c>
    </row>
    <row r="1284" spans="1:8" x14ac:dyDescent="0.3">
      <c r="A1284">
        <v>4673</v>
      </c>
      <c r="B1284" t="s">
        <v>574</v>
      </c>
      <c r="C1284" t="s">
        <v>574</v>
      </c>
      <c r="D1284" t="s">
        <v>574</v>
      </c>
      <c r="E1284">
        <v>1</v>
      </c>
      <c r="F1284" t="s">
        <v>574</v>
      </c>
      <c r="G1284" s="2">
        <f>A1284-marketing_data!A1284</f>
        <v>0</v>
      </c>
      <c r="H1284" s="2">
        <f>SUM(B1284:F1284)-marketing_data!AG1284</f>
        <v>0</v>
      </c>
    </row>
    <row r="1285" spans="1:8" x14ac:dyDescent="0.3">
      <c r="A1285">
        <v>4669</v>
      </c>
      <c r="B1285" t="s">
        <v>574</v>
      </c>
      <c r="C1285" t="s">
        <v>574</v>
      </c>
      <c r="D1285" t="s">
        <v>574</v>
      </c>
      <c r="E1285" t="s">
        <v>574</v>
      </c>
      <c r="F1285" t="s">
        <v>574</v>
      </c>
      <c r="G1285" s="2">
        <f>A1285-marketing_data!A1285</f>
        <v>0</v>
      </c>
      <c r="H1285" s="2">
        <f>SUM(B1285:F1285)-marketing_data!AG1285</f>
        <v>0</v>
      </c>
    </row>
    <row r="1286" spans="1:8" x14ac:dyDescent="0.3">
      <c r="A1286">
        <v>4656</v>
      </c>
      <c r="B1286">
        <v>1</v>
      </c>
      <c r="C1286" t="s">
        <v>574</v>
      </c>
      <c r="D1286" t="s">
        <v>574</v>
      </c>
      <c r="E1286" t="s">
        <v>574</v>
      </c>
      <c r="F1286" t="s">
        <v>574</v>
      </c>
      <c r="G1286" s="2">
        <f>A1286-marketing_data!A1286</f>
        <v>0</v>
      </c>
      <c r="H1286" s="2">
        <f>SUM(B1286:F1286)-marketing_data!AG1286</f>
        <v>0</v>
      </c>
    </row>
    <row r="1287" spans="1:8" x14ac:dyDescent="0.3">
      <c r="A1287">
        <v>4654</v>
      </c>
      <c r="B1287" t="s">
        <v>574</v>
      </c>
      <c r="C1287" t="s">
        <v>574</v>
      </c>
      <c r="D1287" t="s">
        <v>574</v>
      </c>
      <c r="E1287" t="s">
        <v>574</v>
      </c>
      <c r="F1287" t="s">
        <v>574</v>
      </c>
      <c r="G1287" s="2">
        <f>A1287-marketing_data!A1287</f>
        <v>0</v>
      </c>
      <c r="H1287" s="2">
        <f>SUM(B1287:F1287)-marketing_data!AG1287</f>
        <v>0</v>
      </c>
    </row>
    <row r="1288" spans="1:8" x14ac:dyDescent="0.3">
      <c r="A1288">
        <v>4653</v>
      </c>
      <c r="B1288" t="s">
        <v>574</v>
      </c>
      <c r="C1288" t="s">
        <v>574</v>
      </c>
      <c r="D1288" t="s">
        <v>574</v>
      </c>
      <c r="E1288" t="s">
        <v>574</v>
      </c>
      <c r="F1288" t="s">
        <v>574</v>
      </c>
      <c r="G1288" s="2">
        <f>A1288-marketing_data!A1288</f>
        <v>0</v>
      </c>
      <c r="H1288" s="2">
        <f>SUM(B1288:F1288)-marketing_data!AG1288</f>
        <v>0</v>
      </c>
    </row>
    <row r="1289" spans="1:8" x14ac:dyDescent="0.3">
      <c r="A1289">
        <v>4646</v>
      </c>
      <c r="B1289" t="s">
        <v>574</v>
      </c>
      <c r="C1289" t="s">
        <v>574</v>
      </c>
      <c r="D1289" t="s">
        <v>574</v>
      </c>
      <c r="E1289">
        <v>1</v>
      </c>
      <c r="F1289" t="s">
        <v>574</v>
      </c>
      <c r="G1289" s="2">
        <f>A1289-marketing_data!A1289</f>
        <v>0</v>
      </c>
      <c r="H1289" s="2">
        <f>SUM(B1289:F1289)-marketing_data!AG1289</f>
        <v>0</v>
      </c>
    </row>
    <row r="1290" spans="1:8" x14ac:dyDescent="0.3">
      <c r="A1290">
        <v>4643</v>
      </c>
      <c r="B1290" t="s">
        <v>574</v>
      </c>
      <c r="C1290" t="s">
        <v>574</v>
      </c>
      <c r="D1290" t="s">
        <v>574</v>
      </c>
      <c r="E1290" t="s">
        <v>574</v>
      </c>
      <c r="F1290" t="s">
        <v>574</v>
      </c>
      <c r="G1290" s="2">
        <f>A1290-marketing_data!A1290</f>
        <v>0</v>
      </c>
      <c r="H1290" s="2">
        <f>SUM(B1290:F1290)-marketing_data!AG1290</f>
        <v>0</v>
      </c>
    </row>
    <row r="1291" spans="1:8" x14ac:dyDescent="0.3">
      <c r="A1291">
        <v>4640</v>
      </c>
      <c r="B1291" t="s">
        <v>574</v>
      </c>
      <c r="C1291" t="s">
        <v>574</v>
      </c>
      <c r="D1291" t="s">
        <v>574</v>
      </c>
      <c r="E1291" t="s">
        <v>574</v>
      </c>
      <c r="F1291" t="s">
        <v>574</v>
      </c>
      <c r="G1291" s="2">
        <f>A1291-marketing_data!A1291</f>
        <v>0</v>
      </c>
      <c r="H1291" s="2">
        <f>SUM(B1291:F1291)-marketing_data!AG1291</f>
        <v>0</v>
      </c>
    </row>
    <row r="1292" spans="1:8" x14ac:dyDescent="0.3">
      <c r="A1292">
        <v>4637</v>
      </c>
      <c r="B1292" t="s">
        <v>574</v>
      </c>
      <c r="C1292" t="s">
        <v>574</v>
      </c>
      <c r="D1292" t="s">
        <v>574</v>
      </c>
      <c r="E1292">
        <v>1</v>
      </c>
      <c r="F1292" t="s">
        <v>574</v>
      </c>
      <c r="G1292" s="2">
        <f>A1292-marketing_data!A1292</f>
        <v>0</v>
      </c>
      <c r="H1292" s="2">
        <f>SUM(B1292:F1292)-marketing_data!AG1292</f>
        <v>0</v>
      </c>
    </row>
    <row r="1293" spans="1:8" x14ac:dyDescent="0.3">
      <c r="A1293">
        <v>4619</v>
      </c>
      <c r="B1293" t="s">
        <v>574</v>
      </c>
      <c r="C1293" t="s">
        <v>574</v>
      </c>
      <c r="D1293" t="s">
        <v>574</v>
      </c>
      <c r="E1293" t="s">
        <v>574</v>
      </c>
      <c r="F1293" t="s">
        <v>574</v>
      </c>
      <c r="G1293" s="2">
        <f>A1293-marketing_data!A1293</f>
        <v>0</v>
      </c>
      <c r="H1293" s="2">
        <f>SUM(B1293:F1293)-marketing_data!AG1293</f>
        <v>0</v>
      </c>
    </row>
    <row r="1294" spans="1:8" x14ac:dyDescent="0.3">
      <c r="A1294">
        <v>4611</v>
      </c>
      <c r="B1294" t="s">
        <v>574</v>
      </c>
      <c r="C1294" t="s">
        <v>574</v>
      </c>
      <c r="D1294">
        <v>1</v>
      </c>
      <c r="E1294">
        <v>1</v>
      </c>
      <c r="F1294" t="s">
        <v>574</v>
      </c>
      <c r="G1294" s="2">
        <f>A1294-marketing_data!A1294</f>
        <v>0</v>
      </c>
      <c r="H1294" s="2">
        <f>SUM(B1294:F1294)-marketing_data!AG1294</f>
        <v>0</v>
      </c>
    </row>
    <row r="1295" spans="1:8" x14ac:dyDescent="0.3">
      <c r="A1295">
        <v>4609</v>
      </c>
      <c r="B1295" t="s">
        <v>574</v>
      </c>
      <c r="C1295" t="s">
        <v>574</v>
      </c>
      <c r="D1295" t="s">
        <v>574</v>
      </c>
      <c r="E1295" t="s">
        <v>574</v>
      </c>
      <c r="F1295" t="s">
        <v>574</v>
      </c>
      <c r="G1295" s="2">
        <f>A1295-marketing_data!A1295</f>
        <v>0</v>
      </c>
      <c r="H1295" s="2">
        <f>SUM(B1295:F1295)-marketing_data!AG1295</f>
        <v>0</v>
      </c>
    </row>
    <row r="1296" spans="1:8" x14ac:dyDescent="0.3">
      <c r="A1296">
        <v>4608</v>
      </c>
      <c r="B1296" t="s">
        <v>574</v>
      </c>
      <c r="C1296" t="s">
        <v>574</v>
      </c>
      <c r="D1296" t="s">
        <v>574</v>
      </c>
      <c r="E1296" t="s">
        <v>574</v>
      </c>
      <c r="F1296" t="s">
        <v>574</v>
      </c>
      <c r="G1296" s="2">
        <f>A1296-marketing_data!A1296</f>
        <v>0</v>
      </c>
      <c r="H1296" s="2">
        <f>SUM(B1296:F1296)-marketing_data!AG1296</f>
        <v>0</v>
      </c>
    </row>
    <row r="1297" spans="1:8" x14ac:dyDescent="0.3">
      <c r="A1297">
        <v>4607</v>
      </c>
      <c r="B1297" t="s">
        <v>574</v>
      </c>
      <c r="C1297" t="s">
        <v>574</v>
      </c>
      <c r="D1297" t="s">
        <v>574</v>
      </c>
      <c r="E1297" t="s">
        <v>574</v>
      </c>
      <c r="F1297" t="s">
        <v>574</v>
      </c>
      <c r="G1297" s="2">
        <f>A1297-marketing_data!A1297</f>
        <v>0</v>
      </c>
      <c r="H1297" s="2">
        <f>SUM(B1297:F1297)-marketing_data!AG1297</f>
        <v>0</v>
      </c>
    </row>
    <row r="1298" spans="1:8" x14ac:dyDescent="0.3">
      <c r="A1298">
        <v>4603</v>
      </c>
      <c r="B1298" t="s">
        <v>574</v>
      </c>
      <c r="C1298" t="s">
        <v>574</v>
      </c>
      <c r="D1298" t="s">
        <v>574</v>
      </c>
      <c r="E1298" t="s">
        <v>574</v>
      </c>
      <c r="F1298" t="s">
        <v>574</v>
      </c>
      <c r="G1298" s="2">
        <f>A1298-marketing_data!A1298</f>
        <v>0</v>
      </c>
      <c r="H1298" s="2">
        <f>SUM(B1298:F1298)-marketing_data!AG1298</f>
        <v>0</v>
      </c>
    </row>
    <row r="1299" spans="1:8" x14ac:dyDescent="0.3">
      <c r="A1299">
        <v>4599</v>
      </c>
      <c r="B1299" t="s">
        <v>574</v>
      </c>
      <c r="C1299" t="s">
        <v>574</v>
      </c>
      <c r="D1299" t="s">
        <v>574</v>
      </c>
      <c r="E1299" t="s">
        <v>574</v>
      </c>
      <c r="F1299" t="s">
        <v>574</v>
      </c>
      <c r="G1299" s="2">
        <f>A1299-marketing_data!A1299</f>
        <v>0</v>
      </c>
      <c r="H1299" s="2">
        <f>SUM(B1299:F1299)-marketing_data!AG1299</f>
        <v>0</v>
      </c>
    </row>
    <row r="1300" spans="1:8" x14ac:dyDescent="0.3">
      <c r="A1300">
        <v>4597</v>
      </c>
      <c r="B1300" t="s">
        <v>574</v>
      </c>
      <c r="C1300" t="s">
        <v>574</v>
      </c>
      <c r="D1300" t="s">
        <v>574</v>
      </c>
      <c r="E1300" t="s">
        <v>574</v>
      </c>
      <c r="F1300" t="s">
        <v>574</v>
      </c>
      <c r="G1300" s="2">
        <f>A1300-marketing_data!A1300</f>
        <v>0</v>
      </c>
      <c r="H1300" s="2">
        <f>SUM(B1300:F1300)-marketing_data!AG1300</f>
        <v>0</v>
      </c>
    </row>
    <row r="1301" spans="1:8" x14ac:dyDescent="0.3">
      <c r="A1301">
        <v>4587</v>
      </c>
      <c r="B1301" t="s">
        <v>574</v>
      </c>
      <c r="C1301" t="s">
        <v>574</v>
      </c>
      <c r="D1301" t="s">
        <v>574</v>
      </c>
      <c r="E1301" t="s">
        <v>574</v>
      </c>
      <c r="F1301" t="s">
        <v>574</v>
      </c>
      <c r="G1301" s="2">
        <f>A1301-marketing_data!A1301</f>
        <v>0</v>
      </c>
      <c r="H1301" s="2">
        <f>SUM(B1301:F1301)-marketing_data!AG1301</f>
        <v>0</v>
      </c>
    </row>
    <row r="1302" spans="1:8" x14ac:dyDescent="0.3">
      <c r="A1302">
        <v>4580</v>
      </c>
      <c r="B1302">
        <v>1</v>
      </c>
      <c r="C1302" t="s">
        <v>574</v>
      </c>
      <c r="D1302">
        <v>1</v>
      </c>
      <c r="E1302">
        <v>1</v>
      </c>
      <c r="F1302" t="s">
        <v>574</v>
      </c>
      <c r="G1302" s="2">
        <f>A1302-marketing_data!A1302</f>
        <v>0</v>
      </c>
      <c r="H1302" s="2">
        <f>SUM(B1302:F1302)-marketing_data!AG1302</f>
        <v>0</v>
      </c>
    </row>
    <row r="1303" spans="1:8" x14ac:dyDescent="0.3">
      <c r="A1303">
        <v>4557</v>
      </c>
      <c r="B1303" t="s">
        <v>574</v>
      </c>
      <c r="C1303" t="s">
        <v>574</v>
      </c>
      <c r="D1303" t="s">
        <v>574</v>
      </c>
      <c r="E1303" t="s">
        <v>574</v>
      </c>
      <c r="F1303" t="s">
        <v>574</v>
      </c>
      <c r="G1303" s="2">
        <f>A1303-marketing_data!A1303</f>
        <v>0</v>
      </c>
      <c r="H1303" s="2">
        <f>SUM(B1303:F1303)-marketing_data!AG1303</f>
        <v>0</v>
      </c>
    </row>
    <row r="1304" spans="1:8" x14ac:dyDescent="0.3">
      <c r="A1304">
        <v>4554</v>
      </c>
      <c r="B1304" t="s">
        <v>574</v>
      </c>
      <c r="C1304" t="s">
        <v>574</v>
      </c>
      <c r="D1304" t="s">
        <v>574</v>
      </c>
      <c r="E1304" t="s">
        <v>574</v>
      </c>
      <c r="F1304" t="s">
        <v>574</v>
      </c>
      <c r="G1304" s="2">
        <f>A1304-marketing_data!A1304</f>
        <v>0</v>
      </c>
      <c r="H1304" s="2">
        <f>SUM(B1304:F1304)-marketing_data!AG1304</f>
        <v>0</v>
      </c>
    </row>
    <row r="1305" spans="1:8" x14ac:dyDescent="0.3">
      <c r="A1305">
        <v>4552</v>
      </c>
      <c r="B1305" t="s">
        <v>574</v>
      </c>
      <c r="C1305" t="s">
        <v>574</v>
      </c>
      <c r="D1305" t="s">
        <v>574</v>
      </c>
      <c r="E1305" t="s">
        <v>574</v>
      </c>
      <c r="F1305" t="s">
        <v>574</v>
      </c>
      <c r="G1305" s="2">
        <f>A1305-marketing_data!A1305</f>
        <v>0</v>
      </c>
      <c r="H1305" s="2">
        <f>SUM(B1305:F1305)-marketing_data!AG1305</f>
        <v>0</v>
      </c>
    </row>
    <row r="1306" spans="1:8" x14ac:dyDescent="0.3">
      <c r="A1306">
        <v>4550</v>
      </c>
      <c r="B1306" t="s">
        <v>574</v>
      </c>
      <c r="C1306" t="s">
        <v>574</v>
      </c>
      <c r="D1306" t="s">
        <v>574</v>
      </c>
      <c r="E1306" t="s">
        <v>574</v>
      </c>
      <c r="F1306" t="s">
        <v>574</v>
      </c>
      <c r="G1306" s="2">
        <f>A1306-marketing_data!A1306</f>
        <v>0</v>
      </c>
      <c r="H1306" s="2">
        <f>SUM(B1306:F1306)-marketing_data!AG1306</f>
        <v>0</v>
      </c>
    </row>
    <row r="1307" spans="1:8" x14ac:dyDescent="0.3">
      <c r="A1307">
        <v>4548</v>
      </c>
      <c r="B1307" t="s">
        <v>574</v>
      </c>
      <c r="C1307" t="s">
        <v>574</v>
      </c>
      <c r="D1307" t="s">
        <v>574</v>
      </c>
      <c r="E1307" t="s">
        <v>574</v>
      </c>
      <c r="F1307" t="s">
        <v>574</v>
      </c>
      <c r="G1307" s="2">
        <f>A1307-marketing_data!A1307</f>
        <v>0</v>
      </c>
      <c r="H1307" s="2">
        <f>SUM(B1307:F1307)-marketing_data!AG1307</f>
        <v>0</v>
      </c>
    </row>
    <row r="1308" spans="1:8" x14ac:dyDescent="0.3">
      <c r="A1308">
        <v>4547</v>
      </c>
      <c r="B1308" t="s">
        <v>574</v>
      </c>
      <c r="C1308" t="s">
        <v>574</v>
      </c>
      <c r="D1308" t="s">
        <v>574</v>
      </c>
      <c r="E1308" t="s">
        <v>574</v>
      </c>
      <c r="F1308" t="s">
        <v>574</v>
      </c>
      <c r="G1308" s="2">
        <f>A1308-marketing_data!A1308</f>
        <v>0</v>
      </c>
      <c r="H1308" s="2">
        <f>SUM(B1308:F1308)-marketing_data!AG1308</f>
        <v>0</v>
      </c>
    </row>
    <row r="1309" spans="1:8" x14ac:dyDescent="0.3">
      <c r="A1309">
        <v>4543</v>
      </c>
      <c r="B1309" t="s">
        <v>574</v>
      </c>
      <c r="C1309" t="s">
        <v>574</v>
      </c>
      <c r="D1309">
        <v>1</v>
      </c>
      <c r="E1309" t="s">
        <v>574</v>
      </c>
      <c r="F1309" t="s">
        <v>574</v>
      </c>
      <c r="G1309" s="2">
        <f>A1309-marketing_data!A1309</f>
        <v>0</v>
      </c>
      <c r="H1309" s="2">
        <f>SUM(B1309:F1309)-marketing_data!AG1309</f>
        <v>0</v>
      </c>
    </row>
    <row r="1310" spans="1:8" x14ac:dyDescent="0.3">
      <c r="A1310">
        <v>4541</v>
      </c>
      <c r="B1310" t="s">
        <v>574</v>
      </c>
      <c r="C1310" t="s">
        <v>574</v>
      </c>
      <c r="D1310" t="s">
        <v>574</v>
      </c>
      <c r="E1310" t="s">
        <v>574</v>
      </c>
      <c r="F1310" t="s">
        <v>574</v>
      </c>
      <c r="G1310" s="2">
        <f>A1310-marketing_data!A1310</f>
        <v>0</v>
      </c>
      <c r="H1310" s="2">
        <f>SUM(B1310:F1310)-marketing_data!AG1310</f>
        <v>0</v>
      </c>
    </row>
    <row r="1311" spans="1:8" x14ac:dyDescent="0.3">
      <c r="A1311">
        <v>4530</v>
      </c>
      <c r="B1311" t="s">
        <v>574</v>
      </c>
      <c r="C1311" t="s">
        <v>574</v>
      </c>
      <c r="D1311" t="s">
        <v>574</v>
      </c>
      <c r="E1311">
        <v>1</v>
      </c>
      <c r="F1311" t="s">
        <v>574</v>
      </c>
      <c r="G1311" s="2">
        <f>A1311-marketing_data!A1311</f>
        <v>0</v>
      </c>
      <c r="H1311" s="2">
        <f>SUM(B1311:F1311)-marketing_data!AG1311</f>
        <v>0</v>
      </c>
    </row>
    <row r="1312" spans="1:8" x14ac:dyDescent="0.3">
      <c r="A1312">
        <v>4518</v>
      </c>
      <c r="B1312" t="s">
        <v>574</v>
      </c>
      <c r="C1312" t="s">
        <v>574</v>
      </c>
      <c r="D1312" t="s">
        <v>574</v>
      </c>
      <c r="E1312" t="s">
        <v>574</v>
      </c>
      <c r="F1312" t="s">
        <v>574</v>
      </c>
      <c r="G1312" s="2">
        <f>A1312-marketing_data!A1312</f>
        <v>0</v>
      </c>
      <c r="H1312" s="2">
        <f>SUM(B1312:F1312)-marketing_data!AG1312</f>
        <v>0</v>
      </c>
    </row>
    <row r="1313" spans="1:8" x14ac:dyDescent="0.3">
      <c r="A1313">
        <v>4508</v>
      </c>
      <c r="B1313" t="s">
        <v>574</v>
      </c>
      <c r="C1313" t="s">
        <v>574</v>
      </c>
      <c r="D1313" t="s">
        <v>574</v>
      </c>
      <c r="E1313" t="s">
        <v>574</v>
      </c>
      <c r="F1313" t="s">
        <v>574</v>
      </c>
      <c r="G1313" s="2">
        <f>A1313-marketing_data!A1313</f>
        <v>0</v>
      </c>
      <c r="H1313" s="2">
        <f>SUM(B1313:F1313)-marketing_data!AG1313</f>
        <v>0</v>
      </c>
    </row>
    <row r="1314" spans="1:8" x14ac:dyDescent="0.3">
      <c r="A1314">
        <v>4507</v>
      </c>
      <c r="B1314" t="s">
        <v>574</v>
      </c>
      <c r="C1314" t="s">
        <v>574</v>
      </c>
      <c r="D1314" t="s">
        <v>574</v>
      </c>
      <c r="E1314" t="s">
        <v>574</v>
      </c>
      <c r="F1314" t="s">
        <v>574</v>
      </c>
      <c r="G1314" s="2">
        <f>A1314-marketing_data!A1314</f>
        <v>0</v>
      </c>
      <c r="H1314" s="2">
        <f>SUM(B1314:F1314)-marketing_data!AG1314</f>
        <v>0</v>
      </c>
    </row>
    <row r="1315" spans="1:8" x14ac:dyDescent="0.3">
      <c r="A1315">
        <v>4501</v>
      </c>
      <c r="B1315" t="s">
        <v>574</v>
      </c>
      <c r="C1315" t="s">
        <v>574</v>
      </c>
      <c r="D1315" t="s">
        <v>574</v>
      </c>
      <c r="E1315" t="s">
        <v>574</v>
      </c>
      <c r="F1315" t="s">
        <v>574</v>
      </c>
      <c r="G1315" s="2">
        <f>A1315-marketing_data!A1315</f>
        <v>0</v>
      </c>
      <c r="H1315" s="2">
        <f>SUM(B1315:F1315)-marketing_data!AG1315</f>
        <v>0</v>
      </c>
    </row>
    <row r="1316" spans="1:8" x14ac:dyDescent="0.3">
      <c r="A1316">
        <v>4500</v>
      </c>
      <c r="B1316" t="s">
        <v>574</v>
      </c>
      <c r="C1316" t="s">
        <v>574</v>
      </c>
      <c r="D1316" t="s">
        <v>574</v>
      </c>
      <c r="E1316" t="s">
        <v>574</v>
      </c>
      <c r="F1316" t="s">
        <v>574</v>
      </c>
      <c r="G1316" s="2">
        <f>A1316-marketing_data!A1316</f>
        <v>0</v>
      </c>
      <c r="H1316" s="2">
        <f>SUM(B1316:F1316)-marketing_data!AG1316</f>
        <v>0</v>
      </c>
    </row>
    <row r="1317" spans="1:8" x14ac:dyDescent="0.3">
      <c r="A1317">
        <v>4491</v>
      </c>
      <c r="B1317" t="s">
        <v>574</v>
      </c>
      <c r="C1317">
        <v>1</v>
      </c>
      <c r="D1317" t="s">
        <v>574</v>
      </c>
      <c r="E1317" t="s">
        <v>574</v>
      </c>
      <c r="F1317" t="s">
        <v>574</v>
      </c>
      <c r="G1317" s="2">
        <f>A1317-marketing_data!A1317</f>
        <v>0</v>
      </c>
      <c r="H1317" s="2">
        <f>SUM(B1317:F1317)-marketing_data!AG1317</f>
        <v>0</v>
      </c>
    </row>
    <row r="1318" spans="1:8" x14ac:dyDescent="0.3">
      <c r="A1318">
        <v>4487</v>
      </c>
      <c r="B1318" t="s">
        <v>574</v>
      </c>
      <c r="C1318" t="s">
        <v>574</v>
      </c>
      <c r="D1318" t="s">
        <v>574</v>
      </c>
      <c r="E1318" t="s">
        <v>574</v>
      </c>
      <c r="F1318" t="s">
        <v>574</v>
      </c>
      <c r="G1318" s="2">
        <f>A1318-marketing_data!A1318</f>
        <v>0</v>
      </c>
      <c r="H1318" s="2">
        <f>SUM(B1318:F1318)-marketing_data!AG1318</f>
        <v>0</v>
      </c>
    </row>
    <row r="1319" spans="1:8" x14ac:dyDescent="0.3">
      <c r="A1319">
        <v>4483</v>
      </c>
      <c r="B1319" t="s">
        <v>574</v>
      </c>
      <c r="C1319" t="s">
        <v>574</v>
      </c>
      <c r="D1319" t="s">
        <v>574</v>
      </c>
      <c r="E1319" t="s">
        <v>574</v>
      </c>
      <c r="F1319" t="s">
        <v>574</v>
      </c>
      <c r="G1319" s="2">
        <f>A1319-marketing_data!A1319</f>
        <v>0</v>
      </c>
      <c r="H1319" s="2">
        <f>SUM(B1319:F1319)-marketing_data!AG1319</f>
        <v>0</v>
      </c>
    </row>
    <row r="1320" spans="1:8" x14ac:dyDescent="0.3">
      <c r="A1320">
        <v>4480</v>
      </c>
      <c r="B1320" t="s">
        <v>574</v>
      </c>
      <c r="C1320" t="s">
        <v>574</v>
      </c>
      <c r="D1320" t="s">
        <v>574</v>
      </c>
      <c r="E1320" t="s">
        <v>574</v>
      </c>
      <c r="F1320" t="s">
        <v>574</v>
      </c>
      <c r="G1320" s="2">
        <f>A1320-marketing_data!A1320</f>
        <v>0</v>
      </c>
      <c r="H1320" s="2">
        <f>SUM(B1320:F1320)-marketing_data!AG1320</f>
        <v>0</v>
      </c>
    </row>
    <row r="1321" spans="1:8" x14ac:dyDescent="0.3">
      <c r="A1321">
        <v>4478</v>
      </c>
      <c r="B1321" t="s">
        <v>574</v>
      </c>
      <c r="C1321" t="s">
        <v>574</v>
      </c>
      <c r="D1321" t="s">
        <v>574</v>
      </c>
      <c r="E1321" t="s">
        <v>574</v>
      </c>
      <c r="F1321" t="s">
        <v>574</v>
      </c>
      <c r="G1321" s="2">
        <f>A1321-marketing_data!A1321</f>
        <v>0</v>
      </c>
      <c r="H1321" s="2">
        <f>SUM(B1321:F1321)-marketing_data!AG1321</f>
        <v>0</v>
      </c>
    </row>
    <row r="1322" spans="1:8" x14ac:dyDescent="0.3">
      <c r="A1322">
        <v>4477</v>
      </c>
      <c r="B1322" t="s">
        <v>574</v>
      </c>
      <c r="C1322" t="s">
        <v>574</v>
      </c>
      <c r="D1322" t="s">
        <v>574</v>
      </c>
      <c r="E1322" t="s">
        <v>574</v>
      </c>
      <c r="F1322" t="s">
        <v>574</v>
      </c>
      <c r="G1322" s="2">
        <f>A1322-marketing_data!A1322</f>
        <v>0</v>
      </c>
      <c r="H1322" s="2">
        <f>SUM(B1322:F1322)-marketing_data!AG1322</f>
        <v>0</v>
      </c>
    </row>
    <row r="1323" spans="1:8" x14ac:dyDescent="0.3">
      <c r="A1323">
        <v>4475</v>
      </c>
      <c r="B1323" t="s">
        <v>574</v>
      </c>
      <c r="C1323" t="s">
        <v>574</v>
      </c>
      <c r="D1323" t="s">
        <v>574</v>
      </c>
      <c r="E1323" t="s">
        <v>574</v>
      </c>
      <c r="F1323" t="s">
        <v>574</v>
      </c>
      <c r="G1323" s="2">
        <f>A1323-marketing_data!A1323</f>
        <v>0</v>
      </c>
      <c r="H1323" s="2">
        <f>SUM(B1323:F1323)-marketing_data!AG1323</f>
        <v>0</v>
      </c>
    </row>
    <row r="1324" spans="1:8" x14ac:dyDescent="0.3">
      <c r="A1324">
        <v>4472</v>
      </c>
      <c r="B1324" t="s">
        <v>574</v>
      </c>
      <c r="C1324" t="s">
        <v>574</v>
      </c>
      <c r="D1324" t="s">
        <v>574</v>
      </c>
      <c r="E1324" t="s">
        <v>574</v>
      </c>
      <c r="F1324" t="s">
        <v>574</v>
      </c>
      <c r="G1324" s="2">
        <f>A1324-marketing_data!A1324</f>
        <v>0</v>
      </c>
      <c r="H1324" s="2">
        <f>SUM(B1324:F1324)-marketing_data!AG1324</f>
        <v>0</v>
      </c>
    </row>
    <row r="1325" spans="1:8" x14ac:dyDescent="0.3">
      <c r="A1325">
        <v>4470</v>
      </c>
      <c r="B1325" t="s">
        <v>574</v>
      </c>
      <c r="C1325" t="s">
        <v>574</v>
      </c>
      <c r="D1325" t="s">
        <v>574</v>
      </c>
      <c r="E1325" t="s">
        <v>574</v>
      </c>
      <c r="F1325" t="s">
        <v>574</v>
      </c>
      <c r="G1325" s="2">
        <f>A1325-marketing_data!A1325</f>
        <v>0</v>
      </c>
      <c r="H1325" s="2">
        <f>SUM(B1325:F1325)-marketing_data!AG1325</f>
        <v>0</v>
      </c>
    </row>
    <row r="1326" spans="1:8" x14ac:dyDescent="0.3">
      <c r="A1326">
        <v>4459</v>
      </c>
      <c r="B1326" t="s">
        <v>574</v>
      </c>
      <c r="C1326" t="s">
        <v>574</v>
      </c>
      <c r="D1326" t="s">
        <v>574</v>
      </c>
      <c r="E1326" t="s">
        <v>574</v>
      </c>
      <c r="F1326" t="s">
        <v>574</v>
      </c>
      <c r="G1326" s="2">
        <f>A1326-marketing_data!A1326</f>
        <v>0</v>
      </c>
      <c r="H1326" s="2">
        <f>SUM(B1326:F1326)-marketing_data!AG1326</f>
        <v>0</v>
      </c>
    </row>
    <row r="1327" spans="1:8" x14ac:dyDescent="0.3">
      <c r="A1327">
        <v>4452</v>
      </c>
      <c r="B1327" t="s">
        <v>574</v>
      </c>
      <c r="C1327">
        <v>1</v>
      </c>
      <c r="D1327" t="s">
        <v>574</v>
      </c>
      <c r="E1327">
        <v>1</v>
      </c>
      <c r="F1327" t="s">
        <v>574</v>
      </c>
      <c r="G1327" s="2">
        <f>A1327-marketing_data!A1327</f>
        <v>0</v>
      </c>
      <c r="H1327" s="2">
        <f>SUM(B1327:F1327)-marketing_data!AG1327</f>
        <v>0</v>
      </c>
    </row>
    <row r="1328" spans="1:8" x14ac:dyDescent="0.3">
      <c r="A1328">
        <v>4444</v>
      </c>
      <c r="B1328" t="s">
        <v>574</v>
      </c>
      <c r="C1328" t="s">
        <v>574</v>
      </c>
      <c r="D1328" t="s">
        <v>574</v>
      </c>
      <c r="E1328" t="s">
        <v>574</v>
      </c>
      <c r="F1328" t="s">
        <v>574</v>
      </c>
      <c r="G1328" s="2">
        <f>A1328-marketing_data!A1328</f>
        <v>0</v>
      </c>
      <c r="H1328" s="2">
        <f>SUM(B1328:F1328)-marketing_data!AG1328</f>
        <v>0</v>
      </c>
    </row>
    <row r="1329" spans="1:8" x14ac:dyDescent="0.3">
      <c r="A1329">
        <v>4442</v>
      </c>
      <c r="B1329" t="s">
        <v>574</v>
      </c>
      <c r="C1329" t="s">
        <v>574</v>
      </c>
      <c r="D1329" t="s">
        <v>574</v>
      </c>
      <c r="E1329" t="s">
        <v>574</v>
      </c>
      <c r="F1329" t="s">
        <v>574</v>
      </c>
      <c r="G1329" s="2">
        <f>A1329-marketing_data!A1329</f>
        <v>0</v>
      </c>
      <c r="H1329" s="2">
        <f>SUM(B1329:F1329)-marketing_data!AG1329</f>
        <v>0</v>
      </c>
    </row>
    <row r="1330" spans="1:8" x14ac:dyDescent="0.3">
      <c r="A1330">
        <v>4440</v>
      </c>
      <c r="B1330" t="s">
        <v>574</v>
      </c>
      <c r="C1330">
        <v>1</v>
      </c>
      <c r="D1330" t="s">
        <v>574</v>
      </c>
      <c r="E1330" t="s">
        <v>574</v>
      </c>
      <c r="F1330" t="s">
        <v>574</v>
      </c>
      <c r="G1330" s="2">
        <f>A1330-marketing_data!A1330</f>
        <v>0</v>
      </c>
      <c r="H1330" s="2">
        <f>SUM(B1330:F1330)-marketing_data!AG1330</f>
        <v>0</v>
      </c>
    </row>
    <row r="1331" spans="1:8" x14ac:dyDescent="0.3">
      <c r="A1331">
        <v>4437</v>
      </c>
      <c r="B1331" t="s">
        <v>574</v>
      </c>
      <c r="C1331" t="s">
        <v>574</v>
      </c>
      <c r="D1331" t="s">
        <v>574</v>
      </c>
      <c r="E1331" t="s">
        <v>574</v>
      </c>
      <c r="F1331" t="s">
        <v>574</v>
      </c>
      <c r="G1331" s="2">
        <f>A1331-marketing_data!A1331</f>
        <v>0</v>
      </c>
      <c r="H1331" s="2">
        <f>SUM(B1331:F1331)-marketing_data!AG1331</f>
        <v>0</v>
      </c>
    </row>
    <row r="1332" spans="1:8" x14ac:dyDescent="0.3">
      <c r="A1332">
        <v>4436</v>
      </c>
      <c r="B1332" t="s">
        <v>574</v>
      </c>
      <c r="C1332" t="s">
        <v>574</v>
      </c>
      <c r="D1332" t="s">
        <v>574</v>
      </c>
      <c r="E1332" t="s">
        <v>574</v>
      </c>
      <c r="F1332" t="s">
        <v>574</v>
      </c>
      <c r="G1332" s="2">
        <f>A1332-marketing_data!A1332</f>
        <v>0</v>
      </c>
      <c r="H1332" s="2">
        <f>SUM(B1332:F1332)-marketing_data!AG1332</f>
        <v>0</v>
      </c>
    </row>
    <row r="1333" spans="1:8" x14ac:dyDescent="0.3">
      <c r="A1333">
        <v>4432</v>
      </c>
      <c r="B1333" t="s">
        <v>574</v>
      </c>
      <c r="C1333" t="s">
        <v>574</v>
      </c>
      <c r="D1333" t="s">
        <v>574</v>
      </c>
      <c r="E1333" t="s">
        <v>574</v>
      </c>
      <c r="F1333" t="s">
        <v>574</v>
      </c>
      <c r="G1333" s="2">
        <f>A1333-marketing_data!A1333</f>
        <v>0</v>
      </c>
      <c r="H1333" s="2">
        <f>SUM(B1333:F1333)-marketing_data!AG1333</f>
        <v>0</v>
      </c>
    </row>
    <row r="1334" spans="1:8" x14ac:dyDescent="0.3">
      <c r="A1334">
        <v>4427</v>
      </c>
      <c r="B1334">
        <v>1</v>
      </c>
      <c r="C1334" t="s">
        <v>574</v>
      </c>
      <c r="D1334">
        <v>1</v>
      </c>
      <c r="E1334" t="s">
        <v>574</v>
      </c>
      <c r="F1334" t="s">
        <v>574</v>
      </c>
      <c r="G1334" s="2">
        <f>A1334-marketing_data!A1334</f>
        <v>0</v>
      </c>
      <c r="H1334" s="2">
        <f>SUM(B1334:F1334)-marketing_data!AG1334</f>
        <v>0</v>
      </c>
    </row>
    <row r="1335" spans="1:8" x14ac:dyDescent="0.3">
      <c r="A1335">
        <v>4426</v>
      </c>
      <c r="B1335" t="s">
        <v>574</v>
      </c>
      <c r="C1335" t="s">
        <v>574</v>
      </c>
      <c r="D1335" t="s">
        <v>574</v>
      </c>
      <c r="E1335">
        <v>1</v>
      </c>
      <c r="F1335" t="s">
        <v>574</v>
      </c>
      <c r="G1335" s="2">
        <f>A1335-marketing_data!A1335</f>
        <v>0</v>
      </c>
      <c r="H1335" s="2">
        <f>SUM(B1335:F1335)-marketing_data!AG1335</f>
        <v>0</v>
      </c>
    </row>
    <row r="1336" spans="1:8" x14ac:dyDescent="0.3">
      <c r="A1336">
        <v>4418</v>
      </c>
      <c r="B1336" t="s">
        <v>574</v>
      </c>
      <c r="C1336" t="s">
        <v>574</v>
      </c>
      <c r="D1336" t="s">
        <v>574</v>
      </c>
      <c r="E1336" t="s">
        <v>574</v>
      </c>
      <c r="F1336" t="s">
        <v>574</v>
      </c>
      <c r="G1336" s="2">
        <f>A1336-marketing_data!A1336</f>
        <v>0</v>
      </c>
      <c r="H1336" s="2">
        <f>SUM(B1336:F1336)-marketing_data!AG1336</f>
        <v>0</v>
      </c>
    </row>
    <row r="1337" spans="1:8" x14ac:dyDescent="0.3">
      <c r="A1337">
        <v>4415</v>
      </c>
      <c r="B1337" t="s">
        <v>574</v>
      </c>
      <c r="C1337" t="s">
        <v>574</v>
      </c>
      <c r="D1337" t="s">
        <v>574</v>
      </c>
      <c r="E1337" t="s">
        <v>574</v>
      </c>
      <c r="F1337" t="s">
        <v>574</v>
      </c>
      <c r="G1337" s="2">
        <f>A1337-marketing_data!A1337</f>
        <v>0</v>
      </c>
      <c r="H1337" s="2">
        <f>SUM(B1337:F1337)-marketing_data!AG1337</f>
        <v>0</v>
      </c>
    </row>
    <row r="1338" spans="1:8" x14ac:dyDescent="0.3">
      <c r="A1338">
        <v>4406</v>
      </c>
      <c r="B1338" t="s">
        <v>574</v>
      </c>
      <c r="C1338" t="s">
        <v>574</v>
      </c>
      <c r="D1338" t="s">
        <v>574</v>
      </c>
      <c r="E1338" t="s">
        <v>574</v>
      </c>
      <c r="F1338" t="s">
        <v>574</v>
      </c>
      <c r="G1338" s="2">
        <f>A1338-marketing_data!A1338</f>
        <v>0</v>
      </c>
      <c r="H1338" s="2">
        <f>SUM(B1338:F1338)-marketing_data!AG1338</f>
        <v>0</v>
      </c>
    </row>
    <row r="1339" spans="1:8" x14ac:dyDescent="0.3">
      <c r="A1339">
        <v>4405</v>
      </c>
      <c r="B1339" t="s">
        <v>574</v>
      </c>
      <c r="C1339" t="s">
        <v>574</v>
      </c>
      <c r="D1339" t="s">
        <v>574</v>
      </c>
      <c r="E1339" t="s">
        <v>574</v>
      </c>
      <c r="F1339" t="s">
        <v>574</v>
      </c>
      <c r="G1339" s="2">
        <f>A1339-marketing_data!A1339</f>
        <v>0</v>
      </c>
      <c r="H1339" s="2">
        <f>SUM(B1339:F1339)-marketing_data!AG1339</f>
        <v>0</v>
      </c>
    </row>
    <row r="1340" spans="1:8" x14ac:dyDescent="0.3">
      <c r="A1340">
        <v>4399</v>
      </c>
      <c r="B1340" t="s">
        <v>574</v>
      </c>
      <c r="C1340" t="s">
        <v>574</v>
      </c>
      <c r="D1340" t="s">
        <v>574</v>
      </c>
      <c r="E1340" t="s">
        <v>574</v>
      </c>
      <c r="F1340" t="s">
        <v>574</v>
      </c>
      <c r="G1340" s="2">
        <f>A1340-marketing_data!A1340</f>
        <v>0</v>
      </c>
      <c r="H1340" s="2">
        <f>SUM(B1340:F1340)-marketing_data!AG1340</f>
        <v>0</v>
      </c>
    </row>
    <row r="1341" spans="1:8" x14ac:dyDescent="0.3">
      <c r="A1341">
        <v>4394</v>
      </c>
      <c r="B1341" t="s">
        <v>574</v>
      </c>
      <c r="C1341">
        <v>1</v>
      </c>
      <c r="D1341">
        <v>1</v>
      </c>
      <c r="E1341" t="s">
        <v>574</v>
      </c>
      <c r="F1341" t="s">
        <v>574</v>
      </c>
      <c r="G1341" s="2">
        <f>A1341-marketing_data!A1341</f>
        <v>0</v>
      </c>
      <c r="H1341" s="2">
        <f>SUM(B1341:F1341)-marketing_data!AG1341</f>
        <v>0</v>
      </c>
    </row>
    <row r="1342" spans="1:8" x14ac:dyDescent="0.3">
      <c r="A1342">
        <v>4391</v>
      </c>
      <c r="B1342" t="s">
        <v>574</v>
      </c>
      <c r="C1342" t="s">
        <v>574</v>
      </c>
      <c r="D1342" t="s">
        <v>574</v>
      </c>
      <c r="E1342" t="s">
        <v>574</v>
      </c>
      <c r="F1342" t="s">
        <v>574</v>
      </c>
      <c r="G1342" s="2">
        <f>A1342-marketing_data!A1342</f>
        <v>0</v>
      </c>
      <c r="H1342" s="2">
        <f>SUM(B1342:F1342)-marketing_data!AG1342</f>
        <v>0</v>
      </c>
    </row>
    <row r="1343" spans="1:8" x14ac:dyDescent="0.3">
      <c r="A1343">
        <v>4390</v>
      </c>
      <c r="B1343" t="s">
        <v>574</v>
      </c>
      <c r="C1343" t="s">
        <v>574</v>
      </c>
      <c r="D1343" t="s">
        <v>574</v>
      </c>
      <c r="E1343" t="s">
        <v>574</v>
      </c>
      <c r="F1343" t="s">
        <v>574</v>
      </c>
      <c r="G1343" s="2">
        <f>A1343-marketing_data!A1343</f>
        <v>0</v>
      </c>
      <c r="H1343" s="2">
        <f>SUM(B1343:F1343)-marketing_data!AG1343</f>
        <v>0</v>
      </c>
    </row>
    <row r="1344" spans="1:8" x14ac:dyDescent="0.3">
      <c r="A1344">
        <v>4385</v>
      </c>
      <c r="B1344" t="s">
        <v>574</v>
      </c>
      <c r="C1344" t="s">
        <v>574</v>
      </c>
      <c r="D1344" t="s">
        <v>574</v>
      </c>
      <c r="E1344" t="s">
        <v>574</v>
      </c>
      <c r="F1344" t="s">
        <v>574</v>
      </c>
      <c r="G1344" s="2">
        <f>A1344-marketing_data!A1344</f>
        <v>0</v>
      </c>
      <c r="H1344" s="2">
        <f>SUM(B1344:F1344)-marketing_data!AG1344</f>
        <v>0</v>
      </c>
    </row>
    <row r="1345" spans="1:8" x14ac:dyDescent="0.3">
      <c r="A1345">
        <v>4381</v>
      </c>
      <c r="B1345" t="s">
        <v>574</v>
      </c>
      <c r="C1345" t="s">
        <v>574</v>
      </c>
      <c r="D1345" t="s">
        <v>574</v>
      </c>
      <c r="E1345" t="s">
        <v>574</v>
      </c>
      <c r="F1345" t="s">
        <v>574</v>
      </c>
      <c r="G1345" s="2">
        <f>A1345-marketing_data!A1345</f>
        <v>0</v>
      </c>
      <c r="H1345" s="2">
        <f>SUM(B1345:F1345)-marketing_data!AG1345</f>
        <v>0</v>
      </c>
    </row>
    <row r="1346" spans="1:8" x14ac:dyDescent="0.3">
      <c r="A1346">
        <v>4377</v>
      </c>
      <c r="B1346">
        <v>1</v>
      </c>
      <c r="C1346" t="s">
        <v>574</v>
      </c>
      <c r="D1346" t="s">
        <v>574</v>
      </c>
      <c r="E1346" t="s">
        <v>574</v>
      </c>
      <c r="F1346" t="s">
        <v>574</v>
      </c>
      <c r="G1346" s="2">
        <f>A1346-marketing_data!A1346</f>
        <v>0</v>
      </c>
      <c r="H1346" s="2">
        <f>SUM(B1346:F1346)-marketing_data!AG1346</f>
        <v>0</v>
      </c>
    </row>
    <row r="1347" spans="1:8" x14ac:dyDescent="0.3">
      <c r="A1347">
        <v>4376</v>
      </c>
      <c r="B1347">
        <v>1</v>
      </c>
      <c r="C1347" t="s">
        <v>574</v>
      </c>
      <c r="D1347" t="s">
        <v>574</v>
      </c>
      <c r="E1347" t="s">
        <v>574</v>
      </c>
      <c r="F1347" t="s">
        <v>574</v>
      </c>
      <c r="G1347" s="2">
        <f>A1347-marketing_data!A1347</f>
        <v>0</v>
      </c>
      <c r="H1347" s="2">
        <f>SUM(B1347:F1347)-marketing_data!AG1347</f>
        <v>0</v>
      </c>
    </row>
    <row r="1348" spans="1:8" x14ac:dyDescent="0.3">
      <c r="A1348">
        <v>4370</v>
      </c>
      <c r="B1348" t="s">
        <v>574</v>
      </c>
      <c r="C1348" t="s">
        <v>574</v>
      </c>
      <c r="D1348" t="s">
        <v>574</v>
      </c>
      <c r="E1348" t="s">
        <v>574</v>
      </c>
      <c r="F1348" t="s">
        <v>574</v>
      </c>
      <c r="G1348" s="2">
        <f>A1348-marketing_data!A1348</f>
        <v>0</v>
      </c>
      <c r="H1348" s="2">
        <f>SUM(B1348:F1348)-marketing_data!AG1348</f>
        <v>0</v>
      </c>
    </row>
    <row r="1349" spans="1:8" x14ac:dyDescent="0.3">
      <c r="A1349">
        <v>4369</v>
      </c>
      <c r="B1349" t="s">
        <v>574</v>
      </c>
      <c r="C1349" t="s">
        <v>574</v>
      </c>
      <c r="D1349" t="s">
        <v>574</v>
      </c>
      <c r="E1349" t="s">
        <v>574</v>
      </c>
      <c r="F1349" t="s">
        <v>574</v>
      </c>
      <c r="G1349" s="2">
        <f>A1349-marketing_data!A1349</f>
        <v>0</v>
      </c>
      <c r="H1349" s="2">
        <f>SUM(B1349:F1349)-marketing_data!AG1349</f>
        <v>0</v>
      </c>
    </row>
    <row r="1350" spans="1:8" x14ac:dyDescent="0.3">
      <c r="A1350">
        <v>4368</v>
      </c>
      <c r="B1350" t="s">
        <v>574</v>
      </c>
      <c r="C1350" t="s">
        <v>574</v>
      </c>
      <c r="D1350" t="s">
        <v>574</v>
      </c>
      <c r="E1350" t="s">
        <v>574</v>
      </c>
      <c r="F1350" t="s">
        <v>574</v>
      </c>
      <c r="G1350" s="2">
        <f>A1350-marketing_data!A1350</f>
        <v>0</v>
      </c>
      <c r="H1350" s="2">
        <f>SUM(B1350:F1350)-marketing_data!AG1350</f>
        <v>0</v>
      </c>
    </row>
    <row r="1351" spans="1:8" x14ac:dyDescent="0.3">
      <c r="A1351">
        <v>4356</v>
      </c>
      <c r="B1351" t="s">
        <v>574</v>
      </c>
      <c r="C1351">
        <v>1</v>
      </c>
      <c r="D1351">
        <v>1</v>
      </c>
      <c r="E1351" t="s">
        <v>574</v>
      </c>
      <c r="F1351" t="s">
        <v>574</v>
      </c>
      <c r="G1351" s="2">
        <f>A1351-marketing_data!A1351</f>
        <v>0</v>
      </c>
      <c r="H1351" s="2">
        <f>SUM(B1351:F1351)-marketing_data!AG1351</f>
        <v>0</v>
      </c>
    </row>
    <row r="1352" spans="1:8" x14ac:dyDescent="0.3">
      <c r="A1352">
        <v>4351</v>
      </c>
      <c r="B1352">
        <v>1</v>
      </c>
      <c r="C1352" t="s">
        <v>574</v>
      </c>
      <c r="D1352" t="s">
        <v>574</v>
      </c>
      <c r="E1352" t="s">
        <v>574</v>
      </c>
      <c r="F1352" t="s">
        <v>574</v>
      </c>
      <c r="G1352" s="2">
        <f>A1352-marketing_data!A1352</f>
        <v>0</v>
      </c>
      <c r="H1352" s="2">
        <f>SUM(B1352:F1352)-marketing_data!AG1352</f>
        <v>0</v>
      </c>
    </row>
    <row r="1353" spans="1:8" x14ac:dyDescent="0.3">
      <c r="A1353">
        <v>4339</v>
      </c>
      <c r="B1353" t="s">
        <v>574</v>
      </c>
      <c r="C1353" t="s">
        <v>574</v>
      </c>
      <c r="D1353" t="s">
        <v>574</v>
      </c>
      <c r="E1353" t="s">
        <v>574</v>
      </c>
      <c r="F1353" t="s">
        <v>574</v>
      </c>
      <c r="G1353" s="2">
        <f>A1353-marketing_data!A1353</f>
        <v>0</v>
      </c>
      <c r="H1353" s="2">
        <f>SUM(B1353:F1353)-marketing_data!AG1353</f>
        <v>0</v>
      </c>
    </row>
    <row r="1354" spans="1:8" x14ac:dyDescent="0.3">
      <c r="A1354">
        <v>4338</v>
      </c>
      <c r="B1354">
        <v>1</v>
      </c>
      <c r="C1354" t="s">
        <v>574</v>
      </c>
      <c r="D1354" t="s">
        <v>574</v>
      </c>
      <c r="E1354" t="s">
        <v>574</v>
      </c>
      <c r="F1354" t="s">
        <v>574</v>
      </c>
      <c r="G1354" s="2">
        <f>A1354-marketing_data!A1354</f>
        <v>0</v>
      </c>
      <c r="H1354" s="2">
        <f>SUM(B1354:F1354)-marketing_data!AG1354</f>
        <v>0</v>
      </c>
    </row>
    <row r="1355" spans="1:8" x14ac:dyDescent="0.3">
      <c r="A1355">
        <v>4333</v>
      </c>
      <c r="B1355" t="s">
        <v>574</v>
      </c>
      <c r="C1355">
        <v>1</v>
      </c>
      <c r="D1355" t="s">
        <v>574</v>
      </c>
      <c r="E1355" t="s">
        <v>574</v>
      </c>
      <c r="F1355" t="s">
        <v>574</v>
      </c>
      <c r="G1355" s="2">
        <f>A1355-marketing_data!A1355</f>
        <v>0</v>
      </c>
      <c r="H1355" s="2">
        <f>SUM(B1355:F1355)-marketing_data!AG1355</f>
        <v>0</v>
      </c>
    </row>
    <row r="1356" spans="1:8" x14ac:dyDescent="0.3">
      <c r="A1356">
        <v>4331</v>
      </c>
      <c r="B1356" t="s">
        <v>574</v>
      </c>
      <c r="C1356">
        <v>1</v>
      </c>
      <c r="D1356">
        <v>1</v>
      </c>
      <c r="E1356" t="s">
        <v>574</v>
      </c>
      <c r="F1356" t="s">
        <v>574</v>
      </c>
      <c r="G1356" s="2">
        <f>A1356-marketing_data!A1356</f>
        <v>0</v>
      </c>
      <c r="H1356" s="2">
        <f>SUM(B1356:F1356)-marketing_data!AG1356</f>
        <v>0</v>
      </c>
    </row>
    <row r="1357" spans="1:8" x14ac:dyDescent="0.3">
      <c r="A1357">
        <v>4329</v>
      </c>
      <c r="B1357" t="s">
        <v>574</v>
      </c>
      <c r="C1357" t="s">
        <v>574</v>
      </c>
      <c r="D1357" t="s">
        <v>574</v>
      </c>
      <c r="E1357" t="s">
        <v>574</v>
      </c>
      <c r="F1357" t="s">
        <v>574</v>
      </c>
      <c r="G1357" s="2">
        <f>A1357-marketing_data!A1357</f>
        <v>0</v>
      </c>
      <c r="H1357" s="2">
        <f>SUM(B1357:F1357)-marketing_data!AG1357</f>
        <v>0</v>
      </c>
    </row>
    <row r="1358" spans="1:8" x14ac:dyDescent="0.3">
      <c r="A1358">
        <v>4328</v>
      </c>
      <c r="B1358" t="s">
        <v>574</v>
      </c>
      <c r="C1358" t="s">
        <v>574</v>
      </c>
      <c r="D1358" t="s">
        <v>574</v>
      </c>
      <c r="E1358" t="s">
        <v>574</v>
      </c>
      <c r="F1358" t="s">
        <v>574</v>
      </c>
      <c r="G1358" s="2">
        <f>A1358-marketing_data!A1358</f>
        <v>0</v>
      </c>
      <c r="H1358" s="2">
        <f>SUM(B1358:F1358)-marketing_data!AG1358</f>
        <v>0</v>
      </c>
    </row>
    <row r="1359" spans="1:8" x14ac:dyDescent="0.3">
      <c r="A1359">
        <v>4324</v>
      </c>
      <c r="B1359" t="s">
        <v>574</v>
      </c>
      <c r="C1359" t="s">
        <v>574</v>
      </c>
      <c r="D1359" t="s">
        <v>574</v>
      </c>
      <c r="E1359" t="s">
        <v>574</v>
      </c>
      <c r="F1359" t="s">
        <v>574</v>
      </c>
      <c r="G1359" s="2">
        <f>A1359-marketing_data!A1359</f>
        <v>0</v>
      </c>
      <c r="H1359" s="2">
        <f>SUM(B1359:F1359)-marketing_data!AG1359</f>
        <v>0</v>
      </c>
    </row>
    <row r="1360" spans="1:8" x14ac:dyDescent="0.3">
      <c r="A1360">
        <v>4322</v>
      </c>
      <c r="B1360" t="s">
        <v>574</v>
      </c>
      <c r="C1360" t="s">
        <v>574</v>
      </c>
      <c r="D1360" t="s">
        <v>574</v>
      </c>
      <c r="E1360" t="s">
        <v>574</v>
      </c>
      <c r="F1360" t="s">
        <v>574</v>
      </c>
      <c r="G1360" s="2">
        <f>A1360-marketing_data!A1360</f>
        <v>0</v>
      </c>
      <c r="H1360" s="2">
        <f>SUM(B1360:F1360)-marketing_data!AG1360</f>
        <v>0</v>
      </c>
    </row>
    <row r="1361" spans="1:8" x14ac:dyDescent="0.3">
      <c r="A1361">
        <v>4320</v>
      </c>
      <c r="B1361" t="s">
        <v>574</v>
      </c>
      <c r="C1361" t="s">
        <v>574</v>
      </c>
      <c r="D1361" t="s">
        <v>574</v>
      </c>
      <c r="E1361" t="s">
        <v>574</v>
      </c>
      <c r="F1361" t="s">
        <v>574</v>
      </c>
      <c r="G1361" s="2">
        <f>A1361-marketing_data!A1361</f>
        <v>0</v>
      </c>
      <c r="H1361" s="2">
        <f>SUM(B1361:F1361)-marketing_data!AG1361</f>
        <v>0</v>
      </c>
    </row>
    <row r="1362" spans="1:8" x14ac:dyDescent="0.3">
      <c r="A1362">
        <v>4310</v>
      </c>
      <c r="B1362" t="s">
        <v>574</v>
      </c>
      <c r="C1362" t="s">
        <v>574</v>
      </c>
      <c r="D1362" t="s">
        <v>574</v>
      </c>
      <c r="E1362">
        <v>1</v>
      </c>
      <c r="F1362" t="s">
        <v>574</v>
      </c>
      <c r="G1362" s="2">
        <f>A1362-marketing_data!A1362</f>
        <v>0</v>
      </c>
      <c r="H1362" s="2">
        <f>SUM(B1362:F1362)-marketing_data!AG1362</f>
        <v>0</v>
      </c>
    </row>
    <row r="1363" spans="1:8" x14ac:dyDescent="0.3">
      <c r="A1363">
        <v>4303</v>
      </c>
      <c r="B1363" t="s">
        <v>574</v>
      </c>
      <c r="C1363" t="s">
        <v>574</v>
      </c>
      <c r="D1363" t="s">
        <v>574</v>
      </c>
      <c r="E1363" t="s">
        <v>574</v>
      </c>
      <c r="F1363" t="s">
        <v>574</v>
      </c>
      <c r="G1363" s="2">
        <f>A1363-marketing_data!A1363</f>
        <v>0</v>
      </c>
      <c r="H1363" s="2">
        <f>SUM(B1363:F1363)-marketing_data!AG1363</f>
        <v>0</v>
      </c>
    </row>
    <row r="1364" spans="1:8" x14ac:dyDescent="0.3">
      <c r="A1364">
        <v>4301</v>
      </c>
      <c r="B1364">
        <v>1</v>
      </c>
      <c r="C1364" t="s">
        <v>574</v>
      </c>
      <c r="D1364" t="s">
        <v>574</v>
      </c>
      <c r="E1364" t="s">
        <v>574</v>
      </c>
      <c r="F1364" t="s">
        <v>574</v>
      </c>
      <c r="G1364" s="2">
        <f>A1364-marketing_data!A1364</f>
        <v>0</v>
      </c>
      <c r="H1364" s="2">
        <f>SUM(B1364:F1364)-marketing_data!AG1364</f>
        <v>0</v>
      </c>
    </row>
    <row r="1365" spans="1:8" x14ac:dyDescent="0.3">
      <c r="A1365">
        <v>4299</v>
      </c>
      <c r="B1365" t="s">
        <v>574</v>
      </c>
      <c r="C1365" t="s">
        <v>574</v>
      </c>
      <c r="D1365" t="s">
        <v>574</v>
      </c>
      <c r="E1365" t="s">
        <v>574</v>
      </c>
      <c r="F1365" t="s">
        <v>574</v>
      </c>
      <c r="G1365" s="2">
        <f>A1365-marketing_data!A1365</f>
        <v>0</v>
      </c>
      <c r="H1365" s="2">
        <f>SUM(B1365:F1365)-marketing_data!AG1365</f>
        <v>0</v>
      </c>
    </row>
    <row r="1366" spans="1:8" x14ac:dyDescent="0.3">
      <c r="A1366">
        <v>4298</v>
      </c>
      <c r="B1366" t="s">
        <v>574</v>
      </c>
      <c r="C1366" t="s">
        <v>574</v>
      </c>
      <c r="D1366" t="s">
        <v>574</v>
      </c>
      <c r="E1366" t="s">
        <v>574</v>
      </c>
      <c r="F1366" t="s">
        <v>574</v>
      </c>
      <c r="G1366" s="2">
        <f>A1366-marketing_data!A1366</f>
        <v>0</v>
      </c>
      <c r="H1366" s="2">
        <f>SUM(B1366:F1366)-marketing_data!AG1366</f>
        <v>0</v>
      </c>
    </row>
    <row r="1367" spans="1:8" x14ac:dyDescent="0.3">
      <c r="A1367">
        <v>4297</v>
      </c>
      <c r="B1367" t="s">
        <v>574</v>
      </c>
      <c r="C1367" t="s">
        <v>574</v>
      </c>
      <c r="D1367" t="s">
        <v>574</v>
      </c>
      <c r="E1367" t="s">
        <v>574</v>
      </c>
      <c r="F1367" t="s">
        <v>574</v>
      </c>
      <c r="G1367" s="2">
        <f>A1367-marketing_data!A1367</f>
        <v>0</v>
      </c>
      <c r="H1367" s="2">
        <f>SUM(B1367:F1367)-marketing_data!AG1367</f>
        <v>0</v>
      </c>
    </row>
    <row r="1368" spans="1:8" x14ac:dyDescent="0.3">
      <c r="A1368">
        <v>4290</v>
      </c>
      <c r="B1368" t="s">
        <v>574</v>
      </c>
      <c r="C1368" t="s">
        <v>574</v>
      </c>
      <c r="D1368" t="s">
        <v>574</v>
      </c>
      <c r="E1368" t="s">
        <v>574</v>
      </c>
      <c r="F1368" t="s">
        <v>574</v>
      </c>
      <c r="G1368" s="2">
        <f>A1368-marketing_data!A1368</f>
        <v>0</v>
      </c>
      <c r="H1368" s="2">
        <f>SUM(B1368:F1368)-marketing_data!AG1368</f>
        <v>0</v>
      </c>
    </row>
    <row r="1369" spans="1:8" x14ac:dyDescent="0.3">
      <c r="A1369">
        <v>4286</v>
      </c>
      <c r="B1369">
        <v>1</v>
      </c>
      <c r="C1369" t="s">
        <v>574</v>
      </c>
      <c r="D1369" t="s">
        <v>574</v>
      </c>
      <c r="E1369" t="s">
        <v>574</v>
      </c>
      <c r="F1369" t="s">
        <v>574</v>
      </c>
      <c r="G1369" s="2">
        <f>A1369-marketing_data!A1369</f>
        <v>0</v>
      </c>
      <c r="H1369" s="2">
        <f>SUM(B1369:F1369)-marketing_data!AG1369</f>
        <v>0</v>
      </c>
    </row>
    <row r="1370" spans="1:8" x14ac:dyDescent="0.3">
      <c r="A1370">
        <v>4279</v>
      </c>
      <c r="B1370" t="s">
        <v>574</v>
      </c>
      <c r="C1370" t="s">
        <v>574</v>
      </c>
      <c r="D1370" t="s">
        <v>574</v>
      </c>
      <c r="E1370" t="s">
        <v>574</v>
      </c>
      <c r="F1370" t="s">
        <v>574</v>
      </c>
      <c r="G1370" s="2">
        <f>A1370-marketing_data!A1370</f>
        <v>0</v>
      </c>
      <c r="H1370" s="2">
        <f>SUM(B1370:F1370)-marketing_data!AG1370</f>
        <v>0</v>
      </c>
    </row>
    <row r="1371" spans="1:8" x14ac:dyDescent="0.3">
      <c r="A1371">
        <v>4278</v>
      </c>
      <c r="B1371" t="s">
        <v>574</v>
      </c>
      <c r="C1371" t="s">
        <v>574</v>
      </c>
      <c r="D1371" t="s">
        <v>574</v>
      </c>
      <c r="E1371" t="s">
        <v>574</v>
      </c>
      <c r="F1371" t="s">
        <v>574</v>
      </c>
      <c r="G1371" s="2">
        <f>A1371-marketing_data!A1371</f>
        <v>0</v>
      </c>
      <c r="H1371" s="2">
        <f>SUM(B1371:F1371)-marketing_data!AG1371</f>
        <v>0</v>
      </c>
    </row>
    <row r="1372" spans="1:8" x14ac:dyDescent="0.3">
      <c r="A1372">
        <v>4271</v>
      </c>
      <c r="B1372" t="s">
        <v>574</v>
      </c>
      <c r="C1372" t="s">
        <v>574</v>
      </c>
      <c r="D1372" t="s">
        <v>574</v>
      </c>
      <c r="E1372" t="s">
        <v>574</v>
      </c>
      <c r="F1372" t="s">
        <v>574</v>
      </c>
      <c r="G1372" s="2">
        <f>A1372-marketing_data!A1372</f>
        <v>0</v>
      </c>
      <c r="H1372" s="2">
        <f>SUM(B1372:F1372)-marketing_data!AG1372</f>
        <v>0</v>
      </c>
    </row>
    <row r="1373" spans="1:8" x14ac:dyDescent="0.3">
      <c r="A1373">
        <v>4268</v>
      </c>
      <c r="B1373" t="s">
        <v>574</v>
      </c>
      <c r="C1373" t="s">
        <v>574</v>
      </c>
      <c r="D1373" t="s">
        <v>574</v>
      </c>
      <c r="E1373" t="s">
        <v>574</v>
      </c>
      <c r="F1373" t="s">
        <v>574</v>
      </c>
      <c r="G1373" s="2">
        <f>A1373-marketing_data!A1373</f>
        <v>0</v>
      </c>
      <c r="H1373" s="2">
        <f>SUM(B1373:F1373)-marketing_data!AG1373</f>
        <v>0</v>
      </c>
    </row>
    <row r="1374" spans="1:8" x14ac:dyDescent="0.3">
      <c r="A1374">
        <v>4261</v>
      </c>
      <c r="B1374" t="s">
        <v>574</v>
      </c>
      <c r="C1374" t="s">
        <v>574</v>
      </c>
      <c r="D1374">
        <v>1</v>
      </c>
      <c r="E1374">
        <v>1</v>
      </c>
      <c r="F1374" t="s">
        <v>574</v>
      </c>
      <c r="G1374" s="2">
        <f>A1374-marketing_data!A1374</f>
        <v>0</v>
      </c>
      <c r="H1374" s="2">
        <f>SUM(B1374:F1374)-marketing_data!AG1374</f>
        <v>0</v>
      </c>
    </row>
    <row r="1375" spans="1:8" x14ac:dyDescent="0.3">
      <c r="A1375">
        <v>4259</v>
      </c>
      <c r="B1375" t="s">
        <v>574</v>
      </c>
      <c r="C1375" t="s">
        <v>574</v>
      </c>
      <c r="D1375" t="s">
        <v>574</v>
      </c>
      <c r="E1375" t="s">
        <v>574</v>
      </c>
      <c r="F1375" t="s">
        <v>574</v>
      </c>
      <c r="G1375" s="2">
        <f>A1375-marketing_data!A1375</f>
        <v>0</v>
      </c>
      <c r="H1375" s="2">
        <f>SUM(B1375:F1375)-marketing_data!AG1375</f>
        <v>0</v>
      </c>
    </row>
    <row r="1376" spans="1:8" x14ac:dyDescent="0.3">
      <c r="A1376">
        <v>4252</v>
      </c>
      <c r="B1376" t="s">
        <v>574</v>
      </c>
      <c r="C1376" t="s">
        <v>574</v>
      </c>
      <c r="D1376" t="s">
        <v>574</v>
      </c>
      <c r="E1376" t="s">
        <v>574</v>
      </c>
      <c r="F1376" t="s">
        <v>574</v>
      </c>
      <c r="G1376" s="2">
        <f>A1376-marketing_data!A1376</f>
        <v>0</v>
      </c>
      <c r="H1376" s="2">
        <f>SUM(B1376:F1376)-marketing_data!AG1376</f>
        <v>0</v>
      </c>
    </row>
    <row r="1377" spans="1:8" x14ac:dyDescent="0.3">
      <c r="A1377">
        <v>4248</v>
      </c>
      <c r="B1377" t="s">
        <v>574</v>
      </c>
      <c r="C1377">
        <v>1</v>
      </c>
      <c r="D1377" t="s">
        <v>574</v>
      </c>
      <c r="E1377" t="s">
        <v>574</v>
      </c>
      <c r="F1377" t="s">
        <v>574</v>
      </c>
      <c r="G1377" s="2">
        <f>A1377-marketing_data!A1377</f>
        <v>0</v>
      </c>
      <c r="H1377" s="2">
        <f>SUM(B1377:F1377)-marketing_data!AG1377</f>
        <v>0</v>
      </c>
    </row>
    <row r="1378" spans="1:8" x14ac:dyDescent="0.3">
      <c r="A1378">
        <v>4246</v>
      </c>
      <c r="B1378" t="s">
        <v>574</v>
      </c>
      <c r="C1378" t="s">
        <v>574</v>
      </c>
      <c r="D1378" t="s">
        <v>574</v>
      </c>
      <c r="E1378" t="s">
        <v>574</v>
      </c>
      <c r="F1378" t="s">
        <v>574</v>
      </c>
      <c r="G1378" s="2">
        <f>A1378-marketing_data!A1378</f>
        <v>0</v>
      </c>
      <c r="H1378" s="2">
        <f>SUM(B1378:F1378)-marketing_data!AG1378</f>
        <v>0</v>
      </c>
    </row>
    <row r="1379" spans="1:8" x14ac:dyDescent="0.3">
      <c r="A1379">
        <v>4240</v>
      </c>
      <c r="B1379" t="s">
        <v>574</v>
      </c>
      <c r="C1379" t="s">
        <v>574</v>
      </c>
      <c r="D1379" t="s">
        <v>574</v>
      </c>
      <c r="E1379" t="s">
        <v>574</v>
      </c>
      <c r="F1379" t="s">
        <v>574</v>
      </c>
      <c r="G1379" s="2">
        <f>A1379-marketing_data!A1379</f>
        <v>0</v>
      </c>
      <c r="H1379" s="2">
        <f>SUM(B1379:F1379)-marketing_data!AG1379</f>
        <v>0</v>
      </c>
    </row>
    <row r="1380" spans="1:8" x14ac:dyDescent="0.3">
      <c r="A1380">
        <v>4227</v>
      </c>
      <c r="B1380" t="s">
        <v>574</v>
      </c>
      <c r="C1380" t="s">
        <v>574</v>
      </c>
      <c r="D1380" t="s">
        <v>574</v>
      </c>
      <c r="E1380" t="s">
        <v>574</v>
      </c>
      <c r="F1380" t="s">
        <v>574</v>
      </c>
      <c r="G1380" s="2">
        <f>A1380-marketing_data!A1380</f>
        <v>0</v>
      </c>
      <c r="H1380" s="2">
        <f>SUM(B1380:F1380)-marketing_data!AG1380</f>
        <v>0</v>
      </c>
    </row>
    <row r="1381" spans="1:8" x14ac:dyDescent="0.3">
      <c r="A1381">
        <v>4220</v>
      </c>
      <c r="B1381" t="s">
        <v>574</v>
      </c>
      <c r="C1381" t="s">
        <v>574</v>
      </c>
      <c r="D1381" t="s">
        <v>574</v>
      </c>
      <c r="E1381" t="s">
        <v>574</v>
      </c>
      <c r="F1381" t="s">
        <v>574</v>
      </c>
      <c r="G1381" s="2">
        <f>A1381-marketing_data!A1381</f>
        <v>0</v>
      </c>
      <c r="H1381" s="2">
        <f>SUM(B1381:F1381)-marketing_data!AG1381</f>
        <v>0</v>
      </c>
    </row>
    <row r="1382" spans="1:8" x14ac:dyDescent="0.3">
      <c r="A1382">
        <v>4216</v>
      </c>
      <c r="B1382" t="s">
        <v>574</v>
      </c>
      <c r="C1382" t="s">
        <v>574</v>
      </c>
      <c r="D1382">
        <v>1</v>
      </c>
      <c r="E1382">
        <v>1</v>
      </c>
      <c r="F1382" t="s">
        <v>574</v>
      </c>
      <c r="G1382" s="2">
        <f>A1382-marketing_data!A1382</f>
        <v>0</v>
      </c>
      <c r="H1382" s="2">
        <f>SUM(B1382:F1382)-marketing_data!AG1382</f>
        <v>0</v>
      </c>
    </row>
    <row r="1383" spans="1:8" x14ac:dyDescent="0.3">
      <c r="A1383">
        <v>4211</v>
      </c>
      <c r="B1383" t="s">
        <v>574</v>
      </c>
      <c r="C1383" t="s">
        <v>574</v>
      </c>
      <c r="D1383" t="s">
        <v>574</v>
      </c>
      <c r="E1383" t="s">
        <v>574</v>
      </c>
      <c r="F1383" t="s">
        <v>574</v>
      </c>
      <c r="G1383" s="2">
        <f>A1383-marketing_data!A1383</f>
        <v>0</v>
      </c>
      <c r="H1383" s="2">
        <f>SUM(B1383:F1383)-marketing_data!AG1383</f>
        <v>0</v>
      </c>
    </row>
    <row r="1384" spans="1:8" x14ac:dyDescent="0.3">
      <c r="A1384">
        <v>4207</v>
      </c>
      <c r="B1384">
        <v>1</v>
      </c>
      <c r="C1384" t="s">
        <v>574</v>
      </c>
      <c r="D1384">
        <v>1</v>
      </c>
      <c r="E1384" t="s">
        <v>574</v>
      </c>
      <c r="F1384" t="s">
        <v>574</v>
      </c>
      <c r="G1384" s="2">
        <f>A1384-marketing_data!A1384</f>
        <v>0</v>
      </c>
      <c r="H1384" s="2">
        <f>SUM(B1384:F1384)-marketing_data!AG1384</f>
        <v>0</v>
      </c>
    </row>
    <row r="1385" spans="1:8" x14ac:dyDescent="0.3">
      <c r="A1385">
        <v>4201</v>
      </c>
      <c r="B1385" t="s">
        <v>574</v>
      </c>
      <c r="C1385" t="s">
        <v>574</v>
      </c>
      <c r="D1385" t="s">
        <v>574</v>
      </c>
      <c r="E1385" t="s">
        <v>574</v>
      </c>
      <c r="F1385" t="s">
        <v>574</v>
      </c>
      <c r="G1385" s="2">
        <f>A1385-marketing_data!A1385</f>
        <v>0</v>
      </c>
      <c r="H1385" s="2">
        <f>SUM(B1385:F1385)-marketing_data!AG1385</f>
        <v>0</v>
      </c>
    </row>
    <row r="1386" spans="1:8" x14ac:dyDescent="0.3">
      <c r="A1386">
        <v>4200</v>
      </c>
      <c r="B1386" t="s">
        <v>574</v>
      </c>
      <c r="C1386" t="s">
        <v>574</v>
      </c>
      <c r="D1386" t="s">
        <v>574</v>
      </c>
      <c r="E1386" t="s">
        <v>574</v>
      </c>
      <c r="F1386" t="s">
        <v>574</v>
      </c>
      <c r="G1386" s="2">
        <f>A1386-marketing_data!A1386</f>
        <v>0</v>
      </c>
      <c r="H1386" s="2">
        <f>SUM(B1386:F1386)-marketing_data!AG1386</f>
        <v>0</v>
      </c>
    </row>
    <row r="1387" spans="1:8" x14ac:dyDescent="0.3">
      <c r="A1387">
        <v>4198</v>
      </c>
      <c r="B1387" t="s">
        <v>574</v>
      </c>
      <c r="C1387" t="s">
        <v>574</v>
      </c>
      <c r="D1387" t="s">
        <v>574</v>
      </c>
      <c r="E1387" t="s">
        <v>574</v>
      </c>
      <c r="F1387" t="s">
        <v>574</v>
      </c>
      <c r="G1387" s="2">
        <f>A1387-marketing_data!A1387</f>
        <v>0</v>
      </c>
      <c r="H1387" s="2">
        <f>SUM(B1387:F1387)-marketing_data!AG1387</f>
        <v>0</v>
      </c>
    </row>
    <row r="1388" spans="1:8" x14ac:dyDescent="0.3">
      <c r="A1388">
        <v>4188</v>
      </c>
      <c r="B1388" t="s">
        <v>574</v>
      </c>
      <c r="C1388" t="s">
        <v>574</v>
      </c>
      <c r="D1388" t="s">
        <v>574</v>
      </c>
      <c r="E1388" t="s">
        <v>574</v>
      </c>
      <c r="F1388" t="s">
        <v>574</v>
      </c>
      <c r="G1388" s="2">
        <f>A1388-marketing_data!A1388</f>
        <v>0</v>
      </c>
      <c r="H1388" s="2">
        <f>SUM(B1388:F1388)-marketing_data!AG1388</f>
        <v>0</v>
      </c>
    </row>
    <row r="1389" spans="1:8" x14ac:dyDescent="0.3">
      <c r="A1389">
        <v>4186</v>
      </c>
      <c r="B1389" t="s">
        <v>574</v>
      </c>
      <c r="C1389" t="s">
        <v>574</v>
      </c>
      <c r="D1389" t="s">
        <v>574</v>
      </c>
      <c r="E1389" t="s">
        <v>574</v>
      </c>
      <c r="F1389" t="s">
        <v>574</v>
      </c>
      <c r="G1389" s="2">
        <f>A1389-marketing_data!A1389</f>
        <v>0</v>
      </c>
      <c r="H1389" s="2">
        <f>SUM(B1389:F1389)-marketing_data!AG1389</f>
        <v>0</v>
      </c>
    </row>
    <row r="1390" spans="1:8" x14ac:dyDescent="0.3">
      <c r="A1390">
        <v>4184</v>
      </c>
      <c r="B1390" t="s">
        <v>574</v>
      </c>
      <c r="C1390" t="s">
        <v>574</v>
      </c>
      <c r="D1390" t="s">
        <v>574</v>
      </c>
      <c r="E1390" t="s">
        <v>574</v>
      </c>
      <c r="F1390" t="s">
        <v>574</v>
      </c>
      <c r="G1390" s="2">
        <f>A1390-marketing_data!A1390</f>
        <v>0</v>
      </c>
      <c r="H1390" s="2">
        <f>SUM(B1390:F1390)-marketing_data!AG1390</f>
        <v>0</v>
      </c>
    </row>
    <row r="1391" spans="1:8" x14ac:dyDescent="0.3">
      <c r="A1391">
        <v>4179</v>
      </c>
      <c r="B1391" t="s">
        <v>574</v>
      </c>
      <c r="C1391" t="s">
        <v>574</v>
      </c>
      <c r="D1391" t="s">
        <v>574</v>
      </c>
      <c r="E1391" t="s">
        <v>574</v>
      </c>
      <c r="F1391" t="s">
        <v>574</v>
      </c>
      <c r="G1391" s="2">
        <f>A1391-marketing_data!A1391</f>
        <v>0</v>
      </c>
      <c r="H1391" s="2">
        <f>SUM(B1391:F1391)-marketing_data!AG1391</f>
        <v>0</v>
      </c>
    </row>
    <row r="1392" spans="1:8" x14ac:dyDescent="0.3">
      <c r="A1392">
        <v>4174</v>
      </c>
      <c r="B1392" t="s">
        <v>574</v>
      </c>
      <c r="C1392" t="s">
        <v>574</v>
      </c>
      <c r="D1392" t="s">
        <v>574</v>
      </c>
      <c r="E1392" t="s">
        <v>574</v>
      </c>
      <c r="F1392" t="s">
        <v>574</v>
      </c>
      <c r="G1392" s="2">
        <f>A1392-marketing_data!A1392</f>
        <v>0</v>
      </c>
      <c r="H1392" s="2">
        <f>SUM(B1392:F1392)-marketing_data!AG1392</f>
        <v>0</v>
      </c>
    </row>
    <row r="1393" spans="1:8" x14ac:dyDescent="0.3">
      <c r="A1393">
        <v>4168</v>
      </c>
      <c r="B1393" t="s">
        <v>574</v>
      </c>
      <c r="C1393" t="s">
        <v>574</v>
      </c>
      <c r="D1393" t="s">
        <v>574</v>
      </c>
      <c r="E1393" t="s">
        <v>574</v>
      </c>
      <c r="F1393" t="s">
        <v>574</v>
      </c>
      <c r="G1393" s="2">
        <f>A1393-marketing_data!A1393</f>
        <v>0</v>
      </c>
      <c r="H1393" s="2">
        <f>SUM(B1393:F1393)-marketing_data!AG1393</f>
        <v>0</v>
      </c>
    </row>
    <row r="1394" spans="1:8" x14ac:dyDescent="0.3">
      <c r="A1394">
        <v>4149</v>
      </c>
      <c r="B1394" t="s">
        <v>574</v>
      </c>
      <c r="C1394" t="s">
        <v>574</v>
      </c>
      <c r="D1394" t="s">
        <v>574</v>
      </c>
      <c r="E1394" t="s">
        <v>574</v>
      </c>
      <c r="F1394" t="s">
        <v>574</v>
      </c>
      <c r="G1394" s="2">
        <f>A1394-marketing_data!A1394</f>
        <v>0</v>
      </c>
      <c r="H1394" s="2">
        <f>SUM(B1394:F1394)-marketing_data!AG1394</f>
        <v>0</v>
      </c>
    </row>
    <row r="1395" spans="1:8" x14ac:dyDescent="0.3">
      <c r="A1395">
        <v>4148</v>
      </c>
      <c r="B1395" t="s">
        <v>574</v>
      </c>
      <c r="C1395" t="s">
        <v>574</v>
      </c>
      <c r="D1395" t="s">
        <v>574</v>
      </c>
      <c r="E1395" t="s">
        <v>574</v>
      </c>
      <c r="F1395" t="s">
        <v>574</v>
      </c>
      <c r="G1395" s="2">
        <f>A1395-marketing_data!A1395</f>
        <v>0</v>
      </c>
      <c r="H1395" s="2">
        <f>SUM(B1395:F1395)-marketing_data!AG1395</f>
        <v>0</v>
      </c>
    </row>
    <row r="1396" spans="1:8" x14ac:dyDescent="0.3">
      <c r="A1396">
        <v>4141</v>
      </c>
      <c r="B1396" t="s">
        <v>574</v>
      </c>
      <c r="C1396" t="s">
        <v>574</v>
      </c>
      <c r="D1396" t="s">
        <v>574</v>
      </c>
      <c r="E1396" t="s">
        <v>574</v>
      </c>
      <c r="F1396" t="s">
        <v>574</v>
      </c>
      <c r="G1396" s="2">
        <f>A1396-marketing_data!A1396</f>
        <v>0</v>
      </c>
      <c r="H1396" s="2">
        <f>SUM(B1396:F1396)-marketing_data!AG1396</f>
        <v>0</v>
      </c>
    </row>
    <row r="1397" spans="1:8" x14ac:dyDescent="0.3">
      <c r="A1397">
        <v>4138</v>
      </c>
      <c r="B1397">
        <v>1</v>
      </c>
      <c r="C1397" t="s">
        <v>574</v>
      </c>
      <c r="D1397" t="s">
        <v>574</v>
      </c>
      <c r="E1397" t="s">
        <v>574</v>
      </c>
      <c r="F1397" t="s">
        <v>574</v>
      </c>
      <c r="G1397" s="2">
        <f>A1397-marketing_data!A1397</f>
        <v>0</v>
      </c>
      <c r="H1397" s="2">
        <f>SUM(B1397:F1397)-marketing_data!AG1397</f>
        <v>0</v>
      </c>
    </row>
    <row r="1398" spans="1:8" x14ac:dyDescent="0.3">
      <c r="A1398">
        <v>4137</v>
      </c>
      <c r="B1398" t="s">
        <v>574</v>
      </c>
      <c r="C1398" t="s">
        <v>574</v>
      </c>
      <c r="D1398" t="s">
        <v>574</v>
      </c>
      <c r="E1398" t="s">
        <v>574</v>
      </c>
      <c r="F1398" t="s">
        <v>574</v>
      </c>
      <c r="G1398" s="2">
        <f>A1398-marketing_data!A1398</f>
        <v>0</v>
      </c>
      <c r="H1398" s="2">
        <f>SUM(B1398:F1398)-marketing_data!AG1398</f>
        <v>0</v>
      </c>
    </row>
    <row r="1399" spans="1:8" x14ac:dyDescent="0.3">
      <c r="A1399">
        <v>4136</v>
      </c>
      <c r="B1399" t="s">
        <v>574</v>
      </c>
      <c r="C1399" t="s">
        <v>574</v>
      </c>
      <c r="D1399" t="s">
        <v>574</v>
      </c>
      <c r="E1399" t="s">
        <v>574</v>
      </c>
      <c r="F1399" t="s">
        <v>574</v>
      </c>
      <c r="G1399" s="2">
        <f>A1399-marketing_data!A1399</f>
        <v>0</v>
      </c>
      <c r="H1399" s="2">
        <f>SUM(B1399:F1399)-marketing_data!AG1399</f>
        <v>0</v>
      </c>
    </row>
    <row r="1400" spans="1:8" x14ac:dyDescent="0.3">
      <c r="A1400">
        <v>4128</v>
      </c>
      <c r="B1400" t="s">
        <v>574</v>
      </c>
      <c r="C1400" t="s">
        <v>574</v>
      </c>
      <c r="D1400" t="s">
        <v>574</v>
      </c>
      <c r="E1400" t="s">
        <v>574</v>
      </c>
      <c r="F1400" t="s">
        <v>574</v>
      </c>
      <c r="G1400" s="2">
        <f>A1400-marketing_data!A1400</f>
        <v>0</v>
      </c>
      <c r="H1400" s="2">
        <f>SUM(B1400:F1400)-marketing_data!AG1400</f>
        <v>0</v>
      </c>
    </row>
    <row r="1401" spans="1:8" x14ac:dyDescent="0.3">
      <c r="A1401">
        <v>4127</v>
      </c>
      <c r="B1401">
        <v>1</v>
      </c>
      <c r="C1401" t="s">
        <v>574</v>
      </c>
      <c r="D1401" t="s">
        <v>574</v>
      </c>
      <c r="E1401" t="s">
        <v>574</v>
      </c>
      <c r="F1401" t="s">
        <v>574</v>
      </c>
      <c r="G1401" s="2">
        <f>A1401-marketing_data!A1401</f>
        <v>0</v>
      </c>
      <c r="H1401" s="2">
        <f>SUM(B1401:F1401)-marketing_data!AG1401</f>
        <v>0</v>
      </c>
    </row>
    <row r="1402" spans="1:8" x14ac:dyDescent="0.3">
      <c r="A1402">
        <v>4122</v>
      </c>
      <c r="B1402" t="s">
        <v>574</v>
      </c>
      <c r="C1402" t="s">
        <v>574</v>
      </c>
      <c r="D1402" t="s">
        <v>574</v>
      </c>
      <c r="E1402">
        <v>1</v>
      </c>
      <c r="F1402" t="s">
        <v>574</v>
      </c>
      <c r="G1402" s="2">
        <f>A1402-marketing_data!A1402</f>
        <v>0</v>
      </c>
      <c r="H1402" s="2">
        <f>SUM(B1402:F1402)-marketing_data!AG1402</f>
        <v>0</v>
      </c>
    </row>
    <row r="1403" spans="1:8" x14ac:dyDescent="0.3">
      <c r="A1403">
        <v>4120</v>
      </c>
      <c r="B1403" t="s">
        <v>574</v>
      </c>
      <c r="C1403" t="s">
        <v>574</v>
      </c>
      <c r="D1403" t="s">
        <v>574</v>
      </c>
      <c r="E1403" t="s">
        <v>574</v>
      </c>
      <c r="F1403" t="s">
        <v>574</v>
      </c>
      <c r="G1403" s="2">
        <f>A1403-marketing_data!A1403</f>
        <v>0</v>
      </c>
      <c r="H1403" s="2">
        <f>SUM(B1403:F1403)-marketing_data!AG1403</f>
        <v>0</v>
      </c>
    </row>
    <row r="1404" spans="1:8" x14ac:dyDescent="0.3">
      <c r="A1404">
        <v>4119</v>
      </c>
      <c r="B1404" t="s">
        <v>574</v>
      </c>
      <c r="C1404" t="s">
        <v>574</v>
      </c>
      <c r="D1404" t="s">
        <v>574</v>
      </c>
      <c r="E1404" t="s">
        <v>574</v>
      </c>
      <c r="F1404" t="s">
        <v>574</v>
      </c>
      <c r="G1404" s="2">
        <f>A1404-marketing_data!A1404</f>
        <v>0</v>
      </c>
      <c r="H1404" s="2">
        <f>SUM(B1404:F1404)-marketing_data!AG1404</f>
        <v>0</v>
      </c>
    </row>
    <row r="1405" spans="1:8" x14ac:dyDescent="0.3">
      <c r="A1405">
        <v>4114</v>
      </c>
      <c r="B1405" t="s">
        <v>574</v>
      </c>
      <c r="C1405" t="s">
        <v>574</v>
      </c>
      <c r="D1405" t="s">
        <v>574</v>
      </c>
      <c r="E1405" t="s">
        <v>574</v>
      </c>
      <c r="F1405" t="s">
        <v>574</v>
      </c>
      <c r="G1405" s="2">
        <f>A1405-marketing_data!A1405</f>
        <v>0</v>
      </c>
      <c r="H1405" s="2">
        <f>SUM(B1405:F1405)-marketing_data!AG1405</f>
        <v>0</v>
      </c>
    </row>
    <row r="1406" spans="1:8" x14ac:dyDescent="0.3">
      <c r="A1406">
        <v>4107</v>
      </c>
      <c r="B1406" t="s">
        <v>574</v>
      </c>
      <c r="C1406" t="s">
        <v>574</v>
      </c>
      <c r="D1406" t="s">
        <v>574</v>
      </c>
      <c r="E1406" t="s">
        <v>574</v>
      </c>
      <c r="F1406" t="s">
        <v>574</v>
      </c>
      <c r="G1406" s="2">
        <f>A1406-marketing_data!A1406</f>
        <v>0</v>
      </c>
      <c r="H1406" s="2">
        <f>SUM(B1406:F1406)-marketing_data!AG1406</f>
        <v>0</v>
      </c>
    </row>
    <row r="1407" spans="1:8" x14ac:dyDescent="0.3">
      <c r="A1407">
        <v>4102</v>
      </c>
      <c r="B1407" t="s">
        <v>574</v>
      </c>
      <c r="C1407" t="s">
        <v>574</v>
      </c>
      <c r="D1407" t="s">
        <v>574</v>
      </c>
      <c r="E1407" t="s">
        <v>574</v>
      </c>
      <c r="F1407" t="s">
        <v>574</v>
      </c>
      <c r="G1407" s="2">
        <f>A1407-marketing_data!A1407</f>
        <v>0</v>
      </c>
      <c r="H1407" s="2">
        <f>SUM(B1407:F1407)-marketing_data!AG1407</f>
        <v>0</v>
      </c>
    </row>
    <row r="1408" spans="1:8" x14ac:dyDescent="0.3">
      <c r="A1408">
        <v>4099</v>
      </c>
      <c r="B1408" t="s">
        <v>574</v>
      </c>
      <c r="C1408" t="s">
        <v>574</v>
      </c>
      <c r="D1408" t="s">
        <v>574</v>
      </c>
      <c r="E1408" t="s">
        <v>574</v>
      </c>
      <c r="F1408" t="s">
        <v>574</v>
      </c>
      <c r="G1408" s="2">
        <f>A1408-marketing_data!A1408</f>
        <v>0</v>
      </c>
      <c r="H1408" s="2">
        <f>SUM(B1408:F1408)-marketing_data!AG1408</f>
        <v>0</v>
      </c>
    </row>
    <row r="1409" spans="1:8" x14ac:dyDescent="0.3">
      <c r="A1409">
        <v>4098</v>
      </c>
      <c r="B1409" t="s">
        <v>574</v>
      </c>
      <c r="C1409" t="s">
        <v>574</v>
      </c>
      <c r="D1409" t="s">
        <v>574</v>
      </c>
      <c r="E1409" t="s">
        <v>574</v>
      </c>
      <c r="F1409" t="s">
        <v>574</v>
      </c>
      <c r="G1409" s="2">
        <f>A1409-marketing_data!A1409</f>
        <v>0</v>
      </c>
      <c r="H1409" s="2">
        <f>SUM(B1409:F1409)-marketing_data!AG1409</f>
        <v>0</v>
      </c>
    </row>
    <row r="1410" spans="1:8" x14ac:dyDescent="0.3">
      <c r="A1410">
        <v>4096</v>
      </c>
      <c r="B1410" t="s">
        <v>574</v>
      </c>
      <c r="C1410" t="s">
        <v>574</v>
      </c>
      <c r="D1410" t="s">
        <v>574</v>
      </c>
      <c r="E1410" t="s">
        <v>574</v>
      </c>
      <c r="F1410" t="s">
        <v>574</v>
      </c>
      <c r="G1410" s="2">
        <f>A1410-marketing_data!A1410</f>
        <v>0</v>
      </c>
      <c r="H1410" s="2">
        <f>SUM(B1410:F1410)-marketing_data!AG1410</f>
        <v>0</v>
      </c>
    </row>
    <row r="1411" spans="1:8" x14ac:dyDescent="0.3">
      <c r="A1411">
        <v>4095</v>
      </c>
      <c r="B1411" t="s">
        <v>574</v>
      </c>
      <c r="C1411" t="s">
        <v>574</v>
      </c>
      <c r="D1411" t="s">
        <v>574</v>
      </c>
      <c r="E1411" t="s">
        <v>574</v>
      </c>
      <c r="F1411" t="s">
        <v>574</v>
      </c>
      <c r="G1411" s="2">
        <f>A1411-marketing_data!A1411</f>
        <v>0</v>
      </c>
      <c r="H1411" s="2">
        <f>SUM(B1411:F1411)-marketing_data!AG1411</f>
        <v>0</v>
      </c>
    </row>
    <row r="1412" spans="1:8" x14ac:dyDescent="0.3">
      <c r="A1412">
        <v>4094</v>
      </c>
      <c r="B1412" t="s">
        <v>574</v>
      </c>
      <c r="C1412" t="s">
        <v>574</v>
      </c>
      <c r="D1412" t="s">
        <v>574</v>
      </c>
      <c r="E1412" t="s">
        <v>574</v>
      </c>
      <c r="F1412" t="s">
        <v>574</v>
      </c>
      <c r="G1412" s="2">
        <f>A1412-marketing_data!A1412</f>
        <v>0</v>
      </c>
      <c r="H1412" s="2">
        <f>SUM(B1412:F1412)-marketing_data!AG1412</f>
        <v>0</v>
      </c>
    </row>
    <row r="1413" spans="1:8" x14ac:dyDescent="0.3">
      <c r="A1413">
        <v>4093</v>
      </c>
      <c r="B1413" t="s">
        <v>574</v>
      </c>
      <c r="C1413" t="s">
        <v>574</v>
      </c>
      <c r="D1413" t="s">
        <v>574</v>
      </c>
      <c r="E1413" t="s">
        <v>574</v>
      </c>
      <c r="F1413" t="s">
        <v>574</v>
      </c>
      <c r="G1413" s="2">
        <f>A1413-marketing_data!A1413</f>
        <v>0</v>
      </c>
      <c r="H1413" s="2">
        <f>SUM(B1413:F1413)-marketing_data!AG1413</f>
        <v>0</v>
      </c>
    </row>
    <row r="1414" spans="1:8" x14ac:dyDescent="0.3">
      <c r="A1414">
        <v>4088</v>
      </c>
      <c r="B1414" t="s">
        <v>574</v>
      </c>
      <c r="C1414" t="s">
        <v>574</v>
      </c>
      <c r="D1414" t="s">
        <v>574</v>
      </c>
      <c r="E1414" t="s">
        <v>574</v>
      </c>
      <c r="F1414" t="s">
        <v>574</v>
      </c>
      <c r="G1414" s="2">
        <f>A1414-marketing_data!A1414</f>
        <v>0</v>
      </c>
      <c r="H1414" s="2">
        <f>SUM(B1414:F1414)-marketing_data!AG1414</f>
        <v>0</v>
      </c>
    </row>
    <row r="1415" spans="1:8" x14ac:dyDescent="0.3">
      <c r="A1415">
        <v>4086</v>
      </c>
      <c r="B1415" t="s">
        <v>574</v>
      </c>
      <c r="C1415" t="s">
        <v>574</v>
      </c>
      <c r="D1415" t="s">
        <v>574</v>
      </c>
      <c r="E1415" t="s">
        <v>574</v>
      </c>
      <c r="F1415" t="s">
        <v>574</v>
      </c>
      <c r="G1415" s="2">
        <f>A1415-marketing_data!A1415</f>
        <v>0</v>
      </c>
      <c r="H1415" s="2">
        <f>SUM(B1415:F1415)-marketing_data!AG1415</f>
        <v>0</v>
      </c>
    </row>
    <row r="1416" spans="1:8" x14ac:dyDescent="0.3">
      <c r="A1416">
        <v>4084</v>
      </c>
      <c r="B1416" t="s">
        <v>574</v>
      </c>
      <c r="C1416" t="s">
        <v>574</v>
      </c>
      <c r="D1416" t="s">
        <v>574</v>
      </c>
      <c r="E1416" t="s">
        <v>574</v>
      </c>
      <c r="F1416" t="s">
        <v>574</v>
      </c>
      <c r="G1416" s="2">
        <f>A1416-marketing_data!A1416</f>
        <v>0</v>
      </c>
      <c r="H1416" s="2">
        <f>SUM(B1416:F1416)-marketing_data!AG1416</f>
        <v>0</v>
      </c>
    </row>
    <row r="1417" spans="1:8" x14ac:dyDescent="0.3">
      <c r="A1417">
        <v>4073</v>
      </c>
      <c r="B1417">
        <v>1</v>
      </c>
      <c r="C1417" t="s">
        <v>574</v>
      </c>
      <c r="D1417" t="s">
        <v>574</v>
      </c>
      <c r="E1417" t="s">
        <v>574</v>
      </c>
      <c r="F1417" t="s">
        <v>574</v>
      </c>
      <c r="G1417" s="2">
        <f>A1417-marketing_data!A1417</f>
        <v>0</v>
      </c>
      <c r="H1417" s="2">
        <f>SUM(B1417:F1417)-marketing_data!AG1417</f>
        <v>0</v>
      </c>
    </row>
    <row r="1418" spans="1:8" x14ac:dyDescent="0.3">
      <c r="A1418">
        <v>4070</v>
      </c>
      <c r="B1418" t="s">
        <v>574</v>
      </c>
      <c r="C1418">
        <v>1</v>
      </c>
      <c r="D1418">
        <v>1</v>
      </c>
      <c r="E1418" t="s">
        <v>574</v>
      </c>
      <c r="F1418" t="s">
        <v>574</v>
      </c>
      <c r="G1418" s="2">
        <f>A1418-marketing_data!A1418</f>
        <v>0</v>
      </c>
      <c r="H1418" s="2">
        <f>SUM(B1418:F1418)-marketing_data!AG1418</f>
        <v>0</v>
      </c>
    </row>
    <row r="1419" spans="1:8" x14ac:dyDescent="0.3">
      <c r="A1419">
        <v>4066</v>
      </c>
      <c r="B1419" t="s">
        <v>574</v>
      </c>
      <c r="C1419" t="s">
        <v>574</v>
      </c>
      <c r="D1419" t="s">
        <v>574</v>
      </c>
      <c r="E1419" t="s">
        <v>574</v>
      </c>
      <c r="F1419" t="s">
        <v>574</v>
      </c>
      <c r="G1419" s="2">
        <f>A1419-marketing_data!A1419</f>
        <v>0</v>
      </c>
      <c r="H1419" s="2">
        <f>SUM(B1419:F1419)-marketing_data!AG1419</f>
        <v>0</v>
      </c>
    </row>
    <row r="1420" spans="1:8" x14ac:dyDescent="0.3">
      <c r="A1420">
        <v>4065</v>
      </c>
      <c r="B1420" t="s">
        <v>574</v>
      </c>
      <c r="C1420" t="s">
        <v>574</v>
      </c>
      <c r="D1420" t="s">
        <v>574</v>
      </c>
      <c r="E1420" t="s">
        <v>574</v>
      </c>
      <c r="F1420" t="s">
        <v>574</v>
      </c>
      <c r="G1420" s="2">
        <f>A1420-marketing_data!A1420</f>
        <v>0</v>
      </c>
      <c r="H1420" s="2">
        <f>SUM(B1420:F1420)-marketing_data!AG1420</f>
        <v>0</v>
      </c>
    </row>
    <row r="1421" spans="1:8" x14ac:dyDescent="0.3">
      <c r="A1421">
        <v>4058</v>
      </c>
      <c r="B1421" t="s">
        <v>574</v>
      </c>
      <c r="C1421">
        <v>1</v>
      </c>
      <c r="D1421" t="s">
        <v>574</v>
      </c>
      <c r="E1421" t="s">
        <v>574</v>
      </c>
      <c r="F1421" t="s">
        <v>574</v>
      </c>
      <c r="G1421" s="2">
        <f>A1421-marketing_data!A1421</f>
        <v>0</v>
      </c>
      <c r="H1421" s="2">
        <f>SUM(B1421:F1421)-marketing_data!AG1421</f>
        <v>0</v>
      </c>
    </row>
    <row r="1422" spans="1:8" x14ac:dyDescent="0.3">
      <c r="A1422">
        <v>4055</v>
      </c>
      <c r="B1422" t="s">
        <v>574</v>
      </c>
      <c r="C1422" t="s">
        <v>574</v>
      </c>
      <c r="D1422" t="s">
        <v>574</v>
      </c>
      <c r="E1422" t="s">
        <v>574</v>
      </c>
      <c r="F1422" t="s">
        <v>574</v>
      </c>
      <c r="G1422" s="2">
        <f>A1422-marketing_data!A1422</f>
        <v>0</v>
      </c>
      <c r="H1422" s="2">
        <f>SUM(B1422:F1422)-marketing_data!AG1422</f>
        <v>0</v>
      </c>
    </row>
    <row r="1423" spans="1:8" x14ac:dyDescent="0.3">
      <c r="A1423">
        <v>4050</v>
      </c>
      <c r="B1423" t="s">
        <v>574</v>
      </c>
      <c r="C1423" t="s">
        <v>574</v>
      </c>
      <c r="D1423" t="s">
        <v>574</v>
      </c>
      <c r="E1423" t="s">
        <v>574</v>
      </c>
      <c r="F1423" t="s">
        <v>574</v>
      </c>
      <c r="G1423" s="2">
        <f>A1423-marketing_data!A1423</f>
        <v>0</v>
      </c>
      <c r="H1423" s="2">
        <f>SUM(B1423:F1423)-marketing_data!AG1423</f>
        <v>0</v>
      </c>
    </row>
    <row r="1424" spans="1:8" x14ac:dyDescent="0.3">
      <c r="A1424">
        <v>4047</v>
      </c>
      <c r="B1424" t="s">
        <v>574</v>
      </c>
      <c r="C1424" t="s">
        <v>574</v>
      </c>
      <c r="D1424" t="s">
        <v>574</v>
      </c>
      <c r="E1424" t="s">
        <v>574</v>
      </c>
      <c r="F1424" t="s">
        <v>574</v>
      </c>
      <c r="G1424" s="2">
        <f>A1424-marketing_data!A1424</f>
        <v>0</v>
      </c>
      <c r="H1424" s="2">
        <f>SUM(B1424:F1424)-marketing_data!AG1424</f>
        <v>0</v>
      </c>
    </row>
    <row r="1425" spans="1:8" x14ac:dyDescent="0.3">
      <c r="A1425">
        <v>4042</v>
      </c>
      <c r="B1425" t="s">
        <v>574</v>
      </c>
      <c r="C1425" t="s">
        <v>574</v>
      </c>
      <c r="D1425" t="s">
        <v>574</v>
      </c>
      <c r="E1425" t="s">
        <v>574</v>
      </c>
      <c r="F1425" t="s">
        <v>574</v>
      </c>
      <c r="G1425" s="2">
        <f>A1425-marketing_data!A1425</f>
        <v>0</v>
      </c>
      <c r="H1425" s="2">
        <f>SUM(B1425:F1425)-marketing_data!AG1425</f>
        <v>0</v>
      </c>
    </row>
    <row r="1426" spans="1:8" x14ac:dyDescent="0.3">
      <c r="A1426">
        <v>4037</v>
      </c>
      <c r="B1426" t="s">
        <v>574</v>
      </c>
      <c r="C1426" t="s">
        <v>574</v>
      </c>
      <c r="D1426" t="s">
        <v>574</v>
      </c>
      <c r="E1426" t="s">
        <v>574</v>
      </c>
      <c r="F1426" t="s">
        <v>574</v>
      </c>
      <c r="G1426" s="2">
        <f>A1426-marketing_data!A1426</f>
        <v>0</v>
      </c>
      <c r="H1426" s="2">
        <f>SUM(B1426:F1426)-marketing_data!AG1426</f>
        <v>0</v>
      </c>
    </row>
    <row r="1427" spans="1:8" x14ac:dyDescent="0.3">
      <c r="A1427">
        <v>4023</v>
      </c>
      <c r="B1427" t="s">
        <v>574</v>
      </c>
      <c r="C1427" t="s">
        <v>574</v>
      </c>
      <c r="D1427" t="s">
        <v>574</v>
      </c>
      <c r="E1427" t="s">
        <v>574</v>
      </c>
      <c r="F1427" t="s">
        <v>574</v>
      </c>
      <c r="G1427" s="2">
        <f>A1427-marketing_data!A1427</f>
        <v>0</v>
      </c>
      <c r="H1427" s="2">
        <f>SUM(B1427:F1427)-marketing_data!AG1427</f>
        <v>0</v>
      </c>
    </row>
    <row r="1428" spans="1:8" x14ac:dyDescent="0.3">
      <c r="A1428">
        <v>4012</v>
      </c>
      <c r="B1428" t="s">
        <v>574</v>
      </c>
      <c r="C1428" t="s">
        <v>574</v>
      </c>
      <c r="D1428" t="s">
        <v>574</v>
      </c>
      <c r="E1428" t="s">
        <v>574</v>
      </c>
      <c r="F1428" t="s">
        <v>574</v>
      </c>
      <c r="G1428" s="2">
        <f>A1428-marketing_data!A1428</f>
        <v>0</v>
      </c>
      <c r="H1428" s="2">
        <f>SUM(B1428:F1428)-marketing_data!AG1428</f>
        <v>0</v>
      </c>
    </row>
    <row r="1429" spans="1:8" x14ac:dyDescent="0.3">
      <c r="A1429">
        <v>4002</v>
      </c>
      <c r="B1429" t="s">
        <v>574</v>
      </c>
      <c r="C1429" t="s">
        <v>574</v>
      </c>
      <c r="D1429" t="s">
        <v>574</v>
      </c>
      <c r="E1429" t="s">
        <v>574</v>
      </c>
      <c r="F1429" t="s">
        <v>574</v>
      </c>
      <c r="G1429" s="2">
        <f>A1429-marketing_data!A1429</f>
        <v>0</v>
      </c>
      <c r="H1429" s="2">
        <f>SUM(B1429:F1429)-marketing_data!AG1429</f>
        <v>0</v>
      </c>
    </row>
    <row r="1430" spans="1:8" x14ac:dyDescent="0.3">
      <c r="A1430">
        <v>4001</v>
      </c>
      <c r="B1430" t="s">
        <v>574</v>
      </c>
      <c r="C1430" t="s">
        <v>574</v>
      </c>
      <c r="D1430" t="s">
        <v>574</v>
      </c>
      <c r="E1430">
        <v>1</v>
      </c>
      <c r="F1430" t="s">
        <v>574</v>
      </c>
      <c r="G1430" s="2">
        <f>A1430-marketing_data!A1430</f>
        <v>0</v>
      </c>
      <c r="H1430" s="2">
        <f>SUM(B1430:F1430)-marketing_data!AG1430</f>
        <v>0</v>
      </c>
    </row>
    <row r="1431" spans="1:8" x14ac:dyDescent="0.3">
      <c r="A1431">
        <v>3979</v>
      </c>
      <c r="B1431" t="s">
        <v>574</v>
      </c>
      <c r="C1431" t="s">
        <v>574</v>
      </c>
      <c r="D1431">
        <v>1</v>
      </c>
      <c r="E1431" t="s">
        <v>574</v>
      </c>
      <c r="F1431" t="s">
        <v>574</v>
      </c>
      <c r="G1431" s="2">
        <f>A1431-marketing_data!A1431</f>
        <v>0</v>
      </c>
      <c r="H1431" s="2">
        <f>SUM(B1431:F1431)-marketing_data!AG1431</f>
        <v>0</v>
      </c>
    </row>
    <row r="1432" spans="1:8" x14ac:dyDescent="0.3">
      <c r="A1432">
        <v>3972</v>
      </c>
      <c r="B1432" t="s">
        <v>574</v>
      </c>
      <c r="C1432" t="s">
        <v>574</v>
      </c>
      <c r="D1432" t="s">
        <v>574</v>
      </c>
      <c r="E1432" t="s">
        <v>574</v>
      </c>
      <c r="F1432" t="s">
        <v>574</v>
      </c>
      <c r="G1432" s="2">
        <f>A1432-marketing_data!A1432</f>
        <v>0</v>
      </c>
      <c r="H1432" s="2">
        <f>SUM(B1432:F1432)-marketing_data!AG1432</f>
        <v>0</v>
      </c>
    </row>
    <row r="1433" spans="1:8" x14ac:dyDescent="0.3">
      <c r="A1433">
        <v>3969</v>
      </c>
      <c r="B1433" t="s">
        <v>574</v>
      </c>
      <c r="C1433" t="s">
        <v>574</v>
      </c>
      <c r="D1433" t="s">
        <v>574</v>
      </c>
      <c r="E1433" t="s">
        <v>574</v>
      </c>
      <c r="F1433" t="s">
        <v>574</v>
      </c>
      <c r="G1433" s="2">
        <f>A1433-marketing_data!A1433</f>
        <v>0</v>
      </c>
      <c r="H1433" s="2">
        <f>SUM(B1433:F1433)-marketing_data!AG1433</f>
        <v>0</v>
      </c>
    </row>
    <row r="1434" spans="1:8" x14ac:dyDescent="0.3">
      <c r="A1434">
        <v>3968</v>
      </c>
      <c r="B1434" t="s">
        <v>574</v>
      </c>
      <c r="C1434">
        <v>1</v>
      </c>
      <c r="D1434">
        <v>1</v>
      </c>
      <c r="E1434" t="s">
        <v>574</v>
      </c>
      <c r="F1434">
        <v>1</v>
      </c>
      <c r="G1434" s="2">
        <f>A1434-marketing_data!A1434</f>
        <v>0</v>
      </c>
      <c r="H1434" s="2">
        <f>SUM(B1434:F1434)-marketing_data!AG1434</f>
        <v>0</v>
      </c>
    </row>
    <row r="1435" spans="1:8" x14ac:dyDescent="0.3">
      <c r="A1435">
        <v>3967</v>
      </c>
      <c r="B1435" t="s">
        <v>574</v>
      </c>
      <c r="C1435" t="s">
        <v>574</v>
      </c>
      <c r="D1435" t="s">
        <v>574</v>
      </c>
      <c r="E1435" t="s">
        <v>574</v>
      </c>
      <c r="F1435" t="s">
        <v>574</v>
      </c>
      <c r="G1435" s="2">
        <f>A1435-marketing_data!A1435</f>
        <v>0</v>
      </c>
      <c r="H1435" s="2">
        <f>SUM(B1435:F1435)-marketing_data!AG1435</f>
        <v>0</v>
      </c>
    </row>
    <row r="1436" spans="1:8" x14ac:dyDescent="0.3">
      <c r="A1436">
        <v>3955</v>
      </c>
      <c r="B1436" t="s">
        <v>574</v>
      </c>
      <c r="C1436" t="s">
        <v>574</v>
      </c>
      <c r="D1436" t="s">
        <v>574</v>
      </c>
      <c r="E1436" t="s">
        <v>574</v>
      </c>
      <c r="F1436" t="s">
        <v>574</v>
      </c>
      <c r="G1436" s="2">
        <f>A1436-marketing_data!A1436</f>
        <v>0</v>
      </c>
      <c r="H1436" s="2">
        <f>SUM(B1436:F1436)-marketing_data!AG1436</f>
        <v>0</v>
      </c>
    </row>
    <row r="1437" spans="1:8" x14ac:dyDescent="0.3">
      <c r="A1437">
        <v>3945</v>
      </c>
      <c r="B1437">
        <v>1</v>
      </c>
      <c r="C1437" t="s">
        <v>574</v>
      </c>
      <c r="D1437" t="s">
        <v>574</v>
      </c>
      <c r="E1437" t="s">
        <v>574</v>
      </c>
      <c r="F1437" t="s">
        <v>574</v>
      </c>
      <c r="G1437" s="2">
        <f>A1437-marketing_data!A1437</f>
        <v>0</v>
      </c>
      <c r="H1437" s="2">
        <f>SUM(B1437:F1437)-marketing_data!AG1437</f>
        <v>0</v>
      </c>
    </row>
    <row r="1438" spans="1:8" x14ac:dyDescent="0.3">
      <c r="A1438">
        <v>3934</v>
      </c>
      <c r="B1438" t="s">
        <v>574</v>
      </c>
      <c r="C1438" t="s">
        <v>574</v>
      </c>
      <c r="D1438" t="s">
        <v>574</v>
      </c>
      <c r="E1438" t="s">
        <v>574</v>
      </c>
      <c r="F1438" t="s">
        <v>574</v>
      </c>
      <c r="G1438" s="2">
        <f>A1438-marketing_data!A1438</f>
        <v>0</v>
      </c>
      <c r="H1438" s="2">
        <f>SUM(B1438:F1438)-marketing_data!AG1438</f>
        <v>0</v>
      </c>
    </row>
    <row r="1439" spans="1:8" x14ac:dyDescent="0.3">
      <c r="A1439">
        <v>3933</v>
      </c>
      <c r="B1439" t="s">
        <v>574</v>
      </c>
      <c r="C1439" t="s">
        <v>574</v>
      </c>
      <c r="D1439" t="s">
        <v>574</v>
      </c>
      <c r="E1439" t="s">
        <v>574</v>
      </c>
      <c r="F1439" t="s">
        <v>574</v>
      </c>
      <c r="G1439" s="2">
        <f>A1439-marketing_data!A1439</f>
        <v>0</v>
      </c>
      <c r="H1439" s="2">
        <f>SUM(B1439:F1439)-marketing_data!AG1439</f>
        <v>0</v>
      </c>
    </row>
    <row r="1440" spans="1:8" x14ac:dyDescent="0.3">
      <c r="A1440">
        <v>3924</v>
      </c>
      <c r="B1440" t="s">
        <v>574</v>
      </c>
      <c r="C1440">
        <v>1</v>
      </c>
      <c r="D1440" t="s">
        <v>574</v>
      </c>
      <c r="E1440" t="s">
        <v>574</v>
      </c>
      <c r="F1440" t="s">
        <v>574</v>
      </c>
      <c r="G1440" s="2">
        <f>A1440-marketing_data!A1440</f>
        <v>0</v>
      </c>
      <c r="H1440" s="2">
        <f>SUM(B1440:F1440)-marketing_data!AG1440</f>
        <v>0</v>
      </c>
    </row>
    <row r="1441" spans="1:8" x14ac:dyDescent="0.3">
      <c r="A1441">
        <v>3921</v>
      </c>
      <c r="B1441" t="s">
        <v>574</v>
      </c>
      <c r="C1441" t="s">
        <v>574</v>
      </c>
      <c r="D1441" t="s">
        <v>574</v>
      </c>
      <c r="E1441" t="s">
        <v>574</v>
      </c>
      <c r="F1441" t="s">
        <v>574</v>
      </c>
      <c r="G1441" s="2">
        <f>A1441-marketing_data!A1441</f>
        <v>0</v>
      </c>
      <c r="H1441" s="2">
        <f>SUM(B1441:F1441)-marketing_data!AG1441</f>
        <v>0</v>
      </c>
    </row>
    <row r="1442" spans="1:8" x14ac:dyDescent="0.3">
      <c r="A1442">
        <v>3919</v>
      </c>
      <c r="B1442" t="s">
        <v>574</v>
      </c>
      <c r="C1442" t="s">
        <v>574</v>
      </c>
      <c r="D1442" t="s">
        <v>574</v>
      </c>
      <c r="E1442">
        <v>1</v>
      </c>
      <c r="F1442" t="s">
        <v>574</v>
      </c>
      <c r="G1442" s="2">
        <f>A1442-marketing_data!A1442</f>
        <v>0</v>
      </c>
      <c r="H1442" s="2">
        <f>SUM(B1442:F1442)-marketing_data!AG1442</f>
        <v>0</v>
      </c>
    </row>
    <row r="1443" spans="1:8" x14ac:dyDescent="0.3">
      <c r="A1443">
        <v>3916</v>
      </c>
      <c r="B1443" t="s">
        <v>574</v>
      </c>
      <c r="C1443" t="s">
        <v>574</v>
      </c>
      <c r="D1443" t="s">
        <v>574</v>
      </c>
      <c r="E1443" t="s">
        <v>574</v>
      </c>
      <c r="F1443" t="s">
        <v>574</v>
      </c>
      <c r="G1443" s="2">
        <f>A1443-marketing_data!A1443</f>
        <v>0</v>
      </c>
      <c r="H1443" s="2">
        <f>SUM(B1443:F1443)-marketing_data!AG1443</f>
        <v>0</v>
      </c>
    </row>
    <row r="1444" spans="1:8" x14ac:dyDescent="0.3">
      <c r="A1444">
        <v>3910</v>
      </c>
      <c r="B1444">
        <v>1</v>
      </c>
      <c r="C1444" t="s">
        <v>574</v>
      </c>
      <c r="D1444">
        <v>1</v>
      </c>
      <c r="E1444">
        <v>1</v>
      </c>
      <c r="F1444" t="s">
        <v>574</v>
      </c>
      <c r="G1444" s="2">
        <f>A1444-marketing_data!A1444</f>
        <v>0</v>
      </c>
      <c r="H1444" s="2">
        <f>SUM(B1444:F1444)-marketing_data!AG1444</f>
        <v>0</v>
      </c>
    </row>
    <row r="1445" spans="1:8" x14ac:dyDescent="0.3">
      <c r="A1445">
        <v>3900</v>
      </c>
      <c r="B1445" t="s">
        <v>574</v>
      </c>
      <c r="C1445" t="s">
        <v>574</v>
      </c>
      <c r="D1445" t="s">
        <v>574</v>
      </c>
      <c r="E1445" t="s">
        <v>574</v>
      </c>
      <c r="F1445" t="s">
        <v>574</v>
      </c>
      <c r="G1445" s="2">
        <f>A1445-marketing_data!A1445</f>
        <v>0</v>
      </c>
      <c r="H1445" s="2">
        <f>SUM(B1445:F1445)-marketing_data!AG1445</f>
        <v>0</v>
      </c>
    </row>
    <row r="1446" spans="1:8" x14ac:dyDescent="0.3">
      <c r="A1446">
        <v>3896</v>
      </c>
      <c r="B1446" t="s">
        <v>574</v>
      </c>
      <c r="C1446" t="s">
        <v>574</v>
      </c>
      <c r="D1446" t="s">
        <v>574</v>
      </c>
      <c r="E1446" t="s">
        <v>574</v>
      </c>
      <c r="F1446" t="s">
        <v>574</v>
      </c>
      <c r="G1446" s="2">
        <f>A1446-marketing_data!A1446</f>
        <v>0</v>
      </c>
      <c r="H1446" s="2">
        <f>SUM(B1446:F1446)-marketing_data!AG1446</f>
        <v>0</v>
      </c>
    </row>
    <row r="1447" spans="1:8" x14ac:dyDescent="0.3">
      <c r="A1447">
        <v>3887</v>
      </c>
      <c r="B1447" t="s">
        <v>574</v>
      </c>
      <c r="C1447" t="s">
        <v>574</v>
      </c>
      <c r="D1447" t="s">
        <v>574</v>
      </c>
      <c r="E1447" t="s">
        <v>574</v>
      </c>
      <c r="F1447" t="s">
        <v>574</v>
      </c>
      <c r="G1447" s="2">
        <f>A1447-marketing_data!A1447</f>
        <v>0</v>
      </c>
      <c r="H1447" s="2">
        <f>SUM(B1447:F1447)-marketing_data!AG1447</f>
        <v>0</v>
      </c>
    </row>
    <row r="1448" spans="1:8" x14ac:dyDescent="0.3">
      <c r="A1448">
        <v>3885</v>
      </c>
      <c r="B1448">
        <v>1</v>
      </c>
      <c r="C1448" t="s">
        <v>574</v>
      </c>
      <c r="D1448" t="s">
        <v>574</v>
      </c>
      <c r="E1448" t="s">
        <v>574</v>
      </c>
      <c r="F1448" t="s">
        <v>574</v>
      </c>
      <c r="G1448" s="2">
        <f>A1448-marketing_data!A1448</f>
        <v>0</v>
      </c>
      <c r="H1448" s="2">
        <f>SUM(B1448:F1448)-marketing_data!AG1448</f>
        <v>0</v>
      </c>
    </row>
    <row r="1449" spans="1:8" x14ac:dyDescent="0.3">
      <c r="A1449">
        <v>3878</v>
      </c>
      <c r="B1449" t="s">
        <v>574</v>
      </c>
      <c r="C1449" t="s">
        <v>574</v>
      </c>
      <c r="D1449" t="s">
        <v>574</v>
      </c>
      <c r="E1449" t="s">
        <v>574</v>
      </c>
      <c r="F1449" t="s">
        <v>574</v>
      </c>
      <c r="G1449" s="2">
        <f>A1449-marketing_data!A1449</f>
        <v>0</v>
      </c>
      <c r="H1449" s="2">
        <f>SUM(B1449:F1449)-marketing_data!AG1449</f>
        <v>0</v>
      </c>
    </row>
    <row r="1450" spans="1:8" x14ac:dyDescent="0.3">
      <c r="A1450">
        <v>3870</v>
      </c>
      <c r="B1450" t="s">
        <v>574</v>
      </c>
      <c r="C1450" t="s">
        <v>574</v>
      </c>
      <c r="D1450" t="s">
        <v>574</v>
      </c>
      <c r="E1450" t="s">
        <v>574</v>
      </c>
      <c r="F1450" t="s">
        <v>574</v>
      </c>
      <c r="G1450" s="2">
        <f>A1450-marketing_data!A1450</f>
        <v>0</v>
      </c>
      <c r="H1450" s="2">
        <f>SUM(B1450:F1450)-marketing_data!AG1450</f>
        <v>0</v>
      </c>
    </row>
    <row r="1451" spans="1:8" x14ac:dyDescent="0.3">
      <c r="A1451">
        <v>3867</v>
      </c>
      <c r="B1451" t="s">
        <v>574</v>
      </c>
      <c r="C1451" t="s">
        <v>574</v>
      </c>
      <c r="D1451" t="s">
        <v>574</v>
      </c>
      <c r="E1451" t="s">
        <v>574</v>
      </c>
      <c r="F1451" t="s">
        <v>574</v>
      </c>
      <c r="G1451" s="2">
        <f>A1451-marketing_data!A1451</f>
        <v>0</v>
      </c>
      <c r="H1451" s="2">
        <f>SUM(B1451:F1451)-marketing_data!AG1451</f>
        <v>0</v>
      </c>
    </row>
    <row r="1452" spans="1:8" x14ac:dyDescent="0.3">
      <c r="A1452">
        <v>3865</v>
      </c>
      <c r="B1452" t="s">
        <v>574</v>
      </c>
      <c r="C1452" t="s">
        <v>574</v>
      </c>
      <c r="D1452" t="s">
        <v>574</v>
      </c>
      <c r="E1452" t="s">
        <v>574</v>
      </c>
      <c r="F1452" t="s">
        <v>574</v>
      </c>
      <c r="G1452" s="2">
        <f>A1452-marketing_data!A1452</f>
        <v>0</v>
      </c>
      <c r="H1452" s="2">
        <f>SUM(B1452:F1452)-marketing_data!AG1452</f>
        <v>0</v>
      </c>
    </row>
    <row r="1453" spans="1:8" x14ac:dyDescent="0.3">
      <c r="A1453">
        <v>3859</v>
      </c>
      <c r="B1453" t="s">
        <v>574</v>
      </c>
      <c r="C1453" t="s">
        <v>574</v>
      </c>
      <c r="D1453" t="s">
        <v>574</v>
      </c>
      <c r="E1453" t="s">
        <v>574</v>
      </c>
      <c r="F1453" t="s">
        <v>574</v>
      </c>
      <c r="G1453" s="2">
        <f>A1453-marketing_data!A1453</f>
        <v>0</v>
      </c>
      <c r="H1453" s="2">
        <f>SUM(B1453:F1453)-marketing_data!AG1453</f>
        <v>0</v>
      </c>
    </row>
    <row r="1454" spans="1:8" x14ac:dyDescent="0.3">
      <c r="A1454">
        <v>3856</v>
      </c>
      <c r="B1454" t="s">
        <v>574</v>
      </c>
      <c r="C1454" t="s">
        <v>574</v>
      </c>
      <c r="D1454" t="s">
        <v>574</v>
      </c>
      <c r="E1454" t="s">
        <v>574</v>
      </c>
      <c r="F1454" t="s">
        <v>574</v>
      </c>
      <c r="G1454" s="2">
        <f>A1454-marketing_data!A1454</f>
        <v>0</v>
      </c>
      <c r="H1454" s="2">
        <f>SUM(B1454:F1454)-marketing_data!AG1454</f>
        <v>0</v>
      </c>
    </row>
    <row r="1455" spans="1:8" x14ac:dyDescent="0.3">
      <c r="A1455">
        <v>3855</v>
      </c>
      <c r="B1455" t="s">
        <v>574</v>
      </c>
      <c r="C1455" t="s">
        <v>574</v>
      </c>
      <c r="D1455" t="s">
        <v>574</v>
      </c>
      <c r="E1455" t="s">
        <v>574</v>
      </c>
      <c r="F1455" t="s">
        <v>574</v>
      </c>
      <c r="G1455" s="2">
        <f>A1455-marketing_data!A1455</f>
        <v>0</v>
      </c>
      <c r="H1455" s="2">
        <f>SUM(B1455:F1455)-marketing_data!AG1455</f>
        <v>0</v>
      </c>
    </row>
    <row r="1456" spans="1:8" x14ac:dyDescent="0.3">
      <c r="A1456">
        <v>3852</v>
      </c>
      <c r="B1456" t="s">
        <v>574</v>
      </c>
      <c r="C1456" t="s">
        <v>574</v>
      </c>
      <c r="D1456" t="s">
        <v>574</v>
      </c>
      <c r="E1456" t="s">
        <v>574</v>
      </c>
      <c r="F1456" t="s">
        <v>574</v>
      </c>
      <c r="G1456" s="2">
        <f>A1456-marketing_data!A1456</f>
        <v>0</v>
      </c>
      <c r="H1456" s="2">
        <f>SUM(B1456:F1456)-marketing_data!AG1456</f>
        <v>0</v>
      </c>
    </row>
    <row r="1457" spans="1:8" x14ac:dyDescent="0.3">
      <c r="A1457">
        <v>3850</v>
      </c>
      <c r="B1457" t="s">
        <v>574</v>
      </c>
      <c r="C1457" t="s">
        <v>574</v>
      </c>
      <c r="D1457" t="s">
        <v>574</v>
      </c>
      <c r="E1457" t="s">
        <v>574</v>
      </c>
      <c r="F1457" t="s">
        <v>574</v>
      </c>
      <c r="G1457" s="2">
        <f>A1457-marketing_data!A1457</f>
        <v>0</v>
      </c>
      <c r="H1457" s="2">
        <f>SUM(B1457:F1457)-marketing_data!AG1457</f>
        <v>0</v>
      </c>
    </row>
    <row r="1458" spans="1:8" x14ac:dyDescent="0.3">
      <c r="A1458">
        <v>3846</v>
      </c>
      <c r="B1458" t="s">
        <v>574</v>
      </c>
      <c r="C1458" t="s">
        <v>574</v>
      </c>
      <c r="D1458" t="s">
        <v>574</v>
      </c>
      <c r="E1458" t="s">
        <v>574</v>
      </c>
      <c r="F1458" t="s">
        <v>574</v>
      </c>
      <c r="G1458" s="2">
        <f>A1458-marketing_data!A1458</f>
        <v>0</v>
      </c>
      <c r="H1458" s="2">
        <f>SUM(B1458:F1458)-marketing_data!AG1458</f>
        <v>0</v>
      </c>
    </row>
    <row r="1459" spans="1:8" x14ac:dyDescent="0.3">
      <c r="A1459">
        <v>3839</v>
      </c>
      <c r="B1459" t="s">
        <v>574</v>
      </c>
      <c r="C1459" t="s">
        <v>574</v>
      </c>
      <c r="D1459" t="s">
        <v>574</v>
      </c>
      <c r="E1459" t="s">
        <v>574</v>
      </c>
      <c r="F1459" t="s">
        <v>574</v>
      </c>
      <c r="G1459" s="2">
        <f>A1459-marketing_data!A1459</f>
        <v>0</v>
      </c>
      <c r="H1459" s="2">
        <f>SUM(B1459:F1459)-marketing_data!AG1459</f>
        <v>0</v>
      </c>
    </row>
    <row r="1460" spans="1:8" x14ac:dyDescent="0.3">
      <c r="A1460">
        <v>3834</v>
      </c>
      <c r="B1460" t="s">
        <v>574</v>
      </c>
      <c r="C1460" t="s">
        <v>574</v>
      </c>
      <c r="D1460" t="s">
        <v>574</v>
      </c>
      <c r="E1460" t="s">
        <v>574</v>
      </c>
      <c r="F1460" t="s">
        <v>574</v>
      </c>
      <c r="G1460" s="2">
        <f>A1460-marketing_data!A1460</f>
        <v>0</v>
      </c>
      <c r="H1460" s="2">
        <f>SUM(B1460:F1460)-marketing_data!AG1460</f>
        <v>0</v>
      </c>
    </row>
    <row r="1461" spans="1:8" x14ac:dyDescent="0.3">
      <c r="A1461">
        <v>3830</v>
      </c>
      <c r="B1461" t="s">
        <v>574</v>
      </c>
      <c r="C1461" t="s">
        <v>574</v>
      </c>
      <c r="D1461" t="s">
        <v>574</v>
      </c>
      <c r="E1461" t="s">
        <v>574</v>
      </c>
      <c r="F1461" t="s">
        <v>574</v>
      </c>
      <c r="G1461" s="2">
        <f>A1461-marketing_data!A1461</f>
        <v>0</v>
      </c>
      <c r="H1461" s="2">
        <f>SUM(B1461:F1461)-marketing_data!AG1461</f>
        <v>0</v>
      </c>
    </row>
    <row r="1462" spans="1:8" x14ac:dyDescent="0.3">
      <c r="A1462">
        <v>3829</v>
      </c>
      <c r="B1462" t="s">
        <v>574</v>
      </c>
      <c r="C1462" t="s">
        <v>574</v>
      </c>
      <c r="D1462" t="s">
        <v>574</v>
      </c>
      <c r="E1462" t="s">
        <v>574</v>
      </c>
      <c r="F1462" t="s">
        <v>574</v>
      </c>
      <c r="G1462" s="2">
        <f>A1462-marketing_data!A1462</f>
        <v>0</v>
      </c>
      <c r="H1462" s="2">
        <f>SUM(B1462:F1462)-marketing_data!AG1462</f>
        <v>0</v>
      </c>
    </row>
    <row r="1463" spans="1:8" x14ac:dyDescent="0.3">
      <c r="A1463">
        <v>3828</v>
      </c>
      <c r="B1463" t="s">
        <v>574</v>
      </c>
      <c r="C1463" t="s">
        <v>574</v>
      </c>
      <c r="D1463" t="s">
        <v>574</v>
      </c>
      <c r="E1463" t="s">
        <v>574</v>
      </c>
      <c r="F1463" t="s">
        <v>574</v>
      </c>
      <c r="G1463" s="2">
        <f>A1463-marketing_data!A1463</f>
        <v>0</v>
      </c>
      <c r="H1463" s="2">
        <f>SUM(B1463:F1463)-marketing_data!AG1463</f>
        <v>0</v>
      </c>
    </row>
    <row r="1464" spans="1:8" x14ac:dyDescent="0.3">
      <c r="A1464">
        <v>3807</v>
      </c>
      <c r="B1464" t="s">
        <v>574</v>
      </c>
      <c r="C1464" t="s">
        <v>574</v>
      </c>
      <c r="D1464" t="s">
        <v>574</v>
      </c>
      <c r="E1464" t="s">
        <v>574</v>
      </c>
      <c r="F1464" t="s">
        <v>574</v>
      </c>
      <c r="G1464" s="2">
        <f>A1464-marketing_data!A1464</f>
        <v>0</v>
      </c>
      <c r="H1464" s="2">
        <f>SUM(B1464:F1464)-marketing_data!AG1464</f>
        <v>0</v>
      </c>
    </row>
    <row r="1465" spans="1:8" x14ac:dyDescent="0.3">
      <c r="A1465">
        <v>3799</v>
      </c>
      <c r="B1465" t="s">
        <v>574</v>
      </c>
      <c r="C1465" t="s">
        <v>574</v>
      </c>
      <c r="D1465" t="s">
        <v>574</v>
      </c>
      <c r="E1465" t="s">
        <v>574</v>
      </c>
      <c r="F1465" t="s">
        <v>574</v>
      </c>
      <c r="G1465" s="2">
        <f>A1465-marketing_data!A1465</f>
        <v>0</v>
      </c>
      <c r="H1465" s="2">
        <f>SUM(B1465:F1465)-marketing_data!AG1465</f>
        <v>0</v>
      </c>
    </row>
    <row r="1466" spans="1:8" x14ac:dyDescent="0.3">
      <c r="A1466">
        <v>3798</v>
      </c>
      <c r="B1466" t="s">
        <v>574</v>
      </c>
      <c r="C1466" t="s">
        <v>574</v>
      </c>
      <c r="D1466" t="s">
        <v>574</v>
      </c>
      <c r="E1466" t="s">
        <v>574</v>
      </c>
      <c r="F1466" t="s">
        <v>574</v>
      </c>
      <c r="G1466" s="2">
        <f>A1466-marketing_data!A1466</f>
        <v>0</v>
      </c>
      <c r="H1466" s="2">
        <f>SUM(B1466:F1466)-marketing_data!AG1466</f>
        <v>0</v>
      </c>
    </row>
    <row r="1467" spans="1:8" x14ac:dyDescent="0.3">
      <c r="A1467">
        <v>3790</v>
      </c>
      <c r="B1467" t="s">
        <v>574</v>
      </c>
      <c r="C1467" t="s">
        <v>574</v>
      </c>
      <c r="D1467" t="s">
        <v>574</v>
      </c>
      <c r="E1467" t="s">
        <v>574</v>
      </c>
      <c r="F1467" t="s">
        <v>574</v>
      </c>
      <c r="G1467" s="2">
        <f>A1467-marketing_data!A1467</f>
        <v>0</v>
      </c>
      <c r="H1467" s="2">
        <f>SUM(B1467:F1467)-marketing_data!AG1467</f>
        <v>0</v>
      </c>
    </row>
    <row r="1468" spans="1:8" x14ac:dyDescent="0.3">
      <c r="A1468">
        <v>3783</v>
      </c>
      <c r="B1468" t="s">
        <v>574</v>
      </c>
      <c r="C1468" t="s">
        <v>574</v>
      </c>
      <c r="D1468" t="s">
        <v>574</v>
      </c>
      <c r="E1468" t="s">
        <v>574</v>
      </c>
      <c r="F1468" t="s">
        <v>574</v>
      </c>
      <c r="G1468" s="2">
        <f>A1468-marketing_data!A1468</f>
        <v>0</v>
      </c>
      <c r="H1468" s="2">
        <f>SUM(B1468:F1468)-marketing_data!AG1468</f>
        <v>0</v>
      </c>
    </row>
    <row r="1469" spans="1:8" x14ac:dyDescent="0.3">
      <c r="A1469">
        <v>3767</v>
      </c>
      <c r="B1469" t="s">
        <v>574</v>
      </c>
      <c r="C1469" t="s">
        <v>574</v>
      </c>
      <c r="D1469" t="s">
        <v>574</v>
      </c>
      <c r="E1469" t="s">
        <v>574</v>
      </c>
      <c r="F1469" t="s">
        <v>574</v>
      </c>
      <c r="G1469" s="2">
        <f>A1469-marketing_data!A1469</f>
        <v>0</v>
      </c>
      <c r="H1469" s="2">
        <f>SUM(B1469:F1469)-marketing_data!AG1469</f>
        <v>0</v>
      </c>
    </row>
    <row r="1470" spans="1:8" x14ac:dyDescent="0.3">
      <c r="A1470">
        <v>3766</v>
      </c>
      <c r="B1470" t="s">
        <v>574</v>
      </c>
      <c r="C1470" t="s">
        <v>574</v>
      </c>
      <c r="D1470" t="s">
        <v>574</v>
      </c>
      <c r="E1470" t="s">
        <v>574</v>
      </c>
      <c r="F1470" t="s">
        <v>574</v>
      </c>
      <c r="G1470" s="2">
        <f>A1470-marketing_data!A1470</f>
        <v>0</v>
      </c>
      <c r="H1470" s="2">
        <f>SUM(B1470:F1470)-marketing_data!AG1470</f>
        <v>0</v>
      </c>
    </row>
    <row r="1471" spans="1:8" x14ac:dyDescent="0.3">
      <c r="A1471">
        <v>3762</v>
      </c>
      <c r="B1471" t="s">
        <v>574</v>
      </c>
      <c r="C1471" t="s">
        <v>574</v>
      </c>
      <c r="D1471" t="s">
        <v>574</v>
      </c>
      <c r="E1471">
        <v>1</v>
      </c>
      <c r="F1471" t="s">
        <v>574</v>
      </c>
      <c r="G1471" s="2">
        <f>A1471-marketing_data!A1471</f>
        <v>0</v>
      </c>
      <c r="H1471" s="2">
        <f>SUM(B1471:F1471)-marketing_data!AG1471</f>
        <v>0</v>
      </c>
    </row>
    <row r="1472" spans="1:8" x14ac:dyDescent="0.3">
      <c r="A1472">
        <v>3759</v>
      </c>
      <c r="B1472">
        <v>1</v>
      </c>
      <c r="C1472" t="s">
        <v>574</v>
      </c>
      <c r="D1472" t="s">
        <v>574</v>
      </c>
      <c r="E1472" t="s">
        <v>574</v>
      </c>
      <c r="F1472" t="s">
        <v>574</v>
      </c>
      <c r="G1472" s="2">
        <f>A1472-marketing_data!A1472</f>
        <v>0</v>
      </c>
      <c r="H1472" s="2">
        <f>SUM(B1472:F1472)-marketing_data!AG1472</f>
        <v>0</v>
      </c>
    </row>
    <row r="1473" spans="1:8" x14ac:dyDescent="0.3">
      <c r="A1473">
        <v>3749</v>
      </c>
      <c r="B1473" t="s">
        <v>574</v>
      </c>
      <c r="C1473" t="s">
        <v>574</v>
      </c>
      <c r="D1473" t="s">
        <v>574</v>
      </c>
      <c r="E1473" t="s">
        <v>574</v>
      </c>
      <c r="F1473" t="s">
        <v>574</v>
      </c>
      <c r="G1473" s="2">
        <f>A1473-marketing_data!A1473</f>
        <v>0</v>
      </c>
      <c r="H1473" s="2">
        <f>SUM(B1473:F1473)-marketing_data!AG1473</f>
        <v>0</v>
      </c>
    </row>
    <row r="1474" spans="1:8" x14ac:dyDescent="0.3">
      <c r="A1474">
        <v>3745</v>
      </c>
      <c r="B1474" t="s">
        <v>574</v>
      </c>
      <c r="C1474" t="s">
        <v>574</v>
      </c>
      <c r="D1474" t="s">
        <v>574</v>
      </c>
      <c r="E1474" t="s">
        <v>574</v>
      </c>
      <c r="F1474" t="s">
        <v>574</v>
      </c>
      <c r="G1474" s="2">
        <f>A1474-marketing_data!A1474</f>
        <v>0</v>
      </c>
      <c r="H1474" s="2">
        <f>SUM(B1474:F1474)-marketing_data!AG1474</f>
        <v>0</v>
      </c>
    </row>
    <row r="1475" spans="1:8" x14ac:dyDescent="0.3">
      <c r="A1475">
        <v>3732</v>
      </c>
      <c r="B1475" t="s">
        <v>574</v>
      </c>
      <c r="C1475" t="s">
        <v>574</v>
      </c>
      <c r="D1475" t="s">
        <v>574</v>
      </c>
      <c r="E1475" t="s">
        <v>574</v>
      </c>
      <c r="F1475" t="s">
        <v>574</v>
      </c>
      <c r="G1475" s="2">
        <f>A1475-marketing_data!A1475</f>
        <v>0</v>
      </c>
      <c r="H1475" s="2">
        <f>SUM(B1475:F1475)-marketing_data!AG1475</f>
        <v>0</v>
      </c>
    </row>
    <row r="1476" spans="1:8" x14ac:dyDescent="0.3">
      <c r="A1476">
        <v>3726</v>
      </c>
      <c r="B1476" t="s">
        <v>574</v>
      </c>
      <c r="C1476" t="s">
        <v>574</v>
      </c>
      <c r="D1476" t="s">
        <v>574</v>
      </c>
      <c r="E1476" t="s">
        <v>574</v>
      </c>
      <c r="F1476" t="s">
        <v>574</v>
      </c>
      <c r="G1476" s="2">
        <f>A1476-marketing_data!A1476</f>
        <v>0</v>
      </c>
      <c r="H1476" s="2">
        <f>SUM(B1476:F1476)-marketing_data!AG1476</f>
        <v>0</v>
      </c>
    </row>
    <row r="1477" spans="1:8" x14ac:dyDescent="0.3">
      <c r="A1477">
        <v>3725</v>
      </c>
      <c r="B1477" t="s">
        <v>574</v>
      </c>
      <c r="C1477">
        <v>1</v>
      </c>
      <c r="D1477">
        <v>1</v>
      </c>
      <c r="E1477">
        <v>1</v>
      </c>
      <c r="F1477">
        <v>1</v>
      </c>
      <c r="G1477" s="2">
        <f>A1477-marketing_data!A1477</f>
        <v>0</v>
      </c>
      <c r="H1477" s="2">
        <f>SUM(B1477:F1477)-marketing_data!AG1477</f>
        <v>0</v>
      </c>
    </row>
    <row r="1478" spans="1:8" x14ac:dyDescent="0.3">
      <c r="A1478">
        <v>3722</v>
      </c>
      <c r="B1478" t="s">
        <v>574</v>
      </c>
      <c r="C1478" t="s">
        <v>574</v>
      </c>
      <c r="D1478" t="s">
        <v>574</v>
      </c>
      <c r="E1478" t="s">
        <v>574</v>
      </c>
      <c r="F1478" t="s">
        <v>574</v>
      </c>
      <c r="G1478" s="2">
        <f>A1478-marketing_data!A1478</f>
        <v>0</v>
      </c>
      <c r="H1478" s="2">
        <f>SUM(B1478:F1478)-marketing_data!AG1478</f>
        <v>0</v>
      </c>
    </row>
    <row r="1479" spans="1:8" x14ac:dyDescent="0.3">
      <c r="A1479">
        <v>3717</v>
      </c>
      <c r="B1479">
        <v>1</v>
      </c>
      <c r="C1479" t="s">
        <v>574</v>
      </c>
      <c r="D1479" t="s">
        <v>574</v>
      </c>
      <c r="E1479" t="s">
        <v>574</v>
      </c>
      <c r="F1479" t="s">
        <v>574</v>
      </c>
      <c r="G1479" s="2">
        <f>A1479-marketing_data!A1479</f>
        <v>0</v>
      </c>
      <c r="H1479" s="2">
        <f>SUM(B1479:F1479)-marketing_data!AG1479</f>
        <v>0</v>
      </c>
    </row>
    <row r="1480" spans="1:8" x14ac:dyDescent="0.3">
      <c r="A1480">
        <v>3712</v>
      </c>
      <c r="B1480" t="s">
        <v>574</v>
      </c>
      <c r="C1480">
        <v>1</v>
      </c>
      <c r="D1480" t="s">
        <v>574</v>
      </c>
      <c r="E1480" t="s">
        <v>574</v>
      </c>
      <c r="F1480" t="s">
        <v>574</v>
      </c>
      <c r="G1480" s="2">
        <f>A1480-marketing_data!A1480</f>
        <v>0</v>
      </c>
      <c r="H1480" s="2">
        <f>SUM(B1480:F1480)-marketing_data!AG1480</f>
        <v>0</v>
      </c>
    </row>
    <row r="1481" spans="1:8" x14ac:dyDescent="0.3">
      <c r="A1481">
        <v>3711</v>
      </c>
      <c r="B1481" t="s">
        <v>574</v>
      </c>
      <c r="C1481" t="s">
        <v>574</v>
      </c>
      <c r="D1481">
        <v>1</v>
      </c>
      <c r="E1481">
        <v>1</v>
      </c>
      <c r="F1481" t="s">
        <v>574</v>
      </c>
      <c r="G1481" s="2">
        <f>A1481-marketing_data!A1481</f>
        <v>0</v>
      </c>
      <c r="H1481" s="2">
        <f>SUM(B1481:F1481)-marketing_data!AG1481</f>
        <v>0</v>
      </c>
    </row>
    <row r="1482" spans="1:8" x14ac:dyDescent="0.3">
      <c r="A1482">
        <v>3710</v>
      </c>
      <c r="B1482" t="s">
        <v>574</v>
      </c>
      <c r="C1482" t="s">
        <v>574</v>
      </c>
      <c r="D1482" t="s">
        <v>574</v>
      </c>
      <c r="E1482" t="s">
        <v>574</v>
      </c>
      <c r="F1482" t="s">
        <v>574</v>
      </c>
      <c r="G1482" s="2">
        <f>A1482-marketing_data!A1482</f>
        <v>0</v>
      </c>
      <c r="H1482" s="2">
        <f>SUM(B1482:F1482)-marketing_data!AG1482</f>
        <v>0</v>
      </c>
    </row>
    <row r="1483" spans="1:8" x14ac:dyDescent="0.3">
      <c r="A1483">
        <v>3706</v>
      </c>
      <c r="B1483">
        <v>1</v>
      </c>
      <c r="C1483" t="s">
        <v>574</v>
      </c>
      <c r="D1483" t="s">
        <v>574</v>
      </c>
      <c r="E1483" t="s">
        <v>574</v>
      </c>
      <c r="F1483" t="s">
        <v>574</v>
      </c>
      <c r="G1483" s="2">
        <f>A1483-marketing_data!A1483</f>
        <v>0</v>
      </c>
      <c r="H1483" s="2">
        <f>SUM(B1483:F1483)-marketing_data!AG1483</f>
        <v>0</v>
      </c>
    </row>
    <row r="1484" spans="1:8" x14ac:dyDescent="0.3">
      <c r="A1484">
        <v>3698</v>
      </c>
      <c r="B1484" t="s">
        <v>574</v>
      </c>
      <c r="C1484" t="s">
        <v>574</v>
      </c>
      <c r="D1484">
        <v>1</v>
      </c>
      <c r="E1484" t="s">
        <v>574</v>
      </c>
      <c r="F1484" t="s">
        <v>574</v>
      </c>
      <c r="G1484" s="2">
        <f>A1484-marketing_data!A1484</f>
        <v>0</v>
      </c>
      <c r="H1484" s="2">
        <f>SUM(B1484:F1484)-marketing_data!AG1484</f>
        <v>0</v>
      </c>
    </row>
    <row r="1485" spans="1:8" x14ac:dyDescent="0.3">
      <c r="A1485">
        <v>3697</v>
      </c>
      <c r="B1485" t="s">
        <v>574</v>
      </c>
      <c r="C1485" t="s">
        <v>574</v>
      </c>
      <c r="D1485" t="s">
        <v>574</v>
      </c>
      <c r="E1485" t="s">
        <v>574</v>
      </c>
      <c r="F1485" t="s">
        <v>574</v>
      </c>
      <c r="G1485" s="2">
        <f>A1485-marketing_data!A1485</f>
        <v>0</v>
      </c>
      <c r="H1485" s="2">
        <f>SUM(B1485:F1485)-marketing_data!AG1485</f>
        <v>0</v>
      </c>
    </row>
    <row r="1486" spans="1:8" x14ac:dyDescent="0.3">
      <c r="A1486">
        <v>3696</v>
      </c>
      <c r="B1486" t="s">
        <v>574</v>
      </c>
      <c r="C1486" t="s">
        <v>574</v>
      </c>
      <c r="D1486" t="s">
        <v>574</v>
      </c>
      <c r="E1486" t="s">
        <v>574</v>
      </c>
      <c r="F1486" t="s">
        <v>574</v>
      </c>
      <c r="G1486" s="2">
        <f>A1486-marketing_data!A1486</f>
        <v>0</v>
      </c>
      <c r="H1486" s="2">
        <f>SUM(B1486:F1486)-marketing_data!AG1486</f>
        <v>0</v>
      </c>
    </row>
    <row r="1487" spans="1:8" x14ac:dyDescent="0.3">
      <c r="A1487">
        <v>3690</v>
      </c>
      <c r="B1487" t="s">
        <v>574</v>
      </c>
      <c r="C1487" t="s">
        <v>574</v>
      </c>
      <c r="D1487">
        <v>1</v>
      </c>
      <c r="E1487" t="s">
        <v>574</v>
      </c>
      <c r="F1487" t="s">
        <v>574</v>
      </c>
      <c r="G1487" s="2">
        <f>A1487-marketing_data!A1487</f>
        <v>0</v>
      </c>
      <c r="H1487" s="2">
        <f>SUM(B1487:F1487)-marketing_data!AG1487</f>
        <v>0</v>
      </c>
    </row>
    <row r="1488" spans="1:8" x14ac:dyDescent="0.3">
      <c r="A1488">
        <v>3678</v>
      </c>
      <c r="B1488" t="s">
        <v>574</v>
      </c>
      <c r="C1488">
        <v>1</v>
      </c>
      <c r="D1488" t="s">
        <v>574</v>
      </c>
      <c r="E1488" t="s">
        <v>574</v>
      </c>
      <c r="F1488" t="s">
        <v>574</v>
      </c>
      <c r="G1488" s="2">
        <f>A1488-marketing_data!A1488</f>
        <v>0</v>
      </c>
      <c r="H1488" s="2">
        <f>SUM(B1488:F1488)-marketing_data!AG1488</f>
        <v>0</v>
      </c>
    </row>
    <row r="1489" spans="1:8" x14ac:dyDescent="0.3">
      <c r="A1489">
        <v>3673</v>
      </c>
      <c r="B1489" t="s">
        <v>574</v>
      </c>
      <c r="C1489" t="s">
        <v>574</v>
      </c>
      <c r="D1489" t="s">
        <v>574</v>
      </c>
      <c r="E1489" t="s">
        <v>574</v>
      </c>
      <c r="F1489" t="s">
        <v>574</v>
      </c>
      <c r="G1489" s="2">
        <f>A1489-marketing_data!A1489</f>
        <v>0</v>
      </c>
      <c r="H1489" s="2">
        <f>SUM(B1489:F1489)-marketing_data!AG1489</f>
        <v>0</v>
      </c>
    </row>
    <row r="1490" spans="1:8" x14ac:dyDescent="0.3">
      <c r="A1490">
        <v>3667</v>
      </c>
      <c r="B1490" t="s">
        <v>574</v>
      </c>
      <c r="C1490">
        <v>1</v>
      </c>
      <c r="D1490">
        <v>1</v>
      </c>
      <c r="E1490">
        <v>1</v>
      </c>
      <c r="F1490" t="s">
        <v>574</v>
      </c>
      <c r="G1490" s="2">
        <f>A1490-marketing_data!A1490</f>
        <v>0</v>
      </c>
      <c r="H1490" s="2">
        <f>SUM(B1490:F1490)-marketing_data!AG1490</f>
        <v>0</v>
      </c>
    </row>
    <row r="1491" spans="1:8" x14ac:dyDescent="0.3">
      <c r="A1491">
        <v>3665</v>
      </c>
      <c r="B1491" t="s">
        <v>574</v>
      </c>
      <c r="C1491" t="s">
        <v>574</v>
      </c>
      <c r="D1491" t="s">
        <v>574</v>
      </c>
      <c r="E1491" t="s">
        <v>574</v>
      </c>
      <c r="F1491" t="s">
        <v>574</v>
      </c>
      <c r="G1491" s="2">
        <f>A1491-marketing_data!A1491</f>
        <v>0</v>
      </c>
      <c r="H1491" s="2">
        <f>SUM(B1491:F1491)-marketing_data!AG1491</f>
        <v>0</v>
      </c>
    </row>
    <row r="1492" spans="1:8" x14ac:dyDescent="0.3">
      <c r="A1492">
        <v>3661</v>
      </c>
      <c r="B1492" t="s">
        <v>574</v>
      </c>
      <c r="C1492" t="s">
        <v>574</v>
      </c>
      <c r="D1492" t="s">
        <v>574</v>
      </c>
      <c r="E1492" t="s">
        <v>574</v>
      </c>
      <c r="F1492" t="s">
        <v>574</v>
      </c>
      <c r="G1492" s="2">
        <f>A1492-marketing_data!A1492</f>
        <v>0</v>
      </c>
      <c r="H1492" s="2">
        <f>SUM(B1492:F1492)-marketing_data!AG1492</f>
        <v>0</v>
      </c>
    </row>
    <row r="1493" spans="1:8" x14ac:dyDescent="0.3">
      <c r="A1493">
        <v>3657</v>
      </c>
      <c r="B1493" t="s">
        <v>574</v>
      </c>
      <c r="C1493" t="s">
        <v>574</v>
      </c>
      <c r="D1493" t="s">
        <v>574</v>
      </c>
      <c r="E1493" t="s">
        <v>574</v>
      </c>
      <c r="F1493" t="s">
        <v>574</v>
      </c>
      <c r="G1493" s="2">
        <f>A1493-marketing_data!A1493</f>
        <v>0</v>
      </c>
      <c r="H1493" s="2">
        <f>SUM(B1493:F1493)-marketing_data!AG1493</f>
        <v>0</v>
      </c>
    </row>
    <row r="1494" spans="1:8" x14ac:dyDescent="0.3">
      <c r="A1494">
        <v>3645</v>
      </c>
      <c r="B1494" t="s">
        <v>574</v>
      </c>
      <c r="C1494" t="s">
        <v>574</v>
      </c>
      <c r="D1494" t="s">
        <v>574</v>
      </c>
      <c r="E1494" t="s">
        <v>574</v>
      </c>
      <c r="F1494" t="s">
        <v>574</v>
      </c>
      <c r="G1494" s="2">
        <f>A1494-marketing_data!A1494</f>
        <v>0</v>
      </c>
      <c r="H1494" s="2">
        <f>SUM(B1494:F1494)-marketing_data!AG1494</f>
        <v>0</v>
      </c>
    </row>
    <row r="1495" spans="1:8" x14ac:dyDescent="0.3">
      <c r="A1495">
        <v>3643</v>
      </c>
      <c r="B1495" t="s">
        <v>574</v>
      </c>
      <c r="C1495" t="s">
        <v>574</v>
      </c>
      <c r="D1495">
        <v>1</v>
      </c>
      <c r="E1495" t="s">
        <v>574</v>
      </c>
      <c r="F1495" t="s">
        <v>574</v>
      </c>
      <c r="G1495" s="2">
        <f>A1495-marketing_data!A1495</f>
        <v>0</v>
      </c>
      <c r="H1495" s="2">
        <f>SUM(B1495:F1495)-marketing_data!AG1495</f>
        <v>0</v>
      </c>
    </row>
    <row r="1496" spans="1:8" x14ac:dyDescent="0.3">
      <c r="A1496">
        <v>3641</v>
      </c>
      <c r="B1496" t="s">
        <v>574</v>
      </c>
      <c r="C1496" t="s">
        <v>574</v>
      </c>
      <c r="D1496" t="s">
        <v>574</v>
      </c>
      <c r="E1496" t="s">
        <v>574</v>
      </c>
      <c r="F1496" t="s">
        <v>574</v>
      </c>
      <c r="G1496" s="2">
        <f>A1496-marketing_data!A1496</f>
        <v>0</v>
      </c>
      <c r="H1496" s="2">
        <f>SUM(B1496:F1496)-marketing_data!AG1496</f>
        <v>0</v>
      </c>
    </row>
    <row r="1497" spans="1:8" x14ac:dyDescent="0.3">
      <c r="A1497">
        <v>3635</v>
      </c>
      <c r="B1497" t="s">
        <v>574</v>
      </c>
      <c r="C1497" t="s">
        <v>574</v>
      </c>
      <c r="D1497" t="s">
        <v>574</v>
      </c>
      <c r="E1497" t="s">
        <v>574</v>
      </c>
      <c r="F1497" t="s">
        <v>574</v>
      </c>
      <c r="G1497" s="2">
        <f>A1497-marketing_data!A1497</f>
        <v>0</v>
      </c>
      <c r="H1497" s="2">
        <f>SUM(B1497:F1497)-marketing_data!AG1497</f>
        <v>0</v>
      </c>
    </row>
    <row r="1498" spans="1:8" x14ac:dyDescent="0.3">
      <c r="A1498">
        <v>3629</v>
      </c>
      <c r="B1498" t="s">
        <v>574</v>
      </c>
      <c r="C1498" t="s">
        <v>574</v>
      </c>
      <c r="D1498" t="s">
        <v>574</v>
      </c>
      <c r="E1498" t="s">
        <v>574</v>
      </c>
      <c r="F1498" t="s">
        <v>574</v>
      </c>
      <c r="G1498" s="2">
        <f>A1498-marketing_data!A1498</f>
        <v>0</v>
      </c>
      <c r="H1498" s="2">
        <f>SUM(B1498:F1498)-marketing_data!AG1498</f>
        <v>0</v>
      </c>
    </row>
    <row r="1499" spans="1:8" x14ac:dyDescent="0.3">
      <c r="A1499">
        <v>3628</v>
      </c>
      <c r="B1499" t="s">
        <v>574</v>
      </c>
      <c r="C1499" t="s">
        <v>574</v>
      </c>
      <c r="D1499" t="s">
        <v>574</v>
      </c>
      <c r="E1499" t="s">
        <v>574</v>
      </c>
      <c r="F1499" t="s">
        <v>574</v>
      </c>
      <c r="G1499" s="2">
        <f>A1499-marketing_data!A1499</f>
        <v>0</v>
      </c>
      <c r="H1499" s="2">
        <f>SUM(B1499:F1499)-marketing_data!AG1499</f>
        <v>0</v>
      </c>
    </row>
    <row r="1500" spans="1:8" x14ac:dyDescent="0.3">
      <c r="A1500">
        <v>3623</v>
      </c>
      <c r="B1500" t="s">
        <v>574</v>
      </c>
      <c r="C1500" t="s">
        <v>574</v>
      </c>
      <c r="D1500" t="s">
        <v>574</v>
      </c>
      <c r="E1500" t="s">
        <v>574</v>
      </c>
      <c r="F1500" t="s">
        <v>574</v>
      </c>
      <c r="G1500" s="2">
        <f>A1500-marketing_data!A1500</f>
        <v>0</v>
      </c>
      <c r="H1500" s="2">
        <f>SUM(B1500:F1500)-marketing_data!AG1500</f>
        <v>0</v>
      </c>
    </row>
    <row r="1501" spans="1:8" x14ac:dyDescent="0.3">
      <c r="A1501">
        <v>3619</v>
      </c>
      <c r="B1501" t="s">
        <v>574</v>
      </c>
      <c r="C1501" t="s">
        <v>574</v>
      </c>
      <c r="D1501">
        <v>1</v>
      </c>
      <c r="E1501" t="s">
        <v>574</v>
      </c>
      <c r="F1501" t="s">
        <v>574</v>
      </c>
      <c r="G1501" s="2">
        <f>A1501-marketing_data!A1501</f>
        <v>0</v>
      </c>
      <c r="H1501" s="2">
        <f>SUM(B1501:F1501)-marketing_data!AG1501</f>
        <v>0</v>
      </c>
    </row>
    <row r="1502" spans="1:8" x14ac:dyDescent="0.3">
      <c r="A1502">
        <v>3602</v>
      </c>
      <c r="B1502" t="s">
        <v>574</v>
      </c>
      <c r="C1502" t="s">
        <v>574</v>
      </c>
      <c r="D1502" t="s">
        <v>574</v>
      </c>
      <c r="E1502" t="s">
        <v>574</v>
      </c>
      <c r="F1502" t="s">
        <v>574</v>
      </c>
      <c r="G1502" s="2">
        <f>A1502-marketing_data!A1502</f>
        <v>0</v>
      </c>
      <c r="H1502" s="2">
        <f>SUM(B1502:F1502)-marketing_data!AG1502</f>
        <v>0</v>
      </c>
    </row>
    <row r="1503" spans="1:8" x14ac:dyDescent="0.3">
      <c r="A1503">
        <v>3599</v>
      </c>
      <c r="B1503" t="s">
        <v>574</v>
      </c>
      <c r="C1503" t="s">
        <v>574</v>
      </c>
      <c r="D1503" t="s">
        <v>574</v>
      </c>
      <c r="E1503" t="s">
        <v>574</v>
      </c>
      <c r="F1503" t="s">
        <v>574</v>
      </c>
      <c r="G1503" s="2">
        <f>A1503-marketing_data!A1503</f>
        <v>0</v>
      </c>
      <c r="H1503" s="2">
        <f>SUM(B1503:F1503)-marketing_data!AG1503</f>
        <v>0</v>
      </c>
    </row>
    <row r="1504" spans="1:8" x14ac:dyDescent="0.3">
      <c r="A1504">
        <v>3598</v>
      </c>
      <c r="B1504" t="s">
        <v>574</v>
      </c>
      <c r="C1504" t="s">
        <v>574</v>
      </c>
      <c r="D1504" t="s">
        <v>574</v>
      </c>
      <c r="E1504" t="s">
        <v>574</v>
      </c>
      <c r="F1504" t="s">
        <v>574</v>
      </c>
      <c r="G1504" s="2">
        <f>A1504-marketing_data!A1504</f>
        <v>0</v>
      </c>
      <c r="H1504" s="2">
        <f>SUM(B1504:F1504)-marketing_data!AG1504</f>
        <v>0</v>
      </c>
    </row>
    <row r="1505" spans="1:8" x14ac:dyDescent="0.3">
      <c r="A1505">
        <v>3595</v>
      </c>
      <c r="B1505" t="s">
        <v>574</v>
      </c>
      <c r="C1505" t="s">
        <v>574</v>
      </c>
      <c r="D1505" t="s">
        <v>574</v>
      </c>
      <c r="E1505" t="s">
        <v>574</v>
      </c>
      <c r="F1505" t="s">
        <v>574</v>
      </c>
      <c r="G1505" s="2">
        <f>A1505-marketing_data!A1505</f>
        <v>0</v>
      </c>
      <c r="H1505" s="2">
        <f>SUM(B1505:F1505)-marketing_data!AG1505</f>
        <v>0</v>
      </c>
    </row>
    <row r="1506" spans="1:8" x14ac:dyDescent="0.3">
      <c r="A1506">
        <v>3594</v>
      </c>
      <c r="B1506" t="s">
        <v>574</v>
      </c>
      <c r="C1506" t="s">
        <v>574</v>
      </c>
      <c r="D1506" t="s">
        <v>574</v>
      </c>
      <c r="E1506" t="s">
        <v>574</v>
      </c>
      <c r="F1506" t="s">
        <v>574</v>
      </c>
      <c r="G1506" s="2">
        <f>A1506-marketing_data!A1506</f>
        <v>0</v>
      </c>
      <c r="H1506" s="2">
        <f>SUM(B1506:F1506)-marketing_data!AG1506</f>
        <v>0</v>
      </c>
    </row>
    <row r="1507" spans="1:8" x14ac:dyDescent="0.3">
      <c r="A1507">
        <v>3584</v>
      </c>
      <c r="B1507">
        <v>1</v>
      </c>
      <c r="C1507" t="s">
        <v>574</v>
      </c>
      <c r="D1507" t="s">
        <v>574</v>
      </c>
      <c r="E1507" t="s">
        <v>574</v>
      </c>
      <c r="F1507" t="s">
        <v>574</v>
      </c>
      <c r="G1507" s="2">
        <f>A1507-marketing_data!A1507</f>
        <v>0</v>
      </c>
      <c r="H1507" s="2">
        <f>SUM(B1507:F1507)-marketing_data!AG1507</f>
        <v>0</v>
      </c>
    </row>
    <row r="1508" spans="1:8" x14ac:dyDescent="0.3">
      <c r="A1508">
        <v>3578</v>
      </c>
      <c r="B1508" t="s">
        <v>574</v>
      </c>
      <c r="C1508" t="s">
        <v>574</v>
      </c>
      <c r="D1508" t="s">
        <v>574</v>
      </c>
      <c r="E1508" t="s">
        <v>574</v>
      </c>
      <c r="F1508" t="s">
        <v>574</v>
      </c>
      <c r="G1508" s="2">
        <f>A1508-marketing_data!A1508</f>
        <v>0</v>
      </c>
      <c r="H1508" s="2">
        <f>SUM(B1508:F1508)-marketing_data!AG1508</f>
        <v>0</v>
      </c>
    </row>
    <row r="1509" spans="1:8" x14ac:dyDescent="0.3">
      <c r="A1509">
        <v>3571</v>
      </c>
      <c r="B1509" t="s">
        <v>574</v>
      </c>
      <c r="C1509">
        <v>1</v>
      </c>
      <c r="D1509" t="s">
        <v>574</v>
      </c>
      <c r="E1509" t="s">
        <v>574</v>
      </c>
      <c r="F1509" t="s">
        <v>574</v>
      </c>
      <c r="G1509" s="2">
        <f>A1509-marketing_data!A1509</f>
        <v>0</v>
      </c>
      <c r="H1509" s="2">
        <f>SUM(B1509:F1509)-marketing_data!AG1509</f>
        <v>0</v>
      </c>
    </row>
    <row r="1510" spans="1:8" x14ac:dyDescent="0.3">
      <c r="A1510">
        <v>3570</v>
      </c>
      <c r="B1510" t="s">
        <v>574</v>
      </c>
      <c r="C1510" t="s">
        <v>574</v>
      </c>
      <c r="D1510" t="s">
        <v>574</v>
      </c>
      <c r="E1510" t="s">
        <v>574</v>
      </c>
      <c r="F1510" t="s">
        <v>574</v>
      </c>
      <c r="G1510" s="2">
        <f>A1510-marketing_data!A1510</f>
        <v>0</v>
      </c>
      <c r="H1510" s="2">
        <f>SUM(B1510:F1510)-marketing_data!AG1510</f>
        <v>0</v>
      </c>
    </row>
    <row r="1511" spans="1:8" x14ac:dyDescent="0.3">
      <c r="A1511">
        <v>3565</v>
      </c>
      <c r="B1511" t="s">
        <v>574</v>
      </c>
      <c r="C1511" t="s">
        <v>574</v>
      </c>
      <c r="D1511" t="s">
        <v>574</v>
      </c>
      <c r="E1511" t="s">
        <v>574</v>
      </c>
      <c r="F1511" t="s">
        <v>574</v>
      </c>
      <c r="G1511" s="2">
        <f>A1511-marketing_data!A1511</f>
        <v>0</v>
      </c>
      <c r="H1511" s="2">
        <f>SUM(B1511:F1511)-marketing_data!AG1511</f>
        <v>0</v>
      </c>
    </row>
    <row r="1512" spans="1:8" x14ac:dyDescent="0.3">
      <c r="A1512">
        <v>3560</v>
      </c>
      <c r="B1512" t="s">
        <v>574</v>
      </c>
      <c r="C1512" t="s">
        <v>574</v>
      </c>
      <c r="D1512">
        <v>1</v>
      </c>
      <c r="E1512" t="s">
        <v>574</v>
      </c>
      <c r="F1512" t="s">
        <v>574</v>
      </c>
      <c r="G1512" s="2">
        <f>A1512-marketing_data!A1512</f>
        <v>0</v>
      </c>
      <c r="H1512" s="2">
        <f>SUM(B1512:F1512)-marketing_data!AG1512</f>
        <v>0</v>
      </c>
    </row>
    <row r="1513" spans="1:8" x14ac:dyDescent="0.3">
      <c r="A1513">
        <v>3559</v>
      </c>
      <c r="B1513" t="s">
        <v>574</v>
      </c>
      <c r="C1513" t="s">
        <v>574</v>
      </c>
      <c r="D1513" t="s">
        <v>574</v>
      </c>
      <c r="E1513" t="s">
        <v>574</v>
      </c>
      <c r="F1513" t="s">
        <v>574</v>
      </c>
      <c r="G1513" s="2">
        <f>A1513-marketing_data!A1513</f>
        <v>0</v>
      </c>
      <c r="H1513" s="2">
        <f>SUM(B1513:F1513)-marketing_data!AG1513</f>
        <v>0</v>
      </c>
    </row>
    <row r="1514" spans="1:8" x14ac:dyDescent="0.3">
      <c r="A1514">
        <v>3551</v>
      </c>
      <c r="B1514" t="s">
        <v>574</v>
      </c>
      <c r="C1514" t="s">
        <v>574</v>
      </c>
      <c r="D1514" t="s">
        <v>574</v>
      </c>
      <c r="E1514" t="s">
        <v>574</v>
      </c>
      <c r="F1514" t="s">
        <v>574</v>
      </c>
      <c r="G1514" s="2">
        <f>A1514-marketing_data!A1514</f>
        <v>0</v>
      </c>
      <c r="H1514" s="2">
        <f>SUM(B1514:F1514)-marketing_data!AG1514</f>
        <v>0</v>
      </c>
    </row>
    <row r="1515" spans="1:8" x14ac:dyDescent="0.3">
      <c r="A1515">
        <v>3547</v>
      </c>
      <c r="B1515" t="s">
        <v>574</v>
      </c>
      <c r="C1515" t="s">
        <v>574</v>
      </c>
      <c r="D1515" t="s">
        <v>574</v>
      </c>
      <c r="E1515" t="s">
        <v>574</v>
      </c>
      <c r="F1515" t="s">
        <v>574</v>
      </c>
      <c r="G1515" s="2">
        <f>A1515-marketing_data!A1515</f>
        <v>0</v>
      </c>
      <c r="H1515" s="2">
        <f>SUM(B1515:F1515)-marketing_data!AG1515</f>
        <v>0</v>
      </c>
    </row>
    <row r="1516" spans="1:8" x14ac:dyDescent="0.3">
      <c r="A1516">
        <v>3537</v>
      </c>
      <c r="B1516" t="s">
        <v>574</v>
      </c>
      <c r="C1516" t="s">
        <v>574</v>
      </c>
      <c r="D1516" t="s">
        <v>574</v>
      </c>
      <c r="E1516" t="s">
        <v>574</v>
      </c>
      <c r="F1516" t="s">
        <v>574</v>
      </c>
      <c r="G1516" s="2">
        <f>A1516-marketing_data!A1516</f>
        <v>0</v>
      </c>
      <c r="H1516" s="2">
        <f>SUM(B1516:F1516)-marketing_data!AG1516</f>
        <v>0</v>
      </c>
    </row>
    <row r="1517" spans="1:8" x14ac:dyDescent="0.3">
      <c r="A1517">
        <v>3536</v>
      </c>
      <c r="B1517" t="s">
        <v>574</v>
      </c>
      <c r="C1517" t="s">
        <v>574</v>
      </c>
      <c r="D1517" t="s">
        <v>574</v>
      </c>
      <c r="E1517" t="s">
        <v>574</v>
      </c>
      <c r="F1517" t="s">
        <v>574</v>
      </c>
      <c r="G1517" s="2">
        <f>A1517-marketing_data!A1517</f>
        <v>0</v>
      </c>
      <c r="H1517" s="2">
        <f>SUM(B1517:F1517)-marketing_data!AG1517</f>
        <v>0</v>
      </c>
    </row>
    <row r="1518" spans="1:8" x14ac:dyDescent="0.3">
      <c r="A1518">
        <v>3535</v>
      </c>
      <c r="B1518" t="s">
        <v>574</v>
      </c>
      <c r="C1518" t="s">
        <v>574</v>
      </c>
      <c r="D1518" t="s">
        <v>574</v>
      </c>
      <c r="E1518" t="s">
        <v>574</v>
      </c>
      <c r="F1518" t="s">
        <v>574</v>
      </c>
      <c r="G1518" s="2">
        <f>A1518-marketing_data!A1518</f>
        <v>0</v>
      </c>
      <c r="H1518" s="2">
        <f>SUM(B1518:F1518)-marketing_data!AG1518</f>
        <v>0</v>
      </c>
    </row>
    <row r="1519" spans="1:8" x14ac:dyDescent="0.3">
      <c r="A1519">
        <v>3526</v>
      </c>
      <c r="B1519" t="s">
        <v>574</v>
      </c>
      <c r="C1519" t="s">
        <v>574</v>
      </c>
      <c r="D1519" t="s">
        <v>574</v>
      </c>
      <c r="E1519" t="s">
        <v>574</v>
      </c>
      <c r="F1519" t="s">
        <v>574</v>
      </c>
      <c r="G1519" s="2">
        <f>A1519-marketing_data!A1519</f>
        <v>0</v>
      </c>
      <c r="H1519" s="2">
        <f>SUM(B1519:F1519)-marketing_data!AG1519</f>
        <v>0</v>
      </c>
    </row>
    <row r="1520" spans="1:8" x14ac:dyDescent="0.3">
      <c r="A1520">
        <v>3525</v>
      </c>
      <c r="B1520" t="s">
        <v>574</v>
      </c>
      <c r="C1520" t="s">
        <v>574</v>
      </c>
      <c r="D1520" t="s">
        <v>574</v>
      </c>
      <c r="E1520" t="s">
        <v>574</v>
      </c>
      <c r="F1520" t="s">
        <v>574</v>
      </c>
      <c r="G1520" s="2">
        <f>A1520-marketing_data!A1520</f>
        <v>0</v>
      </c>
      <c r="H1520" s="2">
        <f>SUM(B1520:F1520)-marketing_data!AG1520</f>
        <v>0</v>
      </c>
    </row>
    <row r="1521" spans="1:8" x14ac:dyDescent="0.3">
      <c r="A1521">
        <v>3524</v>
      </c>
      <c r="B1521" t="s">
        <v>574</v>
      </c>
      <c r="C1521" t="s">
        <v>574</v>
      </c>
      <c r="D1521" t="s">
        <v>574</v>
      </c>
      <c r="E1521" t="s">
        <v>574</v>
      </c>
      <c r="F1521" t="s">
        <v>574</v>
      </c>
      <c r="G1521" s="2">
        <f>A1521-marketing_data!A1521</f>
        <v>0</v>
      </c>
      <c r="H1521" s="2">
        <f>SUM(B1521:F1521)-marketing_data!AG1521</f>
        <v>0</v>
      </c>
    </row>
    <row r="1522" spans="1:8" x14ac:dyDescent="0.3">
      <c r="A1522">
        <v>3523</v>
      </c>
      <c r="B1522" t="s">
        <v>574</v>
      </c>
      <c r="C1522" t="s">
        <v>574</v>
      </c>
      <c r="D1522" t="s">
        <v>574</v>
      </c>
      <c r="E1522" t="s">
        <v>574</v>
      </c>
      <c r="F1522" t="s">
        <v>574</v>
      </c>
      <c r="G1522" s="2">
        <f>A1522-marketing_data!A1522</f>
        <v>0</v>
      </c>
      <c r="H1522" s="2">
        <f>SUM(B1522:F1522)-marketing_data!AG1522</f>
        <v>0</v>
      </c>
    </row>
    <row r="1523" spans="1:8" x14ac:dyDescent="0.3">
      <c r="A1523">
        <v>3520</v>
      </c>
      <c r="B1523">
        <v>1</v>
      </c>
      <c r="C1523" t="s">
        <v>574</v>
      </c>
      <c r="D1523">
        <v>1</v>
      </c>
      <c r="E1523">
        <v>1</v>
      </c>
      <c r="F1523">
        <v>1</v>
      </c>
      <c r="G1523" s="2">
        <f>A1523-marketing_data!A1523</f>
        <v>0</v>
      </c>
      <c r="H1523" s="2">
        <f>SUM(B1523:F1523)-marketing_data!AG1523</f>
        <v>0</v>
      </c>
    </row>
    <row r="1524" spans="1:8" x14ac:dyDescent="0.3">
      <c r="A1524">
        <v>3518</v>
      </c>
      <c r="B1524" t="s">
        <v>574</v>
      </c>
      <c r="C1524" t="s">
        <v>574</v>
      </c>
      <c r="D1524" t="s">
        <v>574</v>
      </c>
      <c r="E1524" t="s">
        <v>574</v>
      </c>
      <c r="F1524" t="s">
        <v>574</v>
      </c>
      <c r="G1524" s="2">
        <f>A1524-marketing_data!A1524</f>
        <v>0</v>
      </c>
      <c r="H1524" s="2">
        <f>SUM(B1524:F1524)-marketing_data!AG1524</f>
        <v>0</v>
      </c>
    </row>
    <row r="1525" spans="1:8" x14ac:dyDescent="0.3">
      <c r="A1525">
        <v>3517</v>
      </c>
      <c r="B1525" t="s">
        <v>574</v>
      </c>
      <c r="C1525" t="s">
        <v>574</v>
      </c>
      <c r="D1525" t="s">
        <v>574</v>
      </c>
      <c r="E1525" t="s">
        <v>574</v>
      </c>
      <c r="F1525" t="s">
        <v>574</v>
      </c>
      <c r="G1525" s="2">
        <f>A1525-marketing_data!A1525</f>
        <v>0</v>
      </c>
      <c r="H1525" s="2">
        <f>SUM(B1525:F1525)-marketing_data!AG1525</f>
        <v>0</v>
      </c>
    </row>
    <row r="1526" spans="1:8" x14ac:dyDescent="0.3">
      <c r="A1526">
        <v>3515</v>
      </c>
      <c r="B1526" t="s">
        <v>574</v>
      </c>
      <c r="C1526" t="s">
        <v>574</v>
      </c>
      <c r="D1526" t="s">
        <v>574</v>
      </c>
      <c r="E1526" t="s">
        <v>574</v>
      </c>
      <c r="F1526" t="s">
        <v>574</v>
      </c>
      <c r="G1526" s="2">
        <f>A1526-marketing_data!A1526</f>
        <v>0</v>
      </c>
      <c r="H1526" s="2">
        <f>SUM(B1526:F1526)-marketing_data!AG1526</f>
        <v>0</v>
      </c>
    </row>
    <row r="1527" spans="1:8" x14ac:dyDescent="0.3">
      <c r="A1527">
        <v>3507</v>
      </c>
      <c r="B1527" t="s">
        <v>574</v>
      </c>
      <c r="C1527" t="s">
        <v>574</v>
      </c>
      <c r="D1527" t="s">
        <v>574</v>
      </c>
      <c r="E1527" t="s">
        <v>574</v>
      </c>
      <c r="F1527" t="s">
        <v>574</v>
      </c>
      <c r="G1527" s="2">
        <f>A1527-marketing_data!A1527</f>
        <v>0</v>
      </c>
      <c r="H1527" s="2">
        <f>SUM(B1527:F1527)-marketing_data!AG1527</f>
        <v>0</v>
      </c>
    </row>
    <row r="1528" spans="1:8" x14ac:dyDescent="0.3">
      <c r="A1528">
        <v>3503</v>
      </c>
      <c r="B1528" t="s">
        <v>574</v>
      </c>
      <c r="C1528" t="s">
        <v>574</v>
      </c>
      <c r="D1528" t="s">
        <v>574</v>
      </c>
      <c r="E1528" t="s">
        <v>574</v>
      </c>
      <c r="F1528" t="s">
        <v>574</v>
      </c>
      <c r="G1528" s="2">
        <f>A1528-marketing_data!A1528</f>
        <v>0</v>
      </c>
      <c r="H1528" s="2">
        <f>SUM(B1528:F1528)-marketing_data!AG1528</f>
        <v>0</v>
      </c>
    </row>
    <row r="1529" spans="1:8" x14ac:dyDescent="0.3">
      <c r="A1529">
        <v>3498</v>
      </c>
      <c r="B1529">
        <v>1</v>
      </c>
      <c r="C1529" t="s">
        <v>574</v>
      </c>
      <c r="D1529" t="s">
        <v>574</v>
      </c>
      <c r="E1529" t="s">
        <v>574</v>
      </c>
      <c r="F1529" t="s">
        <v>574</v>
      </c>
      <c r="G1529" s="2">
        <f>A1529-marketing_data!A1529</f>
        <v>0</v>
      </c>
      <c r="H1529" s="2">
        <f>SUM(B1529:F1529)-marketing_data!AG1529</f>
        <v>0</v>
      </c>
    </row>
    <row r="1530" spans="1:8" x14ac:dyDescent="0.3">
      <c r="A1530">
        <v>3491</v>
      </c>
      <c r="B1530" t="s">
        <v>574</v>
      </c>
      <c r="C1530" t="s">
        <v>574</v>
      </c>
      <c r="D1530" t="s">
        <v>574</v>
      </c>
      <c r="E1530" t="s">
        <v>574</v>
      </c>
      <c r="F1530" t="s">
        <v>574</v>
      </c>
      <c r="G1530" s="2">
        <f>A1530-marketing_data!A1530</f>
        <v>0</v>
      </c>
      <c r="H1530" s="2">
        <f>SUM(B1530:F1530)-marketing_data!AG1530</f>
        <v>0</v>
      </c>
    </row>
    <row r="1531" spans="1:8" x14ac:dyDescent="0.3">
      <c r="A1531">
        <v>3483</v>
      </c>
      <c r="B1531" t="s">
        <v>574</v>
      </c>
      <c r="C1531">
        <v>1</v>
      </c>
      <c r="D1531" t="s">
        <v>574</v>
      </c>
      <c r="E1531">
        <v>1</v>
      </c>
      <c r="F1531">
        <v>1</v>
      </c>
      <c r="G1531" s="2">
        <f>A1531-marketing_data!A1531</f>
        <v>0</v>
      </c>
      <c r="H1531" s="2">
        <f>SUM(B1531:F1531)-marketing_data!AG1531</f>
        <v>0</v>
      </c>
    </row>
    <row r="1532" spans="1:8" x14ac:dyDescent="0.3">
      <c r="A1532">
        <v>3479</v>
      </c>
      <c r="B1532">
        <v>1</v>
      </c>
      <c r="C1532" t="s">
        <v>574</v>
      </c>
      <c r="D1532" t="s">
        <v>574</v>
      </c>
      <c r="E1532" t="s">
        <v>574</v>
      </c>
      <c r="F1532" t="s">
        <v>574</v>
      </c>
      <c r="G1532" s="2">
        <f>A1532-marketing_data!A1532</f>
        <v>0</v>
      </c>
      <c r="H1532" s="2">
        <f>SUM(B1532:F1532)-marketing_data!AG1532</f>
        <v>0</v>
      </c>
    </row>
    <row r="1533" spans="1:8" x14ac:dyDescent="0.3">
      <c r="A1533">
        <v>3478</v>
      </c>
      <c r="B1533" t="s">
        <v>574</v>
      </c>
      <c r="C1533" t="s">
        <v>574</v>
      </c>
      <c r="D1533" t="s">
        <v>574</v>
      </c>
      <c r="E1533" t="s">
        <v>574</v>
      </c>
      <c r="F1533" t="s">
        <v>574</v>
      </c>
      <c r="G1533" s="2">
        <f>A1533-marketing_data!A1533</f>
        <v>0</v>
      </c>
      <c r="H1533" s="2">
        <f>SUM(B1533:F1533)-marketing_data!AG1533</f>
        <v>0</v>
      </c>
    </row>
    <row r="1534" spans="1:8" x14ac:dyDescent="0.3">
      <c r="A1534">
        <v>3469</v>
      </c>
      <c r="B1534" t="s">
        <v>574</v>
      </c>
      <c r="C1534" t="s">
        <v>574</v>
      </c>
      <c r="D1534" t="s">
        <v>574</v>
      </c>
      <c r="E1534" t="s">
        <v>574</v>
      </c>
      <c r="F1534" t="s">
        <v>574</v>
      </c>
      <c r="G1534" s="2">
        <f>A1534-marketing_data!A1534</f>
        <v>0</v>
      </c>
      <c r="H1534" s="2">
        <f>SUM(B1534:F1534)-marketing_data!AG1534</f>
        <v>0</v>
      </c>
    </row>
    <row r="1535" spans="1:8" x14ac:dyDescent="0.3">
      <c r="A1535">
        <v>3463</v>
      </c>
      <c r="B1535" t="s">
        <v>574</v>
      </c>
      <c r="C1535" t="s">
        <v>574</v>
      </c>
      <c r="D1535" t="s">
        <v>574</v>
      </c>
      <c r="E1535" t="s">
        <v>574</v>
      </c>
      <c r="F1535" t="s">
        <v>574</v>
      </c>
      <c r="G1535" s="2">
        <f>A1535-marketing_data!A1535</f>
        <v>0</v>
      </c>
      <c r="H1535" s="2">
        <f>SUM(B1535:F1535)-marketing_data!AG1535</f>
        <v>0</v>
      </c>
    </row>
    <row r="1536" spans="1:8" x14ac:dyDescent="0.3">
      <c r="A1536">
        <v>3445</v>
      </c>
      <c r="B1536" t="s">
        <v>574</v>
      </c>
      <c r="C1536" t="s">
        <v>574</v>
      </c>
      <c r="D1536" t="s">
        <v>574</v>
      </c>
      <c r="E1536" t="s">
        <v>574</v>
      </c>
      <c r="F1536" t="s">
        <v>574</v>
      </c>
      <c r="G1536" s="2">
        <f>A1536-marketing_data!A1536</f>
        <v>0</v>
      </c>
      <c r="H1536" s="2">
        <f>SUM(B1536:F1536)-marketing_data!AG1536</f>
        <v>0</v>
      </c>
    </row>
    <row r="1537" spans="1:8" x14ac:dyDescent="0.3">
      <c r="A1537">
        <v>3439</v>
      </c>
      <c r="B1537" t="s">
        <v>574</v>
      </c>
      <c r="C1537" t="s">
        <v>574</v>
      </c>
      <c r="D1537" t="s">
        <v>574</v>
      </c>
      <c r="E1537" t="s">
        <v>574</v>
      </c>
      <c r="F1537" t="s">
        <v>574</v>
      </c>
      <c r="G1537" s="2">
        <f>A1537-marketing_data!A1537</f>
        <v>0</v>
      </c>
      <c r="H1537" s="2">
        <f>SUM(B1537:F1537)-marketing_data!AG1537</f>
        <v>0</v>
      </c>
    </row>
    <row r="1538" spans="1:8" x14ac:dyDescent="0.3">
      <c r="A1538">
        <v>3436</v>
      </c>
      <c r="B1538" t="s">
        <v>574</v>
      </c>
      <c r="C1538" t="s">
        <v>574</v>
      </c>
      <c r="D1538" t="s">
        <v>574</v>
      </c>
      <c r="E1538" t="s">
        <v>574</v>
      </c>
      <c r="F1538" t="s">
        <v>574</v>
      </c>
      <c r="G1538" s="2">
        <f>A1538-marketing_data!A1538</f>
        <v>0</v>
      </c>
      <c r="H1538" s="2">
        <f>SUM(B1538:F1538)-marketing_data!AG1538</f>
        <v>0</v>
      </c>
    </row>
    <row r="1539" spans="1:8" x14ac:dyDescent="0.3">
      <c r="A1539">
        <v>3434</v>
      </c>
      <c r="B1539" t="s">
        <v>574</v>
      </c>
      <c r="C1539" t="s">
        <v>574</v>
      </c>
      <c r="D1539" t="s">
        <v>574</v>
      </c>
      <c r="E1539" t="s">
        <v>574</v>
      </c>
      <c r="F1539" t="s">
        <v>574</v>
      </c>
      <c r="G1539" s="2">
        <f>A1539-marketing_data!A1539</f>
        <v>0</v>
      </c>
      <c r="H1539" s="2">
        <f>SUM(B1539:F1539)-marketing_data!AG1539</f>
        <v>0</v>
      </c>
    </row>
    <row r="1540" spans="1:8" x14ac:dyDescent="0.3">
      <c r="A1540">
        <v>3433</v>
      </c>
      <c r="B1540" t="s">
        <v>574</v>
      </c>
      <c r="C1540" t="s">
        <v>574</v>
      </c>
      <c r="D1540" t="s">
        <v>574</v>
      </c>
      <c r="E1540">
        <v>1</v>
      </c>
      <c r="F1540" t="s">
        <v>574</v>
      </c>
      <c r="G1540" s="2">
        <f>A1540-marketing_data!A1540</f>
        <v>0</v>
      </c>
      <c r="H1540" s="2">
        <f>SUM(B1540:F1540)-marketing_data!AG1540</f>
        <v>0</v>
      </c>
    </row>
    <row r="1541" spans="1:8" x14ac:dyDescent="0.3">
      <c r="A1541">
        <v>3428</v>
      </c>
      <c r="B1541" t="s">
        <v>574</v>
      </c>
      <c r="C1541" t="s">
        <v>574</v>
      </c>
      <c r="D1541" t="s">
        <v>574</v>
      </c>
      <c r="E1541" t="s">
        <v>574</v>
      </c>
      <c r="F1541" t="s">
        <v>574</v>
      </c>
      <c r="G1541" s="2">
        <f>A1541-marketing_data!A1541</f>
        <v>0</v>
      </c>
      <c r="H1541" s="2">
        <f>SUM(B1541:F1541)-marketing_data!AG1541</f>
        <v>0</v>
      </c>
    </row>
    <row r="1542" spans="1:8" x14ac:dyDescent="0.3">
      <c r="A1542">
        <v>3427</v>
      </c>
      <c r="B1542" t="s">
        <v>574</v>
      </c>
      <c r="C1542" t="s">
        <v>574</v>
      </c>
      <c r="D1542" t="s">
        <v>574</v>
      </c>
      <c r="E1542" t="s">
        <v>574</v>
      </c>
      <c r="F1542" t="s">
        <v>574</v>
      </c>
      <c r="G1542" s="2">
        <f>A1542-marketing_data!A1542</f>
        <v>0</v>
      </c>
      <c r="H1542" s="2">
        <f>SUM(B1542:F1542)-marketing_data!AG1542</f>
        <v>0</v>
      </c>
    </row>
    <row r="1543" spans="1:8" x14ac:dyDescent="0.3">
      <c r="A1543">
        <v>3426</v>
      </c>
      <c r="B1543" t="s">
        <v>574</v>
      </c>
      <c r="C1543" t="s">
        <v>574</v>
      </c>
      <c r="D1543" t="s">
        <v>574</v>
      </c>
      <c r="E1543" t="s">
        <v>574</v>
      </c>
      <c r="F1543" t="s">
        <v>574</v>
      </c>
      <c r="G1543" s="2">
        <f>A1543-marketing_data!A1543</f>
        <v>0</v>
      </c>
      <c r="H1543" s="2">
        <f>SUM(B1543:F1543)-marketing_data!AG1543</f>
        <v>0</v>
      </c>
    </row>
    <row r="1544" spans="1:8" x14ac:dyDescent="0.3">
      <c r="A1544">
        <v>3422</v>
      </c>
      <c r="B1544" t="s">
        <v>574</v>
      </c>
      <c r="C1544">
        <v>1</v>
      </c>
      <c r="D1544" t="s">
        <v>574</v>
      </c>
      <c r="E1544" t="s">
        <v>574</v>
      </c>
      <c r="F1544">
        <v>1</v>
      </c>
      <c r="G1544" s="2">
        <f>A1544-marketing_data!A1544</f>
        <v>0</v>
      </c>
      <c r="H1544" s="2">
        <f>SUM(B1544:F1544)-marketing_data!AG1544</f>
        <v>0</v>
      </c>
    </row>
    <row r="1545" spans="1:8" x14ac:dyDescent="0.3">
      <c r="A1545">
        <v>3421</v>
      </c>
      <c r="B1545" t="s">
        <v>574</v>
      </c>
      <c r="C1545" t="s">
        <v>574</v>
      </c>
      <c r="D1545" t="s">
        <v>574</v>
      </c>
      <c r="E1545" t="s">
        <v>574</v>
      </c>
      <c r="F1545" t="s">
        <v>574</v>
      </c>
      <c r="G1545" s="2">
        <f>A1545-marketing_data!A1545</f>
        <v>0</v>
      </c>
      <c r="H1545" s="2">
        <f>SUM(B1545:F1545)-marketing_data!AG1545</f>
        <v>0</v>
      </c>
    </row>
    <row r="1546" spans="1:8" x14ac:dyDescent="0.3">
      <c r="A1546">
        <v>3412</v>
      </c>
      <c r="B1546" t="s">
        <v>574</v>
      </c>
      <c r="C1546">
        <v>1</v>
      </c>
      <c r="D1546" t="s">
        <v>574</v>
      </c>
      <c r="E1546" t="s">
        <v>574</v>
      </c>
      <c r="F1546" t="s">
        <v>574</v>
      </c>
      <c r="G1546" s="2">
        <f>A1546-marketing_data!A1546</f>
        <v>0</v>
      </c>
      <c r="H1546" s="2">
        <f>SUM(B1546:F1546)-marketing_data!AG1546</f>
        <v>0</v>
      </c>
    </row>
    <row r="1547" spans="1:8" x14ac:dyDescent="0.3">
      <c r="A1547">
        <v>3409</v>
      </c>
      <c r="B1547">
        <v>1</v>
      </c>
      <c r="C1547" t="s">
        <v>574</v>
      </c>
      <c r="D1547" t="s">
        <v>574</v>
      </c>
      <c r="E1547" t="s">
        <v>574</v>
      </c>
      <c r="F1547" t="s">
        <v>574</v>
      </c>
      <c r="G1547" s="2">
        <f>A1547-marketing_data!A1547</f>
        <v>0</v>
      </c>
      <c r="H1547" s="2">
        <f>SUM(B1547:F1547)-marketing_data!AG1547</f>
        <v>0</v>
      </c>
    </row>
    <row r="1548" spans="1:8" x14ac:dyDescent="0.3">
      <c r="A1548">
        <v>3406</v>
      </c>
      <c r="B1548" t="s">
        <v>574</v>
      </c>
      <c r="C1548" t="s">
        <v>574</v>
      </c>
      <c r="D1548" t="s">
        <v>574</v>
      </c>
      <c r="E1548" t="s">
        <v>574</v>
      </c>
      <c r="F1548" t="s">
        <v>574</v>
      </c>
      <c r="G1548" s="2">
        <f>A1548-marketing_data!A1548</f>
        <v>0</v>
      </c>
      <c r="H1548" s="2">
        <f>SUM(B1548:F1548)-marketing_data!AG1548</f>
        <v>0</v>
      </c>
    </row>
    <row r="1549" spans="1:8" x14ac:dyDescent="0.3">
      <c r="A1549">
        <v>3403</v>
      </c>
      <c r="B1549" t="s">
        <v>574</v>
      </c>
      <c r="C1549" t="s">
        <v>574</v>
      </c>
      <c r="D1549" t="s">
        <v>574</v>
      </c>
      <c r="E1549" t="s">
        <v>574</v>
      </c>
      <c r="F1549" t="s">
        <v>574</v>
      </c>
      <c r="G1549" s="2">
        <f>A1549-marketing_data!A1549</f>
        <v>0</v>
      </c>
      <c r="H1549" s="2">
        <f>SUM(B1549:F1549)-marketing_data!AG1549</f>
        <v>0</v>
      </c>
    </row>
    <row r="1550" spans="1:8" x14ac:dyDescent="0.3">
      <c r="A1550">
        <v>3389</v>
      </c>
      <c r="B1550" t="s">
        <v>574</v>
      </c>
      <c r="C1550" t="s">
        <v>574</v>
      </c>
      <c r="D1550" t="s">
        <v>574</v>
      </c>
      <c r="E1550" t="s">
        <v>574</v>
      </c>
      <c r="F1550" t="s">
        <v>574</v>
      </c>
      <c r="G1550" s="2">
        <f>A1550-marketing_data!A1550</f>
        <v>0</v>
      </c>
      <c r="H1550" s="2">
        <f>SUM(B1550:F1550)-marketing_data!AG1550</f>
        <v>0</v>
      </c>
    </row>
    <row r="1551" spans="1:8" x14ac:dyDescent="0.3">
      <c r="A1551">
        <v>3388</v>
      </c>
      <c r="B1551" t="s">
        <v>574</v>
      </c>
      <c r="C1551" t="s">
        <v>574</v>
      </c>
      <c r="D1551" t="s">
        <v>574</v>
      </c>
      <c r="E1551" t="s">
        <v>574</v>
      </c>
      <c r="F1551" t="s">
        <v>574</v>
      </c>
      <c r="G1551" s="2">
        <f>A1551-marketing_data!A1551</f>
        <v>0</v>
      </c>
      <c r="H1551" s="2">
        <f>SUM(B1551:F1551)-marketing_data!AG1551</f>
        <v>0</v>
      </c>
    </row>
    <row r="1552" spans="1:8" x14ac:dyDescent="0.3">
      <c r="A1552">
        <v>3386</v>
      </c>
      <c r="B1552" t="s">
        <v>574</v>
      </c>
      <c r="C1552" t="s">
        <v>574</v>
      </c>
      <c r="D1552" t="s">
        <v>574</v>
      </c>
      <c r="E1552" t="s">
        <v>574</v>
      </c>
      <c r="F1552" t="s">
        <v>574</v>
      </c>
      <c r="G1552" s="2">
        <f>A1552-marketing_data!A1552</f>
        <v>0</v>
      </c>
      <c r="H1552" s="2">
        <f>SUM(B1552:F1552)-marketing_data!AG1552</f>
        <v>0</v>
      </c>
    </row>
    <row r="1553" spans="1:8" x14ac:dyDescent="0.3">
      <c r="A1553">
        <v>3381</v>
      </c>
      <c r="B1553" t="s">
        <v>574</v>
      </c>
      <c r="C1553" t="s">
        <v>574</v>
      </c>
      <c r="D1553" t="s">
        <v>574</v>
      </c>
      <c r="E1553" t="s">
        <v>574</v>
      </c>
      <c r="F1553" t="s">
        <v>574</v>
      </c>
      <c r="G1553" s="2">
        <f>A1553-marketing_data!A1553</f>
        <v>0</v>
      </c>
      <c r="H1553" s="2">
        <f>SUM(B1553:F1553)-marketing_data!AG1553</f>
        <v>0</v>
      </c>
    </row>
    <row r="1554" spans="1:8" x14ac:dyDescent="0.3">
      <c r="A1554">
        <v>3376</v>
      </c>
      <c r="B1554" t="s">
        <v>574</v>
      </c>
      <c r="C1554" t="s">
        <v>574</v>
      </c>
      <c r="D1554" t="s">
        <v>574</v>
      </c>
      <c r="E1554" t="s">
        <v>574</v>
      </c>
      <c r="F1554" t="s">
        <v>574</v>
      </c>
      <c r="G1554" s="2">
        <f>A1554-marketing_data!A1554</f>
        <v>0</v>
      </c>
      <c r="H1554" s="2">
        <f>SUM(B1554:F1554)-marketing_data!AG1554</f>
        <v>0</v>
      </c>
    </row>
    <row r="1555" spans="1:8" x14ac:dyDescent="0.3">
      <c r="A1555">
        <v>3363</v>
      </c>
      <c r="B1555" t="s">
        <v>574</v>
      </c>
      <c r="C1555" t="s">
        <v>574</v>
      </c>
      <c r="D1555" t="s">
        <v>574</v>
      </c>
      <c r="E1555" t="s">
        <v>574</v>
      </c>
      <c r="F1555" t="s">
        <v>574</v>
      </c>
      <c r="G1555" s="2">
        <f>A1555-marketing_data!A1555</f>
        <v>0</v>
      </c>
      <c r="H1555" s="2">
        <f>SUM(B1555:F1555)-marketing_data!AG1555</f>
        <v>0</v>
      </c>
    </row>
    <row r="1556" spans="1:8" x14ac:dyDescent="0.3">
      <c r="A1556">
        <v>3340</v>
      </c>
      <c r="B1556" t="s">
        <v>574</v>
      </c>
      <c r="C1556" t="s">
        <v>574</v>
      </c>
      <c r="D1556" t="s">
        <v>574</v>
      </c>
      <c r="E1556" t="s">
        <v>574</v>
      </c>
      <c r="F1556" t="s">
        <v>574</v>
      </c>
      <c r="G1556" s="2">
        <f>A1556-marketing_data!A1556</f>
        <v>0</v>
      </c>
      <c r="H1556" s="2">
        <f>SUM(B1556:F1556)-marketing_data!AG1556</f>
        <v>0</v>
      </c>
    </row>
    <row r="1557" spans="1:8" x14ac:dyDescent="0.3">
      <c r="A1557">
        <v>3336</v>
      </c>
      <c r="B1557">
        <v>1</v>
      </c>
      <c r="C1557" t="s">
        <v>574</v>
      </c>
      <c r="D1557" t="s">
        <v>574</v>
      </c>
      <c r="E1557" t="s">
        <v>574</v>
      </c>
      <c r="F1557" t="s">
        <v>574</v>
      </c>
      <c r="G1557" s="2">
        <f>A1557-marketing_data!A1557</f>
        <v>0</v>
      </c>
      <c r="H1557" s="2">
        <f>SUM(B1557:F1557)-marketing_data!AG1557</f>
        <v>0</v>
      </c>
    </row>
    <row r="1558" spans="1:8" x14ac:dyDescent="0.3">
      <c r="A1558">
        <v>3334</v>
      </c>
      <c r="B1558" t="s">
        <v>574</v>
      </c>
      <c r="C1558" t="s">
        <v>574</v>
      </c>
      <c r="D1558">
        <v>1</v>
      </c>
      <c r="E1558">
        <v>1</v>
      </c>
      <c r="F1558" t="s">
        <v>574</v>
      </c>
      <c r="G1558" s="2">
        <f>A1558-marketing_data!A1558</f>
        <v>0</v>
      </c>
      <c r="H1558" s="2">
        <f>SUM(B1558:F1558)-marketing_data!AG1558</f>
        <v>0</v>
      </c>
    </row>
    <row r="1559" spans="1:8" x14ac:dyDescent="0.3">
      <c r="A1559">
        <v>3332</v>
      </c>
      <c r="B1559" t="s">
        <v>574</v>
      </c>
      <c r="C1559" t="s">
        <v>574</v>
      </c>
      <c r="D1559" t="s">
        <v>574</v>
      </c>
      <c r="E1559" t="s">
        <v>574</v>
      </c>
      <c r="F1559" t="s">
        <v>574</v>
      </c>
      <c r="G1559" s="2">
        <f>A1559-marketing_data!A1559</f>
        <v>0</v>
      </c>
      <c r="H1559" s="2">
        <f>SUM(B1559:F1559)-marketing_data!AG1559</f>
        <v>0</v>
      </c>
    </row>
    <row r="1560" spans="1:8" x14ac:dyDescent="0.3">
      <c r="A1560">
        <v>3321</v>
      </c>
      <c r="B1560" t="s">
        <v>574</v>
      </c>
      <c r="C1560" t="s">
        <v>574</v>
      </c>
      <c r="D1560" t="s">
        <v>574</v>
      </c>
      <c r="E1560" t="s">
        <v>574</v>
      </c>
      <c r="F1560" t="s">
        <v>574</v>
      </c>
      <c r="G1560" s="2">
        <f>A1560-marketing_data!A1560</f>
        <v>0</v>
      </c>
      <c r="H1560" s="2">
        <f>SUM(B1560:F1560)-marketing_data!AG1560</f>
        <v>0</v>
      </c>
    </row>
    <row r="1561" spans="1:8" x14ac:dyDescent="0.3">
      <c r="A1561">
        <v>3312</v>
      </c>
      <c r="B1561" t="s">
        <v>574</v>
      </c>
      <c r="C1561" t="s">
        <v>574</v>
      </c>
      <c r="D1561" t="s">
        <v>574</v>
      </c>
      <c r="E1561" t="s">
        <v>574</v>
      </c>
      <c r="F1561" t="s">
        <v>574</v>
      </c>
      <c r="G1561" s="2">
        <f>A1561-marketing_data!A1561</f>
        <v>0</v>
      </c>
      <c r="H1561" s="2">
        <f>SUM(B1561:F1561)-marketing_data!AG1561</f>
        <v>0</v>
      </c>
    </row>
    <row r="1562" spans="1:8" x14ac:dyDescent="0.3">
      <c r="A1562">
        <v>3310</v>
      </c>
      <c r="B1562" t="s">
        <v>574</v>
      </c>
      <c r="C1562" t="s">
        <v>574</v>
      </c>
      <c r="D1562" t="s">
        <v>574</v>
      </c>
      <c r="E1562" t="s">
        <v>574</v>
      </c>
      <c r="F1562" t="s">
        <v>574</v>
      </c>
      <c r="G1562" s="2">
        <f>A1562-marketing_data!A1562</f>
        <v>0</v>
      </c>
      <c r="H1562" s="2">
        <f>SUM(B1562:F1562)-marketing_data!AG1562</f>
        <v>0</v>
      </c>
    </row>
    <row r="1563" spans="1:8" x14ac:dyDescent="0.3">
      <c r="A1563">
        <v>3308</v>
      </c>
      <c r="B1563" t="s">
        <v>574</v>
      </c>
      <c r="C1563" t="s">
        <v>574</v>
      </c>
      <c r="D1563" t="s">
        <v>574</v>
      </c>
      <c r="E1563" t="s">
        <v>574</v>
      </c>
      <c r="F1563" t="s">
        <v>574</v>
      </c>
      <c r="G1563" s="2">
        <f>A1563-marketing_data!A1563</f>
        <v>0</v>
      </c>
      <c r="H1563" s="2">
        <f>SUM(B1563:F1563)-marketing_data!AG1563</f>
        <v>0</v>
      </c>
    </row>
    <row r="1564" spans="1:8" x14ac:dyDescent="0.3">
      <c r="A1564">
        <v>3298</v>
      </c>
      <c r="B1564" t="s">
        <v>574</v>
      </c>
      <c r="C1564" t="s">
        <v>574</v>
      </c>
      <c r="D1564" t="s">
        <v>574</v>
      </c>
      <c r="E1564" t="s">
        <v>574</v>
      </c>
      <c r="F1564" t="s">
        <v>574</v>
      </c>
      <c r="G1564" s="2">
        <f>A1564-marketing_data!A1564</f>
        <v>0</v>
      </c>
      <c r="H1564" s="2">
        <f>SUM(B1564:F1564)-marketing_data!AG1564</f>
        <v>0</v>
      </c>
    </row>
    <row r="1565" spans="1:8" x14ac:dyDescent="0.3">
      <c r="A1565">
        <v>3286</v>
      </c>
      <c r="B1565" t="s">
        <v>574</v>
      </c>
      <c r="C1565" t="s">
        <v>574</v>
      </c>
      <c r="D1565" t="s">
        <v>574</v>
      </c>
      <c r="E1565" t="s">
        <v>574</v>
      </c>
      <c r="F1565" t="s">
        <v>574</v>
      </c>
      <c r="G1565" s="2">
        <f>A1565-marketing_data!A1565</f>
        <v>0</v>
      </c>
      <c r="H1565" s="2">
        <f>SUM(B1565:F1565)-marketing_data!AG1565</f>
        <v>0</v>
      </c>
    </row>
    <row r="1566" spans="1:8" x14ac:dyDescent="0.3">
      <c r="A1566">
        <v>3283</v>
      </c>
      <c r="B1566" t="s">
        <v>574</v>
      </c>
      <c r="C1566" t="s">
        <v>574</v>
      </c>
      <c r="D1566" t="s">
        <v>574</v>
      </c>
      <c r="E1566" t="s">
        <v>574</v>
      </c>
      <c r="F1566" t="s">
        <v>574</v>
      </c>
      <c r="G1566" s="2">
        <f>A1566-marketing_data!A1566</f>
        <v>0</v>
      </c>
      <c r="H1566" s="2">
        <f>SUM(B1566:F1566)-marketing_data!AG1566</f>
        <v>0</v>
      </c>
    </row>
    <row r="1567" spans="1:8" x14ac:dyDescent="0.3">
      <c r="A1567">
        <v>3281</v>
      </c>
      <c r="B1567" t="s">
        <v>574</v>
      </c>
      <c r="C1567" t="s">
        <v>574</v>
      </c>
      <c r="D1567" t="s">
        <v>574</v>
      </c>
      <c r="E1567" t="s">
        <v>574</v>
      </c>
      <c r="F1567" t="s">
        <v>574</v>
      </c>
      <c r="G1567" s="2">
        <f>A1567-marketing_data!A1567</f>
        <v>0</v>
      </c>
      <c r="H1567" s="2">
        <f>SUM(B1567:F1567)-marketing_data!AG1567</f>
        <v>0</v>
      </c>
    </row>
    <row r="1568" spans="1:8" x14ac:dyDescent="0.3">
      <c r="A1568">
        <v>3277</v>
      </c>
      <c r="B1568" t="s">
        <v>574</v>
      </c>
      <c r="C1568" t="s">
        <v>574</v>
      </c>
      <c r="D1568" t="s">
        <v>574</v>
      </c>
      <c r="E1568" t="s">
        <v>574</v>
      </c>
      <c r="F1568" t="s">
        <v>574</v>
      </c>
      <c r="G1568" s="2">
        <f>A1568-marketing_data!A1568</f>
        <v>0</v>
      </c>
      <c r="H1568" s="2">
        <f>SUM(B1568:F1568)-marketing_data!AG1568</f>
        <v>0</v>
      </c>
    </row>
    <row r="1569" spans="1:8" x14ac:dyDescent="0.3">
      <c r="A1569">
        <v>3276</v>
      </c>
      <c r="B1569" t="s">
        <v>574</v>
      </c>
      <c r="C1569" t="s">
        <v>574</v>
      </c>
      <c r="D1569" t="s">
        <v>574</v>
      </c>
      <c r="E1569" t="s">
        <v>574</v>
      </c>
      <c r="F1569" t="s">
        <v>574</v>
      </c>
      <c r="G1569" s="2">
        <f>A1569-marketing_data!A1569</f>
        <v>0</v>
      </c>
      <c r="H1569" s="2">
        <f>SUM(B1569:F1569)-marketing_data!AG1569</f>
        <v>0</v>
      </c>
    </row>
    <row r="1570" spans="1:8" x14ac:dyDescent="0.3">
      <c r="A1570">
        <v>3270</v>
      </c>
      <c r="B1570" t="s">
        <v>574</v>
      </c>
      <c r="C1570" t="s">
        <v>574</v>
      </c>
      <c r="D1570" t="s">
        <v>574</v>
      </c>
      <c r="E1570" t="s">
        <v>574</v>
      </c>
      <c r="F1570" t="s">
        <v>574</v>
      </c>
      <c r="G1570" s="2">
        <f>A1570-marketing_data!A1570</f>
        <v>0</v>
      </c>
      <c r="H1570" s="2">
        <f>SUM(B1570:F1570)-marketing_data!AG1570</f>
        <v>0</v>
      </c>
    </row>
    <row r="1571" spans="1:8" x14ac:dyDescent="0.3">
      <c r="A1571">
        <v>3267</v>
      </c>
      <c r="B1571" t="s">
        <v>574</v>
      </c>
      <c r="C1571">
        <v>1</v>
      </c>
      <c r="D1571" t="s">
        <v>574</v>
      </c>
      <c r="E1571" t="s">
        <v>574</v>
      </c>
      <c r="F1571" t="s">
        <v>574</v>
      </c>
      <c r="G1571" s="2">
        <f>A1571-marketing_data!A1571</f>
        <v>0</v>
      </c>
      <c r="H1571" s="2">
        <f>SUM(B1571:F1571)-marketing_data!AG1571</f>
        <v>0</v>
      </c>
    </row>
    <row r="1572" spans="1:8" x14ac:dyDescent="0.3">
      <c r="A1572">
        <v>3266</v>
      </c>
      <c r="B1572" t="s">
        <v>574</v>
      </c>
      <c r="C1572" t="s">
        <v>574</v>
      </c>
      <c r="D1572" t="s">
        <v>574</v>
      </c>
      <c r="E1572" t="s">
        <v>574</v>
      </c>
      <c r="F1572" t="s">
        <v>574</v>
      </c>
      <c r="G1572" s="2">
        <f>A1572-marketing_data!A1572</f>
        <v>0</v>
      </c>
      <c r="H1572" s="2">
        <f>SUM(B1572:F1572)-marketing_data!AG1572</f>
        <v>0</v>
      </c>
    </row>
    <row r="1573" spans="1:8" x14ac:dyDescent="0.3">
      <c r="A1573">
        <v>3265</v>
      </c>
      <c r="B1573" t="s">
        <v>574</v>
      </c>
      <c r="C1573" t="s">
        <v>574</v>
      </c>
      <c r="D1573" t="s">
        <v>574</v>
      </c>
      <c r="E1573" t="s">
        <v>574</v>
      </c>
      <c r="F1573" t="s">
        <v>574</v>
      </c>
      <c r="G1573" s="2">
        <f>A1573-marketing_data!A1573</f>
        <v>0</v>
      </c>
      <c r="H1573" s="2">
        <f>SUM(B1573:F1573)-marketing_data!AG1573</f>
        <v>0</v>
      </c>
    </row>
    <row r="1574" spans="1:8" x14ac:dyDescent="0.3">
      <c r="A1574">
        <v>3262</v>
      </c>
      <c r="B1574" t="s">
        <v>574</v>
      </c>
      <c r="C1574" t="s">
        <v>574</v>
      </c>
      <c r="D1574" t="s">
        <v>574</v>
      </c>
      <c r="E1574" t="s">
        <v>574</v>
      </c>
      <c r="F1574" t="s">
        <v>574</v>
      </c>
      <c r="G1574" s="2">
        <f>A1574-marketing_data!A1574</f>
        <v>0</v>
      </c>
      <c r="H1574" s="2">
        <f>SUM(B1574:F1574)-marketing_data!AG1574</f>
        <v>0</v>
      </c>
    </row>
    <row r="1575" spans="1:8" x14ac:dyDescent="0.3">
      <c r="A1575">
        <v>3254</v>
      </c>
      <c r="B1575" t="s">
        <v>574</v>
      </c>
      <c r="C1575" t="s">
        <v>574</v>
      </c>
      <c r="D1575" t="s">
        <v>574</v>
      </c>
      <c r="E1575" t="s">
        <v>574</v>
      </c>
      <c r="F1575" t="s">
        <v>574</v>
      </c>
      <c r="G1575" s="2">
        <f>A1575-marketing_data!A1575</f>
        <v>0</v>
      </c>
      <c r="H1575" s="2">
        <f>SUM(B1575:F1575)-marketing_data!AG1575</f>
        <v>0</v>
      </c>
    </row>
    <row r="1576" spans="1:8" x14ac:dyDescent="0.3">
      <c r="A1576">
        <v>3233</v>
      </c>
      <c r="B1576" t="s">
        <v>574</v>
      </c>
      <c r="C1576" t="s">
        <v>574</v>
      </c>
      <c r="D1576" t="s">
        <v>574</v>
      </c>
      <c r="E1576" t="s">
        <v>574</v>
      </c>
      <c r="F1576" t="s">
        <v>574</v>
      </c>
      <c r="G1576" s="2">
        <f>A1576-marketing_data!A1576</f>
        <v>0</v>
      </c>
      <c r="H1576" s="2">
        <f>SUM(B1576:F1576)-marketing_data!AG1576</f>
        <v>0</v>
      </c>
    </row>
    <row r="1577" spans="1:8" x14ac:dyDescent="0.3">
      <c r="A1577">
        <v>3231</v>
      </c>
      <c r="B1577" t="s">
        <v>574</v>
      </c>
      <c r="C1577" t="s">
        <v>574</v>
      </c>
      <c r="D1577" t="s">
        <v>574</v>
      </c>
      <c r="E1577" t="s">
        <v>574</v>
      </c>
      <c r="F1577" t="s">
        <v>574</v>
      </c>
      <c r="G1577" s="2">
        <f>A1577-marketing_data!A1577</f>
        <v>0</v>
      </c>
      <c r="H1577" s="2">
        <f>SUM(B1577:F1577)-marketing_data!AG1577</f>
        <v>0</v>
      </c>
    </row>
    <row r="1578" spans="1:8" x14ac:dyDescent="0.3">
      <c r="A1578">
        <v>3225</v>
      </c>
      <c r="B1578">
        <v>1</v>
      </c>
      <c r="C1578" t="s">
        <v>574</v>
      </c>
      <c r="D1578" t="s">
        <v>574</v>
      </c>
      <c r="E1578" t="s">
        <v>574</v>
      </c>
      <c r="F1578" t="s">
        <v>574</v>
      </c>
      <c r="G1578" s="2">
        <f>A1578-marketing_data!A1578</f>
        <v>0</v>
      </c>
      <c r="H1578" s="2">
        <f>SUM(B1578:F1578)-marketing_data!AG1578</f>
        <v>0</v>
      </c>
    </row>
    <row r="1579" spans="1:8" x14ac:dyDescent="0.3">
      <c r="A1579">
        <v>3220</v>
      </c>
      <c r="B1579" t="s">
        <v>574</v>
      </c>
      <c r="C1579" t="s">
        <v>574</v>
      </c>
      <c r="D1579" t="s">
        <v>574</v>
      </c>
      <c r="E1579" t="s">
        <v>574</v>
      </c>
      <c r="F1579" t="s">
        <v>574</v>
      </c>
      <c r="G1579" s="2">
        <f>A1579-marketing_data!A1579</f>
        <v>0</v>
      </c>
      <c r="H1579" s="2">
        <f>SUM(B1579:F1579)-marketing_data!AG1579</f>
        <v>0</v>
      </c>
    </row>
    <row r="1580" spans="1:8" x14ac:dyDescent="0.3">
      <c r="A1580">
        <v>3202</v>
      </c>
      <c r="B1580" t="s">
        <v>574</v>
      </c>
      <c r="C1580">
        <v>1</v>
      </c>
      <c r="D1580">
        <v>1</v>
      </c>
      <c r="E1580" t="s">
        <v>574</v>
      </c>
      <c r="F1580" t="s">
        <v>574</v>
      </c>
      <c r="G1580" s="2">
        <f>A1580-marketing_data!A1580</f>
        <v>0</v>
      </c>
      <c r="H1580" s="2">
        <f>SUM(B1580:F1580)-marketing_data!AG1580</f>
        <v>0</v>
      </c>
    </row>
    <row r="1581" spans="1:8" x14ac:dyDescent="0.3">
      <c r="A1581">
        <v>3197</v>
      </c>
      <c r="B1581" t="s">
        <v>574</v>
      </c>
      <c r="C1581" t="s">
        <v>574</v>
      </c>
      <c r="D1581" t="s">
        <v>574</v>
      </c>
      <c r="E1581" t="s">
        <v>574</v>
      </c>
      <c r="F1581" t="s">
        <v>574</v>
      </c>
      <c r="G1581" s="2">
        <f>A1581-marketing_data!A1581</f>
        <v>0</v>
      </c>
      <c r="H1581" s="2">
        <f>SUM(B1581:F1581)-marketing_data!AG1581</f>
        <v>0</v>
      </c>
    </row>
    <row r="1582" spans="1:8" x14ac:dyDescent="0.3">
      <c r="A1582">
        <v>3194</v>
      </c>
      <c r="B1582" t="s">
        <v>574</v>
      </c>
      <c r="C1582" t="s">
        <v>574</v>
      </c>
      <c r="D1582" t="s">
        <v>574</v>
      </c>
      <c r="E1582" t="s">
        <v>574</v>
      </c>
      <c r="F1582" t="s">
        <v>574</v>
      </c>
      <c r="G1582" s="2">
        <f>A1582-marketing_data!A1582</f>
        <v>0</v>
      </c>
      <c r="H1582" s="2">
        <f>SUM(B1582:F1582)-marketing_data!AG1582</f>
        <v>0</v>
      </c>
    </row>
    <row r="1583" spans="1:8" x14ac:dyDescent="0.3">
      <c r="A1583">
        <v>3182</v>
      </c>
      <c r="B1583">
        <v>1</v>
      </c>
      <c r="C1583" t="s">
        <v>574</v>
      </c>
      <c r="D1583" t="s">
        <v>574</v>
      </c>
      <c r="E1583" t="s">
        <v>574</v>
      </c>
      <c r="F1583" t="s">
        <v>574</v>
      </c>
      <c r="G1583" s="2">
        <f>A1583-marketing_data!A1583</f>
        <v>0</v>
      </c>
      <c r="H1583" s="2">
        <f>SUM(B1583:F1583)-marketing_data!AG1583</f>
        <v>0</v>
      </c>
    </row>
    <row r="1584" spans="1:8" x14ac:dyDescent="0.3">
      <c r="A1584">
        <v>3179</v>
      </c>
      <c r="B1584" t="s">
        <v>574</v>
      </c>
      <c r="C1584" t="s">
        <v>574</v>
      </c>
      <c r="D1584" t="s">
        <v>574</v>
      </c>
      <c r="E1584" t="s">
        <v>574</v>
      </c>
      <c r="F1584" t="s">
        <v>574</v>
      </c>
      <c r="G1584" s="2">
        <f>A1584-marketing_data!A1584</f>
        <v>0</v>
      </c>
      <c r="H1584" s="2">
        <f>SUM(B1584:F1584)-marketing_data!AG1584</f>
        <v>0</v>
      </c>
    </row>
    <row r="1585" spans="1:8" x14ac:dyDescent="0.3">
      <c r="A1585">
        <v>3174</v>
      </c>
      <c r="B1585" t="s">
        <v>574</v>
      </c>
      <c r="C1585">
        <v>1</v>
      </c>
      <c r="D1585">
        <v>1</v>
      </c>
      <c r="E1585">
        <v>1</v>
      </c>
      <c r="F1585">
        <v>1</v>
      </c>
      <c r="G1585" s="2">
        <f>A1585-marketing_data!A1585</f>
        <v>0</v>
      </c>
      <c r="H1585" s="2">
        <f>SUM(B1585:F1585)-marketing_data!AG1585</f>
        <v>0</v>
      </c>
    </row>
    <row r="1586" spans="1:8" x14ac:dyDescent="0.3">
      <c r="A1586">
        <v>3170</v>
      </c>
      <c r="B1586" t="s">
        <v>574</v>
      </c>
      <c r="C1586" t="s">
        <v>574</v>
      </c>
      <c r="D1586" t="s">
        <v>574</v>
      </c>
      <c r="E1586" t="s">
        <v>574</v>
      </c>
      <c r="F1586" t="s">
        <v>574</v>
      </c>
      <c r="G1586" s="2">
        <f>A1586-marketing_data!A1586</f>
        <v>0</v>
      </c>
      <c r="H1586" s="2">
        <f>SUM(B1586:F1586)-marketing_data!AG1586</f>
        <v>0</v>
      </c>
    </row>
    <row r="1587" spans="1:8" x14ac:dyDescent="0.3">
      <c r="A1587">
        <v>3158</v>
      </c>
      <c r="B1587" t="s">
        <v>574</v>
      </c>
      <c r="C1587" t="s">
        <v>574</v>
      </c>
      <c r="D1587" t="s">
        <v>574</v>
      </c>
      <c r="E1587" t="s">
        <v>574</v>
      </c>
      <c r="F1587" t="s">
        <v>574</v>
      </c>
      <c r="G1587" s="2">
        <f>A1587-marketing_data!A1587</f>
        <v>0</v>
      </c>
      <c r="H1587" s="2">
        <f>SUM(B1587:F1587)-marketing_data!AG1587</f>
        <v>0</v>
      </c>
    </row>
    <row r="1588" spans="1:8" x14ac:dyDescent="0.3">
      <c r="A1588">
        <v>3153</v>
      </c>
      <c r="B1588" t="s">
        <v>574</v>
      </c>
      <c r="C1588" t="s">
        <v>574</v>
      </c>
      <c r="D1588" t="s">
        <v>574</v>
      </c>
      <c r="E1588" t="s">
        <v>574</v>
      </c>
      <c r="F1588" t="s">
        <v>574</v>
      </c>
      <c r="G1588" s="2">
        <f>A1588-marketing_data!A1588</f>
        <v>0</v>
      </c>
      <c r="H1588" s="2">
        <f>SUM(B1588:F1588)-marketing_data!AG1588</f>
        <v>0</v>
      </c>
    </row>
    <row r="1589" spans="1:8" x14ac:dyDescent="0.3">
      <c r="A1589">
        <v>3152</v>
      </c>
      <c r="B1589" t="s">
        <v>574</v>
      </c>
      <c r="C1589" t="s">
        <v>574</v>
      </c>
      <c r="D1589" t="s">
        <v>574</v>
      </c>
      <c r="E1589" t="s">
        <v>574</v>
      </c>
      <c r="F1589" t="s">
        <v>574</v>
      </c>
      <c r="G1589" s="2">
        <f>A1589-marketing_data!A1589</f>
        <v>0</v>
      </c>
      <c r="H1589" s="2">
        <f>SUM(B1589:F1589)-marketing_data!AG1589</f>
        <v>0</v>
      </c>
    </row>
    <row r="1590" spans="1:8" x14ac:dyDescent="0.3">
      <c r="A1590">
        <v>3139</v>
      </c>
      <c r="B1590" t="s">
        <v>574</v>
      </c>
      <c r="C1590">
        <v>1</v>
      </c>
      <c r="D1590" t="s">
        <v>574</v>
      </c>
      <c r="E1590" t="s">
        <v>574</v>
      </c>
      <c r="F1590" t="s">
        <v>574</v>
      </c>
      <c r="G1590" s="2">
        <f>A1590-marketing_data!A1590</f>
        <v>0</v>
      </c>
      <c r="H1590" s="2">
        <f>SUM(B1590:F1590)-marketing_data!AG1590</f>
        <v>0</v>
      </c>
    </row>
    <row r="1591" spans="1:8" x14ac:dyDescent="0.3">
      <c r="A1591">
        <v>3138</v>
      </c>
      <c r="B1591" t="s">
        <v>574</v>
      </c>
      <c r="C1591">
        <v>1</v>
      </c>
      <c r="D1591">
        <v>1</v>
      </c>
      <c r="E1591">
        <v>1</v>
      </c>
      <c r="F1591">
        <v>1</v>
      </c>
      <c r="G1591" s="2">
        <f>A1591-marketing_data!A1591</f>
        <v>0</v>
      </c>
      <c r="H1591" s="2">
        <f>SUM(B1591:F1591)-marketing_data!AG1591</f>
        <v>0</v>
      </c>
    </row>
    <row r="1592" spans="1:8" x14ac:dyDescent="0.3">
      <c r="A1592">
        <v>3136</v>
      </c>
      <c r="B1592" t="s">
        <v>574</v>
      </c>
      <c r="C1592" t="s">
        <v>574</v>
      </c>
      <c r="D1592" t="s">
        <v>574</v>
      </c>
      <c r="E1592" t="s">
        <v>574</v>
      </c>
      <c r="F1592" t="s">
        <v>574</v>
      </c>
      <c r="G1592" s="2">
        <f>A1592-marketing_data!A1592</f>
        <v>0</v>
      </c>
      <c r="H1592" s="2">
        <f>SUM(B1592:F1592)-marketing_data!AG1592</f>
        <v>0</v>
      </c>
    </row>
    <row r="1593" spans="1:8" x14ac:dyDescent="0.3">
      <c r="A1593">
        <v>3130</v>
      </c>
      <c r="B1593" t="s">
        <v>574</v>
      </c>
      <c r="C1593" t="s">
        <v>574</v>
      </c>
      <c r="D1593" t="s">
        <v>574</v>
      </c>
      <c r="E1593" t="s">
        <v>574</v>
      </c>
      <c r="F1593" t="s">
        <v>574</v>
      </c>
      <c r="G1593" s="2">
        <f>A1593-marketing_data!A1593</f>
        <v>0</v>
      </c>
      <c r="H1593" s="2">
        <f>SUM(B1593:F1593)-marketing_data!AG1593</f>
        <v>0</v>
      </c>
    </row>
    <row r="1594" spans="1:8" x14ac:dyDescent="0.3">
      <c r="A1594">
        <v>3129</v>
      </c>
      <c r="B1594" t="s">
        <v>574</v>
      </c>
      <c r="C1594" t="s">
        <v>574</v>
      </c>
      <c r="D1594" t="s">
        <v>574</v>
      </c>
      <c r="E1594" t="s">
        <v>574</v>
      </c>
      <c r="F1594" t="s">
        <v>574</v>
      </c>
      <c r="G1594" s="2">
        <f>A1594-marketing_data!A1594</f>
        <v>0</v>
      </c>
      <c r="H1594" s="2">
        <f>SUM(B1594:F1594)-marketing_data!AG1594</f>
        <v>0</v>
      </c>
    </row>
    <row r="1595" spans="1:8" x14ac:dyDescent="0.3">
      <c r="A1595">
        <v>3120</v>
      </c>
      <c r="B1595" t="s">
        <v>574</v>
      </c>
      <c r="C1595" t="s">
        <v>574</v>
      </c>
      <c r="D1595" t="s">
        <v>574</v>
      </c>
      <c r="E1595" t="s">
        <v>574</v>
      </c>
      <c r="F1595" t="s">
        <v>574</v>
      </c>
      <c r="G1595" s="2">
        <f>A1595-marketing_data!A1595</f>
        <v>0</v>
      </c>
      <c r="H1595" s="2">
        <f>SUM(B1595:F1595)-marketing_data!AG1595</f>
        <v>0</v>
      </c>
    </row>
    <row r="1596" spans="1:8" x14ac:dyDescent="0.3">
      <c r="A1596">
        <v>3112</v>
      </c>
      <c r="B1596" t="s">
        <v>574</v>
      </c>
      <c r="C1596" t="s">
        <v>574</v>
      </c>
      <c r="D1596" t="s">
        <v>574</v>
      </c>
      <c r="E1596" t="s">
        <v>574</v>
      </c>
      <c r="F1596" t="s">
        <v>574</v>
      </c>
      <c r="G1596" s="2">
        <f>A1596-marketing_data!A1596</f>
        <v>0</v>
      </c>
      <c r="H1596" s="2">
        <f>SUM(B1596:F1596)-marketing_data!AG1596</f>
        <v>0</v>
      </c>
    </row>
    <row r="1597" spans="1:8" x14ac:dyDescent="0.3">
      <c r="A1597">
        <v>3107</v>
      </c>
      <c r="B1597" t="s">
        <v>574</v>
      </c>
      <c r="C1597" t="s">
        <v>574</v>
      </c>
      <c r="D1597" t="s">
        <v>574</v>
      </c>
      <c r="E1597" t="s">
        <v>574</v>
      </c>
      <c r="F1597" t="s">
        <v>574</v>
      </c>
      <c r="G1597" s="2">
        <f>A1597-marketing_data!A1597</f>
        <v>0</v>
      </c>
      <c r="H1597" s="2">
        <f>SUM(B1597:F1597)-marketing_data!AG1597</f>
        <v>0</v>
      </c>
    </row>
    <row r="1598" spans="1:8" x14ac:dyDescent="0.3">
      <c r="A1598">
        <v>3104</v>
      </c>
      <c r="B1598" t="s">
        <v>574</v>
      </c>
      <c r="C1598" t="s">
        <v>574</v>
      </c>
      <c r="D1598">
        <v>1</v>
      </c>
      <c r="E1598" t="s">
        <v>574</v>
      </c>
      <c r="F1598" t="s">
        <v>574</v>
      </c>
      <c r="G1598" s="2">
        <f>A1598-marketing_data!A1598</f>
        <v>0</v>
      </c>
      <c r="H1598" s="2">
        <f>SUM(B1598:F1598)-marketing_data!AG1598</f>
        <v>0</v>
      </c>
    </row>
    <row r="1599" spans="1:8" x14ac:dyDescent="0.3">
      <c r="A1599">
        <v>3102</v>
      </c>
      <c r="B1599" t="s">
        <v>574</v>
      </c>
      <c r="C1599" t="s">
        <v>574</v>
      </c>
      <c r="D1599" t="s">
        <v>574</v>
      </c>
      <c r="E1599" t="s">
        <v>574</v>
      </c>
      <c r="F1599" t="s">
        <v>574</v>
      </c>
      <c r="G1599" s="2">
        <f>A1599-marketing_data!A1599</f>
        <v>0</v>
      </c>
      <c r="H1599" s="2">
        <f>SUM(B1599:F1599)-marketing_data!AG1599</f>
        <v>0</v>
      </c>
    </row>
    <row r="1600" spans="1:8" x14ac:dyDescent="0.3">
      <c r="A1600">
        <v>3099</v>
      </c>
      <c r="B1600" t="s">
        <v>574</v>
      </c>
      <c r="C1600" t="s">
        <v>574</v>
      </c>
      <c r="D1600" t="s">
        <v>574</v>
      </c>
      <c r="E1600" t="s">
        <v>574</v>
      </c>
      <c r="F1600" t="s">
        <v>574</v>
      </c>
      <c r="G1600" s="2">
        <f>A1600-marketing_data!A1600</f>
        <v>0</v>
      </c>
      <c r="H1600" s="2">
        <f>SUM(B1600:F1600)-marketing_data!AG1600</f>
        <v>0</v>
      </c>
    </row>
    <row r="1601" spans="1:8" x14ac:dyDescent="0.3">
      <c r="A1601">
        <v>3091</v>
      </c>
      <c r="B1601" t="s">
        <v>574</v>
      </c>
      <c r="C1601" t="s">
        <v>574</v>
      </c>
      <c r="D1601" t="s">
        <v>574</v>
      </c>
      <c r="E1601" t="s">
        <v>574</v>
      </c>
      <c r="F1601" t="s">
        <v>574</v>
      </c>
      <c r="G1601" s="2">
        <f>A1601-marketing_data!A1601</f>
        <v>0</v>
      </c>
      <c r="H1601" s="2">
        <f>SUM(B1601:F1601)-marketing_data!AG1601</f>
        <v>0</v>
      </c>
    </row>
    <row r="1602" spans="1:8" x14ac:dyDescent="0.3">
      <c r="A1602">
        <v>3083</v>
      </c>
      <c r="B1602" t="s">
        <v>574</v>
      </c>
      <c r="C1602" t="s">
        <v>574</v>
      </c>
      <c r="D1602" t="s">
        <v>574</v>
      </c>
      <c r="E1602" t="s">
        <v>574</v>
      </c>
      <c r="F1602" t="s">
        <v>574</v>
      </c>
      <c r="G1602" s="2">
        <f>A1602-marketing_data!A1602</f>
        <v>0</v>
      </c>
      <c r="H1602" s="2">
        <f>SUM(B1602:F1602)-marketing_data!AG1602</f>
        <v>0</v>
      </c>
    </row>
    <row r="1603" spans="1:8" x14ac:dyDescent="0.3">
      <c r="A1603">
        <v>3081</v>
      </c>
      <c r="B1603" t="s">
        <v>574</v>
      </c>
      <c r="C1603" t="s">
        <v>574</v>
      </c>
      <c r="D1603" t="s">
        <v>574</v>
      </c>
      <c r="E1603" t="s">
        <v>574</v>
      </c>
      <c r="F1603" t="s">
        <v>574</v>
      </c>
      <c r="G1603" s="2">
        <f>A1603-marketing_data!A1603</f>
        <v>0</v>
      </c>
      <c r="H1603" s="2">
        <f>SUM(B1603:F1603)-marketing_data!AG1603</f>
        <v>0</v>
      </c>
    </row>
    <row r="1604" spans="1:8" x14ac:dyDescent="0.3">
      <c r="A1604">
        <v>3076</v>
      </c>
      <c r="B1604" t="s">
        <v>574</v>
      </c>
      <c r="C1604" t="s">
        <v>574</v>
      </c>
      <c r="D1604" t="s">
        <v>574</v>
      </c>
      <c r="E1604" t="s">
        <v>574</v>
      </c>
      <c r="F1604" t="s">
        <v>574</v>
      </c>
      <c r="G1604" s="2">
        <f>A1604-marketing_data!A1604</f>
        <v>0</v>
      </c>
      <c r="H1604" s="2">
        <f>SUM(B1604:F1604)-marketing_data!AG1604</f>
        <v>0</v>
      </c>
    </row>
    <row r="1605" spans="1:8" x14ac:dyDescent="0.3">
      <c r="A1605">
        <v>3075</v>
      </c>
      <c r="B1605" t="s">
        <v>574</v>
      </c>
      <c r="C1605" t="s">
        <v>574</v>
      </c>
      <c r="D1605" t="s">
        <v>574</v>
      </c>
      <c r="E1605" t="s">
        <v>574</v>
      </c>
      <c r="F1605" t="s">
        <v>574</v>
      </c>
      <c r="G1605" s="2">
        <f>A1605-marketing_data!A1605</f>
        <v>0</v>
      </c>
      <c r="H1605" s="2">
        <f>SUM(B1605:F1605)-marketing_data!AG1605</f>
        <v>0</v>
      </c>
    </row>
    <row r="1606" spans="1:8" x14ac:dyDescent="0.3">
      <c r="A1606">
        <v>3074</v>
      </c>
      <c r="B1606" t="s">
        <v>574</v>
      </c>
      <c r="C1606" t="s">
        <v>574</v>
      </c>
      <c r="D1606" t="s">
        <v>574</v>
      </c>
      <c r="E1606" t="s">
        <v>574</v>
      </c>
      <c r="F1606" t="s">
        <v>574</v>
      </c>
      <c r="G1606" s="2">
        <f>A1606-marketing_data!A1606</f>
        <v>0</v>
      </c>
      <c r="H1606" s="2">
        <f>SUM(B1606:F1606)-marketing_data!AG1606</f>
        <v>0</v>
      </c>
    </row>
    <row r="1607" spans="1:8" x14ac:dyDescent="0.3">
      <c r="A1607">
        <v>3068</v>
      </c>
      <c r="B1607" t="s">
        <v>574</v>
      </c>
      <c r="C1607" t="s">
        <v>574</v>
      </c>
      <c r="D1607" t="s">
        <v>574</v>
      </c>
      <c r="E1607" t="s">
        <v>574</v>
      </c>
      <c r="F1607" t="s">
        <v>574</v>
      </c>
      <c r="G1607" s="2">
        <f>A1607-marketing_data!A1607</f>
        <v>0</v>
      </c>
      <c r="H1607" s="2">
        <f>SUM(B1607:F1607)-marketing_data!AG1607</f>
        <v>0</v>
      </c>
    </row>
    <row r="1608" spans="1:8" x14ac:dyDescent="0.3">
      <c r="A1608">
        <v>3066</v>
      </c>
      <c r="B1608" t="s">
        <v>574</v>
      </c>
      <c r="C1608" t="s">
        <v>574</v>
      </c>
      <c r="D1608" t="s">
        <v>574</v>
      </c>
      <c r="E1608" t="s">
        <v>574</v>
      </c>
      <c r="F1608" t="s">
        <v>574</v>
      </c>
      <c r="G1608" s="2">
        <f>A1608-marketing_data!A1608</f>
        <v>0</v>
      </c>
      <c r="H1608" s="2">
        <f>SUM(B1608:F1608)-marketing_data!AG1608</f>
        <v>0</v>
      </c>
    </row>
    <row r="1609" spans="1:8" x14ac:dyDescent="0.3">
      <c r="A1609">
        <v>3056</v>
      </c>
      <c r="B1609" t="s">
        <v>574</v>
      </c>
      <c r="C1609" t="s">
        <v>574</v>
      </c>
      <c r="D1609" t="s">
        <v>574</v>
      </c>
      <c r="E1609" t="s">
        <v>574</v>
      </c>
      <c r="F1609" t="s">
        <v>574</v>
      </c>
      <c r="G1609" s="2">
        <f>A1609-marketing_data!A1609</f>
        <v>0</v>
      </c>
      <c r="H1609" s="2">
        <f>SUM(B1609:F1609)-marketing_data!AG1609</f>
        <v>0</v>
      </c>
    </row>
    <row r="1610" spans="1:8" x14ac:dyDescent="0.3">
      <c r="A1610">
        <v>3050</v>
      </c>
      <c r="B1610" t="s">
        <v>574</v>
      </c>
      <c r="C1610" t="s">
        <v>574</v>
      </c>
      <c r="D1610" t="s">
        <v>574</v>
      </c>
      <c r="E1610" t="s">
        <v>574</v>
      </c>
      <c r="F1610" t="s">
        <v>574</v>
      </c>
      <c r="G1610" s="2">
        <f>A1610-marketing_data!A1610</f>
        <v>0</v>
      </c>
      <c r="H1610" s="2">
        <f>SUM(B1610:F1610)-marketing_data!AG1610</f>
        <v>0</v>
      </c>
    </row>
    <row r="1611" spans="1:8" x14ac:dyDescent="0.3">
      <c r="A1611">
        <v>3037</v>
      </c>
      <c r="B1611" t="s">
        <v>574</v>
      </c>
      <c r="C1611" t="s">
        <v>574</v>
      </c>
      <c r="D1611" t="s">
        <v>574</v>
      </c>
      <c r="E1611" t="s">
        <v>574</v>
      </c>
      <c r="F1611" t="s">
        <v>574</v>
      </c>
      <c r="G1611" s="2">
        <f>A1611-marketing_data!A1611</f>
        <v>0</v>
      </c>
      <c r="H1611" s="2">
        <f>SUM(B1611:F1611)-marketing_data!AG1611</f>
        <v>0</v>
      </c>
    </row>
    <row r="1612" spans="1:8" x14ac:dyDescent="0.3">
      <c r="A1612">
        <v>3033</v>
      </c>
      <c r="B1612" t="s">
        <v>574</v>
      </c>
      <c r="C1612" t="s">
        <v>574</v>
      </c>
      <c r="D1612" t="s">
        <v>574</v>
      </c>
      <c r="E1612" t="s">
        <v>574</v>
      </c>
      <c r="F1612" t="s">
        <v>574</v>
      </c>
      <c r="G1612" s="2">
        <f>A1612-marketing_data!A1612</f>
        <v>0</v>
      </c>
      <c r="H1612" s="2">
        <f>SUM(B1612:F1612)-marketing_data!AG1612</f>
        <v>0</v>
      </c>
    </row>
    <row r="1613" spans="1:8" x14ac:dyDescent="0.3">
      <c r="A1613">
        <v>3032</v>
      </c>
      <c r="B1613" t="s">
        <v>574</v>
      </c>
      <c r="C1613" t="s">
        <v>574</v>
      </c>
      <c r="D1613" t="s">
        <v>574</v>
      </c>
      <c r="E1613" t="s">
        <v>574</v>
      </c>
      <c r="F1613" t="s">
        <v>574</v>
      </c>
      <c r="G1613" s="2">
        <f>A1613-marketing_data!A1613</f>
        <v>0</v>
      </c>
      <c r="H1613" s="2">
        <f>SUM(B1613:F1613)-marketing_data!AG1613</f>
        <v>0</v>
      </c>
    </row>
    <row r="1614" spans="1:8" x14ac:dyDescent="0.3">
      <c r="A1614">
        <v>3025</v>
      </c>
      <c r="B1614" t="s">
        <v>574</v>
      </c>
      <c r="C1614" t="s">
        <v>574</v>
      </c>
      <c r="D1614" t="s">
        <v>574</v>
      </c>
      <c r="E1614" t="s">
        <v>574</v>
      </c>
      <c r="F1614" t="s">
        <v>574</v>
      </c>
      <c r="G1614" s="2">
        <f>A1614-marketing_data!A1614</f>
        <v>0</v>
      </c>
      <c r="H1614" s="2">
        <f>SUM(B1614:F1614)-marketing_data!AG1614</f>
        <v>0</v>
      </c>
    </row>
    <row r="1615" spans="1:8" x14ac:dyDescent="0.3">
      <c r="A1615">
        <v>3011</v>
      </c>
      <c r="B1615" t="s">
        <v>574</v>
      </c>
      <c r="C1615" t="s">
        <v>574</v>
      </c>
      <c r="D1615" t="s">
        <v>574</v>
      </c>
      <c r="E1615" t="s">
        <v>574</v>
      </c>
      <c r="F1615" t="s">
        <v>574</v>
      </c>
      <c r="G1615" s="2">
        <f>A1615-marketing_data!A1615</f>
        <v>0</v>
      </c>
      <c r="H1615" s="2">
        <f>SUM(B1615:F1615)-marketing_data!AG1615</f>
        <v>0</v>
      </c>
    </row>
    <row r="1616" spans="1:8" x14ac:dyDescent="0.3">
      <c r="A1616">
        <v>3010</v>
      </c>
      <c r="B1616">
        <v>1</v>
      </c>
      <c r="C1616" t="s">
        <v>574</v>
      </c>
      <c r="D1616">
        <v>1</v>
      </c>
      <c r="E1616">
        <v>1</v>
      </c>
      <c r="F1616" t="s">
        <v>574</v>
      </c>
      <c r="G1616" s="2">
        <f>A1616-marketing_data!A1616</f>
        <v>0</v>
      </c>
      <c r="H1616" s="2">
        <f>SUM(B1616:F1616)-marketing_data!AG1616</f>
        <v>0</v>
      </c>
    </row>
    <row r="1617" spans="1:8" x14ac:dyDescent="0.3">
      <c r="A1617">
        <v>3009</v>
      </c>
      <c r="B1617" t="s">
        <v>574</v>
      </c>
      <c r="C1617">
        <v>1</v>
      </c>
      <c r="D1617">
        <v>1</v>
      </c>
      <c r="E1617" t="s">
        <v>574</v>
      </c>
      <c r="F1617">
        <v>1</v>
      </c>
      <c r="G1617" s="2">
        <f>A1617-marketing_data!A1617</f>
        <v>0</v>
      </c>
      <c r="H1617" s="2">
        <f>SUM(B1617:F1617)-marketing_data!AG1617</f>
        <v>0</v>
      </c>
    </row>
    <row r="1618" spans="1:8" x14ac:dyDescent="0.3">
      <c r="A1618">
        <v>3007</v>
      </c>
      <c r="B1618" t="s">
        <v>574</v>
      </c>
      <c r="C1618" t="s">
        <v>574</v>
      </c>
      <c r="D1618" t="s">
        <v>574</v>
      </c>
      <c r="E1618" t="s">
        <v>574</v>
      </c>
      <c r="F1618" t="s">
        <v>574</v>
      </c>
      <c r="G1618" s="2">
        <f>A1618-marketing_data!A1618</f>
        <v>0</v>
      </c>
      <c r="H1618" s="2">
        <f>SUM(B1618:F1618)-marketing_data!AG1618</f>
        <v>0</v>
      </c>
    </row>
    <row r="1619" spans="1:8" x14ac:dyDescent="0.3">
      <c r="A1619">
        <v>3006</v>
      </c>
      <c r="B1619" t="s">
        <v>574</v>
      </c>
      <c r="C1619" t="s">
        <v>574</v>
      </c>
      <c r="D1619" t="s">
        <v>574</v>
      </c>
      <c r="E1619" t="s">
        <v>574</v>
      </c>
      <c r="F1619" t="s">
        <v>574</v>
      </c>
      <c r="G1619" s="2">
        <f>A1619-marketing_data!A1619</f>
        <v>0</v>
      </c>
      <c r="H1619" s="2">
        <f>SUM(B1619:F1619)-marketing_data!AG1619</f>
        <v>0</v>
      </c>
    </row>
    <row r="1620" spans="1:8" x14ac:dyDescent="0.3">
      <c r="A1620">
        <v>3005</v>
      </c>
      <c r="B1620">
        <v>1</v>
      </c>
      <c r="C1620" t="s">
        <v>574</v>
      </c>
      <c r="D1620" t="s">
        <v>574</v>
      </c>
      <c r="E1620">
        <v>1</v>
      </c>
      <c r="F1620" t="s">
        <v>574</v>
      </c>
      <c r="G1620" s="2">
        <f>A1620-marketing_data!A1620</f>
        <v>0</v>
      </c>
      <c r="H1620" s="2">
        <f>SUM(B1620:F1620)-marketing_data!AG1620</f>
        <v>0</v>
      </c>
    </row>
    <row r="1621" spans="1:8" x14ac:dyDescent="0.3">
      <c r="A1621">
        <v>2995</v>
      </c>
      <c r="B1621" t="s">
        <v>574</v>
      </c>
      <c r="C1621" t="s">
        <v>574</v>
      </c>
      <c r="D1621" t="s">
        <v>574</v>
      </c>
      <c r="E1621" t="s">
        <v>574</v>
      </c>
      <c r="F1621" t="s">
        <v>574</v>
      </c>
      <c r="G1621" s="2">
        <f>A1621-marketing_data!A1621</f>
        <v>0</v>
      </c>
      <c r="H1621" s="2">
        <f>SUM(B1621:F1621)-marketing_data!AG1621</f>
        <v>0</v>
      </c>
    </row>
    <row r="1622" spans="1:8" x14ac:dyDescent="0.3">
      <c r="A1622">
        <v>2986</v>
      </c>
      <c r="B1622" t="s">
        <v>574</v>
      </c>
      <c r="C1622" t="s">
        <v>574</v>
      </c>
      <c r="D1622" t="s">
        <v>574</v>
      </c>
      <c r="E1622" t="s">
        <v>574</v>
      </c>
      <c r="F1622" t="s">
        <v>574</v>
      </c>
      <c r="G1622" s="2">
        <f>A1622-marketing_data!A1622</f>
        <v>0</v>
      </c>
      <c r="H1622" s="2">
        <f>SUM(B1622:F1622)-marketing_data!AG1622</f>
        <v>0</v>
      </c>
    </row>
    <row r="1623" spans="1:8" x14ac:dyDescent="0.3">
      <c r="A1623">
        <v>2980</v>
      </c>
      <c r="B1623" t="s">
        <v>574</v>
      </c>
      <c r="C1623" t="s">
        <v>574</v>
      </c>
      <c r="D1623" t="s">
        <v>574</v>
      </c>
      <c r="E1623" t="s">
        <v>574</v>
      </c>
      <c r="F1623" t="s">
        <v>574</v>
      </c>
      <c r="G1623" s="2">
        <f>A1623-marketing_data!A1623</f>
        <v>0</v>
      </c>
      <c r="H1623" s="2">
        <f>SUM(B1623:F1623)-marketing_data!AG1623</f>
        <v>0</v>
      </c>
    </row>
    <row r="1624" spans="1:8" x14ac:dyDescent="0.3">
      <c r="A1624">
        <v>2975</v>
      </c>
      <c r="B1624" t="s">
        <v>574</v>
      </c>
      <c r="C1624" t="s">
        <v>574</v>
      </c>
      <c r="D1624" t="s">
        <v>574</v>
      </c>
      <c r="E1624">
        <v>1</v>
      </c>
      <c r="F1624" t="s">
        <v>574</v>
      </c>
      <c r="G1624" s="2">
        <f>A1624-marketing_data!A1624</f>
        <v>0</v>
      </c>
      <c r="H1624" s="2">
        <f>SUM(B1624:F1624)-marketing_data!AG1624</f>
        <v>0</v>
      </c>
    </row>
    <row r="1625" spans="1:8" x14ac:dyDescent="0.3">
      <c r="A1625">
        <v>2968</v>
      </c>
      <c r="B1625">
        <v>1</v>
      </c>
      <c r="C1625" t="s">
        <v>574</v>
      </c>
      <c r="D1625" t="s">
        <v>574</v>
      </c>
      <c r="E1625" t="s">
        <v>574</v>
      </c>
      <c r="F1625" t="s">
        <v>574</v>
      </c>
      <c r="G1625" s="2">
        <f>A1625-marketing_data!A1625</f>
        <v>0</v>
      </c>
      <c r="H1625" s="2">
        <f>SUM(B1625:F1625)-marketing_data!AG1625</f>
        <v>0</v>
      </c>
    </row>
    <row r="1626" spans="1:8" x14ac:dyDescent="0.3">
      <c r="A1626">
        <v>2964</v>
      </c>
      <c r="B1626" t="s">
        <v>574</v>
      </c>
      <c r="C1626" t="s">
        <v>574</v>
      </c>
      <c r="D1626" t="s">
        <v>574</v>
      </c>
      <c r="E1626" t="s">
        <v>574</v>
      </c>
      <c r="F1626" t="s">
        <v>574</v>
      </c>
      <c r="G1626" s="2">
        <f>A1626-marketing_data!A1626</f>
        <v>0</v>
      </c>
      <c r="H1626" s="2">
        <f>SUM(B1626:F1626)-marketing_data!AG1626</f>
        <v>0</v>
      </c>
    </row>
    <row r="1627" spans="1:8" x14ac:dyDescent="0.3">
      <c r="A1627">
        <v>2963</v>
      </c>
      <c r="B1627" t="s">
        <v>574</v>
      </c>
      <c r="C1627" t="s">
        <v>574</v>
      </c>
      <c r="D1627" t="s">
        <v>574</v>
      </c>
      <c r="E1627" t="s">
        <v>574</v>
      </c>
      <c r="F1627" t="s">
        <v>574</v>
      </c>
      <c r="G1627" s="2">
        <f>A1627-marketing_data!A1627</f>
        <v>0</v>
      </c>
      <c r="H1627" s="2">
        <f>SUM(B1627:F1627)-marketing_data!AG1627</f>
        <v>0</v>
      </c>
    </row>
    <row r="1628" spans="1:8" x14ac:dyDescent="0.3">
      <c r="A1628">
        <v>2961</v>
      </c>
      <c r="B1628">
        <v>1</v>
      </c>
      <c r="C1628" t="s">
        <v>574</v>
      </c>
      <c r="D1628" t="s">
        <v>574</v>
      </c>
      <c r="E1628" t="s">
        <v>574</v>
      </c>
      <c r="F1628" t="s">
        <v>574</v>
      </c>
      <c r="G1628" s="2">
        <f>A1628-marketing_data!A1628</f>
        <v>0</v>
      </c>
      <c r="H1628" s="2">
        <f>SUM(B1628:F1628)-marketing_data!AG1628</f>
        <v>0</v>
      </c>
    </row>
    <row r="1629" spans="1:8" x14ac:dyDescent="0.3">
      <c r="A1629">
        <v>2958</v>
      </c>
      <c r="B1629" t="s">
        <v>574</v>
      </c>
      <c r="C1629" t="s">
        <v>574</v>
      </c>
      <c r="D1629" t="s">
        <v>574</v>
      </c>
      <c r="E1629" t="s">
        <v>574</v>
      </c>
      <c r="F1629" t="s">
        <v>574</v>
      </c>
      <c r="G1629" s="2">
        <f>A1629-marketing_data!A1629</f>
        <v>0</v>
      </c>
      <c r="H1629" s="2">
        <f>SUM(B1629:F1629)-marketing_data!AG1629</f>
        <v>0</v>
      </c>
    </row>
    <row r="1630" spans="1:8" x14ac:dyDescent="0.3">
      <c r="A1630">
        <v>2952</v>
      </c>
      <c r="B1630" t="s">
        <v>574</v>
      </c>
      <c r="C1630" t="s">
        <v>574</v>
      </c>
      <c r="D1630" t="s">
        <v>574</v>
      </c>
      <c r="E1630" t="s">
        <v>574</v>
      </c>
      <c r="F1630" t="s">
        <v>574</v>
      </c>
      <c r="G1630" s="2">
        <f>A1630-marketing_data!A1630</f>
        <v>0</v>
      </c>
      <c r="H1630" s="2">
        <f>SUM(B1630:F1630)-marketing_data!AG1630</f>
        <v>0</v>
      </c>
    </row>
    <row r="1631" spans="1:8" x14ac:dyDescent="0.3">
      <c r="A1631">
        <v>2948</v>
      </c>
      <c r="B1631" t="s">
        <v>574</v>
      </c>
      <c r="C1631" t="s">
        <v>574</v>
      </c>
      <c r="D1631" t="s">
        <v>574</v>
      </c>
      <c r="E1631" t="s">
        <v>574</v>
      </c>
      <c r="F1631" t="s">
        <v>574</v>
      </c>
      <c r="G1631" s="2">
        <f>A1631-marketing_data!A1631</f>
        <v>0</v>
      </c>
      <c r="H1631" s="2">
        <f>SUM(B1631:F1631)-marketing_data!AG1631</f>
        <v>0</v>
      </c>
    </row>
    <row r="1632" spans="1:8" x14ac:dyDescent="0.3">
      <c r="A1632">
        <v>2945</v>
      </c>
      <c r="B1632">
        <v>1</v>
      </c>
      <c r="C1632" t="s">
        <v>574</v>
      </c>
      <c r="D1632" t="s">
        <v>574</v>
      </c>
      <c r="E1632" t="s">
        <v>574</v>
      </c>
      <c r="F1632">
        <v>1</v>
      </c>
      <c r="G1632" s="2">
        <f>A1632-marketing_data!A1632</f>
        <v>0</v>
      </c>
      <c r="H1632" s="2">
        <f>SUM(B1632:F1632)-marketing_data!AG1632</f>
        <v>0</v>
      </c>
    </row>
    <row r="1633" spans="1:8" x14ac:dyDescent="0.3">
      <c r="A1633">
        <v>2942</v>
      </c>
      <c r="B1633">
        <v>1</v>
      </c>
      <c r="C1633" t="s">
        <v>574</v>
      </c>
      <c r="D1633" t="s">
        <v>574</v>
      </c>
      <c r="E1633" t="s">
        <v>574</v>
      </c>
      <c r="F1633" t="s">
        <v>574</v>
      </c>
      <c r="G1633" s="2">
        <f>A1633-marketing_data!A1633</f>
        <v>0</v>
      </c>
      <c r="H1633" s="2">
        <f>SUM(B1633:F1633)-marketing_data!AG1633</f>
        <v>0</v>
      </c>
    </row>
    <row r="1634" spans="1:8" x14ac:dyDescent="0.3">
      <c r="A1634">
        <v>2939</v>
      </c>
      <c r="B1634" t="s">
        <v>574</v>
      </c>
      <c r="C1634" t="s">
        <v>574</v>
      </c>
      <c r="D1634" t="s">
        <v>574</v>
      </c>
      <c r="E1634" t="s">
        <v>574</v>
      </c>
      <c r="F1634" t="s">
        <v>574</v>
      </c>
      <c r="G1634" s="2">
        <f>A1634-marketing_data!A1634</f>
        <v>0</v>
      </c>
      <c r="H1634" s="2">
        <f>SUM(B1634:F1634)-marketing_data!AG1634</f>
        <v>0</v>
      </c>
    </row>
    <row r="1635" spans="1:8" x14ac:dyDescent="0.3">
      <c r="A1635">
        <v>2937</v>
      </c>
      <c r="B1635" t="s">
        <v>574</v>
      </c>
      <c r="C1635" t="s">
        <v>574</v>
      </c>
      <c r="D1635" t="s">
        <v>574</v>
      </c>
      <c r="E1635" t="s">
        <v>574</v>
      </c>
      <c r="F1635" t="s">
        <v>574</v>
      </c>
      <c r="G1635" s="2">
        <f>A1635-marketing_data!A1635</f>
        <v>0</v>
      </c>
      <c r="H1635" s="2">
        <f>SUM(B1635:F1635)-marketing_data!AG1635</f>
        <v>0</v>
      </c>
    </row>
    <row r="1636" spans="1:8" x14ac:dyDescent="0.3">
      <c r="A1636">
        <v>2936</v>
      </c>
      <c r="B1636" t="s">
        <v>574</v>
      </c>
      <c r="C1636" t="s">
        <v>574</v>
      </c>
      <c r="D1636" t="s">
        <v>574</v>
      </c>
      <c r="E1636" t="s">
        <v>574</v>
      </c>
      <c r="F1636" t="s">
        <v>574</v>
      </c>
      <c r="G1636" s="2">
        <f>A1636-marketing_data!A1636</f>
        <v>0</v>
      </c>
      <c r="H1636" s="2">
        <f>SUM(B1636:F1636)-marketing_data!AG1636</f>
        <v>0</v>
      </c>
    </row>
    <row r="1637" spans="1:8" x14ac:dyDescent="0.3">
      <c r="A1637">
        <v>2931</v>
      </c>
      <c r="B1637" t="s">
        <v>574</v>
      </c>
      <c r="C1637" t="s">
        <v>574</v>
      </c>
      <c r="D1637" t="s">
        <v>574</v>
      </c>
      <c r="E1637">
        <v>1</v>
      </c>
      <c r="F1637" t="s">
        <v>574</v>
      </c>
      <c r="G1637" s="2">
        <f>A1637-marketing_data!A1637</f>
        <v>0</v>
      </c>
      <c r="H1637" s="2">
        <f>SUM(B1637:F1637)-marketing_data!AG1637</f>
        <v>0</v>
      </c>
    </row>
    <row r="1638" spans="1:8" x14ac:dyDescent="0.3">
      <c r="A1638">
        <v>2930</v>
      </c>
      <c r="B1638" t="s">
        <v>574</v>
      </c>
      <c r="C1638" t="s">
        <v>574</v>
      </c>
      <c r="D1638" t="s">
        <v>574</v>
      </c>
      <c r="E1638" t="s">
        <v>574</v>
      </c>
      <c r="F1638" t="s">
        <v>574</v>
      </c>
      <c r="G1638" s="2">
        <f>A1638-marketing_data!A1638</f>
        <v>0</v>
      </c>
      <c r="H1638" s="2">
        <f>SUM(B1638:F1638)-marketing_data!AG1638</f>
        <v>0</v>
      </c>
    </row>
    <row r="1639" spans="1:8" x14ac:dyDescent="0.3">
      <c r="A1639">
        <v>2929</v>
      </c>
      <c r="B1639" t="s">
        <v>574</v>
      </c>
      <c r="C1639" t="s">
        <v>574</v>
      </c>
      <c r="D1639" t="s">
        <v>574</v>
      </c>
      <c r="E1639" t="s">
        <v>574</v>
      </c>
      <c r="F1639" t="s">
        <v>574</v>
      </c>
      <c r="G1639" s="2">
        <f>A1639-marketing_data!A1639</f>
        <v>0</v>
      </c>
      <c r="H1639" s="2">
        <f>SUM(B1639:F1639)-marketing_data!AG1639</f>
        <v>0</v>
      </c>
    </row>
    <row r="1640" spans="1:8" x14ac:dyDescent="0.3">
      <c r="A1640">
        <v>2928</v>
      </c>
      <c r="B1640" t="s">
        <v>574</v>
      </c>
      <c r="C1640" t="s">
        <v>574</v>
      </c>
      <c r="D1640" t="s">
        <v>574</v>
      </c>
      <c r="E1640" t="s">
        <v>574</v>
      </c>
      <c r="F1640" t="s">
        <v>574</v>
      </c>
      <c r="G1640" s="2">
        <f>A1640-marketing_data!A1640</f>
        <v>0</v>
      </c>
      <c r="H1640" s="2">
        <f>SUM(B1640:F1640)-marketing_data!AG1640</f>
        <v>0</v>
      </c>
    </row>
    <row r="1641" spans="1:8" x14ac:dyDescent="0.3">
      <c r="A1641">
        <v>2926</v>
      </c>
      <c r="B1641" t="s">
        <v>574</v>
      </c>
      <c r="C1641">
        <v>1</v>
      </c>
      <c r="D1641" t="s">
        <v>574</v>
      </c>
      <c r="E1641" t="s">
        <v>574</v>
      </c>
      <c r="F1641">
        <v>1</v>
      </c>
      <c r="G1641" s="2">
        <f>A1641-marketing_data!A1641</f>
        <v>0</v>
      </c>
      <c r="H1641" s="2">
        <f>SUM(B1641:F1641)-marketing_data!AG1641</f>
        <v>0</v>
      </c>
    </row>
    <row r="1642" spans="1:8" x14ac:dyDescent="0.3">
      <c r="A1642">
        <v>2920</v>
      </c>
      <c r="B1642" t="s">
        <v>574</v>
      </c>
      <c r="C1642" t="s">
        <v>574</v>
      </c>
      <c r="D1642" t="s">
        <v>574</v>
      </c>
      <c r="E1642" t="s">
        <v>574</v>
      </c>
      <c r="F1642" t="s">
        <v>574</v>
      </c>
      <c r="G1642" s="2">
        <f>A1642-marketing_data!A1642</f>
        <v>0</v>
      </c>
      <c r="H1642" s="2">
        <f>SUM(B1642:F1642)-marketing_data!AG1642</f>
        <v>0</v>
      </c>
    </row>
    <row r="1643" spans="1:8" x14ac:dyDescent="0.3">
      <c r="A1643">
        <v>2918</v>
      </c>
      <c r="B1643" t="s">
        <v>574</v>
      </c>
      <c r="C1643" t="s">
        <v>574</v>
      </c>
      <c r="D1643" t="s">
        <v>574</v>
      </c>
      <c r="E1643" t="s">
        <v>574</v>
      </c>
      <c r="F1643" t="s">
        <v>574</v>
      </c>
      <c r="G1643" s="2">
        <f>A1643-marketing_data!A1643</f>
        <v>0</v>
      </c>
      <c r="H1643" s="2">
        <f>SUM(B1643:F1643)-marketing_data!AG1643</f>
        <v>0</v>
      </c>
    </row>
    <row r="1644" spans="1:8" x14ac:dyDescent="0.3">
      <c r="A1644">
        <v>2909</v>
      </c>
      <c r="B1644" t="s">
        <v>574</v>
      </c>
      <c r="C1644">
        <v>1</v>
      </c>
      <c r="D1644">
        <v>1</v>
      </c>
      <c r="E1644" t="s">
        <v>574</v>
      </c>
      <c r="F1644" t="s">
        <v>574</v>
      </c>
      <c r="G1644" s="2">
        <f>A1644-marketing_data!A1644</f>
        <v>0</v>
      </c>
      <c r="H1644" s="2">
        <f>SUM(B1644:F1644)-marketing_data!AG1644</f>
        <v>0</v>
      </c>
    </row>
    <row r="1645" spans="1:8" x14ac:dyDescent="0.3">
      <c r="A1645">
        <v>2895</v>
      </c>
      <c r="B1645" t="s">
        <v>574</v>
      </c>
      <c r="C1645" t="s">
        <v>574</v>
      </c>
      <c r="D1645" t="s">
        <v>574</v>
      </c>
      <c r="E1645" t="s">
        <v>574</v>
      </c>
      <c r="F1645" t="s">
        <v>574</v>
      </c>
      <c r="G1645" s="2">
        <f>A1645-marketing_data!A1645</f>
        <v>0</v>
      </c>
      <c r="H1645" s="2">
        <f>SUM(B1645:F1645)-marketing_data!AG1645</f>
        <v>0</v>
      </c>
    </row>
    <row r="1646" spans="1:8" x14ac:dyDescent="0.3">
      <c r="A1646">
        <v>2894</v>
      </c>
      <c r="B1646" t="s">
        <v>574</v>
      </c>
      <c r="C1646">
        <v>1</v>
      </c>
      <c r="D1646">
        <v>1</v>
      </c>
      <c r="E1646">
        <v>1</v>
      </c>
      <c r="F1646" t="s">
        <v>574</v>
      </c>
      <c r="G1646" s="2">
        <f>A1646-marketing_data!A1646</f>
        <v>0</v>
      </c>
      <c r="H1646" s="2">
        <f>SUM(B1646:F1646)-marketing_data!AG1646</f>
        <v>0</v>
      </c>
    </row>
    <row r="1647" spans="1:8" x14ac:dyDescent="0.3">
      <c r="A1647">
        <v>2891</v>
      </c>
      <c r="B1647" t="s">
        <v>574</v>
      </c>
      <c r="C1647" t="s">
        <v>574</v>
      </c>
      <c r="D1647" t="s">
        <v>574</v>
      </c>
      <c r="E1647" t="s">
        <v>574</v>
      </c>
      <c r="F1647" t="s">
        <v>574</v>
      </c>
      <c r="G1647" s="2">
        <f>A1647-marketing_data!A1647</f>
        <v>0</v>
      </c>
      <c r="H1647" s="2">
        <f>SUM(B1647:F1647)-marketing_data!AG1647</f>
        <v>0</v>
      </c>
    </row>
    <row r="1648" spans="1:8" x14ac:dyDescent="0.3">
      <c r="A1648">
        <v>2886</v>
      </c>
      <c r="B1648" t="s">
        <v>574</v>
      </c>
      <c r="C1648">
        <v>1</v>
      </c>
      <c r="D1648" t="s">
        <v>574</v>
      </c>
      <c r="E1648">
        <v>1</v>
      </c>
      <c r="F1648" t="s">
        <v>574</v>
      </c>
      <c r="G1648" s="2">
        <f>A1648-marketing_data!A1648</f>
        <v>0</v>
      </c>
      <c r="H1648" s="2">
        <f>SUM(B1648:F1648)-marketing_data!AG1648</f>
        <v>0</v>
      </c>
    </row>
    <row r="1649" spans="1:8" x14ac:dyDescent="0.3">
      <c r="A1649">
        <v>2882</v>
      </c>
      <c r="B1649" t="s">
        <v>574</v>
      </c>
      <c r="C1649" t="s">
        <v>574</v>
      </c>
      <c r="D1649" t="s">
        <v>574</v>
      </c>
      <c r="E1649" t="s">
        <v>574</v>
      </c>
      <c r="F1649" t="s">
        <v>574</v>
      </c>
      <c r="G1649" s="2">
        <f>A1649-marketing_data!A1649</f>
        <v>0</v>
      </c>
      <c r="H1649" s="2">
        <f>SUM(B1649:F1649)-marketing_data!AG1649</f>
        <v>0</v>
      </c>
    </row>
    <row r="1650" spans="1:8" x14ac:dyDescent="0.3">
      <c r="A1650">
        <v>2878</v>
      </c>
      <c r="B1650" t="s">
        <v>574</v>
      </c>
      <c r="C1650" t="s">
        <v>574</v>
      </c>
      <c r="D1650" t="s">
        <v>574</v>
      </c>
      <c r="E1650" t="s">
        <v>574</v>
      </c>
      <c r="F1650" t="s">
        <v>574</v>
      </c>
      <c r="G1650" s="2">
        <f>A1650-marketing_data!A1650</f>
        <v>0</v>
      </c>
      <c r="H1650" s="2">
        <f>SUM(B1650:F1650)-marketing_data!AG1650</f>
        <v>0</v>
      </c>
    </row>
    <row r="1651" spans="1:8" x14ac:dyDescent="0.3">
      <c r="A1651">
        <v>2877</v>
      </c>
      <c r="B1651" t="s">
        <v>574</v>
      </c>
      <c r="C1651" t="s">
        <v>574</v>
      </c>
      <c r="D1651" t="s">
        <v>574</v>
      </c>
      <c r="E1651" t="s">
        <v>574</v>
      </c>
      <c r="F1651" t="s">
        <v>574</v>
      </c>
      <c r="G1651" s="2">
        <f>A1651-marketing_data!A1651</f>
        <v>0</v>
      </c>
      <c r="H1651" s="2">
        <f>SUM(B1651:F1651)-marketing_data!AG1651</f>
        <v>0</v>
      </c>
    </row>
    <row r="1652" spans="1:8" x14ac:dyDescent="0.3">
      <c r="A1652">
        <v>2875</v>
      </c>
      <c r="B1652" t="s">
        <v>574</v>
      </c>
      <c r="C1652" t="s">
        <v>574</v>
      </c>
      <c r="D1652" t="s">
        <v>574</v>
      </c>
      <c r="E1652" t="s">
        <v>574</v>
      </c>
      <c r="F1652" t="s">
        <v>574</v>
      </c>
      <c r="G1652" s="2">
        <f>A1652-marketing_data!A1652</f>
        <v>0</v>
      </c>
      <c r="H1652" s="2">
        <f>SUM(B1652:F1652)-marketing_data!AG1652</f>
        <v>0</v>
      </c>
    </row>
    <row r="1653" spans="1:8" x14ac:dyDescent="0.3">
      <c r="A1653">
        <v>2874</v>
      </c>
      <c r="B1653" t="s">
        <v>574</v>
      </c>
      <c r="C1653" t="s">
        <v>574</v>
      </c>
      <c r="D1653" t="s">
        <v>574</v>
      </c>
      <c r="E1653" t="s">
        <v>574</v>
      </c>
      <c r="F1653" t="s">
        <v>574</v>
      </c>
      <c r="G1653" s="2">
        <f>A1653-marketing_data!A1653</f>
        <v>0</v>
      </c>
      <c r="H1653" s="2">
        <f>SUM(B1653:F1653)-marketing_data!AG1653</f>
        <v>0</v>
      </c>
    </row>
    <row r="1654" spans="1:8" x14ac:dyDescent="0.3">
      <c r="A1654">
        <v>2870</v>
      </c>
      <c r="B1654" t="s">
        <v>574</v>
      </c>
      <c r="C1654" t="s">
        <v>574</v>
      </c>
      <c r="D1654" t="s">
        <v>574</v>
      </c>
      <c r="E1654" t="s">
        <v>574</v>
      </c>
      <c r="F1654" t="s">
        <v>574</v>
      </c>
      <c r="G1654" s="2">
        <f>A1654-marketing_data!A1654</f>
        <v>0</v>
      </c>
      <c r="H1654" s="2">
        <f>SUM(B1654:F1654)-marketing_data!AG1654</f>
        <v>0</v>
      </c>
    </row>
    <row r="1655" spans="1:8" x14ac:dyDescent="0.3">
      <c r="A1655">
        <v>2868</v>
      </c>
      <c r="B1655" t="s">
        <v>574</v>
      </c>
      <c r="C1655" t="s">
        <v>574</v>
      </c>
      <c r="D1655" t="s">
        <v>574</v>
      </c>
      <c r="E1655" t="s">
        <v>574</v>
      </c>
      <c r="F1655" t="s">
        <v>574</v>
      </c>
      <c r="G1655" s="2">
        <f>A1655-marketing_data!A1655</f>
        <v>0</v>
      </c>
      <c r="H1655" s="2">
        <f>SUM(B1655:F1655)-marketing_data!AG1655</f>
        <v>0</v>
      </c>
    </row>
    <row r="1656" spans="1:8" x14ac:dyDescent="0.3">
      <c r="A1656">
        <v>2861</v>
      </c>
      <c r="B1656" t="s">
        <v>574</v>
      </c>
      <c r="C1656" t="s">
        <v>574</v>
      </c>
      <c r="D1656" t="s">
        <v>574</v>
      </c>
      <c r="E1656" t="s">
        <v>574</v>
      </c>
      <c r="F1656" t="s">
        <v>574</v>
      </c>
      <c r="G1656" s="2">
        <f>A1656-marketing_data!A1656</f>
        <v>0</v>
      </c>
      <c r="H1656" s="2">
        <f>SUM(B1656:F1656)-marketing_data!AG1656</f>
        <v>0</v>
      </c>
    </row>
    <row r="1657" spans="1:8" x14ac:dyDescent="0.3">
      <c r="A1657">
        <v>2853</v>
      </c>
      <c r="B1657" t="s">
        <v>574</v>
      </c>
      <c r="C1657" t="s">
        <v>574</v>
      </c>
      <c r="D1657" t="s">
        <v>574</v>
      </c>
      <c r="E1657" t="s">
        <v>574</v>
      </c>
      <c r="F1657" t="s">
        <v>574</v>
      </c>
      <c r="G1657" s="2">
        <f>A1657-marketing_data!A1657</f>
        <v>0</v>
      </c>
      <c r="H1657" s="2">
        <f>SUM(B1657:F1657)-marketing_data!AG1657</f>
        <v>0</v>
      </c>
    </row>
    <row r="1658" spans="1:8" x14ac:dyDescent="0.3">
      <c r="A1658">
        <v>2849</v>
      </c>
      <c r="B1658" t="s">
        <v>574</v>
      </c>
      <c r="C1658" t="s">
        <v>574</v>
      </c>
      <c r="D1658" t="s">
        <v>574</v>
      </c>
      <c r="E1658" t="s">
        <v>574</v>
      </c>
      <c r="F1658" t="s">
        <v>574</v>
      </c>
      <c r="G1658" s="2">
        <f>A1658-marketing_data!A1658</f>
        <v>0</v>
      </c>
      <c r="H1658" s="2">
        <f>SUM(B1658:F1658)-marketing_data!AG1658</f>
        <v>0</v>
      </c>
    </row>
    <row r="1659" spans="1:8" x14ac:dyDescent="0.3">
      <c r="A1659">
        <v>2836</v>
      </c>
      <c r="B1659" t="s">
        <v>574</v>
      </c>
      <c r="C1659" t="s">
        <v>574</v>
      </c>
      <c r="D1659" t="s">
        <v>574</v>
      </c>
      <c r="E1659" t="s">
        <v>574</v>
      </c>
      <c r="F1659" t="s">
        <v>574</v>
      </c>
      <c r="G1659" s="2">
        <f>A1659-marketing_data!A1659</f>
        <v>0</v>
      </c>
      <c r="H1659" s="2">
        <f>SUM(B1659:F1659)-marketing_data!AG1659</f>
        <v>0</v>
      </c>
    </row>
    <row r="1660" spans="1:8" x14ac:dyDescent="0.3">
      <c r="A1660">
        <v>2831</v>
      </c>
      <c r="B1660" t="s">
        <v>574</v>
      </c>
      <c r="C1660" t="s">
        <v>574</v>
      </c>
      <c r="D1660" t="s">
        <v>574</v>
      </c>
      <c r="E1660" t="s">
        <v>574</v>
      </c>
      <c r="F1660" t="s">
        <v>574</v>
      </c>
      <c r="G1660" s="2">
        <f>A1660-marketing_data!A1660</f>
        <v>0</v>
      </c>
      <c r="H1660" s="2">
        <f>SUM(B1660:F1660)-marketing_data!AG1660</f>
        <v>0</v>
      </c>
    </row>
    <row r="1661" spans="1:8" x14ac:dyDescent="0.3">
      <c r="A1661">
        <v>2829</v>
      </c>
      <c r="B1661" t="s">
        <v>574</v>
      </c>
      <c r="C1661">
        <v>1</v>
      </c>
      <c r="D1661" t="s">
        <v>574</v>
      </c>
      <c r="E1661">
        <v>1</v>
      </c>
      <c r="F1661" t="s">
        <v>574</v>
      </c>
      <c r="G1661" s="2">
        <f>A1661-marketing_data!A1661</f>
        <v>0</v>
      </c>
      <c r="H1661" s="2">
        <f>SUM(B1661:F1661)-marketing_data!AG1661</f>
        <v>0</v>
      </c>
    </row>
    <row r="1662" spans="1:8" x14ac:dyDescent="0.3">
      <c r="A1662">
        <v>2826</v>
      </c>
      <c r="B1662" t="s">
        <v>574</v>
      </c>
      <c r="C1662" t="s">
        <v>574</v>
      </c>
      <c r="D1662" t="s">
        <v>574</v>
      </c>
      <c r="E1662" t="s">
        <v>574</v>
      </c>
      <c r="F1662" t="s">
        <v>574</v>
      </c>
      <c r="G1662" s="2">
        <f>A1662-marketing_data!A1662</f>
        <v>0</v>
      </c>
      <c r="H1662" s="2">
        <f>SUM(B1662:F1662)-marketing_data!AG1662</f>
        <v>0</v>
      </c>
    </row>
    <row r="1663" spans="1:8" x14ac:dyDescent="0.3">
      <c r="A1663">
        <v>2815</v>
      </c>
      <c r="B1663" t="s">
        <v>574</v>
      </c>
      <c r="C1663" t="s">
        <v>574</v>
      </c>
      <c r="D1663" t="s">
        <v>574</v>
      </c>
      <c r="E1663" t="s">
        <v>574</v>
      </c>
      <c r="F1663" t="s">
        <v>574</v>
      </c>
      <c r="G1663" s="2">
        <f>A1663-marketing_data!A1663</f>
        <v>0</v>
      </c>
      <c r="H1663" s="2">
        <f>SUM(B1663:F1663)-marketing_data!AG1663</f>
        <v>0</v>
      </c>
    </row>
    <row r="1664" spans="1:8" x14ac:dyDescent="0.3">
      <c r="A1664">
        <v>2814</v>
      </c>
      <c r="B1664" t="s">
        <v>574</v>
      </c>
      <c r="C1664" t="s">
        <v>574</v>
      </c>
      <c r="D1664" t="s">
        <v>574</v>
      </c>
      <c r="E1664" t="s">
        <v>574</v>
      </c>
      <c r="F1664" t="s">
        <v>574</v>
      </c>
      <c r="G1664" s="2">
        <f>A1664-marketing_data!A1664</f>
        <v>0</v>
      </c>
      <c r="H1664" s="2">
        <f>SUM(B1664:F1664)-marketing_data!AG1664</f>
        <v>0</v>
      </c>
    </row>
    <row r="1665" spans="1:8" x14ac:dyDescent="0.3">
      <c r="A1665">
        <v>2811</v>
      </c>
      <c r="B1665" t="s">
        <v>574</v>
      </c>
      <c r="C1665" t="s">
        <v>574</v>
      </c>
      <c r="D1665" t="s">
        <v>574</v>
      </c>
      <c r="E1665" t="s">
        <v>574</v>
      </c>
      <c r="F1665" t="s">
        <v>574</v>
      </c>
      <c r="G1665" s="2">
        <f>A1665-marketing_data!A1665</f>
        <v>0</v>
      </c>
      <c r="H1665" s="2">
        <f>SUM(B1665:F1665)-marketing_data!AG1665</f>
        <v>0</v>
      </c>
    </row>
    <row r="1666" spans="1:8" x14ac:dyDescent="0.3">
      <c r="A1666">
        <v>2807</v>
      </c>
      <c r="B1666" t="s">
        <v>574</v>
      </c>
      <c r="C1666" t="s">
        <v>574</v>
      </c>
      <c r="D1666" t="s">
        <v>574</v>
      </c>
      <c r="E1666" t="s">
        <v>574</v>
      </c>
      <c r="F1666" t="s">
        <v>574</v>
      </c>
      <c r="G1666" s="2">
        <f>A1666-marketing_data!A1666</f>
        <v>0</v>
      </c>
      <c r="H1666" s="2">
        <f>SUM(B1666:F1666)-marketing_data!AG1666</f>
        <v>0</v>
      </c>
    </row>
    <row r="1667" spans="1:8" x14ac:dyDescent="0.3">
      <c r="A1667">
        <v>2804</v>
      </c>
      <c r="B1667" t="s">
        <v>574</v>
      </c>
      <c r="C1667" t="s">
        <v>574</v>
      </c>
      <c r="D1667" t="s">
        <v>574</v>
      </c>
      <c r="E1667" t="s">
        <v>574</v>
      </c>
      <c r="F1667" t="s">
        <v>574</v>
      </c>
      <c r="G1667" s="2">
        <f>A1667-marketing_data!A1667</f>
        <v>0</v>
      </c>
      <c r="H1667" s="2">
        <f>SUM(B1667:F1667)-marketing_data!AG1667</f>
        <v>0</v>
      </c>
    </row>
    <row r="1668" spans="1:8" x14ac:dyDescent="0.3">
      <c r="A1668">
        <v>2802</v>
      </c>
      <c r="B1668" t="s">
        <v>574</v>
      </c>
      <c r="C1668" t="s">
        <v>574</v>
      </c>
      <c r="D1668" t="s">
        <v>574</v>
      </c>
      <c r="E1668" t="s">
        <v>574</v>
      </c>
      <c r="F1668" t="s">
        <v>574</v>
      </c>
      <c r="G1668" s="2">
        <f>A1668-marketing_data!A1668</f>
        <v>0</v>
      </c>
      <c r="H1668" s="2">
        <f>SUM(B1668:F1668)-marketing_data!AG1668</f>
        <v>0</v>
      </c>
    </row>
    <row r="1669" spans="1:8" x14ac:dyDescent="0.3">
      <c r="A1669">
        <v>2798</v>
      </c>
      <c r="B1669" t="s">
        <v>574</v>
      </c>
      <c r="C1669">
        <v>1</v>
      </c>
      <c r="D1669">
        <v>1</v>
      </c>
      <c r="E1669">
        <v>1</v>
      </c>
      <c r="F1669" t="s">
        <v>574</v>
      </c>
      <c r="G1669" s="2">
        <f>A1669-marketing_data!A1669</f>
        <v>0</v>
      </c>
      <c r="H1669" s="2">
        <f>SUM(B1669:F1669)-marketing_data!AG1669</f>
        <v>0</v>
      </c>
    </row>
    <row r="1670" spans="1:8" x14ac:dyDescent="0.3">
      <c r="A1670">
        <v>2797</v>
      </c>
      <c r="B1670" t="s">
        <v>574</v>
      </c>
      <c r="C1670" t="s">
        <v>574</v>
      </c>
      <c r="D1670" t="s">
        <v>574</v>
      </c>
      <c r="E1670" t="s">
        <v>574</v>
      </c>
      <c r="F1670" t="s">
        <v>574</v>
      </c>
      <c r="G1670" s="2">
        <f>A1670-marketing_data!A1670</f>
        <v>0</v>
      </c>
      <c r="H1670" s="2">
        <f>SUM(B1670:F1670)-marketing_data!AG1670</f>
        <v>0</v>
      </c>
    </row>
    <row r="1671" spans="1:8" x14ac:dyDescent="0.3">
      <c r="A1671">
        <v>2795</v>
      </c>
      <c r="B1671" t="s">
        <v>574</v>
      </c>
      <c r="C1671" t="s">
        <v>574</v>
      </c>
      <c r="D1671" t="s">
        <v>574</v>
      </c>
      <c r="E1671" t="s">
        <v>574</v>
      </c>
      <c r="F1671" t="s">
        <v>574</v>
      </c>
      <c r="G1671" s="2">
        <f>A1671-marketing_data!A1671</f>
        <v>0</v>
      </c>
      <c r="H1671" s="2">
        <f>SUM(B1671:F1671)-marketing_data!AG1671</f>
        <v>0</v>
      </c>
    </row>
    <row r="1672" spans="1:8" x14ac:dyDescent="0.3">
      <c r="A1672">
        <v>2793</v>
      </c>
      <c r="B1672" t="s">
        <v>574</v>
      </c>
      <c r="C1672" t="s">
        <v>574</v>
      </c>
      <c r="D1672" t="s">
        <v>574</v>
      </c>
      <c r="E1672" t="s">
        <v>574</v>
      </c>
      <c r="F1672" t="s">
        <v>574</v>
      </c>
      <c r="G1672" s="2">
        <f>A1672-marketing_data!A1672</f>
        <v>0</v>
      </c>
      <c r="H1672" s="2">
        <f>SUM(B1672:F1672)-marketing_data!AG1672</f>
        <v>0</v>
      </c>
    </row>
    <row r="1673" spans="1:8" x14ac:dyDescent="0.3">
      <c r="A1673">
        <v>2782</v>
      </c>
      <c r="B1673" t="s">
        <v>574</v>
      </c>
      <c r="C1673" t="s">
        <v>574</v>
      </c>
      <c r="D1673" t="s">
        <v>574</v>
      </c>
      <c r="E1673" t="s">
        <v>574</v>
      </c>
      <c r="F1673" t="s">
        <v>574</v>
      </c>
      <c r="G1673" s="2">
        <f>A1673-marketing_data!A1673</f>
        <v>0</v>
      </c>
      <c r="H1673" s="2">
        <f>SUM(B1673:F1673)-marketing_data!AG1673</f>
        <v>0</v>
      </c>
    </row>
    <row r="1674" spans="1:8" x14ac:dyDescent="0.3">
      <c r="A1674">
        <v>2781</v>
      </c>
      <c r="B1674" t="s">
        <v>574</v>
      </c>
      <c r="C1674" t="s">
        <v>574</v>
      </c>
      <c r="D1674">
        <v>1</v>
      </c>
      <c r="E1674">
        <v>1</v>
      </c>
      <c r="F1674" t="s">
        <v>574</v>
      </c>
      <c r="G1674" s="2">
        <f>A1674-marketing_data!A1674</f>
        <v>0</v>
      </c>
      <c r="H1674" s="2">
        <f>SUM(B1674:F1674)-marketing_data!AG1674</f>
        <v>0</v>
      </c>
    </row>
    <row r="1675" spans="1:8" x14ac:dyDescent="0.3">
      <c r="A1675">
        <v>2747</v>
      </c>
      <c r="B1675" t="s">
        <v>574</v>
      </c>
      <c r="C1675" t="s">
        <v>574</v>
      </c>
      <c r="D1675" t="s">
        <v>574</v>
      </c>
      <c r="E1675" t="s">
        <v>574</v>
      </c>
      <c r="F1675" t="s">
        <v>574</v>
      </c>
      <c r="G1675" s="2">
        <f>A1675-marketing_data!A1675</f>
        <v>0</v>
      </c>
      <c r="H1675" s="2">
        <f>SUM(B1675:F1675)-marketing_data!AG1675</f>
        <v>0</v>
      </c>
    </row>
    <row r="1676" spans="1:8" x14ac:dyDescent="0.3">
      <c r="A1676">
        <v>2740</v>
      </c>
      <c r="B1676" t="s">
        <v>574</v>
      </c>
      <c r="C1676" t="s">
        <v>574</v>
      </c>
      <c r="D1676" t="s">
        <v>574</v>
      </c>
      <c r="E1676" t="s">
        <v>574</v>
      </c>
      <c r="F1676" t="s">
        <v>574</v>
      </c>
      <c r="G1676" s="2">
        <f>A1676-marketing_data!A1676</f>
        <v>0</v>
      </c>
      <c r="H1676" s="2">
        <f>SUM(B1676:F1676)-marketing_data!AG1676</f>
        <v>0</v>
      </c>
    </row>
    <row r="1677" spans="1:8" x14ac:dyDescent="0.3">
      <c r="A1677">
        <v>2736</v>
      </c>
      <c r="B1677" t="s">
        <v>574</v>
      </c>
      <c r="C1677" t="s">
        <v>574</v>
      </c>
      <c r="D1677" t="s">
        <v>574</v>
      </c>
      <c r="E1677" t="s">
        <v>574</v>
      </c>
      <c r="F1677" t="s">
        <v>574</v>
      </c>
      <c r="G1677" s="2">
        <f>A1677-marketing_data!A1677</f>
        <v>0</v>
      </c>
      <c r="H1677" s="2">
        <f>SUM(B1677:F1677)-marketing_data!AG1677</f>
        <v>0</v>
      </c>
    </row>
    <row r="1678" spans="1:8" x14ac:dyDescent="0.3">
      <c r="A1678">
        <v>2730</v>
      </c>
      <c r="B1678" t="s">
        <v>574</v>
      </c>
      <c r="C1678" t="s">
        <v>574</v>
      </c>
      <c r="D1678" t="s">
        <v>574</v>
      </c>
      <c r="E1678" t="s">
        <v>574</v>
      </c>
      <c r="F1678" t="s">
        <v>574</v>
      </c>
      <c r="G1678" s="2">
        <f>A1678-marketing_data!A1678</f>
        <v>0</v>
      </c>
      <c r="H1678" s="2">
        <f>SUM(B1678:F1678)-marketing_data!AG1678</f>
        <v>0</v>
      </c>
    </row>
    <row r="1679" spans="1:8" x14ac:dyDescent="0.3">
      <c r="A1679">
        <v>2727</v>
      </c>
      <c r="B1679" t="s">
        <v>574</v>
      </c>
      <c r="C1679" t="s">
        <v>574</v>
      </c>
      <c r="D1679" t="s">
        <v>574</v>
      </c>
      <c r="E1679" t="s">
        <v>574</v>
      </c>
      <c r="F1679" t="s">
        <v>574</v>
      </c>
      <c r="G1679" s="2">
        <f>A1679-marketing_data!A1679</f>
        <v>0</v>
      </c>
      <c r="H1679" s="2">
        <f>SUM(B1679:F1679)-marketing_data!AG1679</f>
        <v>0</v>
      </c>
    </row>
    <row r="1680" spans="1:8" x14ac:dyDescent="0.3">
      <c r="A1680">
        <v>2724</v>
      </c>
      <c r="B1680" t="s">
        <v>574</v>
      </c>
      <c r="C1680" t="s">
        <v>574</v>
      </c>
      <c r="D1680" t="s">
        <v>574</v>
      </c>
      <c r="E1680" t="s">
        <v>574</v>
      </c>
      <c r="F1680" t="s">
        <v>574</v>
      </c>
      <c r="G1680" s="2">
        <f>A1680-marketing_data!A1680</f>
        <v>0</v>
      </c>
      <c r="H1680" s="2">
        <f>SUM(B1680:F1680)-marketing_data!AG1680</f>
        <v>0</v>
      </c>
    </row>
    <row r="1681" spans="1:8" x14ac:dyDescent="0.3">
      <c r="A1681">
        <v>2715</v>
      </c>
      <c r="B1681" t="s">
        <v>574</v>
      </c>
      <c r="C1681" t="s">
        <v>574</v>
      </c>
      <c r="D1681" t="s">
        <v>574</v>
      </c>
      <c r="E1681" t="s">
        <v>574</v>
      </c>
      <c r="F1681" t="s">
        <v>574</v>
      </c>
      <c r="G1681" s="2">
        <f>A1681-marketing_data!A1681</f>
        <v>0</v>
      </c>
      <c r="H1681" s="2">
        <f>SUM(B1681:F1681)-marketing_data!AG1681</f>
        <v>0</v>
      </c>
    </row>
    <row r="1682" spans="1:8" x14ac:dyDescent="0.3">
      <c r="A1682">
        <v>2712</v>
      </c>
      <c r="B1682" t="s">
        <v>574</v>
      </c>
      <c r="C1682" t="s">
        <v>574</v>
      </c>
      <c r="D1682" t="s">
        <v>574</v>
      </c>
      <c r="E1682" t="s">
        <v>574</v>
      </c>
      <c r="F1682" t="s">
        <v>574</v>
      </c>
      <c r="G1682" s="2">
        <f>A1682-marketing_data!A1682</f>
        <v>0</v>
      </c>
      <c r="H1682" s="2">
        <f>SUM(B1682:F1682)-marketing_data!AG1682</f>
        <v>0</v>
      </c>
    </row>
    <row r="1683" spans="1:8" x14ac:dyDescent="0.3">
      <c r="A1683">
        <v>2711</v>
      </c>
      <c r="B1683" t="s">
        <v>574</v>
      </c>
      <c r="C1683" t="s">
        <v>574</v>
      </c>
      <c r="D1683" t="s">
        <v>574</v>
      </c>
      <c r="E1683" t="s">
        <v>574</v>
      </c>
      <c r="F1683" t="s">
        <v>574</v>
      </c>
      <c r="G1683" s="2">
        <f>A1683-marketing_data!A1683</f>
        <v>0</v>
      </c>
      <c r="H1683" s="2">
        <f>SUM(B1683:F1683)-marketing_data!AG1683</f>
        <v>0</v>
      </c>
    </row>
    <row r="1684" spans="1:8" x14ac:dyDescent="0.3">
      <c r="A1684">
        <v>2698</v>
      </c>
      <c r="B1684" t="s">
        <v>574</v>
      </c>
      <c r="C1684" t="s">
        <v>574</v>
      </c>
      <c r="D1684" t="s">
        <v>574</v>
      </c>
      <c r="E1684" t="s">
        <v>574</v>
      </c>
      <c r="F1684" t="s">
        <v>574</v>
      </c>
      <c r="G1684" s="2">
        <f>A1684-marketing_data!A1684</f>
        <v>0</v>
      </c>
      <c r="H1684" s="2">
        <f>SUM(B1684:F1684)-marketing_data!AG1684</f>
        <v>0</v>
      </c>
    </row>
    <row r="1685" spans="1:8" x14ac:dyDescent="0.3">
      <c r="A1685">
        <v>2694</v>
      </c>
      <c r="B1685" t="s">
        <v>574</v>
      </c>
      <c r="C1685" t="s">
        <v>574</v>
      </c>
      <c r="D1685" t="s">
        <v>574</v>
      </c>
      <c r="E1685" t="s">
        <v>574</v>
      </c>
      <c r="F1685" t="s">
        <v>574</v>
      </c>
      <c r="G1685" s="2">
        <f>A1685-marketing_data!A1685</f>
        <v>0</v>
      </c>
      <c r="H1685" s="2">
        <f>SUM(B1685:F1685)-marketing_data!AG1685</f>
        <v>0</v>
      </c>
    </row>
    <row r="1686" spans="1:8" x14ac:dyDescent="0.3">
      <c r="A1686">
        <v>2686</v>
      </c>
      <c r="B1686" t="s">
        <v>574</v>
      </c>
      <c r="C1686" t="s">
        <v>574</v>
      </c>
      <c r="D1686" t="s">
        <v>574</v>
      </c>
      <c r="E1686" t="s">
        <v>574</v>
      </c>
      <c r="F1686" t="s">
        <v>574</v>
      </c>
      <c r="G1686" s="2">
        <f>A1686-marketing_data!A1686</f>
        <v>0</v>
      </c>
      <c r="H1686" s="2">
        <f>SUM(B1686:F1686)-marketing_data!AG1686</f>
        <v>0</v>
      </c>
    </row>
    <row r="1687" spans="1:8" x14ac:dyDescent="0.3">
      <c r="A1687">
        <v>2683</v>
      </c>
      <c r="B1687" t="s">
        <v>574</v>
      </c>
      <c r="C1687" t="s">
        <v>574</v>
      </c>
      <c r="D1687" t="s">
        <v>574</v>
      </c>
      <c r="E1687" t="s">
        <v>574</v>
      </c>
      <c r="F1687" t="s">
        <v>574</v>
      </c>
      <c r="G1687" s="2">
        <f>A1687-marketing_data!A1687</f>
        <v>0</v>
      </c>
      <c r="H1687" s="2">
        <f>SUM(B1687:F1687)-marketing_data!AG1687</f>
        <v>0</v>
      </c>
    </row>
    <row r="1688" spans="1:8" x14ac:dyDescent="0.3">
      <c r="A1688">
        <v>2681</v>
      </c>
      <c r="B1688" t="s">
        <v>574</v>
      </c>
      <c r="C1688" t="s">
        <v>574</v>
      </c>
      <c r="D1688" t="s">
        <v>574</v>
      </c>
      <c r="E1688" t="s">
        <v>574</v>
      </c>
      <c r="F1688" t="s">
        <v>574</v>
      </c>
      <c r="G1688" s="2">
        <f>A1688-marketing_data!A1688</f>
        <v>0</v>
      </c>
      <c r="H1688" s="2">
        <f>SUM(B1688:F1688)-marketing_data!AG1688</f>
        <v>0</v>
      </c>
    </row>
    <row r="1689" spans="1:8" x14ac:dyDescent="0.3">
      <c r="A1689">
        <v>2678</v>
      </c>
      <c r="B1689" t="s">
        <v>574</v>
      </c>
      <c r="C1689" t="s">
        <v>574</v>
      </c>
      <c r="D1689" t="s">
        <v>574</v>
      </c>
      <c r="E1689" t="s">
        <v>574</v>
      </c>
      <c r="F1689" t="s">
        <v>574</v>
      </c>
      <c r="G1689" s="2">
        <f>A1689-marketing_data!A1689</f>
        <v>0</v>
      </c>
      <c r="H1689" s="2">
        <f>SUM(B1689:F1689)-marketing_data!AG1689</f>
        <v>0</v>
      </c>
    </row>
    <row r="1690" spans="1:8" x14ac:dyDescent="0.3">
      <c r="A1690">
        <v>2677</v>
      </c>
      <c r="B1690" t="s">
        <v>574</v>
      </c>
      <c r="C1690" t="s">
        <v>574</v>
      </c>
      <c r="D1690" t="s">
        <v>574</v>
      </c>
      <c r="E1690" t="s">
        <v>574</v>
      </c>
      <c r="F1690" t="s">
        <v>574</v>
      </c>
      <c r="G1690" s="2">
        <f>A1690-marketing_data!A1690</f>
        <v>0</v>
      </c>
      <c r="H1690" s="2">
        <f>SUM(B1690:F1690)-marketing_data!AG1690</f>
        <v>0</v>
      </c>
    </row>
    <row r="1691" spans="1:8" x14ac:dyDescent="0.3">
      <c r="A1691">
        <v>2674</v>
      </c>
      <c r="B1691" t="s">
        <v>574</v>
      </c>
      <c r="C1691" t="s">
        <v>574</v>
      </c>
      <c r="D1691" t="s">
        <v>574</v>
      </c>
      <c r="E1691" t="s">
        <v>574</v>
      </c>
      <c r="F1691" t="s">
        <v>574</v>
      </c>
      <c r="G1691" s="2">
        <f>A1691-marketing_data!A1691</f>
        <v>0</v>
      </c>
      <c r="H1691" s="2">
        <f>SUM(B1691:F1691)-marketing_data!AG1691</f>
        <v>0</v>
      </c>
    </row>
    <row r="1692" spans="1:8" x14ac:dyDescent="0.3">
      <c r="A1692">
        <v>2669</v>
      </c>
      <c r="B1692" t="s">
        <v>574</v>
      </c>
      <c r="C1692" t="s">
        <v>574</v>
      </c>
      <c r="D1692" t="s">
        <v>574</v>
      </c>
      <c r="E1692" t="s">
        <v>574</v>
      </c>
      <c r="F1692" t="s">
        <v>574</v>
      </c>
      <c r="G1692" s="2">
        <f>A1692-marketing_data!A1692</f>
        <v>0</v>
      </c>
      <c r="H1692" s="2">
        <f>SUM(B1692:F1692)-marketing_data!AG1692</f>
        <v>0</v>
      </c>
    </row>
    <row r="1693" spans="1:8" x14ac:dyDescent="0.3">
      <c r="A1693">
        <v>2666</v>
      </c>
      <c r="B1693" t="s">
        <v>574</v>
      </c>
      <c r="C1693">
        <v>1</v>
      </c>
      <c r="D1693" t="s">
        <v>574</v>
      </c>
      <c r="E1693" t="s">
        <v>574</v>
      </c>
      <c r="F1693" t="s">
        <v>574</v>
      </c>
      <c r="G1693" s="2">
        <f>A1693-marketing_data!A1693</f>
        <v>0</v>
      </c>
      <c r="H1693" s="2">
        <f>SUM(B1693:F1693)-marketing_data!AG1693</f>
        <v>0</v>
      </c>
    </row>
    <row r="1694" spans="1:8" x14ac:dyDescent="0.3">
      <c r="A1694">
        <v>2661</v>
      </c>
      <c r="B1694" t="s">
        <v>574</v>
      </c>
      <c r="C1694" t="s">
        <v>574</v>
      </c>
      <c r="D1694" t="s">
        <v>574</v>
      </c>
      <c r="E1694" t="s">
        <v>574</v>
      </c>
      <c r="F1694" t="s">
        <v>574</v>
      </c>
      <c r="G1694" s="2">
        <f>A1694-marketing_data!A1694</f>
        <v>0</v>
      </c>
      <c r="H1694" s="2">
        <f>SUM(B1694:F1694)-marketing_data!AG1694</f>
        <v>0</v>
      </c>
    </row>
    <row r="1695" spans="1:8" x14ac:dyDescent="0.3">
      <c r="A1695">
        <v>2656</v>
      </c>
      <c r="B1695" t="s">
        <v>574</v>
      </c>
      <c r="C1695" t="s">
        <v>574</v>
      </c>
      <c r="D1695" t="s">
        <v>574</v>
      </c>
      <c r="E1695" t="s">
        <v>574</v>
      </c>
      <c r="F1695" t="s">
        <v>574</v>
      </c>
      <c r="G1695" s="2">
        <f>A1695-marketing_data!A1695</f>
        <v>0</v>
      </c>
      <c r="H1695" s="2">
        <f>SUM(B1695:F1695)-marketing_data!AG1695</f>
        <v>0</v>
      </c>
    </row>
    <row r="1696" spans="1:8" x14ac:dyDescent="0.3">
      <c r="A1696">
        <v>2639</v>
      </c>
      <c r="B1696" t="s">
        <v>574</v>
      </c>
      <c r="C1696" t="s">
        <v>574</v>
      </c>
      <c r="D1696" t="s">
        <v>574</v>
      </c>
      <c r="E1696" t="s">
        <v>574</v>
      </c>
      <c r="F1696" t="s">
        <v>574</v>
      </c>
      <c r="G1696" s="2">
        <f>A1696-marketing_data!A1696</f>
        <v>0</v>
      </c>
      <c r="H1696" s="2">
        <f>SUM(B1696:F1696)-marketing_data!AG1696</f>
        <v>0</v>
      </c>
    </row>
    <row r="1697" spans="1:8" x14ac:dyDescent="0.3">
      <c r="A1697">
        <v>2634</v>
      </c>
      <c r="B1697" t="s">
        <v>574</v>
      </c>
      <c r="C1697" t="s">
        <v>574</v>
      </c>
      <c r="D1697" t="s">
        <v>574</v>
      </c>
      <c r="E1697" t="s">
        <v>574</v>
      </c>
      <c r="F1697" t="s">
        <v>574</v>
      </c>
      <c r="G1697" s="2">
        <f>A1697-marketing_data!A1697</f>
        <v>0</v>
      </c>
      <c r="H1697" s="2">
        <f>SUM(B1697:F1697)-marketing_data!AG1697</f>
        <v>0</v>
      </c>
    </row>
    <row r="1698" spans="1:8" x14ac:dyDescent="0.3">
      <c r="A1698">
        <v>2632</v>
      </c>
      <c r="B1698">
        <v>1</v>
      </c>
      <c r="C1698" t="s">
        <v>574</v>
      </c>
      <c r="D1698" t="s">
        <v>574</v>
      </c>
      <c r="E1698" t="s">
        <v>574</v>
      </c>
      <c r="F1698" t="s">
        <v>574</v>
      </c>
      <c r="G1698" s="2">
        <f>A1698-marketing_data!A1698</f>
        <v>0</v>
      </c>
      <c r="H1698" s="2">
        <f>SUM(B1698:F1698)-marketing_data!AG1698</f>
        <v>0</v>
      </c>
    </row>
    <row r="1699" spans="1:8" x14ac:dyDescent="0.3">
      <c r="A1699">
        <v>2631</v>
      </c>
      <c r="B1699" t="s">
        <v>574</v>
      </c>
      <c r="C1699" t="s">
        <v>574</v>
      </c>
      <c r="D1699" t="s">
        <v>574</v>
      </c>
      <c r="E1699" t="s">
        <v>574</v>
      </c>
      <c r="F1699" t="s">
        <v>574</v>
      </c>
      <c r="G1699" s="2">
        <f>A1699-marketing_data!A1699</f>
        <v>0</v>
      </c>
      <c r="H1699" s="2">
        <f>SUM(B1699:F1699)-marketing_data!AG1699</f>
        <v>0</v>
      </c>
    </row>
    <row r="1700" spans="1:8" x14ac:dyDescent="0.3">
      <c r="A1700">
        <v>2625</v>
      </c>
      <c r="B1700" t="s">
        <v>574</v>
      </c>
      <c r="C1700" t="s">
        <v>574</v>
      </c>
      <c r="D1700" t="s">
        <v>574</v>
      </c>
      <c r="E1700" t="s">
        <v>574</v>
      </c>
      <c r="F1700" t="s">
        <v>574</v>
      </c>
      <c r="G1700" s="2">
        <f>A1700-marketing_data!A1700</f>
        <v>0</v>
      </c>
      <c r="H1700" s="2">
        <f>SUM(B1700:F1700)-marketing_data!AG1700</f>
        <v>0</v>
      </c>
    </row>
    <row r="1701" spans="1:8" x14ac:dyDescent="0.3">
      <c r="A1701">
        <v>2620</v>
      </c>
      <c r="B1701" t="s">
        <v>574</v>
      </c>
      <c r="C1701" t="s">
        <v>574</v>
      </c>
      <c r="D1701" t="s">
        <v>574</v>
      </c>
      <c r="E1701" t="s">
        <v>574</v>
      </c>
      <c r="F1701" t="s">
        <v>574</v>
      </c>
      <c r="G1701" s="2">
        <f>A1701-marketing_data!A1701</f>
        <v>0</v>
      </c>
      <c r="H1701" s="2">
        <f>SUM(B1701:F1701)-marketing_data!AG1701</f>
        <v>0</v>
      </c>
    </row>
    <row r="1702" spans="1:8" x14ac:dyDescent="0.3">
      <c r="A1702">
        <v>2613</v>
      </c>
      <c r="B1702" t="s">
        <v>574</v>
      </c>
      <c r="C1702" t="s">
        <v>574</v>
      </c>
      <c r="D1702" t="s">
        <v>574</v>
      </c>
      <c r="E1702" t="s">
        <v>574</v>
      </c>
      <c r="F1702" t="s">
        <v>574</v>
      </c>
      <c r="G1702" s="2">
        <f>A1702-marketing_data!A1702</f>
        <v>0</v>
      </c>
      <c r="H1702" s="2">
        <f>SUM(B1702:F1702)-marketing_data!AG1702</f>
        <v>0</v>
      </c>
    </row>
    <row r="1703" spans="1:8" x14ac:dyDescent="0.3">
      <c r="A1703">
        <v>2612</v>
      </c>
      <c r="B1703" t="s">
        <v>574</v>
      </c>
      <c r="C1703" t="s">
        <v>574</v>
      </c>
      <c r="D1703" t="s">
        <v>574</v>
      </c>
      <c r="E1703">
        <v>1</v>
      </c>
      <c r="F1703" t="s">
        <v>574</v>
      </c>
      <c r="G1703" s="2">
        <f>A1703-marketing_data!A1703</f>
        <v>0</v>
      </c>
      <c r="H1703" s="2">
        <f>SUM(B1703:F1703)-marketing_data!AG1703</f>
        <v>0</v>
      </c>
    </row>
    <row r="1704" spans="1:8" x14ac:dyDescent="0.3">
      <c r="A1704">
        <v>2611</v>
      </c>
      <c r="B1704" t="s">
        <v>574</v>
      </c>
      <c r="C1704" t="s">
        <v>574</v>
      </c>
      <c r="D1704">
        <v>1</v>
      </c>
      <c r="E1704" t="s">
        <v>574</v>
      </c>
      <c r="F1704" t="s">
        <v>574</v>
      </c>
      <c r="G1704" s="2">
        <f>A1704-marketing_data!A1704</f>
        <v>0</v>
      </c>
      <c r="H1704" s="2">
        <f>SUM(B1704:F1704)-marketing_data!AG1704</f>
        <v>0</v>
      </c>
    </row>
    <row r="1705" spans="1:8" x14ac:dyDescent="0.3">
      <c r="A1705">
        <v>2607</v>
      </c>
      <c r="B1705" t="s">
        <v>574</v>
      </c>
      <c r="C1705" t="s">
        <v>574</v>
      </c>
      <c r="D1705" t="s">
        <v>574</v>
      </c>
      <c r="E1705" t="s">
        <v>574</v>
      </c>
      <c r="F1705" t="s">
        <v>574</v>
      </c>
      <c r="G1705" s="2">
        <f>A1705-marketing_data!A1705</f>
        <v>0</v>
      </c>
      <c r="H1705" s="2">
        <f>SUM(B1705:F1705)-marketing_data!AG1705</f>
        <v>0</v>
      </c>
    </row>
    <row r="1706" spans="1:8" x14ac:dyDescent="0.3">
      <c r="A1706">
        <v>2591</v>
      </c>
      <c r="B1706" t="s">
        <v>574</v>
      </c>
      <c r="C1706" t="s">
        <v>574</v>
      </c>
      <c r="D1706" t="s">
        <v>574</v>
      </c>
      <c r="E1706" t="s">
        <v>574</v>
      </c>
      <c r="F1706" t="s">
        <v>574</v>
      </c>
      <c r="G1706" s="2">
        <f>A1706-marketing_data!A1706</f>
        <v>0</v>
      </c>
      <c r="H1706" s="2">
        <f>SUM(B1706:F1706)-marketing_data!AG1706</f>
        <v>0</v>
      </c>
    </row>
    <row r="1707" spans="1:8" x14ac:dyDescent="0.3">
      <c r="A1707">
        <v>2589</v>
      </c>
      <c r="B1707" t="s">
        <v>574</v>
      </c>
      <c r="C1707" t="s">
        <v>574</v>
      </c>
      <c r="D1707" t="s">
        <v>574</v>
      </c>
      <c r="E1707" t="s">
        <v>574</v>
      </c>
      <c r="F1707" t="s">
        <v>574</v>
      </c>
      <c r="G1707" s="2">
        <f>A1707-marketing_data!A1707</f>
        <v>0</v>
      </c>
      <c r="H1707" s="2">
        <f>SUM(B1707:F1707)-marketing_data!AG1707</f>
        <v>0</v>
      </c>
    </row>
    <row r="1708" spans="1:8" x14ac:dyDescent="0.3">
      <c r="A1708">
        <v>2587</v>
      </c>
      <c r="B1708" t="s">
        <v>574</v>
      </c>
      <c r="C1708" t="s">
        <v>574</v>
      </c>
      <c r="D1708" t="s">
        <v>574</v>
      </c>
      <c r="E1708" t="s">
        <v>574</v>
      </c>
      <c r="F1708" t="s">
        <v>574</v>
      </c>
      <c r="G1708" s="2">
        <f>A1708-marketing_data!A1708</f>
        <v>0</v>
      </c>
      <c r="H1708" s="2">
        <f>SUM(B1708:F1708)-marketing_data!AG1708</f>
        <v>0</v>
      </c>
    </row>
    <row r="1709" spans="1:8" x14ac:dyDescent="0.3">
      <c r="A1709">
        <v>2579</v>
      </c>
      <c r="B1709" t="s">
        <v>574</v>
      </c>
      <c r="C1709" t="s">
        <v>574</v>
      </c>
      <c r="D1709" t="s">
        <v>574</v>
      </c>
      <c r="E1709" t="s">
        <v>574</v>
      </c>
      <c r="F1709" t="s">
        <v>574</v>
      </c>
      <c r="G1709" s="2">
        <f>A1709-marketing_data!A1709</f>
        <v>0</v>
      </c>
      <c r="H1709" s="2">
        <f>SUM(B1709:F1709)-marketing_data!AG1709</f>
        <v>0</v>
      </c>
    </row>
    <row r="1710" spans="1:8" x14ac:dyDescent="0.3">
      <c r="A1710">
        <v>2574</v>
      </c>
      <c r="B1710" t="s">
        <v>574</v>
      </c>
      <c r="C1710">
        <v>1</v>
      </c>
      <c r="D1710" t="s">
        <v>574</v>
      </c>
      <c r="E1710">
        <v>1</v>
      </c>
      <c r="F1710">
        <v>1</v>
      </c>
      <c r="G1710" s="2">
        <f>A1710-marketing_data!A1710</f>
        <v>0</v>
      </c>
      <c r="H1710" s="2">
        <f>SUM(B1710:F1710)-marketing_data!AG1710</f>
        <v>0</v>
      </c>
    </row>
    <row r="1711" spans="1:8" x14ac:dyDescent="0.3">
      <c r="A1711">
        <v>2570</v>
      </c>
      <c r="B1711" t="s">
        <v>574</v>
      </c>
      <c r="C1711">
        <v>1</v>
      </c>
      <c r="D1711" t="s">
        <v>574</v>
      </c>
      <c r="E1711" t="s">
        <v>574</v>
      </c>
      <c r="F1711">
        <v>1</v>
      </c>
      <c r="G1711" s="2">
        <f>A1711-marketing_data!A1711</f>
        <v>0</v>
      </c>
      <c r="H1711" s="2">
        <f>SUM(B1711:F1711)-marketing_data!AG1711</f>
        <v>0</v>
      </c>
    </row>
    <row r="1712" spans="1:8" x14ac:dyDescent="0.3">
      <c r="A1712">
        <v>2569</v>
      </c>
      <c r="B1712" t="s">
        <v>574</v>
      </c>
      <c r="C1712" t="s">
        <v>574</v>
      </c>
      <c r="D1712" t="s">
        <v>574</v>
      </c>
      <c r="E1712" t="s">
        <v>574</v>
      </c>
      <c r="F1712" t="s">
        <v>574</v>
      </c>
      <c r="G1712" s="2">
        <f>A1712-marketing_data!A1712</f>
        <v>0</v>
      </c>
      <c r="H1712" s="2">
        <f>SUM(B1712:F1712)-marketing_data!AG1712</f>
        <v>0</v>
      </c>
    </row>
    <row r="1713" spans="1:8" x14ac:dyDescent="0.3">
      <c r="A1713">
        <v>2565</v>
      </c>
      <c r="B1713" t="s">
        <v>574</v>
      </c>
      <c r="C1713">
        <v>1</v>
      </c>
      <c r="D1713" t="s">
        <v>574</v>
      </c>
      <c r="E1713" t="s">
        <v>574</v>
      </c>
      <c r="F1713" t="s">
        <v>574</v>
      </c>
      <c r="G1713" s="2">
        <f>A1713-marketing_data!A1713</f>
        <v>0</v>
      </c>
      <c r="H1713" s="2">
        <f>SUM(B1713:F1713)-marketing_data!AG1713</f>
        <v>0</v>
      </c>
    </row>
    <row r="1714" spans="1:8" x14ac:dyDescent="0.3">
      <c r="A1714">
        <v>2564</v>
      </c>
      <c r="B1714" t="s">
        <v>574</v>
      </c>
      <c r="C1714" t="s">
        <v>574</v>
      </c>
      <c r="D1714" t="s">
        <v>574</v>
      </c>
      <c r="E1714" t="s">
        <v>574</v>
      </c>
      <c r="F1714" t="s">
        <v>574</v>
      </c>
      <c r="G1714" s="2">
        <f>A1714-marketing_data!A1714</f>
        <v>0</v>
      </c>
      <c r="H1714" s="2">
        <f>SUM(B1714:F1714)-marketing_data!AG1714</f>
        <v>0</v>
      </c>
    </row>
    <row r="1715" spans="1:8" x14ac:dyDescent="0.3">
      <c r="A1715">
        <v>2563</v>
      </c>
      <c r="B1715" t="s">
        <v>574</v>
      </c>
      <c r="C1715" t="s">
        <v>574</v>
      </c>
      <c r="D1715" t="s">
        <v>574</v>
      </c>
      <c r="E1715" t="s">
        <v>574</v>
      </c>
      <c r="F1715" t="s">
        <v>574</v>
      </c>
      <c r="G1715" s="2">
        <f>A1715-marketing_data!A1715</f>
        <v>0</v>
      </c>
      <c r="H1715" s="2">
        <f>SUM(B1715:F1715)-marketing_data!AG1715</f>
        <v>0</v>
      </c>
    </row>
    <row r="1716" spans="1:8" x14ac:dyDescent="0.3">
      <c r="A1716">
        <v>2561</v>
      </c>
      <c r="B1716" t="s">
        <v>574</v>
      </c>
      <c r="C1716">
        <v>1</v>
      </c>
      <c r="D1716" t="s">
        <v>574</v>
      </c>
      <c r="E1716" t="s">
        <v>574</v>
      </c>
      <c r="F1716" t="s">
        <v>574</v>
      </c>
      <c r="G1716" s="2">
        <f>A1716-marketing_data!A1716</f>
        <v>0</v>
      </c>
      <c r="H1716" s="2">
        <f>SUM(B1716:F1716)-marketing_data!AG1716</f>
        <v>0</v>
      </c>
    </row>
    <row r="1717" spans="1:8" x14ac:dyDescent="0.3">
      <c r="A1717">
        <v>2557</v>
      </c>
      <c r="B1717">
        <v>1</v>
      </c>
      <c r="C1717" t="s">
        <v>574</v>
      </c>
      <c r="D1717" t="s">
        <v>574</v>
      </c>
      <c r="E1717" t="s">
        <v>574</v>
      </c>
      <c r="F1717" t="s">
        <v>574</v>
      </c>
      <c r="G1717" s="2">
        <f>A1717-marketing_data!A1717</f>
        <v>0</v>
      </c>
      <c r="H1717" s="2">
        <f>SUM(B1717:F1717)-marketing_data!AG1717</f>
        <v>0</v>
      </c>
    </row>
    <row r="1718" spans="1:8" x14ac:dyDescent="0.3">
      <c r="A1718">
        <v>2552</v>
      </c>
      <c r="B1718" t="s">
        <v>574</v>
      </c>
      <c r="C1718">
        <v>1</v>
      </c>
      <c r="D1718" t="s">
        <v>574</v>
      </c>
      <c r="E1718" t="s">
        <v>574</v>
      </c>
      <c r="F1718" t="s">
        <v>574</v>
      </c>
      <c r="G1718" s="2">
        <f>A1718-marketing_data!A1718</f>
        <v>0</v>
      </c>
      <c r="H1718" s="2">
        <f>SUM(B1718:F1718)-marketing_data!AG1718</f>
        <v>0</v>
      </c>
    </row>
    <row r="1719" spans="1:8" x14ac:dyDescent="0.3">
      <c r="A1719">
        <v>2549</v>
      </c>
      <c r="B1719" t="s">
        <v>574</v>
      </c>
      <c r="C1719" t="s">
        <v>574</v>
      </c>
      <c r="D1719" t="s">
        <v>574</v>
      </c>
      <c r="E1719" t="s">
        <v>574</v>
      </c>
      <c r="F1719" t="s">
        <v>574</v>
      </c>
      <c r="G1719" s="2">
        <f>A1719-marketing_data!A1719</f>
        <v>0</v>
      </c>
      <c r="H1719" s="2">
        <f>SUM(B1719:F1719)-marketing_data!AG1719</f>
        <v>0</v>
      </c>
    </row>
    <row r="1720" spans="1:8" x14ac:dyDescent="0.3">
      <c r="A1720">
        <v>2546</v>
      </c>
      <c r="B1720" t="s">
        <v>574</v>
      </c>
      <c r="C1720" t="s">
        <v>574</v>
      </c>
      <c r="D1720" t="s">
        <v>574</v>
      </c>
      <c r="E1720" t="s">
        <v>574</v>
      </c>
      <c r="F1720" t="s">
        <v>574</v>
      </c>
      <c r="G1720" s="2">
        <f>A1720-marketing_data!A1720</f>
        <v>0</v>
      </c>
      <c r="H1720" s="2">
        <f>SUM(B1720:F1720)-marketing_data!AG1720</f>
        <v>0</v>
      </c>
    </row>
    <row r="1721" spans="1:8" x14ac:dyDescent="0.3">
      <c r="A1721">
        <v>2544</v>
      </c>
      <c r="B1721" t="s">
        <v>574</v>
      </c>
      <c r="C1721" t="s">
        <v>574</v>
      </c>
      <c r="D1721" t="s">
        <v>574</v>
      </c>
      <c r="E1721" t="s">
        <v>574</v>
      </c>
      <c r="F1721" t="s">
        <v>574</v>
      </c>
      <c r="G1721" s="2">
        <f>A1721-marketing_data!A1721</f>
        <v>0</v>
      </c>
      <c r="H1721" s="2">
        <f>SUM(B1721:F1721)-marketing_data!AG1721</f>
        <v>0</v>
      </c>
    </row>
    <row r="1722" spans="1:8" x14ac:dyDescent="0.3">
      <c r="A1722">
        <v>2541</v>
      </c>
      <c r="B1722" t="s">
        <v>574</v>
      </c>
      <c r="C1722" t="s">
        <v>574</v>
      </c>
      <c r="D1722" t="s">
        <v>574</v>
      </c>
      <c r="E1722" t="s">
        <v>574</v>
      </c>
      <c r="F1722" t="s">
        <v>574</v>
      </c>
      <c r="G1722" s="2">
        <f>A1722-marketing_data!A1722</f>
        <v>0</v>
      </c>
      <c r="H1722" s="2">
        <f>SUM(B1722:F1722)-marketing_data!AG1722</f>
        <v>0</v>
      </c>
    </row>
    <row r="1723" spans="1:8" x14ac:dyDescent="0.3">
      <c r="A1723">
        <v>2535</v>
      </c>
      <c r="B1723" t="s">
        <v>574</v>
      </c>
      <c r="C1723">
        <v>1</v>
      </c>
      <c r="D1723">
        <v>1</v>
      </c>
      <c r="E1723">
        <v>1</v>
      </c>
      <c r="F1723" t="s">
        <v>574</v>
      </c>
      <c r="G1723" s="2">
        <f>A1723-marketing_data!A1723</f>
        <v>0</v>
      </c>
      <c r="H1723" s="2">
        <f>SUM(B1723:F1723)-marketing_data!AG1723</f>
        <v>0</v>
      </c>
    </row>
    <row r="1724" spans="1:8" x14ac:dyDescent="0.3">
      <c r="A1724">
        <v>2534</v>
      </c>
      <c r="B1724" t="s">
        <v>574</v>
      </c>
      <c r="C1724" t="s">
        <v>574</v>
      </c>
      <c r="D1724" t="s">
        <v>574</v>
      </c>
      <c r="E1724" t="s">
        <v>574</v>
      </c>
      <c r="F1724" t="s">
        <v>574</v>
      </c>
      <c r="G1724" s="2">
        <f>A1724-marketing_data!A1724</f>
        <v>0</v>
      </c>
      <c r="H1724" s="2">
        <f>SUM(B1724:F1724)-marketing_data!AG1724</f>
        <v>0</v>
      </c>
    </row>
    <row r="1725" spans="1:8" x14ac:dyDescent="0.3">
      <c r="A1725">
        <v>2532</v>
      </c>
      <c r="B1725">
        <v>1</v>
      </c>
      <c r="C1725" t="s">
        <v>574</v>
      </c>
      <c r="D1725" t="s">
        <v>574</v>
      </c>
      <c r="E1725" t="s">
        <v>574</v>
      </c>
      <c r="F1725" t="s">
        <v>574</v>
      </c>
      <c r="G1725" s="2">
        <f>A1725-marketing_data!A1725</f>
        <v>0</v>
      </c>
      <c r="H1725" s="2">
        <f>SUM(B1725:F1725)-marketing_data!AG1725</f>
        <v>0</v>
      </c>
    </row>
    <row r="1726" spans="1:8" x14ac:dyDescent="0.3">
      <c r="A1726">
        <v>2525</v>
      </c>
      <c r="B1726" t="s">
        <v>574</v>
      </c>
      <c r="C1726" t="s">
        <v>574</v>
      </c>
      <c r="D1726" t="s">
        <v>574</v>
      </c>
      <c r="E1726" t="s">
        <v>574</v>
      </c>
      <c r="F1726" t="s">
        <v>574</v>
      </c>
      <c r="G1726" s="2">
        <f>A1726-marketing_data!A1726</f>
        <v>0</v>
      </c>
      <c r="H1726" s="2">
        <f>SUM(B1726:F1726)-marketing_data!AG1726</f>
        <v>0</v>
      </c>
    </row>
    <row r="1727" spans="1:8" x14ac:dyDescent="0.3">
      <c r="A1727">
        <v>2521</v>
      </c>
      <c r="B1727">
        <v>1</v>
      </c>
      <c r="C1727" t="s">
        <v>574</v>
      </c>
      <c r="D1727" t="s">
        <v>574</v>
      </c>
      <c r="E1727" t="s">
        <v>574</v>
      </c>
      <c r="F1727" t="s">
        <v>574</v>
      </c>
      <c r="G1727" s="2">
        <f>A1727-marketing_data!A1727</f>
        <v>0</v>
      </c>
      <c r="H1727" s="2">
        <f>SUM(B1727:F1727)-marketing_data!AG1727</f>
        <v>0</v>
      </c>
    </row>
    <row r="1728" spans="1:8" x14ac:dyDescent="0.3">
      <c r="A1728">
        <v>2518</v>
      </c>
      <c r="B1728" t="s">
        <v>574</v>
      </c>
      <c r="C1728" t="s">
        <v>574</v>
      </c>
      <c r="D1728" t="s">
        <v>574</v>
      </c>
      <c r="E1728" t="s">
        <v>574</v>
      </c>
      <c r="F1728" t="s">
        <v>574</v>
      </c>
      <c r="G1728" s="2">
        <f>A1728-marketing_data!A1728</f>
        <v>0</v>
      </c>
      <c r="H1728" s="2">
        <f>SUM(B1728:F1728)-marketing_data!AG1728</f>
        <v>0</v>
      </c>
    </row>
    <row r="1729" spans="1:8" x14ac:dyDescent="0.3">
      <c r="A1729">
        <v>2516</v>
      </c>
      <c r="B1729" t="s">
        <v>574</v>
      </c>
      <c r="C1729" t="s">
        <v>574</v>
      </c>
      <c r="D1729" t="s">
        <v>574</v>
      </c>
      <c r="E1729" t="s">
        <v>574</v>
      </c>
      <c r="F1729" t="s">
        <v>574</v>
      </c>
      <c r="G1729" s="2">
        <f>A1729-marketing_data!A1729</f>
        <v>0</v>
      </c>
      <c r="H1729" s="2">
        <f>SUM(B1729:F1729)-marketing_data!AG1729</f>
        <v>0</v>
      </c>
    </row>
    <row r="1730" spans="1:8" x14ac:dyDescent="0.3">
      <c r="A1730">
        <v>2499</v>
      </c>
      <c r="B1730" t="s">
        <v>574</v>
      </c>
      <c r="C1730" t="s">
        <v>574</v>
      </c>
      <c r="D1730" t="s">
        <v>574</v>
      </c>
      <c r="E1730" t="s">
        <v>574</v>
      </c>
      <c r="F1730" t="s">
        <v>574</v>
      </c>
      <c r="G1730" s="2">
        <f>A1730-marketing_data!A1730</f>
        <v>0</v>
      </c>
      <c r="H1730" s="2">
        <f>SUM(B1730:F1730)-marketing_data!AG1730</f>
        <v>0</v>
      </c>
    </row>
    <row r="1731" spans="1:8" x14ac:dyDescent="0.3">
      <c r="A1731">
        <v>2495</v>
      </c>
      <c r="B1731" t="s">
        <v>574</v>
      </c>
      <c r="C1731" t="s">
        <v>574</v>
      </c>
      <c r="D1731" t="s">
        <v>574</v>
      </c>
      <c r="E1731" t="s">
        <v>574</v>
      </c>
      <c r="F1731" t="s">
        <v>574</v>
      </c>
      <c r="G1731" s="2">
        <f>A1731-marketing_data!A1731</f>
        <v>0</v>
      </c>
      <c r="H1731" s="2">
        <f>SUM(B1731:F1731)-marketing_data!AG1731</f>
        <v>0</v>
      </c>
    </row>
    <row r="1732" spans="1:8" x14ac:dyDescent="0.3">
      <c r="A1732">
        <v>2493</v>
      </c>
      <c r="B1732" t="s">
        <v>574</v>
      </c>
      <c r="C1732" t="s">
        <v>574</v>
      </c>
      <c r="D1732" t="s">
        <v>574</v>
      </c>
      <c r="E1732" t="s">
        <v>574</v>
      </c>
      <c r="F1732" t="s">
        <v>574</v>
      </c>
      <c r="G1732" s="2">
        <f>A1732-marketing_data!A1732</f>
        <v>0</v>
      </c>
      <c r="H1732" s="2">
        <f>SUM(B1732:F1732)-marketing_data!AG1732</f>
        <v>0</v>
      </c>
    </row>
    <row r="1733" spans="1:8" x14ac:dyDescent="0.3">
      <c r="A1733">
        <v>2488</v>
      </c>
      <c r="B1733" t="s">
        <v>574</v>
      </c>
      <c r="C1733" t="s">
        <v>574</v>
      </c>
      <c r="D1733" t="s">
        <v>574</v>
      </c>
      <c r="E1733" t="s">
        <v>574</v>
      </c>
      <c r="F1733" t="s">
        <v>574</v>
      </c>
      <c r="G1733" s="2">
        <f>A1733-marketing_data!A1733</f>
        <v>0</v>
      </c>
      <c r="H1733" s="2">
        <f>SUM(B1733:F1733)-marketing_data!AG1733</f>
        <v>0</v>
      </c>
    </row>
    <row r="1734" spans="1:8" x14ac:dyDescent="0.3">
      <c r="A1734">
        <v>2478</v>
      </c>
      <c r="B1734" t="s">
        <v>574</v>
      </c>
      <c r="C1734" t="s">
        <v>574</v>
      </c>
      <c r="D1734" t="s">
        <v>574</v>
      </c>
      <c r="E1734" t="s">
        <v>574</v>
      </c>
      <c r="F1734" t="s">
        <v>574</v>
      </c>
      <c r="G1734" s="2">
        <f>A1734-marketing_data!A1734</f>
        <v>0</v>
      </c>
      <c r="H1734" s="2">
        <f>SUM(B1734:F1734)-marketing_data!AG1734</f>
        <v>0</v>
      </c>
    </row>
    <row r="1735" spans="1:8" x14ac:dyDescent="0.3">
      <c r="A1735">
        <v>2471</v>
      </c>
      <c r="B1735" t="s">
        <v>574</v>
      </c>
      <c r="C1735" t="s">
        <v>574</v>
      </c>
      <c r="D1735" t="s">
        <v>574</v>
      </c>
      <c r="E1735" t="s">
        <v>574</v>
      </c>
      <c r="F1735" t="s">
        <v>574</v>
      </c>
      <c r="G1735" s="2">
        <f>A1735-marketing_data!A1735</f>
        <v>0</v>
      </c>
      <c r="H1735" s="2">
        <f>SUM(B1735:F1735)-marketing_data!AG1735</f>
        <v>0</v>
      </c>
    </row>
    <row r="1736" spans="1:8" x14ac:dyDescent="0.3">
      <c r="A1736">
        <v>2461</v>
      </c>
      <c r="B1736" t="s">
        <v>574</v>
      </c>
      <c r="C1736" t="s">
        <v>574</v>
      </c>
      <c r="D1736" t="s">
        <v>574</v>
      </c>
      <c r="E1736" t="s">
        <v>574</v>
      </c>
      <c r="F1736" t="s">
        <v>574</v>
      </c>
      <c r="G1736" s="2">
        <f>A1736-marketing_data!A1736</f>
        <v>0</v>
      </c>
      <c r="H1736" s="2">
        <f>SUM(B1736:F1736)-marketing_data!AG1736</f>
        <v>0</v>
      </c>
    </row>
    <row r="1737" spans="1:8" x14ac:dyDescent="0.3">
      <c r="A1737">
        <v>2457</v>
      </c>
      <c r="B1737" t="s">
        <v>574</v>
      </c>
      <c r="C1737" t="s">
        <v>574</v>
      </c>
      <c r="D1737" t="s">
        <v>574</v>
      </c>
      <c r="E1737" t="s">
        <v>574</v>
      </c>
      <c r="F1737" t="s">
        <v>574</v>
      </c>
      <c r="G1737" s="2">
        <f>A1737-marketing_data!A1737</f>
        <v>0</v>
      </c>
      <c r="H1737" s="2">
        <f>SUM(B1737:F1737)-marketing_data!AG1737</f>
        <v>0</v>
      </c>
    </row>
    <row r="1738" spans="1:8" x14ac:dyDescent="0.3">
      <c r="A1738">
        <v>2456</v>
      </c>
      <c r="B1738" t="s">
        <v>574</v>
      </c>
      <c r="C1738" t="s">
        <v>574</v>
      </c>
      <c r="D1738" t="s">
        <v>574</v>
      </c>
      <c r="E1738" t="s">
        <v>574</v>
      </c>
      <c r="F1738" t="s">
        <v>574</v>
      </c>
      <c r="G1738" s="2">
        <f>A1738-marketing_data!A1738</f>
        <v>0</v>
      </c>
      <c r="H1738" s="2">
        <f>SUM(B1738:F1738)-marketing_data!AG1738</f>
        <v>0</v>
      </c>
    </row>
    <row r="1739" spans="1:8" x14ac:dyDescent="0.3">
      <c r="A1739">
        <v>2453</v>
      </c>
      <c r="B1739" t="s">
        <v>574</v>
      </c>
      <c r="C1739" t="s">
        <v>574</v>
      </c>
      <c r="D1739" t="s">
        <v>574</v>
      </c>
      <c r="E1739" t="s">
        <v>574</v>
      </c>
      <c r="F1739" t="s">
        <v>574</v>
      </c>
      <c r="G1739" s="2">
        <f>A1739-marketing_data!A1739</f>
        <v>0</v>
      </c>
      <c r="H1739" s="2">
        <f>SUM(B1739:F1739)-marketing_data!AG1739</f>
        <v>0</v>
      </c>
    </row>
    <row r="1740" spans="1:8" x14ac:dyDescent="0.3">
      <c r="A1740">
        <v>2452</v>
      </c>
      <c r="B1740" t="s">
        <v>574</v>
      </c>
      <c r="C1740" t="s">
        <v>574</v>
      </c>
      <c r="D1740" t="s">
        <v>574</v>
      </c>
      <c r="E1740" t="s">
        <v>574</v>
      </c>
      <c r="F1740" t="s">
        <v>574</v>
      </c>
      <c r="G1740" s="2">
        <f>A1740-marketing_data!A1740</f>
        <v>0</v>
      </c>
      <c r="H1740" s="2">
        <f>SUM(B1740:F1740)-marketing_data!AG1740</f>
        <v>0</v>
      </c>
    </row>
    <row r="1741" spans="1:8" x14ac:dyDescent="0.3">
      <c r="A1741">
        <v>2447</v>
      </c>
      <c r="B1741" t="s">
        <v>574</v>
      </c>
      <c r="C1741" t="s">
        <v>574</v>
      </c>
      <c r="D1741" t="s">
        <v>574</v>
      </c>
      <c r="E1741" t="s">
        <v>574</v>
      </c>
      <c r="F1741" t="s">
        <v>574</v>
      </c>
      <c r="G1741" s="2">
        <f>A1741-marketing_data!A1741</f>
        <v>0</v>
      </c>
      <c r="H1741" s="2">
        <f>SUM(B1741:F1741)-marketing_data!AG1741</f>
        <v>0</v>
      </c>
    </row>
    <row r="1742" spans="1:8" x14ac:dyDescent="0.3">
      <c r="A1742">
        <v>2445</v>
      </c>
      <c r="B1742" t="s">
        <v>574</v>
      </c>
      <c r="C1742" t="s">
        <v>574</v>
      </c>
      <c r="D1742" t="s">
        <v>574</v>
      </c>
      <c r="E1742" t="s">
        <v>574</v>
      </c>
      <c r="F1742" t="s">
        <v>574</v>
      </c>
      <c r="G1742" s="2">
        <f>A1742-marketing_data!A1742</f>
        <v>0</v>
      </c>
      <c r="H1742" s="2">
        <f>SUM(B1742:F1742)-marketing_data!AG1742</f>
        <v>0</v>
      </c>
    </row>
    <row r="1743" spans="1:8" x14ac:dyDescent="0.3">
      <c r="A1743">
        <v>2431</v>
      </c>
      <c r="B1743" t="s">
        <v>574</v>
      </c>
      <c r="C1743" t="s">
        <v>574</v>
      </c>
      <c r="D1743" t="s">
        <v>574</v>
      </c>
      <c r="E1743" t="s">
        <v>574</v>
      </c>
      <c r="F1743" t="s">
        <v>574</v>
      </c>
      <c r="G1743" s="2">
        <f>A1743-marketing_data!A1743</f>
        <v>0</v>
      </c>
      <c r="H1743" s="2">
        <f>SUM(B1743:F1743)-marketing_data!AG1743</f>
        <v>0</v>
      </c>
    </row>
    <row r="1744" spans="1:8" x14ac:dyDescent="0.3">
      <c r="A1744">
        <v>2429</v>
      </c>
      <c r="B1744" t="s">
        <v>574</v>
      </c>
      <c r="C1744" t="s">
        <v>574</v>
      </c>
      <c r="D1744" t="s">
        <v>574</v>
      </c>
      <c r="E1744" t="s">
        <v>574</v>
      </c>
      <c r="F1744" t="s">
        <v>574</v>
      </c>
      <c r="G1744" s="2">
        <f>A1744-marketing_data!A1744</f>
        <v>0</v>
      </c>
      <c r="H1744" s="2">
        <f>SUM(B1744:F1744)-marketing_data!AG1744</f>
        <v>0</v>
      </c>
    </row>
    <row r="1745" spans="1:8" x14ac:dyDescent="0.3">
      <c r="A1745">
        <v>2428</v>
      </c>
      <c r="B1745" t="s">
        <v>574</v>
      </c>
      <c r="C1745" t="s">
        <v>574</v>
      </c>
      <c r="D1745" t="s">
        <v>574</v>
      </c>
      <c r="E1745" t="s">
        <v>574</v>
      </c>
      <c r="F1745" t="s">
        <v>574</v>
      </c>
      <c r="G1745" s="2">
        <f>A1745-marketing_data!A1745</f>
        <v>0</v>
      </c>
      <c r="H1745" s="2">
        <f>SUM(B1745:F1745)-marketing_data!AG1745</f>
        <v>0</v>
      </c>
    </row>
    <row r="1746" spans="1:8" x14ac:dyDescent="0.3">
      <c r="A1746">
        <v>2426</v>
      </c>
      <c r="B1746" t="s">
        <v>574</v>
      </c>
      <c r="C1746" t="s">
        <v>574</v>
      </c>
      <c r="D1746" t="s">
        <v>574</v>
      </c>
      <c r="E1746" t="s">
        <v>574</v>
      </c>
      <c r="F1746" t="s">
        <v>574</v>
      </c>
      <c r="G1746" s="2">
        <f>A1746-marketing_data!A1746</f>
        <v>0</v>
      </c>
      <c r="H1746" s="2">
        <f>SUM(B1746:F1746)-marketing_data!AG1746</f>
        <v>0</v>
      </c>
    </row>
    <row r="1747" spans="1:8" x14ac:dyDescent="0.3">
      <c r="A1747">
        <v>2416</v>
      </c>
      <c r="B1747" t="s">
        <v>574</v>
      </c>
      <c r="C1747" t="s">
        <v>574</v>
      </c>
      <c r="D1747" t="s">
        <v>574</v>
      </c>
      <c r="E1747" t="s">
        <v>574</v>
      </c>
      <c r="F1747" t="s">
        <v>574</v>
      </c>
      <c r="G1747" s="2">
        <f>A1747-marketing_data!A1747</f>
        <v>0</v>
      </c>
      <c r="H1747" s="2">
        <f>SUM(B1747:F1747)-marketing_data!AG1747</f>
        <v>0</v>
      </c>
    </row>
    <row r="1748" spans="1:8" x14ac:dyDescent="0.3">
      <c r="A1748">
        <v>2415</v>
      </c>
      <c r="B1748" t="s">
        <v>574</v>
      </c>
      <c r="C1748" t="s">
        <v>574</v>
      </c>
      <c r="D1748" t="s">
        <v>574</v>
      </c>
      <c r="E1748">
        <v>1</v>
      </c>
      <c r="F1748" t="s">
        <v>574</v>
      </c>
      <c r="G1748" s="2">
        <f>A1748-marketing_data!A1748</f>
        <v>0</v>
      </c>
      <c r="H1748" s="2">
        <f>SUM(B1748:F1748)-marketing_data!AG1748</f>
        <v>0</v>
      </c>
    </row>
    <row r="1749" spans="1:8" x14ac:dyDescent="0.3">
      <c r="A1749">
        <v>2410</v>
      </c>
      <c r="B1749" t="s">
        <v>574</v>
      </c>
      <c r="C1749" t="s">
        <v>574</v>
      </c>
      <c r="D1749" t="s">
        <v>574</v>
      </c>
      <c r="E1749" t="s">
        <v>574</v>
      </c>
      <c r="F1749" t="s">
        <v>574</v>
      </c>
      <c r="G1749" s="2">
        <f>A1749-marketing_data!A1749</f>
        <v>0</v>
      </c>
      <c r="H1749" s="2">
        <f>SUM(B1749:F1749)-marketing_data!AG1749</f>
        <v>0</v>
      </c>
    </row>
    <row r="1750" spans="1:8" x14ac:dyDescent="0.3">
      <c r="A1750">
        <v>2408</v>
      </c>
      <c r="B1750" t="s">
        <v>574</v>
      </c>
      <c r="C1750" t="s">
        <v>574</v>
      </c>
      <c r="D1750" t="s">
        <v>574</v>
      </c>
      <c r="E1750" t="s">
        <v>574</v>
      </c>
      <c r="F1750" t="s">
        <v>574</v>
      </c>
      <c r="G1750" s="2">
        <f>A1750-marketing_data!A1750</f>
        <v>0</v>
      </c>
      <c r="H1750" s="2">
        <f>SUM(B1750:F1750)-marketing_data!AG1750</f>
        <v>0</v>
      </c>
    </row>
    <row r="1751" spans="1:8" x14ac:dyDescent="0.3">
      <c r="A1751">
        <v>2407</v>
      </c>
      <c r="B1751" t="s">
        <v>574</v>
      </c>
      <c r="C1751" t="s">
        <v>574</v>
      </c>
      <c r="D1751">
        <v>1</v>
      </c>
      <c r="E1751" t="s">
        <v>574</v>
      </c>
      <c r="F1751" t="s">
        <v>574</v>
      </c>
      <c r="G1751" s="2">
        <f>A1751-marketing_data!A1751</f>
        <v>0</v>
      </c>
      <c r="H1751" s="2">
        <f>SUM(B1751:F1751)-marketing_data!AG1751</f>
        <v>0</v>
      </c>
    </row>
    <row r="1752" spans="1:8" x14ac:dyDescent="0.3">
      <c r="A1752">
        <v>2406</v>
      </c>
      <c r="B1752" t="s">
        <v>574</v>
      </c>
      <c r="C1752" t="s">
        <v>574</v>
      </c>
      <c r="D1752" t="s">
        <v>574</v>
      </c>
      <c r="E1752" t="s">
        <v>574</v>
      </c>
      <c r="F1752" t="s">
        <v>574</v>
      </c>
      <c r="G1752" s="2">
        <f>A1752-marketing_data!A1752</f>
        <v>0</v>
      </c>
      <c r="H1752" s="2">
        <f>SUM(B1752:F1752)-marketing_data!AG1752</f>
        <v>0</v>
      </c>
    </row>
    <row r="1753" spans="1:8" x14ac:dyDescent="0.3">
      <c r="A1753">
        <v>2404</v>
      </c>
      <c r="B1753" t="s">
        <v>574</v>
      </c>
      <c r="C1753" t="s">
        <v>574</v>
      </c>
      <c r="D1753" t="s">
        <v>574</v>
      </c>
      <c r="E1753" t="s">
        <v>574</v>
      </c>
      <c r="F1753" t="s">
        <v>574</v>
      </c>
      <c r="G1753" s="2">
        <f>A1753-marketing_data!A1753</f>
        <v>0</v>
      </c>
      <c r="H1753" s="2">
        <f>SUM(B1753:F1753)-marketing_data!AG1753</f>
        <v>0</v>
      </c>
    </row>
    <row r="1754" spans="1:8" x14ac:dyDescent="0.3">
      <c r="A1754">
        <v>2392</v>
      </c>
      <c r="B1754" t="s">
        <v>574</v>
      </c>
      <c r="C1754" t="s">
        <v>574</v>
      </c>
      <c r="D1754" t="s">
        <v>574</v>
      </c>
      <c r="E1754" t="s">
        <v>574</v>
      </c>
      <c r="F1754" t="s">
        <v>574</v>
      </c>
      <c r="G1754" s="2">
        <f>A1754-marketing_data!A1754</f>
        <v>0</v>
      </c>
      <c r="H1754" s="2">
        <f>SUM(B1754:F1754)-marketing_data!AG1754</f>
        <v>0</v>
      </c>
    </row>
    <row r="1755" spans="1:8" x14ac:dyDescent="0.3">
      <c r="A1755">
        <v>2387</v>
      </c>
      <c r="B1755" t="s">
        <v>574</v>
      </c>
      <c r="C1755" t="s">
        <v>574</v>
      </c>
      <c r="D1755" t="s">
        <v>574</v>
      </c>
      <c r="E1755" t="s">
        <v>574</v>
      </c>
      <c r="F1755" t="s">
        <v>574</v>
      </c>
      <c r="G1755" s="2">
        <f>A1755-marketing_data!A1755</f>
        <v>0</v>
      </c>
      <c r="H1755" s="2">
        <f>SUM(B1755:F1755)-marketing_data!AG1755</f>
        <v>0</v>
      </c>
    </row>
    <row r="1756" spans="1:8" x14ac:dyDescent="0.3">
      <c r="A1756">
        <v>2379</v>
      </c>
      <c r="B1756" t="s">
        <v>574</v>
      </c>
      <c r="C1756" t="s">
        <v>574</v>
      </c>
      <c r="D1756" t="s">
        <v>574</v>
      </c>
      <c r="E1756" t="s">
        <v>574</v>
      </c>
      <c r="F1756" t="s">
        <v>574</v>
      </c>
      <c r="G1756" s="2">
        <f>A1756-marketing_data!A1756</f>
        <v>0</v>
      </c>
      <c r="H1756" s="2">
        <f>SUM(B1756:F1756)-marketing_data!AG1756</f>
        <v>0</v>
      </c>
    </row>
    <row r="1757" spans="1:8" x14ac:dyDescent="0.3">
      <c r="A1757">
        <v>2375</v>
      </c>
      <c r="B1757" t="s">
        <v>574</v>
      </c>
      <c r="C1757" t="s">
        <v>574</v>
      </c>
      <c r="D1757" t="s">
        <v>574</v>
      </c>
      <c r="E1757" t="s">
        <v>574</v>
      </c>
      <c r="F1757" t="s">
        <v>574</v>
      </c>
      <c r="G1757" s="2">
        <f>A1757-marketing_data!A1757</f>
        <v>0</v>
      </c>
      <c r="H1757" s="2">
        <f>SUM(B1757:F1757)-marketing_data!AG1757</f>
        <v>0</v>
      </c>
    </row>
    <row r="1758" spans="1:8" x14ac:dyDescent="0.3">
      <c r="A1758">
        <v>2371</v>
      </c>
      <c r="B1758" t="s">
        <v>574</v>
      </c>
      <c r="C1758" t="s">
        <v>574</v>
      </c>
      <c r="D1758" t="s">
        <v>574</v>
      </c>
      <c r="E1758" t="s">
        <v>574</v>
      </c>
      <c r="F1758" t="s">
        <v>574</v>
      </c>
      <c r="G1758" s="2">
        <f>A1758-marketing_data!A1758</f>
        <v>0</v>
      </c>
      <c r="H1758" s="2">
        <f>SUM(B1758:F1758)-marketing_data!AG1758</f>
        <v>0</v>
      </c>
    </row>
    <row r="1759" spans="1:8" x14ac:dyDescent="0.3">
      <c r="A1759">
        <v>2350</v>
      </c>
      <c r="B1759" t="s">
        <v>574</v>
      </c>
      <c r="C1759">
        <v>1</v>
      </c>
      <c r="D1759" t="s">
        <v>574</v>
      </c>
      <c r="E1759" t="s">
        <v>574</v>
      </c>
      <c r="F1759" t="s">
        <v>574</v>
      </c>
      <c r="G1759" s="2">
        <f>A1759-marketing_data!A1759</f>
        <v>0</v>
      </c>
      <c r="H1759" s="2">
        <f>SUM(B1759:F1759)-marketing_data!AG1759</f>
        <v>0</v>
      </c>
    </row>
    <row r="1760" spans="1:8" x14ac:dyDescent="0.3">
      <c r="A1760">
        <v>2345</v>
      </c>
      <c r="B1760" t="s">
        <v>574</v>
      </c>
      <c r="C1760" t="s">
        <v>574</v>
      </c>
      <c r="D1760" t="s">
        <v>574</v>
      </c>
      <c r="E1760" t="s">
        <v>574</v>
      </c>
      <c r="F1760" t="s">
        <v>574</v>
      </c>
      <c r="G1760" s="2">
        <f>A1760-marketing_data!A1760</f>
        <v>0</v>
      </c>
      <c r="H1760" s="2">
        <f>SUM(B1760:F1760)-marketing_data!AG1760</f>
        <v>0</v>
      </c>
    </row>
    <row r="1761" spans="1:8" x14ac:dyDescent="0.3">
      <c r="A1761">
        <v>2337</v>
      </c>
      <c r="B1761" t="s">
        <v>574</v>
      </c>
      <c r="C1761" t="s">
        <v>574</v>
      </c>
      <c r="D1761" t="s">
        <v>574</v>
      </c>
      <c r="E1761" t="s">
        <v>574</v>
      </c>
      <c r="F1761" t="s">
        <v>574</v>
      </c>
      <c r="G1761" s="2">
        <f>A1761-marketing_data!A1761</f>
        <v>0</v>
      </c>
      <c r="H1761" s="2">
        <f>SUM(B1761:F1761)-marketing_data!AG1761</f>
        <v>0</v>
      </c>
    </row>
    <row r="1762" spans="1:8" x14ac:dyDescent="0.3">
      <c r="A1762">
        <v>2326</v>
      </c>
      <c r="B1762" t="s">
        <v>574</v>
      </c>
      <c r="C1762" t="s">
        <v>574</v>
      </c>
      <c r="D1762" t="s">
        <v>574</v>
      </c>
      <c r="E1762" t="s">
        <v>574</v>
      </c>
      <c r="F1762" t="s">
        <v>574</v>
      </c>
      <c r="G1762" s="2">
        <f>A1762-marketing_data!A1762</f>
        <v>0</v>
      </c>
      <c r="H1762" s="2">
        <f>SUM(B1762:F1762)-marketing_data!AG1762</f>
        <v>0</v>
      </c>
    </row>
    <row r="1763" spans="1:8" x14ac:dyDescent="0.3">
      <c r="A1763">
        <v>2324</v>
      </c>
      <c r="B1763">
        <v>1</v>
      </c>
      <c r="C1763" t="s">
        <v>574</v>
      </c>
      <c r="D1763" t="s">
        <v>574</v>
      </c>
      <c r="E1763" t="s">
        <v>574</v>
      </c>
      <c r="F1763" t="s">
        <v>574</v>
      </c>
      <c r="G1763" s="2">
        <f>A1763-marketing_data!A1763</f>
        <v>0</v>
      </c>
      <c r="H1763" s="2">
        <f>SUM(B1763:F1763)-marketing_data!AG1763</f>
        <v>0</v>
      </c>
    </row>
    <row r="1764" spans="1:8" x14ac:dyDescent="0.3">
      <c r="A1764">
        <v>2320</v>
      </c>
      <c r="B1764" t="s">
        <v>574</v>
      </c>
      <c r="C1764" t="s">
        <v>574</v>
      </c>
      <c r="D1764" t="s">
        <v>574</v>
      </c>
      <c r="E1764" t="s">
        <v>574</v>
      </c>
      <c r="F1764" t="s">
        <v>574</v>
      </c>
      <c r="G1764" s="2">
        <f>A1764-marketing_data!A1764</f>
        <v>0</v>
      </c>
      <c r="H1764" s="2">
        <f>SUM(B1764:F1764)-marketing_data!AG1764</f>
        <v>0</v>
      </c>
    </row>
    <row r="1765" spans="1:8" x14ac:dyDescent="0.3">
      <c r="A1765">
        <v>2315</v>
      </c>
      <c r="B1765" t="s">
        <v>574</v>
      </c>
      <c r="C1765" t="s">
        <v>574</v>
      </c>
      <c r="D1765" t="s">
        <v>574</v>
      </c>
      <c r="E1765" t="s">
        <v>574</v>
      </c>
      <c r="F1765" t="s">
        <v>574</v>
      </c>
      <c r="G1765" s="2">
        <f>A1765-marketing_data!A1765</f>
        <v>0</v>
      </c>
      <c r="H1765" s="2">
        <f>SUM(B1765:F1765)-marketing_data!AG1765</f>
        <v>0</v>
      </c>
    </row>
    <row r="1766" spans="1:8" x14ac:dyDescent="0.3">
      <c r="A1766">
        <v>2308</v>
      </c>
      <c r="B1766" t="s">
        <v>574</v>
      </c>
      <c r="C1766" t="s">
        <v>574</v>
      </c>
      <c r="D1766" t="s">
        <v>574</v>
      </c>
      <c r="E1766" t="s">
        <v>574</v>
      </c>
      <c r="F1766" t="s">
        <v>574</v>
      </c>
      <c r="G1766" s="2">
        <f>A1766-marketing_data!A1766</f>
        <v>0</v>
      </c>
      <c r="H1766" s="2">
        <f>SUM(B1766:F1766)-marketing_data!AG1766</f>
        <v>0</v>
      </c>
    </row>
    <row r="1767" spans="1:8" x14ac:dyDescent="0.3">
      <c r="A1767">
        <v>2304</v>
      </c>
      <c r="B1767" t="s">
        <v>574</v>
      </c>
      <c r="C1767" t="s">
        <v>574</v>
      </c>
      <c r="D1767" t="s">
        <v>574</v>
      </c>
      <c r="E1767" t="s">
        <v>574</v>
      </c>
      <c r="F1767" t="s">
        <v>574</v>
      </c>
      <c r="G1767" s="2">
        <f>A1767-marketing_data!A1767</f>
        <v>0</v>
      </c>
      <c r="H1767" s="2">
        <f>SUM(B1767:F1767)-marketing_data!AG1767</f>
        <v>0</v>
      </c>
    </row>
    <row r="1768" spans="1:8" x14ac:dyDescent="0.3">
      <c r="A1768">
        <v>2296</v>
      </c>
      <c r="B1768">
        <v>1</v>
      </c>
      <c r="C1768" t="s">
        <v>574</v>
      </c>
      <c r="D1768" t="s">
        <v>574</v>
      </c>
      <c r="E1768" t="s">
        <v>574</v>
      </c>
      <c r="F1768" t="s">
        <v>574</v>
      </c>
      <c r="G1768" s="2">
        <f>A1768-marketing_data!A1768</f>
        <v>0</v>
      </c>
      <c r="H1768" s="2">
        <f>SUM(B1768:F1768)-marketing_data!AG1768</f>
        <v>0</v>
      </c>
    </row>
    <row r="1769" spans="1:8" x14ac:dyDescent="0.3">
      <c r="A1769">
        <v>2295</v>
      </c>
      <c r="B1769" t="s">
        <v>574</v>
      </c>
      <c r="C1769" t="s">
        <v>574</v>
      </c>
      <c r="D1769" t="s">
        <v>574</v>
      </c>
      <c r="E1769" t="s">
        <v>574</v>
      </c>
      <c r="F1769" t="s">
        <v>574</v>
      </c>
      <c r="G1769" s="2">
        <f>A1769-marketing_data!A1769</f>
        <v>0</v>
      </c>
      <c r="H1769" s="2">
        <f>SUM(B1769:F1769)-marketing_data!AG1769</f>
        <v>0</v>
      </c>
    </row>
    <row r="1770" spans="1:8" x14ac:dyDescent="0.3">
      <c r="A1770">
        <v>2292</v>
      </c>
      <c r="B1770" t="s">
        <v>574</v>
      </c>
      <c r="C1770" t="s">
        <v>574</v>
      </c>
      <c r="D1770" t="s">
        <v>574</v>
      </c>
      <c r="E1770" t="s">
        <v>574</v>
      </c>
      <c r="F1770" t="s">
        <v>574</v>
      </c>
      <c r="G1770" s="2">
        <f>A1770-marketing_data!A1770</f>
        <v>0</v>
      </c>
      <c r="H1770" s="2">
        <f>SUM(B1770:F1770)-marketing_data!AG1770</f>
        <v>0</v>
      </c>
    </row>
    <row r="1771" spans="1:8" x14ac:dyDescent="0.3">
      <c r="A1771">
        <v>2286</v>
      </c>
      <c r="B1771" t="s">
        <v>574</v>
      </c>
      <c r="C1771" t="s">
        <v>574</v>
      </c>
      <c r="D1771" t="s">
        <v>574</v>
      </c>
      <c r="E1771" t="s">
        <v>574</v>
      </c>
      <c r="F1771" t="s">
        <v>574</v>
      </c>
      <c r="G1771" s="2">
        <f>A1771-marketing_data!A1771</f>
        <v>0</v>
      </c>
      <c r="H1771" s="2">
        <f>SUM(B1771:F1771)-marketing_data!AG1771</f>
        <v>0</v>
      </c>
    </row>
    <row r="1772" spans="1:8" x14ac:dyDescent="0.3">
      <c r="A1772">
        <v>2285</v>
      </c>
      <c r="B1772" t="s">
        <v>574</v>
      </c>
      <c r="C1772" t="s">
        <v>574</v>
      </c>
      <c r="D1772" t="s">
        <v>574</v>
      </c>
      <c r="E1772" t="s">
        <v>574</v>
      </c>
      <c r="F1772" t="s">
        <v>574</v>
      </c>
      <c r="G1772" s="2">
        <f>A1772-marketing_data!A1772</f>
        <v>0</v>
      </c>
      <c r="H1772" s="2">
        <f>SUM(B1772:F1772)-marketing_data!AG1772</f>
        <v>0</v>
      </c>
    </row>
    <row r="1773" spans="1:8" x14ac:dyDescent="0.3">
      <c r="A1773">
        <v>2281</v>
      </c>
      <c r="B1773">
        <v>1</v>
      </c>
      <c r="C1773" t="s">
        <v>574</v>
      </c>
      <c r="D1773" t="s">
        <v>574</v>
      </c>
      <c r="E1773" t="s">
        <v>574</v>
      </c>
      <c r="F1773" t="s">
        <v>574</v>
      </c>
      <c r="G1773" s="2">
        <f>A1773-marketing_data!A1773</f>
        <v>0</v>
      </c>
      <c r="H1773" s="2">
        <f>SUM(B1773:F1773)-marketing_data!AG1773</f>
        <v>0</v>
      </c>
    </row>
    <row r="1774" spans="1:8" x14ac:dyDescent="0.3">
      <c r="A1774">
        <v>2278</v>
      </c>
      <c r="B1774" t="s">
        <v>574</v>
      </c>
      <c r="C1774" t="s">
        <v>574</v>
      </c>
      <c r="D1774" t="s">
        <v>574</v>
      </c>
      <c r="E1774" t="s">
        <v>574</v>
      </c>
      <c r="F1774" t="s">
        <v>574</v>
      </c>
      <c r="G1774" s="2">
        <f>A1774-marketing_data!A1774</f>
        <v>0</v>
      </c>
      <c r="H1774" s="2">
        <f>SUM(B1774:F1774)-marketing_data!AG1774</f>
        <v>0</v>
      </c>
    </row>
    <row r="1775" spans="1:8" x14ac:dyDescent="0.3">
      <c r="A1775">
        <v>2276</v>
      </c>
      <c r="B1775" t="s">
        <v>574</v>
      </c>
      <c r="C1775" t="s">
        <v>574</v>
      </c>
      <c r="D1775" t="s">
        <v>574</v>
      </c>
      <c r="E1775" t="s">
        <v>574</v>
      </c>
      <c r="F1775" t="s">
        <v>574</v>
      </c>
      <c r="G1775" s="2">
        <f>A1775-marketing_data!A1775</f>
        <v>0</v>
      </c>
      <c r="H1775" s="2">
        <f>SUM(B1775:F1775)-marketing_data!AG1775</f>
        <v>0</v>
      </c>
    </row>
    <row r="1776" spans="1:8" x14ac:dyDescent="0.3">
      <c r="A1776">
        <v>2262</v>
      </c>
      <c r="B1776" t="s">
        <v>574</v>
      </c>
      <c r="C1776" t="s">
        <v>574</v>
      </c>
      <c r="D1776" t="s">
        <v>574</v>
      </c>
      <c r="E1776" t="s">
        <v>574</v>
      </c>
      <c r="F1776" t="s">
        <v>574</v>
      </c>
      <c r="G1776" s="2">
        <f>A1776-marketing_data!A1776</f>
        <v>0</v>
      </c>
      <c r="H1776" s="2">
        <f>SUM(B1776:F1776)-marketing_data!AG1776</f>
        <v>0</v>
      </c>
    </row>
    <row r="1777" spans="1:8" x14ac:dyDescent="0.3">
      <c r="A1777">
        <v>2261</v>
      </c>
      <c r="B1777" t="s">
        <v>574</v>
      </c>
      <c r="C1777" t="s">
        <v>574</v>
      </c>
      <c r="D1777" t="s">
        <v>574</v>
      </c>
      <c r="E1777" t="s">
        <v>574</v>
      </c>
      <c r="F1777" t="s">
        <v>574</v>
      </c>
      <c r="G1777" s="2">
        <f>A1777-marketing_data!A1777</f>
        <v>0</v>
      </c>
      <c r="H1777" s="2">
        <f>SUM(B1777:F1777)-marketing_data!AG1777</f>
        <v>0</v>
      </c>
    </row>
    <row r="1778" spans="1:8" x14ac:dyDescent="0.3">
      <c r="A1778">
        <v>2258</v>
      </c>
      <c r="B1778" t="s">
        <v>574</v>
      </c>
      <c r="C1778" t="s">
        <v>574</v>
      </c>
      <c r="D1778" t="s">
        <v>574</v>
      </c>
      <c r="E1778" t="s">
        <v>574</v>
      </c>
      <c r="F1778" t="s">
        <v>574</v>
      </c>
      <c r="G1778" s="2">
        <f>A1778-marketing_data!A1778</f>
        <v>0</v>
      </c>
      <c r="H1778" s="2">
        <f>SUM(B1778:F1778)-marketing_data!AG1778</f>
        <v>0</v>
      </c>
    </row>
    <row r="1779" spans="1:8" x14ac:dyDescent="0.3">
      <c r="A1779">
        <v>2256</v>
      </c>
      <c r="B1779" t="s">
        <v>574</v>
      </c>
      <c r="C1779" t="s">
        <v>574</v>
      </c>
      <c r="D1779" t="s">
        <v>574</v>
      </c>
      <c r="E1779" t="s">
        <v>574</v>
      </c>
      <c r="F1779" t="s">
        <v>574</v>
      </c>
      <c r="G1779" s="2">
        <f>A1779-marketing_data!A1779</f>
        <v>0</v>
      </c>
      <c r="H1779" s="2">
        <f>SUM(B1779:F1779)-marketing_data!AG1779</f>
        <v>0</v>
      </c>
    </row>
    <row r="1780" spans="1:8" x14ac:dyDescent="0.3">
      <c r="A1780">
        <v>2254</v>
      </c>
      <c r="B1780" t="s">
        <v>574</v>
      </c>
      <c r="C1780" t="s">
        <v>574</v>
      </c>
      <c r="D1780" t="s">
        <v>574</v>
      </c>
      <c r="E1780" t="s">
        <v>574</v>
      </c>
      <c r="F1780" t="s">
        <v>574</v>
      </c>
      <c r="G1780" s="2">
        <f>A1780-marketing_data!A1780</f>
        <v>0</v>
      </c>
      <c r="H1780" s="2">
        <f>SUM(B1780:F1780)-marketing_data!AG1780</f>
        <v>0</v>
      </c>
    </row>
    <row r="1781" spans="1:8" x14ac:dyDescent="0.3">
      <c r="A1781">
        <v>2253</v>
      </c>
      <c r="B1781" t="s">
        <v>574</v>
      </c>
      <c r="C1781" t="s">
        <v>574</v>
      </c>
      <c r="D1781" t="s">
        <v>574</v>
      </c>
      <c r="E1781" t="s">
        <v>574</v>
      </c>
      <c r="F1781" t="s">
        <v>574</v>
      </c>
      <c r="G1781" s="2">
        <f>A1781-marketing_data!A1781</f>
        <v>0</v>
      </c>
      <c r="H1781" s="2">
        <f>SUM(B1781:F1781)-marketing_data!AG1781</f>
        <v>0</v>
      </c>
    </row>
    <row r="1782" spans="1:8" x14ac:dyDescent="0.3">
      <c r="A1782">
        <v>2246</v>
      </c>
      <c r="B1782" t="s">
        <v>574</v>
      </c>
      <c r="C1782" t="s">
        <v>574</v>
      </c>
      <c r="D1782" t="s">
        <v>574</v>
      </c>
      <c r="E1782" t="s">
        <v>574</v>
      </c>
      <c r="F1782" t="s">
        <v>574</v>
      </c>
      <c r="G1782" s="2">
        <f>A1782-marketing_data!A1782</f>
        <v>0</v>
      </c>
      <c r="H1782" s="2">
        <f>SUM(B1782:F1782)-marketing_data!AG1782</f>
        <v>0</v>
      </c>
    </row>
    <row r="1783" spans="1:8" x14ac:dyDescent="0.3">
      <c r="A1783">
        <v>2245</v>
      </c>
      <c r="B1783" t="s">
        <v>574</v>
      </c>
      <c r="C1783" t="s">
        <v>574</v>
      </c>
      <c r="D1783" t="s">
        <v>574</v>
      </c>
      <c r="E1783" t="s">
        <v>574</v>
      </c>
      <c r="F1783" t="s">
        <v>574</v>
      </c>
      <c r="G1783" s="2">
        <f>A1783-marketing_data!A1783</f>
        <v>0</v>
      </c>
      <c r="H1783" s="2">
        <f>SUM(B1783:F1783)-marketing_data!AG1783</f>
        <v>0</v>
      </c>
    </row>
    <row r="1784" spans="1:8" x14ac:dyDescent="0.3">
      <c r="A1784">
        <v>2230</v>
      </c>
      <c r="B1784" t="s">
        <v>574</v>
      </c>
      <c r="C1784" t="s">
        <v>574</v>
      </c>
      <c r="D1784" t="s">
        <v>574</v>
      </c>
      <c r="E1784" t="s">
        <v>574</v>
      </c>
      <c r="F1784" t="s">
        <v>574</v>
      </c>
      <c r="G1784" s="2">
        <f>A1784-marketing_data!A1784</f>
        <v>0</v>
      </c>
      <c r="H1784" s="2">
        <f>SUM(B1784:F1784)-marketing_data!AG1784</f>
        <v>0</v>
      </c>
    </row>
    <row r="1785" spans="1:8" x14ac:dyDescent="0.3">
      <c r="A1785">
        <v>2227</v>
      </c>
      <c r="B1785" t="s">
        <v>574</v>
      </c>
      <c r="C1785" t="s">
        <v>574</v>
      </c>
      <c r="D1785" t="s">
        <v>574</v>
      </c>
      <c r="E1785" t="s">
        <v>574</v>
      </c>
      <c r="F1785" t="s">
        <v>574</v>
      </c>
      <c r="G1785" s="2">
        <f>A1785-marketing_data!A1785</f>
        <v>0</v>
      </c>
      <c r="H1785" s="2">
        <f>SUM(B1785:F1785)-marketing_data!AG1785</f>
        <v>0</v>
      </c>
    </row>
    <row r="1786" spans="1:8" x14ac:dyDescent="0.3">
      <c r="A1786">
        <v>2225</v>
      </c>
      <c r="B1786">
        <v>1</v>
      </c>
      <c r="C1786" t="s">
        <v>574</v>
      </c>
      <c r="D1786" t="s">
        <v>574</v>
      </c>
      <c r="E1786">
        <v>1</v>
      </c>
      <c r="F1786" t="s">
        <v>574</v>
      </c>
      <c r="G1786" s="2">
        <f>A1786-marketing_data!A1786</f>
        <v>0</v>
      </c>
      <c r="H1786" s="2">
        <f>SUM(B1786:F1786)-marketing_data!AG1786</f>
        <v>0</v>
      </c>
    </row>
    <row r="1787" spans="1:8" x14ac:dyDescent="0.3">
      <c r="A1787">
        <v>2223</v>
      </c>
      <c r="B1787" t="s">
        <v>574</v>
      </c>
      <c r="C1787" t="s">
        <v>574</v>
      </c>
      <c r="D1787" t="s">
        <v>574</v>
      </c>
      <c r="E1787" t="s">
        <v>574</v>
      </c>
      <c r="F1787" t="s">
        <v>574</v>
      </c>
      <c r="G1787" s="2">
        <f>A1787-marketing_data!A1787</f>
        <v>0</v>
      </c>
      <c r="H1787" s="2">
        <f>SUM(B1787:F1787)-marketing_data!AG1787</f>
        <v>0</v>
      </c>
    </row>
    <row r="1788" spans="1:8" x14ac:dyDescent="0.3">
      <c r="A1788">
        <v>2217</v>
      </c>
      <c r="B1788" t="s">
        <v>574</v>
      </c>
      <c r="C1788" t="s">
        <v>574</v>
      </c>
      <c r="D1788" t="s">
        <v>574</v>
      </c>
      <c r="E1788" t="s">
        <v>574</v>
      </c>
      <c r="F1788" t="s">
        <v>574</v>
      </c>
      <c r="G1788" s="2">
        <f>A1788-marketing_data!A1788</f>
        <v>0</v>
      </c>
      <c r="H1788" s="2">
        <f>SUM(B1788:F1788)-marketing_data!AG1788</f>
        <v>0</v>
      </c>
    </row>
    <row r="1789" spans="1:8" x14ac:dyDescent="0.3">
      <c r="A1789">
        <v>2202</v>
      </c>
      <c r="B1789" t="s">
        <v>574</v>
      </c>
      <c r="C1789" t="s">
        <v>574</v>
      </c>
      <c r="D1789" t="s">
        <v>574</v>
      </c>
      <c r="E1789" t="s">
        <v>574</v>
      </c>
      <c r="F1789" t="s">
        <v>574</v>
      </c>
      <c r="G1789" s="2">
        <f>A1789-marketing_data!A1789</f>
        <v>0</v>
      </c>
      <c r="H1789" s="2">
        <f>SUM(B1789:F1789)-marketing_data!AG1789</f>
        <v>0</v>
      </c>
    </row>
    <row r="1790" spans="1:8" x14ac:dyDescent="0.3">
      <c r="A1790">
        <v>2186</v>
      </c>
      <c r="B1790" t="s">
        <v>574</v>
      </c>
      <c r="C1790">
        <v>1</v>
      </c>
      <c r="D1790">
        <v>1</v>
      </c>
      <c r="E1790">
        <v>1</v>
      </c>
      <c r="F1790" t="s">
        <v>574</v>
      </c>
      <c r="G1790" s="2">
        <f>A1790-marketing_data!A1790</f>
        <v>0</v>
      </c>
      <c r="H1790" s="2">
        <f>SUM(B1790:F1790)-marketing_data!AG1790</f>
        <v>0</v>
      </c>
    </row>
    <row r="1791" spans="1:8" x14ac:dyDescent="0.3">
      <c r="A1791">
        <v>2181</v>
      </c>
      <c r="B1791" t="s">
        <v>574</v>
      </c>
      <c r="C1791" t="s">
        <v>574</v>
      </c>
      <c r="D1791" t="s">
        <v>574</v>
      </c>
      <c r="E1791" t="s">
        <v>574</v>
      </c>
      <c r="F1791" t="s">
        <v>574</v>
      </c>
      <c r="G1791" s="2">
        <f>A1791-marketing_data!A1791</f>
        <v>0</v>
      </c>
      <c r="H1791" s="2">
        <f>SUM(B1791:F1791)-marketing_data!AG1791</f>
        <v>0</v>
      </c>
    </row>
    <row r="1792" spans="1:8" x14ac:dyDescent="0.3">
      <c r="A1792">
        <v>2176</v>
      </c>
      <c r="B1792" t="s">
        <v>574</v>
      </c>
      <c r="C1792">
        <v>1</v>
      </c>
      <c r="D1792">
        <v>1</v>
      </c>
      <c r="E1792">
        <v>1</v>
      </c>
      <c r="F1792" t="s">
        <v>574</v>
      </c>
      <c r="G1792" s="2">
        <f>A1792-marketing_data!A1792</f>
        <v>0</v>
      </c>
      <c r="H1792" s="2">
        <f>SUM(B1792:F1792)-marketing_data!AG1792</f>
        <v>0</v>
      </c>
    </row>
    <row r="1793" spans="1:8" x14ac:dyDescent="0.3">
      <c r="A1793">
        <v>2174</v>
      </c>
      <c r="B1793" t="s">
        <v>574</v>
      </c>
      <c r="C1793" t="s">
        <v>574</v>
      </c>
      <c r="D1793" t="s">
        <v>574</v>
      </c>
      <c r="E1793" t="s">
        <v>574</v>
      </c>
      <c r="F1793" t="s">
        <v>574</v>
      </c>
      <c r="G1793" s="2">
        <f>A1793-marketing_data!A1793</f>
        <v>0</v>
      </c>
      <c r="H1793" s="2">
        <f>SUM(B1793:F1793)-marketing_data!AG1793</f>
        <v>0</v>
      </c>
    </row>
    <row r="1794" spans="1:8" x14ac:dyDescent="0.3">
      <c r="A1794">
        <v>2173</v>
      </c>
      <c r="B1794" t="s">
        <v>574</v>
      </c>
      <c r="C1794" t="s">
        <v>574</v>
      </c>
      <c r="D1794" t="s">
        <v>574</v>
      </c>
      <c r="E1794" t="s">
        <v>574</v>
      </c>
      <c r="F1794" t="s">
        <v>574</v>
      </c>
      <c r="G1794" s="2">
        <f>A1794-marketing_data!A1794</f>
        <v>0</v>
      </c>
      <c r="H1794" s="2">
        <f>SUM(B1794:F1794)-marketing_data!AG1794</f>
        <v>0</v>
      </c>
    </row>
    <row r="1795" spans="1:8" x14ac:dyDescent="0.3">
      <c r="A1795">
        <v>2166</v>
      </c>
      <c r="B1795" t="s">
        <v>574</v>
      </c>
      <c r="C1795" t="s">
        <v>574</v>
      </c>
      <c r="D1795" t="s">
        <v>574</v>
      </c>
      <c r="E1795" t="s">
        <v>574</v>
      </c>
      <c r="F1795" t="s">
        <v>574</v>
      </c>
      <c r="G1795" s="2">
        <f>A1795-marketing_data!A1795</f>
        <v>0</v>
      </c>
      <c r="H1795" s="2">
        <f>SUM(B1795:F1795)-marketing_data!AG1795</f>
        <v>0</v>
      </c>
    </row>
    <row r="1796" spans="1:8" x14ac:dyDescent="0.3">
      <c r="A1796">
        <v>2162</v>
      </c>
      <c r="B1796" t="s">
        <v>574</v>
      </c>
      <c r="C1796" t="s">
        <v>574</v>
      </c>
      <c r="D1796" t="s">
        <v>574</v>
      </c>
      <c r="E1796" t="s">
        <v>574</v>
      </c>
      <c r="F1796" t="s">
        <v>574</v>
      </c>
      <c r="G1796" s="2">
        <f>A1796-marketing_data!A1796</f>
        <v>0</v>
      </c>
      <c r="H1796" s="2">
        <f>SUM(B1796:F1796)-marketing_data!AG1796</f>
        <v>0</v>
      </c>
    </row>
    <row r="1797" spans="1:8" x14ac:dyDescent="0.3">
      <c r="A1797">
        <v>2157</v>
      </c>
      <c r="B1797" t="s">
        <v>574</v>
      </c>
      <c r="C1797" t="s">
        <v>574</v>
      </c>
      <c r="D1797" t="s">
        <v>574</v>
      </c>
      <c r="E1797" t="s">
        <v>574</v>
      </c>
      <c r="F1797" t="s">
        <v>574</v>
      </c>
      <c r="G1797" s="2">
        <f>A1797-marketing_data!A1797</f>
        <v>0</v>
      </c>
      <c r="H1797" s="2">
        <f>SUM(B1797:F1797)-marketing_data!AG1797</f>
        <v>0</v>
      </c>
    </row>
    <row r="1798" spans="1:8" x14ac:dyDescent="0.3">
      <c r="A1798">
        <v>2156</v>
      </c>
      <c r="B1798" t="s">
        <v>574</v>
      </c>
      <c r="C1798" t="s">
        <v>574</v>
      </c>
      <c r="D1798" t="s">
        <v>574</v>
      </c>
      <c r="E1798" t="s">
        <v>574</v>
      </c>
      <c r="F1798" t="s">
        <v>574</v>
      </c>
      <c r="G1798" s="2">
        <f>A1798-marketing_data!A1798</f>
        <v>0</v>
      </c>
      <c r="H1798" s="2">
        <f>SUM(B1798:F1798)-marketing_data!AG1798</f>
        <v>0</v>
      </c>
    </row>
    <row r="1799" spans="1:8" x14ac:dyDescent="0.3">
      <c r="A1799">
        <v>2154</v>
      </c>
      <c r="B1799" t="s">
        <v>574</v>
      </c>
      <c r="C1799" t="s">
        <v>574</v>
      </c>
      <c r="D1799" t="s">
        <v>574</v>
      </c>
      <c r="E1799" t="s">
        <v>574</v>
      </c>
      <c r="F1799" t="s">
        <v>574</v>
      </c>
      <c r="G1799" s="2">
        <f>A1799-marketing_data!A1799</f>
        <v>0</v>
      </c>
      <c r="H1799" s="2">
        <f>SUM(B1799:F1799)-marketing_data!AG1799</f>
        <v>0</v>
      </c>
    </row>
    <row r="1800" spans="1:8" x14ac:dyDescent="0.3">
      <c r="A1800">
        <v>2150</v>
      </c>
      <c r="B1800" t="s">
        <v>574</v>
      </c>
      <c r="C1800" t="s">
        <v>574</v>
      </c>
      <c r="D1800" t="s">
        <v>574</v>
      </c>
      <c r="E1800" t="s">
        <v>574</v>
      </c>
      <c r="F1800" t="s">
        <v>574</v>
      </c>
      <c r="G1800" s="2">
        <f>A1800-marketing_data!A1800</f>
        <v>0</v>
      </c>
      <c r="H1800" s="2">
        <f>SUM(B1800:F1800)-marketing_data!AG1800</f>
        <v>0</v>
      </c>
    </row>
    <row r="1801" spans="1:8" x14ac:dyDescent="0.3">
      <c r="A1801">
        <v>2147</v>
      </c>
      <c r="B1801" t="s">
        <v>574</v>
      </c>
      <c r="C1801" t="s">
        <v>574</v>
      </c>
      <c r="D1801">
        <v>1</v>
      </c>
      <c r="E1801">
        <v>1</v>
      </c>
      <c r="F1801" t="s">
        <v>574</v>
      </c>
      <c r="G1801" s="2">
        <f>A1801-marketing_data!A1801</f>
        <v>0</v>
      </c>
      <c r="H1801" s="2">
        <f>SUM(B1801:F1801)-marketing_data!AG1801</f>
        <v>0</v>
      </c>
    </row>
    <row r="1802" spans="1:8" x14ac:dyDescent="0.3">
      <c r="A1802">
        <v>2139</v>
      </c>
      <c r="B1802" t="s">
        <v>574</v>
      </c>
      <c r="C1802" t="s">
        <v>574</v>
      </c>
      <c r="D1802" t="s">
        <v>574</v>
      </c>
      <c r="E1802" t="s">
        <v>574</v>
      </c>
      <c r="F1802" t="s">
        <v>574</v>
      </c>
      <c r="G1802" s="2">
        <f>A1802-marketing_data!A1802</f>
        <v>0</v>
      </c>
      <c r="H1802" s="2">
        <f>SUM(B1802:F1802)-marketing_data!AG1802</f>
        <v>0</v>
      </c>
    </row>
    <row r="1803" spans="1:8" x14ac:dyDescent="0.3">
      <c r="A1803">
        <v>2134</v>
      </c>
      <c r="B1803" t="s">
        <v>574</v>
      </c>
      <c r="C1803" t="s">
        <v>574</v>
      </c>
      <c r="D1803" t="s">
        <v>574</v>
      </c>
      <c r="E1803" t="s">
        <v>574</v>
      </c>
      <c r="F1803" t="s">
        <v>574</v>
      </c>
      <c r="G1803" s="2">
        <f>A1803-marketing_data!A1803</f>
        <v>0</v>
      </c>
      <c r="H1803" s="2">
        <f>SUM(B1803:F1803)-marketing_data!AG1803</f>
        <v>0</v>
      </c>
    </row>
    <row r="1804" spans="1:8" x14ac:dyDescent="0.3">
      <c r="A1804">
        <v>2131</v>
      </c>
      <c r="B1804" t="s">
        <v>574</v>
      </c>
      <c r="C1804" t="s">
        <v>574</v>
      </c>
      <c r="D1804" t="s">
        <v>574</v>
      </c>
      <c r="E1804" t="s">
        <v>574</v>
      </c>
      <c r="F1804" t="s">
        <v>574</v>
      </c>
      <c r="G1804" s="2">
        <f>A1804-marketing_data!A1804</f>
        <v>0</v>
      </c>
      <c r="H1804" s="2">
        <f>SUM(B1804:F1804)-marketing_data!AG1804</f>
        <v>0</v>
      </c>
    </row>
    <row r="1805" spans="1:8" x14ac:dyDescent="0.3">
      <c r="A1805">
        <v>2130</v>
      </c>
      <c r="B1805" t="s">
        <v>574</v>
      </c>
      <c r="C1805" t="s">
        <v>574</v>
      </c>
      <c r="D1805" t="s">
        <v>574</v>
      </c>
      <c r="E1805" t="s">
        <v>574</v>
      </c>
      <c r="F1805" t="s">
        <v>574</v>
      </c>
      <c r="G1805" s="2">
        <f>A1805-marketing_data!A1805</f>
        <v>0</v>
      </c>
      <c r="H1805" s="2">
        <f>SUM(B1805:F1805)-marketing_data!AG1805</f>
        <v>0</v>
      </c>
    </row>
    <row r="1806" spans="1:8" x14ac:dyDescent="0.3">
      <c r="A1806">
        <v>2125</v>
      </c>
      <c r="B1806" t="s">
        <v>574</v>
      </c>
      <c r="C1806" t="s">
        <v>574</v>
      </c>
      <c r="D1806" t="s">
        <v>574</v>
      </c>
      <c r="E1806" t="s">
        <v>574</v>
      </c>
      <c r="F1806" t="s">
        <v>574</v>
      </c>
      <c r="G1806" s="2">
        <f>A1806-marketing_data!A1806</f>
        <v>0</v>
      </c>
      <c r="H1806" s="2">
        <f>SUM(B1806:F1806)-marketing_data!AG1806</f>
        <v>0</v>
      </c>
    </row>
    <row r="1807" spans="1:8" x14ac:dyDescent="0.3">
      <c r="A1807">
        <v>2118</v>
      </c>
      <c r="B1807" t="s">
        <v>574</v>
      </c>
      <c r="C1807" t="s">
        <v>574</v>
      </c>
      <c r="D1807" t="s">
        <v>574</v>
      </c>
      <c r="E1807" t="s">
        <v>574</v>
      </c>
      <c r="F1807" t="s">
        <v>574</v>
      </c>
      <c r="G1807" s="2">
        <f>A1807-marketing_data!A1807</f>
        <v>0</v>
      </c>
      <c r="H1807" s="2">
        <f>SUM(B1807:F1807)-marketing_data!AG1807</f>
        <v>0</v>
      </c>
    </row>
    <row r="1808" spans="1:8" x14ac:dyDescent="0.3">
      <c r="A1808">
        <v>2115</v>
      </c>
      <c r="B1808" t="s">
        <v>574</v>
      </c>
      <c r="C1808">
        <v>1</v>
      </c>
      <c r="D1808" t="s">
        <v>574</v>
      </c>
      <c r="E1808" t="s">
        <v>574</v>
      </c>
      <c r="F1808" t="s">
        <v>574</v>
      </c>
      <c r="G1808" s="2">
        <f>A1808-marketing_data!A1808</f>
        <v>0</v>
      </c>
      <c r="H1808" s="2">
        <f>SUM(B1808:F1808)-marketing_data!AG1808</f>
        <v>0</v>
      </c>
    </row>
    <row r="1809" spans="1:8" x14ac:dyDescent="0.3">
      <c r="A1809">
        <v>2114</v>
      </c>
      <c r="B1809" t="s">
        <v>574</v>
      </c>
      <c r="C1809" t="s">
        <v>574</v>
      </c>
      <c r="D1809">
        <v>1</v>
      </c>
      <c r="E1809">
        <v>1</v>
      </c>
      <c r="F1809" t="s">
        <v>574</v>
      </c>
      <c r="G1809" s="2">
        <f>A1809-marketing_data!A1809</f>
        <v>0</v>
      </c>
      <c r="H1809" s="2">
        <f>SUM(B1809:F1809)-marketing_data!AG1809</f>
        <v>0</v>
      </c>
    </row>
    <row r="1810" spans="1:8" x14ac:dyDescent="0.3">
      <c r="A1810">
        <v>2109</v>
      </c>
      <c r="B1810" t="s">
        <v>574</v>
      </c>
      <c r="C1810" t="s">
        <v>574</v>
      </c>
      <c r="D1810">
        <v>1</v>
      </c>
      <c r="E1810" t="s">
        <v>574</v>
      </c>
      <c r="F1810" t="s">
        <v>574</v>
      </c>
      <c r="G1810" s="2">
        <f>A1810-marketing_data!A1810</f>
        <v>0</v>
      </c>
      <c r="H1810" s="2">
        <f>SUM(B1810:F1810)-marketing_data!AG1810</f>
        <v>0</v>
      </c>
    </row>
    <row r="1811" spans="1:8" x14ac:dyDescent="0.3">
      <c r="A1811">
        <v>2106</v>
      </c>
      <c r="B1811" t="s">
        <v>574</v>
      </c>
      <c r="C1811" t="s">
        <v>574</v>
      </c>
      <c r="D1811" t="s">
        <v>574</v>
      </c>
      <c r="E1811" t="s">
        <v>574</v>
      </c>
      <c r="F1811" t="s">
        <v>574</v>
      </c>
      <c r="G1811" s="2">
        <f>A1811-marketing_data!A1811</f>
        <v>0</v>
      </c>
      <c r="H1811" s="2">
        <f>SUM(B1811:F1811)-marketing_data!AG1811</f>
        <v>0</v>
      </c>
    </row>
    <row r="1812" spans="1:8" x14ac:dyDescent="0.3">
      <c r="A1812">
        <v>2098</v>
      </c>
      <c r="B1812" t="s">
        <v>574</v>
      </c>
      <c r="C1812" t="s">
        <v>574</v>
      </c>
      <c r="D1812" t="s">
        <v>574</v>
      </c>
      <c r="E1812" t="s">
        <v>574</v>
      </c>
      <c r="F1812" t="s">
        <v>574</v>
      </c>
      <c r="G1812" s="2">
        <f>A1812-marketing_data!A1812</f>
        <v>0</v>
      </c>
      <c r="H1812" s="2">
        <f>SUM(B1812:F1812)-marketing_data!AG1812</f>
        <v>0</v>
      </c>
    </row>
    <row r="1813" spans="1:8" x14ac:dyDescent="0.3">
      <c r="A1813">
        <v>2088</v>
      </c>
      <c r="B1813" t="s">
        <v>574</v>
      </c>
      <c r="C1813">
        <v>1</v>
      </c>
      <c r="D1813">
        <v>1</v>
      </c>
      <c r="E1813" t="s">
        <v>574</v>
      </c>
      <c r="F1813">
        <v>1</v>
      </c>
      <c r="G1813" s="2">
        <f>A1813-marketing_data!A1813</f>
        <v>0</v>
      </c>
      <c r="H1813" s="2">
        <f>SUM(B1813:F1813)-marketing_data!AG1813</f>
        <v>0</v>
      </c>
    </row>
    <row r="1814" spans="1:8" x14ac:dyDescent="0.3">
      <c r="A1814">
        <v>2079</v>
      </c>
      <c r="B1814" t="s">
        <v>574</v>
      </c>
      <c r="C1814" t="s">
        <v>574</v>
      </c>
      <c r="D1814" t="s">
        <v>574</v>
      </c>
      <c r="E1814" t="s">
        <v>574</v>
      </c>
      <c r="F1814" t="s">
        <v>574</v>
      </c>
      <c r="G1814" s="2">
        <f>A1814-marketing_data!A1814</f>
        <v>0</v>
      </c>
      <c r="H1814" s="2">
        <f>SUM(B1814:F1814)-marketing_data!AG1814</f>
        <v>0</v>
      </c>
    </row>
    <row r="1815" spans="1:8" x14ac:dyDescent="0.3">
      <c r="A1815">
        <v>2075</v>
      </c>
      <c r="B1815" t="s">
        <v>574</v>
      </c>
      <c r="C1815" t="s">
        <v>574</v>
      </c>
      <c r="D1815" t="s">
        <v>574</v>
      </c>
      <c r="E1815" t="s">
        <v>574</v>
      </c>
      <c r="F1815" t="s">
        <v>574</v>
      </c>
      <c r="G1815" s="2">
        <f>A1815-marketing_data!A1815</f>
        <v>0</v>
      </c>
      <c r="H1815" s="2">
        <f>SUM(B1815:F1815)-marketing_data!AG1815</f>
        <v>0</v>
      </c>
    </row>
    <row r="1816" spans="1:8" x14ac:dyDescent="0.3">
      <c r="A1816">
        <v>2072</v>
      </c>
      <c r="B1816">
        <v>1</v>
      </c>
      <c r="C1816" t="s">
        <v>574</v>
      </c>
      <c r="D1816" t="s">
        <v>574</v>
      </c>
      <c r="E1816" t="s">
        <v>574</v>
      </c>
      <c r="F1816" t="s">
        <v>574</v>
      </c>
      <c r="G1816" s="2">
        <f>A1816-marketing_data!A1816</f>
        <v>0</v>
      </c>
      <c r="H1816" s="2">
        <f>SUM(B1816:F1816)-marketing_data!AG1816</f>
        <v>0</v>
      </c>
    </row>
    <row r="1817" spans="1:8" x14ac:dyDescent="0.3">
      <c r="A1817">
        <v>2066</v>
      </c>
      <c r="B1817" t="s">
        <v>574</v>
      </c>
      <c r="C1817" t="s">
        <v>574</v>
      </c>
      <c r="D1817" t="s">
        <v>574</v>
      </c>
      <c r="E1817" t="s">
        <v>574</v>
      </c>
      <c r="F1817" t="s">
        <v>574</v>
      </c>
      <c r="G1817" s="2">
        <f>A1817-marketing_data!A1817</f>
        <v>0</v>
      </c>
      <c r="H1817" s="2">
        <f>SUM(B1817:F1817)-marketing_data!AG1817</f>
        <v>0</v>
      </c>
    </row>
    <row r="1818" spans="1:8" x14ac:dyDescent="0.3">
      <c r="A1818">
        <v>2061</v>
      </c>
      <c r="B1818" t="s">
        <v>574</v>
      </c>
      <c r="C1818">
        <v>1</v>
      </c>
      <c r="D1818" t="s">
        <v>574</v>
      </c>
      <c r="E1818" t="s">
        <v>574</v>
      </c>
      <c r="F1818" t="s">
        <v>574</v>
      </c>
      <c r="G1818" s="2">
        <f>A1818-marketing_data!A1818</f>
        <v>0</v>
      </c>
      <c r="H1818" s="2">
        <f>SUM(B1818:F1818)-marketing_data!AG1818</f>
        <v>0</v>
      </c>
    </row>
    <row r="1819" spans="1:8" x14ac:dyDescent="0.3">
      <c r="A1819">
        <v>2055</v>
      </c>
      <c r="B1819">
        <v>1</v>
      </c>
      <c r="C1819" t="s">
        <v>574</v>
      </c>
      <c r="D1819" t="s">
        <v>574</v>
      </c>
      <c r="E1819" t="s">
        <v>574</v>
      </c>
      <c r="F1819" t="s">
        <v>574</v>
      </c>
      <c r="G1819" s="2">
        <f>A1819-marketing_data!A1819</f>
        <v>0</v>
      </c>
      <c r="H1819" s="2">
        <f>SUM(B1819:F1819)-marketing_data!AG1819</f>
        <v>0</v>
      </c>
    </row>
    <row r="1820" spans="1:8" x14ac:dyDescent="0.3">
      <c r="A1820">
        <v>2036</v>
      </c>
      <c r="B1820" t="s">
        <v>574</v>
      </c>
      <c r="C1820" t="s">
        <v>574</v>
      </c>
      <c r="D1820" t="s">
        <v>574</v>
      </c>
      <c r="E1820" t="s">
        <v>574</v>
      </c>
      <c r="F1820" t="s">
        <v>574</v>
      </c>
      <c r="G1820" s="2">
        <f>A1820-marketing_data!A1820</f>
        <v>0</v>
      </c>
      <c r="H1820" s="2">
        <f>SUM(B1820:F1820)-marketing_data!AG1820</f>
        <v>0</v>
      </c>
    </row>
    <row r="1821" spans="1:8" x14ac:dyDescent="0.3">
      <c r="A1821">
        <v>2021</v>
      </c>
      <c r="B1821" t="s">
        <v>574</v>
      </c>
      <c r="C1821" t="s">
        <v>574</v>
      </c>
      <c r="D1821" t="s">
        <v>574</v>
      </c>
      <c r="E1821" t="s">
        <v>574</v>
      </c>
      <c r="F1821" t="s">
        <v>574</v>
      </c>
      <c r="G1821" s="2">
        <f>A1821-marketing_data!A1821</f>
        <v>0</v>
      </c>
      <c r="H1821" s="2">
        <f>SUM(B1821:F1821)-marketing_data!AG1821</f>
        <v>0</v>
      </c>
    </row>
    <row r="1822" spans="1:8" x14ac:dyDescent="0.3">
      <c r="A1822">
        <v>2008</v>
      </c>
      <c r="B1822" t="s">
        <v>574</v>
      </c>
      <c r="C1822" t="s">
        <v>574</v>
      </c>
      <c r="D1822" t="s">
        <v>574</v>
      </c>
      <c r="E1822">
        <v>1</v>
      </c>
      <c r="F1822" t="s">
        <v>574</v>
      </c>
      <c r="G1822" s="2">
        <f>A1822-marketing_data!A1822</f>
        <v>0</v>
      </c>
      <c r="H1822" s="2">
        <f>SUM(B1822:F1822)-marketing_data!AG1822</f>
        <v>0</v>
      </c>
    </row>
    <row r="1823" spans="1:8" x14ac:dyDescent="0.3">
      <c r="A1823">
        <v>2005</v>
      </c>
      <c r="B1823" t="s">
        <v>574</v>
      </c>
      <c r="C1823" t="s">
        <v>574</v>
      </c>
      <c r="D1823" t="s">
        <v>574</v>
      </c>
      <c r="E1823" t="s">
        <v>574</v>
      </c>
      <c r="F1823" t="s">
        <v>574</v>
      </c>
      <c r="G1823" s="2">
        <f>A1823-marketing_data!A1823</f>
        <v>0</v>
      </c>
      <c r="H1823" s="2">
        <f>SUM(B1823:F1823)-marketing_data!AG1823</f>
        <v>0</v>
      </c>
    </row>
    <row r="1824" spans="1:8" x14ac:dyDescent="0.3">
      <c r="A1824">
        <v>2004</v>
      </c>
      <c r="B1824" t="s">
        <v>574</v>
      </c>
      <c r="C1824" t="s">
        <v>574</v>
      </c>
      <c r="D1824" t="s">
        <v>574</v>
      </c>
      <c r="E1824" t="s">
        <v>574</v>
      </c>
      <c r="F1824" t="s">
        <v>574</v>
      </c>
      <c r="G1824" s="2">
        <f>A1824-marketing_data!A1824</f>
        <v>0</v>
      </c>
      <c r="H1824" s="2">
        <f>SUM(B1824:F1824)-marketing_data!AG1824</f>
        <v>0</v>
      </c>
    </row>
    <row r="1825" spans="1:8" x14ac:dyDescent="0.3">
      <c r="A1825">
        <v>2002</v>
      </c>
      <c r="B1825" t="s">
        <v>574</v>
      </c>
      <c r="C1825" t="s">
        <v>574</v>
      </c>
      <c r="D1825" t="s">
        <v>574</v>
      </c>
      <c r="E1825" t="s">
        <v>574</v>
      </c>
      <c r="F1825" t="s">
        <v>574</v>
      </c>
      <c r="G1825" s="2">
        <f>A1825-marketing_data!A1825</f>
        <v>0</v>
      </c>
      <c r="H1825" s="2">
        <f>SUM(B1825:F1825)-marketing_data!AG1825</f>
        <v>0</v>
      </c>
    </row>
    <row r="1826" spans="1:8" x14ac:dyDescent="0.3">
      <c r="A1826">
        <v>1998</v>
      </c>
      <c r="B1826" t="s">
        <v>574</v>
      </c>
      <c r="C1826" t="s">
        <v>574</v>
      </c>
      <c r="D1826" t="s">
        <v>574</v>
      </c>
      <c r="E1826" t="s">
        <v>574</v>
      </c>
      <c r="F1826" t="s">
        <v>574</v>
      </c>
      <c r="G1826" s="2">
        <f>A1826-marketing_data!A1826</f>
        <v>0</v>
      </c>
      <c r="H1826" s="2">
        <f>SUM(B1826:F1826)-marketing_data!AG1826</f>
        <v>0</v>
      </c>
    </row>
    <row r="1827" spans="1:8" x14ac:dyDescent="0.3">
      <c r="A1827">
        <v>1993</v>
      </c>
      <c r="B1827" t="s">
        <v>574</v>
      </c>
      <c r="C1827">
        <v>1</v>
      </c>
      <c r="D1827" t="s">
        <v>574</v>
      </c>
      <c r="E1827" t="s">
        <v>574</v>
      </c>
      <c r="F1827" t="s">
        <v>574</v>
      </c>
      <c r="G1827" s="2">
        <f>A1827-marketing_data!A1827</f>
        <v>0</v>
      </c>
      <c r="H1827" s="2">
        <f>SUM(B1827:F1827)-marketing_data!AG1827</f>
        <v>0</v>
      </c>
    </row>
    <row r="1828" spans="1:8" x14ac:dyDescent="0.3">
      <c r="A1828">
        <v>1992</v>
      </c>
      <c r="B1828" t="s">
        <v>574</v>
      </c>
      <c r="C1828" t="s">
        <v>574</v>
      </c>
      <c r="D1828" t="s">
        <v>574</v>
      </c>
      <c r="E1828">
        <v>1</v>
      </c>
      <c r="F1828" t="s">
        <v>574</v>
      </c>
      <c r="G1828" s="2">
        <f>A1828-marketing_data!A1828</f>
        <v>0</v>
      </c>
      <c r="H1828" s="2">
        <f>SUM(B1828:F1828)-marketing_data!AG1828</f>
        <v>0</v>
      </c>
    </row>
    <row r="1829" spans="1:8" x14ac:dyDescent="0.3">
      <c r="A1829">
        <v>1991</v>
      </c>
      <c r="B1829" t="s">
        <v>574</v>
      </c>
      <c r="C1829" t="s">
        <v>574</v>
      </c>
      <c r="D1829" t="s">
        <v>574</v>
      </c>
      <c r="E1829" t="s">
        <v>574</v>
      </c>
      <c r="F1829" t="s">
        <v>574</v>
      </c>
      <c r="G1829" s="2">
        <f>A1829-marketing_data!A1829</f>
        <v>0</v>
      </c>
      <c r="H1829" s="2">
        <f>SUM(B1829:F1829)-marketing_data!AG1829</f>
        <v>0</v>
      </c>
    </row>
    <row r="1830" spans="1:8" x14ac:dyDescent="0.3">
      <c r="A1830">
        <v>1990</v>
      </c>
      <c r="B1830">
        <v>1</v>
      </c>
      <c r="C1830" t="s">
        <v>574</v>
      </c>
      <c r="D1830" t="s">
        <v>574</v>
      </c>
      <c r="E1830" t="s">
        <v>574</v>
      </c>
      <c r="F1830" t="s">
        <v>574</v>
      </c>
      <c r="G1830" s="2">
        <f>A1830-marketing_data!A1830</f>
        <v>0</v>
      </c>
      <c r="H1830" s="2">
        <f>SUM(B1830:F1830)-marketing_data!AG1830</f>
        <v>0</v>
      </c>
    </row>
    <row r="1831" spans="1:8" x14ac:dyDescent="0.3">
      <c r="A1831">
        <v>1987</v>
      </c>
      <c r="B1831" t="s">
        <v>574</v>
      </c>
      <c r="C1831" t="s">
        <v>574</v>
      </c>
      <c r="D1831" t="s">
        <v>574</v>
      </c>
      <c r="E1831" t="s">
        <v>574</v>
      </c>
      <c r="F1831" t="s">
        <v>574</v>
      </c>
      <c r="G1831" s="2">
        <f>A1831-marketing_data!A1831</f>
        <v>0</v>
      </c>
      <c r="H1831" s="2">
        <f>SUM(B1831:F1831)-marketing_data!AG1831</f>
        <v>0</v>
      </c>
    </row>
    <row r="1832" spans="1:8" x14ac:dyDescent="0.3">
      <c r="A1832">
        <v>1970</v>
      </c>
      <c r="B1832" t="s">
        <v>574</v>
      </c>
      <c r="C1832" t="s">
        <v>574</v>
      </c>
      <c r="D1832" t="s">
        <v>574</v>
      </c>
      <c r="E1832" t="s">
        <v>574</v>
      </c>
      <c r="F1832" t="s">
        <v>574</v>
      </c>
      <c r="G1832" s="2">
        <f>A1832-marketing_data!A1832</f>
        <v>0</v>
      </c>
      <c r="H1832" s="2">
        <f>SUM(B1832:F1832)-marketing_data!AG1832</f>
        <v>0</v>
      </c>
    </row>
    <row r="1833" spans="1:8" x14ac:dyDescent="0.3">
      <c r="A1833">
        <v>1968</v>
      </c>
      <c r="B1833" t="s">
        <v>574</v>
      </c>
      <c r="C1833" t="s">
        <v>574</v>
      </c>
      <c r="D1833" t="s">
        <v>574</v>
      </c>
      <c r="E1833" t="s">
        <v>574</v>
      </c>
      <c r="F1833" t="s">
        <v>574</v>
      </c>
      <c r="G1833" s="2">
        <f>A1833-marketing_data!A1833</f>
        <v>0</v>
      </c>
      <c r="H1833" s="2">
        <f>SUM(B1833:F1833)-marketing_data!AG1833</f>
        <v>0</v>
      </c>
    </row>
    <row r="1834" spans="1:8" x14ac:dyDescent="0.3">
      <c r="A1834">
        <v>1966</v>
      </c>
      <c r="B1834" t="s">
        <v>574</v>
      </c>
      <c r="C1834" t="s">
        <v>574</v>
      </c>
      <c r="D1834">
        <v>1</v>
      </c>
      <c r="E1834" t="s">
        <v>574</v>
      </c>
      <c r="F1834" t="s">
        <v>574</v>
      </c>
      <c r="G1834" s="2">
        <f>A1834-marketing_data!A1834</f>
        <v>0</v>
      </c>
      <c r="H1834" s="2">
        <f>SUM(B1834:F1834)-marketing_data!AG1834</f>
        <v>0</v>
      </c>
    </row>
    <row r="1835" spans="1:8" x14ac:dyDescent="0.3">
      <c r="A1835">
        <v>1964</v>
      </c>
      <c r="B1835" t="s">
        <v>574</v>
      </c>
      <c r="C1835" t="s">
        <v>574</v>
      </c>
      <c r="D1835" t="s">
        <v>574</v>
      </c>
      <c r="E1835" t="s">
        <v>574</v>
      </c>
      <c r="F1835" t="s">
        <v>574</v>
      </c>
      <c r="G1835" s="2">
        <f>A1835-marketing_data!A1835</f>
        <v>0</v>
      </c>
      <c r="H1835" s="2">
        <f>SUM(B1835:F1835)-marketing_data!AG1835</f>
        <v>0</v>
      </c>
    </row>
    <row r="1836" spans="1:8" x14ac:dyDescent="0.3">
      <c r="A1836">
        <v>1958</v>
      </c>
      <c r="B1836" t="s">
        <v>574</v>
      </c>
      <c r="C1836" t="s">
        <v>574</v>
      </c>
      <c r="D1836" t="s">
        <v>574</v>
      </c>
      <c r="E1836" t="s">
        <v>574</v>
      </c>
      <c r="F1836" t="s">
        <v>574</v>
      </c>
      <c r="G1836" s="2">
        <f>A1836-marketing_data!A1836</f>
        <v>0</v>
      </c>
      <c r="H1836" s="2">
        <f>SUM(B1836:F1836)-marketing_data!AG1836</f>
        <v>0</v>
      </c>
    </row>
    <row r="1837" spans="1:8" x14ac:dyDescent="0.3">
      <c r="A1837">
        <v>1951</v>
      </c>
      <c r="B1837" t="s">
        <v>574</v>
      </c>
      <c r="C1837" t="s">
        <v>574</v>
      </c>
      <c r="D1837" t="s">
        <v>574</v>
      </c>
      <c r="E1837" t="s">
        <v>574</v>
      </c>
      <c r="F1837" t="s">
        <v>574</v>
      </c>
      <c r="G1837" s="2">
        <f>A1837-marketing_data!A1837</f>
        <v>0</v>
      </c>
      <c r="H1837" s="2">
        <f>SUM(B1837:F1837)-marketing_data!AG1837</f>
        <v>0</v>
      </c>
    </row>
    <row r="1838" spans="1:8" x14ac:dyDescent="0.3">
      <c r="A1838">
        <v>1945</v>
      </c>
      <c r="B1838" t="s">
        <v>574</v>
      </c>
      <c r="C1838">
        <v>1</v>
      </c>
      <c r="D1838" t="s">
        <v>574</v>
      </c>
      <c r="E1838">
        <v>1</v>
      </c>
      <c r="F1838" t="s">
        <v>574</v>
      </c>
      <c r="G1838" s="2">
        <f>A1838-marketing_data!A1838</f>
        <v>0</v>
      </c>
      <c r="H1838" s="2">
        <f>SUM(B1838:F1838)-marketing_data!AG1838</f>
        <v>0</v>
      </c>
    </row>
    <row r="1839" spans="1:8" x14ac:dyDescent="0.3">
      <c r="A1839">
        <v>1940</v>
      </c>
      <c r="B1839" t="s">
        <v>574</v>
      </c>
      <c r="C1839" t="s">
        <v>574</v>
      </c>
      <c r="D1839" t="s">
        <v>574</v>
      </c>
      <c r="E1839" t="s">
        <v>574</v>
      </c>
      <c r="F1839" t="s">
        <v>574</v>
      </c>
      <c r="G1839" s="2">
        <f>A1839-marketing_data!A1839</f>
        <v>0</v>
      </c>
      <c r="H1839" s="2">
        <f>SUM(B1839:F1839)-marketing_data!AG1839</f>
        <v>0</v>
      </c>
    </row>
    <row r="1840" spans="1:8" x14ac:dyDescent="0.3">
      <c r="A1840">
        <v>1928</v>
      </c>
      <c r="B1840">
        <v>1</v>
      </c>
      <c r="C1840" t="s">
        <v>574</v>
      </c>
      <c r="D1840" t="s">
        <v>574</v>
      </c>
      <c r="E1840" t="s">
        <v>574</v>
      </c>
      <c r="F1840" t="s">
        <v>574</v>
      </c>
      <c r="G1840" s="2">
        <f>A1840-marketing_data!A1840</f>
        <v>0</v>
      </c>
      <c r="H1840" s="2">
        <f>SUM(B1840:F1840)-marketing_data!AG1840</f>
        <v>0</v>
      </c>
    </row>
    <row r="1841" spans="1:8" x14ac:dyDescent="0.3">
      <c r="A1841">
        <v>1927</v>
      </c>
      <c r="B1841" t="s">
        <v>574</v>
      </c>
      <c r="C1841" t="s">
        <v>574</v>
      </c>
      <c r="D1841" t="s">
        <v>574</v>
      </c>
      <c r="E1841" t="s">
        <v>574</v>
      </c>
      <c r="F1841" t="s">
        <v>574</v>
      </c>
      <c r="G1841" s="2">
        <f>A1841-marketing_data!A1841</f>
        <v>0</v>
      </c>
      <c r="H1841" s="2">
        <f>SUM(B1841:F1841)-marketing_data!AG1841</f>
        <v>0</v>
      </c>
    </row>
    <row r="1842" spans="1:8" x14ac:dyDescent="0.3">
      <c r="A1842">
        <v>1921</v>
      </c>
      <c r="B1842" t="s">
        <v>574</v>
      </c>
      <c r="C1842" t="s">
        <v>574</v>
      </c>
      <c r="D1842" t="s">
        <v>574</v>
      </c>
      <c r="E1842" t="s">
        <v>574</v>
      </c>
      <c r="F1842" t="s">
        <v>574</v>
      </c>
      <c r="G1842" s="2">
        <f>A1842-marketing_data!A1842</f>
        <v>0</v>
      </c>
      <c r="H1842" s="2">
        <f>SUM(B1842:F1842)-marketing_data!AG1842</f>
        <v>0</v>
      </c>
    </row>
    <row r="1843" spans="1:8" x14ac:dyDescent="0.3">
      <c r="A1843">
        <v>1920</v>
      </c>
      <c r="B1843" t="s">
        <v>574</v>
      </c>
      <c r="C1843" t="s">
        <v>574</v>
      </c>
      <c r="D1843" t="s">
        <v>574</v>
      </c>
      <c r="E1843" t="s">
        <v>574</v>
      </c>
      <c r="F1843" t="s">
        <v>574</v>
      </c>
      <c r="G1843" s="2">
        <f>A1843-marketing_data!A1843</f>
        <v>0</v>
      </c>
      <c r="H1843" s="2">
        <f>SUM(B1843:F1843)-marketing_data!AG1843</f>
        <v>0</v>
      </c>
    </row>
    <row r="1844" spans="1:8" x14ac:dyDescent="0.3">
      <c r="A1844">
        <v>1916</v>
      </c>
      <c r="B1844" t="s">
        <v>574</v>
      </c>
      <c r="C1844" t="s">
        <v>574</v>
      </c>
      <c r="D1844" t="s">
        <v>574</v>
      </c>
      <c r="E1844" t="s">
        <v>574</v>
      </c>
      <c r="F1844" t="s">
        <v>574</v>
      </c>
      <c r="G1844" s="2">
        <f>A1844-marketing_data!A1844</f>
        <v>0</v>
      </c>
      <c r="H1844" s="2">
        <f>SUM(B1844:F1844)-marketing_data!AG1844</f>
        <v>0</v>
      </c>
    </row>
    <row r="1845" spans="1:8" x14ac:dyDescent="0.3">
      <c r="A1845">
        <v>1915</v>
      </c>
      <c r="B1845" t="s">
        <v>574</v>
      </c>
      <c r="C1845" t="s">
        <v>574</v>
      </c>
      <c r="D1845" t="s">
        <v>574</v>
      </c>
      <c r="E1845" t="s">
        <v>574</v>
      </c>
      <c r="F1845" t="s">
        <v>574</v>
      </c>
      <c r="G1845" s="2">
        <f>A1845-marketing_data!A1845</f>
        <v>0</v>
      </c>
      <c r="H1845" s="2">
        <f>SUM(B1845:F1845)-marketing_data!AG1845</f>
        <v>0</v>
      </c>
    </row>
    <row r="1846" spans="1:8" x14ac:dyDescent="0.3">
      <c r="A1846">
        <v>1911</v>
      </c>
      <c r="B1846" t="s">
        <v>574</v>
      </c>
      <c r="C1846" t="s">
        <v>574</v>
      </c>
      <c r="D1846" t="s">
        <v>574</v>
      </c>
      <c r="E1846" t="s">
        <v>574</v>
      </c>
      <c r="F1846" t="s">
        <v>574</v>
      </c>
      <c r="G1846" s="2">
        <f>A1846-marketing_data!A1846</f>
        <v>0</v>
      </c>
      <c r="H1846" s="2">
        <f>SUM(B1846:F1846)-marketing_data!AG1846</f>
        <v>0</v>
      </c>
    </row>
    <row r="1847" spans="1:8" x14ac:dyDescent="0.3">
      <c r="A1847">
        <v>1907</v>
      </c>
      <c r="B1847" t="s">
        <v>574</v>
      </c>
      <c r="C1847" t="s">
        <v>574</v>
      </c>
      <c r="D1847" t="s">
        <v>574</v>
      </c>
      <c r="E1847" t="s">
        <v>574</v>
      </c>
      <c r="F1847" t="s">
        <v>574</v>
      </c>
      <c r="G1847" s="2">
        <f>A1847-marketing_data!A1847</f>
        <v>0</v>
      </c>
      <c r="H1847" s="2">
        <f>SUM(B1847:F1847)-marketing_data!AG1847</f>
        <v>0</v>
      </c>
    </row>
    <row r="1848" spans="1:8" x14ac:dyDescent="0.3">
      <c r="A1848">
        <v>1891</v>
      </c>
      <c r="B1848" t="s">
        <v>574</v>
      </c>
      <c r="C1848" t="s">
        <v>574</v>
      </c>
      <c r="D1848" t="s">
        <v>574</v>
      </c>
      <c r="E1848" t="s">
        <v>574</v>
      </c>
      <c r="F1848" t="s">
        <v>574</v>
      </c>
      <c r="G1848" s="2">
        <f>A1848-marketing_data!A1848</f>
        <v>0</v>
      </c>
      <c r="H1848" s="2">
        <f>SUM(B1848:F1848)-marketing_data!AG1848</f>
        <v>0</v>
      </c>
    </row>
    <row r="1849" spans="1:8" x14ac:dyDescent="0.3">
      <c r="A1849">
        <v>1890</v>
      </c>
      <c r="B1849" t="s">
        <v>574</v>
      </c>
      <c r="C1849" t="s">
        <v>574</v>
      </c>
      <c r="D1849" t="s">
        <v>574</v>
      </c>
      <c r="E1849" t="s">
        <v>574</v>
      </c>
      <c r="F1849" t="s">
        <v>574</v>
      </c>
      <c r="G1849" s="2">
        <f>A1849-marketing_data!A1849</f>
        <v>0</v>
      </c>
      <c r="H1849" s="2">
        <f>SUM(B1849:F1849)-marketing_data!AG1849</f>
        <v>0</v>
      </c>
    </row>
    <row r="1850" spans="1:8" x14ac:dyDescent="0.3">
      <c r="A1850">
        <v>1880</v>
      </c>
      <c r="B1850" t="s">
        <v>574</v>
      </c>
      <c r="C1850" t="s">
        <v>574</v>
      </c>
      <c r="D1850" t="s">
        <v>574</v>
      </c>
      <c r="E1850" t="s">
        <v>574</v>
      </c>
      <c r="F1850" t="s">
        <v>574</v>
      </c>
      <c r="G1850" s="2">
        <f>A1850-marketing_data!A1850</f>
        <v>0</v>
      </c>
      <c r="H1850" s="2">
        <f>SUM(B1850:F1850)-marketing_data!AG1850</f>
        <v>0</v>
      </c>
    </row>
    <row r="1851" spans="1:8" x14ac:dyDescent="0.3">
      <c r="A1851">
        <v>1878</v>
      </c>
      <c r="B1851" t="s">
        <v>574</v>
      </c>
      <c r="C1851" t="s">
        <v>574</v>
      </c>
      <c r="D1851" t="s">
        <v>574</v>
      </c>
      <c r="E1851" t="s">
        <v>574</v>
      </c>
      <c r="F1851" t="s">
        <v>574</v>
      </c>
      <c r="G1851" s="2">
        <f>A1851-marketing_data!A1851</f>
        <v>0</v>
      </c>
      <c r="H1851" s="2">
        <f>SUM(B1851:F1851)-marketing_data!AG1851</f>
        <v>0</v>
      </c>
    </row>
    <row r="1852" spans="1:8" x14ac:dyDescent="0.3">
      <c r="A1852">
        <v>1876</v>
      </c>
      <c r="B1852" t="s">
        <v>574</v>
      </c>
      <c r="C1852" t="s">
        <v>574</v>
      </c>
      <c r="D1852" t="s">
        <v>574</v>
      </c>
      <c r="E1852" t="s">
        <v>574</v>
      </c>
      <c r="F1852" t="s">
        <v>574</v>
      </c>
      <c r="G1852" s="2">
        <f>A1852-marketing_data!A1852</f>
        <v>0</v>
      </c>
      <c r="H1852" s="2">
        <f>SUM(B1852:F1852)-marketing_data!AG1852</f>
        <v>0</v>
      </c>
    </row>
    <row r="1853" spans="1:8" x14ac:dyDescent="0.3">
      <c r="A1853">
        <v>1867</v>
      </c>
      <c r="B1853" t="s">
        <v>574</v>
      </c>
      <c r="C1853" t="s">
        <v>574</v>
      </c>
      <c r="D1853" t="s">
        <v>574</v>
      </c>
      <c r="E1853" t="s">
        <v>574</v>
      </c>
      <c r="F1853" t="s">
        <v>574</v>
      </c>
      <c r="G1853" s="2">
        <f>A1853-marketing_data!A1853</f>
        <v>0</v>
      </c>
      <c r="H1853" s="2">
        <f>SUM(B1853:F1853)-marketing_data!AG1853</f>
        <v>0</v>
      </c>
    </row>
    <row r="1854" spans="1:8" x14ac:dyDescent="0.3">
      <c r="A1854">
        <v>1859</v>
      </c>
      <c r="B1854" t="s">
        <v>574</v>
      </c>
      <c r="C1854" t="s">
        <v>574</v>
      </c>
      <c r="D1854" t="s">
        <v>574</v>
      </c>
      <c r="E1854" t="s">
        <v>574</v>
      </c>
      <c r="F1854" t="s">
        <v>574</v>
      </c>
      <c r="G1854" s="2">
        <f>A1854-marketing_data!A1854</f>
        <v>0</v>
      </c>
      <c r="H1854" s="2">
        <f>SUM(B1854:F1854)-marketing_data!AG1854</f>
        <v>0</v>
      </c>
    </row>
    <row r="1855" spans="1:8" x14ac:dyDescent="0.3">
      <c r="A1855">
        <v>1857</v>
      </c>
      <c r="B1855" t="s">
        <v>574</v>
      </c>
      <c r="C1855" t="s">
        <v>574</v>
      </c>
      <c r="D1855" t="s">
        <v>574</v>
      </c>
      <c r="E1855" t="s">
        <v>574</v>
      </c>
      <c r="F1855" t="s">
        <v>574</v>
      </c>
      <c r="G1855" s="2">
        <f>A1855-marketing_data!A1855</f>
        <v>0</v>
      </c>
      <c r="H1855" s="2">
        <f>SUM(B1855:F1855)-marketing_data!AG1855</f>
        <v>0</v>
      </c>
    </row>
    <row r="1856" spans="1:8" x14ac:dyDescent="0.3">
      <c r="A1856">
        <v>1839</v>
      </c>
      <c r="B1856" t="s">
        <v>574</v>
      </c>
      <c r="C1856" t="s">
        <v>574</v>
      </c>
      <c r="D1856" t="s">
        <v>574</v>
      </c>
      <c r="E1856" t="s">
        <v>574</v>
      </c>
      <c r="F1856" t="s">
        <v>574</v>
      </c>
      <c r="G1856" s="2">
        <f>A1856-marketing_data!A1856</f>
        <v>0</v>
      </c>
      <c r="H1856" s="2">
        <f>SUM(B1856:F1856)-marketing_data!AG1856</f>
        <v>0</v>
      </c>
    </row>
    <row r="1857" spans="1:8" x14ac:dyDescent="0.3">
      <c r="A1857">
        <v>1834</v>
      </c>
      <c r="B1857" t="s">
        <v>574</v>
      </c>
      <c r="C1857" t="s">
        <v>574</v>
      </c>
      <c r="D1857" t="s">
        <v>574</v>
      </c>
      <c r="E1857" t="s">
        <v>574</v>
      </c>
      <c r="F1857" t="s">
        <v>574</v>
      </c>
      <c r="G1857" s="2">
        <f>A1857-marketing_data!A1857</f>
        <v>0</v>
      </c>
      <c r="H1857" s="2">
        <f>SUM(B1857:F1857)-marketing_data!AG1857</f>
        <v>0</v>
      </c>
    </row>
    <row r="1858" spans="1:8" x14ac:dyDescent="0.3">
      <c r="A1858">
        <v>1833</v>
      </c>
      <c r="B1858" t="s">
        <v>574</v>
      </c>
      <c r="C1858" t="s">
        <v>574</v>
      </c>
      <c r="D1858" t="s">
        <v>574</v>
      </c>
      <c r="E1858" t="s">
        <v>574</v>
      </c>
      <c r="F1858" t="s">
        <v>574</v>
      </c>
      <c r="G1858" s="2">
        <f>A1858-marketing_data!A1858</f>
        <v>0</v>
      </c>
      <c r="H1858" s="2">
        <f>SUM(B1858:F1858)-marketing_data!AG1858</f>
        <v>0</v>
      </c>
    </row>
    <row r="1859" spans="1:8" x14ac:dyDescent="0.3">
      <c r="A1859">
        <v>1829</v>
      </c>
      <c r="B1859" t="s">
        <v>574</v>
      </c>
      <c r="C1859">
        <v>1</v>
      </c>
      <c r="D1859" t="s">
        <v>574</v>
      </c>
      <c r="E1859" t="s">
        <v>574</v>
      </c>
      <c r="F1859" t="s">
        <v>574</v>
      </c>
      <c r="G1859" s="2">
        <f>A1859-marketing_data!A1859</f>
        <v>0</v>
      </c>
      <c r="H1859" s="2">
        <f>SUM(B1859:F1859)-marketing_data!AG1859</f>
        <v>0</v>
      </c>
    </row>
    <row r="1860" spans="1:8" x14ac:dyDescent="0.3">
      <c r="A1860">
        <v>1826</v>
      </c>
      <c r="B1860" t="s">
        <v>574</v>
      </c>
      <c r="C1860" t="s">
        <v>574</v>
      </c>
      <c r="D1860" t="s">
        <v>574</v>
      </c>
      <c r="E1860" t="s">
        <v>574</v>
      </c>
      <c r="F1860" t="s">
        <v>574</v>
      </c>
      <c r="G1860" s="2">
        <f>A1860-marketing_data!A1860</f>
        <v>0</v>
      </c>
      <c r="H1860" s="2">
        <f>SUM(B1860:F1860)-marketing_data!AG1860</f>
        <v>0</v>
      </c>
    </row>
    <row r="1861" spans="1:8" x14ac:dyDescent="0.3">
      <c r="A1861">
        <v>1818</v>
      </c>
      <c r="B1861" t="s">
        <v>574</v>
      </c>
      <c r="C1861" t="s">
        <v>574</v>
      </c>
      <c r="D1861" t="s">
        <v>574</v>
      </c>
      <c r="E1861" t="s">
        <v>574</v>
      </c>
      <c r="F1861" t="s">
        <v>574</v>
      </c>
      <c r="G1861" s="2">
        <f>A1861-marketing_data!A1861</f>
        <v>0</v>
      </c>
      <c r="H1861" s="2">
        <f>SUM(B1861:F1861)-marketing_data!AG1861</f>
        <v>0</v>
      </c>
    </row>
    <row r="1862" spans="1:8" x14ac:dyDescent="0.3">
      <c r="A1862">
        <v>1802</v>
      </c>
      <c r="B1862" t="s">
        <v>574</v>
      </c>
      <c r="C1862" t="s">
        <v>574</v>
      </c>
      <c r="D1862" t="s">
        <v>574</v>
      </c>
      <c r="E1862" t="s">
        <v>574</v>
      </c>
      <c r="F1862" t="s">
        <v>574</v>
      </c>
      <c r="G1862" s="2">
        <f>A1862-marketing_data!A1862</f>
        <v>0</v>
      </c>
      <c r="H1862" s="2">
        <f>SUM(B1862:F1862)-marketing_data!AG1862</f>
        <v>0</v>
      </c>
    </row>
    <row r="1863" spans="1:8" x14ac:dyDescent="0.3">
      <c r="A1863">
        <v>1777</v>
      </c>
      <c r="B1863" t="s">
        <v>574</v>
      </c>
      <c r="C1863" t="s">
        <v>574</v>
      </c>
      <c r="D1863" t="s">
        <v>574</v>
      </c>
      <c r="E1863" t="s">
        <v>574</v>
      </c>
      <c r="F1863" t="s">
        <v>574</v>
      </c>
      <c r="G1863" s="2">
        <f>A1863-marketing_data!A1863</f>
        <v>0</v>
      </c>
      <c r="H1863" s="2">
        <f>SUM(B1863:F1863)-marketing_data!AG1863</f>
        <v>0</v>
      </c>
    </row>
    <row r="1864" spans="1:8" x14ac:dyDescent="0.3">
      <c r="A1864">
        <v>1773</v>
      </c>
      <c r="B1864" t="s">
        <v>574</v>
      </c>
      <c r="C1864" t="s">
        <v>574</v>
      </c>
      <c r="D1864" t="s">
        <v>574</v>
      </c>
      <c r="E1864" t="s">
        <v>574</v>
      </c>
      <c r="F1864" t="s">
        <v>574</v>
      </c>
      <c r="G1864" s="2">
        <f>A1864-marketing_data!A1864</f>
        <v>0</v>
      </c>
      <c r="H1864" s="2">
        <f>SUM(B1864:F1864)-marketing_data!AG1864</f>
        <v>0</v>
      </c>
    </row>
    <row r="1865" spans="1:8" x14ac:dyDescent="0.3">
      <c r="A1865">
        <v>1772</v>
      </c>
      <c r="B1865" t="s">
        <v>574</v>
      </c>
      <c r="C1865" t="s">
        <v>574</v>
      </c>
      <c r="D1865">
        <v>1</v>
      </c>
      <c r="E1865">
        <v>1</v>
      </c>
      <c r="F1865" t="s">
        <v>574</v>
      </c>
      <c r="G1865" s="2">
        <f>A1865-marketing_data!A1865</f>
        <v>0</v>
      </c>
      <c r="H1865" s="2">
        <f>SUM(B1865:F1865)-marketing_data!AG1865</f>
        <v>0</v>
      </c>
    </row>
    <row r="1866" spans="1:8" x14ac:dyDescent="0.3">
      <c r="A1866">
        <v>1764</v>
      </c>
      <c r="B1866" t="s">
        <v>574</v>
      </c>
      <c r="C1866" t="s">
        <v>574</v>
      </c>
      <c r="D1866" t="s">
        <v>574</v>
      </c>
      <c r="E1866" t="s">
        <v>574</v>
      </c>
      <c r="F1866" t="s">
        <v>574</v>
      </c>
      <c r="G1866" s="2">
        <f>A1866-marketing_data!A1866</f>
        <v>0</v>
      </c>
      <c r="H1866" s="2">
        <f>SUM(B1866:F1866)-marketing_data!AG1866</f>
        <v>0</v>
      </c>
    </row>
    <row r="1867" spans="1:8" x14ac:dyDescent="0.3">
      <c r="A1867">
        <v>1763</v>
      </c>
      <c r="B1867">
        <v>1</v>
      </c>
      <c r="C1867" t="s">
        <v>574</v>
      </c>
      <c r="D1867">
        <v>1</v>
      </c>
      <c r="E1867">
        <v>1</v>
      </c>
      <c r="F1867" t="s">
        <v>574</v>
      </c>
      <c r="G1867" s="2">
        <f>A1867-marketing_data!A1867</f>
        <v>0</v>
      </c>
      <c r="H1867" s="2">
        <f>SUM(B1867:F1867)-marketing_data!AG1867</f>
        <v>0</v>
      </c>
    </row>
    <row r="1868" spans="1:8" x14ac:dyDescent="0.3">
      <c r="A1868">
        <v>1755</v>
      </c>
      <c r="B1868" t="s">
        <v>574</v>
      </c>
      <c r="C1868" t="s">
        <v>574</v>
      </c>
      <c r="D1868" t="s">
        <v>574</v>
      </c>
      <c r="E1868" t="s">
        <v>574</v>
      </c>
      <c r="F1868" t="s">
        <v>574</v>
      </c>
      <c r="G1868" s="2">
        <f>A1868-marketing_data!A1868</f>
        <v>0</v>
      </c>
      <c r="H1868" s="2">
        <f>SUM(B1868:F1868)-marketing_data!AG1868</f>
        <v>0</v>
      </c>
    </row>
    <row r="1869" spans="1:8" x14ac:dyDescent="0.3">
      <c r="A1869">
        <v>1745</v>
      </c>
      <c r="B1869" t="s">
        <v>574</v>
      </c>
      <c r="C1869" t="s">
        <v>574</v>
      </c>
      <c r="D1869" t="s">
        <v>574</v>
      </c>
      <c r="E1869" t="s">
        <v>574</v>
      </c>
      <c r="F1869" t="s">
        <v>574</v>
      </c>
      <c r="G1869" s="2">
        <f>A1869-marketing_data!A1869</f>
        <v>0</v>
      </c>
      <c r="H1869" s="2">
        <f>SUM(B1869:F1869)-marketing_data!AG1869</f>
        <v>0</v>
      </c>
    </row>
    <row r="1870" spans="1:8" x14ac:dyDescent="0.3">
      <c r="A1870">
        <v>1744</v>
      </c>
      <c r="B1870" t="s">
        <v>574</v>
      </c>
      <c r="C1870" t="s">
        <v>574</v>
      </c>
      <c r="D1870" t="s">
        <v>574</v>
      </c>
      <c r="E1870" t="s">
        <v>574</v>
      </c>
      <c r="F1870" t="s">
        <v>574</v>
      </c>
      <c r="G1870" s="2">
        <f>A1870-marketing_data!A1870</f>
        <v>0</v>
      </c>
      <c r="H1870" s="2">
        <f>SUM(B1870:F1870)-marketing_data!AG1870</f>
        <v>0</v>
      </c>
    </row>
    <row r="1871" spans="1:8" x14ac:dyDescent="0.3">
      <c r="A1871">
        <v>1743</v>
      </c>
      <c r="B1871" t="s">
        <v>574</v>
      </c>
      <c r="C1871" t="s">
        <v>574</v>
      </c>
      <c r="D1871" t="s">
        <v>574</v>
      </c>
      <c r="E1871" t="s">
        <v>574</v>
      </c>
      <c r="F1871" t="s">
        <v>574</v>
      </c>
      <c r="G1871" s="2">
        <f>A1871-marketing_data!A1871</f>
        <v>0</v>
      </c>
      <c r="H1871" s="2">
        <f>SUM(B1871:F1871)-marketing_data!AG1871</f>
        <v>0</v>
      </c>
    </row>
    <row r="1872" spans="1:8" x14ac:dyDescent="0.3">
      <c r="A1872">
        <v>1740</v>
      </c>
      <c r="B1872" t="s">
        <v>574</v>
      </c>
      <c r="C1872">
        <v>1</v>
      </c>
      <c r="D1872" t="s">
        <v>574</v>
      </c>
      <c r="E1872" t="s">
        <v>574</v>
      </c>
      <c r="F1872" t="s">
        <v>574</v>
      </c>
      <c r="G1872" s="2">
        <f>A1872-marketing_data!A1872</f>
        <v>0</v>
      </c>
      <c r="H1872" s="2">
        <f>SUM(B1872:F1872)-marketing_data!AG1872</f>
        <v>0</v>
      </c>
    </row>
    <row r="1873" spans="1:8" x14ac:dyDescent="0.3">
      <c r="A1873">
        <v>1734</v>
      </c>
      <c r="B1873" t="s">
        <v>574</v>
      </c>
      <c r="C1873" t="s">
        <v>574</v>
      </c>
      <c r="D1873" t="s">
        <v>574</v>
      </c>
      <c r="E1873" t="s">
        <v>574</v>
      </c>
      <c r="F1873" t="s">
        <v>574</v>
      </c>
      <c r="G1873" s="2">
        <f>A1873-marketing_data!A1873</f>
        <v>0</v>
      </c>
      <c r="H1873" s="2">
        <f>SUM(B1873:F1873)-marketing_data!AG1873</f>
        <v>0</v>
      </c>
    </row>
    <row r="1874" spans="1:8" x14ac:dyDescent="0.3">
      <c r="A1874">
        <v>1729</v>
      </c>
      <c r="B1874" t="s">
        <v>574</v>
      </c>
      <c r="C1874" t="s">
        <v>574</v>
      </c>
      <c r="D1874" t="s">
        <v>574</v>
      </c>
      <c r="E1874" t="s">
        <v>574</v>
      </c>
      <c r="F1874" t="s">
        <v>574</v>
      </c>
      <c r="G1874" s="2">
        <f>A1874-marketing_data!A1874</f>
        <v>0</v>
      </c>
      <c r="H1874" s="2">
        <f>SUM(B1874:F1874)-marketing_data!AG1874</f>
        <v>0</v>
      </c>
    </row>
    <row r="1875" spans="1:8" x14ac:dyDescent="0.3">
      <c r="A1875">
        <v>1726</v>
      </c>
      <c r="B1875">
        <v>1</v>
      </c>
      <c r="C1875" t="s">
        <v>574</v>
      </c>
      <c r="D1875" t="s">
        <v>574</v>
      </c>
      <c r="E1875" t="s">
        <v>574</v>
      </c>
      <c r="F1875" t="s">
        <v>574</v>
      </c>
      <c r="G1875" s="2">
        <f>A1875-marketing_data!A1875</f>
        <v>0</v>
      </c>
      <c r="H1875" s="2">
        <f>SUM(B1875:F1875)-marketing_data!AG1875</f>
        <v>0</v>
      </c>
    </row>
    <row r="1876" spans="1:8" x14ac:dyDescent="0.3">
      <c r="A1876">
        <v>1717</v>
      </c>
      <c r="B1876" t="s">
        <v>574</v>
      </c>
      <c r="C1876" t="s">
        <v>574</v>
      </c>
      <c r="D1876" t="s">
        <v>574</v>
      </c>
      <c r="E1876" t="s">
        <v>574</v>
      </c>
      <c r="F1876" t="s">
        <v>574</v>
      </c>
      <c r="G1876" s="2">
        <f>A1876-marketing_data!A1876</f>
        <v>0</v>
      </c>
      <c r="H1876" s="2">
        <f>SUM(B1876:F1876)-marketing_data!AG1876</f>
        <v>0</v>
      </c>
    </row>
    <row r="1877" spans="1:8" x14ac:dyDescent="0.3">
      <c r="A1877">
        <v>1715</v>
      </c>
      <c r="B1877" t="s">
        <v>574</v>
      </c>
      <c r="C1877" t="s">
        <v>574</v>
      </c>
      <c r="D1877" t="s">
        <v>574</v>
      </c>
      <c r="E1877" t="s">
        <v>574</v>
      </c>
      <c r="F1877" t="s">
        <v>574</v>
      </c>
      <c r="G1877" s="2">
        <f>A1877-marketing_data!A1877</f>
        <v>0</v>
      </c>
      <c r="H1877" s="2">
        <f>SUM(B1877:F1877)-marketing_data!AG1877</f>
        <v>0</v>
      </c>
    </row>
    <row r="1878" spans="1:8" x14ac:dyDescent="0.3">
      <c r="A1878">
        <v>1710</v>
      </c>
      <c r="B1878" t="s">
        <v>574</v>
      </c>
      <c r="C1878" t="s">
        <v>574</v>
      </c>
      <c r="D1878" t="s">
        <v>574</v>
      </c>
      <c r="E1878" t="s">
        <v>574</v>
      </c>
      <c r="F1878" t="s">
        <v>574</v>
      </c>
      <c r="G1878" s="2">
        <f>A1878-marketing_data!A1878</f>
        <v>0</v>
      </c>
      <c r="H1878" s="2">
        <f>SUM(B1878:F1878)-marketing_data!AG1878</f>
        <v>0</v>
      </c>
    </row>
    <row r="1879" spans="1:8" x14ac:dyDescent="0.3">
      <c r="A1879">
        <v>1685</v>
      </c>
      <c r="B1879" t="s">
        <v>574</v>
      </c>
      <c r="C1879">
        <v>1</v>
      </c>
      <c r="D1879" t="s">
        <v>574</v>
      </c>
      <c r="E1879" t="s">
        <v>574</v>
      </c>
      <c r="F1879" t="s">
        <v>574</v>
      </c>
      <c r="G1879" s="2">
        <f>A1879-marketing_data!A1879</f>
        <v>0</v>
      </c>
      <c r="H1879" s="2">
        <f>SUM(B1879:F1879)-marketing_data!AG1879</f>
        <v>0</v>
      </c>
    </row>
    <row r="1880" spans="1:8" x14ac:dyDescent="0.3">
      <c r="A1880">
        <v>1676</v>
      </c>
      <c r="B1880" t="s">
        <v>574</v>
      </c>
      <c r="C1880" t="s">
        <v>574</v>
      </c>
      <c r="D1880" t="s">
        <v>574</v>
      </c>
      <c r="E1880" t="s">
        <v>574</v>
      </c>
      <c r="F1880" t="s">
        <v>574</v>
      </c>
      <c r="G1880" s="2">
        <f>A1880-marketing_data!A1880</f>
        <v>0</v>
      </c>
      <c r="H1880" s="2">
        <f>SUM(B1880:F1880)-marketing_data!AG1880</f>
        <v>0</v>
      </c>
    </row>
    <row r="1881" spans="1:8" x14ac:dyDescent="0.3">
      <c r="A1881">
        <v>1672</v>
      </c>
      <c r="B1881" t="s">
        <v>574</v>
      </c>
      <c r="C1881" t="s">
        <v>574</v>
      </c>
      <c r="D1881" t="s">
        <v>574</v>
      </c>
      <c r="E1881" t="s">
        <v>574</v>
      </c>
      <c r="F1881" t="s">
        <v>574</v>
      </c>
      <c r="G1881" s="2">
        <f>A1881-marketing_data!A1881</f>
        <v>0</v>
      </c>
      <c r="H1881" s="2">
        <f>SUM(B1881:F1881)-marketing_data!AG1881</f>
        <v>0</v>
      </c>
    </row>
    <row r="1882" spans="1:8" x14ac:dyDescent="0.3">
      <c r="A1882">
        <v>1665</v>
      </c>
      <c r="B1882">
        <v>1</v>
      </c>
      <c r="C1882" t="s">
        <v>574</v>
      </c>
      <c r="D1882">
        <v>1</v>
      </c>
      <c r="E1882" t="s">
        <v>574</v>
      </c>
      <c r="F1882">
        <v>1</v>
      </c>
      <c r="G1882" s="2">
        <f>A1882-marketing_data!A1882</f>
        <v>0</v>
      </c>
      <c r="H1882" s="2">
        <f>SUM(B1882:F1882)-marketing_data!AG1882</f>
        <v>0</v>
      </c>
    </row>
    <row r="1883" spans="1:8" x14ac:dyDescent="0.3">
      <c r="A1883">
        <v>1663</v>
      </c>
      <c r="B1883" t="s">
        <v>574</v>
      </c>
      <c r="C1883" t="s">
        <v>574</v>
      </c>
      <c r="D1883" t="s">
        <v>574</v>
      </c>
      <c r="E1883" t="s">
        <v>574</v>
      </c>
      <c r="F1883" t="s">
        <v>574</v>
      </c>
      <c r="G1883" s="2">
        <f>A1883-marketing_data!A1883</f>
        <v>0</v>
      </c>
      <c r="H1883" s="2">
        <f>SUM(B1883:F1883)-marketing_data!AG1883</f>
        <v>0</v>
      </c>
    </row>
    <row r="1884" spans="1:8" x14ac:dyDescent="0.3">
      <c r="A1884">
        <v>1655</v>
      </c>
      <c r="B1884" t="s">
        <v>574</v>
      </c>
      <c r="C1884" t="s">
        <v>574</v>
      </c>
      <c r="D1884" t="s">
        <v>574</v>
      </c>
      <c r="E1884" t="s">
        <v>574</v>
      </c>
      <c r="F1884" t="s">
        <v>574</v>
      </c>
      <c r="G1884" s="2">
        <f>A1884-marketing_data!A1884</f>
        <v>0</v>
      </c>
      <c r="H1884" s="2">
        <f>SUM(B1884:F1884)-marketing_data!AG1884</f>
        <v>0</v>
      </c>
    </row>
    <row r="1885" spans="1:8" x14ac:dyDescent="0.3">
      <c r="A1885">
        <v>1650</v>
      </c>
      <c r="B1885" t="s">
        <v>574</v>
      </c>
      <c r="C1885" t="s">
        <v>574</v>
      </c>
      <c r="D1885" t="s">
        <v>574</v>
      </c>
      <c r="E1885" t="s">
        <v>574</v>
      </c>
      <c r="F1885" t="s">
        <v>574</v>
      </c>
      <c r="G1885" s="2">
        <f>A1885-marketing_data!A1885</f>
        <v>0</v>
      </c>
      <c r="H1885" s="2">
        <f>SUM(B1885:F1885)-marketing_data!AG1885</f>
        <v>0</v>
      </c>
    </row>
    <row r="1886" spans="1:8" x14ac:dyDescent="0.3">
      <c r="A1886">
        <v>1646</v>
      </c>
      <c r="B1886" t="s">
        <v>574</v>
      </c>
      <c r="C1886" t="s">
        <v>574</v>
      </c>
      <c r="D1886" t="s">
        <v>574</v>
      </c>
      <c r="E1886" t="s">
        <v>574</v>
      </c>
      <c r="F1886" t="s">
        <v>574</v>
      </c>
      <c r="G1886" s="2">
        <f>A1886-marketing_data!A1886</f>
        <v>0</v>
      </c>
      <c r="H1886" s="2">
        <f>SUM(B1886:F1886)-marketing_data!AG1886</f>
        <v>0</v>
      </c>
    </row>
    <row r="1887" spans="1:8" x14ac:dyDescent="0.3">
      <c r="A1887">
        <v>1640</v>
      </c>
      <c r="B1887" t="s">
        <v>574</v>
      </c>
      <c r="C1887" t="s">
        <v>574</v>
      </c>
      <c r="D1887" t="s">
        <v>574</v>
      </c>
      <c r="E1887" t="s">
        <v>574</v>
      </c>
      <c r="F1887" t="s">
        <v>574</v>
      </c>
      <c r="G1887" s="2">
        <f>A1887-marketing_data!A1887</f>
        <v>0</v>
      </c>
      <c r="H1887" s="2">
        <f>SUM(B1887:F1887)-marketing_data!AG1887</f>
        <v>0</v>
      </c>
    </row>
    <row r="1888" spans="1:8" x14ac:dyDescent="0.3">
      <c r="A1888">
        <v>1631</v>
      </c>
      <c r="B1888" t="s">
        <v>574</v>
      </c>
      <c r="C1888" t="s">
        <v>574</v>
      </c>
      <c r="D1888" t="s">
        <v>574</v>
      </c>
      <c r="E1888" t="s">
        <v>574</v>
      </c>
      <c r="F1888" t="s">
        <v>574</v>
      </c>
      <c r="G1888" s="2">
        <f>A1888-marketing_data!A1888</f>
        <v>0</v>
      </c>
      <c r="H1888" s="2">
        <f>SUM(B1888:F1888)-marketing_data!AG1888</f>
        <v>0</v>
      </c>
    </row>
    <row r="1889" spans="1:8" x14ac:dyDescent="0.3">
      <c r="A1889">
        <v>1630</v>
      </c>
      <c r="B1889" t="s">
        <v>574</v>
      </c>
      <c r="C1889" t="s">
        <v>574</v>
      </c>
      <c r="D1889" t="s">
        <v>574</v>
      </c>
      <c r="E1889" t="s">
        <v>574</v>
      </c>
      <c r="F1889" t="s">
        <v>574</v>
      </c>
      <c r="G1889" s="2">
        <f>A1889-marketing_data!A1889</f>
        <v>0</v>
      </c>
      <c r="H1889" s="2">
        <f>SUM(B1889:F1889)-marketing_data!AG1889</f>
        <v>0</v>
      </c>
    </row>
    <row r="1890" spans="1:8" x14ac:dyDescent="0.3">
      <c r="A1890">
        <v>1628</v>
      </c>
      <c r="B1890" t="s">
        <v>574</v>
      </c>
      <c r="C1890" t="s">
        <v>574</v>
      </c>
      <c r="D1890" t="s">
        <v>574</v>
      </c>
      <c r="E1890" t="s">
        <v>574</v>
      </c>
      <c r="F1890" t="s">
        <v>574</v>
      </c>
      <c r="G1890" s="2">
        <f>A1890-marketing_data!A1890</f>
        <v>0</v>
      </c>
      <c r="H1890" s="2">
        <f>SUM(B1890:F1890)-marketing_data!AG1890</f>
        <v>0</v>
      </c>
    </row>
    <row r="1891" spans="1:8" x14ac:dyDescent="0.3">
      <c r="A1891">
        <v>1627</v>
      </c>
      <c r="B1891" t="s">
        <v>574</v>
      </c>
      <c r="C1891" t="s">
        <v>574</v>
      </c>
      <c r="D1891" t="s">
        <v>574</v>
      </c>
      <c r="E1891">
        <v>1</v>
      </c>
      <c r="F1891" t="s">
        <v>574</v>
      </c>
      <c r="G1891" s="2">
        <f>A1891-marketing_data!A1891</f>
        <v>0</v>
      </c>
      <c r="H1891" s="2">
        <f>SUM(B1891:F1891)-marketing_data!AG1891</f>
        <v>0</v>
      </c>
    </row>
    <row r="1892" spans="1:8" x14ac:dyDescent="0.3">
      <c r="A1892">
        <v>1626</v>
      </c>
      <c r="B1892">
        <v>1</v>
      </c>
      <c r="C1892" t="s">
        <v>574</v>
      </c>
      <c r="D1892" t="s">
        <v>574</v>
      </c>
      <c r="E1892" t="s">
        <v>574</v>
      </c>
      <c r="F1892" t="s">
        <v>574</v>
      </c>
      <c r="G1892" s="2">
        <f>A1892-marketing_data!A1892</f>
        <v>0</v>
      </c>
      <c r="H1892" s="2">
        <f>SUM(B1892:F1892)-marketing_data!AG1892</f>
        <v>0</v>
      </c>
    </row>
    <row r="1893" spans="1:8" x14ac:dyDescent="0.3">
      <c r="A1893">
        <v>1619</v>
      </c>
      <c r="B1893" t="s">
        <v>574</v>
      </c>
      <c r="C1893" t="s">
        <v>574</v>
      </c>
      <c r="D1893" t="s">
        <v>574</v>
      </c>
      <c r="E1893" t="s">
        <v>574</v>
      </c>
      <c r="F1893" t="s">
        <v>574</v>
      </c>
      <c r="G1893" s="2">
        <f>A1893-marketing_data!A1893</f>
        <v>0</v>
      </c>
      <c r="H1893" s="2">
        <f>SUM(B1893:F1893)-marketing_data!AG1893</f>
        <v>0</v>
      </c>
    </row>
    <row r="1894" spans="1:8" x14ac:dyDescent="0.3">
      <c r="A1894">
        <v>1618</v>
      </c>
      <c r="B1894">
        <v>1</v>
      </c>
      <c r="C1894" t="s">
        <v>574</v>
      </c>
      <c r="D1894" t="s">
        <v>574</v>
      </c>
      <c r="E1894" t="s">
        <v>574</v>
      </c>
      <c r="F1894" t="s">
        <v>574</v>
      </c>
      <c r="G1894" s="2">
        <f>A1894-marketing_data!A1894</f>
        <v>0</v>
      </c>
      <c r="H1894" s="2">
        <f>SUM(B1894:F1894)-marketing_data!AG1894</f>
        <v>0</v>
      </c>
    </row>
    <row r="1895" spans="1:8" x14ac:dyDescent="0.3">
      <c r="A1895">
        <v>1606</v>
      </c>
      <c r="B1895" t="s">
        <v>574</v>
      </c>
      <c r="C1895" t="s">
        <v>574</v>
      </c>
      <c r="D1895" t="s">
        <v>574</v>
      </c>
      <c r="E1895" t="s">
        <v>574</v>
      </c>
      <c r="F1895" t="s">
        <v>574</v>
      </c>
      <c r="G1895" s="2">
        <f>A1895-marketing_data!A1895</f>
        <v>0</v>
      </c>
      <c r="H1895" s="2">
        <f>SUM(B1895:F1895)-marketing_data!AG1895</f>
        <v>0</v>
      </c>
    </row>
    <row r="1896" spans="1:8" x14ac:dyDescent="0.3">
      <c r="A1896">
        <v>1604</v>
      </c>
      <c r="B1896" t="s">
        <v>574</v>
      </c>
      <c r="C1896" t="s">
        <v>574</v>
      </c>
      <c r="D1896" t="s">
        <v>574</v>
      </c>
      <c r="E1896" t="s">
        <v>574</v>
      </c>
      <c r="F1896" t="s">
        <v>574</v>
      </c>
      <c r="G1896" s="2">
        <f>A1896-marketing_data!A1896</f>
        <v>0</v>
      </c>
      <c r="H1896" s="2">
        <f>SUM(B1896:F1896)-marketing_data!AG1896</f>
        <v>0</v>
      </c>
    </row>
    <row r="1897" spans="1:8" x14ac:dyDescent="0.3">
      <c r="A1897">
        <v>1600</v>
      </c>
      <c r="B1897" t="s">
        <v>574</v>
      </c>
      <c r="C1897" t="s">
        <v>574</v>
      </c>
      <c r="D1897" t="s">
        <v>574</v>
      </c>
      <c r="E1897" t="s">
        <v>574</v>
      </c>
      <c r="F1897" t="s">
        <v>574</v>
      </c>
      <c r="G1897" s="2">
        <f>A1897-marketing_data!A1897</f>
        <v>0</v>
      </c>
      <c r="H1897" s="2">
        <f>SUM(B1897:F1897)-marketing_data!AG1897</f>
        <v>0</v>
      </c>
    </row>
    <row r="1898" spans="1:8" x14ac:dyDescent="0.3">
      <c r="A1898">
        <v>1592</v>
      </c>
      <c r="B1898" t="s">
        <v>574</v>
      </c>
      <c r="C1898" t="s">
        <v>574</v>
      </c>
      <c r="D1898">
        <v>1</v>
      </c>
      <c r="E1898">
        <v>1</v>
      </c>
      <c r="F1898" t="s">
        <v>574</v>
      </c>
      <c r="G1898" s="2">
        <f>A1898-marketing_data!A1898</f>
        <v>0</v>
      </c>
      <c r="H1898" s="2">
        <f>SUM(B1898:F1898)-marketing_data!AG1898</f>
        <v>0</v>
      </c>
    </row>
    <row r="1899" spans="1:8" x14ac:dyDescent="0.3">
      <c r="A1899">
        <v>1584</v>
      </c>
      <c r="B1899" t="s">
        <v>574</v>
      </c>
      <c r="C1899" t="s">
        <v>574</v>
      </c>
      <c r="D1899" t="s">
        <v>574</v>
      </c>
      <c r="E1899" t="s">
        <v>574</v>
      </c>
      <c r="F1899" t="s">
        <v>574</v>
      </c>
      <c r="G1899" s="2">
        <f>A1899-marketing_data!A1899</f>
        <v>0</v>
      </c>
      <c r="H1899" s="2">
        <f>SUM(B1899:F1899)-marketing_data!AG1899</f>
        <v>0</v>
      </c>
    </row>
    <row r="1900" spans="1:8" x14ac:dyDescent="0.3">
      <c r="A1900">
        <v>1581</v>
      </c>
      <c r="B1900" t="s">
        <v>574</v>
      </c>
      <c r="C1900" t="s">
        <v>574</v>
      </c>
      <c r="D1900" t="s">
        <v>574</v>
      </c>
      <c r="E1900" t="s">
        <v>574</v>
      </c>
      <c r="F1900" t="s">
        <v>574</v>
      </c>
      <c r="G1900" s="2">
        <f>A1900-marketing_data!A1900</f>
        <v>0</v>
      </c>
      <c r="H1900" s="2">
        <f>SUM(B1900:F1900)-marketing_data!AG1900</f>
        <v>0</v>
      </c>
    </row>
    <row r="1901" spans="1:8" x14ac:dyDescent="0.3">
      <c r="A1901">
        <v>1577</v>
      </c>
      <c r="B1901" t="s">
        <v>574</v>
      </c>
      <c r="C1901" t="s">
        <v>574</v>
      </c>
      <c r="D1901">
        <v>1</v>
      </c>
      <c r="E1901" t="s">
        <v>574</v>
      </c>
      <c r="F1901" t="s">
        <v>574</v>
      </c>
      <c r="G1901" s="2">
        <f>A1901-marketing_data!A1901</f>
        <v>0</v>
      </c>
      <c r="H1901" s="2">
        <f>SUM(B1901:F1901)-marketing_data!AG1901</f>
        <v>0</v>
      </c>
    </row>
    <row r="1902" spans="1:8" x14ac:dyDescent="0.3">
      <c r="A1902">
        <v>1570</v>
      </c>
      <c r="B1902" t="s">
        <v>574</v>
      </c>
      <c r="C1902" t="s">
        <v>574</v>
      </c>
      <c r="D1902" t="s">
        <v>574</v>
      </c>
      <c r="E1902" t="s">
        <v>574</v>
      </c>
      <c r="F1902" t="s">
        <v>574</v>
      </c>
      <c r="G1902" s="2">
        <f>A1902-marketing_data!A1902</f>
        <v>0</v>
      </c>
      <c r="H1902" s="2">
        <f>SUM(B1902:F1902)-marketing_data!AG1902</f>
        <v>0</v>
      </c>
    </row>
    <row r="1903" spans="1:8" x14ac:dyDescent="0.3">
      <c r="A1903">
        <v>1553</v>
      </c>
      <c r="B1903" t="s">
        <v>574</v>
      </c>
      <c r="C1903">
        <v>1</v>
      </c>
      <c r="D1903" t="s">
        <v>574</v>
      </c>
      <c r="E1903">
        <v>1</v>
      </c>
      <c r="F1903" t="s">
        <v>574</v>
      </c>
      <c r="G1903" s="2">
        <f>A1903-marketing_data!A1903</f>
        <v>0</v>
      </c>
      <c r="H1903" s="2">
        <f>SUM(B1903:F1903)-marketing_data!AG1903</f>
        <v>0</v>
      </c>
    </row>
    <row r="1904" spans="1:8" x14ac:dyDescent="0.3">
      <c r="A1904">
        <v>1545</v>
      </c>
      <c r="B1904" t="s">
        <v>574</v>
      </c>
      <c r="C1904" t="s">
        <v>574</v>
      </c>
      <c r="D1904" t="s">
        <v>574</v>
      </c>
      <c r="E1904" t="s">
        <v>574</v>
      </c>
      <c r="F1904" t="s">
        <v>574</v>
      </c>
      <c r="G1904" s="2">
        <f>A1904-marketing_data!A1904</f>
        <v>0</v>
      </c>
      <c r="H1904" s="2">
        <f>SUM(B1904:F1904)-marketing_data!AG1904</f>
        <v>0</v>
      </c>
    </row>
    <row r="1905" spans="1:8" x14ac:dyDescent="0.3">
      <c r="A1905">
        <v>1544</v>
      </c>
      <c r="B1905" t="s">
        <v>574</v>
      </c>
      <c r="C1905" t="s">
        <v>574</v>
      </c>
      <c r="D1905" t="s">
        <v>574</v>
      </c>
      <c r="E1905" t="s">
        <v>574</v>
      </c>
      <c r="F1905" t="s">
        <v>574</v>
      </c>
      <c r="G1905" s="2">
        <f>A1905-marketing_data!A1905</f>
        <v>0</v>
      </c>
      <c r="H1905" s="2">
        <f>SUM(B1905:F1905)-marketing_data!AG1905</f>
        <v>0</v>
      </c>
    </row>
    <row r="1906" spans="1:8" x14ac:dyDescent="0.3">
      <c r="A1906">
        <v>1542</v>
      </c>
      <c r="B1906" t="s">
        <v>574</v>
      </c>
      <c r="C1906" t="s">
        <v>574</v>
      </c>
      <c r="D1906" t="s">
        <v>574</v>
      </c>
      <c r="E1906" t="s">
        <v>574</v>
      </c>
      <c r="F1906" t="s">
        <v>574</v>
      </c>
      <c r="G1906" s="2">
        <f>A1906-marketing_data!A1906</f>
        <v>0</v>
      </c>
      <c r="H1906" s="2">
        <f>SUM(B1906:F1906)-marketing_data!AG1906</f>
        <v>0</v>
      </c>
    </row>
    <row r="1907" spans="1:8" x14ac:dyDescent="0.3">
      <c r="A1907">
        <v>1524</v>
      </c>
      <c r="B1907" t="s">
        <v>574</v>
      </c>
      <c r="C1907" t="s">
        <v>574</v>
      </c>
      <c r="D1907" t="s">
        <v>574</v>
      </c>
      <c r="E1907">
        <v>1</v>
      </c>
      <c r="F1907" t="s">
        <v>574</v>
      </c>
      <c r="G1907" s="2">
        <f>A1907-marketing_data!A1907</f>
        <v>0</v>
      </c>
      <c r="H1907" s="2">
        <f>SUM(B1907:F1907)-marketing_data!AG1907</f>
        <v>0</v>
      </c>
    </row>
    <row r="1908" spans="1:8" x14ac:dyDescent="0.3">
      <c r="A1908">
        <v>1523</v>
      </c>
      <c r="B1908" t="s">
        <v>574</v>
      </c>
      <c r="C1908" t="s">
        <v>574</v>
      </c>
      <c r="D1908" t="s">
        <v>574</v>
      </c>
      <c r="E1908" t="s">
        <v>574</v>
      </c>
      <c r="F1908" t="s">
        <v>574</v>
      </c>
      <c r="G1908" s="2">
        <f>A1908-marketing_data!A1908</f>
        <v>0</v>
      </c>
      <c r="H1908" s="2">
        <f>SUM(B1908:F1908)-marketing_data!AG1908</f>
        <v>0</v>
      </c>
    </row>
    <row r="1909" spans="1:8" x14ac:dyDescent="0.3">
      <c r="A1909">
        <v>1519</v>
      </c>
      <c r="B1909" t="s">
        <v>574</v>
      </c>
      <c r="C1909" t="s">
        <v>574</v>
      </c>
      <c r="D1909" t="s">
        <v>574</v>
      </c>
      <c r="E1909" t="s">
        <v>574</v>
      </c>
      <c r="F1909" t="s">
        <v>574</v>
      </c>
      <c r="G1909" s="2">
        <f>A1909-marketing_data!A1909</f>
        <v>0</v>
      </c>
      <c r="H1909" s="2">
        <f>SUM(B1909:F1909)-marketing_data!AG1909</f>
        <v>0</v>
      </c>
    </row>
    <row r="1910" spans="1:8" x14ac:dyDescent="0.3">
      <c r="A1910">
        <v>1518</v>
      </c>
      <c r="B1910" t="s">
        <v>574</v>
      </c>
      <c r="C1910" t="s">
        <v>574</v>
      </c>
      <c r="D1910" t="s">
        <v>574</v>
      </c>
      <c r="E1910" t="s">
        <v>574</v>
      </c>
      <c r="F1910" t="s">
        <v>574</v>
      </c>
      <c r="G1910" s="2">
        <f>A1910-marketing_data!A1910</f>
        <v>0</v>
      </c>
      <c r="H1910" s="2">
        <f>SUM(B1910:F1910)-marketing_data!AG1910</f>
        <v>0</v>
      </c>
    </row>
    <row r="1911" spans="1:8" x14ac:dyDescent="0.3">
      <c r="A1911">
        <v>1517</v>
      </c>
      <c r="B1911" t="s">
        <v>574</v>
      </c>
      <c r="C1911" t="s">
        <v>574</v>
      </c>
      <c r="D1911" t="s">
        <v>574</v>
      </c>
      <c r="E1911" t="s">
        <v>574</v>
      </c>
      <c r="F1911" t="s">
        <v>574</v>
      </c>
      <c r="G1911" s="2">
        <f>A1911-marketing_data!A1911</f>
        <v>0</v>
      </c>
      <c r="H1911" s="2">
        <f>SUM(B1911:F1911)-marketing_data!AG1911</f>
        <v>0</v>
      </c>
    </row>
    <row r="1912" spans="1:8" x14ac:dyDescent="0.3">
      <c r="A1912">
        <v>1515</v>
      </c>
      <c r="B1912" t="s">
        <v>574</v>
      </c>
      <c r="C1912" t="s">
        <v>574</v>
      </c>
      <c r="D1912" t="s">
        <v>574</v>
      </c>
      <c r="E1912" t="s">
        <v>574</v>
      </c>
      <c r="F1912" t="s">
        <v>574</v>
      </c>
      <c r="G1912" s="2">
        <f>A1912-marketing_data!A1912</f>
        <v>0</v>
      </c>
      <c r="H1912" s="2">
        <f>SUM(B1912:F1912)-marketing_data!AG1912</f>
        <v>0</v>
      </c>
    </row>
    <row r="1913" spans="1:8" x14ac:dyDescent="0.3">
      <c r="A1913">
        <v>1513</v>
      </c>
      <c r="B1913" t="s">
        <v>574</v>
      </c>
      <c r="C1913" t="s">
        <v>574</v>
      </c>
      <c r="D1913" t="s">
        <v>574</v>
      </c>
      <c r="E1913" t="s">
        <v>574</v>
      </c>
      <c r="F1913" t="s">
        <v>574</v>
      </c>
      <c r="G1913" s="2">
        <f>A1913-marketing_data!A1913</f>
        <v>0</v>
      </c>
      <c r="H1913" s="2">
        <f>SUM(B1913:F1913)-marketing_data!AG1913</f>
        <v>0</v>
      </c>
    </row>
    <row r="1914" spans="1:8" x14ac:dyDescent="0.3">
      <c r="A1914">
        <v>1509</v>
      </c>
      <c r="B1914" t="s">
        <v>574</v>
      </c>
      <c r="C1914">
        <v>1</v>
      </c>
      <c r="D1914">
        <v>1</v>
      </c>
      <c r="E1914">
        <v>1</v>
      </c>
      <c r="F1914">
        <v>1</v>
      </c>
      <c r="G1914" s="2">
        <f>A1914-marketing_data!A1914</f>
        <v>0</v>
      </c>
      <c r="H1914" s="2">
        <f>SUM(B1914:F1914)-marketing_data!AG1914</f>
        <v>0</v>
      </c>
    </row>
    <row r="1915" spans="1:8" x14ac:dyDescent="0.3">
      <c r="A1915">
        <v>1506</v>
      </c>
      <c r="B1915" t="s">
        <v>574</v>
      </c>
      <c r="C1915" t="s">
        <v>574</v>
      </c>
      <c r="D1915" t="s">
        <v>574</v>
      </c>
      <c r="E1915" t="s">
        <v>574</v>
      </c>
      <c r="F1915" t="s">
        <v>574</v>
      </c>
      <c r="G1915" s="2">
        <f>A1915-marketing_data!A1915</f>
        <v>0</v>
      </c>
      <c r="H1915" s="2">
        <f>SUM(B1915:F1915)-marketing_data!AG1915</f>
        <v>0</v>
      </c>
    </row>
    <row r="1916" spans="1:8" x14ac:dyDescent="0.3">
      <c r="A1916">
        <v>1503</v>
      </c>
      <c r="B1916" t="s">
        <v>574</v>
      </c>
      <c r="C1916" t="s">
        <v>574</v>
      </c>
      <c r="D1916" t="s">
        <v>574</v>
      </c>
      <c r="E1916" t="s">
        <v>574</v>
      </c>
      <c r="F1916" t="s">
        <v>574</v>
      </c>
      <c r="G1916" s="2">
        <f>A1916-marketing_data!A1916</f>
        <v>0</v>
      </c>
      <c r="H1916" s="2">
        <f>SUM(B1916:F1916)-marketing_data!AG1916</f>
        <v>0</v>
      </c>
    </row>
    <row r="1917" spans="1:8" x14ac:dyDescent="0.3">
      <c r="A1917">
        <v>1502</v>
      </c>
      <c r="B1917" t="s">
        <v>574</v>
      </c>
      <c r="C1917" t="s">
        <v>574</v>
      </c>
      <c r="D1917" t="s">
        <v>574</v>
      </c>
      <c r="E1917" t="s">
        <v>574</v>
      </c>
      <c r="F1917" t="s">
        <v>574</v>
      </c>
      <c r="G1917" s="2">
        <f>A1917-marketing_data!A1917</f>
        <v>0</v>
      </c>
      <c r="H1917" s="2">
        <f>SUM(B1917:F1917)-marketing_data!AG1917</f>
        <v>0</v>
      </c>
    </row>
    <row r="1918" spans="1:8" x14ac:dyDescent="0.3">
      <c r="A1918">
        <v>1501</v>
      </c>
      <c r="B1918" t="s">
        <v>574</v>
      </c>
      <c r="C1918" t="s">
        <v>574</v>
      </c>
      <c r="D1918" t="s">
        <v>574</v>
      </c>
      <c r="E1918" t="s">
        <v>574</v>
      </c>
      <c r="F1918" t="s">
        <v>574</v>
      </c>
      <c r="G1918" s="2">
        <f>A1918-marketing_data!A1918</f>
        <v>0</v>
      </c>
      <c r="H1918" s="2">
        <f>SUM(B1918:F1918)-marketing_data!AG1918</f>
        <v>0</v>
      </c>
    </row>
    <row r="1919" spans="1:8" x14ac:dyDescent="0.3">
      <c r="A1919">
        <v>1497</v>
      </c>
      <c r="B1919" t="s">
        <v>574</v>
      </c>
      <c r="C1919" t="s">
        <v>574</v>
      </c>
      <c r="D1919" t="s">
        <v>574</v>
      </c>
      <c r="E1919" t="s">
        <v>574</v>
      </c>
      <c r="F1919" t="s">
        <v>574</v>
      </c>
      <c r="G1919" s="2">
        <f>A1919-marketing_data!A1919</f>
        <v>0</v>
      </c>
      <c r="H1919" s="2">
        <f>SUM(B1919:F1919)-marketing_data!AG1919</f>
        <v>0</v>
      </c>
    </row>
    <row r="1920" spans="1:8" x14ac:dyDescent="0.3">
      <c r="A1920">
        <v>1491</v>
      </c>
      <c r="B1920" t="s">
        <v>574</v>
      </c>
      <c r="C1920" t="s">
        <v>574</v>
      </c>
      <c r="D1920" t="s">
        <v>574</v>
      </c>
      <c r="E1920" t="s">
        <v>574</v>
      </c>
      <c r="F1920" t="s">
        <v>574</v>
      </c>
      <c r="G1920" s="2">
        <f>A1920-marketing_data!A1920</f>
        <v>0</v>
      </c>
      <c r="H1920" s="2">
        <f>SUM(B1920:F1920)-marketing_data!AG1920</f>
        <v>0</v>
      </c>
    </row>
    <row r="1921" spans="1:8" x14ac:dyDescent="0.3">
      <c r="A1921">
        <v>1490</v>
      </c>
      <c r="B1921" t="s">
        <v>574</v>
      </c>
      <c r="C1921" t="s">
        <v>574</v>
      </c>
      <c r="D1921" t="s">
        <v>574</v>
      </c>
      <c r="E1921" t="s">
        <v>574</v>
      </c>
      <c r="F1921" t="s">
        <v>574</v>
      </c>
      <c r="G1921" s="2">
        <f>A1921-marketing_data!A1921</f>
        <v>0</v>
      </c>
      <c r="H1921" s="2">
        <f>SUM(B1921:F1921)-marketing_data!AG1921</f>
        <v>0</v>
      </c>
    </row>
    <row r="1922" spans="1:8" x14ac:dyDescent="0.3">
      <c r="A1922">
        <v>1473</v>
      </c>
      <c r="B1922" t="s">
        <v>574</v>
      </c>
      <c r="C1922" t="s">
        <v>574</v>
      </c>
      <c r="D1922" t="s">
        <v>574</v>
      </c>
      <c r="E1922" t="s">
        <v>574</v>
      </c>
      <c r="F1922" t="s">
        <v>574</v>
      </c>
      <c r="G1922" s="2">
        <f>A1922-marketing_data!A1922</f>
        <v>0</v>
      </c>
      <c r="H1922" s="2">
        <f>SUM(B1922:F1922)-marketing_data!AG1922</f>
        <v>0</v>
      </c>
    </row>
    <row r="1923" spans="1:8" x14ac:dyDescent="0.3">
      <c r="A1923">
        <v>1463</v>
      </c>
      <c r="B1923" t="s">
        <v>574</v>
      </c>
      <c r="C1923" t="s">
        <v>574</v>
      </c>
      <c r="D1923" t="s">
        <v>574</v>
      </c>
      <c r="E1923" t="s">
        <v>574</v>
      </c>
      <c r="F1923" t="s">
        <v>574</v>
      </c>
      <c r="G1923" s="2">
        <f>A1923-marketing_data!A1923</f>
        <v>0</v>
      </c>
      <c r="H1923" s="2">
        <f>SUM(B1923:F1923)-marketing_data!AG1923</f>
        <v>0</v>
      </c>
    </row>
    <row r="1924" spans="1:8" x14ac:dyDescent="0.3">
      <c r="A1924">
        <v>1461</v>
      </c>
      <c r="B1924" t="s">
        <v>574</v>
      </c>
      <c r="C1924" t="s">
        <v>574</v>
      </c>
      <c r="D1924" t="s">
        <v>574</v>
      </c>
      <c r="E1924" t="s">
        <v>574</v>
      </c>
      <c r="F1924" t="s">
        <v>574</v>
      </c>
      <c r="G1924" s="2">
        <f>A1924-marketing_data!A1924</f>
        <v>0</v>
      </c>
      <c r="H1924" s="2">
        <f>SUM(B1924:F1924)-marketing_data!AG1924</f>
        <v>0</v>
      </c>
    </row>
    <row r="1925" spans="1:8" x14ac:dyDescent="0.3">
      <c r="A1925">
        <v>1459</v>
      </c>
      <c r="B1925" t="s">
        <v>574</v>
      </c>
      <c r="C1925" t="s">
        <v>574</v>
      </c>
      <c r="D1925" t="s">
        <v>574</v>
      </c>
      <c r="E1925" t="s">
        <v>574</v>
      </c>
      <c r="F1925" t="s">
        <v>574</v>
      </c>
      <c r="G1925" s="2">
        <f>A1925-marketing_data!A1925</f>
        <v>0</v>
      </c>
      <c r="H1925" s="2">
        <f>SUM(B1925:F1925)-marketing_data!AG1925</f>
        <v>0</v>
      </c>
    </row>
    <row r="1926" spans="1:8" x14ac:dyDescent="0.3">
      <c r="A1926">
        <v>1458</v>
      </c>
      <c r="B1926" t="s">
        <v>574</v>
      </c>
      <c r="C1926" t="s">
        <v>574</v>
      </c>
      <c r="D1926" t="s">
        <v>574</v>
      </c>
      <c r="E1926" t="s">
        <v>574</v>
      </c>
      <c r="F1926" t="s">
        <v>574</v>
      </c>
      <c r="G1926" s="2">
        <f>A1926-marketing_data!A1926</f>
        <v>0</v>
      </c>
      <c r="H1926" s="2">
        <f>SUM(B1926:F1926)-marketing_data!AG1926</f>
        <v>0</v>
      </c>
    </row>
    <row r="1927" spans="1:8" x14ac:dyDescent="0.3">
      <c r="A1927">
        <v>1456</v>
      </c>
      <c r="B1927" t="s">
        <v>574</v>
      </c>
      <c r="C1927" t="s">
        <v>574</v>
      </c>
      <c r="D1927" t="s">
        <v>574</v>
      </c>
      <c r="E1927" t="s">
        <v>574</v>
      </c>
      <c r="F1927" t="s">
        <v>574</v>
      </c>
      <c r="G1927" s="2">
        <f>A1927-marketing_data!A1927</f>
        <v>0</v>
      </c>
      <c r="H1927" s="2">
        <f>SUM(B1927:F1927)-marketing_data!AG1927</f>
        <v>0</v>
      </c>
    </row>
    <row r="1928" spans="1:8" x14ac:dyDescent="0.3">
      <c r="A1928">
        <v>1453</v>
      </c>
      <c r="B1928" t="s">
        <v>574</v>
      </c>
      <c r="C1928" t="s">
        <v>574</v>
      </c>
      <c r="D1928" t="s">
        <v>574</v>
      </c>
      <c r="E1928" t="s">
        <v>574</v>
      </c>
      <c r="F1928" t="s">
        <v>574</v>
      </c>
      <c r="G1928" s="2">
        <f>A1928-marketing_data!A1928</f>
        <v>0</v>
      </c>
      <c r="H1928" s="2">
        <f>SUM(B1928:F1928)-marketing_data!AG1928</f>
        <v>0</v>
      </c>
    </row>
    <row r="1929" spans="1:8" x14ac:dyDescent="0.3">
      <c r="A1929">
        <v>1448</v>
      </c>
      <c r="B1929" t="s">
        <v>574</v>
      </c>
      <c r="C1929" t="s">
        <v>574</v>
      </c>
      <c r="D1929" t="s">
        <v>574</v>
      </c>
      <c r="E1929" t="s">
        <v>574</v>
      </c>
      <c r="F1929" t="s">
        <v>574</v>
      </c>
      <c r="G1929" s="2">
        <f>A1929-marketing_data!A1929</f>
        <v>0</v>
      </c>
      <c r="H1929" s="2">
        <f>SUM(B1929:F1929)-marketing_data!AG1929</f>
        <v>0</v>
      </c>
    </row>
    <row r="1930" spans="1:8" x14ac:dyDescent="0.3">
      <c r="A1930">
        <v>1446</v>
      </c>
      <c r="B1930" t="s">
        <v>574</v>
      </c>
      <c r="C1930" t="s">
        <v>574</v>
      </c>
      <c r="D1930" t="s">
        <v>574</v>
      </c>
      <c r="E1930" t="s">
        <v>574</v>
      </c>
      <c r="F1930" t="s">
        <v>574</v>
      </c>
      <c r="G1930" s="2">
        <f>A1930-marketing_data!A1930</f>
        <v>0</v>
      </c>
      <c r="H1930" s="2">
        <f>SUM(B1930:F1930)-marketing_data!AG1930</f>
        <v>0</v>
      </c>
    </row>
    <row r="1931" spans="1:8" x14ac:dyDescent="0.3">
      <c r="A1931">
        <v>1440</v>
      </c>
      <c r="B1931" t="s">
        <v>574</v>
      </c>
      <c r="C1931" t="s">
        <v>574</v>
      </c>
      <c r="D1931" t="s">
        <v>574</v>
      </c>
      <c r="E1931" t="s">
        <v>574</v>
      </c>
      <c r="F1931" t="s">
        <v>574</v>
      </c>
      <c r="G1931" s="2">
        <f>A1931-marketing_data!A1931</f>
        <v>0</v>
      </c>
      <c r="H1931" s="2">
        <f>SUM(B1931:F1931)-marketing_data!AG1931</f>
        <v>0</v>
      </c>
    </row>
    <row r="1932" spans="1:8" x14ac:dyDescent="0.3">
      <c r="A1932">
        <v>1419</v>
      </c>
      <c r="B1932" t="s">
        <v>574</v>
      </c>
      <c r="C1932" t="s">
        <v>574</v>
      </c>
      <c r="D1932" t="s">
        <v>574</v>
      </c>
      <c r="E1932" t="s">
        <v>574</v>
      </c>
      <c r="F1932" t="s">
        <v>574</v>
      </c>
      <c r="G1932" s="2">
        <f>A1932-marketing_data!A1932</f>
        <v>0</v>
      </c>
      <c r="H1932" s="2">
        <f>SUM(B1932:F1932)-marketing_data!AG1932</f>
        <v>0</v>
      </c>
    </row>
    <row r="1933" spans="1:8" x14ac:dyDescent="0.3">
      <c r="A1933">
        <v>1411</v>
      </c>
      <c r="B1933" t="s">
        <v>574</v>
      </c>
      <c r="C1933" t="s">
        <v>574</v>
      </c>
      <c r="D1933" t="s">
        <v>574</v>
      </c>
      <c r="E1933" t="s">
        <v>574</v>
      </c>
      <c r="F1933" t="s">
        <v>574</v>
      </c>
      <c r="G1933" s="2">
        <f>A1933-marketing_data!A1933</f>
        <v>0</v>
      </c>
      <c r="H1933" s="2">
        <f>SUM(B1933:F1933)-marketing_data!AG1933</f>
        <v>0</v>
      </c>
    </row>
    <row r="1934" spans="1:8" x14ac:dyDescent="0.3">
      <c r="A1934">
        <v>1409</v>
      </c>
      <c r="B1934" t="s">
        <v>574</v>
      </c>
      <c r="C1934" t="s">
        <v>574</v>
      </c>
      <c r="D1934" t="s">
        <v>574</v>
      </c>
      <c r="E1934" t="s">
        <v>574</v>
      </c>
      <c r="F1934" t="s">
        <v>574</v>
      </c>
      <c r="G1934" s="2">
        <f>A1934-marketing_data!A1934</f>
        <v>0</v>
      </c>
      <c r="H1934" s="2">
        <f>SUM(B1934:F1934)-marketing_data!AG1934</f>
        <v>0</v>
      </c>
    </row>
    <row r="1935" spans="1:8" x14ac:dyDescent="0.3">
      <c r="A1935">
        <v>1407</v>
      </c>
      <c r="B1935" t="s">
        <v>574</v>
      </c>
      <c r="C1935" t="s">
        <v>574</v>
      </c>
      <c r="D1935" t="s">
        <v>574</v>
      </c>
      <c r="E1935" t="s">
        <v>574</v>
      </c>
      <c r="F1935" t="s">
        <v>574</v>
      </c>
      <c r="G1935" s="2">
        <f>A1935-marketing_data!A1935</f>
        <v>0</v>
      </c>
      <c r="H1935" s="2">
        <f>SUM(B1935:F1935)-marketing_data!AG1935</f>
        <v>0</v>
      </c>
    </row>
    <row r="1936" spans="1:8" x14ac:dyDescent="0.3">
      <c r="A1936">
        <v>1406</v>
      </c>
      <c r="B1936" t="s">
        <v>574</v>
      </c>
      <c r="C1936" t="s">
        <v>574</v>
      </c>
      <c r="D1936" t="s">
        <v>574</v>
      </c>
      <c r="E1936" t="s">
        <v>574</v>
      </c>
      <c r="F1936" t="s">
        <v>574</v>
      </c>
      <c r="G1936" s="2">
        <f>A1936-marketing_data!A1936</f>
        <v>0</v>
      </c>
      <c r="H1936" s="2">
        <f>SUM(B1936:F1936)-marketing_data!AG1936</f>
        <v>0</v>
      </c>
    </row>
    <row r="1937" spans="1:8" x14ac:dyDescent="0.3">
      <c r="A1937">
        <v>1404</v>
      </c>
      <c r="B1937" t="s">
        <v>574</v>
      </c>
      <c r="C1937" t="s">
        <v>574</v>
      </c>
      <c r="D1937" t="s">
        <v>574</v>
      </c>
      <c r="E1937" t="s">
        <v>574</v>
      </c>
      <c r="F1937" t="s">
        <v>574</v>
      </c>
      <c r="G1937" s="2">
        <f>A1937-marketing_data!A1937</f>
        <v>0</v>
      </c>
      <c r="H1937" s="2">
        <f>SUM(B1937:F1937)-marketing_data!AG1937</f>
        <v>0</v>
      </c>
    </row>
    <row r="1938" spans="1:8" x14ac:dyDescent="0.3">
      <c r="A1938">
        <v>1403</v>
      </c>
      <c r="B1938" t="s">
        <v>574</v>
      </c>
      <c r="C1938" t="s">
        <v>574</v>
      </c>
      <c r="D1938" t="s">
        <v>574</v>
      </c>
      <c r="E1938" t="s">
        <v>574</v>
      </c>
      <c r="F1938" t="s">
        <v>574</v>
      </c>
      <c r="G1938" s="2">
        <f>A1938-marketing_data!A1938</f>
        <v>0</v>
      </c>
      <c r="H1938" s="2">
        <f>SUM(B1938:F1938)-marketing_data!AG1938</f>
        <v>0</v>
      </c>
    </row>
    <row r="1939" spans="1:8" x14ac:dyDescent="0.3">
      <c r="A1939">
        <v>1402</v>
      </c>
      <c r="B1939" t="s">
        <v>574</v>
      </c>
      <c r="C1939" t="s">
        <v>574</v>
      </c>
      <c r="D1939" t="s">
        <v>574</v>
      </c>
      <c r="E1939" t="s">
        <v>574</v>
      </c>
      <c r="F1939" t="s">
        <v>574</v>
      </c>
      <c r="G1939" s="2">
        <f>A1939-marketing_data!A1939</f>
        <v>0</v>
      </c>
      <c r="H1939" s="2">
        <f>SUM(B1939:F1939)-marketing_data!AG1939</f>
        <v>0</v>
      </c>
    </row>
    <row r="1940" spans="1:8" x14ac:dyDescent="0.3">
      <c r="A1940">
        <v>1399</v>
      </c>
      <c r="B1940" t="s">
        <v>574</v>
      </c>
      <c r="C1940" t="s">
        <v>574</v>
      </c>
      <c r="D1940" t="s">
        <v>574</v>
      </c>
      <c r="E1940">
        <v>1</v>
      </c>
      <c r="F1940" t="s">
        <v>574</v>
      </c>
      <c r="G1940" s="2">
        <f>A1940-marketing_data!A1940</f>
        <v>0</v>
      </c>
      <c r="H1940" s="2">
        <f>SUM(B1940:F1940)-marketing_data!AG1940</f>
        <v>0</v>
      </c>
    </row>
    <row r="1941" spans="1:8" x14ac:dyDescent="0.3">
      <c r="A1941">
        <v>1388</v>
      </c>
      <c r="B1941" t="s">
        <v>574</v>
      </c>
      <c r="C1941" t="s">
        <v>574</v>
      </c>
      <c r="D1941" t="s">
        <v>574</v>
      </c>
      <c r="E1941" t="s">
        <v>574</v>
      </c>
      <c r="F1941" t="s">
        <v>574</v>
      </c>
      <c r="G1941" s="2">
        <f>A1941-marketing_data!A1941</f>
        <v>0</v>
      </c>
      <c r="H1941" s="2">
        <f>SUM(B1941:F1941)-marketing_data!AG1941</f>
        <v>0</v>
      </c>
    </row>
    <row r="1942" spans="1:8" x14ac:dyDescent="0.3">
      <c r="A1942">
        <v>1386</v>
      </c>
      <c r="B1942" t="s">
        <v>574</v>
      </c>
      <c r="C1942" t="s">
        <v>574</v>
      </c>
      <c r="D1942" t="s">
        <v>574</v>
      </c>
      <c r="E1942" t="s">
        <v>574</v>
      </c>
      <c r="F1942" t="s">
        <v>574</v>
      </c>
      <c r="G1942" s="2">
        <f>A1942-marketing_data!A1942</f>
        <v>0</v>
      </c>
      <c r="H1942" s="2">
        <f>SUM(B1942:F1942)-marketing_data!AG1942</f>
        <v>0</v>
      </c>
    </row>
    <row r="1943" spans="1:8" x14ac:dyDescent="0.3">
      <c r="A1943">
        <v>1384</v>
      </c>
      <c r="B1943">
        <v>1</v>
      </c>
      <c r="C1943" t="s">
        <v>574</v>
      </c>
      <c r="D1943" t="s">
        <v>574</v>
      </c>
      <c r="E1943" t="s">
        <v>574</v>
      </c>
      <c r="F1943" t="s">
        <v>574</v>
      </c>
      <c r="G1943" s="2">
        <f>A1943-marketing_data!A1943</f>
        <v>0</v>
      </c>
      <c r="H1943" s="2">
        <f>SUM(B1943:F1943)-marketing_data!AG1943</f>
        <v>0</v>
      </c>
    </row>
    <row r="1944" spans="1:8" x14ac:dyDescent="0.3">
      <c r="A1944">
        <v>1381</v>
      </c>
      <c r="B1944" t="s">
        <v>574</v>
      </c>
      <c r="C1944" t="s">
        <v>574</v>
      </c>
      <c r="D1944" t="s">
        <v>574</v>
      </c>
      <c r="E1944" t="s">
        <v>574</v>
      </c>
      <c r="F1944" t="s">
        <v>574</v>
      </c>
      <c r="G1944" s="2">
        <f>A1944-marketing_data!A1944</f>
        <v>0</v>
      </c>
      <c r="H1944" s="2">
        <f>SUM(B1944:F1944)-marketing_data!AG1944</f>
        <v>0</v>
      </c>
    </row>
    <row r="1945" spans="1:8" x14ac:dyDescent="0.3">
      <c r="A1945">
        <v>1379</v>
      </c>
      <c r="B1945" t="s">
        <v>574</v>
      </c>
      <c r="C1945" t="s">
        <v>574</v>
      </c>
      <c r="D1945" t="s">
        <v>574</v>
      </c>
      <c r="E1945" t="s">
        <v>574</v>
      </c>
      <c r="F1945" t="s">
        <v>574</v>
      </c>
      <c r="G1945" s="2">
        <f>A1945-marketing_data!A1945</f>
        <v>0</v>
      </c>
      <c r="H1945" s="2">
        <f>SUM(B1945:F1945)-marketing_data!AG1945</f>
        <v>0</v>
      </c>
    </row>
    <row r="1946" spans="1:8" x14ac:dyDescent="0.3">
      <c r="A1946">
        <v>1378</v>
      </c>
      <c r="B1946" t="s">
        <v>574</v>
      </c>
      <c r="C1946" t="s">
        <v>574</v>
      </c>
      <c r="D1946" t="s">
        <v>574</v>
      </c>
      <c r="E1946" t="s">
        <v>574</v>
      </c>
      <c r="F1946" t="s">
        <v>574</v>
      </c>
      <c r="G1946" s="2">
        <f>A1946-marketing_data!A1946</f>
        <v>0</v>
      </c>
      <c r="H1946" s="2">
        <f>SUM(B1946:F1946)-marketing_data!AG1946</f>
        <v>0</v>
      </c>
    </row>
    <row r="1947" spans="1:8" x14ac:dyDescent="0.3">
      <c r="A1947">
        <v>1377</v>
      </c>
      <c r="B1947" t="s">
        <v>574</v>
      </c>
      <c r="C1947" t="s">
        <v>574</v>
      </c>
      <c r="D1947" t="s">
        <v>574</v>
      </c>
      <c r="E1947" t="s">
        <v>574</v>
      </c>
      <c r="F1947" t="s">
        <v>574</v>
      </c>
      <c r="G1947" s="2">
        <f>A1947-marketing_data!A1947</f>
        <v>0</v>
      </c>
      <c r="H1947" s="2">
        <f>SUM(B1947:F1947)-marketing_data!AG1947</f>
        <v>0</v>
      </c>
    </row>
    <row r="1948" spans="1:8" x14ac:dyDescent="0.3">
      <c r="A1948">
        <v>1371</v>
      </c>
      <c r="B1948" t="s">
        <v>574</v>
      </c>
      <c r="C1948" t="s">
        <v>574</v>
      </c>
      <c r="D1948" t="s">
        <v>574</v>
      </c>
      <c r="E1948" t="s">
        <v>574</v>
      </c>
      <c r="F1948" t="s">
        <v>574</v>
      </c>
      <c r="G1948" s="2">
        <f>A1948-marketing_data!A1948</f>
        <v>0</v>
      </c>
      <c r="H1948" s="2">
        <f>SUM(B1948:F1948)-marketing_data!AG1948</f>
        <v>0</v>
      </c>
    </row>
    <row r="1949" spans="1:8" x14ac:dyDescent="0.3">
      <c r="A1949">
        <v>1362</v>
      </c>
      <c r="B1949" t="s">
        <v>574</v>
      </c>
      <c r="C1949" t="s">
        <v>574</v>
      </c>
      <c r="D1949" t="s">
        <v>574</v>
      </c>
      <c r="E1949" t="s">
        <v>574</v>
      </c>
      <c r="F1949" t="s">
        <v>574</v>
      </c>
      <c r="G1949" s="2">
        <f>A1949-marketing_data!A1949</f>
        <v>0</v>
      </c>
      <c r="H1949" s="2">
        <f>SUM(B1949:F1949)-marketing_data!AG1949</f>
        <v>0</v>
      </c>
    </row>
    <row r="1950" spans="1:8" x14ac:dyDescent="0.3">
      <c r="A1950">
        <v>1361</v>
      </c>
      <c r="B1950" t="s">
        <v>574</v>
      </c>
      <c r="C1950">
        <v>1</v>
      </c>
      <c r="D1950">
        <v>1</v>
      </c>
      <c r="E1950" t="s">
        <v>574</v>
      </c>
      <c r="F1950" t="s">
        <v>574</v>
      </c>
      <c r="G1950" s="2">
        <f>A1950-marketing_data!A1950</f>
        <v>0</v>
      </c>
      <c r="H1950" s="2">
        <f>SUM(B1950:F1950)-marketing_data!AG1950</f>
        <v>0</v>
      </c>
    </row>
    <row r="1951" spans="1:8" x14ac:dyDescent="0.3">
      <c r="A1951">
        <v>1357</v>
      </c>
      <c r="B1951" t="s">
        <v>574</v>
      </c>
      <c r="C1951" t="s">
        <v>574</v>
      </c>
      <c r="D1951" t="s">
        <v>574</v>
      </c>
      <c r="E1951" t="s">
        <v>574</v>
      </c>
      <c r="F1951" t="s">
        <v>574</v>
      </c>
      <c r="G1951" s="2">
        <f>A1951-marketing_data!A1951</f>
        <v>0</v>
      </c>
      <c r="H1951" s="2">
        <f>SUM(B1951:F1951)-marketing_data!AG1951</f>
        <v>0</v>
      </c>
    </row>
    <row r="1952" spans="1:8" x14ac:dyDescent="0.3">
      <c r="A1952">
        <v>1351</v>
      </c>
      <c r="B1952" t="s">
        <v>574</v>
      </c>
      <c r="C1952" t="s">
        <v>574</v>
      </c>
      <c r="D1952">
        <v>1</v>
      </c>
      <c r="E1952" t="s">
        <v>574</v>
      </c>
      <c r="F1952" t="s">
        <v>574</v>
      </c>
      <c r="G1952" s="2">
        <f>A1952-marketing_data!A1952</f>
        <v>0</v>
      </c>
      <c r="H1952" s="2">
        <f>SUM(B1952:F1952)-marketing_data!AG1952</f>
        <v>0</v>
      </c>
    </row>
    <row r="1953" spans="1:8" x14ac:dyDescent="0.3">
      <c r="A1953">
        <v>1349</v>
      </c>
      <c r="B1953" t="s">
        <v>574</v>
      </c>
      <c r="C1953" t="s">
        <v>574</v>
      </c>
      <c r="D1953" t="s">
        <v>574</v>
      </c>
      <c r="E1953" t="s">
        <v>574</v>
      </c>
      <c r="F1953" t="s">
        <v>574</v>
      </c>
      <c r="G1953" s="2">
        <f>A1953-marketing_data!A1953</f>
        <v>0</v>
      </c>
      <c r="H1953" s="2">
        <f>SUM(B1953:F1953)-marketing_data!AG1953</f>
        <v>0</v>
      </c>
    </row>
    <row r="1954" spans="1:8" x14ac:dyDescent="0.3">
      <c r="A1954">
        <v>1343</v>
      </c>
      <c r="B1954" t="s">
        <v>574</v>
      </c>
      <c r="C1954" t="s">
        <v>574</v>
      </c>
      <c r="D1954" t="s">
        <v>574</v>
      </c>
      <c r="E1954" t="s">
        <v>574</v>
      </c>
      <c r="F1954" t="s">
        <v>574</v>
      </c>
      <c r="G1954" s="2">
        <f>A1954-marketing_data!A1954</f>
        <v>0</v>
      </c>
      <c r="H1954" s="2">
        <f>SUM(B1954:F1954)-marketing_data!AG1954</f>
        <v>0</v>
      </c>
    </row>
    <row r="1955" spans="1:8" x14ac:dyDescent="0.3">
      <c r="A1955">
        <v>1340</v>
      </c>
      <c r="B1955" t="s">
        <v>574</v>
      </c>
      <c r="C1955">
        <v>1</v>
      </c>
      <c r="D1955">
        <v>1</v>
      </c>
      <c r="E1955">
        <v>1</v>
      </c>
      <c r="F1955" t="s">
        <v>574</v>
      </c>
      <c r="G1955" s="2">
        <f>A1955-marketing_data!A1955</f>
        <v>0</v>
      </c>
      <c r="H1955" s="2">
        <f>SUM(B1955:F1955)-marketing_data!AG1955</f>
        <v>0</v>
      </c>
    </row>
    <row r="1956" spans="1:8" x14ac:dyDescent="0.3">
      <c r="A1956">
        <v>1331</v>
      </c>
      <c r="B1956" t="s">
        <v>574</v>
      </c>
      <c r="C1956" t="s">
        <v>574</v>
      </c>
      <c r="D1956" t="s">
        <v>574</v>
      </c>
      <c r="E1956" t="s">
        <v>574</v>
      </c>
      <c r="F1956" t="s">
        <v>574</v>
      </c>
      <c r="G1956" s="2">
        <f>A1956-marketing_data!A1956</f>
        <v>0</v>
      </c>
      <c r="H1956" s="2">
        <f>SUM(B1956:F1956)-marketing_data!AG1956</f>
        <v>0</v>
      </c>
    </row>
    <row r="1957" spans="1:8" x14ac:dyDescent="0.3">
      <c r="A1957">
        <v>1328</v>
      </c>
      <c r="B1957" t="s">
        <v>574</v>
      </c>
      <c r="C1957" t="s">
        <v>574</v>
      </c>
      <c r="D1957" t="s">
        <v>574</v>
      </c>
      <c r="E1957" t="s">
        <v>574</v>
      </c>
      <c r="F1957" t="s">
        <v>574</v>
      </c>
      <c r="G1957" s="2">
        <f>A1957-marketing_data!A1957</f>
        <v>0</v>
      </c>
      <c r="H1957" s="2">
        <f>SUM(B1957:F1957)-marketing_data!AG1957</f>
        <v>0</v>
      </c>
    </row>
    <row r="1958" spans="1:8" x14ac:dyDescent="0.3">
      <c r="A1958">
        <v>1324</v>
      </c>
      <c r="B1958" t="s">
        <v>574</v>
      </c>
      <c r="C1958" t="s">
        <v>574</v>
      </c>
      <c r="D1958" t="s">
        <v>574</v>
      </c>
      <c r="E1958" t="s">
        <v>574</v>
      </c>
      <c r="F1958" t="s">
        <v>574</v>
      </c>
      <c r="G1958" s="2">
        <f>A1958-marketing_data!A1958</f>
        <v>0</v>
      </c>
      <c r="H1958" s="2">
        <f>SUM(B1958:F1958)-marketing_data!AG1958</f>
        <v>0</v>
      </c>
    </row>
    <row r="1959" spans="1:8" x14ac:dyDescent="0.3">
      <c r="A1959">
        <v>1321</v>
      </c>
      <c r="B1959" t="s">
        <v>574</v>
      </c>
      <c r="C1959" t="s">
        <v>574</v>
      </c>
      <c r="D1959" t="s">
        <v>574</v>
      </c>
      <c r="E1959" t="s">
        <v>574</v>
      </c>
      <c r="F1959" t="s">
        <v>574</v>
      </c>
      <c r="G1959" s="2">
        <f>A1959-marketing_data!A1959</f>
        <v>0</v>
      </c>
      <c r="H1959" s="2">
        <f>SUM(B1959:F1959)-marketing_data!AG1959</f>
        <v>0</v>
      </c>
    </row>
    <row r="1960" spans="1:8" x14ac:dyDescent="0.3">
      <c r="A1960">
        <v>1307</v>
      </c>
      <c r="B1960" t="s">
        <v>574</v>
      </c>
      <c r="C1960" t="s">
        <v>574</v>
      </c>
      <c r="D1960" t="s">
        <v>574</v>
      </c>
      <c r="E1960" t="s">
        <v>574</v>
      </c>
      <c r="F1960" t="s">
        <v>574</v>
      </c>
      <c r="G1960" s="2">
        <f>A1960-marketing_data!A1960</f>
        <v>0</v>
      </c>
      <c r="H1960" s="2">
        <f>SUM(B1960:F1960)-marketing_data!AG1960</f>
        <v>0</v>
      </c>
    </row>
    <row r="1961" spans="1:8" x14ac:dyDescent="0.3">
      <c r="A1961">
        <v>1291</v>
      </c>
      <c r="B1961" t="s">
        <v>574</v>
      </c>
      <c r="C1961" t="s">
        <v>574</v>
      </c>
      <c r="D1961" t="s">
        <v>574</v>
      </c>
      <c r="E1961" t="s">
        <v>574</v>
      </c>
      <c r="F1961" t="s">
        <v>574</v>
      </c>
      <c r="G1961" s="2">
        <f>A1961-marketing_data!A1961</f>
        <v>0</v>
      </c>
      <c r="H1961" s="2">
        <f>SUM(B1961:F1961)-marketing_data!AG1961</f>
        <v>0</v>
      </c>
    </row>
    <row r="1962" spans="1:8" x14ac:dyDescent="0.3">
      <c r="A1962">
        <v>1277</v>
      </c>
      <c r="B1962" t="s">
        <v>574</v>
      </c>
      <c r="C1962" t="s">
        <v>574</v>
      </c>
      <c r="D1962" t="s">
        <v>574</v>
      </c>
      <c r="E1962">
        <v>1</v>
      </c>
      <c r="F1962" t="s">
        <v>574</v>
      </c>
      <c r="G1962" s="2">
        <f>A1962-marketing_data!A1962</f>
        <v>0</v>
      </c>
      <c r="H1962" s="2">
        <f>SUM(B1962:F1962)-marketing_data!AG1962</f>
        <v>0</v>
      </c>
    </row>
    <row r="1963" spans="1:8" x14ac:dyDescent="0.3">
      <c r="A1963">
        <v>1272</v>
      </c>
      <c r="B1963" t="s">
        <v>574</v>
      </c>
      <c r="C1963" t="s">
        <v>574</v>
      </c>
      <c r="D1963" t="s">
        <v>574</v>
      </c>
      <c r="E1963" t="s">
        <v>574</v>
      </c>
      <c r="F1963" t="s">
        <v>574</v>
      </c>
      <c r="G1963" s="2">
        <f>A1963-marketing_data!A1963</f>
        <v>0</v>
      </c>
      <c r="H1963" s="2">
        <f>SUM(B1963:F1963)-marketing_data!AG1963</f>
        <v>0</v>
      </c>
    </row>
    <row r="1964" spans="1:8" x14ac:dyDescent="0.3">
      <c r="A1964">
        <v>1250</v>
      </c>
      <c r="B1964" t="s">
        <v>574</v>
      </c>
      <c r="C1964" t="s">
        <v>574</v>
      </c>
      <c r="D1964" t="s">
        <v>574</v>
      </c>
      <c r="E1964" t="s">
        <v>574</v>
      </c>
      <c r="F1964" t="s">
        <v>574</v>
      </c>
      <c r="G1964" s="2">
        <f>A1964-marketing_data!A1964</f>
        <v>0</v>
      </c>
      <c r="H1964" s="2">
        <f>SUM(B1964:F1964)-marketing_data!AG1964</f>
        <v>0</v>
      </c>
    </row>
    <row r="1965" spans="1:8" x14ac:dyDescent="0.3">
      <c r="A1965">
        <v>1245</v>
      </c>
      <c r="B1965" t="s">
        <v>574</v>
      </c>
      <c r="C1965">
        <v>1</v>
      </c>
      <c r="D1965" t="s">
        <v>574</v>
      </c>
      <c r="E1965" t="s">
        <v>574</v>
      </c>
      <c r="F1965" t="s">
        <v>574</v>
      </c>
      <c r="G1965" s="2">
        <f>A1965-marketing_data!A1965</f>
        <v>0</v>
      </c>
      <c r="H1965" s="2">
        <f>SUM(B1965:F1965)-marketing_data!AG1965</f>
        <v>0</v>
      </c>
    </row>
    <row r="1966" spans="1:8" x14ac:dyDescent="0.3">
      <c r="A1966">
        <v>1241</v>
      </c>
      <c r="B1966" t="s">
        <v>574</v>
      </c>
      <c r="C1966" t="s">
        <v>574</v>
      </c>
      <c r="D1966" t="s">
        <v>574</v>
      </c>
      <c r="E1966" t="s">
        <v>574</v>
      </c>
      <c r="F1966" t="s">
        <v>574</v>
      </c>
      <c r="G1966" s="2">
        <f>A1966-marketing_data!A1966</f>
        <v>0</v>
      </c>
      <c r="H1966" s="2">
        <f>SUM(B1966:F1966)-marketing_data!AG1966</f>
        <v>0</v>
      </c>
    </row>
    <row r="1967" spans="1:8" x14ac:dyDescent="0.3">
      <c r="A1967">
        <v>1232</v>
      </c>
      <c r="B1967" t="s">
        <v>574</v>
      </c>
      <c r="C1967" t="s">
        <v>574</v>
      </c>
      <c r="D1967" t="s">
        <v>574</v>
      </c>
      <c r="E1967" t="s">
        <v>574</v>
      </c>
      <c r="F1967" t="s">
        <v>574</v>
      </c>
      <c r="G1967" s="2">
        <f>A1967-marketing_data!A1967</f>
        <v>0</v>
      </c>
      <c r="H1967" s="2">
        <f>SUM(B1967:F1967)-marketing_data!AG1967</f>
        <v>0</v>
      </c>
    </row>
    <row r="1968" spans="1:8" x14ac:dyDescent="0.3">
      <c r="A1968">
        <v>1225</v>
      </c>
      <c r="B1968">
        <v>1</v>
      </c>
      <c r="C1968" t="s">
        <v>574</v>
      </c>
      <c r="D1968" t="s">
        <v>574</v>
      </c>
      <c r="E1968" t="s">
        <v>574</v>
      </c>
      <c r="F1968" t="s">
        <v>574</v>
      </c>
      <c r="G1968" s="2">
        <f>A1968-marketing_data!A1968</f>
        <v>0</v>
      </c>
      <c r="H1968" s="2">
        <f>SUM(B1968:F1968)-marketing_data!AG1968</f>
        <v>0</v>
      </c>
    </row>
    <row r="1969" spans="1:8" x14ac:dyDescent="0.3">
      <c r="A1969">
        <v>1215</v>
      </c>
      <c r="B1969" t="s">
        <v>574</v>
      </c>
      <c r="C1969" t="s">
        <v>574</v>
      </c>
      <c r="D1969" t="s">
        <v>574</v>
      </c>
      <c r="E1969">
        <v>1</v>
      </c>
      <c r="F1969" t="s">
        <v>574</v>
      </c>
      <c r="G1969" s="2">
        <f>A1969-marketing_data!A1969</f>
        <v>0</v>
      </c>
      <c r="H1969" s="2">
        <f>SUM(B1969:F1969)-marketing_data!AG1969</f>
        <v>0</v>
      </c>
    </row>
    <row r="1970" spans="1:8" x14ac:dyDescent="0.3">
      <c r="A1970">
        <v>1212</v>
      </c>
      <c r="B1970">
        <v>1</v>
      </c>
      <c r="C1970" t="s">
        <v>574</v>
      </c>
      <c r="D1970" t="s">
        <v>574</v>
      </c>
      <c r="E1970" t="s">
        <v>574</v>
      </c>
      <c r="F1970" t="s">
        <v>574</v>
      </c>
      <c r="G1970" s="2">
        <f>A1970-marketing_data!A1970</f>
        <v>0</v>
      </c>
      <c r="H1970" s="2">
        <f>SUM(B1970:F1970)-marketing_data!AG1970</f>
        <v>0</v>
      </c>
    </row>
    <row r="1971" spans="1:8" x14ac:dyDescent="0.3">
      <c r="A1971">
        <v>1204</v>
      </c>
      <c r="B1971" t="s">
        <v>574</v>
      </c>
      <c r="C1971" t="s">
        <v>574</v>
      </c>
      <c r="D1971" t="s">
        <v>574</v>
      </c>
      <c r="E1971">
        <v>1</v>
      </c>
      <c r="F1971" t="s">
        <v>574</v>
      </c>
      <c r="G1971" s="2">
        <f>A1971-marketing_data!A1971</f>
        <v>0</v>
      </c>
      <c r="H1971" s="2">
        <f>SUM(B1971:F1971)-marketing_data!AG1971</f>
        <v>0</v>
      </c>
    </row>
    <row r="1972" spans="1:8" x14ac:dyDescent="0.3">
      <c r="A1972">
        <v>1184</v>
      </c>
      <c r="B1972" t="s">
        <v>574</v>
      </c>
      <c r="C1972" t="s">
        <v>574</v>
      </c>
      <c r="D1972" t="s">
        <v>574</v>
      </c>
      <c r="E1972" t="s">
        <v>574</v>
      </c>
      <c r="F1972" t="s">
        <v>574</v>
      </c>
      <c r="G1972" s="2">
        <f>A1972-marketing_data!A1972</f>
        <v>0</v>
      </c>
      <c r="H1972" s="2">
        <f>SUM(B1972:F1972)-marketing_data!AG1972</f>
        <v>0</v>
      </c>
    </row>
    <row r="1973" spans="1:8" x14ac:dyDescent="0.3">
      <c r="A1973">
        <v>1183</v>
      </c>
      <c r="B1973" t="s">
        <v>574</v>
      </c>
      <c r="C1973" t="s">
        <v>574</v>
      </c>
      <c r="D1973" t="s">
        <v>574</v>
      </c>
      <c r="E1973" t="s">
        <v>574</v>
      </c>
      <c r="F1973" t="s">
        <v>574</v>
      </c>
      <c r="G1973" s="2">
        <f>A1973-marketing_data!A1973</f>
        <v>0</v>
      </c>
      <c r="H1973" s="2">
        <f>SUM(B1973:F1973)-marketing_data!AG1973</f>
        <v>0</v>
      </c>
    </row>
    <row r="1974" spans="1:8" x14ac:dyDescent="0.3">
      <c r="A1974">
        <v>1177</v>
      </c>
      <c r="B1974" t="s">
        <v>574</v>
      </c>
      <c r="C1974" t="s">
        <v>574</v>
      </c>
      <c r="D1974" t="s">
        <v>574</v>
      </c>
      <c r="E1974" t="s">
        <v>574</v>
      </c>
      <c r="F1974" t="s">
        <v>574</v>
      </c>
      <c r="G1974" s="2">
        <f>A1974-marketing_data!A1974</f>
        <v>0</v>
      </c>
      <c r="H1974" s="2">
        <f>SUM(B1974:F1974)-marketing_data!AG1974</f>
        <v>0</v>
      </c>
    </row>
    <row r="1975" spans="1:8" x14ac:dyDescent="0.3">
      <c r="A1975">
        <v>1176</v>
      </c>
      <c r="B1975" t="s">
        <v>574</v>
      </c>
      <c r="C1975" t="s">
        <v>574</v>
      </c>
      <c r="D1975" t="s">
        <v>574</v>
      </c>
      <c r="E1975" t="s">
        <v>574</v>
      </c>
      <c r="F1975" t="s">
        <v>574</v>
      </c>
      <c r="G1975" s="2">
        <f>A1975-marketing_data!A1975</f>
        <v>0</v>
      </c>
      <c r="H1975" s="2">
        <f>SUM(B1975:F1975)-marketing_data!AG1975</f>
        <v>0</v>
      </c>
    </row>
    <row r="1976" spans="1:8" x14ac:dyDescent="0.3">
      <c r="A1976">
        <v>1175</v>
      </c>
      <c r="B1976">
        <v>1</v>
      </c>
      <c r="C1976" t="s">
        <v>574</v>
      </c>
      <c r="D1976" t="s">
        <v>574</v>
      </c>
      <c r="E1976" t="s">
        <v>574</v>
      </c>
      <c r="F1976" t="s">
        <v>574</v>
      </c>
      <c r="G1976" s="2">
        <f>A1976-marketing_data!A1976</f>
        <v>0</v>
      </c>
      <c r="H1976" s="2">
        <f>SUM(B1976:F1976)-marketing_data!AG1976</f>
        <v>0</v>
      </c>
    </row>
    <row r="1977" spans="1:8" x14ac:dyDescent="0.3">
      <c r="A1977">
        <v>1173</v>
      </c>
      <c r="B1977" t="s">
        <v>574</v>
      </c>
      <c r="C1977">
        <v>1</v>
      </c>
      <c r="D1977">
        <v>1</v>
      </c>
      <c r="E1977" t="s">
        <v>574</v>
      </c>
      <c r="F1977" t="s">
        <v>574</v>
      </c>
      <c r="G1977" s="2">
        <f>A1977-marketing_data!A1977</f>
        <v>0</v>
      </c>
      <c r="H1977" s="2">
        <f>SUM(B1977:F1977)-marketing_data!AG1977</f>
        <v>0</v>
      </c>
    </row>
    <row r="1978" spans="1:8" x14ac:dyDescent="0.3">
      <c r="A1978">
        <v>1172</v>
      </c>
      <c r="B1978" t="s">
        <v>574</v>
      </c>
      <c r="C1978">
        <v>1</v>
      </c>
      <c r="D1978">
        <v>1</v>
      </c>
      <c r="E1978">
        <v>1</v>
      </c>
      <c r="F1978" t="s">
        <v>574</v>
      </c>
      <c r="G1978" s="2">
        <f>A1978-marketing_data!A1978</f>
        <v>0</v>
      </c>
      <c r="H1978" s="2">
        <f>SUM(B1978:F1978)-marketing_data!AG1978</f>
        <v>0</v>
      </c>
    </row>
    <row r="1979" spans="1:8" x14ac:dyDescent="0.3">
      <c r="A1979">
        <v>1170</v>
      </c>
      <c r="B1979" t="s">
        <v>574</v>
      </c>
      <c r="C1979" t="s">
        <v>574</v>
      </c>
      <c r="D1979" t="s">
        <v>574</v>
      </c>
      <c r="E1979" t="s">
        <v>574</v>
      </c>
      <c r="F1979" t="s">
        <v>574</v>
      </c>
      <c r="G1979" s="2">
        <f>A1979-marketing_data!A1979</f>
        <v>0</v>
      </c>
      <c r="H1979" s="2">
        <f>SUM(B1979:F1979)-marketing_data!AG1979</f>
        <v>0</v>
      </c>
    </row>
    <row r="1980" spans="1:8" x14ac:dyDescent="0.3">
      <c r="A1980">
        <v>1168</v>
      </c>
      <c r="B1980" t="s">
        <v>574</v>
      </c>
      <c r="C1980" t="s">
        <v>574</v>
      </c>
      <c r="D1980" t="s">
        <v>574</v>
      </c>
      <c r="E1980" t="s">
        <v>574</v>
      </c>
      <c r="F1980" t="s">
        <v>574</v>
      </c>
      <c r="G1980" s="2">
        <f>A1980-marketing_data!A1980</f>
        <v>0</v>
      </c>
      <c r="H1980" s="2">
        <f>SUM(B1980:F1980)-marketing_data!AG1980</f>
        <v>0</v>
      </c>
    </row>
    <row r="1981" spans="1:8" x14ac:dyDescent="0.3">
      <c r="A1981">
        <v>1165</v>
      </c>
      <c r="B1981" t="s">
        <v>574</v>
      </c>
      <c r="C1981" t="s">
        <v>574</v>
      </c>
      <c r="D1981" t="s">
        <v>574</v>
      </c>
      <c r="E1981" t="s">
        <v>574</v>
      </c>
      <c r="F1981" t="s">
        <v>574</v>
      </c>
      <c r="G1981" s="2">
        <f>A1981-marketing_data!A1981</f>
        <v>0</v>
      </c>
      <c r="H1981" s="2">
        <f>SUM(B1981:F1981)-marketing_data!AG1981</f>
        <v>0</v>
      </c>
    </row>
    <row r="1982" spans="1:8" x14ac:dyDescent="0.3">
      <c r="A1982">
        <v>1162</v>
      </c>
      <c r="B1982" t="s">
        <v>574</v>
      </c>
      <c r="C1982" t="s">
        <v>574</v>
      </c>
      <c r="D1982" t="s">
        <v>574</v>
      </c>
      <c r="E1982" t="s">
        <v>574</v>
      </c>
      <c r="F1982" t="s">
        <v>574</v>
      </c>
      <c r="G1982" s="2">
        <f>A1982-marketing_data!A1982</f>
        <v>0</v>
      </c>
      <c r="H1982" s="2">
        <f>SUM(B1982:F1982)-marketing_data!AG1982</f>
        <v>0</v>
      </c>
    </row>
    <row r="1983" spans="1:8" x14ac:dyDescent="0.3">
      <c r="A1983">
        <v>1160</v>
      </c>
      <c r="B1983" t="s">
        <v>574</v>
      </c>
      <c r="C1983" t="s">
        <v>574</v>
      </c>
      <c r="D1983" t="s">
        <v>574</v>
      </c>
      <c r="E1983" t="s">
        <v>574</v>
      </c>
      <c r="F1983" t="s">
        <v>574</v>
      </c>
      <c r="G1983" s="2">
        <f>A1983-marketing_data!A1983</f>
        <v>0</v>
      </c>
      <c r="H1983" s="2">
        <f>SUM(B1983:F1983)-marketing_data!AG1983</f>
        <v>0</v>
      </c>
    </row>
    <row r="1984" spans="1:8" x14ac:dyDescent="0.3">
      <c r="A1984">
        <v>1158</v>
      </c>
      <c r="B1984" t="s">
        <v>574</v>
      </c>
      <c r="C1984" t="s">
        <v>574</v>
      </c>
      <c r="D1984" t="s">
        <v>574</v>
      </c>
      <c r="E1984" t="s">
        <v>574</v>
      </c>
      <c r="F1984" t="s">
        <v>574</v>
      </c>
      <c r="G1984" s="2">
        <f>A1984-marketing_data!A1984</f>
        <v>0</v>
      </c>
      <c r="H1984" s="2">
        <f>SUM(B1984:F1984)-marketing_data!AG1984</f>
        <v>0</v>
      </c>
    </row>
    <row r="1985" spans="1:8" x14ac:dyDescent="0.3">
      <c r="A1985">
        <v>1150</v>
      </c>
      <c r="B1985" t="s">
        <v>574</v>
      </c>
      <c r="C1985" t="s">
        <v>574</v>
      </c>
      <c r="D1985">
        <v>1</v>
      </c>
      <c r="E1985" t="s">
        <v>574</v>
      </c>
      <c r="F1985" t="s">
        <v>574</v>
      </c>
      <c r="G1985" s="2">
        <f>A1985-marketing_data!A1985</f>
        <v>0</v>
      </c>
      <c r="H1985" s="2">
        <f>SUM(B1985:F1985)-marketing_data!AG1985</f>
        <v>0</v>
      </c>
    </row>
    <row r="1986" spans="1:8" x14ac:dyDescent="0.3">
      <c r="A1986">
        <v>1146</v>
      </c>
      <c r="B1986">
        <v>1</v>
      </c>
      <c r="C1986" t="s">
        <v>574</v>
      </c>
      <c r="D1986" t="s">
        <v>574</v>
      </c>
      <c r="E1986" t="s">
        <v>574</v>
      </c>
      <c r="F1986" t="s">
        <v>574</v>
      </c>
      <c r="G1986" s="2">
        <f>A1986-marketing_data!A1986</f>
        <v>0</v>
      </c>
      <c r="H1986" s="2">
        <f>SUM(B1986:F1986)-marketing_data!AG1986</f>
        <v>0</v>
      </c>
    </row>
    <row r="1987" spans="1:8" x14ac:dyDescent="0.3">
      <c r="A1987">
        <v>1143</v>
      </c>
      <c r="B1987" t="s">
        <v>574</v>
      </c>
      <c r="C1987" t="s">
        <v>574</v>
      </c>
      <c r="D1987" t="s">
        <v>574</v>
      </c>
      <c r="E1987" t="s">
        <v>574</v>
      </c>
      <c r="F1987" t="s">
        <v>574</v>
      </c>
      <c r="G1987" s="2">
        <f>A1987-marketing_data!A1987</f>
        <v>0</v>
      </c>
      <c r="H1987" s="2">
        <f>SUM(B1987:F1987)-marketing_data!AG1987</f>
        <v>0</v>
      </c>
    </row>
    <row r="1988" spans="1:8" x14ac:dyDescent="0.3">
      <c r="A1988">
        <v>1142</v>
      </c>
      <c r="B1988" t="s">
        <v>574</v>
      </c>
      <c r="C1988" t="s">
        <v>574</v>
      </c>
      <c r="D1988" t="s">
        <v>574</v>
      </c>
      <c r="E1988" t="s">
        <v>574</v>
      </c>
      <c r="F1988" t="s">
        <v>574</v>
      </c>
      <c r="G1988" s="2">
        <f>A1988-marketing_data!A1988</f>
        <v>0</v>
      </c>
      <c r="H1988" s="2">
        <f>SUM(B1988:F1988)-marketing_data!AG1988</f>
        <v>0</v>
      </c>
    </row>
    <row r="1989" spans="1:8" x14ac:dyDescent="0.3">
      <c r="A1989">
        <v>1139</v>
      </c>
      <c r="B1989">
        <v>1</v>
      </c>
      <c r="C1989" t="s">
        <v>574</v>
      </c>
      <c r="D1989">
        <v>1</v>
      </c>
      <c r="E1989">
        <v>1</v>
      </c>
      <c r="F1989" t="s">
        <v>574</v>
      </c>
      <c r="G1989" s="2">
        <f>A1989-marketing_data!A1989</f>
        <v>0</v>
      </c>
      <c r="H1989" s="2">
        <f>SUM(B1989:F1989)-marketing_data!AG1989</f>
        <v>0</v>
      </c>
    </row>
    <row r="1990" spans="1:8" x14ac:dyDescent="0.3">
      <c r="A1990">
        <v>1137</v>
      </c>
      <c r="B1990">
        <v>1</v>
      </c>
      <c r="C1990" t="s">
        <v>574</v>
      </c>
      <c r="D1990" t="s">
        <v>574</v>
      </c>
      <c r="E1990">
        <v>1</v>
      </c>
      <c r="F1990" t="s">
        <v>574</v>
      </c>
      <c r="G1990" s="2">
        <f>A1990-marketing_data!A1990</f>
        <v>0</v>
      </c>
      <c r="H1990" s="2">
        <f>SUM(B1990:F1990)-marketing_data!AG1990</f>
        <v>0</v>
      </c>
    </row>
    <row r="1991" spans="1:8" x14ac:dyDescent="0.3">
      <c r="A1991">
        <v>1135</v>
      </c>
      <c r="B1991" t="s">
        <v>574</v>
      </c>
      <c r="C1991" t="s">
        <v>574</v>
      </c>
      <c r="D1991" t="s">
        <v>574</v>
      </c>
      <c r="E1991" t="s">
        <v>574</v>
      </c>
      <c r="F1991" t="s">
        <v>574</v>
      </c>
      <c r="G1991" s="2">
        <f>A1991-marketing_data!A1991</f>
        <v>0</v>
      </c>
      <c r="H1991" s="2">
        <f>SUM(B1991:F1991)-marketing_data!AG1991</f>
        <v>0</v>
      </c>
    </row>
    <row r="1992" spans="1:8" x14ac:dyDescent="0.3">
      <c r="A1992">
        <v>1131</v>
      </c>
      <c r="B1992" t="s">
        <v>574</v>
      </c>
      <c r="C1992" t="s">
        <v>574</v>
      </c>
      <c r="D1992" t="s">
        <v>574</v>
      </c>
      <c r="E1992" t="s">
        <v>574</v>
      </c>
      <c r="F1992" t="s">
        <v>574</v>
      </c>
      <c r="G1992" s="2">
        <f>A1992-marketing_data!A1992</f>
        <v>0</v>
      </c>
      <c r="H1992" s="2">
        <f>SUM(B1992:F1992)-marketing_data!AG1992</f>
        <v>0</v>
      </c>
    </row>
    <row r="1993" spans="1:8" x14ac:dyDescent="0.3">
      <c r="A1993">
        <v>1127</v>
      </c>
      <c r="B1993" t="s">
        <v>574</v>
      </c>
      <c r="C1993" t="s">
        <v>574</v>
      </c>
      <c r="D1993">
        <v>1</v>
      </c>
      <c r="E1993" t="s">
        <v>574</v>
      </c>
      <c r="F1993" t="s">
        <v>574</v>
      </c>
      <c r="G1993" s="2">
        <f>A1993-marketing_data!A1993</f>
        <v>0</v>
      </c>
      <c r="H1993" s="2">
        <f>SUM(B1993:F1993)-marketing_data!AG1993</f>
        <v>0</v>
      </c>
    </row>
    <row r="1994" spans="1:8" x14ac:dyDescent="0.3">
      <c r="A1994">
        <v>1118</v>
      </c>
      <c r="B1994">
        <v>1</v>
      </c>
      <c r="C1994" t="s">
        <v>574</v>
      </c>
      <c r="D1994" t="s">
        <v>574</v>
      </c>
      <c r="E1994" t="s">
        <v>574</v>
      </c>
      <c r="F1994" t="s">
        <v>574</v>
      </c>
      <c r="G1994" s="2">
        <f>A1994-marketing_data!A1994</f>
        <v>0</v>
      </c>
      <c r="H1994" s="2">
        <f>SUM(B1994:F1994)-marketing_data!AG1994</f>
        <v>0</v>
      </c>
    </row>
    <row r="1995" spans="1:8" x14ac:dyDescent="0.3">
      <c r="A1995">
        <v>1109</v>
      </c>
      <c r="B1995" t="s">
        <v>574</v>
      </c>
      <c r="C1995" t="s">
        <v>574</v>
      </c>
      <c r="D1995" t="s">
        <v>574</v>
      </c>
      <c r="E1995" t="s">
        <v>574</v>
      </c>
      <c r="F1995" t="s">
        <v>574</v>
      </c>
      <c r="G1995" s="2">
        <f>A1995-marketing_data!A1995</f>
        <v>0</v>
      </c>
      <c r="H1995" s="2">
        <f>SUM(B1995:F1995)-marketing_data!AG1995</f>
        <v>0</v>
      </c>
    </row>
    <row r="1996" spans="1:8" x14ac:dyDescent="0.3">
      <c r="A1996">
        <v>1103</v>
      </c>
      <c r="B1996">
        <v>1</v>
      </c>
      <c r="C1996" t="s">
        <v>574</v>
      </c>
      <c r="D1996">
        <v>1</v>
      </c>
      <c r="E1996" t="s">
        <v>574</v>
      </c>
      <c r="F1996" t="s">
        <v>574</v>
      </c>
      <c r="G1996" s="2">
        <f>A1996-marketing_data!A1996</f>
        <v>0</v>
      </c>
      <c r="H1996" s="2">
        <f>SUM(B1996:F1996)-marketing_data!AG1996</f>
        <v>0</v>
      </c>
    </row>
    <row r="1997" spans="1:8" x14ac:dyDescent="0.3">
      <c r="A1997">
        <v>1100</v>
      </c>
      <c r="B1997" t="s">
        <v>574</v>
      </c>
      <c r="C1997" t="s">
        <v>574</v>
      </c>
      <c r="D1997" t="s">
        <v>574</v>
      </c>
      <c r="E1997" t="s">
        <v>574</v>
      </c>
      <c r="F1997" t="s">
        <v>574</v>
      </c>
      <c r="G1997" s="2">
        <f>A1997-marketing_data!A1997</f>
        <v>0</v>
      </c>
      <c r="H1997" s="2">
        <f>SUM(B1997:F1997)-marketing_data!AG1997</f>
        <v>0</v>
      </c>
    </row>
    <row r="1998" spans="1:8" x14ac:dyDescent="0.3">
      <c r="A1998">
        <v>1092</v>
      </c>
      <c r="B1998" t="s">
        <v>574</v>
      </c>
      <c r="C1998" t="s">
        <v>574</v>
      </c>
      <c r="D1998" t="s">
        <v>574</v>
      </c>
      <c r="E1998" t="s">
        <v>574</v>
      </c>
      <c r="F1998" t="s">
        <v>574</v>
      </c>
      <c r="G1998" s="2">
        <f>A1998-marketing_data!A1998</f>
        <v>0</v>
      </c>
      <c r="H1998" s="2">
        <f>SUM(B1998:F1998)-marketing_data!AG1998</f>
        <v>0</v>
      </c>
    </row>
    <row r="1999" spans="1:8" x14ac:dyDescent="0.3">
      <c r="A1999">
        <v>1087</v>
      </c>
      <c r="B1999" t="s">
        <v>574</v>
      </c>
      <c r="C1999" t="s">
        <v>574</v>
      </c>
      <c r="D1999" t="s">
        <v>574</v>
      </c>
      <c r="E1999" t="s">
        <v>574</v>
      </c>
      <c r="F1999" t="s">
        <v>574</v>
      </c>
      <c r="G1999" s="2">
        <f>A1999-marketing_data!A1999</f>
        <v>0</v>
      </c>
      <c r="H1999" s="2">
        <f>SUM(B1999:F1999)-marketing_data!AG1999</f>
        <v>0</v>
      </c>
    </row>
    <row r="2000" spans="1:8" x14ac:dyDescent="0.3">
      <c r="A2000">
        <v>1081</v>
      </c>
      <c r="B2000" t="s">
        <v>574</v>
      </c>
      <c r="C2000" t="s">
        <v>574</v>
      </c>
      <c r="D2000" t="s">
        <v>574</v>
      </c>
      <c r="E2000" t="s">
        <v>574</v>
      </c>
      <c r="F2000" t="s">
        <v>574</v>
      </c>
      <c r="G2000" s="2">
        <f>A2000-marketing_data!A2000</f>
        <v>0</v>
      </c>
      <c r="H2000" s="2">
        <f>SUM(B2000:F2000)-marketing_data!AG2000</f>
        <v>0</v>
      </c>
    </row>
    <row r="2001" spans="1:8" x14ac:dyDescent="0.3">
      <c r="A2001">
        <v>1079</v>
      </c>
      <c r="B2001" t="s">
        <v>574</v>
      </c>
      <c r="C2001">
        <v>1</v>
      </c>
      <c r="D2001" t="s">
        <v>574</v>
      </c>
      <c r="E2001" t="s">
        <v>574</v>
      </c>
      <c r="F2001" t="s">
        <v>574</v>
      </c>
      <c r="G2001" s="2">
        <f>A2001-marketing_data!A2001</f>
        <v>0</v>
      </c>
      <c r="H2001" s="2">
        <f>SUM(B2001:F2001)-marketing_data!AG2001</f>
        <v>0</v>
      </c>
    </row>
    <row r="2002" spans="1:8" x14ac:dyDescent="0.3">
      <c r="A2002">
        <v>1077</v>
      </c>
      <c r="B2002" t="s">
        <v>574</v>
      </c>
      <c r="C2002" t="s">
        <v>574</v>
      </c>
      <c r="D2002" t="s">
        <v>574</v>
      </c>
      <c r="E2002" t="s">
        <v>574</v>
      </c>
      <c r="F2002" t="s">
        <v>574</v>
      </c>
      <c r="G2002" s="2">
        <f>A2002-marketing_data!A2002</f>
        <v>0</v>
      </c>
      <c r="H2002" s="2">
        <f>SUM(B2002:F2002)-marketing_data!AG2002</f>
        <v>0</v>
      </c>
    </row>
    <row r="2003" spans="1:8" x14ac:dyDescent="0.3">
      <c r="A2003">
        <v>1072</v>
      </c>
      <c r="B2003" t="s">
        <v>574</v>
      </c>
      <c r="C2003" t="s">
        <v>574</v>
      </c>
      <c r="D2003" t="s">
        <v>574</v>
      </c>
      <c r="E2003" t="s">
        <v>574</v>
      </c>
      <c r="F2003" t="s">
        <v>574</v>
      </c>
      <c r="G2003" s="2">
        <f>A2003-marketing_data!A2003</f>
        <v>0</v>
      </c>
      <c r="H2003" s="2">
        <f>SUM(B2003:F2003)-marketing_data!AG2003</f>
        <v>0</v>
      </c>
    </row>
    <row r="2004" spans="1:8" x14ac:dyDescent="0.3">
      <c r="A2004">
        <v>1071</v>
      </c>
      <c r="B2004" t="s">
        <v>574</v>
      </c>
      <c r="C2004" t="s">
        <v>574</v>
      </c>
      <c r="D2004" t="s">
        <v>574</v>
      </c>
      <c r="E2004" t="s">
        <v>574</v>
      </c>
      <c r="F2004" t="s">
        <v>574</v>
      </c>
      <c r="G2004" s="2">
        <f>A2004-marketing_data!A2004</f>
        <v>0</v>
      </c>
      <c r="H2004" s="2">
        <f>SUM(B2004:F2004)-marketing_data!AG2004</f>
        <v>0</v>
      </c>
    </row>
    <row r="2005" spans="1:8" x14ac:dyDescent="0.3">
      <c r="A2005">
        <v>1065</v>
      </c>
      <c r="B2005" t="s">
        <v>574</v>
      </c>
      <c r="C2005" t="s">
        <v>574</v>
      </c>
      <c r="D2005" t="s">
        <v>574</v>
      </c>
      <c r="E2005" t="s">
        <v>574</v>
      </c>
      <c r="F2005" t="s">
        <v>574</v>
      </c>
      <c r="G2005" s="2">
        <f>A2005-marketing_data!A2005</f>
        <v>0</v>
      </c>
      <c r="H2005" s="2">
        <f>SUM(B2005:F2005)-marketing_data!AG2005</f>
        <v>0</v>
      </c>
    </row>
    <row r="2006" spans="1:8" x14ac:dyDescent="0.3">
      <c r="A2006">
        <v>1064</v>
      </c>
      <c r="B2006" t="s">
        <v>574</v>
      </c>
      <c r="C2006" t="s">
        <v>574</v>
      </c>
      <c r="D2006" t="s">
        <v>574</v>
      </c>
      <c r="E2006" t="s">
        <v>574</v>
      </c>
      <c r="F2006" t="s">
        <v>574</v>
      </c>
      <c r="G2006" s="2">
        <f>A2006-marketing_data!A2006</f>
        <v>0</v>
      </c>
      <c r="H2006" s="2">
        <f>SUM(B2006:F2006)-marketing_data!AG2006</f>
        <v>0</v>
      </c>
    </row>
    <row r="2007" spans="1:8" x14ac:dyDescent="0.3">
      <c r="A2007">
        <v>1055</v>
      </c>
      <c r="B2007" t="s">
        <v>574</v>
      </c>
      <c r="C2007" t="s">
        <v>574</v>
      </c>
      <c r="D2007" t="s">
        <v>574</v>
      </c>
      <c r="E2007" t="s">
        <v>574</v>
      </c>
      <c r="F2007" t="s">
        <v>574</v>
      </c>
      <c r="G2007" s="2">
        <f>A2007-marketing_data!A2007</f>
        <v>0</v>
      </c>
      <c r="H2007" s="2">
        <f>SUM(B2007:F2007)-marketing_data!AG2007</f>
        <v>0</v>
      </c>
    </row>
    <row r="2008" spans="1:8" x14ac:dyDescent="0.3">
      <c r="A2008">
        <v>1052</v>
      </c>
      <c r="B2008" t="s">
        <v>574</v>
      </c>
      <c r="C2008" t="s">
        <v>574</v>
      </c>
      <c r="D2008" t="s">
        <v>574</v>
      </c>
      <c r="E2008" t="s">
        <v>574</v>
      </c>
      <c r="F2008" t="s">
        <v>574</v>
      </c>
      <c r="G2008" s="2">
        <f>A2008-marketing_data!A2008</f>
        <v>0</v>
      </c>
      <c r="H2008" s="2">
        <f>SUM(B2008:F2008)-marketing_data!AG2008</f>
        <v>0</v>
      </c>
    </row>
    <row r="2009" spans="1:8" x14ac:dyDescent="0.3">
      <c r="A2009">
        <v>1050</v>
      </c>
      <c r="B2009" t="s">
        <v>574</v>
      </c>
      <c r="C2009" t="s">
        <v>574</v>
      </c>
      <c r="D2009" t="s">
        <v>574</v>
      </c>
      <c r="E2009" t="s">
        <v>574</v>
      </c>
      <c r="F2009" t="s">
        <v>574</v>
      </c>
      <c r="G2009" s="2">
        <f>A2009-marketing_data!A2009</f>
        <v>0</v>
      </c>
      <c r="H2009" s="2">
        <f>SUM(B2009:F2009)-marketing_data!AG2009</f>
        <v>0</v>
      </c>
    </row>
    <row r="2010" spans="1:8" x14ac:dyDescent="0.3">
      <c r="A2010">
        <v>1048</v>
      </c>
      <c r="B2010" t="s">
        <v>574</v>
      </c>
      <c r="C2010" t="s">
        <v>574</v>
      </c>
      <c r="D2010" t="s">
        <v>574</v>
      </c>
      <c r="E2010" t="s">
        <v>574</v>
      </c>
      <c r="F2010" t="s">
        <v>574</v>
      </c>
      <c r="G2010" s="2">
        <f>A2010-marketing_data!A2010</f>
        <v>0</v>
      </c>
      <c r="H2010" s="2">
        <f>SUM(B2010:F2010)-marketing_data!AG2010</f>
        <v>0</v>
      </c>
    </row>
    <row r="2011" spans="1:8" x14ac:dyDescent="0.3">
      <c r="A2011">
        <v>1045</v>
      </c>
      <c r="B2011" t="s">
        <v>574</v>
      </c>
      <c r="C2011" t="s">
        <v>574</v>
      </c>
      <c r="D2011" t="s">
        <v>574</v>
      </c>
      <c r="E2011" t="s">
        <v>574</v>
      </c>
      <c r="F2011" t="s">
        <v>574</v>
      </c>
      <c r="G2011" s="2">
        <f>A2011-marketing_data!A2011</f>
        <v>0</v>
      </c>
      <c r="H2011" s="2">
        <f>SUM(B2011:F2011)-marketing_data!AG2011</f>
        <v>0</v>
      </c>
    </row>
    <row r="2012" spans="1:8" x14ac:dyDescent="0.3">
      <c r="A2012">
        <v>1044</v>
      </c>
      <c r="B2012" t="s">
        <v>574</v>
      </c>
      <c r="C2012" t="s">
        <v>574</v>
      </c>
      <c r="D2012" t="s">
        <v>574</v>
      </c>
      <c r="E2012" t="s">
        <v>574</v>
      </c>
      <c r="F2012" t="s">
        <v>574</v>
      </c>
      <c r="G2012" s="2">
        <f>A2012-marketing_data!A2012</f>
        <v>0</v>
      </c>
      <c r="H2012" s="2">
        <f>SUM(B2012:F2012)-marketing_data!AG2012</f>
        <v>0</v>
      </c>
    </row>
    <row r="2013" spans="1:8" x14ac:dyDescent="0.3">
      <c r="A2013">
        <v>1041</v>
      </c>
      <c r="B2013" t="s">
        <v>574</v>
      </c>
      <c r="C2013" t="s">
        <v>574</v>
      </c>
      <c r="D2013" t="s">
        <v>574</v>
      </c>
      <c r="E2013" t="s">
        <v>574</v>
      </c>
      <c r="F2013" t="s">
        <v>574</v>
      </c>
      <c r="G2013" s="2">
        <f>A2013-marketing_data!A2013</f>
        <v>0</v>
      </c>
      <c r="H2013" s="2">
        <f>SUM(B2013:F2013)-marketing_data!AG2013</f>
        <v>0</v>
      </c>
    </row>
    <row r="2014" spans="1:8" x14ac:dyDescent="0.3">
      <c r="A2014">
        <v>1031</v>
      </c>
      <c r="B2014" t="s">
        <v>574</v>
      </c>
      <c r="C2014" t="s">
        <v>574</v>
      </c>
      <c r="D2014">
        <v>1</v>
      </c>
      <c r="E2014" t="s">
        <v>574</v>
      </c>
      <c r="F2014" t="s">
        <v>574</v>
      </c>
      <c r="G2014" s="2">
        <f>A2014-marketing_data!A2014</f>
        <v>0</v>
      </c>
      <c r="H2014" s="2">
        <f>SUM(B2014:F2014)-marketing_data!AG2014</f>
        <v>0</v>
      </c>
    </row>
    <row r="2015" spans="1:8" x14ac:dyDescent="0.3">
      <c r="A2015">
        <v>1030</v>
      </c>
      <c r="B2015" t="s">
        <v>574</v>
      </c>
      <c r="C2015" t="s">
        <v>574</v>
      </c>
      <c r="D2015" t="s">
        <v>574</v>
      </c>
      <c r="E2015" t="s">
        <v>574</v>
      </c>
      <c r="F2015" t="s">
        <v>574</v>
      </c>
      <c r="G2015" s="2">
        <f>A2015-marketing_data!A2015</f>
        <v>0</v>
      </c>
      <c r="H2015" s="2">
        <f>SUM(B2015:F2015)-marketing_data!AG2015</f>
        <v>0</v>
      </c>
    </row>
    <row r="2016" spans="1:8" x14ac:dyDescent="0.3">
      <c r="A2016">
        <v>1029</v>
      </c>
      <c r="B2016" t="s">
        <v>574</v>
      </c>
      <c r="C2016" t="s">
        <v>574</v>
      </c>
      <c r="D2016" t="s">
        <v>574</v>
      </c>
      <c r="E2016" t="s">
        <v>574</v>
      </c>
      <c r="F2016" t="s">
        <v>574</v>
      </c>
      <c r="G2016" s="2">
        <f>A2016-marketing_data!A2016</f>
        <v>0</v>
      </c>
      <c r="H2016" s="2">
        <f>SUM(B2016:F2016)-marketing_data!AG2016</f>
        <v>0</v>
      </c>
    </row>
    <row r="2017" spans="1:8" x14ac:dyDescent="0.3">
      <c r="A2017">
        <v>1020</v>
      </c>
      <c r="B2017" t="s">
        <v>574</v>
      </c>
      <c r="C2017" t="s">
        <v>574</v>
      </c>
      <c r="D2017">
        <v>1</v>
      </c>
      <c r="E2017" t="s">
        <v>574</v>
      </c>
      <c r="F2017" t="s">
        <v>574</v>
      </c>
      <c r="G2017" s="2">
        <f>A2017-marketing_data!A2017</f>
        <v>0</v>
      </c>
      <c r="H2017" s="2">
        <f>SUM(B2017:F2017)-marketing_data!AG2017</f>
        <v>0</v>
      </c>
    </row>
    <row r="2018" spans="1:8" x14ac:dyDescent="0.3">
      <c r="A2018">
        <v>1016</v>
      </c>
      <c r="B2018" t="s">
        <v>574</v>
      </c>
      <c r="C2018" t="s">
        <v>574</v>
      </c>
      <c r="D2018" t="s">
        <v>574</v>
      </c>
      <c r="E2018" t="s">
        <v>574</v>
      </c>
      <c r="F2018" t="s">
        <v>574</v>
      </c>
      <c r="G2018" s="2">
        <f>A2018-marketing_data!A2018</f>
        <v>0</v>
      </c>
      <c r="H2018" s="2">
        <f>SUM(B2018:F2018)-marketing_data!AG2018</f>
        <v>0</v>
      </c>
    </row>
    <row r="2019" spans="1:8" x14ac:dyDescent="0.3">
      <c r="A2019">
        <v>1012</v>
      </c>
      <c r="B2019" t="s">
        <v>574</v>
      </c>
      <c r="C2019" t="s">
        <v>574</v>
      </c>
      <c r="D2019" t="s">
        <v>574</v>
      </c>
      <c r="E2019" t="s">
        <v>574</v>
      </c>
      <c r="F2019" t="s">
        <v>574</v>
      </c>
      <c r="G2019" s="2">
        <f>A2019-marketing_data!A2019</f>
        <v>0</v>
      </c>
      <c r="H2019" s="2">
        <f>SUM(B2019:F2019)-marketing_data!AG2019</f>
        <v>0</v>
      </c>
    </row>
    <row r="2020" spans="1:8" x14ac:dyDescent="0.3">
      <c r="A2020">
        <v>1010</v>
      </c>
      <c r="B2020" t="s">
        <v>574</v>
      </c>
      <c r="C2020" t="s">
        <v>574</v>
      </c>
      <c r="D2020" t="s">
        <v>574</v>
      </c>
      <c r="E2020" t="s">
        <v>574</v>
      </c>
      <c r="F2020" t="s">
        <v>574</v>
      </c>
      <c r="G2020" s="2">
        <f>A2020-marketing_data!A2020</f>
        <v>0</v>
      </c>
      <c r="H2020" s="2">
        <f>SUM(B2020:F2020)-marketing_data!AG2020</f>
        <v>0</v>
      </c>
    </row>
    <row r="2021" spans="1:8" x14ac:dyDescent="0.3">
      <c r="A2021">
        <v>1008</v>
      </c>
      <c r="B2021">
        <v>1</v>
      </c>
      <c r="C2021" t="s">
        <v>574</v>
      </c>
      <c r="D2021" t="s">
        <v>574</v>
      </c>
      <c r="E2021" t="s">
        <v>574</v>
      </c>
      <c r="F2021" t="s">
        <v>574</v>
      </c>
      <c r="G2021" s="2">
        <f>A2021-marketing_data!A2021</f>
        <v>0</v>
      </c>
      <c r="H2021" s="2">
        <f>SUM(B2021:F2021)-marketing_data!AG2021</f>
        <v>0</v>
      </c>
    </row>
    <row r="2022" spans="1:8" x14ac:dyDescent="0.3">
      <c r="A2022">
        <v>1000</v>
      </c>
      <c r="B2022" t="s">
        <v>574</v>
      </c>
      <c r="C2022" t="s">
        <v>574</v>
      </c>
      <c r="D2022" t="s">
        <v>574</v>
      </c>
      <c r="E2022" t="s">
        <v>574</v>
      </c>
      <c r="F2022" t="s">
        <v>574</v>
      </c>
      <c r="G2022" s="2">
        <f>A2022-marketing_data!A2022</f>
        <v>0</v>
      </c>
      <c r="H2022" s="2">
        <f>SUM(B2022:F2022)-marketing_data!AG2022</f>
        <v>0</v>
      </c>
    </row>
    <row r="2023" spans="1:8" x14ac:dyDescent="0.3">
      <c r="A2023">
        <v>999</v>
      </c>
      <c r="B2023" t="s">
        <v>574</v>
      </c>
      <c r="C2023">
        <v>1</v>
      </c>
      <c r="D2023">
        <v>1</v>
      </c>
      <c r="E2023" t="s">
        <v>574</v>
      </c>
      <c r="F2023" t="s">
        <v>574</v>
      </c>
      <c r="G2023" s="2">
        <f>A2023-marketing_data!A2023</f>
        <v>0</v>
      </c>
      <c r="H2023" s="2">
        <f>SUM(B2023:F2023)-marketing_data!AG2023</f>
        <v>0</v>
      </c>
    </row>
    <row r="2024" spans="1:8" x14ac:dyDescent="0.3">
      <c r="A2024">
        <v>988</v>
      </c>
      <c r="B2024" t="s">
        <v>574</v>
      </c>
      <c r="C2024" t="s">
        <v>574</v>
      </c>
      <c r="D2024" t="s">
        <v>574</v>
      </c>
      <c r="E2024">
        <v>1</v>
      </c>
      <c r="F2024" t="s">
        <v>574</v>
      </c>
      <c r="G2024" s="2">
        <f>A2024-marketing_data!A2024</f>
        <v>0</v>
      </c>
      <c r="H2024" s="2">
        <f>SUM(B2024:F2024)-marketing_data!AG2024</f>
        <v>0</v>
      </c>
    </row>
    <row r="2025" spans="1:8" x14ac:dyDescent="0.3">
      <c r="A2025">
        <v>983</v>
      </c>
      <c r="B2025">
        <v>1</v>
      </c>
      <c r="C2025" t="s">
        <v>574</v>
      </c>
      <c r="D2025" t="s">
        <v>574</v>
      </c>
      <c r="E2025" t="s">
        <v>574</v>
      </c>
      <c r="F2025" t="s">
        <v>574</v>
      </c>
      <c r="G2025" s="2">
        <f>A2025-marketing_data!A2025</f>
        <v>0</v>
      </c>
      <c r="H2025" s="2">
        <f>SUM(B2025:F2025)-marketing_data!AG2025</f>
        <v>0</v>
      </c>
    </row>
    <row r="2026" spans="1:8" x14ac:dyDescent="0.3">
      <c r="A2026">
        <v>979</v>
      </c>
      <c r="B2026" t="s">
        <v>574</v>
      </c>
      <c r="C2026" t="s">
        <v>574</v>
      </c>
      <c r="D2026" t="s">
        <v>574</v>
      </c>
      <c r="E2026" t="s">
        <v>574</v>
      </c>
      <c r="F2026" t="s">
        <v>574</v>
      </c>
      <c r="G2026" s="2">
        <f>A2026-marketing_data!A2026</f>
        <v>0</v>
      </c>
      <c r="H2026" s="2">
        <f>SUM(B2026:F2026)-marketing_data!AG2026</f>
        <v>0</v>
      </c>
    </row>
    <row r="2027" spans="1:8" x14ac:dyDescent="0.3">
      <c r="A2027">
        <v>977</v>
      </c>
      <c r="B2027" t="s">
        <v>574</v>
      </c>
      <c r="C2027" t="s">
        <v>574</v>
      </c>
      <c r="D2027" t="s">
        <v>574</v>
      </c>
      <c r="E2027" t="s">
        <v>574</v>
      </c>
      <c r="F2027" t="s">
        <v>574</v>
      </c>
      <c r="G2027" s="2">
        <f>A2027-marketing_data!A2027</f>
        <v>0</v>
      </c>
      <c r="H2027" s="2">
        <f>SUM(B2027:F2027)-marketing_data!AG2027</f>
        <v>0</v>
      </c>
    </row>
    <row r="2028" spans="1:8" x14ac:dyDescent="0.3">
      <c r="A2028">
        <v>975</v>
      </c>
      <c r="B2028" t="s">
        <v>574</v>
      </c>
      <c r="C2028" t="s">
        <v>574</v>
      </c>
      <c r="D2028" t="s">
        <v>574</v>
      </c>
      <c r="E2028" t="s">
        <v>574</v>
      </c>
      <c r="F2028" t="s">
        <v>574</v>
      </c>
      <c r="G2028" s="2">
        <f>A2028-marketing_data!A2028</f>
        <v>0</v>
      </c>
      <c r="H2028" s="2">
        <f>SUM(B2028:F2028)-marketing_data!AG2028</f>
        <v>0</v>
      </c>
    </row>
    <row r="2029" spans="1:8" x14ac:dyDescent="0.3">
      <c r="A2029">
        <v>968</v>
      </c>
      <c r="B2029" t="s">
        <v>574</v>
      </c>
      <c r="C2029" t="s">
        <v>574</v>
      </c>
      <c r="D2029" t="s">
        <v>574</v>
      </c>
      <c r="E2029" t="s">
        <v>574</v>
      </c>
      <c r="F2029" t="s">
        <v>574</v>
      </c>
      <c r="G2029" s="2">
        <f>A2029-marketing_data!A2029</f>
        <v>0</v>
      </c>
      <c r="H2029" s="2">
        <f>SUM(B2029:F2029)-marketing_data!AG2029</f>
        <v>0</v>
      </c>
    </row>
    <row r="2030" spans="1:8" x14ac:dyDescent="0.3">
      <c r="A2030">
        <v>967</v>
      </c>
      <c r="B2030" t="s">
        <v>574</v>
      </c>
      <c r="C2030" t="s">
        <v>574</v>
      </c>
      <c r="D2030" t="s">
        <v>574</v>
      </c>
      <c r="E2030" t="s">
        <v>574</v>
      </c>
      <c r="F2030" t="s">
        <v>574</v>
      </c>
      <c r="G2030" s="2">
        <f>A2030-marketing_data!A2030</f>
        <v>0</v>
      </c>
      <c r="H2030" s="2">
        <f>SUM(B2030:F2030)-marketing_data!AG2030</f>
        <v>0</v>
      </c>
    </row>
    <row r="2031" spans="1:8" x14ac:dyDescent="0.3">
      <c r="A2031">
        <v>966</v>
      </c>
      <c r="B2031" t="s">
        <v>574</v>
      </c>
      <c r="C2031">
        <v>1</v>
      </c>
      <c r="D2031" t="s">
        <v>574</v>
      </c>
      <c r="E2031" t="s">
        <v>574</v>
      </c>
      <c r="F2031" t="s">
        <v>574</v>
      </c>
      <c r="G2031" s="2">
        <f>A2031-marketing_data!A2031</f>
        <v>0</v>
      </c>
      <c r="H2031" s="2">
        <f>SUM(B2031:F2031)-marketing_data!AG2031</f>
        <v>0</v>
      </c>
    </row>
    <row r="2032" spans="1:8" x14ac:dyDescent="0.3">
      <c r="A2032">
        <v>965</v>
      </c>
      <c r="B2032" t="s">
        <v>574</v>
      </c>
      <c r="C2032" t="s">
        <v>574</v>
      </c>
      <c r="D2032" t="s">
        <v>574</v>
      </c>
      <c r="E2032" t="s">
        <v>574</v>
      </c>
      <c r="F2032" t="s">
        <v>574</v>
      </c>
      <c r="G2032" s="2">
        <f>A2032-marketing_data!A2032</f>
        <v>0</v>
      </c>
      <c r="H2032" s="2">
        <f>SUM(B2032:F2032)-marketing_data!AG2032</f>
        <v>0</v>
      </c>
    </row>
    <row r="2033" spans="1:8" x14ac:dyDescent="0.3">
      <c r="A2033">
        <v>961</v>
      </c>
      <c r="B2033" t="s">
        <v>574</v>
      </c>
      <c r="C2033" t="s">
        <v>574</v>
      </c>
      <c r="D2033" t="s">
        <v>574</v>
      </c>
      <c r="E2033" t="s">
        <v>574</v>
      </c>
      <c r="F2033" t="s">
        <v>574</v>
      </c>
      <c r="G2033" s="2">
        <f>A2033-marketing_data!A2033</f>
        <v>0</v>
      </c>
      <c r="H2033" s="2">
        <f>SUM(B2033:F2033)-marketing_data!AG2033</f>
        <v>0</v>
      </c>
    </row>
    <row r="2034" spans="1:8" x14ac:dyDescent="0.3">
      <c r="A2034">
        <v>955</v>
      </c>
      <c r="B2034">
        <v>1</v>
      </c>
      <c r="C2034" t="s">
        <v>574</v>
      </c>
      <c r="D2034" t="s">
        <v>574</v>
      </c>
      <c r="E2034" t="s">
        <v>574</v>
      </c>
      <c r="F2034" t="s">
        <v>574</v>
      </c>
      <c r="G2034" s="2">
        <f>A2034-marketing_data!A2034</f>
        <v>0</v>
      </c>
      <c r="H2034" s="2">
        <f>SUM(B2034:F2034)-marketing_data!AG2034</f>
        <v>0</v>
      </c>
    </row>
    <row r="2035" spans="1:8" x14ac:dyDescent="0.3">
      <c r="A2035">
        <v>954</v>
      </c>
      <c r="B2035" t="s">
        <v>574</v>
      </c>
      <c r="C2035" t="s">
        <v>574</v>
      </c>
      <c r="D2035" t="s">
        <v>574</v>
      </c>
      <c r="E2035" t="s">
        <v>574</v>
      </c>
      <c r="F2035" t="s">
        <v>574</v>
      </c>
      <c r="G2035" s="2">
        <f>A2035-marketing_data!A2035</f>
        <v>0</v>
      </c>
      <c r="H2035" s="2">
        <f>SUM(B2035:F2035)-marketing_data!AG2035</f>
        <v>0</v>
      </c>
    </row>
    <row r="2036" spans="1:8" x14ac:dyDescent="0.3">
      <c r="A2036">
        <v>948</v>
      </c>
      <c r="B2036" t="s">
        <v>574</v>
      </c>
      <c r="C2036" t="s">
        <v>574</v>
      </c>
      <c r="D2036" t="s">
        <v>574</v>
      </c>
      <c r="E2036" t="s">
        <v>574</v>
      </c>
      <c r="F2036" t="s">
        <v>574</v>
      </c>
      <c r="G2036" s="2">
        <f>A2036-marketing_data!A2036</f>
        <v>0</v>
      </c>
      <c r="H2036" s="2">
        <f>SUM(B2036:F2036)-marketing_data!AG2036</f>
        <v>0</v>
      </c>
    </row>
    <row r="2037" spans="1:8" x14ac:dyDescent="0.3">
      <c r="A2037">
        <v>946</v>
      </c>
      <c r="B2037" t="s">
        <v>574</v>
      </c>
      <c r="C2037" t="s">
        <v>574</v>
      </c>
      <c r="D2037" t="s">
        <v>574</v>
      </c>
      <c r="E2037" t="s">
        <v>574</v>
      </c>
      <c r="F2037" t="s">
        <v>574</v>
      </c>
      <c r="G2037" s="2">
        <f>A2037-marketing_data!A2037</f>
        <v>0</v>
      </c>
      <c r="H2037" s="2">
        <f>SUM(B2037:F2037)-marketing_data!AG2037</f>
        <v>0</v>
      </c>
    </row>
    <row r="2038" spans="1:8" x14ac:dyDescent="0.3">
      <c r="A2038">
        <v>945</v>
      </c>
      <c r="B2038" t="s">
        <v>574</v>
      </c>
      <c r="C2038" t="s">
        <v>574</v>
      </c>
      <c r="D2038" t="s">
        <v>574</v>
      </c>
      <c r="E2038" t="s">
        <v>574</v>
      </c>
      <c r="F2038" t="s">
        <v>574</v>
      </c>
      <c r="G2038" s="2">
        <f>A2038-marketing_data!A2038</f>
        <v>0</v>
      </c>
      <c r="H2038" s="2">
        <f>SUM(B2038:F2038)-marketing_data!AG2038</f>
        <v>0</v>
      </c>
    </row>
    <row r="2039" spans="1:8" x14ac:dyDescent="0.3">
      <c r="A2039">
        <v>944</v>
      </c>
      <c r="B2039" t="s">
        <v>574</v>
      </c>
      <c r="C2039" t="s">
        <v>574</v>
      </c>
      <c r="D2039" t="s">
        <v>574</v>
      </c>
      <c r="E2039" t="s">
        <v>574</v>
      </c>
      <c r="F2039" t="s">
        <v>574</v>
      </c>
      <c r="G2039" s="2">
        <f>A2039-marketing_data!A2039</f>
        <v>0</v>
      </c>
      <c r="H2039" s="2">
        <f>SUM(B2039:F2039)-marketing_data!AG2039</f>
        <v>0</v>
      </c>
    </row>
    <row r="2040" spans="1:8" x14ac:dyDescent="0.3">
      <c r="A2040">
        <v>942</v>
      </c>
      <c r="B2040" t="s">
        <v>574</v>
      </c>
      <c r="C2040" t="s">
        <v>574</v>
      </c>
      <c r="D2040" t="s">
        <v>574</v>
      </c>
      <c r="E2040" t="s">
        <v>574</v>
      </c>
      <c r="F2040" t="s">
        <v>574</v>
      </c>
      <c r="G2040" s="2">
        <f>A2040-marketing_data!A2040</f>
        <v>0</v>
      </c>
      <c r="H2040" s="2">
        <f>SUM(B2040:F2040)-marketing_data!AG2040</f>
        <v>0</v>
      </c>
    </row>
    <row r="2041" spans="1:8" x14ac:dyDescent="0.3">
      <c r="A2041">
        <v>940</v>
      </c>
      <c r="B2041" t="s">
        <v>574</v>
      </c>
      <c r="C2041" t="s">
        <v>574</v>
      </c>
      <c r="D2041" t="s">
        <v>574</v>
      </c>
      <c r="E2041" t="s">
        <v>574</v>
      </c>
      <c r="F2041" t="s">
        <v>574</v>
      </c>
      <c r="G2041" s="2">
        <f>A2041-marketing_data!A2041</f>
        <v>0</v>
      </c>
      <c r="H2041" s="2">
        <f>SUM(B2041:F2041)-marketing_data!AG2041</f>
        <v>0</v>
      </c>
    </row>
    <row r="2042" spans="1:8" x14ac:dyDescent="0.3">
      <c r="A2042">
        <v>938</v>
      </c>
      <c r="B2042">
        <v>1</v>
      </c>
      <c r="C2042" t="s">
        <v>574</v>
      </c>
      <c r="D2042" t="s">
        <v>574</v>
      </c>
      <c r="E2042" t="s">
        <v>574</v>
      </c>
      <c r="F2042" t="s">
        <v>574</v>
      </c>
      <c r="G2042" s="2">
        <f>A2042-marketing_data!A2042</f>
        <v>0</v>
      </c>
      <c r="H2042" s="2">
        <f>SUM(B2042:F2042)-marketing_data!AG2042</f>
        <v>0</v>
      </c>
    </row>
    <row r="2043" spans="1:8" x14ac:dyDescent="0.3">
      <c r="A2043">
        <v>933</v>
      </c>
      <c r="B2043" t="s">
        <v>574</v>
      </c>
      <c r="C2043" t="s">
        <v>574</v>
      </c>
      <c r="D2043" t="s">
        <v>574</v>
      </c>
      <c r="E2043" t="s">
        <v>574</v>
      </c>
      <c r="F2043" t="s">
        <v>574</v>
      </c>
      <c r="G2043" s="2">
        <f>A2043-marketing_data!A2043</f>
        <v>0</v>
      </c>
      <c r="H2043" s="2">
        <f>SUM(B2043:F2043)-marketing_data!AG2043</f>
        <v>0</v>
      </c>
    </row>
    <row r="2044" spans="1:8" x14ac:dyDescent="0.3">
      <c r="A2044">
        <v>922</v>
      </c>
      <c r="B2044">
        <v>1</v>
      </c>
      <c r="C2044" t="s">
        <v>574</v>
      </c>
      <c r="D2044" t="s">
        <v>574</v>
      </c>
      <c r="E2044" t="s">
        <v>574</v>
      </c>
      <c r="F2044" t="s">
        <v>574</v>
      </c>
      <c r="G2044" s="2">
        <f>A2044-marketing_data!A2044</f>
        <v>0</v>
      </c>
      <c r="H2044" s="2">
        <f>SUM(B2044:F2044)-marketing_data!AG2044</f>
        <v>0</v>
      </c>
    </row>
    <row r="2045" spans="1:8" x14ac:dyDescent="0.3">
      <c r="A2045">
        <v>916</v>
      </c>
      <c r="B2045" t="s">
        <v>574</v>
      </c>
      <c r="C2045" t="s">
        <v>574</v>
      </c>
      <c r="D2045" t="s">
        <v>574</v>
      </c>
      <c r="E2045" t="s">
        <v>574</v>
      </c>
      <c r="F2045" t="s">
        <v>574</v>
      </c>
      <c r="G2045" s="2">
        <f>A2045-marketing_data!A2045</f>
        <v>0</v>
      </c>
      <c r="H2045" s="2">
        <f>SUM(B2045:F2045)-marketing_data!AG2045</f>
        <v>0</v>
      </c>
    </row>
    <row r="2046" spans="1:8" x14ac:dyDescent="0.3">
      <c r="A2046">
        <v>907</v>
      </c>
      <c r="B2046" t="s">
        <v>574</v>
      </c>
      <c r="C2046" t="s">
        <v>574</v>
      </c>
      <c r="D2046" t="s">
        <v>574</v>
      </c>
      <c r="E2046" t="s">
        <v>574</v>
      </c>
      <c r="F2046" t="s">
        <v>574</v>
      </c>
      <c r="G2046" s="2">
        <f>A2046-marketing_data!A2046</f>
        <v>0</v>
      </c>
      <c r="H2046" s="2">
        <f>SUM(B2046:F2046)-marketing_data!AG2046</f>
        <v>0</v>
      </c>
    </row>
    <row r="2047" spans="1:8" x14ac:dyDescent="0.3">
      <c r="A2047">
        <v>905</v>
      </c>
      <c r="B2047" t="s">
        <v>574</v>
      </c>
      <c r="C2047" t="s">
        <v>574</v>
      </c>
      <c r="D2047" t="s">
        <v>574</v>
      </c>
      <c r="E2047" t="s">
        <v>574</v>
      </c>
      <c r="F2047" t="s">
        <v>574</v>
      </c>
      <c r="G2047" s="2">
        <f>A2047-marketing_data!A2047</f>
        <v>0</v>
      </c>
      <c r="H2047" s="2">
        <f>SUM(B2047:F2047)-marketing_data!AG2047</f>
        <v>0</v>
      </c>
    </row>
    <row r="2048" spans="1:8" x14ac:dyDescent="0.3">
      <c r="A2048">
        <v>902</v>
      </c>
      <c r="B2048" t="s">
        <v>574</v>
      </c>
      <c r="C2048" t="s">
        <v>574</v>
      </c>
      <c r="D2048" t="s">
        <v>574</v>
      </c>
      <c r="E2048" t="s">
        <v>574</v>
      </c>
      <c r="F2048" t="s">
        <v>574</v>
      </c>
      <c r="G2048" s="2">
        <f>A2048-marketing_data!A2048</f>
        <v>0</v>
      </c>
      <c r="H2048" s="2">
        <f>SUM(B2048:F2048)-marketing_data!AG2048</f>
        <v>0</v>
      </c>
    </row>
    <row r="2049" spans="1:8" x14ac:dyDescent="0.3">
      <c r="A2049">
        <v>898</v>
      </c>
      <c r="B2049" t="s">
        <v>574</v>
      </c>
      <c r="C2049" t="s">
        <v>574</v>
      </c>
      <c r="D2049" t="s">
        <v>574</v>
      </c>
      <c r="E2049" t="s">
        <v>574</v>
      </c>
      <c r="F2049" t="s">
        <v>574</v>
      </c>
      <c r="G2049" s="2">
        <f>A2049-marketing_data!A2049</f>
        <v>0</v>
      </c>
      <c r="H2049" s="2">
        <f>SUM(B2049:F2049)-marketing_data!AG2049</f>
        <v>0</v>
      </c>
    </row>
    <row r="2050" spans="1:8" x14ac:dyDescent="0.3">
      <c r="A2050">
        <v>895</v>
      </c>
      <c r="B2050" t="s">
        <v>574</v>
      </c>
      <c r="C2050" t="s">
        <v>574</v>
      </c>
      <c r="D2050" t="s">
        <v>574</v>
      </c>
      <c r="E2050" t="s">
        <v>574</v>
      </c>
      <c r="F2050" t="s">
        <v>574</v>
      </c>
      <c r="G2050" s="2">
        <f>A2050-marketing_data!A2050</f>
        <v>0</v>
      </c>
      <c r="H2050" s="2">
        <f>SUM(B2050:F2050)-marketing_data!AG2050</f>
        <v>0</v>
      </c>
    </row>
    <row r="2051" spans="1:8" x14ac:dyDescent="0.3">
      <c r="A2051">
        <v>891</v>
      </c>
      <c r="B2051" t="s">
        <v>574</v>
      </c>
      <c r="C2051" t="s">
        <v>574</v>
      </c>
      <c r="D2051" t="s">
        <v>574</v>
      </c>
      <c r="E2051" t="s">
        <v>574</v>
      </c>
      <c r="F2051" t="s">
        <v>574</v>
      </c>
      <c r="G2051" s="2">
        <f>A2051-marketing_data!A2051</f>
        <v>0</v>
      </c>
      <c r="H2051" s="2">
        <f>SUM(B2051:F2051)-marketing_data!AG2051</f>
        <v>0</v>
      </c>
    </row>
    <row r="2052" spans="1:8" x14ac:dyDescent="0.3">
      <c r="A2052">
        <v>880</v>
      </c>
      <c r="B2052" t="s">
        <v>574</v>
      </c>
      <c r="C2052" t="s">
        <v>574</v>
      </c>
      <c r="D2052" t="s">
        <v>574</v>
      </c>
      <c r="E2052" t="s">
        <v>574</v>
      </c>
      <c r="F2052" t="s">
        <v>574</v>
      </c>
      <c r="G2052" s="2">
        <f>A2052-marketing_data!A2052</f>
        <v>0</v>
      </c>
      <c r="H2052" s="2">
        <f>SUM(B2052:F2052)-marketing_data!AG2052</f>
        <v>0</v>
      </c>
    </row>
    <row r="2053" spans="1:8" x14ac:dyDescent="0.3">
      <c r="A2053">
        <v>879</v>
      </c>
      <c r="B2053" t="s">
        <v>574</v>
      </c>
      <c r="C2053" t="s">
        <v>574</v>
      </c>
      <c r="D2053" t="s">
        <v>574</v>
      </c>
      <c r="E2053" t="s">
        <v>574</v>
      </c>
      <c r="F2053" t="s">
        <v>574</v>
      </c>
      <c r="G2053" s="2">
        <f>A2053-marketing_data!A2053</f>
        <v>0</v>
      </c>
      <c r="H2053" s="2">
        <f>SUM(B2053:F2053)-marketing_data!AG2053</f>
        <v>0</v>
      </c>
    </row>
    <row r="2054" spans="1:8" x14ac:dyDescent="0.3">
      <c r="A2054">
        <v>873</v>
      </c>
      <c r="B2054" t="s">
        <v>574</v>
      </c>
      <c r="C2054">
        <v>1</v>
      </c>
      <c r="D2054" t="s">
        <v>574</v>
      </c>
      <c r="E2054" t="s">
        <v>574</v>
      </c>
      <c r="F2054" t="s">
        <v>574</v>
      </c>
      <c r="G2054" s="2">
        <f>A2054-marketing_data!A2054</f>
        <v>0</v>
      </c>
      <c r="H2054" s="2">
        <f>SUM(B2054:F2054)-marketing_data!AG2054</f>
        <v>0</v>
      </c>
    </row>
    <row r="2055" spans="1:8" x14ac:dyDescent="0.3">
      <c r="A2055">
        <v>868</v>
      </c>
      <c r="B2055" t="s">
        <v>574</v>
      </c>
      <c r="C2055" t="s">
        <v>574</v>
      </c>
      <c r="D2055" t="s">
        <v>574</v>
      </c>
      <c r="E2055" t="s">
        <v>574</v>
      </c>
      <c r="F2055" t="s">
        <v>574</v>
      </c>
      <c r="G2055" s="2">
        <f>A2055-marketing_data!A2055</f>
        <v>0</v>
      </c>
      <c r="H2055" s="2">
        <f>SUM(B2055:F2055)-marketing_data!AG2055</f>
        <v>0</v>
      </c>
    </row>
    <row r="2056" spans="1:8" x14ac:dyDescent="0.3">
      <c r="A2056">
        <v>851</v>
      </c>
      <c r="B2056" t="s">
        <v>574</v>
      </c>
      <c r="C2056" t="s">
        <v>574</v>
      </c>
      <c r="D2056" t="s">
        <v>574</v>
      </c>
      <c r="E2056" t="s">
        <v>574</v>
      </c>
      <c r="F2056" t="s">
        <v>574</v>
      </c>
      <c r="G2056" s="2">
        <f>A2056-marketing_data!A2056</f>
        <v>0</v>
      </c>
      <c r="H2056" s="2">
        <f>SUM(B2056:F2056)-marketing_data!AG2056</f>
        <v>0</v>
      </c>
    </row>
    <row r="2057" spans="1:8" x14ac:dyDescent="0.3">
      <c r="A2057">
        <v>850</v>
      </c>
      <c r="B2057" t="s">
        <v>574</v>
      </c>
      <c r="C2057" t="s">
        <v>574</v>
      </c>
      <c r="D2057" t="s">
        <v>574</v>
      </c>
      <c r="E2057" t="s">
        <v>574</v>
      </c>
      <c r="F2057" t="s">
        <v>574</v>
      </c>
      <c r="G2057" s="2">
        <f>A2057-marketing_data!A2057</f>
        <v>0</v>
      </c>
      <c r="H2057" s="2">
        <f>SUM(B2057:F2057)-marketing_data!AG2057</f>
        <v>0</v>
      </c>
    </row>
    <row r="2058" spans="1:8" x14ac:dyDescent="0.3">
      <c r="A2058">
        <v>849</v>
      </c>
      <c r="B2058" t="s">
        <v>574</v>
      </c>
      <c r="C2058" t="s">
        <v>574</v>
      </c>
      <c r="D2058" t="s">
        <v>574</v>
      </c>
      <c r="E2058" t="s">
        <v>574</v>
      </c>
      <c r="F2058" t="s">
        <v>574</v>
      </c>
      <c r="G2058" s="2">
        <f>A2058-marketing_data!A2058</f>
        <v>0</v>
      </c>
      <c r="H2058" s="2">
        <f>SUM(B2058:F2058)-marketing_data!AG2058</f>
        <v>0</v>
      </c>
    </row>
    <row r="2059" spans="1:8" x14ac:dyDescent="0.3">
      <c r="A2059">
        <v>843</v>
      </c>
      <c r="B2059" t="s">
        <v>574</v>
      </c>
      <c r="C2059" t="s">
        <v>574</v>
      </c>
      <c r="D2059" t="s">
        <v>574</v>
      </c>
      <c r="E2059" t="s">
        <v>574</v>
      </c>
      <c r="F2059" t="s">
        <v>574</v>
      </c>
      <c r="G2059" s="2">
        <f>A2059-marketing_data!A2059</f>
        <v>0</v>
      </c>
      <c r="H2059" s="2">
        <f>SUM(B2059:F2059)-marketing_data!AG2059</f>
        <v>0</v>
      </c>
    </row>
    <row r="2060" spans="1:8" x14ac:dyDescent="0.3">
      <c r="A2060">
        <v>839</v>
      </c>
      <c r="B2060" t="s">
        <v>574</v>
      </c>
      <c r="C2060" t="s">
        <v>574</v>
      </c>
      <c r="D2060" t="s">
        <v>574</v>
      </c>
      <c r="E2060" t="s">
        <v>574</v>
      </c>
      <c r="F2060" t="s">
        <v>574</v>
      </c>
      <c r="G2060" s="2">
        <f>A2060-marketing_data!A2060</f>
        <v>0</v>
      </c>
      <c r="H2060" s="2">
        <f>SUM(B2060:F2060)-marketing_data!AG2060</f>
        <v>0</v>
      </c>
    </row>
    <row r="2061" spans="1:8" x14ac:dyDescent="0.3">
      <c r="A2061">
        <v>837</v>
      </c>
      <c r="B2061" t="s">
        <v>574</v>
      </c>
      <c r="C2061" t="s">
        <v>574</v>
      </c>
      <c r="D2061" t="s">
        <v>574</v>
      </c>
      <c r="E2061" t="s">
        <v>574</v>
      </c>
      <c r="F2061" t="s">
        <v>574</v>
      </c>
      <c r="G2061" s="2">
        <f>A2061-marketing_data!A2061</f>
        <v>0</v>
      </c>
      <c r="H2061" s="2">
        <f>SUM(B2061:F2061)-marketing_data!AG2061</f>
        <v>0</v>
      </c>
    </row>
    <row r="2062" spans="1:8" x14ac:dyDescent="0.3">
      <c r="A2062">
        <v>833</v>
      </c>
      <c r="B2062" t="s">
        <v>574</v>
      </c>
      <c r="C2062" t="s">
        <v>574</v>
      </c>
      <c r="D2062" t="s">
        <v>574</v>
      </c>
      <c r="E2062" t="s">
        <v>574</v>
      </c>
      <c r="F2062" t="s">
        <v>574</v>
      </c>
      <c r="G2062" s="2">
        <f>A2062-marketing_data!A2062</f>
        <v>0</v>
      </c>
      <c r="H2062" s="2">
        <f>SUM(B2062:F2062)-marketing_data!AG2062</f>
        <v>0</v>
      </c>
    </row>
    <row r="2063" spans="1:8" x14ac:dyDescent="0.3">
      <c r="A2063">
        <v>832</v>
      </c>
      <c r="B2063" t="s">
        <v>574</v>
      </c>
      <c r="C2063" t="s">
        <v>574</v>
      </c>
      <c r="D2063" t="s">
        <v>574</v>
      </c>
      <c r="E2063" t="s">
        <v>574</v>
      </c>
      <c r="F2063" t="s">
        <v>574</v>
      </c>
      <c r="G2063" s="2">
        <f>A2063-marketing_data!A2063</f>
        <v>0</v>
      </c>
      <c r="H2063" s="2">
        <f>SUM(B2063:F2063)-marketing_data!AG2063</f>
        <v>0</v>
      </c>
    </row>
    <row r="2064" spans="1:8" x14ac:dyDescent="0.3">
      <c r="A2064">
        <v>830</v>
      </c>
      <c r="B2064" t="s">
        <v>574</v>
      </c>
      <c r="C2064" t="s">
        <v>574</v>
      </c>
      <c r="D2064">
        <v>1</v>
      </c>
      <c r="E2064">
        <v>1</v>
      </c>
      <c r="F2064" t="s">
        <v>574</v>
      </c>
      <c r="G2064" s="2">
        <f>A2064-marketing_data!A2064</f>
        <v>0</v>
      </c>
      <c r="H2064" s="2">
        <f>SUM(B2064:F2064)-marketing_data!AG2064</f>
        <v>0</v>
      </c>
    </row>
    <row r="2065" spans="1:8" x14ac:dyDescent="0.3">
      <c r="A2065">
        <v>821</v>
      </c>
      <c r="B2065" t="s">
        <v>574</v>
      </c>
      <c r="C2065" t="s">
        <v>574</v>
      </c>
      <c r="D2065" t="s">
        <v>574</v>
      </c>
      <c r="E2065" t="s">
        <v>574</v>
      </c>
      <c r="F2065" t="s">
        <v>574</v>
      </c>
      <c r="G2065" s="2">
        <f>A2065-marketing_data!A2065</f>
        <v>0</v>
      </c>
      <c r="H2065" s="2">
        <f>SUM(B2065:F2065)-marketing_data!AG2065</f>
        <v>0</v>
      </c>
    </row>
    <row r="2066" spans="1:8" x14ac:dyDescent="0.3">
      <c r="A2066">
        <v>819</v>
      </c>
      <c r="B2066" t="s">
        <v>574</v>
      </c>
      <c r="C2066" t="s">
        <v>574</v>
      </c>
      <c r="D2066" t="s">
        <v>574</v>
      </c>
      <c r="E2066" t="s">
        <v>574</v>
      </c>
      <c r="F2066" t="s">
        <v>574</v>
      </c>
      <c r="G2066" s="2">
        <f>A2066-marketing_data!A2066</f>
        <v>0</v>
      </c>
      <c r="H2066" s="2">
        <f>SUM(B2066:F2066)-marketing_data!AG2066</f>
        <v>0</v>
      </c>
    </row>
    <row r="2067" spans="1:8" x14ac:dyDescent="0.3">
      <c r="A2067">
        <v>810</v>
      </c>
      <c r="B2067" t="s">
        <v>574</v>
      </c>
      <c r="C2067" t="s">
        <v>574</v>
      </c>
      <c r="D2067" t="s">
        <v>574</v>
      </c>
      <c r="E2067" t="s">
        <v>574</v>
      </c>
      <c r="F2067" t="s">
        <v>574</v>
      </c>
      <c r="G2067" s="2">
        <f>A2067-marketing_data!A2067</f>
        <v>0</v>
      </c>
      <c r="H2067" s="2">
        <f>SUM(B2067:F2067)-marketing_data!AG2067</f>
        <v>0</v>
      </c>
    </row>
    <row r="2068" spans="1:8" x14ac:dyDescent="0.3">
      <c r="A2068">
        <v>807</v>
      </c>
      <c r="B2068" t="s">
        <v>574</v>
      </c>
      <c r="C2068" t="s">
        <v>574</v>
      </c>
      <c r="D2068" t="s">
        <v>574</v>
      </c>
      <c r="E2068" t="s">
        <v>574</v>
      </c>
      <c r="F2068" t="s">
        <v>574</v>
      </c>
      <c r="G2068" s="2">
        <f>A2068-marketing_data!A2068</f>
        <v>0</v>
      </c>
      <c r="H2068" s="2">
        <f>SUM(B2068:F2068)-marketing_data!AG2068</f>
        <v>0</v>
      </c>
    </row>
    <row r="2069" spans="1:8" x14ac:dyDescent="0.3">
      <c r="A2069">
        <v>803</v>
      </c>
      <c r="B2069" t="s">
        <v>574</v>
      </c>
      <c r="C2069" t="s">
        <v>574</v>
      </c>
      <c r="D2069" t="s">
        <v>574</v>
      </c>
      <c r="E2069" t="s">
        <v>574</v>
      </c>
      <c r="F2069" t="s">
        <v>574</v>
      </c>
      <c r="G2069" s="2">
        <f>A2069-marketing_data!A2069</f>
        <v>0</v>
      </c>
      <c r="H2069" s="2">
        <f>SUM(B2069:F2069)-marketing_data!AG2069</f>
        <v>0</v>
      </c>
    </row>
    <row r="2070" spans="1:8" x14ac:dyDescent="0.3">
      <c r="A2070">
        <v>800</v>
      </c>
      <c r="B2070" t="s">
        <v>574</v>
      </c>
      <c r="C2070" t="s">
        <v>574</v>
      </c>
      <c r="D2070" t="s">
        <v>574</v>
      </c>
      <c r="E2070" t="s">
        <v>574</v>
      </c>
      <c r="F2070" t="s">
        <v>574</v>
      </c>
      <c r="G2070" s="2">
        <f>A2070-marketing_data!A2070</f>
        <v>0</v>
      </c>
      <c r="H2070" s="2">
        <f>SUM(B2070:F2070)-marketing_data!AG2070</f>
        <v>0</v>
      </c>
    </row>
    <row r="2071" spans="1:8" x14ac:dyDescent="0.3">
      <c r="A2071">
        <v>798</v>
      </c>
      <c r="B2071" t="s">
        <v>574</v>
      </c>
      <c r="C2071" t="s">
        <v>574</v>
      </c>
      <c r="D2071" t="s">
        <v>574</v>
      </c>
      <c r="E2071" t="s">
        <v>574</v>
      </c>
      <c r="F2071" t="s">
        <v>574</v>
      </c>
      <c r="G2071" s="2">
        <f>A2071-marketing_data!A2071</f>
        <v>0</v>
      </c>
      <c r="H2071" s="2">
        <f>SUM(B2071:F2071)-marketing_data!AG2071</f>
        <v>0</v>
      </c>
    </row>
    <row r="2072" spans="1:8" x14ac:dyDescent="0.3">
      <c r="A2072">
        <v>796</v>
      </c>
      <c r="B2072" t="s">
        <v>574</v>
      </c>
      <c r="C2072" t="s">
        <v>574</v>
      </c>
      <c r="D2072" t="s">
        <v>574</v>
      </c>
      <c r="E2072" t="s">
        <v>574</v>
      </c>
      <c r="F2072" t="s">
        <v>574</v>
      </c>
      <c r="G2072" s="2">
        <f>A2072-marketing_data!A2072</f>
        <v>0</v>
      </c>
      <c r="H2072" s="2">
        <f>SUM(B2072:F2072)-marketing_data!AG2072</f>
        <v>0</v>
      </c>
    </row>
    <row r="2073" spans="1:8" x14ac:dyDescent="0.3">
      <c r="A2073">
        <v>793</v>
      </c>
      <c r="B2073" t="s">
        <v>574</v>
      </c>
      <c r="C2073" t="s">
        <v>574</v>
      </c>
      <c r="D2073" t="s">
        <v>574</v>
      </c>
      <c r="E2073" t="s">
        <v>574</v>
      </c>
      <c r="F2073" t="s">
        <v>574</v>
      </c>
      <c r="G2073" s="2">
        <f>A2073-marketing_data!A2073</f>
        <v>0</v>
      </c>
      <c r="H2073" s="2">
        <f>SUM(B2073:F2073)-marketing_data!AG2073</f>
        <v>0</v>
      </c>
    </row>
    <row r="2074" spans="1:8" x14ac:dyDescent="0.3">
      <c r="A2074">
        <v>773</v>
      </c>
      <c r="B2074" t="s">
        <v>574</v>
      </c>
      <c r="C2074" t="s">
        <v>574</v>
      </c>
      <c r="D2074" t="s">
        <v>574</v>
      </c>
      <c r="E2074" t="s">
        <v>574</v>
      </c>
      <c r="F2074" t="s">
        <v>574</v>
      </c>
      <c r="G2074" s="2">
        <f>A2074-marketing_data!A2074</f>
        <v>0</v>
      </c>
      <c r="H2074" s="2">
        <f>SUM(B2074:F2074)-marketing_data!AG2074</f>
        <v>0</v>
      </c>
    </row>
    <row r="2075" spans="1:8" x14ac:dyDescent="0.3">
      <c r="A2075">
        <v>771</v>
      </c>
      <c r="B2075" t="s">
        <v>574</v>
      </c>
      <c r="C2075" t="s">
        <v>574</v>
      </c>
      <c r="D2075" t="s">
        <v>574</v>
      </c>
      <c r="E2075" t="s">
        <v>574</v>
      </c>
      <c r="F2075" t="s">
        <v>574</v>
      </c>
      <c r="G2075" s="2">
        <f>A2075-marketing_data!A2075</f>
        <v>0</v>
      </c>
      <c r="H2075" s="2">
        <f>SUM(B2075:F2075)-marketing_data!AG2075</f>
        <v>0</v>
      </c>
    </row>
    <row r="2076" spans="1:8" x14ac:dyDescent="0.3">
      <c r="A2076">
        <v>762</v>
      </c>
      <c r="B2076" t="s">
        <v>574</v>
      </c>
      <c r="C2076" t="s">
        <v>574</v>
      </c>
      <c r="D2076" t="s">
        <v>574</v>
      </c>
      <c r="E2076" t="s">
        <v>574</v>
      </c>
      <c r="F2076" t="s">
        <v>574</v>
      </c>
      <c r="G2076" s="2">
        <f>A2076-marketing_data!A2076</f>
        <v>0</v>
      </c>
      <c r="H2076" s="2">
        <f>SUM(B2076:F2076)-marketing_data!AG2076</f>
        <v>0</v>
      </c>
    </row>
    <row r="2077" spans="1:8" x14ac:dyDescent="0.3">
      <c r="A2077">
        <v>760</v>
      </c>
      <c r="B2077" t="s">
        <v>574</v>
      </c>
      <c r="C2077" t="s">
        <v>574</v>
      </c>
      <c r="D2077" t="s">
        <v>574</v>
      </c>
      <c r="E2077" t="s">
        <v>574</v>
      </c>
      <c r="F2077" t="s">
        <v>574</v>
      </c>
      <c r="G2077" s="2">
        <f>A2077-marketing_data!A2077</f>
        <v>0</v>
      </c>
      <c r="H2077" s="2">
        <f>SUM(B2077:F2077)-marketing_data!AG2077</f>
        <v>0</v>
      </c>
    </row>
    <row r="2078" spans="1:8" x14ac:dyDescent="0.3">
      <c r="A2078">
        <v>749</v>
      </c>
      <c r="B2078">
        <v>1</v>
      </c>
      <c r="C2078" t="s">
        <v>574</v>
      </c>
      <c r="D2078" t="s">
        <v>574</v>
      </c>
      <c r="E2078" t="s">
        <v>574</v>
      </c>
      <c r="F2078" t="s">
        <v>574</v>
      </c>
      <c r="G2078" s="2">
        <f>A2078-marketing_data!A2078</f>
        <v>0</v>
      </c>
      <c r="H2078" s="2">
        <f>SUM(B2078:F2078)-marketing_data!AG2078</f>
        <v>0</v>
      </c>
    </row>
    <row r="2079" spans="1:8" x14ac:dyDescent="0.3">
      <c r="A2079">
        <v>738</v>
      </c>
      <c r="B2079" t="s">
        <v>574</v>
      </c>
      <c r="C2079" t="s">
        <v>574</v>
      </c>
      <c r="D2079" t="s">
        <v>574</v>
      </c>
      <c r="E2079" t="s">
        <v>574</v>
      </c>
      <c r="F2079" t="s">
        <v>574</v>
      </c>
      <c r="G2079" s="2">
        <f>A2079-marketing_data!A2079</f>
        <v>0</v>
      </c>
      <c r="H2079" s="2">
        <f>SUM(B2079:F2079)-marketing_data!AG2079</f>
        <v>0</v>
      </c>
    </row>
    <row r="2080" spans="1:8" x14ac:dyDescent="0.3">
      <c r="A2080">
        <v>737</v>
      </c>
      <c r="B2080" t="s">
        <v>574</v>
      </c>
      <c r="C2080">
        <v>1</v>
      </c>
      <c r="D2080">
        <v>1</v>
      </c>
      <c r="E2080">
        <v>1</v>
      </c>
      <c r="F2080" t="s">
        <v>574</v>
      </c>
      <c r="G2080" s="2">
        <f>A2080-marketing_data!A2080</f>
        <v>0</v>
      </c>
      <c r="H2080" s="2">
        <f>SUM(B2080:F2080)-marketing_data!AG2080</f>
        <v>0</v>
      </c>
    </row>
    <row r="2081" spans="1:8" x14ac:dyDescent="0.3">
      <c r="A2081">
        <v>736</v>
      </c>
      <c r="B2081" t="s">
        <v>574</v>
      </c>
      <c r="C2081" t="s">
        <v>574</v>
      </c>
      <c r="D2081" t="s">
        <v>574</v>
      </c>
      <c r="E2081" t="s">
        <v>574</v>
      </c>
      <c r="F2081" t="s">
        <v>574</v>
      </c>
      <c r="G2081" s="2">
        <f>A2081-marketing_data!A2081</f>
        <v>0</v>
      </c>
      <c r="H2081" s="2">
        <f>SUM(B2081:F2081)-marketing_data!AG2081</f>
        <v>0</v>
      </c>
    </row>
    <row r="2082" spans="1:8" x14ac:dyDescent="0.3">
      <c r="A2082">
        <v>716</v>
      </c>
      <c r="B2082" t="s">
        <v>574</v>
      </c>
      <c r="C2082" t="s">
        <v>574</v>
      </c>
      <c r="D2082" t="s">
        <v>574</v>
      </c>
      <c r="E2082" t="s">
        <v>574</v>
      </c>
      <c r="F2082" t="s">
        <v>574</v>
      </c>
      <c r="G2082" s="2">
        <f>A2082-marketing_data!A2082</f>
        <v>0</v>
      </c>
      <c r="H2082" s="2">
        <f>SUM(B2082:F2082)-marketing_data!AG2082</f>
        <v>0</v>
      </c>
    </row>
    <row r="2083" spans="1:8" x14ac:dyDescent="0.3">
      <c r="A2083">
        <v>713</v>
      </c>
      <c r="B2083" t="s">
        <v>574</v>
      </c>
      <c r="C2083" t="s">
        <v>574</v>
      </c>
      <c r="D2083" t="s">
        <v>574</v>
      </c>
      <c r="E2083" t="s">
        <v>574</v>
      </c>
      <c r="F2083" t="s">
        <v>574</v>
      </c>
      <c r="G2083" s="2">
        <f>A2083-marketing_data!A2083</f>
        <v>0</v>
      </c>
      <c r="H2083" s="2">
        <f>SUM(B2083:F2083)-marketing_data!AG2083</f>
        <v>0</v>
      </c>
    </row>
    <row r="2084" spans="1:8" x14ac:dyDescent="0.3">
      <c r="A2084">
        <v>709</v>
      </c>
      <c r="B2084" t="s">
        <v>574</v>
      </c>
      <c r="C2084" t="s">
        <v>574</v>
      </c>
      <c r="D2084" t="s">
        <v>574</v>
      </c>
      <c r="E2084" t="s">
        <v>574</v>
      </c>
      <c r="F2084" t="s">
        <v>574</v>
      </c>
      <c r="G2084" s="2">
        <f>A2084-marketing_data!A2084</f>
        <v>0</v>
      </c>
      <c r="H2084" s="2">
        <f>SUM(B2084:F2084)-marketing_data!AG2084</f>
        <v>0</v>
      </c>
    </row>
    <row r="2085" spans="1:8" x14ac:dyDescent="0.3">
      <c r="A2085">
        <v>702</v>
      </c>
      <c r="B2085" t="s">
        <v>574</v>
      </c>
      <c r="C2085" t="s">
        <v>574</v>
      </c>
      <c r="D2085" t="s">
        <v>574</v>
      </c>
      <c r="E2085" t="s">
        <v>574</v>
      </c>
      <c r="F2085" t="s">
        <v>574</v>
      </c>
      <c r="G2085" s="2">
        <f>A2085-marketing_data!A2085</f>
        <v>0</v>
      </c>
      <c r="H2085" s="2">
        <f>SUM(B2085:F2085)-marketing_data!AG2085</f>
        <v>0</v>
      </c>
    </row>
    <row r="2086" spans="1:8" x14ac:dyDescent="0.3">
      <c r="A2086">
        <v>701</v>
      </c>
      <c r="B2086">
        <v>1</v>
      </c>
      <c r="C2086" t="s">
        <v>574</v>
      </c>
      <c r="D2086" t="s">
        <v>574</v>
      </c>
      <c r="E2086" t="s">
        <v>574</v>
      </c>
      <c r="F2086" t="s">
        <v>574</v>
      </c>
      <c r="G2086" s="2">
        <f>A2086-marketing_data!A2086</f>
        <v>0</v>
      </c>
      <c r="H2086" s="2">
        <f>SUM(B2086:F2086)-marketing_data!AG2086</f>
        <v>0</v>
      </c>
    </row>
    <row r="2087" spans="1:8" x14ac:dyDescent="0.3">
      <c r="A2087">
        <v>697</v>
      </c>
      <c r="B2087" t="s">
        <v>574</v>
      </c>
      <c r="C2087" t="s">
        <v>574</v>
      </c>
      <c r="D2087">
        <v>1</v>
      </c>
      <c r="E2087" t="s">
        <v>574</v>
      </c>
      <c r="F2087" t="s">
        <v>574</v>
      </c>
      <c r="G2087" s="2">
        <f>A2087-marketing_data!A2087</f>
        <v>0</v>
      </c>
      <c r="H2087" s="2">
        <f>SUM(B2087:F2087)-marketing_data!AG2087</f>
        <v>0</v>
      </c>
    </row>
    <row r="2088" spans="1:8" x14ac:dyDescent="0.3">
      <c r="A2088">
        <v>692</v>
      </c>
      <c r="B2088" t="s">
        <v>574</v>
      </c>
      <c r="C2088" t="s">
        <v>574</v>
      </c>
      <c r="D2088" t="s">
        <v>574</v>
      </c>
      <c r="E2088" t="s">
        <v>574</v>
      </c>
      <c r="F2088" t="s">
        <v>574</v>
      </c>
      <c r="G2088" s="2">
        <f>A2088-marketing_data!A2088</f>
        <v>0</v>
      </c>
      <c r="H2088" s="2">
        <f>SUM(B2088:F2088)-marketing_data!AG2088</f>
        <v>0</v>
      </c>
    </row>
    <row r="2089" spans="1:8" x14ac:dyDescent="0.3">
      <c r="A2089">
        <v>679</v>
      </c>
      <c r="B2089" t="s">
        <v>574</v>
      </c>
      <c r="C2089" t="s">
        <v>574</v>
      </c>
      <c r="D2089" t="s">
        <v>574</v>
      </c>
      <c r="E2089" t="s">
        <v>574</v>
      </c>
      <c r="F2089" t="s">
        <v>574</v>
      </c>
      <c r="G2089" s="2">
        <f>A2089-marketing_data!A2089</f>
        <v>0</v>
      </c>
      <c r="H2089" s="2">
        <f>SUM(B2089:F2089)-marketing_data!AG2089</f>
        <v>0</v>
      </c>
    </row>
    <row r="2090" spans="1:8" x14ac:dyDescent="0.3">
      <c r="A2090">
        <v>675</v>
      </c>
      <c r="B2090" t="s">
        <v>574</v>
      </c>
      <c r="C2090" t="s">
        <v>574</v>
      </c>
      <c r="D2090" t="s">
        <v>574</v>
      </c>
      <c r="E2090" t="s">
        <v>574</v>
      </c>
      <c r="F2090" t="s">
        <v>574</v>
      </c>
      <c r="G2090" s="2">
        <f>A2090-marketing_data!A2090</f>
        <v>0</v>
      </c>
      <c r="H2090" s="2">
        <f>SUM(B2090:F2090)-marketing_data!AG2090</f>
        <v>0</v>
      </c>
    </row>
    <row r="2091" spans="1:8" x14ac:dyDescent="0.3">
      <c r="A2091">
        <v>663</v>
      </c>
      <c r="B2091" t="s">
        <v>574</v>
      </c>
      <c r="C2091" t="s">
        <v>574</v>
      </c>
      <c r="D2091" t="s">
        <v>574</v>
      </c>
      <c r="E2091" t="s">
        <v>574</v>
      </c>
      <c r="F2091" t="s">
        <v>574</v>
      </c>
      <c r="G2091" s="2">
        <f>A2091-marketing_data!A2091</f>
        <v>0</v>
      </c>
      <c r="H2091" s="2">
        <f>SUM(B2091:F2091)-marketing_data!AG2091</f>
        <v>0</v>
      </c>
    </row>
    <row r="2092" spans="1:8" x14ac:dyDescent="0.3">
      <c r="A2092">
        <v>642</v>
      </c>
      <c r="B2092" t="s">
        <v>574</v>
      </c>
      <c r="C2092" t="s">
        <v>574</v>
      </c>
      <c r="D2092" t="s">
        <v>574</v>
      </c>
      <c r="E2092" t="s">
        <v>574</v>
      </c>
      <c r="F2092" t="s">
        <v>574</v>
      </c>
      <c r="G2092" s="2">
        <f>A2092-marketing_data!A2092</f>
        <v>0</v>
      </c>
      <c r="H2092" s="2">
        <f>SUM(B2092:F2092)-marketing_data!AG2092</f>
        <v>0</v>
      </c>
    </row>
    <row r="2093" spans="1:8" x14ac:dyDescent="0.3">
      <c r="A2093">
        <v>641</v>
      </c>
      <c r="B2093">
        <v>1</v>
      </c>
      <c r="C2093" t="s">
        <v>574</v>
      </c>
      <c r="D2093" t="s">
        <v>574</v>
      </c>
      <c r="E2093" t="s">
        <v>574</v>
      </c>
      <c r="F2093" t="s">
        <v>574</v>
      </c>
      <c r="G2093" s="2">
        <f>A2093-marketing_data!A2093</f>
        <v>0</v>
      </c>
      <c r="H2093" s="2">
        <f>SUM(B2093:F2093)-marketing_data!AG2093</f>
        <v>0</v>
      </c>
    </row>
    <row r="2094" spans="1:8" x14ac:dyDescent="0.3">
      <c r="A2094">
        <v>640</v>
      </c>
      <c r="B2094" t="s">
        <v>574</v>
      </c>
      <c r="C2094" t="s">
        <v>574</v>
      </c>
      <c r="D2094" t="s">
        <v>574</v>
      </c>
      <c r="E2094" t="s">
        <v>574</v>
      </c>
      <c r="F2094" t="s">
        <v>574</v>
      </c>
      <c r="G2094" s="2">
        <f>A2094-marketing_data!A2094</f>
        <v>0</v>
      </c>
      <c r="H2094" s="2">
        <f>SUM(B2094:F2094)-marketing_data!AG2094</f>
        <v>0</v>
      </c>
    </row>
    <row r="2095" spans="1:8" x14ac:dyDescent="0.3">
      <c r="A2095">
        <v>635</v>
      </c>
      <c r="B2095" t="s">
        <v>574</v>
      </c>
      <c r="C2095" t="s">
        <v>574</v>
      </c>
      <c r="D2095" t="s">
        <v>574</v>
      </c>
      <c r="E2095" t="s">
        <v>574</v>
      </c>
      <c r="F2095" t="s">
        <v>574</v>
      </c>
      <c r="G2095" s="2">
        <f>A2095-marketing_data!A2095</f>
        <v>0</v>
      </c>
      <c r="H2095" s="2">
        <f>SUM(B2095:F2095)-marketing_data!AG2095</f>
        <v>0</v>
      </c>
    </row>
    <row r="2096" spans="1:8" x14ac:dyDescent="0.3">
      <c r="A2096">
        <v>626</v>
      </c>
      <c r="B2096" t="s">
        <v>574</v>
      </c>
      <c r="C2096" t="s">
        <v>574</v>
      </c>
      <c r="D2096" t="s">
        <v>574</v>
      </c>
      <c r="E2096" t="s">
        <v>574</v>
      </c>
      <c r="F2096" t="s">
        <v>574</v>
      </c>
      <c r="G2096" s="2">
        <f>A2096-marketing_data!A2096</f>
        <v>0</v>
      </c>
      <c r="H2096" s="2">
        <f>SUM(B2096:F2096)-marketing_data!AG2096</f>
        <v>0</v>
      </c>
    </row>
    <row r="2097" spans="1:8" x14ac:dyDescent="0.3">
      <c r="A2097">
        <v>624</v>
      </c>
      <c r="B2097">
        <v>1</v>
      </c>
      <c r="C2097" t="s">
        <v>574</v>
      </c>
      <c r="D2097" t="s">
        <v>574</v>
      </c>
      <c r="E2097" t="s">
        <v>574</v>
      </c>
      <c r="F2097" t="s">
        <v>574</v>
      </c>
      <c r="G2097" s="2">
        <f>A2097-marketing_data!A2097</f>
        <v>0</v>
      </c>
      <c r="H2097" s="2">
        <f>SUM(B2097:F2097)-marketing_data!AG2097</f>
        <v>0</v>
      </c>
    </row>
    <row r="2098" spans="1:8" x14ac:dyDescent="0.3">
      <c r="A2098">
        <v>618</v>
      </c>
      <c r="B2098" t="s">
        <v>574</v>
      </c>
      <c r="C2098" t="s">
        <v>574</v>
      </c>
      <c r="D2098" t="s">
        <v>574</v>
      </c>
      <c r="E2098" t="s">
        <v>574</v>
      </c>
      <c r="F2098" t="s">
        <v>574</v>
      </c>
      <c r="G2098" s="2">
        <f>A2098-marketing_data!A2098</f>
        <v>0</v>
      </c>
      <c r="H2098" s="2">
        <f>SUM(B2098:F2098)-marketing_data!AG2098</f>
        <v>0</v>
      </c>
    </row>
    <row r="2099" spans="1:8" x14ac:dyDescent="0.3">
      <c r="A2099">
        <v>615</v>
      </c>
      <c r="B2099" t="s">
        <v>574</v>
      </c>
      <c r="C2099" t="s">
        <v>574</v>
      </c>
      <c r="D2099" t="s">
        <v>574</v>
      </c>
      <c r="E2099" t="s">
        <v>574</v>
      </c>
      <c r="F2099" t="s">
        <v>574</v>
      </c>
      <c r="G2099" s="2">
        <f>A2099-marketing_data!A2099</f>
        <v>0</v>
      </c>
      <c r="H2099" s="2">
        <f>SUM(B2099:F2099)-marketing_data!AG2099</f>
        <v>0</v>
      </c>
    </row>
    <row r="2100" spans="1:8" x14ac:dyDescent="0.3">
      <c r="A2100">
        <v>610</v>
      </c>
      <c r="B2100" t="s">
        <v>574</v>
      </c>
      <c r="C2100" t="s">
        <v>574</v>
      </c>
      <c r="D2100" t="s">
        <v>574</v>
      </c>
      <c r="E2100" t="s">
        <v>574</v>
      </c>
      <c r="F2100" t="s">
        <v>574</v>
      </c>
      <c r="G2100" s="2">
        <f>A2100-marketing_data!A2100</f>
        <v>0</v>
      </c>
      <c r="H2100" s="2">
        <f>SUM(B2100:F2100)-marketing_data!AG2100</f>
        <v>0</v>
      </c>
    </row>
    <row r="2101" spans="1:8" x14ac:dyDescent="0.3">
      <c r="A2101">
        <v>607</v>
      </c>
      <c r="B2101" t="s">
        <v>574</v>
      </c>
      <c r="C2101" t="s">
        <v>574</v>
      </c>
      <c r="D2101" t="s">
        <v>574</v>
      </c>
      <c r="E2101" t="s">
        <v>574</v>
      </c>
      <c r="F2101" t="s">
        <v>574</v>
      </c>
      <c r="G2101" s="2">
        <f>A2101-marketing_data!A2101</f>
        <v>0</v>
      </c>
      <c r="H2101" s="2">
        <f>SUM(B2101:F2101)-marketing_data!AG2101</f>
        <v>0</v>
      </c>
    </row>
    <row r="2102" spans="1:8" x14ac:dyDescent="0.3">
      <c r="A2102">
        <v>606</v>
      </c>
      <c r="B2102" t="s">
        <v>574</v>
      </c>
      <c r="C2102" t="s">
        <v>574</v>
      </c>
      <c r="D2102" t="s">
        <v>574</v>
      </c>
      <c r="E2102" t="s">
        <v>574</v>
      </c>
      <c r="F2102" t="s">
        <v>574</v>
      </c>
      <c r="G2102" s="2">
        <f>A2102-marketing_data!A2102</f>
        <v>0</v>
      </c>
      <c r="H2102" s="2">
        <f>SUM(B2102:F2102)-marketing_data!AG2102</f>
        <v>0</v>
      </c>
    </row>
    <row r="2103" spans="1:8" x14ac:dyDescent="0.3">
      <c r="A2103">
        <v>591</v>
      </c>
      <c r="B2103" t="s">
        <v>574</v>
      </c>
      <c r="C2103" t="s">
        <v>574</v>
      </c>
      <c r="D2103" t="s">
        <v>574</v>
      </c>
      <c r="E2103" t="s">
        <v>574</v>
      </c>
      <c r="F2103" t="s">
        <v>574</v>
      </c>
      <c r="G2103" s="2">
        <f>A2103-marketing_data!A2103</f>
        <v>0</v>
      </c>
      <c r="H2103" s="2">
        <f>SUM(B2103:F2103)-marketing_data!AG2103</f>
        <v>0</v>
      </c>
    </row>
    <row r="2104" spans="1:8" x14ac:dyDescent="0.3">
      <c r="A2104">
        <v>590</v>
      </c>
      <c r="B2104" t="s">
        <v>574</v>
      </c>
      <c r="C2104" t="s">
        <v>574</v>
      </c>
      <c r="D2104" t="s">
        <v>574</v>
      </c>
      <c r="E2104" t="s">
        <v>574</v>
      </c>
      <c r="F2104" t="s">
        <v>574</v>
      </c>
      <c r="G2104" s="2">
        <f>A2104-marketing_data!A2104</f>
        <v>0</v>
      </c>
      <c r="H2104" s="2">
        <f>SUM(B2104:F2104)-marketing_data!AG2104</f>
        <v>0</v>
      </c>
    </row>
    <row r="2105" spans="1:8" x14ac:dyDescent="0.3">
      <c r="A2105">
        <v>577</v>
      </c>
      <c r="B2105" t="s">
        <v>574</v>
      </c>
      <c r="C2105" t="s">
        <v>574</v>
      </c>
      <c r="D2105" t="s">
        <v>574</v>
      </c>
      <c r="E2105" t="s">
        <v>574</v>
      </c>
      <c r="F2105" t="s">
        <v>574</v>
      </c>
      <c r="G2105" s="2">
        <f>A2105-marketing_data!A2105</f>
        <v>0</v>
      </c>
      <c r="H2105" s="2">
        <f>SUM(B2105:F2105)-marketing_data!AG2105</f>
        <v>0</v>
      </c>
    </row>
    <row r="2106" spans="1:8" x14ac:dyDescent="0.3">
      <c r="A2106">
        <v>574</v>
      </c>
      <c r="B2106" t="s">
        <v>574</v>
      </c>
      <c r="C2106" t="s">
        <v>574</v>
      </c>
      <c r="D2106" t="s">
        <v>574</v>
      </c>
      <c r="E2106" t="s">
        <v>574</v>
      </c>
      <c r="F2106" t="s">
        <v>574</v>
      </c>
      <c r="G2106" s="2">
        <f>A2106-marketing_data!A2106</f>
        <v>0</v>
      </c>
      <c r="H2106" s="2">
        <f>SUM(B2106:F2106)-marketing_data!AG2106</f>
        <v>0</v>
      </c>
    </row>
    <row r="2107" spans="1:8" x14ac:dyDescent="0.3">
      <c r="A2107">
        <v>569</v>
      </c>
      <c r="B2107" t="s">
        <v>574</v>
      </c>
      <c r="C2107">
        <v>1</v>
      </c>
      <c r="D2107">
        <v>1</v>
      </c>
      <c r="E2107">
        <v>1</v>
      </c>
      <c r="F2107" t="s">
        <v>574</v>
      </c>
      <c r="G2107" s="2">
        <f>A2107-marketing_data!A2107</f>
        <v>0</v>
      </c>
      <c r="H2107" s="2">
        <f>SUM(B2107:F2107)-marketing_data!AG2107</f>
        <v>0</v>
      </c>
    </row>
    <row r="2108" spans="1:8" x14ac:dyDescent="0.3">
      <c r="A2108">
        <v>564</v>
      </c>
      <c r="B2108" t="s">
        <v>574</v>
      </c>
      <c r="C2108">
        <v>1</v>
      </c>
      <c r="D2108" t="s">
        <v>574</v>
      </c>
      <c r="E2108" t="s">
        <v>574</v>
      </c>
      <c r="F2108" t="s">
        <v>574</v>
      </c>
      <c r="G2108" s="2">
        <f>A2108-marketing_data!A2108</f>
        <v>0</v>
      </c>
      <c r="H2108" s="2">
        <f>SUM(B2108:F2108)-marketing_data!AG2108</f>
        <v>0</v>
      </c>
    </row>
    <row r="2109" spans="1:8" x14ac:dyDescent="0.3">
      <c r="A2109">
        <v>550</v>
      </c>
      <c r="B2109" t="s">
        <v>574</v>
      </c>
      <c r="C2109" t="s">
        <v>574</v>
      </c>
      <c r="D2109" t="s">
        <v>574</v>
      </c>
      <c r="E2109" t="s">
        <v>574</v>
      </c>
      <c r="F2109" t="s">
        <v>574</v>
      </c>
      <c r="G2109" s="2">
        <f>A2109-marketing_data!A2109</f>
        <v>0</v>
      </c>
      <c r="H2109" s="2">
        <f>SUM(B2109:F2109)-marketing_data!AG2109</f>
        <v>0</v>
      </c>
    </row>
    <row r="2110" spans="1:8" x14ac:dyDescent="0.3">
      <c r="A2110">
        <v>544</v>
      </c>
      <c r="B2110" t="s">
        <v>574</v>
      </c>
      <c r="C2110" t="s">
        <v>574</v>
      </c>
      <c r="D2110" t="s">
        <v>574</v>
      </c>
      <c r="E2110" t="s">
        <v>574</v>
      </c>
      <c r="F2110" t="s">
        <v>574</v>
      </c>
      <c r="G2110" s="2">
        <f>A2110-marketing_data!A2110</f>
        <v>0</v>
      </c>
      <c r="H2110" s="2">
        <f>SUM(B2110:F2110)-marketing_data!AG2110</f>
        <v>0</v>
      </c>
    </row>
    <row r="2111" spans="1:8" x14ac:dyDescent="0.3">
      <c r="A2111">
        <v>538</v>
      </c>
      <c r="B2111" t="s">
        <v>574</v>
      </c>
      <c r="C2111" t="s">
        <v>574</v>
      </c>
      <c r="D2111" t="s">
        <v>574</v>
      </c>
      <c r="E2111" t="s">
        <v>574</v>
      </c>
      <c r="F2111" t="s">
        <v>574</v>
      </c>
      <c r="G2111" s="2">
        <f>A2111-marketing_data!A2111</f>
        <v>0</v>
      </c>
      <c r="H2111" s="2">
        <f>SUM(B2111:F2111)-marketing_data!AG2111</f>
        <v>0</v>
      </c>
    </row>
    <row r="2112" spans="1:8" x14ac:dyDescent="0.3">
      <c r="A2112">
        <v>535</v>
      </c>
      <c r="B2112" t="s">
        <v>574</v>
      </c>
      <c r="C2112" t="s">
        <v>574</v>
      </c>
      <c r="D2112" t="s">
        <v>574</v>
      </c>
      <c r="E2112" t="s">
        <v>574</v>
      </c>
      <c r="F2112" t="s">
        <v>574</v>
      </c>
      <c r="G2112" s="2">
        <f>A2112-marketing_data!A2112</f>
        <v>0</v>
      </c>
      <c r="H2112" s="2">
        <f>SUM(B2112:F2112)-marketing_data!AG2112</f>
        <v>0</v>
      </c>
    </row>
    <row r="2113" spans="1:8" x14ac:dyDescent="0.3">
      <c r="A2113">
        <v>531</v>
      </c>
      <c r="B2113" t="s">
        <v>574</v>
      </c>
      <c r="C2113" t="s">
        <v>574</v>
      </c>
      <c r="D2113" t="s">
        <v>574</v>
      </c>
      <c r="E2113" t="s">
        <v>574</v>
      </c>
      <c r="F2113" t="s">
        <v>574</v>
      </c>
      <c r="G2113" s="2">
        <f>A2113-marketing_data!A2113</f>
        <v>0</v>
      </c>
      <c r="H2113" s="2">
        <f>SUM(B2113:F2113)-marketing_data!AG2113</f>
        <v>0</v>
      </c>
    </row>
    <row r="2114" spans="1:8" x14ac:dyDescent="0.3">
      <c r="A2114">
        <v>528</v>
      </c>
      <c r="B2114" t="s">
        <v>574</v>
      </c>
      <c r="C2114" t="s">
        <v>574</v>
      </c>
      <c r="D2114" t="s">
        <v>574</v>
      </c>
      <c r="E2114" t="s">
        <v>574</v>
      </c>
      <c r="F2114" t="s">
        <v>574</v>
      </c>
      <c r="G2114" s="2">
        <f>A2114-marketing_data!A2114</f>
        <v>0</v>
      </c>
      <c r="H2114" s="2">
        <f>SUM(B2114:F2114)-marketing_data!AG2114</f>
        <v>0</v>
      </c>
    </row>
    <row r="2115" spans="1:8" x14ac:dyDescent="0.3">
      <c r="A2115">
        <v>524</v>
      </c>
      <c r="B2115" t="s">
        <v>574</v>
      </c>
      <c r="C2115" t="s">
        <v>574</v>
      </c>
      <c r="D2115" t="s">
        <v>574</v>
      </c>
      <c r="E2115" t="s">
        <v>574</v>
      </c>
      <c r="F2115" t="s">
        <v>574</v>
      </c>
      <c r="G2115" s="2">
        <f>A2115-marketing_data!A2115</f>
        <v>0</v>
      </c>
      <c r="H2115" s="2">
        <f>SUM(B2115:F2115)-marketing_data!AG2115</f>
        <v>0</v>
      </c>
    </row>
    <row r="2116" spans="1:8" x14ac:dyDescent="0.3">
      <c r="A2116">
        <v>523</v>
      </c>
      <c r="B2116" t="s">
        <v>574</v>
      </c>
      <c r="C2116" t="s">
        <v>574</v>
      </c>
      <c r="D2116" t="s">
        <v>574</v>
      </c>
      <c r="E2116" t="s">
        <v>574</v>
      </c>
      <c r="F2116" t="s">
        <v>574</v>
      </c>
      <c r="G2116" s="2">
        <f>A2116-marketing_data!A2116</f>
        <v>0</v>
      </c>
      <c r="H2116" s="2">
        <f>SUM(B2116:F2116)-marketing_data!AG2116</f>
        <v>0</v>
      </c>
    </row>
    <row r="2117" spans="1:8" x14ac:dyDescent="0.3">
      <c r="A2117">
        <v>521</v>
      </c>
      <c r="B2117" t="s">
        <v>574</v>
      </c>
      <c r="C2117" t="s">
        <v>574</v>
      </c>
      <c r="D2117" t="s">
        <v>574</v>
      </c>
      <c r="E2117" t="s">
        <v>574</v>
      </c>
      <c r="F2117" t="s">
        <v>574</v>
      </c>
      <c r="G2117" s="2">
        <f>A2117-marketing_data!A2117</f>
        <v>0</v>
      </c>
      <c r="H2117" s="2">
        <f>SUM(B2117:F2117)-marketing_data!AG2117</f>
        <v>0</v>
      </c>
    </row>
    <row r="2118" spans="1:8" x14ac:dyDescent="0.3">
      <c r="A2118">
        <v>520</v>
      </c>
      <c r="B2118" t="s">
        <v>574</v>
      </c>
      <c r="C2118" t="s">
        <v>574</v>
      </c>
      <c r="D2118" t="s">
        <v>574</v>
      </c>
      <c r="E2118" t="s">
        <v>574</v>
      </c>
      <c r="F2118" t="s">
        <v>574</v>
      </c>
      <c r="G2118" s="2">
        <f>A2118-marketing_data!A2118</f>
        <v>0</v>
      </c>
      <c r="H2118" s="2">
        <f>SUM(B2118:F2118)-marketing_data!AG2118</f>
        <v>0</v>
      </c>
    </row>
    <row r="2119" spans="1:8" x14ac:dyDescent="0.3">
      <c r="A2119">
        <v>503</v>
      </c>
      <c r="B2119" t="s">
        <v>574</v>
      </c>
      <c r="C2119" t="s">
        <v>574</v>
      </c>
      <c r="D2119" t="s">
        <v>574</v>
      </c>
      <c r="E2119" t="s">
        <v>574</v>
      </c>
      <c r="F2119" t="s">
        <v>574</v>
      </c>
      <c r="G2119" s="2">
        <f>A2119-marketing_data!A2119</f>
        <v>0</v>
      </c>
      <c r="H2119" s="2">
        <f>SUM(B2119:F2119)-marketing_data!AG2119</f>
        <v>0</v>
      </c>
    </row>
    <row r="2120" spans="1:8" x14ac:dyDescent="0.3">
      <c r="A2120">
        <v>500</v>
      </c>
      <c r="B2120" t="s">
        <v>574</v>
      </c>
      <c r="C2120">
        <v>1</v>
      </c>
      <c r="D2120">
        <v>1</v>
      </c>
      <c r="E2120">
        <v>1</v>
      </c>
      <c r="F2120" t="s">
        <v>574</v>
      </c>
      <c r="G2120" s="2">
        <f>A2120-marketing_data!A2120</f>
        <v>0</v>
      </c>
      <c r="H2120" s="2">
        <f>SUM(B2120:F2120)-marketing_data!AG2120</f>
        <v>0</v>
      </c>
    </row>
    <row r="2121" spans="1:8" x14ac:dyDescent="0.3">
      <c r="A2121">
        <v>498</v>
      </c>
      <c r="B2121" t="s">
        <v>574</v>
      </c>
      <c r="C2121" t="s">
        <v>574</v>
      </c>
      <c r="D2121" t="s">
        <v>574</v>
      </c>
      <c r="E2121" t="s">
        <v>574</v>
      </c>
      <c r="F2121" t="s">
        <v>574</v>
      </c>
      <c r="G2121" s="2">
        <f>A2121-marketing_data!A2121</f>
        <v>0</v>
      </c>
      <c r="H2121" s="2">
        <f>SUM(B2121:F2121)-marketing_data!AG2121</f>
        <v>0</v>
      </c>
    </row>
    <row r="2122" spans="1:8" x14ac:dyDescent="0.3">
      <c r="A2122">
        <v>492</v>
      </c>
      <c r="B2122" t="s">
        <v>574</v>
      </c>
      <c r="C2122" t="s">
        <v>574</v>
      </c>
      <c r="D2122" t="s">
        <v>574</v>
      </c>
      <c r="E2122" t="s">
        <v>574</v>
      </c>
      <c r="F2122" t="s">
        <v>574</v>
      </c>
      <c r="G2122" s="2">
        <f>A2122-marketing_data!A2122</f>
        <v>0</v>
      </c>
      <c r="H2122" s="2">
        <f>SUM(B2122:F2122)-marketing_data!AG2122</f>
        <v>0</v>
      </c>
    </row>
    <row r="2123" spans="1:8" x14ac:dyDescent="0.3">
      <c r="A2123">
        <v>486</v>
      </c>
      <c r="B2123" t="s">
        <v>574</v>
      </c>
      <c r="C2123" t="s">
        <v>574</v>
      </c>
      <c r="D2123" t="s">
        <v>574</v>
      </c>
      <c r="E2123" t="s">
        <v>574</v>
      </c>
      <c r="F2123" t="s">
        <v>574</v>
      </c>
      <c r="G2123" s="2">
        <f>A2123-marketing_data!A2123</f>
        <v>0</v>
      </c>
      <c r="H2123" s="2">
        <f>SUM(B2123:F2123)-marketing_data!AG2123</f>
        <v>0</v>
      </c>
    </row>
    <row r="2124" spans="1:8" x14ac:dyDescent="0.3">
      <c r="A2124">
        <v>477</v>
      </c>
      <c r="B2124">
        <v>1</v>
      </c>
      <c r="C2124" t="s">
        <v>574</v>
      </c>
      <c r="D2124">
        <v>1</v>
      </c>
      <c r="E2124">
        <v>1</v>
      </c>
      <c r="F2124">
        <v>1</v>
      </c>
      <c r="G2124" s="2">
        <f>A2124-marketing_data!A2124</f>
        <v>0</v>
      </c>
      <c r="H2124" s="2">
        <f>SUM(B2124:F2124)-marketing_data!AG2124</f>
        <v>0</v>
      </c>
    </row>
    <row r="2125" spans="1:8" x14ac:dyDescent="0.3">
      <c r="A2125">
        <v>466</v>
      </c>
      <c r="B2125" t="s">
        <v>574</v>
      </c>
      <c r="C2125" t="s">
        <v>574</v>
      </c>
      <c r="D2125" t="s">
        <v>574</v>
      </c>
      <c r="E2125" t="s">
        <v>574</v>
      </c>
      <c r="F2125" t="s">
        <v>574</v>
      </c>
      <c r="G2125" s="2">
        <f>A2125-marketing_data!A2125</f>
        <v>0</v>
      </c>
      <c r="H2125" s="2">
        <f>SUM(B2125:F2125)-marketing_data!AG2125</f>
        <v>0</v>
      </c>
    </row>
    <row r="2126" spans="1:8" x14ac:dyDescent="0.3">
      <c r="A2126">
        <v>460</v>
      </c>
      <c r="B2126" t="s">
        <v>574</v>
      </c>
      <c r="C2126" t="s">
        <v>574</v>
      </c>
      <c r="D2126" t="s">
        <v>574</v>
      </c>
      <c r="E2126" t="s">
        <v>574</v>
      </c>
      <c r="F2126" t="s">
        <v>574</v>
      </c>
      <c r="G2126" s="2">
        <f>A2126-marketing_data!A2126</f>
        <v>0</v>
      </c>
      <c r="H2126" s="2">
        <f>SUM(B2126:F2126)-marketing_data!AG2126</f>
        <v>0</v>
      </c>
    </row>
    <row r="2127" spans="1:8" x14ac:dyDescent="0.3">
      <c r="A2127">
        <v>456</v>
      </c>
      <c r="B2127" t="s">
        <v>574</v>
      </c>
      <c r="C2127" t="s">
        <v>574</v>
      </c>
      <c r="D2127" t="s">
        <v>574</v>
      </c>
      <c r="E2127" t="s">
        <v>574</v>
      </c>
      <c r="F2127" t="s">
        <v>574</v>
      </c>
      <c r="G2127" s="2">
        <f>A2127-marketing_data!A2127</f>
        <v>0</v>
      </c>
      <c r="H2127" s="2">
        <f>SUM(B2127:F2127)-marketing_data!AG2127</f>
        <v>0</v>
      </c>
    </row>
    <row r="2128" spans="1:8" x14ac:dyDescent="0.3">
      <c r="A2128">
        <v>455</v>
      </c>
      <c r="B2128" t="s">
        <v>574</v>
      </c>
      <c r="C2128" t="s">
        <v>574</v>
      </c>
      <c r="D2128" t="s">
        <v>574</v>
      </c>
      <c r="E2128" t="s">
        <v>574</v>
      </c>
      <c r="F2128" t="s">
        <v>574</v>
      </c>
      <c r="G2128" s="2">
        <f>A2128-marketing_data!A2128</f>
        <v>0</v>
      </c>
      <c r="H2128" s="2">
        <f>SUM(B2128:F2128)-marketing_data!AG2128</f>
        <v>0</v>
      </c>
    </row>
    <row r="2129" spans="1:8" x14ac:dyDescent="0.3">
      <c r="A2129">
        <v>454</v>
      </c>
      <c r="B2129" t="s">
        <v>574</v>
      </c>
      <c r="C2129" t="s">
        <v>574</v>
      </c>
      <c r="D2129" t="s">
        <v>574</v>
      </c>
      <c r="E2129" t="s">
        <v>574</v>
      </c>
      <c r="F2129" t="s">
        <v>574</v>
      </c>
      <c r="G2129" s="2">
        <f>A2129-marketing_data!A2129</f>
        <v>0</v>
      </c>
      <c r="H2129" s="2">
        <f>SUM(B2129:F2129)-marketing_data!AG2129</f>
        <v>0</v>
      </c>
    </row>
    <row r="2130" spans="1:8" x14ac:dyDescent="0.3">
      <c r="A2130">
        <v>453</v>
      </c>
      <c r="B2130" t="s">
        <v>574</v>
      </c>
      <c r="C2130" t="s">
        <v>574</v>
      </c>
      <c r="D2130" t="s">
        <v>574</v>
      </c>
      <c r="E2130" t="s">
        <v>574</v>
      </c>
      <c r="F2130" t="s">
        <v>574</v>
      </c>
      <c r="G2130" s="2">
        <f>A2130-marketing_data!A2130</f>
        <v>0</v>
      </c>
      <c r="H2130" s="2">
        <f>SUM(B2130:F2130)-marketing_data!AG2130</f>
        <v>0</v>
      </c>
    </row>
    <row r="2131" spans="1:8" x14ac:dyDescent="0.3">
      <c r="A2131">
        <v>451</v>
      </c>
      <c r="B2131" t="s">
        <v>574</v>
      </c>
      <c r="C2131" t="s">
        <v>574</v>
      </c>
      <c r="D2131" t="s">
        <v>574</v>
      </c>
      <c r="E2131" t="s">
        <v>574</v>
      </c>
      <c r="F2131" t="s">
        <v>574</v>
      </c>
      <c r="G2131" s="2">
        <f>A2131-marketing_data!A2131</f>
        <v>0</v>
      </c>
      <c r="H2131" s="2">
        <f>SUM(B2131:F2131)-marketing_data!AG2131</f>
        <v>0</v>
      </c>
    </row>
    <row r="2132" spans="1:8" x14ac:dyDescent="0.3">
      <c r="A2132">
        <v>450</v>
      </c>
      <c r="B2132" t="s">
        <v>574</v>
      </c>
      <c r="C2132" t="s">
        <v>574</v>
      </c>
      <c r="D2132" t="s">
        <v>574</v>
      </c>
      <c r="E2132" t="s">
        <v>574</v>
      </c>
      <c r="F2132" t="s">
        <v>574</v>
      </c>
      <c r="G2132" s="2">
        <f>A2132-marketing_data!A2132</f>
        <v>0</v>
      </c>
      <c r="H2132" s="2">
        <f>SUM(B2132:F2132)-marketing_data!AG2132</f>
        <v>0</v>
      </c>
    </row>
    <row r="2133" spans="1:8" x14ac:dyDescent="0.3">
      <c r="A2133">
        <v>448</v>
      </c>
      <c r="B2133" t="s">
        <v>574</v>
      </c>
      <c r="C2133" t="s">
        <v>574</v>
      </c>
      <c r="D2133" t="s">
        <v>574</v>
      </c>
      <c r="E2133" t="s">
        <v>574</v>
      </c>
      <c r="F2133" t="s">
        <v>574</v>
      </c>
      <c r="G2133" s="2">
        <f>A2133-marketing_data!A2133</f>
        <v>0</v>
      </c>
      <c r="H2133" s="2">
        <f>SUM(B2133:F2133)-marketing_data!AG2133</f>
        <v>0</v>
      </c>
    </row>
    <row r="2134" spans="1:8" x14ac:dyDescent="0.3">
      <c r="A2134">
        <v>437</v>
      </c>
      <c r="B2134" t="s">
        <v>574</v>
      </c>
      <c r="C2134" t="s">
        <v>574</v>
      </c>
      <c r="D2134" t="s">
        <v>574</v>
      </c>
      <c r="E2134" t="s">
        <v>574</v>
      </c>
      <c r="F2134" t="s">
        <v>574</v>
      </c>
      <c r="G2134" s="2">
        <f>A2134-marketing_data!A2134</f>
        <v>0</v>
      </c>
      <c r="H2134" s="2">
        <f>SUM(B2134:F2134)-marketing_data!AG2134</f>
        <v>0</v>
      </c>
    </row>
    <row r="2135" spans="1:8" x14ac:dyDescent="0.3">
      <c r="A2135">
        <v>433</v>
      </c>
      <c r="B2135" t="s">
        <v>574</v>
      </c>
      <c r="C2135" t="s">
        <v>574</v>
      </c>
      <c r="D2135" t="s">
        <v>574</v>
      </c>
      <c r="E2135" t="s">
        <v>574</v>
      </c>
      <c r="F2135" t="s">
        <v>574</v>
      </c>
      <c r="G2135" s="2">
        <f>A2135-marketing_data!A2135</f>
        <v>0</v>
      </c>
      <c r="H2135" s="2">
        <f>SUM(B2135:F2135)-marketing_data!AG2135</f>
        <v>0</v>
      </c>
    </row>
    <row r="2136" spans="1:8" x14ac:dyDescent="0.3">
      <c r="A2136">
        <v>425</v>
      </c>
      <c r="B2136" t="s">
        <v>574</v>
      </c>
      <c r="C2136" t="s">
        <v>574</v>
      </c>
      <c r="D2136" t="s">
        <v>574</v>
      </c>
      <c r="E2136" t="s">
        <v>574</v>
      </c>
      <c r="F2136" t="s">
        <v>574</v>
      </c>
      <c r="G2136" s="2">
        <f>A2136-marketing_data!A2136</f>
        <v>0</v>
      </c>
      <c r="H2136" s="2">
        <f>SUM(B2136:F2136)-marketing_data!AG2136</f>
        <v>0</v>
      </c>
    </row>
    <row r="2137" spans="1:8" x14ac:dyDescent="0.3">
      <c r="A2137">
        <v>405</v>
      </c>
      <c r="B2137">
        <v>1</v>
      </c>
      <c r="C2137" t="s">
        <v>574</v>
      </c>
      <c r="D2137" t="s">
        <v>574</v>
      </c>
      <c r="E2137" t="s">
        <v>574</v>
      </c>
      <c r="F2137" t="s">
        <v>574</v>
      </c>
      <c r="G2137" s="2">
        <f>A2137-marketing_data!A2137</f>
        <v>0</v>
      </c>
      <c r="H2137" s="2">
        <f>SUM(B2137:F2137)-marketing_data!AG2137</f>
        <v>0</v>
      </c>
    </row>
    <row r="2138" spans="1:8" x14ac:dyDescent="0.3">
      <c r="A2138">
        <v>387</v>
      </c>
      <c r="B2138" t="s">
        <v>574</v>
      </c>
      <c r="C2138" t="s">
        <v>574</v>
      </c>
      <c r="D2138" t="s">
        <v>574</v>
      </c>
      <c r="E2138" t="s">
        <v>574</v>
      </c>
      <c r="F2138" t="s">
        <v>574</v>
      </c>
      <c r="G2138" s="2">
        <f>A2138-marketing_data!A2138</f>
        <v>0</v>
      </c>
      <c r="H2138" s="2">
        <f>SUM(B2138:F2138)-marketing_data!AG2138</f>
        <v>0</v>
      </c>
    </row>
    <row r="2139" spans="1:8" x14ac:dyDescent="0.3">
      <c r="A2139">
        <v>380</v>
      </c>
      <c r="B2139">
        <v>1</v>
      </c>
      <c r="C2139" t="s">
        <v>574</v>
      </c>
      <c r="D2139" t="s">
        <v>574</v>
      </c>
      <c r="E2139" t="s">
        <v>574</v>
      </c>
      <c r="F2139" t="s">
        <v>574</v>
      </c>
      <c r="G2139" s="2">
        <f>A2139-marketing_data!A2139</f>
        <v>0</v>
      </c>
      <c r="H2139" s="2">
        <f>SUM(B2139:F2139)-marketing_data!AG2139</f>
        <v>0</v>
      </c>
    </row>
    <row r="2140" spans="1:8" x14ac:dyDescent="0.3">
      <c r="A2140">
        <v>378</v>
      </c>
      <c r="B2140" t="s">
        <v>574</v>
      </c>
      <c r="C2140" t="s">
        <v>574</v>
      </c>
      <c r="D2140" t="s">
        <v>574</v>
      </c>
      <c r="E2140" t="s">
        <v>574</v>
      </c>
      <c r="F2140" t="s">
        <v>574</v>
      </c>
      <c r="G2140" s="2">
        <f>A2140-marketing_data!A2140</f>
        <v>0</v>
      </c>
      <c r="H2140" s="2">
        <f>SUM(B2140:F2140)-marketing_data!AG2140</f>
        <v>0</v>
      </c>
    </row>
    <row r="2141" spans="1:8" x14ac:dyDescent="0.3">
      <c r="A2141">
        <v>375</v>
      </c>
      <c r="B2141" t="s">
        <v>574</v>
      </c>
      <c r="C2141" t="s">
        <v>574</v>
      </c>
      <c r="D2141" t="s">
        <v>574</v>
      </c>
      <c r="E2141" t="s">
        <v>574</v>
      </c>
      <c r="F2141" t="s">
        <v>574</v>
      </c>
      <c r="G2141" s="2">
        <f>A2141-marketing_data!A2141</f>
        <v>0</v>
      </c>
      <c r="H2141" s="2">
        <f>SUM(B2141:F2141)-marketing_data!AG2141</f>
        <v>0</v>
      </c>
    </row>
    <row r="2142" spans="1:8" x14ac:dyDescent="0.3">
      <c r="A2142">
        <v>368</v>
      </c>
      <c r="B2142" t="s">
        <v>574</v>
      </c>
      <c r="C2142" t="s">
        <v>574</v>
      </c>
      <c r="D2142" t="s">
        <v>574</v>
      </c>
      <c r="E2142" t="s">
        <v>574</v>
      </c>
      <c r="F2142" t="s">
        <v>574</v>
      </c>
      <c r="G2142" s="2">
        <f>A2142-marketing_data!A2142</f>
        <v>0</v>
      </c>
      <c r="H2142" s="2">
        <f>SUM(B2142:F2142)-marketing_data!AG2142</f>
        <v>0</v>
      </c>
    </row>
    <row r="2143" spans="1:8" x14ac:dyDescent="0.3">
      <c r="A2143">
        <v>367</v>
      </c>
      <c r="B2143" t="s">
        <v>574</v>
      </c>
      <c r="C2143" t="s">
        <v>574</v>
      </c>
      <c r="D2143" t="s">
        <v>574</v>
      </c>
      <c r="E2143" t="s">
        <v>574</v>
      </c>
      <c r="F2143" t="s">
        <v>574</v>
      </c>
      <c r="G2143" s="2">
        <f>A2143-marketing_data!A2143</f>
        <v>0</v>
      </c>
      <c r="H2143" s="2">
        <f>SUM(B2143:F2143)-marketing_data!AG2143</f>
        <v>0</v>
      </c>
    </row>
    <row r="2144" spans="1:8" x14ac:dyDescent="0.3">
      <c r="A2144">
        <v>361</v>
      </c>
      <c r="B2144" t="s">
        <v>574</v>
      </c>
      <c r="C2144" t="s">
        <v>574</v>
      </c>
      <c r="D2144" t="s">
        <v>574</v>
      </c>
      <c r="E2144" t="s">
        <v>574</v>
      </c>
      <c r="F2144" t="s">
        <v>574</v>
      </c>
      <c r="G2144" s="2">
        <f>A2144-marketing_data!A2144</f>
        <v>0</v>
      </c>
      <c r="H2144" s="2">
        <f>SUM(B2144:F2144)-marketing_data!AG2144</f>
        <v>0</v>
      </c>
    </row>
    <row r="2145" spans="1:8" x14ac:dyDescent="0.3">
      <c r="A2145">
        <v>359</v>
      </c>
      <c r="B2145" t="s">
        <v>574</v>
      </c>
      <c r="C2145" t="s">
        <v>574</v>
      </c>
      <c r="D2145" t="s">
        <v>574</v>
      </c>
      <c r="E2145" t="s">
        <v>574</v>
      </c>
      <c r="F2145" t="s">
        <v>574</v>
      </c>
      <c r="G2145" s="2">
        <f>A2145-marketing_data!A2145</f>
        <v>0</v>
      </c>
      <c r="H2145" s="2">
        <f>SUM(B2145:F2145)-marketing_data!AG2145</f>
        <v>0</v>
      </c>
    </row>
    <row r="2146" spans="1:8" x14ac:dyDescent="0.3">
      <c r="A2146">
        <v>347</v>
      </c>
      <c r="B2146" t="s">
        <v>574</v>
      </c>
      <c r="C2146" t="s">
        <v>574</v>
      </c>
      <c r="D2146" t="s">
        <v>574</v>
      </c>
      <c r="E2146" t="s">
        <v>574</v>
      </c>
      <c r="F2146" t="s">
        <v>574</v>
      </c>
      <c r="G2146" s="2">
        <f>A2146-marketing_data!A2146</f>
        <v>0</v>
      </c>
      <c r="H2146" s="2">
        <f>SUM(B2146:F2146)-marketing_data!AG2146</f>
        <v>0</v>
      </c>
    </row>
    <row r="2147" spans="1:8" x14ac:dyDescent="0.3">
      <c r="A2147">
        <v>340</v>
      </c>
      <c r="B2147">
        <v>1</v>
      </c>
      <c r="C2147" t="s">
        <v>574</v>
      </c>
      <c r="D2147" t="s">
        <v>574</v>
      </c>
      <c r="E2147" t="s">
        <v>574</v>
      </c>
      <c r="F2147" t="s">
        <v>574</v>
      </c>
      <c r="G2147" s="2">
        <f>A2147-marketing_data!A2147</f>
        <v>0</v>
      </c>
      <c r="H2147" s="2">
        <f>SUM(B2147:F2147)-marketing_data!AG2147</f>
        <v>0</v>
      </c>
    </row>
    <row r="2148" spans="1:8" x14ac:dyDescent="0.3">
      <c r="A2148">
        <v>339</v>
      </c>
      <c r="B2148" t="s">
        <v>574</v>
      </c>
      <c r="C2148">
        <v>1</v>
      </c>
      <c r="D2148" t="s">
        <v>574</v>
      </c>
      <c r="E2148" t="s">
        <v>574</v>
      </c>
      <c r="F2148" t="s">
        <v>574</v>
      </c>
      <c r="G2148" s="2">
        <f>A2148-marketing_data!A2148</f>
        <v>0</v>
      </c>
      <c r="H2148" s="2">
        <f>SUM(B2148:F2148)-marketing_data!AG2148</f>
        <v>0</v>
      </c>
    </row>
    <row r="2149" spans="1:8" x14ac:dyDescent="0.3">
      <c r="A2149">
        <v>332</v>
      </c>
      <c r="B2149" t="s">
        <v>574</v>
      </c>
      <c r="C2149">
        <v>1</v>
      </c>
      <c r="D2149" t="s">
        <v>574</v>
      </c>
      <c r="E2149" t="s">
        <v>574</v>
      </c>
      <c r="F2149" t="s">
        <v>574</v>
      </c>
      <c r="G2149" s="2">
        <f>A2149-marketing_data!A2149</f>
        <v>0</v>
      </c>
      <c r="H2149" s="2">
        <f>SUM(B2149:F2149)-marketing_data!AG2149</f>
        <v>0</v>
      </c>
    </row>
    <row r="2150" spans="1:8" x14ac:dyDescent="0.3">
      <c r="A2150">
        <v>326</v>
      </c>
      <c r="B2150" t="s">
        <v>574</v>
      </c>
      <c r="C2150" t="s">
        <v>574</v>
      </c>
      <c r="D2150" t="s">
        <v>574</v>
      </c>
      <c r="E2150" t="s">
        <v>574</v>
      </c>
      <c r="F2150" t="s">
        <v>574</v>
      </c>
      <c r="G2150" s="2">
        <f>A2150-marketing_data!A2150</f>
        <v>0</v>
      </c>
      <c r="H2150" s="2">
        <f>SUM(B2150:F2150)-marketing_data!AG2150</f>
        <v>0</v>
      </c>
    </row>
    <row r="2151" spans="1:8" x14ac:dyDescent="0.3">
      <c r="A2151">
        <v>322</v>
      </c>
      <c r="B2151" t="s">
        <v>574</v>
      </c>
      <c r="C2151" t="s">
        <v>574</v>
      </c>
      <c r="D2151" t="s">
        <v>574</v>
      </c>
      <c r="E2151" t="s">
        <v>574</v>
      </c>
      <c r="F2151" t="s">
        <v>574</v>
      </c>
      <c r="G2151" s="2">
        <f>A2151-marketing_data!A2151</f>
        <v>0</v>
      </c>
      <c r="H2151" s="2">
        <f>SUM(B2151:F2151)-marketing_data!AG2151</f>
        <v>0</v>
      </c>
    </row>
    <row r="2152" spans="1:8" x14ac:dyDescent="0.3">
      <c r="A2152">
        <v>313</v>
      </c>
      <c r="B2152" t="s">
        <v>574</v>
      </c>
      <c r="C2152">
        <v>1</v>
      </c>
      <c r="D2152" t="s">
        <v>574</v>
      </c>
      <c r="E2152" t="s">
        <v>574</v>
      </c>
      <c r="F2152" t="s">
        <v>574</v>
      </c>
      <c r="G2152" s="2">
        <f>A2152-marketing_data!A2152</f>
        <v>0</v>
      </c>
      <c r="H2152" s="2">
        <f>SUM(B2152:F2152)-marketing_data!AG2152</f>
        <v>0</v>
      </c>
    </row>
    <row r="2153" spans="1:8" x14ac:dyDescent="0.3">
      <c r="A2153">
        <v>310</v>
      </c>
      <c r="B2153" t="s">
        <v>574</v>
      </c>
      <c r="C2153" t="s">
        <v>574</v>
      </c>
      <c r="D2153" t="s">
        <v>574</v>
      </c>
      <c r="E2153" t="s">
        <v>574</v>
      </c>
      <c r="F2153" t="s">
        <v>574</v>
      </c>
      <c r="G2153" s="2">
        <f>A2153-marketing_data!A2153</f>
        <v>0</v>
      </c>
      <c r="H2153" s="2">
        <f>SUM(B2153:F2153)-marketing_data!AG2153</f>
        <v>0</v>
      </c>
    </row>
    <row r="2154" spans="1:8" x14ac:dyDescent="0.3">
      <c r="A2154">
        <v>309</v>
      </c>
      <c r="B2154" t="s">
        <v>574</v>
      </c>
      <c r="C2154">
        <v>1</v>
      </c>
      <c r="D2154" t="s">
        <v>574</v>
      </c>
      <c r="E2154" t="s">
        <v>574</v>
      </c>
      <c r="F2154" t="s">
        <v>574</v>
      </c>
      <c r="G2154" s="2">
        <f>A2154-marketing_data!A2154</f>
        <v>0</v>
      </c>
      <c r="H2154" s="2">
        <f>SUM(B2154:F2154)-marketing_data!AG2154</f>
        <v>0</v>
      </c>
    </row>
    <row r="2155" spans="1:8" x14ac:dyDescent="0.3">
      <c r="A2155">
        <v>304</v>
      </c>
      <c r="B2155" t="s">
        <v>574</v>
      </c>
      <c r="C2155" t="s">
        <v>574</v>
      </c>
      <c r="D2155" t="s">
        <v>574</v>
      </c>
      <c r="E2155" t="s">
        <v>574</v>
      </c>
      <c r="F2155" t="s">
        <v>574</v>
      </c>
      <c r="G2155" s="2">
        <f>A2155-marketing_data!A2155</f>
        <v>0</v>
      </c>
      <c r="H2155" s="2">
        <f>SUM(B2155:F2155)-marketing_data!AG2155</f>
        <v>0</v>
      </c>
    </row>
    <row r="2156" spans="1:8" x14ac:dyDescent="0.3">
      <c r="A2156">
        <v>295</v>
      </c>
      <c r="B2156" t="s">
        <v>574</v>
      </c>
      <c r="C2156" t="s">
        <v>574</v>
      </c>
      <c r="D2156" t="s">
        <v>574</v>
      </c>
      <c r="E2156" t="s">
        <v>574</v>
      </c>
      <c r="F2156" t="s">
        <v>574</v>
      </c>
      <c r="G2156" s="2">
        <f>A2156-marketing_data!A2156</f>
        <v>0</v>
      </c>
      <c r="H2156" s="2">
        <f>SUM(B2156:F2156)-marketing_data!AG2156</f>
        <v>0</v>
      </c>
    </row>
    <row r="2157" spans="1:8" x14ac:dyDescent="0.3">
      <c r="A2157">
        <v>291</v>
      </c>
      <c r="B2157" t="s">
        <v>574</v>
      </c>
      <c r="C2157" t="s">
        <v>574</v>
      </c>
      <c r="D2157" t="s">
        <v>574</v>
      </c>
      <c r="E2157" t="s">
        <v>574</v>
      </c>
      <c r="F2157" t="s">
        <v>574</v>
      </c>
      <c r="G2157" s="2">
        <f>A2157-marketing_data!A2157</f>
        <v>0</v>
      </c>
      <c r="H2157" s="2">
        <f>SUM(B2157:F2157)-marketing_data!AG2157</f>
        <v>0</v>
      </c>
    </row>
    <row r="2158" spans="1:8" x14ac:dyDescent="0.3">
      <c r="A2158">
        <v>286</v>
      </c>
      <c r="B2158" t="s">
        <v>574</v>
      </c>
      <c r="C2158" t="s">
        <v>574</v>
      </c>
      <c r="D2158" t="s">
        <v>574</v>
      </c>
      <c r="E2158" t="s">
        <v>574</v>
      </c>
      <c r="F2158" t="s">
        <v>574</v>
      </c>
      <c r="G2158" s="2">
        <f>A2158-marketing_data!A2158</f>
        <v>0</v>
      </c>
      <c r="H2158" s="2">
        <f>SUM(B2158:F2158)-marketing_data!AG2158</f>
        <v>0</v>
      </c>
    </row>
    <row r="2159" spans="1:8" x14ac:dyDescent="0.3">
      <c r="A2159">
        <v>274</v>
      </c>
      <c r="B2159" t="s">
        <v>574</v>
      </c>
      <c r="C2159" t="s">
        <v>574</v>
      </c>
      <c r="D2159" t="s">
        <v>574</v>
      </c>
      <c r="E2159" t="s">
        <v>574</v>
      </c>
      <c r="F2159" t="s">
        <v>574</v>
      </c>
      <c r="G2159" s="2">
        <f>A2159-marketing_data!A2159</f>
        <v>0</v>
      </c>
      <c r="H2159" s="2">
        <f>SUM(B2159:F2159)-marketing_data!AG2159</f>
        <v>0</v>
      </c>
    </row>
    <row r="2160" spans="1:8" x14ac:dyDescent="0.3">
      <c r="A2160">
        <v>273</v>
      </c>
      <c r="B2160" t="s">
        <v>574</v>
      </c>
      <c r="C2160">
        <v>1</v>
      </c>
      <c r="D2160" t="s">
        <v>574</v>
      </c>
      <c r="E2160" t="s">
        <v>574</v>
      </c>
      <c r="F2160" t="s">
        <v>574</v>
      </c>
      <c r="G2160" s="2">
        <f>A2160-marketing_data!A2160</f>
        <v>0</v>
      </c>
      <c r="H2160" s="2">
        <f>SUM(B2160:F2160)-marketing_data!AG2160</f>
        <v>0</v>
      </c>
    </row>
    <row r="2161" spans="1:8" x14ac:dyDescent="0.3">
      <c r="A2161">
        <v>271</v>
      </c>
      <c r="B2161">
        <v>1</v>
      </c>
      <c r="C2161" t="s">
        <v>574</v>
      </c>
      <c r="D2161" t="s">
        <v>574</v>
      </c>
      <c r="E2161" t="s">
        <v>574</v>
      </c>
      <c r="F2161" t="s">
        <v>574</v>
      </c>
      <c r="G2161" s="2">
        <f>A2161-marketing_data!A2161</f>
        <v>0</v>
      </c>
      <c r="H2161" s="2">
        <f>SUM(B2161:F2161)-marketing_data!AG2161</f>
        <v>0</v>
      </c>
    </row>
    <row r="2162" spans="1:8" x14ac:dyDescent="0.3">
      <c r="A2162">
        <v>269</v>
      </c>
      <c r="B2162" t="s">
        <v>574</v>
      </c>
      <c r="C2162" t="s">
        <v>574</v>
      </c>
      <c r="D2162" t="s">
        <v>574</v>
      </c>
      <c r="E2162" t="s">
        <v>574</v>
      </c>
      <c r="F2162" t="s">
        <v>574</v>
      </c>
      <c r="G2162" s="2">
        <f>A2162-marketing_data!A2162</f>
        <v>0</v>
      </c>
      <c r="H2162" s="2">
        <f>SUM(B2162:F2162)-marketing_data!AG2162</f>
        <v>0</v>
      </c>
    </row>
    <row r="2163" spans="1:8" x14ac:dyDescent="0.3">
      <c r="A2163">
        <v>263</v>
      </c>
      <c r="B2163" t="s">
        <v>574</v>
      </c>
      <c r="C2163" t="s">
        <v>574</v>
      </c>
      <c r="D2163" t="s">
        <v>574</v>
      </c>
      <c r="E2163" t="s">
        <v>574</v>
      </c>
      <c r="F2163" t="s">
        <v>574</v>
      </c>
      <c r="G2163" s="2">
        <f>A2163-marketing_data!A2163</f>
        <v>0</v>
      </c>
      <c r="H2163" s="2">
        <f>SUM(B2163:F2163)-marketing_data!AG2163</f>
        <v>0</v>
      </c>
    </row>
    <row r="2164" spans="1:8" x14ac:dyDescent="0.3">
      <c r="A2164">
        <v>257</v>
      </c>
      <c r="B2164" t="s">
        <v>574</v>
      </c>
      <c r="C2164" t="s">
        <v>574</v>
      </c>
      <c r="D2164" t="s">
        <v>574</v>
      </c>
      <c r="E2164" t="s">
        <v>574</v>
      </c>
      <c r="F2164" t="s">
        <v>574</v>
      </c>
      <c r="G2164" s="2">
        <f>A2164-marketing_data!A2164</f>
        <v>0</v>
      </c>
      <c r="H2164" s="2">
        <f>SUM(B2164:F2164)-marketing_data!AG2164</f>
        <v>0</v>
      </c>
    </row>
    <row r="2165" spans="1:8" x14ac:dyDescent="0.3">
      <c r="A2165">
        <v>255</v>
      </c>
      <c r="B2165" t="s">
        <v>574</v>
      </c>
      <c r="C2165" t="s">
        <v>574</v>
      </c>
      <c r="D2165" t="s">
        <v>574</v>
      </c>
      <c r="E2165" t="s">
        <v>574</v>
      </c>
      <c r="F2165" t="s">
        <v>574</v>
      </c>
      <c r="G2165" s="2">
        <f>A2165-marketing_data!A2165</f>
        <v>0</v>
      </c>
      <c r="H2165" s="2">
        <f>SUM(B2165:F2165)-marketing_data!AG2165</f>
        <v>0</v>
      </c>
    </row>
    <row r="2166" spans="1:8" x14ac:dyDescent="0.3">
      <c r="A2166">
        <v>254</v>
      </c>
      <c r="B2166" t="s">
        <v>574</v>
      </c>
      <c r="C2166">
        <v>1</v>
      </c>
      <c r="D2166" t="s">
        <v>574</v>
      </c>
      <c r="E2166" t="s">
        <v>574</v>
      </c>
      <c r="F2166" t="s">
        <v>574</v>
      </c>
      <c r="G2166" s="2">
        <f>A2166-marketing_data!A2166</f>
        <v>0</v>
      </c>
      <c r="H2166" s="2">
        <f>SUM(B2166:F2166)-marketing_data!AG2166</f>
        <v>0</v>
      </c>
    </row>
    <row r="2167" spans="1:8" x14ac:dyDescent="0.3">
      <c r="A2167">
        <v>252</v>
      </c>
      <c r="B2167" t="s">
        <v>574</v>
      </c>
      <c r="C2167" t="s">
        <v>574</v>
      </c>
      <c r="D2167" t="s">
        <v>574</v>
      </c>
      <c r="E2167" t="s">
        <v>574</v>
      </c>
      <c r="F2167" t="s">
        <v>574</v>
      </c>
      <c r="G2167" s="2">
        <f>A2167-marketing_data!A2167</f>
        <v>0</v>
      </c>
      <c r="H2167" s="2">
        <f>SUM(B2167:F2167)-marketing_data!AG2167</f>
        <v>0</v>
      </c>
    </row>
    <row r="2168" spans="1:8" x14ac:dyDescent="0.3">
      <c r="A2168">
        <v>247</v>
      </c>
      <c r="B2168" t="s">
        <v>574</v>
      </c>
      <c r="C2168" t="s">
        <v>574</v>
      </c>
      <c r="D2168" t="s">
        <v>574</v>
      </c>
      <c r="E2168" t="s">
        <v>574</v>
      </c>
      <c r="F2168" t="s">
        <v>574</v>
      </c>
      <c r="G2168" s="2">
        <f>A2168-marketing_data!A2168</f>
        <v>0</v>
      </c>
      <c r="H2168" s="2">
        <f>SUM(B2168:F2168)-marketing_data!AG2168</f>
        <v>0</v>
      </c>
    </row>
    <row r="2169" spans="1:8" x14ac:dyDescent="0.3">
      <c r="A2169">
        <v>246</v>
      </c>
      <c r="B2169" t="s">
        <v>574</v>
      </c>
      <c r="C2169" t="s">
        <v>574</v>
      </c>
      <c r="D2169" t="s">
        <v>574</v>
      </c>
      <c r="E2169" t="s">
        <v>574</v>
      </c>
      <c r="F2169" t="s">
        <v>574</v>
      </c>
      <c r="G2169" s="2">
        <f>A2169-marketing_data!A2169</f>
        <v>0</v>
      </c>
      <c r="H2169" s="2">
        <f>SUM(B2169:F2169)-marketing_data!AG2169</f>
        <v>0</v>
      </c>
    </row>
    <row r="2170" spans="1:8" x14ac:dyDescent="0.3">
      <c r="A2170">
        <v>241</v>
      </c>
      <c r="B2170" t="s">
        <v>574</v>
      </c>
      <c r="C2170" t="s">
        <v>574</v>
      </c>
      <c r="D2170">
        <v>1</v>
      </c>
      <c r="E2170" t="s">
        <v>574</v>
      </c>
      <c r="F2170" t="s">
        <v>574</v>
      </c>
      <c r="G2170" s="2">
        <f>A2170-marketing_data!A2170</f>
        <v>0</v>
      </c>
      <c r="H2170" s="2">
        <f>SUM(B2170:F2170)-marketing_data!AG2170</f>
        <v>0</v>
      </c>
    </row>
    <row r="2171" spans="1:8" x14ac:dyDescent="0.3">
      <c r="A2171">
        <v>238</v>
      </c>
      <c r="B2171" t="s">
        <v>574</v>
      </c>
      <c r="C2171" t="s">
        <v>574</v>
      </c>
      <c r="D2171" t="s">
        <v>574</v>
      </c>
      <c r="E2171" t="s">
        <v>574</v>
      </c>
      <c r="F2171" t="s">
        <v>574</v>
      </c>
      <c r="G2171" s="2">
        <f>A2171-marketing_data!A2171</f>
        <v>0</v>
      </c>
      <c r="H2171" s="2">
        <f>SUM(B2171:F2171)-marketing_data!AG2171</f>
        <v>0</v>
      </c>
    </row>
    <row r="2172" spans="1:8" x14ac:dyDescent="0.3">
      <c r="A2172">
        <v>236</v>
      </c>
      <c r="B2172" t="s">
        <v>574</v>
      </c>
      <c r="C2172" t="s">
        <v>574</v>
      </c>
      <c r="D2172" t="s">
        <v>574</v>
      </c>
      <c r="E2172" t="s">
        <v>574</v>
      </c>
      <c r="F2172" t="s">
        <v>574</v>
      </c>
      <c r="G2172" s="2">
        <f>A2172-marketing_data!A2172</f>
        <v>0</v>
      </c>
      <c r="H2172" s="2">
        <f>SUM(B2172:F2172)-marketing_data!AG2172</f>
        <v>0</v>
      </c>
    </row>
    <row r="2173" spans="1:8" x14ac:dyDescent="0.3">
      <c r="A2173">
        <v>234</v>
      </c>
      <c r="B2173">
        <v>1</v>
      </c>
      <c r="C2173" t="s">
        <v>574</v>
      </c>
      <c r="D2173" t="s">
        <v>574</v>
      </c>
      <c r="E2173" t="s">
        <v>574</v>
      </c>
      <c r="F2173" t="s">
        <v>574</v>
      </c>
      <c r="G2173" s="2">
        <f>A2173-marketing_data!A2173</f>
        <v>0</v>
      </c>
      <c r="H2173" s="2">
        <f>SUM(B2173:F2173)-marketing_data!AG2173</f>
        <v>0</v>
      </c>
    </row>
    <row r="2174" spans="1:8" x14ac:dyDescent="0.3">
      <c r="A2174">
        <v>232</v>
      </c>
      <c r="B2174" t="s">
        <v>574</v>
      </c>
      <c r="C2174" t="s">
        <v>574</v>
      </c>
      <c r="D2174" t="s">
        <v>574</v>
      </c>
      <c r="E2174" t="s">
        <v>574</v>
      </c>
      <c r="F2174" t="s">
        <v>574</v>
      </c>
      <c r="G2174" s="2">
        <f>A2174-marketing_data!A2174</f>
        <v>0</v>
      </c>
      <c r="H2174" s="2">
        <f>SUM(B2174:F2174)-marketing_data!AG2174</f>
        <v>0</v>
      </c>
    </row>
    <row r="2175" spans="1:8" x14ac:dyDescent="0.3">
      <c r="A2175">
        <v>231</v>
      </c>
      <c r="B2175" t="s">
        <v>574</v>
      </c>
      <c r="C2175" t="s">
        <v>574</v>
      </c>
      <c r="D2175" t="s">
        <v>574</v>
      </c>
      <c r="E2175" t="s">
        <v>574</v>
      </c>
      <c r="F2175" t="s">
        <v>574</v>
      </c>
      <c r="G2175" s="2">
        <f>A2175-marketing_data!A2175</f>
        <v>0</v>
      </c>
      <c r="H2175" s="2">
        <f>SUM(B2175:F2175)-marketing_data!AG2175</f>
        <v>0</v>
      </c>
    </row>
    <row r="2176" spans="1:8" x14ac:dyDescent="0.3">
      <c r="A2176">
        <v>221</v>
      </c>
      <c r="B2176" t="s">
        <v>574</v>
      </c>
      <c r="C2176" t="s">
        <v>574</v>
      </c>
      <c r="D2176" t="s">
        <v>574</v>
      </c>
      <c r="E2176" t="s">
        <v>574</v>
      </c>
      <c r="F2176" t="s">
        <v>574</v>
      </c>
      <c r="G2176" s="2">
        <f>A2176-marketing_data!A2176</f>
        <v>0</v>
      </c>
      <c r="H2176" s="2">
        <f>SUM(B2176:F2176)-marketing_data!AG2176</f>
        <v>0</v>
      </c>
    </row>
    <row r="2177" spans="1:8" x14ac:dyDescent="0.3">
      <c r="A2177">
        <v>217</v>
      </c>
      <c r="B2177" t="s">
        <v>574</v>
      </c>
      <c r="C2177" t="s">
        <v>574</v>
      </c>
      <c r="D2177" t="s">
        <v>574</v>
      </c>
      <c r="E2177" t="s">
        <v>574</v>
      </c>
      <c r="F2177" t="s">
        <v>574</v>
      </c>
      <c r="G2177" s="2">
        <f>A2177-marketing_data!A2177</f>
        <v>0</v>
      </c>
      <c r="H2177" s="2">
        <f>SUM(B2177:F2177)-marketing_data!AG2177</f>
        <v>0</v>
      </c>
    </row>
    <row r="2178" spans="1:8" x14ac:dyDescent="0.3">
      <c r="A2178">
        <v>213</v>
      </c>
      <c r="B2178" t="s">
        <v>574</v>
      </c>
      <c r="C2178" t="s">
        <v>574</v>
      </c>
      <c r="D2178" t="s">
        <v>574</v>
      </c>
      <c r="E2178" t="s">
        <v>574</v>
      </c>
      <c r="F2178" t="s">
        <v>574</v>
      </c>
      <c r="G2178" s="2">
        <f>A2178-marketing_data!A2178</f>
        <v>0</v>
      </c>
      <c r="H2178" s="2">
        <f>SUM(B2178:F2178)-marketing_data!AG2178</f>
        <v>0</v>
      </c>
    </row>
    <row r="2179" spans="1:8" x14ac:dyDescent="0.3">
      <c r="A2179">
        <v>203</v>
      </c>
      <c r="B2179" t="s">
        <v>574</v>
      </c>
      <c r="C2179" t="s">
        <v>574</v>
      </c>
      <c r="D2179" t="s">
        <v>574</v>
      </c>
      <c r="E2179" t="s">
        <v>574</v>
      </c>
      <c r="F2179" t="s">
        <v>574</v>
      </c>
      <c r="G2179" s="2">
        <f>A2179-marketing_data!A2179</f>
        <v>0</v>
      </c>
      <c r="H2179" s="2">
        <f>SUM(B2179:F2179)-marketing_data!AG2179</f>
        <v>0</v>
      </c>
    </row>
    <row r="2180" spans="1:8" x14ac:dyDescent="0.3">
      <c r="A2180">
        <v>202</v>
      </c>
      <c r="B2180" t="s">
        <v>574</v>
      </c>
      <c r="C2180" t="s">
        <v>574</v>
      </c>
      <c r="D2180" t="s">
        <v>574</v>
      </c>
      <c r="E2180" t="s">
        <v>574</v>
      </c>
      <c r="F2180" t="s">
        <v>574</v>
      </c>
      <c r="G2180" s="2">
        <f>A2180-marketing_data!A2180</f>
        <v>0</v>
      </c>
      <c r="H2180" s="2">
        <f>SUM(B2180:F2180)-marketing_data!AG2180</f>
        <v>0</v>
      </c>
    </row>
    <row r="2181" spans="1:8" x14ac:dyDescent="0.3">
      <c r="A2181">
        <v>199</v>
      </c>
      <c r="B2181" t="s">
        <v>574</v>
      </c>
      <c r="C2181">
        <v>1</v>
      </c>
      <c r="D2181" t="s">
        <v>574</v>
      </c>
      <c r="E2181" t="s">
        <v>574</v>
      </c>
      <c r="F2181" t="s">
        <v>574</v>
      </c>
      <c r="G2181" s="2">
        <f>A2181-marketing_data!A2181</f>
        <v>0</v>
      </c>
      <c r="H2181" s="2">
        <f>SUM(B2181:F2181)-marketing_data!AG2181</f>
        <v>0</v>
      </c>
    </row>
    <row r="2182" spans="1:8" x14ac:dyDescent="0.3">
      <c r="A2182">
        <v>195</v>
      </c>
      <c r="B2182">
        <v>1</v>
      </c>
      <c r="C2182" t="s">
        <v>574</v>
      </c>
      <c r="D2182" t="s">
        <v>574</v>
      </c>
      <c r="E2182" t="s">
        <v>574</v>
      </c>
      <c r="F2182" t="s">
        <v>574</v>
      </c>
      <c r="G2182" s="2">
        <f>A2182-marketing_data!A2182</f>
        <v>0</v>
      </c>
      <c r="H2182" s="2">
        <f>SUM(B2182:F2182)-marketing_data!AG2182</f>
        <v>0</v>
      </c>
    </row>
    <row r="2183" spans="1:8" x14ac:dyDescent="0.3">
      <c r="A2183">
        <v>194</v>
      </c>
      <c r="B2183" t="s">
        <v>574</v>
      </c>
      <c r="C2183" t="s">
        <v>574</v>
      </c>
      <c r="D2183" t="s">
        <v>574</v>
      </c>
      <c r="E2183" t="s">
        <v>574</v>
      </c>
      <c r="F2183" t="s">
        <v>574</v>
      </c>
      <c r="G2183" s="2">
        <f>A2183-marketing_data!A2183</f>
        <v>0</v>
      </c>
      <c r="H2183" s="2">
        <f>SUM(B2183:F2183)-marketing_data!AG2183</f>
        <v>0</v>
      </c>
    </row>
    <row r="2184" spans="1:8" x14ac:dyDescent="0.3">
      <c r="A2184">
        <v>193</v>
      </c>
      <c r="B2184">
        <v>1</v>
      </c>
      <c r="C2184" t="s">
        <v>574</v>
      </c>
      <c r="D2184" t="s">
        <v>574</v>
      </c>
      <c r="E2184" t="s">
        <v>574</v>
      </c>
      <c r="F2184" t="s">
        <v>574</v>
      </c>
      <c r="G2184" s="2">
        <f>A2184-marketing_data!A2184</f>
        <v>0</v>
      </c>
      <c r="H2184" s="2">
        <f>SUM(B2184:F2184)-marketing_data!AG2184</f>
        <v>0</v>
      </c>
    </row>
    <row r="2185" spans="1:8" x14ac:dyDescent="0.3">
      <c r="A2185">
        <v>182</v>
      </c>
      <c r="B2185" t="s">
        <v>574</v>
      </c>
      <c r="C2185" t="s">
        <v>574</v>
      </c>
      <c r="D2185" t="s">
        <v>574</v>
      </c>
      <c r="E2185" t="s">
        <v>574</v>
      </c>
      <c r="F2185" t="s">
        <v>574</v>
      </c>
      <c r="G2185" s="2">
        <f>A2185-marketing_data!A2185</f>
        <v>0</v>
      </c>
      <c r="H2185" s="2">
        <f>SUM(B2185:F2185)-marketing_data!AG2185</f>
        <v>0</v>
      </c>
    </row>
    <row r="2186" spans="1:8" x14ac:dyDescent="0.3">
      <c r="A2186">
        <v>178</v>
      </c>
      <c r="B2186" t="s">
        <v>574</v>
      </c>
      <c r="C2186" t="s">
        <v>574</v>
      </c>
      <c r="D2186" t="s">
        <v>574</v>
      </c>
      <c r="E2186" t="s">
        <v>574</v>
      </c>
      <c r="F2186" t="s">
        <v>574</v>
      </c>
      <c r="G2186" s="2">
        <f>A2186-marketing_data!A2186</f>
        <v>0</v>
      </c>
      <c r="H2186" s="2">
        <f>SUM(B2186:F2186)-marketing_data!AG2186</f>
        <v>0</v>
      </c>
    </row>
    <row r="2187" spans="1:8" x14ac:dyDescent="0.3">
      <c r="A2187">
        <v>176</v>
      </c>
      <c r="B2187" t="s">
        <v>574</v>
      </c>
      <c r="C2187" t="s">
        <v>574</v>
      </c>
      <c r="D2187" t="s">
        <v>574</v>
      </c>
      <c r="E2187" t="s">
        <v>574</v>
      </c>
      <c r="F2187" t="s">
        <v>574</v>
      </c>
      <c r="G2187" s="2">
        <f>A2187-marketing_data!A2187</f>
        <v>0</v>
      </c>
      <c r="H2187" s="2">
        <f>SUM(B2187:F2187)-marketing_data!AG2187</f>
        <v>0</v>
      </c>
    </row>
    <row r="2188" spans="1:8" x14ac:dyDescent="0.3">
      <c r="A2188">
        <v>175</v>
      </c>
      <c r="B2188">
        <v>1</v>
      </c>
      <c r="C2188" t="s">
        <v>574</v>
      </c>
      <c r="D2188">
        <v>1</v>
      </c>
      <c r="E2188" t="s">
        <v>574</v>
      </c>
      <c r="F2188" t="s">
        <v>574</v>
      </c>
      <c r="G2188" s="2">
        <f>A2188-marketing_data!A2188</f>
        <v>0</v>
      </c>
      <c r="H2188" s="2">
        <f>SUM(B2188:F2188)-marketing_data!AG2188</f>
        <v>0</v>
      </c>
    </row>
    <row r="2189" spans="1:8" x14ac:dyDescent="0.3">
      <c r="A2189">
        <v>164</v>
      </c>
      <c r="B2189" t="s">
        <v>574</v>
      </c>
      <c r="C2189" t="s">
        <v>574</v>
      </c>
      <c r="D2189" t="s">
        <v>574</v>
      </c>
      <c r="E2189" t="s">
        <v>574</v>
      </c>
      <c r="F2189" t="s">
        <v>574</v>
      </c>
      <c r="G2189" s="2">
        <f>A2189-marketing_data!A2189</f>
        <v>0</v>
      </c>
      <c r="H2189" s="2">
        <f>SUM(B2189:F2189)-marketing_data!AG2189</f>
        <v>0</v>
      </c>
    </row>
    <row r="2190" spans="1:8" x14ac:dyDescent="0.3">
      <c r="A2190">
        <v>158</v>
      </c>
      <c r="B2190">
        <v>1</v>
      </c>
      <c r="C2190" t="s">
        <v>574</v>
      </c>
      <c r="D2190" t="s">
        <v>574</v>
      </c>
      <c r="E2190" t="s">
        <v>574</v>
      </c>
      <c r="F2190" t="s">
        <v>574</v>
      </c>
      <c r="G2190" s="2">
        <f>A2190-marketing_data!A2190</f>
        <v>0</v>
      </c>
      <c r="H2190" s="2">
        <f>SUM(B2190:F2190)-marketing_data!AG2190</f>
        <v>0</v>
      </c>
    </row>
    <row r="2191" spans="1:8" x14ac:dyDescent="0.3">
      <c r="A2191">
        <v>153</v>
      </c>
      <c r="B2191" t="s">
        <v>574</v>
      </c>
      <c r="C2191" t="s">
        <v>574</v>
      </c>
      <c r="D2191" t="s">
        <v>574</v>
      </c>
      <c r="E2191" t="s">
        <v>574</v>
      </c>
      <c r="F2191" t="s">
        <v>574</v>
      </c>
      <c r="G2191" s="2">
        <f>A2191-marketing_data!A2191</f>
        <v>0</v>
      </c>
      <c r="H2191" s="2">
        <f>SUM(B2191:F2191)-marketing_data!AG2191</f>
        <v>0</v>
      </c>
    </row>
    <row r="2192" spans="1:8" x14ac:dyDescent="0.3">
      <c r="A2192">
        <v>146</v>
      </c>
      <c r="B2192" t="s">
        <v>574</v>
      </c>
      <c r="C2192" t="s">
        <v>574</v>
      </c>
      <c r="D2192" t="s">
        <v>574</v>
      </c>
      <c r="E2192">
        <v>1</v>
      </c>
      <c r="F2192" t="s">
        <v>574</v>
      </c>
      <c r="G2192" s="2">
        <f>A2192-marketing_data!A2192</f>
        <v>0</v>
      </c>
      <c r="H2192" s="2">
        <f>SUM(B2192:F2192)-marketing_data!AG2192</f>
        <v>0</v>
      </c>
    </row>
    <row r="2193" spans="1:8" x14ac:dyDescent="0.3">
      <c r="A2193">
        <v>143</v>
      </c>
      <c r="B2193" t="s">
        <v>574</v>
      </c>
      <c r="C2193" t="s">
        <v>574</v>
      </c>
      <c r="D2193" t="s">
        <v>574</v>
      </c>
      <c r="E2193" t="s">
        <v>574</v>
      </c>
      <c r="F2193" t="s">
        <v>574</v>
      </c>
      <c r="G2193" s="2">
        <f>A2193-marketing_data!A2193</f>
        <v>0</v>
      </c>
      <c r="H2193" s="2">
        <f>SUM(B2193:F2193)-marketing_data!AG2193</f>
        <v>0</v>
      </c>
    </row>
    <row r="2194" spans="1:8" x14ac:dyDescent="0.3">
      <c r="A2194">
        <v>125</v>
      </c>
      <c r="B2194" t="s">
        <v>574</v>
      </c>
      <c r="C2194">
        <v>1</v>
      </c>
      <c r="D2194" t="s">
        <v>574</v>
      </c>
      <c r="E2194" t="s">
        <v>574</v>
      </c>
      <c r="F2194" t="s">
        <v>574</v>
      </c>
      <c r="G2194" s="2">
        <f>A2194-marketing_data!A2194</f>
        <v>0</v>
      </c>
      <c r="H2194" s="2">
        <f>SUM(B2194:F2194)-marketing_data!AG2194</f>
        <v>0</v>
      </c>
    </row>
    <row r="2195" spans="1:8" x14ac:dyDescent="0.3">
      <c r="A2195">
        <v>123</v>
      </c>
      <c r="B2195" t="s">
        <v>574</v>
      </c>
      <c r="C2195" t="s">
        <v>574</v>
      </c>
      <c r="D2195" t="s">
        <v>574</v>
      </c>
      <c r="E2195" t="s">
        <v>574</v>
      </c>
      <c r="F2195" t="s">
        <v>574</v>
      </c>
      <c r="G2195" s="2">
        <f>A2195-marketing_data!A2195</f>
        <v>0</v>
      </c>
      <c r="H2195" s="2">
        <f>SUM(B2195:F2195)-marketing_data!AG2195</f>
        <v>0</v>
      </c>
    </row>
    <row r="2196" spans="1:8" x14ac:dyDescent="0.3">
      <c r="A2196">
        <v>115</v>
      </c>
      <c r="B2196" t="s">
        <v>574</v>
      </c>
      <c r="C2196" t="s">
        <v>574</v>
      </c>
      <c r="D2196" t="s">
        <v>574</v>
      </c>
      <c r="E2196" t="s">
        <v>574</v>
      </c>
      <c r="F2196" t="s">
        <v>574</v>
      </c>
      <c r="G2196" s="2">
        <f>A2196-marketing_data!A2196</f>
        <v>0</v>
      </c>
      <c r="H2196" s="2">
        <f>SUM(B2196:F2196)-marketing_data!AG2196</f>
        <v>0</v>
      </c>
    </row>
    <row r="2197" spans="1:8" x14ac:dyDescent="0.3">
      <c r="A2197">
        <v>113</v>
      </c>
      <c r="B2197" t="s">
        <v>574</v>
      </c>
      <c r="C2197" t="s">
        <v>574</v>
      </c>
      <c r="D2197" t="s">
        <v>574</v>
      </c>
      <c r="E2197" t="s">
        <v>574</v>
      </c>
      <c r="F2197" t="s">
        <v>574</v>
      </c>
      <c r="G2197" s="2">
        <f>A2197-marketing_data!A2197</f>
        <v>0</v>
      </c>
      <c r="H2197" s="2">
        <f>SUM(B2197:F2197)-marketing_data!AG2197</f>
        <v>0</v>
      </c>
    </row>
    <row r="2198" spans="1:8" x14ac:dyDescent="0.3">
      <c r="A2198">
        <v>92</v>
      </c>
      <c r="B2198" t="s">
        <v>574</v>
      </c>
      <c r="C2198" t="s">
        <v>574</v>
      </c>
      <c r="D2198" t="s">
        <v>574</v>
      </c>
      <c r="E2198" t="s">
        <v>574</v>
      </c>
      <c r="F2198" t="s">
        <v>574</v>
      </c>
      <c r="G2198" s="2">
        <f>A2198-marketing_data!A2198</f>
        <v>0</v>
      </c>
      <c r="H2198" s="2">
        <f>SUM(B2198:F2198)-marketing_data!AG2198</f>
        <v>0</v>
      </c>
    </row>
    <row r="2199" spans="1:8" x14ac:dyDescent="0.3">
      <c r="A2199">
        <v>89</v>
      </c>
      <c r="B2199" t="s">
        <v>574</v>
      </c>
      <c r="C2199" t="s">
        <v>574</v>
      </c>
      <c r="D2199" t="s">
        <v>574</v>
      </c>
      <c r="E2199" t="s">
        <v>574</v>
      </c>
      <c r="F2199" t="s">
        <v>574</v>
      </c>
      <c r="G2199" s="2">
        <f>A2199-marketing_data!A2199</f>
        <v>0</v>
      </c>
      <c r="H2199" s="2">
        <f>SUM(B2199:F2199)-marketing_data!AG2199</f>
        <v>0</v>
      </c>
    </row>
    <row r="2200" spans="1:8" x14ac:dyDescent="0.3">
      <c r="A2200">
        <v>87</v>
      </c>
      <c r="B2200" t="s">
        <v>574</v>
      </c>
      <c r="C2200" t="s">
        <v>574</v>
      </c>
      <c r="D2200" t="s">
        <v>574</v>
      </c>
      <c r="E2200" t="s">
        <v>574</v>
      </c>
      <c r="F2200" t="s">
        <v>574</v>
      </c>
      <c r="G2200" s="2">
        <f>A2200-marketing_data!A2200</f>
        <v>0</v>
      </c>
      <c r="H2200" s="2">
        <f>SUM(B2200:F2200)-marketing_data!AG2200</f>
        <v>0</v>
      </c>
    </row>
    <row r="2201" spans="1:8" x14ac:dyDescent="0.3">
      <c r="A2201">
        <v>78</v>
      </c>
      <c r="B2201" t="s">
        <v>574</v>
      </c>
      <c r="C2201" t="s">
        <v>574</v>
      </c>
      <c r="D2201" t="s">
        <v>574</v>
      </c>
      <c r="E2201" t="s">
        <v>574</v>
      </c>
      <c r="F2201" t="s">
        <v>574</v>
      </c>
      <c r="G2201" s="2">
        <f>A2201-marketing_data!A2201</f>
        <v>0</v>
      </c>
      <c r="H2201" s="2">
        <f>SUM(B2201:F2201)-marketing_data!AG2201</f>
        <v>0</v>
      </c>
    </row>
    <row r="2202" spans="1:8" x14ac:dyDescent="0.3">
      <c r="A2202">
        <v>75</v>
      </c>
      <c r="B2202" t="s">
        <v>574</v>
      </c>
      <c r="C2202" t="s">
        <v>574</v>
      </c>
      <c r="D2202" t="s">
        <v>574</v>
      </c>
      <c r="E2202" t="s">
        <v>574</v>
      </c>
      <c r="F2202" t="s">
        <v>574</v>
      </c>
      <c r="G2202" s="2">
        <f>A2202-marketing_data!A2202</f>
        <v>0</v>
      </c>
      <c r="H2202" s="2">
        <f>SUM(B2202:F2202)-marketing_data!AG2202</f>
        <v>0</v>
      </c>
    </row>
    <row r="2203" spans="1:8" x14ac:dyDescent="0.3">
      <c r="A2203">
        <v>73</v>
      </c>
      <c r="B2203" t="s">
        <v>574</v>
      </c>
      <c r="C2203" t="s">
        <v>574</v>
      </c>
      <c r="D2203" t="s">
        <v>574</v>
      </c>
      <c r="E2203" t="s">
        <v>574</v>
      </c>
      <c r="F2203" t="s">
        <v>574</v>
      </c>
      <c r="G2203" s="2">
        <f>A2203-marketing_data!A2203</f>
        <v>0</v>
      </c>
      <c r="H2203" s="2">
        <f>SUM(B2203:F2203)-marketing_data!AG2203</f>
        <v>0</v>
      </c>
    </row>
    <row r="2204" spans="1:8" x14ac:dyDescent="0.3">
      <c r="A2204">
        <v>67</v>
      </c>
      <c r="B2204" t="s">
        <v>574</v>
      </c>
      <c r="C2204" t="s">
        <v>574</v>
      </c>
      <c r="D2204" t="s">
        <v>574</v>
      </c>
      <c r="E2204" t="s">
        <v>574</v>
      </c>
      <c r="F2204" t="s">
        <v>574</v>
      </c>
      <c r="G2204" s="2">
        <f>A2204-marketing_data!A2204</f>
        <v>0</v>
      </c>
      <c r="H2204" s="2">
        <f>SUM(B2204:F2204)-marketing_data!AG2204</f>
        <v>0</v>
      </c>
    </row>
    <row r="2205" spans="1:8" x14ac:dyDescent="0.3">
      <c r="A2205">
        <v>55</v>
      </c>
      <c r="B2205" t="s">
        <v>574</v>
      </c>
      <c r="C2205" t="s">
        <v>574</v>
      </c>
      <c r="D2205" t="s">
        <v>574</v>
      </c>
      <c r="E2205" t="s">
        <v>574</v>
      </c>
      <c r="F2205" t="s">
        <v>574</v>
      </c>
      <c r="G2205" s="2">
        <f>A2205-marketing_data!A2205</f>
        <v>0</v>
      </c>
      <c r="H2205" s="2">
        <f>SUM(B2205:F2205)-marketing_data!AG2205</f>
        <v>0</v>
      </c>
    </row>
    <row r="2206" spans="1:8" x14ac:dyDescent="0.3">
      <c r="A2206">
        <v>49</v>
      </c>
      <c r="B2206" t="s">
        <v>574</v>
      </c>
      <c r="C2206" t="s">
        <v>574</v>
      </c>
      <c r="D2206" t="s">
        <v>574</v>
      </c>
      <c r="E2206" t="s">
        <v>574</v>
      </c>
      <c r="F2206" t="s">
        <v>574</v>
      </c>
      <c r="G2206" s="2">
        <f>A2206-marketing_data!A2206</f>
        <v>0</v>
      </c>
      <c r="H2206" s="2">
        <f>SUM(B2206:F2206)-marketing_data!AG2206</f>
        <v>0</v>
      </c>
    </row>
    <row r="2207" spans="1:8" x14ac:dyDescent="0.3">
      <c r="A2207">
        <v>48</v>
      </c>
      <c r="B2207" t="s">
        <v>574</v>
      </c>
      <c r="C2207">
        <v>1</v>
      </c>
      <c r="D2207" t="s">
        <v>574</v>
      </c>
      <c r="E2207" t="s">
        <v>574</v>
      </c>
      <c r="F2207" t="s">
        <v>574</v>
      </c>
      <c r="G2207" s="2">
        <f>A2207-marketing_data!A2207</f>
        <v>0</v>
      </c>
      <c r="H2207" s="2">
        <f>SUM(B2207:F2207)-marketing_data!AG2207</f>
        <v>0</v>
      </c>
    </row>
    <row r="2208" spans="1:8" x14ac:dyDescent="0.3">
      <c r="A2208">
        <v>35</v>
      </c>
      <c r="B2208" t="s">
        <v>574</v>
      </c>
      <c r="C2208" t="s">
        <v>574</v>
      </c>
      <c r="D2208" t="s">
        <v>574</v>
      </c>
      <c r="E2208" t="s">
        <v>574</v>
      </c>
      <c r="F2208" t="s">
        <v>574</v>
      </c>
      <c r="G2208" s="2">
        <f>A2208-marketing_data!A2208</f>
        <v>0</v>
      </c>
      <c r="H2208" s="2">
        <f>SUM(B2208:F2208)-marketing_data!AG2208</f>
        <v>0</v>
      </c>
    </row>
    <row r="2209" spans="1:8" x14ac:dyDescent="0.3">
      <c r="A2209">
        <v>25</v>
      </c>
      <c r="B2209" t="s">
        <v>574</v>
      </c>
      <c r="C2209" t="s">
        <v>574</v>
      </c>
      <c r="D2209" t="s">
        <v>574</v>
      </c>
      <c r="E2209" t="s">
        <v>574</v>
      </c>
      <c r="F2209" t="s">
        <v>574</v>
      </c>
      <c r="G2209" s="2">
        <f>A2209-marketing_data!A2209</f>
        <v>0</v>
      </c>
      <c r="H2209" s="2">
        <f>SUM(B2209:F2209)-marketing_data!AG2209</f>
        <v>0</v>
      </c>
    </row>
    <row r="2210" spans="1:8" x14ac:dyDescent="0.3">
      <c r="A2210">
        <v>24</v>
      </c>
      <c r="B2210" t="s">
        <v>574</v>
      </c>
      <c r="C2210" t="s">
        <v>574</v>
      </c>
      <c r="D2210" t="s">
        <v>574</v>
      </c>
      <c r="E2210" t="s">
        <v>574</v>
      </c>
      <c r="F2210" t="s">
        <v>574</v>
      </c>
      <c r="G2210" s="2">
        <f>A2210-marketing_data!A2210</f>
        <v>0</v>
      </c>
      <c r="H2210" s="2">
        <f>SUM(B2210:F2210)-marketing_data!AG2210</f>
        <v>0</v>
      </c>
    </row>
    <row r="2211" spans="1:8" x14ac:dyDescent="0.3">
      <c r="A2211">
        <v>22</v>
      </c>
      <c r="B2211" t="s">
        <v>574</v>
      </c>
      <c r="C2211" t="s">
        <v>574</v>
      </c>
      <c r="D2211" t="s">
        <v>574</v>
      </c>
      <c r="E2211" t="s">
        <v>574</v>
      </c>
      <c r="F2211" t="s">
        <v>574</v>
      </c>
      <c r="G2211" s="2">
        <f>A2211-marketing_data!A2211</f>
        <v>0</v>
      </c>
      <c r="H2211" s="2">
        <f>SUM(B2211:F2211)-marketing_data!AG2211</f>
        <v>0</v>
      </c>
    </row>
    <row r="2212" spans="1:8" x14ac:dyDescent="0.3">
      <c r="A2212">
        <v>20</v>
      </c>
      <c r="B2212" t="s">
        <v>574</v>
      </c>
      <c r="C2212" t="s">
        <v>574</v>
      </c>
      <c r="D2212" t="s">
        <v>574</v>
      </c>
      <c r="E2212" t="s">
        <v>574</v>
      </c>
      <c r="F2212" t="s">
        <v>574</v>
      </c>
      <c r="G2212" s="2">
        <f>A2212-marketing_data!A2212</f>
        <v>0</v>
      </c>
      <c r="H2212" s="2">
        <f>SUM(B2212:F2212)-marketing_data!AG2212</f>
        <v>0</v>
      </c>
    </row>
    <row r="2213" spans="1:8" x14ac:dyDescent="0.3">
      <c r="A2213">
        <v>17</v>
      </c>
      <c r="B2213" t="s">
        <v>574</v>
      </c>
      <c r="C2213" t="s">
        <v>574</v>
      </c>
      <c r="D2213" t="s">
        <v>574</v>
      </c>
      <c r="E2213" t="s">
        <v>574</v>
      </c>
      <c r="F2213" t="s">
        <v>574</v>
      </c>
      <c r="G2213" s="2">
        <f>A2213-marketing_data!A2213</f>
        <v>0</v>
      </c>
      <c r="H2213" s="2">
        <f>SUM(B2213:F2213)-marketing_data!AG2213</f>
        <v>0</v>
      </c>
    </row>
    <row r="2214" spans="1:8" x14ac:dyDescent="0.3">
      <c r="A2214">
        <v>13</v>
      </c>
      <c r="B2214" t="s">
        <v>574</v>
      </c>
      <c r="C2214" t="s">
        <v>574</v>
      </c>
      <c r="D2214" t="s">
        <v>574</v>
      </c>
      <c r="E2214" t="s">
        <v>574</v>
      </c>
      <c r="F2214" t="s">
        <v>574</v>
      </c>
      <c r="G2214" s="2">
        <f>A2214-marketing_data!A2214</f>
        <v>0</v>
      </c>
      <c r="H2214" s="2">
        <f>SUM(B2214:F2214)-marketing_data!AG2214</f>
        <v>0</v>
      </c>
    </row>
    <row r="2215" spans="1:8" x14ac:dyDescent="0.3">
      <c r="A2215">
        <v>9</v>
      </c>
      <c r="B2215" t="s">
        <v>574</v>
      </c>
      <c r="C2215" t="s">
        <v>574</v>
      </c>
      <c r="D2215" t="s">
        <v>574</v>
      </c>
      <c r="E2215" t="s">
        <v>574</v>
      </c>
      <c r="F2215" t="s">
        <v>574</v>
      </c>
      <c r="G2215" s="2">
        <f>A2215-marketing_data!A2215</f>
        <v>0</v>
      </c>
      <c r="H2215" s="2">
        <f>SUM(B2215:F2215)-marketing_data!AG2215</f>
        <v>0</v>
      </c>
    </row>
    <row r="2216" spans="1:8" x14ac:dyDescent="0.3">
      <c r="A2216">
        <v>1</v>
      </c>
      <c r="B2216" t="s">
        <v>574</v>
      </c>
      <c r="C2216" t="s">
        <v>574</v>
      </c>
      <c r="D2216" t="s">
        <v>574</v>
      </c>
      <c r="E2216" t="s">
        <v>574</v>
      </c>
      <c r="F2216">
        <v>1</v>
      </c>
      <c r="G2216" s="2">
        <f>A2216-marketing_data!A2216</f>
        <v>0</v>
      </c>
      <c r="H2216" s="2">
        <f>SUM(B2216:F2216)-marketing_data!AG2216</f>
        <v>0</v>
      </c>
    </row>
    <row r="2217" spans="1:8" x14ac:dyDescent="0.3">
      <c r="A2217">
        <v>0</v>
      </c>
      <c r="B2217" t="s">
        <v>574</v>
      </c>
      <c r="C2217" t="s">
        <v>574</v>
      </c>
      <c r="D2217" t="s">
        <v>574</v>
      </c>
      <c r="E2217" t="s">
        <v>574</v>
      </c>
      <c r="F2217" t="s">
        <v>574</v>
      </c>
      <c r="G2217" s="2">
        <f>A2217-marketing_data!A2217</f>
        <v>0</v>
      </c>
      <c r="H2217" s="2">
        <f>SUM(B2217:F2217)-marketing_data!AG2217</f>
        <v>0</v>
      </c>
    </row>
  </sheetData>
  <autoFilter ref="A1:F2217" xr:uid="{3E8AFF1E-348C-4D88-B476-C402D8D1F6FA}">
    <sortState xmlns:xlrd2="http://schemas.microsoft.com/office/spreadsheetml/2017/richdata2" ref="A2:F2217">
      <sortCondition descending="1" ref="A1:A2217"/>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6B9A0-B8C1-4F8A-937B-D0E5573E5E04}">
  <dimension ref="A1:C7"/>
  <sheetViews>
    <sheetView workbookViewId="0">
      <selection activeCell="B3" sqref="B3"/>
    </sheetView>
  </sheetViews>
  <sheetFormatPr defaultRowHeight="14.4" x14ac:dyDescent="0.3"/>
  <cols>
    <col min="1" max="1" width="10.88671875" customWidth="1"/>
    <col min="2" max="2" width="12.21875" customWidth="1"/>
    <col min="3" max="3" width="10.88671875" customWidth="1"/>
  </cols>
  <sheetData>
    <row r="1" spans="1:3" x14ac:dyDescent="0.3">
      <c r="B1" s="9"/>
    </row>
    <row r="2" spans="1:3" s="21" customFormat="1" ht="28.8" x14ac:dyDescent="0.3">
      <c r="A2" s="21" t="s">
        <v>465</v>
      </c>
      <c r="B2" s="9" t="s">
        <v>464</v>
      </c>
      <c r="C2" s="22" t="s">
        <v>466</v>
      </c>
    </row>
    <row r="3" spans="1:3" x14ac:dyDescent="0.3">
      <c r="A3" t="s">
        <v>459</v>
      </c>
      <c r="B3" s="2">
        <f>_xlfn.QUARTILE.INC(marketing_data!I2:I2217,1)</f>
        <v>35.303000000000004</v>
      </c>
      <c r="C3" s="2">
        <f>_xlfn.QUARTILE.INC(marketing_data!C2:C2217,1)</f>
        <v>46</v>
      </c>
    </row>
    <row r="4" spans="1:3" x14ac:dyDescent="0.3">
      <c r="A4" t="s">
        <v>460</v>
      </c>
      <c r="B4" s="2">
        <f>_xlfn.QUARTILE.INC(marketing_data!I2:I2217,3)</f>
        <v>68.521999999999991</v>
      </c>
      <c r="C4" s="2">
        <f>_xlfn.QUARTILE.INC(marketing_data!C2:C2217,3)</f>
        <v>64</v>
      </c>
    </row>
    <row r="5" spans="1:3" x14ac:dyDescent="0.3">
      <c r="A5" t="s">
        <v>461</v>
      </c>
      <c r="B5" s="2">
        <f>B4-B3</f>
        <v>33.218999999999987</v>
      </c>
      <c r="C5" s="2">
        <f>C4-C3</f>
        <v>18</v>
      </c>
    </row>
    <row r="6" spans="1:3" x14ac:dyDescent="0.3">
      <c r="A6" t="s">
        <v>462</v>
      </c>
      <c r="B6" s="2">
        <f>B3-1.5*B5</f>
        <v>-14.525499999999973</v>
      </c>
      <c r="C6" s="2">
        <f>C3-1.5*C5</f>
        <v>19</v>
      </c>
    </row>
    <row r="7" spans="1:3" x14ac:dyDescent="0.3">
      <c r="A7" t="s">
        <v>463</v>
      </c>
      <c r="B7" s="28">
        <f>B4+1.5*B5</f>
        <v>118.35049999999997</v>
      </c>
      <c r="C7" s="2">
        <f>C4+1.5*C5</f>
        <v>91</v>
      </c>
    </row>
  </sheetData>
  <conditionalFormatting sqref="A2">
    <cfRule type="duplicateValues" dxfId="9" priority="1"/>
    <cfRule type="duplicateValues" dxfId="8" priority="2"/>
  </conditionalFormatting>
  <conditionalFormatting sqref="A3:A7">
    <cfRule type="duplicateValues" dxfId="7" priority="3"/>
    <cfRule type="duplicateValues" dxfId="6" priority="4"/>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E82A9-7B8C-44E4-940C-3E6C848B73B5}">
  <sheetPr>
    <tabColor theme="5" tint="-0.249977111117893"/>
  </sheetPr>
  <dimension ref="A1:AP2212"/>
  <sheetViews>
    <sheetView topLeftCell="AG1" zoomScaleNormal="80" workbookViewId="0">
      <selection activeCell="AM19" sqref="AM19:AO22"/>
    </sheetView>
  </sheetViews>
  <sheetFormatPr defaultRowHeight="14.4" outlineLevelCol="1" x14ac:dyDescent="0.3"/>
  <cols>
    <col min="1" max="1" width="6.5546875" bestFit="1" customWidth="1"/>
    <col min="2" max="2" width="6.21875" customWidth="1"/>
    <col min="3" max="3" width="4.88671875" customWidth="1"/>
    <col min="4" max="4" width="7.44140625" hidden="1" customWidth="1" outlineLevel="1"/>
    <col min="5" max="5" width="10.6640625" bestFit="1" customWidth="1" collapsed="1"/>
    <col min="6" max="6" width="9.109375" hidden="1" customWidth="1" outlineLevel="1"/>
    <col min="7" max="7" width="9.109375" customWidth="1" collapsed="1"/>
    <col min="8" max="8" width="9.5546875" hidden="1" customWidth="1" outlineLevel="1"/>
    <col min="9" max="9" width="7.109375" customWidth="1" collapsed="1"/>
    <col min="10" max="10" width="7.109375" customWidth="1"/>
    <col min="11" max="11" width="8.5546875" customWidth="1"/>
    <col min="12" max="12" width="9.88671875" bestFit="1" customWidth="1"/>
    <col min="13" max="13" width="5.5546875" style="17" customWidth="1"/>
    <col min="14" max="14" width="11.77734375" style="6" hidden="1" customWidth="1" outlineLevel="1"/>
    <col min="15" max="15" width="11.77734375" style="4" hidden="1" customWidth="1" outlineLevel="1"/>
    <col min="16" max="16" width="11.77734375" customWidth="1" collapsed="1"/>
    <col min="17" max="17" width="11.77734375" style="4" hidden="1" customWidth="1" outlineLevel="1"/>
    <col min="18" max="18" width="6.33203125" style="4" hidden="1" customWidth="1" outlineLevel="1"/>
    <col min="19" max="19" width="6.88671875" style="4" hidden="1" customWidth="1" outlineLevel="1"/>
    <col min="20" max="20" width="11.77734375" style="4" hidden="1" customWidth="1" outlineLevel="1"/>
    <col min="21" max="21" width="7.88671875" bestFit="1" customWidth="1" collapsed="1"/>
    <col min="22" max="22" width="8.5546875" style="15" bestFit="1" customWidth="1"/>
    <col min="23" max="23" width="8.44140625" style="15" bestFit="1" customWidth="1"/>
    <col min="24" max="24" width="11.109375" style="15" bestFit="1" customWidth="1"/>
    <col min="25" max="25" width="7.44140625" style="15" bestFit="1" customWidth="1"/>
    <col min="26" max="26" width="14.109375" style="15" bestFit="1" customWidth="1"/>
    <col min="27" max="27" width="10" style="15" bestFit="1" customWidth="1"/>
    <col min="28" max="28" width="10" bestFit="1" customWidth="1"/>
    <col min="29" max="29" width="11.88671875" bestFit="1" customWidth="1"/>
    <col min="30" max="30" width="14.109375" bestFit="1" customWidth="1"/>
    <col min="31" max="31" width="9.88671875" bestFit="1" customWidth="1"/>
    <col min="32" max="33" width="9.33203125" bestFit="1" customWidth="1"/>
    <col min="34" max="34" width="8.21875" style="17" customWidth="1"/>
    <col min="39" max="39" width="19" customWidth="1"/>
    <col min="41" max="41" width="18.21875" customWidth="1"/>
  </cols>
  <sheetData>
    <row r="1" spans="1:42" s="9" customFormat="1" ht="41.4" customHeight="1" thickBot="1" x14ac:dyDescent="0.35">
      <c r="A1" s="18" t="s">
        <v>0</v>
      </c>
      <c r="B1" s="18" t="s">
        <v>1</v>
      </c>
      <c r="C1" s="18" t="s">
        <v>449</v>
      </c>
      <c r="D1" s="18" t="s">
        <v>20</v>
      </c>
      <c r="E1" s="18" t="s">
        <v>2</v>
      </c>
      <c r="F1" s="18" t="s">
        <v>3</v>
      </c>
      <c r="G1" s="18" t="s">
        <v>456</v>
      </c>
      <c r="H1" s="18" t="s">
        <v>4</v>
      </c>
      <c r="I1" s="18" t="s">
        <v>458</v>
      </c>
      <c r="J1" s="18"/>
      <c r="K1" s="18" t="s">
        <v>5</v>
      </c>
      <c r="L1" s="18" t="s">
        <v>6</v>
      </c>
      <c r="M1" s="19" t="s">
        <v>450</v>
      </c>
      <c r="N1" s="18" t="s">
        <v>448</v>
      </c>
      <c r="O1" s="18" t="s">
        <v>442</v>
      </c>
      <c r="P1" s="18" t="s">
        <v>447</v>
      </c>
      <c r="Q1" s="18" t="s">
        <v>444</v>
      </c>
      <c r="R1" s="18" t="s">
        <v>445</v>
      </c>
      <c r="S1" s="18" t="s">
        <v>446</v>
      </c>
      <c r="T1" s="18" t="s">
        <v>443</v>
      </c>
      <c r="U1" s="18" t="s">
        <v>7</v>
      </c>
      <c r="V1" s="18" t="s">
        <v>8</v>
      </c>
      <c r="W1" s="18" t="s">
        <v>9</v>
      </c>
      <c r="X1" s="18" t="s">
        <v>10</v>
      </c>
      <c r="Y1" s="18" t="s">
        <v>11</v>
      </c>
      <c r="Z1" s="18" t="s">
        <v>12</v>
      </c>
      <c r="AA1" s="18" t="s">
        <v>13</v>
      </c>
      <c r="AB1" s="18" t="s">
        <v>14</v>
      </c>
      <c r="AC1" s="18" t="s">
        <v>15</v>
      </c>
      <c r="AD1" s="18" t="s">
        <v>16</v>
      </c>
      <c r="AE1" s="18" t="s">
        <v>17</v>
      </c>
      <c r="AF1" s="18" t="s">
        <v>18</v>
      </c>
      <c r="AG1" s="18" t="s">
        <v>19</v>
      </c>
      <c r="AH1" s="19" t="s">
        <v>21</v>
      </c>
      <c r="AJ1" s="9" t="s">
        <v>449</v>
      </c>
      <c r="AK1" s="9" t="s">
        <v>458</v>
      </c>
    </row>
    <row r="2" spans="1:42" x14ac:dyDescent="0.3">
      <c r="A2">
        <v>11191</v>
      </c>
      <c r="B2">
        <v>1987</v>
      </c>
      <c r="C2" s="1">
        <f t="shared" ref="C2:C65" si="0">2024-B2</f>
        <v>37</v>
      </c>
      <c r="D2" t="s">
        <v>25</v>
      </c>
      <c r="E2" t="s">
        <v>22</v>
      </c>
      <c r="F2" s="4" t="s">
        <v>23</v>
      </c>
      <c r="G2" t="s">
        <v>23</v>
      </c>
      <c r="H2" s="20">
        <v>41411</v>
      </c>
      <c r="I2" s="2">
        <f t="shared" ref="I2:I65" si="1">H2/1000</f>
        <v>41.411000000000001</v>
      </c>
      <c r="J2" s="2"/>
      <c r="K2" s="2">
        <v>0</v>
      </c>
      <c r="L2" s="2">
        <v>0</v>
      </c>
      <c r="M2" s="16">
        <f t="shared" ref="M2:M65" si="2">L2+K2</f>
        <v>0</v>
      </c>
      <c r="N2" s="7">
        <v>41467</v>
      </c>
      <c r="O2" s="4">
        <f t="shared" ref="O2:O65" si="3">TYPE(N2)</f>
        <v>1</v>
      </c>
      <c r="P2" s="3">
        <f t="shared" ref="P2:P65" si="4">IF(O2=2,T2,N2)</f>
        <v>41467</v>
      </c>
      <c r="Q2" s="4" t="str" cm="1">
        <f t="array" ref="Q2">_xlfn.TEXTSPLIT(N2,"/")</f>
        <v>41467</v>
      </c>
      <c r="R2" s="5"/>
      <c r="S2" s="5"/>
      <c r="T2" s="5" t="e">
        <f t="shared" ref="T2:T65" si="5">DATE(S2+100,Q2,R2)</f>
        <v>#NUM!</v>
      </c>
      <c r="U2">
        <v>11</v>
      </c>
      <c r="V2" s="14">
        <v>37</v>
      </c>
      <c r="W2" s="14">
        <v>32</v>
      </c>
      <c r="X2" s="14">
        <v>38</v>
      </c>
      <c r="Y2" s="14">
        <v>11</v>
      </c>
      <c r="Z2" s="14">
        <v>3</v>
      </c>
      <c r="AA2" s="14">
        <v>18</v>
      </c>
      <c r="AB2" s="2">
        <v>1</v>
      </c>
      <c r="AC2" s="2">
        <v>2</v>
      </c>
      <c r="AD2" s="2">
        <v>4</v>
      </c>
      <c r="AE2" s="2">
        <v>6</v>
      </c>
      <c r="AF2" s="2">
        <v>0</v>
      </c>
      <c r="AG2" s="2">
        <v>0</v>
      </c>
      <c r="AH2" s="16">
        <v>0</v>
      </c>
      <c r="AJ2">
        <v>54</v>
      </c>
      <c r="AK2">
        <v>57.731000000000002</v>
      </c>
      <c r="AM2" s="24" t="s">
        <v>449</v>
      </c>
      <c r="AN2" s="24"/>
      <c r="AO2" s="24" t="s">
        <v>458</v>
      </c>
      <c r="AP2" s="24"/>
    </row>
    <row r="3" spans="1:42" x14ac:dyDescent="0.3">
      <c r="A3">
        <v>11188</v>
      </c>
      <c r="B3">
        <v>1958</v>
      </c>
      <c r="C3" s="1">
        <f t="shared" si="0"/>
        <v>66</v>
      </c>
      <c r="D3" t="s">
        <v>25</v>
      </c>
      <c r="E3" t="s">
        <v>22</v>
      </c>
      <c r="F3" s="4" t="s">
        <v>32</v>
      </c>
      <c r="G3" t="s">
        <v>32</v>
      </c>
      <c r="H3" s="20">
        <v>26091</v>
      </c>
      <c r="I3" s="2">
        <f t="shared" si="1"/>
        <v>26.091000000000001</v>
      </c>
      <c r="J3" s="2"/>
      <c r="K3" s="2">
        <v>1</v>
      </c>
      <c r="L3" s="2">
        <v>1</v>
      </c>
      <c r="M3" s="16">
        <f t="shared" si="2"/>
        <v>2</v>
      </c>
      <c r="N3" s="6" t="s">
        <v>210</v>
      </c>
      <c r="O3" s="4">
        <f t="shared" si="3"/>
        <v>2</v>
      </c>
      <c r="P3" s="3">
        <f t="shared" si="4"/>
        <v>41695</v>
      </c>
      <c r="Q3" s="4" t="str" cm="1">
        <f t="array" ref="Q3:S3">_xlfn.TEXTSPLIT(N3,"/")</f>
        <v>2</v>
      </c>
      <c r="R3" s="4" t="str">
        <v>25</v>
      </c>
      <c r="S3" s="4" t="str">
        <v>14</v>
      </c>
      <c r="T3" s="5">
        <f t="shared" si="5"/>
        <v>41695</v>
      </c>
      <c r="U3">
        <v>84</v>
      </c>
      <c r="V3" s="14">
        <v>15</v>
      </c>
      <c r="W3" s="14">
        <v>10</v>
      </c>
      <c r="X3" s="14">
        <v>19</v>
      </c>
      <c r="Y3" s="14">
        <v>8</v>
      </c>
      <c r="Z3" s="14">
        <v>17</v>
      </c>
      <c r="AA3" s="14">
        <v>20</v>
      </c>
      <c r="AB3" s="2">
        <v>3</v>
      </c>
      <c r="AC3" s="2">
        <v>2</v>
      </c>
      <c r="AD3" s="2">
        <v>3</v>
      </c>
      <c r="AE3" s="2">
        <v>5</v>
      </c>
      <c r="AF3" s="2">
        <v>0</v>
      </c>
      <c r="AG3" s="2">
        <v>0</v>
      </c>
      <c r="AH3" s="16">
        <v>0</v>
      </c>
      <c r="AJ3">
        <v>64</v>
      </c>
      <c r="AK3">
        <v>67.786000000000001</v>
      </c>
    </row>
    <row r="4" spans="1:42" x14ac:dyDescent="0.3">
      <c r="A4">
        <v>11187</v>
      </c>
      <c r="B4">
        <v>1979</v>
      </c>
      <c r="C4" s="1">
        <f t="shared" si="0"/>
        <v>45</v>
      </c>
      <c r="D4" t="s">
        <v>28</v>
      </c>
      <c r="E4" t="s">
        <v>66</v>
      </c>
      <c r="F4" s="4" t="s">
        <v>26</v>
      </c>
      <c r="G4" t="s">
        <v>26</v>
      </c>
      <c r="H4" s="20">
        <v>26487</v>
      </c>
      <c r="I4" s="2">
        <f t="shared" si="1"/>
        <v>26.486999999999998</v>
      </c>
      <c r="J4" s="2"/>
      <c r="K4" s="2">
        <v>1</v>
      </c>
      <c r="L4" s="2">
        <v>0</v>
      </c>
      <c r="M4" s="16">
        <f t="shared" si="2"/>
        <v>1</v>
      </c>
      <c r="N4" s="6" t="s">
        <v>211</v>
      </c>
      <c r="O4" s="4">
        <f t="shared" si="3"/>
        <v>2</v>
      </c>
      <c r="P4" s="3">
        <f t="shared" si="4"/>
        <v>41414</v>
      </c>
      <c r="Q4" s="4" t="str" cm="1">
        <f t="array" ref="Q4:S4">_xlfn.TEXTSPLIT(N4,"/")</f>
        <v>5</v>
      </c>
      <c r="R4" s="4" t="str">
        <v>20</v>
      </c>
      <c r="S4" s="4" t="str">
        <v>13</v>
      </c>
      <c r="T4" s="5">
        <f t="shared" si="5"/>
        <v>41414</v>
      </c>
      <c r="U4">
        <v>23</v>
      </c>
      <c r="V4" s="14">
        <v>2</v>
      </c>
      <c r="W4" s="14">
        <v>8</v>
      </c>
      <c r="X4" s="14">
        <v>10</v>
      </c>
      <c r="Y4" s="14">
        <v>12</v>
      </c>
      <c r="Z4" s="14">
        <v>14</v>
      </c>
      <c r="AA4" s="14">
        <v>23</v>
      </c>
      <c r="AB4" s="2">
        <v>3</v>
      </c>
      <c r="AC4" s="2">
        <v>2</v>
      </c>
      <c r="AD4" s="2">
        <v>3</v>
      </c>
      <c r="AE4" s="2">
        <v>5</v>
      </c>
      <c r="AF4" s="2">
        <v>0</v>
      </c>
      <c r="AG4" s="2">
        <v>0</v>
      </c>
      <c r="AH4" s="16">
        <v>0</v>
      </c>
      <c r="AJ4">
        <v>46</v>
      </c>
      <c r="AK4">
        <v>54.808999999999997</v>
      </c>
      <c r="AM4" t="s">
        <v>467</v>
      </c>
      <c r="AN4">
        <v>54.095691609977322</v>
      </c>
      <c r="AO4" t="s">
        <v>467</v>
      </c>
      <c r="AP4">
        <v>51.622094784580462</v>
      </c>
    </row>
    <row r="5" spans="1:42" x14ac:dyDescent="0.3">
      <c r="A5">
        <v>11178</v>
      </c>
      <c r="B5">
        <v>1973</v>
      </c>
      <c r="C5" s="1">
        <f t="shared" si="0"/>
        <v>51</v>
      </c>
      <c r="D5" t="s">
        <v>38</v>
      </c>
      <c r="E5" t="s">
        <v>42</v>
      </c>
      <c r="F5" s="4" t="s">
        <v>26</v>
      </c>
      <c r="G5" t="s">
        <v>26</v>
      </c>
      <c r="H5" s="20">
        <v>42394</v>
      </c>
      <c r="I5" s="2">
        <f t="shared" si="1"/>
        <v>42.393999999999998</v>
      </c>
      <c r="J5" s="2"/>
      <c r="K5" s="2">
        <v>1</v>
      </c>
      <c r="L5" s="2">
        <v>0</v>
      </c>
      <c r="M5" s="16">
        <f t="shared" si="2"/>
        <v>1</v>
      </c>
      <c r="N5" s="6" t="s">
        <v>95</v>
      </c>
      <c r="O5" s="4">
        <f t="shared" si="3"/>
        <v>2</v>
      </c>
      <c r="P5" s="3">
        <f t="shared" si="4"/>
        <v>41721</v>
      </c>
      <c r="Q5" s="4" t="str" cm="1">
        <f t="array" ref="Q5:S5">_xlfn.TEXTSPLIT(N5,"/")</f>
        <v>3</v>
      </c>
      <c r="R5" s="4" t="str">
        <v>23</v>
      </c>
      <c r="S5" s="4" t="str">
        <v>14</v>
      </c>
      <c r="T5" s="5">
        <f t="shared" si="5"/>
        <v>41721</v>
      </c>
      <c r="U5">
        <v>69</v>
      </c>
      <c r="V5" s="14">
        <v>15</v>
      </c>
      <c r="W5" s="14">
        <v>2</v>
      </c>
      <c r="X5" s="14">
        <v>10</v>
      </c>
      <c r="Y5" s="14">
        <v>0</v>
      </c>
      <c r="Z5" s="14">
        <v>1</v>
      </c>
      <c r="AA5" s="14">
        <v>4</v>
      </c>
      <c r="AB5" s="2">
        <v>1</v>
      </c>
      <c r="AC5" s="2">
        <v>1</v>
      </c>
      <c r="AD5" s="2">
        <v>3</v>
      </c>
      <c r="AE5" s="2">
        <v>7</v>
      </c>
      <c r="AF5" s="2">
        <v>0</v>
      </c>
      <c r="AG5" s="2">
        <v>0</v>
      </c>
      <c r="AH5" s="16">
        <v>0</v>
      </c>
      <c r="AJ5">
        <v>65</v>
      </c>
      <c r="AK5">
        <v>67.266999999999996</v>
      </c>
      <c r="AM5" t="s">
        <v>468</v>
      </c>
      <c r="AN5">
        <v>0.24928539631602281</v>
      </c>
      <c r="AO5" t="s">
        <v>468</v>
      </c>
      <c r="AP5">
        <v>0.44110303559009501</v>
      </c>
    </row>
    <row r="6" spans="1:42" x14ac:dyDescent="0.3">
      <c r="A6">
        <v>11176</v>
      </c>
      <c r="B6">
        <v>1971</v>
      </c>
      <c r="C6" s="1">
        <f t="shared" si="0"/>
        <v>53</v>
      </c>
      <c r="D6" t="s">
        <v>28</v>
      </c>
      <c r="E6" t="s">
        <v>34</v>
      </c>
      <c r="F6" s="4" t="s">
        <v>32</v>
      </c>
      <c r="G6" t="s">
        <v>32</v>
      </c>
      <c r="H6" s="20">
        <v>65968</v>
      </c>
      <c r="I6" s="2">
        <f t="shared" si="1"/>
        <v>65.968000000000004</v>
      </c>
      <c r="J6" s="2"/>
      <c r="K6" s="2">
        <v>0</v>
      </c>
      <c r="L6" s="2">
        <v>1</v>
      </c>
      <c r="M6" s="16">
        <f t="shared" si="2"/>
        <v>1</v>
      </c>
      <c r="N6" s="7">
        <v>41978</v>
      </c>
      <c r="O6" s="4">
        <f t="shared" si="3"/>
        <v>1</v>
      </c>
      <c r="P6" s="3">
        <f t="shared" si="4"/>
        <v>41978</v>
      </c>
      <c r="Q6" s="4" t="str" cm="1">
        <f t="array" ref="Q6">_xlfn.TEXTSPLIT(N6,"/")</f>
        <v>41978</v>
      </c>
      <c r="R6" s="5"/>
      <c r="S6" s="5"/>
      <c r="T6" s="5" t="e">
        <f t="shared" si="5"/>
        <v>#NUM!</v>
      </c>
      <c r="U6">
        <v>12</v>
      </c>
      <c r="V6" s="14">
        <v>376</v>
      </c>
      <c r="W6" s="14">
        <v>9</v>
      </c>
      <c r="X6" s="14">
        <v>83</v>
      </c>
      <c r="Y6" s="14">
        <v>19</v>
      </c>
      <c r="Z6" s="14">
        <v>4</v>
      </c>
      <c r="AA6" s="14">
        <v>4</v>
      </c>
      <c r="AB6" s="2">
        <v>2</v>
      </c>
      <c r="AC6" s="2">
        <v>5</v>
      </c>
      <c r="AD6" s="2">
        <v>7</v>
      </c>
      <c r="AE6" s="2">
        <v>3</v>
      </c>
      <c r="AF6" s="2">
        <v>0</v>
      </c>
      <c r="AG6" s="2">
        <v>0</v>
      </c>
      <c r="AH6" s="16">
        <v>0</v>
      </c>
      <c r="AJ6">
        <v>44</v>
      </c>
      <c r="AK6">
        <v>40.661999999999999</v>
      </c>
      <c r="AM6" t="s">
        <v>469</v>
      </c>
      <c r="AN6">
        <v>53</v>
      </c>
      <c r="AO6" t="s">
        <v>469</v>
      </c>
      <c r="AP6">
        <v>51.286999999999999</v>
      </c>
    </row>
    <row r="7" spans="1:42" x14ac:dyDescent="0.3">
      <c r="A7">
        <v>11171</v>
      </c>
      <c r="B7">
        <v>1966</v>
      </c>
      <c r="C7" s="1">
        <f t="shared" si="0"/>
        <v>58</v>
      </c>
      <c r="D7" t="s">
        <v>33</v>
      </c>
      <c r="E7" t="s">
        <v>42</v>
      </c>
      <c r="F7" s="4" t="s">
        <v>29</v>
      </c>
      <c r="G7" t="s">
        <v>29</v>
      </c>
      <c r="H7" s="20">
        <v>56962</v>
      </c>
      <c r="I7" s="2">
        <f t="shared" si="1"/>
        <v>56.962000000000003</v>
      </c>
      <c r="J7" s="2"/>
      <c r="K7" s="2">
        <v>2</v>
      </c>
      <c r="L7" s="2">
        <v>1</v>
      </c>
      <c r="M7" s="16">
        <f t="shared" si="2"/>
        <v>3</v>
      </c>
      <c r="N7" s="7">
        <v>41588</v>
      </c>
      <c r="O7" s="4">
        <f t="shared" si="3"/>
        <v>1</v>
      </c>
      <c r="P7" s="3">
        <f t="shared" si="4"/>
        <v>41588</v>
      </c>
      <c r="Q7" s="4" t="str" cm="1">
        <f t="array" ref="Q7">_xlfn.TEXTSPLIT(N7,"/")</f>
        <v>41588</v>
      </c>
      <c r="R7" s="5"/>
      <c r="S7" s="5"/>
      <c r="T7" s="5" t="e">
        <f t="shared" si="5"/>
        <v>#NUM!</v>
      </c>
      <c r="U7">
        <v>60</v>
      </c>
      <c r="V7" s="14">
        <v>292</v>
      </c>
      <c r="W7" s="14">
        <v>3</v>
      </c>
      <c r="X7" s="14">
        <v>77</v>
      </c>
      <c r="Y7" s="14">
        <v>10</v>
      </c>
      <c r="Z7" s="14">
        <v>3</v>
      </c>
      <c r="AA7" s="14">
        <v>26</v>
      </c>
      <c r="AB7" s="2">
        <v>7</v>
      </c>
      <c r="AC7" s="2">
        <v>6</v>
      </c>
      <c r="AD7" s="2">
        <v>5</v>
      </c>
      <c r="AE7" s="2">
        <v>7</v>
      </c>
      <c r="AF7" s="2">
        <v>0</v>
      </c>
      <c r="AG7" s="2">
        <v>0</v>
      </c>
      <c r="AH7" s="16">
        <v>0</v>
      </c>
      <c r="AJ7">
        <v>54</v>
      </c>
      <c r="AK7">
        <v>4.4279999999999999</v>
      </c>
      <c r="AM7" t="s">
        <v>470</v>
      </c>
      <c r="AN7">
        <v>47</v>
      </c>
      <c r="AO7" t="s">
        <v>470</v>
      </c>
      <c r="AP7">
        <v>7.5</v>
      </c>
    </row>
    <row r="8" spans="1:42" x14ac:dyDescent="0.3">
      <c r="A8">
        <v>11166</v>
      </c>
      <c r="B8">
        <v>1962</v>
      </c>
      <c r="C8" s="1">
        <f t="shared" si="0"/>
        <v>62</v>
      </c>
      <c r="D8" t="s">
        <v>25</v>
      </c>
      <c r="E8" t="s">
        <v>22</v>
      </c>
      <c r="F8" s="4" t="s">
        <v>29</v>
      </c>
      <c r="G8" t="s">
        <v>29</v>
      </c>
      <c r="H8" s="20">
        <v>49678</v>
      </c>
      <c r="I8" s="2">
        <f t="shared" si="1"/>
        <v>49.677999999999997</v>
      </c>
      <c r="J8" s="2"/>
      <c r="K8" s="2">
        <v>0</v>
      </c>
      <c r="L8" s="2">
        <v>1</v>
      </c>
      <c r="M8" s="16">
        <f t="shared" si="2"/>
        <v>1</v>
      </c>
      <c r="N8" s="7">
        <v>41307</v>
      </c>
      <c r="O8" s="4">
        <f t="shared" si="3"/>
        <v>1</v>
      </c>
      <c r="P8" s="3">
        <f t="shared" si="4"/>
        <v>41307</v>
      </c>
      <c r="Q8" s="4" t="str" cm="1">
        <f t="array" ref="Q8">_xlfn.TEXTSPLIT(N8,"/")</f>
        <v>41307</v>
      </c>
      <c r="R8" s="5"/>
      <c r="S8" s="5"/>
      <c r="T8" s="5" t="e">
        <f t="shared" si="5"/>
        <v>#NUM!</v>
      </c>
      <c r="U8">
        <v>81</v>
      </c>
      <c r="V8" s="14">
        <v>229</v>
      </c>
      <c r="W8" s="14">
        <v>5</v>
      </c>
      <c r="X8" s="14">
        <v>56</v>
      </c>
      <c r="Y8" s="14">
        <v>3</v>
      </c>
      <c r="Z8" s="14">
        <v>2</v>
      </c>
      <c r="AA8" s="14">
        <v>20</v>
      </c>
      <c r="AB8" s="2">
        <v>2</v>
      </c>
      <c r="AC8" s="2">
        <v>6</v>
      </c>
      <c r="AD8" s="2">
        <v>4</v>
      </c>
      <c r="AE8" s="2">
        <v>7</v>
      </c>
      <c r="AF8" s="2">
        <v>0</v>
      </c>
      <c r="AG8" s="2">
        <v>0</v>
      </c>
      <c r="AH8" s="16">
        <v>0</v>
      </c>
      <c r="AJ8">
        <v>65</v>
      </c>
      <c r="AK8">
        <v>32.173000000000002</v>
      </c>
      <c r="AM8" t="s">
        <v>471</v>
      </c>
      <c r="AN8">
        <v>11.705800931172655</v>
      </c>
      <c r="AO8" t="s">
        <v>471</v>
      </c>
      <c r="AP8">
        <v>20.713063825880191</v>
      </c>
    </row>
    <row r="9" spans="1:42" x14ac:dyDescent="0.3">
      <c r="A9">
        <v>11148</v>
      </c>
      <c r="B9">
        <v>1976</v>
      </c>
      <c r="C9" s="1">
        <f t="shared" si="0"/>
        <v>48</v>
      </c>
      <c r="D9" t="s">
        <v>25</v>
      </c>
      <c r="E9" t="s">
        <v>22</v>
      </c>
      <c r="F9" s="4" t="s">
        <v>32</v>
      </c>
      <c r="G9" t="s">
        <v>32</v>
      </c>
      <c r="H9" s="20">
        <v>22280</v>
      </c>
      <c r="I9" s="2">
        <f t="shared" si="1"/>
        <v>22.28</v>
      </c>
      <c r="J9" s="2"/>
      <c r="K9" s="2">
        <v>1</v>
      </c>
      <c r="L9" s="2">
        <v>0</v>
      </c>
      <c r="M9" s="16">
        <f t="shared" si="2"/>
        <v>1</v>
      </c>
      <c r="N9" s="6" t="s">
        <v>418</v>
      </c>
      <c r="O9" s="4">
        <f t="shared" si="3"/>
        <v>2</v>
      </c>
      <c r="P9" s="3">
        <f t="shared" si="4"/>
        <v>41413</v>
      </c>
      <c r="Q9" s="4" t="str" cm="1">
        <f t="array" ref="Q9:S9">_xlfn.TEXTSPLIT(N9,"/")</f>
        <v>5</v>
      </c>
      <c r="R9" s="4" t="str">
        <v>19</v>
      </c>
      <c r="S9" s="4" t="str">
        <v>13</v>
      </c>
      <c r="T9" s="5">
        <f t="shared" si="5"/>
        <v>41413</v>
      </c>
      <c r="U9">
        <v>85</v>
      </c>
      <c r="V9" s="14">
        <v>2</v>
      </c>
      <c r="W9" s="14">
        <v>1</v>
      </c>
      <c r="X9" s="14">
        <v>4</v>
      </c>
      <c r="Y9" s="14">
        <v>3</v>
      </c>
      <c r="Z9" s="14">
        <v>1</v>
      </c>
      <c r="AA9" s="14">
        <v>2</v>
      </c>
      <c r="AB9" s="2">
        <v>1</v>
      </c>
      <c r="AC9" s="2">
        <v>1</v>
      </c>
      <c r="AD9" s="2">
        <v>2</v>
      </c>
      <c r="AE9" s="2">
        <v>8</v>
      </c>
      <c r="AF9" s="2">
        <v>0</v>
      </c>
      <c r="AG9" s="2">
        <v>0</v>
      </c>
      <c r="AH9" s="16">
        <v>0</v>
      </c>
      <c r="AJ9">
        <v>69</v>
      </c>
      <c r="AK9">
        <v>65.323999999999998</v>
      </c>
      <c r="AM9" t="s">
        <v>472</v>
      </c>
      <c r="AN9">
        <v>137.02577544024263</v>
      </c>
      <c r="AO9" t="s">
        <v>472</v>
      </c>
      <c r="AP9">
        <v>429.0310130549866</v>
      </c>
    </row>
    <row r="10" spans="1:42" x14ac:dyDescent="0.3">
      <c r="A10">
        <v>11133</v>
      </c>
      <c r="B10">
        <v>1974</v>
      </c>
      <c r="C10" s="1">
        <f t="shared" si="0"/>
        <v>50</v>
      </c>
      <c r="D10" t="s">
        <v>40</v>
      </c>
      <c r="E10" t="s">
        <v>34</v>
      </c>
      <c r="F10" s="4" t="s">
        <v>90</v>
      </c>
      <c r="G10" s="11" t="s">
        <v>457</v>
      </c>
      <c r="H10" s="20">
        <v>48432</v>
      </c>
      <c r="I10" s="2">
        <f t="shared" si="1"/>
        <v>48.432000000000002</v>
      </c>
      <c r="J10" s="2"/>
      <c r="K10" s="2">
        <v>0</v>
      </c>
      <c r="L10" s="2">
        <v>1</v>
      </c>
      <c r="M10" s="16">
        <f t="shared" si="2"/>
        <v>1</v>
      </c>
      <c r="N10" s="6" t="s">
        <v>89</v>
      </c>
      <c r="O10" s="4">
        <f t="shared" si="3"/>
        <v>2</v>
      </c>
      <c r="P10" s="3">
        <f t="shared" si="4"/>
        <v>41200</v>
      </c>
      <c r="Q10" s="4" t="str" cm="1">
        <f t="array" ref="Q10:S10">_xlfn.TEXTSPLIT(N10,"/")</f>
        <v>10</v>
      </c>
      <c r="R10" s="4" t="str">
        <v>18</v>
      </c>
      <c r="S10" s="4" t="str">
        <v>12</v>
      </c>
      <c r="T10" s="5">
        <f t="shared" si="5"/>
        <v>41200</v>
      </c>
      <c r="U10">
        <v>3</v>
      </c>
      <c r="V10" s="14">
        <v>322</v>
      </c>
      <c r="W10" s="14">
        <v>3</v>
      </c>
      <c r="X10" s="14">
        <v>50</v>
      </c>
      <c r="Y10" s="14">
        <v>4</v>
      </c>
      <c r="Z10" s="14">
        <v>3</v>
      </c>
      <c r="AA10" s="14">
        <v>42</v>
      </c>
      <c r="AB10" s="2">
        <v>5</v>
      </c>
      <c r="AC10" s="2">
        <v>7</v>
      </c>
      <c r="AD10" s="2">
        <v>6</v>
      </c>
      <c r="AE10" s="2">
        <v>8</v>
      </c>
      <c r="AF10" s="2">
        <v>1</v>
      </c>
      <c r="AG10" s="2">
        <v>0</v>
      </c>
      <c r="AH10" s="16">
        <v>0</v>
      </c>
      <c r="AJ10">
        <v>67</v>
      </c>
      <c r="AK10">
        <v>54.45</v>
      </c>
      <c r="AM10" t="s">
        <v>473</v>
      </c>
      <c r="AN10">
        <v>-0.79703564387545445</v>
      </c>
      <c r="AO10" t="s">
        <v>473</v>
      </c>
      <c r="AP10">
        <v>-0.84756386905148551</v>
      </c>
    </row>
    <row r="11" spans="1:42" x14ac:dyDescent="0.3">
      <c r="A11">
        <v>11121</v>
      </c>
      <c r="B11">
        <v>1982</v>
      </c>
      <c r="C11" s="1">
        <f t="shared" si="0"/>
        <v>42</v>
      </c>
      <c r="D11" t="s">
        <v>40</v>
      </c>
      <c r="E11" t="s">
        <v>22</v>
      </c>
      <c r="F11" s="4" t="s">
        <v>29</v>
      </c>
      <c r="G11" t="s">
        <v>29</v>
      </c>
      <c r="H11" s="20">
        <v>19419</v>
      </c>
      <c r="I11" s="2">
        <f t="shared" si="1"/>
        <v>19.419</v>
      </c>
      <c r="J11" s="2"/>
      <c r="K11" s="2">
        <v>1</v>
      </c>
      <c r="L11" s="2">
        <v>0</v>
      </c>
      <c r="M11" s="16">
        <f t="shared" si="2"/>
        <v>1</v>
      </c>
      <c r="N11" s="7">
        <v>41193</v>
      </c>
      <c r="O11" s="4">
        <f t="shared" si="3"/>
        <v>1</v>
      </c>
      <c r="P11" s="3">
        <f t="shared" si="4"/>
        <v>41193</v>
      </c>
      <c r="Q11" s="4" t="str" cm="1">
        <f t="array" ref="Q11">_xlfn.TEXTSPLIT(N11,"/")</f>
        <v>41193</v>
      </c>
      <c r="R11" s="5"/>
      <c r="S11" s="5"/>
      <c r="T11" s="5" t="e">
        <f t="shared" si="5"/>
        <v>#NUM!</v>
      </c>
      <c r="U11">
        <v>76</v>
      </c>
      <c r="V11" s="14">
        <v>2</v>
      </c>
      <c r="W11" s="14">
        <v>14</v>
      </c>
      <c r="X11" s="14">
        <v>28</v>
      </c>
      <c r="Y11" s="14">
        <v>16</v>
      </c>
      <c r="Z11" s="14">
        <v>3</v>
      </c>
      <c r="AA11" s="14">
        <v>7</v>
      </c>
      <c r="AB11" s="2">
        <v>4</v>
      </c>
      <c r="AC11" s="2">
        <v>4</v>
      </c>
      <c r="AD11" s="2">
        <v>3</v>
      </c>
      <c r="AE11" s="2">
        <v>9</v>
      </c>
      <c r="AF11" s="2">
        <v>0</v>
      </c>
      <c r="AG11" s="2">
        <v>0</v>
      </c>
      <c r="AH11" s="16">
        <v>0</v>
      </c>
      <c r="AJ11">
        <v>65</v>
      </c>
      <c r="AK11">
        <v>71.691000000000003</v>
      </c>
      <c r="AM11" t="s">
        <v>474</v>
      </c>
      <c r="AN11">
        <v>8.9940810148155984E-2</v>
      </c>
      <c r="AO11" t="s">
        <v>474</v>
      </c>
      <c r="AP11">
        <v>1.3164263414422426E-2</v>
      </c>
    </row>
    <row r="12" spans="1:42" x14ac:dyDescent="0.3">
      <c r="A12">
        <v>11114</v>
      </c>
      <c r="B12">
        <v>1971</v>
      </c>
      <c r="C12" s="1">
        <f t="shared" si="0"/>
        <v>53</v>
      </c>
      <c r="D12" t="s">
        <v>25</v>
      </c>
      <c r="E12" t="s">
        <v>22</v>
      </c>
      <c r="F12" s="4" t="s">
        <v>32</v>
      </c>
      <c r="G12" t="s">
        <v>32</v>
      </c>
      <c r="H12" s="20">
        <v>19656</v>
      </c>
      <c r="I12" s="2">
        <f t="shared" si="1"/>
        <v>19.655999999999999</v>
      </c>
      <c r="J12" s="2"/>
      <c r="K12" s="2">
        <v>1</v>
      </c>
      <c r="L12" s="2">
        <v>0</v>
      </c>
      <c r="M12" s="16">
        <f t="shared" si="2"/>
        <v>1</v>
      </c>
      <c r="N12" s="7">
        <v>41488</v>
      </c>
      <c r="O12" s="4">
        <f t="shared" si="3"/>
        <v>1</v>
      </c>
      <c r="P12" s="3">
        <f t="shared" si="4"/>
        <v>41488</v>
      </c>
      <c r="Q12" s="4" t="str" cm="1">
        <f t="array" ref="Q12">_xlfn.TEXTSPLIT(N12,"/")</f>
        <v>41488</v>
      </c>
      <c r="R12" s="5"/>
      <c r="S12" s="5"/>
      <c r="T12" s="5" t="e">
        <f t="shared" si="5"/>
        <v>#NUM!</v>
      </c>
      <c r="U12">
        <v>94</v>
      </c>
      <c r="V12" s="14">
        <v>25</v>
      </c>
      <c r="W12" s="14">
        <v>4</v>
      </c>
      <c r="X12" s="14">
        <v>9</v>
      </c>
      <c r="Y12" s="14">
        <v>6</v>
      </c>
      <c r="Z12" s="14">
        <v>8</v>
      </c>
      <c r="AA12" s="14">
        <v>32</v>
      </c>
      <c r="AB12" s="2">
        <v>3</v>
      </c>
      <c r="AC12" s="2">
        <v>2</v>
      </c>
      <c r="AD12" s="2">
        <v>3</v>
      </c>
      <c r="AE12" s="2">
        <v>7</v>
      </c>
      <c r="AF12" s="2">
        <v>0</v>
      </c>
      <c r="AG12" s="2">
        <v>0</v>
      </c>
      <c r="AH12" s="16">
        <v>0</v>
      </c>
      <c r="AJ12">
        <v>58</v>
      </c>
      <c r="AK12">
        <v>33.167999999999999</v>
      </c>
      <c r="AM12" t="s">
        <v>475</v>
      </c>
      <c r="AN12">
        <v>56</v>
      </c>
      <c r="AO12" t="s">
        <v>475</v>
      </c>
      <c r="AP12">
        <v>112.00399999999999</v>
      </c>
    </row>
    <row r="13" spans="1:42" x14ac:dyDescent="0.3">
      <c r="A13">
        <v>11112</v>
      </c>
      <c r="B13">
        <v>1967</v>
      </c>
      <c r="C13" s="1">
        <f t="shared" si="0"/>
        <v>57</v>
      </c>
      <c r="D13" t="s">
        <v>25</v>
      </c>
      <c r="E13" t="s">
        <v>22</v>
      </c>
      <c r="F13" s="4" t="s">
        <v>32</v>
      </c>
      <c r="G13" t="s">
        <v>32</v>
      </c>
      <c r="H13" s="20">
        <v>70713</v>
      </c>
      <c r="I13" s="2">
        <f t="shared" si="1"/>
        <v>70.712999999999994</v>
      </c>
      <c r="J13" s="2"/>
      <c r="K13" s="2">
        <v>0</v>
      </c>
      <c r="L13" s="2">
        <v>1</v>
      </c>
      <c r="M13" s="16">
        <f t="shared" si="2"/>
        <v>1</v>
      </c>
      <c r="N13" s="7">
        <v>40980</v>
      </c>
      <c r="O13" s="4">
        <f t="shared" si="3"/>
        <v>1</v>
      </c>
      <c r="P13" s="3">
        <f t="shared" si="4"/>
        <v>40980</v>
      </c>
      <c r="Q13" s="4" t="str" cm="1">
        <f t="array" ref="Q13">_xlfn.TEXTSPLIT(N13,"/")</f>
        <v>40980</v>
      </c>
      <c r="R13" s="5"/>
      <c r="S13" s="5"/>
      <c r="T13" s="5" t="e">
        <f t="shared" si="5"/>
        <v>#NUM!</v>
      </c>
      <c r="U13">
        <v>23</v>
      </c>
      <c r="V13" s="14">
        <v>736</v>
      </c>
      <c r="W13" s="14">
        <v>114</v>
      </c>
      <c r="X13" s="14">
        <v>279</v>
      </c>
      <c r="Y13" s="14">
        <v>82</v>
      </c>
      <c r="Z13" s="14">
        <v>76</v>
      </c>
      <c r="AA13" s="14">
        <v>190</v>
      </c>
      <c r="AB13" s="2">
        <v>6</v>
      </c>
      <c r="AC13" s="2">
        <v>5</v>
      </c>
      <c r="AD13" s="2">
        <v>8</v>
      </c>
      <c r="AE13" s="2">
        <v>3</v>
      </c>
      <c r="AF13" s="2">
        <v>0</v>
      </c>
      <c r="AG13" s="2">
        <v>0</v>
      </c>
      <c r="AH13" s="16">
        <v>0</v>
      </c>
      <c r="AJ13">
        <v>44</v>
      </c>
      <c r="AK13">
        <v>62.499000000000002</v>
      </c>
      <c r="AM13" t="s">
        <v>476</v>
      </c>
      <c r="AN13">
        <v>27</v>
      </c>
      <c r="AO13" t="s">
        <v>476</v>
      </c>
      <c r="AP13">
        <v>1.73</v>
      </c>
    </row>
    <row r="14" spans="1:42" x14ac:dyDescent="0.3">
      <c r="A14">
        <v>11110</v>
      </c>
      <c r="B14">
        <v>1974</v>
      </c>
      <c r="C14" s="1">
        <f t="shared" si="0"/>
        <v>50</v>
      </c>
      <c r="D14" t="s">
        <v>40</v>
      </c>
      <c r="E14" t="s">
        <v>22</v>
      </c>
      <c r="F14" s="4" t="s">
        <v>26</v>
      </c>
      <c r="G14" t="s">
        <v>26</v>
      </c>
      <c r="H14" s="20">
        <v>3502</v>
      </c>
      <c r="I14" s="2">
        <f t="shared" si="1"/>
        <v>3.5019999999999998</v>
      </c>
      <c r="J14" s="2"/>
      <c r="K14" s="2">
        <v>1</v>
      </c>
      <c r="L14" s="2">
        <v>0</v>
      </c>
      <c r="M14" s="16">
        <f t="shared" si="2"/>
        <v>1</v>
      </c>
      <c r="N14" s="6" t="s">
        <v>239</v>
      </c>
      <c r="O14" s="4">
        <f t="shared" si="3"/>
        <v>2</v>
      </c>
      <c r="P14" s="3">
        <f t="shared" si="4"/>
        <v>41377</v>
      </c>
      <c r="Q14" s="4" t="str" cm="1">
        <f t="array" ref="Q14:S14">_xlfn.TEXTSPLIT(N14,"/")</f>
        <v>4</v>
      </c>
      <c r="R14" s="4" t="str">
        <v>13</v>
      </c>
      <c r="S14" s="4" t="str">
        <v>13</v>
      </c>
      <c r="T14" s="5">
        <f t="shared" si="5"/>
        <v>41377</v>
      </c>
      <c r="U14">
        <v>56</v>
      </c>
      <c r="V14" s="14">
        <v>2</v>
      </c>
      <c r="W14" s="14">
        <v>1</v>
      </c>
      <c r="X14" s="14">
        <v>1</v>
      </c>
      <c r="Y14" s="14">
        <v>0</v>
      </c>
      <c r="Z14" s="14">
        <v>0</v>
      </c>
      <c r="AA14" s="14">
        <v>1</v>
      </c>
      <c r="AB14" s="2">
        <v>0</v>
      </c>
      <c r="AC14" s="2">
        <v>0</v>
      </c>
      <c r="AD14" s="2">
        <v>0</v>
      </c>
      <c r="AE14" s="2">
        <v>14</v>
      </c>
      <c r="AF14" s="2">
        <v>0</v>
      </c>
      <c r="AG14" s="2">
        <v>0</v>
      </c>
      <c r="AH14" s="16">
        <v>0</v>
      </c>
      <c r="AJ14">
        <v>67</v>
      </c>
      <c r="AK14">
        <v>54.45</v>
      </c>
      <c r="AM14" t="s">
        <v>477</v>
      </c>
      <c r="AN14">
        <v>83</v>
      </c>
      <c r="AO14" t="s">
        <v>477</v>
      </c>
      <c r="AP14">
        <v>113.73399999999999</v>
      </c>
    </row>
    <row r="15" spans="1:42" x14ac:dyDescent="0.3">
      <c r="A15">
        <v>11101</v>
      </c>
      <c r="B15">
        <v>1992</v>
      </c>
      <c r="C15" s="1">
        <f t="shared" si="0"/>
        <v>32</v>
      </c>
      <c r="D15" t="s">
        <v>33</v>
      </c>
      <c r="E15" t="s">
        <v>22</v>
      </c>
      <c r="F15" s="4" t="s">
        <v>32</v>
      </c>
      <c r="G15" t="s">
        <v>32</v>
      </c>
      <c r="H15" s="20">
        <v>89891</v>
      </c>
      <c r="I15" s="2">
        <f t="shared" si="1"/>
        <v>89.891000000000005</v>
      </c>
      <c r="J15" s="2"/>
      <c r="K15" s="2">
        <v>0</v>
      </c>
      <c r="L15" s="2">
        <v>0</v>
      </c>
      <c r="M15" s="16">
        <f t="shared" si="2"/>
        <v>0</v>
      </c>
      <c r="N15" s="6" t="s">
        <v>205</v>
      </c>
      <c r="O15" s="4">
        <f t="shared" si="3"/>
        <v>2</v>
      </c>
      <c r="P15" s="3">
        <f t="shared" si="4"/>
        <v>41379</v>
      </c>
      <c r="Q15" s="4" t="str" cm="1">
        <f t="array" ref="Q15:S15">_xlfn.TEXTSPLIT(N15,"/")</f>
        <v>4</v>
      </c>
      <c r="R15" s="4" t="str">
        <v>15</v>
      </c>
      <c r="S15" s="4" t="str">
        <v>13</v>
      </c>
      <c r="T15" s="5">
        <f t="shared" si="5"/>
        <v>41379</v>
      </c>
      <c r="U15">
        <v>17</v>
      </c>
      <c r="V15" s="14">
        <v>412</v>
      </c>
      <c r="W15" s="14">
        <v>22</v>
      </c>
      <c r="X15" s="14">
        <v>132</v>
      </c>
      <c r="Y15" s="14">
        <v>59</v>
      </c>
      <c r="Z15" s="14">
        <v>28</v>
      </c>
      <c r="AA15" s="14">
        <v>183</v>
      </c>
      <c r="AB15" s="2">
        <v>1</v>
      </c>
      <c r="AC15" s="2">
        <v>11</v>
      </c>
      <c r="AD15" s="2">
        <v>8</v>
      </c>
      <c r="AE15" s="2">
        <v>4</v>
      </c>
      <c r="AF15" s="2">
        <v>0</v>
      </c>
      <c r="AG15" s="2">
        <v>0</v>
      </c>
      <c r="AH15" s="16">
        <v>1</v>
      </c>
      <c r="AJ15">
        <v>34</v>
      </c>
      <c r="AK15">
        <v>21.474</v>
      </c>
      <c r="AM15" t="s">
        <v>478</v>
      </c>
      <c r="AN15">
        <v>119281</v>
      </c>
      <c r="AO15" t="s">
        <v>478</v>
      </c>
      <c r="AP15">
        <v>113826.71899999992</v>
      </c>
    </row>
    <row r="16" spans="1:42" x14ac:dyDescent="0.3">
      <c r="A16">
        <v>11100</v>
      </c>
      <c r="B16">
        <v>1973</v>
      </c>
      <c r="C16" s="1">
        <f t="shared" si="0"/>
        <v>51</v>
      </c>
      <c r="D16" t="s">
        <v>28</v>
      </c>
      <c r="E16" t="s">
        <v>22</v>
      </c>
      <c r="F16" s="4" t="s">
        <v>23</v>
      </c>
      <c r="G16" t="s">
        <v>23</v>
      </c>
      <c r="H16" s="20">
        <v>51813</v>
      </c>
      <c r="I16" s="2">
        <f t="shared" si="1"/>
        <v>51.813000000000002</v>
      </c>
      <c r="J16" s="2"/>
      <c r="K16" s="2">
        <v>1</v>
      </c>
      <c r="L16" s="2">
        <v>1</v>
      </c>
      <c r="M16" s="16">
        <f t="shared" si="2"/>
        <v>2</v>
      </c>
      <c r="N16" s="7">
        <v>41582</v>
      </c>
      <c r="O16" s="4">
        <f t="shared" si="3"/>
        <v>1</v>
      </c>
      <c r="P16" s="3">
        <f t="shared" si="4"/>
        <v>41582</v>
      </c>
      <c r="Q16" s="4" t="str" cm="1">
        <f t="array" ref="Q16">_xlfn.TEXTSPLIT(N16,"/")</f>
        <v>41582</v>
      </c>
      <c r="R16" s="5"/>
      <c r="S16" s="5"/>
      <c r="T16" s="5" t="e">
        <f t="shared" si="5"/>
        <v>#NUM!</v>
      </c>
      <c r="U16">
        <v>37</v>
      </c>
      <c r="V16" s="14">
        <v>51</v>
      </c>
      <c r="W16" s="14">
        <v>2</v>
      </c>
      <c r="X16" s="14">
        <v>7</v>
      </c>
      <c r="Y16" s="14">
        <v>0</v>
      </c>
      <c r="Z16" s="14">
        <v>1</v>
      </c>
      <c r="AA16" s="14">
        <v>2</v>
      </c>
      <c r="AB16" s="2">
        <v>2</v>
      </c>
      <c r="AC16" s="2">
        <v>2</v>
      </c>
      <c r="AD16" s="2">
        <v>3</v>
      </c>
      <c r="AE16" s="2">
        <v>7</v>
      </c>
      <c r="AF16" s="2">
        <v>0</v>
      </c>
      <c r="AG16" s="2">
        <v>0</v>
      </c>
      <c r="AH16" s="16">
        <v>0</v>
      </c>
      <c r="AJ16">
        <v>69</v>
      </c>
      <c r="AK16">
        <v>63.564</v>
      </c>
      <c r="AM16" t="s">
        <v>479</v>
      </c>
      <c r="AN16">
        <v>2205</v>
      </c>
      <c r="AO16" t="s">
        <v>479</v>
      </c>
      <c r="AP16">
        <v>2205</v>
      </c>
    </row>
    <row r="17" spans="1:42" ht="15" thickBot="1" x14ac:dyDescent="0.35">
      <c r="A17">
        <v>11096</v>
      </c>
      <c r="B17">
        <v>1953</v>
      </c>
      <c r="C17" s="1">
        <f t="shared" si="0"/>
        <v>71</v>
      </c>
      <c r="D17" t="s">
        <v>25</v>
      </c>
      <c r="E17" t="s">
        <v>36</v>
      </c>
      <c r="F17" s="4" t="s">
        <v>32</v>
      </c>
      <c r="G17" t="s">
        <v>32</v>
      </c>
      <c r="H17" s="20">
        <v>57247</v>
      </c>
      <c r="I17" s="2">
        <f t="shared" si="1"/>
        <v>57.247</v>
      </c>
      <c r="J17" s="2"/>
      <c r="K17" s="2">
        <v>0</v>
      </c>
      <c r="L17" s="2">
        <v>1</v>
      </c>
      <c r="M17" s="16">
        <f t="shared" si="2"/>
        <v>1</v>
      </c>
      <c r="N17" s="7">
        <v>41494</v>
      </c>
      <c r="O17" s="4">
        <f t="shared" si="3"/>
        <v>1</v>
      </c>
      <c r="P17" s="3">
        <f t="shared" si="4"/>
        <v>41494</v>
      </c>
      <c r="Q17" s="4" t="str" cm="1">
        <f t="array" ref="Q17">_xlfn.TEXTSPLIT(N17,"/")</f>
        <v>41494</v>
      </c>
      <c r="R17" s="5"/>
      <c r="S17" s="5"/>
      <c r="T17" s="5" t="e">
        <f t="shared" si="5"/>
        <v>#NUM!</v>
      </c>
      <c r="U17">
        <v>50</v>
      </c>
      <c r="V17" s="14">
        <v>99</v>
      </c>
      <c r="W17" s="14">
        <v>4</v>
      </c>
      <c r="X17" s="14">
        <v>32</v>
      </c>
      <c r="Y17" s="14">
        <v>37</v>
      </c>
      <c r="Z17" s="14">
        <v>54</v>
      </c>
      <c r="AA17" s="14">
        <v>6</v>
      </c>
      <c r="AB17" s="2">
        <v>2</v>
      </c>
      <c r="AC17" s="2">
        <v>2</v>
      </c>
      <c r="AD17" s="2">
        <v>7</v>
      </c>
      <c r="AE17" s="2">
        <v>2</v>
      </c>
      <c r="AF17" s="2">
        <v>0</v>
      </c>
      <c r="AG17" s="2">
        <v>0</v>
      </c>
      <c r="AH17" s="16">
        <v>0</v>
      </c>
      <c r="AJ17">
        <v>47</v>
      </c>
      <c r="AK17">
        <v>49.543999999999997</v>
      </c>
      <c r="AM17" s="23" t="s">
        <v>480</v>
      </c>
      <c r="AN17" s="23">
        <v>0.48885886142172091</v>
      </c>
      <c r="AO17" s="23" t="s">
        <v>480</v>
      </c>
      <c r="AP17" s="23">
        <v>0.865021100052216</v>
      </c>
    </row>
    <row r="18" spans="1:42" x14ac:dyDescent="0.3">
      <c r="A18">
        <v>11092</v>
      </c>
      <c r="B18">
        <v>1962</v>
      </c>
      <c r="C18" s="1">
        <f t="shared" si="0"/>
        <v>62</v>
      </c>
      <c r="D18" t="s">
        <v>47</v>
      </c>
      <c r="E18" t="s">
        <v>22</v>
      </c>
      <c r="F18" s="4" t="s">
        <v>29</v>
      </c>
      <c r="G18" t="s">
        <v>29</v>
      </c>
      <c r="H18" s="20">
        <v>27116</v>
      </c>
      <c r="I18" s="2">
        <f t="shared" si="1"/>
        <v>27.116</v>
      </c>
      <c r="J18" s="2"/>
      <c r="K18" s="2">
        <v>1</v>
      </c>
      <c r="L18" s="2">
        <v>1</v>
      </c>
      <c r="M18" s="16">
        <f t="shared" si="2"/>
        <v>2</v>
      </c>
      <c r="N18" s="7">
        <v>41673</v>
      </c>
      <c r="O18" s="4">
        <f t="shared" si="3"/>
        <v>1</v>
      </c>
      <c r="P18" s="3">
        <f t="shared" si="4"/>
        <v>41673</v>
      </c>
      <c r="Q18" s="4" t="str" cm="1">
        <f t="array" ref="Q18">_xlfn.TEXTSPLIT(N18,"/")</f>
        <v>41673</v>
      </c>
      <c r="R18" s="5"/>
      <c r="S18" s="5"/>
      <c r="T18" s="5" t="e">
        <f t="shared" si="5"/>
        <v>#NUM!</v>
      </c>
      <c r="U18">
        <v>78</v>
      </c>
      <c r="V18" s="14">
        <v>12</v>
      </c>
      <c r="W18" s="14">
        <v>1</v>
      </c>
      <c r="X18" s="14">
        <v>21</v>
      </c>
      <c r="Y18" s="14">
        <v>2</v>
      </c>
      <c r="Z18" s="14">
        <v>2</v>
      </c>
      <c r="AA18" s="14">
        <v>3</v>
      </c>
      <c r="AB18" s="2">
        <v>2</v>
      </c>
      <c r="AC18" s="2">
        <v>2</v>
      </c>
      <c r="AD18" s="2">
        <v>3</v>
      </c>
      <c r="AE18" s="2">
        <v>7</v>
      </c>
      <c r="AF18" s="2">
        <v>0</v>
      </c>
      <c r="AG18" s="2">
        <v>0</v>
      </c>
      <c r="AH18" s="16">
        <v>0</v>
      </c>
      <c r="AJ18">
        <v>69</v>
      </c>
      <c r="AK18">
        <v>65.323999999999998</v>
      </c>
    </row>
    <row r="19" spans="1:42" ht="15" thickBot="1" x14ac:dyDescent="0.35">
      <c r="A19">
        <v>11091</v>
      </c>
      <c r="B19">
        <v>1954</v>
      </c>
      <c r="C19" s="1">
        <f t="shared" si="0"/>
        <v>70</v>
      </c>
      <c r="D19" t="s">
        <v>38</v>
      </c>
      <c r="E19" t="s">
        <v>22</v>
      </c>
      <c r="F19" s="4" t="s">
        <v>32</v>
      </c>
      <c r="G19" t="s">
        <v>32</v>
      </c>
      <c r="H19" s="20">
        <v>34587</v>
      </c>
      <c r="I19" s="2">
        <f t="shared" si="1"/>
        <v>34.587000000000003</v>
      </c>
      <c r="J19" s="2"/>
      <c r="K19" s="2">
        <v>1</v>
      </c>
      <c r="L19" s="2">
        <v>1</v>
      </c>
      <c r="M19" s="16">
        <f t="shared" si="2"/>
        <v>2</v>
      </c>
      <c r="N19" s="6" t="s">
        <v>325</v>
      </c>
      <c r="O19" s="4">
        <f t="shared" si="3"/>
        <v>2</v>
      </c>
      <c r="P19" s="3">
        <f t="shared" si="4"/>
        <v>41775</v>
      </c>
      <c r="Q19" s="4" t="str" cm="1">
        <f t="array" ref="Q19:S19">_xlfn.TEXTSPLIT(N19,"/")</f>
        <v>5</v>
      </c>
      <c r="R19" s="4" t="str">
        <v>16</v>
      </c>
      <c r="S19" s="4" t="str">
        <v>14</v>
      </c>
      <c r="T19" s="5">
        <f t="shared" si="5"/>
        <v>41775</v>
      </c>
      <c r="U19">
        <v>68</v>
      </c>
      <c r="V19" s="14">
        <v>7</v>
      </c>
      <c r="W19" s="14">
        <v>2</v>
      </c>
      <c r="X19" s="14">
        <v>9</v>
      </c>
      <c r="Y19" s="14">
        <v>2</v>
      </c>
      <c r="Z19" s="14">
        <v>0</v>
      </c>
      <c r="AA19" s="14">
        <v>2</v>
      </c>
      <c r="AB19" s="2">
        <v>2</v>
      </c>
      <c r="AC19" s="2">
        <v>1</v>
      </c>
      <c r="AD19" s="2">
        <v>3</v>
      </c>
      <c r="AE19" s="2">
        <v>4</v>
      </c>
      <c r="AF19" s="2">
        <v>0</v>
      </c>
      <c r="AG19" s="2">
        <v>0</v>
      </c>
      <c r="AH19" s="16">
        <v>0</v>
      </c>
      <c r="AJ19">
        <v>42</v>
      </c>
      <c r="AK19">
        <v>26.872</v>
      </c>
      <c r="AM19" t="s">
        <v>575</v>
      </c>
    </row>
    <row r="20" spans="1:42" x14ac:dyDescent="0.3">
      <c r="A20">
        <v>11088</v>
      </c>
      <c r="B20">
        <v>1972</v>
      </c>
      <c r="C20" s="1">
        <f t="shared" si="0"/>
        <v>52</v>
      </c>
      <c r="D20" t="s">
        <v>25</v>
      </c>
      <c r="E20" t="s">
        <v>34</v>
      </c>
      <c r="F20" s="4" t="s">
        <v>32</v>
      </c>
      <c r="G20" t="s">
        <v>32</v>
      </c>
      <c r="H20" s="20">
        <v>78642</v>
      </c>
      <c r="I20" s="2">
        <f t="shared" si="1"/>
        <v>78.641999999999996</v>
      </c>
      <c r="J20" s="2"/>
      <c r="K20" s="2">
        <v>0</v>
      </c>
      <c r="L20" s="2">
        <v>1</v>
      </c>
      <c r="M20" s="16">
        <f t="shared" si="2"/>
        <v>1</v>
      </c>
      <c r="N20" s="6" t="s">
        <v>322</v>
      </c>
      <c r="O20" s="4">
        <f t="shared" si="3"/>
        <v>2</v>
      </c>
      <c r="P20" s="3">
        <f t="shared" si="4"/>
        <v>41385</v>
      </c>
      <c r="Q20" s="4" t="str" cm="1">
        <f t="array" ref="Q20:S20">_xlfn.TEXTSPLIT(N20,"/")</f>
        <v>4</v>
      </c>
      <c r="R20" s="4" t="str">
        <v>21</v>
      </c>
      <c r="S20" s="4" t="str">
        <v>13</v>
      </c>
      <c r="T20" s="5">
        <f t="shared" si="5"/>
        <v>41385</v>
      </c>
      <c r="U20">
        <v>83</v>
      </c>
      <c r="V20" s="14">
        <v>1396</v>
      </c>
      <c r="W20" s="14">
        <v>0</v>
      </c>
      <c r="X20" s="14">
        <v>322</v>
      </c>
      <c r="Y20" s="14">
        <v>46</v>
      </c>
      <c r="Z20" s="14">
        <v>35</v>
      </c>
      <c r="AA20" s="14">
        <v>17</v>
      </c>
      <c r="AB20" s="2">
        <v>1</v>
      </c>
      <c r="AC20" s="2">
        <v>4</v>
      </c>
      <c r="AD20" s="2">
        <v>4</v>
      </c>
      <c r="AE20" s="2">
        <v>6</v>
      </c>
      <c r="AF20" s="2">
        <v>0</v>
      </c>
      <c r="AG20" s="2">
        <v>0</v>
      </c>
      <c r="AH20" s="16">
        <v>0</v>
      </c>
      <c r="AJ20">
        <v>65</v>
      </c>
      <c r="AK20">
        <v>30.523</v>
      </c>
      <c r="AM20" s="24"/>
      <c r="AN20" s="24" t="s">
        <v>449</v>
      </c>
      <c r="AO20" s="24" t="s">
        <v>458</v>
      </c>
    </row>
    <row r="21" spans="1:42" x14ac:dyDescent="0.3">
      <c r="A21">
        <v>11086</v>
      </c>
      <c r="B21">
        <v>1985</v>
      </c>
      <c r="C21" s="1">
        <f t="shared" si="0"/>
        <v>39</v>
      </c>
      <c r="D21" t="s">
        <v>25</v>
      </c>
      <c r="E21" t="s">
        <v>66</v>
      </c>
      <c r="F21" s="4" t="s">
        <v>26</v>
      </c>
      <c r="G21" t="s">
        <v>26</v>
      </c>
      <c r="H21" s="20">
        <v>25707</v>
      </c>
      <c r="I21" s="2">
        <f t="shared" si="1"/>
        <v>25.707000000000001</v>
      </c>
      <c r="J21" s="2"/>
      <c r="K21" s="2">
        <v>1</v>
      </c>
      <c r="L21" s="2">
        <v>0</v>
      </c>
      <c r="M21" s="16">
        <f t="shared" si="2"/>
        <v>1</v>
      </c>
      <c r="N21" s="6" t="s">
        <v>39</v>
      </c>
      <c r="O21" s="4">
        <f t="shared" si="3"/>
        <v>2</v>
      </c>
      <c r="P21" s="3">
        <f t="shared" si="4"/>
        <v>41657</v>
      </c>
      <c r="Q21" s="4" t="str" cm="1">
        <f t="array" ref="Q21:S21">_xlfn.TEXTSPLIT(N21,"/")</f>
        <v>1</v>
      </c>
      <c r="R21" s="4" t="str">
        <v>18</v>
      </c>
      <c r="S21" s="4" t="str">
        <v>14</v>
      </c>
      <c r="T21" s="5">
        <f t="shared" si="5"/>
        <v>41657</v>
      </c>
      <c r="U21">
        <v>18</v>
      </c>
      <c r="V21" s="14">
        <v>1</v>
      </c>
      <c r="W21" s="14">
        <v>6</v>
      </c>
      <c r="X21" s="14">
        <v>2</v>
      </c>
      <c r="Y21" s="14">
        <v>3</v>
      </c>
      <c r="Z21" s="14">
        <v>6</v>
      </c>
      <c r="AA21" s="14">
        <v>3</v>
      </c>
      <c r="AB21" s="2">
        <v>1</v>
      </c>
      <c r="AC21" s="2">
        <v>1</v>
      </c>
      <c r="AD21" s="2">
        <v>3</v>
      </c>
      <c r="AE21" s="2">
        <v>7</v>
      </c>
      <c r="AF21" s="2">
        <v>0</v>
      </c>
      <c r="AG21" s="2">
        <v>0</v>
      </c>
      <c r="AH21" s="16">
        <v>0</v>
      </c>
      <c r="AJ21">
        <v>69</v>
      </c>
      <c r="AK21">
        <v>36.634</v>
      </c>
      <c r="AM21" t="s">
        <v>449</v>
      </c>
      <c r="AN21">
        <v>1</v>
      </c>
    </row>
    <row r="22" spans="1:42" ht="15" thickBot="1" x14ac:dyDescent="0.35">
      <c r="A22">
        <v>11084</v>
      </c>
      <c r="B22">
        <v>1977</v>
      </c>
      <c r="C22" s="1">
        <f t="shared" si="0"/>
        <v>47</v>
      </c>
      <c r="D22" t="s">
        <v>28</v>
      </c>
      <c r="E22" t="s">
        <v>42</v>
      </c>
      <c r="F22" s="4" t="s">
        <v>32</v>
      </c>
      <c r="G22" t="s">
        <v>32</v>
      </c>
      <c r="H22" s="20">
        <v>65104</v>
      </c>
      <c r="I22" s="2">
        <f t="shared" si="1"/>
        <v>65.103999999999999</v>
      </c>
      <c r="J22" s="2"/>
      <c r="K22" s="2">
        <v>0</v>
      </c>
      <c r="L22" s="2">
        <v>1</v>
      </c>
      <c r="M22" s="16">
        <f t="shared" si="2"/>
        <v>1</v>
      </c>
      <c r="N22" s="6" t="s">
        <v>98</v>
      </c>
      <c r="O22" s="4">
        <f t="shared" si="3"/>
        <v>2</v>
      </c>
      <c r="P22" s="3">
        <f t="shared" si="4"/>
        <v>41592</v>
      </c>
      <c r="Q22" s="4" t="str" cm="1">
        <f t="array" ref="Q22:S22">_xlfn.TEXTSPLIT(N22,"/")</f>
        <v>11</v>
      </c>
      <c r="R22" s="4" t="str">
        <v>14</v>
      </c>
      <c r="S22" s="4" t="str">
        <v>13</v>
      </c>
      <c r="T22" s="5">
        <f t="shared" si="5"/>
        <v>41592</v>
      </c>
      <c r="U22">
        <v>4</v>
      </c>
      <c r="V22" s="14">
        <v>738</v>
      </c>
      <c r="W22" s="14">
        <v>0</v>
      </c>
      <c r="X22" s="14">
        <v>232</v>
      </c>
      <c r="Y22" s="14">
        <v>13</v>
      </c>
      <c r="Z22" s="14">
        <v>20</v>
      </c>
      <c r="AA22" s="14">
        <v>50</v>
      </c>
      <c r="AB22" s="2">
        <v>2</v>
      </c>
      <c r="AC22" s="2">
        <v>3</v>
      </c>
      <c r="AD22" s="2">
        <v>7</v>
      </c>
      <c r="AE22" s="2">
        <v>7</v>
      </c>
      <c r="AF22" s="2">
        <v>1</v>
      </c>
      <c r="AG22" s="2">
        <v>0</v>
      </c>
      <c r="AH22" s="16">
        <v>0</v>
      </c>
      <c r="AJ22">
        <v>76</v>
      </c>
      <c r="AK22">
        <v>81.043999999999997</v>
      </c>
      <c r="AM22" s="50" t="s">
        <v>458</v>
      </c>
      <c r="AN22" s="51">
        <v>0.21262531539015006</v>
      </c>
      <c r="AO22" s="23">
        <v>1</v>
      </c>
    </row>
    <row r="23" spans="1:42" x14ac:dyDescent="0.3">
      <c r="A23">
        <v>11075</v>
      </c>
      <c r="B23">
        <v>1979</v>
      </c>
      <c r="C23" s="1">
        <f t="shared" si="0"/>
        <v>45</v>
      </c>
      <c r="D23" t="s">
        <v>28</v>
      </c>
      <c r="E23" t="s">
        <v>22</v>
      </c>
      <c r="F23" s="4" t="s">
        <v>29</v>
      </c>
      <c r="G23" t="s">
        <v>29</v>
      </c>
      <c r="H23" s="20">
        <v>51267</v>
      </c>
      <c r="I23" s="2">
        <f t="shared" si="1"/>
        <v>51.267000000000003</v>
      </c>
      <c r="J23" s="2"/>
      <c r="K23" s="2">
        <v>1</v>
      </c>
      <c r="L23" s="2">
        <v>1</v>
      </c>
      <c r="M23" s="16">
        <f t="shared" si="2"/>
        <v>2</v>
      </c>
      <c r="N23" s="6" t="s">
        <v>57</v>
      </c>
      <c r="O23" s="4">
        <f t="shared" si="3"/>
        <v>2</v>
      </c>
      <c r="P23" s="3">
        <f t="shared" si="4"/>
        <v>41576</v>
      </c>
      <c r="Q23" s="4" t="str" cm="1">
        <f t="array" ref="Q23:S23">_xlfn.TEXTSPLIT(N23,"/")</f>
        <v>10</v>
      </c>
      <c r="R23" s="4" t="str">
        <v>29</v>
      </c>
      <c r="S23" s="4" t="str">
        <v>13</v>
      </c>
      <c r="T23" s="5">
        <f t="shared" si="5"/>
        <v>41576</v>
      </c>
      <c r="U23">
        <v>37</v>
      </c>
      <c r="V23" s="14">
        <v>183</v>
      </c>
      <c r="W23" s="14">
        <v>2</v>
      </c>
      <c r="X23" s="14">
        <v>64</v>
      </c>
      <c r="Y23" s="14">
        <v>7</v>
      </c>
      <c r="Z23" s="14">
        <v>2</v>
      </c>
      <c r="AA23" s="14">
        <v>12</v>
      </c>
      <c r="AB23" s="2">
        <v>4</v>
      </c>
      <c r="AC23" s="2">
        <v>3</v>
      </c>
      <c r="AD23" s="2">
        <v>5</v>
      </c>
      <c r="AE23" s="2">
        <v>4</v>
      </c>
      <c r="AF23" s="2">
        <v>0</v>
      </c>
      <c r="AG23" s="2">
        <v>0</v>
      </c>
      <c r="AH23" s="16">
        <v>0</v>
      </c>
      <c r="AJ23">
        <v>56</v>
      </c>
      <c r="AK23">
        <v>44.930999999999997</v>
      </c>
    </row>
    <row r="24" spans="1:42" x14ac:dyDescent="0.3">
      <c r="A24">
        <v>11074</v>
      </c>
      <c r="B24">
        <v>1978</v>
      </c>
      <c r="C24" s="1">
        <f t="shared" si="0"/>
        <v>46</v>
      </c>
      <c r="D24" t="s">
        <v>47</v>
      </c>
      <c r="E24" t="s">
        <v>22</v>
      </c>
      <c r="F24" s="4" t="s">
        <v>26</v>
      </c>
      <c r="G24" t="s">
        <v>26</v>
      </c>
      <c r="H24" s="20">
        <v>85072</v>
      </c>
      <c r="I24" s="2">
        <f t="shared" si="1"/>
        <v>85.072000000000003</v>
      </c>
      <c r="J24" s="2"/>
      <c r="K24" s="2">
        <v>0</v>
      </c>
      <c r="L24" s="2">
        <v>0</v>
      </c>
      <c r="M24" s="16">
        <f t="shared" si="2"/>
        <v>0</v>
      </c>
      <c r="N24" s="7">
        <v>41886</v>
      </c>
      <c r="O24" s="4">
        <f t="shared" si="3"/>
        <v>1</v>
      </c>
      <c r="P24" s="3">
        <f t="shared" si="4"/>
        <v>41886</v>
      </c>
      <c r="Q24" s="4" t="str" cm="1">
        <f t="array" ref="Q24">_xlfn.TEXTSPLIT(N24,"/")</f>
        <v>41886</v>
      </c>
      <c r="R24" s="5"/>
      <c r="S24" s="5"/>
      <c r="T24" s="5" t="e">
        <f t="shared" si="5"/>
        <v>#NUM!</v>
      </c>
      <c r="U24">
        <v>94</v>
      </c>
      <c r="V24" s="14">
        <v>494</v>
      </c>
      <c r="W24" s="14">
        <v>92</v>
      </c>
      <c r="X24" s="14">
        <v>391</v>
      </c>
      <c r="Y24" s="14">
        <v>194</v>
      </c>
      <c r="Z24" s="14">
        <v>11</v>
      </c>
      <c r="AA24" s="14">
        <v>241</v>
      </c>
      <c r="AB24" s="2">
        <v>1</v>
      </c>
      <c r="AC24" s="2">
        <v>3</v>
      </c>
      <c r="AD24" s="2">
        <v>10</v>
      </c>
      <c r="AE24" s="2">
        <v>0</v>
      </c>
      <c r="AF24" s="2">
        <v>0</v>
      </c>
      <c r="AG24" s="2">
        <v>0</v>
      </c>
      <c r="AH24" s="16">
        <v>0</v>
      </c>
      <c r="AJ24">
        <v>53</v>
      </c>
      <c r="AK24">
        <v>84.834999999999994</v>
      </c>
    </row>
    <row r="25" spans="1:42" x14ac:dyDescent="0.3">
      <c r="A25">
        <v>11071</v>
      </c>
      <c r="B25">
        <v>1985</v>
      </c>
      <c r="C25" s="1">
        <f t="shared" si="0"/>
        <v>39</v>
      </c>
      <c r="D25" t="s">
        <v>28</v>
      </c>
      <c r="E25" t="s">
        <v>22</v>
      </c>
      <c r="F25" s="4" t="s">
        <v>26</v>
      </c>
      <c r="G25" t="s">
        <v>26</v>
      </c>
      <c r="H25" s="20">
        <v>79607</v>
      </c>
      <c r="I25" s="2">
        <f t="shared" si="1"/>
        <v>79.606999999999999</v>
      </c>
      <c r="J25" s="2"/>
      <c r="K25" s="2">
        <v>0</v>
      </c>
      <c r="L25" s="2">
        <v>0</v>
      </c>
      <c r="M25" s="16">
        <f t="shared" si="2"/>
        <v>0</v>
      </c>
      <c r="N25" s="6" t="s">
        <v>322</v>
      </c>
      <c r="O25" s="4">
        <f t="shared" si="3"/>
        <v>2</v>
      </c>
      <c r="P25" s="3">
        <f t="shared" si="4"/>
        <v>41385</v>
      </c>
      <c r="Q25" s="4" t="str" cm="1">
        <f t="array" ref="Q25:S25">_xlfn.TEXTSPLIT(N25,"/")</f>
        <v>4</v>
      </c>
      <c r="R25" s="4" t="str">
        <v>21</v>
      </c>
      <c r="S25" s="4" t="str">
        <v>13</v>
      </c>
      <c r="T25" s="5">
        <f t="shared" si="5"/>
        <v>41385</v>
      </c>
      <c r="U25">
        <v>37</v>
      </c>
      <c r="V25" s="14">
        <v>450</v>
      </c>
      <c r="W25" s="14">
        <v>133</v>
      </c>
      <c r="X25" s="14">
        <v>951</v>
      </c>
      <c r="Y25" s="14">
        <v>173</v>
      </c>
      <c r="Z25" s="14">
        <v>0</v>
      </c>
      <c r="AA25" s="14">
        <v>216</v>
      </c>
      <c r="AB25" s="2">
        <v>1</v>
      </c>
      <c r="AC25" s="2">
        <v>3</v>
      </c>
      <c r="AD25" s="2">
        <v>6</v>
      </c>
      <c r="AE25" s="2">
        <v>1</v>
      </c>
      <c r="AF25" s="2">
        <v>1</v>
      </c>
      <c r="AG25" s="2">
        <v>0</v>
      </c>
      <c r="AH25" s="16">
        <v>0</v>
      </c>
      <c r="AJ25">
        <v>63</v>
      </c>
      <c r="AK25">
        <v>47.823</v>
      </c>
    </row>
    <row r="26" spans="1:42" x14ac:dyDescent="0.3">
      <c r="A26">
        <v>11056</v>
      </c>
      <c r="B26">
        <v>1975</v>
      </c>
      <c r="C26" s="1">
        <f t="shared" si="0"/>
        <v>49</v>
      </c>
      <c r="D26" t="s">
        <v>25</v>
      </c>
      <c r="E26" t="s">
        <v>22</v>
      </c>
      <c r="F26" s="4" t="s">
        <v>29</v>
      </c>
      <c r="G26" t="s">
        <v>29</v>
      </c>
      <c r="H26" s="20">
        <v>72099</v>
      </c>
      <c r="I26" s="2">
        <f t="shared" si="1"/>
        <v>72.099000000000004</v>
      </c>
      <c r="J26" s="2"/>
      <c r="K26" s="2">
        <v>0</v>
      </c>
      <c r="L26" s="2">
        <v>0</v>
      </c>
      <c r="M26" s="16">
        <f t="shared" si="2"/>
        <v>0</v>
      </c>
      <c r="N26" s="6" t="s">
        <v>214</v>
      </c>
      <c r="O26" s="4">
        <f t="shared" si="3"/>
        <v>2</v>
      </c>
      <c r="P26" s="3">
        <f t="shared" si="4"/>
        <v>41209</v>
      </c>
      <c r="Q26" s="4" t="str" cm="1">
        <f t="array" ref="Q26:S26">_xlfn.TEXTSPLIT(N26,"/")</f>
        <v>10</v>
      </c>
      <c r="R26" s="4" t="str">
        <v>27</v>
      </c>
      <c r="S26" s="4" t="str">
        <v>12</v>
      </c>
      <c r="T26" s="5">
        <f t="shared" si="5"/>
        <v>41209</v>
      </c>
      <c r="U26">
        <v>18</v>
      </c>
      <c r="V26" s="14">
        <v>546</v>
      </c>
      <c r="W26" s="14">
        <v>91</v>
      </c>
      <c r="X26" s="14">
        <v>410</v>
      </c>
      <c r="Y26" s="14">
        <v>119</v>
      </c>
      <c r="Z26" s="14">
        <v>0</v>
      </c>
      <c r="AA26" s="14">
        <v>22</v>
      </c>
      <c r="AB26" s="2">
        <v>1</v>
      </c>
      <c r="AC26" s="2">
        <v>3</v>
      </c>
      <c r="AD26" s="2">
        <v>10</v>
      </c>
      <c r="AE26" s="2">
        <v>1</v>
      </c>
      <c r="AF26" s="2">
        <v>0</v>
      </c>
      <c r="AG26" s="2">
        <v>0</v>
      </c>
      <c r="AH26" s="16">
        <v>0</v>
      </c>
      <c r="AJ26">
        <v>56</v>
      </c>
      <c r="AK26">
        <v>32.473999999999997</v>
      </c>
    </row>
    <row r="27" spans="1:42" x14ac:dyDescent="0.3">
      <c r="A27">
        <v>11051</v>
      </c>
      <c r="B27">
        <v>1957</v>
      </c>
      <c r="C27" s="1">
        <f t="shared" si="0"/>
        <v>67</v>
      </c>
      <c r="D27" t="s">
        <v>28</v>
      </c>
      <c r="E27" t="s">
        <v>34</v>
      </c>
      <c r="F27" s="4" t="s">
        <v>32</v>
      </c>
      <c r="G27" t="s">
        <v>32</v>
      </c>
      <c r="H27" s="20">
        <v>77376</v>
      </c>
      <c r="I27" s="2">
        <f t="shared" si="1"/>
        <v>77.376000000000005</v>
      </c>
      <c r="J27" s="2"/>
      <c r="K27" s="2">
        <v>1</v>
      </c>
      <c r="L27" s="2">
        <v>1</v>
      </c>
      <c r="M27" s="16">
        <f t="shared" si="2"/>
        <v>2</v>
      </c>
      <c r="N27" s="7">
        <v>41917</v>
      </c>
      <c r="O27" s="4">
        <f t="shared" si="3"/>
        <v>1</v>
      </c>
      <c r="P27" s="3">
        <f t="shared" si="4"/>
        <v>41917</v>
      </c>
      <c r="Q27" s="4" t="str" cm="1">
        <f t="array" ref="Q27">_xlfn.TEXTSPLIT(N27,"/")</f>
        <v>41917</v>
      </c>
      <c r="R27" s="5"/>
      <c r="S27" s="5"/>
      <c r="T27" s="5" t="e">
        <f t="shared" si="5"/>
        <v>#NUM!</v>
      </c>
      <c r="U27">
        <v>72</v>
      </c>
      <c r="V27" s="14">
        <v>492</v>
      </c>
      <c r="W27" s="14">
        <v>19</v>
      </c>
      <c r="X27" s="14">
        <v>110</v>
      </c>
      <c r="Y27" s="14">
        <v>16</v>
      </c>
      <c r="Z27" s="14">
        <v>12</v>
      </c>
      <c r="AA27" s="14">
        <v>12</v>
      </c>
      <c r="AB27" s="2">
        <v>4</v>
      </c>
      <c r="AC27" s="2">
        <v>6</v>
      </c>
      <c r="AD27" s="2">
        <v>10</v>
      </c>
      <c r="AE27" s="2">
        <v>4</v>
      </c>
      <c r="AF27" s="2">
        <v>0</v>
      </c>
      <c r="AG27" s="2">
        <v>0</v>
      </c>
      <c r="AH27" s="16">
        <v>0</v>
      </c>
      <c r="AJ27">
        <v>46</v>
      </c>
      <c r="AK27">
        <v>54.808999999999997</v>
      </c>
    </row>
    <row r="28" spans="1:42" x14ac:dyDescent="0.3">
      <c r="A28">
        <v>11039</v>
      </c>
      <c r="B28">
        <v>1976</v>
      </c>
      <c r="C28" s="1">
        <f t="shared" si="0"/>
        <v>48</v>
      </c>
      <c r="D28" t="s">
        <v>25</v>
      </c>
      <c r="E28" t="s">
        <v>22</v>
      </c>
      <c r="F28" s="4" t="s">
        <v>29</v>
      </c>
      <c r="G28" t="s">
        <v>29</v>
      </c>
      <c r="H28" s="20">
        <v>51948</v>
      </c>
      <c r="I28" s="2">
        <f t="shared" si="1"/>
        <v>51.948</v>
      </c>
      <c r="J28" s="2"/>
      <c r="K28" s="2">
        <v>0</v>
      </c>
      <c r="L28" s="2">
        <v>1</v>
      </c>
      <c r="M28" s="16">
        <f t="shared" si="2"/>
        <v>1</v>
      </c>
      <c r="N28" s="6" t="s">
        <v>364</v>
      </c>
      <c r="O28" s="4">
        <f t="shared" si="3"/>
        <v>2</v>
      </c>
      <c r="P28" s="3">
        <f t="shared" si="4"/>
        <v>41534</v>
      </c>
      <c r="Q28" s="4" t="str" cm="1">
        <f t="array" ref="Q28:S28">_xlfn.TEXTSPLIT(N28,"/")</f>
        <v>9</v>
      </c>
      <c r="R28" s="4" t="str">
        <v>17</v>
      </c>
      <c r="S28" s="4" t="str">
        <v>13</v>
      </c>
      <c r="T28" s="5">
        <f t="shared" si="5"/>
        <v>41534</v>
      </c>
      <c r="U28">
        <v>51</v>
      </c>
      <c r="V28" s="14">
        <v>82</v>
      </c>
      <c r="W28" s="14">
        <v>33</v>
      </c>
      <c r="X28" s="14">
        <v>54</v>
      </c>
      <c r="Y28" s="14">
        <v>71</v>
      </c>
      <c r="Z28" s="14">
        <v>30</v>
      </c>
      <c r="AA28" s="14">
        <v>41</v>
      </c>
      <c r="AB28" s="2">
        <v>2</v>
      </c>
      <c r="AC28" s="2">
        <v>5</v>
      </c>
      <c r="AD28" s="2">
        <v>4</v>
      </c>
      <c r="AE28" s="2">
        <v>5</v>
      </c>
      <c r="AF28" s="2">
        <v>0</v>
      </c>
      <c r="AG28" s="2">
        <v>0</v>
      </c>
      <c r="AH28" s="16">
        <v>0</v>
      </c>
      <c r="AJ28">
        <v>57</v>
      </c>
      <c r="AK28">
        <v>43.456000000000003</v>
      </c>
    </row>
    <row r="29" spans="1:42" x14ac:dyDescent="0.3">
      <c r="A29">
        <v>11031</v>
      </c>
      <c r="B29">
        <v>1951</v>
      </c>
      <c r="C29" s="1">
        <f t="shared" si="0"/>
        <v>73</v>
      </c>
      <c r="D29" t="s">
        <v>33</v>
      </c>
      <c r="E29" t="s">
        <v>34</v>
      </c>
      <c r="F29" s="4" t="s">
        <v>29</v>
      </c>
      <c r="G29" t="s">
        <v>29</v>
      </c>
      <c r="H29" s="20">
        <v>48699</v>
      </c>
      <c r="I29" s="2">
        <f t="shared" si="1"/>
        <v>48.698999999999998</v>
      </c>
      <c r="J29" s="2"/>
      <c r="K29" s="2">
        <v>1</v>
      </c>
      <c r="L29" s="2">
        <v>1</v>
      </c>
      <c r="M29" s="16">
        <f t="shared" si="2"/>
        <v>2</v>
      </c>
      <c r="N29" s="6" t="s">
        <v>422</v>
      </c>
      <c r="O29" s="4">
        <f t="shared" si="3"/>
        <v>2</v>
      </c>
      <c r="P29" s="3">
        <f t="shared" si="4"/>
        <v>41415</v>
      </c>
      <c r="Q29" s="4" t="str" cm="1">
        <f t="array" ref="Q29:S29">_xlfn.TEXTSPLIT(N29,"/")</f>
        <v>5</v>
      </c>
      <c r="R29" s="4" t="str">
        <v>21</v>
      </c>
      <c r="S29" s="4" t="str">
        <v>13</v>
      </c>
      <c r="T29" s="5">
        <f t="shared" si="5"/>
        <v>41415</v>
      </c>
      <c r="U29">
        <v>90</v>
      </c>
      <c r="V29" s="14">
        <v>26</v>
      </c>
      <c r="W29" s="14">
        <v>1</v>
      </c>
      <c r="X29" s="14">
        <v>10</v>
      </c>
      <c r="Y29" s="14">
        <v>2</v>
      </c>
      <c r="Z29" s="14">
        <v>0</v>
      </c>
      <c r="AA29" s="14">
        <v>1</v>
      </c>
      <c r="AB29" s="2">
        <v>1</v>
      </c>
      <c r="AC29" s="2">
        <v>1</v>
      </c>
      <c r="AD29" s="2">
        <v>3</v>
      </c>
      <c r="AE29" s="2">
        <v>5</v>
      </c>
      <c r="AF29" s="2">
        <v>0</v>
      </c>
      <c r="AG29" s="2">
        <v>0</v>
      </c>
      <c r="AH29" s="16">
        <v>0</v>
      </c>
      <c r="AJ29">
        <v>62</v>
      </c>
      <c r="AK29">
        <v>57.091000000000001</v>
      </c>
    </row>
    <row r="30" spans="1:42" x14ac:dyDescent="0.3">
      <c r="A30">
        <v>11030</v>
      </c>
      <c r="B30">
        <v>1977</v>
      </c>
      <c r="C30" s="1">
        <f t="shared" si="0"/>
        <v>47</v>
      </c>
      <c r="D30" t="s">
        <v>25</v>
      </c>
      <c r="E30" t="s">
        <v>42</v>
      </c>
      <c r="F30" s="4" t="s">
        <v>29</v>
      </c>
      <c r="G30" t="s">
        <v>29</v>
      </c>
      <c r="H30" s="20">
        <v>33181</v>
      </c>
      <c r="I30" s="2">
        <f t="shared" si="1"/>
        <v>33.180999999999997</v>
      </c>
      <c r="J30" s="2"/>
      <c r="K30" s="2">
        <v>1</v>
      </c>
      <c r="L30" s="2">
        <v>0</v>
      </c>
      <c r="M30" s="16">
        <f t="shared" si="2"/>
        <v>1</v>
      </c>
      <c r="N30" s="7">
        <v>41699</v>
      </c>
      <c r="O30" s="4">
        <f t="shared" si="3"/>
        <v>1</v>
      </c>
      <c r="P30" s="3">
        <f t="shared" si="4"/>
        <v>41699</v>
      </c>
      <c r="Q30" s="4" t="str" cm="1">
        <f t="array" ref="Q30">_xlfn.TEXTSPLIT(N30,"/")</f>
        <v>41699</v>
      </c>
      <c r="R30" s="5"/>
      <c r="S30" s="5"/>
      <c r="T30" s="5" t="e">
        <f t="shared" si="5"/>
        <v>#NUM!</v>
      </c>
      <c r="U30">
        <v>90</v>
      </c>
      <c r="V30" s="14">
        <v>9</v>
      </c>
      <c r="W30" s="14">
        <v>0</v>
      </c>
      <c r="X30" s="14">
        <v>3</v>
      </c>
      <c r="Y30" s="14">
        <v>0</v>
      </c>
      <c r="Z30" s="14">
        <v>0</v>
      </c>
      <c r="AA30" s="14">
        <v>4</v>
      </c>
      <c r="AB30" s="2">
        <v>1</v>
      </c>
      <c r="AC30" s="2">
        <v>1</v>
      </c>
      <c r="AD30" s="2">
        <v>2</v>
      </c>
      <c r="AE30" s="2">
        <v>6</v>
      </c>
      <c r="AF30" s="2">
        <v>0</v>
      </c>
      <c r="AG30" s="2">
        <v>0</v>
      </c>
      <c r="AH30" s="16">
        <v>1</v>
      </c>
      <c r="AJ30">
        <v>63</v>
      </c>
      <c r="AK30">
        <v>39.228000000000002</v>
      </c>
    </row>
    <row r="31" spans="1:42" x14ac:dyDescent="0.3">
      <c r="A31">
        <v>11025</v>
      </c>
      <c r="B31">
        <v>1962</v>
      </c>
      <c r="C31" s="1">
        <f t="shared" si="0"/>
        <v>62</v>
      </c>
      <c r="D31" t="s">
        <v>25</v>
      </c>
      <c r="E31" t="s">
        <v>22</v>
      </c>
      <c r="F31" s="4" t="s">
        <v>29</v>
      </c>
      <c r="G31" t="s">
        <v>29</v>
      </c>
      <c r="H31" s="20">
        <v>36443</v>
      </c>
      <c r="I31" s="2">
        <f t="shared" si="1"/>
        <v>36.442999999999998</v>
      </c>
      <c r="J31" s="2"/>
      <c r="K31" s="2">
        <v>1</v>
      </c>
      <c r="L31" s="2">
        <v>1</v>
      </c>
      <c r="M31" s="16">
        <f t="shared" si="2"/>
        <v>2</v>
      </c>
      <c r="N31" s="7">
        <v>41335</v>
      </c>
      <c r="O31" s="4">
        <f t="shared" si="3"/>
        <v>1</v>
      </c>
      <c r="P31" s="3">
        <f t="shared" si="4"/>
        <v>41335</v>
      </c>
      <c r="Q31" s="4" t="str" cm="1">
        <f t="array" ref="Q31">_xlfn.TEXTSPLIT(N31,"/")</f>
        <v>41335</v>
      </c>
      <c r="R31" s="5"/>
      <c r="S31" s="5"/>
      <c r="T31" s="5" t="e">
        <f t="shared" si="5"/>
        <v>#NUM!</v>
      </c>
      <c r="U31">
        <v>9</v>
      </c>
      <c r="V31" s="14">
        <v>65</v>
      </c>
      <c r="W31" s="14">
        <v>0</v>
      </c>
      <c r="X31" s="14">
        <v>46</v>
      </c>
      <c r="Y31" s="14">
        <v>4</v>
      </c>
      <c r="Z31" s="14">
        <v>3</v>
      </c>
      <c r="AA31" s="14">
        <v>20</v>
      </c>
      <c r="AB31" s="2">
        <v>4</v>
      </c>
      <c r="AC31" s="2">
        <v>3</v>
      </c>
      <c r="AD31" s="2">
        <v>3</v>
      </c>
      <c r="AE31" s="2">
        <v>8</v>
      </c>
      <c r="AF31" s="2">
        <v>0</v>
      </c>
      <c r="AG31" s="2">
        <v>0</v>
      </c>
      <c r="AH31" s="16">
        <v>0</v>
      </c>
      <c r="AJ31">
        <v>48</v>
      </c>
      <c r="AK31">
        <v>73.17</v>
      </c>
    </row>
    <row r="32" spans="1:42" x14ac:dyDescent="0.3">
      <c r="A32">
        <v>11013</v>
      </c>
      <c r="B32">
        <v>1988</v>
      </c>
      <c r="C32" s="1">
        <f t="shared" si="0"/>
        <v>36</v>
      </c>
      <c r="D32" t="s">
        <v>25</v>
      </c>
      <c r="E32" t="s">
        <v>22</v>
      </c>
      <c r="F32" s="4" t="s">
        <v>32</v>
      </c>
      <c r="G32" t="s">
        <v>32</v>
      </c>
      <c r="H32" s="20">
        <v>67605</v>
      </c>
      <c r="I32" s="2">
        <f t="shared" si="1"/>
        <v>67.605000000000004</v>
      </c>
      <c r="J32" s="2"/>
      <c r="K32" s="2">
        <v>0</v>
      </c>
      <c r="L32" s="2">
        <v>0</v>
      </c>
      <c r="M32" s="16">
        <f t="shared" si="2"/>
        <v>0</v>
      </c>
      <c r="N32" s="6" t="s">
        <v>154</v>
      </c>
      <c r="O32" s="4">
        <f t="shared" si="3"/>
        <v>2</v>
      </c>
      <c r="P32" s="3">
        <f t="shared" si="4"/>
        <v>41364</v>
      </c>
      <c r="Q32" s="4" t="str" cm="1">
        <f t="array" ref="Q32:S32">_xlfn.TEXTSPLIT(N32,"/")</f>
        <v>3</v>
      </c>
      <c r="R32" s="4" t="str">
        <v>31</v>
      </c>
      <c r="S32" s="4" t="str">
        <v>13</v>
      </c>
      <c r="T32" s="5">
        <f t="shared" si="5"/>
        <v>41364</v>
      </c>
      <c r="U32">
        <v>84</v>
      </c>
      <c r="V32" s="14">
        <v>336</v>
      </c>
      <c r="W32" s="14">
        <v>28</v>
      </c>
      <c r="X32" s="14">
        <v>282</v>
      </c>
      <c r="Y32" s="14">
        <v>184</v>
      </c>
      <c r="Z32" s="14">
        <v>54</v>
      </c>
      <c r="AA32" s="14">
        <v>54</v>
      </c>
      <c r="AB32" s="2">
        <v>1</v>
      </c>
      <c r="AC32" s="2">
        <v>2</v>
      </c>
      <c r="AD32" s="2">
        <v>6</v>
      </c>
      <c r="AE32" s="2">
        <v>1</v>
      </c>
      <c r="AF32" s="2">
        <v>0</v>
      </c>
      <c r="AG32" s="2">
        <v>0</v>
      </c>
      <c r="AH32" s="16">
        <v>0</v>
      </c>
      <c r="AJ32">
        <v>62</v>
      </c>
      <c r="AK32">
        <v>64.260000000000005</v>
      </c>
    </row>
    <row r="33" spans="1:37" x14ac:dyDescent="0.3">
      <c r="A33">
        <v>11010</v>
      </c>
      <c r="B33">
        <v>1985</v>
      </c>
      <c r="C33" s="1">
        <f t="shared" si="0"/>
        <v>39</v>
      </c>
      <c r="D33" t="s">
        <v>25</v>
      </c>
      <c r="E33" t="s">
        <v>34</v>
      </c>
      <c r="F33" s="4" t="s">
        <v>26</v>
      </c>
      <c r="G33" t="s">
        <v>26</v>
      </c>
      <c r="H33" s="20">
        <v>16269</v>
      </c>
      <c r="I33" s="2">
        <f t="shared" si="1"/>
        <v>16.268999999999998</v>
      </c>
      <c r="J33" s="2"/>
      <c r="K33" s="2">
        <v>1</v>
      </c>
      <c r="L33" s="2">
        <v>0</v>
      </c>
      <c r="M33" s="16">
        <f t="shared" si="2"/>
        <v>1</v>
      </c>
      <c r="N33" s="6" t="s">
        <v>381</v>
      </c>
      <c r="O33" s="4">
        <f t="shared" si="3"/>
        <v>2</v>
      </c>
      <c r="P33" s="3">
        <f t="shared" si="4"/>
        <v>41516</v>
      </c>
      <c r="Q33" s="4" t="str" cm="1">
        <f t="array" ref="Q33:S33">_xlfn.TEXTSPLIT(N33,"/")</f>
        <v>8</v>
      </c>
      <c r="R33" s="4" t="str">
        <v>30</v>
      </c>
      <c r="S33" s="4" t="str">
        <v>13</v>
      </c>
      <c r="T33" s="5">
        <f t="shared" si="5"/>
        <v>41516</v>
      </c>
      <c r="U33">
        <v>75</v>
      </c>
      <c r="V33" s="14">
        <v>19</v>
      </c>
      <c r="W33" s="14">
        <v>3</v>
      </c>
      <c r="X33" s="14">
        <v>18</v>
      </c>
      <c r="Y33" s="14">
        <v>3</v>
      </c>
      <c r="Z33" s="14">
        <v>1</v>
      </c>
      <c r="AA33" s="14">
        <v>0</v>
      </c>
      <c r="AB33" s="2">
        <v>3</v>
      </c>
      <c r="AC33" s="2">
        <v>3</v>
      </c>
      <c r="AD33" s="2">
        <v>3</v>
      </c>
      <c r="AE33" s="2">
        <v>8</v>
      </c>
      <c r="AF33" s="2">
        <v>0</v>
      </c>
      <c r="AG33" s="2">
        <v>0</v>
      </c>
      <c r="AH33" s="16">
        <v>0</v>
      </c>
      <c r="AJ33">
        <v>37</v>
      </c>
      <c r="AK33">
        <v>79.528999999999996</v>
      </c>
    </row>
    <row r="34" spans="1:37" x14ac:dyDescent="0.3">
      <c r="A34">
        <v>11007</v>
      </c>
      <c r="B34">
        <v>1969</v>
      </c>
      <c r="C34" s="1">
        <f t="shared" si="0"/>
        <v>55</v>
      </c>
      <c r="D34" t="s">
        <v>25</v>
      </c>
      <c r="E34" t="s">
        <v>34</v>
      </c>
      <c r="F34" s="4" t="s">
        <v>29</v>
      </c>
      <c r="G34" t="s">
        <v>29</v>
      </c>
      <c r="H34" s="20">
        <v>29187</v>
      </c>
      <c r="I34" s="2">
        <f t="shared" si="1"/>
        <v>29.187000000000001</v>
      </c>
      <c r="J34" s="2"/>
      <c r="K34" s="2">
        <v>1</v>
      </c>
      <c r="L34" s="2">
        <v>0</v>
      </c>
      <c r="M34" s="16">
        <f t="shared" si="2"/>
        <v>1</v>
      </c>
      <c r="N34" s="7">
        <v>41522</v>
      </c>
      <c r="O34" s="4">
        <f t="shared" si="3"/>
        <v>1</v>
      </c>
      <c r="P34" s="3">
        <f t="shared" si="4"/>
        <v>41522</v>
      </c>
      <c r="Q34" s="4" t="str" cm="1">
        <f t="array" ref="Q34">_xlfn.TEXTSPLIT(N34,"/")</f>
        <v>41522</v>
      </c>
      <c r="R34" s="5"/>
      <c r="S34" s="5"/>
      <c r="T34" s="5" t="e">
        <f t="shared" si="5"/>
        <v>#NUM!</v>
      </c>
      <c r="U34">
        <v>43</v>
      </c>
      <c r="V34" s="14">
        <v>26</v>
      </c>
      <c r="W34" s="14">
        <v>0</v>
      </c>
      <c r="X34" s="14">
        <v>6</v>
      </c>
      <c r="Y34" s="14">
        <v>0</v>
      </c>
      <c r="Z34" s="14">
        <v>0</v>
      </c>
      <c r="AA34" s="14">
        <v>2</v>
      </c>
      <c r="AB34" s="2">
        <v>1</v>
      </c>
      <c r="AC34" s="2">
        <v>1</v>
      </c>
      <c r="AD34" s="2">
        <v>3</v>
      </c>
      <c r="AE34" s="2">
        <v>8</v>
      </c>
      <c r="AF34" s="2">
        <v>0</v>
      </c>
      <c r="AG34" s="2">
        <v>0</v>
      </c>
      <c r="AH34" s="16">
        <v>0</v>
      </c>
      <c r="AJ34">
        <v>52</v>
      </c>
      <c r="AK34">
        <v>65.808000000000007</v>
      </c>
    </row>
    <row r="35" spans="1:37" x14ac:dyDescent="0.3">
      <c r="A35">
        <v>11003</v>
      </c>
      <c r="B35">
        <v>1981</v>
      </c>
      <c r="C35" s="1">
        <f t="shared" si="0"/>
        <v>43</v>
      </c>
      <c r="D35" t="s">
        <v>28</v>
      </c>
      <c r="E35" t="s">
        <v>36</v>
      </c>
      <c r="F35" s="4" t="s">
        <v>32</v>
      </c>
      <c r="G35" t="s">
        <v>32</v>
      </c>
      <c r="H35" s="20">
        <v>25130</v>
      </c>
      <c r="I35" s="2">
        <f t="shared" si="1"/>
        <v>25.13</v>
      </c>
      <c r="J35" s="2"/>
      <c r="K35" s="2">
        <v>1</v>
      </c>
      <c r="L35" s="2">
        <v>0</v>
      </c>
      <c r="M35" s="16">
        <f t="shared" si="2"/>
        <v>1</v>
      </c>
      <c r="N35" s="7">
        <v>41315</v>
      </c>
      <c r="O35" s="4">
        <f t="shared" si="3"/>
        <v>1</v>
      </c>
      <c r="P35" s="3">
        <f t="shared" si="4"/>
        <v>41315</v>
      </c>
      <c r="Q35" s="4" t="str" cm="1">
        <f t="array" ref="Q35">_xlfn.TEXTSPLIT(N35,"/")</f>
        <v>41315</v>
      </c>
      <c r="R35" s="5"/>
      <c r="S35" s="5"/>
      <c r="T35" s="5" t="e">
        <f t="shared" si="5"/>
        <v>#NUM!</v>
      </c>
      <c r="U35">
        <v>10</v>
      </c>
      <c r="V35" s="14">
        <v>2</v>
      </c>
      <c r="W35" s="14">
        <v>5</v>
      </c>
      <c r="X35" s="14">
        <v>7</v>
      </c>
      <c r="Y35" s="14">
        <v>0</v>
      </c>
      <c r="Z35" s="14">
        <v>18</v>
      </c>
      <c r="AA35" s="14">
        <v>18</v>
      </c>
      <c r="AB35" s="2">
        <v>2</v>
      </c>
      <c r="AC35" s="2">
        <v>2</v>
      </c>
      <c r="AD35" s="2">
        <v>3</v>
      </c>
      <c r="AE35" s="2">
        <v>7</v>
      </c>
      <c r="AF35" s="2">
        <v>0</v>
      </c>
      <c r="AG35" s="2">
        <v>0</v>
      </c>
      <c r="AH35" s="16">
        <v>0</v>
      </c>
      <c r="AJ35">
        <v>63</v>
      </c>
      <c r="AK35">
        <v>48.904000000000003</v>
      </c>
    </row>
    <row r="36" spans="1:37" x14ac:dyDescent="0.3">
      <c r="A36">
        <v>10995</v>
      </c>
      <c r="B36">
        <v>1989</v>
      </c>
      <c r="C36" s="1">
        <f t="shared" si="0"/>
        <v>35</v>
      </c>
      <c r="D36" t="s">
        <v>47</v>
      </c>
      <c r="E36" t="s">
        <v>36</v>
      </c>
      <c r="F36" s="4" t="s">
        <v>29</v>
      </c>
      <c r="G36" t="s">
        <v>29</v>
      </c>
      <c r="H36" s="20">
        <v>15716</v>
      </c>
      <c r="I36" s="2">
        <f t="shared" si="1"/>
        <v>15.715999999999999</v>
      </c>
      <c r="J36" s="2"/>
      <c r="K36" s="2">
        <v>1</v>
      </c>
      <c r="L36" s="2">
        <v>0</v>
      </c>
      <c r="M36" s="16">
        <f t="shared" si="2"/>
        <v>1</v>
      </c>
      <c r="N36" s="7">
        <v>41254</v>
      </c>
      <c r="O36" s="4">
        <f t="shared" si="3"/>
        <v>1</v>
      </c>
      <c r="P36" s="3">
        <f t="shared" si="4"/>
        <v>41254</v>
      </c>
      <c r="Q36" s="4" t="str" cm="1">
        <f t="array" ref="Q36">_xlfn.TEXTSPLIT(N36,"/")</f>
        <v>41254</v>
      </c>
      <c r="R36" s="5"/>
      <c r="S36" s="5"/>
      <c r="T36" s="5" t="e">
        <f t="shared" si="5"/>
        <v>#NUM!</v>
      </c>
      <c r="U36">
        <v>8</v>
      </c>
      <c r="V36" s="14">
        <v>16</v>
      </c>
      <c r="W36" s="14">
        <v>5</v>
      </c>
      <c r="X36" s="14">
        <v>30</v>
      </c>
      <c r="Y36" s="14">
        <v>8</v>
      </c>
      <c r="Z36" s="14">
        <v>7</v>
      </c>
      <c r="AA36" s="14">
        <v>26</v>
      </c>
      <c r="AB36" s="2">
        <v>3</v>
      </c>
      <c r="AC36" s="2">
        <v>3</v>
      </c>
      <c r="AD36" s="2">
        <v>4</v>
      </c>
      <c r="AE36" s="2">
        <v>8</v>
      </c>
      <c r="AF36" s="2">
        <v>0</v>
      </c>
      <c r="AG36" s="2">
        <v>1</v>
      </c>
      <c r="AH36" s="16">
        <v>0</v>
      </c>
      <c r="AJ36">
        <v>36</v>
      </c>
      <c r="AK36">
        <v>95.168999999999997</v>
      </c>
    </row>
    <row r="37" spans="1:37" x14ac:dyDescent="0.3">
      <c r="A37">
        <v>10992</v>
      </c>
      <c r="B37">
        <v>1968</v>
      </c>
      <c r="C37" s="1">
        <f t="shared" si="0"/>
        <v>56</v>
      </c>
      <c r="D37" t="s">
        <v>47</v>
      </c>
      <c r="E37" t="s">
        <v>22</v>
      </c>
      <c r="F37" s="4" t="s">
        <v>32</v>
      </c>
      <c r="G37" t="s">
        <v>32</v>
      </c>
      <c r="H37" s="20">
        <v>75702</v>
      </c>
      <c r="I37" s="2">
        <f t="shared" si="1"/>
        <v>75.701999999999998</v>
      </c>
      <c r="J37" s="2"/>
      <c r="K37" s="2">
        <v>1</v>
      </c>
      <c r="L37" s="2">
        <v>1</v>
      </c>
      <c r="M37" s="16">
        <f t="shared" si="2"/>
        <v>2</v>
      </c>
      <c r="N37" s="6" t="s">
        <v>385</v>
      </c>
      <c r="O37" s="4">
        <f t="shared" si="3"/>
        <v>2</v>
      </c>
      <c r="P37" s="3">
        <f t="shared" si="4"/>
        <v>41150</v>
      </c>
      <c r="Q37" s="4" t="str" cm="1">
        <f t="array" ref="Q37:S37">_xlfn.TEXTSPLIT(N37,"/")</f>
        <v>8</v>
      </c>
      <c r="R37" s="4" t="str">
        <v>29</v>
      </c>
      <c r="S37" s="4" t="str">
        <v>12</v>
      </c>
      <c r="T37" s="5">
        <f t="shared" si="5"/>
        <v>41150</v>
      </c>
      <c r="U37">
        <v>77</v>
      </c>
      <c r="V37" s="14">
        <v>650</v>
      </c>
      <c r="W37" s="14">
        <v>28</v>
      </c>
      <c r="X37" s="14">
        <v>353</v>
      </c>
      <c r="Y37" s="14">
        <v>45</v>
      </c>
      <c r="Z37" s="14">
        <v>42</v>
      </c>
      <c r="AA37" s="14">
        <v>30</v>
      </c>
      <c r="AB37" s="2">
        <v>5</v>
      </c>
      <c r="AC37" s="2">
        <v>4</v>
      </c>
      <c r="AD37" s="2">
        <v>11</v>
      </c>
      <c r="AE37" s="2">
        <v>8</v>
      </c>
      <c r="AF37" s="2">
        <v>0</v>
      </c>
      <c r="AG37" s="2">
        <v>0</v>
      </c>
      <c r="AH37" s="16">
        <v>0</v>
      </c>
      <c r="AJ37">
        <v>68</v>
      </c>
      <c r="AK37">
        <v>66.465000000000003</v>
      </c>
    </row>
    <row r="38" spans="1:37" x14ac:dyDescent="0.3">
      <c r="A38">
        <v>10991</v>
      </c>
      <c r="B38">
        <v>1961</v>
      </c>
      <c r="C38" s="1">
        <f t="shared" si="0"/>
        <v>63</v>
      </c>
      <c r="D38" t="s">
        <v>28</v>
      </c>
      <c r="E38" t="s">
        <v>42</v>
      </c>
      <c r="F38" s="4" t="s">
        <v>29</v>
      </c>
      <c r="G38" t="s">
        <v>29</v>
      </c>
      <c r="H38" s="20">
        <v>89058</v>
      </c>
      <c r="I38" s="2">
        <f t="shared" si="1"/>
        <v>89.058000000000007</v>
      </c>
      <c r="J38" s="2"/>
      <c r="K38" s="2">
        <v>0</v>
      </c>
      <c r="L38" s="2">
        <v>0</v>
      </c>
      <c r="M38" s="16">
        <f t="shared" si="2"/>
        <v>0</v>
      </c>
      <c r="N38" s="7">
        <v>41102</v>
      </c>
      <c r="O38" s="4">
        <f t="shared" si="3"/>
        <v>1</v>
      </c>
      <c r="P38" s="3">
        <f t="shared" si="4"/>
        <v>41102</v>
      </c>
      <c r="Q38" s="4" t="str" cm="1">
        <f t="array" ref="Q38">_xlfn.TEXTSPLIT(N38,"/")</f>
        <v>41102</v>
      </c>
      <c r="R38" s="5"/>
      <c r="S38" s="5"/>
      <c r="T38" s="5" t="e">
        <f t="shared" si="5"/>
        <v>#NUM!</v>
      </c>
      <c r="U38">
        <v>18</v>
      </c>
      <c r="V38" s="14">
        <v>454</v>
      </c>
      <c r="W38" s="14">
        <v>194</v>
      </c>
      <c r="X38" s="14">
        <v>106</v>
      </c>
      <c r="Y38" s="14">
        <v>31</v>
      </c>
      <c r="Z38" s="14">
        <v>22</v>
      </c>
      <c r="AA38" s="14">
        <v>43</v>
      </c>
      <c r="AB38" s="2">
        <v>1</v>
      </c>
      <c r="AC38" s="2">
        <v>5</v>
      </c>
      <c r="AD38" s="2">
        <v>4</v>
      </c>
      <c r="AE38" s="2">
        <v>2</v>
      </c>
      <c r="AF38" s="2">
        <v>0</v>
      </c>
      <c r="AG38" s="2">
        <v>0</v>
      </c>
      <c r="AH38" s="16">
        <v>0</v>
      </c>
      <c r="AJ38">
        <v>51</v>
      </c>
      <c r="AK38">
        <v>34.578000000000003</v>
      </c>
    </row>
    <row r="39" spans="1:37" x14ac:dyDescent="0.3">
      <c r="A39">
        <v>10983</v>
      </c>
      <c r="B39">
        <v>1953</v>
      </c>
      <c r="C39" s="1">
        <f t="shared" si="0"/>
        <v>71</v>
      </c>
      <c r="D39" t="s">
        <v>47</v>
      </c>
      <c r="E39" t="s">
        <v>22</v>
      </c>
      <c r="F39" s="4" t="s">
        <v>32</v>
      </c>
      <c r="G39" t="s">
        <v>32</v>
      </c>
      <c r="H39" s="20">
        <v>75278</v>
      </c>
      <c r="I39" s="2">
        <f t="shared" si="1"/>
        <v>75.278000000000006</v>
      </c>
      <c r="J39" s="2"/>
      <c r="K39" s="2">
        <v>0</v>
      </c>
      <c r="L39" s="2">
        <v>0</v>
      </c>
      <c r="M39" s="16">
        <f t="shared" si="2"/>
        <v>0</v>
      </c>
      <c r="N39" s="6" t="s">
        <v>206</v>
      </c>
      <c r="O39" s="4">
        <f t="shared" si="3"/>
        <v>2</v>
      </c>
      <c r="P39" s="3">
        <f t="shared" si="4"/>
        <v>41303</v>
      </c>
      <c r="Q39" s="4" t="str" cm="1">
        <f t="array" ref="Q39:S39">_xlfn.TEXTSPLIT(N39,"/")</f>
        <v>1</v>
      </c>
      <c r="R39" s="4" t="str">
        <v>29</v>
      </c>
      <c r="S39" s="4" t="str">
        <v>13</v>
      </c>
      <c r="T39" s="5">
        <f t="shared" si="5"/>
        <v>41303</v>
      </c>
      <c r="U39">
        <v>17</v>
      </c>
      <c r="V39" s="14">
        <v>304</v>
      </c>
      <c r="W39" s="14">
        <v>98</v>
      </c>
      <c r="X39" s="14">
        <v>230</v>
      </c>
      <c r="Y39" s="14">
        <v>150</v>
      </c>
      <c r="Z39" s="14">
        <v>74</v>
      </c>
      <c r="AA39" s="14">
        <v>74</v>
      </c>
      <c r="AB39" s="2">
        <v>1</v>
      </c>
      <c r="AC39" s="2">
        <v>6</v>
      </c>
      <c r="AD39" s="2">
        <v>13</v>
      </c>
      <c r="AE39" s="2">
        <v>3</v>
      </c>
      <c r="AF39" s="2">
        <v>0</v>
      </c>
      <c r="AG39" s="2">
        <v>0</v>
      </c>
      <c r="AH39" s="16">
        <v>0</v>
      </c>
      <c r="AJ39">
        <v>49</v>
      </c>
      <c r="AK39">
        <v>46.374000000000002</v>
      </c>
    </row>
    <row r="40" spans="1:37" x14ac:dyDescent="0.3">
      <c r="A40">
        <v>10981</v>
      </c>
      <c r="B40">
        <v>1989</v>
      </c>
      <c r="C40" s="1">
        <f t="shared" si="0"/>
        <v>35</v>
      </c>
      <c r="D40" t="s">
        <v>47</v>
      </c>
      <c r="E40" t="s">
        <v>22</v>
      </c>
      <c r="F40" s="4" t="s">
        <v>29</v>
      </c>
      <c r="G40" t="s">
        <v>29</v>
      </c>
      <c r="H40" s="20">
        <v>84219</v>
      </c>
      <c r="I40" s="2">
        <f t="shared" si="1"/>
        <v>84.218999999999994</v>
      </c>
      <c r="J40" s="2"/>
      <c r="K40" s="2">
        <v>0</v>
      </c>
      <c r="L40" s="2">
        <v>0</v>
      </c>
      <c r="M40" s="16">
        <f t="shared" si="2"/>
        <v>0</v>
      </c>
      <c r="N40" s="7">
        <v>41672</v>
      </c>
      <c r="O40" s="4">
        <f t="shared" si="3"/>
        <v>1</v>
      </c>
      <c r="P40" s="3">
        <f t="shared" si="4"/>
        <v>41672</v>
      </c>
      <c r="Q40" s="4" t="str" cm="1">
        <f t="array" ref="Q40">_xlfn.TEXTSPLIT(N40,"/")</f>
        <v>41672</v>
      </c>
      <c r="R40" s="5"/>
      <c r="S40" s="5"/>
      <c r="T40" s="5" t="e">
        <f t="shared" si="5"/>
        <v>#NUM!</v>
      </c>
      <c r="U40">
        <v>27</v>
      </c>
      <c r="V40" s="14">
        <v>434</v>
      </c>
      <c r="W40" s="14">
        <v>137</v>
      </c>
      <c r="X40" s="14">
        <v>400</v>
      </c>
      <c r="Y40" s="14">
        <v>45</v>
      </c>
      <c r="Z40" s="14">
        <v>137</v>
      </c>
      <c r="AA40" s="14">
        <v>45</v>
      </c>
      <c r="AB40" s="2">
        <v>1</v>
      </c>
      <c r="AC40" s="2">
        <v>3</v>
      </c>
      <c r="AD40" s="2">
        <v>10</v>
      </c>
      <c r="AE40" s="2">
        <v>1</v>
      </c>
      <c r="AF40" s="2">
        <v>0</v>
      </c>
      <c r="AG40" s="2">
        <v>0</v>
      </c>
      <c r="AH40" s="16">
        <v>0</v>
      </c>
      <c r="AJ40">
        <v>53</v>
      </c>
      <c r="AK40">
        <v>25.959</v>
      </c>
    </row>
    <row r="41" spans="1:37" x14ac:dyDescent="0.3">
      <c r="A41">
        <v>10972</v>
      </c>
      <c r="B41">
        <v>1950</v>
      </c>
      <c r="C41" s="1">
        <f t="shared" si="0"/>
        <v>74</v>
      </c>
      <c r="D41" t="s">
        <v>25</v>
      </c>
      <c r="E41" t="s">
        <v>22</v>
      </c>
      <c r="F41" s="4" t="s">
        <v>43</v>
      </c>
      <c r="G41" t="s">
        <v>43</v>
      </c>
      <c r="H41" s="20">
        <v>72298</v>
      </c>
      <c r="I41" s="2">
        <f t="shared" si="1"/>
        <v>72.298000000000002</v>
      </c>
      <c r="J41" s="2"/>
      <c r="K41" s="2">
        <v>0</v>
      </c>
      <c r="L41" s="2">
        <v>0</v>
      </c>
      <c r="M41" s="16">
        <f t="shared" si="2"/>
        <v>0</v>
      </c>
      <c r="N41" s="7">
        <v>41915</v>
      </c>
      <c r="O41" s="4">
        <f t="shared" si="3"/>
        <v>1</v>
      </c>
      <c r="P41" s="3">
        <f t="shared" si="4"/>
        <v>41915</v>
      </c>
      <c r="Q41" s="4" t="str" cm="1">
        <f t="array" ref="Q41">_xlfn.TEXTSPLIT(N41,"/")</f>
        <v>41915</v>
      </c>
      <c r="R41" s="5"/>
      <c r="S41" s="5"/>
      <c r="T41" s="5" t="e">
        <f t="shared" si="5"/>
        <v>#NUM!</v>
      </c>
      <c r="U41">
        <v>52</v>
      </c>
      <c r="V41" s="14">
        <v>625</v>
      </c>
      <c r="W41" s="14">
        <v>35</v>
      </c>
      <c r="X41" s="14">
        <v>169</v>
      </c>
      <c r="Y41" s="14">
        <v>58</v>
      </c>
      <c r="Z41" s="14">
        <v>17</v>
      </c>
      <c r="AA41" s="14">
        <v>35</v>
      </c>
      <c r="AB41" s="2">
        <v>1</v>
      </c>
      <c r="AC41" s="2">
        <v>4</v>
      </c>
      <c r="AD41" s="2">
        <v>6</v>
      </c>
      <c r="AE41" s="2">
        <v>1</v>
      </c>
      <c r="AF41" s="2">
        <v>0</v>
      </c>
      <c r="AG41" s="2">
        <v>0</v>
      </c>
      <c r="AH41" s="16">
        <v>2</v>
      </c>
      <c r="AJ41">
        <v>51</v>
      </c>
      <c r="AK41">
        <v>21.359000000000002</v>
      </c>
    </row>
    <row r="42" spans="1:37" x14ac:dyDescent="0.3">
      <c r="A42">
        <v>10971</v>
      </c>
      <c r="B42">
        <v>1978</v>
      </c>
      <c r="C42" s="1">
        <f t="shared" si="0"/>
        <v>46</v>
      </c>
      <c r="D42" t="s">
        <v>25</v>
      </c>
      <c r="E42" t="s">
        <v>22</v>
      </c>
      <c r="F42" s="4" t="s">
        <v>26</v>
      </c>
      <c r="G42" t="s">
        <v>26</v>
      </c>
      <c r="H42" s="20">
        <v>37774</v>
      </c>
      <c r="I42" s="2">
        <f t="shared" si="1"/>
        <v>37.774000000000001</v>
      </c>
      <c r="J42" s="2"/>
      <c r="K42" s="2">
        <v>2</v>
      </c>
      <c r="L42" s="2">
        <v>0</v>
      </c>
      <c r="M42" s="16">
        <f t="shared" si="2"/>
        <v>2</v>
      </c>
      <c r="N42" s="7">
        <v>40977</v>
      </c>
      <c r="O42" s="4">
        <f t="shared" si="3"/>
        <v>1</v>
      </c>
      <c r="P42" s="3">
        <f t="shared" si="4"/>
        <v>40977</v>
      </c>
      <c r="Q42" s="4" t="str" cm="1">
        <f t="array" ref="Q42">_xlfn.TEXTSPLIT(N42,"/")</f>
        <v>40977</v>
      </c>
      <c r="R42" s="5"/>
      <c r="S42" s="5"/>
      <c r="T42" s="5" t="e">
        <f t="shared" si="5"/>
        <v>#NUM!</v>
      </c>
      <c r="U42">
        <v>28</v>
      </c>
      <c r="V42" s="14">
        <v>173</v>
      </c>
      <c r="W42" s="14">
        <v>8</v>
      </c>
      <c r="X42" s="14">
        <v>107</v>
      </c>
      <c r="Y42" s="14">
        <v>7</v>
      </c>
      <c r="Z42" s="14">
        <v>2</v>
      </c>
      <c r="AA42" s="14">
        <v>176</v>
      </c>
      <c r="AB42" s="2">
        <v>4</v>
      </c>
      <c r="AC42" s="2">
        <v>7</v>
      </c>
      <c r="AD42" s="2">
        <v>3</v>
      </c>
      <c r="AE42" s="2">
        <v>9</v>
      </c>
      <c r="AF42" s="2">
        <v>1</v>
      </c>
      <c r="AG42" s="2">
        <v>1</v>
      </c>
      <c r="AH42" s="16">
        <v>1</v>
      </c>
      <c r="AJ42">
        <v>58</v>
      </c>
      <c r="AK42">
        <v>74.805999999999997</v>
      </c>
    </row>
    <row r="43" spans="1:37" x14ac:dyDescent="0.3">
      <c r="A43">
        <v>10968</v>
      </c>
      <c r="B43">
        <v>1970</v>
      </c>
      <c r="C43" s="1">
        <f t="shared" si="0"/>
        <v>54</v>
      </c>
      <c r="D43" t="s">
        <v>40</v>
      </c>
      <c r="E43" t="s">
        <v>22</v>
      </c>
      <c r="F43" s="4" t="s">
        <v>26</v>
      </c>
      <c r="G43" t="s">
        <v>26</v>
      </c>
      <c r="H43" s="20">
        <v>57731</v>
      </c>
      <c r="I43" s="2">
        <f t="shared" si="1"/>
        <v>57.731000000000002</v>
      </c>
      <c r="J43" s="2"/>
      <c r="K43" s="2">
        <v>0</v>
      </c>
      <c r="L43" s="2">
        <v>1</v>
      </c>
      <c r="M43" s="16">
        <f t="shared" si="2"/>
        <v>1</v>
      </c>
      <c r="N43" s="6" t="s">
        <v>50</v>
      </c>
      <c r="O43" s="4">
        <f t="shared" si="3"/>
        <v>2</v>
      </c>
      <c r="P43" s="3">
        <f t="shared" si="4"/>
        <v>41236</v>
      </c>
      <c r="Q43" s="4" t="str" cm="1">
        <f t="array" ref="Q43:S43">_xlfn.TEXTSPLIT(N43,"/")</f>
        <v>11</v>
      </c>
      <c r="R43" s="4" t="str">
        <v>23</v>
      </c>
      <c r="S43" s="4" t="str">
        <v>12</v>
      </c>
      <c r="T43" s="5">
        <f t="shared" si="5"/>
        <v>41236</v>
      </c>
      <c r="U43">
        <v>0</v>
      </c>
      <c r="V43" s="14">
        <v>266</v>
      </c>
      <c r="W43" s="14">
        <v>21</v>
      </c>
      <c r="X43" s="14">
        <v>300</v>
      </c>
      <c r="Y43" s="14">
        <v>65</v>
      </c>
      <c r="Z43" s="14">
        <v>8</v>
      </c>
      <c r="AA43" s="14">
        <v>44</v>
      </c>
      <c r="AB43" s="2">
        <v>4</v>
      </c>
      <c r="AC43" s="2">
        <v>8</v>
      </c>
      <c r="AD43" s="2">
        <v>6</v>
      </c>
      <c r="AE43" s="2">
        <v>6</v>
      </c>
      <c r="AF43" s="2">
        <v>0</v>
      </c>
      <c r="AG43" s="2">
        <v>0</v>
      </c>
      <c r="AH43" s="16">
        <v>0</v>
      </c>
      <c r="AJ43">
        <v>55</v>
      </c>
      <c r="AK43">
        <v>61.314</v>
      </c>
    </row>
    <row r="44" spans="1:37" x14ac:dyDescent="0.3">
      <c r="A44">
        <v>10967</v>
      </c>
      <c r="B44">
        <v>1964</v>
      </c>
      <c r="C44" s="1">
        <f t="shared" si="0"/>
        <v>60</v>
      </c>
      <c r="D44" t="s">
        <v>47</v>
      </c>
      <c r="E44" t="s">
        <v>22</v>
      </c>
      <c r="F44" s="4" t="s">
        <v>23</v>
      </c>
      <c r="G44" t="s">
        <v>23</v>
      </c>
      <c r="H44" s="20">
        <v>33378</v>
      </c>
      <c r="I44" s="2">
        <f t="shared" si="1"/>
        <v>33.378</v>
      </c>
      <c r="J44" s="2"/>
      <c r="K44" s="2">
        <v>1</v>
      </c>
      <c r="L44" s="2">
        <v>1</v>
      </c>
      <c r="M44" s="16">
        <f t="shared" si="2"/>
        <v>2</v>
      </c>
      <c r="N44" s="7">
        <v>41427</v>
      </c>
      <c r="O44" s="4">
        <f t="shared" si="3"/>
        <v>1</v>
      </c>
      <c r="P44" s="3">
        <f t="shared" si="4"/>
        <v>41427</v>
      </c>
      <c r="Q44" s="4" t="str" cm="1">
        <f t="array" ref="Q44">_xlfn.TEXTSPLIT(N44,"/")</f>
        <v>41427</v>
      </c>
      <c r="R44" s="5"/>
      <c r="S44" s="5"/>
      <c r="T44" s="5" t="e">
        <f t="shared" si="5"/>
        <v>#NUM!</v>
      </c>
      <c r="U44">
        <v>38</v>
      </c>
      <c r="V44" s="14">
        <v>33</v>
      </c>
      <c r="W44" s="14">
        <v>6</v>
      </c>
      <c r="X44" s="14">
        <v>40</v>
      </c>
      <c r="Y44" s="14">
        <v>3</v>
      </c>
      <c r="Z44" s="14">
        <v>7</v>
      </c>
      <c r="AA44" s="14">
        <v>10</v>
      </c>
      <c r="AB44" s="2">
        <v>3</v>
      </c>
      <c r="AC44" s="2">
        <v>2</v>
      </c>
      <c r="AD44" s="2">
        <v>4</v>
      </c>
      <c r="AE44" s="2">
        <v>7</v>
      </c>
      <c r="AF44" s="2">
        <v>0</v>
      </c>
      <c r="AG44" s="2">
        <v>0</v>
      </c>
      <c r="AH44" s="16">
        <v>0</v>
      </c>
      <c r="AJ44">
        <v>62</v>
      </c>
      <c r="AK44">
        <v>84.864999999999995</v>
      </c>
    </row>
    <row r="45" spans="1:37" x14ac:dyDescent="0.3">
      <c r="A45">
        <v>10965</v>
      </c>
      <c r="B45">
        <v>1956</v>
      </c>
      <c r="C45" s="1">
        <f t="shared" si="0"/>
        <v>68</v>
      </c>
      <c r="D45" t="s">
        <v>25</v>
      </c>
      <c r="E45" t="s">
        <v>22</v>
      </c>
      <c r="F45" s="4" t="s">
        <v>32</v>
      </c>
      <c r="G45" t="s">
        <v>32</v>
      </c>
      <c r="H45" s="20">
        <v>76005</v>
      </c>
      <c r="I45" s="2">
        <f t="shared" si="1"/>
        <v>76.004999999999995</v>
      </c>
      <c r="J45" s="2"/>
      <c r="K45" s="2">
        <v>0</v>
      </c>
      <c r="L45" s="2">
        <v>0</v>
      </c>
      <c r="M45" s="16">
        <f t="shared" si="2"/>
        <v>0</v>
      </c>
      <c r="N45" s="6" t="s">
        <v>300</v>
      </c>
      <c r="O45" s="4">
        <f t="shared" si="3"/>
        <v>2</v>
      </c>
      <c r="P45" s="3">
        <f t="shared" si="4"/>
        <v>41327</v>
      </c>
      <c r="Q45" s="4" t="str" cm="1">
        <f t="array" ref="Q45:S45">_xlfn.TEXTSPLIT(N45,"/")</f>
        <v>2</v>
      </c>
      <c r="R45" s="4" t="str">
        <v>22</v>
      </c>
      <c r="S45" s="4" t="str">
        <v>13</v>
      </c>
      <c r="T45" s="5">
        <f t="shared" si="5"/>
        <v>41327</v>
      </c>
      <c r="U45">
        <v>72</v>
      </c>
      <c r="V45" s="14">
        <v>983</v>
      </c>
      <c r="W45" s="14">
        <v>20</v>
      </c>
      <c r="X45" s="14">
        <v>389</v>
      </c>
      <c r="Y45" s="14">
        <v>240</v>
      </c>
      <c r="Z45" s="14">
        <v>50</v>
      </c>
      <c r="AA45" s="14">
        <v>40</v>
      </c>
      <c r="AB45" s="2">
        <v>1</v>
      </c>
      <c r="AC45" s="2">
        <v>3</v>
      </c>
      <c r="AD45" s="2">
        <v>13</v>
      </c>
      <c r="AE45" s="2">
        <v>6</v>
      </c>
      <c r="AF45" s="2">
        <v>0</v>
      </c>
      <c r="AG45" s="2">
        <v>0</v>
      </c>
      <c r="AH45" s="16">
        <v>1</v>
      </c>
      <c r="AJ45">
        <v>37</v>
      </c>
      <c r="AK45">
        <v>39.146000000000001</v>
      </c>
    </row>
    <row r="46" spans="1:37" x14ac:dyDescent="0.3">
      <c r="A46">
        <v>10955</v>
      </c>
      <c r="B46">
        <v>1965</v>
      </c>
      <c r="C46" s="1">
        <f t="shared" si="0"/>
        <v>59</v>
      </c>
      <c r="D46" t="s">
        <v>25</v>
      </c>
      <c r="E46" t="s">
        <v>22</v>
      </c>
      <c r="F46" s="4" t="s">
        <v>43</v>
      </c>
      <c r="G46" t="s">
        <v>43</v>
      </c>
      <c r="H46" s="20">
        <v>85620</v>
      </c>
      <c r="I46" s="2">
        <f t="shared" si="1"/>
        <v>85.62</v>
      </c>
      <c r="J46" s="2"/>
      <c r="K46" s="2">
        <v>0</v>
      </c>
      <c r="L46" s="2">
        <v>0</v>
      </c>
      <c r="M46" s="16">
        <f t="shared" si="2"/>
        <v>0</v>
      </c>
      <c r="N46" s="7">
        <v>41821</v>
      </c>
      <c r="O46" s="4">
        <f t="shared" si="3"/>
        <v>1</v>
      </c>
      <c r="P46" s="3">
        <f t="shared" si="4"/>
        <v>41821</v>
      </c>
      <c r="Q46" s="4" t="str" cm="1">
        <f t="array" ref="Q46">_xlfn.TEXTSPLIT(N46,"/")</f>
        <v>41821</v>
      </c>
      <c r="R46" s="5"/>
      <c r="S46" s="5"/>
      <c r="T46" s="5" t="e">
        <f t="shared" si="5"/>
        <v>#NUM!</v>
      </c>
      <c r="U46">
        <v>68</v>
      </c>
      <c r="V46" s="14">
        <v>416</v>
      </c>
      <c r="W46" s="14">
        <v>46</v>
      </c>
      <c r="X46" s="14">
        <v>925</v>
      </c>
      <c r="Y46" s="14">
        <v>60</v>
      </c>
      <c r="Z46" s="14">
        <v>107</v>
      </c>
      <c r="AA46" s="14">
        <v>46</v>
      </c>
      <c r="AB46" s="2">
        <v>1</v>
      </c>
      <c r="AC46" s="2">
        <v>3</v>
      </c>
      <c r="AD46" s="2">
        <v>4</v>
      </c>
      <c r="AE46" s="2">
        <v>1</v>
      </c>
      <c r="AF46" s="2">
        <v>1</v>
      </c>
      <c r="AG46" s="2">
        <v>0</v>
      </c>
      <c r="AH46" s="16">
        <v>0</v>
      </c>
      <c r="AJ46">
        <v>50</v>
      </c>
      <c r="AK46">
        <v>32.299999999999997</v>
      </c>
    </row>
    <row r="47" spans="1:37" x14ac:dyDescent="0.3">
      <c r="A47">
        <v>10951</v>
      </c>
      <c r="B47">
        <v>1969</v>
      </c>
      <c r="C47" s="1">
        <f t="shared" si="0"/>
        <v>55</v>
      </c>
      <c r="D47" t="s">
        <v>25</v>
      </c>
      <c r="E47" t="s">
        <v>22</v>
      </c>
      <c r="F47" s="4" t="s">
        <v>29</v>
      </c>
      <c r="G47" t="s">
        <v>29</v>
      </c>
      <c r="H47" s="20">
        <v>45688</v>
      </c>
      <c r="I47" s="2">
        <f t="shared" si="1"/>
        <v>45.688000000000002</v>
      </c>
      <c r="J47" s="2"/>
      <c r="K47" s="2">
        <v>0</v>
      </c>
      <c r="L47" s="2">
        <v>1</v>
      </c>
      <c r="M47" s="16">
        <f t="shared" si="2"/>
        <v>1</v>
      </c>
      <c r="N47" s="6" t="s">
        <v>226</v>
      </c>
      <c r="O47" s="4">
        <f t="shared" si="3"/>
        <v>2</v>
      </c>
      <c r="P47" s="3">
        <f t="shared" si="4"/>
        <v>41664</v>
      </c>
      <c r="Q47" s="4" t="str" cm="1">
        <f t="array" ref="Q47:S47">_xlfn.TEXTSPLIT(N47,"/")</f>
        <v>1</v>
      </c>
      <c r="R47" s="4" t="str">
        <v>25</v>
      </c>
      <c r="S47" s="4" t="str">
        <v>14</v>
      </c>
      <c r="T47" s="5">
        <f t="shared" si="5"/>
        <v>41664</v>
      </c>
      <c r="U47">
        <v>20</v>
      </c>
      <c r="V47" s="14">
        <v>279</v>
      </c>
      <c r="W47" s="14">
        <v>0</v>
      </c>
      <c r="X47" s="14">
        <v>18</v>
      </c>
      <c r="Y47" s="14">
        <v>0</v>
      </c>
      <c r="Z47" s="14">
        <v>0</v>
      </c>
      <c r="AA47" s="14">
        <v>9</v>
      </c>
      <c r="AB47" s="2">
        <v>2</v>
      </c>
      <c r="AC47" s="2">
        <v>3</v>
      </c>
      <c r="AD47" s="2">
        <v>8</v>
      </c>
      <c r="AE47" s="2">
        <v>4</v>
      </c>
      <c r="AF47" s="2">
        <v>0</v>
      </c>
      <c r="AG47" s="2">
        <v>0</v>
      </c>
      <c r="AH47" s="16">
        <v>1</v>
      </c>
      <c r="AJ47">
        <v>33</v>
      </c>
      <c r="AK47">
        <v>18.350999999999999</v>
      </c>
    </row>
    <row r="48" spans="1:37" x14ac:dyDescent="0.3">
      <c r="A48">
        <v>10949</v>
      </c>
      <c r="B48">
        <v>1964</v>
      </c>
      <c r="C48" s="1">
        <f t="shared" si="0"/>
        <v>60</v>
      </c>
      <c r="D48" t="s">
        <v>25</v>
      </c>
      <c r="E48" t="s">
        <v>34</v>
      </c>
      <c r="F48" s="4" t="s">
        <v>23</v>
      </c>
      <c r="G48" t="s">
        <v>23</v>
      </c>
      <c r="H48" s="20">
        <v>72968</v>
      </c>
      <c r="I48" s="2">
        <f t="shared" si="1"/>
        <v>72.968000000000004</v>
      </c>
      <c r="J48" s="2"/>
      <c r="K48" s="2">
        <v>0</v>
      </c>
      <c r="L48" s="2">
        <v>0</v>
      </c>
      <c r="M48" s="16">
        <f t="shared" si="2"/>
        <v>0</v>
      </c>
      <c r="N48" s="6" t="s">
        <v>96</v>
      </c>
      <c r="O48" s="4">
        <f t="shared" si="3"/>
        <v>2</v>
      </c>
      <c r="P48" s="3">
        <f t="shared" si="4"/>
        <v>41624</v>
      </c>
      <c r="Q48" s="4" t="str" cm="1">
        <f t="array" ref="Q48:S48">_xlfn.TEXTSPLIT(N48,"/")</f>
        <v>12</v>
      </c>
      <c r="R48" s="4" t="str">
        <v>16</v>
      </c>
      <c r="S48" s="4" t="str">
        <v>13</v>
      </c>
      <c r="T48" s="5">
        <f t="shared" si="5"/>
        <v>41624</v>
      </c>
      <c r="U48">
        <v>8</v>
      </c>
      <c r="V48" s="14">
        <v>1092</v>
      </c>
      <c r="W48" s="14">
        <v>37</v>
      </c>
      <c r="X48" s="14">
        <v>592</v>
      </c>
      <c r="Y48" s="14">
        <v>145</v>
      </c>
      <c r="Z48" s="14">
        <v>37</v>
      </c>
      <c r="AA48" s="14">
        <v>55</v>
      </c>
      <c r="AB48" s="2">
        <v>1</v>
      </c>
      <c r="AC48" s="2">
        <v>5</v>
      </c>
      <c r="AD48" s="2">
        <v>8</v>
      </c>
      <c r="AE48" s="2">
        <v>3</v>
      </c>
      <c r="AF48" s="2">
        <v>1</v>
      </c>
      <c r="AG48" s="2">
        <v>0</v>
      </c>
      <c r="AH48" s="16">
        <v>1</v>
      </c>
      <c r="AJ48">
        <v>39</v>
      </c>
      <c r="AK48">
        <v>65.37</v>
      </c>
    </row>
    <row r="49" spans="1:37" x14ac:dyDescent="0.3">
      <c r="A49">
        <v>10936</v>
      </c>
      <c r="B49">
        <v>1966</v>
      </c>
      <c r="C49" s="1">
        <f t="shared" si="0"/>
        <v>58</v>
      </c>
      <c r="D49" t="s">
        <v>33</v>
      </c>
      <c r="E49" t="s">
        <v>22</v>
      </c>
      <c r="F49" s="4" t="s">
        <v>29</v>
      </c>
      <c r="G49" t="s">
        <v>29</v>
      </c>
      <c r="H49" s="20">
        <v>72190</v>
      </c>
      <c r="I49" s="2">
        <f t="shared" si="1"/>
        <v>72.19</v>
      </c>
      <c r="J49" s="2"/>
      <c r="K49" s="2">
        <v>0</v>
      </c>
      <c r="L49" s="2">
        <v>0</v>
      </c>
      <c r="M49" s="16">
        <f t="shared" si="2"/>
        <v>0</v>
      </c>
      <c r="N49" s="6" t="s">
        <v>240</v>
      </c>
      <c r="O49" s="4">
        <f t="shared" si="3"/>
        <v>2</v>
      </c>
      <c r="P49" s="3">
        <f t="shared" si="4"/>
        <v>41318</v>
      </c>
      <c r="Q49" s="4" t="str" cm="1">
        <f t="array" ref="Q49:S49">_xlfn.TEXTSPLIT(N49,"/")</f>
        <v>2</v>
      </c>
      <c r="R49" s="4" t="str">
        <v>13</v>
      </c>
      <c r="S49" s="4" t="str">
        <v>13</v>
      </c>
      <c r="T49" s="5">
        <f t="shared" si="5"/>
        <v>41318</v>
      </c>
      <c r="U49">
        <v>79</v>
      </c>
      <c r="V49" s="14">
        <v>597</v>
      </c>
      <c r="W49" s="14">
        <v>166</v>
      </c>
      <c r="X49" s="14">
        <v>597</v>
      </c>
      <c r="Y49" s="14">
        <v>172</v>
      </c>
      <c r="Z49" s="14">
        <v>166</v>
      </c>
      <c r="AA49" s="14">
        <v>249</v>
      </c>
      <c r="AB49" s="2">
        <v>1</v>
      </c>
      <c r="AC49" s="2">
        <v>5</v>
      </c>
      <c r="AD49" s="2">
        <v>4</v>
      </c>
      <c r="AE49" s="2">
        <v>3</v>
      </c>
      <c r="AF49" s="2">
        <v>0</v>
      </c>
      <c r="AG49" s="2">
        <v>0</v>
      </c>
      <c r="AH49" s="16">
        <v>0</v>
      </c>
      <c r="AJ49">
        <v>40</v>
      </c>
      <c r="AK49">
        <v>81.697999999999993</v>
      </c>
    </row>
    <row r="50" spans="1:37" x14ac:dyDescent="0.3">
      <c r="A50">
        <v>10928</v>
      </c>
      <c r="B50">
        <v>1959</v>
      </c>
      <c r="C50" s="1">
        <f t="shared" si="0"/>
        <v>65</v>
      </c>
      <c r="D50" t="s">
        <v>25</v>
      </c>
      <c r="E50" t="s">
        <v>22</v>
      </c>
      <c r="F50" s="4" t="s">
        <v>32</v>
      </c>
      <c r="G50" t="s">
        <v>32</v>
      </c>
      <c r="H50" s="20">
        <v>66886</v>
      </c>
      <c r="I50" s="2">
        <f t="shared" si="1"/>
        <v>66.885999999999996</v>
      </c>
      <c r="J50" s="2"/>
      <c r="K50" s="2">
        <v>0</v>
      </c>
      <c r="L50" s="2">
        <v>1</v>
      </c>
      <c r="M50" s="16">
        <f t="shared" si="2"/>
        <v>1</v>
      </c>
      <c r="N50" s="6" t="s">
        <v>276</v>
      </c>
      <c r="O50" s="4">
        <f t="shared" si="3"/>
        <v>2</v>
      </c>
      <c r="P50" s="3">
        <f t="shared" si="4"/>
        <v>41533</v>
      </c>
      <c r="Q50" s="4" t="str" cm="1">
        <f t="array" ref="Q50:S50">_xlfn.TEXTSPLIT(N50,"/")</f>
        <v>9</v>
      </c>
      <c r="R50" s="4" t="str">
        <v>16</v>
      </c>
      <c r="S50" s="4" t="str">
        <v>13</v>
      </c>
      <c r="T50" s="5">
        <f t="shared" si="5"/>
        <v>41533</v>
      </c>
      <c r="U50">
        <v>28</v>
      </c>
      <c r="V50" s="14">
        <v>315</v>
      </c>
      <c r="W50" s="14">
        <v>4</v>
      </c>
      <c r="X50" s="14">
        <v>62</v>
      </c>
      <c r="Y50" s="14">
        <v>41</v>
      </c>
      <c r="Z50" s="14">
        <v>31</v>
      </c>
      <c r="AA50" s="14">
        <v>146</v>
      </c>
      <c r="AB50" s="2">
        <v>2</v>
      </c>
      <c r="AC50" s="2">
        <v>7</v>
      </c>
      <c r="AD50" s="2">
        <v>7</v>
      </c>
      <c r="AE50" s="2">
        <v>5</v>
      </c>
      <c r="AF50" s="2">
        <v>0</v>
      </c>
      <c r="AG50" s="2">
        <v>0</v>
      </c>
      <c r="AH50" s="16">
        <v>0</v>
      </c>
      <c r="AJ50">
        <v>69</v>
      </c>
      <c r="AK50">
        <v>66.991</v>
      </c>
    </row>
    <row r="51" spans="1:37" x14ac:dyDescent="0.3">
      <c r="A51">
        <v>10925</v>
      </c>
      <c r="B51">
        <v>1984</v>
      </c>
      <c r="C51" s="1">
        <f t="shared" si="0"/>
        <v>40</v>
      </c>
      <c r="D51" t="s">
        <v>47</v>
      </c>
      <c r="E51" t="s">
        <v>22</v>
      </c>
      <c r="F51" s="4" t="s">
        <v>29</v>
      </c>
      <c r="G51" t="s">
        <v>29</v>
      </c>
      <c r="H51" s="20">
        <v>76630</v>
      </c>
      <c r="I51" s="2">
        <f t="shared" si="1"/>
        <v>76.63</v>
      </c>
      <c r="J51" s="2"/>
      <c r="K51" s="2">
        <v>0</v>
      </c>
      <c r="L51" s="2">
        <v>0</v>
      </c>
      <c r="M51" s="16">
        <f t="shared" si="2"/>
        <v>0</v>
      </c>
      <c r="N51" s="6" t="s">
        <v>244</v>
      </c>
      <c r="O51" s="4">
        <f t="shared" si="3"/>
        <v>2</v>
      </c>
      <c r="P51" s="3">
        <f t="shared" si="4"/>
        <v>41653</v>
      </c>
      <c r="Q51" s="4" t="str" cm="1">
        <f t="array" ref="Q51:S51">_xlfn.TEXTSPLIT(N51,"/")</f>
        <v>1</v>
      </c>
      <c r="R51" s="4" t="str">
        <v>14</v>
      </c>
      <c r="S51" s="4" t="str">
        <v>14</v>
      </c>
      <c r="T51" s="5">
        <f t="shared" si="5"/>
        <v>41653</v>
      </c>
      <c r="U51">
        <v>93</v>
      </c>
      <c r="V51" s="14">
        <v>255</v>
      </c>
      <c r="W51" s="14">
        <v>31</v>
      </c>
      <c r="X51" s="14">
        <v>446</v>
      </c>
      <c r="Y51" s="14">
        <v>40</v>
      </c>
      <c r="Z51" s="14">
        <v>56</v>
      </c>
      <c r="AA51" s="14">
        <v>175</v>
      </c>
      <c r="AB51" s="2">
        <v>1</v>
      </c>
      <c r="AC51" s="2">
        <v>3</v>
      </c>
      <c r="AD51" s="2">
        <v>11</v>
      </c>
      <c r="AE51" s="2">
        <v>1</v>
      </c>
      <c r="AF51" s="2">
        <v>0</v>
      </c>
      <c r="AG51" s="2">
        <v>0</v>
      </c>
      <c r="AH51" s="16">
        <v>0</v>
      </c>
      <c r="AJ51">
        <v>39</v>
      </c>
      <c r="AK51">
        <v>14.795999999999999</v>
      </c>
    </row>
    <row r="52" spans="1:37" x14ac:dyDescent="0.3">
      <c r="A52">
        <v>10914</v>
      </c>
      <c r="B52">
        <v>1971</v>
      </c>
      <c r="C52" s="1">
        <f t="shared" si="0"/>
        <v>53</v>
      </c>
      <c r="D52" t="s">
        <v>25</v>
      </c>
      <c r="E52" t="s">
        <v>22</v>
      </c>
      <c r="F52" s="4" t="s">
        <v>26</v>
      </c>
      <c r="G52" t="s">
        <v>26</v>
      </c>
      <c r="H52" s="20">
        <v>24163</v>
      </c>
      <c r="I52" s="2">
        <f t="shared" si="1"/>
        <v>24.163</v>
      </c>
      <c r="J52" s="2"/>
      <c r="K52" s="2">
        <v>1</v>
      </c>
      <c r="L52" s="2">
        <v>1</v>
      </c>
      <c r="M52" s="16">
        <f t="shared" si="2"/>
        <v>2</v>
      </c>
      <c r="N52" s="7">
        <v>41618</v>
      </c>
      <c r="O52" s="4">
        <f t="shared" si="3"/>
        <v>1</v>
      </c>
      <c r="P52" s="3">
        <f t="shared" si="4"/>
        <v>41618</v>
      </c>
      <c r="Q52" s="4" t="str" cm="1">
        <f t="array" ref="Q52">_xlfn.TEXTSPLIT(N52,"/")</f>
        <v>41618</v>
      </c>
      <c r="R52" s="5"/>
      <c r="S52" s="5"/>
      <c r="T52" s="5" t="e">
        <f t="shared" si="5"/>
        <v>#NUM!</v>
      </c>
      <c r="U52">
        <v>3</v>
      </c>
      <c r="V52" s="14">
        <v>4</v>
      </c>
      <c r="W52" s="14">
        <v>1</v>
      </c>
      <c r="X52" s="14">
        <v>7</v>
      </c>
      <c r="Y52" s="14">
        <v>2</v>
      </c>
      <c r="Z52" s="14">
        <v>1</v>
      </c>
      <c r="AA52" s="14">
        <v>2</v>
      </c>
      <c r="AB52" s="2">
        <v>2</v>
      </c>
      <c r="AC52" s="2">
        <v>1</v>
      </c>
      <c r="AD52" s="2">
        <v>3</v>
      </c>
      <c r="AE52" s="2">
        <v>4</v>
      </c>
      <c r="AF52" s="2">
        <v>0</v>
      </c>
      <c r="AG52" s="2">
        <v>0</v>
      </c>
      <c r="AH52" s="16">
        <v>0</v>
      </c>
      <c r="AJ52">
        <v>67</v>
      </c>
      <c r="AK52">
        <v>35.340000000000003</v>
      </c>
    </row>
    <row r="53" spans="1:37" x14ac:dyDescent="0.3">
      <c r="A53">
        <v>10913</v>
      </c>
      <c r="B53">
        <v>1985</v>
      </c>
      <c r="C53" s="1">
        <f t="shared" si="0"/>
        <v>39</v>
      </c>
      <c r="D53" t="s">
        <v>25</v>
      </c>
      <c r="E53" t="s">
        <v>42</v>
      </c>
      <c r="F53" s="4" t="s">
        <v>26</v>
      </c>
      <c r="G53" t="s">
        <v>26</v>
      </c>
      <c r="H53" s="20">
        <v>31385</v>
      </c>
      <c r="I53" s="2">
        <f t="shared" si="1"/>
        <v>31.385000000000002</v>
      </c>
      <c r="J53" s="2"/>
      <c r="K53" s="2">
        <v>1</v>
      </c>
      <c r="L53" s="2">
        <v>0</v>
      </c>
      <c r="M53" s="16">
        <f t="shared" si="2"/>
        <v>1</v>
      </c>
      <c r="N53" s="7">
        <v>41041</v>
      </c>
      <c r="O53" s="4">
        <f t="shared" si="3"/>
        <v>1</v>
      </c>
      <c r="P53" s="3">
        <f t="shared" si="4"/>
        <v>41041</v>
      </c>
      <c r="Q53" s="4" t="str" cm="1">
        <f t="array" ref="Q53">_xlfn.TEXTSPLIT(N53,"/")</f>
        <v>41041</v>
      </c>
      <c r="R53" s="5"/>
      <c r="S53" s="5"/>
      <c r="T53" s="5" t="e">
        <f t="shared" si="5"/>
        <v>#NUM!</v>
      </c>
      <c r="U53">
        <v>56</v>
      </c>
      <c r="V53" s="14">
        <v>3</v>
      </c>
      <c r="W53" s="14">
        <v>2</v>
      </c>
      <c r="X53" s="14">
        <v>12</v>
      </c>
      <c r="Y53" s="14">
        <v>0</v>
      </c>
      <c r="Z53" s="14">
        <v>1</v>
      </c>
      <c r="AA53" s="14">
        <v>9</v>
      </c>
      <c r="AB53" s="2">
        <v>1</v>
      </c>
      <c r="AC53" s="2">
        <v>1</v>
      </c>
      <c r="AD53" s="2">
        <v>2</v>
      </c>
      <c r="AE53" s="2">
        <v>8</v>
      </c>
      <c r="AF53" s="2">
        <v>1</v>
      </c>
      <c r="AG53" s="2">
        <v>0</v>
      </c>
      <c r="AH53" s="16">
        <v>1</v>
      </c>
      <c r="AJ53">
        <v>53</v>
      </c>
      <c r="AK53">
        <v>72.966999999999999</v>
      </c>
    </row>
    <row r="54" spans="1:37" x14ac:dyDescent="0.3">
      <c r="A54">
        <v>10909</v>
      </c>
      <c r="B54">
        <v>1949</v>
      </c>
      <c r="C54" s="1">
        <f t="shared" si="0"/>
        <v>75</v>
      </c>
      <c r="D54" t="s">
        <v>33</v>
      </c>
      <c r="E54" t="s">
        <v>22</v>
      </c>
      <c r="F54" s="4" t="s">
        <v>29</v>
      </c>
      <c r="G54" t="s">
        <v>29</v>
      </c>
      <c r="H54" s="20">
        <v>92344</v>
      </c>
      <c r="I54" s="2">
        <f t="shared" si="1"/>
        <v>92.343999999999994</v>
      </c>
      <c r="J54" s="2"/>
      <c r="K54" s="2">
        <v>0</v>
      </c>
      <c r="L54" s="2">
        <v>0</v>
      </c>
      <c r="M54" s="16">
        <f t="shared" si="2"/>
        <v>0</v>
      </c>
      <c r="N54" s="6" t="s">
        <v>139</v>
      </c>
      <c r="O54" s="4">
        <f t="shared" si="3"/>
        <v>2</v>
      </c>
      <c r="P54" s="3">
        <f t="shared" si="4"/>
        <v>41654</v>
      </c>
      <c r="Q54" s="4" t="str" cm="1">
        <f t="array" ref="Q54:S54">_xlfn.TEXTSPLIT(N54,"/")</f>
        <v>1</v>
      </c>
      <c r="R54" s="4" t="str">
        <v>15</v>
      </c>
      <c r="S54" s="4" t="str">
        <v>14</v>
      </c>
      <c r="T54" s="5">
        <f t="shared" si="5"/>
        <v>41654</v>
      </c>
      <c r="U54">
        <v>9</v>
      </c>
      <c r="V54" s="14">
        <v>992</v>
      </c>
      <c r="W54" s="14">
        <v>24</v>
      </c>
      <c r="X54" s="14">
        <v>694</v>
      </c>
      <c r="Y54" s="14">
        <v>51</v>
      </c>
      <c r="Z54" s="14">
        <v>19</v>
      </c>
      <c r="AA54" s="14">
        <v>119</v>
      </c>
      <c r="AB54" s="2">
        <v>0</v>
      </c>
      <c r="AC54" s="2">
        <v>5</v>
      </c>
      <c r="AD54" s="2">
        <v>5</v>
      </c>
      <c r="AE54" s="2">
        <v>1</v>
      </c>
      <c r="AF54" s="2">
        <v>0</v>
      </c>
      <c r="AG54" s="2">
        <v>0</v>
      </c>
      <c r="AH54" s="16">
        <v>2</v>
      </c>
      <c r="AJ54">
        <v>62</v>
      </c>
      <c r="AK54">
        <v>48.33</v>
      </c>
    </row>
    <row r="55" spans="1:37" x14ac:dyDescent="0.3">
      <c r="A55">
        <v>10906</v>
      </c>
      <c r="B55">
        <v>1949</v>
      </c>
      <c r="C55" s="1">
        <f t="shared" si="0"/>
        <v>75</v>
      </c>
      <c r="D55" t="s">
        <v>47</v>
      </c>
      <c r="E55" t="s">
        <v>34</v>
      </c>
      <c r="F55" s="4" t="s">
        <v>32</v>
      </c>
      <c r="G55" t="s">
        <v>32</v>
      </c>
      <c r="H55" s="20">
        <v>46681</v>
      </c>
      <c r="I55" s="2">
        <f t="shared" si="1"/>
        <v>46.680999999999997</v>
      </c>
      <c r="J55" s="2"/>
      <c r="K55" s="2">
        <v>0</v>
      </c>
      <c r="L55" s="2">
        <v>2</v>
      </c>
      <c r="M55" s="16">
        <f t="shared" si="2"/>
        <v>2</v>
      </c>
      <c r="N55" s="7">
        <v>41496</v>
      </c>
      <c r="O55" s="4">
        <f t="shared" si="3"/>
        <v>1</v>
      </c>
      <c r="P55" s="3">
        <f t="shared" si="4"/>
        <v>41496</v>
      </c>
      <c r="Q55" s="4" t="str" cm="1">
        <f t="array" ref="Q55">_xlfn.TEXTSPLIT(N55,"/")</f>
        <v>41496</v>
      </c>
      <c r="R55" s="5"/>
      <c r="S55" s="5"/>
      <c r="T55" s="5" t="e">
        <f t="shared" si="5"/>
        <v>#NUM!</v>
      </c>
      <c r="U55">
        <v>52</v>
      </c>
      <c r="V55" s="14">
        <v>269</v>
      </c>
      <c r="W55" s="14">
        <v>15</v>
      </c>
      <c r="X55" s="14">
        <v>69</v>
      </c>
      <c r="Y55" s="14">
        <v>15</v>
      </c>
      <c r="Z55" s="14">
        <v>19</v>
      </c>
      <c r="AA55" s="14">
        <v>38</v>
      </c>
      <c r="AB55" s="2">
        <v>2</v>
      </c>
      <c r="AC55" s="2">
        <v>4</v>
      </c>
      <c r="AD55" s="2">
        <v>4</v>
      </c>
      <c r="AE55" s="2">
        <v>5</v>
      </c>
      <c r="AF55" s="2">
        <v>0</v>
      </c>
      <c r="AG55" s="2">
        <v>0</v>
      </c>
      <c r="AH55" s="16">
        <v>0</v>
      </c>
      <c r="AJ55">
        <v>60</v>
      </c>
      <c r="AK55">
        <v>34.213000000000001</v>
      </c>
    </row>
    <row r="56" spans="1:37" x14ac:dyDescent="0.3">
      <c r="A56">
        <v>10905</v>
      </c>
      <c r="B56">
        <v>1956</v>
      </c>
      <c r="C56" s="1">
        <f t="shared" si="0"/>
        <v>68</v>
      </c>
      <c r="D56" t="s">
        <v>25</v>
      </c>
      <c r="E56" t="s">
        <v>22</v>
      </c>
      <c r="F56" s="4" t="s">
        <v>32</v>
      </c>
      <c r="G56" t="s">
        <v>32</v>
      </c>
      <c r="H56" s="20">
        <v>42586</v>
      </c>
      <c r="I56" s="2">
        <f t="shared" si="1"/>
        <v>42.585999999999999</v>
      </c>
      <c r="J56" s="2"/>
      <c r="K56" s="2">
        <v>1</v>
      </c>
      <c r="L56" s="2">
        <v>1</v>
      </c>
      <c r="M56" s="16">
        <f t="shared" si="2"/>
        <v>2</v>
      </c>
      <c r="N56" s="6" t="s">
        <v>110</v>
      </c>
      <c r="O56" s="4">
        <f t="shared" si="3"/>
        <v>2</v>
      </c>
      <c r="P56" s="3">
        <f t="shared" si="4"/>
        <v>41211</v>
      </c>
      <c r="Q56" s="4" t="str" cm="1">
        <f t="array" ref="Q56:S56">_xlfn.TEXTSPLIT(N56,"/")</f>
        <v>10</v>
      </c>
      <c r="R56" s="4" t="str">
        <v>29</v>
      </c>
      <c r="S56" s="4" t="str">
        <v>12</v>
      </c>
      <c r="T56" s="5">
        <f t="shared" si="5"/>
        <v>41211</v>
      </c>
      <c r="U56">
        <v>7</v>
      </c>
      <c r="V56" s="14">
        <v>194</v>
      </c>
      <c r="W56" s="14">
        <v>2</v>
      </c>
      <c r="X56" s="14">
        <v>56</v>
      </c>
      <c r="Y56" s="14">
        <v>0</v>
      </c>
      <c r="Z56" s="14">
        <v>0</v>
      </c>
      <c r="AA56" s="14">
        <v>0</v>
      </c>
      <c r="AB56" s="2">
        <v>5</v>
      </c>
      <c r="AC56" s="2">
        <v>4</v>
      </c>
      <c r="AD56" s="2">
        <v>6</v>
      </c>
      <c r="AE56" s="2">
        <v>8</v>
      </c>
      <c r="AF56" s="2">
        <v>1</v>
      </c>
      <c r="AG56" s="2">
        <v>0</v>
      </c>
      <c r="AH56" s="16">
        <v>0</v>
      </c>
      <c r="AJ56">
        <v>61</v>
      </c>
      <c r="AK56">
        <v>83.715000000000003</v>
      </c>
    </row>
    <row r="57" spans="1:37" x14ac:dyDescent="0.3">
      <c r="A57">
        <v>10897</v>
      </c>
      <c r="B57">
        <v>1975</v>
      </c>
      <c r="C57" s="1">
        <f t="shared" si="0"/>
        <v>49</v>
      </c>
      <c r="D57" t="s">
        <v>33</v>
      </c>
      <c r="E57" t="s">
        <v>22</v>
      </c>
      <c r="F57" s="4" t="s">
        <v>29</v>
      </c>
      <c r="G57" t="s">
        <v>29</v>
      </c>
      <c r="H57" s="20">
        <v>67445</v>
      </c>
      <c r="I57" s="2">
        <f t="shared" si="1"/>
        <v>67.444999999999993</v>
      </c>
      <c r="J57" s="2"/>
      <c r="K57" s="2">
        <v>0</v>
      </c>
      <c r="L57" s="2">
        <v>1</v>
      </c>
      <c r="M57" s="16">
        <f t="shared" si="2"/>
        <v>1</v>
      </c>
      <c r="N57" s="7">
        <v>41251</v>
      </c>
      <c r="O57" s="4">
        <f t="shared" si="3"/>
        <v>1</v>
      </c>
      <c r="P57" s="3">
        <f t="shared" si="4"/>
        <v>41251</v>
      </c>
      <c r="Q57" s="4" t="str" cm="1">
        <f t="array" ref="Q57">_xlfn.TEXTSPLIT(N57,"/")</f>
        <v>41251</v>
      </c>
      <c r="R57" s="5"/>
      <c r="S57" s="5"/>
      <c r="T57" s="5" t="e">
        <f t="shared" si="5"/>
        <v>#NUM!</v>
      </c>
      <c r="U57">
        <v>63</v>
      </c>
      <c r="V57" s="14">
        <v>757</v>
      </c>
      <c r="W57" s="14">
        <v>80</v>
      </c>
      <c r="X57" s="14">
        <v>217</v>
      </c>
      <c r="Y57" s="14">
        <v>29</v>
      </c>
      <c r="Z57" s="14">
        <v>80</v>
      </c>
      <c r="AA57" s="14">
        <v>11</v>
      </c>
      <c r="AB57" s="2">
        <v>5</v>
      </c>
      <c r="AC57" s="2">
        <v>9</v>
      </c>
      <c r="AD57" s="2">
        <v>12</v>
      </c>
      <c r="AE57" s="2">
        <v>6</v>
      </c>
      <c r="AF57" s="2">
        <v>0</v>
      </c>
      <c r="AG57" s="2">
        <v>0</v>
      </c>
      <c r="AH57" s="16">
        <v>0</v>
      </c>
      <c r="AJ57">
        <v>58</v>
      </c>
      <c r="AK57">
        <v>75.275999999999996</v>
      </c>
    </row>
    <row r="58" spans="1:37" x14ac:dyDescent="0.3">
      <c r="A58">
        <v>10888</v>
      </c>
      <c r="B58">
        <v>1962</v>
      </c>
      <c r="C58" s="1">
        <f t="shared" si="0"/>
        <v>62</v>
      </c>
      <c r="D58" t="s">
        <v>31</v>
      </c>
      <c r="E58" t="s">
        <v>22</v>
      </c>
      <c r="F58" s="4" t="s">
        <v>26</v>
      </c>
      <c r="G58" t="s">
        <v>26</v>
      </c>
      <c r="H58" s="20">
        <v>45938</v>
      </c>
      <c r="I58" s="2">
        <f t="shared" si="1"/>
        <v>45.938000000000002</v>
      </c>
      <c r="J58" s="2"/>
      <c r="K58" s="2">
        <v>0</v>
      </c>
      <c r="L58" s="2">
        <v>0</v>
      </c>
      <c r="M58" s="16">
        <f t="shared" si="2"/>
        <v>0</v>
      </c>
      <c r="N58" s="7">
        <v>41344</v>
      </c>
      <c r="O58" s="4">
        <f t="shared" si="3"/>
        <v>1</v>
      </c>
      <c r="P58" s="3">
        <f t="shared" si="4"/>
        <v>41344</v>
      </c>
      <c r="Q58" s="4" t="str" cm="1">
        <f t="array" ref="Q58">_xlfn.TEXTSPLIT(N58,"/")</f>
        <v>41344</v>
      </c>
      <c r="R58" s="5"/>
      <c r="S58" s="5"/>
      <c r="T58" s="5" t="e">
        <f t="shared" si="5"/>
        <v>#NUM!</v>
      </c>
      <c r="U58">
        <v>46</v>
      </c>
      <c r="V58" s="14">
        <v>273</v>
      </c>
      <c r="W58" s="14">
        <v>11</v>
      </c>
      <c r="X58" s="14">
        <v>178</v>
      </c>
      <c r="Y58" s="14">
        <v>62</v>
      </c>
      <c r="Z58" s="14">
        <v>83</v>
      </c>
      <c r="AA58" s="14">
        <v>29</v>
      </c>
      <c r="AB58" s="2">
        <v>2</v>
      </c>
      <c r="AC58" s="2">
        <v>8</v>
      </c>
      <c r="AD58" s="2">
        <v>6</v>
      </c>
      <c r="AE58" s="2">
        <v>6</v>
      </c>
      <c r="AF58" s="2">
        <v>0</v>
      </c>
      <c r="AG58" s="2">
        <v>0</v>
      </c>
      <c r="AH58" s="16">
        <v>0</v>
      </c>
      <c r="AJ58">
        <v>51</v>
      </c>
      <c r="AK58">
        <v>38.578000000000003</v>
      </c>
    </row>
    <row r="59" spans="1:37" x14ac:dyDescent="0.3">
      <c r="A59">
        <v>10882</v>
      </c>
      <c r="B59">
        <v>1977</v>
      </c>
      <c r="C59" s="1">
        <f t="shared" si="0"/>
        <v>47</v>
      </c>
      <c r="D59" t="s">
        <v>25</v>
      </c>
      <c r="E59" t="s">
        <v>22</v>
      </c>
      <c r="F59" s="4" t="s">
        <v>29</v>
      </c>
      <c r="G59" t="s">
        <v>29</v>
      </c>
      <c r="H59" s="20">
        <v>53858</v>
      </c>
      <c r="I59" s="2">
        <f t="shared" si="1"/>
        <v>53.857999999999997</v>
      </c>
      <c r="J59" s="2"/>
      <c r="K59" s="2">
        <v>0</v>
      </c>
      <c r="L59" s="2">
        <v>1</v>
      </c>
      <c r="M59" s="16">
        <f t="shared" si="2"/>
        <v>1</v>
      </c>
      <c r="N59" s="7">
        <v>41163</v>
      </c>
      <c r="O59" s="4">
        <f t="shared" si="3"/>
        <v>1</v>
      </c>
      <c r="P59" s="3">
        <f t="shared" si="4"/>
        <v>41163</v>
      </c>
      <c r="Q59" s="4" t="str" cm="1">
        <f t="array" ref="Q59">_xlfn.TEXTSPLIT(N59,"/")</f>
        <v>41163</v>
      </c>
      <c r="R59" s="5"/>
      <c r="S59" s="5"/>
      <c r="T59" s="5" t="e">
        <f t="shared" si="5"/>
        <v>#NUM!</v>
      </c>
      <c r="U59">
        <v>50</v>
      </c>
      <c r="V59" s="14">
        <v>407</v>
      </c>
      <c r="W59" s="14">
        <v>53</v>
      </c>
      <c r="X59" s="14">
        <v>221</v>
      </c>
      <c r="Y59" s="14">
        <v>58</v>
      </c>
      <c r="Z59" s="14">
        <v>150</v>
      </c>
      <c r="AA59" s="14">
        <v>26</v>
      </c>
      <c r="AB59" s="2">
        <v>4</v>
      </c>
      <c r="AC59" s="2">
        <v>4</v>
      </c>
      <c r="AD59" s="2">
        <v>6</v>
      </c>
      <c r="AE59" s="2">
        <v>4</v>
      </c>
      <c r="AF59" s="2">
        <v>0</v>
      </c>
      <c r="AG59" s="2">
        <v>0</v>
      </c>
      <c r="AH59" s="16">
        <v>0</v>
      </c>
      <c r="AJ59">
        <v>76</v>
      </c>
      <c r="AK59">
        <v>27.469000000000001</v>
      </c>
    </row>
    <row r="60" spans="1:37" x14ac:dyDescent="0.3">
      <c r="A60">
        <v>10872</v>
      </c>
      <c r="B60">
        <v>1970</v>
      </c>
      <c r="C60" s="1">
        <f t="shared" si="0"/>
        <v>54</v>
      </c>
      <c r="D60" t="s">
        <v>25</v>
      </c>
      <c r="E60" t="s">
        <v>34</v>
      </c>
      <c r="F60" s="4" t="s">
        <v>29</v>
      </c>
      <c r="G60" t="s">
        <v>29</v>
      </c>
      <c r="H60" s="20">
        <v>55212</v>
      </c>
      <c r="I60" s="2">
        <f t="shared" si="1"/>
        <v>55.212000000000003</v>
      </c>
      <c r="J60" s="2"/>
      <c r="K60" s="2">
        <v>0</v>
      </c>
      <c r="L60" s="2">
        <v>1</v>
      </c>
      <c r="M60" s="16">
        <f t="shared" si="2"/>
        <v>1</v>
      </c>
      <c r="N60" s="6" t="s">
        <v>50</v>
      </c>
      <c r="O60" s="4">
        <f t="shared" si="3"/>
        <v>2</v>
      </c>
      <c r="P60" s="3">
        <f t="shared" si="4"/>
        <v>41236</v>
      </c>
      <c r="Q60" s="4" t="str" cm="1">
        <f t="array" ref="Q60:S60">_xlfn.TEXTSPLIT(N60,"/")</f>
        <v>11</v>
      </c>
      <c r="R60" s="4" t="str">
        <v>23</v>
      </c>
      <c r="S60" s="4" t="str">
        <v>12</v>
      </c>
      <c r="T60" s="5">
        <f t="shared" si="5"/>
        <v>41236</v>
      </c>
      <c r="U60">
        <v>65</v>
      </c>
      <c r="V60" s="14">
        <v>1103</v>
      </c>
      <c r="W60" s="14">
        <v>0</v>
      </c>
      <c r="X60" s="14">
        <v>45</v>
      </c>
      <c r="Y60" s="14">
        <v>0</v>
      </c>
      <c r="Z60" s="14">
        <v>0</v>
      </c>
      <c r="AA60" s="14">
        <v>34</v>
      </c>
      <c r="AB60" s="2">
        <v>3</v>
      </c>
      <c r="AC60" s="2">
        <v>4</v>
      </c>
      <c r="AD60" s="2">
        <v>11</v>
      </c>
      <c r="AE60" s="2">
        <v>8</v>
      </c>
      <c r="AF60" s="2">
        <v>0</v>
      </c>
      <c r="AG60" s="2">
        <v>0</v>
      </c>
      <c r="AH60" s="16">
        <v>2</v>
      </c>
      <c r="AJ60">
        <v>47</v>
      </c>
      <c r="AK60">
        <v>72.334999999999994</v>
      </c>
    </row>
    <row r="61" spans="1:37" x14ac:dyDescent="0.3">
      <c r="A61">
        <v>10870</v>
      </c>
      <c r="B61">
        <v>1968</v>
      </c>
      <c r="C61" s="1">
        <f t="shared" si="0"/>
        <v>56</v>
      </c>
      <c r="D61" t="s">
        <v>47</v>
      </c>
      <c r="E61" t="s">
        <v>22</v>
      </c>
      <c r="F61" s="4" t="s">
        <v>29</v>
      </c>
      <c r="G61" t="s">
        <v>29</v>
      </c>
      <c r="H61" s="20">
        <v>61223</v>
      </c>
      <c r="I61" s="2">
        <f t="shared" si="1"/>
        <v>61.222999999999999</v>
      </c>
      <c r="J61" s="2"/>
      <c r="K61" s="2">
        <v>0</v>
      </c>
      <c r="L61" s="2">
        <v>1</v>
      </c>
      <c r="M61" s="16">
        <f t="shared" si="2"/>
        <v>1</v>
      </c>
      <c r="N61" s="6" t="s">
        <v>203</v>
      </c>
      <c r="O61" s="4">
        <f t="shared" si="3"/>
        <v>2</v>
      </c>
      <c r="P61" s="3">
        <f t="shared" si="4"/>
        <v>41438</v>
      </c>
      <c r="Q61" s="4" t="str" cm="1">
        <f t="array" ref="Q61:S61">_xlfn.TEXTSPLIT(N61,"/")</f>
        <v>6</v>
      </c>
      <c r="R61" s="4" t="str">
        <v>13</v>
      </c>
      <c r="S61" s="4" t="str">
        <v>13</v>
      </c>
      <c r="T61" s="5">
        <f t="shared" si="5"/>
        <v>41438</v>
      </c>
      <c r="U61">
        <v>46</v>
      </c>
      <c r="V61" s="14">
        <v>709</v>
      </c>
      <c r="W61" s="14">
        <v>43</v>
      </c>
      <c r="X61" s="14">
        <v>182</v>
      </c>
      <c r="Y61" s="14">
        <v>42</v>
      </c>
      <c r="Z61" s="14">
        <v>118</v>
      </c>
      <c r="AA61" s="14">
        <v>247</v>
      </c>
      <c r="AB61" s="2">
        <v>2</v>
      </c>
      <c r="AC61" s="2">
        <v>9</v>
      </c>
      <c r="AD61" s="2">
        <v>4</v>
      </c>
      <c r="AE61" s="2">
        <v>5</v>
      </c>
      <c r="AF61" s="2">
        <v>0</v>
      </c>
      <c r="AG61" s="2">
        <v>0</v>
      </c>
      <c r="AH61" s="16">
        <v>0</v>
      </c>
      <c r="AJ61">
        <v>45</v>
      </c>
      <c r="AK61">
        <v>52.195</v>
      </c>
    </row>
    <row r="62" spans="1:37" x14ac:dyDescent="0.3">
      <c r="A62">
        <v>10868</v>
      </c>
      <c r="B62">
        <v>1952</v>
      </c>
      <c r="C62" s="1">
        <f t="shared" si="0"/>
        <v>72</v>
      </c>
      <c r="D62" t="s">
        <v>25</v>
      </c>
      <c r="E62" t="s">
        <v>22</v>
      </c>
      <c r="F62" s="4" t="s">
        <v>43</v>
      </c>
      <c r="G62" t="s">
        <v>43</v>
      </c>
      <c r="H62" s="20">
        <v>70792</v>
      </c>
      <c r="I62" s="2">
        <f t="shared" si="1"/>
        <v>70.792000000000002</v>
      </c>
      <c r="J62" s="2"/>
      <c r="K62" s="2">
        <v>0</v>
      </c>
      <c r="L62" s="2">
        <v>0</v>
      </c>
      <c r="M62" s="16">
        <f t="shared" si="2"/>
        <v>0</v>
      </c>
      <c r="N62" s="7">
        <v>41427</v>
      </c>
      <c r="O62" s="4">
        <f t="shared" si="3"/>
        <v>1</v>
      </c>
      <c r="P62" s="3">
        <f t="shared" si="4"/>
        <v>41427</v>
      </c>
      <c r="Q62" s="4" t="str" cm="1">
        <f t="array" ref="Q62">_xlfn.TEXTSPLIT(N62,"/")</f>
        <v>41427</v>
      </c>
      <c r="R62" s="5"/>
      <c r="S62" s="5"/>
      <c r="T62" s="5" t="e">
        <f t="shared" si="5"/>
        <v>#NUM!</v>
      </c>
      <c r="U62">
        <v>82</v>
      </c>
      <c r="V62" s="14">
        <v>344</v>
      </c>
      <c r="W62" s="14">
        <v>45</v>
      </c>
      <c r="X62" s="14">
        <v>654</v>
      </c>
      <c r="Y62" s="14">
        <v>104</v>
      </c>
      <c r="Z62" s="14">
        <v>11</v>
      </c>
      <c r="AA62" s="14">
        <v>114</v>
      </c>
      <c r="AB62" s="2">
        <v>2</v>
      </c>
      <c r="AC62" s="2">
        <v>3</v>
      </c>
      <c r="AD62" s="2">
        <v>10</v>
      </c>
      <c r="AE62" s="2">
        <v>3</v>
      </c>
      <c r="AF62" s="2">
        <v>0</v>
      </c>
      <c r="AG62" s="2">
        <v>0</v>
      </c>
      <c r="AH62" s="16">
        <v>0</v>
      </c>
      <c r="AJ62">
        <v>52</v>
      </c>
      <c r="AK62">
        <v>76.444999999999993</v>
      </c>
    </row>
    <row r="63" spans="1:37" x14ac:dyDescent="0.3">
      <c r="A63">
        <v>10862</v>
      </c>
      <c r="B63">
        <v>1961</v>
      </c>
      <c r="C63" s="1">
        <f t="shared" si="0"/>
        <v>63</v>
      </c>
      <c r="D63" t="s">
        <v>25</v>
      </c>
      <c r="E63" t="s">
        <v>42</v>
      </c>
      <c r="F63" s="4" t="s">
        <v>29</v>
      </c>
      <c r="G63" t="s">
        <v>29</v>
      </c>
      <c r="H63" s="20">
        <v>30522</v>
      </c>
      <c r="I63" s="2">
        <f t="shared" si="1"/>
        <v>30.521999999999998</v>
      </c>
      <c r="J63" s="2"/>
      <c r="K63" s="2">
        <v>0</v>
      </c>
      <c r="L63" s="2">
        <v>1</v>
      </c>
      <c r="M63" s="16">
        <f t="shared" si="2"/>
        <v>1</v>
      </c>
      <c r="N63" s="6" t="s">
        <v>122</v>
      </c>
      <c r="O63" s="4">
        <f t="shared" si="3"/>
        <v>2</v>
      </c>
      <c r="P63" s="3">
        <f t="shared" si="4"/>
        <v>41138</v>
      </c>
      <c r="Q63" s="4" t="str" cm="1">
        <f t="array" ref="Q63:S63">_xlfn.TEXTSPLIT(N63,"/")</f>
        <v>8</v>
      </c>
      <c r="R63" s="4" t="str">
        <v>17</v>
      </c>
      <c r="S63" s="4" t="str">
        <v>12</v>
      </c>
      <c r="T63" s="5">
        <f t="shared" si="5"/>
        <v>41138</v>
      </c>
      <c r="U63">
        <v>6</v>
      </c>
      <c r="V63" s="14">
        <v>179</v>
      </c>
      <c r="W63" s="14">
        <v>8</v>
      </c>
      <c r="X63" s="14">
        <v>83</v>
      </c>
      <c r="Y63" s="14">
        <v>19</v>
      </c>
      <c r="Z63" s="14">
        <v>11</v>
      </c>
      <c r="AA63" s="14">
        <v>26</v>
      </c>
      <c r="AB63" s="2">
        <v>5</v>
      </c>
      <c r="AC63" s="2">
        <v>1</v>
      </c>
      <c r="AD63" s="2">
        <v>9</v>
      </c>
      <c r="AE63" s="2">
        <v>2</v>
      </c>
      <c r="AF63" s="2">
        <v>0</v>
      </c>
      <c r="AG63" s="2">
        <v>0</v>
      </c>
      <c r="AH63" s="16">
        <v>0</v>
      </c>
      <c r="AJ63">
        <v>49</v>
      </c>
      <c r="AK63">
        <v>18.393000000000001</v>
      </c>
    </row>
    <row r="64" spans="1:37" x14ac:dyDescent="0.3">
      <c r="A64">
        <v>10858</v>
      </c>
      <c r="B64">
        <v>1976</v>
      </c>
      <c r="C64" s="1">
        <f t="shared" si="0"/>
        <v>48</v>
      </c>
      <c r="D64" t="s">
        <v>25</v>
      </c>
      <c r="E64" t="s">
        <v>22</v>
      </c>
      <c r="F64" s="4" t="s">
        <v>32</v>
      </c>
      <c r="G64" t="s">
        <v>32</v>
      </c>
      <c r="H64" s="20">
        <v>76532</v>
      </c>
      <c r="I64" s="2">
        <f t="shared" si="1"/>
        <v>76.531999999999996</v>
      </c>
      <c r="J64" s="2"/>
      <c r="K64" s="2">
        <v>1</v>
      </c>
      <c r="L64" s="2">
        <v>1</v>
      </c>
      <c r="M64" s="16">
        <f t="shared" si="2"/>
        <v>2</v>
      </c>
      <c r="N64" s="7">
        <v>41526</v>
      </c>
      <c r="O64" s="4">
        <f t="shared" si="3"/>
        <v>1</v>
      </c>
      <c r="P64" s="3">
        <f t="shared" si="4"/>
        <v>41526</v>
      </c>
      <c r="Q64" s="4" t="str" cm="1">
        <f t="array" ref="Q64">_xlfn.TEXTSPLIT(N64,"/")</f>
        <v>41526</v>
      </c>
      <c r="R64" s="5"/>
      <c r="S64" s="5"/>
      <c r="T64" s="5" t="e">
        <f t="shared" si="5"/>
        <v>#NUM!</v>
      </c>
      <c r="U64">
        <v>38</v>
      </c>
      <c r="V64" s="14">
        <v>355</v>
      </c>
      <c r="W64" s="14">
        <v>30</v>
      </c>
      <c r="X64" s="14">
        <v>177</v>
      </c>
      <c r="Y64" s="14">
        <v>90</v>
      </c>
      <c r="Z64" s="14">
        <v>138</v>
      </c>
      <c r="AA64" s="14">
        <v>30</v>
      </c>
      <c r="AB64" s="2">
        <v>4</v>
      </c>
      <c r="AC64" s="2">
        <v>9</v>
      </c>
      <c r="AD64" s="2">
        <v>7</v>
      </c>
      <c r="AE64" s="2">
        <v>5</v>
      </c>
      <c r="AF64" s="2">
        <v>0</v>
      </c>
      <c r="AG64" s="2">
        <v>0</v>
      </c>
      <c r="AH64" s="16">
        <v>0</v>
      </c>
      <c r="AJ64">
        <v>37</v>
      </c>
      <c r="AK64">
        <v>34.728000000000002</v>
      </c>
    </row>
    <row r="65" spans="1:37" x14ac:dyDescent="0.3">
      <c r="A65">
        <v>10856</v>
      </c>
      <c r="B65">
        <v>1981</v>
      </c>
      <c r="C65" s="1">
        <f t="shared" si="0"/>
        <v>43</v>
      </c>
      <c r="D65" t="s">
        <v>28</v>
      </c>
      <c r="E65" t="s">
        <v>36</v>
      </c>
      <c r="F65" s="4" t="s">
        <v>26</v>
      </c>
      <c r="G65" t="s">
        <v>26</v>
      </c>
      <c r="H65" s="20">
        <v>45889</v>
      </c>
      <c r="I65" s="2">
        <f t="shared" si="1"/>
        <v>45.889000000000003</v>
      </c>
      <c r="J65" s="2"/>
      <c r="K65" s="2">
        <v>0</v>
      </c>
      <c r="L65" s="2">
        <v>1</v>
      </c>
      <c r="M65" s="16">
        <f t="shared" si="2"/>
        <v>1</v>
      </c>
      <c r="N65" s="7">
        <v>41312</v>
      </c>
      <c r="O65" s="4">
        <f t="shared" si="3"/>
        <v>1</v>
      </c>
      <c r="P65" s="3">
        <f t="shared" si="4"/>
        <v>41312</v>
      </c>
      <c r="Q65" s="4" t="str" cm="1">
        <f t="array" ref="Q65">_xlfn.TEXTSPLIT(N65,"/")</f>
        <v>41312</v>
      </c>
      <c r="R65" s="5"/>
      <c r="S65" s="5"/>
      <c r="T65" s="5" t="e">
        <f t="shared" si="5"/>
        <v>#NUM!</v>
      </c>
      <c r="U65">
        <v>42</v>
      </c>
      <c r="V65" s="14">
        <v>31</v>
      </c>
      <c r="W65" s="14">
        <v>0</v>
      </c>
      <c r="X65" s="14">
        <v>6</v>
      </c>
      <c r="Y65" s="14">
        <v>0</v>
      </c>
      <c r="Z65" s="14">
        <v>1</v>
      </c>
      <c r="AA65" s="14">
        <v>8</v>
      </c>
      <c r="AB65" s="2">
        <v>1</v>
      </c>
      <c r="AC65" s="2">
        <v>1</v>
      </c>
      <c r="AD65" s="2">
        <v>3</v>
      </c>
      <c r="AE65" s="2">
        <v>6</v>
      </c>
      <c r="AF65" s="2">
        <v>0</v>
      </c>
      <c r="AG65" s="2">
        <v>0</v>
      </c>
      <c r="AH65" s="16">
        <v>0</v>
      </c>
      <c r="AJ65">
        <v>46</v>
      </c>
      <c r="AK65">
        <v>43.262999999999998</v>
      </c>
    </row>
    <row r="66" spans="1:37" x14ac:dyDescent="0.3">
      <c r="A66">
        <v>10855</v>
      </c>
      <c r="B66">
        <v>1969</v>
      </c>
      <c r="C66" s="1">
        <f t="shared" ref="C66:C129" si="6">2024-B66</f>
        <v>55</v>
      </c>
      <c r="D66" t="s">
        <v>25</v>
      </c>
      <c r="E66" t="s">
        <v>42</v>
      </c>
      <c r="F66" s="4" t="s">
        <v>26</v>
      </c>
      <c r="G66" t="s">
        <v>26</v>
      </c>
      <c r="H66" s="20">
        <v>50014</v>
      </c>
      <c r="I66" s="2">
        <f t="shared" ref="I66:I129" si="7">H66/1000</f>
        <v>50.014000000000003</v>
      </c>
      <c r="J66" s="2"/>
      <c r="K66" s="2">
        <v>1</v>
      </c>
      <c r="L66" s="2">
        <v>0</v>
      </c>
      <c r="M66" s="16">
        <f t="shared" ref="M66:M129" si="8">L66+K66</f>
        <v>1</v>
      </c>
      <c r="N66" s="6" t="s">
        <v>138</v>
      </c>
      <c r="O66" s="4">
        <f t="shared" ref="O66:O129" si="9">TYPE(N66)</f>
        <v>2</v>
      </c>
      <c r="P66" s="3">
        <f t="shared" ref="P66:P129" si="10">IF(O66=2,T66,N66)</f>
        <v>41661</v>
      </c>
      <c r="Q66" s="4" t="str" cm="1">
        <f t="array" ref="Q66:S66">_xlfn.TEXTSPLIT(N66,"/")</f>
        <v>1</v>
      </c>
      <c r="R66" s="4" t="str">
        <v>22</v>
      </c>
      <c r="S66" s="4" t="str">
        <v>14</v>
      </c>
      <c r="T66" s="5">
        <f t="shared" ref="T66:T129" si="11">DATE(S66+100,Q66,R66)</f>
        <v>41661</v>
      </c>
      <c r="U66">
        <v>9</v>
      </c>
      <c r="V66" s="14">
        <v>234</v>
      </c>
      <c r="W66" s="14">
        <v>14</v>
      </c>
      <c r="X66" s="14">
        <v>77</v>
      </c>
      <c r="Y66" s="14">
        <v>19</v>
      </c>
      <c r="Z66" s="14">
        <v>10</v>
      </c>
      <c r="AA66" s="14">
        <v>42</v>
      </c>
      <c r="AB66" s="2">
        <v>2</v>
      </c>
      <c r="AC66" s="2">
        <v>4</v>
      </c>
      <c r="AD66" s="2">
        <v>8</v>
      </c>
      <c r="AE66" s="2">
        <v>5</v>
      </c>
      <c r="AF66" s="2">
        <v>0</v>
      </c>
      <c r="AG66" s="2">
        <v>0</v>
      </c>
      <c r="AH66" s="16">
        <v>0</v>
      </c>
      <c r="AJ66">
        <v>61</v>
      </c>
      <c r="AK66">
        <v>81.974999999999994</v>
      </c>
    </row>
    <row r="67" spans="1:37" x14ac:dyDescent="0.3">
      <c r="A67">
        <v>10854</v>
      </c>
      <c r="B67">
        <v>1971</v>
      </c>
      <c r="C67" s="1">
        <f t="shared" si="6"/>
        <v>53</v>
      </c>
      <c r="D67" t="s">
        <v>40</v>
      </c>
      <c r="E67" t="s">
        <v>34</v>
      </c>
      <c r="F67" s="4" t="s">
        <v>29</v>
      </c>
      <c r="G67" t="s">
        <v>29</v>
      </c>
      <c r="H67" s="20">
        <v>38853</v>
      </c>
      <c r="I67" s="2">
        <f t="shared" si="7"/>
        <v>38.853000000000002</v>
      </c>
      <c r="J67" s="2"/>
      <c r="K67" s="2">
        <v>1</v>
      </c>
      <c r="L67" s="2">
        <v>1</v>
      </c>
      <c r="M67" s="16">
        <f t="shared" si="8"/>
        <v>2</v>
      </c>
      <c r="N67" s="6" t="s">
        <v>92</v>
      </c>
      <c r="O67" s="4">
        <f t="shared" si="9"/>
        <v>2</v>
      </c>
      <c r="P67" s="3">
        <f t="shared" si="10"/>
        <v>41782</v>
      </c>
      <c r="Q67" s="4" t="str" cm="1">
        <f t="array" ref="Q67:S67">_xlfn.TEXTSPLIT(N67,"/")</f>
        <v>5</v>
      </c>
      <c r="R67" s="4" t="str">
        <v>23</v>
      </c>
      <c r="S67" s="4" t="str">
        <v>14</v>
      </c>
      <c r="T67" s="5">
        <f t="shared" si="11"/>
        <v>41782</v>
      </c>
      <c r="U67">
        <v>90</v>
      </c>
      <c r="V67" s="14">
        <v>29</v>
      </c>
      <c r="W67" s="14">
        <v>0</v>
      </c>
      <c r="X67" s="14">
        <v>14</v>
      </c>
      <c r="Y67" s="14">
        <v>0</v>
      </c>
      <c r="Z67" s="14">
        <v>0</v>
      </c>
      <c r="AA67" s="14">
        <v>2</v>
      </c>
      <c r="AB67" s="2">
        <v>2</v>
      </c>
      <c r="AC67" s="2">
        <v>2</v>
      </c>
      <c r="AD67" s="2">
        <v>3</v>
      </c>
      <c r="AE67" s="2">
        <v>7</v>
      </c>
      <c r="AF67" s="2">
        <v>0</v>
      </c>
      <c r="AG67" s="2">
        <v>0</v>
      </c>
      <c r="AH67" s="16">
        <v>0</v>
      </c>
      <c r="AJ67">
        <v>63</v>
      </c>
      <c r="AK67">
        <v>82.504000000000005</v>
      </c>
    </row>
    <row r="68" spans="1:37" x14ac:dyDescent="0.3">
      <c r="A68">
        <v>10846</v>
      </c>
      <c r="B68">
        <v>1979</v>
      </c>
      <c r="C68" s="1">
        <f t="shared" si="6"/>
        <v>45</v>
      </c>
      <c r="D68" t="s">
        <v>28</v>
      </c>
      <c r="E68" t="s">
        <v>42</v>
      </c>
      <c r="F68" s="4" t="s">
        <v>29</v>
      </c>
      <c r="G68" t="s">
        <v>29</v>
      </c>
      <c r="H68" s="20">
        <v>43783</v>
      </c>
      <c r="I68" s="2">
        <f t="shared" si="7"/>
        <v>43.783000000000001</v>
      </c>
      <c r="J68" s="2"/>
      <c r="K68" s="2">
        <v>1</v>
      </c>
      <c r="L68" s="2">
        <v>0</v>
      </c>
      <c r="M68" s="16">
        <f t="shared" si="8"/>
        <v>1</v>
      </c>
      <c r="N68" s="6" t="s">
        <v>217</v>
      </c>
      <c r="O68" s="4">
        <f t="shared" si="9"/>
        <v>2</v>
      </c>
      <c r="P68" s="3">
        <f t="shared" si="10"/>
        <v>41788</v>
      </c>
      <c r="Q68" s="4" t="str" cm="1">
        <f t="array" ref="Q68:S68">_xlfn.TEXTSPLIT(N68,"/")</f>
        <v>5</v>
      </c>
      <c r="R68" s="4" t="str">
        <v>29</v>
      </c>
      <c r="S68" s="4" t="str">
        <v>14</v>
      </c>
      <c r="T68" s="5">
        <f t="shared" si="11"/>
        <v>41788</v>
      </c>
      <c r="U68">
        <v>22</v>
      </c>
      <c r="V68" s="14">
        <v>327</v>
      </c>
      <c r="W68" s="14">
        <v>9</v>
      </c>
      <c r="X68" s="14">
        <v>125</v>
      </c>
      <c r="Y68" s="14">
        <v>25</v>
      </c>
      <c r="Z68" s="14">
        <v>4</v>
      </c>
      <c r="AA68" s="14">
        <v>139</v>
      </c>
      <c r="AB68" s="2">
        <v>6</v>
      </c>
      <c r="AC68" s="2">
        <v>7</v>
      </c>
      <c r="AD68" s="2">
        <v>8</v>
      </c>
      <c r="AE68" s="2">
        <v>7</v>
      </c>
      <c r="AF68" s="2">
        <v>0</v>
      </c>
      <c r="AG68" s="2">
        <v>0</v>
      </c>
      <c r="AH68" s="16">
        <v>1</v>
      </c>
      <c r="AJ68">
        <v>50</v>
      </c>
      <c r="AK68">
        <v>38.576000000000001</v>
      </c>
    </row>
    <row r="69" spans="1:37" x14ac:dyDescent="0.3">
      <c r="A69">
        <v>10841</v>
      </c>
      <c r="B69">
        <v>1976</v>
      </c>
      <c r="C69" s="1">
        <f t="shared" si="6"/>
        <v>48</v>
      </c>
      <c r="D69" t="s">
        <v>25</v>
      </c>
      <c r="E69" t="s">
        <v>34</v>
      </c>
      <c r="F69" s="4" t="s">
        <v>32</v>
      </c>
      <c r="G69" t="s">
        <v>32</v>
      </c>
      <c r="H69" s="20">
        <v>56559</v>
      </c>
      <c r="I69" s="2">
        <f t="shared" si="7"/>
        <v>56.558999999999997</v>
      </c>
      <c r="J69" s="2"/>
      <c r="K69" s="2">
        <v>0</v>
      </c>
      <c r="L69" s="2">
        <v>1</v>
      </c>
      <c r="M69" s="16">
        <f t="shared" si="8"/>
        <v>1</v>
      </c>
      <c r="N69" s="6" t="s">
        <v>303</v>
      </c>
      <c r="O69" s="4">
        <f t="shared" si="9"/>
        <v>2</v>
      </c>
      <c r="P69" s="3">
        <f t="shared" si="10"/>
        <v>41268</v>
      </c>
      <c r="Q69" s="4" t="str" cm="1">
        <f t="array" ref="Q69:S69">_xlfn.TEXTSPLIT(N69,"/")</f>
        <v>12</v>
      </c>
      <c r="R69" s="4" t="str">
        <v>25</v>
      </c>
      <c r="S69" s="4" t="str">
        <v>12</v>
      </c>
      <c r="T69" s="5">
        <f t="shared" si="11"/>
        <v>41268</v>
      </c>
      <c r="U69">
        <v>46</v>
      </c>
      <c r="V69" s="14">
        <v>226</v>
      </c>
      <c r="W69" s="14">
        <v>22</v>
      </c>
      <c r="X69" s="14">
        <v>133</v>
      </c>
      <c r="Y69" s="14">
        <v>41</v>
      </c>
      <c r="Z69" s="14">
        <v>31</v>
      </c>
      <c r="AA69" s="14">
        <v>31</v>
      </c>
      <c r="AB69" s="2">
        <v>3</v>
      </c>
      <c r="AC69" s="2">
        <v>4</v>
      </c>
      <c r="AD69" s="2">
        <v>8</v>
      </c>
      <c r="AE69" s="2">
        <v>4</v>
      </c>
      <c r="AF69" s="2">
        <v>0</v>
      </c>
      <c r="AG69" s="2">
        <v>0</v>
      </c>
      <c r="AH69" s="16">
        <v>0</v>
      </c>
      <c r="AJ69">
        <v>55</v>
      </c>
      <c r="AK69">
        <v>38.235999999999997</v>
      </c>
    </row>
    <row r="70" spans="1:37" x14ac:dyDescent="0.3">
      <c r="A70">
        <v>10839</v>
      </c>
      <c r="B70">
        <v>1977</v>
      </c>
      <c r="C70" s="1">
        <f t="shared" si="6"/>
        <v>47</v>
      </c>
      <c r="D70" t="s">
        <v>28</v>
      </c>
      <c r="E70" t="s">
        <v>22</v>
      </c>
      <c r="F70" s="4" t="s">
        <v>32</v>
      </c>
      <c r="G70" t="s">
        <v>32</v>
      </c>
      <c r="H70" s="20">
        <v>36283</v>
      </c>
      <c r="I70" s="2">
        <f t="shared" si="7"/>
        <v>36.283000000000001</v>
      </c>
      <c r="J70" s="2"/>
      <c r="K70" s="2">
        <v>1</v>
      </c>
      <c r="L70" s="2">
        <v>1</v>
      </c>
      <c r="M70" s="16">
        <f t="shared" si="8"/>
        <v>2</v>
      </c>
      <c r="N70" s="6" t="s">
        <v>80</v>
      </c>
      <c r="O70" s="4">
        <f t="shared" si="9"/>
        <v>2</v>
      </c>
      <c r="P70" s="3">
        <f t="shared" si="10"/>
        <v>41743</v>
      </c>
      <c r="Q70" s="4" t="str" cm="1">
        <f t="array" ref="Q70:S70">_xlfn.TEXTSPLIT(N70,"/")</f>
        <v>4</v>
      </c>
      <c r="R70" s="4" t="str">
        <v>14</v>
      </c>
      <c r="S70" s="4" t="str">
        <v>14</v>
      </c>
      <c r="T70" s="5">
        <f t="shared" si="11"/>
        <v>41743</v>
      </c>
      <c r="U70">
        <v>42</v>
      </c>
      <c r="V70" s="14">
        <v>6</v>
      </c>
      <c r="W70" s="14">
        <v>5</v>
      </c>
      <c r="X70" s="14">
        <v>5</v>
      </c>
      <c r="Y70" s="14">
        <v>8</v>
      </c>
      <c r="Z70" s="14">
        <v>0</v>
      </c>
      <c r="AA70" s="14">
        <v>5</v>
      </c>
      <c r="AB70" s="2">
        <v>2</v>
      </c>
      <c r="AC70" s="2">
        <v>1</v>
      </c>
      <c r="AD70" s="2">
        <v>3</v>
      </c>
      <c r="AE70" s="2">
        <v>4</v>
      </c>
      <c r="AF70" s="2">
        <v>0</v>
      </c>
      <c r="AG70" s="2">
        <v>0</v>
      </c>
      <c r="AH70" s="16">
        <v>0</v>
      </c>
      <c r="AJ70">
        <v>49</v>
      </c>
      <c r="AK70">
        <v>53.366999999999997</v>
      </c>
    </row>
    <row r="71" spans="1:37" x14ac:dyDescent="0.3">
      <c r="A71">
        <v>10837</v>
      </c>
      <c r="B71">
        <v>1976</v>
      </c>
      <c r="C71" s="1">
        <f t="shared" si="6"/>
        <v>48</v>
      </c>
      <c r="D71" t="s">
        <v>28</v>
      </c>
      <c r="E71" t="s">
        <v>22</v>
      </c>
      <c r="F71" s="4" t="s">
        <v>29</v>
      </c>
      <c r="G71" t="s">
        <v>29</v>
      </c>
      <c r="H71" s="20">
        <v>23957</v>
      </c>
      <c r="I71" s="2">
        <f t="shared" si="7"/>
        <v>23.957000000000001</v>
      </c>
      <c r="J71" s="2"/>
      <c r="K71" s="2">
        <v>1</v>
      </c>
      <c r="L71" s="2">
        <v>0</v>
      </c>
      <c r="M71" s="16">
        <f t="shared" si="8"/>
        <v>1</v>
      </c>
      <c r="N71" s="6" t="s">
        <v>350</v>
      </c>
      <c r="O71" s="4">
        <f t="shared" si="9"/>
        <v>2</v>
      </c>
      <c r="P71" s="3">
        <f t="shared" si="10"/>
        <v>41210</v>
      </c>
      <c r="Q71" s="4" t="str" cm="1">
        <f t="array" ref="Q71:S71">_xlfn.TEXTSPLIT(N71,"/")</f>
        <v>10</v>
      </c>
      <c r="R71" s="4" t="str">
        <v>28</v>
      </c>
      <c r="S71" s="4" t="str">
        <v>12</v>
      </c>
      <c r="T71" s="5">
        <f t="shared" si="11"/>
        <v>41210</v>
      </c>
      <c r="U71">
        <v>47</v>
      </c>
      <c r="V71" s="14">
        <v>2</v>
      </c>
      <c r="W71" s="14">
        <v>1</v>
      </c>
      <c r="X71" s="14">
        <v>18</v>
      </c>
      <c r="Y71" s="14">
        <v>20</v>
      </c>
      <c r="Z71" s="14">
        <v>11</v>
      </c>
      <c r="AA71" s="14">
        <v>16</v>
      </c>
      <c r="AB71" s="2">
        <v>1</v>
      </c>
      <c r="AC71" s="2">
        <v>2</v>
      </c>
      <c r="AD71" s="2">
        <v>3</v>
      </c>
      <c r="AE71" s="2">
        <v>6</v>
      </c>
      <c r="AF71" s="2">
        <v>1</v>
      </c>
      <c r="AG71" s="2">
        <v>0</v>
      </c>
      <c r="AH71" s="16">
        <v>0</v>
      </c>
      <c r="AJ71">
        <v>67</v>
      </c>
      <c r="AK71">
        <v>63.914999999999999</v>
      </c>
    </row>
    <row r="72" spans="1:37" x14ac:dyDescent="0.3">
      <c r="A72">
        <v>10833</v>
      </c>
      <c r="B72">
        <v>1976</v>
      </c>
      <c r="C72" s="1">
        <f t="shared" si="6"/>
        <v>48</v>
      </c>
      <c r="D72" t="s">
        <v>25</v>
      </c>
      <c r="E72" t="s">
        <v>22</v>
      </c>
      <c r="F72" s="4" t="s">
        <v>29</v>
      </c>
      <c r="G72" t="s">
        <v>29</v>
      </c>
      <c r="H72" s="20">
        <v>65106</v>
      </c>
      <c r="I72" s="2">
        <f t="shared" si="7"/>
        <v>65.105999999999995</v>
      </c>
      <c r="J72" s="2"/>
      <c r="K72" s="2">
        <v>0</v>
      </c>
      <c r="L72" s="2">
        <v>1</v>
      </c>
      <c r="M72" s="16">
        <f t="shared" si="8"/>
        <v>1</v>
      </c>
      <c r="N72" s="6" t="s">
        <v>362</v>
      </c>
      <c r="O72" s="4">
        <f t="shared" si="9"/>
        <v>2</v>
      </c>
      <c r="P72" s="3">
        <f t="shared" si="10"/>
        <v>41783</v>
      </c>
      <c r="Q72" s="4" t="str" cm="1">
        <f t="array" ref="Q72:S72">_xlfn.TEXTSPLIT(N72,"/")</f>
        <v>5</v>
      </c>
      <c r="R72" s="4" t="str">
        <v>24</v>
      </c>
      <c r="S72" s="4" t="str">
        <v>14</v>
      </c>
      <c r="T72" s="5">
        <f t="shared" si="11"/>
        <v>41783</v>
      </c>
      <c r="U72">
        <v>55</v>
      </c>
      <c r="V72" s="14">
        <v>790</v>
      </c>
      <c r="W72" s="14">
        <v>19</v>
      </c>
      <c r="X72" s="14">
        <v>133</v>
      </c>
      <c r="Y72" s="14">
        <v>12</v>
      </c>
      <c r="Z72" s="14">
        <v>0</v>
      </c>
      <c r="AA72" s="14">
        <v>19</v>
      </c>
      <c r="AB72" s="2">
        <v>3</v>
      </c>
      <c r="AC72" s="2">
        <v>8</v>
      </c>
      <c r="AD72" s="2">
        <v>13</v>
      </c>
      <c r="AE72" s="2">
        <v>6</v>
      </c>
      <c r="AF72" s="2">
        <v>0</v>
      </c>
      <c r="AG72" s="2">
        <v>0</v>
      </c>
      <c r="AH72" s="16">
        <v>1</v>
      </c>
      <c r="AJ72">
        <v>41</v>
      </c>
      <c r="AK72">
        <v>6.56</v>
      </c>
    </row>
    <row r="73" spans="1:37" x14ac:dyDescent="0.3">
      <c r="A73">
        <v>10832</v>
      </c>
      <c r="B73">
        <v>1959</v>
      </c>
      <c r="C73" s="1">
        <f t="shared" si="6"/>
        <v>65</v>
      </c>
      <c r="D73" t="s">
        <v>25</v>
      </c>
      <c r="E73" t="s">
        <v>22</v>
      </c>
      <c r="F73" s="4" t="s">
        <v>32</v>
      </c>
      <c r="G73" t="s">
        <v>32</v>
      </c>
      <c r="H73" s="20">
        <v>46610</v>
      </c>
      <c r="I73" s="2">
        <f t="shared" si="7"/>
        <v>46.61</v>
      </c>
      <c r="J73" s="2"/>
      <c r="K73" s="2">
        <v>0</v>
      </c>
      <c r="L73" s="2">
        <v>0</v>
      </c>
      <c r="M73" s="16">
        <f t="shared" si="8"/>
        <v>0</v>
      </c>
      <c r="N73" s="6" t="s">
        <v>101</v>
      </c>
      <c r="O73" s="4">
        <f t="shared" si="9"/>
        <v>2</v>
      </c>
      <c r="P73" s="3">
        <f t="shared" si="10"/>
        <v>41473</v>
      </c>
      <c r="Q73" s="4" t="str" cm="1">
        <f t="array" ref="Q73:S73">_xlfn.TEXTSPLIT(N73,"/")</f>
        <v>7</v>
      </c>
      <c r="R73" s="4" t="str">
        <v>18</v>
      </c>
      <c r="S73" s="4" t="str">
        <v>13</v>
      </c>
      <c r="T73" s="5">
        <f t="shared" si="11"/>
        <v>41473</v>
      </c>
      <c r="U73">
        <v>4</v>
      </c>
      <c r="V73" s="14">
        <v>288</v>
      </c>
      <c r="W73" s="14">
        <v>10</v>
      </c>
      <c r="X73" s="14">
        <v>30</v>
      </c>
      <c r="Y73" s="14">
        <v>4</v>
      </c>
      <c r="Z73" s="14">
        <v>10</v>
      </c>
      <c r="AA73" s="14">
        <v>125</v>
      </c>
      <c r="AB73" s="2">
        <v>1</v>
      </c>
      <c r="AC73" s="2">
        <v>6</v>
      </c>
      <c r="AD73" s="2">
        <v>6</v>
      </c>
      <c r="AE73" s="2">
        <v>6</v>
      </c>
      <c r="AF73" s="2">
        <v>0</v>
      </c>
      <c r="AG73" s="2">
        <v>0</v>
      </c>
      <c r="AH73" s="16">
        <v>0</v>
      </c>
      <c r="AJ73">
        <v>59</v>
      </c>
      <c r="AK73">
        <v>79.143000000000001</v>
      </c>
    </row>
    <row r="74" spans="1:37" x14ac:dyDescent="0.3">
      <c r="A74">
        <v>10827</v>
      </c>
      <c r="B74">
        <v>1968</v>
      </c>
      <c r="C74" s="1">
        <f t="shared" si="6"/>
        <v>56</v>
      </c>
      <c r="D74" t="s">
        <v>33</v>
      </c>
      <c r="E74" t="s">
        <v>34</v>
      </c>
      <c r="F74" s="4" t="s">
        <v>29</v>
      </c>
      <c r="G74" t="s">
        <v>29</v>
      </c>
      <c r="H74" s="20">
        <v>36947</v>
      </c>
      <c r="I74" s="2">
        <f t="shared" si="7"/>
        <v>36.947000000000003</v>
      </c>
      <c r="J74" s="2"/>
      <c r="K74" s="2">
        <v>1</v>
      </c>
      <c r="L74" s="2">
        <v>1</v>
      </c>
      <c r="M74" s="16">
        <f t="shared" si="8"/>
        <v>2</v>
      </c>
      <c r="N74" s="7">
        <v>41098</v>
      </c>
      <c r="O74" s="4">
        <f t="shared" si="9"/>
        <v>1</v>
      </c>
      <c r="P74" s="3">
        <f t="shared" si="10"/>
        <v>41098</v>
      </c>
      <c r="Q74" s="4" t="str" cm="1">
        <f t="array" ref="Q74">_xlfn.TEXTSPLIT(N74,"/")</f>
        <v>41098</v>
      </c>
      <c r="R74" s="5"/>
      <c r="S74" s="5"/>
      <c r="T74" s="5" t="e">
        <f t="shared" si="11"/>
        <v>#NUM!</v>
      </c>
      <c r="U74">
        <v>49</v>
      </c>
      <c r="V74" s="14">
        <v>88</v>
      </c>
      <c r="W74" s="14">
        <v>3</v>
      </c>
      <c r="X74" s="14">
        <v>21</v>
      </c>
      <c r="Y74" s="14">
        <v>4</v>
      </c>
      <c r="Z74" s="14">
        <v>1</v>
      </c>
      <c r="AA74" s="14">
        <v>29</v>
      </c>
      <c r="AB74" s="2">
        <v>4</v>
      </c>
      <c r="AC74" s="2">
        <v>3</v>
      </c>
      <c r="AD74" s="2">
        <v>4</v>
      </c>
      <c r="AE74" s="2">
        <v>9</v>
      </c>
      <c r="AF74" s="2">
        <v>0</v>
      </c>
      <c r="AG74" s="2">
        <v>0</v>
      </c>
      <c r="AH74" s="16">
        <v>0</v>
      </c>
      <c r="AJ74">
        <v>53</v>
      </c>
      <c r="AK74">
        <v>27.242000000000001</v>
      </c>
    </row>
    <row r="75" spans="1:37" x14ac:dyDescent="0.3">
      <c r="A75">
        <v>10826</v>
      </c>
      <c r="B75">
        <v>1960</v>
      </c>
      <c r="C75" s="1">
        <f t="shared" si="6"/>
        <v>64</v>
      </c>
      <c r="D75" t="s">
        <v>25</v>
      </c>
      <c r="E75" t="s">
        <v>22</v>
      </c>
      <c r="F75" s="4" t="s">
        <v>29</v>
      </c>
      <c r="G75" t="s">
        <v>29</v>
      </c>
      <c r="H75" s="20">
        <v>18690</v>
      </c>
      <c r="I75" s="2">
        <f t="shared" si="7"/>
        <v>18.690000000000001</v>
      </c>
      <c r="J75" s="2"/>
      <c r="K75" s="2">
        <v>0</v>
      </c>
      <c r="L75" s="2">
        <v>0</v>
      </c>
      <c r="M75" s="16">
        <f t="shared" si="8"/>
        <v>0</v>
      </c>
      <c r="N75" s="6" t="s">
        <v>401</v>
      </c>
      <c r="O75" s="4">
        <f t="shared" si="9"/>
        <v>2</v>
      </c>
      <c r="P75" s="3">
        <f t="shared" si="10"/>
        <v>41271</v>
      </c>
      <c r="Q75" s="4" t="str" cm="1">
        <f t="array" ref="Q75:S75">_xlfn.TEXTSPLIT(N75,"/")</f>
        <v>12</v>
      </c>
      <c r="R75" s="4" t="str">
        <v>28</v>
      </c>
      <c r="S75" s="4" t="str">
        <v>12</v>
      </c>
      <c r="T75" s="5">
        <f t="shared" si="11"/>
        <v>41271</v>
      </c>
      <c r="U75">
        <v>77</v>
      </c>
      <c r="V75" s="14">
        <v>6</v>
      </c>
      <c r="W75" s="14">
        <v>1</v>
      </c>
      <c r="X75" s="14">
        <v>7</v>
      </c>
      <c r="Y75" s="14">
        <v>23</v>
      </c>
      <c r="Z75" s="14">
        <v>4</v>
      </c>
      <c r="AA75" s="14">
        <v>19</v>
      </c>
      <c r="AB75" s="2">
        <v>1</v>
      </c>
      <c r="AC75" s="2">
        <v>1</v>
      </c>
      <c r="AD75" s="2">
        <v>2</v>
      </c>
      <c r="AE75" s="2">
        <v>8</v>
      </c>
      <c r="AF75" s="2">
        <v>0</v>
      </c>
      <c r="AG75" s="2">
        <v>0</v>
      </c>
      <c r="AH75" s="16">
        <v>0</v>
      </c>
      <c r="AJ75">
        <v>46</v>
      </c>
      <c r="AK75">
        <v>22.701000000000001</v>
      </c>
    </row>
    <row r="76" spans="1:37" x14ac:dyDescent="0.3">
      <c r="A76">
        <v>10821</v>
      </c>
      <c r="B76">
        <v>1979</v>
      </c>
      <c r="C76" s="1">
        <f t="shared" si="6"/>
        <v>45</v>
      </c>
      <c r="D76" t="s">
        <v>25</v>
      </c>
      <c r="E76" t="s">
        <v>22</v>
      </c>
      <c r="F76" s="4" t="s">
        <v>29</v>
      </c>
      <c r="G76" t="s">
        <v>29</v>
      </c>
      <c r="H76" s="20">
        <v>57113</v>
      </c>
      <c r="I76" s="2">
        <f t="shared" si="7"/>
        <v>57.113</v>
      </c>
      <c r="J76" s="2"/>
      <c r="K76" s="2">
        <v>1</v>
      </c>
      <c r="L76" s="2">
        <v>1</v>
      </c>
      <c r="M76" s="16">
        <f t="shared" si="8"/>
        <v>2</v>
      </c>
      <c r="N76" s="7">
        <v>41427</v>
      </c>
      <c r="O76" s="4">
        <f t="shared" si="9"/>
        <v>1</v>
      </c>
      <c r="P76" s="3">
        <f t="shared" si="10"/>
        <v>41427</v>
      </c>
      <c r="Q76" s="4" t="str" cm="1">
        <f t="array" ref="Q76">_xlfn.TEXTSPLIT(N76,"/")</f>
        <v>41427</v>
      </c>
      <c r="R76" s="5"/>
      <c r="S76" s="5"/>
      <c r="T76" s="5" t="e">
        <f t="shared" si="11"/>
        <v>#NUM!</v>
      </c>
      <c r="U76">
        <v>45</v>
      </c>
      <c r="V76" s="14">
        <v>182</v>
      </c>
      <c r="W76" s="14">
        <v>4</v>
      </c>
      <c r="X76" s="14">
        <v>33</v>
      </c>
      <c r="Y76" s="14">
        <v>0</v>
      </c>
      <c r="Z76" s="14">
        <v>2</v>
      </c>
      <c r="AA76" s="14">
        <v>42</v>
      </c>
      <c r="AB76" s="2">
        <v>6</v>
      </c>
      <c r="AC76" s="2">
        <v>4</v>
      </c>
      <c r="AD76" s="2">
        <v>5</v>
      </c>
      <c r="AE76" s="2">
        <v>7</v>
      </c>
      <c r="AF76" s="2">
        <v>0</v>
      </c>
      <c r="AG76" s="2">
        <v>0</v>
      </c>
      <c r="AH76" s="16">
        <v>0</v>
      </c>
      <c r="AJ76">
        <v>48</v>
      </c>
      <c r="AK76">
        <v>61.905000000000001</v>
      </c>
    </row>
    <row r="77" spans="1:37" x14ac:dyDescent="0.3">
      <c r="A77">
        <v>10814</v>
      </c>
      <c r="B77">
        <v>1948</v>
      </c>
      <c r="C77" s="1">
        <f t="shared" si="6"/>
        <v>76</v>
      </c>
      <c r="D77" t="s">
        <v>25</v>
      </c>
      <c r="E77" t="s">
        <v>22</v>
      </c>
      <c r="F77" s="4" t="s">
        <v>32</v>
      </c>
      <c r="G77" t="s">
        <v>32</v>
      </c>
      <c r="H77" s="20">
        <v>70321</v>
      </c>
      <c r="I77" s="2">
        <f t="shared" si="7"/>
        <v>70.320999999999998</v>
      </c>
      <c r="J77" s="2"/>
      <c r="K77" s="2">
        <v>0</v>
      </c>
      <c r="L77" s="2">
        <v>0</v>
      </c>
      <c r="M77" s="16">
        <f t="shared" si="8"/>
        <v>0</v>
      </c>
      <c r="N77" s="6" t="s">
        <v>118</v>
      </c>
      <c r="O77" s="4">
        <f t="shared" si="9"/>
        <v>2</v>
      </c>
      <c r="P77" s="3">
        <f t="shared" si="10"/>
        <v>41290</v>
      </c>
      <c r="Q77" s="4" t="str" cm="1">
        <f t="array" ref="Q77:S77">_xlfn.TEXTSPLIT(N77,"/")</f>
        <v>1</v>
      </c>
      <c r="R77" s="4" t="str">
        <v>16</v>
      </c>
      <c r="S77" s="4" t="str">
        <v>13</v>
      </c>
      <c r="T77" s="5">
        <f t="shared" si="11"/>
        <v>41290</v>
      </c>
      <c r="U77">
        <v>6</v>
      </c>
      <c r="V77" s="14">
        <v>303</v>
      </c>
      <c r="W77" s="14">
        <v>23</v>
      </c>
      <c r="X77" s="14">
        <v>751</v>
      </c>
      <c r="Y77" s="14">
        <v>82</v>
      </c>
      <c r="Z77" s="14">
        <v>26</v>
      </c>
      <c r="AA77" s="14">
        <v>191</v>
      </c>
      <c r="AB77" s="2">
        <v>1</v>
      </c>
      <c r="AC77" s="2">
        <v>6</v>
      </c>
      <c r="AD77" s="2">
        <v>13</v>
      </c>
      <c r="AE77" s="2">
        <v>4</v>
      </c>
      <c r="AF77" s="2">
        <v>1</v>
      </c>
      <c r="AG77" s="2">
        <v>0</v>
      </c>
      <c r="AH77" s="16">
        <v>0</v>
      </c>
      <c r="AJ77">
        <v>59</v>
      </c>
      <c r="AK77">
        <v>60.597000000000001</v>
      </c>
    </row>
    <row r="78" spans="1:37" x14ac:dyDescent="0.3">
      <c r="A78">
        <v>10812</v>
      </c>
      <c r="B78">
        <v>1979</v>
      </c>
      <c r="C78" s="1">
        <f t="shared" si="6"/>
        <v>45</v>
      </c>
      <c r="D78" t="s">
        <v>47</v>
      </c>
      <c r="E78" t="s">
        <v>34</v>
      </c>
      <c r="F78" s="4" t="s">
        <v>29</v>
      </c>
      <c r="G78" t="s">
        <v>29</v>
      </c>
      <c r="H78" s="20">
        <v>46377</v>
      </c>
      <c r="I78" s="2">
        <f t="shared" si="7"/>
        <v>46.377000000000002</v>
      </c>
      <c r="J78" s="2"/>
      <c r="K78" s="2">
        <v>1</v>
      </c>
      <c r="L78" s="2">
        <v>0</v>
      </c>
      <c r="M78" s="16">
        <f t="shared" si="8"/>
        <v>1</v>
      </c>
      <c r="N78" s="7">
        <v>41642</v>
      </c>
      <c r="O78" s="4">
        <f t="shared" si="9"/>
        <v>1</v>
      </c>
      <c r="P78" s="3">
        <f t="shared" si="10"/>
        <v>41642</v>
      </c>
      <c r="Q78" s="4" t="str" cm="1">
        <f t="array" ref="Q78">_xlfn.TEXTSPLIT(N78,"/")</f>
        <v>41642</v>
      </c>
      <c r="R78" s="5"/>
      <c r="S78" s="5"/>
      <c r="T78" s="5" t="e">
        <f t="shared" si="11"/>
        <v>#NUM!</v>
      </c>
      <c r="U78">
        <v>89</v>
      </c>
      <c r="V78" s="14">
        <v>37</v>
      </c>
      <c r="W78" s="14">
        <v>0</v>
      </c>
      <c r="X78" s="14">
        <v>46</v>
      </c>
      <c r="Y78" s="14">
        <v>4</v>
      </c>
      <c r="Z78" s="14">
        <v>3</v>
      </c>
      <c r="AA78" s="14">
        <v>0</v>
      </c>
      <c r="AB78" s="2">
        <v>1</v>
      </c>
      <c r="AC78" s="2">
        <v>2</v>
      </c>
      <c r="AD78" s="2">
        <v>3</v>
      </c>
      <c r="AE78" s="2">
        <v>4</v>
      </c>
      <c r="AF78" s="2">
        <v>0</v>
      </c>
      <c r="AG78" s="2">
        <v>0</v>
      </c>
      <c r="AH78" s="16">
        <v>0</v>
      </c>
      <c r="AJ78">
        <v>71</v>
      </c>
      <c r="AK78">
        <v>47.139000000000003</v>
      </c>
    </row>
    <row r="79" spans="1:37" x14ac:dyDescent="0.3">
      <c r="A79">
        <v>10796</v>
      </c>
      <c r="B79">
        <v>1985</v>
      </c>
      <c r="C79" s="1">
        <f t="shared" si="6"/>
        <v>39</v>
      </c>
      <c r="D79" t="s">
        <v>40</v>
      </c>
      <c r="E79" t="s">
        <v>42</v>
      </c>
      <c r="F79" s="4" t="s">
        <v>29</v>
      </c>
      <c r="G79" t="s">
        <v>29</v>
      </c>
      <c r="H79" s="20">
        <v>30477</v>
      </c>
      <c r="I79" s="2">
        <f t="shared" si="7"/>
        <v>30.477</v>
      </c>
      <c r="J79" s="2"/>
      <c r="K79" s="2">
        <v>1</v>
      </c>
      <c r="L79" s="2">
        <v>0</v>
      </c>
      <c r="M79" s="16">
        <f t="shared" si="8"/>
        <v>1</v>
      </c>
      <c r="N79" s="6" t="s">
        <v>138</v>
      </c>
      <c r="O79" s="4">
        <f t="shared" si="9"/>
        <v>2</v>
      </c>
      <c r="P79" s="3">
        <f t="shared" si="10"/>
        <v>41661</v>
      </c>
      <c r="Q79" s="4" t="str" cm="1">
        <f t="array" ref="Q79:S79">_xlfn.TEXTSPLIT(N79,"/")</f>
        <v>1</v>
      </c>
      <c r="R79" s="4" t="str">
        <v>22</v>
      </c>
      <c r="S79" s="4" t="str">
        <v>14</v>
      </c>
      <c r="T79" s="5">
        <f t="shared" si="11"/>
        <v>41661</v>
      </c>
      <c r="U79">
        <v>16</v>
      </c>
      <c r="V79" s="14">
        <v>47</v>
      </c>
      <c r="W79" s="14">
        <v>1</v>
      </c>
      <c r="X79" s="14">
        <v>6</v>
      </c>
      <c r="Y79" s="14">
        <v>0</v>
      </c>
      <c r="Z79" s="14">
        <v>0</v>
      </c>
      <c r="AA79" s="14">
        <v>12</v>
      </c>
      <c r="AB79" s="2">
        <v>1</v>
      </c>
      <c r="AC79" s="2">
        <v>1</v>
      </c>
      <c r="AD79" s="2">
        <v>3</v>
      </c>
      <c r="AE79" s="2">
        <v>6</v>
      </c>
      <c r="AF79" s="2">
        <v>0</v>
      </c>
      <c r="AG79" s="2">
        <v>0</v>
      </c>
      <c r="AH79" s="16">
        <v>0</v>
      </c>
      <c r="AJ79">
        <v>48</v>
      </c>
      <c r="AK79">
        <v>79.174000000000007</v>
      </c>
    </row>
    <row r="80" spans="1:37" x14ac:dyDescent="0.3">
      <c r="A80">
        <v>10795</v>
      </c>
      <c r="B80">
        <v>1974</v>
      </c>
      <c r="C80" s="1">
        <f t="shared" si="6"/>
        <v>50</v>
      </c>
      <c r="D80" t="s">
        <v>40</v>
      </c>
      <c r="E80" t="s">
        <v>34</v>
      </c>
      <c r="F80" s="4" t="s">
        <v>29</v>
      </c>
      <c r="G80" t="s">
        <v>29</v>
      </c>
      <c r="H80" s="20">
        <v>37401</v>
      </c>
      <c r="I80" s="2">
        <f t="shared" si="7"/>
        <v>37.401000000000003</v>
      </c>
      <c r="J80" s="2"/>
      <c r="K80" s="2">
        <v>1</v>
      </c>
      <c r="L80" s="2">
        <v>0</v>
      </c>
      <c r="M80" s="16">
        <f t="shared" si="8"/>
        <v>1</v>
      </c>
      <c r="N80" s="7">
        <v>41795</v>
      </c>
      <c r="O80" s="4">
        <f t="shared" si="9"/>
        <v>1</v>
      </c>
      <c r="P80" s="3">
        <f t="shared" si="10"/>
        <v>41795</v>
      </c>
      <c r="Q80" s="4" t="str" cm="1">
        <f t="array" ref="Q80">_xlfn.TEXTSPLIT(N80,"/")</f>
        <v>41795</v>
      </c>
      <c r="R80" s="5"/>
      <c r="S80" s="5"/>
      <c r="T80" s="5" t="e">
        <f t="shared" si="11"/>
        <v>#NUM!</v>
      </c>
      <c r="U80">
        <v>14</v>
      </c>
      <c r="V80" s="14">
        <v>19</v>
      </c>
      <c r="W80" s="14">
        <v>3</v>
      </c>
      <c r="X80" s="14">
        <v>19</v>
      </c>
      <c r="Y80" s="14">
        <v>3</v>
      </c>
      <c r="Z80" s="14">
        <v>1</v>
      </c>
      <c r="AA80" s="14">
        <v>3</v>
      </c>
      <c r="AB80" s="2">
        <v>2</v>
      </c>
      <c r="AC80" s="2">
        <v>2</v>
      </c>
      <c r="AD80" s="2">
        <v>3</v>
      </c>
      <c r="AE80" s="2">
        <v>7</v>
      </c>
      <c r="AF80" s="2">
        <v>0</v>
      </c>
      <c r="AG80" s="2">
        <v>0</v>
      </c>
      <c r="AH80" s="16">
        <v>0</v>
      </c>
      <c r="AJ80">
        <v>67</v>
      </c>
      <c r="AK80">
        <v>90.369</v>
      </c>
    </row>
    <row r="81" spans="1:37" x14ac:dyDescent="0.3">
      <c r="A81">
        <v>10790</v>
      </c>
      <c r="B81">
        <v>1986</v>
      </c>
      <c r="C81" s="1">
        <f t="shared" si="6"/>
        <v>38</v>
      </c>
      <c r="D81" t="s">
        <v>25</v>
      </c>
      <c r="E81" t="s">
        <v>34</v>
      </c>
      <c r="F81" s="4" t="s">
        <v>29</v>
      </c>
      <c r="G81" t="s">
        <v>29</v>
      </c>
      <c r="H81" s="20">
        <v>18169</v>
      </c>
      <c r="I81" s="2">
        <f t="shared" si="7"/>
        <v>18.169</v>
      </c>
      <c r="J81" s="2"/>
      <c r="K81" s="2">
        <v>1</v>
      </c>
      <c r="L81" s="2">
        <v>0</v>
      </c>
      <c r="M81" s="16">
        <f t="shared" si="8"/>
        <v>1</v>
      </c>
      <c r="N81" s="6" t="s">
        <v>132</v>
      </c>
      <c r="O81" s="4">
        <f t="shared" si="9"/>
        <v>2</v>
      </c>
      <c r="P81" s="3">
        <f t="shared" si="10"/>
        <v>41324</v>
      </c>
      <c r="Q81" s="4" t="str" cm="1">
        <f t="array" ref="Q81:S81">_xlfn.TEXTSPLIT(N81,"/")</f>
        <v>2</v>
      </c>
      <c r="R81" s="4" t="str">
        <v>19</v>
      </c>
      <c r="S81" s="4" t="str">
        <v>13</v>
      </c>
      <c r="T81" s="5">
        <f t="shared" si="11"/>
        <v>41324</v>
      </c>
      <c r="U81">
        <v>40</v>
      </c>
      <c r="V81" s="14">
        <v>9</v>
      </c>
      <c r="W81" s="14">
        <v>0</v>
      </c>
      <c r="X81" s="14">
        <v>5</v>
      </c>
      <c r="Y81" s="14">
        <v>0</v>
      </c>
      <c r="Z81" s="14">
        <v>0</v>
      </c>
      <c r="AA81" s="14">
        <v>7</v>
      </c>
      <c r="AB81" s="2">
        <v>1</v>
      </c>
      <c r="AC81" s="2">
        <v>1</v>
      </c>
      <c r="AD81" s="2">
        <v>2</v>
      </c>
      <c r="AE81" s="2">
        <v>8</v>
      </c>
      <c r="AF81" s="2">
        <v>0</v>
      </c>
      <c r="AG81" s="2">
        <v>0</v>
      </c>
      <c r="AH81" s="16">
        <v>0</v>
      </c>
      <c r="AJ81">
        <v>51</v>
      </c>
      <c r="AK81">
        <v>38.578000000000003</v>
      </c>
    </row>
    <row r="82" spans="1:37" x14ac:dyDescent="0.3">
      <c r="A82">
        <v>10789</v>
      </c>
      <c r="B82">
        <v>1965</v>
      </c>
      <c r="C82" s="1">
        <f t="shared" si="6"/>
        <v>59</v>
      </c>
      <c r="D82" t="s">
        <v>25</v>
      </c>
      <c r="E82" t="s">
        <v>34</v>
      </c>
      <c r="F82" s="4" t="s">
        <v>29</v>
      </c>
      <c r="G82" t="s">
        <v>29</v>
      </c>
      <c r="H82" s="20">
        <v>45759</v>
      </c>
      <c r="I82" s="2">
        <f t="shared" si="7"/>
        <v>45.759</v>
      </c>
      <c r="J82" s="2"/>
      <c r="K82" s="2">
        <v>1</v>
      </c>
      <c r="L82" s="2">
        <v>1</v>
      </c>
      <c r="M82" s="16">
        <f t="shared" si="8"/>
        <v>2</v>
      </c>
      <c r="N82" s="6" t="s">
        <v>180</v>
      </c>
      <c r="O82" s="4">
        <f t="shared" si="9"/>
        <v>2</v>
      </c>
      <c r="P82" s="3">
        <f t="shared" si="10"/>
        <v>41328</v>
      </c>
      <c r="Q82" s="4" t="str" cm="1">
        <f t="array" ref="Q82:S82">_xlfn.TEXTSPLIT(N82,"/")</f>
        <v>2</v>
      </c>
      <c r="R82" s="4" t="str">
        <v>23</v>
      </c>
      <c r="S82" s="4" t="str">
        <v>13</v>
      </c>
      <c r="T82" s="5">
        <f t="shared" si="11"/>
        <v>41328</v>
      </c>
      <c r="U82">
        <v>13</v>
      </c>
      <c r="V82" s="14">
        <v>42</v>
      </c>
      <c r="W82" s="14">
        <v>1</v>
      </c>
      <c r="X82" s="14">
        <v>18</v>
      </c>
      <c r="Y82" s="14">
        <v>3</v>
      </c>
      <c r="Z82" s="14">
        <v>0</v>
      </c>
      <c r="AA82" s="14">
        <v>4</v>
      </c>
      <c r="AB82" s="2">
        <v>2</v>
      </c>
      <c r="AC82" s="2">
        <v>2</v>
      </c>
      <c r="AD82" s="2">
        <v>3</v>
      </c>
      <c r="AE82" s="2">
        <v>7</v>
      </c>
      <c r="AF82" s="2">
        <v>0</v>
      </c>
      <c r="AG82" s="2">
        <v>0</v>
      </c>
      <c r="AH82" s="16">
        <v>0</v>
      </c>
      <c r="AJ82">
        <v>50</v>
      </c>
      <c r="AK82">
        <v>48.432000000000002</v>
      </c>
    </row>
    <row r="83" spans="1:37" x14ac:dyDescent="0.3">
      <c r="A83">
        <v>10785</v>
      </c>
      <c r="B83">
        <v>1970</v>
      </c>
      <c r="C83" s="1">
        <f t="shared" si="6"/>
        <v>54</v>
      </c>
      <c r="D83" t="s">
        <v>47</v>
      </c>
      <c r="E83" t="s">
        <v>22</v>
      </c>
      <c r="F83" s="4" t="s">
        <v>29</v>
      </c>
      <c r="G83" t="s">
        <v>29</v>
      </c>
      <c r="H83" s="20">
        <v>44078</v>
      </c>
      <c r="I83" s="2">
        <f t="shared" si="7"/>
        <v>44.078000000000003</v>
      </c>
      <c r="J83" s="2"/>
      <c r="K83" s="2">
        <v>1</v>
      </c>
      <c r="L83" s="2">
        <v>1</v>
      </c>
      <c r="M83" s="16">
        <f t="shared" si="8"/>
        <v>2</v>
      </c>
      <c r="N83" s="6" t="s">
        <v>169</v>
      </c>
      <c r="O83" s="4">
        <f t="shared" si="9"/>
        <v>2</v>
      </c>
      <c r="P83" s="3">
        <f t="shared" si="10"/>
        <v>41809</v>
      </c>
      <c r="Q83" s="4" t="str" cm="1">
        <f t="array" ref="Q83:S83">_xlfn.TEXTSPLIT(N83,"/")</f>
        <v>6</v>
      </c>
      <c r="R83" s="4" t="str">
        <v>19</v>
      </c>
      <c r="S83" s="4" t="str">
        <v>14</v>
      </c>
      <c r="T83" s="5">
        <f t="shared" si="11"/>
        <v>41809</v>
      </c>
      <c r="U83">
        <v>17</v>
      </c>
      <c r="V83" s="14">
        <v>24</v>
      </c>
      <c r="W83" s="14">
        <v>1</v>
      </c>
      <c r="X83" s="14">
        <v>10</v>
      </c>
      <c r="Y83" s="14">
        <v>2</v>
      </c>
      <c r="Z83" s="14">
        <v>0</v>
      </c>
      <c r="AA83" s="14">
        <v>4</v>
      </c>
      <c r="AB83" s="2">
        <v>2</v>
      </c>
      <c r="AC83" s="2">
        <v>2</v>
      </c>
      <c r="AD83" s="2">
        <v>3</v>
      </c>
      <c r="AE83" s="2">
        <v>5</v>
      </c>
      <c r="AF83" s="2">
        <v>0</v>
      </c>
      <c r="AG83" s="2">
        <v>0</v>
      </c>
      <c r="AH83" s="16">
        <v>0</v>
      </c>
      <c r="AJ83">
        <v>53</v>
      </c>
      <c r="AK83">
        <v>24.163</v>
      </c>
    </row>
    <row r="84" spans="1:37" x14ac:dyDescent="0.3">
      <c r="A84">
        <v>10779</v>
      </c>
      <c r="B84">
        <v>1984</v>
      </c>
      <c r="C84" s="1">
        <f t="shared" si="6"/>
        <v>40</v>
      </c>
      <c r="D84" t="s">
        <v>25</v>
      </c>
      <c r="E84" t="s">
        <v>22</v>
      </c>
      <c r="F84" s="4" t="s">
        <v>26</v>
      </c>
      <c r="G84" t="s">
        <v>26</v>
      </c>
      <c r="H84" s="20">
        <v>22148</v>
      </c>
      <c r="I84" s="2">
        <f t="shared" si="7"/>
        <v>22.148</v>
      </c>
      <c r="J84" s="2"/>
      <c r="K84" s="2">
        <v>0</v>
      </c>
      <c r="L84" s="2">
        <v>0</v>
      </c>
      <c r="M84" s="16">
        <f t="shared" si="8"/>
        <v>0</v>
      </c>
      <c r="N84" s="6" t="s">
        <v>194</v>
      </c>
      <c r="O84" s="4">
        <f t="shared" si="9"/>
        <v>2</v>
      </c>
      <c r="P84" s="3">
        <f t="shared" si="10"/>
        <v>41742</v>
      </c>
      <c r="Q84" s="4" t="str" cm="1">
        <f t="array" ref="Q84:S84">_xlfn.TEXTSPLIT(N84,"/")</f>
        <v>4</v>
      </c>
      <c r="R84" s="4" t="str">
        <v>13</v>
      </c>
      <c r="S84" s="4" t="str">
        <v>14</v>
      </c>
      <c r="T84" s="5">
        <f t="shared" si="11"/>
        <v>41742</v>
      </c>
      <c r="U84">
        <v>16</v>
      </c>
      <c r="V84" s="14">
        <v>15</v>
      </c>
      <c r="W84" s="14">
        <v>5</v>
      </c>
      <c r="X84" s="14">
        <v>14</v>
      </c>
      <c r="Y84" s="14">
        <v>0</v>
      </c>
      <c r="Z84" s="14">
        <v>4</v>
      </c>
      <c r="AA84" s="14">
        <v>11</v>
      </c>
      <c r="AB84" s="2">
        <v>1</v>
      </c>
      <c r="AC84" s="2">
        <v>1</v>
      </c>
      <c r="AD84" s="2">
        <v>3</v>
      </c>
      <c r="AE84" s="2">
        <v>7</v>
      </c>
      <c r="AF84" s="2">
        <v>0</v>
      </c>
      <c r="AG84" s="2">
        <v>0</v>
      </c>
      <c r="AH84" s="16">
        <v>0</v>
      </c>
      <c r="AJ84">
        <v>41</v>
      </c>
      <c r="AK84">
        <v>63.210999999999999</v>
      </c>
    </row>
    <row r="85" spans="1:37" x14ac:dyDescent="0.3">
      <c r="A85">
        <v>10770</v>
      </c>
      <c r="B85">
        <v>1960</v>
      </c>
      <c r="C85" s="1">
        <f t="shared" si="6"/>
        <v>64</v>
      </c>
      <c r="D85" t="s">
        <v>28</v>
      </c>
      <c r="E85" t="s">
        <v>22</v>
      </c>
      <c r="F85" s="4" t="s">
        <v>29</v>
      </c>
      <c r="G85" t="s">
        <v>29</v>
      </c>
      <c r="H85" s="20">
        <v>65492</v>
      </c>
      <c r="I85" s="2">
        <f t="shared" si="7"/>
        <v>65.492000000000004</v>
      </c>
      <c r="J85" s="2"/>
      <c r="K85" s="2">
        <v>0</v>
      </c>
      <c r="L85" s="2">
        <v>0</v>
      </c>
      <c r="M85" s="16">
        <f t="shared" si="8"/>
        <v>0</v>
      </c>
      <c r="N85" s="6" t="s">
        <v>137</v>
      </c>
      <c r="O85" s="4">
        <f t="shared" si="9"/>
        <v>2</v>
      </c>
      <c r="P85" s="3">
        <f t="shared" si="10"/>
        <v>41665</v>
      </c>
      <c r="Q85" s="4" t="str" cm="1">
        <f t="array" ref="Q85:S85">_xlfn.TEXTSPLIT(N85,"/")</f>
        <v>1</v>
      </c>
      <c r="R85" s="4" t="str">
        <v>26</v>
      </c>
      <c r="S85" s="4" t="str">
        <v>14</v>
      </c>
      <c r="T85" s="5">
        <f t="shared" si="11"/>
        <v>41665</v>
      </c>
      <c r="U85">
        <v>73</v>
      </c>
      <c r="V85" s="14">
        <v>247</v>
      </c>
      <c r="W85" s="14">
        <v>161</v>
      </c>
      <c r="X85" s="14">
        <v>295</v>
      </c>
      <c r="Y85" s="14">
        <v>210</v>
      </c>
      <c r="Z85" s="14">
        <v>85</v>
      </c>
      <c r="AA85" s="14">
        <v>47</v>
      </c>
      <c r="AB85" s="2">
        <v>2</v>
      </c>
      <c r="AC85" s="2">
        <v>4</v>
      </c>
      <c r="AD85" s="2">
        <v>13</v>
      </c>
      <c r="AE85" s="2">
        <v>2</v>
      </c>
      <c r="AF85" s="2">
        <v>0</v>
      </c>
      <c r="AG85" s="2">
        <v>0</v>
      </c>
      <c r="AH85" s="16">
        <v>0</v>
      </c>
      <c r="AJ85">
        <v>44</v>
      </c>
      <c r="AK85">
        <v>72.063000000000002</v>
      </c>
    </row>
    <row r="86" spans="1:37" x14ac:dyDescent="0.3">
      <c r="A86">
        <v>10767</v>
      </c>
      <c r="B86">
        <v>1990</v>
      </c>
      <c r="C86" s="1">
        <f t="shared" si="6"/>
        <v>34</v>
      </c>
      <c r="D86" t="s">
        <v>31</v>
      </c>
      <c r="E86" t="s">
        <v>34</v>
      </c>
      <c r="F86" s="4" t="s">
        <v>32</v>
      </c>
      <c r="G86" t="s">
        <v>32</v>
      </c>
      <c r="H86" s="20">
        <v>77845</v>
      </c>
      <c r="I86" s="2">
        <f t="shared" si="7"/>
        <v>77.844999999999999</v>
      </c>
      <c r="J86" s="2"/>
      <c r="K86" s="2">
        <v>0</v>
      </c>
      <c r="L86" s="2">
        <v>0</v>
      </c>
      <c r="M86" s="16">
        <f t="shared" si="8"/>
        <v>0</v>
      </c>
      <c r="N86" s="6" t="s">
        <v>325</v>
      </c>
      <c r="O86" s="4">
        <f t="shared" si="9"/>
        <v>2</v>
      </c>
      <c r="P86" s="3">
        <f t="shared" si="10"/>
        <v>41775</v>
      </c>
      <c r="Q86" s="4" t="str" cm="1">
        <f t="array" ref="Q86:S86">_xlfn.TEXTSPLIT(N86,"/")</f>
        <v>5</v>
      </c>
      <c r="R86" s="4" t="str">
        <v>16</v>
      </c>
      <c r="S86" s="4" t="str">
        <v>14</v>
      </c>
      <c r="T86" s="5">
        <f t="shared" si="11"/>
        <v>41775</v>
      </c>
      <c r="U86">
        <v>40</v>
      </c>
      <c r="V86" s="14">
        <v>760</v>
      </c>
      <c r="W86" s="14">
        <v>40</v>
      </c>
      <c r="X86" s="14">
        <v>480</v>
      </c>
      <c r="Y86" s="14">
        <v>0</v>
      </c>
      <c r="Z86" s="14">
        <v>40</v>
      </c>
      <c r="AA86" s="14">
        <v>26</v>
      </c>
      <c r="AB86" s="2">
        <v>1</v>
      </c>
      <c r="AC86" s="2">
        <v>3</v>
      </c>
      <c r="AD86" s="2">
        <v>12</v>
      </c>
      <c r="AE86" s="2">
        <v>1</v>
      </c>
      <c r="AF86" s="2">
        <v>0</v>
      </c>
      <c r="AG86" s="2">
        <v>0</v>
      </c>
      <c r="AH86" s="16">
        <v>2</v>
      </c>
      <c r="AJ86">
        <v>46</v>
      </c>
      <c r="AK86">
        <v>55.375</v>
      </c>
    </row>
    <row r="87" spans="1:37" x14ac:dyDescent="0.3">
      <c r="A87">
        <v>10766</v>
      </c>
      <c r="B87">
        <v>1965</v>
      </c>
      <c r="C87" s="1">
        <f t="shared" si="6"/>
        <v>59</v>
      </c>
      <c r="D87" t="s">
        <v>25</v>
      </c>
      <c r="E87" t="s">
        <v>34</v>
      </c>
      <c r="F87" s="4" t="s">
        <v>29</v>
      </c>
      <c r="G87" t="s">
        <v>29</v>
      </c>
      <c r="H87" s="20">
        <v>65526</v>
      </c>
      <c r="I87" s="2">
        <f t="shared" si="7"/>
        <v>65.525999999999996</v>
      </c>
      <c r="J87" s="2"/>
      <c r="K87" s="2">
        <v>0</v>
      </c>
      <c r="L87" s="2">
        <v>1</v>
      </c>
      <c r="M87" s="16">
        <f t="shared" si="8"/>
        <v>1</v>
      </c>
      <c r="N87" s="7">
        <v>41947</v>
      </c>
      <c r="O87" s="4">
        <f t="shared" si="9"/>
        <v>1</v>
      </c>
      <c r="P87" s="3">
        <f t="shared" si="10"/>
        <v>41947</v>
      </c>
      <c r="Q87" s="4" t="str" cm="1">
        <f t="array" ref="Q87">_xlfn.TEXTSPLIT(N87,"/")</f>
        <v>41947</v>
      </c>
      <c r="R87" s="5"/>
      <c r="S87" s="5"/>
      <c r="T87" s="5" t="e">
        <f t="shared" si="11"/>
        <v>#NUM!</v>
      </c>
      <c r="U87">
        <v>22</v>
      </c>
      <c r="V87" s="14">
        <v>397</v>
      </c>
      <c r="W87" s="14">
        <v>19</v>
      </c>
      <c r="X87" s="14">
        <v>69</v>
      </c>
      <c r="Y87" s="14">
        <v>12</v>
      </c>
      <c r="Z87" s="14">
        <v>0</v>
      </c>
      <c r="AA87" s="14">
        <v>9</v>
      </c>
      <c r="AB87" s="2">
        <v>1</v>
      </c>
      <c r="AC87" s="2">
        <v>4</v>
      </c>
      <c r="AD87" s="2">
        <v>8</v>
      </c>
      <c r="AE87" s="2">
        <v>2</v>
      </c>
      <c r="AF87" s="2">
        <v>0</v>
      </c>
      <c r="AG87" s="2">
        <v>0</v>
      </c>
      <c r="AH87" s="16">
        <v>0</v>
      </c>
      <c r="AJ87">
        <v>54</v>
      </c>
      <c r="AK87">
        <v>68.694999999999993</v>
      </c>
    </row>
    <row r="88" spans="1:37" x14ac:dyDescent="0.3">
      <c r="A88">
        <v>10757</v>
      </c>
      <c r="B88">
        <v>1968</v>
      </c>
      <c r="C88" s="1">
        <f t="shared" si="6"/>
        <v>56</v>
      </c>
      <c r="D88" t="s">
        <v>25</v>
      </c>
      <c r="E88" t="s">
        <v>34</v>
      </c>
      <c r="F88" s="4" t="s">
        <v>23</v>
      </c>
      <c r="G88" t="s">
        <v>23</v>
      </c>
      <c r="H88" s="20">
        <v>28420</v>
      </c>
      <c r="I88" s="2">
        <f t="shared" si="7"/>
        <v>28.42</v>
      </c>
      <c r="J88" s="2"/>
      <c r="K88" s="2">
        <v>1</v>
      </c>
      <c r="L88" s="2">
        <v>0</v>
      </c>
      <c r="M88" s="16">
        <f t="shared" si="8"/>
        <v>1</v>
      </c>
      <c r="N88" s="6" t="s">
        <v>294</v>
      </c>
      <c r="O88" s="4">
        <f t="shared" si="9"/>
        <v>2</v>
      </c>
      <c r="P88" s="3">
        <f t="shared" si="10"/>
        <v>41632</v>
      </c>
      <c r="Q88" s="4" t="str" cm="1">
        <f t="array" ref="Q88:S88">_xlfn.TEXTSPLIT(N88,"/")</f>
        <v>12</v>
      </c>
      <c r="R88" s="4" t="str">
        <v>24</v>
      </c>
      <c r="S88" s="4" t="str">
        <v>13</v>
      </c>
      <c r="T88" s="5">
        <f t="shared" si="11"/>
        <v>41632</v>
      </c>
      <c r="U88">
        <v>36</v>
      </c>
      <c r="V88" s="14">
        <v>4</v>
      </c>
      <c r="W88" s="14">
        <v>2</v>
      </c>
      <c r="X88" s="14">
        <v>5</v>
      </c>
      <c r="Y88" s="14">
        <v>2</v>
      </c>
      <c r="Z88" s="14">
        <v>0</v>
      </c>
      <c r="AA88" s="14">
        <v>0</v>
      </c>
      <c r="AB88" s="2">
        <v>1</v>
      </c>
      <c r="AC88" s="2">
        <v>1</v>
      </c>
      <c r="AD88" s="2">
        <v>2</v>
      </c>
      <c r="AE88" s="2">
        <v>6</v>
      </c>
      <c r="AF88" s="2">
        <v>0</v>
      </c>
      <c r="AG88" s="2">
        <v>0</v>
      </c>
      <c r="AH88" s="16">
        <v>0</v>
      </c>
      <c r="AJ88">
        <v>36</v>
      </c>
      <c r="AK88">
        <v>23.83</v>
      </c>
    </row>
    <row r="89" spans="1:37" x14ac:dyDescent="0.3">
      <c r="A89">
        <v>10755</v>
      </c>
      <c r="B89">
        <v>1977</v>
      </c>
      <c r="C89" s="1">
        <f t="shared" si="6"/>
        <v>47</v>
      </c>
      <c r="D89" t="s">
        <v>33</v>
      </c>
      <c r="E89" t="s">
        <v>36</v>
      </c>
      <c r="F89" s="4" t="s">
        <v>29</v>
      </c>
      <c r="G89" t="s">
        <v>29</v>
      </c>
      <c r="H89" s="20">
        <v>23718</v>
      </c>
      <c r="I89" s="2">
        <f t="shared" si="7"/>
        <v>23.718</v>
      </c>
      <c r="J89" s="2"/>
      <c r="K89" s="2">
        <v>1</v>
      </c>
      <c r="L89" s="2">
        <v>0</v>
      </c>
      <c r="M89" s="16">
        <f t="shared" si="8"/>
        <v>1</v>
      </c>
      <c r="N89" s="7">
        <v>41314</v>
      </c>
      <c r="O89" s="4">
        <f t="shared" si="9"/>
        <v>1</v>
      </c>
      <c r="P89" s="3">
        <f t="shared" si="10"/>
        <v>41314</v>
      </c>
      <c r="Q89" s="4" t="str" cm="1">
        <f t="array" ref="Q89">_xlfn.TEXTSPLIT(N89,"/")</f>
        <v>41314</v>
      </c>
      <c r="R89" s="5"/>
      <c r="S89" s="5"/>
      <c r="T89" s="5" t="e">
        <f t="shared" si="11"/>
        <v>#NUM!</v>
      </c>
      <c r="U89">
        <v>76</v>
      </c>
      <c r="V89" s="14">
        <v>6</v>
      </c>
      <c r="W89" s="14">
        <v>3</v>
      </c>
      <c r="X89" s="14">
        <v>14</v>
      </c>
      <c r="Y89" s="14">
        <v>15</v>
      </c>
      <c r="Z89" s="14">
        <v>7</v>
      </c>
      <c r="AA89" s="14">
        <v>36</v>
      </c>
      <c r="AB89" s="2">
        <v>3</v>
      </c>
      <c r="AC89" s="2">
        <v>3</v>
      </c>
      <c r="AD89" s="2">
        <v>2</v>
      </c>
      <c r="AE89" s="2">
        <v>7</v>
      </c>
      <c r="AF89" s="2">
        <v>0</v>
      </c>
      <c r="AG89" s="2">
        <v>0</v>
      </c>
      <c r="AH89" s="16">
        <v>0</v>
      </c>
      <c r="AJ89">
        <v>43</v>
      </c>
      <c r="AK89">
        <v>80.010999999999996</v>
      </c>
    </row>
    <row r="90" spans="1:37" x14ac:dyDescent="0.3">
      <c r="A90">
        <v>10749</v>
      </c>
      <c r="B90">
        <v>1992</v>
      </c>
      <c r="C90" s="1">
        <f t="shared" si="6"/>
        <v>32</v>
      </c>
      <c r="D90" t="s">
        <v>25</v>
      </c>
      <c r="E90" t="s">
        <v>22</v>
      </c>
      <c r="F90" s="4" t="s">
        <v>26</v>
      </c>
      <c r="G90" t="s">
        <v>26</v>
      </c>
      <c r="H90" s="20">
        <v>8028</v>
      </c>
      <c r="I90" s="2">
        <f t="shared" si="7"/>
        <v>8.0280000000000005</v>
      </c>
      <c r="J90" s="2"/>
      <c r="K90" s="2">
        <v>0</v>
      </c>
      <c r="L90" s="2">
        <v>0</v>
      </c>
      <c r="M90" s="16">
        <f t="shared" si="8"/>
        <v>0</v>
      </c>
      <c r="N90" s="6" t="s">
        <v>192</v>
      </c>
      <c r="O90" s="4">
        <f t="shared" si="9"/>
        <v>2</v>
      </c>
      <c r="P90" s="3">
        <f t="shared" si="10"/>
        <v>41170</v>
      </c>
      <c r="Q90" s="4" t="str" cm="1">
        <f t="array" ref="Q90:S90">_xlfn.TEXTSPLIT(N90,"/")</f>
        <v>9</v>
      </c>
      <c r="R90" s="4" t="str">
        <v>18</v>
      </c>
      <c r="S90" s="4" t="str">
        <v>12</v>
      </c>
      <c r="T90" s="5">
        <f t="shared" si="11"/>
        <v>41170</v>
      </c>
      <c r="U90">
        <v>62</v>
      </c>
      <c r="V90" s="14">
        <v>73</v>
      </c>
      <c r="W90" s="14">
        <v>18</v>
      </c>
      <c r="X90" s="14">
        <v>66</v>
      </c>
      <c r="Y90" s="14">
        <v>7</v>
      </c>
      <c r="Z90" s="14">
        <v>12</v>
      </c>
      <c r="AA90" s="14">
        <v>2</v>
      </c>
      <c r="AB90" s="2">
        <v>15</v>
      </c>
      <c r="AC90" s="2">
        <v>0</v>
      </c>
      <c r="AD90" s="2">
        <v>0</v>
      </c>
      <c r="AE90" s="2">
        <v>19</v>
      </c>
      <c r="AF90" s="2">
        <v>0</v>
      </c>
      <c r="AG90" s="2">
        <v>0</v>
      </c>
      <c r="AH90" s="16">
        <v>0</v>
      </c>
      <c r="AJ90">
        <v>61</v>
      </c>
      <c r="AK90">
        <v>46.101999999999997</v>
      </c>
    </row>
    <row r="91" spans="1:37" x14ac:dyDescent="0.3">
      <c r="A91">
        <v>10742</v>
      </c>
      <c r="B91">
        <v>1984</v>
      </c>
      <c r="C91" s="1">
        <f t="shared" si="6"/>
        <v>40</v>
      </c>
      <c r="D91" t="s">
        <v>25</v>
      </c>
      <c r="E91" t="s">
        <v>34</v>
      </c>
      <c r="F91" s="4" t="s">
        <v>29</v>
      </c>
      <c r="G91" t="s">
        <v>29</v>
      </c>
      <c r="H91" s="20">
        <v>86580</v>
      </c>
      <c r="I91" s="2">
        <f t="shared" si="7"/>
        <v>86.58</v>
      </c>
      <c r="J91" s="2"/>
      <c r="K91" s="2">
        <v>0</v>
      </c>
      <c r="L91" s="2">
        <v>0</v>
      </c>
      <c r="M91" s="16">
        <f t="shared" si="8"/>
        <v>0</v>
      </c>
      <c r="N91" s="6" t="s">
        <v>383</v>
      </c>
      <c r="O91" s="4">
        <f t="shared" si="9"/>
        <v>2</v>
      </c>
      <c r="P91" s="3">
        <f t="shared" si="10"/>
        <v>41332</v>
      </c>
      <c r="Q91" s="4" t="str" cm="1">
        <f t="array" ref="Q91:S91">_xlfn.TEXTSPLIT(N91,"/")</f>
        <v>2</v>
      </c>
      <c r="R91" s="4" t="str">
        <v>27</v>
      </c>
      <c r="S91" s="4" t="str">
        <v>13</v>
      </c>
      <c r="T91" s="5">
        <f t="shared" si="11"/>
        <v>41332</v>
      </c>
      <c r="U91">
        <v>72</v>
      </c>
      <c r="V91" s="14">
        <v>532</v>
      </c>
      <c r="W91" s="14">
        <v>21</v>
      </c>
      <c r="X91" s="14">
        <v>127</v>
      </c>
      <c r="Y91" s="14">
        <v>26</v>
      </c>
      <c r="Z91" s="14">
        <v>20</v>
      </c>
      <c r="AA91" s="14">
        <v>20</v>
      </c>
      <c r="AB91" s="2">
        <v>0</v>
      </c>
      <c r="AC91" s="2">
        <v>4</v>
      </c>
      <c r="AD91" s="2">
        <v>5</v>
      </c>
      <c r="AE91" s="2">
        <v>1</v>
      </c>
      <c r="AF91" s="2">
        <v>0</v>
      </c>
      <c r="AG91" s="2">
        <v>0</v>
      </c>
      <c r="AH91" s="16">
        <v>1</v>
      </c>
      <c r="AJ91">
        <v>33</v>
      </c>
      <c r="AK91">
        <v>74.213999999999999</v>
      </c>
    </row>
    <row r="92" spans="1:37" x14ac:dyDescent="0.3">
      <c r="A92">
        <v>10741</v>
      </c>
      <c r="B92">
        <v>1952</v>
      </c>
      <c r="C92" s="1">
        <f t="shared" si="6"/>
        <v>72</v>
      </c>
      <c r="D92" t="s">
        <v>25</v>
      </c>
      <c r="E92" t="s">
        <v>42</v>
      </c>
      <c r="F92" s="4" t="s">
        <v>32</v>
      </c>
      <c r="G92" t="s">
        <v>32</v>
      </c>
      <c r="H92" s="20">
        <v>47352</v>
      </c>
      <c r="I92" s="2">
        <f t="shared" si="7"/>
        <v>47.351999999999997</v>
      </c>
      <c r="J92" s="2"/>
      <c r="K92" s="2">
        <v>0</v>
      </c>
      <c r="L92" s="2">
        <v>1</v>
      </c>
      <c r="M92" s="16">
        <f t="shared" si="8"/>
        <v>1</v>
      </c>
      <c r="N92" s="7">
        <v>41582</v>
      </c>
      <c r="O92" s="4">
        <f t="shared" si="9"/>
        <v>1</v>
      </c>
      <c r="P92" s="3">
        <f t="shared" si="10"/>
        <v>41582</v>
      </c>
      <c r="Q92" s="4" t="str" cm="1">
        <f t="array" ref="Q92">_xlfn.TEXTSPLIT(N92,"/")</f>
        <v>41582</v>
      </c>
      <c r="R92" s="5"/>
      <c r="S92" s="5"/>
      <c r="T92" s="5" t="e">
        <f t="shared" si="11"/>
        <v>#NUM!</v>
      </c>
      <c r="U92">
        <v>70</v>
      </c>
      <c r="V92" s="14">
        <v>172</v>
      </c>
      <c r="W92" s="14">
        <v>12</v>
      </c>
      <c r="X92" s="14">
        <v>112</v>
      </c>
      <c r="Y92" s="14">
        <v>8</v>
      </c>
      <c r="Z92" s="14">
        <v>0</v>
      </c>
      <c r="AA92" s="14">
        <v>15</v>
      </c>
      <c r="AB92" s="2">
        <v>4</v>
      </c>
      <c r="AC92" s="2">
        <v>6</v>
      </c>
      <c r="AD92" s="2">
        <v>5</v>
      </c>
      <c r="AE92" s="2">
        <v>7</v>
      </c>
      <c r="AF92" s="2">
        <v>0</v>
      </c>
      <c r="AG92" s="2">
        <v>0</v>
      </c>
      <c r="AH92" s="16">
        <v>0</v>
      </c>
      <c r="AJ92">
        <v>54</v>
      </c>
      <c r="AK92">
        <v>69.475999999999999</v>
      </c>
    </row>
    <row r="93" spans="1:37" x14ac:dyDescent="0.3">
      <c r="A93">
        <v>10738</v>
      </c>
      <c r="B93">
        <v>1952</v>
      </c>
      <c r="C93" s="1">
        <f t="shared" si="6"/>
        <v>72</v>
      </c>
      <c r="D93" t="s">
        <v>33</v>
      </c>
      <c r="E93" t="s">
        <v>42</v>
      </c>
      <c r="F93" s="4" t="s">
        <v>26</v>
      </c>
      <c r="G93" t="s">
        <v>26</v>
      </c>
      <c r="H93" s="20">
        <v>49389</v>
      </c>
      <c r="I93" s="2">
        <f t="shared" si="7"/>
        <v>49.389000000000003</v>
      </c>
      <c r="J93" s="2"/>
      <c r="K93" s="2">
        <v>1</v>
      </c>
      <c r="L93" s="2">
        <v>1</v>
      </c>
      <c r="M93" s="16">
        <f t="shared" si="8"/>
        <v>2</v>
      </c>
      <c r="N93" s="6" t="s">
        <v>370</v>
      </c>
      <c r="O93" s="4">
        <f t="shared" si="9"/>
        <v>2</v>
      </c>
      <c r="P93" s="3">
        <f t="shared" si="10"/>
        <v>41515</v>
      </c>
      <c r="Q93" s="4" t="str" cm="1">
        <f t="array" ref="Q93:S93">_xlfn.TEXTSPLIT(N93,"/")</f>
        <v>8</v>
      </c>
      <c r="R93" s="4" t="str">
        <v>29</v>
      </c>
      <c r="S93" s="4" t="str">
        <v>13</v>
      </c>
      <c r="T93" s="5">
        <f t="shared" si="11"/>
        <v>41515</v>
      </c>
      <c r="U93">
        <v>55</v>
      </c>
      <c r="V93" s="14">
        <v>40</v>
      </c>
      <c r="W93" s="14">
        <v>0</v>
      </c>
      <c r="X93" s="14">
        <v>19</v>
      </c>
      <c r="Y93" s="14">
        <v>2</v>
      </c>
      <c r="Z93" s="14">
        <v>1</v>
      </c>
      <c r="AA93" s="14">
        <v>3</v>
      </c>
      <c r="AB93" s="2">
        <v>1</v>
      </c>
      <c r="AC93" s="2">
        <v>2</v>
      </c>
      <c r="AD93" s="2">
        <v>3</v>
      </c>
      <c r="AE93" s="2">
        <v>7</v>
      </c>
      <c r="AF93" s="2">
        <v>0</v>
      </c>
      <c r="AG93" s="2">
        <v>0</v>
      </c>
      <c r="AH93" s="16">
        <v>0</v>
      </c>
      <c r="AJ93">
        <v>75</v>
      </c>
      <c r="AK93">
        <v>60.2</v>
      </c>
    </row>
    <row r="94" spans="1:37" x14ac:dyDescent="0.3">
      <c r="A94">
        <v>10736</v>
      </c>
      <c r="B94">
        <v>1972</v>
      </c>
      <c r="C94" s="1">
        <f t="shared" si="6"/>
        <v>52</v>
      </c>
      <c r="D94" t="s">
        <v>28</v>
      </c>
      <c r="E94" t="s">
        <v>22</v>
      </c>
      <c r="F94" s="4" t="s">
        <v>26</v>
      </c>
      <c r="G94" t="s">
        <v>26</v>
      </c>
      <c r="H94" s="20">
        <v>72258</v>
      </c>
      <c r="I94" s="2">
        <f t="shared" si="7"/>
        <v>72.257999999999996</v>
      </c>
      <c r="J94" s="2"/>
      <c r="K94" s="2">
        <v>0</v>
      </c>
      <c r="L94" s="2">
        <v>1</v>
      </c>
      <c r="M94" s="16">
        <f t="shared" si="8"/>
        <v>1</v>
      </c>
      <c r="N94" s="7">
        <v>41617</v>
      </c>
      <c r="O94" s="4">
        <f t="shared" si="9"/>
        <v>1</v>
      </c>
      <c r="P94" s="3">
        <f t="shared" si="10"/>
        <v>41617</v>
      </c>
      <c r="Q94" s="4" t="str" cm="1">
        <f t="array" ref="Q94">_xlfn.TEXTSPLIT(N94,"/")</f>
        <v>41617</v>
      </c>
      <c r="R94" s="5"/>
      <c r="S94" s="5"/>
      <c r="T94" s="5" t="e">
        <f t="shared" si="11"/>
        <v>#NUM!</v>
      </c>
      <c r="U94">
        <v>28</v>
      </c>
      <c r="V94" s="14">
        <v>522</v>
      </c>
      <c r="W94" s="14">
        <v>0</v>
      </c>
      <c r="X94" s="14">
        <v>522</v>
      </c>
      <c r="Y94" s="14">
        <v>227</v>
      </c>
      <c r="Z94" s="14">
        <v>120</v>
      </c>
      <c r="AA94" s="14">
        <v>134</v>
      </c>
      <c r="AB94" s="2">
        <v>2</v>
      </c>
      <c r="AC94" s="2">
        <v>6</v>
      </c>
      <c r="AD94" s="2">
        <v>5</v>
      </c>
      <c r="AE94" s="2">
        <v>2</v>
      </c>
      <c r="AF94" s="2">
        <v>0</v>
      </c>
      <c r="AG94" s="2">
        <v>0</v>
      </c>
      <c r="AH94" s="16">
        <v>0</v>
      </c>
      <c r="AJ94">
        <v>74</v>
      </c>
      <c r="AK94">
        <v>47.57</v>
      </c>
    </row>
    <row r="95" spans="1:37" x14ac:dyDescent="0.3">
      <c r="A95">
        <v>10735</v>
      </c>
      <c r="B95">
        <v>1972</v>
      </c>
      <c r="C95" s="1">
        <f t="shared" si="6"/>
        <v>52</v>
      </c>
      <c r="D95" t="s">
        <v>47</v>
      </c>
      <c r="E95" t="s">
        <v>22</v>
      </c>
      <c r="F95" s="4" t="s">
        <v>26</v>
      </c>
      <c r="G95" t="s">
        <v>26</v>
      </c>
      <c r="H95" s="20">
        <v>22804</v>
      </c>
      <c r="I95" s="2">
        <f t="shared" si="7"/>
        <v>22.803999999999998</v>
      </c>
      <c r="J95" s="2"/>
      <c r="K95" s="2">
        <v>1</v>
      </c>
      <c r="L95" s="2">
        <v>0</v>
      </c>
      <c r="M95" s="16">
        <f t="shared" si="8"/>
        <v>1</v>
      </c>
      <c r="N95" s="6" t="s">
        <v>421</v>
      </c>
      <c r="O95" s="4">
        <f t="shared" si="9"/>
        <v>2</v>
      </c>
      <c r="P95" s="3">
        <f t="shared" si="10"/>
        <v>41486</v>
      </c>
      <c r="Q95" s="4" t="str" cm="1">
        <f t="array" ref="Q95:S95">_xlfn.TEXTSPLIT(N95,"/")</f>
        <v>7</v>
      </c>
      <c r="R95" s="4" t="str">
        <v>31</v>
      </c>
      <c r="S95" s="4" t="str">
        <v>13</v>
      </c>
      <c r="T95" s="5">
        <f t="shared" si="11"/>
        <v>41486</v>
      </c>
      <c r="U95">
        <v>75</v>
      </c>
      <c r="V95" s="14">
        <v>14</v>
      </c>
      <c r="W95" s="14">
        <v>1</v>
      </c>
      <c r="X95" s="14">
        <v>7</v>
      </c>
      <c r="Y95" s="14">
        <v>2</v>
      </c>
      <c r="Z95" s="14">
        <v>1</v>
      </c>
      <c r="AA95" s="14">
        <v>1</v>
      </c>
      <c r="AB95" s="2">
        <v>1</v>
      </c>
      <c r="AC95" s="2">
        <v>2</v>
      </c>
      <c r="AD95" s="2">
        <v>2</v>
      </c>
      <c r="AE95" s="2">
        <v>9</v>
      </c>
      <c r="AF95" s="2">
        <v>0</v>
      </c>
      <c r="AG95" s="2">
        <v>0</v>
      </c>
      <c r="AH95" s="16">
        <v>0</v>
      </c>
      <c r="AJ95">
        <v>61</v>
      </c>
      <c r="AK95">
        <v>58.646000000000001</v>
      </c>
    </row>
    <row r="96" spans="1:37" x14ac:dyDescent="0.3">
      <c r="A96">
        <v>10727</v>
      </c>
      <c r="B96">
        <v>1971</v>
      </c>
      <c r="C96" s="1">
        <f t="shared" si="6"/>
        <v>53</v>
      </c>
      <c r="D96" t="s">
        <v>25</v>
      </c>
      <c r="E96" t="s">
        <v>34</v>
      </c>
      <c r="F96" s="4" t="s">
        <v>29</v>
      </c>
      <c r="G96" t="s">
        <v>29</v>
      </c>
      <c r="H96" s="20">
        <v>69084</v>
      </c>
      <c r="I96" s="2">
        <f t="shared" si="7"/>
        <v>69.084000000000003</v>
      </c>
      <c r="J96" s="2"/>
      <c r="K96" s="2">
        <v>1</v>
      </c>
      <c r="L96" s="2">
        <v>0</v>
      </c>
      <c r="M96" s="16">
        <f t="shared" si="8"/>
        <v>1</v>
      </c>
      <c r="N96" s="6" t="s">
        <v>292</v>
      </c>
      <c r="O96" s="4">
        <f t="shared" si="9"/>
        <v>2</v>
      </c>
      <c r="P96" s="3">
        <f t="shared" si="10"/>
        <v>41597</v>
      </c>
      <c r="Q96" s="4" t="str" cm="1">
        <f t="array" ref="Q96:S96">_xlfn.TEXTSPLIT(N96,"/")</f>
        <v>11</v>
      </c>
      <c r="R96" s="4" t="str">
        <v>19</v>
      </c>
      <c r="S96" s="4" t="str">
        <v>13</v>
      </c>
      <c r="T96" s="5">
        <f t="shared" si="11"/>
        <v>41597</v>
      </c>
      <c r="U96">
        <v>43</v>
      </c>
      <c r="V96" s="14">
        <v>1181</v>
      </c>
      <c r="W96" s="14">
        <v>107</v>
      </c>
      <c r="X96" s="14">
        <v>199</v>
      </c>
      <c r="Y96" s="14">
        <v>39</v>
      </c>
      <c r="Z96" s="14">
        <v>30</v>
      </c>
      <c r="AA96" s="14">
        <v>30</v>
      </c>
      <c r="AB96" s="2">
        <v>2</v>
      </c>
      <c r="AC96" s="2">
        <v>7</v>
      </c>
      <c r="AD96" s="2">
        <v>13</v>
      </c>
      <c r="AE96" s="2">
        <v>8</v>
      </c>
      <c r="AF96" s="2">
        <v>0</v>
      </c>
      <c r="AG96" s="2">
        <v>0</v>
      </c>
      <c r="AH96" s="16">
        <v>0</v>
      </c>
      <c r="AJ96">
        <v>67</v>
      </c>
      <c r="AK96">
        <v>54.997999999999998</v>
      </c>
    </row>
    <row r="97" spans="1:37" x14ac:dyDescent="0.3">
      <c r="A97">
        <v>10722</v>
      </c>
      <c r="B97">
        <v>1974</v>
      </c>
      <c r="C97" s="1">
        <f t="shared" si="6"/>
        <v>50</v>
      </c>
      <c r="D97" t="s">
        <v>40</v>
      </c>
      <c r="E97" t="s">
        <v>22</v>
      </c>
      <c r="F97" s="4" t="s">
        <v>32</v>
      </c>
      <c r="G97" t="s">
        <v>32</v>
      </c>
      <c r="H97" s="20">
        <v>55593</v>
      </c>
      <c r="I97" s="2">
        <f t="shared" si="7"/>
        <v>55.593000000000004</v>
      </c>
      <c r="J97" s="2"/>
      <c r="K97" s="2">
        <v>0</v>
      </c>
      <c r="L97" s="2">
        <v>1</v>
      </c>
      <c r="M97" s="16">
        <f t="shared" si="8"/>
        <v>1</v>
      </c>
      <c r="N97" s="6" t="s">
        <v>263</v>
      </c>
      <c r="O97" s="4">
        <f t="shared" si="9"/>
        <v>2</v>
      </c>
      <c r="P97" s="3">
        <f t="shared" si="10"/>
        <v>41507</v>
      </c>
      <c r="Q97" s="4" t="str" cm="1">
        <f t="array" ref="Q97:S97">_xlfn.TEXTSPLIT(N97,"/")</f>
        <v>8</v>
      </c>
      <c r="R97" s="4" t="str">
        <v>21</v>
      </c>
      <c r="S97" s="4" t="str">
        <v>13</v>
      </c>
      <c r="T97" s="5">
        <f t="shared" si="11"/>
        <v>41507</v>
      </c>
      <c r="U97">
        <v>63</v>
      </c>
      <c r="V97" s="14">
        <v>293</v>
      </c>
      <c r="W97" s="14">
        <v>8</v>
      </c>
      <c r="X97" s="14">
        <v>124</v>
      </c>
      <c r="Y97" s="14">
        <v>11</v>
      </c>
      <c r="Z97" s="14">
        <v>4</v>
      </c>
      <c r="AA97" s="14">
        <v>106</v>
      </c>
      <c r="AB97" s="2">
        <v>2</v>
      </c>
      <c r="AC97" s="2">
        <v>6</v>
      </c>
      <c r="AD97" s="2">
        <v>3</v>
      </c>
      <c r="AE97" s="2">
        <v>6</v>
      </c>
      <c r="AF97" s="2">
        <v>0</v>
      </c>
      <c r="AG97" s="2">
        <v>0</v>
      </c>
      <c r="AH97" s="16">
        <v>1</v>
      </c>
      <c r="AJ97">
        <v>53</v>
      </c>
      <c r="AK97">
        <v>77.622</v>
      </c>
    </row>
    <row r="98" spans="1:37" x14ac:dyDescent="0.3">
      <c r="A98">
        <v>10711</v>
      </c>
      <c r="B98">
        <v>1946</v>
      </c>
      <c r="C98" s="1">
        <f t="shared" si="6"/>
        <v>78</v>
      </c>
      <c r="D98" t="s">
        <v>47</v>
      </c>
      <c r="E98" t="s">
        <v>22</v>
      </c>
      <c r="F98" s="4" t="s">
        <v>29</v>
      </c>
      <c r="G98" t="s">
        <v>29</v>
      </c>
      <c r="H98" s="20">
        <v>69755</v>
      </c>
      <c r="I98" s="2">
        <f t="shared" si="7"/>
        <v>69.754999999999995</v>
      </c>
      <c r="J98" s="2"/>
      <c r="K98" s="2">
        <v>0</v>
      </c>
      <c r="L98" s="2">
        <v>0</v>
      </c>
      <c r="M98" s="16">
        <f t="shared" si="8"/>
        <v>0</v>
      </c>
      <c r="N98" s="7">
        <v>41315</v>
      </c>
      <c r="O98" s="4">
        <f t="shared" si="9"/>
        <v>1</v>
      </c>
      <c r="P98" s="3">
        <f t="shared" si="10"/>
        <v>41315</v>
      </c>
      <c r="Q98" s="4" t="str" cm="1">
        <f t="array" ref="Q98">_xlfn.TEXTSPLIT(N98,"/")</f>
        <v>41315</v>
      </c>
      <c r="R98" s="5"/>
      <c r="S98" s="5"/>
      <c r="T98" s="5" t="e">
        <f t="shared" si="11"/>
        <v>#NUM!</v>
      </c>
      <c r="U98">
        <v>23</v>
      </c>
      <c r="V98" s="14">
        <v>217</v>
      </c>
      <c r="W98" s="14">
        <v>77</v>
      </c>
      <c r="X98" s="14">
        <v>373</v>
      </c>
      <c r="Y98" s="14">
        <v>111</v>
      </c>
      <c r="Z98" s="14">
        <v>23</v>
      </c>
      <c r="AA98" s="14">
        <v>93</v>
      </c>
      <c r="AB98" s="2">
        <v>1</v>
      </c>
      <c r="AC98" s="2">
        <v>3</v>
      </c>
      <c r="AD98" s="2">
        <v>12</v>
      </c>
      <c r="AE98" s="2">
        <v>1</v>
      </c>
      <c r="AF98" s="2">
        <v>0</v>
      </c>
      <c r="AG98" s="2">
        <v>0</v>
      </c>
      <c r="AH98" s="16">
        <v>0</v>
      </c>
      <c r="AJ98">
        <v>74</v>
      </c>
      <c r="AK98">
        <v>62.844999999999999</v>
      </c>
    </row>
    <row r="99" spans="1:37" x14ac:dyDescent="0.3">
      <c r="A99">
        <v>10710</v>
      </c>
      <c r="B99">
        <v>1980</v>
      </c>
      <c r="C99" s="1">
        <f t="shared" si="6"/>
        <v>44</v>
      </c>
      <c r="D99" t="s">
        <v>25</v>
      </c>
      <c r="E99" t="s">
        <v>22</v>
      </c>
      <c r="F99" s="4" t="s">
        <v>29</v>
      </c>
      <c r="G99" t="s">
        <v>29</v>
      </c>
      <c r="H99" s="20">
        <v>7500</v>
      </c>
      <c r="I99" s="2">
        <f t="shared" si="7"/>
        <v>7.5</v>
      </c>
      <c r="J99" s="2"/>
      <c r="K99" s="2">
        <v>0</v>
      </c>
      <c r="L99" s="2">
        <v>1</v>
      </c>
      <c r="M99" s="16">
        <f t="shared" si="8"/>
        <v>1</v>
      </c>
      <c r="N99" s="6" t="s">
        <v>385</v>
      </c>
      <c r="O99" s="4">
        <f t="shared" si="9"/>
        <v>2</v>
      </c>
      <c r="P99" s="3">
        <f t="shared" si="10"/>
        <v>41150</v>
      </c>
      <c r="Q99" s="4" t="str" cm="1">
        <f t="array" ref="Q99:S99">_xlfn.TEXTSPLIT(N99,"/")</f>
        <v>8</v>
      </c>
      <c r="R99" s="4" t="str">
        <v>29</v>
      </c>
      <c r="S99" s="4" t="str">
        <v>12</v>
      </c>
      <c r="T99" s="5">
        <f t="shared" si="11"/>
        <v>41150</v>
      </c>
      <c r="U99">
        <v>61</v>
      </c>
      <c r="V99" s="14">
        <v>5</v>
      </c>
      <c r="W99" s="14">
        <v>2</v>
      </c>
      <c r="X99" s="14">
        <v>3</v>
      </c>
      <c r="Y99" s="14">
        <v>3</v>
      </c>
      <c r="Z99" s="14">
        <v>0</v>
      </c>
      <c r="AA99" s="14">
        <v>5</v>
      </c>
      <c r="AB99" s="2">
        <v>1</v>
      </c>
      <c r="AC99" s="2">
        <v>1</v>
      </c>
      <c r="AD99" s="2">
        <v>2</v>
      </c>
      <c r="AE99" s="2">
        <v>8</v>
      </c>
      <c r="AF99" s="2">
        <v>0</v>
      </c>
      <c r="AG99" s="2">
        <v>0</v>
      </c>
      <c r="AH99" s="16">
        <v>0</v>
      </c>
      <c r="AJ99">
        <v>61</v>
      </c>
      <c r="AK99">
        <v>58.646000000000001</v>
      </c>
    </row>
    <row r="100" spans="1:37" x14ac:dyDescent="0.3">
      <c r="A100">
        <v>10708</v>
      </c>
      <c r="B100">
        <v>1979</v>
      </c>
      <c r="C100" s="1">
        <f t="shared" si="6"/>
        <v>45</v>
      </c>
      <c r="D100" t="s">
        <v>25</v>
      </c>
      <c r="E100" t="s">
        <v>36</v>
      </c>
      <c r="F100" s="4" t="s">
        <v>26</v>
      </c>
      <c r="G100" t="s">
        <v>26</v>
      </c>
      <c r="H100" s="20">
        <v>36975</v>
      </c>
      <c r="I100" s="2">
        <f t="shared" si="7"/>
        <v>36.975000000000001</v>
      </c>
      <c r="J100" s="2"/>
      <c r="K100" s="2">
        <v>1</v>
      </c>
      <c r="L100" s="2">
        <v>0</v>
      </c>
      <c r="M100" s="16">
        <f t="shared" si="8"/>
        <v>1</v>
      </c>
      <c r="N100" s="6" t="s">
        <v>359</v>
      </c>
      <c r="O100" s="4">
        <f t="shared" si="9"/>
        <v>2</v>
      </c>
      <c r="P100" s="3">
        <f t="shared" si="10"/>
        <v>41636</v>
      </c>
      <c r="Q100" s="4" t="str" cm="1">
        <f t="array" ref="Q100:S100">_xlfn.TEXTSPLIT(N100,"/")</f>
        <v>12</v>
      </c>
      <c r="R100" s="4" t="str">
        <v>28</v>
      </c>
      <c r="S100" s="4" t="str">
        <v>13</v>
      </c>
      <c r="T100" s="5">
        <f t="shared" si="11"/>
        <v>41636</v>
      </c>
      <c r="U100">
        <v>50</v>
      </c>
      <c r="V100" s="14">
        <v>10</v>
      </c>
      <c r="W100" s="14">
        <v>6</v>
      </c>
      <c r="X100" s="14">
        <v>11</v>
      </c>
      <c r="Y100" s="14">
        <v>0</v>
      </c>
      <c r="Z100" s="14">
        <v>4</v>
      </c>
      <c r="AA100" s="14">
        <v>2</v>
      </c>
      <c r="AB100" s="2">
        <v>1</v>
      </c>
      <c r="AC100" s="2">
        <v>1</v>
      </c>
      <c r="AD100" s="2">
        <v>3</v>
      </c>
      <c r="AE100" s="2">
        <v>7</v>
      </c>
      <c r="AF100" s="2">
        <v>0</v>
      </c>
      <c r="AG100" s="2">
        <v>0</v>
      </c>
      <c r="AH100" s="16">
        <v>0</v>
      </c>
      <c r="AJ100">
        <v>66</v>
      </c>
      <c r="AK100">
        <v>50.387999999999998</v>
      </c>
    </row>
    <row r="101" spans="1:37" x14ac:dyDescent="0.3">
      <c r="A101">
        <v>10704</v>
      </c>
      <c r="B101">
        <v>1970</v>
      </c>
      <c r="C101" s="1">
        <f t="shared" si="6"/>
        <v>54</v>
      </c>
      <c r="D101" t="s">
        <v>25</v>
      </c>
      <c r="E101" t="s">
        <v>22</v>
      </c>
      <c r="F101" s="4" t="s">
        <v>26</v>
      </c>
      <c r="G101" t="s">
        <v>26</v>
      </c>
      <c r="H101" s="20">
        <v>54803</v>
      </c>
      <c r="I101" s="2">
        <f t="shared" si="7"/>
        <v>54.802999999999997</v>
      </c>
      <c r="J101" s="2"/>
      <c r="K101" s="2">
        <v>0</v>
      </c>
      <c r="L101" s="2">
        <v>1</v>
      </c>
      <c r="M101" s="16">
        <f t="shared" si="8"/>
        <v>1</v>
      </c>
      <c r="N101" s="6" t="s">
        <v>395</v>
      </c>
      <c r="O101" s="4">
        <f t="shared" si="9"/>
        <v>2</v>
      </c>
      <c r="P101" s="3">
        <f t="shared" si="10"/>
        <v>41142</v>
      </c>
      <c r="Q101" s="4" t="str" cm="1">
        <f t="array" ref="Q101:S101">_xlfn.TEXTSPLIT(N101,"/")</f>
        <v>8</v>
      </c>
      <c r="R101" s="4" t="str">
        <v>21</v>
      </c>
      <c r="S101" s="4" t="str">
        <v>12</v>
      </c>
      <c r="T101" s="5">
        <f t="shared" si="11"/>
        <v>41142</v>
      </c>
      <c r="U101">
        <v>65</v>
      </c>
      <c r="V101" s="14">
        <v>404</v>
      </c>
      <c r="W101" s="14">
        <v>0</v>
      </c>
      <c r="X101" s="14">
        <v>92</v>
      </c>
      <c r="Y101" s="14">
        <v>28</v>
      </c>
      <c r="Z101" s="14">
        <v>27</v>
      </c>
      <c r="AA101" s="14">
        <v>142</v>
      </c>
      <c r="AB101" s="2">
        <v>2</v>
      </c>
      <c r="AC101" s="2">
        <v>6</v>
      </c>
      <c r="AD101" s="2">
        <v>9</v>
      </c>
      <c r="AE101" s="2">
        <v>4</v>
      </c>
      <c r="AF101" s="2">
        <v>0</v>
      </c>
      <c r="AG101" s="2">
        <v>0</v>
      </c>
      <c r="AH101" s="16">
        <v>0</v>
      </c>
      <c r="AJ101">
        <v>54</v>
      </c>
      <c r="AK101">
        <v>68.694999999999993</v>
      </c>
    </row>
    <row r="102" spans="1:37" x14ac:dyDescent="0.3">
      <c r="A102">
        <v>10703</v>
      </c>
      <c r="B102">
        <v>1976</v>
      </c>
      <c r="C102" s="1">
        <f t="shared" si="6"/>
        <v>48</v>
      </c>
      <c r="D102" t="s">
        <v>25</v>
      </c>
      <c r="E102" t="s">
        <v>42</v>
      </c>
      <c r="F102" s="4" t="s">
        <v>26</v>
      </c>
      <c r="G102" t="s">
        <v>26</v>
      </c>
      <c r="H102" s="20">
        <v>46098</v>
      </c>
      <c r="I102" s="2">
        <f t="shared" si="7"/>
        <v>46.097999999999999</v>
      </c>
      <c r="J102" s="2"/>
      <c r="K102" s="2">
        <v>1</v>
      </c>
      <c r="L102" s="2">
        <v>1</v>
      </c>
      <c r="M102" s="16">
        <f t="shared" si="8"/>
        <v>2</v>
      </c>
      <c r="N102" s="6" t="s">
        <v>256</v>
      </c>
      <c r="O102" s="4">
        <f t="shared" si="9"/>
        <v>2</v>
      </c>
      <c r="P102" s="3">
        <f t="shared" si="10"/>
        <v>41139</v>
      </c>
      <c r="Q102" s="4" t="str" cm="1">
        <f t="array" ref="Q102:S102">_xlfn.TEXTSPLIT(N102,"/")</f>
        <v>8</v>
      </c>
      <c r="R102" s="4" t="str">
        <v>18</v>
      </c>
      <c r="S102" s="4" t="str">
        <v>12</v>
      </c>
      <c r="T102" s="5">
        <f t="shared" si="11"/>
        <v>41139</v>
      </c>
      <c r="U102">
        <v>86</v>
      </c>
      <c r="V102" s="14">
        <v>57</v>
      </c>
      <c r="W102" s="14">
        <v>0</v>
      </c>
      <c r="X102" s="14">
        <v>27</v>
      </c>
      <c r="Y102" s="14">
        <v>0</v>
      </c>
      <c r="Z102" s="14">
        <v>0</v>
      </c>
      <c r="AA102" s="14">
        <v>36</v>
      </c>
      <c r="AB102" s="2">
        <v>4</v>
      </c>
      <c r="AC102" s="2">
        <v>3</v>
      </c>
      <c r="AD102" s="2">
        <v>2</v>
      </c>
      <c r="AE102" s="2">
        <v>8</v>
      </c>
      <c r="AF102" s="2">
        <v>0</v>
      </c>
      <c r="AG102" s="2">
        <v>0</v>
      </c>
      <c r="AH102" s="16">
        <v>0</v>
      </c>
      <c r="AJ102">
        <v>50</v>
      </c>
      <c r="AK102">
        <v>24.638999999999999</v>
      </c>
    </row>
    <row r="103" spans="1:37" x14ac:dyDescent="0.3">
      <c r="A103">
        <v>10702</v>
      </c>
      <c r="B103">
        <v>1985</v>
      </c>
      <c r="C103" s="1">
        <f t="shared" si="6"/>
        <v>39</v>
      </c>
      <c r="D103" t="s">
        <v>25</v>
      </c>
      <c r="E103" t="s">
        <v>22</v>
      </c>
      <c r="F103" s="4" t="s">
        <v>26</v>
      </c>
      <c r="G103" t="s">
        <v>26</v>
      </c>
      <c r="H103" s="20">
        <v>52413</v>
      </c>
      <c r="I103" s="2">
        <f t="shared" si="7"/>
        <v>52.412999999999997</v>
      </c>
      <c r="J103" s="2"/>
      <c r="K103" s="2">
        <v>1</v>
      </c>
      <c r="L103" s="2">
        <v>0</v>
      </c>
      <c r="M103" s="16">
        <f t="shared" si="8"/>
        <v>1</v>
      </c>
      <c r="N103" s="7">
        <v>40979</v>
      </c>
      <c r="O103" s="4">
        <f t="shared" si="9"/>
        <v>1</v>
      </c>
      <c r="P103" s="3">
        <f t="shared" si="10"/>
        <v>40979</v>
      </c>
      <c r="Q103" s="4" t="str" cm="1">
        <f t="array" ref="Q103">_xlfn.TEXTSPLIT(N103,"/")</f>
        <v>40979</v>
      </c>
      <c r="R103" s="5"/>
      <c r="S103" s="5"/>
      <c r="T103" s="5" t="e">
        <f t="shared" si="11"/>
        <v>#NUM!</v>
      </c>
      <c r="U103">
        <v>67</v>
      </c>
      <c r="V103" s="14">
        <v>185</v>
      </c>
      <c r="W103" s="14">
        <v>8</v>
      </c>
      <c r="X103" s="14">
        <v>133</v>
      </c>
      <c r="Y103" s="14">
        <v>56</v>
      </c>
      <c r="Z103" s="14">
        <v>56</v>
      </c>
      <c r="AA103" s="14">
        <v>12</v>
      </c>
      <c r="AB103" s="2">
        <v>2</v>
      </c>
      <c r="AC103" s="2">
        <v>7</v>
      </c>
      <c r="AD103" s="2">
        <v>7</v>
      </c>
      <c r="AE103" s="2">
        <v>7</v>
      </c>
      <c r="AF103" s="2">
        <v>0</v>
      </c>
      <c r="AG103" s="2">
        <v>0</v>
      </c>
      <c r="AH103" s="16">
        <v>0</v>
      </c>
      <c r="AJ103">
        <v>63</v>
      </c>
      <c r="AK103">
        <v>77.037000000000006</v>
      </c>
    </row>
    <row r="104" spans="1:37" x14ac:dyDescent="0.3">
      <c r="A104">
        <v>10701</v>
      </c>
      <c r="B104">
        <v>1974</v>
      </c>
      <c r="C104" s="1">
        <f t="shared" si="6"/>
        <v>50</v>
      </c>
      <c r="D104" t="s">
        <v>31</v>
      </c>
      <c r="E104" t="s">
        <v>22</v>
      </c>
      <c r="F104" s="4" t="s">
        <v>29</v>
      </c>
      <c r="G104" t="s">
        <v>29</v>
      </c>
      <c r="H104" s="20">
        <v>65308</v>
      </c>
      <c r="I104" s="2">
        <f t="shared" si="7"/>
        <v>65.308000000000007</v>
      </c>
      <c r="J104" s="2"/>
      <c r="K104" s="2">
        <v>0</v>
      </c>
      <c r="L104" s="2">
        <v>0</v>
      </c>
      <c r="M104" s="16">
        <f t="shared" si="8"/>
        <v>0</v>
      </c>
      <c r="N104" s="7">
        <v>41587</v>
      </c>
      <c r="O104" s="4">
        <f t="shared" si="9"/>
        <v>1</v>
      </c>
      <c r="P104" s="3">
        <f t="shared" si="10"/>
        <v>41587</v>
      </c>
      <c r="Q104" s="4" t="str" cm="1">
        <f t="array" ref="Q104">_xlfn.TEXTSPLIT(N104,"/")</f>
        <v>41587</v>
      </c>
      <c r="R104" s="5"/>
      <c r="S104" s="5"/>
      <c r="T104" s="5" t="e">
        <f t="shared" si="11"/>
        <v>#NUM!</v>
      </c>
      <c r="U104">
        <v>60</v>
      </c>
      <c r="V104" s="14">
        <v>713</v>
      </c>
      <c r="W104" s="14">
        <v>0</v>
      </c>
      <c r="X104" s="14">
        <v>264</v>
      </c>
      <c r="Y104" s="14">
        <v>120</v>
      </c>
      <c r="Z104" s="14">
        <v>80</v>
      </c>
      <c r="AA104" s="14">
        <v>34</v>
      </c>
      <c r="AB104" s="2">
        <v>1</v>
      </c>
      <c r="AC104" s="2">
        <v>7</v>
      </c>
      <c r="AD104" s="2">
        <v>12</v>
      </c>
      <c r="AE104" s="2">
        <v>4</v>
      </c>
      <c r="AF104" s="2">
        <v>0</v>
      </c>
      <c r="AG104" s="2">
        <v>0</v>
      </c>
      <c r="AH104" s="16">
        <v>2</v>
      </c>
      <c r="AJ104">
        <v>39</v>
      </c>
      <c r="AK104">
        <v>27.254999999999999</v>
      </c>
    </row>
    <row r="105" spans="1:37" x14ac:dyDescent="0.3">
      <c r="A105">
        <v>10699</v>
      </c>
      <c r="B105">
        <v>1986</v>
      </c>
      <c r="C105" s="1">
        <f t="shared" si="6"/>
        <v>38</v>
      </c>
      <c r="D105" t="s">
        <v>47</v>
      </c>
      <c r="E105" t="s">
        <v>22</v>
      </c>
      <c r="F105" s="4" t="s">
        <v>29</v>
      </c>
      <c r="G105" t="s">
        <v>29</v>
      </c>
      <c r="H105" s="20">
        <v>44322</v>
      </c>
      <c r="I105" s="2">
        <f t="shared" si="7"/>
        <v>44.322000000000003</v>
      </c>
      <c r="J105" s="2"/>
      <c r="K105" s="2">
        <v>1</v>
      </c>
      <c r="L105" s="2">
        <v>0</v>
      </c>
      <c r="M105" s="16">
        <f t="shared" si="8"/>
        <v>1</v>
      </c>
      <c r="N105" s="6" t="s">
        <v>24</v>
      </c>
      <c r="O105" s="4">
        <f t="shared" si="9"/>
        <v>2</v>
      </c>
      <c r="P105" s="3">
        <f t="shared" si="10"/>
        <v>41806</v>
      </c>
      <c r="Q105" s="4" t="str" cm="1">
        <f t="array" ref="Q105:S105">_xlfn.TEXTSPLIT(N105,"/")</f>
        <v>6</v>
      </c>
      <c r="R105" s="4" t="str">
        <v>16</v>
      </c>
      <c r="S105" s="4" t="str">
        <v>14</v>
      </c>
      <c r="T105" s="5">
        <f t="shared" si="11"/>
        <v>41806</v>
      </c>
      <c r="U105">
        <v>30</v>
      </c>
      <c r="V105" s="14">
        <v>46</v>
      </c>
      <c r="W105" s="14">
        <v>0</v>
      </c>
      <c r="X105" s="14">
        <v>40</v>
      </c>
      <c r="Y105" s="14">
        <v>3</v>
      </c>
      <c r="Z105" s="14">
        <v>0</v>
      </c>
      <c r="AA105" s="14">
        <v>3</v>
      </c>
      <c r="AB105" s="2">
        <v>2</v>
      </c>
      <c r="AC105" s="2">
        <v>3</v>
      </c>
      <c r="AD105" s="2">
        <v>3</v>
      </c>
      <c r="AE105" s="2">
        <v>8</v>
      </c>
      <c r="AF105" s="2">
        <v>0</v>
      </c>
      <c r="AG105" s="2">
        <v>0</v>
      </c>
      <c r="AH105" s="16">
        <v>0</v>
      </c>
      <c r="AJ105">
        <v>43</v>
      </c>
      <c r="AK105">
        <v>31.859000000000002</v>
      </c>
    </row>
    <row r="106" spans="1:37" x14ac:dyDescent="0.3">
      <c r="A106">
        <v>10691</v>
      </c>
      <c r="B106">
        <v>1961</v>
      </c>
      <c r="C106" s="1">
        <f t="shared" si="6"/>
        <v>63</v>
      </c>
      <c r="D106" t="s">
        <v>25</v>
      </c>
      <c r="E106" t="s">
        <v>42</v>
      </c>
      <c r="F106" s="4" t="s">
        <v>29</v>
      </c>
      <c r="G106" t="s">
        <v>29</v>
      </c>
      <c r="H106" s="20">
        <v>28520</v>
      </c>
      <c r="I106" s="2">
        <f t="shared" si="7"/>
        <v>28.52</v>
      </c>
      <c r="J106" s="2"/>
      <c r="K106" s="2">
        <v>1</v>
      </c>
      <c r="L106" s="2">
        <v>1</v>
      </c>
      <c r="M106" s="16">
        <f t="shared" si="8"/>
        <v>2</v>
      </c>
      <c r="N106" s="6" t="s">
        <v>376</v>
      </c>
      <c r="O106" s="4">
        <f t="shared" si="9"/>
        <v>2</v>
      </c>
      <c r="P106" s="3">
        <f t="shared" si="10"/>
        <v>41439</v>
      </c>
      <c r="Q106" s="4" t="str" cm="1">
        <f t="array" ref="Q106:S106">_xlfn.TEXTSPLIT(N106,"/")</f>
        <v>6</v>
      </c>
      <c r="R106" s="4" t="str">
        <v>14</v>
      </c>
      <c r="S106" s="4" t="str">
        <v>13</v>
      </c>
      <c r="T106" s="5">
        <f t="shared" si="11"/>
        <v>41439</v>
      </c>
      <c r="U106">
        <v>55</v>
      </c>
      <c r="V106" s="14">
        <v>11</v>
      </c>
      <c r="W106" s="14">
        <v>0</v>
      </c>
      <c r="X106" s="14">
        <v>10</v>
      </c>
      <c r="Y106" s="14">
        <v>0</v>
      </c>
      <c r="Z106" s="14">
        <v>2</v>
      </c>
      <c r="AA106" s="14">
        <v>20</v>
      </c>
      <c r="AB106" s="2">
        <v>1</v>
      </c>
      <c r="AC106" s="2">
        <v>1</v>
      </c>
      <c r="AD106" s="2">
        <v>2</v>
      </c>
      <c r="AE106" s="2">
        <v>6</v>
      </c>
      <c r="AF106" s="2">
        <v>0</v>
      </c>
      <c r="AG106" s="2">
        <v>0</v>
      </c>
      <c r="AH106" s="16">
        <v>0</v>
      </c>
      <c r="AJ106">
        <v>58</v>
      </c>
      <c r="AK106">
        <v>65.22</v>
      </c>
    </row>
    <row r="107" spans="1:37" x14ac:dyDescent="0.3">
      <c r="A107">
        <v>10686</v>
      </c>
      <c r="B107">
        <v>1966</v>
      </c>
      <c r="C107" s="1">
        <f t="shared" si="6"/>
        <v>58</v>
      </c>
      <c r="D107" t="s">
        <v>25</v>
      </c>
      <c r="E107" t="s">
        <v>34</v>
      </c>
      <c r="F107" s="4" t="s">
        <v>32</v>
      </c>
      <c r="G107" t="s">
        <v>32</v>
      </c>
      <c r="H107" s="20">
        <v>34230</v>
      </c>
      <c r="I107" s="2">
        <f t="shared" si="7"/>
        <v>34.229999999999997</v>
      </c>
      <c r="J107" s="2"/>
      <c r="K107" s="2">
        <v>1</v>
      </c>
      <c r="L107" s="2">
        <v>1</v>
      </c>
      <c r="M107" s="16">
        <f t="shared" si="8"/>
        <v>2</v>
      </c>
      <c r="N107" s="6" t="s">
        <v>410</v>
      </c>
      <c r="O107" s="4">
        <f t="shared" si="9"/>
        <v>2</v>
      </c>
      <c r="P107" s="3">
        <f t="shared" si="10"/>
        <v>41269</v>
      </c>
      <c r="Q107" s="4" t="str" cm="1">
        <f t="array" ref="Q107:S107">_xlfn.TEXTSPLIT(N107,"/")</f>
        <v>12</v>
      </c>
      <c r="R107" s="4" t="str">
        <v>26</v>
      </c>
      <c r="S107" s="4" t="str">
        <v>12</v>
      </c>
      <c r="T107" s="5">
        <f t="shared" si="11"/>
        <v>41269</v>
      </c>
      <c r="U107">
        <v>72</v>
      </c>
      <c r="V107" s="14">
        <v>15</v>
      </c>
      <c r="W107" s="14">
        <v>0</v>
      </c>
      <c r="X107" s="14">
        <v>4</v>
      </c>
      <c r="Y107" s="14">
        <v>0</v>
      </c>
      <c r="Z107" s="14">
        <v>0</v>
      </c>
      <c r="AA107" s="14">
        <v>2</v>
      </c>
      <c r="AB107" s="2">
        <v>1</v>
      </c>
      <c r="AC107" s="2">
        <v>1</v>
      </c>
      <c r="AD107" s="2">
        <v>2</v>
      </c>
      <c r="AE107" s="2">
        <v>7</v>
      </c>
      <c r="AF107" s="2">
        <v>0</v>
      </c>
      <c r="AG107" s="2">
        <v>0</v>
      </c>
      <c r="AH107" s="16">
        <v>0</v>
      </c>
      <c r="AJ107">
        <v>50</v>
      </c>
      <c r="AK107">
        <v>48.432000000000002</v>
      </c>
    </row>
    <row r="108" spans="1:37" x14ac:dyDescent="0.3">
      <c r="A108">
        <v>10681</v>
      </c>
      <c r="B108">
        <v>1971</v>
      </c>
      <c r="C108" s="1">
        <f t="shared" si="6"/>
        <v>53</v>
      </c>
      <c r="D108" t="s">
        <v>25</v>
      </c>
      <c r="E108" t="s">
        <v>36</v>
      </c>
      <c r="F108" s="4" t="s">
        <v>29</v>
      </c>
      <c r="G108" t="s">
        <v>29</v>
      </c>
      <c r="H108" s="20">
        <v>62466</v>
      </c>
      <c r="I108" s="2">
        <f t="shared" si="7"/>
        <v>62.466000000000001</v>
      </c>
      <c r="J108" s="2"/>
      <c r="K108" s="2">
        <v>0</v>
      </c>
      <c r="L108" s="2">
        <v>1</v>
      </c>
      <c r="M108" s="16">
        <f t="shared" si="8"/>
        <v>1</v>
      </c>
      <c r="N108" s="6" t="s">
        <v>139</v>
      </c>
      <c r="O108" s="4">
        <f t="shared" si="9"/>
        <v>2</v>
      </c>
      <c r="P108" s="3">
        <f t="shared" si="10"/>
        <v>41654</v>
      </c>
      <c r="Q108" s="4" t="str" cm="1">
        <f t="array" ref="Q108:S108">_xlfn.TEXTSPLIT(N108,"/")</f>
        <v>1</v>
      </c>
      <c r="R108" s="4" t="str">
        <v>15</v>
      </c>
      <c r="S108" s="4" t="str">
        <v>14</v>
      </c>
      <c r="T108" s="5">
        <f t="shared" si="11"/>
        <v>41654</v>
      </c>
      <c r="U108">
        <v>13</v>
      </c>
      <c r="V108" s="14">
        <v>129</v>
      </c>
      <c r="W108" s="14">
        <v>129</v>
      </c>
      <c r="X108" s="14">
        <v>259</v>
      </c>
      <c r="Y108" s="14">
        <v>168</v>
      </c>
      <c r="Z108" s="14">
        <v>121</v>
      </c>
      <c r="AA108" s="14">
        <v>83</v>
      </c>
      <c r="AB108" s="2">
        <v>5</v>
      </c>
      <c r="AC108" s="2">
        <v>6</v>
      </c>
      <c r="AD108" s="2">
        <v>12</v>
      </c>
      <c r="AE108" s="2">
        <v>4</v>
      </c>
      <c r="AF108" s="2">
        <v>0</v>
      </c>
      <c r="AG108" s="2">
        <v>0</v>
      </c>
      <c r="AH108" s="16">
        <v>0</v>
      </c>
      <c r="AJ108">
        <v>74</v>
      </c>
      <c r="AK108">
        <v>62.844999999999999</v>
      </c>
    </row>
    <row r="109" spans="1:37" x14ac:dyDescent="0.3">
      <c r="A109">
        <v>10680</v>
      </c>
      <c r="B109">
        <v>1987</v>
      </c>
      <c r="C109" s="1">
        <f t="shared" si="6"/>
        <v>37</v>
      </c>
      <c r="D109" t="s">
        <v>25</v>
      </c>
      <c r="E109" t="s">
        <v>22</v>
      </c>
      <c r="F109" s="4" t="s">
        <v>32</v>
      </c>
      <c r="G109" t="s">
        <v>32</v>
      </c>
      <c r="H109" s="20">
        <v>33235</v>
      </c>
      <c r="I109" s="2">
        <f t="shared" si="7"/>
        <v>33.234999999999999</v>
      </c>
      <c r="J109" s="2"/>
      <c r="K109" s="2">
        <v>1</v>
      </c>
      <c r="L109" s="2">
        <v>0</v>
      </c>
      <c r="M109" s="16">
        <f t="shared" si="8"/>
        <v>1</v>
      </c>
      <c r="N109" s="7">
        <v>41761</v>
      </c>
      <c r="O109" s="4">
        <f t="shared" si="9"/>
        <v>1</v>
      </c>
      <c r="P109" s="3">
        <f t="shared" si="10"/>
        <v>41761</v>
      </c>
      <c r="Q109" s="4" t="str" cm="1">
        <f t="array" ref="Q109">_xlfn.TEXTSPLIT(N109,"/")</f>
        <v>41761</v>
      </c>
      <c r="R109" s="5"/>
      <c r="S109" s="5"/>
      <c r="T109" s="5" t="e">
        <f t="shared" si="11"/>
        <v>#NUM!</v>
      </c>
      <c r="U109">
        <v>71</v>
      </c>
      <c r="V109" s="14">
        <v>45</v>
      </c>
      <c r="W109" s="14">
        <v>0</v>
      </c>
      <c r="X109" s="14">
        <v>16</v>
      </c>
      <c r="Y109" s="14">
        <v>2</v>
      </c>
      <c r="Z109" s="14">
        <v>1</v>
      </c>
      <c r="AA109" s="14">
        <v>6</v>
      </c>
      <c r="AB109" s="2">
        <v>1</v>
      </c>
      <c r="AC109" s="2">
        <v>3</v>
      </c>
      <c r="AD109" s="2">
        <v>3</v>
      </c>
      <c r="AE109" s="2">
        <v>7</v>
      </c>
      <c r="AF109" s="2">
        <v>0</v>
      </c>
      <c r="AG109" s="2">
        <v>0</v>
      </c>
      <c r="AH109" s="16">
        <v>0</v>
      </c>
      <c r="AJ109">
        <v>50</v>
      </c>
      <c r="AK109">
        <v>48.432000000000002</v>
      </c>
    </row>
    <row r="110" spans="1:37" x14ac:dyDescent="0.3">
      <c r="A110">
        <v>10678</v>
      </c>
      <c r="B110">
        <v>1960</v>
      </c>
      <c r="C110" s="1">
        <f t="shared" si="6"/>
        <v>64</v>
      </c>
      <c r="D110" t="s">
        <v>25</v>
      </c>
      <c r="E110" t="s">
        <v>22</v>
      </c>
      <c r="F110" s="4" t="s">
        <v>32</v>
      </c>
      <c r="G110" t="s">
        <v>32</v>
      </c>
      <c r="H110" s="20">
        <v>71232</v>
      </c>
      <c r="I110" s="2">
        <f t="shared" si="7"/>
        <v>71.231999999999999</v>
      </c>
      <c r="J110" s="2"/>
      <c r="K110" s="2">
        <v>0</v>
      </c>
      <c r="L110" s="2">
        <v>1</v>
      </c>
      <c r="M110" s="16">
        <f t="shared" si="8"/>
        <v>1</v>
      </c>
      <c r="N110" s="6" t="s">
        <v>128</v>
      </c>
      <c r="O110" s="4">
        <f t="shared" si="9"/>
        <v>2</v>
      </c>
      <c r="P110" s="3">
        <f t="shared" si="10"/>
        <v>41606</v>
      </c>
      <c r="Q110" s="4" t="str" cm="1">
        <f t="array" ref="Q110:S110">_xlfn.TEXTSPLIT(N110,"/")</f>
        <v>11</v>
      </c>
      <c r="R110" s="4" t="str">
        <v>28</v>
      </c>
      <c r="S110" s="4" t="str">
        <v>13</v>
      </c>
      <c r="T110" s="5">
        <f t="shared" si="11"/>
        <v>41606</v>
      </c>
      <c r="U110">
        <v>91</v>
      </c>
      <c r="V110" s="14">
        <v>653</v>
      </c>
      <c r="W110" s="14">
        <v>17</v>
      </c>
      <c r="X110" s="14">
        <v>170</v>
      </c>
      <c r="Y110" s="14">
        <v>34</v>
      </c>
      <c r="Z110" s="14">
        <v>26</v>
      </c>
      <c r="AA110" s="14">
        <v>17</v>
      </c>
      <c r="AB110" s="2">
        <v>2</v>
      </c>
      <c r="AC110" s="2">
        <v>11</v>
      </c>
      <c r="AD110" s="2">
        <v>10</v>
      </c>
      <c r="AE110" s="2">
        <v>7</v>
      </c>
      <c r="AF110" s="2">
        <v>0</v>
      </c>
      <c r="AG110" s="2">
        <v>0</v>
      </c>
      <c r="AH110" s="16">
        <v>0</v>
      </c>
      <c r="AJ110">
        <v>78</v>
      </c>
      <c r="AK110">
        <v>71.603999999999999</v>
      </c>
    </row>
    <row r="111" spans="1:37" x14ac:dyDescent="0.3">
      <c r="A111">
        <v>10676</v>
      </c>
      <c r="B111">
        <v>1983</v>
      </c>
      <c r="C111" s="1">
        <f t="shared" si="6"/>
        <v>41</v>
      </c>
      <c r="D111" t="s">
        <v>25</v>
      </c>
      <c r="E111" t="s">
        <v>22</v>
      </c>
      <c r="F111" s="4" t="s">
        <v>29</v>
      </c>
      <c r="G111" t="s">
        <v>29</v>
      </c>
      <c r="H111" s="20">
        <v>63211</v>
      </c>
      <c r="I111" s="2">
        <f t="shared" si="7"/>
        <v>63.210999999999999</v>
      </c>
      <c r="J111" s="2"/>
      <c r="K111" s="2">
        <v>0</v>
      </c>
      <c r="L111" s="2">
        <v>0</v>
      </c>
      <c r="M111" s="16">
        <f t="shared" si="8"/>
        <v>0</v>
      </c>
      <c r="N111" s="7">
        <v>40950</v>
      </c>
      <c r="O111" s="4">
        <f t="shared" si="9"/>
        <v>1</v>
      </c>
      <c r="P111" s="3">
        <f t="shared" si="10"/>
        <v>40950</v>
      </c>
      <c r="Q111" s="4" t="str" cm="1">
        <f t="array" ref="Q111">_xlfn.TEXTSPLIT(N111,"/")</f>
        <v>40950</v>
      </c>
      <c r="R111" s="5"/>
      <c r="S111" s="5"/>
      <c r="T111" s="5" t="e">
        <f t="shared" si="11"/>
        <v>#NUM!</v>
      </c>
      <c r="U111">
        <v>3</v>
      </c>
      <c r="V111" s="14">
        <v>145</v>
      </c>
      <c r="W111" s="14">
        <v>193</v>
      </c>
      <c r="X111" s="14">
        <v>459</v>
      </c>
      <c r="Y111" s="14">
        <v>205</v>
      </c>
      <c r="Z111" s="14">
        <v>26</v>
      </c>
      <c r="AA111" s="14">
        <v>145</v>
      </c>
      <c r="AB111" s="2">
        <v>2</v>
      </c>
      <c r="AC111" s="2">
        <v>3</v>
      </c>
      <c r="AD111" s="2">
        <v>7</v>
      </c>
      <c r="AE111" s="2">
        <v>2</v>
      </c>
      <c r="AF111" s="2">
        <v>1</v>
      </c>
      <c r="AG111" s="2">
        <v>0</v>
      </c>
      <c r="AH111" s="16">
        <v>0</v>
      </c>
      <c r="AJ111">
        <v>47</v>
      </c>
      <c r="AK111">
        <v>65.103999999999999</v>
      </c>
    </row>
    <row r="112" spans="1:37" x14ac:dyDescent="0.3">
      <c r="A112">
        <v>10675</v>
      </c>
      <c r="B112">
        <v>1957</v>
      </c>
      <c r="C112" s="1">
        <f t="shared" si="6"/>
        <v>67</v>
      </c>
      <c r="D112" t="s">
        <v>25</v>
      </c>
      <c r="E112" t="s">
        <v>34</v>
      </c>
      <c r="F112" s="4" t="s">
        <v>29</v>
      </c>
      <c r="G112" t="s">
        <v>29</v>
      </c>
      <c r="H112" s="20">
        <v>66334</v>
      </c>
      <c r="I112" s="2">
        <f t="shared" si="7"/>
        <v>66.334000000000003</v>
      </c>
      <c r="J112" s="2"/>
      <c r="K112" s="2">
        <v>0</v>
      </c>
      <c r="L112" s="2">
        <v>1</v>
      </c>
      <c r="M112" s="16">
        <f t="shared" si="8"/>
        <v>1</v>
      </c>
      <c r="N112" s="7">
        <v>41337</v>
      </c>
      <c r="O112" s="4">
        <f t="shared" si="9"/>
        <v>1</v>
      </c>
      <c r="P112" s="3">
        <f t="shared" si="10"/>
        <v>41337</v>
      </c>
      <c r="Q112" s="4" t="str" cm="1">
        <f t="array" ref="Q112">_xlfn.TEXTSPLIT(N112,"/")</f>
        <v>41337</v>
      </c>
      <c r="R112" s="5"/>
      <c r="S112" s="5"/>
      <c r="T112" s="5" t="e">
        <f t="shared" si="11"/>
        <v>#NUM!</v>
      </c>
      <c r="U112">
        <v>82</v>
      </c>
      <c r="V112" s="14">
        <v>909</v>
      </c>
      <c r="W112" s="14">
        <v>11</v>
      </c>
      <c r="X112" s="14">
        <v>218</v>
      </c>
      <c r="Y112" s="14">
        <v>0</v>
      </c>
      <c r="Z112" s="14">
        <v>0</v>
      </c>
      <c r="AA112" s="14">
        <v>23</v>
      </c>
      <c r="AB112" s="2">
        <v>2</v>
      </c>
      <c r="AC112" s="2">
        <v>9</v>
      </c>
      <c r="AD112" s="2">
        <v>5</v>
      </c>
      <c r="AE112" s="2">
        <v>5</v>
      </c>
      <c r="AF112" s="2">
        <v>1</v>
      </c>
      <c r="AG112" s="2">
        <v>0</v>
      </c>
      <c r="AH112" s="16">
        <v>0</v>
      </c>
      <c r="AJ112">
        <v>65</v>
      </c>
      <c r="AK112">
        <v>46.61</v>
      </c>
    </row>
    <row r="113" spans="1:37" x14ac:dyDescent="0.3">
      <c r="A113">
        <v>10673</v>
      </c>
      <c r="B113">
        <v>1977</v>
      </c>
      <c r="C113" s="1">
        <f t="shared" si="6"/>
        <v>47</v>
      </c>
      <c r="D113" t="s">
        <v>47</v>
      </c>
      <c r="E113" t="s">
        <v>34</v>
      </c>
      <c r="F113" s="4" t="s">
        <v>29</v>
      </c>
      <c r="G113" t="s">
        <v>29</v>
      </c>
      <c r="H113" s="20">
        <v>68397</v>
      </c>
      <c r="I113" s="2">
        <f t="shared" si="7"/>
        <v>68.397000000000006</v>
      </c>
      <c r="J113" s="2"/>
      <c r="K113" s="2">
        <v>0</v>
      </c>
      <c r="L113" s="2">
        <v>1</v>
      </c>
      <c r="M113" s="16">
        <f t="shared" si="8"/>
        <v>1</v>
      </c>
      <c r="N113" s="6" t="s">
        <v>83</v>
      </c>
      <c r="O113" s="4">
        <f t="shared" si="9"/>
        <v>2</v>
      </c>
      <c r="P113" s="3">
        <f t="shared" si="10"/>
        <v>41595</v>
      </c>
      <c r="Q113" s="4" t="str" cm="1">
        <f t="array" ref="Q113:S113">_xlfn.TEXTSPLIT(N113,"/")</f>
        <v>11</v>
      </c>
      <c r="R113" s="4" t="str">
        <v>17</v>
      </c>
      <c r="S113" s="4" t="str">
        <v>13</v>
      </c>
      <c r="T113" s="5">
        <f t="shared" si="11"/>
        <v>41595</v>
      </c>
      <c r="U113">
        <v>6</v>
      </c>
      <c r="V113" s="14">
        <v>760</v>
      </c>
      <c r="W113" s="14">
        <v>80</v>
      </c>
      <c r="X113" s="14">
        <v>466</v>
      </c>
      <c r="Y113" s="14">
        <v>17</v>
      </c>
      <c r="Z113" s="14">
        <v>13</v>
      </c>
      <c r="AA113" s="14">
        <v>80</v>
      </c>
      <c r="AB113" s="2">
        <v>1</v>
      </c>
      <c r="AC113" s="2">
        <v>6</v>
      </c>
      <c r="AD113" s="2">
        <v>5</v>
      </c>
      <c r="AE113" s="2">
        <v>3</v>
      </c>
      <c r="AF113" s="2">
        <v>0</v>
      </c>
      <c r="AG113" s="2">
        <v>0</v>
      </c>
      <c r="AH113" s="16">
        <v>0</v>
      </c>
      <c r="AJ113">
        <v>69</v>
      </c>
      <c r="AK113">
        <v>72.070999999999998</v>
      </c>
    </row>
    <row r="114" spans="1:37" x14ac:dyDescent="0.3">
      <c r="A114">
        <v>10669</v>
      </c>
      <c r="B114">
        <v>1982</v>
      </c>
      <c r="C114" s="1">
        <f t="shared" si="6"/>
        <v>42</v>
      </c>
      <c r="D114" t="s">
        <v>25</v>
      </c>
      <c r="E114" t="s">
        <v>22</v>
      </c>
      <c r="F114" s="4" t="s">
        <v>29</v>
      </c>
      <c r="G114" t="s">
        <v>29</v>
      </c>
      <c r="H114" s="20">
        <v>54386</v>
      </c>
      <c r="I114" s="2">
        <f t="shared" si="7"/>
        <v>54.386000000000003</v>
      </c>
      <c r="J114" s="2"/>
      <c r="K114" s="2">
        <v>0</v>
      </c>
      <c r="L114" s="2">
        <v>1</v>
      </c>
      <c r="M114" s="16">
        <f t="shared" si="8"/>
        <v>1</v>
      </c>
      <c r="N114" s="6" t="s">
        <v>130</v>
      </c>
      <c r="O114" s="4">
        <f t="shared" si="9"/>
        <v>2</v>
      </c>
      <c r="P114" s="3">
        <f t="shared" si="10"/>
        <v>41411</v>
      </c>
      <c r="Q114" s="4" t="str" cm="1">
        <f t="array" ref="Q114:S114">_xlfn.TEXTSPLIT(N114,"/")</f>
        <v>5</v>
      </c>
      <c r="R114" s="4" t="str">
        <v>17</v>
      </c>
      <c r="S114" s="4" t="str">
        <v>13</v>
      </c>
      <c r="T114" s="5">
        <f t="shared" si="11"/>
        <v>41411</v>
      </c>
      <c r="U114">
        <v>8</v>
      </c>
      <c r="V114" s="14">
        <v>277</v>
      </c>
      <c r="W114" s="14">
        <v>21</v>
      </c>
      <c r="X114" s="14">
        <v>64</v>
      </c>
      <c r="Y114" s="14">
        <v>62</v>
      </c>
      <c r="Z114" s="14">
        <v>21</v>
      </c>
      <c r="AA114" s="14">
        <v>25</v>
      </c>
      <c r="AB114" s="2">
        <v>2</v>
      </c>
      <c r="AC114" s="2">
        <v>3</v>
      </c>
      <c r="AD114" s="2">
        <v>10</v>
      </c>
      <c r="AE114" s="2">
        <v>3</v>
      </c>
      <c r="AF114" s="2">
        <v>0</v>
      </c>
      <c r="AG114" s="2">
        <v>0</v>
      </c>
      <c r="AH114" s="16">
        <v>0</v>
      </c>
      <c r="AJ114">
        <v>74</v>
      </c>
      <c r="AK114">
        <v>81.697999999999993</v>
      </c>
    </row>
    <row r="115" spans="1:37" x14ac:dyDescent="0.3">
      <c r="A115">
        <v>10664</v>
      </c>
      <c r="B115">
        <v>1950</v>
      </c>
      <c r="C115" s="1">
        <f t="shared" si="6"/>
        <v>74</v>
      </c>
      <c r="D115" t="s">
        <v>25</v>
      </c>
      <c r="E115" t="s">
        <v>42</v>
      </c>
      <c r="F115" s="4" t="s">
        <v>43</v>
      </c>
      <c r="G115" t="s">
        <v>43</v>
      </c>
      <c r="H115" s="20">
        <v>51529</v>
      </c>
      <c r="I115" s="2">
        <f t="shared" si="7"/>
        <v>51.529000000000003</v>
      </c>
      <c r="J115" s="2"/>
      <c r="K115" s="2">
        <v>0</v>
      </c>
      <c r="L115" s="2">
        <v>1</v>
      </c>
      <c r="M115" s="16">
        <f t="shared" si="8"/>
        <v>1</v>
      </c>
      <c r="N115" s="7">
        <v>41464</v>
      </c>
      <c r="O115" s="4">
        <f t="shared" si="9"/>
        <v>1</v>
      </c>
      <c r="P115" s="3">
        <f t="shared" si="10"/>
        <v>41464</v>
      </c>
      <c r="Q115" s="4" t="str" cm="1">
        <f t="array" ref="Q115">_xlfn.TEXTSPLIT(N115,"/")</f>
        <v>41464</v>
      </c>
      <c r="R115" s="5"/>
      <c r="S115" s="5"/>
      <c r="T115" s="5" t="e">
        <f t="shared" si="11"/>
        <v>#NUM!</v>
      </c>
      <c r="U115">
        <v>14</v>
      </c>
      <c r="V115" s="14">
        <v>400</v>
      </c>
      <c r="W115" s="14">
        <v>4</v>
      </c>
      <c r="X115" s="14">
        <v>35</v>
      </c>
      <c r="Y115" s="14">
        <v>6</v>
      </c>
      <c r="Z115" s="14">
        <v>0</v>
      </c>
      <c r="AA115" s="14">
        <v>22</v>
      </c>
      <c r="AB115" s="2">
        <v>2</v>
      </c>
      <c r="AC115" s="2">
        <v>9</v>
      </c>
      <c r="AD115" s="2">
        <v>5</v>
      </c>
      <c r="AE115" s="2">
        <v>8</v>
      </c>
      <c r="AF115" s="2">
        <v>0</v>
      </c>
      <c r="AG115" s="2">
        <v>0</v>
      </c>
      <c r="AH115" s="16">
        <v>0</v>
      </c>
      <c r="AJ115">
        <v>56</v>
      </c>
      <c r="AK115">
        <v>59.234999999999999</v>
      </c>
    </row>
    <row r="116" spans="1:37" x14ac:dyDescent="0.3">
      <c r="A116">
        <v>10660</v>
      </c>
      <c r="B116">
        <v>1958</v>
      </c>
      <c r="C116" s="1">
        <f t="shared" si="6"/>
        <v>66</v>
      </c>
      <c r="D116" t="s">
        <v>25</v>
      </c>
      <c r="E116" t="s">
        <v>42</v>
      </c>
      <c r="F116" s="4" t="s">
        <v>29</v>
      </c>
      <c r="G116" t="s">
        <v>29</v>
      </c>
      <c r="H116" s="20">
        <v>66726</v>
      </c>
      <c r="I116" s="2">
        <f t="shared" si="7"/>
        <v>66.725999999999999</v>
      </c>
      <c r="J116" s="2"/>
      <c r="K116" s="2">
        <v>1</v>
      </c>
      <c r="L116" s="2">
        <v>1</v>
      </c>
      <c r="M116" s="16">
        <f t="shared" si="8"/>
        <v>2</v>
      </c>
      <c r="N116" s="7">
        <v>41974</v>
      </c>
      <c r="O116" s="4">
        <f t="shared" si="9"/>
        <v>1</v>
      </c>
      <c r="P116" s="3">
        <f t="shared" si="10"/>
        <v>41974</v>
      </c>
      <c r="Q116" s="4" t="str" cm="1">
        <f t="array" ref="Q116">_xlfn.TEXTSPLIT(N116,"/")</f>
        <v>41974</v>
      </c>
      <c r="R116" s="5"/>
      <c r="S116" s="5"/>
      <c r="T116" s="5" t="e">
        <f t="shared" si="11"/>
        <v>#NUM!</v>
      </c>
      <c r="U116">
        <v>61</v>
      </c>
      <c r="V116" s="14">
        <v>349</v>
      </c>
      <c r="W116" s="14">
        <v>7</v>
      </c>
      <c r="X116" s="14">
        <v>35</v>
      </c>
      <c r="Y116" s="14">
        <v>0</v>
      </c>
      <c r="Z116" s="14">
        <v>0</v>
      </c>
      <c r="AA116" s="14">
        <v>47</v>
      </c>
      <c r="AB116" s="2">
        <v>3</v>
      </c>
      <c r="AC116" s="2">
        <v>8</v>
      </c>
      <c r="AD116" s="2">
        <v>4</v>
      </c>
      <c r="AE116" s="2">
        <v>7</v>
      </c>
      <c r="AF116" s="2">
        <v>0</v>
      </c>
      <c r="AG116" s="2">
        <v>0</v>
      </c>
      <c r="AH116" s="16">
        <v>1</v>
      </c>
      <c r="AJ116">
        <v>77</v>
      </c>
      <c r="AK116">
        <v>68.656999999999996</v>
      </c>
    </row>
    <row r="117" spans="1:37" x14ac:dyDescent="0.3">
      <c r="A117">
        <v>10659</v>
      </c>
      <c r="B117">
        <v>1980</v>
      </c>
      <c r="C117" s="1">
        <f t="shared" si="6"/>
        <v>44</v>
      </c>
      <c r="D117" t="s">
        <v>40</v>
      </c>
      <c r="E117" t="s">
        <v>36</v>
      </c>
      <c r="F117" s="4" t="s">
        <v>32</v>
      </c>
      <c r="G117" t="s">
        <v>32</v>
      </c>
      <c r="H117" s="20">
        <v>7500</v>
      </c>
      <c r="I117" s="2">
        <f t="shared" si="7"/>
        <v>7.5</v>
      </c>
      <c r="J117" s="2"/>
      <c r="K117" s="2">
        <v>1</v>
      </c>
      <c r="L117" s="2">
        <v>0</v>
      </c>
      <c r="M117" s="16">
        <f t="shared" si="8"/>
        <v>1</v>
      </c>
      <c r="N117" s="7">
        <v>41460</v>
      </c>
      <c r="O117" s="4">
        <f t="shared" si="9"/>
        <v>1</v>
      </c>
      <c r="P117" s="3">
        <f t="shared" si="10"/>
        <v>41460</v>
      </c>
      <c r="Q117" s="4" t="str" cm="1">
        <f t="array" ref="Q117">_xlfn.TEXTSPLIT(N117,"/")</f>
        <v>41460</v>
      </c>
      <c r="R117" s="5"/>
      <c r="S117" s="5"/>
      <c r="T117" s="5" t="e">
        <f t="shared" si="11"/>
        <v>#NUM!</v>
      </c>
      <c r="U117">
        <v>7</v>
      </c>
      <c r="V117" s="14">
        <v>2</v>
      </c>
      <c r="W117" s="14">
        <v>8</v>
      </c>
      <c r="X117" s="14">
        <v>11</v>
      </c>
      <c r="Y117" s="14">
        <v>3</v>
      </c>
      <c r="Z117" s="14">
        <v>8</v>
      </c>
      <c r="AA117" s="14">
        <v>21</v>
      </c>
      <c r="AB117" s="2">
        <v>4</v>
      </c>
      <c r="AC117" s="2">
        <v>3</v>
      </c>
      <c r="AD117" s="2">
        <v>2</v>
      </c>
      <c r="AE117" s="2">
        <v>7</v>
      </c>
      <c r="AF117" s="2">
        <v>0</v>
      </c>
      <c r="AG117" s="2">
        <v>0</v>
      </c>
      <c r="AH117" s="16">
        <v>0</v>
      </c>
      <c r="AJ117">
        <v>66</v>
      </c>
      <c r="AK117">
        <v>21.994</v>
      </c>
    </row>
    <row r="118" spans="1:37" x14ac:dyDescent="0.3">
      <c r="A118">
        <v>10652</v>
      </c>
      <c r="B118">
        <v>1958</v>
      </c>
      <c r="C118" s="1">
        <f t="shared" si="6"/>
        <v>66</v>
      </c>
      <c r="D118" t="s">
        <v>28</v>
      </c>
      <c r="E118" t="s">
        <v>42</v>
      </c>
      <c r="F118" s="4" t="s">
        <v>32</v>
      </c>
      <c r="G118" t="s">
        <v>32</v>
      </c>
      <c r="H118" s="20">
        <v>65487</v>
      </c>
      <c r="I118" s="2">
        <f t="shared" si="7"/>
        <v>65.486999999999995</v>
      </c>
      <c r="J118" s="2"/>
      <c r="K118" s="2">
        <v>0</v>
      </c>
      <c r="L118" s="2">
        <v>0</v>
      </c>
      <c r="M118" s="16">
        <f t="shared" si="8"/>
        <v>0</v>
      </c>
      <c r="N118" s="7">
        <v>41913</v>
      </c>
      <c r="O118" s="4">
        <f t="shared" si="9"/>
        <v>1</v>
      </c>
      <c r="P118" s="3">
        <f t="shared" si="10"/>
        <v>41913</v>
      </c>
      <c r="Q118" s="4" t="str" cm="1">
        <f t="array" ref="Q118">_xlfn.TEXTSPLIT(N118,"/")</f>
        <v>41913</v>
      </c>
      <c r="R118" s="5"/>
      <c r="S118" s="5"/>
      <c r="T118" s="5" t="e">
        <f t="shared" si="11"/>
        <v>#NUM!</v>
      </c>
      <c r="U118">
        <v>48</v>
      </c>
      <c r="V118" s="14">
        <v>240</v>
      </c>
      <c r="W118" s="14">
        <v>67</v>
      </c>
      <c r="X118" s="14">
        <v>500</v>
      </c>
      <c r="Y118" s="14">
        <v>199</v>
      </c>
      <c r="Z118" s="14">
        <v>0</v>
      </c>
      <c r="AA118" s="14">
        <v>163</v>
      </c>
      <c r="AB118" s="2">
        <v>3</v>
      </c>
      <c r="AC118" s="2">
        <v>3</v>
      </c>
      <c r="AD118" s="2">
        <v>6</v>
      </c>
      <c r="AE118" s="2">
        <v>2</v>
      </c>
      <c r="AF118" s="2">
        <v>0</v>
      </c>
      <c r="AG118" s="2">
        <v>0</v>
      </c>
      <c r="AH118" s="16">
        <v>0</v>
      </c>
      <c r="AJ118">
        <v>52</v>
      </c>
      <c r="AK118">
        <v>49.505000000000003</v>
      </c>
    </row>
    <row r="119" spans="1:37" x14ac:dyDescent="0.3">
      <c r="A119">
        <v>10648</v>
      </c>
      <c r="B119">
        <v>1983</v>
      </c>
      <c r="C119" s="1">
        <f t="shared" si="6"/>
        <v>41</v>
      </c>
      <c r="D119" t="s">
        <v>25</v>
      </c>
      <c r="E119" t="s">
        <v>36</v>
      </c>
      <c r="F119" s="4" t="s">
        <v>32</v>
      </c>
      <c r="G119" t="s">
        <v>32</v>
      </c>
      <c r="H119" s="20">
        <v>66664</v>
      </c>
      <c r="I119" s="2">
        <f t="shared" si="7"/>
        <v>66.664000000000001</v>
      </c>
      <c r="J119" s="2"/>
      <c r="K119" s="2">
        <v>0</v>
      </c>
      <c r="L119" s="2">
        <v>0</v>
      </c>
      <c r="M119" s="16">
        <f t="shared" si="8"/>
        <v>0</v>
      </c>
      <c r="N119" s="6" t="s">
        <v>423</v>
      </c>
      <c r="O119" s="4">
        <f t="shared" si="9"/>
        <v>2</v>
      </c>
      <c r="P119" s="3">
        <f t="shared" si="10"/>
        <v>41177</v>
      </c>
      <c r="Q119" s="4" t="str" cm="1">
        <f t="array" ref="Q119:S119">_xlfn.TEXTSPLIT(N119,"/")</f>
        <v>9</v>
      </c>
      <c r="R119" s="4" t="str">
        <v>25</v>
      </c>
      <c r="S119" s="4" t="str">
        <v>12</v>
      </c>
      <c r="T119" s="5">
        <f t="shared" si="11"/>
        <v>41177</v>
      </c>
      <c r="U119">
        <v>78</v>
      </c>
      <c r="V119" s="14">
        <v>398</v>
      </c>
      <c r="W119" s="14">
        <v>96</v>
      </c>
      <c r="X119" s="14">
        <v>447</v>
      </c>
      <c r="Y119" s="14">
        <v>220</v>
      </c>
      <c r="Z119" s="14">
        <v>96</v>
      </c>
      <c r="AA119" s="14">
        <v>32</v>
      </c>
      <c r="AB119" s="2">
        <v>1</v>
      </c>
      <c r="AC119" s="2">
        <v>5</v>
      </c>
      <c r="AD119" s="2">
        <v>6</v>
      </c>
      <c r="AE119" s="2">
        <v>3</v>
      </c>
      <c r="AF119" s="2">
        <v>0</v>
      </c>
      <c r="AG119" s="2">
        <v>0</v>
      </c>
      <c r="AH119" s="16">
        <v>0</v>
      </c>
      <c r="AJ119">
        <v>66</v>
      </c>
      <c r="AK119">
        <v>21.994</v>
      </c>
    </row>
    <row r="120" spans="1:37" x14ac:dyDescent="0.3">
      <c r="A120">
        <v>10643</v>
      </c>
      <c r="B120">
        <v>1988</v>
      </c>
      <c r="C120" s="1">
        <f t="shared" si="6"/>
        <v>36</v>
      </c>
      <c r="D120" t="s">
        <v>33</v>
      </c>
      <c r="E120" t="s">
        <v>34</v>
      </c>
      <c r="F120" s="4" t="s">
        <v>26</v>
      </c>
      <c r="G120" t="s">
        <v>26</v>
      </c>
      <c r="H120" s="20">
        <v>42000</v>
      </c>
      <c r="I120" s="2">
        <f t="shared" si="7"/>
        <v>42</v>
      </c>
      <c r="J120" s="2"/>
      <c r="K120" s="2">
        <v>0</v>
      </c>
      <c r="L120" s="2">
        <v>0</v>
      </c>
      <c r="M120" s="16">
        <f t="shared" si="8"/>
        <v>0</v>
      </c>
      <c r="N120" s="7">
        <v>41548</v>
      </c>
      <c r="O120" s="4">
        <f t="shared" si="9"/>
        <v>1</v>
      </c>
      <c r="P120" s="3">
        <f t="shared" si="10"/>
        <v>41548</v>
      </c>
      <c r="Q120" s="4" t="str" cm="1">
        <f t="array" ref="Q120">_xlfn.TEXTSPLIT(N120,"/")</f>
        <v>41548</v>
      </c>
      <c r="R120" s="5"/>
      <c r="S120" s="5"/>
      <c r="T120" s="5" t="e">
        <f t="shared" si="11"/>
        <v>#NUM!</v>
      </c>
      <c r="U120">
        <v>23</v>
      </c>
      <c r="V120" s="14">
        <v>124</v>
      </c>
      <c r="W120" s="14">
        <v>83</v>
      </c>
      <c r="X120" s="14">
        <v>267</v>
      </c>
      <c r="Y120" s="14">
        <v>85</v>
      </c>
      <c r="Z120" s="14">
        <v>59</v>
      </c>
      <c r="AA120" s="14">
        <v>35</v>
      </c>
      <c r="AB120" s="2">
        <v>2</v>
      </c>
      <c r="AC120" s="2">
        <v>5</v>
      </c>
      <c r="AD120" s="2">
        <v>11</v>
      </c>
      <c r="AE120" s="2">
        <v>5</v>
      </c>
      <c r="AF120" s="2">
        <v>1</v>
      </c>
      <c r="AG120" s="2">
        <v>0</v>
      </c>
      <c r="AH120" s="16">
        <v>0</v>
      </c>
      <c r="AJ120">
        <v>45</v>
      </c>
      <c r="AK120">
        <v>33.039000000000001</v>
      </c>
    </row>
    <row r="121" spans="1:37" x14ac:dyDescent="0.3">
      <c r="A121">
        <v>10642</v>
      </c>
      <c r="B121">
        <v>1990</v>
      </c>
      <c r="C121" s="1">
        <f t="shared" si="6"/>
        <v>34</v>
      </c>
      <c r="D121" t="s">
        <v>25</v>
      </c>
      <c r="E121" t="s">
        <v>22</v>
      </c>
      <c r="F121" s="4" t="s">
        <v>26</v>
      </c>
      <c r="G121" t="s">
        <v>26</v>
      </c>
      <c r="H121" s="20">
        <v>30279</v>
      </c>
      <c r="I121" s="2">
        <f t="shared" si="7"/>
        <v>30.279</v>
      </c>
      <c r="J121" s="2"/>
      <c r="K121" s="2">
        <v>1</v>
      </c>
      <c r="L121" s="2">
        <v>0</v>
      </c>
      <c r="M121" s="16">
        <f t="shared" si="8"/>
        <v>1</v>
      </c>
      <c r="N121" s="6" t="s">
        <v>167</v>
      </c>
      <c r="O121" s="4">
        <f t="shared" si="9"/>
        <v>2</v>
      </c>
      <c r="P121" s="3">
        <f t="shared" si="10"/>
        <v>41273</v>
      </c>
      <c r="Q121" s="4" t="str" cm="1">
        <f t="array" ref="Q121:S121">_xlfn.TEXTSPLIT(N121,"/")</f>
        <v>12</v>
      </c>
      <c r="R121" s="4" t="str">
        <v>30</v>
      </c>
      <c r="S121" s="4" t="str">
        <v>12</v>
      </c>
      <c r="T121" s="5">
        <f t="shared" si="11"/>
        <v>41273</v>
      </c>
      <c r="U121">
        <v>13</v>
      </c>
      <c r="V121" s="14">
        <v>10</v>
      </c>
      <c r="W121" s="14">
        <v>4</v>
      </c>
      <c r="X121" s="14">
        <v>14</v>
      </c>
      <c r="Y121" s="14">
        <v>4</v>
      </c>
      <c r="Z121" s="14">
        <v>4</v>
      </c>
      <c r="AA121" s="14">
        <v>1</v>
      </c>
      <c r="AB121" s="2">
        <v>1</v>
      </c>
      <c r="AC121" s="2">
        <v>1</v>
      </c>
      <c r="AD121" s="2">
        <v>3</v>
      </c>
      <c r="AE121" s="2">
        <v>8</v>
      </c>
      <c r="AF121" s="2">
        <v>0</v>
      </c>
      <c r="AG121" s="2">
        <v>0</v>
      </c>
      <c r="AH121" s="16">
        <v>0</v>
      </c>
      <c r="AJ121">
        <v>51</v>
      </c>
      <c r="AK121">
        <v>69.209000000000003</v>
      </c>
    </row>
    <row r="122" spans="1:37" x14ac:dyDescent="0.3">
      <c r="A122">
        <v>10641</v>
      </c>
      <c r="B122">
        <v>1979</v>
      </c>
      <c r="C122" s="1">
        <f t="shared" si="6"/>
        <v>45</v>
      </c>
      <c r="D122" t="s">
        <v>25</v>
      </c>
      <c r="E122" t="s">
        <v>22</v>
      </c>
      <c r="F122" s="4" t="s">
        <v>26</v>
      </c>
      <c r="G122" t="s">
        <v>26</v>
      </c>
      <c r="H122" s="20">
        <v>7500</v>
      </c>
      <c r="I122" s="2">
        <f t="shared" si="7"/>
        <v>7.5</v>
      </c>
      <c r="J122" s="2"/>
      <c r="K122" s="2">
        <v>1</v>
      </c>
      <c r="L122" s="2">
        <v>1</v>
      </c>
      <c r="M122" s="16">
        <f t="shared" si="8"/>
        <v>2</v>
      </c>
      <c r="N122" s="6" t="s">
        <v>109</v>
      </c>
      <c r="O122" s="4">
        <f t="shared" si="9"/>
        <v>2</v>
      </c>
      <c r="P122" s="3">
        <f t="shared" si="10"/>
        <v>41270</v>
      </c>
      <c r="Q122" s="4" t="str" cm="1">
        <f t="array" ref="Q122:S122">_xlfn.TEXTSPLIT(N122,"/")</f>
        <v>12</v>
      </c>
      <c r="R122" s="4" t="str">
        <v>27</v>
      </c>
      <c r="S122" s="4" t="str">
        <v>12</v>
      </c>
      <c r="T122" s="5">
        <f t="shared" si="11"/>
        <v>41270</v>
      </c>
      <c r="U122">
        <v>5</v>
      </c>
      <c r="V122" s="14">
        <v>6</v>
      </c>
      <c r="W122" s="14">
        <v>5</v>
      </c>
      <c r="X122" s="14">
        <v>4</v>
      </c>
      <c r="Y122" s="14">
        <v>13</v>
      </c>
      <c r="Z122" s="14">
        <v>4</v>
      </c>
      <c r="AA122" s="14">
        <v>25</v>
      </c>
      <c r="AB122" s="2">
        <v>4</v>
      </c>
      <c r="AC122" s="2">
        <v>2</v>
      </c>
      <c r="AD122" s="2">
        <v>3</v>
      </c>
      <c r="AE122" s="2">
        <v>6</v>
      </c>
      <c r="AF122" s="2">
        <v>0</v>
      </c>
      <c r="AG122" s="2">
        <v>0</v>
      </c>
      <c r="AH122" s="16">
        <v>0</v>
      </c>
      <c r="AJ122">
        <v>43</v>
      </c>
      <c r="AK122">
        <v>96.546999999999997</v>
      </c>
    </row>
    <row r="123" spans="1:37" x14ac:dyDescent="0.3">
      <c r="A123">
        <v>10640</v>
      </c>
      <c r="B123">
        <v>1975</v>
      </c>
      <c r="C123" s="1">
        <f t="shared" si="6"/>
        <v>49</v>
      </c>
      <c r="D123" t="s">
        <v>25</v>
      </c>
      <c r="E123" t="s">
        <v>22</v>
      </c>
      <c r="F123" s="4" t="s">
        <v>32</v>
      </c>
      <c r="G123" t="s">
        <v>32</v>
      </c>
      <c r="H123" s="20">
        <v>44392</v>
      </c>
      <c r="I123" s="2">
        <f t="shared" si="7"/>
        <v>44.392000000000003</v>
      </c>
      <c r="J123" s="2"/>
      <c r="K123" s="2">
        <v>1</v>
      </c>
      <c r="L123" s="2">
        <v>1</v>
      </c>
      <c r="M123" s="16">
        <f t="shared" si="8"/>
        <v>2</v>
      </c>
      <c r="N123" s="7">
        <v>41403</v>
      </c>
      <c r="O123" s="4">
        <f t="shared" si="9"/>
        <v>1</v>
      </c>
      <c r="P123" s="3">
        <f t="shared" si="10"/>
        <v>41403</v>
      </c>
      <c r="Q123" s="4" t="str" cm="1">
        <f t="array" ref="Q123">_xlfn.TEXTSPLIT(N123,"/")</f>
        <v>41403</v>
      </c>
      <c r="R123" s="5"/>
      <c r="S123" s="5"/>
      <c r="T123" s="5" t="e">
        <f t="shared" si="11"/>
        <v>#NUM!</v>
      </c>
      <c r="U123">
        <v>71</v>
      </c>
      <c r="V123" s="14">
        <v>87</v>
      </c>
      <c r="W123" s="14">
        <v>5</v>
      </c>
      <c r="X123" s="14">
        <v>71</v>
      </c>
      <c r="Y123" s="14">
        <v>7</v>
      </c>
      <c r="Z123" s="14">
        <v>12</v>
      </c>
      <c r="AA123" s="14">
        <v>29</v>
      </c>
      <c r="AB123" s="2">
        <v>5</v>
      </c>
      <c r="AC123" s="2">
        <v>4</v>
      </c>
      <c r="AD123" s="2">
        <v>4</v>
      </c>
      <c r="AE123" s="2">
        <v>7</v>
      </c>
      <c r="AF123" s="2">
        <v>0</v>
      </c>
      <c r="AG123" s="2">
        <v>0</v>
      </c>
      <c r="AH123" s="16">
        <v>0</v>
      </c>
      <c r="AJ123">
        <v>45</v>
      </c>
      <c r="AK123">
        <v>33.039000000000001</v>
      </c>
    </row>
    <row r="124" spans="1:37" x14ac:dyDescent="0.3">
      <c r="A124">
        <v>10637</v>
      </c>
      <c r="B124">
        <v>1965</v>
      </c>
      <c r="C124" s="1">
        <f t="shared" si="6"/>
        <v>59</v>
      </c>
      <c r="D124" t="s">
        <v>25</v>
      </c>
      <c r="E124" t="s">
        <v>22</v>
      </c>
      <c r="F124" s="4" t="s">
        <v>29</v>
      </c>
      <c r="G124" t="s">
        <v>29</v>
      </c>
      <c r="H124" s="20">
        <v>40800</v>
      </c>
      <c r="I124" s="2">
        <f t="shared" si="7"/>
        <v>40.799999999999997</v>
      </c>
      <c r="J124" s="2"/>
      <c r="K124" s="2">
        <v>1</v>
      </c>
      <c r="L124" s="2">
        <v>2</v>
      </c>
      <c r="M124" s="16">
        <f t="shared" si="8"/>
        <v>3</v>
      </c>
      <c r="N124" s="7">
        <v>41275</v>
      </c>
      <c r="O124" s="4">
        <f t="shared" si="9"/>
        <v>1</v>
      </c>
      <c r="P124" s="3">
        <f t="shared" si="10"/>
        <v>41275</v>
      </c>
      <c r="Q124" s="4" t="str" cm="1">
        <f t="array" ref="Q124">_xlfn.TEXTSPLIT(N124,"/")</f>
        <v>41275</v>
      </c>
      <c r="R124" s="5"/>
      <c r="S124" s="5"/>
      <c r="T124" s="5" t="e">
        <f t="shared" si="11"/>
        <v>#NUM!</v>
      </c>
      <c r="U124">
        <v>77</v>
      </c>
      <c r="V124" s="14">
        <v>24</v>
      </c>
      <c r="W124" s="14">
        <v>0</v>
      </c>
      <c r="X124" s="14">
        <v>27</v>
      </c>
      <c r="Y124" s="14">
        <v>8</v>
      </c>
      <c r="Z124" s="14">
        <v>30</v>
      </c>
      <c r="AA124" s="14">
        <v>10</v>
      </c>
      <c r="AB124" s="2">
        <v>2</v>
      </c>
      <c r="AC124" s="2">
        <v>3</v>
      </c>
      <c r="AD124" s="2">
        <v>3</v>
      </c>
      <c r="AE124" s="2">
        <v>7</v>
      </c>
      <c r="AF124" s="2">
        <v>0</v>
      </c>
      <c r="AG124" s="2">
        <v>1</v>
      </c>
      <c r="AH124" s="16">
        <v>0</v>
      </c>
      <c r="AJ124">
        <v>47</v>
      </c>
      <c r="AK124">
        <v>65.103999999999999</v>
      </c>
    </row>
    <row r="125" spans="1:37" x14ac:dyDescent="0.3">
      <c r="A125">
        <v>10634</v>
      </c>
      <c r="B125">
        <v>1952</v>
      </c>
      <c r="C125" s="1">
        <f t="shared" si="6"/>
        <v>72</v>
      </c>
      <c r="D125" t="s">
        <v>25</v>
      </c>
      <c r="E125" t="s">
        <v>42</v>
      </c>
      <c r="F125" s="4" t="s">
        <v>29</v>
      </c>
      <c r="G125" t="s">
        <v>29</v>
      </c>
      <c r="H125" s="20">
        <v>59412</v>
      </c>
      <c r="I125" s="2">
        <f t="shared" si="7"/>
        <v>59.411999999999999</v>
      </c>
      <c r="J125" s="2"/>
      <c r="K125" s="2">
        <v>0</v>
      </c>
      <c r="L125" s="2">
        <v>0</v>
      </c>
      <c r="M125" s="16">
        <f t="shared" si="8"/>
        <v>0</v>
      </c>
      <c r="N125" s="6" t="s">
        <v>378</v>
      </c>
      <c r="O125" s="4">
        <f t="shared" si="9"/>
        <v>2</v>
      </c>
      <c r="P125" s="3">
        <f t="shared" si="10"/>
        <v>41748</v>
      </c>
      <c r="Q125" s="4" t="str" cm="1">
        <f t="array" ref="Q125:S125">_xlfn.TEXTSPLIT(N125,"/")</f>
        <v>4</v>
      </c>
      <c r="R125" s="4" t="str">
        <v>19</v>
      </c>
      <c r="S125" s="4" t="str">
        <v>14</v>
      </c>
      <c r="T125" s="5">
        <f t="shared" si="11"/>
        <v>41748</v>
      </c>
      <c r="U125">
        <v>56</v>
      </c>
      <c r="V125" s="14">
        <v>90</v>
      </c>
      <c r="W125" s="14">
        <v>67</v>
      </c>
      <c r="X125" s="14">
        <v>165</v>
      </c>
      <c r="Y125" s="14">
        <v>30</v>
      </c>
      <c r="Z125" s="14">
        <v>43</v>
      </c>
      <c r="AA125" s="14">
        <v>11</v>
      </c>
      <c r="AB125" s="2">
        <v>1</v>
      </c>
      <c r="AC125" s="2">
        <v>4</v>
      </c>
      <c r="AD125" s="2">
        <v>8</v>
      </c>
      <c r="AE125" s="2">
        <v>3</v>
      </c>
      <c r="AF125" s="2">
        <v>0</v>
      </c>
      <c r="AG125" s="2">
        <v>0</v>
      </c>
      <c r="AH125" s="16">
        <v>0</v>
      </c>
      <c r="AJ125">
        <v>65</v>
      </c>
      <c r="AK125">
        <v>69.096000000000004</v>
      </c>
    </row>
    <row r="126" spans="1:37" x14ac:dyDescent="0.3">
      <c r="A126">
        <v>10623</v>
      </c>
      <c r="B126">
        <v>1962</v>
      </c>
      <c r="C126" s="1">
        <f t="shared" si="6"/>
        <v>62</v>
      </c>
      <c r="D126" t="s">
        <v>25</v>
      </c>
      <c r="E126" t="s">
        <v>42</v>
      </c>
      <c r="F126" s="4" t="s">
        <v>32</v>
      </c>
      <c r="G126" t="s">
        <v>32</v>
      </c>
      <c r="H126" s="20">
        <v>48330</v>
      </c>
      <c r="I126" s="2">
        <f t="shared" si="7"/>
        <v>48.33</v>
      </c>
      <c r="J126" s="2"/>
      <c r="K126" s="2">
        <v>0</v>
      </c>
      <c r="L126" s="2">
        <v>1</v>
      </c>
      <c r="M126" s="16">
        <f t="shared" si="8"/>
        <v>1</v>
      </c>
      <c r="N126" s="6" t="s">
        <v>68</v>
      </c>
      <c r="O126" s="4">
        <f t="shared" si="9"/>
        <v>2</v>
      </c>
      <c r="P126" s="3">
        <f t="shared" si="10"/>
        <v>41593</v>
      </c>
      <c r="Q126" s="4" t="str" cm="1">
        <f t="array" ref="Q126:S126">_xlfn.TEXTSPLIT(N126,"/")</f>
        <v>11</v>
      </c>
      <c r="R126" s="4" t="str">
        <v>15</v>
      </c>
      <c r="S126" s="4" t="str">
        <v>13</v>
      </c>
      <c r="T126" s="5">
        <f t="shared" si="11"/>
        <v>41593</v>
      </c>
      <c r="U126">
        <v>2</v>
      </c>
      <c r="V126" s="14">
        <v>28</v>
      </c>
      <c r="W126" s="14">
        <v>0</v>
      </c>
      <c r="X126" s="14">
        <v>4</v>
      </c>
      <c r="Y126" s="14">
        <v>0</v>
      </c>
      <c r="Z126" s="14">
        <v>0</v>
      </c>
      <c r="AA126" s="14">
        <v>0</v>
      </c>
      <c r="AB126" s="2">
        <v>1</v>
      </c>
      <c r="AC126" s="2">
        <v>1</v>
      </c>
      <c r="AD126" s="2">
        <v>3</v>
      </c>
      <c r="AE126" s="2">
        <v>5</v>
      </c>
      <c r="AF126" s="2">
        <v>0</v>
      </c>
      <c r="AG126" s="2">
        <v>0</v>
      </c>
      <c r="AH126" s="16">
        <v>0</v>
      </c>
      <c r="AJ126">
        <v>68</v>
      </c>
      <c r="AK126">
        <v>67.224999999999994</v>
      </c>
    </row>
    <row r="127" spans="1:37" x14ac:dyDescent="0.3">
      <c r="A127">
        <v>10619</v>
      </c>
      <c r="B127">
        <v>1995</v>
      </c>
      <c r="C127" s="1">
        <f t="shared" si="6"/>
        <v>29</v>
      </c>
      <c r="D127" t="s">
        <v>47</v>
      </c>
      <c r="E127" t="s">
        <v>22</v>
      </c>
      <c r="F127" s="4" t="s">
        <v>26</v>
      </c>
      <c r="G127" t="s">
        <v>26</v>
      </c>
      <c r="H127" s="20">
        <v>95529</v>
      </c>
      <c r="I127" s="2">
        <f t="shared" si="7"/>
        <v>95.528999999999996</v>
      </c>
      <c r="J127" s="2"/>
      <c r="K127" s="2">
        <v>0</v>
      </c>
      <c r="L127" s="2">
        <v>0</v>
      </c>
      <c r="M127" s="16">
        <f t="shared" si="8"/>
        <v>0</v>
      </c>
      <c r="N127" s="7">
        <v>40980</v>
      </c>
      <c r="O127" s="4">
        <f t="shared" si="9"/>
        <v>1</v>
      </c>
      <c r="P127" s="3">
        <f t="shared" si="10"/>
        <v>40980</v>
      </c>
      <c r="Q127" s="4" t="str" cm="1">
        <f t="array" ref="Q127">_xlfn.TEXTSPLIT(N127,"/")</f>
        <v>40980</v>
      </c>
      <c r="R127" s="5"/>
      <c r="S127" s="5"/>
      <c r="T127" s="5" t="e">
        <f t="shared" si="11"/>
        <v>#NUM!</v>
      </c>
      <c r="U127">
        <v>29</v>
      </c>
      <c r="V127" s="14">
        <v>770</v>
      </c>
      <c r="W127" s="14">
        <v>29</v>
      </c>
      <c r="X127" s="14">
        <v>890</v>
      </c>
      <c r="Y127" s="14">
        <v>250</v>
      </c>
      <c r="Z127" s="14">
        <v>27</v>
      </c>
      <c r="AA127" s="14">
        <v>24</v>
      </c>
      <c r="AB127" s="2">
        <v>1</v>
      </c>
      <c r="AC127" s="2">
        <v>7</v>
      </c>
      <c r="AD127" s="2">
        <v>7</v>
      </c>
      <c r="AE127" s="2">
        <v>3</v>
      </c>
      <c r="AF127" s="2">
        <v>1</v>
      </c>
      <c r="AG127" s="2">
        <v>0</v>
      </c>
      <c r="AH127" s="16">
        <v>1</v>
      </c>
      <c r="AJ127">
        <v>65</v>
      </c>
      <c r="AK127">
        <v>49.966999999999999</v>
      </c>
    </row>
    <row r="128" spans="1:37" x14ac:dyDescent="0.3">
      <c r="A128">
        <v>10617</v>
      </c>
      <c r="B128">
        <v>1990</v>
      </c>
      <c r="C128" s="1">
        <f t="shared" si="6"/>
        <v>34</v>
      </c>
      <c r="D128" t="s">
        <v>25</v>
      </c>
      <c r="E128" t="s">
        <v>42</v>
      </c>
      <c r="F128" s="4" t="s">
        <v>23</v>
      </c>
      <c r="G128" t="s">
        <v>23</v>
      </c>
      <c r="H128" s="20">
        <v>10979</v>
      </c>
      <c r="I128" s="2">
        <f t="shared" si="7"/>
        <v>10.978999999999999</v>
      </c>
      <c r="J128" s="2"/>
      <c r="K128" s="2">
        <v>0</v>
      </c>
      <c r="L128" s="2">
        <v>0</v>
      </c>
      <c r="M128" s="16">
        <f t="shared" si="8"/>
        <v>0</v>
      </c>
      <c r="N128" s="6" t="s">
        <v>261</v>
      </c>
      <c r="O128" s="4">
        <f t="shared" si="9"/>
        <v>2</v>
      </c>
      <c r="P128" s="3">
        <f t="shared" si="10"/>
        <v>41781</v>
      </c>
      <c r="Q128" s="4" t="str" cm="1">
        <f t="array" ref="Q128:S128">_xlfn.TEXTSPLIT(N128,"/")</f>
        <v>5</v>
      </c>
      <c r="R128" s="4" t="str">
        <v>22</v>
      </c>
      <c r="S128" s="4" t="str">
        <v>14</v>
      </c>
      <c r="T128" s="5">
        <f t="shared" si="11"/>
        <v>41781</v>
      </c>
      <c r="U128">
        <v>34</v>
      </c>
      <c r="V128" s="14">
        <v>8</v>
      </c>
      <c r="W128" s="14">
        <v>4</v>
      </c>
      <c r="X128" s="14">
        <v>10</v>
      </c>
      <c r="Y128" s="14">
        <v>2</v>
      </c>
      <c r="Z128" s="14">
        <v>2</v>
      </c>
      <c r="AA128" s="14">
        <v>4</v>
      </c>
      <c r="AB128" s="2">
        <v>2</v>
      </c>
      <c r="AC128" s="2">
        <v>3</v>
      </c>
      <c r="AD128" s="2">
        <v>3</v>
      </c>
      <c r="AE128" s="2">
        <v>5</v>
      </c>
      <c r="AF128" s="2">
        <v>0</v>
      </c>
      <c r="AG128" s="2">
        <v>0</v>
      </c>
      <c r="AH128" s="16">
        <v>0</v>
      </c>
      <c r="AJ128">
        <v>70</v>
      </c>
      <c r="AK128">
        <v>37.716000000000001</v>
      </c>
    </row>
    <row r="129" spans="1:37" x14ac:dyDescent="0.3">
      <c r="A129">
        <v>10613</v>
      </c>
      <c r="B129">
        <v>1959</v>
      </c>
      <c r="C129" s="1">
        <f t="shared" si="6"/>
        <v>65</v>
      </c>
      <c r="D129" t="s">
        <v>25</v>
      </c>
      <c r="E129" t="s">
        <v>34</v>
      </c>
      <c r="F129" s="4" t="s">
        <v>32</v>
      </c>
      <c r="G129" t="s">
        <v>32</v>
      </c>
      <c r="H129" s="20">
        <v>37334</v>
      </c>
      <c r="I129" s="2">
        <f t="shared" si="7"/>
        <v>37.334000000000003</v>
      </c>
      <c r="J129" s="2"/>
      <c r="K129" s="2">
        <v>1</v>
      </c>
      <c r="L129" s="2">
        <v>1</v>
      </c>
      <c r="M129" s="16">
        <f t="shared" si="8"/>
        <v>2</v>
      </c>
      <c r="N129" s="6" t="s">
        <v>336</v>
      </c>
      <c r="O129" s="4">
        <f t="shared" si="9"/>
        <v>2</v>
      </c>
      <c r="P129" s="3">
        <f t="shared" si="10"/>
        <v>41696</v>
      </c>
      <c r="Q129" s="4" t="str" cm="1">
        <f t="array" ref="Q129:S129">_xlfn.TEXTSPLIT(N129,"/")</f>
        <v>2</v>
      </c>
      <c r="R129" s="4" t="str">
        <v>26</v>
      </c>
      <c r="S129" s="4" t="str">
        <v>14</v>
      </c>
      <c r="T129" s="5">
        <f t="shared" si="11"/>
        <v>41696</v>
      </c>
      <c r="U129">
        <v>44</v>
      </c>
      <c r="V129" s="14">
        <v>26</v>
      </c>
      <c r="W129" s="14">
        <v>1</v>
      </c>
      <c r="X129" s="14">
        <v>16</v>
      </c>
      <c r="Y129" s="14">
        <v>2</v>
      </c>
      <c r="Z129" s="14">
        <v>2</v>
      </c>
      <c r="AA129" s="14">
        <v>15</v>
      </c>
      <c r="AB129" s="2">
        <v>4</v>
      </c>
      <c r="AC129" s="2">
        <v>3</v>
      </c>
      <c r="AD129" s="2">
        <v>4</v>
      </c>
      <c r="AE129" s="2">
        <v>4</v>
      </c>
      <c r="AF129" s="2">
        <v>0</v>
      </c>
      <c r="AG129" s="2">
        <v>0</v>
      </c>
      <c r="AH129" s="16">
        <v>0</v>
      </c>
      <c r="AJ129">
        <v>69</v>
      </c>
      <c r="AK129">
        <v>72.070999999999998</v>
      </c>
    </row>
    <row r="130" spans="1:37" x14ac:dyDescent="0.3">
      <c r="A130">
        <v>10609</v>
      </c>
      <c r="B130">
        <v>1963</v>
      </c>
      <c r="C130" s="1">
        <f t="shared" ref="C130:C193" si="12">2024-B130</f>
        <v>61</v>
      </c>
      <c r="D130" t="s">
        <v>28</v>
      </c>
      <c r="E130" t="s">
        <v>34</v>
      </c>
      <c r="F130" s="4" t="s">
        <v>29</v>
      </c>
      <c r="G130" t="s">
        <v>29</v>
      </c>
      <c r="H130" s="20">
        <v>42769</v>
      </c>
      <c r="I130" s="2">
        <f t="shared" ref="I130:I193" si="13">H130/1000</f>
        <v>42.768999999999998</v>
      </c>
      <c r="J130" s="2"/>
      <c r="K130" s="2">
        <v>0</v>
      </c>
      <c r="L130" s="2">
        <v>1</v>
      </c>
      <c r="M130" s="16">
        <f t="shared" ref="M130:M193" si="14">L130+K130</f>
        <v>1</v>
      </c>
      <c r="N130" s="7">
        <v>41618</v>
      </c>
      <c r="O130" s="4">
        <f t="shared" ref="O130:O193" si="15">TYPE(N130)</f>
        <v>1</v>
      </c>
      <c r="P130" s="3">
        <f t="shared" ref="P130:P193" si="16">IF(O130=2,T130,N130)</f>
        <v>41618</v>
      </c>
      <c r="Q130" s="4" t="str" cm="1">
        <f t="array" ref="Q130">_xlfn.TEXTSPLIT(N130,"/")</f>
        <v>41618</v>
      </c>
      <c r="R130" s="5"/>
      <c r="S130" s="5"/>
      <c r="T130" s="5" t="e">
        <f t="shared" ref="T130:T193" si="17">DATE(S130+100,Q130,R130)</f>
        <v>#NUM!</v>
      </c>
      <c r="U130">
        <v>15</v>
      </c>
      <c r="V130" s="14">
        <v>71</v>
      </c>
      <c r="W130" s="14">
        <v>0</v>
      </c>
      <c r="X130" s="14">
        <v>13</v>
      </c>
      <c r="Y130" s="14">
        <v>3</v>
      </c>
      <c r="Z130" s="14">
        <v>1</v>
      </c>
      <c r="AA130" s="14">
        <v>0</v>
      </c>
      <c r="AB130" s="2">
        <v>2</v>
      </c>
      <c r="AC130" s="2">
        <v>1</v>
      </c>
      <c r="AD130" s="2">
        <v>4</v>
      </c>
      <c r="AE130" s="2">
        <v>4</v>
      </c>
      <c r="AF130" s="2">
        <v>0</v>
      </c>
      <c r="AG130" s="2">
        <v>0</v>
      </c>
      <c r="AH130" s="16">
        <v>0</v>
      </c>
      <c r="AJ130">
        <v>47</v>
      </c>
      <c r="AK130">
        <v>53.359000000000002</v>
      </c>
    </row>
    <row r="131" spans="1:37" x14ac:dyDescent="0.3">
      <c r="A131">
        <v>10602</v>
      </c>
      <c r="B131">
        <v>1984</v>
      </c>
      <c r="C131" s="1">
        <f t="shared" si="12"/>
        <v>40</v>
      </c>
      <c r="D131" t="s">
        <v>40</v>
      </c>
      <c r="E131" t="s">
        <v>22</v>
      </c>
      <c r="F131" s="4" t="s">
        <v>29</v>
      </c>
      <c r="G131" t="s">
        <v>29</v>
      </c>
      <c r="H131" s="20">
        <v>39922</v>
      </c>
      <c r="I131" s="2">
        <f t="shared" si="13"/>
        <v>39.921999999999997</v>
      </c>
      <c r="J131" s="2"/>
      <c r="K131" s="2">
        <v>1</v>
      </c>
      <c r="L131" s="2">
        <v>0</v>
      </c>
      <c r="M131" s="16">
        <f t="shared" si="14"/>
        <v>1</v>
      </c>
      <c r="N131" s="6" t="s">
        <v>61</v>
      </c>
      <c r="O131" s="4">
        <f t="shared" si="15"/>
        <v>2</v>
      </c>
      <c r="P131" s="3">
        <f t="shared" si="16"/>
        <v>41319</v>
      </c>
      <c r="Q131" s="4" t="str" cm="1">
        <f t="array" ref="Q131:S131">_xlfn.TEXTSPLIT(N131,"/")</f>
        <v>2</v>
      </c>
      <c r="R131" s="4" t="str">
        <v>14</v>
      </c>
      <c r="S131" s="4" t="str">
        <v>13</v>
      </c>
      <c r="T131" s="5">
        <f t="shared" si="17"/>
        <v>41319</v>
      </c>
      <c r="U131">
        <v>30</v>
      </c>
      <c r="V131" s="14">
        <v>29</v>
      </c>
      <c r="W131" s="14">
        <v>12</v>
      </c>
      <c r="X131" s="14">
        <v>59</v>
      </c>
      <c r="Y131" s="14">
        <v>19</v>
      </c>
      <c r="Z131" s="14">
        <v>1</v>
      </c>
      <c r="AA131" s="14">
        <v>36</v>
      </c>
      <c r="AB131" s="2">
        <v>2</v>
      </c>
      <c r="AC131" s="2">
        <v>3</v>
      </c>
      <c r="AD131" s="2">
        <v>4</v>
      </c>
      <c r="AE131" s="2">
        <v>8</v>
      </c>
      <c r="AF131" s="2">
        <v>0</v>
      </c>
      <c r="AG131" s="2">
        <v>0</v>
      </c>
      <c r="AH131" s="16">
        <v>0</v>
      </c>
      <c r="AJ131">
        <v>48</v>
      </c>
      <c r="AK131">
        <v>37.368000000000002</v>
      </c>
    </row>
    <row r="132" spans="1:37" x14ac:dyDescent="0.3">
      <c r="A132">
        <v>10598</v>
      </c>
      <c r="B132">
        <v>1968</v>
      </c>
      <c r="C132" s="1">
        <f t="shared" si="12"/>
        <v>56</v>
      </c>
      <c r="D132" t="s">
        <v>25</v>
      </c>
      <c r="E132" t="s">
        <v>22</v>
      </c>
      <c r="F132" s="4" t="s">
        <v>32</v>
      </c>
      <c r="G132" t="s">
        <v>32</v>
      </c>
      <c r="H132" s="20">
        <v>27943</v>
      </c>
      <c r="I132" s="2">
        <f t="shared" si="13"/>
        <v>27.943000000000001</v>
      </c>
      <c r="J132" s="2"/>
      <c r="K132" s="2">
        <v>1</v>
      </c>
      <c r="L132" s="2">
        <v>1</v>
      </c>
      <c r="M132" s="16">
        <f t="shared" si="14"/>
        <v>2</v>
      </c>
      <c r="N132" s="6" t="s">
        <v>205</v>
      </c>
      <c r="O132" s="4">
        <f t="shared" si="15"/>
        <v>2</v>
      </c>
      <c r="P132" s="3">
        <f t="shared" si="16"/>
        <v>41379</v>
      </c>
      <c r="Q132" s="4" t="str" cm="1">
        <f t="array" ref="Q132:S132">_xlfn.TEXTSPLIT(N132,"/")</f>
        <v>4</v>
      </c>
      <c r="R132" s="4" t="str">
        <v>15</v>
      </c>
      <c r="S132" s="4" t="str">
        <v>13</v>
      </c>
      <c r="T132" s="5">
        <f t="shared" si="17"/>
        <v>41379</v>
      </c>
      <c r="U132">
        <v>89</v>
      </c>
      <c r="V132" s="14">
        <v>12</v>
      </c>
      <c r="W132" s="14">
        <v>1</v>
      </c>
      <c r="X132" s="14">
        <v>16</v>
      </c>
      <c r="Y132" s="14">
        <v>4</v>
      </c>
      <c r="Z132" s="14">
        <v>1</v>
      </c>
      <c r="AA132" s="14">
        <v>3</v>
      </c>
      <c r="AB132" s="2">
        <v>3</v>
      </c>
      <c r="AC132" s="2">
        <v>2</v>
      </c>
      <c r="AD132" s="2">
        <v>3</v>
      </c>
      <c r="AE132" s="2">
        <v>8</v>
      </c>
      <c r="AF132" s="2">
        <v>0</v>
      </c>
      <c r="AG132" s="2">
        <v>0</v>
      </c>
      <c r="AH132" s="16">
        <v>0</v>
      </c>
      <c r="AJ132">
        <v>41</v>
      </c>
      <c r="AK132">
        <v>45.203000000000003</v>
      </c>
    </row>
    <row r="133" spans="1:37" x14ac:dyDescent="0.3">
      <c r="A133">
        <v>10595</v>
      </c>
      <c r="B133">
        <v>1991</v>
      </c>
      <c r="C133" s="1">
        <f t="shared" si="12"/>
        <v>33</v>
      </c>
      <c r="D133" t="s">
        <v>25</v>
      </c>
      <c r="E133" t="s">
        <v>22</v>
      </c>
      <c r="F133" s="4" t="s">
        <v>29</v>
      </c>
      <c r="G133" t="s">
        <v>29</v>
      </c>
      <c r="H133" s="20">
        <v>30093</v>
      </c>
      <c r="I133" s="2">
        <f t="shared" si="13"/>
        <v>30.093</v>
      </c>
      <c r="J133" s="2"/>
      <c r="K133" s="2">
        <v>0</v>
      </c>
      <c r="L133" s="2">
        <v>0</v>
      </c>
      <c r="M133" s="16">
        <f t="shared" si="14"/>
        <v>0</v>
      </c>
      <c r="N133" s="7">
        <v>41493</v>
      </c>
      <c r="O133" s="4">
        <f t="shared" si="15"/>
        <v>1</v>
      </c>
      <c r="P133" s="3">
        <f t="shared" si="16"/>
        <v>41493</v>
      </c>
      <c r="Q133" s="4" t="str" cm="1">
        <f t="array" ref="Q133">_xlfn.TEXTSPLIT(N133,"/")</f>
        <v>41493</v>
      </c>
      <c r="R133" s="5"/>
      <c r="S133" s="5"/>
      <c r="T133" s="5" t="e">
        <f t="shared" si="17"/>
        <v>#NUM!</v>
      </c>
      <c r="U133">
        <v>19</v>
      </c>
      <c r="V133" s="14">
        <v>2</v>
      </c>
      <c r="W133" s="14">
        <v>6</v>
      </c>
      <c r="X133" s="14">
        <v>28</v>
      </c>
      <c r="Y133" s="14">
        <v>13</v>
      </c>
      <c r="Z133" s="14">
        <v>4</v>
      </c>
      <c r="AA133" s="14">
        <v>16</v>
      </c>
      <c r="AB133" s="2">
        <v>1</v>
      </c>
      <c r="AC133" s="2">
        <v>2</v>
      </c>
      <c r="AD133" s="2">
        <v>3</v>
      </c>
      <c r="AE133" s="2">
        <v>7</v>
      </c>
      <c r="AF133" s="2">
        <v>0</v>
      </c>
      <c r="AG133" s="2">
        <v>0</v>
      </c>
      <c r="AH133" s="16">
        <v>0</v>
      </c>
      <c r="AJ133">
        <v>61</v>
      </c>
      <c r="AK133">
        <v>71.433999999999997</v>
      </c>
    </row>
    <row r="134" spans="1:37" x14ac:dyDescent="0.3">
      <c r="A134">
        <v>10591</v>
      </c>
      <c r="B134">
        <v>1970</v>
      </c>
      <c r="C134" s="1">
        <f t="shared" si="12"/>
        <v>54</v>
      </c>
      <c r="D134" t="s">
        <v>25</v>
      </c>
      <c r="E134" t="s">
        <v>22</v>
      </c>
      <c r="F134" s="4" t="s">
        <v>43</v>
      </c>
      <c r="G134" t="s">
        <v>43</v>
      </c>
      <c r="H134" s="20">
        <v>43638</v>
      </c>
      <c r="I134" s="2">
        <f t="shared" si="13"/>
        <v>43.637999999999998</v>
      </c>
      <c r="J134" s="2"/>
      <c r="K134" s="2">
        <v>0</v>
      </c>
      <c r="L134" s="2">
        <v>1</v>
      </c>
      <c r="M134" s="16">
        <f t="shared" si="14"/>
        <v>1</v>
      </c>
      <c r="N134" s="7">
        <v>41068</v>
      </c>
      <c r="O134" s="4">
        <f t="shared" si="15"/>
        <v>1</v>
      </c>
      <c r="P134" s="3">
        <f t="shared" si="16"/>
        <v>41068</v>
      </c>
      <c r="Q134" s="4" t="str" cm="1">
        <f t="array" ref="Q134">_xlfn.TEXTSPLIT(N134,"/")</f>
        <v>41068</v>
      </c>
      <c r="R134" s="5"/>
      <c r="S134" s="5"/>
      <c r="T134" s="5" t="e">
        <f t="shared" si="17"/>
        <v>#NUM!</v>
      </c>
      <c r="U134">
        <v>37</v>
      </c>
      <c r="V134" s="14">
        <v>63</v>
      </c>
      <c r="W134" s="14">
        <v>10</v>
      </c>
      <c r="X134" s="14">
        <v>83</v>
      </c>
      <c r="Y134" s="14">
        <v>7</v>
      </c>
      <c r="Z134" s="14">
        <v>19</v>
      </c>
      <c r="AA134" s="14">
        <v>19</v>
      </c>
      <c r="AB134" s="2">
        <v>2</v>
      </c>
      <c r="AC134" s="2">
        <v>4</v>
      </c>
      <c r="AD134" s="2">
        <v>4</v>
      </c>
      <c r="AE134" s="2">
        <v>7</v>
      </c>
      <c r="AF134" s="2">
        <v>0</v>
      </c>
      <c r="AG134" s="2">
        <v>0</v>
      </c>
      <c r="AH134" s="16">
        <v>0</v>
      </c>
      <c r="AJ134">
        <v>53</v>
      </c>
      <c r="AK134">
        <v>50.447000000000003</v>
      </c>
    </row>
    <row r="135" spans="1:37" x14ac:dyDescent="0.3">
      <c r="A135">
        <v>10590</v>
      </c>
      <c r="B135">
        <v>1957</v>
      </c>
      <c r="C135" s="1">
        <f t="shared" si="12"/>
        <v>67</v>
      </c>
      <c r="D135" t="s">
        <v>25</v>
      </c>
      <c r="E135" t="s">
        <v>34</v>
      </c>
      <c r="F135" s="4" t="s">
        <v>32</v>
      </c>
      <c r="G135" t="s">
        <v>32</v>
      </c>
      <c r="H135" s="20">
        <v>76542</v>
      </c>
      <c r="I135" s="2">
        <f t="shared" si="13"/>
        <v>76.542000000000002</v>
      </c>
      <c r="J135" s="2"/>
      <c r="K135" s="2">
        <v>0</v>
      </c>
      <c r="L135" s="2">
        <v>0</v>
      </c>
      <c r="M135" s="16">
        <f t="shared" si="14"/>
        <v>0</v>
      </c>
      <c r="N135" s="6" t="s">
        <v>60</v>
      </c>
      <c r="O135" s="4">
        <f t="shared" si="15"/>
        <v>2</v>
      </c>
      <c r="P135" s="3">
        <f t="shared" si="16"/>
        <v>41363</v>
      </c>
      <c r="Q135" s="4" t="str" cm="1">
        <f t="array" ref="Q135:S135">_xlfn.TEXTSPLIT(N135,"/")</f>
        <v>3</v>
      </c>
      <c r="R135" s="4" t="str">
        <v>30</v>
      </c>
      <c r="S135" s="4" t="str">
        <v>13</v>
      </c>
      <c r="T135" s="5">
        <f t="shared" si="17"/>
        <v>41363</v>
      </c>
      <c r="U135">
        <v>91</v>
      </c>
      <c r="V135" s="14">
        <v>794</v>
      </c>
      <c r="W135" s="14">
        <v>73</v>
      </c>
      <c r="X135" s="14">
        <v>573</v>
      </c>
      <c r="Y135" s="14">
        <v>0</v>
      </c>
      <c r="Z135" s="14">
        <v>29</v>
      </c>
      <c r="AA135" s="14">
        <v>14</v>
      </c>
      <c r="AB135" s="2">
        <v>1</v>
      </c>
      <c r="AC135" s="2">
        <v>4</v>
      </c>
      <c r="AD135" s="2">
        <v>10</v>
      </c>
      <c r="AE135" s="2">
        <v>2</v>
      </c>
      <c r="AF135" s="2">
        <v>0</v>
      </c>
      <c r="AG135" s="2">
        <v>0</v>
      </c>
      <c r="AH135" s="16">
        <v>0</v>
      </c>
      <c r="AJ135">
        <v>55</v>
      </c>
      <c r="AK135">
        <v>70.566000000000003</v>
      </c>
    </row>
    <row r="136" spans="1:37" x14ac:dyDescent="0.3">
      <c r="A136">
        <v>10584</v>
      </c>
      <c r="B136">
        <v>1977</v>
      </c>
      <c r="C136" s="1">
        <f t="shared" si="12"/>
        <v>47</v>
      </c>
      <c r="D136" t="s">
        <v>25</v>
      </c>
      <c r="E136" t="s">
        <v>22</v>
      </c>
      <c r="F136" s="4" t="s">
        <v>29</v>
      </c>
      <c r="G136" t="s">
        <v>29</v>
      </c>
      <c r="H136" s="20">
        <v>65665</v>
      </c>
      <c r="I136" s="2">
        <f t="shared" si="13"/>
        <v>65.665000000000006</v>
      </c>
      <c r="J136" s="2"/>
      <c r="K136" s="2">
        <v>0</v>
      </c>
      <c r="L136" s="2">
        <v>1</v>
      </c>
      <c r="M136" s="16">
        <f t="shared" si="14"/>
        <v>1</v>
      </c>
      <c r="N136" s="7">
        <v>41317</v>
      </c>
      <c r="O136" s="4">
        <f t="shared" si="15"/>
        <v>1</v>
      </c>
      <c r="P136" s="3">
        <f t="shared" si="16"/>
        <v>41317</v>
      </c>
      <c r="Q136" s="4" t="str" cm="1">
        <f t="array" ref="Q136">_xlfn.TEXTSPLIT(N136,"/")</f>
        <v>41317</v>
      </c>
      <c r="R136" s="5"/>
      <c r="S136" s="5"/>
      <c r="T136" s="5" t="e">
        <f t="shared" si="17"/>
        <v>#NUM!</v>
      </c>
      <c r="U136">
        <v>77</v>
      </c>
      <c r="V136" s="14">
        <v>225</v>
      </c>
      <c r="W136" s="14">
        <v>162</v>
      </c>
      <c r="X136" s="14">
        <v>387</v>
      </c>
      <c r="Y136" s="14">
        <v>106</v>
      </c>
      <c r="Z136" s="14">
        <v>36</v>
      </c>
      <c r="AA136" s="14">
        <v>29</v>
      </c>
      <c r="AB136" s="2">
        <v>1</v>
      </c>
      <c r="AC136" s="2">
        <v>5</v>
      </c>
      <c r="AD136" s="2">
        <v>8</v>
      </c>
      <c r="AE136" s="2">
        <v>3</v>
      </c>
      <c r="AF136" s="2">
        <v>0</v>
      </c>
      <c r="AG136" s="2">
        <v>0</v>
      </c>
      <c r="AH136" s="16">
        <v>0</v>
      </c>
      <c r="AJ136">
        <v>68</v>
      </c>
      <c r="AK136">
        <v>53.863</v>
      </c>
    </row>
    <row r="137" spans="1:37" x14ac:dyDescent="0.3">
      <c r="A137">
        <v>10582</v>
      </c>
      <c r="B137">
        <v>1980</v>
      </c>
      <c r="C137" s="1">
        <f t="shared" si="12"/>
        <v>44</v>
      </c>
      <c r="D137" t="s">
        <v>38</v>
      </c>
      <c r="E137" t="s">
        <v>22</v>
      </c>
      <c r="F137" s="4" t="s">
        <v>29</v>
      </c>
      <c r="G137" t="s">
        <v>29</v>
      </c>
      <c r="H137" s="20">
        <v>72063</v>
      </c>
      <c r="I137" s="2">
        <f t="shared" si="13"/>
        <v>72.063000000000002</v>
      </c>
      <c r="J137" s="2"/>
      <c r="K137" s="2">
        <v>0</v>
      </c>
      <c r="L137" s="2">
        <v>1</v>
      </c>
      <c r="M137" s="16">
        <f t="shared" si="14"/>
        <v>1</v>
      </c>
      <c r="N137" s="7">
        <v>41340</v>
      </c>
      <c r="O137" s="4">
        <f t="shared" si="15"/>
        <v>1</v>
      </c>
      <c r="P137" s="3">
        <f t="shared" si="16"/>
        <v>41340</v>
      </c>
      <c r="Q137" s="4" t="str" cm="1">
        <f t="array" ref="Q137">_xlfn.TEXTSPLIT(N137,"/")</f>
        <v>41340</v>
      </c>
      <c r="R137" s="5"/>
      <c r="S137" s="5"/>
      <c r="T137" s="5" t="e">
        <f t="shared" si="17"/>
        <v>#NUM!</v>
      </c>
      <c r="U137">
        <v>3</v>
      </c>
      <c r="V137" s="14">
        <v>180</v>
      </c>
      <c r="W137" s="14">
        <v>32</v>
      </c>
      <c r="X137" s="14">
        <v>348</v>
      </c>
      <c r="Y137" s="14">
        <v>76</v>
      </c>
      <c r="Z137" s="14">
        <v>32</v>
      </c>
      <c r="AA137" s="14">
        <v>90</v>
      </c>
      <c r="AB137" s="2">
        <v>2</v>
      </c>
      <c r="AC137" s="2">
        <v>5</v>
      </c>
      <c r="AD137" s="2">
        <v>12</v>
      </c>
      <c r="AE137" s="2">
        <v>2</v>
      </c>
      <c r="AF137" s="2">
        <v>0</v>
      </c>
      <c r="AG137" s="2">
        <v>0</v>
      </c>
      <c r="AH137" s="16">
        <v>0</v>
      </c>
      <c r="AJ137">
        <v>45</v>
      </c>
      <c r="AK137">
        <v>7.5</v>
      </c>
    </row>
    <row r="138" spans="1:37" x14ac:dyDescent="0.3">
      <c r="A138">
        <v>10581</v>
      </c>
      <c r="B138">
        <v>1978</v>
      </c>
      <c r="C138" s="1">
        <f t="shared" si="12"/>
        <v>46</v>
      </c>
      <c r="D138" t="s">
        <v>25</v>
      </c>
      <c r="E138" t="s">
        <v>22</v>
      </c>
      <c r="F138" s="4" t="s">
        <v>29</v>
      </c>
      <c r="G138" t="s">
        <v>29</v>
      </c>
      <c r="H138" s="20">
        <v>41124</v>
      </c>
      <c r="I138" s="2">
        <f t="shared" si="13"/>
        <v>41.124000000000002</v>
      </c>
      <c r="J138" s="2"/>
      <c r="K138" s="2">
        <v>1</v>
      </c>
      <c r="L138" s="2">
        <v>0</v>
      </c>
      <c r="M138" s="16">
        <f t="shared" si="14"/>
        <v>1</v>
      </c>
      <c r="N138" s="6" t="s">
        <v>182</v>
      </c>
      <c r="O138" s="4">
        <f t="shared" si="15"/>
        <v>2</v>
      </c>
      <c r="P138" s="3">
        <f t="shared" si="16"/>
        <v>41213</v>
      </c>
      <c r="Q138" s="4" t="str" cm="1">
        <f t="array" ref="Q138:S138">_xlfn.TEXTSPLIT(N138,"/")</f>
        <v>10</v>
      </c>
      <c r="R138" s="4" t="str">
        <v>31</v>
      </c>
      <c r="S138" s="4" t="str">
        <v>12</v>
      </c>
      <c r="T138" s="5">
        <f t="shared" si="17"/>
        <v>41213</v>
      </c>
      <c r="U138">
        <v>41</v>
      </c>
      <c r="V138" s="14">
        <v>281</v>
      </c>
      <c r="W138" s="14">
        <v>7</v>
      </c>
      <c r="X138" s="14">
        <v>84</v>
      </c>
      <c r="Y138" s="14">
        <v>15</v>
      </c>
      <c r="Z138" s="14">
        <v>0</v>
      </c>
      <c r="AA138" s="14">
        <v>119</v>
      </c>
      <c r="AB138" s="2">
        <v>7</v>
      </c>
      <c r="AC138" s="2">
        <v>7</v>
      </c>
      <c r="AD138" s="2">
        <v>4</v>
      </c>
      <c r="AE138" s="2">
        <v>8</v>
      </c>
      <c r="AF138" s="2">
        <v>0</v>
      </c>
      <c r="AG138" s="2">
        <v>0</v>
      </c>
      <c r="AH138" s="16">
        <v>0</v>
      </c>
      <c r="AJ138">
        <v>66</v>
      </c>
      <c r="AK138">
        <v>41.436999999999998</v>
      </c>
    </row>
    <row r="139" spans="1:37" x14ac:dyDescent="0.3">
      <c r="A139">
        <v>10573</v>
      </c>
      <c r="B139">
        <v>1954</v>
      </c>
      <c r="C139" s="1">
        <f t="shared" si="12"/>
        <v>70</v>
      </c>
      <c r="D139" t="s">
        <v>40</v>
      </c>
      <c r="E139" t="s">
        <v>22</v>
      </c>
      <c r="F139" s="4" t="s">
        <v>23</v>
      </c>
      <c r="G139" t="s">
        <v>23</v>
      </c>
      <c r="H139" s="20">
        <v>62551</v>
      </c>
      <c r="I139" s="2">
        <f t="shared" si="13"/>
        <v>62.551000000000002</v>
      </c>
      <c r="J139" s="2"/>
      <c r="K139" s="2">
        <v>0</v>
      </c>
      <c r="L139" s="2">
        <v>0</v>
      </c>
      <c r="M139" s="16">
        <f t="shared" si="14"/>
        <v>0</v>
      </c>
      <c r="N139" s="6" t="s">
        <v>270</v>
      </c>
      <c r="O139" s="4">
        <f t="shared" si="15"/>
        <v>2</v>
      </c>
      <c r="P139" s="3">
        <f t="shared" si="16"/>
        <v>41596</v>
      </c>
      <c r="Q139" s="4" t="str" cm="1">
        <f t="array" ref="Q139:S139">_xlfn.TEXTSPLIT(N139,"/")</f>
        <v>11</v>
      </c>
      <c r="R139" s="4" t="str">
        <v>18</v>
      </c>
      <c r="S139" s="4" t="str">
        <v>13</v>
      </c>
      <c r="T139" s="5">
        <f t="shared" si="17"/>
        <v>41596</v>
      </c>
      <c r="U139">
        <v>27</v>
      </c>
      <c r="V139" s="14">
        <v>125</v>
      </c>
      <c r="W139" s="14">
        <v>16</v>
      </c>
      <c r="X139" s="14">
        <v>98</v>
      </c>
      <c r="Y139" s="14">
        <v>134</v>
      </c>
      <c r="Z139" s="14">
        <v>21</v>
      </c>
      <c r="AA139" s="14">
        <v>27</v>
      </c>
      <c r="AB139" s="2">
        <v>1</v>
      </c>
      <c r="AC139" s="2">
        <v>6</v>
      </c>
      <c r="AD139" s="2">
        <v>4</v>
      </c>
      <c r="AE139" s="2">
        <v>3</v>
      </c>
      <c r="AF139" s="2">
        <v>0</v>
      </c>
      <c r="AG139" s="2">
        <v>0</v>
      </c>
      <c r="AH139" s="16">
        <v>1</v>
      </c>
      <c r="AJ139">
        <v>49</v>
      </c>
      <c r="AK139">
        <v>102.69199999999999</v>
      </c>
    </row>
    <row r="140" spans="1:37" x14ac:dyDescent="0.3">
      <c r="A140">
        <v>10562</v>
      </c>
      <c r="B140">
        <v>1947</v>
      </c>
      <c r="C140" s="1">
        <f t="shared" si="12"/>
        <v>77</v>
      </c>
      <c r="D140" t="s">
        <v>40</v>
      </c>
      <c r="E140" t="s">
        <v>42</v>
      </c>
      <c r="F140" s="4" t="s">
        <v>29</v>
      </c>
      <c r="G140" t="s">
        <v>29</v>
      </c>
      <c r="H140" s="20">
        <v>66835</v>
      </c>
      <c r="I140" s="2">
        <f t="shared" si="13"/>
        <v>66.834999999999994</v>
      </c>
      <c r="J140" s="2"/>
      <c r="K140" s="2">
        <v>0</v>
      </c>
      <c r="L140" s="2">
        <v>0</v>
      </c>
      <c r="M140" s="16">
        <f t="shared" si="14"/>
        <v>0</v>
      </c>
      <c r="N140" s="6" t="s">
        <v>188</v>
      </c>
      <c r="O140" s="4">
        <f t="shared" si="15"/>
        <v>2</v>
      </c>
      <c r="P140" s="3">
        <f t="shared" si="16"/>
        <v>41545</v>
      </c>
      <c r="Q140" s="4" t="str" cm="1">
        <f t="array" ref="Q140:S140">_xlfn.TEXTSPLIT(N140,"/")</f>
        <v>9</v>
      </c>
      <c r="R140" s="4" t="str">
        <v>28</v>
      </c>
      <c r="S140" s="4" t="str">
        <v>13</v>
      </c>
      <c r="T140" s="5">
        <f t="shared" si="17"/>
        <v>41545</v>
      </c>
      <c r="U140">
        <v>21</v>
      </c>
      <c r="V140" s="14">
        <v>620</v>
      </c>
      <c r="W140" s="14">
        <v>26</v>
      </c>
      <c r="X140" s="14">
        <v>195</v>
      </c>
      <c r="Y140" s="14">
        <v>34</v>
      </c>
      <c r="Z140" s="14">
        <v>17</v>
      </c>
      <c r="AA140" s="14">
        <v>141</v>
      </c>
      <c r="AB140" s="2">
        <v>1</v>
      </c>
      <c r="AC140" s="2">
        <v>6</v>
      </c>
      <c r="AD140" s="2">
        <v>13</v>
      </c>
      <c r="AE140" s="2">
        <v>2</v>
      </c>
      <c r="AF140" s="2">
        <v>0</v>
      </c>
      <c r="AG140" s="2">
        <v>0</v>
      </c>
      <c r="AH140" s="16">
        <v>0</v>
      </c>
      <c r="AJ140">
        <v>74</v>
      </c>
      <c r="AK140">
        <v>49.911999999999999</v>
      </c>
    </row>
    <row r="141" spans="1:37" x14ac:dyDescent="0.3">
      <c r="A141">
        <v>10560</v>
      </c>
      <c r="B141">
        <v>1981</v>
      </c>
      <c r="C141" s="1">
        <f t="shared" si="12"/>
        <v>43</v>
      </c>
      <c r="D141" t="s">
        <v>25</v>
      </c>
      <c r="E141" t="s">
        <v>34</v>
      </c>
      <c r="F141" s="4" t="s">
        <v>26</v>
      </c>
      <c r="G141" t="s">
        <v>26</v>
      </c>
      <c r="H141" s="20">
        <v>36802</v>
      </c>
      <c r="I141" s="2">
        <f t="shared" si="13"/>
        <v>36.802</v>
      </c>
      <c r="J141" s="2"/>
      <c r="K141" s="2">
        <v>1</v>
      </c>
      <c r="L141" s="2">
        <v>0</v>
      </c>
      <c r="M141" s="16">
        <f t="shared" si="14"/>
        <v>1</v>
      </c>
      <c r="N141" s="6" t="s">
        <v>24</v>
      </c>
      <c r="O141" s="4">
        <f t="shared" si="15"/>
        <v>2</v>
      </c>
      <c r="P141" s="3">
        <f t="shared" si="16"/>
        <v>41806</v>
      </c>
      <c r="Q141" s="4" t="str" cm="1">
        <f t="array" ref="Q141:S141">_xlfn.TEXTSPLIT(N141,"/")</f>
        <v>6</v>
      </c>
      <c r="R141" s="4" t="str">
        <v>16</v>
      </c>
      <c r="S141" s="4" t="str">
        <v>14</v>
      </c>
      <c r="T141" s="5">
        <f t="shared" si="17"/>
        <v>41806</v>
      </c>
      <c r="U141">
        <v>23</v>
      </c>
      <c r="V141" s="14">
        <v>16</v>
      </c>
      <c r="W141" s="14">
        <v>1</v>
      </c>
      <c r="X141" s="14">
        <v>2</v>
      </c>
      <c r="Y141" s="14">
        <v>0</v>
      </c>
      <c r="Z141" s="14">
        <v>0</v>
      </c>
      <c r="AA141" s="14">
        <v>1</v>
      </c>
      <c r="AB141" s="2">
        <v>1</v>
      </c>
      <c r="AC141" s="2">
        <v>1</v>
      </c>
      <c r="AD141" s="2">
        <v>3</v>
      </c>
      <c r="AE141" s="2">
        <v>5</v>
      </c>
      <c r="AF141" s="2">
        <v>0</v>
      </c>
      <c r="AG141" s="2">
        <v>0</v>
      </c>
      <c r="AH141" s="16">
        <v>0</v>
      </c>
      <c r="AJ141">
        <v>52</v>
      </c>
      <c r="AK141">
        <v>58.35</v>
      </c>
    </row>
    <row r="142" spans="1:37" x14ac:dyDescent="0.3">
      <c r="A142">
        <v>10556</v>
      </c>
      <c r="B142">
        <v>1960</v>
      </c>
      <c r="C142" s="1">
        <f t="shared" si="12"/>
        <v>64</v>
      </c>
      <c r="D142" t="s">
        <v>25</v>
      </c>
      <c r="E142" t="s">
        <v>22</v>
      </c>
      <c r="F142" s="4" t="s">
        <v>29</v>
      </c>
      <c r="G142" t="s">
        <v>29</v>
      </c>
      <c r="H142" s="20">
        <v>54984</v>
      </c>
      <c r="I142" s="2">
        <f t="shared" si="13"/>
        <v>54.984000000000002</v>
      </c>
      <c r="J142" s="2"/>
      <c r="K142" s="2">
        <v>0</v>
      </c>
      <c r="L142" s="2">
        <v>1</v>
      </c>
      <c r="M142" s="16">
        <f t="shared" si="14"/>
        <v>1</v>
      </c>
      <c r="N142" s="6" t="s">
        <v>362</v>
      </c>
      <c r="O142" s="4">
        <f t="shared" si="15"/>
        <v>2</v>
      </c>
      <c r="P142" s="3">
        <f t="shared" si="16"/>
        <v>41783</v>
      </c>
      <c r="Q142" s="4" t="str" cm="1">
        <f t="array" ref="Q142:S142">_xlfn.TEXTSPLIT(N142,"/")</f>
        <v>5</v>
      </c>
      <c r="R142" s="4" t="str">
        <v>24</v>
      </c>
      <c r="S142" s="4" t="str">
        <v>14</v>
      </c>
      <c r="T142" s="5">
        <f t="shared" si="17"/>
        <v>41783</v>
      </c>
      <c r="U142">
        <v>51</v>
      </c>
      <c r="V142" s="14">
        <v>173</v>
      </c>
      <c r="W142" s="14">
        <v>13</v>
      </c>
      <c r="X142" s="14">
        <v>131</v>
      </c>
      <c r="Y142" s="14">
        <v>32</v>
      </c>
      <c r="Z142" s="14">
        <v>3</v>
      </c>
      <c r="AA142" s="14">
        <v>6</v>
      </c>
      <c r="AB142" s="2">
        <v>4</v>
      </c>
      <c r="AC142" s="2">
        <v>6</v>
      </c>
      <c r="AD142" s="2">
        <v>6</v>
      </c>
      <c r="AE142" s="2">
        <v>7</v>
      </c>
      <c r="AF142" s="2">
        <v>0</v>
      </c>
      <c r="AG142" s="2">
        <v>0</v>
      </c>
      <c r="AH142" s="16">
        <v>1</v>
      </c>
      <c r="AJ142">
        <v>38</v>
      </c>
      <c r="AK142">
        <v>21.355</v>
      </c>
    </row>
    <row r="143" spans="1:37" x14ac:dyDescent="0.3">
      <c r="A143">
        <v>10552</v>
      </c>
      <c r="B143">
        <v>1980</v>
      </c>
      <c r="C143" s="1">
        <f t="shared" si="12"/>
        <v>44</v>
      </c>
      <c r="D143" t="s">
        <v>25</v>
      </c>
      <c r="E143" t="s">
        <v>36</v>
      </c>
      <c r="F143" s="4" t="s">
        <v>29</v>
      </c>
      <c r="G143" t="s">
        <v>29</v>
      </c>
      <c r="H143" s="20">
        <v>54210</v>
      </c>
      <c r="I143" s="2">
        <f t="shared" si="13"/>
        <v>54.21</v>
      </c>
      <c r="J143" s="2"/>
      <c r="K143" s="2">
        <v>0</v>
      </c>
      <c r="L143" s="2">
        <v>1</v>
      </c>
      <c r="M143" s="16">
        <f t="shared" si="14"/>
        <v>1</v>
      </c>
      <c r="N143" s="6" t="s">
        <v>211</v>
      </c>
      <c r="O143" s="4">
        <f t="shared" si="15"/>
        <v>2</v>
      </c>
      <c r="P143" s="3">
        <f t="shared" si="16"/>
        <v>41414</v>
      </c>
      <c r="Q143" s="4" t="str" cm="1">
        <f t="array" ref="Q143:S143">_xlfn.TEXTSPLIT(N143,"/")</f>
        <v>5</v>
      </c>
      <c r="R143" s="4" t="str">
        <v>20</v>
      </c>
      <c r="S143" s="4" t="str">
        <v>13</v>
      </c>
      <c r="T143" s="5">
        <f t="shared" si="17"/>
        <v>41414</v>
      </c>
      <c r="U143">
        <v>18</v>
      </c>
      <c r="V143" s="14">
        <v>70</v>
      </c>
      <c r="W143" s="14">
        <v>54</v>
      </c>
      <c r="X143" s="14">
        <v>109</v>
      </c>
      <c r="Y143" s="14">
        <v>80</v>
      </c>
      <c r="Z143" s="14">
        <v>9</v>
      </c>
      <c r="AA143" s="14">
        <v>45</v>
      </c>
      <c r="AB143" s="2">
        <v>2</v>
      </c>
      <c r="AC143" s="2">
        <v>4</v>
      </c>
      <c r="AD143" s="2">
        <v>7</v>
      </c>
      <c r="AE143" s="2">
        <v>5</v>
      </c>
      <c r="AF143" s="2">
        <v>0</v>
      </c>
      <c r="AG143" s="2">
        <v>0</v>
      </c>
      <c r="AH143" s="16">
        <v>0</v>
      </c>
      <c r="AJ143">
        <v>34</v>
      </c>
      <c r="AK143">
        <v>31.928000000000001</v>
      </c>
    </row>
    <row r="144" spans="1:37" x14ac:dyDescent="0.3">
      <c r="A144">
        <v>10548</v>
      </c>
      <c r="B144">
        <v>1996</v>
      </c>
      <c r="C144" s="1">
        <f t="shared" si="12"/>
        <v>28</v>
      </c>
      <c r="D144" t="s">
        <v>38</v>
      </c>
      <c r="E144" t="s">
        <v>22</v>
      </c>
      <c r="F144" s="4" t="s">
        <v>26</v>
      </c>
      <c r="G144" t="s">
        <v>26</v>
      </c>
      <c r="H144" s="20">
        <v>71163</v>
      </c>
      <c r="I144" s="2">
        <f t="shared" si="13"/>
        <v>71.162999999999997</v>
      </c>
      <c r="J144" s="2"/>
      <c r="K144" s="2">
        <v>0</v>
      </c>
      <c r="L144" s="2">
        <v>0</v>
      </c>
      <c r="M144" s="16">
        <f t="shared" si="14"/>
        <v>0</v>
      </c>
      <c r="N144" s="7">
        <v>41885</v>
      </c>
      <c r="O144" s="4">
        <f t="shared" si="15"/>
        <v>1</v>
      </c>
      <c r="P144" s="3">
        <f t="shared" si="16"/>
        <v>41885</v>
      </c>
      <c r="Q144" s="4" t="str" cm="1">
        <f t="array" ref="Q144">_xlfn.TEXTSPLIT(N144,"/")</f>
        <v>41885</v>
      </c>
      <c r="R144" s="5"/>
      <c r="S144" s="5"/>
      <c r="T144" s="5" t="e">
        <f t="shared" si="17"/>
        <v>#NUM!</v>
      </c>
      <c r="U144">
        <v>30</v>
      </c>
      <c r="V144" s="14">
        <v>283</v>
      </c>
      <c r="W144" s="14">
        <v>17</v>
      </c>
      <c r="X144" s="14">
        <v>372</v>
      </c>
      <c r="Y144" s="14">
        <v>138</v>
      </c>
      <c r="Z144" s="14">
        <v>106</v>
      </c>
      <c r="AA144" s="14">
        <v>44</v>
      </c>
      <c r="AB144" s="2">
        <v>1</v>
      </c>
      <c r="AC144" s="2">
        <v>3</v>
      </c>
      <c r="AD144" s="2">
        <v>12</v>
      </c>
      <c r="AE144" s="2">
        <v>1</v>
      </c>
      <c r="AF144" s="2">
        <v>0</v>
      </c>
      <c r="AG144" s="2">
        <v>0</v>
      </c>
      <c r="AH144" s="16">
        <v>0</v>
      </c>
      <c r="AJ144">
        <v>36</v>
      </c>
      <c r="AK144">
        <v>30.39</v>
      </c>
    </row>
    <row r="145" spans="1:37" x14ac:dyDescent="0.3">
      <c r="A145">
        <v>10542</v>
      </c>
      <c r="B145">
        <v>1969</v>
      </c>
      <c r="C145" s="1">
        <f t="shared" si="12"/>
        <v>55</v>
      </c>
      <c r="D145" t="s">
        <v>25</v>
      </c>
      <c r="E145" t="s">
        <v>34</v>
      </c>
      <c r="F145" s="4" t="s">
        <v>29</v>
      </c>
      <c r="G145" t="s">
        <v>29</v>
      </c>
      <c r="H145" s="20">
        <v>36778</v>
      </c>
      <c r="I145" s="2">
        <f t="shared" si="13"/>
        <v>36.777999999999999</v>
      </c>
      <c r="J145" s="2"/>
      <c r="K145" s="2">
        <v>1</v>
      </c>
      <c r="L145" s="2">
        <v>1</v>
      </c>
      <c r="M145" s="16">
        <f t="shared" si="14"/>
        <v>2</v>
      </c>
      <c r="N145" s="7">
        <v>41037</v>
      </c>
      <c r="O145" s="4">
        <f t="shared" si="15"/>
        <v>1</v>
      </c>
      <c r="P145" s="3">
        <f t="shared" si="16"/>
        <v>41037</v>
      </c>
      <c r="Q145" s="4" t="str" cm="1">
        <f t="array" ref="Q145">_xlfn.TEXTSPLIT(N145,"/")</f>
        <v>41037</v>
      </c>
      <c r="R145" s="5"/>
      <c r="S145" s="5"/>
      <c r="T145" s="5" t="e">
        <f t="shared" si="17"/>
        <v>#NUM!</v>
      </c>
      <c r="U145">
        <v>63</v>
      </c>
      <c r="V145" s="14">
        <v>29</v>
      </c>
      <c r="W145" s="14">
        <v>4</v>
      </c>
      <c r="X145" s="14">
        <v>34</v>
      </c>
      <c r="Y145" s="14">
        <v>2</v>
      </c>
      <c r="Z145" s="14">
        <v>4</v>
      </c>
      <c r="AA145" s="14">
        <v>4</v>
      </c>
      <c r="AB145" s="2">
        <v>3</v>
      </c>
      <c r="AC145" s="2">
        <v>3</v>
      </c>
      <c r="AD145" s="2">
        <v>3</v>
      </c>
      <c r="AE145" s="2">
        <v>9</v>
      </c>
      <c r="AF145" s="2">
        <v>0</v>
      </c>
      <c r="AG145" s="2">
        <v>0</v>
      </c>
      <c r="AH145" s="16">
        <v>0</v>
      </c>
      <c r="AJ145">
        <v>37</v>
      </c>
      <c r="AK145">
        <v>20.425000000000001</v>
      </c>
    </row>
    <row r="146" spans="1:37" x14ac:dyDescent="0.3">
      <c r="A146">
        <v>10536</v>
      </c>
      <c r="B146">
        <v>1972</v>
      </c>
      <c r="C146" s="1">
        <f t="shared" si="12"/>
        <v>52</v>
      </c>
      <c r="D146" t="s">
        <v>25</v>
      </c>
      <c r="E146" t="s">
        <v>34</v>
      </c>
      <c r="F146" s="4" t="s">
        <v>32</v>
      </c>
      <c r="G146" t="s">
        <v>32</v>
      </c>
      <c r="H146" s="20">
        <v>32892</v>
      </c>
      <c r="I146" s="2">
        <f t="shared" si="13"/>
        <v>32.892000000000003</v>
      </c>
      <c r="J146" s="2"/>
      <c r="K146" s="2">
        <v>1</v>
      </c>
      <c r="L146" s="2">
        <v>0</v>
      </c>
      <c r="M146" s="16">
        <f t="shared" si="14"/>
        <v>1</v>
      </c>
      <c r="N146" s="6" t="s">
        <v>369</v>
      </c>
      <c r="O146" s="4">
        <f t="shared" si="15"/>
        <v>2</v>
      </c>
      <c r="P146" s="3">
        <f t="shared" si="16"/>
        <v>41784</v>
      </c>
      <c r="Q146" s="4" t="str" cm="1">
        <f t="array" ref="Q146:S146">_xlfn.TEXTSPLIT(N146,"/")</f>
        <v>5</v>
      </c>
      <c r="R146" s="4" t="str">
        <v>25</v>
      </c>
      <c r="S146" s="4" t="str">
        <v>14</v>
      </c>
      <c r="T146" s="5">
        <f t="shared" si="17"/>
        <v>41784</v>
      </c>
      <c r="U146">
        <v>78</v>
      </c>
      <c r="V146" s="14">
        <v>26</v>
      </c>
      <c r="W146" s="14">
        <v>0</v>
      </c>
      <c r="X146" s="14">
        <v>15</v>
      </c>
      <c r="Y146" s="14">
        <v>2</v>
      </c>
      <c r="Z146" s="14">
        <v>1</v>
      </c>
      <c r="AA146" s="14">
        <v>2</v>
      </c>
      <c r="AB146" s="2">
        <v>2</v>
      </c>
      <c r="AC146" s="2">
        <v>3</v>
      </c>
      <c r="AD146" s="2">
        <v>3</v>
      </c>
      <c r="AE146" s="2">
        <v>8</v>
      </c>
      <c r="AF146" s="2">
        <v>0</v>
      </c>
      <c r="AG146" s="2">
        <v>0</v>
      </c>
      <c r="AH146" s="16">
        <v>0</v>
      </c>
      <c r="AJ146">
        <v>54</v>
      </c>
      <c r="AK146">
        <v>26.303999999999998</v>
      </c>
    </row>
    <row r="147" spans="1:37" x14ac:dyDescent="0.3">
      <c r="A147">
        <v>10530</v>
      </c>
      <c r="B147">
        <v>1960</v>
      </c>
      <c r="C147" s="1">
        <f t="shared" si="12"/>
        <v>64</v>
      </c>
      <c r="D147" t="s">
        <v>40</v>
      </c>
      <c r="E147" t="s">
        <v>34</v>
      </c>
      <c r="F147" s="4" t="s">
        <v>43</v>
      </c>
      <c r="G147" t="s">
        <v>43</v>
      </c>
      <c r="H147" s="20">
        <v>67786</v>
      </c>
      <c r="I147" s="2">
        <f t="shared" si="13"/>
        <v>67.786000000000001</v>
      </c>
      <c r="J147" s="2"/>
      <c r="K147" s="2">
        <v>0</v>
      </c>
      <c r="L147" s="2">
        <v>0</v>
      </c>
      <c r="M147" s="16">
        <f t="shared" si="14"/>
        <v>0</v>
      </c>
      <c r="N147" s="7">
        <v>41467</v>
      </c>
      <c r="O147" s="4">
        <f t="shared" si="15"/>
        <v>1</v>
      </c>
      <c r="P147" s="3">
        <f t="shared" si="16"/>
        <v>41467</v>
      </c>
      <c r="Q147" s="4" t="str" cm="1">
        <f t="array" ref="Q147">_xlfn.TEXTSPLIT(N147,"/")</f>
        <v>41467</v>
      </c>
      <c r="R147" s="5"/>
      <c r="S147" s="5"/>
      <c r="T147" s="5" t="e">
        <f t="shared" si="17"/>
        <v>#NUM!</v>
      </c>
      <c r="U147">
        <v>0</v>
      </c>
      <c r="V147" s="14">
        <v>431</v>
      </c>
      <c r="W147" s="14">
        <v>82</v>
      </c>
      <c r="X147" s="14">
        <v>441</v>
      </c>
      <c r="Y147" s="14">
        <v>80</v>
      </c>
      <c r="Z147" s="14">
        <v>20</v>
      </c>
      <c r="AA147" s="14">
        <v>102</v>
      </c>
      <c r="AB147" s="2">
        <v>1</v>
      </c>
      <c r="AC147" s="2">
        <v>3</v>
      </c>
      <c r="AD147" s="2">
        <v>6</v>
      </c>
      <c r="AE147" s="2">
        <v>1</v>
      </c>
      <c r="AF147" s="2">
        <v>1</v>
      </c>
      <c r="AG147" s="2">
        <v>0</v>
      </c>
      <c r="AH147" s="16">
        <v>0</v>
      </c>
      <c r="AJ147">
        <v>37</v>
      </c>
      <c r="AK147">
        <v>20.425000000000001</v>
      </c>
    </row>
    <row r="148" spans="1:37" x14ac:dyDescent="0.3">
      <c r="A148">
        <v>10525</v>
      </c>
      <c r="B148">
        <v>1987</v>
      </c>
      <c r="C148" s="1">
        <f t="shared" si="12"/>
        <v>37</v>
      </c>
      <c r="D148" t="s">
        <v>25</v>
      </c>
      <c r="E148" t="s">
        <v>22</v>
      </c>
      <c r="F148" s="4" t="s">
        <v>26</v>
      </c>
      <c r="G148" t="s">
        <v>26</v>
      </c>
      <c r="H148" s="20">
        <v>26576</v>
      </c>
      <c r="I148" s="2">
        <f t="shared" si="13"/>
        <v>26.576000000000001</v>
      </c>
      <c r="J148" s="2"/>
      <c r="K148" s="2">
        <v>1</v>
      </c>
      <c r="L148" s="2">
        <v>0</v>
      </c>
      <c r="M148" s="16">
        <f t="shared" si="14"/>
        <v>1</v>
      </c>
      <c r="N148" s="6" t="s">
        <v>51</v>
      </c>
      <c r="O148" s="4">
        <f t="shared" si="15"/>
        <v>2</v>
      </c>
      <c r="P148" s="3">
        <f t="shared" si="16"/>
        <v>41195</v>
      </c>
      <c r="Q148" s="4" t="str" cm="1">
        <f t="array" ref="Q148:S148">_xlfn.TEXTSPLIT(N148,"/")</f>
        <v>10</v>
      </c>
      <c r="R148" s="4" t="str">
        <v>13</v>
      </c>
      <c r="S148" s="4" t="str">
        <v>12</v>
      </c>
      <c r="T148" s="5">
        <f t="shared" si="17"/>
        <v>41195</v>
      </c>
      <c r="U148">
        <v>40</v>
      </c>
      <c r="V148" s="14">
        <v>10</v>
      </c>
      <c r="W148" s="14">
        <v>0</v>
      </c>
      <c r="X148" s="14">
        <v>8</v>
      </c>
      <c r="Y148" s="14">
        <v>0</v>
      </c>
      <c r="Z148" s="14">
        <v>0</v>
      </c>
      <c r="AA148" s="14">
        <v>9</v>
      </c>
      <c r="AB148" s="2">
        <v>1</v>
      </c>
      <c r="AC148" s="2">
        <v>1</v>
      </c>
      <c r="AD148" s="2">
        <v>2</v>
      </c>
      <c r="AE148" s="2">
        <v>9</v>
      </c>
      <c r="AF148" s="2">
        <v>1</v>
      </c>
      <c r="AG148" s="2">
        <v>0</v>
      </c>
      <c r="AH148" s="16">
        <v>1</v>
      </c>
      <c r="AJ148">
        <v>74</v>
      </c>
      <c r="AK148">
        <v>49.911999999999999</v>
      </c>
    </row>
    <row r="149" spans="1:37" x14ac:dyDescent="0.3">
      <c r="A149">
        <v>10524</v>
      </c>
      <c r="B149">
        <v>1964</v>
      </c>
      <c r="C149" s="1">
        <f t="shared" si="12"/>
        <v>60</v>
      </c>
      <c r="D149" t="s">
        <v>28</v>
      </c>
      <c r="E149" t="s">
        <v>42</v>
      </c>
      <c r="F149" s="4" t="s">
        <v>23</v>
      </c>
      <c r="G149" t="s">
        <v>23</v>
      </c>
      <c r="H149" s="20">
        <v>49476</v>
      </c>
      <c r="I149" s="2">
        <f t="shared" si="13"/>
        <v>49.475999999999999</v>
      </c>
      <c r="J149" s="2"/>
      <c r="K149" s="2">
        <v>0</v>
      </c>
      <c r="L149" s="2">
        <v>1</v>
      </c>
      <c r="M149" s="16">
        <f t="shared" si="14"/>
        <v>1</v>
      </c>
      <c r="N149" s="6" t="s">
        <v>283</v>
      </c>
      <c r="O149" s="4">
        <f t="shared" si="15"/>
        <v>2</v>
      </c>
      <c r="P149" s="3">
        <f t="shared" si="16"/>
        <v>41445</v>
      </c>
      <c r="Q149" s="4" t="str" cm="1">
        <f t="array" ref="Q149:S149">_xlfn.TEXTSPLIT(N149,"/")</f>
        <v>6</v>
      </c>
      <c r="R149" s="4" t="str">
        <v>20</v>
      </c>
      <c r="S149" s="4" t="str">
        <v>13</v>
      </c>
      <c r="T149" s="5">
        <f t="shared" si="17"/>
        <v>41445</v>
      </c>
      <c r="U149">
        <v>29</v>
      </c>
      <c r="V149" s="14">
        <v>386</v>
      </c>
      <c r="W149" s="14">
        <v>23</v>
      </c>
      <c r="X149" s="14">
        <v>95</v>
      </c>
      <c r="Y149" s="14">
        <v>54</v>
      </c>
      <c r="Z149" s="14">
        <v>41</v>
      </c>
      <c r="AA149" s="14">
        <v>196</v>
      </c>
      <c r="AB149" s="2">
        <v>4</v>
      </c>
      <c r="AC149" s="2">
        <v>2</v>
      </c>
      <c r="AD149" s="2">
        <v>5</v>
      </c>
      <c r="AE149" s="2">
        <v>2</v>
      </c>
      <c r="AF149" s="2">
        <v>0</v>
      </c>
      <c r="AG149" s="2">
        <v>0</v>
      </c>
      <c r="AH149" s="16">
        <v>0</v>
      </c>
      <c r="AJ149">
        <v>34</v>
      </c>
      <c r="AK149">
        <v>85.71</v>
      </c>
    </row>
    <row r="150" spans="1:37" x14ac:dyDescent="0.3">
      <c r="A150">
        <v>10521</v>
      </c>
      <c r="B150">
        <v>1978</v>
      </c>
      <c r="C150" s="1">
        <f t="shared" si="12"/>
        <v>46</v>
      </c>
      <c r="D150" t="s">
        <v>25</v>
      </c>
      <c r="E150" t="s">
        <v>22</v>
      </c>
      <c r="F150" s="4" t="s">
        <v>29</v>
      </c>
      <c r="G150" t="s">
        <v>29</v>
      </c>
      <c r="H150" s="20">
        <v>54809</v>
      </c>
      <c r="I150" s="2">
        <f t="shared" si="13"/>
        <v>54.808999999999997</v>
      </c>
      <c r="J150" s="2"/>
      <c r="K150" s="2">
        <v>1</v>
      </c>
      <c r="L150" s="2">
        <v>1</v>
      </c>
      <c r="M150" s="16">
        <f t="shared" si="14"/>
        <v>2</v>
      </c>
      <c r="N150" s="7">
        <v>41587</v>
      </c>
      <c r="O150" s="4">
        <f t="shared" si="15"/>
        <v>1</v>
      </c>
      <c r="P150" s="3">
        <f t="shared" si="16"/>
        <v>41587</v>
      </c>
      <c r="Q150" s="4" t="str" cm="1">
        <f t="array" ref="Q150">_xlfn.TEXTSPLIT(N150,"/")</f>
        <v>41587</v>
      </c>
      <c r="R150" s="5"/>
      <c r="S150" s="5"/>
      <c r="T150" s="5" t="e">
        <f t="shared" si="17"/>
        <v>#NUM!</v>
      </c>
      <c r="U150">
        <v>0</v>
      </c>
      <c r="V150" s="14">
        <v>63</v>
      </c>
      <c r="W150" s="14">
        <v>6</v>
      </c>
      <c r="X150" s="14">
        <v>57</v>
      </c>
      <c r="Y150" s="14">
        <v>13</v>
      </c>
      <c r="Z150" s="14">
        <v>13</v>
      </c>
      <c r="AA150" s="14">
        <v>22</v>
      </c>
      <c r="AB150" s="2">
        <v>4</v>
      </c>
      <c r="AC150" s="2">
        <v>2</v>
      </c>
      <c r="AD150" s="2">
        <v>5</v>
      </c>
      <c r="AE150" s="2">
        <v>4</v>
      </c>
      <c r="AF150" s="2">
        <v>1</v>
      </c>
      <c r="AG150" s="2">
        <v>0</v>
      </c>
      <c r="AH150" s="16">
        <v>0</v>
      </c>
      <c r="AJ150">
        <v>36</v>
      </c>
      <c r="AK150">
        <v>74.004000000000005</v>
      </c>
    </row>
    <row r="151" spans="1:37" x14ac:dyDescent="0.3">
      <c r="A151">
        <v>10513</v>
      </c>
      <c r="B151">
        <v>1993</v>
      </c>
      <c r="C151" s="1">
        <f t="shared" si="12"/>
        <v>31</v>
      </c>
      <c r="D151" t="s">
        <v>25</v>
      </c>
      <c r="E151" t="s">
        <v>22</v>
      </c>
      <c r="F151" s="4" t="s">
        <v>32</v>
      </c>
      <c r="G151" t="s">
        <v>32</v>
      </c>
      <c r="H151" s="20">
        <v>63207</v>
      </c>
      <c r="I151" s="2">
        <f t="shared" si="13"/>
        <v>63.207000000000001</v>
      </c>
      <c r="J151" s="2"/>
      <c r="K151" s="2">
        <v>0</v>
      </c>
      <c r="L151" s="2">
        <v>0</v>
      </c>
      <c r="M151" s="16">
        <f t="shared" si="14"/>
        <v>0</v>
      </c>
      <c r="N151" s="6" t="s">
        <v>301</v>
      </c>
      <c r="O151" s="4">
        <f t="shared" si="15"/>
        <v>2</v>
      </c>
      <c r="P151" s="3">
        <f t="shared" si="16"/>
        <v>41294</v>
      </c>
      <c r="Q151" s="4" t="str" cm="1">
        <f t="array" ref="Q151:S151">_xlfn.TEXTSPLIT(N151,"/")</f>
        <v>1</v>
      </c>
      <c r="R151" s="4" t="str">
        <v>20</v>
      </c>
      <c r="S151" s="4" t="str">
        <v>13</v>
      </c>
      <c r="T151" s="5">
        <f t="shared" si="17"/>
        <v>41294</v>
      </c>
      <c r="U151">
        <v>68</v>
      </c>
      <c r="V151" s="14">
        <v>438</v>
      </c>
      <c r="W151" s="14">
        <v>169</v>
      </c>
      <c r="X151" s="14">
        <v>565</v>
      </c>
      <c r="Y151" s="14">
        <v>91</v>
      </c>
      <c r="Z151" s="14">
        <v>169</v>
      </c>
      <c r="AA151" s="14">
        <v>70</v>
      </c>
      <c r="AB151" s="2">
        <v>1</v>
      </c>
      <c r="AC151" s="2">
        <v>2</v>
      </c>
      <c r="AD151" s="2">
        <v>6</v>
      </c>
      <c r="AE151" s="2">
        <v>7</v>
      </c>
      <c r="AF151" s="2">
        <v>0</v>
      </c>
      <c r="AG151" s="2">
        <v>0</v>
      </c>
      <c r="AH151" s="16">
        <v>1</v>
      </c>
      <c r="AJ151">
        <v>39</v>
      </c>
      <c r="AK151">
        <v>18.89</v>
      </c>
    </row>
    <row r="152" spans="1:37" x14ac:dyDescent="0.3">
      <c r="A152">
        <v>10509</v>
      </c>
      <c r="B152">
        <v>1956</v>
      </c>
      <c r="C152" s="1">
        <f t="shared" si="12"/>
        <v>68</v>
      </c>
      <c r="D152" t="s">
        <v>31</v>
      </c>
      <c r="E152" t="s">
        <v>42</v>
      </c>
      <c r="F152" s="4" t="s">
        <v>26</v>
      </c>
      <c r="G152" t="s">
        <v>26</v>
      </c>
      <c r="H152" s="20">
        <v>36927</v>
      </c>
      <c r="I152" s="2">
        <f t="shared" si="13"/>
        <v>36.927</v>
      </c>
      <c r="J152" s="2"/>
      <c r="K152" s="2">
        <v>1</v>
      </c>
      <c r="L152" s="2">
        <v>1</v>
      </c>
      <c r="M152" s="16">
        <f t="shared" si="14"/>
        <v>2</v>
      </c>
      <c r="N152" s="7">
        <v>41676</v>
      </c>
      <c r="O152" s="4">
        <f t="shared" si="15"/>
        <v>1</v>
      </c>
      <c r="P152" s="3">
        <f t="shared" si="16"/>
        <v>41676</v>
      </c>
      <c r="Q152" s="4" t="str" cm="1">
        <f t="array" ref="Q152">_xlfn.TEXTSPLIT(N152,"/")</f>
        <v>41676</v>
      </c>
      <c r="R152" s="5"/>
      <c r="S152" s="5"/>
      <c r="T152" s="5" t="e">
        <f t="shared" si="17"/>
        <v>#NUM!</v>
      </c>
      <c r="U152">
        <v>46</v>
      </c>
      <c r="V152" s="14">
        <v>51</v>
      </c>
      <c r="W152" s="14">
        <v>0</v>
      </c>
      <c r="X152" s="14">
        <v>16</v>
      </c>
      <c r="Y152" s="14">
        <v>0</v>
      </c>
      <c r="Z152" s="14">
        <v>0</v>
      </c>
      <c r="AA152" s="14">
        <v>4</v>
      </c>
      <c r="AB152" s="2">
        <v>2</v>
      </c>
      <c r="AC152" s="2">
        <v>3</v>
      </c>
      <c r="AD152" s="2">
        <v>3</v>
      </c>
      <c r="AE152" s="2">
        <v>8</v>
      </c>
      <c r="AF152" s="2">
        <v>0</v>
      </c>
      <c r="AG152" s="2">
        <v>0</v>
      </c>
      <c r="AH152" s="16">
        <v>0</v>
      </c>
      <c r="AJ152">
        <v>63</v>
      </c>
      <c r="AK152">
        <v>30.521999999999998</v>
      </c>
    </row>
    <row r="153" spans="1:37" x14ac:dyDescent="0.3">
      <c r="A153">
        <v>10507</v>
      </c>
      <c r="B153">
        <v>1978</v>
      </c>
      <c r="C153" s="1">
        <f t="shared" si="12"/>
        <v>46</v>
      </c>
      <c r="D153" t="s">
        <v>31</v>
      </c>
      <c r="E153" t="s">
        <v>36</v>
      </c>
      <c r="F153" s="4" t="s">
        <v>23</v>
      </c>
      <c r="G153" t="s">
        <v>23</v>
      </c>
      <c r="H153" s="20">
        <v>59601</v>
      </c>
      <c r="I153" s="2">
        <f t="shared" si="13"/>
        <v>59.600999999999999</v>
      </c>
      <c r="J153" s="2"/>
      <c r="K153" s="2">
        <v>0</v>
      </c>
      <c r="L153" s="2">
        <v>1</v>
      </c>
      <c r="M153" s="16">
        <f t="shared" si="14"/>
        <v>1</v>
      </c>
      <c r="N153" s="6" t="s">
        <v>185</v>
      </c>
      <c r="O153" s="4">
        <f t="shared" si="15"/>
        <v>2</v>
      </c>
      <c r="P153" s="3">
        <f t="shared" si="16"/>
        <v>41480</v>
      </c>
      <c r="Q153" s="4" t="str" cm="1">
        <f t="array" ref="Q153:S153">_xlfn.TEXTSPLIT(N153,"/")</f>
        <v>7</v>
      </c>
      <c r="R153" s="4" t="str">
        <v>25</v>
      </c>
      <c r="S153" s="4" t="str">
        <v>13</v>
      </c>
      <c r="T153" s="5">
        <f t="shared" si="17"/>
        <v>41480</v>
      </c>
      <c r="U153">
        <v>14</v>
      </c>
      <c r="V153" s="14">
        <v>691</v>
      </c>
      <c r="W153" s="14">
        <v>7</v>
      </c>
      <c r="X153" s="14">
        <v>69</v>
      </c>
      <c r="Y153" s="14">
        <v>0</v>
      </c>
      <c r="Z153" s="14">
        <v>7</v>
      </c>
      <c r="AA153" s="14">
        <v>23</v>
      </c>
      <c r="AB153" s="2">
        <v>4</v>
      </c>
      <c r="AC153" s="2">
        <v>2</v>
      </c>
      <c r="AD153" s="2">
        <v>7</v>
      </c>
      <c r="AE153" s="2">
        <v>8</v>
      </c>
      <c r="AF153" s="2">
        <v>0</v>
      </c>
      <c r="AG153" s="2">
        <v>0</v>
      </c>
      <c r="AH153" s="16">
        <v>1</v>
      </c>
      <c r="AJ153">
        <v>76</v>
      </c>
      <c r="AK153">
        <v>70.320999999999998</v>
      </c>
    </row>
    <row r="154" spans="1:37" x14ac:dyDescent="0.3">
      <c r="A154">
        <v>10505</v>
      </c>
      <c r="B154">
        <v>1961</v>
      </c>
      <c r="C154" s="1">
        <f t="shared" si="12"/>
        <v>63</v>
      </c>
      <c r="D154" t="s">
        <v>47</v>
      </c>
      <c r="E154" t="s">
        <v>42</v>
      </c>
      <c r="F154" s="4" t="s">
        <v>32</v>
      </c>
      <c r="G154" t="s">
        <v>32</v>
      </c>
      <c r="H154" s="20">
        <v>73113</v>
      </c>
      <c r="I154" s="2">
        <f t="shared" si="13"/>
        <v>73.113</v>
      </c>
      <c r="J154" s="2"/>
      <c r="K154" s="2">
        <v>0</v>
      </c>
      <c r="L154" s="2">
        <v>0</v>
      </c>
      <c r="M154" s="16">
        <f t="shared" si="14"/>
        <v>0</v>
      </c>
      <c r="N154" s="6" t="s">
        <v>251</v>
      </c>
      <c r="O154" s="4">
        <f t="shared" si="15"/>
        <v>2</v>
      </c>
      <c r="P154" s="3">
        <f t="shared" si="16"/>
        <v>41634</v>
      </c>
      <c r="Q154" s="4" t="str" cm="1">
        <f t="array" ref="Q154:S154">_xlfn.TEXTSPLIT(N154,"/")</f>
        <v>12</v>
      </c>
      <c r="R154" s="4" t="str">
        <v>26</v>
      </c>
      <c r="S154" s="4" t="str">
        <v>13</v>
      </c>
      <c r="T154" s="5">
        <f t="shared" si="17"/>
        <v>41634</v>
      </c>
      <c r="U154">
        <v>86</v>
      </c>
      <c r="V154" s="14">
        <v>741</v>
      </c>
      <c r="W154" s="14">
        <v>19</v>
      </c>
      <c r="X154" s="14">
        <v>154</v>
      </c>
      <c r="Y154" s="14">
        <v>50</v>
      </c>
      <c r="Z154" s="14">
        <v>9</v>
      </c>
      <c r="AA154" s="14">
        <v>28</v>
      </c>
      <c r="AB154" s="2">
        <v>1</v>
      </c>
      <c r="AC154" s="2">
        <v>3</v>
      </c>
      <c r="AD154" s="2">
        <v>7</v>
      </c>
      <c r="AE154" s="2">
        <v>2</v>
      </c>
      <c r="AF154" s="2">
        <v>0</v>
      </c>
      <c r="AG154" s="2">
        <v>0</v>
      </c>
      <c r="AH154" s="16">
        <v>0</v>
      </c>
      <c r="AJ154">
        <v>47</v>
      </c>
      <c r="AK154">
        <v>68.397000000000006</v>
      </c>
    </row>
    <row r="155" spans="1:37" x14ac:dyDescent="0.3">
      <c r="A155">
        <v>10500</v>
      </c>
      <c r="B155">
        <v>1985</v>
      </c>
      <c r="C155" s="1">
        <f t="shared" si="12"/>
        <v>39</v>
      </c>
      <c r="D155" t="s">
        <v>33</v>
      </c>
      <c r="E155" t="s">
        <v>22</v>
      </c>
      <c r="F155" s="4" t="s">
        <v>29</v>
      </c>
      <c r="G155" t="s">
        <v>29</v>
      </c>
      <c r="H155" s="20">
        <v>31761</v>
      </c>
      <c r="I155" s="2">
        <f t="shared" si="13"/>
        <v>31.760999999999999</v>
      </c>
      <c r="J155" s="2"/>
      <c r="K155" s="2">
        <v>1</v>
      </c>
      <c r="L155" s="2">
        <v>0</v>
      </c>
      <c r="M155" s="16">
        <f t="shared" si="14"/>
        <v>1</v>
      </c>
      <c r="N155" s="7">
        <v>41763</v>
      </c>
      <c r="O155" s="4">
        <f t="shared" si="15"/>
        <v>1</v>
      </c>
      <c r="P155" s="3">
        <f t="shared" si="16"/>
        <v>41763</v>
      </c>
      <c r="Q155" s="4" t="str" cm="1">
        <f t="array" ref="Q155">_xlfn.TEXTSPLIT(N155,"/")</f>
        <v>41763</v>
      </c>
      <c r="R155" s="5"/>
      <c r="S155" s="5"/>
      <c r="T155" s="5" t="e">
        <f t="shared" si="17"/>
        <v>#NUM!</v>
      </c>
      <c r="U155">
        <v>96</v>
      </c>
      <c r="V155" s="14">
        <v>19</v>
      </c>
      <c r="W155" s="14">
        <v>1</v>
      </c>
      <c r="X155" s="14">
        <v>20</v>
      </c>
      <c r="Y155" s="14">
        <v>16</v>
      </c>
      <c r="Z155" s="14">
        <v>14</v>
      </c>
      <c r="AA155" s="14">
        <v>28</v>
      </c>
      <c r="AB155" s="2">
        <v>2</v>
      </c>
      <c r="AC155" s="2">
        <v>3</v>
      </c>
      <c r="AD155" s="2">
        <v>4</v>
      </c>
      <c r="AE155" s="2">
        <v>5</v>
      </c>
      <c r="AF155" s="2">
        <v>0</v>
      </c>
      <c r="AG155" s="2">
        <v>0</v>
      </c>
      <c r="AH155" s="16">
        <v>0</v>
      </c>
      <c r="AJ155">
        <v>58</v>
      </c>
      <c r="AK155">
        <v>29.672000000000001</v>
      </c>
    </row>
    <row r="156" spans="1:37" x14ac:dyDescent="0.3">
      <c r="A156">
        <v>10492</v>
      </c>
      <c r="B156">
        <v>1960</v>
      </c>
      <c r="C156" s="1">
        <f t="shared" si="12"/>
        <v>64</v>
      </c>
      <c r="D156" t="s">
        <v>40</v>
      </c>
      <c r="E156" t="s">
        <v>22</v>
      </c>
      <c r="F156" s="4" t="s">
        <v>32</v>
      </c>
      <c r="G156" t="s">
        <v>32</v>
      </c>
      <c r="H156" s="20">
        <v>38285</v>
      </c>
      <c r="I156" s="2">
        <f t="shared" si="13"/>
        <v>38.284999999999997</v>
      </c>
      <c r="J156" s="2"/>
      <c r="K156" s="2">
        <v>2</v>
      </c>
      <c r="L156" s="2">
        <v>1</v>
      </c>
      <c r="M156" s="16">
        <f t="shared" si="14"/>
        <v>3</v>
      </c>
      <c r="N156" s="6" t="s">
        <v>361</v>
      </c>
      <c r="O156" s="4">
        <f t="shared" si="15"/>
        <v>2</v>
      </c>
      <c r="P156" s="3">
        <f t="shared" si="16"/>
        <v>41814</v>
      </c>
      <c r="Q156" s="4" t="str" cm="1">
        <f t="array" ref="Q156:S156">_xlfn.TEXTSPLIT(N156,"/")</f>
        <v>6</v>
      </c>
      <c r="R156" s="4" t="str">
        <v>24</v>
      </c>
      <c r="S156" s="4" t="str">
        <v>14</v>
      </c>
      <c r="T156" s="5">
        <f t="shared" si="17"/>
        <v>41814</v>
      </c>
      <c r="U156">
        <v>96</v>
      </c>
      <c r="V156" s="14">
        <v>2</v>
      </c>
      <c r="W156" s="14">
        <v>0</v>
      </c>
      <c r="X156" s="14">
        <v>5</v>
      </c>
      <c r="Y156" s="14">
        <v>2</v>
      </c>
      <c r="Z156" s="14">
        <v>0</v>
      </c>
      <c r="AA156" s="14">
        <v>1</v>
      </c>
      <c r="AB156" s="2">
        <v>1</v>
      </c>
      <c r="AC156" s="2">
        <v>0</v>
      </c>
      <c r="AD156" s="2">
        <v>3</v>
      </c>
      <c r="AE156" s="2">
        <v>2</v>
      </c>
      <c r="AF156" s="2">
        <v>0</v>
      </c>
      <c r="AG156" s="2">
        <v>0</v>
      </c>
      <c r="AH156" s="16">
        <v>0</v>
      </c>
      <c r="AJ156">
        <v>51</v>
      </c>
      <c r="AK156">
        <v>46.423000000000002</v>
      </c>
    </row>
    <row r="157" spans="1:37" x14ac:dyDescent="0.3">
      <c r="A157">
        <v>10490</v>
      </c>
      <c r="B157">
        <v>1970</v>
      </c>
      <c r="C157" s="1">
        <f t="shared" si="12"/>
        <v>54</v>
      </c>
      <c r="D157" t="s">
        <v>33</v>
      </c>
      <c r="E157" t="s">
        <v>34</v>
      </c>
      <c r="F157" s="4" t="s">
        <v>29</v>
      </c>
      <c r="G157" t="s">
        <v>29</v>
      </c>
      <c r="H157" s="20">
        <v>51039</v>
      </c>
      <c r="I157" s="2">
        <f t="shared" si="13"/>
        <v>51.039000000000001</v>
      </c>
      <c r="J157" s="2"/>
      <c r="K157" s="2">
        <v>1</v>
      </c>
      <c r="L157" s="2">
        <v>1</v>
      </c>
      <c r="M157" s="16">
        <f t="shared" si="14"/>
        <v>2</v>
      </c>
      <c r="N157" s="7">
        <v>41194</v>
      </c>
      <c r="O157" s="4">
        <f t="shared" si="15"/>
        <v>1</v>
      </c>
      <c r="P157" s="3">
        <f t="shared" si="16"/>
        <v>41194</v>
      </c>
      <c r="Q157" s="4" t="str" cm="1">
        <f t="array" ref="Q157">_xlfn.TEXTSPLIT(N157,"/")</f>
        <v>41194</v>
      </c>
      <c r="R157" s="5"/>
      <c r="S157" s="5"/>
      <c r="T157" s="5" t="e">
        <f t="shared" si="17"/>
        <v>#NUM!</v>
      </c>
      <c r="U157">
        <v>11</v>
      </c>
      <c r="V157" s="14">
        <v>100</v>
      </c>
      <c r="W157" s="14">
        <v>64</v>
      </c>
      <c r="X157" s="14">
        <v>79</v>
      </c>
      <c r="Y157" s="14">
        <v>65</v>
      </c>
      <c r="Z157" s="14">
        <v>0</v>
      </c>
      <c r="AA157" s="14">
        <v>109</v>
      </c>
      <c r="AB157" s="2">
        <v>2</v>
      </c>
      <c r="AC157" s="2">
        <v>6</v>
      </c>
      <c r="AD157" s="2">
        <v>4</v>
      </c>
      <c r="AE157" s="2">
        <v>7</v>
      </c>
      <c r="AF157" s="2">
        <v>0</v>
      </c>
      <c r="AG157" s="2">
        <v>0</v>
      </c>
      <c r="AH157" s="16">
        <v>0</v>
      </c>
      <c r="AJ157">
        <v>39</v>
      </c>
      <c r="AK157">
        <v>38.174999999999997</v>
      </c>
    </row>
    <row r="158" spans="1:37" x14ac:dyDescent="0.3">
      <c r="A158">
        <v>10489</v>
      </c>
      <c r="B158">
        <v>1974</v>
      </c>
      <c r="C158" s="1">
        <f t="shared" si="12"/>
        <v>50</v>
      </c>
      <c r="D158" t="s">
        <v>47</v>
      </c>
      <c r="E158" t="s">
        <v>22</v>
      </c>
      <c r="F158" s="4" t="s">
        <v>29</v>
      </c>
      <c r="G158" t="s">
        <v>29</v>
      </c>
      <c r="H158" s="20">
        <v>92955</v>
      </c>
      <c r="I158" s="2">
        <f t="shared" si="13"/>
        <v>92.954999999999998</v>
      </c>
      <c r="J158" s="2"/>
      <c r="K158" s="2">
        <v>0</v>
      </c>
      <c r="L158" s="2">
        <v>0</v>
      </c>
      <c r="M158" s="16">
        <f t="shared" si="14"/>
        <v>0</v>
      </c>
      <c r="N158" s="6" t="s">
        <v>254</v>
      </c>
      <c r="O158" s="4">
        <f t="shared" si="15"/>
        <v>2</v>
      </c>
      <c r="P158" s="3">
        <f t="shared" si="16"/>
        <v>41505</v>
      </c>
      <c r="Q158" s="4" t="str" cm="1">
        <f t="array" ref="Q158:S158">_xlfn.TEXTSPLIT(N158,"/")</f>
        <v>8</v>
      </c>
      <c r="R158" s="4" t="str">
        <v>19</v>
      </c>
      <c r="S158" s="4" t="str">
        <v>13</v>
      </c>
      <c r="T158" s="5">
        <f t="shared" si="17"/>
        <v>41505</v>
      </c>
      <c r="U158">
        <v>35</v>
      </c>
      <c r="V158" s="14">
        <v>693</v>
      </c>
      <c r="W158" s="14">
        <v>21</v>
      </c>
      <c r="X158" s="14">
        <v>925</v>
      </c>
      <c r="Y158" s="14">
        <v>31</v>
      </c>
      <c r="Z158" s="14">
        <v>24</v>
      </c>
      <c r="AA158" s="14">
        <v>84</v>
      </c>
      <c r="AB158" s="2">
        <v>1</v>
      </c>
      <c r="AC158" s="2">
        <v>6</v>
      </c>
      <c r="AD158" s="2">
        <v>9</v>
      </c>
      <c r="AE158" s="2">
        <v>2</v>
      </c>
      <c r="AF158" s="2">
        <v>1</v>
      </c>
      <c r="AG158" s="2">
        <v>0</v>
      </c>
      <c r="AH158" s="16">
        <v>2</v>
      </c>
      <c r="AJ158">
        <v>69</v>
      </c>
      <c r="AK158">
        <v>85.683000000000007</v>
      </c>
    </row>
    <row r="159" spans="1:37" x14ac:dyDescent="0.3">
      <c r="A159">
        <v>10486</v>
      </c>
      <c r="B159">
        <v>1949</v>
      </c>
      <c r="C159" s="1">
        <f t="shared" si="12"/>
        <v>75</v>
      </c>
      <c r="D159" t="s">
        <v>25</v>
      </c>
      <c r="E159" t="s">
        <v>22</v>
      </c>
      <c r="F159" s="4" t="s">
        <v>29</v>
      </c>
      <c r="G159" t="s">
        <v>29</v>
      </c>
      <c r="H159" s="20">
        <v>77142</v>
      </c>
      <c r="I159" s="2">
        <f t="shared" si="13"/>
        <v>77.141999999999996</v>
      </c>
      <c r="J159" s="2"/>
      <c r="K159" s="2">
        <v>0</v>
      </c>
      <c r="L159" s="2">
        <v>0</v>
      </c>
      <c r="M159" s="16">
        <f t="shared" si="14"/>
        <v>0</v>
      </c>
      <c r="N159" s="6" t="s">
        <v>87</v>
      </c>
      <c r="O159" s="4">
        <f t="shared" si="15"/>
        <v>2</v>
      </c>
      <c r="P159" s="3">
        <f t="shared" si="16"/>
        <v>41423</v>
      </c>
      <c r="Q159" s="4" t="str" cm="1">
        <f t="array" ref="Q159:S159">_xlfn.TEXTSPLIT(N159,"/")</f>
        <v>5</v>
      </c>
      <c r="R159" s="4" t="str">
        <v>29</v>
      </c>
      <c r="S159" s="4" t="str">
        <v>13</v>
      </c>
      <c r="T159" s="5">
        <f t="shared" si="17"/>
        <v>41423</v>
      </c>
      <c r="U159">
        <v>54</v>
      </c>
      <c r="V159" s="14">
        <v>476</v>
      </c>
      <c r="W159" s="14">
        <v>75</v>
      </c>
      <c r="X159" s="14">
        <v>162</v>
      </c>
      <c r="Y159" s="14">
        <v>29</v>
      </c>
      <c r="Z159" s="14">
        <v>151</v>
      </c>
      <c r="AA159" s="14">
        <v>97</v>
      </c>
      <c r="AB159" s="2">
        <v>1</v>
      </c>
      <c r="AC159" s="2">
        <v>4</v>
      </c>
      <c r="AD159" s="2">
        <v>8</v>
      </c>
      <c r="AE159" s="2">
        <v>2</v>
      </c>
      <c r="AF159" s="2">
        <v>0</v>
      </c>
      <c r="AG159" s="2">
        <v>0</v>
      </c>
      <c r="AH159" s="16">
        <v>0</v>
      </c>
      <c r="AJ159">
        <v>58</v>
      </c>
      <c r="AK159">
        <v>47.024999999999999</v>
      </c>
    </row>
    <row r="160" spans="1:37" x14ac:dyDescent="0.3">
      <c r="A160">
        <v>10479</v>
      </c>
      <c r="B160">
        <v>1976</v>
      </c>
      <c r="C160" s="1">
        <f t="shared" si="12"/>
        <v>48</v>
      </c>
      <c r="D160" t="s">
        <v>33</v>
      </c>
      <c r="E160" t="s">
        <v>34</v>
      </c>
      <c r="F160" s="4" t="s">
        <v>29</v>
      </c>
      <c r="G160" t="s">
        <v>29</v>
      </c>
      <c r="H160" s="20">
        <v>76618</v>
      </c>
      <c r="I160" s="2">
        <f t="shared" si="13"/>
        <v>76.617999999999995</v>
      </c>
      <c r="J160" s="2"/>
      <c r="K160" s="2">
        <v>0</v>
      </c>
      <c r="L160" s="2">
        <v>0</v>
      </c>
      <c r="M160" s="16">
        <f t="shared" si="14"/>
        <v>0</v>
      </c>
      <c r="N160" s="7">
        <v>41102</v>
      </c>
      <c r="O160" s="4">
        <f t="shared" si="15"/>
        <v>1</v>
      </c>
      <c r="P160" s="3">
        <f t="shared" si="16"/>
        <v>41102</v>
      </c>
      <c r="Q160" s="4" t="str" cm="1">
        <f t="array" ref="Q160">_xlfn.TEXTSPLIT(N160,"/")</f>
        <v>41102</v>
      </c>
      <c r="R160" s="5"/>
      <c r="S160" s="5"/>
      <c r="T160" s="5" t="e">
        <f t="shared" si="17"/>
        <v>#NUM!</v>
      </c>
      <c r="U160">
        <v>64</v>
      </c>
      <c r="V160" s="14">
        <v>749</v>
      </c>
      <c r="W160" s="14">
        <v>40</v>
      </c>
      <c r="X160" s="14">
        <v>294</v>
      </c>
      <c r="Y160" s="14">
        <v>121</v>
      </c>
      <c r="Z160" s="14">
        <v>160</v>
      </c>
      <c r="AA160" s="14">
        <v>147</v>
      </c>
      <c r="AB160" s="2">
        <v>1</v>
      </c>
      <c r="AC160" s="2">
        <v>3</v>
      </c>
      <c r="AD160" s="2">
        <v>5</v>
      </c>
      <c r="AE160" s="2">
        <v>1</v>
      </c>
      <c r="AF160" s="2">
        <v>0</v>
      </c>
      <c r="AG160" s="2">
        <v>0</v>
      </c>
      <c r="AH160" s="16">
        <v>0</v>
      </c>
      <c r="AJ160">
        <v>33</v>
      </c>
      <c r="AK160">
        <v>24.279</v>
      </c>
    </row>
    <row r="161" spans="1:37" x14ac:dyDescent="0.3">
      <c r="A161">
        <v>10478</v>
      </c>
      <c r="B161">
        <v>1951</v>
      </c>
      <c r="C161" s="1">
        <f t="shared" si="12"/>
        <v>73</v>
      </c>
      <c r="D161" t="s">
        <v>47</v>
      </c>
      <c r="E161" t="s">
        <v>34</v>
      </c>
      <c r="F161" s="4" t="s">
        <v>29</v>
      </c>
      <c r="G161" t="s">
        <v>29</v>
      </c>
      <c r="H161" s="20">
        <v>55517</v>
      </c>
      <c r="I161" s="2">
        <f t="shared" si="13"/>
        <v>55.517000000000003</v>
      </c>
      <c r="J161" s="2"/>
      <c r="K161" s="2">
        <v>1</v>
      </c>
      <c r="L161" s="2">
        <v>1</v>
      </c>
      <c r="M161" s="16">
        <f t="shared" si="14"/>
        <v>2</v>
      </c>
      <c r="N161" s="6" t="s">
        <v>76</v>
      </c>
      <c r="O161" s="4">
        <f t="shared" si="15"/>
        <v>2</v>
      </c>
      <c r="P161" s="3">
        <f t="shared" si="16"/>
        <v>41179</v>
      </c>
      <c r="Q161" s="4" t="str" cm="1">
        <f t="array" ref="Q161:S161">_xlfn.TEXTSPLIT(N161,"/")</f>
        <v>9</v>
      </c>
      <c r="R161" s="4" t="str">
        <v>27</v>
      </c>
      <c r="S161" s="4" t="str">
        <v>12</v>
      </c>
      <c r="T161" s="5">
        <f t="shared" si="17"/>
        <v>41179</v>
      </c>
      <c r="U161">
        <v>53</v>
      </c>
      <c r="V161" s="14">
        <v>483</v>
      </c>
      <c r="W161" s="14">
        <v>0</v>
      </c>
      <c r="X161" s="14">
        <v>108</v>
      </c>
      <c r="Y161" s="14">
        <v>0</v>
      </c>
      <c r="Z161" s="14">
        <v>6</v>
      </c>
      <c r="AA161" s="14">
        <v>36</v>
      </c>
      <c r="AB161" s="2">
        <v>5</v>
      </c>
      <c r="AC161" s="2">
        <v>11</v>
      </c>
      <c r="AD161" s="2">
        <v>6</v>
      </c>
      <c r="AE161" s="2">
        <v>9</v>
      </c>
      <c r="AF161" s="2">
        <v>1</v>
      </c>
      <c r="AG161" s="2">
        <v>0</v>
      </c>
      <c r="AH161" s="16">
        <v>0</v>
      </c>
      <c r="AJ161">
        <v>62</v>
      </c>
      <c r="AK161">
        <v>59.183999999999997</v>
      </c>
    </row>
    <row r="162" spans="1:37" x14ac:dyDescent="0.3">
      <c r="A162">
        <v>10477</v>
      </c>
      <c r="B162">
        <v>1974</v>
      </c>
      <c r="C162" s="1">
        <f t="shared" si="12"/>
        <v>50</v>
      </c>
      <c r="D162" t="s">
        <v>25</v>
      </c>
      <c r="E162" t="s">
        <v>34</v>
      </c>
      <c r="F162" s="4" t="s">
        <v>32</v>
      </c>
      <c r="G162" t="s">
        <v>32</v>
      </c>
      <c r="H162" s="20">
        <v>39435</v>
      </c>
      <c r="I162" s="2">
        <f t="shared" si="13"/>
        <v>39.435000000000002</v>
      </c>
      <c r="J162" s="2"/>
      <c r="K162" s="2">
        <v>1</v>
      </c>
      <c r="L162" s="2">
        <v>0</v>
      </c>
      <c r="M162" s="16">
        <f t="shared" si="14"/>
        <v>1</v>
      </c>
      <c r="N162" s="7">
        <v>41433</v>
      </c>
      <c r="O162" s="4">
        <f t="shared" si="15"/>
        <v>1</v>
      </c>
      <c r="P162" s="3">
        <f t="shared" si="16"/>
        <v>41433</v>
      </c>
      <c r="Q162" s="4" t="str" cm="1">
        <f t="array" ref="Q162">_xlfn.TEXTSPLIT(N162,"/")</f>
        <v>41433</v>
      </c>
      <c r="R162" s="5"/>
      <c r="S162" s="5"/>
      <c r="T162" s="5" t="e">
        <f t="shared" si="17"/>
        <v>#NUM!</v>
      </c>
      <c r="U162">
        <v>16</v>
      </c>
      <c r="V162" s="14">
        <v>71</v>
      </c>
      <c r="W162" s="14">
        <v>0</v>
      </c>
      <c r="X162" s="14">
        <v>18</v>
      </c>
      <c r="Y162" s="14">
        <v>0</v>
      </c>
      <c r="Z162" s="14">
        <v>0</v>
      </c>
      <c r="AA162" s="14">
        <v>13</v>
      </c>
      <c r="AB162" s="2">
        <v>1</v>
      </c>
      <c r="AC162" s="2">
        <v>3</v>
      </c>
      <c r="AD162" s="2">
        <v>2</v>
      </c>
      <c r="AE162" s="2">
        <v>7</v>
      </c>
      <c r="AF162" s="2">
        <v>0</v>
      </c>
      <c r="AG162" s="2">
        <v>0</v>
      </c>
      <c r="AH162" s="16">
        <v>0</v>
      </c>
      <c r="AJ162">
        <v>64</v>
      </c>
      <c r="AK162">
        <v>79.822999999999993</v>
      </c>
    </row>
    <row r="163" spans="1:37" x14ac:dyDescent="0.3">
      <c r="A163">
        <v>10476</v>
      </c>
      <c r="B163">
        <v>1959</v>
      </c>
      <c r="C163" s="1">
        <f t="shared" si="12"/>
        <v>65</v>
      </c>
      <c r="D163" t="s">
        <v>31</v>
      </c>
      <c r="E163" t="s">
        <v>22</v>
      </c>
      <c r="F163" s="4" t="s">
        <v>29</v>
      </c>
      <c r="G163" t="s">
        <v>29</v>
      </c>
      <c r="H163" s="20">
        <v>67267</v>
      </c>
      <c r="I163" s="2">
        <f t="shared" si="13"/>
        <v>67.266999999999996</v>
      </c>
      <c r="J163" s="2"/>
      <c r="K163" s="2">
        <v>0</v>
      </c>
      <c r="L163" s="2">
        <v>1</v>
      </c>
      <c r="M163" s="16">
        <f t="shared" si="14"/>
        <v>1</v>
      </c>
      <c r="N163" s="6" t="s">
        <v>30</v>
      </c>
      <c r="O163" s="4">
        <f t="shared" si="15"/>
        <v>2</v>
      </c>
      <c r="P163" s="3">
        <f t="shared" si="16"/>
        <v>41772</v>
      </c>
      <c r="Q163" s="4" t="str" cm="1">
        <f t="array" ref="Q163:S163">_xlfn.TEXTSPLIT(N163,"/")</f>
        <v>5</v>
      </c>
      <c r="R163" s="4" t="str">
        <v>13</v>
      </c>
      <c r="S163" s="4" t="str">
        <v>14</v>
      </c>
      <c r="T163" s="5">
        <f t="shared" si="17"/>
        <v>41772</v>
      </c>
      <c r="U163">
        <v>0</v>
      </c>
      <c r="V163" s="14">
        <v>134</v>
      </c>
      <c r="W163" s="14">
        <v>11</v>
      </c>
      <c r="X163" s="14">
        <v>59</v>
      </c>
      <c r="Y163" s="14">
        <v>15</v>
      </c>
      <c r="Z163" s="14">
        <v>2</v>
      </c>
      <c r="AA163" s="14">
        <v>30</v>
      </c>
      <c r="AB163" s="2">
        <v>1</v>
      </c>
      <c r="AC163" s="2">
        <v>3</v>
      </c>
      <c r="AD163" s="2">
        <v>5</v>
      </c>
      <c r="AE163" s="2">
        <v>2</v>
      </c>
      <c r="AF163" s="2">
        <v>0</v>
      </c>
      <c r="AG163" s="2">
        <v>0</v>
      </c>
      <c r="AH163" s="16">
        <v>0</v>
      </c>
      <c r="AJ163">
        <v>54</v>
      </c>
      <c r="AK163">
        <v>68.462000000000003</v>
      </c>
    </row>
    <row r="164" spans="1:37" x14ac:dyDescent="0.3">
      <c r="A164">
        <v>10473</v>
      </c>
      <c r="B164">
        <v>1957</v>
      </c>
      <c r="C164" s="1">
        <f t="shared" si="12"/>
        <v>67</v>
      </c>
      <c r="D164" t="s">
        <v>25</v>
      </c>
      <c r="E164" t="s">
        <v>34</v>
      </c>
      <c r="F164" s="4" t="s">
        <v>43</v>
      </c>
      <c r="G164" t="s">
        <v>43</v>
      </c>
      <c r="H164" s="20">
        <v>78028</v>
      </c>
      <c r="I164" s="2">
        <f t="shared" si="13"/>
        <v>78.028000000000006</v>
      </c>
      <c r="J164" s="2"/>
      <c r="K164" s="2">
        <v>0</v>
      </c>
      <c r="L164" s="2">
        <v>1</v>
      </c>
      <c r="M164" s="16">
        <f t="shared" si="14"/>
        <v>1</v>
      </c>
      <c r="N164" s="7">
        <v>41191</v>
      </c>
      <c r="O164" s="4">
        <f t="shared" si="15"/>
        <v>1</v>
      </c>
      <c r="P164" s="3">
        <f t="shared" si="16"/>
        <v>41191</v>
      </c>
      <c r="Q164" s="4" t="str" cm="1">
        <f t="array" ref="Q164">_xlfn.TEXTSPLIT(N164,"/")</f>
        <v>41191</v>
      </c>
      <c r="R164" s="5"/>
      <c r="S164" s="5"/>
      <c r="T164" s="5" t="e">
        <f t="shared" si="17"/>
        <v>#NUM!</v>
      </c>
      <c r="U164">
        <v>38</v>
      </c>
      <c r="V164" s="14">
        <v>158</v>
      </c>
      <c r="W164" s="14">
        <v>19</v>
      </c>
      <c r="X164" s="14">
        <v>288</v>
      </c>
      <c r="Y164" s="14">
        <v>25</v>
      </c>
      <c r="Z164" s="14">
        <v>0</v>
      </c>
      <c r="AA164" s="14">
        <v>38</v>
      </c>
      <c r="AB164" s="2">
        <v>1</v>
      </c>
      <c r="AC164" s="2">
        <v>6</v>
      </c>
      <c r="AD164" s="2">
        <v>9</v>
      </c>
      <c r="AE164" s="2">
        <v>7</v>
      </c>
      <c r="AF164" s="2">
        <v>1</v>
      </c>
      <c r="AG164" s="2">
        <v>0</v>
      </c>
      <c r="AH164" s="16">
        <v>2</v>
      </c>
      <c r="AJ164">
        <v>44</v>
      </c>
      <c r="AK164">
        <v>60.152000000000001</v>
      </c>
    </row>
    <row r="165" spans="1:37" x14ac:dyDescent="0.3">
      <c r="A165">
        <v>10470</v>
      </c>
      <c r="B165">
        <v>1980</v>
      </c>
      <c r="C165" s="1">
        <f t="shared" si="12"/>
        <v>44</v>
      </c>
      <c r="D165" t="s">
        <v>38</v>
      </c>
      <c r="E165" t="s">
        <v>42</v>
      </c>
      <c r="F165" s="4" t="s">
        <v>29</v>
      </c>
      <c r="G165" t="s">
        <v>29</v>
      </c>
      <c r="H165" s="20">
        <v>40662</v>
      </c>
      <c r="I165" s="2">
        <f t="shared" si="13"/>
        <v>40.661999999999999</v>
      </c>
      <c r="J165" s="2"/>
      <c r="K165" s="2">
        <v>1</v>
      </c>
      <c r="L165" s="2">
        <v>0</v>
      </c>
      <c r="M165" s="16">
        <f t="shared" si="14"/>
        <v>1</v>
      </c>
      <c r="N165" s="6" t="s">
        <v>49</v>
      </c>
      <c r="O165" s="4">
        <f t="shared" si="15"/>
        <v>2</v>
      </c>
      <c r="P165" s="3">
        <f t="shared" si="16"/>
        <v>41348</v>
      </c>
      <c r="Q165" s="4" t="str" cm="1">
        <f t="array" ref="Q165:S165">_xlfn.TEXTSPLIT(N165,"/")</f>
        <v>3</v>
      </c>
      <c r="R165" s="4" t="str">
        <v>15</v>
      </c>
      <c r="S165" s="4" t="str">
        <v>13</v>
      </c>
      <c r="T165" s="5">
        <f t="shared" si="17"/>
        <v>41348</v>
      </c>
      <c r="U165">
        <v>0</v>
      </c>
      <c r="V165" s="14">
        <v>40</v>
      </c>
      <c r="W165" s="14">
        <v>2</v>
      </c>
      <c r="X165" s="14">
        <v>23</v>
      </c>
      <c r="Y165" s="14">
        <v>0</v>
      </c>
      <c r="Z165" s="14">
        <v>4</v>
      </c>
      <c r="AA165" s="14">
        <v>23</v>
      </c>
      <c r="AB165" s="2">
        <v>2</v>
      </c>
      <c r="AC165" s="2">
        <v>2</v>
      </c>
      <c r="AD165" s="2">
        <v>3</v>
      </c>
      <c r="AE165" s="2">
        <v>4</v>
      </c>
      <c r="AF165" s="2">
        <v>0</v>
      </c>
      <c r="AG165" s="2">
        <v>0</v>
      </c>
      <c r="AH165" s="16">
        <v>0</v>
      </c>
      <c r="AJ165">
        <v>58</v>
      </c>
      <c r="AK165">
        <v>29.672000000000001</v>
      </c>
    </row>
    <row r="166" spans="1:37" x14ac:dyDescent="0.3">
      <c r="A166">
        <v>10469</v>
      </c>
      <c r="B166">
        <v>1982</v>
      </c>
      <c r="C166" s="1">
        <f t="shared" si="12"/>
        <v>42</v>
      </c>
      <c r="D166" t="s">
        <v>40</v>
      </c>
      <c r="E166" t="s">
        <v>22</v>
      </c>
      <c r="F166" s="4" t="s">
        <v>32</v>
      </c>
      <c r="G166" t="s">
        <v>32</v>
      </c>
      <c r="H166" s="20">
        <v>88325</v>
      </c>
      <c r="I166" s="2">
        <f t="shared" si="13"/>
        <v>88.325000000000003</v>
      </c>
      <c r="J166" s="2"/>
      <c r="K166" s="2">
        <v>0</v>
      </c>
      <c r="L166" s="2">
        <v>0</v>
      </c>
      <c r="M166" s="16">
        <f t="shared" si="14"/>
        <v>0</v>
      </c>
      <c r="N166" s="7">
        <v>41761</v>
      </c>
      <c r="O166" s="4">
        <f t="shared" si="15"/>
        <v>1</v>
      </c>
      <c r="P166" s="3">
        <f t="shared" si="16"/>
        <v>41761</v>
      </c>
      <c r="Q166" s="4" t="str" cm="1">
        <f t="array" ref="Q166">_xlfn.TEXTSPLIT(N166,"/")</f>
        <v>41761</v>
      </c>
      <c r="R166" s="5"/>
      <c r="S166" s="5"/>
      <c r="T166" s="5" t="e">
        <f t="shared" si="17"/>
        <v>#NUM!</v>
      </c>
      <c r="U166">
        <v>42</v>
      </c>
      <c r="V166" s="14">
        <v>519</v>
      </c>
      <c r="W166" s="14">
        <v>71</v>
      </c>
      <c r="X166" s="14">
        <v>860</v>
      </c>
      <c r="Y166" s="14">
        <v>93</v>
      </c>
      <c r="Z166" s="14">
        <v>27</v>
      </c>
      <c r="AA166" s="14">
        <v>53</v>
      </c>
      <c r="AB166" s="2">
        <v>1</v>
      </c>
      <c r="AC166" s="2">
        <v>6</v>
      </c>
      <c r="AD166" s="2">
        <v>9</v>
      </c>
      <c r="AE166" s="2">
        <v>2</v>
      </c>
      <c r="AF166" s="2">
        <v>0</v>
      </c>
      <c r="AG166" s="2">
        <v>0</v>
      </c>
      <c r="AH166" s="16">
        <v>0</v>
      </c>
      <c r="AJ166">
        <v>47</v>
      </c>
      <c r="AK166">
        <v>55.423999999999999</v>
      </c>
    </row>
    <row r="167" spans="1:37" x14ac:dyDescent="0.3">
      <c r="A167">
        <v>10466</v>
      </c>
      <c r="B167">
        <v>1966</v>
      </c>
      <c r="C167" s="1">
        <f t="shared" si="12"/>
        <v>58</v>
      </c>
      <c r="D167" t="s">
        <v>25</v>
      </c>
      <c r="E167" t="s">
        <v>22</v>
      </c>
      <c r="F167" s="4" t="s">
        <v>29</v>
      </c>
      <c r="G167" t="s">
        <v>29</v>
      </c>
      <c r="H167" s="20">
        <v>44393</v>
      </c>
      <c r="I167" s="2">
        <f t="shared" si="13"/>
        <v>44.393000000000001</v>
      </c>
      <c r="J167" s="2"/>
      <c r="K167" s="2">
        <v>1</v>
      </c>
      <c r="L167" s="2">
        <v>1</v>
      </c>
      <c r="M167" s="16">
        <f t="shared" si="14"/>
        <v>2</v>
      </c>
      <c r="N167" s="6" t="s">
        <v>353</v>
      </c>
      <c r="O167" s="4">
        <f t="shared" si="15"/>
        <v>2</v>
      </c>
      <c r="P167" s="3">
        <f t="shared" si="16"/>
        <v>41508</v>
      </c>
      <c r="Q167" s="4" t="str" cm="1">
        <f t="array" ref="Q167:S167">_xlfn.TEXTSPLIT(N167,"/")</f>
        <v>8</v>
      </c>
      <c r="R167" s="4" t="str">
        <v>22</v>
      </c>
      <c r="S167" s="4" t="str">
        <v>13</v>
      </c>
      <c r="T167" s="5">
        <f t="shared" si="17"/>
        <v>41508</v>
      </c>
      <c r="U167">
        <v>86</v>
      </c>
      <c r="V167" s="14">
        <v>24</v>
      </c>
      <c r="W167" s="14">
        <v>2</v>
      </c>
      <c r="X167" s="14">
        <v>20</v>
      </c>
      <c r="Y167" s="14">
        <v>2</v>
      </c>
      <c r="Z167" s="14">
        <v>2</v>
      </c>
      <c r="AA167" s="14">
        <v>10</v>
      </c>
      <c r="AB167" s="2">
        <v>2</v>
      </c>
      <c r="AC167" s="2">
        <v>1</v>
      </c>
      <c r="AD167" s="2">
        <v>4</v>
      </c>
      <c r="AE167" s="2">
        <v>4</v>
      </c>
      <c r="AF167" s="2">
        <v>0</v>
      </c>
      <c r="AG167" s="2">
        <v>0</v>
      </c>
      <c r="AH167" s="16">
        <v>0</v>
      </c>
      <c r="AJ167">
        <v>50</v>
      </c>
      <c r="AK167">
        <v>49.094000000000001</v>
      </c>
    </row>
    <row r="168" spans="1:37" x14ac:dyDescent="0.3">
      <c r="A168">
        <v>10451</v>
      </c>
      <c r="B168">
        <v>1966</v>
      </c>
      <c r="C168" s="1">
        <f t="shared" si="12"/>
        <v>58</v>
      </c>
      <c r="D168" t="s">
        <v>47</v>
      </c>
      <c r="E168" t="s">
        <v>22</v>
      </c>
      <c r="F168" s="4" t="s">
        <v>32</v>
      </c>
      <c r="G168" t="s">
        <v>32</v>
      </c>
      <c r="H168" s="20">
        <v>29672</v>
      </c>
      <c r="I168" s="2">
        <f t="shared" si="13"/>
        <v>29.672000000000001</v>
      </c>
      <c r="J168" s="2"/>
      <c r="K168" s="2">
        <v>1</v>
      </c>
      <c r="L168" s="2">
        <v>1</v>
      </c>
      <c r="M168" s="16">
        <f t="shared" si="14"/>
        <v>2</v>
      </c>
      <c r="N168" s="7">
        <v>41611</v>
      </c>
      <c r="O168" s="4">
        <f t="shared" si="15"/>
        <v>1</v>
      </c>
      <c r="P168" s="3">
        <f t="shared" si="16"/>
        <v>41611</v>
      </c>
      <c r="Q168" s="4" t="str" cm="1">
        <f t="array" ref="Q168">_xlfn.TEXTSPLIT(N168,"/")</f>
        <v>41611</v>
      </c>
      <c r="R168" s="5"/>
      <c r="S168" s="5"/>
      <c r="T168" s="5" t="e">
        <f t="shared" si="17"/>
        <v>#NUM!</v>
      </c>
      <c r="U168">
        <v>6</v>
      </c>
      <c r="V168" s="14">
        <v>9</v>
      </c>
      <c r="W168" s="14">
        <v>1</v>
      </c>
      <c r="X168" s="14">
        <v>3</v>
      </c>
      <c r="Y168" s="14">
        <v>0</v>
      </c>
      <c r="Z168" s="14">
        <v>4</v>
      </c>
      <c r="AA168" s="14">
        <v>8</v>
      </c>
      <c r="AB168" s="2">
        <v>1</v>
      </c>
      <c r="AC168" s="2">
        <v>0</v>
      </c>
      <c r="AD168" s="2">
        <v>3</v>
      </c>
      <c r="AE168" s="2">
        <v>6</v>
      </c>
      <c r="AF168" s="2">
        <v>0</v>
      </c>
      <c r="AG168" s="2">
        <v>0</v>
      </c>
      <c r="AH168" s="16">
        <v>0</v>
      </c>
      <c r="AJ168">
        <v>47</v>
      </c>
      <c r="AK168">
        <v>30.56</v>
      </c>
    </row>
    <row r="169" spans="1:37" x14ac:dyDescent="0.3">
      <c r="A169">
        <v>10448</v>
      </c>
      <c r="B169">
        <v>1957</v>
      </c>
      <c r="C169" s="1">
        <f t="shared" si="12"/>
        <v>67</v>
      </c>
      <c r="D169" t="s">
        <v>25</v>
      </c>
      <c r="E169" t="s">
        <v>22</v>
      </c>
      <c r="F169" s="4" t="s">
        <v>26</v>
      </c>
      <c r="G169" t="s">
        <v>26</v>
      </c>
      <c r="H169" s="20">
        <v>46998</v>
      </c>
      <c r="I169" s="2">
        <f t="shared" si="13"/>
        <v>46.997999999999998</v>
      </c>
      <c r="J169" s="2"/>
      <c r="K169" s="2">
        <v>0</v>
      </c>
      <c r="L169" s="2">
        <v>1</v>
      </c>
      <c r="M169" s="16">
        <f t="shared" si="14"/>
        <v>1</v>
      </c>
      <c r="N169" s="6" t="s">
        <v>316</v>
      </c>
      <c r="O169" s="4">
        <f t="shared" si="15"/>
        <v>2</v>
      </c>
      <c r="P169" s="3">
        <f t="shared" si="16"/>
        <v>41204</v>
      </c>
      <c r="Q169" s="4" t="str" cm="1">
        <f t="array" ref="Q169:S169">_xlfn.TEXTSPLIT(N169,"/")</f>
        <v>10</v>
      </c>
      <c r="R169" s="4" t="str">
        <v>22</v>
      </c>
      <c r="S169" s="4" t="str">
        <v>12</v>
      </c>
      <c r="T169" s="5">
        <f t="shared" si="17"/>
        <v>41204</v>
      </c>
      <c r="U169">
        <v>55</v>
      </c>
      <c r="V169" s="14">
        <v>172</v>
      </c>
      <c r="W169" s="14">
        <v>41</v>
      </c>
      <c r="X169" s="14">
        <v>86</v>
      </c>
      <c r="Y169" s="14">
        <v>45</v>
      </c>
      <c r="Z169" s="14">
        <v>6</v>
      </c>
      <c r="AA169" s="14">
        <v>27</v>
      </c>
      <c r="AB169" s="2">
        <v>5</v>
      </c>
      <c r="AC169" s="2">
        <v>5</v>
      </c>
      <c r="AD169" s="2">
        <v>5</v>
      </c>
      <c r="AE169" s="2">
        <v>7</v>
      </c>
      <c r="AF169" s="2">
        <v>0</v>
      </c>
      <c r="AG169" s="2">
        <v>0</v>
      </c>
      <c r="AH169" s="16">
        <v>1</v>
      </c>
      <c r="AJ169">
        <v>47</v>
      </c>
      <c r="AK169">
        <v>30.56</v>
      </c>
    </row>
    <row r="170" spans="1:37" x14ac:dyDescent="0.3">
      <c r="A170">
        <v>10446</v>
      </c>
      <c r="B170">
        <v>1958</v>
      </c>
      <c r="C170" s="1">
        <f t="shared" si="12"/>
        <v>66</v>
      </c>
      <c r="D170" t="s">
        <v>28</v>
      </c>
      <c r="E170" t="s">
        <v>34</v>
      </c>
      <c r="F170" s="4" t="s">
        <v>29</v>
      </c>
      <c r="G170" t="s">
        <v>29</v>
      </c>
      <c r="H170" s="20">
        <v>82017</v>
      </c>
      <c r="I170" s="2">
        <f t="shared" si="13"/>
        <v>82.016999999999996</v>
      </c>
      <c r="J170" s="2"/>
      <c r="K170" s="2">
        <v>0</v>
      </c>
      <c r="L170" s="2">
        <v>0</v>
      </c>
      <c r="M170" s="16">
        <f t="shared" si="14"/>
        <v>0</v>
      </c>
      <c r="N170" s="7">
        <v>41101</v>
      </c>
      <c r="O170" s="4">
        <f t="shared" si="15"/>
        <v>1</v>
      </c>
      <c r="P170" s="3">
        <f t="shared" si="16"/>
        <v>41101</v>
      </c>
      <c r="Q170" s="4" t="str" cm="1">
        <f t="array" ref="Q170">_xlfn.TEXTSPLIT(N170,"/")</f>
        <v>41101</v>
      </c>
      <c r="R170" s="5"/>
      <c r="S170" s="5"/>
      <c r="T170" s="5" t="e">
        <f t="shared" si="17"/>
        <v>#NUM!</v>
      </c>
      <c r="U170">
        <v>58</v>
      </c>
      <c r="V170" s="14">
        <v>184</v>
      </c>
      <c r="W170" s="14">
        <v>23</v>
      </c>
      <c r="X170" s="14">
        <v>446</v>
      </c>
      <c r="Y170" s="14">
        <v>30</v>
      </c>
      <c r="Z170" s="14">
        <v>23</v>
      </c>
      <c r="AA170" s="14">
        <v>23</v>
      </c>
      <c r="AB170" s="2">
        <v>1</v>
      </c>
      <c r="AC170" s="2">
        <v>5</v>
      </c>
      <c r="AD170" s="2">
        <v>7</v>
      </c>
      <c r="AE170" s="2">
        <v>2</v>
      </c>
      <c r="AF170" s="2">
        <v>1</v>
      </c>
      <c r="AG170" s="2">
        <v>0</v>
      </c>
      <c r="AH170" s="16">
        <v>3</v>
      </c>
      <c r="AJ170">
        <v>36</v>
      </c>
      <c r="AK170">
        <v>67.430000000000007</v>
      </c>
    </row>
    <row r="171" spans="1:37" x14ac:dyDescent="0.3">
      <c r="A171">
        <v>10432</v>
      </c>
      <c r="B171">
        <v>1975</v>
      </c>
      <c r="C171" s="1">
        <f t="shared" si="12"/>
        <v>49</v>
      </c>
      <c r="D171" t="s">
        <v>28</v>
      </c>
      <c r="E171" t="s">
        <v>22</v>
      </c>
      <c r="F171" s="4" t="s">
        <v>23</v>
      </c>
      <c r="G171" t="s">
        <v>23</v>
      </c>
      <c r="H171" s="20">
        <v>19346</v>
      </c>
      <c r="I171" s="2">
        <f t="shared" si="13"/>
        <v>19.346</v>
      </c>
      <c r="J171" s="2"/>
      <c r="K171" s="2">
        <v>1</v>
      </c>
      <c r="L171" s="2">
        <v>0</v>
      </c>
      <c r="M171" s="16">
        <f t="shared" si="14"/>
        <v>1</v>
      </c>
      <c r="N171" s="6" t="s">
        <v>136</v>
      </c>
      <c r="O171" s="4">
        <f t="shared" si="15"/>
        <v>2</v>
      </c>
      <c r="P171" s="3">
        <f t="shared" si="16"/>
        <v>41669</v>
      </c>
      <c r="Q171" s="4" t="str" cm="1">
        <f t="array" ref="Q171:S171">_xlfn.TEXTSPLIT(N171,"/")</f>
        <v>1</v>
      </c>
      <c r="R171" s="4" t="str">
        <v>30</v>
      </c>
      <c r="S171" s="4" t="str">
        <v>14</v>
      </c>
      <c r="T171" s="5">
        <f t="shared" si="17"/>
        <v>41669</v>
      </c>
      <c r="U171">
        <v>26</v>
      </c>
      <c r="V171" s="14">
        <v>2</v>
      </c>
      <c r="W171" s="14">
        <v>0</v>
      </c>
      <c r="X171" s="14">
        <v>9</v>
      </c>
      <c r="Y171" s="14">
        <v>3</v>
      </c>
      <c r="Z171" s="14">
        <v>6</v>
      </c>
      <c r="AA171" s="14">
        <v>2</v>
      </c>
      <c r="AB171" s="2">
        <v>1</v>
      </c>
      <c r="AC171" s="2">
        <v>1</v>
      </c>
      <c r="AD171" s="2">
        <v>3</v>
      </c>
      <c r="AE171" s="2">
        <v>8</v>
      </c>
      <c r="AF171" s="2">
        <v>0</v>
      </c>
      <c r="AG171" s="2">
        <v>0</v>
      </c>
      <c r="AH171" s="16">
        <v>0</v>
      </c>
      <c r="AJ171">
        <v>61</v>
      </c>
      <c r="AK171">
        <v>56.180999999999997</v>
      </c>
    </row>
    <row r="172" spans="1:37" x14ac:dyDescent="0.3">
      <c r="A172">
        <v>10430</v>
      </c>
      <c r="B172">
        <v>1974</v>
      </c>
      <c r="C172" s="1">
        <f t="shared" si="12"/>
        <v>50</v>
      </c>
      <c r="D172" t="s">
        <v>33</v>
      </c>
      <c r="E172" t="s">
        <v>22</v>
      </c>
      <c r="F172" s="4" t="s">
        <v>23</v>
      </c>
      <c r="G172" t="s">
        <v>23</v>
      </c>
      <c r="H172" s="20">
        <v>89694</v>
      </c>
      <c r="I172" s="2">
        <f t="shared" si="13"/>
        <v>89.694000000000003</v>
      </c>
      <c r="J172" s="2"/>
      <c r="K172" s="2">
        <v>1</v>
      </c>
      <c r="L172" s="2">
        <v>1</v>
      </c>
      <c r="M172" s="16">
        <f t="shared" si="14"/>
        <v>2</v>
      </c>
      <c r="N172" s="7">
        <v>41527</v>
      </c>
      <c r="O172" s="4">
        <f t="shared" si="15"/>
        <v>1</v>
      </c>
      <c r="P172" s="3">
        <f t="shared" si="16"/>
        <v>41527</v>
      </c>
      <c r="Q172" s="4" t="str" cm="1">
        <f t="array" ref="Q172">_xlfn.TEXTSPLIT(N172,"/")</f>
        <v>41527</v>
      </c>
      <c r="R172" s="5"/>
      <c r="S172" s="5"/>
      <c r="T172" s="5" t="e">
        <f t="shared" si="17"/>
        <v>#NUM!</v>
      </c>
      <c r="U172">
        <v>22</v>
      </c>
      <c r="V172" s="14">
        <v>1126</v>
      </c>
      <c r="W172" s="14">
        <v>28</v>
      </c>
      <c r="X172" s="14">
        <v>211</v>
      </c>
      <c r="Y172" s="14">
        <v>37</v>
      </c>
      <c r="Z172" s="14">
        <v>28</v>
      </c>
      <c r="AA172" s="14">
        <v>42</v>
      </c>
      <c r="AB172" s="2">
        <v>3</v>
      </c>
      <c r="AC172" s="2">
        <v>4</v>
      </c>
      <c r="AD172" s="2">
        <v>4</v>
      </c>
      <c r="AE172" s="2">
        <v>5</v>
      </c>
      <c r="AF172" s="2">
        <v>0</v>
      </c>
      <c r="AG172" s="2">
        <v>0</v>
      </c>
      <c r="AH172" s="16">
        <v>3</v>
      </c>
      <c r="AJ172">
        <v>51</v>
      </c>
      <c r="AK172">
        <v>46.423000000000002</v>
      </c>
    </row>
    <row r="173" spans="1:37" x14ac:dyDescent="0.3">
      <c r="A173">
        <v>10424</v>
      </c>
      <c r="B173">
        <v>1969</v>
      </c>
      <c r="C173" s="1">
        <f t="shared" si="12"/>
        <v>55</v>
      </c>
      <c r="D173" t="s">
        <v>47</v>
      </c>
      <c r="E173" t="s">
        <v>22</v>
      </c>
      <c r="F173" s="4" t="s">
        <v>26</v>
      </c>
      <c r="G173" t="s">
        <v>26</v>
      </c>
      <c r="H173" s="20">
        <v>75922</v>
      </c>
      <c r="I173" s="2">
        <f t="shared" si="13"/>
        <v>75.921999999999997</v>
      </c>
      <c r="J173" s="2"/>
      <c r="K173" s="2">
        <v>0</v>
      </c>
      <c r="L173" s="2">
        <v>0</v>
      </c>
      <c r="M173" s="16">
        <f t="shared" si="14"/>
        <v>0</v>
      </c>
      <c r="N173" s="7">
        <v>41529</v>
      </c>
      <c r="O173" s="4">
        <f t="shared" si="15"/>
        <v>1</v>
      </c>
      <c r="P173" s="3">
        <f t="shared" si="16"/>
        <v>41529</v>
      </c>
      <c r="Q173" s="4" t="str" cm="1">
        <f t="array" ref="Q173">_xlfn.TEXTSPLIT(N173,"/")</f>
        <v>41529</v>
      </c>
      <c r="R173" s="5"/>
      <c r="S173" s="5"/>
      <c r="T173" s="5" t="e">
        <f t="shared" si="17"/>
        <v>#NUM!</v>
      </c>
      <c r="U173">
        <v>60</v>
      </c>
      <c r="V173" s="14">
        <v>265</v>
      </c>
      <c r="W173" s="14">
        <v>138</v>
      </c>
      <c r="X173" s="14">
        <v>553</v>
      </c>
      <c r="Y173" s="14">
        <v>224</v>
      </c>
      <c r="Z173" s="14">
        <v>23</v>
      </c>
      <c r="AA173" s="14">
        <v>92</v>
      </c>
      <c r="AB173" s="2">
        <v>1</v>
      </c>
      <c r="AC173" s="2">
        <v>4</v>
      </c>
      <c r="AD173" s="2">
        <v>9</v>
      </c>
      <c r="AE173" s="2">
        <v>1</v>
      </c>
      <c r="AF173" s="2">
        <v>0</v>
      </c>
      <c r="AG173" s="2">
        <v>0</v>
      </c>
      <c r="AH173" s="16">
        <v>0</v>
      </c>
      <c r="AJ173">
        <v>68</v>
      </c>
      <c r="AK173">
        <v>42.585999999999999</v>
      </c>
    </row>
    <row r="174" spans="1:37" x14ac:dyDescent="0.3">
      <c r="A174">
        <v>10420</v>
      </c>
      <c r="B174">
        <v>1956</v>
      </c>
      <c r="C174" s="1">
        <f t="shared" si="12"/>
        <v>68</v>
      </c>
      <c r="D174" t="s">
        <v>31</v>
      </c>
      <c r="E174" t="s">
        <v>42</v>
      </c>
      <c r="F174" s="4" t="s">
        <v>23</v>
      </c>
      <c r="G174" t="s">
        <v>23</v>
      </c>
      <c r="H174" s="20">
        <v>46390</v>
      </c>
      <c r="I174" s="2">
        <f t="shared" si="13"/>
        <v>46.39</v>
      </c>
      <c r="J174" s="2"/>
      <c r="K174" s="2">
        <v>0</v>
      </c>
      <c r="L174" s="2">
        <v>1</v>
      </c>
      <c r="M174" s="16">
        <f t="shared" si="14"/>
        <v>1</v>
      </c>
      <c r="N174" s="7">
        <v>41764</v>
      </c>
      <c r="O174" s="4">
        <f t="shared" si="15"/>
        <v>1</v>
      </c>
      <c r="P174" s="3">
        <f t="shared" si="16"/>
        <v>41764</v>
      </c>
      <c r="Q174" s="4" t="str" cm="1">
        <f t="array" ref="Q174">_xlfn.TEXTSPLIT(N174,"/")</f>
        <v>41764</v>
      </c>
      <c r="R174" s="5"/>
      <c r="S174" s="5"/>
      <c r="T174" s="5" t="e">
        <f t="shared" si="17"/>
        <v>#NUM!</v>
      </c>
      <c r="U174">
        <v>56</v>
      </c>
      <c r="V174" s="14">
        <v>95</v>
      </c>
      <c r="W174" s="14">
        <v>14</v>
      </c>
      <c r="X174" s="14">
        <v>64</v>
      </c>
      <c r="Y174" s="14">
        <v>2</v>
      </c>
      <c r="Z174" s="14">
        <v>9</v>
      </c>
      <c r="AA174" s="14">
        <v>38</v>
      </c>
      <c r="AB174" s="2">
        <v>1</v>
      </c>
      <c r="AC174" s="2">
        <v>4</v>
      </c>
      <c r="AD174" s="2">
        <v>3</v>
      </c>
      <c r="AE174" s="2">
        <v>7</v>
      </c>
      <c r="AF174" s="2">
        <v>0</v>
      </c>
      <c r="AG174" s="2">
        <v>0</v>
      </c>
      <c r="AH174" s="16">
        <v>0</v>
      </c>
      <c r="AJ174">
        <v>44</v>
      </c>
      <c r="AK174">
        <v>7.5</v>
      </c>
    </row>
    <row r="175" spans="1:37" x14ac:dyDescent="0.3">
      <c r="A175">
        <v>10413</v>
      </c>
      <c r="B175">
        <v>1985</v>
      </c>
      <c r="C175" s="1">
        <f t="shared" si="12"/>
        <v>39</v>
      </c>
      <c r="D175" t="s">
        <v>25</v>
      </c>
      <c r="E175" t="s">
        <v>22</v>
      </c>
      <c r="F175" s="4" t="s">
        <v>29</v>
      </c>
      <c r="G175" t="s">
        <v>29</v>
      </c>
      <c r="H175" s="20">
        <v>72570</v>
      </c>
      <c r="I175" s="2">
        <f t="shared" si="13"/>
        <v>72.569999999999993</v>
      </c>
      <c r="J175" s="2"/>
      <c r="K175" s="2">
        <v>0</v>
      </c>
      <c r="L175" s="2">
        <v>0</v>
      </c>
      <c r="M175" s="16">
        <f t="shared" si="14"/>
        <v>0</v>
      </c>
      <c r="N175" s="6" t="s">
        <v>326</v>
      </c>
      <c r="O175" s="4">
        <f t="shared" si="15"/>
        <v>2</v>
      </c>
      <c r="P175" s="3">
        <f t="shared" si="16"/>
        <v>41754</v>
      </c>
      <c r="Q175" s="4" t="str" cm="1">
        <f t="array" ref="Q175:S175">_xlfn.TEXTSPLIT(N175,"/")</f>
        <v>4</v>
      </c>
      <c r="R175" s="4" t="str">
        <v>25</v>
      </c>
      <c r="S175" s="4" t="str">
        <v>14</v>
      </c>
      <c r="T175" s="5">
        <f t="shared" si="17"/>
        <v>41754</v>
      </c>
      <c r="U175">
        <v>67</v>
      </c>
      <c r="V175" s="14">
        <v>274</v>
      </c>
      <c r="W175" s="14">
        <v>83</v>
      </c>
      <c r="X175" s="14">
        <v>216</v>
      </c>
      <c r="Y175" s="14">
        <v>151</v>
      </c>
      <c r="Z175" s="14">
        <v>141</v>
      </c>
      <c r="AA175" s="14">
        <v>224</v>
      </c>
      <c r="AB175" s="2">
        <v>1</v>
      </c>
      <c r="AC175" s="2">
        <v>4</v>
      </c>
      <c r="AD175" s="2">
        <v>12</v>
      </c>
      <c r="AE175" s="2">
        <v>1</v>
      </c>
      <c r="AF175" s="2">
        <v>0</v>
      </c>
      <c r="AG175" s="2">
        <v>0</v>
      </c>
      <c r="AH175" s="16">
        <v>0</v>
      </c>
      <c r="AJ175">
        <v>68</v>
      </c>
      <c r="AK175">
        <v>42.585999999999999</v>
      </c>
    </row>
    <row r="176" spans="1:37" x14ac:dyDescent="0.3">
      <c r="A176">
        <v>10403</v>
      </c>
      <c r="B176">
        <v>1979</v>
      </c>
      <c r="C176" s="1">
        <f t="shared" si="12"/>
        <v>45</v>
      </c>
      <c r="D176" t="s">
        <v>28</v>
      </c>
      <c r="E176" t="s">
        <v>22</v>
      </c>
      <c r="F176" s="4" t="s">
        <v>32</v>
      </c>
      <c r="G176" t="s">
        <v>32</v>
      </c>
      <c r="H176" s="20">
        <v>16531</v>
      </c>
      <c r="I176" s="2">
        <f t="shared" si="13"/>
        <v>16.530999999999999</v>
      </c>
      <c r="J176" s="2"/>
      <c r="K176" s="2">
        <v>1</v>
      </c>
      <c r="L176" s="2">
        <v>0</v>
      </c>
      <c r="M176" s="16">
        <f t="shared" si="14"/>
        <v>1</v>
      </c>
      <c r="N176" s="6" t="s">
        <v>158</v>
      </c>
      <c r="O176" s="4">
        <f t="shared" si="15"/>
        <v>2</v>
      </c>
      <c r="P176" s="3">
        <f t="shared" si="16"/>
        <v>41808</v>
      </c>
      <c r="Q176" s="4" t="str" cm="1">
        <f t="array" ref="Q176:S176">_xlfn.TEXTSPLIT(N176,"/")</f>
        <v>6</v>
      </c>
      <c r="R176" s="4" t="str">
        <v>18</v>
      </c>
      <c r="S176" s="4" t="str">
        <v>14</v>
      </c>
      <c r="T176" s="5">
        <f t="shared" si="17"/>
        <v>41808</v>
      </c>
      <c r="U176">
        <v>43</v>
      </c>
      <c r="V176" s="14">
        <v>2</v>
      </c>
      <c r="W176" s="14">
        <v>13</v>
      </c>
      <c r="X176" s="14">
        <v>6</v>
      </c>
      <c r="Y176" s="14">
        <v>7</v>
      </c>
      <c r="Z176" s="14">
        <v>5</v>
      </c>
      <c r="AA176" s="14">
        <v>11</v>
      </c>
      <c r="AB176" s="2">
        <v>3</v>
      </c>
      <c r="AC176" s="2">
        <v>3</v>
      </c>
      <c r="AD176" s="2">
        <v>3</v>
      </c>
      <c r="AE176" s="2">
        <v>7</v>
      </c>
      <c r="AF176" s="2">
        <v>0</v>
      </c>
      <c r="AG176" s="2">
        <v>0</v>
      </c>
      <c r="AH176" s="16">
        <v>0</v>
      </c>
      <c r="AJ176">
        <v>44</v>
      </c>
      <c r="AK176">
        <v>90.3</v>
      </c>
    </row>
    <row r="177" spans="1:37" x14ac:dyDescent="0.3">
      <c r="A177">
        <v>10402</v>
      </c>
      <c r="B177">
        <v>1968</v>
      </c>
      <c r="C177" s="1">
        <f t="shared" si="12"/>
        <v>56</v>
      </c>
      <c r="D177" t="s">
        <v>28</v>
      </c>
      <c r="E177" t="s">
        <v>22</v>
      </c>
      <c r="F177" s="4" t="s">
        <v>29</v>
      </c>
      <c r="G177" t="s">
        <v>29</v>
      </c>
      <c r="H177" s="20">
        <v>35441</v>
      </c>
      <c r="I177" s="2">
        <f t="shared" si="13"/>
        <v>35.441000000000003</v>
      </c>
      <c r="J177" s="2"/>
      <c r="K177" s="2">
        <v>1</v>
      </c>
      <c r="L177" s="2">
        <v>1</v>
      </c>
      <c r="M177" s="16">
        <f t="shared" si="14"/>
        <v>2</v>
      </c>
      <c r="N177" s="6" t="s">
        <v>61</v>
      </c>
      <c r="O177" s="4">
        <f t="shared" si="15"/>
        <v>2</v>
      </c>
      <c r="P177" s="3">
        <f t="shared" si="16"/>
        <v>41319</v>
      </c>
      <c r="Q177" s="4" t="str" cm="1">
        <f t="array" ref="Q177:S177">_xlfn.TEXTSPLIT(N177,"/")</f>
        <v>2</v>
      </c>
      <c r="R177" s="4" t="str">
        <v>14</v>
      </c>
      <c r="S177" s="4" t="str">
        <v>13</v>
      </c>
      <c r="T177" s="5">
        <f t="shared" si="17"/>
        <v>41319</v>
      </c>
      <c r="U177">
        <v>94</v>
      </c>
      <c r="V177" s="14">
        <v>25</v>
      </c>
      <c r="W177" s="14">
        <v>1</v>
      </c>
      <c r="X177" s="14">
        <v>9</v>
      </c>
      <c r="Y177" s="14">
        <v>2</v>
      </c>
      <c r="Z177" s="14">
        <v>1</v>
      </c>
      <c r="AA177" s="14">
        <v>1</v>
      </c>
      <c r="AB177" s="2">
        <v>2</v>
      </c>
      <c r="AC177" s="2">
        <v>1</v>
      </c>
      <c r="AD177" s="2">
        <v>3</v>
      </c>
      <c r="AE177" s="2">
        <v>8</v>
      </c>
      <c r="AF177" s="2">
        <v>0</v>
      </c>
      <c r="AG177" s="2">
        <v>0</v>
      </c>
      <c r="AH177" s="16">
        <v>0</v>
      </c>
      <c r="AJ177">
        <v>51</v>
      </c>
      <c r="AK177">
        <v>53.761000000000003</v>
      </c>
    </row>
    <row r="178" spans="1:37" x14ac:dyDescent="0.3">
      <c r="A178">
        <v>10401</v>
      </c>
      <c r="B178">
        <v>1977</v>
      </c>
      <c r="C178" s="1">
        <f t="shared" si="12"/>
        <v>47</v>
      </c>
      <c r="D178" t="s">
        <v>38</v>
      </c>
      <c r="E178" t="s">
        <v>36</v>
      </c>
      <c r="F178" s="4" t="s">
        <v>32</v>
      </c>
      <c r="G178" t="s">
        <v>32</v>
      </c>
      <c r="H178" s="20">
        <v>26326</v>
      </c>
      <c r="I178" s="2">
        <f t="shared" si="13"/>
        <v>26.326000000000001</v>
      </c>
      <c r="J178" s="2"/>
      <c r="K178" s="2">
        <v>0</v>
      </c>
      <c r="L178" s="2">
        <v>0</v>
      </c>
      <c r="M178" s="16">
        <f t="shared" si="14"/>
        <v>0</v>
      </c>
      <c r="N178" s="7">
        <v>41373</v>
      </c>
      <c r="O178" s="4">
        <f t="shared" si="15"/>
        <v>1</v>
      </c>
      <c r="P178" s="3">
        <f t="shared" si="16"/>
        <v>41373</v>
      </c>
      <c r="Q178" s="4" t="str" cm="1">
        <f t="array" ref="Q178">_xlfn.TEXTSPLIT(N178,"/")</f>
        <v>41373</v>
      </c>
      <c r="R178" s="5"/>
      <c r="S178" s="5"/>
      <c r="T178" s="5" t="e">
        <f t="shared" si="17"/>
        <v>#NUM!</v>
      </c>
      <c r="U178">
        <v>12</v>
      </c>
      <c r="V178" s="14">
        <v>1</v>
      </c>
      <c r="W178" s="14">
        <v>0</v>
      </c>
      <c r="X178" s="14">
        <v>5</v>
      </c>
      <c r="Y178" s="14">
        <v>0</v>
      </c>
      <c r="Z178" s="14">
        <v>3</v>
      </c>
      <c r="AA178" s="14">
        <v>9</v>
      </c>
      <c r="AB178" s="2">
        <v>1</v>
      </c>
      <c r="AC178" s="2">
        <v>0</v>
      </c>
      <c r="AD178" s="2">
        <v>3</v>
      </c>
      <c r="AE178" s="2">
        <v>3</v>
      </c>
      <c r="AF178" s="2">
        <v>0</v>
      </c>
      <c r="AG178" s="2">
        <v>1</v>
      </c>
      <c r="AH178" s="16">
        <v>0</v>
      </c>
      <c r="AJ178">
        <v>48</v>
      </c>
      <c r="AK178">
        <v>86.835999999999999</v>
      </c>
    </row>
    <row r="179" spans="1:37" x14ac:dyDescent="0.3">
      <c r="A179">
        <v>10398</v>
      </c>
      <c r="B179">
        <v>1982</v>
      </c>
      <c r="C179" s="1">
        <f t="shared" si="12"/>
        <v>42</v>
      </c>
      <c r="D179" t="s">
        <v>25</v>
      </c>
      <c r="E179" t="s">
        <v>36</v>
      </c>
      <c r="F179" s="4" t="s">
        <v>26</v>
      </c>
      <c r="G179" t="s">
        <v>26</v>
      </c>
      <c r="H179" s="20">
        <v>24336</v>
      </c>
      <c r="I179" s="2">
        <f t="shared" si="13"/>
        <v>24.335999999999999</v>
      </c>
      <c r="J179" s="2"/>
      <c r="K179" s="2">
        <v>1</v>
      </c>
      <c r="L179" s="2">
        <v>0</v>
      </c>
      <c r="M179" s="16">
        <f t="shared" si="14"/>
        <v>1</v>
      </c>
      <c r="N179" s="6" t="s">
        <v>308</v>
      </c>
      <c r="O179" s="4">
        <f t="shared" si="15"/>
        <v>2</v>
      </c>
      <c r="P179" s="3">
        <f t="shared" si="16"/>
        <v>41148</v>
      </c>
      <c r="Q179" s="4" t="str" cm="1">
        <f t="array" ref="Q179:S179">_xlfn.TEXTSPLIT(N179,"/")</f>
        <v>8</v>
      </c>
      <c r="R179" s="4" t="str">
        <v>27</v>
      </c>
      <c r="S179" s="4" t="str">
        <v>12</v>
      </c>
      <c r="T179" s="5">
        <f t="shared" si="17"/>
        <v>41148</v>
      </c>
      <c r="U179">
        <v>82</v>
      </c>
      <c r="V179" s="14">
        <v>1</v>
      </c>
      <c r="W179" s="14">
        <v>6</v>
      </c>
      <c r="X179" s="14">
        <v>2</v>
      </c>
      <c r="Y179" s="14">
        <v>8</v>
      </c>
      <c r="Z179" s="14">
        <v>2</v>
      </c>
      <c r="AA179" s="14">
        <v>12</v>
      </c>
      <c r="AB179" s="2">
        <v>1</v>
      </c>
      <c r="AC179" s="2">
        <v>1</v>
      </c>
      <c r="AD179" s="2">
        <v>2</v>
      </c>
      <c r="AE179" s="2">
        <v>7</v>
      </c>
      <c r="AF179" s="2">
        <v>0</v>
      </c>
      <c r="AG179" s="2">
        <v>0</v>
      </c>
      <c r="AH179" s="16">
        <v>0</v>
      </c>
      <c r="AJ179">
        <v>50</v>
      </c>
      <c r="AK179">
        <v>9.7219999999999995</v>
      </c>
    </row>
    <row r="180" spans="1:37" x14ac:dyDescent="0.3">
      <c r="A180">
        <v>10395</v>
      </c>
      <c r="B180">
        <v>1987</v>
      </c>
      <c r="C180" s="1">
        <f t="shared" si="12"/>
        <v>37</v>
      </c>
      <c r="D180" t="s">
        <v>25</v>
      </c>
      <c r="E180" t="s">
        <v>66</v>
      </c>
      <c r="F180" s="4" t="s">
        <v>26</v>
      </c>
      <c r="G180" t="s">
        <v>26</v>
      </c>
      <c r="H180" s="20">
        <v>8940</v>
      </c>
      <c r="I180" s="2">
        <f t="shared" si="13"/>
        <v>8.94</v>
      </c>
      <c r="J180" s="2"/>
      <c r="K180" s="2">
        <v>1</v>
      </c>
      <c r="L180" s="2">
        <v>0</v>
      </c>
      <c r="M180" s="16">
        <f t="shared" si="14"/>
        <v>1</v>
      </c>
      <c r="N180" s="6" t="s">
        <v>168</v>
      </c>
      <c r="O180" s="4">
        <f t="shared" si="15"/>
        <v>2</v>
      </c>
      <c r="P180" s="3">
        <f t="shared" si="16"/>
        <v>41143</v>
      </c>
      <c r="Q180" s="4" t="str" cm="1">
        <f t="array" ref="Q180:S180">_xlfn.TEXTSPLIT(N180,"/")</f>
        <v>8</v>
      </c>
      <c r="R180" s="4" t="str">
        <v>22</v>
      </c>
      <c r="S180" s="4" t="str">
        <v>12</v>
      </c>
      <c r="T180" s="5">
        <f t="shared" si="17"/>
        <v>41143</v>
      </c>
      <c r="U180">
        <v>25</v>
      </c>
      <c r="V180" s="14">
        <v>1</v>
      </c>
      <c r="W180" s="14">
        <v>45</v>
      </c>
      <c r="X180" s="14">
        <v>3</v>
      </c>
      <c r="Y180" s="14">
        <v>4</v>
      </c>
      <c r="Z180" s="14">
        <v>6</v>
      </c>
      <c r="AA180" s="14">
        <v>42</v>
      </c>
      <c r="AB180" s="2">
        <v>3</v>
      </c>
      <c r="AC180" s="2">
        <v>3</v>
      </c>
      <c r="AD180" s="2">
        <v>3</v>
      </c>
      <c r="AE180" s="2">
        <v>8</v>
      </c>
      <c r="AF180" s="2">
        <v>0</v>
      </c>
      <c r="AG180" s="2">
        <v>0</v>
      </c>
      <c r="AH180" s="16">
        <v>0</v>
      </c>
      <c r="AJ180">
        <v>31</v>
      </c>
      <c r="AK180">
        <v>83.528000000000006</v>
      </c>
    </row>
    <row r="181" spans="1:37" x14ac:dyDescent="0.3">
      <c r="A181">
        <v>10394</v>
      </c>
      <c r="B181">
        <v>1985</v>
      </c>
      <c r="C181" s="1">
        <f t="shared" si="12"/>
        <v>39</v>
      </c>
      <c r="D181" t="s">
        <v>28</v>
      </c>
      <c r="E181" t="s">
        <v>22</v>
      </c>
      <c r="F181" s="4" t="s">
        <v>29</v>
      </c>
      <c r="G181" t="s">
        <v>29</v>
      </c>
      <c r="H181" s="20">
        <v>90000</v>
      </c>
      <c r="I181" s="2">
        <f t="shared" si="13"/>
        <v>90</v>
      </c>
      <c r="J181" s="2"/>
      <c r="K181" s="2">
        <v>0</v>
      </c>
      <c r="L181" s="2">
        <v>0</v>
      </c>
      <c r="M181" s="16">
        <f t="shared" si="14"/>
        <v>0</v>
      </c>
      <c r="N181" s="6" t="s">
        <v>219</v>
      </c>
      <c r="O181" s="4">
        <f t="shared" si="15"/>
        <v>2</v>
      </c>
      <c r="P181" s="3">
        <f t="shared" si="16"/>
        <v>41631</v>
      </c>
      <c r="Q181" s="4" t="str" cm="1">
        <f t="array" ref="Q181:S181">_xlfn.TEXTSPLIT(N181,"/")</f>
        <v>12</v>
      </c>
      <c r="R181" s="4" t="str">
        <v>23</v>
      </c>
      <c r="S181" s="4" t="str">
        <v>13</v>
      </c>
      <c r="T181" s="5">
        <f t="shared" si="17"/>
        <v>41631</v>
      </c>
      <c r="U181">
        <v>91</v>
      </c>
      <c r="V181" s="14">
        <v>675</v>
      </c>
      <c r="W181" s="14">
        <v>144</v>
      </c>
      <c r="X181" s="14">
        <v>133</v>
      </c>
      <c r="Y181" s="14">
        <v>94</v>
      </c>
      <c r="Z181" s="14">
        <v>192</v>
      </c>
      <c r="AA181" s="14">
        <v>241</v>
      </c>
      <c r="AB181" s="2">
        <v>1</v>
      </c>
      <c r="AC181" s="2">
        <v>4</v>
      </c>
      <c r="AD181" s="2">
        <v>5</v>
      </c>
      <c r="AE181" s="2">
        <v>1</v>
      </c>
      <c r="AF181" s="2">
        <v>0</v>
      </c>
      <c r="AG181" s="2">
        <v>0</v>
      </c>
      <c r="AH181" s="16">
        <v>3</v>
      </c>
      <c r="AJ181">
        <v>45</v>
      </c>
      <c r="AK181">
        <v>68.091999999999999</v>
      </c>
    </row>
    <row r="182" spans="1:37" x14ac:dyDescent="0.3">
      <c r="A182">
        <v>10390</v>
      </c>
      <c r="B182">
        <v>1960</v>
      </c>
      <c r="C182" s="1">
        <f t="shared" si="12"/>
        <v>64</v>
      </c>
      <c r="D182" t="s">
        <v>25</v>
      </c>
      <c r="E182" t="s">
        <v>36</v>
      </c>
      <c r="F182" s="4" t="s">
        <v>29</v>
      </c>
      <c r="G182" t="s">
        <v>29</v>
      </c>
      <c r="H182" s="20">
        <v>26887</v>
      </c>
      <c r="I182" s="2">
        <f t="shared" si="13"/>
        <v>26.887</v>
      </c>
      <c r="J182" s="2"/>
      <c r="K182" s="2">
        <v>0</v>
      </c>
      <c r="L182" s="2">
        <v>1</v>
      </c>
      <c r="M182" s="16">
        <f t="shared" si="14"/>
        <v>1</v>
      </c>
      <c r="N182" s="7">
        <v>41549</v>
      </c>
      <c r="O182" s="4">
        <f t="shared" si="15"/>
        <v>1</v>
      </c>
      <c r="P182" s="3">
        <f t="shared" si="16"/>
        <v>41549</v>
      </c>
      <c r="Q182" s="4" t="str" cm="1">
        <f t="array" ref="Q182">_xlfn.TEXTSPLIT(N182,"/")</f>
        <v>41549</v>
      </c>
      <c r="R182" s="5"/>
      <c r="S182" s="5"/>
      <c r="T182" s="5" t="e">
        <f t="shared" si="17"/>
        <v>#NUM!</v>
      </c>
      <c r="U182">
        <v>27</v>
      </c>
      <c r="V182" s="14">
        <v>6</v>
      </c>
      <c r="W182" s="14">
        <v>7</v>
      </c>
      <c r="X182" s="14">
        <v>4</v>
      </c>
      <c r="Y182" s="14">
        <v>3</v>
      </c>
      <c r="Z182" s="14">
        <v>4</v>
      </c>
      <c r="AA182" s="14">
        <v>6</v>
      </c>
      <c r="AB182" s="2">
        <v>1</v>
      </c>
      <c r="AC182" s="2">
        <v>1</v>
      </c>
      <c r="AD182" s="2">
        <v>3</v>
      </c>
      <c r="AE182" s="2">
        <v>6</v>
      </c>
      <c r="AF182" s="2">
        <v>0</v>
      </c>
      <c r="AG182" s="2">
        <v>0</v>
      </c>
      <c r="AH182" s="16">
        <v>0</v>
      </c>
      <c r="AJ182">
        <v>46</v>
      </c>
      <c r="AK182">
        <v>31.878</v>
      </c>
    </row>
    <row r="183" spans="1:37" x14ac:dyDescent="0.3">
      <c r="A183">
        <v>10383</v>
      </c>
      <c r="B183">
        <v>1967</v>
      </c>
      <c r="C183" s="1">
        <f t="shared" si="12"/>
        <v>57</v>
      </c>
      <c r="D183" t="s">
        <v>33</v>
      </c>
      <c r="E183" t="s">
        <v>22</v>
      </c>
      <c r="F183" s="4" t="s">
        <v>23</v>
      </c>
      <c r="G183" t="s">
        <v>23</v>
      </c>
      <c r="H183" s="20">
        <v>70287</v>
      </c>
      <c r="I183" s="2">
        <f t="shared" si="13"/>
        <v>70.287000000000006</v>
      </c>
      <c r="J183" s="2"/>
      <c r="K183" s="2">
        <v>0</v>
      </c>
      <c r="L183" s="2">
        <v>0</v>
      </c>
      <c r="M183" s="16">
        <f t="shared" si="14"/>
        <v>0</v>
      </c>
      <c r="N183" s="7">
        <v>41309</v>
      </c>
      <c r="O183" s="4">
        <f t="shared" si="15"/>
        <v>1</v>
      </c>
      <c r="P183" s="3">
        <f t="shared" si="16"/>
        <v>41309</v>
      </c>
      <c r="Q183" s="4" t="str" cm="1">
        <f t="array" ref="Q183">_xlfn.TEXTSPLIT(N183,"/")</f>
        <v>41309</v>
      </c>
      <c r="R183" s="5"/>
      <c r="S183" s="5"/>
      <c r="T183" s="5" t="e">
        <f t="shared" si="17"/>
        <v>#NUM!</v>
      </c>
      <c r="U183">
        <v>30</v>
      </c>
      <c r="V183" s="14">
        <v>295</v>
      </c>
      <c r="W183" s="14">
        <v>35</v>
      </c>
      <c r="X183" s="14">
        <v>482</v>
      </c>
      <c r="Y183" s="14">
        <v>121</v>
      </c>
      <c r="Z183" s="14">
        <v>120</v>
      </c>
      <c r="AA183" s="14">
        <v>40</v>
      </c>
      <c r="AB183" s="2">
        <v>1</v>
      </c>
      <c r="AC183" s="2">
        <v>5</v>
      </c>
      <c r="AD183" s="2">
        <v>10</v>
      </c>
      <c r="AE183" s="2">
        <v>3</v>
      </c>
      <c r="AF183" s="2">
        <v>1</v>
      </c>
      <c r="AG183" s="2">
        <v>0</v>
      </c>
      <c r="AH183" s="16">
        <v>0</v>
      </c>
      <c r="AJ183">
        <v>47</v>
      </c>
      <c r="AK183">
        <v>24.027000000000001</v>
      </c>
    </row>
    <row r="184" spans="1:37" x14ac:dyDescent="0.3">
      <c r="A184">
        <v>10381</v>
      </c>
      <c r="B184">
        <v>1980</v>
      </c>
      <c r="C184" s="1">
        <f t="shared" si="12"/>
        <v>44</v>
      </c>
      <c r="D184" t="s">
        <v>25</v>
      </c>
      <c r="E184" t="s">
        <v>22</v>
      </c>
      <c r="F184" s="4" t="s">
        <v>26</v>
      </c>
      <c r="G184" t="s">
        <v>26</v>
      </c>
      <c r="H184" s="20">
        <v>47691</v>
      </c>
      <c r="I184" s="2">
        <f t="shared" si="13"/>
        <v>47.691000000000003</v>
      </c>
      <c r="J184" s="2"/>
      <c r="K184" s="2">
        <v>0</v>
      </c>
      <c r="L184" s="2">
        <v>1</v>
      </c>
      <c r="M184" s="16">
        <f t="shared" si="14"/>
        <v>1</v>
      </c>
      <c r="N184" s="7">
        <v>41401</v>
      </c>
      <c r="O184" s="4">
        <f t="shared" si="15"/>
        <v>1</v>
      </c>
      <c r="P184" s="3">
        <f t="shared" si="16"/>
        <v>41401</v>
      </c>
      <c r="Q184" s="4" t="str" cm="1">
        <f t="array" ref="Q184">_xlfn.TEXTSPLIT(N184,"/")</f>
        <v>41401</v>
      </c>
      <c r="R184" s="5"/>
      <c r="S184" s="5"/>
      <c r="T184" s="5" t="e">
        <f t="shared" si="17"/>
        <v>#NUM!</v>
      </c>
      <c r="U184">
        <v>43</v>
      </c>
      <c r="V184" s="14">
        <v>14</v>
      </c>
      <c r="W184" s="14">
        <v>0</v>
      </c>
      <c r="X184" s="14">
        <v>3</v>
      </c>
      <c r="Y184" s="14">
        <v>0</v>
      </c>
      <c r="Z184" s="14">
        <v>0</v>
      </c>
      <c r="AA184" s="14">
        <v>4</v>
      </c>
      <c r="AB184" s="2">
        <v>1</v>
      </c>
      <c r="AC184" s="2">
        <v>1</v>
      </c>
      <c r="AD184" s="2">
        <v>2</v>
      </c>
      <c r="AE184" s="2">
        <v>6</v>
      </c>
      <c r="AF184" s="2">
        <v>0</v>
      </c>
      <c r="AG184" s="2">
        <v>0</v>
      </c>
      <c r="AH184" s="16">
        <v>0</v>
      </c>
      <c r="AJ184">
        <v>50</v>
      </c>
      <c r="AK184">
        <v>52.844999999999999</v>
      </c>
    </row>
    <row r="185" spans="1:37" x14ac:dyDescent="0.3">
      <c r="A185">
        <v>10380</v>
      </c>
      <c r="B185">
        <v>1973</v>
      </c>
      <c r="C185" s="1">
        <f t="shared" si="12"/>
        <v>51</v>
      </c>
      <c r="D185" t="s">
        <v>40</v>
      </c>
      <c r="E185" t="s">
        <v>42</v>
      </c>
      <c r="F185" s="4" t="s">
        <v>29</v>
      </c>
      <c r="G185" t="s">
        <v>29</v>
      </c>
      <c r="H185" s="20">
        <v>37787</v>
      </c>
      <c r="I185" s="2">
        <f t="shared" si="13"/>
        <v>37.786999999999999</v>
      </c>
      <c r="J185" s="2"/>
      <c r="K185" s="2">
        <v>1</v>
      </c>
      <c r="L185" s="2">
        <v>0</v>
      </c>
      <c r="M185" s="16">
        <f t="shared" si="14"/>
        <v>1</v>
      </c>
      <c r="N185" s="6" t="s">
        <v>69</v>
      </c>
      <c r="O185" s="4">
        <f t="shared" si="15"/>
        <v>2</v>
      </c>
      <c r="P185" s="3">
        <f t="shared" si="16"/>
        <v>41537</v>
      </c>
      <c r="Q185" s="4" t="str" cm="1">
        <f t="array" ref="Q185:S185">_xlfn.TEXTSPLIT(N185,"/")</f>
        <v>9</v>
      </c>
      <c r="R185" s="4" t="str">
        <v>20</v>
      </c>
      <c r="S185" s="4" t="str">
        <v>13</v>
      </c>
      <c r="T185" s="5">
        <f t="shared" si="17"/>
        <v>41537</v>
      </c>
      <c r="U185">
        <v>50</v>
      </c>
      <c r="V185" s="14">
        <v>40</v>
      </c>
      <c r="W185" s="14">
        <v>1</v>
      </c>
      <c r="X185" s="14">
        <v>40</v>
      </c>
      <c r="Y185" s="14">
        <v>4</v>
      </c>
      <c r="Z185" s="14">
        <v>3</v>
      </c>
      <c r="AA185" s="14">
        <v>18</v>
      </c>
      <c r="AB185" s="2">
        <v>1</v>
      </c>
      <c r="AC185" s="2">
        <v>3</v>
      </c>
      <c r="AD185" s="2">
        <v>3</v>
      </c>
      <c r="AE185" s="2">
        <v>8</v>
      </c>
      <c r="AF185" s="2">
        <v>0</v>
      </c>
      <c r="AG185" s="2">
        <v>0</v>
      </c>
      <c r="AH185" s="16">
        <v>0</v>
      </c>
      <c r="AJ185">
        <v>35</v>
      </c>
      <c r="AK185">
        <v>15.715999999999999</v>
      </c>
    </row>
    <row r="186" spans="1:37" x14ac:dyDescent="0.3">
      <c r="A186">
        <v>10379</v>
      </c>
      <c r="B186">
        <v>1963</v>
      </c>
      <c r="C186" s="1">
        <f t="shared" si="12"/>
        <v>61</v>
      </c>
      <c r="D186" t="s">
        <v>25</v>
      </c>
      <c r="E186" t="s">
        <v>42</v>
      </c>
      <c r="F186" s="4" t="s">
        <v>26</v>
      </c>
      <c r="G186" t="s">
        <v>26</v>
      </c>
      <c r="H186" s="20">
        <v>59247</v>
      </c>
      <c r="I186" s="2">
        <f t="shared" si="13"/>
        <v>59.247</v>
      </c>
      <c r="J186" s="2"/>
      <c r="K186" s="2">
        <v>0</v>
      </c>
      <c r="L186" s="2">
        <v>2</v>
      </c>
      <c r="M186" s="16">
        <f t="shared" si="14"/>
        <v>2</v>
      </c>
      <c r="N186" s="7">
        <v>41497</v>
      </c>
      <c r="O186" s="4">
        <f t="shared" si="15"/>
        <v>1</v>
      </c>
      <c r="P186" s="3">
        <f t="shared" si="16"/>
        <v>41497</v>
      </c>
      <c r="Q186" s="4" t="str" cm="1">
        <f t="array" ref="Q186">_xlfn.TEXTSPLIT(N186,"/")</f>
        <v>41497</v>
      </c>
      <c r="R186" s="5"/>
      <c r="S186" s="5"/>
      <c r="T186" s="5" t="e">
        <f t="shared" si="17"/>
        <v>#NUM!</v>
      </c>
      <c r="U186">
        <v>87</v>
      </c>
      <c r="V186" s="14">
        <v>327</v>
      </c>
      <c r="W186" s="14">
        <v>9</v>
      </c>
      <c r="X186" s="14">
        <v>122</v>
      </c>
      <c r="Y186" s="14">
        <v>19</v>
      </c>
      <c r="Z186" s="14">
        <v>14</v>
      </c>
      <c r="AA186" s="14">
        <v>83</v>
      </c>
      <c r="AB186" s="2">
        <v>5</v>
      </c>
      <c r="AC186" s="2">
        <v>5</v>
      </c>
      <c r="AD186" s="2">
        <v>9</v>
      </c>
      <c r="AE186" s="2">
        <v>6</v>
      </c>
      <c r="AF186" s="2">
        <v>0</v>
      </c>
      <c r="AG186" s="2">
        <v>0</v>
      </c>
      <c r="AH186" s="16">
        <v>0</v>
      </c>
      <c r="AJ186">
        <v>60</v>
      </c>
      <c r="AK186">
        <v>72.968000000000004</v>
      </c>
    </row>
    <row r="187" spans="1:37" x14ac:dyDescent="0.3">
      <c r="A187">
        <v>10377</v>
      </c>
      <c r="B187">
        <v>1959</v>
      </c>
      <c r="C187" s="1">
        <f t="shared" si="12"/>
        <v>65</v>
      </c>
      <c r="D187" t="s">
        <v>25</v>
      </c>
      <c r="E187" t="s">
        <v>42</v>
      </c>
      <c r="F187" s="4" t="s">
        <v>32</v>
      </c>
      <c r="G187" t="s">
        <v>32</v>
      </c>
      <c r="H187" s="20">
        <v>46692</v>
      </c>
      <c r="I187" s="2">
        <f t="shared" si="13"/>
        <v>46.692</v>
      </c>
      <c r="J187" s="2"/>
      <c r="K187" s="2">
        <v>0</v>
      </c>
      <c r="L187" s="2">
        <v>1</v>
      </c>
      <c r="M187" s="16">
        <f t="shared" si="14"/>
        <v>1</v>
      </c>
      <c r="N187" s="7">
        <v>41431</v>
      </c>
      <c r="O187" s="4">
        <f t="shared" si="15"/>
        <v>1</v>
      </c>
      <c r="P187" s="3">
        <f t="shared" si="16"/>
        <v>41431</v>
      </c>
      <c r="Q187" s="4" t="str" cm="1">
        <f t="array" ref="Q187">_xlfn.TEXTSPLIT(N187,"/")</f>
        <v>41431</v>
      </c>
      <c r="R187" s="5"/>
      <c r="S187" s="5"/>
      <c r="T187" s="5" t="e">
        <f t="shared" si="17"/>
        <v>#NUM!</v>
      </c>
      <c r="U187">
        <v>37</v>
      </c>
      <c r="V187" s="14">
        <v>170</v>
      </c>
      <c r="W187" s="14">
        <v>6</v>
      </c>
      <c r="X187" s="14">
        <v>97</v>
      </c>
      <c r="Y187" s="14">
        <v>24</v>
      </c>
      <c r="Z187" s="14">
        <v>12</v>
      </c>
      <c r="AA187" s="14">
        <v>88</v>
      </c>
      <c r="AB187" s="2">
        <v>3</v>
      </c>
      <c r="AC187" s="2">
        <v>6</v>
      </c>
      <c r="AD187" s="2">
        <v>5</v>
      </c>
      <c r="AE187" s="2">
        <v>6</v>
      </c>
      <c r="AF187" s="2">
        <v>0</v>
      </c>
      <c r="AG187" s="2">
        <v>0</v>
      </c>
      <c r="AH187" s="16">
        <v>0</v>
      </c>
      <c r="AJ187">
        <v>42</v>
      </c>
      <c r="AK187">
        <v>54.386000000000003</v>
      </c>
    </row>
    <row r="188" spans="1:37" x14ac:dyDescent="0.3">
      <c r="A188">
        <v>10364</v>
      </c>
      <c r="B188">
        <v>1960</v>
      </c>
      <c r="C188" s="1">
        <f t="shared" si="12"/>
        <v>64</v>
      </c>
      <c r="D188" t="s">
        <v>25</v>
      </c>
      <c r="E188" t="s">
        <v>22</v>
      </c>
      <c r="F188" s="4" t="s">
        <v>23</v>
      </c>
      <c r="G188" t="s">
        <v>23</v>
      </c>
      <c r="H188" s="20">
        <v>23295</v>
      </c>
      <c r="I188" s="2">
        <f t="shared" si="13"/>
        <v>23.295000000000002</v>
      </c>
      <c r="J188" s="2"/>
      <c r="K188" s="2">
        <v>0</v>
      </c>
      <c r="L188" s="2">
        <v>0</v>
      </c>
      <c r="M188" s="16">
        <f t="shared" si="14"/>
        <v>0</v>
      </c>
      <c r="N188" s="6" t="s">
        <v>405</v>
      </c>
      <c r="O188" s="4">
        <f t="shared" si="15"/>
        <v>2</v>
      </c>
      <c r="P188" s="3">
        <f t="shared" si="16"/>
        <v>41468</v>
      </c>
      <c r="Q188" s="4" t="str" cm="1">
        <f t="array" ref="Q188:S188">_xlfn.TEXTSPLIT(N188,"/")</f>
        <v>7</v>
      </c>
      <c r="R188" s="4" t="str">
        <v>13</v>
      </c>
      <c r="S188" s="4" t="str">
        <v>13</v>
      </c>
      <c r="T188" s="5">
        <f t="shared" si="17"/>
        <v>41468</v>
      </c>
      <c r="U188">
        <v>72</v>
      </c>
      <c r="V188" s="14">
        <v>0</v>
      </c>
      <c r="W188" s="14">
        <v>0</v>
      </c>
      <c r="X188" s="14">
        <v>1</v>
      </c>
      <c r="Y188" s="14">
        <v>2</v>
      </c>
      <c r="Z188" s="14">
        <v>12</v>
      </c>
      <c r="AA188" s="14">
        <v>5</v>
      </c>
      <c r="AB188" s="2">
        <v>1</v>
      </c>
      <c r="AC188" s="2">
        <v>1</v>
      </c>
      <c r="AD188" s="2">
        <v>2</v>
      </c>
      <c r="AE188" s="2">
        <v>8</v>
      </c>
      <c r="AF188" s="2">
        <v>0</v>
      </c>
      <c r="AG188" s="2">
        <v>0</v>
      </c>
      <c r="AH188" s="16">
        <v>0</v>
      </c>
      <c r="AJ188">
        <v>42</v>
      </c>
      <c r="AK188">
        <v>35.523000000000003</v>
      </c>
    </row>
    <row r="189" spans="1:37" x14ac:dyDescent="0.3">
      <c r="A189">
        <v>10356</v>
      </c>
      <c r="B189">
        <v>1958</v>
      </c>
      <c r="C189" s="1">
        <f t="shared" si="12"/>
        <v>66</v>
      </c>
      <c r="D189" t="s">
        <v>25</v>
      </c>
      <c r="E189" t="s">
        <v>34</v>
      </c>
      <c r="F189" s="4" t="s">
        <v>23</v>
      </c>
      <c r="G189" t="s">
        <v>23</v>
      </c>
      <c r="H189" s="20">
        <v>41437</v>
      </c>
      <c r="I189" s="2">
        <f t="shared" si="13"/>
        <v>41.436999999999998</v>
      </c>
      <c r="J189" s="2"/>
      <c r="K189" s="2">
        <v>1</v>
      </c>
      <c r="L189" s="2">
        <v>1</v>
      </c>
      <c r="M189" s="16">
        <f t="shared" si="14"/>
        <v>2</v>
      </c>
      <c r="N189" s="6" t="s">
        <v>111</v>
      </c>
      <c r="O189" s="4">
        <f t="shared" si="15"/>
        <v>2</v>
      </c>
      <c r="P189" s="3">
        <f t="shared" si="16"/>
        <v>41174</v>
      </c>
      <c r="Q189" s="4" t="str" cm="1">
        <f t="array" ref="Q189:S189">_xlfn.TEXTSPLIT(N189,"/")</f>
        <v>9</v>
      </c>
      <c r="R189" s="4" t="str">
        <v>22</v>
      </c>
      <c r="S189" s="4" t="str">
        <v>12</v>
      </c>
      <c r="T189" s="5">
        <f t="shared" si="17"/>
        <v>41174</v>
      </c>
      <c r="U189">
        <v>5</v>
      </c>
      <c r="V189" s="14">
        <v>29</v>
      </c>
      <c r="W189" s="14">
        <v>0</v>
      </c>
      <c r="X189" s="14">
        <v>2</v>
      </c>
      <c r="Y189" s="14">
        <v>0</v>
      </c>
      <c r="Z189" s="14">
        <v>0</v>
      </c>
      <c r="AA189" s="14">
        <v>1</v>
      </c>
      <c r="AB189" s="2">
        <v>1</v>
      </c>
      <c r="AC189" s="2">
        <v>1</v>
      </c>
      <c r="AD189" s="2">
        <v>3</v>
      </c>
      <c r="AE189" s="2">
        <v>7</v>
      </c>
      <c r="AF189" s="2">
        <v>0</v>
      </c>
      <c r="AG189" s="2">
        <v>0</v>
      </c>
      <c r="AH189" s="16">
        <v>0</v>
      </c>
      <c r="AJ189">
        <v>41</v>
      </c>
      <c r="AK189">
        <v>19.443999999999999</v>
      </c>
    </row>
    <row r="190" spans="1:37" x14ac:dyDescent="0.3">
      <c r="A190">
        <v>10352</v>
      </c>
      <c r="B190">
        <v>1964</v>
      </c>
      <c r="C190" s="1">
        <f t="shared" si="12"/>
        <v>60</v>
      </c>
      <c r="D190" t="s">
        <v>47</v>
      </c>
      <c r="E190" t="s">
        <v>22</v>
      </c>
      <c r="F190" s="4" t="s">
        <v>43</v>
      </c>
      <c r="G190" t="s">
        <v>43</v>
      </c>
      <c r="H190" s="20">
        <v>34213</v>
      </c>
      <c r="I190" s="2">
        <f t="shared" si="13"/>
        <v>34.213000000000001</v>
      </c>
      <c r="J190" s="2"/>
      <c r="K190" s="2">
        <v>1</v>
      </c>
      <c r="L190" s="2">
        <v>1</v>
      </c>
      <c r="M190" s="16">
        <f t="shared" si="14"/>
        <v>2</v>
      </c>
      <c r="N190" s="7">
        <v>41099</v>
      </c>
      <c r="O190" s="4">
        <f t="shared" si="15"/>
        <v>1</v>
      </c>
      <c r="P190" s="3">
        <f t="shared" si="16"/>
        <v>41099</v>
      </c>
      <c r="Q190" s="4" t="str" cm="1">
        <f t="array" ref="Q190">_xlfn.TEXTSPLIT(N190,"/")</f>
        <v>41099</v>
      </c>
      <c r="R190" s="5"/>
      <c r="S190" s="5"/>
      <c r="T190" s="5" t="e">
        <f t="shared" si="17"/>
        <v>#NUM!</v>
      </c>
      <c r="U190">
        <v>2</v>
      </c>
      <c r="V190" s="14">
        <v>50</v>
      </c>
      <c r="W190" s="14">
        <v>4</v>
      </c>
      <c r="X190" s="14">
        <v>28</v>
      </c>
      <c r="Y190" s="14">
        <v>6</v>
      </c>
      <c r="Z190" s="14">
        <v>3</v>
      </c>
      <c r="AA190" s="14">
        <v>26</v>
      </c>
      <c r="AB190" s="2">
        <v>3</v>
      </c>
      <c r="AC190" s="2">
        <v>3</v>
      </c>
      <c r="AD190" s="2">
        <v>2</v>
      </c>
      <c r="AE190" s="2">
        <v>9</v>
      </c>
      <c r="AF190" s="2">
        <v>1</v>
      </c>
      <c r="AG190" s="2">
        <v>0</v>
      </c>
      <c r="AH190" s="16">
        <v>0</v>
      </c>
      <c r="AJ190">
        <v>79</v>
      </c>
      <c r="AK190">
        <v>82.715999999999994</v>
      </c>
    </row>
    <row r="191" spans="1:37" x14ac:dyDescent="0.3">
      <c r="A191">
        <v>10350</v>
      </c>
      <c r="B191">
        <v>1951</v>
      </c>
      <c r="C191" s="1">
        <f t="shared" si="12"/>
        <v>73</v>
      </c>
      <c r="D191" t="s">
        <v>25</v>
      </c>
      <c r="E191" t="s">
        <v>34</v>
      </c>
      <c r="F191" s="4" t="s">
        <v>29</v>
      </c>
      <c r="G191" t="s">
        <v>29</v>
      </c>
      <c r="H191" s="20">
        <v>54432</v>
      </c>
      <c r="I191" s="2">
        <f t="shared" si="13"/>
        <v>54.432000000000002</v>
      </c>
      <c r="J191" s="2"/>
      <c r="K191" s="2">
        <v>2</v>
      </c>
      <c r="L191" s="2">
        <v>1</v>
      </c>
      <c r="M191" s="16">
        <f t="shared" si="14"/>
        <v>3</v>
      </c>
      <c r="N191" s="7">
        <v>41522</v>
      </c>
      <c r="O191" s="4">
        <f t="shared" si="15"/>
        <v>1</v>
      </c>
      <c r="P191" s="3">
        <f t="shared" si="16"/>
        <v>41522</v>
      </c>
      <c r="Q191" s="4" t="str" cm="1">
        <f t="array" ref="Q191">_xlfn.TEXTSPLIT(N191,"/")</f>
        <v>41522</v>
      </c>
      <c r="R191" s="5"/>
      <c r="S191" s="5"/>
      <c r="T191" s="5" t="e">
        <f t="shared" si="17"/>
        <v>#NUM!</v>
      </c>
      <c r="U191">
        <v>37</v>
      </c>
      <c r="V191" s="14">
        <v>33</v>
      </c>
      <c r="W191" s="14">
        <v>0</v>
      </c>
      <c r="X191" s="14">
        <v>5</v>
      </c>
      <c r="Y191" s="14">
        <v>0</v>
      </c>
      <c r="Z191" s="14">
        <v>0</v>
      </c>
      <c r="AA191" s="14">
        <v>0</v>
      </c>
      <c r="AB191" s="2">
        <v>1</v>
      </c>
      <c r="AC191" s="2">
        <v>1</v>
      </c>
      <c r="AD191" s="2">
        <v>3</v>
      </c>
      <c r="AE191" s="2">
        <v>4</v>
      </c>
      <c r="AF191" s="2">
        <v>0</v>
      </c>
      <c r="AG191" s="2">
        <v>0</v>
      </c>
      <c r="AH191" s="16">
        <v>0</v>
      </c>
      <c r="AJ191">
        <v>63</v>
      </c>
      <c r="AK191">
        <v>67.715999999999994</v>
      </c>
    </row>
    <row r="192" spans="1:37" x14ac:dyDescent="0.3">
      <c r="A192">
        <v>10343</v>
      </c>
      <c r="B192">
        <v>1992</v>
      </c>
      <c r="C192" s="1">
        <f t="shared" si="12"/>
        <v>32</v>
      </c>
      <c r="D192" t="s">
        <v>40</v>
      </c>
      <c r="E192" t="s">
        <v>36</v>
      </c>
      <c r="F192" s="4" t="s">
        <v>26</v>
      </c>
      <c r="G192" t="s">
        <v>26</v>
      </c>
      <c r="H192" s="20">
        <v>61618</v>
      </c>
      <c r="I192" s="2">
        <f t="shared" si="13"/>
        <v>61.618000000000002</v>
      </c>
      <c r="J192" s="2"/>
      <c r="K192" s="2">
        <v>0</v>
      </c>
      <c r="L192" s="2">
        <v>0</v>
      </c>
      <c r="M192" s="16">
        <f t="shared" si="14"/>
        <v>0</v>
      </c>
      <c r="N192" s="6" t="s">
        <v>273</v>
      </c>
      <c r="O192" s="4">
        <f t="shared" si="15"/>
        <v>2</v>
      </c>
      <c r="P192" s="3">
        <f t="shared" si="16"/>
        <v>41181</v>
      </c>
      <c r="Q192" s="4" t="str" cm="1">
        <f t="array" ref="Q192:S192">_xlfn.TEXTSPLIT(N192,"/")</f>
        <v>9</v>
      </c>
      <c r="R192" s="4" t="str">
        <v>29</v>
      </c>
      <c r="S192" s="4" t="str">
        <v>12</v>
      </c>
      <c r="T192" s="5">
        <f t="shared" si="17"/>
        <v>41181</v>
      </c>
      <c r="U192">
        <v>27</v>
      </c>
      <c r="V192" s="14">
        <v>605</v>
      </c>
      <c r="W192" s="14">
        <v>91</v>
      </c>
      <c r="X192" s="14">
        <v>399</v>
      </c>
      <c r="Y192" s="14">
        <v>0</v>
      </c>
      <c r="Z192" s="14">
        <v>45</v>
      </c>
      <c r="AA192" s="14">
        <v>205</v>
      </c>
      <c r="AB192" s="2">
        <v>2</v>
      </c>
      <c r="AC192" s="2">
        <v>3</v>
      </c>
      <c r="AD192" s="2">
        <v>8</v>
      </c>
      <c r="AE192" s="2">
        <v>3</v>
      </c>
      <c r="AF192" s="2">
        <v>0</v>
      </c>
      <c r="AG192" s="2">
        <v>0</v>
      </c>
      <c r="AH192" s="16">
        <v>0</v>
      </c>
      <c r="AJ192">
        <v>33</v>
      </c>
      <c r="AK192">
        <v>73.686999999999998</v>
      </c>
    </row>
    <row r="193" spans="1:37" x14ac:dyDescent="0.3">
      <c r="A193">
        <v>10341</v>
      </c>
      <c r="B193">
        <v>1949</v>
      </c>
      <c r="C193" s="1">
        <f t="shared" si="12"/>
        <v>75</v>
      </c>
      <c r="D193" t="s">
        <v>33</v>
      </c>
      <c r="E193" t="s">
        <v>22</v>
      </c>
      <c r="F193" s="4" t="s">
        <v>32</v>
      </c>
      <c r="G193" t="s">
        <v>32</v>
      </c>
      <c r="H193" s="20">
        <v>51315</v>
      </c>
      <c r="I193" s="2">
        <f t="shared" si="13"/>
        <v>51.314999999999998</v>
      </c>
      <c r="J193" s="2"/>
      <c r="K193" s="2">
        <v>0</v>
      </c>
      <c r="L193" s="2">
        <v>0</v>
      </c>
      <c r="M193" s="16">
        <f t="shared" si="14"/>
        <v>0</v>
      </c>
      <c r="N193" s="6" t="s">
        <v>339</v>
      </c>
      <c r="O193" s="4">
        <f t="shared" si="15"/>
        <v>2</v>
      </c>
      <c r="P193" s="3">
        <f t="shared" si="16"/>
        <v>41693</v>
      </c>
      <c r="Q193" s="4" t="str" cm="1">
        <f t="array" ref="Q193:S193">_xlfn.TEXTSPLIT(N193,"/")</f>
        <v>2</v>
      </c>
      <c r="R193" s="4" t="str">
        <v>23</v>
      </c>
      <c r="S193" s="4" t="str">
        <v>14</v>
      </c>
      <c r="T193" s="5">
        <f t="shared" si="17"/>
        <v>41693</v>
      </c>
      <c r="U193">
        <v>45</v>
      </c>
      <c r="V193" s="14">
        <v>68</v>
      </c>
      <c r="W193" s="14">
        <v>28</v>
      </c>
      <c r="X193" s="14">
        <v>39</v>
      </c>
      <c r="Y193" s="14">
        <v>16</v>
      </c>
      <c r="Z193" s="14">
        <v>30</v>
      </c>
      <c r="AA193" s="14">
        <v>41</v>
      </c>
      <c r="AB193" s="2">
        <v>1</v>
      </c>
      <c r="AC193" s="2">
        <v>2</v>
      </c>
      <c r="AD193" s="2">
        <v>5</v>
      </c>
      <c r="AE193" s="2">
        <v>2</v>
      </c>
      <c r="AF193" s="2">
        <v>0</v>
      </c>
      <c r="AG193" s="2">
        <v>0</v>
      </c>
      <c r="AH193" s="16">
        <v>0</v>
      </c>
      <c r="AJ193">
        <v>67</v>
      </c>
      <c r="AK193">
        <v>69.245000000000005</v>
      </c>
    </row>
    <row r="194" spans="1:37" x14ac:dyDescent="0.3">
      <c r="A194">
        <v>10340</v>
      </c>
      <c r="B194">
        <v>1985</v>
      </c>
      <c r="C194" s="1">
        <f t="shared" ref="C194:C257" si="18">2024-B194</f>
        <v>39</v>
      </c>
      <c r="D194" t="s">
        <v>25</v>
      </c>
      <c r="E194" t="s">
        <v>22</v>
      </c>
      <c r="F194" s="4" t="s">
        <v>32</v>
      </c>
      <c r="G194" t="s">
        <v>32</v>
      </c>
      <c r="H194" s="20">
        <v>35196</v>
      </c>
      <c r="I194" s="2">
        <f t="shared" ref="I194:I257" si="19">H194/1000</f>
        <v>35.195999999999998</v>
      </c>
      <c r="J194" s="2"/>
      <c r="K194" s="2">
        <v>1</v>
      </c>
      <c r="L194" s="2">
        <v>0</v>
      </c>
      <c r="M194" s="16">
        <f t="shared" ref="M194:M257" si="20">L194+K194</f>
        <v>1</v>
      </c>
      <c r="N194" s="6" t="s">
        <v>200</v>
      </c>
      <c r="O194" s="4">
        <f t="shared" ref="O194:O257" si="21">TYPE(N194)</f>
        <v>2</v>
      </c>
      <c r="P194" s="3">
        <f t="shared" ref="P194:P257" si="22">IF(O194=2,T194,N194)</f>
        <v>41226</v>
      </c>
      <c r="Q194" s="4" t="str" cm="1">
        <f t="array" ref="Q194:S194">_xlfn.TEXTSPLIT(N194,"/")</f>
        <v>11</v>
      </c>
      <c r="R194" s="4" t="str">
        <v>13</v>
      </c>
      <c r="S194" s="4" t="str">
        <v>12</v>
      </c>
      <c r="T194" s="5">
        <f t="shared" ref="T194:T257" si="23">DATE(S194+100,Q194,R194)</f>
        <v>41226</v>
      </c>
      <c r="U194">
        <v>68</v>
      </c>
      <c r="V194" s="14">
        <v>75</v>
      </c>
      <c r="W194" s="14">
        <v>12</v>
      </c>
      <c r="X194" s="14">
        <v>141</v>
      </c>
      <c r="Y194" s="14">
        <v>43</v>
      </c>
      <c r="Z194" s="14">
        <v>39</v>
      </c>
      <c r="AA194" s="14">
        <v>187</v>
      </c>
      <c r="AB194" s="2">
        <v>6</v>
      </c>
      <c r="AC194" s="2">
        <v>6</v>
      </c>
      <c r="AD194" s="2">
        <v>5</v>
      </c>
      <c r="AE194" s="2">
        <v>8</v>
      </c>
      <c r="AF194" s="2">
        <v>0</v>
      </c>
      <c r="AG194" s="2">
        <v>0</v>
      </c>
      <c r="AH194" s="16">
        <v>0</v>
      </c>
      <c r="AJ194">
        <v>71</v>
      </c>
      <c r="AK194">
        <v>54.548999999999999</v>
      </c>
    </row>
    <row r="195" spans="1:37" x14ac:dyDescent="0.3">
      <c r="A195">
        <v>10323</v>
      </c>
      <c r="B195">
        <v>1953</v>
      </c>
      <c r="C195" s="1">
        <f t="shared" si="18"/>
        <v>71</v>
      </c>
      <c r="D195" t="s">
        <v>25</v>
      </c>
      <c r="E195" t="s">
        <v>22</v>
      </c>
      <c r="F195" s="4" t="s">
        <v>29</v>
      </c>
      <c r="G195" t="s">
        <v>29</v>
      </c>
      <c r="H195" s="20">
        <v>49413</v>
      </c>
      <c r="I195" s="2">
        <f t="shared" si="19"/>
        <v>49.412999999999997</v>
      </c>
      <c r="J195" s="2"/>
      <c r="K195" s="2">
        <v>0</v>
      </c>
      <c r="L195" s="2">
        <v>1</v>
      </c>
      <c r="M195" s="16">
        <f t="shared" si="20"/>
        <v>1</v>
      </c>
      <c r="N195" s="6" t="s">
        <v>221</v>
      </c>
      <c r="O195" s="4">
        <f t="shared" si="21"/>
        <v>2</v>
      </c>
      <c r="P195" s="3">
        <f t="shared" si="22"/>
        <v>41572</v>
      </c>
      <c r="Q195" s="4" t="str" cm="1">
        <f t="array" ref="Q195:S195">_xlfn.TEXTSPLIT(N195,"/")</f>
        <v>10</v>
      </c>
      <c r="R195" s="4" t="str">
        <v>25</v>
      </c>
      <c r="S195" s="4" t="str">
        <v>13</v>
      </c>
      <c r="T195" s="5">
        <f t="shared" si="23"/>
        <v>41572</v>
      </c>
      <c r="U195">
        <v>88</v>
      </c>
      <c r="V195" s="14">
        <v>205</v>
      </c>
      <c r="W195" s="14">
        <v>7</v>
      </c>
      <c r="X195" s="14">
        <v>41</v>
      </c>
      <c r="Y195" s="14">
        <v>3</v>
      </c>
      <c r="Z195" s="14">
        <v>2</v>
      </c>
      <c r="AA195" s="14">
        <v>46</v>
      </c>
      <c r="AB195" s="2">
        <v>2</v>
      </c>
      <c r="AC195" s="2">
        <v>4</v>
      </c>
      <c r="AD195" s="2">
        <v>5</v>
      </c>
      <c r="AE195" s="2">
        <v>5</v>
      </c>
      <c r="AF195" s="2">
        <v>0</v>
      </c>
      <c r="AG195" s="2">
        <v>0</v>
      </c>
      <c r="AH195" s="16">
        <v>0</v>
      </c>
      <c r="AJ195">
        <v>71</v>
      </c>
      <c r="AK195">
        <v>46.61</v>
      </c>
    </row>
    <row r="196" spans="1:37" x14ac:dyDescent="0.3">
      <c r="A196">
        <v>10319</v>
      </c>
      <c r="B196">
        <v>1972</v>
      </c>
      <c r="C196" s="1">
        <f t="shared" si="18"/>
        <v>52</v>
      </c>
      <c r="D196" t="s">
        <v>25</v>
      </c>
      <c r="E196" t="s">
        <v>22</v>
      </c>
      <c r="F196" s="4" t="s">
        <v>29</v>
      </c>
      <c r="G196" t="s">
        <v>29</v>
      </c>
      <c r="H196" s="20">
        <v>66303</v>
      </c>
      <c r="I196" s="2">
        <f t="shared" si="19"/>
        <v>66.302999999999997</v>
      </c>
      <c r="J196" s="2"/>
      <c r="K196" s="2">
        <v>0</v>
      </c>
      <c r="L196" s="2">
        <v>1</v>
      </c>
      <c r="M196" s="16">
        <f t="shared" si="20"/>
        <v>1</v>
      </c>
      <c r="N196" s="6" t="s">
        <v>380</v>
      </c>
      <c r="O196" s="4">
        <f t="shared" si="21"/>
        <v>2</v>
      </c>
      <c r="P196" s="3">
        <f t="shared" si="22"/>
        <v>41331</v>
      </c>
      <c r="Q196" s="4" t="str" cm="1">
        <f t="array" ref="Q196:S196">_xlfn.TEXTSPLIT(N196,"/")</f>
        <v>2</v>
      </c>
      <c r="R196" s="4" t="str">
        <v>26</v>
      </c>
      <c r="S196" s="4" t="str">
        <v>13</v>
      </c>
      <c r="T196" s="5">
        <f t="shared" si="23"/>
        <v>41331</v>
      </c>
      <c r="U196">
        <v>56</v>
      </c>
      <c r="V196" s="14">
        <v>1090</v>
      </c>
      <c r="W196" s="14">
        <v>12</v>
      </c>
      <c r="X196" s="14">
        <v>96</v>
      </c>
      <c r="Y196" s="14">
        <v>16</v>
      </c>
      <c r="Z196" s="14">
        <v>12</v>
      </c>
      <c r="AA196" s="14">
        <v>60</v>
      </c>
      <c r="AB196" s="2">
        <v>4</v>
      </c>
      <c r="AC196" s="2">
        <v>3</v>
      </c>
      <c r="AD196" s="2">
        <v>11</v>
      </c>
      <c r="AE196" s="2">
        <v>8</v>
      </c>
      <c r="AF196" s="2">
        <v>0</v>
      </c>
      <c r="AG196" s="2">
        <v>0</v>
      </c>
      <c r="AH196" s="16">
        <v>1</v>
      </c>
      <c r="AJ196">
        <v>70</v>
      </c>
      <c r="AK196">
        <v>48.686</v>
      </c>
    </row>
    <row r="197" spans="1:37" x14ac:dyDescent="0.3">
      <c r="A197">
        <v>10314</v>
      </c>
      <c r="B197">
        <v>1949</v>
      </c>
      <c r="C197" s="1">
        <f t="shared" si="18"/>
        <v>75</v>
      </c>
      <c r="D197" t="s">
        <v>40</v>
      </c>
      <c r="E197" t="s">
        <v>34</v>
      </c>
      <c r="F197" s="4" t="s">
        <v>29</v>
      </c>
      <c r="G197" t="s">
        <v>29</v>
      </c>
      <c r="H197" s="20">
        <v>83837</v>
      </c>
      <c r="I197" s="2">
        <f t="shared" si="19"/>
        <v>83.837000000000003</v>
      </c>
      <c r="J197" s="2"/>
      <c r="K197" s="2">
        <v>0</v>
      </c>
      <c r="L197" s="2">
        <v>0</v>
      </c>
      <c r="M197" s="16">
        <f t="shared" si="20"/>
        <v>0</v>
      </c>
      <c r="N197" s="6" t="s">
        <v>311</v>
      </c>
      <c r="O197" s="4">
        <f t="shared" si="21"/>
        <v>2</v>
      </c>
      <c r="P197" s="3">
        <f t="shared" si="22"/>
        <v>41259</v>
      </c>
      <c r="Q197" s="4" t="str" cm="1">
        <f t="array" ref="Q197:S197">_xlfn.TEXTSPLIT(N197,"/")</f>
        <v>12</v>
      </c>
      <c r="R197" s="4" t="str">
        <v>16</v>
      </c>
      <c r="S197" s="4" t="str">
        <v>12</v>
      </c>
      <c r="T197" s="5">
        <f t="shared" si="23"/>
        <v>41259</v>
      </c>
      <c r="U197">
        <v>79</v>
      </c>
      <c r="V197" s="14">
        <v>847</v>
      </c>
      <c r="W197" s="14">
        <v>66</v>
      </c>
      <c r="X197" s="14">
        <v>119</v>
      </c>
      <c r="Y197" s="14">
        <v>86</v>
      </c>
      <c r="Z197" s="14">
        <v>89</v>
      </c>
      <c r="AA197" s="14">
        <v>111</v>
      </c>
      <c r="AB197" s="2">
        <v>1</v>
      </c>
      <c r="AC197" s="2">
        <v>9</v>
      </c>
      <c r="AD197" s="2">
        <v>5</v>
      </c>
      <c r="AE197" s="2">
        <v>4</v>
      </c>
      <c r="AF197" s="2">
        <v>1</v>
      </c>
      <c r="AG197" s="2">
        <v>0</v>
      </c>
      <c r="AH197" s="16">
        <v>2</v>
      </c>
      <c r="AJ197">
        <v>52</v>
      </c>
      <c r="AK197">
        <v>34.6</v>
      </c>
    </row>
    <row r="198" spans="1:37" x14ac:dyDescent="0.3">
      <c r="A198">
        <v>10313</v>
      </c>
      <c r="B198">
        <v>1976</v>
      </c>
      <c r="C198" s="1">
        <f t="shared" si="18"/>
        <v>48</v>
      </c>
      <c r="D198" t="s">
        <v>25</v>
      </c>
      <c r="E198" t="s">
        <v>22</v>
      </c>
      <c r="F198" s="4" t="s">
        <v>29</v>
      </c>
      <c r="G198" t="s">
        <v>29</v>
      </c>
      <c r="H198" s="20">
        <v>48178</v>
      </c>
      <c r="I198" s="2">
        <f t="shared" si="19"/>
        <v>48.177999999999997</v>
      </c>
      <c r="J198" s="2"/>
      <c r="K198" s="2">
        <v>1</v>
      </c>
      <c r="L198" s="2">
        <v>1</v>
      </c>
      <c r="M198" s="16">
        <f t="shared" si="20"/>
        <v>2</v>
      </c>
      <c r="N198" s="6" t="s">
        <v>350</v>
      </c>
      <c r="O198" s="4">
        <f t="shared" si="21"/>
        <v>2</v>
      </c>
      <c r="P198" s="3">
        <f t="shared" si="22"/>
        <v>41210</v>
      </c>
      <c r="Q198" s="4" t="str" cm="1">
        <f t="array" ref="Q198:S198">_xlfn.TEXTSPLIT(N198,"/")</f>
        <v>10</v>
      </c>
      <c r="R198" s="4" t="str">
        <v>28</v>
      </c>
      <c r="S198" s="4" t="str">
        <v>12</v>
      </c>
      <c r="T198" s="5">
        <f t="shared" si="23"/>
        <v>41210</v>
      </c>
      <c r="U198">
        <v>69</v>
      </c>
      <c r="V198" s="14">
        <v>159</v>
      </c>
      <c r="W198" s="14">
        <v>4</v>
      </c>
      <c r="X198" s="14">
        <v>45</v>
      </c>
      <c r="Y198" s="14">
        <v>6</v>
      </c>
      <c r="Z198" s="14">
        <v>2</v>
      </c>
      <c r="AA198" s="14">
        <v>38</v>
      </c>
      <c r="AB198" s="2">
        <v>6</v>
      </c>
      <c r="AC198" s="2">
        <v>5</v>
      </c>
      <c r="AD198" s="2">
        <v>4</v>
      </c>
      <c r="AE198" s="2">
        <v>8</v>
      </c>
      <c r="AF198" s="2">
        <v>0</v>
      </c>
      <c r="AG198" s="2">
        <v>0</v>
      </c>
      <c r="AH198" s="16">
        <v>0</v>
      </c>
      <c r="AJ198">
        <v>72</v>
      </c>
      <c r="AK198">
        <v>67.680000000000007</v>
      </c>
    </row>
    <row r="199" spans="1:37" x14ac:dyDescent="0.3">
      <c r="A199">
        <v>10311</v>
      </c>
      <c r="B199">
        <v>1970</v>
      </c>
      <c r="C199" s="1">
        <f t="shared" si="18"/>
        <v>54</v>
      </c>
      <c r="D199" t="s">
        <v>25</v>
      </c>
      <c r="E199" t="s">
        <v>22</v>
      </c>
      <c r="F199" s="4" t="s">
        <v>29</v>
      </c>
      <c r="G199" t="s">
        <v>29</v>
      </c>
      <c r="H199" s="20">
        <v>4428</v>
      </c>
      <c r="I199" s="2">
        <f t="shared" si="19"/>
        <v>4.4279999999999999</v>
      </c>
      <c r="J199" s="2"/>
      <c r="K199" s="2">
        <v>0</v>
      </c>
      <c r="L199" s="2">
        <v>1</v>
      </c>
      <c r="M199" s="16">
        <f t="shared" si="20"/>
        <v>1</v>
      </c>
      <c r="N199" s="7">
        <v>41404</v>
      </c>
      <c r="O199" s="4">
        <f t="shared" si="21"/>
        <v>1</v>
      </c>
      <c r="P199" s="3">
        <f t="shared" si="22"/>
        <v>41404</v>
      </c>
      <c r="Q199" s="4" t="str" cm="1">
        <f t="array" ref="Q199">_xlfn.TEXTSPLIT(N199,"/")</f>
        <v>41404</v>
      </c>
      <c r="R199" s="5"/>
      <c r="S199" s="5"/>
      <c r="T199" s="5" t="e">
        <f t="shared" si="23"/>
        <v>#NUM!</v>
      </c>
      <c r="U199">
        <v>0</v>
      </c>
      <c r="V199" s="14">
        <v>16</v>
      </c>
      <c r="W199" s="14">
        <v>4</v>
      </c>
      <c r="X199" s="14">
        <v>12</v>
      </c>
      <c r="Y199" s="14">
        <v>2</v>
      </c>
      <c r="Z199" s="14">
        <v>4</v>
      </c>
      <c r="AA199" s="14">
        <v>321</v>
      </c>
      <c r="AB199" s="2">
        <v>0</v>
      </c>
      <c r="AC199" s="2">
        <v>25</v>
      </c>
      <c r="AD199" s="2">
        <v>0</v>
      </c>
      <c r="AE199" s="2">
        <v>1</v>
      </c>
      <c r="AF199" s="2">
        <v>0</v>
      </c>
      <c r="AG199" s="2">
        <v>0</v>
      </c>
      <c r="AH199" s="16">
        <v>0</v>
      </c>
      <c r="AJ199">
        <v>70</v>
      </c>
      <c r="AK199">
        <v>64.108000000000004</v>
      </c>
    </row>
    <row r="200" spans="1:37" x14ac:dyDescent="0.3">
      <c r="A200">
        <v>10307</v>
      </c>
      <c r="B200">
        <v>1957</v>
      </c>
      <c r="C200" s="1">
        <f t="shared" si="18"/>
        <v>67</v>
      </c>
      <c r="D200" t="s">
        <v>25</v>
      </c>
      <c r="E200" t="s">
        <v>22</v>
      </c>
      <c r="F200" s="4" t="s">
        <v>29</v>
      </c>
      <c r="G200" t="s">
        <v>29</v>
      </c>
      <c r="H200" s="20">
        <v>50387</v>
      </c>
      <c r="I200" s="2">
        <f t="shared" si="19"/>
        <v>50.387</v>
      </c>
      <c r="J200" s="2"/>
      <c r="K200" s="2">
        <v>0</v>
      </c>
      <c r="L200" s="2">
        <v>2</v>
      </c>
      <c r="M200" s="16">
        <f t="shared" si="20"/>
        <v>2</v>
      </c>
      <c r="N200" s="6" t="s">
        <v>70</v>
      </c>
      <c r="O200" s="4">
        <f t="shared" si="21"/>
        <v>2</v>
      </c>
      <c r="P200" s="3">
        <f t="shared" si="22"/>
        <v>41517</v>
      </c>
      <c r="Q200" s="4" t="str" cm="1">
        <f t="array" ref="Q200:S200">_xlfn.TEXTSPLIT(N200,"/")</f>
        <v>8</v>
      </c>
      <c r="R200" s="4" t="str">
        <v>31</v>
      </c>
      <c r="S200" s="4" t="str">
        <v>13</v>
      </c>
      <c r="T200" s="5">
        <f t="shared" si="23"/>
        <v>41517</v>
      </c>
      <c r="U200">
        <v>91</v>
      </c>
      <c r="V200" s="14">
        <v>369</v>
      </c>
      <c r="W200" s="14">
        <v>9</v>
      </c>
      <c r="X200" s="14">
        <v>87</v>
      </c>
      <c r="Y200" s="14">
        <v>12</v>
      </c>
      <c r="Z200" s="14">
        <v>14</v>
      </c>
      <c r="AA200" s="14">
        <v>34</v>
      </c>
      <c r="AB200" s="2">
        <v>3</v>
      </c>
      <c r="AC200" s="2">
        <v>6</v>
      </c>
      <c r="AD200" s="2">
        <v>8</v>
      </c>
      <c r="AE200" s="2">
        <v>5</v>
      </c>
      <c r="AF200" s="2">
        <v>0</v>
      </c>
      <c r="AG200" s="2">
        <v>0</v>
      </c>
      <c r="AH200" s="16">
        <v>0</v>
      </c>
      <c r="AJ200">
        <v>54</v>
      </c>
      <c r="AK200">
        <v>48.752000000000002</v>
      </c>
    </row>
    <row r="201" spans="1:37" x14ac:dyDescent="0.3">
      <c r="A201">
        <v>10304</v>
      </c>
      <c r="B201">
        <v>1960</v>
      </c>
      <c r="C201" s="1">
        <f t="shared" si="18"/>
        <v>64</v>
      </c>
      <c r="D201" t="s">
        <v>25</v>
      </c>
      <c r="E201" t="s">
        <v>22</v>
      </c>
      <c r="F201" s="4" t="s">
        <v>29</v>
      </c>
      <c r="G201" t="s">
        <v>29</v>
      </c>
      <c r="H201" s="20">
        <v>18690</v>
      </c>
      <c r="I201" s="2">
        <f t="shared" si="19"/>
        <v>18.690000000000001</v>
      </c>
      <c r="J201" s="2"/>
      <c r="K201" s="2">
        <v>0</v>
      </c>
      <c r="L201" s="2">
        <v>0</v>
      </c>
      <c r="M201" s="16">
        <f t="shared" si="20"/>
        <v>0</v>
      </c>
      <c r="N201" s="6" t="s">
        <v>401</v>
      </c>
      <c r="O201" s="4">
        <f t="shared" si="21"/>
        <v>2</v>
      </c>
      <c r="P201" s="3">
        <f t="shared" si="22"/>
        <v>41271</v>
      </c>
      <c r="Q201" s="4" t="str" cm="1">
        <f t="array" ref="Q201:S201">_xlfn.TEXTSPLIT(N201,"/")</f>
        <v>12</v>
      </c>
      <c r="R201" s="4" t="str">
        <v>28</v>
      </c>
      <c r="S201" s="4" t="str">
        <v>12</v>
      </c>
      <c r="T201" s="5">
        <f t="shared" si="23"/>
        <v>41271</v>
      </c>
      <c r="U201">
        <v>77</v>
      </c>
      <c r="V201" s="14">
        <v>6</v>
      </c>
      <c r="W201" s="14">
        <v>1</v>
      </c>
      <c r="X201" s="14">
        <v>7</v>
      </c>
      <c r="Y201" s="14">
        <v>23</v>
      </c>
      <c r="Z201" s="14">
        <v>4</v>
      </c>
      <c r="AA201" s="14">
        <v>19</v>
      </c>
      <c r="AB201" s="2">
        <v>1</v>
      </c>
      <c r="AC201" s="2">
        <v>1</v>
      </c>
      <c r="AD201" s="2">
        <v>2</v>
      </c>
      <c r="AE201" s="2">
        <v>8</v>
      </c>
      <c r="AF201" s="2">
        <v>0</v>
      </c>
      <c r="AG201" s="2">
        <v>0</v>
      </c>
      <c r="AH201" s="16">
        <v>0</v>
      </c>
      <c r="AJ201">
        <v>67</v>
      </c>
      <c r="AK201">
        <v>64.09</v>
      </c>
    </row>
    <row r="202" spans="1:37" x14ac:dyDescent="0.3">
      <c r="A202">
        <v>10299</v>
      </c>
      <c r="B202">
        <v>1970</v>
      </c>
      <c r="C202" s="1">
        <f t="shared" si="18"/>
        <v>54</v>
      </c>
      <c r="D202" t="s">
        <v>25</v>
      </c>
      <c r="E202" t="s">
        <v>34</v>
      </c>
      <c r="F202" s="4" t="s">
        <v>26</v>
      </c>
      <c r="G202" t="s">
        <v>26</v>
      </c>
      <c r="H202" s="20">
        <v>48240</v>
      </c>
      <c r="I202" s="2">
        <f t="shared" si="19"/>
        <v>48.24</v>
      </c>
      <c r="J202" s="2"/>
      <c r="K202" s="2">
        <v>0</v>
      </c>
      <c r="L202" s="2">
        <v>0</v>
      </c>
      <c r="M202" s="16">
        <f t="shared" si="20"/>
        <v>0</v>
      </c>
      <c r="N202" s="7">
        <v>41163</v>
      </c>
      <c r="O202" s="4">
        <f t="shared" si="21"/>
        <v>1</v>
      </c>
      <c r="P202" s="3">
        <f t="shared" si="22"/>
        <v>41163</v>
      </c>
      <c r="Q202" s="4" t="str" cm="1">
        <f t="array" ref="Q202">_xlfn.TEXTSPLIT(N202,"/")</f>
        <v>41163</v>
      </c>
      <c r="R202" s="5"/>
      <c r="S202" s="5"/>
      <c r="T202" s="5" t="e">
        <f t="shared" si="23"/>
        <v>#NUM!</v>
      </c>
      <c r="U202">
        <v>73</v>
      </c>
      <c r="V202" s="14">
        <v>389</v>
      </c>
      <c r="W202" s="14">
        <v>91</v>
      </c>
      <c r="X202" s="14">
        <v>248</v>
      </c>
      <c r="Y202" s="14">
        <v>64</v>
      </c>
      <c r="Z202" s="14">
        <v>49</v>
      </c>
      <c r="AA202" s="14">
        <v>41</v>
      </c>
      <c r="AB202" s="2">
        <v>3</v>
      </c>
      <c r="AC202" s="2">
        <v>6</v>
      </c>
      <c r="AD202" s="2">
        <v>13</v>
      </c>
      <c r="AE202" s="2">
        <v>5</v>
      </c>
      <c r="AF202" s="2">
        <v>1</v>
      </c>
      <c r="AG202" s="2">
        <v>0</v>
      </c>
      <c r="AH202" s="16">
        <v>0</v>
      </c>
      <c r="AJ202">
        <v>46</v>
      </c>
      <c r="AK202">
        <v>74.984999999999999</v>
      </c>
    </row>
    <row r="203" spans="1:37" x14ac:dyDescent="0.3">
      <c r="A203">
        <v>10286</v>
      </c>
      <c r="B203">
        <v>1963</v>
      </c>
      <c r="C203" s="1">
        <f t="shared" si="18"/>
        <v>61</v>
      </c>
      <c r="D203" t="s">
        <v>47</v>
      </c>
      <c r="E203" t="s">
        <v>22</v>
      </c>
      <c r="F203" s="4" t="s">
        <v>29</v>
      </c>
      <c r="G203" t="s">
        <v>29</v>
      </c>
      <c r="H203" s="20">
        <v>83715</v>
      </c>
      <c r="I203" s="2">
        <f t="shared" si="19"/>
        <v>83.715000000000003</v>
      </c>
      <c r="J203" s="2"/>
      <c r="K203" s="2">
        <v>0</v>
      </c>
      <c r="L203" s="2">
        <v>0</v>
      </c>
      <c r="M203" s="16">
        <f t="shared" si="20"/>
        <v>0</v>
      </c>
      <c r="N203" s="7">
        <v>41700</v>
      </c>
      <c r="O203" s="4">
        <f t="shared" si="21"/>
        <v>1</v>
      </c>
      <c r="P203" s="3">
        <f t="shared" si="22"/>
        <v>41700</v>
      </c>
      <c r="Q203" s="4" t="str" cm="1">
        <f t="array" ref="Q203">_xlfn.TEXTSPLIT(N203,"/")</f>
        <v>41700</v>
      </c>
      <c r="R203" s="5"/>
      <c r="S203" s="5"/>
      <c r="T203" s="5" t="e">
        <f t="shared" si="23"/>
        <v>#NUM!</v>
      </c>
      <c r="U203">
        <v>2</v>
      </c>
      <c r="V203" s="14">
        <v>318</v>
      </c>
      <c r="W203" s="14">
        <v>8</v>
      </c>
      <c r="X203" s="14">
        <v>407</v>
      </c>
      <c r="Y203" s="14">
        <v>150</v>
      </c>
      <c r="Z203" s="14">
        <v>35</v>
      </c>
      <c r="AA203" s="14">
        <v>8</v>
      </c>
      <c r="AB203" s="2">
        <v>1</v>
      </c>
      <c r="AC203" s="2">
        <v>2</v>
      </c>
      <c r="AD203" s="2">
        <v>13</v>
      </c>
      <c r="AE203" s="2">
        <v>0</v>
      </c>
      <c r="AF203" s="2">
        <v>0</v>
      </c>
      <c r="AG203" s="2">
        <v>0</v>
      </c>
      <c r="AH203" s="16">
        <v>0</v>
      </c>
      <c r="AJ203">
        <v>51</v>
      </c>
      <c r="AK203">
        <v>30.466999999999999</v>
      </c>
    </row>
    <row r="204" spans="1:37" x14ac:dyDescent="0.3">
      <c r="A204">
        <v>10281</v>
      </c>
      <c r="B204">
        <v>1971</v>
      </c>
      <c r="C204" s="1">
        <f t="shared" si="18"/>
        <v>53</v>
      </c>
      <c r="D204" t="s">
        <v>33</v>
      </c>
      <c r="E204" t="s">
        <v>22</v>
      </c>
      <c r="F204" s="4" t="s">
        <v>23</v>
      </c>
      <c r="G204" t="s">
        <v>23</v>
      </c>
      <c r="H204" s="20">
        <v>64713</v>
      </c>
      <c r="I204" s="2">
        <f t="shared" si="19"/>
        <v>64.712999999999994</v>
      </c>
      <c r="J204" s="2"/>
      <c r="K204" s="2">
        <v>1</v>
      </c>
      <c r="L204" s="2">
        <v>0</v>
      </c>
      <c r="M204" s="16">
        <f t="shared" si="20"/>
        <v>1</v>
      </c>
      <c r="N204" s="7">
        <v>41822</v>
      </c>
      <c r="O204" s="4">
        <f t="shared" si="21"/>
        <v>1</v>
      </c>
      <c r="P204" s="3">
        <f t="shared" si="22"/>
        <v>41822</v>
      </c>
      <c r="Q204" s="4" t="str" cm="1">
        <f t="array" ref="Q204">_xlfn.TEXTSPLIT(N204,"/")</f>
        <v>41822</v>
      </c>
      <c r="R204" s="5"/>
      <c r="S204" s="5"/>
      <c r="T204" s="5" t="e">
        <f t="shared" si="23"/>
        <v>#NUM!</v>
      </c>
      <c r="U204">
        <v>11</v>
      </c>
      <c r="V204" s="14">
        <v>180</v>
      </c>
      <c r="W204" s="14">
        <v>60</v>
      </c>
      <c r="X204" s="14">
        <v>241</v>
      </c>
      <c r="Y204" s="14">
        <v>13</v>
      </c>
      <c r="Z204" s="14">
        <v>54</v>
      </c>
      <c r="AA204" s="14">
        <v>54</v>
      </c>
      <c r="AB204" s="2">
        <v>2</v>
      </c>
      <c r="AC204" s="2">
        <v>5</v>
      </c>
      <c r="AD204" s="2">
        <v>7</v>
      </c>
      <c r="AE204" s="2">
        <v>4</v>
      </c>
      <c r="AF204" s="2">
        <v>1</v>
      </c>
      <c r="AG204" s="2">
        <v>0</v>
      </c>
      <c r="AH204" s="16">
        <v>0</v>
      </c>
      <c r="AJ204">
        <v>61</v>
      </c>
      <c r="AK204">
        <v>71.67</v>
      </c>
    </row>
    <row r="205" spans="1:37" x14ac:dyDescent="0.3">
      <c r="A205">
        <v>10277</v>
      </c>
      <c r="B205">
        <v>1962</v>
      </c>
      <c r="C205" s="1">
        <f t="shared" si="18"/>
        <v>62</v>
      </c>
      <c r="D205" t="s">
        <v>25</v>
      </c>
      <c r="E205" t="s">
        <v>22</v>
      </c>
      <c r="F205" s="4" t="s">
        <v>26</v>
      </c>
      <c r="G205" t="s">
        <v>26</v>
      </c>
      <c r="H205" s="20">
        <v>30081</v>
      </c>
      <c r="I205" s="2">
        <f t="shared" si="19"/>
        <v>30.081</v>
      </c>
      <c r="J205" s="2"/>
      <c r="K205" s="2">
        <v>0</v>
      </c>
      <c r="L205" s="2">
        <v>1</v>
      </c>
      <c r="M205" s="16">
        <f t="shared" si="20"/>
        <v>1</v>
      </c>
      <c r="N205" s="6" t="s">
        <v>271</v>
      </c>
      <c r="O205" s="4">
        <f t="shared" si="21"/>
        <v>2</v>
      </c>
      <c r="P205" s="3">
        <f t="shared" si="22"/>
        <v>41326</v>
      </c>
      <c r="Q205" s="4" t="str" cm="1">
        <f t="array" ref="Q205:S205">_xlfn.TEXTSPLIT(N205,"/")</f>
        <v>2</v>
      </c>
      <c r="R205" s="4" t="str">
        <v>21</v>
      </c>
      <c r="S205" s="4" t="str">
        <v>13</v>
      </c>
      <c r="T205" s="5">
        <f t="shared" si="23"/>
        <v>41326</v>
      </c>
      <c r="U205">
        <v>27</v>
      </c>
      <c r="V205" s="14">
        <v>36</v>
      </c>
      <c r="W205" s="14">
        <v>0</v>
      </c>
      <c r="X205" s="14">
        <v>2</v>
      </c>
      <c r="Y205" s="14">
        <v>0</v>
      </c>
      <c r="Z205" s="14">
        <v>0</v>
      </c>
      <c r="AA205" s="14">
        <v>4</v>
      </c>
      <c r="AB205" s="2">
        <v>1</v>
      </c>
      <c r="AC205" s="2">
        <v>1</v>
      </c>
      <c r="AD205" s="2">
        <v>3</v>
      </c>
      <c r="AE205" s="2">
        <v>7</v>
      </c>
      <c r="AF205" s="2">
        <v>0</v>
      </c>
      <c r="AG205" s="2">
        <v>0</v>
      </c>
      <c r="AH205" s="16">
        <v>0</v>
      </c>
      <c r="AJ205">
        <v>52</v>
      </c>
      <c r="AK205">
        <v>34.6</v>
      </c>
    </row>
    <row r="206" spans="1:37" x14ac:dyDescent="0.3">
      <c r="A206">
        <v>10270</v>
      </c>
      <c r="B206">
        <v>1982</v>
      </c>
      <c r="C206" s="1">
        <f t="shared" si="18"/>
        <v>42</v>
      </c>
      <c r="D206" t="s">
        <v>38</v>
      </c>
      <c r="E206" t="s">
        <v>36</v>
      </c>
      <c r="F206" s="4" t="s">
        <v>29</v>
      </c>
      <c r="G206" t="s">
        <v>29</v>
      </c>
      <c r="H206" s="20">
        <v>35523</v>
      </c>
      <c r="I206" s="2">
        <f t="shared" si="19"/>
        <v>35.523000000000003</v>
      </c>
      <c r="J206" s="2"/>
      <c r="K206" s="2">
        <v>1</v>
      </c>
      <c r="L206" s="2">
        <v>0</v>
      </c>
      <c r="M206" s="16">
        <f t="shared" si="20"/>
        <v>1</v>
      </c>
      <c r="N206" s="7">
        <v>41343</v>
      </c>
      <c r="O206" s="4">
        <f t="shared" si="21"/>
        <v>1</v>
      </c>
      <c r="P206" s="3">
        <f t="shared" si="22"/>
        <v>41343</v>
      </c>
      <c r="Q206" s="4" t="str" cm="1">
        <f t="array" ref="Q206">_xlfn.TEXTSPLIT(N206,"/")</f>
        <v>41343</v>
      </c>
      <c r="R206" s="5"/>
      <c r="S206" s="5"/>
      <c r="T206" s="5" t="e">
        <f t="shared" si="23"/>
        <v>#NUM!</v>
      </c>
      <c r="U206">
        <v>8</v>
      </c>
      <c r="V206" s="14">
        <v>11</v>
      </c>
      <c r="W206" s="14">
        <v>5</v>
      </c>
      <c r="X206" s="14">
        <v>22</v>
      </c>
      <c r="Y206" s="14">
        <v>12</v>
      </c>
      <c r="Z206" s="14">
        <v>5</v>
      </c>
      <c r="AA206" s="14">
        <v>11</v>
      </c>
      <c r="AB206" s="2">
        <v>2</v>
      </c>
      <c r="AC206" s="2">
        <v>3</v>
      </c>
      <c r="AD206" s="2">
        <v>3</v>
      </c>
      <c r="AE206" s="2">
        <v>7</v>
      </c>
      <c r="AF206" s="2">
        <v>0</v>
      </c>
      <c r="AG206" s="2">
        <v>0</v>
      </c>
      <c r="AH206" s="16">
        <v>0</v>
      </c>
      <c r="AJ206">
        <v>72</v>
      </c>
      <c r="AK206">
        <v>69.701999999999998</v>
      </c>
    </row>
    <row r="207" spans="1:37" x14ac:dyDescent="0.3">
      <c r="A207">
        <v>10264</v>
      </c>
      <c r="B207">
        <v>1980</v>
      </c>
      <c r="C207" s="1">
        <f t="shared" si="18"/>
        <v>44</v>
      </c>
      <c r="D207" t="s">
        <v>47</v>
      </c>
      <c r="E207" t="s">
        <v>22</v>
      </c>
      <c r="F207" s="4" t="s">
        <v>23</v>
      </c>
      <c r="G207" t="s">
        <v>23</v>
      </c>
      <c r="H207" s="20">
        <v>15287</v>
      </c>
      <c r="I207" s="2">
        <f t="shared" si="19"/>
        <v>15.287000000000001</v>
      </c>
      <c r="J207" s="2"/>
      <c r="K207" s="2">
        <v>1</v>
      </c>
      <c r="L207" s="2">
        <v>0</v>
      </c>
      <c r="M207" s="16">
        <f t="shared" si="20"/>
        <v>1</v>
      </c>
      <c r="N207" s="7">
        <v>41192</v>
      </c>
      <c r="O207" s="4">
        <f t="shared" si="21"/>
        <v>1</v>
      </c>
      <c r="P207" s="3">
        <f t="shared" si="22"/>
        <v>41192</v>
      </c>
      <c r="Q207" s="4" t="str" cm="1">
        <f t="array" ref="Q207">_xlfn.TEXTSPLIT(N207,"/")</f>
        <v>41192</v>
      </c>
      <c r="R207" s="5"/>
      <c r="S207" s="5"/>
      <c r="T207" s="5" t="e">
        <f t="shared" si="23"/>
        <v>#NUM!</v>
      </c>
      <c r="U207">
        <v>60</v>
      </c>
      <c r="V207" s="14">
        <v>1</v>
      </c>
      <c r="W207" s="14">
        <v>2</v>
      </c>
      <c r="X207" s="14">
        <v>8</v>
      </c>
      <c r="Y207" s="14">
        <v>4</v>
      </c>
      <c r="Z207" s="14">
        <v>3</v>
      </c>
      <c r="AA207" s="14">
        <v>13</v>
      </c>
      <c r="AB207" s="2">
        <v>2</v>
      </c>
      <c r="AC207" s="2">
        <v>1</v>
      </c>
      <c r="AD207" s="2">
        <v>2</v>
      </c>
      <c r="AE207" s="2">
        <v>7</v>
      </c>
      <c r="AF207" s="2">
        <v>1</v>
      </c>
      <c r="AG207" s="2">
        <v>0</v>
      </c>
      <c r="AH207" s="16">
        <v>1</v>
      </c>
      <c r="AJ207">
        <v>71</v>
      </c>
      <c r="AK207">
        <v>47.957999999999998</v>
      </c>
    </row>
    <row r="208" spans="1:37" x14ac:dyDescent="0.3">
      <c r="A208">
        <v>10262</v>
      </c>
      <c r="B208">
        <v>1981</v>
      </c>
      <c r="C208" s="1">
        <f t="shared" si="18"/>
        <v>43</v>
      </c>
      <c r="D208" t="s">
        <v>40</v>
      </c>
      <c r="E208" t="s">
        <v>22</v>
      </c>
      <c r="F208" s="4" t="s">
        <v>29</v>
      </c>
      <c r="G208" t="s">
        <v>29</v>
      </c>
      <c r="H208" s="20">
        <v>15072</v>
      </c>
      <c r="I208" s="2">
        <f t="shared" si="19"/>
        <v>15.071999999999999</v>
      </c>
      <c r="J208" s="2"/>
      <c r="K208" s="2">
        <v>2</v>
      </c>
      <c r="L208" s="2">
        <v>0</v>
      </c>
      <c r="M208" s="16">
        <f t="shared" si="20"/>
        <v>2</v>
      </c>
      <c r="N208" s="7">
        <v>41552</v>
      </c>
      <c r="O208" s="4">
        <f t="shared" si="21"/>
        <v>1</v>
      </c>
      <c r="P208" s="3">
        <f t="shared" si="22"/>
        <v>41552</v>
      </c>
      <c r="Q208" s="4" t="str" cm="1">
        <f t="array" ref="Q208">_xlfn.TEXTSPLIT(N208,"/")</f>
        <v>41552</v>
      </c>
      <c r="R208" s="5"/>
      <c r="S208" s="5"/>
      <c r="T208" s="5" t="e">
        <f t="shared" si="23"/>
        <v>#NUM!</v>
      </c>
      <c r="U208">
        <v>96</v>
      </c>
      <c r="V208" s="14">
        <v>8</v>
      </c>
      <c r="W208" s="14">
        <v>2</v>
      </c>
      <c r="X208" s="14">
        <v>15</v>
      </c>
      <c r="Y208" s="14">
        <v>0</v>
      </c>
      <c r="Z208" s="14">
        <v>10</v>
      </c>
      <c r="AA208" s="14">
        <v>18</v>
      </c>
      <c r="AB208" s="2">
        <v>4</v>
      </c>
      <c r="AC208" s="2">
        <v>3</v>
      </c>
      <c r="AD208" s="2">
        <v>3</v>
      </c>
      <c r="AE208" s="2">
        <v>5</v>
      </c>
      <c r="AF208" s="2">
        <v>0</v>
      </c>
      <c r="AG208" s="2">
        <v>0</v>
      </c>
      <c r="AH208" s="16">
        <v>0</v>
      </c>
      <c r="AJ208">
        <v>48</v>
      </c>
      <c r="AK208">
        <v>60.554000000000002</v>
      </c>
    </row>
    <row r="209" spans="1:37" x14ac:dyDescent="0.3">
      <c r="A209">
        <v>10260</v>
      </c>
      <c r="B209">
        <v>1966</v>
      </c>
      <c r="C209" s="1">
        <f t="shared" si="18"/>
        <v>58</v>
      </c>
      <c r="D209" t="s">
        <v>25</v>
      </c>
      <c r="E209" t="s">
        <v>42</v>
      </c>
      <c r="F209" s="4" t="s">
        <v>32</v>
      </c>
      <c r="G209" t="s">
        <v>32</v>
      </c>
      <c r="H209" s="20">
        <v>45143</v>
      </c>
      <c r="I209" s="2">
        <f t="shared" si="19"/>
        <v>45.143000000000001</v>
      </c>
      <c r="J209" s="2"/>
      <c r="K209" s="2">
        <v>0</v>
      </c>
      <c r="L209" s="2">
        <v>1</v>
      </c>
      <c r="M209" s="16">
        <f t="shared" si="20"/>
        <v>1</v>
      </c>
      <c r="N209" s="6" t="s">
        <v>197</v>
      </c>
      <c r="O209" s="4">
        <f t="shared" si="21"/>
        <v>2</v>
      </c>
      <c r="P209" s="3">
        <f t="shared" si="22"/>
        <v>41512</v>
      </c>
      <c r="Q209" s="4" t="str" cm="1">
        <f t="array" ref="Q209:S209">_xlfn.TEXTSPLIT(N209,"/")</f>
        <v>8</v>
      </c>
      <c r="R209" s="4" t="str">
        <v>26</v>
      </c>
      <c r="S209" s="4" t="str">
        <v>13</v>
      </c>
      <c r="T209" s="5">
        <f t="shared" si="23"/>
        <v>41512</v>
      </c>
      <c r="U209">
        <v>74</v>
      </c>
      <c r="V209" s="14">
        <v>202</v>
      </c>
      <c r="W209" s="14">
        <v>5</v>
      </c>
      <c r="X209" s="14">
        <v>74</v>
      </c>
      <c r="Y209" s="14">
        <v>11</v>
      </c>
      <c r="Z209" s="14">
        <v>5</v>
      </c>
      <c r="AA209" s="14">
        <v>14</v>
      </c>
      <c r="AB209" s="2">
        <v>3</v>
      </c>
      <c r="AC209" s="2">
        <v>6</v>
      </c>
      <c r="AD209" s="2">
        <v>5</v>
      </c>
      <c r="AE209" s="2">
        <v>7</v>
      </c>
      <c r="AF209" s="2">
        <v>0</v>
      </c>
      <c r="AG209" s="2">
        <v>0</v>
      </c>
      <c r="AH209" s="16">
        <v>0</v>
      </c>
      <c r="AJ209">
        <v>58</v>
      </c>
      <c r="AK209">
        <v>61.558999999999997</v>
      </c>
    </row>
    <row r="210" spans="1:37" x14ac:dyDescent="0.3">
      <c r="A210">
        <v>10258</v>
      </c>
      <c r="B210">
        <v>1966</v>
      </c>
      <c r="C210" s="1">
        <f t="shared" si="18"/>
        <v>58</v>
      </c>
      <c r="D210" t="s">
        <v>31</v>
      </c>
      <c r="E210" t="s">
        <v>42</v>
      </c>
      <c r="F210" s="4" t="s">
        <v>26</v>
      </c>
      <c r="G210" t="s">
        <v>26</v>
      </c>
      <c r="H210" s="20">
        <v>35791</v>
      </c>
      <c r="I210" s="2">
        <f t="shared" si="19"/>
        <v>35.790999999999997</v>
      </c>
      <c r="J210" s="2"/>
      <c r="K210" s="2">
        <v>2</v>
      </c>
      <c r="L210" s="2">
        <v>1</v>
      </c>
      <c r="M210" s="16">
        <f t="shared" si="20"/>
        <v>3</v>
      </c>
      <c r="N210" s="7">
        <v>41430</v>
      </c>
      <c r="O210" s="4">
        <f t="shared" si="21"/>
        <v>1</v>
      </c>
      <c r="P210" s="3">
        <f t="shared" si="22"/>
        <v>41430</v>
      </c>
      <c r="Q210" s="4" t="str" cm="1">
        <f t="array" ref="Q210">_xlfn.TEXTSPLIT(N210,"/")</f>
        <v>41430</v>
      </c>
      <c r="R210" s="5"/>
      <c r="S210" s="5"/>
      <c r="T210" s="5" t="e">
        <f t="shared" si="23"/>
        <v>#NUM!</v>
      </c>
      <c r="U210">
        <v>94</v>
      </c>
      <c r="V210" s="14">
        <v>27</v>
      </c>
      <c r="W210" s="14">
        <v>0</v>
      </c>
      <c r="X210" s="14">
        <v>5</v>
      </c>
      <c r="Y210" s="14">
        <v>0</v>
      </c>
      <c r="Z210" s="14">
        <v>0</v>
      </c>
      <c r="AA210" s="14">
        <v>3</v>
      </c>
      <c r="AB210" s="2">
        <v>2</v>
      </c>
      <c r="AC210" s="2">
        <v>1</v>
      </c>
      <c r="AD210" s="2">
        <v>3</v>
      </c>
      <c r="AE210" s="2">
        <v>8</v>
      </c>
      <c r="AF210" s="2">
        <v>0</v>
      </c>
      <c r="AG210" s="2">
        <v>0</v>
      </c>
      <c r="AH210" s="16">
        <v>0</v>
      </c>
      <c r="AJ210">
        <v>62</v>
      </c>
      <c r="AK210">
        <v>36.442999999999998</v>
      </c>
    </row>
    <row r="211" spans="1:37" x14ac:dyDescent="0.3">
      <c r="A211">
        <v>10250</v>
      </c>
      <c r="B211">
        <v>1948</v>
      </c>
      <c r="C211" s="1">
        <f t="shared" si="18"/>
        <v>76</v>
      </c>
      <c r="D211" t="s">
        <v>25</v>
      </c>
      <c r="E211" t="s">
        <v>66</v>
      </c>
      <c r="F211" s="4" t="s">
        <v>32</v>
      </c>
      <c r="G211" t="s">
        <v>32</v>
      </c>
      <c r="H211" s="20">
        <v>28389</v>
      </c>
      <c r="I211" s="2">
        <f t="shared" si="19"/>
        <v>28.388999999999999</v>
      </c>
      <c r="J211" s="2"/>
      <c r="K211" s="2">
        <v>0</v>
      </c>
      <c r="L211" s="2">
        <v>0</v>
      </c>
      <c r="M211" s="16">
        <f t="shared" si="20"/>
        <v>0</v>
      </c>
      <c r="N211" s="6" t="s">
        <v>231</v>
      </c>
      <c r="O211" s="4">
        <f t="shared" si="21"/>
        <v>2</v>
      </c>
      <c r="P211" s="3">
        <f t="shared" si="22"/>
        <v>41233</v>
      </c>
      <c r="Q211" s="4" t="str" cm="1">
        <f t="array" ref="Q211:S211">_xlfn.TEXTSPLIT(N211,"/")</f>
        <v>11</v>
      </c>
      <c r="R211" s="4" t="str">
        <v>20</v>
      </c>
      <c r="S211" s="4" t="str">
        <v>12</v>
      </c>
      <c r="T211" s="5">
        <f t="shared" si="23"/>
        <v>41233</v>
      </c>
      <c r="U211">
        <v>49</v>
      </c>
      <c r="V211" s="14">
        <v>1</v>
      </c>
      <c r="W211" s="14">
        <v>5</v>
      </c>
      <c r="X211" s="14">
        <v>3</v>
      </c>
      <c r="Y211" s="14">
        <v>7</v>
      </c>
      <c r="Z211" s="14">
        <v>4</v>
      </c>
      <c r="AA211" s="14">
        <v>8</v>
      </c>
      <c r="AB211" s="2">
        <v>1</v>
      </c>
      <c r="AC211" s="2">
        <v>1</v>
      </c>
      <c r="AD211" s="2">
        <v>2</v>
      </c>
      <c r="AE211" s="2">
        <v>7</v>
      </c>
      <c r="AF211" s="2">
        <v>0</v>
      </c>
      <c r="AG211" s="2">
        <v>0</v>
      </c>
      <c r="AH211" s="16">
        <v>0</v>
      </c>
      <c r="AJ211">
        <v>75</v>
      </c>
      <c r="AK211">
        <v>92.343999999999994</v>
      </c>
    </row>
    <row r="212" spans="1:37" x14ac:dyDescent="0.3">
      <c r="A212">
        <v>10245</v>
      </c>
      <c r="B212">
        <v>1987</v>
      </c>
      <c r="C212" s="1">
        <f t="shared" si="18"/>
        <v>37</v>
      </c>
      <c r="D212" t="s">
        <v>25</v>
      </c>
      <c r="E212" t="s">
        <v>36</v>
      </c>
      <c r="F212" s="4" t="s">
        <v>26</v>
      </c>
      <c r="G212" t="s">
        <v>26</v>
      </c>
      <c r="H212" s="20">
        <v>80910</v>
      </c>
      <c r="I212" s="2">
        <f t="shared" si="19"/>
        <v>80.91</v>
      </c>
      <c r="J212" s="2"/>
      <c r="K212" s="2">
        <v>0</v>
      </c>
      <c r="L212" s="2">
        <v>0</v>
      </c>
      <c r="M212" s="16">
        <f t="shared" si="20"/>
        <v>0</v>
      </c>
      <c r="N212" s="6" t="s">
        <v>182</v>
      </c>
      <c r="O212" s="4">
        <f t="shared" si="21"/>
        <v>2</v>
      </c>
      <c r="P212" s="3">
        <f t="shared" si="22"/>
        <v>41213</v>
      </c>
      <c r="Q212" s="4" t="str" cm="1">
        <f t="array" ref="Q212:S212">_xlfn.TEXTSPLIT(N212,"/")</f>
        <v>10</v>
      </c>
      <c r="R212" s="4" t="str">
        <v>31</v>
      </c>
      <c r="S212" s="4" t="str">
        <v>12</v>
      </c>
      <c r="T212" s="5">
        <f t="shared" si="23"/>
        <v>41213</v>
      </c>
      <c r="U212">
        <v>71</v>
      </c>
      <c r="V212" s="14">
        <v>160</v>
      </c>
      <c r="W212" s="14">
        <v>80</v>
      </c>
      <c r="X212" s="14">
        <v>369</v>
      </c>
      <c r="Y212" s="14">
        <v>67</v>
      </c>
      <c r="Z212" s="14">
        <v>39</v>
      </c>
      <c r="AA212" s="14">
        <v>41</v>
      </c>
      <c r="AB212" s="2">
        <v>1</v>
      </c>
      <c r="AC212" s="2">
        <v>3</v>
      </c>
      <c r="AD212" s="2">
        <v>8</v>
      </c>
      <c r="AE212" s="2">
        <v>1</v>
      </c>
      <c r="AF212" s="2">
        <v>0</v>
      </c>
      <c r="AG212" s="2">
        <v>0</v>
      </c>
      <c r="AH212" s="16">
        <v>0</v>
      </c>
      <c r="AJ212">
        <v>55</v>
      </c>
      <c r="AK212">
        <v>50.014000000000003</v>
      </c>
    </row>
    <row r="213" spans="1:37" x14ac:dyDescent="0.3">
      <c r="A213">
        <v>10242</v>
      </c>
      <c r="B213">
        <v>1967</v>
      </c>
      <c r="C213" s="1">
        <f t="shared" si="18"/>
        <v>57</v>
      </c>
      <c r="D213" t="s">
        <v>25</v>
      </c>
      <c r="E213" t="s">
        <v>34</v>
      </c>
      <c r="F213" s="4" t="s">
        <v>32</v>
      </c>
      <c r="G213" t="s">
        <v>32</v>
      </c>
      <c r="H213" s="20">
        <v>47472</v>
      </c>
      <c r="I213" s="2">
        <f t="shared" si="19"/>
        <v>47.472000000000001</v>
      </c>
      <c r="J213" s="2"/>
      <c r="K213" s="2">
        <v>1</v>
      </c>
      <c r="L213" s="2">
        <v>1</v>
      </c>
      <c r="M213" s="16">
        <f t="shared" si="20"/>
        <v>2</v>
      </c>
      <c r="N213" s="6" t="s">
        <v>276</v>
      </c>
      <c r="O213" s="4">
        <f t="shared" si="21"/>
        <v>2</v>
      </c>
      <c r="P213" s="3">
        <f t="shared" si="22"/>
        <v>41533</v>
      </c>
      <c r="Q213" s="4" t="str" cm="1">
        <f t="array" ref="Q213:S213">_xlfn.TEXTSPLIT(N213,"/")</f>
        <v>9</v>
      </c>
      <c r="R213" s="4" t="str">
        <v>16</v>
      </c>
      <c r="S213" s="4" t="str">
        <v>13</v>
      </c>
      <c r="T213" s="5">
        <f t="shared" si="23"/>
        <v>41533</v>
      </c>
      <c r="U213">
        <v>39</v>
      </c>
      <c r="V213" s="14">
        <v>56</v>
      </c>
      <c r="W213" s="14">
        <v>0</v>
      </c>
      <c r="X213" s="14">
        <v>11</v>
      </c>
      <c r="Y213" s="14">
        <v>0</v>
      </c>
      <c r="Z213" s="14">
        <v>0</v>
      </c>
      <c r="AA213" s="14">
        <v>8</v>
      </c>
      <c r="AB213" s="2">
        <v>2</v>
      </c>
      <c r="AC213" s="2">
        <v>2</v>
      </c>
      <c r="AD213" s="2">
        <v>4</v>
      </c>
      <c r="AE213" s="2">
        <v>5</v>
      </c>
      <c r="AF213" s="2">
        <v>0</v>
      </c>
      <c r="AG213" s="2">
        <v>0</v>
      </c>
      <c r="AH213" s="16">
        <v>0</v>
      </c>
      <c r="AJ213">
        <v>60</v>
      </c>
      <c r="AK213">
        <v>48.798999999999999</v>
      </c>
    </row>
    <row r="214" spans="1:37" x14ac:dyDescent="0.3">
      <c r="A214">
        <v>10241</v>
      </c>
      <c r="B214">
        <v>1976</v>
      </c>
      <c r="C214" s="1">
        <f t="shared" si="18"/>
        <v>48</v>
      </c>
      <c r="D214" t="s">
        <v>25</v>
      </c>
      <c r="E214" t="s">
        <v>36</v>
      </c>
      <c r="F214" s="4" t="s">
        <v>23</v>
      </c>
      <c r="G214" t="s">
        <v>23</v>
      </c>
      <c r="H214" s="20">
        <v>11448</v>
      </c>
      <c r="I214" s="2">
        <f t="shared" si="19"/>
        <v>11.448</v>
      </c>
      <c r="J214" s="2"/>
      <c r="K214" s="2">
        <v>0</v>
      </c>
      <c r="L214" s="2">
        <v>0</v>
      </c>
      <c r="M214" s="16">
        <f t="shared" si="20"/>
        <v>0</v>
      </c>
      <c r="N214" s="6" t="s">
        <v>195</v>
      </c>
      <c r="O214" s="4">
        <f t="shared" si="21"/>
        <v>2</v>
      </c>
      <c r="P214" s="3">
        <f t="shared" si="22"/>
        <v>41623</v>
      </c>
      <c r="Q214" s="4" t="str" cm="1">
        <f t="array" ref="Q214:S214">_xlfn.TEXTSPLIT(N214,"/")</f>
        <v>12</v>
      </c>
      <c r="R214" s="4" t="str">
        <v>15</v>
      </c>
      <c r="S214" s="4" t="str">
        <v>13</v>
      </c>
      <c r="T214" s="5">
        <f t="shared" si="23"/>
        <v>41623</v>
      </c>
      <c r="U214">
        <v>16</v>
      </c>
      <c r="V214" s="14">
        <v>0</v>
      </c>
      <c r="W214" s="14">
        <v>0</v>
      </c>
      <c r="X214" s="14">
        <v>0</v>
      </c>
      <c r="Y214" s="14">
        <v>6</v>
      </c>
      <c r="Z214" s="14">
        <v>2</v>
      </c>
      <c r="AA214" s="14">
        <v>6</v>
      </c>
      <c r="AB214" s="2">
        <v>1</v>
      </c>
      <c r="AC214" s="2">
        <v>1</v>
      </c>
      <c r="AD214" s="2">
        <v>2</v>
      </c>
      <c r="AE214" s="2">
        <v>6</v>
      </c>
      <c r="AF214" s="2">
        <v>0</v>
      </c>
      <c r="AG214" s="2">
        <v>0</v>
      </c>
      <c r="AH214" s="16">
        <v>0</v>
      </c>
      <c r="AJ214">
        <v>48</v>
      </c>
      <c r="AK214">
        <v>74.165000000000006</v>
      </c>
    </row>
    <row r="215" spans="1:37" x14ac:dyDescent="0.3">
      <c r="A215">
        <v>10240</v>
      </c>
      <c r="B215">
        <v>1950</v>
      </c>
      <c r="C215" s="1">
        <f t="shared" si="18"/>
        <v>74</v>
      </c>
      <c r="D215" t="s">
        <v>28</v>
      </c>
      <c r="E215" t="s">
        <v>22</v>
      </c>
      <c r="F215" s="4" t="s">
        <v>32</v>
      </c>
      <c r="G215" t="s">
        <v>32</v>
      </c>
      <c r="H215" s="20">
        <v>69372</v>
      </c>
      <c r="I215" s="2">
        <f t="shared" si="19"/>
        <v>69.372</v>
      </c>
      <c r="J215" s="2"/>
      <c r="K215" s="2">
        <v>0</v>
      </c>
      <c r="L215" s="2">
        <v>0</v>
      </c>
      <c r="M215" s="16">
        <f t="shared" si="20"/>
        <v>0</v>
      </c>
      <c r="N215" s="6" t="s">
        <v>132</v>
      </c>
      <c r="O215" s="4">
        <f t="shared" si="21"/>
        <v>2</v>
      </c>
      <c r="P215" s="3">
        <f t="shared" si="22"/>
        <v>41324</v>
      </c>
      <c r="Q215" s="4" t="str" cm="1">
        <f t="array" ref="Q215:S215">_xlfn.TEXTSPLIT(N215,"/")</f>
        <v>2</v>
      </c>
      <c r="R215" s="4" t="str">
        <v>19</v>
      </c>
      <c r="S215" s="4" t="str">
        <v>13</v>
      </c>
      <c r="T215" s="5">
        <f t="shared" si="23"/>
        <v>41324</v>
      </c>
      <c r="U215">
        <v>10</v>
      </c>
      <c r="V215" s="14">
        <v>997</v>
      </c>
      <c r="W215" s="14">
        <v>26</v>
      </c>
      <c r="X215" s="14">
        <v>269</v>
      </c>
      <c r="Y215" s="14">
        <v>34</v>
      </c>
      <c r="Z215" s="14">
        <v>13</v>
      </c>
      <c r="AA215" s="14">
        <v>42</v>
      </c>
      <c r="AB215" s="2">
        <v>1</v>
      </c>
      <c r="AC215" s="2">
        <v>10</v>
      </c>
      <c r="AD215" s="2">
        <v>6</v>
      </c>
      <c r="AE215" s="2">
        <v>4</v>
      </c>
      <c r="AF215" s="2">
        <v>1</v>
      </c>
      <c r="AG215" s="2">
        <v>0</v>
      </c>
      <c r="AH215" s="16">
        <v>2</v>
      </c>
      <c r="AJ215">
        <v>51</v>
      </c>
      <c r="AK215">
        <v>24.434000000000001</v>
      </c>
    </row>
    <row r="216" spans="1:37" x14ac:dyDescent="0.3">
      <c r="A216">
        <v>10236</v>
      </c>
      <c r="B216">
        <v>1976</v>
      </c>
      <c r="C216" s="1">
        <f t="shared" si="18"/>
        <v>48</v>
      </c>
      <c r="D216" t="s">
        <v>47</v>
      </c>
      <c r="E216" t="s">
        <v>42</v>
      </c>
      <c r="F216" s="4" t="s">
        <v>26</v>
      </c>
      <c r="G216" t="s">
        <v>26</v>
      </c>
      <c r="H216" s="20">
        <v>31160</v>
      </c>
      <c r="I216" s="2">
        <f t="shared" si="19"/>
        <v>31.16</v>
      </c>
      <c r="J216" s="2"/>
      <c r="K216" s="2">
        <v>1</v>
      </c>
      <c r="L216" s="2">
        <v>0</v>
      </c>
      <c r="M216" s="16">
        <f t="shared" si="20"/>
        <v>1</v>
      </c>
      <c r="N216" s="6" t="s">
        <v>276</v>
      </c>
      <c r="O216" s="4">
        <f t="shared" si="21"/>
        <v>2</v>
      </c>
      <c r="P216" s="3">
        <f t="shared" si="22"/>
        <v>41533</v>
      </c>
      <c r="Q216" s="4" t="str" cm="1">
        <f t="array" ref="Q216:S216">_xlfn.TEXTSPLIT(N216,"/")</f>
        <v>9</v>
      </c>
      <c r="R216" s="4" t="str">
        <v>16</v>
      </c>
      <c r="S216" s="4" t="str">
        <v>13</v>
      </c>
      <c r="T216" s="5">
        <f t="shared" si="23"/>
        <v>41533</v>
      </c>
      <c r="U216">
        <v>59</v>
      </c>
      <c r="V216" s="14">
        <v>16</v>
      </c>
      <c r="W216" s="14">
        <v>3</v>
      </c>
      <c r="X216" s="14">
        <v>25</v>
      </c>
      <c r="Y216" s="14">
        <v>6</v>
      </c>
      <c r="Z216" s="14">
        <v>1</v>
      </c>
      <c r="AA216" s="14">
        <v>13</v>
      </c>
      <c r="AB216" s="2">
        <v>2</v>
      </c>
      <c r="AC216" s="2">
        <v>2</v>
      </c>
      <c r="AD216" s="2">
        <v>3</v>
      </c>
      <c r="AE216" s="2">
        <v>8</v>
      </c>
      <c r="AF216" s="2">
        <v>0</v>
      </c>
      <c r="AG216" s="2">
        <v>0</v>
      </c>
      <c r="AH216" s="16">
        <v>0</v>
      </c>
      <c r="AJ216">
        <v>58</v>
      </c>
      <c r="AK216">
        <v>42.72</v>
      </c>
    </row>
    <row r="217" spans="1:37" x14ac:dyDescent="0.3">
      <c r="A217">
        <v>10232</v>
      </c>
      <c r="B217">
        <v>1964</v>
      </c>
      <c r="C217" s="1">
        <f t="shared" si="18"/>
        <v>60</v>
      </c>
      <c r="D217" t="s">
        <v>25</v>
      </c>
      <c r="E217" t="s">
        <v>34</v>
      </c>
      <c r="F217" s="4" t="s">
        <v>23</v>
      </c>
      <c r="G217" t="s">
        <v>23</v>
      </c>
      <c r="H217" s="20">
        <v>48799</v>
      </c>
      <c r="I217" s="2">
        <f t="shared" si="19"/>
        <v>48.798999999999999</v>
      </c>
      <c r="J217" s="2"/>
      <c r="K217" s="2">
        <v>0</v>
      </c>
      <c r="L217" s="2">
        <v>1</v>
      </c>
      <c r="M217" s="16">
        <f t="shared" si="20"/>
        <v>1</v>
      </c>
      <c r="N217" s="7">
        <v>41405</v>
      </c>
      <c r="O217" s="4">
        <f t="shared" si="21"/>
        <v>1</v>
      </c>
      <c r="P217" s="3">
        <f t="shared" si="22"/>
        <v>41405</v>
      </c>
      <c r="Q217" s="4" t="str" cm="1">
        <f t="array" ref="Q217">_xlfn.TEXTSPLIT(N217,"/")</f>
        <v>41405</v>
      </c>
      <c r="R217" s="5"/>
      <c r="S217" s="5"/>
      <c r="T217" s="5" t="e">
        <f t="shared" si="23"/>
        <v>#NUM!</v>
      </c>
      <c r="U217">
        <v>9</v>
      </c>
      <c r="V217" s="14">
        <v>174</v>
      </c>
      <c r="W217" s="14">
        <v>18</v>
      </c>
      <c r="X217" s="14">
        <v>81</v>
      </c>
      <c r="Y217" s="14">
        <v>28</v>
      </c>
      <c r="Z217" s="14">
        <v>6</v>
      </c>
      <c r="AA217" s="14">
        <v>24</v>
      </c>
      <c r="AB217" s="2">
        <v>3</v>
      </c>
      <c r="AC217" s="2">
        <v>3</v>
      </c>
      <c r="AD217" s="2">
        <v>7</v>
      </c>
      <c r="AE217" s="2">
        <v>3</v>
      </c>
      <c r="AF217" s="2">
        <v>0</v>
      </c>
      <c r="AG217" s="2">
        <v>0</v>
      </c>
      <c r="AH217" s="16">
        <v>0</v>
      </c>
      <c r="AJ217">
        <v>41</v>
      </c>
      <c r="AK217">
        <v>84.168999999999997</v>
      </c>
    </row>
    <row r="218" spans="1:37" x14ac:dyDescent="0.3">
      <c r="A218">
        <v>10219</v>
      </c>
      <c r="B218">
        <v>1973</v>
      </c>
      <c r="C218" s="1">
        <f t="shared" si="18"/>
        <v>51</v>
      </c>
      <c r="D218" t="s">
        <v>28</v>
      </c>
      <c r="E218" t="s">
        <v>22</v>
      </c>
      <c r="F218" s="4" t="s">
        <v>32</v>
      </c>
      <c r="G218" t="s">
        <v>32</v>
      </c>
      <c r="H218" s="20">
        <v>31590</v>
      </c>
      <c r="I218" s="2">
        <f t="shared" si="19"/>
        <v>31.59</v>
      </c>
      <c r="J218" s="2"/>
      <c r="K218" s="2">
        <v>1</v>
      </c>
      <c r="L218" s="2">
        <v>0</v>
      </c>
      <c r="M218" s="16">
        <f t="shared" si="20"/>
        <v>1</v>
      </c>
      <c r="N218" s="6" t="s">
        <v>148</v>
      </c>
      <c r="O218" s="4">
        <f t="shared" si="21"/>
        <v>2</v>
      </c>
      <c r="P218" s="3">
        <f t="shared" si="22"/>
        <v>41443</v>
      </c>
      <c r="Q218" s="4" t="str" cm="1">
        <f t="array" ref="Q218:S218">_xlfn.TEXTSPLIT(N218,"/")</f>
        <v>6</v>
      </c>
      <c r="R218" s="4" t="str">
        <v>18</v>
      </c>
      <c r="S218" s="4" t="str">
        <v>13</v>
      </c>
      <c r="T218" s="5">
        <f t="shared" si="23"/>
        <v>41443</v>
      </c>
      <c r="U218">
        <v>40</v>
      </c>
      <c r="V218" s="14">
        <v>6</v>
      </c>
      <c r="W218" s="14">
        <v>2</v>
      </c>
      <c r="X218" s="14">
        <v>15</v>
      </c>
      <c r="Y218" s="14">
        <v>6</v>
      </c>
      <c r="Z218" s="14">
        <v>6</v>
      </c>
      <c r="AA218" s="14">
        <v>3</v>
      </c>
      <c r="AB218" s="2">
        <v>1</v>
      </c>
      <c r="AC218" s="2">
        <v>1</v>
      </c>
      <c r="AD218" s="2">
        <v>3</v>
      </c>
      <c r="AE218" s="2">
        <v>8</v>
      </c>
      <c r="AF218" s="2">
        <v>0</v>
      </c>
      <c r="AG218" s="2">
        <v>0</v>
      </c>
      <c r="AH218" s="16">
        <v>0</v>
      </c>
      <c r="AJ218">
        <v>73</v>
      </c>
      <c r="AK218">
        <v>64.866</v>
      </c>
    </row>
    <row r="219" spans="1:37" x14ac:dyDescent="0.3">
      <c r="A219">
        <v>10212</v>
      </c>
      <c r="B219">
        <v>1987</v>
      </c>
      <c r="C219" s="1">
        <f t="shared" si="18"/>
        <v>37</v>
      </c>
      <c r="D219" t="s">
        <v>40</v>
      </c>
      <c r="E219" t="s">
        <v>42</v>
      </c>
      <c r="F219" s="4" t="s">
        <v>32</v>
      </c>
      <c r="G219" t="s">
        <v>32</v>
      </c>
      <c r="H219" s="20">
        <v>42386</v>
      </c>
      <c r="I219" s="2">
        <f t="shared" si="19"/>
        <v>42.386000000000003</v>
      </c>
      <c r="J219" s="2"/>
      <c r="K219" s="2">
        <v>1</v>
      </c>
      <c r="L219" s="2">
        <v>0</v>
      </c>
      <c r="M219" s="16">
        <f t="shared" si="20"/>
        <v>1</v>
      </c>
      <c r="N219" s="6" t="s">
        <v>302</v>
      </c>
      <c r="O219" s="4">
        <f t="shared" si="21"/>
        <v>2</v>
      </c>
      <c r="P219" s="3">
        <f t="shared" si="22"/>
        <v>41287</v>
      </c>
      <c r="Q219" s="4" t="str" cm="1">
        <f t="array" ref="Q219:S219">_xlfn.TEXTSPLIT(N219,"/")</f>
        <v>1</v>
      </c>
      <c r="R219" s="4" t="str">
        <v>13</v>
      </c>
      <c r="S219" s="4" t="str">
        <v>13</v>
      </c>
      <c r="T219" s="5">
        <f t="shared" si="23"/>
        <v>41287</v>
      </c>
      <c r="U219">
        <v>43</v>
      </c>
      <c r="V219" s="14">
        <v>65</v>
      </c>
      <c r="W219" s="14">
        <v>4</v>
      </c>
      <c r="X219" s="14">
        <v>16</v>
      </c>
      <c r="Y219" s="14">
        <v>0</v>
      </c>
      <c r="Z219" s="14">
        <v>4</v>
      </c>
      <c r="AA219" s="14">
        <v>11</v>
      </c>
      <c r="AB219" s="2">
        <v>1</v>
      </c>
      <c r="AC219" s="2">
        <v>3</v>
      </c>
      <c r="AD219" s="2">
        <v>3</v>
      </c>
      <c r="AE219" s="2">
        <v>8</v>
      </c>
      <c r="AF219" s="2">
        <v>0</v>
      </c>
      <c r="AG219" s="2">
        <v>0</v>
      </c>
      <c r="AH219" s="16">
        <v>0</v>
      </c>
      <c r="AJ219">
        <v>46</v>
      </c>
      <c r="AK219">
        <v>33.177999999999997</v>
      </c>
    </row>
    <row r="220" spans="1:37" x14ac:dyDescent="0.3">
      <c r="A220">
        <v>10207</v>
      </c>
      <c r="B220">
        <v>1979</v>
      </c>
      <c r="C220" s="1">
        <f t="shared" si="18"/>
        <v>45</v>
      </c>
      <c r="D220" t="s">
        <v>47</v>
      </c>
      <c r="E220" t="s">
        <v>22</v>
      </c>
      <c r="F220" s="4" t="s">
        <v>32</v>
      </c>
      <c r="G220" t="s">
        <v>32</v>
      </c>
      <c r="H220" s="20">
        <v>22775</v>
      </c>
      <c r="I220" s="2">
        <f t="shared" si="19"/>
        <v>22.774999999999999</v>
      </c>
      <c r="J220" s="2"/>
      <c r="K220" s="2">
        <v>1</v>
      </c>
      <c r="L220" s="2">
        <v>0</v>
      </c>
      <c r="M220" s="16">
        <f t="shared" si="20"/>
        <v>1</v>
      </c>
      <c r="N220" s="6" t="s">
        <v>176</v>
      </c>
      <c r="O220" s="4">
        <f t="shared" si="21"/>
        <v>2</v>
      </c>
      <c r="P220" s="3">
        <f t="shared" si="22"/>
        <v>41444</v>
      </c>
      <c r="Q220" s="4" t="str" cm="1">
        <f t="array" ref="Q220:S220">_xlfn.TEXTSPLIT(N220,"/")</f>
        <v>6</v>
      </c>
      <c r="R220" s="4" t="str">
        <v>19</v>
      </c>
      <c r="S220" s="4" t="str">
        <v>13</v>
      </c>
      <c r="T220" s="5">
        <f t="shared" si="23"/>
        <v>41444</v>
      </c>
      <c r="U220">
        <v>40</v>
      </c>
      <c r="V220" s="14">
        <v>5</v>
      </c>
      <c r="W220" s="14">
        <v>1</v>
      </c>
      <c r="X220" s="14">
        <v>8</v>
      </c>
      <c r="Y220" s="14">
        <v>0</v>
      </c>
      <c r="Z220" s="14">
        <v>0</v>
      </c>
      <c r="AA220" s="14">
        <v>1</v>
      </c>
      <c r="AB220" s="2">
        <v>1</v>
      </c>
      <c r="AC220" s="2">
        <v>1</v>
      </c>
      <c r="AD220" s="2">
        <v>2</v>
      </c>
      <c r="AE220" s="2">
        <v>8</v>
      </c>
      <c r="AF220" s="2">
        <v>0</v>
      </c>
      <c r="AG220" s="2">
        <v>0</v>
      </c>
      <c r="AH220" s="16">
        <v>0</v>
      </c>
      <c r="AJ220">
        <v>52</v>
      </c>
      <c r="AK220">
        <v>37.125999999999998</v>
      </c>
    </row>
    <row r="221" spans="1:37" x14ac:dyDescent="0.3">
      <c r="A221">
        <v>10203</v>
      </c>
      <c r="B221">
        <v>1991</v>
      </c>
      <c r="C221" s="1">
        <f t="shared" si="18"/>
        <v>33</v>
      </c>
      <c r="D221" t="s">
        <v>25</v>
      </c>
      <c r="E221" t="s">
        <v>22</v>
      </c>
      <c r="F221" s="4" t="s">
        <v>26</v>
      </c>
      <c r="G221" t="s">
        <v>26</v>
      </c>
      <c r="H221" s="20">
        <v>26095</v>
      </c>
      <c r="I221" s="2">
        <f t="shared" si="19"/>
        <v>26.094999999999999</v>
      </c>
      <c r="J221" s="2"/>
      <c r="K221" s="2">
        <v>1</v>
      </c>
      <c r="L221" s="2">
        <v>0</v>
      </c>
      <c r="M221" s="16">
        <f t="shared" si="20"/>
        <v>1</v>
      </c>
      <c r="N221" s="6" t="s">
        <v>367</v>
      </c>
      <c r="O221" s="4">
        <f t="shared" si="21"/>
        <v>2</v>
      </c>
      <c r="P221" s="3">
        <f t="shared" si="22"/>
        <v>41455</v>
      </c>
      <c r="Q221" s="4" t="str" cm="1">
        <f t="array" ref="Q221:S221">_xlfn.TEXTSPLIT(N221,"/")</f>
        <v>6</v>
      </c>
      <c r="R221" s="4" t="str">
        <v>30</v>
      </c>
      <c r="S221" s="4" t="str">
        <v>13</v>
      </c>
      <c r="T221" s="5">
        <f t="shared" si="23"/>
        <v>41455</v>
      </c>
      <c r="U221">
        <v>77</v>
      </c>
      <c r="V221" s="14">
        <v>11</v>
      </c>
      <c r="W221" s="14">
        <v>7</v>
      </c>
      <c r="X221" s="14">
        <v>9</v>
      </c>
      <c r="Y221" s="14">
        <v>3</v>
      </c>
      <c r="Z221" s="14">
        <v>1</v>
      </c>
      <c r="AA221" s="14">
        <v>11</v>
      </c>
      <c r="AB221" s="2">
        <v>1</v>
      </c>
      <c r="AC221" s="2">
        <v>1</v>
      </c>
      <c r="AD221" s="2">
        <v>3</v>
      </c>
      <c r="AE221" s="2">
        <v>7</v>
      </c>
      <c r="AF221" s="2">
        <v>0</v>
      </c>
      <c r="AG221" s="2">
        <v>0</v>
      </c>
      <c r="AH221" s="16">
        <v>0</v>
      </c>
      <c r="AJ221">
        <v>41</v>
      </c>
      <c r="AK221">
        <v>84.168999999999997</v>
      </c>
    </row>
    <row r="222" spans="1:37" x14ac:dyDescent="0.3">
      <c r="A222">
        <v>10196</v>
      </c>
      <c r="B222">
        <v>1979</v>
      </c>
      <c r="C222" s="1">
        <f t="shared" si="18"/>
        <v>45</v>
      </c>
      <c r="D222" t="s">
        <v>31</v>
      </c>
      <c r="E222" t="s">
        <v>22</v>
      </c>
      <c r="F222" s="4" t="s">
        <v>29</v>
      </c>
      <c r="G222" t="s">
        <v>29</v>
      </c>
      <c r="H222" s="20">
        <v>71427</v>
      </c>
      <c r="I222" s="2">
        <f t="shared" si="19"/>
        <v>71.427000000000007</v>
      </c>
      <c r="J222" s="2"/>
      <c r="K222" s="2">
        <v>2</v>
      </c>
      <c r="L222" s="2">
        <v>0</v>
      </c>
      <c r="M222" s="16">
        <f t="shared" si="20"/>
        <v>2</v>
      </c>
      <c r="N222" s="7">
        <v>41976</v>
      </c>
      <c r="O222" s="4">
        <f t="shared" si="21"/>
        <v>1</v>
      </c>
      <c r="P222" s="3">
        <f t="shared" si="22"/>
        <v>41976</v>
      </c>
      <c r="Q222" s="4" t="str" cm="1">
        <f t="array" ref="Q222">_xlfn.TEXTSPLIT(N222,"/")</f>
        <v>41976</v>
      </c>
      <c r="R222" s="5"/>
      <c r="S222" s="5"/>
      <c r="T222" s="5" t="e">
        <f t="shared" si="23"/>
        <v>#NUM!</v>
      </c>
      <c r="U222">
        <v>26</v>
      </c>
      <c r="V222" s="14">
        <v>212</v>
      </c>
      <c r="W222" s="14">
        <v>123</v>
      </c>
      <c r="X222" s="14">
        <v>177</v>
      </c>
      <c r="Y222" s="14">
        <v>15</v>
      </c>
      <c r="Z222" s="14">
        <v>64</v>
      </c>
      <c r="AA222" s="14">
        <v>23</v>
      </c>
      <c r="AB222" s="2">
        <v>2</v>
      </c>
      <c r="AC222" s="2">
        <v>8</v>
      </c>
      <c r="AD222" s="2">
        <v>8</v>
      </c>
      <c r="AE222" s="2">
        <v>4</v>
      </c>
      <c r="AF222" s="2">
        <v>0</v>
      </c>
      <c r="AG222" s="2">
        <v>0</v>
      </c>
      <c r="AH222" s="16">
        <v>0</v>
      </c>
      <c r="AJ222">
        <v>78</v>
      </c>
      <c r="AK222">
        <v>113.73399999999999</v>
      </c>
    </row>
    <row r="223" spans="1:37" x14ac:dyDescent="0.3">
      <c r="A223">
        <v>10177</v>
      </c>
      <c r="B223">
        <v>1955</v>
      </c>
      <c r="C223" s="1">
        <f t="shared" si="18"/>
        <v>69</v>
      </c>
      <c r="D223" t="s">
        <v>25</v>
      </c>
      <c r="E223" t="s">
        <v>22</v>
      </c>
      <c r="F223" s="4" t="s">
        <v>23</v>
      </c>
      <c r="G223" t="s">
        <v>23</v>
      </c>
      <c r="H223" s="20">
        <v>72071</v>
      </c>
      <c r="I223" s="2">
        <f t="shared" si="19"/>
        <v>72.070999999999998</v>
      </c>
      <c r="J223" s="2"/>
      <c r="K223" s="2">
        <v>0</v>
      </c>
      <c r="L223" s="2">
        <v>1</v>
      </c>
      <c r="M223" s="16">
        <f t="shared" si="20"/>
        <v>1</v>
      </c>
      <c r="N223" s="6" t="s">
        <v>61</v>
      </c>
      <c r="O223" s="4">
        <f t="shared" si="21"/>
        <v>2</v>
      </c>
      <c r="P223" s="3">
        <f t="shared" si="22"/>
        <v>41319</v>
      </c>
      <c r="Q223" s="4" t="str" cm="1">
        <f t="array" ref="Q223:S223">_xlfn.TEXTSPLIT(N223,"/")</f>
        <v>2</v>
      </c>
      <c r="R223" s="4" t="str">
        <v>14</v>
      </c>
      <c r="S223" s="4" t="str">
        <v>13</v>
      </c>
      <c r="T223" s="5">
        <f t="shared" si="23"/>
        <v>41319</v>
      </c>
      <c r="U223">
        <v>4</v>
      </c>
      <c r="V223" s="14">
        <v>531</v>
      </c>
      <c r="W223" s="14">
        <v>69</v>
      </c>
      <c r="X223" s="14">
        <v>300</v>
      </c>
      <c r="Y223" s="14">
        <v>150</v>
      </c>
      <c r="Z223" s="14">
        <v>138</v>
      </c>
      <c r="AA223" s="14">
        <v>150</v>
      </c>
      <c r="AB223" s="2">
        <v>3</v>
      </c>
      <c r="AC223" s="2">
        <v>5</v>
      </c>
      <c r="AD223" s="2">
        <v>8</v>
      </c>
      <c r="AE223" s="2">
        <v>2</v>
      </c>
      <c r="AF223" s="2">
        <v>0</v>
      </c>
      <c r="AG223" s="2">
        <v>0</v>
      </c>
      <c r="AH223" s="16">
        <v>0</v>
      </c>
      <c r="AJ223">
        <v>52</v>
      </c>
      <c r="AK223">
        <v>39.762999999999998</v>
      </c>
    </row>
    <row r="224" spans="1:37" x14ac:dyDescent="0.3">
      <c r="A224">
        <v>10176</v>
      </c>
      <c r="B224">
        <v>1969</v>
      </c>
      <c r="C224" s="1">
        <f t="shared" si="18"/>
        <v>55</v>
      </c>
      <c r="D224" t="s">
        <v>25</v>
      </c>
      <c r="E224" t="s">
        <v>22</v>
      </c>
      <c r="F224" s="4" t="s">
        <v>26</v>
      </c>
      <c r="G224" t="s">
        <v>26</v>
      </c>
      <c r="H224" s="20">
        <v>57107</v>
      </c>
      <c r="I224" s="2">
        <f t="shared" si="19"/>
        <v>57.106999999999999</v>
      </c>
      <c r="J224" s="2"/>
      <c r="K224" s="2">
        <v>0</v>
      </c>
      <c r="L224" s="2">
        <v>1</v>
      </c>
      <c r="M224" s="16">
        <f t="shared" si="20"/>
        <v>1</v>
      </c>
      <c r="N224" s="6" t="s">
        <v>338</v>
      </c>
      <c r="O224" s="4">
        <f t="shared" si="21"/>
        <v>2</v>
      </c>
      <c r="P224" s="3">
        <f t="shared" si="22"/>
        <v>41145</v>
      </c>
      <c r="Q224" s="4" t="str" cm="1">
        <f t="array" ref="Q224:S224">_xlfn.TEXTSPLIT(N224,"/")</f>
        <v>8</v>
      </c>
      <c r="R224" s="4" t="str">
        <v>24</v>
      </c>
      <c r="S224" s="4" t="str">
        <v>12</v>
      </c>
      <c r="T224" s="5">
        <f t="shared" si="23"/>
        <v>41145</v>
      </c>
      <c r="U224">
        <v>44</v>
      </c>
      <c r="V224" s="14">
        <v>159</v>
      </c>
      <c r="W224" s="14">
        <v>0</v>
      </c>
      <c r="X224" s="14">
        <v>120</v>
      </c>
      <c r="Y224" s="14">
        <v>0</v>
      </c>
      <c r="Z224" s="14">
        <v>0</v>
      </c>
      <c r="AA224" s="14">
        <v>137</v>
      </c>
      <c r="AB224" s="2">
        <v>7</v>
      </c>
      <c r="AC224" s="2">
        <v>4</v>
      </c>
      <c r="AD224" s="2">
        <v>8</v>
      </c>
      <c r="AE224" s="2">
        <v>8</v>
      </c>
      <c r="AF224" s="2">
        <v>1</v>
      </c>
      <c r="AG224" s="2">
        <v>0</v>
      </c>
      <c r="AH224" s="16">
        <v>2</v>
      </c>
      <c r="AJ224">
        <v>53</v>
      </c>
      <c r="AK224">
        <v>55.281999999999996</v>
      </c>
    </row>
    <row r="225" spans="1:37" x14ac:dyDescent="0.3">
      <c r="A225">
        <v>10175</v>
      </c>
      <c r="B225">
        <v>1959</v>
      </c>
      <c r="C225" s="1">
        <f t="shared" si="18"/>
        <v>65</v>
      </c>
      <c r="D225" t="s">
        <v>25</v>
      </c>
      <c r="E225" t="s">
        <v>34</v>
      </c>
      <c r="F225" s="4" t="s">
        <v>23</v>
      </c>
      <c r="G225" t="s">
        <v>23</v>
      </c>
      <c r="H225" s="20">
        <v>32173</v>
      </c>
      <c r="I225" s="2">
        <f t="shared" si="19"/>
        <v>32.173000000000002</v>
      </c>
      <c r="J225" s="2"/>
      <c r="K225" s="2">
        <v>0</v>
      </c>
      <c r="L225" s="2">
        <v>1</v>
      </c>
      <c r="M225" s="16">
        <f t="shared" si="20"/>
        <v>1</v>
      </c>
      <c r="N225" s="7">
        <v>41282</v>
      </c>
      <c r="O225" s="4">
        <f t="shared" si="21"/>
        <v>1</v>
      </c>
      <c r="P225" s="3">
        <f t="shared" si="22"/>
        <v>41282</v>
      </c>
      <c r="Q225" s="4" t="str" cm="1">
        <f t="array" ref="Q225">_xlfn.TEXTSPLIT(N225,"/")</f>
        <v>41282</v>
      </c>
      <c r="R225" s="5"/>
      <c r="S225" s="5"/>
      <c r="T225" s="5" t="e">
        <f t="shared" si="23"/>
        <v>#NUM!</v>
      </c>
      <c r="U225">
        <v>0</v>
      </c>
      <c r="V225" s="14">
        <v>18</v>
      </c>
      <c r="W225" s="14">
        <v>0</v>
      </c>
      <c r="X225" s="14">
        <v>2</v>
      </c>
      <c r="Y225" s="14">
        <v>0</v>
      </c>
      <c r="Z225" s="14">
        <v>0</v>
      </c>
      <c r="AA225" s="14">
        <v>2</v>
      </c>
      <c r="AB225" s="2">
        <v>1</v>
      </c>
      <c r="AC225" s="2">
        <v>1</v>
      </c>
      <c r="AD225" s="2">
        <v>3</v>
      </c>
      <c r="AE225" s="2">
        <v>4</v>
      </c>
      <c r="AF225" s="2">
        <v>0</v>
      </c>
      <c r="AG225" s="2">
        <v>0</v>
      </c>
      <c r="AH225" s="16">
        <v>0</v>
      </c>
      <c r="AJ225">
        <v>68</v>
      </c>
      <c r="AK225">
        <v>49.430999999999997</v>
      </c>
    </row>
    <row r="226" spans="1:37" x14ac:dyDescent="0.3">
      <c r="A226">
        <v>10172</v>
      </c>
      <c r="B226">
        <v>1989</v>
      </c>
      <c r="C226" s="1">
        <f t="shared" si="18"/>
        <v>35</v>
      </c>
      <c r="D226" t="s">
        <v>25</v>
      </c>
      <c r="E226" t="s">
        <v>22</v>
      </c>
      <c r="F226" s="4" t="s">
        <v>26</v>
      </c>
      <c r="G226" t="s">
        <v>26</v>
      </c>
      <c r="H226" s="20">
        <v>68655</v>
      </c>
      <c r="I226" s="2">
        <f t="shared" si="19"/>
        <v>68.655000000000001</v>
      </c>
      <c r="J226" s="2"/>
      <c r="K226" s="2">
        <v>0</v>
      </c>
      <c r="L226" s="2">
        <v>0</v>
      </c>
      <c r="M226" s="16">
        <f t="shared" si="20"/>
        <v>0</v>
      </c>
      <c r="N226" s="7">
        <v>41190</v>
      </c>
      <c r="O226" s="4">
        <f t="shared" si="21"/>
        <v>1</v>
      </c>
      <c r="P226" s="3">
        <f t="shared" si="22"/>
        <v>41190</v>
      </c>
      <c r="Q226" s="4" t="str" cm="1">
        <f t="array" ref="Q226">_xlfn.TEXTSPLIT(N226,"/")</f>
        <v>41190</v>
      </c>
      <c r="R226" s="5"/>
      <c r="S226" s="5"/>
      <c r="T226" s="5" t="e">
        <f t="shared" si="23"/>
        <v>#NUM!</v>
      </c>
      <c r="U226">
        <v>95</v>
      </c>
      <c r="V226" s="14">
        <v>456</v>
      </c>
      <c r="W226" s="14">
        <v>19</v>
      </c>
      <c r="X226" s="14">
        <v>832</v>
      </c>
      <c r="Y226" s="14">
        <v>75</v>
      </c>
      <c r="Z226" s="14">
        <v>118</v>
      </c>
      <c r="AA226" s="14">
        <v>38</v>
      </c>
      <c r="AB226" s="2">
        <v>1</v>
      </c>
      <c r="AC226" s="2">
        <v>4</v>
      </c>
      <c r="AD226" s="2">
        <v>11</v>
      </c>
      <c r="AE226" s="2">
        <v>3</v>
      </c>
      <c r="AF226" s="2">
        <v>0</v>
      </c>
      <c r="AG226" s="2">
        <v>0</v>
      </c>
      <c r="AH226" s="16">
        <v>0</v>
      </c>
      <c r="AJ226">
        <v>71</v>
      </c>
      <c r="AK226">
        <v>43.776000000000003</v>
      </c>
    </row>
    <row r="227" spans="1:37" x14ac:dyDescent="0.3">
      <c r="A227">
        <v>10164</v>
      </c>
      <c r="B227">
        <v>1959</v>
      </c>
      <c r="C227" s="1">
        <f t="shared" si="18"/>
        <v>65</v>
      </c>
      <c r="D227" t="s">
        <v>25</v>
      </c>
      <c r="E227" t="s">
        <v>22</v>
      </c>
      <c r="F227" s="4" t="s">
        <v>26</v>
      </c>
      <c r="G227" t="s">
        <v>26</v>
      </c>
      <c r="H227" s="20">
        <v>94472</v>
      </c>
      <c r="I227" s="2">
        <f t="shared" si="19"/>
        <v>94.471999999999994</v>
      </c>
      <c r="J227" s="2"/>
      <c r="K227" s="2">
        <v>0</v>
      </c>
      <c r="L227" s="2">
        <v>1</v>
      </c>
      <c r="M227" s="16">
        <f t="shared" si="20"/>
        <v>1</v>
      </c>
      <c r="N227" s="7">
        <v>41702</v>
      </c>
      <c r="O227" s="4">
        <f t="shared" si="21"/>
        <v>1</v>
      </c>
      <c r="P227" s="3">
        <f t="shared" si="22"/>
        <v>41702</v>
      </c>
      <c r="Q227" s="4" t="str" cm="1">
        <f t="array" ref="Q227">_xlfn.TEXTSPLIT(N227,"/")</f>
        <v>41702</v>
      </c>
      <c r="R227" s="5"/>
      <c r="S227" s="5"/>
      <c r="T227" s="5" t="e">
        <f t="shared" si="23"/>
        <v>#NUM!</v>
      </c>
      <c r="U227">
        <v>75</v>
      </c>
      <c r="V227" s="14">
        <v>1017</v>
      </c>
      <c r="W227" s="14">
        <v>33</v>
      </c>
      <c r="X227" s="14">
        <v>417</v>
      </c>
      <c r="Y227" s="14">
        <v>108</v>
      </c>
      <c r="Z227" s="14">
        <v>100</v>
      </c>
      <c r="AA227" s="14">
        <v>16</v>
      </c>
      <c r="AB227" s="2">
        <v>1</v>
      </c>
      <c r="AC227" s="2">
        <v>5</v>
      </c>
      <c r="AD227" s="2">
        <v>5</v>
      </c>
      <c r="AE227" s="2">
        <v>5</v>
      </c>
      <c r="AF227" s="2">
        <v>0</v>
      </c>
      <c r="AG227" s="2">
        <v>0</v>
      </c>
      <c r="AH227" s="16">
        <v>2</v>
      </c>
      <c r="AJ227">
        <v>58</v>
      </c>
      <c r="AK227">
        <v>56.045999999999999</v>
      </c>
    </row>
    <row r="228" spans="1:37" x14ac:dyDescent="0.3">
      <c r="A228">
        <v>10163</v>
      </c>
      <c r="B228">
        <v>1985</v>
      </c>
      <c r="C228" s="1">
        <f t="shared" si="18"/>
        <v>39</v>
      </c>
      <c r="D228" t="s">
        <v>25</v>
      </c>
      <c r="E228" t="s">
        <v>34</v>
      </c>
      <c r="F228" s="4" t="s">
        <v>26</v>
      </c>
      <c r="G228" t="s">
        <v>26</v>
      </c>
      <c r="H228" s="20">
        <v>82733</v>
      </c>
      <c r="I228" s="2">
        <f t="shared" si="19"/>
        <v>82.733000000000004</v>
      </c>
      <c r="J228" s="2"/>
      <c r="K228" s="2">
        <v>0</v>
      </c>
      <c r="L228" s="2">
        <v>0</v>
      </c>
      <c r="M228" s="16">
        <f t="shared" si="20"/>
        <v>0</v>
      </c>
      <c r="N228" s="7">
        <v>41556</v>
      </c>
      <c r="O228" s="4">
        <f t="shared" si="21"/>
        <v>1</v>
      </c>
      <c r="P228" s="3">
        <f t="shared" si="22"/>
        <v>41556</v>
      </c>
      <c r="Q228" s="4" t="str" cm="1">
        <f t="array" ref="Q228">_xlfn.TEXTSPLIT(N228,"/")</f>
        <v>41556</v>
      </c>
      <c r="R228" s="5"/>
      <c r="S228" s="5"/>
      <c r="T228" s="5" t="e">
        <f t="shared" si="23"/>
        <v>#NUM!</v>
      </c>
      <c r="U228">
        <v>28</v>
      </c>
      <c r="V228" s="14">
        <v>712</v>
      </c>
      <c r="W228" s="14">
        <v>50</v>
      </c>
      <c r="X228" s="14">
        <v>420</v>
      </c>
      <c r="Y228" s="14">
        <v>65</v>
      </c>
      <c r="Z228" s="14">
        <v>38</v>
      </c>
      <c r="AA228" s="14">
        <v>38</v>
      </c>
      <c r="AB228" s="2">
        <v>1</v>
      </c>
      <c r="AC228" s="2">
        <v>8</v>
      </c>
      <c r="AD228" s="2">
        <v>7</v>
      </c>
      <c r="AE228" s="2">
        <v>4</v>
      </c>
      <c r="AF228" s="2">
        <v>1</v>
      </c>
      <c r="AG228" s="2">
        <v>0</v>
      </c>
      <c r="AH228" s="16">
        <v>0</v>
      </c>
      <c r="AJ228">
        <v>48</v>
      </c>
      <c r="AK228">
        <v>34.176000000000002</v>
      </c>
    </row>
    <row r="229" spans="1:37" x14ac:dyDescent="0.3">
      <c r="A229">
        <v>10160</v>
      </c>
      <c r="B229">
        <v>1957</v>
      </c>
      <c r="C229" s="1">
        <f t="shared" si="18"/>
        <v>67</v>
      </c>
      <c r="D229" t="s">
        <v>25</v>
      </c>
      <c r="E229" t="s">
        <v>42</v>
      </c>
      <c r="F229" s="4" t="s">
        <v>32</v>
      </c>
      <c r="G229" t="s">
        <v>32</v>
      </c>
      <c r="H229" s="20">
        <v>50943</v>
      </c>
      <c r="I229" s="2">
        <f t="shared" si="19"/>
        <v>50.942999999999998</v>
      </c>
      <c r="J229" s="2"/>
      <c r="K229" s="2">
        <v>0</v>
      </c>
      <c r="L229" s="2">
        <v>1</v>
      </c>
      <c r="M229" s="16">
        <f t="shared" si="20"/>
        <v>1</v>
      </c>
      <c r="N229" s="6" t="s">
        <v>354</v>
      </c>
      <c r="O229" s="4">
        <f t="shared" si="21"/>
        <v>2</v>
      </c>
      <c r="P229" s="3">
        <f t="shared" si="22"/>
        <v>41446</v>
      </c>
      <c r="Q229" s="4" t="str" cm="1">
        <f t="array" ref="Q229:S229">_xlfn.TEXTSPLIT(N229,"/")</f>
        <v>6</v>
      </c>
      <c r="R229" s="4" t="str">
        <v>21</v>
      </c>
      <c r="S229" s="4" t="str">
        <v>13</v>
      </c>
      <c r="T229" s="5">
        <f t="shared" si="23"/>
        <v>41446</v>
      </c>
      <c r="U229">
        <v>49</v>
      </c>
      <c r="V229" s="14">
        <v>31</v>
      </c>
      <c r="W229" s="14">
        <v>0</v>
      </c>
      <c r="X229" s="14">
        <v>7</v>
      </c>
      <c r="Y229" s="14">
        <v>2</v>
      </c>
      <c r="Z229" s="14">
        <v>0</v>
      </c>
      <c r="AA229" s="14">
        <v>6</v>
      </c>
      <c r="AB229" s="2">
        <v>1</v>
      </c>
      <c r="AC229" s="2">
        <v>1</v>
      </c>
      <c r="AD229" s="2">
        <v>3</v>
      </c>
      <c r="AE229" s="2">
        <v>5</v>
      </c>
      <c r="AF229" s="2">
        <v>0</v>
      </c>
      <c r="AG229" s="2">
        <v>0</v>
      </c>
      <c r="AH229" s="16">
        <v>0</v>
      </c>
      <c r="AJ229">
        <v>65</v>
      </c>
      <c r="AK229">
        <v>45.16</v>
      </c>
    </row>
    <row r="230" spans="1:37" x14ac:dyDescent="0.3">
      <c r="A230">
        <v>10159</v>
      </c>
      <c r="B230">
        <v>1971</v>
      </c>
      <c r="C230" s="1">
        <f t="shared" si="18"/>
        <v>53</v>
      </c>
      <c r="D230" t="s">
        <v>33</v>
      </c>
      <c r="E230" t="s">
        <v>22</v>
      </c>
      <c r="F230" s="4" t="s">
        <v>23</v>
      </c>
      <c r="G230" t="s">
        <v>23</v>
      </c>
      <c r="H230" s="20">
        <v>58710</v>
      </c>
      <c r="I230" s="2">
        <f t="shared" si="19"/>
        <v>58.71</v>
      </c>
      <c r="J230" s="2"/>
      <c r="K230" s="2">
        <v>0</v>
      </c>
      <c r="L230" s="2">
        <v>1</v>
      </c>
      <c r="M230" s="16">
        <f t="shared" si="20"/>
        <v>1</v>
      </c>
      <c r="N230" s="6" t="s">
        <v>154</v>
      </c>
      <c r="O230" s="4">
        <f t="shared" si="21"/>
        <v>2</v>
      </c>
      <c r="P230" s="3">
        <f t="shared" si="22"/>
        <v>41364</v>
      </c>
      <c r="Q230" s="4" t="str" cm="1">
        <f t="array" ref="Q230:S230">_xlfn.TEXTSPLIT(N230,"/")</f>
        <v>3</v>
      </c>
      <c r="R230" s="4" t="str">
        <v>31</v>
      </c>
      <c r="S230" s="4" t="str">
        <v>13</v>
      </c>
      <c r="T230" s="5">
        <f t="shared" si="23"/>
        <v>41364</v>
      </c>
      <c r="U230">
        <v>77</v>
      </c>
      <c r="V230" s="14">
        <v>440</v>
      </c>
      <c r="W230" s="14">
        <v>81</v>
      </c>
      <c r="X230" s="14">
        <v>368</v>
      </c>
      <c r="Y230" s="14">
        <v>0</v>
      </c>
      <c r="Z230" s="14">
        <v>122</v>
      </c>
      <c r="AA230" s="14">
        <v>174</v>
      </c>
      <c r="AB230" s="2">
        <v>6</v>
      </c>
      <c r="AC230" s="2">
        <v>11</v>
      </c>
      <c r="AD230" s="2">
        <v>9</v>
      </c>
      <c r="AE230" s="2">
        <v>6</v>
      </c>
      <c r="AF230" s="2">
        <v>0</v>
      </c>
      <c r="AG230" s="2">
        <v>0</v>
      </c>
      <c r="AH230" s="16">
        <v>0</v>
      </c>
      <c r="AJ230">
        <v>36</v>
      </c>
      <c r="AK230">
        <v>57.1</v>
      </c>
    </row>
    <row r="231" spans="1:37" x14ac:dyDescent="0.3">
      <c r="A231">
        <v>10157</v>
      </c>
      <c r="B231">
        <v>1966</v>
      </c>
      <c r="C231" s="1">
        <f t="shared" si="18"/>
        <v>58</v>
      </c>
      <c r="D231" t="s">
        <v>28</v>
      </c>
      <c r="E231" t="s">
        <v>22</v>
      </c>
      <c r="F231" s="4" t="s">
        <v>26</v>
      </c>
      <c r="G231" t="s">
        <v>26</v>
      </c>
      <c r="H231" s="20">
        <v>59686</v>
      </c>
      <c r="I231" s="2">
        <f t="shared" si="19"/>
        <v>59.686</v>
      </c>
      <c r="J231" s="2"/>
      <c r="K231" s="2">
        <v>0</v>
      </c>
      <c r="L231" s="2">
        <v>1</v>
      </c>
      <c r="M231" s="16">
        <f t="shared" si="20"/>
        <v>1</v>
      </c>
      <c r="N231" s="6" t="s">
        <v>226</v>
      </c>
      <c r="O231" s="4">
        <f t="shared" si="21"/>
        <v>2</v>
      </c>
      <c r="P231" s="3">
        <f t="shared" si="22"/>
        <v>41664</v>
      </c>
      <c r="Q231" s="4" t="str" cm="1">
        <f t="array" ref="Q231:S231">_xlfn.TEXTSPLIT(N231,"/")</f>
        <v>1</v>
      </c>
      <c r="R231" s="4" t="str">
        <v>25</v>
      </c>
      <c r="S231" s="4" t="str">
        <v>14</v>
      </c>
      <c r="T231" s="5">
        <f t="shared" si="23"/>
        <v>41664</v>
      </c>
      <c r="U231">
        <v>78</v>
      </c>
      <c r="V231" s="14">
        <v>89</v>
      </c>
      <c r="W231" s="14">
        <v>15</v>
      </c>
      <c r="X231" s="14">
        <v>89</v>
      </c>
      <c r="Y231" s="14">
        <v>34</v>
      </c>
      <c r="Z231" s="14">
        <v>42</v>
      </c>
      <c r="AA231" s="14">
        <v>5</v>
      </c>
      <c r="AB231" s="2">
        <v>1</v>
      </c>
      <c r="AC231" s="2">
        <v>4</v>
      </c>
      <c r="AD231" s="2">
        <v>6</v>
      </c>
      <c r="AE231" s="2">
        <v>4</v>
      </c>
      <c r="AF231" s="2">
        <v>0</v>
      </c>
      <c r="AG231" s="2">
        <v>0</v>
      </c>
      <c r="AH231" s="16">
        <v>0</v>
      </c>
      <c r="AJ231">
        <v>79</v>
      </c>
      <c r="AK231">
        <v>65.275000000000006</v>
      </c>
    </row>
    <row r="232" spans="1:37" x14ac:dyDescent="0.3">
      <c r="A232">
        <v>10156</v>
      </c>
      <c r="B232">
        <v>1976</v>
      </c>
      <c r="C232" s="1">
        <f t="shared" si="18"/>
        <v>48</v>
      </c>
      <c r="D232" t="s">
        <v>25</v>
      </c>
      <c r="E232" t="s">
        <v>22</v>
      </c>
      <c r="F232" s="4" t="s">
        <v>26</v>
      </c>
      <c r="G232" t="s">
        <v>26</v>
      </c>
      <c r="H232" s="20">
        <v>84196</v>
      </c>
      <c r="I232" s="2">
        <f t="shared" si="19"/>
        <v>84.195999999999998</v>
      </c>
      <c r="J232" s="2"/>
      <c r="K232" s="2">
        <v>0</v>
      </c>
      <c r="L232" s="2">
        <v>1</v>
      </c>
      <c r="M232" s="16">
        <f t="shared" si="20"/>
        <v>1</v>
      </c>
      <c r="N232" s="7">
        <v>41339</v>
      </c>
      <c r="O232" s="4">
        <f t="shared" si="21"/>
        <v>1</v>
      </c>
      <c r="P232" s="3">
        <f t="shared" si="22"/>
        <v>41339</v>
      </c>
      <c r="Q232" s="4" t="str" cm="1">
        <f t="array" ref="Q232">_xlfn.TEXTSPLIT(N232,"/")</f>
        <v>41339</v>
      </c>
      <c r="R232" s="5"/>
      <c r="S232" s="5"/>
      <c r="T232" s="5" t="e">
        <f t="shared" si="23"/>
        <v>#NUM!</v>
      </c>
      <c r="U232">
        <v>56</v>
      </c>
      <c r="V232" s="14">
        <v>215</v>
      </c>
      <c r="W232" s="14">
        <v>63</v>
      </c>
      <c r="X232" s="14">
        <v>507</v>
      </c>
      <c r="Y232" s="14">
        <v>231</v>
      </c>
      <c r="Z232" s="14">
        <v>31</v>
      </c>
      <c r="AA232" s="14">
        <v>190</v>
      </c>
      <c r="AB232" s="2">
        <v>1</v>
      </c>
      <c r="AC232" s="2">
        <v>8</v>
      </c>
      <c r="AD232" s="2">
        <v>7</v>
      </c>
      <c r="AE232" s="2">
        <v>3</v>
      </c>
      <c r="AF232" s="2">
        <v>0</v>
      </c>
      <c r="AG232" s="2">
        <v>0</v>
      </c>
      <c r="AH232" s="16">
        <v>0</v>
      </c>
      <c r="AJ232">
        <v>78</v>
      </c>
      <c r="AK232">
        <v>45.576000000000001</v>
      </c>
    </row>
    <row r="233" spans="1:37" x14ac:dyDescent="0.3">
      <c r="A233">
        <v>10151</v>
      </c>
      <c r="B233">
        <v>1961</v>
      </c>
      <c r="C233" s="1">
        <f t="shared" si="18"/>
        <v>63</v>
      </c>
      <c r="D233" t="s">
        <v>25</v>
      </c>
      <c r="E233" t="s">
        <v>22</v>
      </c>
      <c r="F233" s="4" t="s">
        <v>23</v>
      </c>
      <c r="G233" t="s">
        <v>23</v>
      </c>
      <c r="H233" s="20">
        <v>62204</v>
      </c>
      <c r="I233" s="2">
        <f t="shared" si="19"/>
        <v>62.204000000000001</v>
      </c>
      <c r="J233" s="2"/>
      <c r="K233" s="2">
        <v>0</v>
      </c>
      <c r="L233" s="2">
        <v>2</v>
      </c>
      <c r="M233" s="16">
        <f t="shared" si="20"/>
        <v>2</v>
      </c>
      <c r="N233" s="7">
        <v>41252</v>
      </c>
      <c r="O233" s="4">
        <f t="shared" si="21"/>
        <v>1</v>
      </c>
      <c r="P233" s="3">
        <f t="shared" si="22"/>
        <v>41252</v>
      </c>
      <c r="Q233" s="4" t="str" cm="1">
        <f t="array" ref="Q233">_xlfn.TEXTSPLIT(N233,"/")</f>
        <v>41252</v>
      </c>
      <c r="R233" s="5"/>
      <c r="S233" s="5"/>
      <c r="T233" s="5" t="e">
        <f t="shared" si="23"/>
        <v>#NUM!</v>
      </c>
      <c r="U233">
        <v>38</v>
      </c>
      <c r="V233" s="14">
        <v>317</v>
      </c>
      <c r="W233" s="14">
        <v>46</v>
      </c>
      <c r="X233" s="14">
        <v>247</v>
      </c>
      <c r="Y233" s="14">
        <v>151</v>
      </c>
      <c r="Z233" s="14">
        <v>46</v>
      </c>
      <c r="AA233" s="14">
        <v>139</v>
      </c>
      <c r="AB233" s="2">
        <v>1</v>
      </c>
      <c r="AC233" s="2">
        <v>4</v>
      </c>
      <c r="AD233" s="2">
        <v>12</v>
      </c>
      <c r="AE233" s="2">
        <v>3</v>
      </c>
      <c r="AF233" s="2">
        <v>0</v>
      </c>
      <c r="AG233" s="2">
        <v>0</v>
      </c>
      <c r="AH233" s="16">
        <v>0</v>
      </c>
      <c r="AJ233">
        <v>65</v>
      </c>
      <c r="AK233">
        <v>65.147999999999996</v>
      </c>
    </row>
    <row r="234" spans="1:37" x14ac:dyDescent="0.3">
      <c r="A234">
        <v>10150</v>
      </c>
      <c r="B234">
        <v>1962</v>
      </c>
      <c r="C234" s="1">
        <f t="shared" si="18"/>
        <v>62</v>
      </c>
      <c r="D234" t="s">
        <v>47</v>
      </c>
      <c r="E234" t="s">
        <v>22</v>
      </c>
      <c r="F234" s="4" t="s">
        <v>26</v>
      </c>
      <c r="G234" t="s">
        <v>26</v>
      </c>
      <c r="H234" s="20">
        <v>86429</v>
      </c>
      <c r="I234" s="2">
        <f t="shared" si="19"/>
        <v>86.429000000000002</v>
      </c>
      <c r="J234" s="2"/>
      <c r="K234" s="2">
        <v>0</v>
      </c>
      <c r="L234" s="2">
        <v>0</v>
      </c>
      <c r="M234" s="16">
        <f t="shared" si="20"/>
        <v>0</v>
      </c>
      <c r="N234" s="6" t="s">
        <v>146</v>
      </c>
      <c r="O234" s="4">
        <f t="shared" si="21"/>
        <v>2</v>
      </c>
      <c r="P234" s="3">
        <f t="shared" si="22"/>
        <v>41599</v>
      </c>
      <c r="Q234" s="4" t="str" cm="1">
        <f t="array" ref="Q234:S234">_xlfn.TEXTSPLIT(N234,"/")</f>
        <v>11</v>
      </c>
      <c r="R234" s="4" t="str">
        <v>21</v>
      </c>
      <c r="S234" s="4" t="str">
        <v>13</v>
      </c>
      <c r="T234" s="5">
        <f t="shared" si="23"/>
        <v>41599</v>
      </c>
      <c r="U234">
        <v>10</v>
      </c>
      <c r="V234" s="14">
        <v>464</v>
      </c>
      <c r="W234" s="14">
        <v>28</v>
      </c>
      <c r="X234" s="14">
        <v>873</v>
      </c>
      <c r="Y234" s="14">
        <v>29</v>
      </c>
      <c r="Z234" s="14">
        <v>18</v>
      </c>
      <c r="AA234" s="14">
        <v>37</v>
      </c>
      <c r="AB234" s="2">
        <v>0</v>
      </c>
      <c r="AC234" s="2">
        <v>7</v>
      </c>
      <c r="AD234" s="2">
        <v>7</v>
      </c>
      <c r="AE234" s="2">
        <v>2</v>
      </c>
      <c r="AF234" s="2">
        <v>1</v>
      </c>
      <c r="AG234" s="2">
        <v>0</v>
      </c>
      <c r="AH234" s="16">
        <v>1</v>
      </c>
      <c r="AJ234">
        <v>43</v>
      </c>
      <c r="AK234">
        <v>25.13</v>
      </c>
    </row>
    <row r="235" spans="1:37" x14ac:dyDescent="0.3">
      <c r="A235">
        <v>10146</v>
      </c>
      <c r="B235">
        <v>1973</v>
      </c>
      <c r="C235" s="1">
        <f t="shared" si="18"/>
        <v>51</v>
      </c>
      <c r="D235" t="s">
        <v>33</v>
      </c>
      <c r="E235" t="s">
        <v>34</v>
      </c>
      <c r="F235" s="4" t="s">
        <v>32</v>
      </c>
      <c r="G235" t="s">
        <v>32</v>
      </c>
      <c r="H235" s="20">
        <v>38887</v>
      </c>
      <c r="I235" s="2">
        <f t="shared" si="19"/>
        <v>38.887</v>
      </c>
      <c r="J235" s="2"/>
      <c r="K235" s="2">
        <v>1</v>
      </c>
      <c r="L235" s="2">
        <v>0</v>
      </c>
      <c r="M235" s="16">
        <f t="shared" si="20"/>
        <v>1</v>
      </c>
      <c r="N235" s="7">
        <v>41673</v>
      </c>
      <c r="O235" s="4">
        <f t="shared" si="21"/>
        <v>1</v>
      </c>
      <c r="P235" s="3">
        <f t="shared" si="22"/>
        <v>41673</v>
      </c>
      <c r="Q235" s="4" t="str" cm="1">
        <f t="array" ref="Q235">_xlfn.TEXTSPLIT(N235,"/")</f>
        <v>41673</v>
      </c>
      <c r="R235" s="5"/>
      <c r="S235" s="5"/>
      <c r="T235" s="5" t="e">
        <f t="shared" si="23"/>
        <v>#NUM!</v>
      </c>
      <c r="U235">
        <v>17</v>
      </c>
      <c r="V235" s="14">
        <v>25</v>
      </c>
      <c r="W235" s="14">
        <v>1</v>
      </c>
      <c r="X235" s="14">
        <v>13</v>
      </c>
      <c r="Y235" s="14">
        <v>0</v>
      </c>
      <c r="Z235" s="14">
        <v>0</v>
      </c>
      <c r="AA235" s="14">
        <v>3</v>
      </c>
      <c r="AB235" s="2">
        <v>1</v>
      </c>
      <c r="AC235" s="2">
        <v>1</v>
      </c>
      <c r="AD235" s="2">
        <v>3</v>
      </c>
      <c r="AE235" s="2">
        <v>7</v>
      </c>
      <c r="AF235" s="2">
        <v>0</v>
      </c>
      <c r="AG235" s="2">
        <v>0</v>
      </c>
      <c r="AH235" s="16">
        <v>0</v>
      </c>
      <c r="AJ235">
        <v>74</v>
      </c>
      <c r="AK235">
        <v>69.372</v>
      </c>
    </row>
    <row r="236" spans="1:37" x14ac:dyDescent="0.3">
      <c r="A236">
        <v>10144</v>
      </c>
      <c r="B236">
        <v>1977</v>
      </c>
      <c r="C236" s="1">
        <f t="shared" si="18"/>
        <v>47</v>
      </c>
      <c r="D236" t="s">
        <v>47</v>
      </c>
      <c r="E236" t="s">
        <v>22</v>
      </c>
      <c r="F236" s="4" t="s">
        <v>32</v>
      </c>
      <c r="G236" t="s">
        <v>32</v>
      </c>
      <c r="H236" s="20">
        <v>51369</v>
      </c>
      <c r="I236" s="2">
        <f t="shared" si="19"/>
        <v>51.369</v>
      </c>
      <c r="J236" s="2"/>
      <c r="K236" s="2">
        <v>0</v>
      </c>
      <c r="L236" s="2">
        <v>1</v>
      </c>
      <c r="M236" s="16">
        <f t="shared" si="20"/>
        <v>1</v>
      </c>
      <c r="N236" s="6" t="s">
        <v>430</v>
      </c>
      <c r="O236" s="4">
        <f t="shared" si="21"/>
        <v>2</v>
      </c>
      <c r="P236" s="3">
        <f t="shared" si="22"/>
        <v>41207</v>
      </c>
      <c r="Q236" s="4" t="str" cm="1">
        <f t="array" ref="Q236:S236">_xlfn.TEXTSPLIT(N236,"/")</f>
        <v>10</v>
      </c>
      <c r="R236" s="4" t="str">
        <v>25</v>
      </c>
      <c r="S236" s="4" t="str">
        <v>12</v>
      </c>
      <c r="T236" s="5">
        <f t="shared" si="23"/>
        <v>41207</v>
      </c>
      <c r="U236">
        <v>84</v>
      </c>
      <c r="V236" s="14">
        <v>297</v>
      </c>
      <c r="W236" s="14">
        <v>7</v>
      </c>
      <c r="X236" s="14">
        <v>79</v>
      </c>
      <c r="Y236" s="14">
        <v>0</v>
      </c>
      <c r="Z236" s="14">
        <v>11</v>
      </c>
      <c r="AA236" s="14">
        <v>182</v>
      </c>
      <c r="AB236" s="2">
        <v>2</v>
      </c>
      <c r="AC236" s="2">
        <v>8</v>
      </c>
      <c r="AD236" s="2">
        <v>4</v>
      </c>
      <c r="AE236" s="2">
        <v>8</v>
      </c>
      <c r="AF236" s="2">
        <v>0</v>
      </c>
      <c r="AG236" s="2">
        <v>0</v>
      </c>
      <c r="AH236" s="16">
        <v>0</v>
      </c>
      <c r="AJ236">
        <v>62</v>
      </c>
      <c r="AK236">
        <v>86.429000000000002</v>
      </c>
    </row>
    <row r="237" spans="1:37" x14ac:dyDescent="0.3">
      <c r="A237">
        <v>10142</v>
      </c>
      <c r="B237">
        <v>1977</v>
      </c>
      <c r="C237" s="1">
        <f t="shared" si="18"/>
        <v>47</v>
      </c>
      <c r="D237" t="s">
        <v>31</v>
      </c>
      <c r="E237" t="s">
        <v>34</v>
      </c>
      <c r="F237" s="4" t="s">
        <v>23</v>
      </c>
      <c r="G237" t="s">
        <v>23</v>
      </c>
      <c r="H237" s="20">
        <v>66476</v>
      </c>
      <c r="I237" s="2">
        <f t="shared" si="19"/>
        <v>66.475999999999999</v>
      </c>
      <c r="J237" s="2"/>
      <c r="K237" s="2">
        <v>0</v>
      </c>
      <c r="L237" s="2">
        <v>1</v>
      </c>
      <c r="M237" s="16">
        <f t="shared" si="20"/>
        <v>1</v>
      </c>
      <c r="N237" s="7">
        <v>41458</v>
      </c>
      <c r="O237" s="4">
        <f t="shared" si="21"/>
        <v>1</v>
      </c>
      <c r="P237" s="3">
        <f t="shared" si="22"/>
        <v>41458</v>
      </c>
      <c r="Q237" s="4" t="str" cm="1">
        <f t="array" ref="Q237">_xlfn.TEXTSPLIT(N237,"/")</f>
        <v>41458</v>
      </c>
      <c r="R237" s="5"/>
      <c r="S237" s="5"/>
      <c r="T237" s="5" t="e">
        <f t="shared" si="23"/>
        <v>#NUM!</v>
      </c>
      <c r="U237">
        <v>99</v>
      </c>
      <c r="V237" s="14">
        <v>372</v>
      </c>
      <c r="W237" s="14">
        <v>18</v>
      </c>
      <c r="X237" s="14">
        <v>126</v>
      </c>
      <c r="Y237" s="14">
        <v>47</v>
      </c>
      <c r="Z237" s="14">
        <v>48</v>
      </c>
      <c r="AA237" s="14">
        <v>78</v>
      </c>
      <c r="AB237" s="2">
        <v>2</v>
      </c>
      <c r="AC237" s="2">
        <v>5</v>
      </c>
      <c r="AD237" s="2">
        <v>11</v>
      </c>
      <c r="AE237" s="2">
        <v>4</v>
      </c>
      <c r="AF237" s="2">
        <v>0</v>
      </c>
      <c r="AG237" s="2">
        <v>0</v>
      </c>
      <c r="AH237" s="16">
        <v>0</v>
      </c>
      <c r="AJ237">
        <v>54</v>
      </c>
      <c r="AK237">
        <v>73.447999999999993</v>
      </c>
    </row>
    <row r="238" spans="1:37" x14ac:dyDescent="0.3">
      <c r="A238">
        <v>10141</v>
      </c>
      <c r="B238">
        <v>1961</v>
      </c>
      <c r="C238" s="1">
        <f t="shared" si="18"/>
        <v>63</v>
      </c>
      <c r="D238" t="s">
        <v>47</v>
      </c>
      <c r="E238" t="s">
        <v>42</v>
      </c>
      <c r="F238" s="4" t="s">
        <v>23</v>
      </c>
      <c r="G238" t="s">
        <v>23</v>
      </c>
      <c r="H238" s="20">
        <v>39228</v>
      </c>
      <c r="I238" s="2">
        <f t="shared" si="19"/>
        <v>39.228000000000002</v>
      </c>
      <c r="J238" s="2"/>
      <c r="K238" s="2">
        <v>0</v>
      </c>
      <c r="L238" s="2">
        <v>0</v>
      </c>
      <c r="M238" s="16">
        <f t="shared" si="20"/>
        <v>0</v>
      </c>
      <c r="N238" s="7">
        <v>41552</v>
      </c>
      <c r="O238" s="4">
        <f t="shared" si="21"/>
        <v>1</v>
      </c>
      <c r="P238" s="3">
        <f t="shared" si="22"/>
        <v>41552</v>
      </c>
      <c r="Q238" s="4" t="str" cm="1">
        <f t="array" ref="Q238">_xlfn.TEXTSPLIT(N238,"/")</f>
        <v>41552</v>
      </c>
      <c r="R238" s="5"/>
      <c r="S238" s="5"/>
      <c r="T238" s="5" t="e">
        <f t="shared" si="23"/>
        <v>#NUM!</v>
      </c>
      <c r="U238">
        <v>1</v>
      </c>
      <c r="V238" s="14">
        <v>7</v>
      </c>
      <c r="W238" s="14">
        <v>1</v>
      </c>
      <c r="X238" s="14">
        <v>6</v>
      </c>
      <c r="Y238" s="14">
        <v>0</v>
      </c>
      <c r="Z238" s="14">
        <v>3</v>
      </c>
      <c r="AA238" s="14">
        <v>3</v>
      </c>
      <c r="AB238" s="2">
        <v>1</v>
      </c>
      <c r="AC238" s="2">
        <v>0</v>
      </c>
      <c r="AD238" s="2">
        <v>3</v>
      </c>
      <c r="AE238" s="2">
        <v>4</v>
      </c>
      <c r="AF238" s="2">
        <v>0</v>
      </c>
      <c r="AG238" s="2">
        <v>0</v>
      </c>
      <c r="AH238" s="16">
        <v>0</v>
      </c>
      <c r="AJ238">
        <v>41</v>
      </c>
      <c r="AK238">
        <v>69.108999999999995</v>
      </c>
    </row>
    <row r="239" spans="1:37" x14ac:dyDescent="0.3">
      <c r="A239">
        <v>10140</v>
      </c>
      <c r="B239">
        <v>1984</v>
      </c>
      <c r="C239" s="1">
        <f t="shared" si="18"/>
        <v>40</v>
      </c>
      <c r="D239" t="s">
        <v>40</v>
      </c>
      <c r="E239" t="s">
        <v>34</v>
      </c>
      <c r="F239" s="4" t="s">
        <v>32</v>
      </c>
      <c r="G239" t="s">
        <v>32</v>
      </c>
      <c r="H239" s="20">
        <v>70123</v>
      </c>
      <c r="I239" s="2">
        <f t="shared" si="19"/>
        <v>70.123000000000005</v>
      </c>
      <c r="J239" s="2"/>
      <c r="K239" s="2">
        <v>0</v>
      </c>
      <c r="L239" s="2">
        <v>0</v>
      </c>
      <c r="M239" s="16">
        <f t="shared" si="20"/>
        <v>0</v>
      </c>
      <c r="N239" s="6" t="s">
        <v>188</v>
      </c>
      <c r="O239" s="4">
        <f t="shared" si="21"/>
        <v>2</v>
      </c>
      <c r="P239" s="3">
        <f t="shared" si="22"/>
        <v>41545</v>
      </c>
      <c r="Q239" s="4" t="str" cm="1">
        <f t="array" ref="Q239:S239">_xlfn.TEXTSPLIT(N239,"/")</f>
        <v>9</v>
      </c>
      <c r="R239" s="4" t="str">
        <v>28</v>
      </c>
      <c r="S239" s="4" t="str">
        <v>13</v>
      </c>
      <c r="T239" s="5">
        <f t="shared" si="23"/>
        <v>41545</v>
      </c>
      <c r="U239">
        <v>27</v>
      </c>
      <c r="V239" s="14">
        <v>1308</v>
      </c>
      <c r="W239" s="14">
        <v>0</v>
      </c>
      <c r="X239" s="14">
        <v>396</v>
      </c>
      <c r="Y239" s="14">
        <v>23</v>
      </c>
      <c r="Z239" s="14">
        <v>0</v>
      </c>
      <c r="AA239" s="14">
        <v>0</v>
      </c>
      <c r="AB239" s="2">
        <v>1</v>
      </c>
      <c r="AC239" s="2">
        <v>5</v>
      </c>
      <c r="AD239" s="2">
        <v>4</v>
      </c>
      <c r="AE239" s="2">
        <v>3</v>
      </c>
      <c r="AF239" s="2">
        <v>0</v>
      </c>
      <c r="AG239" s="2">
        <v>0</v>
      </c>
      <c r="AH239" s="16">
        <v>2</v>
      </c>
      <c r="AJ239">
        <v>47</v>
      </c>
      <c r="AK239">
        <v>26.907</v>
      </c>
    </row>
    <row r="240" spans="1:37" x14ac:dyDescent="0.3">
      <c r="A240">
        <v>10133</v>
      </c>
      <c r="B240">
        <v>1971</v>
      </c>
      <c r="C240" s="1">
        <f t="shared" si="18"/>
        <v>53</v>
      </c>
      <c r="D240" t="s">
        <v>28</v>
      </c>
      <c r="E240" t="s">
        <v>22</v>
      </c>
      <c r="F240" s="4" t="s">
        <v>26</v>
      </c>
      <c r="G240" t="s">
        <v>26</v>
      </c>
      <c r="H240" s="20">
        <v>93790</v>
      </c>
      <c r="I240" s="2">
        <f t="shared" si="19"/>
        <v>93.79</v>
      </c>
      <c r="J240" s="2"/>
      <c r="K240" s="2">
        <v>0</v>
      </c>
      <c r="L240" s="2">
        <v>0</v>
      </c>
      <c r="M240" s="16">
        <f t="shared" si="20"/>
        <v>0</v>
      </c>
      <c r="N240" s="7">
        <v>41975</v>
      </c>
      <c r="O240" s="4">
        <f t="shared" si="21"/>
        <v>1</v>
      </c>
      <c r="P240" s="3">
        <f t="shared" si="22"/>
        <v>41975</v>
      </c>
      <c r="Q240" s="4" t="str" cm="1">
        <f t="array" ref="Q240">_xlfn.TEXTSPLIT(N240,"/")</f>
        <v>41975</v>
      </c>
      <c r="R240" s="5"/>
      <c r="S240" s="5"/>
      <c r="T240" s="5" t="e">
        <f t="shared" si="23"/>
        <v>#NUM!</v>
      </c>
      <c r="U240">
        <v>16</v>
      </c>
      <c r="V240" s="14">
        <v>1302</v>
      </c>
      <c r="W240" s="14">
        <v>68</v>
      </c>
      <c r="X240" s="14">
        <v>731</v>
      </c>
      <c r="Y240" s="14">
        <v>89</v>
      </c>
      <c r="Z240" s="14">
        <v>114</v>
      </c>
      <c r="AA240" s="14">
        <v>45</v>
      </c>
      <c r="AB240" s="2">
        <v>0</v>
      </c>
      <c r="AC240" s="2">
        <v>6</v>
      </c>
      <c r="AD240" s="2">
        <v>12</v>
      </c>
      <c r="AE240" s="2">
        <v>2</v>
      </c>
      <c r="AF240" s="2">
        <v>1</v>
      </c>
      <c r="AG240" s="2">
        <v>0</v>
      </c>
      <c r="AH240" s="16">
        <v>3</v>
      </c>
      <c r="AJ240">
        <v>62</v>
      </c>
      <c r="AK240">
        <v>32.582999999999998</v>
      </c>
    </row>
    <row r="241" spans="1:37" x14ac:dyDescent="0.3">
      <c r="A241">
        <v>10129</v>
      </c>
      <c r="B241">
        <v>1967</v>
      </c>
      <c r="C241" s="1">
        <f t="shared" si="18"/>
        <v>57</v>
      </c>
      <c r="D241" t="s">
        <v>25</v>
      </c>
      <c r="E241" t="s">
        <v>22</v>
      </c>
      <c r="F241" s="4" t="s">
        <v>32</v>
      </c>
      <c r="G241" t="s">
        <v>32</v>
      </c>
      <c r="H241" s="20">
        <v>82427</v>
      </c>
      <c r="I241" s="2">
        <f t="shared" si="19"/>
        <v>82.427000000000007</v>
      </c>
      <c r="J241" s="2"/>
      <c r="K241" s="2">
        <v>0</v>
      </c>
      <c r="L241" s="2">
        <v>0</v>
      </c>
      <c r="M241" s="16">
        <f t="shared" si="20"/>
        <v>0</v>
      </c>
      <c r="N241" s="7">
        <v>41976</v>
      </c>
      <c r="O241" s="4">
        <f t="shared" si="21"/>
        <v>1</v>
      </c>
      <c r="P241" s="3">
        <f t="shared" si="22"/>
        <v>41976</v>
      </c>
      <c r="Q241" s="4" t="str" cm="1">
        <f t="array" ref="Q241">_xlfn.TEXTSPLIT(N241,"/")</f>
        <v>41976</v>
      </c>
      <c r="R241" s="5"/>
      <c r="S241" s="5"/>
      <c r="T241" s="5" t="e">
        <f t="shared" si="23"/>
        <v>#NUM!</v>
      </c>
      <c r="U241">
        <v>35</v>
      </c>
      <c r="V241" s="14">
        <v>482</v>
      </c>
      <c r="W241" s="14">
        <v>147</v>
      </c>
      <c r="X241" s="14">
        <v>509</v>
      </c>
      <c r="Y241" s="14">
        <v>104</v>
      </c>
      <c r="Z241" s="14">
        <v>107</v>
      </c>
      <c r="AA241" s="14">
        <v>107</v>
      </c>
      <c r="AB241" s="2">
        <v>1</v>
      </c>
      <c r="AC241" s="2">
        <v>3</v>
      </c>
      <c r="AD241" s="2">
        <v>12</v>
      </c>
      <c r="AE241" s="2">
        <v>1</v>
      </c>
      <c r="AF241" s="2">
        <v>0</v>
      </c>
      <c r="AG241" s="2">
        <v>0</v>
      </c>
      <c r="AH241" s="16">
        <v>1</v>
      </c>
      <c r="AJ241">
        <v>55</v>
      </c>
      <c r="AK241">
        <v>51.286999999999999</v>
      </c>
    </row>
    <row r="242" spans="1:37" x14ac:dyDescent="0.3">
      <c r="A242">
        <v>10128</v>
      </c>
      <c r="B242">
        <v>1959</v>
      </c>
      <c r="C242" s="1">
        <f t="shared" si="18"/>
        <v>65</v>
      </c>
      <c r="D242" t="s">
        <v>28</v>
      </c>
      <c r="E242" t="s">
        <v>22</v>
      </c>
      <c r="F242" s="4" t="s">
        <v>32</v>
      </c>
      <c r="G242" t="s">
        <v>32</v>
      </c>
      <c r="H242" s="20">
        <v>53977</v>
      </c>
      <c r="I242" s="2">
        <f t="shared" si="19"/>
        <v>53.976999999999997</v>
      </c>
      <c r="J242" s="2"/>
      <c r="K242" s="2">
        <v>0</v>
      </c>
      <c r="L242" s="2">
        <v>1</v>
      </c>
      <c r="M242" s="16">
        <f t="shared" si="20"/>
        <v>1</v>
      </c>
      <c r="N242" s="7">
        <v>41492</v>
      </c>
      <c r="O242" s="4">
        <f t="shared" si="21"/>
        <v>1</v>
      </c>
      <c r="P242" s="3">
        <f t="shared" si="22"/>
        <v>41492</v>
      </c>
      <c r="Q242" s="4" t="str" cm="1">
        <f t="array" ref="Q242">_xlfn.TEXTSPLIT(N242,"/")</f>
        <v>41492</v>
      </c>
      <c r="R242" s="5"/>
      <c r="S242" s="5"/>
      <c r="T242" s="5" t="e">
        <f t="shared" si="23"/>
        <v>#NUM!</v>
      </c>
      <c r="U242">
        <v>21</v>
      </c>
      <c r="V242" s="14">
        <v>620</v>
      </c>
      <c r="W242" s="14">
        <v>16</v>
      </c>
      <c r="X242" s="14">
        <v>165</v>
      </c>
      <c r="Y242" s="14">
        <v>0</v>
      </c>
      <c r="Z242" s="14">
        <v>24</v>
      </c>
      <c r="AA242" s="14">
        <v>82</v>
      </c>
      <c r="AB242" s="2">
        <v>5</v>
      </c>
      <c r="AC242" s="2">
        <v>5</v>
      </c>
      <c r="AD242" s="2">
        <v>12</v>
      </c>
      <c r="AE242" s="2">
        <v>5</v>
      </c>
      <c r="AF242" s="2">
        <v>0</v>
      </c>
      <c r="AG242" s="2">
        <v>0</v>
      </c>
      <c r="AH242" s="16">
        <v>0</v>
      </c>
      <c r="AJ242">
        <v>52</v>
      </c>
      <c r="AK242">
        <v>26.85</v>
      </c>
    </row>
    <row r="243" spans="1:37" x14ac:dyDescent="0.3">
      <c r="A243">
        <v>10127</v>
      </c>
      <c r="B243">
        <v>1966</v>
      </c>
      <c r="C243" s="1">
        <f t="shared" si="18"/>
        <v>58</v>
      </c>
      <c r="D243" t="s">
        <v>28</v>
      </c>
      <c r="E243" t="s">
        <v>22</v>
      </c>
      <c r="F243" s="4" t="s">
        <v>29</v>
      </c>
      <c r="G243" t="s">
        <v>29</v>
      </c>
      <c r="H243" s="20">
        <v>58692</v>
      </c>
      <c r="I243" s="2">
        <f t="shared" si="19"/>
        <v>58.692</v>
      </c>
      <c r="J243" s="2"/>
      <c r="K243" s="2">
        <v>0</v>
      </c>
      <c r="L243" s="2">
        <v>1</v>
      </c>
      <c r="M243" s="16">
        <f t="shared" si="20"/>
        <v>1</v>
      </c>
      <c r="N243" s="7">
        <v>41794</v>
      </c>
      <c r="O243" s="4">
        <f t="shared" si="21"/>
        <v>1</v>
      </c>
      <c r="P243" s="3">
        <f t="shared" si="22"/>
        <v>41794</v>
      </c>
      <c r="Q243" s="4" t="str" cm="1">
        <f t="array" ref="Q243">_xlfn.TEXTSPLIT(N243,"/")</f>
        <v>41794</v>
      </c>
      <c r="R243" s="5"/>
      <c r="S243" s="5"/>
      <c r="T243" s="5" t="e">
        <f t="shared" si="23"/>
        <v>#NUM!</v>
      </c>
      <c r="U243">
        <v>21</v>
      </c>
      <c r="V243" s="14">
        <v>301</v>
      </c>
      <c r="W243" s="14">
        <v>11</v>
      </c>
      <c r="X243" s="14">
        <v>61</v>
      </c>
      <c r="Y243" s="14">
        <v>4</v>
      </c>
      <c r="Z243" s="14">
        <v>7</v>
      </c>
      <c r="AA243" s="14">
        <v>11</v>
      </c>
      <c r="AB243" s="2">
        <v>1</v>
      </c>
      <c r="AC243" s="2">
        <v>8</v>
      </c>
      <c r="AD243" s="2">
        <v>4</v>
      </c>
      <c r="AE243" s="2">
        <v>7</v>
      </c>
      <c r="AF243" s="2">
        <v>0</v>
      </c>
      <c r="AG243" s="2">
        <v>0</v>
      </c>
      <c r="AH243" s="16">
        <v>0</v>
      </c>
      <c r="AJ243">
        <v>71</v>
      </c>
      <c r="AK243">
        <v>62.997999999999998</v>
      </c>
    </row>
    <row r="244" spans="1:37" x14ac:dyDescent="0.3">
      <c r="A244">
        <v>10120</v>
      </c>
      <c r="B244">
        <v>1956</v>
      </c>
      <c r="C244" s="1">
        <f t="shared" si="18"/>
        <v>68</v>
      </c>
      <c r="D244" t="s">
        <v>31</v>
      </c>
      <c r="E244" t="s">
        <v>22</v>
      </c>
      <c r="F244" s="4" t="s">
        <v>32</v>
      </c>
      <c r="G244" t="s">
        <v>32</v>
      </c>
      <c r="H244" s="20">
        <v>38946</v>
      </c>
      <c r="I244" s="2">
        <f t="shared" si="19"/>
        <v>38.945999999999998</v>
      </c>
      <c r="J244" s="2"/>
      <c r="K244" s="2">
        <v>0</v>
      </c>
      <c r="L244" s="2">
        <v>1</v>
      </c>
      <c r="M244" s="16">
        <f t="shared" si="20"/>
        <v>1</v>
      </c>
      <c r="N244" s="6" t="s">
        <v>374</v>
      </c>
      <c r="O244" s="4">
        <f t="shared" si="21"/>
        <v>2</v>
      </c>
      <c r="P244" s="3">
        <f t="shared" si="22"/>
        <v>41571</v>
      </c>
      <c r="Q244" s="4" t="str" cm="1">
        <f t="array" ref="Q244:S244">_xlfn.TEXTSPLIT(N244,"/")</f>
        <v>10</v>
      </c>
      <c r="R244" s="4" t="str">
        <v>24</v>
      </c>
      <c r="S244" s="4" t="str">
        <v>13</v>
      </c>
      <c r="T244" s="5">
        <f t="shared" si="23"/>
        <v>41571</v>
      </c>
      <c r="U244">
        <v>84</v>
      </c>
      <c r="V244" s="14">
        <v>116</v>
      </c>
      <c r="W244" s="14">
        <v>6</v>
      </c>
      <c r="X244" s="14">
        <v>82</v>
      </c>
      <c r="Y244" s="14">
        <v>6</v>
      </c>
      <c r="Z244" s="14">
        <v>6</v>
      </c>
      <c r="AA244" s="14">
        <v>41</v>
      </c>
      <c r="AB244" s="2">
        <v>2</v>
      </c>
      <c r="AC244" s="2">
        <v>3</v>
      </c>
      <c r="AD244" s="2">
        <v>6</v>
      </c>
      <c r="AE244" s="2">
        <v>5</v>
      </c>
      <c r="AF244" s="2">
        <v>0</v>
      </c>
      <c r="AG244" s="2">
        <v>0</v>
      </c>
      <c r="AH244" s="16">
        <v>0</v>
      </c>
      <c r="AJ244">
        <v>50</v>
      </c>
      <c r="AK244">
        <v>43.05</v>
      </c>
    </row>
    <row r="245" spans="1:37" x14ac:dyDescent="0.3">
      <c r="A245">
        <v>10104</v>
      </c>
      <c r="B245">
        <v>1975</v>
      </c>
      <c r="C245" s="1">
        <f t="shared" si="18"/>
        <v>49</v>
      </c>
      <c r="D245" t="s">
        <v>28</v>
      </c>
      <c r="E245" t="s">
        <v>22</v>
      </c>
      <c r="F245" s="4" t="s">
        <v>32</v>
      </c>
      <c r="G245" t="s">
        <v>32</v>
      </c>
      <c r="H245" s="20">
        <v>33590</v>
      </c>
      <c r="I245" s="2">
        <f t="shared" si="19"/>
        <v>33.590000000000003</v>
      </c>
      <c r="J245" s="2"/>
      <c r="K245" s="2">
        <v>2</v>
      </c>
      <c r="L245" s="2">
        <v>1</v>
      </c>
      <c r="M245" s="16">
        <f t="shared" si="20"/>
        <v>3</v>
      </c>
      <c r="N245" s="7">
        <v>41344</v>
      </c>
      <c r="O245" s="4">
        <f t="shared" si="21"/>
        <v>1</v>
      </c>
      <c r="P245" s="3">
        <f t="shared" si="22"/>
        <v>41344</v>
      </c>
      <c r="Q245" s="4" t="str" cm="1">
        <f t="array" ref="Q245">_xlfn.TEXTSPLIT(N245,"/")</f>
        <v>41344</v>
      </c>
      <c r="R245" s="5"/>
      <c r="S245" s="5"/>
      <c r="T245" s="5" t="e">
        <f t="shared" si="23"/>
        <v>#NUM!</v>
      </c>
      <c r="U245">
        <v>65</v>
      </c>
      <c r="V245" s="14">
        <v>4</v>
      </c>
      <c r="W245" s="14">
        <v>0</v>
      </c>
      <c r="X245" s="14">
        <v>2</v>
      </c>
      <c r="Y245" s="14">
        <v>0</v>
      </c>
      <c r="Z245" s="14">
        <v>0</v>
      </c>
      <c r="AA245" s="14">
        <v>2</v>
      </c>
      <c r="AB245" s="2">
        <v>1</v>
      </c>
      <c r="AC245" s="2">
        <v>1</v>
      </c>
      <c r="AD245" s="2">
        <v>2</v>
      </c>
      <c r="AE245" s="2">
        <v>7</v>
      </c>
      <c r="AF245" s="2">
        <v>0</v>
      </c>
      <c r="AG245" s="2">
        <v>0</v>
      </c>
      <c r="AH245" s="16">
        <v>0</v>
      </c>
      <c r="AJ245">
        <v>55</v>
      </c>
      <c r="AK245">
        <v>75.692999999999998</v>
      </c>
    </row>
    <row r="246" spans="1:37" x14ac:dyDescent="0.3">
      <c r="A246">
        <v>10102</v>
      </c>
      <c r="B246">
        <v>1967</v>
      </c>
      <c r="C246" s="1">
        <f t="shared" si="18"/>
        <v>57</v>
      </c>
      <c r="D246" t="s">
        <v>47</v>
      </c>
      <c r="E246" t="s">
        <v>22</v>
      </c>
      <c r="F246" s="4" t="s">
        <v>43</v>
      </c>
      <c r="G246" t="s">
        <v>43</v>
      </c>
      <c r="H246" s="20">
        <v>79946</v>
      </c>
      <c r="I246" s="2">
        <f t="shared" si="19"/>
        <v>79.945999999999998</v>
      </c>
      <c r="J246" s="2"/>
      <c r="K246" s="2">
        <v>0</v>
      </c>
      <c r="L246" s="2">
        <v>0</v>
      </c>
      <c r="M246" s="16">
        <f t="shared" si="20"/>
        <v>0</v>
      </c>
      <c r="N246" s="7">
        <v>41978</v>
      </c>
      <c r="O246" s="4">
        <f t="shared" si="21"/>
        <v>1</v>
      </c>
      <c r="P246" s="3">
        <f t="shared" si="22"/>
        <v>41978</v>
      </c>
      <c r="Q246" s="4" t="str" cm="1">
        <f t="array" ref="Q246">_xlfn.TEXTSPLIT(N246,"/")</f>
        <v>41978</v>
      </c>
      <c r="R246" s="5"/>
      <c r="S246" s="5"/>
      <c r="T246" s="5" t="e">
        <f t="shared" si="23"/>
        <v>#NUM!</v>
      </c>
      <c r="U246">
        <v>19</v>
      </c>
      <c r="V246" s="14">
        <v>395</v>
      </c>
      <c r="W246" s="14">
        <v>183</v>
      </c>
      <c r="X246" s="14">
        <v>565</v>
      </c>
      <c r="Y246" s="14">
        <v>166</v>
      </c>
      <c r="Z246" s="14">
        <v>141</v>
      </c>
      <c r="AA246" s="14">
        <v>28</v>
      </c>
      <c r="AB246" s="2">
        <v>1</v>
      </c>
      <c r="AC246" s="2">
        <v>5</v>
      </c>
      <c r="AD246" s="2">
        <v>5</v>
      </c>
      <c r="AE246" s="2">
        <v>3</v>
      </c>
      <c r="AF246" s="2">
        <v>0</v>
      </c>
      <c r="AG246" s="2">
        <v>0</v>
      </c>
      <c r="AH246" s="16">
        <v>0</v>
      </c>
      <c r="AJ246">
        <v>54</v>
      </c>
      <c r="AK246">
        <v>58.917000000000002</v>
      </c>
    </row>
    <row r="247" spans="1:37" x14ac:dyDescent="0.3">
      <c r="A247">
        <v>10099</v>
      </c>
      <c r="B247">
        <v>1985</v>
      </c>
      <c r="C247" s="1">
        <f t="shared" si="18"/>
        <v>39</v>
      </c>
      <c r="D247" t="s">
        <v>47</v>
      </c>
      <c r="E247" t="s">
        <v>22</v>
      </c>
      <c r="F247" s="4" t="s">
        <v>29</v>
      </c>
      <c r="G247" t="s">
        <v>29</v>
      </c>
      <c r="H247" s="20">
        <v>55434</v>
      </c>
      <c r="I247" s="2">
        <f t="shared" si="19"/>
        <v>55.433999999999997</v>
      </c>
      <c r="J247" s="2"/>
      <c r="K247" s="2">
        <v>1</v>
      </c>
      <c r="L247" s="2">
        <v>0</v>
      </c>
      <c r="M247" s="16">
        <f t="shared" si="20"/>
        <v>1</v>
      </c>
      <c r="N247" s="7">
        <v>41404</v>
      </c>
      <c r="O247" s="4">
        <f t="shared" si="21"/>
        <v>1</v>
      </c>
      <c r="P247" s="3">
        <f t="shared" si="22"/>
        <v>41404</v>
      </c>
      <c r="Q247" s="4" t="str" cm="1">
        <f t="array" ref="Q247">_xlfn.TEXTSPLIT(N247,"/")</f>
        <v>41404</v>
      </c>
      <c r="R247" s="5"/>
      <c r="S247" s="5"/>
      <c r="T247" s="5" t="e">
        <f t="shared" si="23"/>
        <v>#NUM!</v>
      </c>
      <c r="U247">
        <v>21</v>
      </c>
      <c r="V247" s="14">
        <v>238</v>
      </c>
      <c r="W247" s="14">
        <v>115</v>
      </c>
      <c r="X247" s="14">
        <v>215</v>
      </c>
      <c r="Y247" s="14">
        <v>169</v>
      </c>
      <c r="Z247" s="14">
        <v>69</v>
      </c>
      <c r="AA247" s="14">
        <v>76</v>
      </c>
      <c r="AB247" s="2">
        <v>3</v>
      </c>
      <c r="AC247" s="2">
        <v>5</v>
      </c>
      <c r="AD247" s="2">
        <v>13</v>
      </c>
      <c r="AE247" s="2">
        <v>4</v>
      </c>
      <c r="AF247" s="2">
        <v>0</v>
      </c>
      <c r="AG247" s="2">
        <v>0</v>
      </c>
      <c r="AH247" s="16">
        <v>0</v>
      </c>
      <c r="AJ247">
        <v>75</v>
      </c>
      <c r="AK247">
        <v>45.579000000000001</v>
      </c>
    </row>
    <row r="248" spans="1:37" x14ac:dyDescent="0.3">
      <c r="A248">
        <v>10095</v>
      </c>
      <c r="B248">
        <v>1976</v>
      </c>
      <c r="C248" s="1">
        <f t="shared" si="18"/>
        <v>48</v>
      </c>
      <c r="D248" t="s">
        <v>28</v>
      </c>
      <c r="E248" t="s">
        <v>34</v>
      </c>
      <c r="F248" s="4" t="s">
        <v>23</v>
      </c>
      <c r="G248" t="s">
        <v>23</v>
      </c>
      <c r="H248" s="20">
        <v>74165</v>
      </c>
      <c r="I248" s="2">
        <f t="shared" si="19"/>
        <v>74.165000000000006</v>
      </c>
      <c r="J248" s="2"/>
      <c r="K248" s="2">
        <v>0</v>
      </c>
      <c r="L248" s="2">
        <v>0</v>
      </c>
      <c r="M248" s="16">
        <f t="shared" si="20"/>
        <v>0</v>
      </c>
      <c r="N248" s="7">
        <v>41279</v>
      </c>
      <c r="O248" s="4">
        <f t="shared" si="21"/>
        <v>1</v>
      </c>
      <c r="P248" s="3">
        <f t="shared" si="22"/>
        <v>41279</v>
      </c>
      <c r="Q248" s="4" t="str" cm="1">
        <f t="array" ref="Q248">_xlfn.TEXTSPLIT(N248,"/")</f>
        <v>41279</v>
      </c>
      <c r="R248" s="5"/>
      <c r="S248" s="5"/>
      <c r="T248" s="5" t="e">
        <f t="shared" si="23"/>
        <v>#NUM!</v>
      </c>
      <c r="U248">
        <v>9</v>
      </c>
      <c r="V248" s="14">
        <v>1001</v>
      </c>
      <c r="W248" s="14">
        <v>12</v>
      </c>
      <c r="X248" s="14">
        <v>240</v>
      </c>
      <c r="Y248" s="14">
        <v>16</v>
      </c>
      <c r="Z248" s="14">
        <v>12</v>
      </c>
      <c r="AA248" s="14">
        <v>12</v>
      </c>
      <c r="AB248" s="2">
        <v>1</v>
      </c>
      <c r="AC248" s="2">
        <v>5</v>
      </c>
      <c r="AD248" s="2">
        <v>10</v>
      </c>
      <c r="AE248" s="2">
        <v>2</v>
      </c>
      <c r="AF248" s="2">
        <v>0</v>
      </c>
      <c r="AG248" s="2">
        <v>0</v>
      </c>
      <c r="AH248" s="16">
        <v>0</v>
      </c>
      <c r="AJ248">
        <v>37</v>
      </c>
      <c r="AK248">
        <v>28.071999999999999</v>
      </c>
    </row>
    <row r="249" spans="1:37" x14ac:dyDescent="0.3">
      <c r="A249">
        <v>10092</v>
      </c>
      <c r="B249">
        <v>1955</v>
      </c>
      <c r="C249" s="1">
        <f t="shared" si="18"/>
        <v>69</v>
      </c>
      <c r="D249" t="s">
        <v>25</v>
      </c>
      <c r="E249" t="s">
        <v>22</v>
      </c>
      <c r="F249" s="4" t="s">
        <v>23</v>
      </c>
      <c r="G249" t="s">
        <v>23</v>
      </c>
      <c r="H249" s="20">
        <v>70044</v>
      </c>
      <c r="I249" s="2">
        <f t="shared" si="19"/>
        <v>70.043999999999997</v>
      </c>
      <c r="J249" s="2"/>
      <c r="K249" s="2">
        <v>0</v>
      </c>
      <c r="L249" s="2">
        <v>1</v>
      </c>
      <c r="M249" s="16">
        <f t="shared" si="20"/>
        <v>1</v>
      </c>
      <c r="N249" s="6" t="s">
        <v>266</v>
      </c>
      <c r="O249" s="4">
        <f t="shared" si="21"/>
        <v>2</v>
      </c>
      <c r="P249" s="3">
        <f t="shared" si="22"/>
        <v>41323</v>
      </c>
      <c r="Q249" s="4" t="str" cm="1">
        <f t="array" ref="Q249:S249">_xlfn.TEXTSPLIT(N249,"/")</f>
        <v>2</v>
      </c>
      <c r="R249" s="4" t="str">
        <v>18</v>
      </c>
      <c r="S249" s="4" t="str">
        <v>13</v>
      </c>
      <c r="T249" s="5">
        <f t="shared" si="23"/>
        <v>41323</v>
      </c>
      <c r="U249">
        <v>46</v>
      </c>
      <c r="V249" s="14">
        <v>1073</v>
      </c>
      <c r="W249" s="14">
        <v>0</v>
      </c>
      <c r="X249" s="14">
        <v>250</v>
      </c>
      <c r="Y249" s="14">
        <v>153</v>
      </c>
      <c r="Z249" s="14">
        <v>14</v>
      </c>
      <c r="AA249" s="14">
        <v>14</v>
      </c>
      <c r="AB249" s="2">
        <v>4</v>
      </c>
      <c r="AC249" s="2">
        <v>7</v>
      </c>
      <c r="AD249" s="2">
        <v>5</v>
      </c>
      <c r="AE249" s="2">
        <v>5</v>
      </c>
      <c r="AF249" s="2">
        <v>0</v>
      </c>
      <c r="AG249" s="2">
        <v>0</v>
      </c>
      <c r="AH249" s="16">
        <v>0</v>
      </c>
      <c r="AJ249">
        <v>52</v>
      </c>
      <c r="AK249">
        <v>35.177999999999997</v>
      </c>
    </row>
    <row r="250" spans="1:37" x14ac:dyDescent="0.3">
      <c r="A250">
        <v>10091</v>
      </c>
      <c r="B250">
        <v>1957</v>
      </c>
      <c r="C250" s="1">
        <f t="shared" si="18"/>
        <v>67</v>
      </c>
      <c r="D250" t="s">
        <v>25</v>
      </c>
      <c r="E250" t="s">
        <v>22</v>
      </c>
      <c r="F250" s="4" t="s">
        <v>26</v>
      </c>
      <c r="G250" t="s">
        <v>26</v>
      </c>
      <c r="H250" s="20">
        <v>60230</v>
      </c>
      <c r="I250" s="2">
        <f t="shared" si="19"/>
        <v>60.23</v>
      </c>
      <c r="J250" s="2"/>
      <c r="K250" s="2">
        <v>0</v>
      </c>
      <c r="L250" s="2">
        <v>1</v>
      </c>
      <c r="M250" s="16">
        <f t="shared" si="20"/>
        <v>1</v>
      </c>
      <c r="N250" s="6" t="s">
        <v>211</v>
      </c>
      <c r="O250" s="4">
        <f t="shared" si="21"/>
        <v>2</v>
      </c>
      <c r="P250" s="3">
        <f t="shared" si="22"/>
        <v>41414</v>
      </c>
      <c r="Q250" s="4" t="str" cm="1">
        <f t="array" ref="Q250:S250">_xlfn.TEXTSPLIT(N250,"/")</f>
        <v>5</v>
      </c>
      <c r="R250" s="4" t="str">
        <v>20</v>
      </c>
      <c r="S250" s="4" t="str">
        <v>13</v>
      </c>
      <c r="T250" s="5">
        <f t="shared" si="23"/>
        <v>41414</v>
      </c>
      <c r="U250">
        <v>78</v>
      </c>
      <c r="V250" s="14">
        <v>520</v>
      </c>
      <c r="W250" s="14">
        <v>20</v>
      </c>
      <c r="X250" s="14">
        <v>367</v>
      </c>
      <c r="Y250" s="14">
        <v>39</v>
      </c>
      <c r="Z250" s="14">
        <v>81</v>
      </c>
      <c r="AA250" s="14">
        <v>40</v>
      </c>
      <c r="AB250" s="2">
        <v>2</v>
      </c>
      <c r="AC250" s="2">
        <v>6</v>
      </c>
      <c r="AD250" s="2">
        <v>6</v>
      </c>
      <c r="AE250" s="2">
        <v>5</v>
      </c>
      <c r="AF250" s="2">
        <v>0</v>
      </c>
      <c r="AG250" s="2">
        <v>0</v>
      </c>
      <c r="AH250" s="16">
        <v>0</v>
      </c>
      <c r="AJ250">
        <v>40</v>
      </c>
      <c r="AK250">
        <v>33.569000000000003</v>
      </c>
    </row>
    <row r="251" spans="1:37" x14ac:dyDescent="0.3">
      <c r="A251">
        <v>10089</v>
      </c>
      <c r="B251">
        <v>1975</v>
      </c>
      <c r="C251" s="1">
        <f t="shared" si="18"/>
        <v>49</v>
      </c>
      <c r="D251" t="s">
        <v>47</v>
      </c>
      <c r="E251" t="s">
        <v>22</v>
      </c>
      <c r="F251" s="4" t="s">
        <v>23</v>
      </c>
      <c r="G251" t="s">
        <v>23</v>
      </c>
      <c r="H251" s="20">
        <v>102692</v>
      </c>
      <c r="I251" s="2">
        <f t="shared" si="19"/>
        <v>102.69199999999999</v>
      </c>
      <c r="J251" s="2"/>
      <c r="K251" s="2">
        <v>0</v>
      </c>
      <c r="L251" s="2">
        <v>0</v>
      </c>
      <c r="M251" s="16">
        <f t="shared" si="20"/>
        <v>0</v>
      </c>
      <c r="N251" s="7">
        <v>41398</v>
      </c>
      <c r="O251" s="4">
        <f t="shared" si="21"/>
        <v>1</v>
      </c>
      <c r="P251" s="3">
        <f t="shared" si="22"/>
        <v>41398</v>
      </c>
      <c r="Q251" s="4" t="str" cm="1">
        <f t="array" ref="Q251">_xlfn.TEXTSPLIT(N251,"/")</f>
        <v>41398</v>
      </c>
      <c r="R251" s="5"/>
      <c r="S251" s="5"/>
      <c r="T251" s="5" t="e">
        <f t="shared" si="23"/>
        <v>#NUM!</v>
      </c>
      <c r="U251">
        <v>5</v>
      </c>
      <c r="V251" s="14">
        <v>168</v>
      </c>
      <c r="W251" s="14">
        <v>148</v>
      </c>
      <c r="X251" s="14">
        <v>444</v>
      </c>
      <c r="Y251" s="14">
        <v>32</v>
      </c>
      <c r="Z251" s="14">
        <v>172</v>
      </c>
      <c r="AA251" s="14">
        <v>148</v>
      </c>
      <c r="AB251" s="2">
        <v>1</v>
      </c>
      <c r="AC251" s="2">
        <v>6</v>
      </c>
      <c r="AD251" s="2">
        <v>13</v>
      </c>
      <c r="AE251" s="2">
        <v>2</v>
      </c>
      <c r="AF251" s="2">
        <v>1</v>
      </c>
      <c r="AG251" s="2">
        <v>0</v>
      </c>
      <c r="AH251" s="16">
        <v>4</v>
      </c>
      <c r="AJ251">
        <v>47</v>
      </c>
      <c r="AK251">
        <v>70.179000000000002</v>
      </c>
    </row>
    <row r="252" spans="1:37" x14ac:dyDescent="0.3">
      <c r="A252">
        <v>10084</v>
      </c>
      <c r="B252">
        <v>1973</v>
      </c>
      <c r="C252" s="1">
        <f t="shared" si="18"/>
        <v>51</v>
      </c>
      <c r="D252" t="s">
        <v>40</v>
      </c>
      <c r="E252" t="s">
        <v>22</v>
      </c>
      <c r="F252" s="4" t="s">
        <v>29</v>
      </c>
      <c r="G252" t="s">
        <v>29</v>
      </c>
      <c r="H252" s="20">
        <v>24434</v>
      </c>
      <c r="I252" s="2">
        <f t="shared" si="19"/>
        <v>24.434000000000001</v>
      </c>
      <c r="J252" s="2"/>
      <c r="K252" s="2">
        <v>2</v>
      </c>
      <c r="L252" s="2">
        <v>0</v>
      </c>
      <c r="M252" s="16">
        <f t="shared" si="20"/>
        <v>2</v>
      </c>
      <c r="N252" s="6" t="s">
        <v>134</v>
      </c>
      <c r="O252" s="4">
        <f t="shared" si="21"/>
        <v>2</v>
      </c>
      <c r="P252" s="3">
        <f t="shared" si="22"/>
        <v>41777</v>
      </c>
      <c r="Q252" s="4" t="str" cm="1">
        <f t="array" ref="Q252:S252">_xlfn.TEXTSPLIT(N252,"/")</f>
        <v>5</v>
      </c>
      <c r="R252" s="4" t="str">
        <v>18</v>
      </c>
      <c r="S252" s="4" t="str">
        <v>14</v>
      </c>
      <c r="T252" s="5">
        <f t="shared" si="23"/>
        <v>41777</v>
      </c>
      <c r="U252">
        <v>9</v>
      </c>
      <c r="V252" s="14">
        <v>3</v>
      </c>
      <c r="W252" s="14">
        <v>2</v>
      </c>
      <c r="X252" s="14">
        <v>8</v>
      </c>
      <c r="Y252" s="14">
        <v>20</v>
      </c>
      <c r="Z252" s="14">
        <v>0</v>
      </c>
      <c r="AA252" s="14">
        <v>17</v>
      </c>
      <c r="AB252" s="2">
        <v>2</v>
      </c>
      <c r="AC252" s="2">
        <v>2</v>
      </c>
      <c r="AD252" s="2">
        <v>2</v>
      </c>
      <c r="AE252" s="2">
        <v>7</v>
      </c>
      <c r="AF252" s="2">
        <v>0</v>
      </c>
      <c r="AG252" s="2">
        <v>0</v>
      </c>
      <c r="AH252" s="16">
        <v>0</v>
      </c>
      <c r="AJ252">
        <v>44</v>
      </c>
      <c r="AK252">
        <v>16.652999999999999</v>
      </c>
    </row>
    <row r="253" spans="1:37" x14ac:dyDescent="0.3">
      <c r="A253">
        <v>10069</v>
      </c>
      <c r="B253">
        <v>1989</v>
      </c>
      <c r="C253" s="1">
        <f t="shared" si="18"/>
        <v>35</v>
      </c>
      <c r="D253" t="s">
        <v>47</v>
      </c>
      <c r="E253" t="s">
        <v>66</v>
      </c>
      <c r="F253" s="4" t="s">
        <v>32</v>
      </c>
      <c r="G253" t="s">
        <v>32</v>
      </c>
      <c r="H253" s="20">
        <v>13724</v>
      </c>
      <c r="I253" s="2">
        <f t="shared" si="19"/>
        <v>13.724</v>
      </c>
      <c r="J253" s="2"/>
      <c r="K253" s="2">
        <v>1</v>
      </c>
      <c r="L253" s="2">
        <v>0</v>
      </c>
      <c r="M253" s="16">
        <f t="shared" si="20"/>
        <v>1</v>
      </c>
      <c r="N253" s="6" t="s">
        <v>232</v>
      </c>
      <c r="O253" s="4">
        <f t="shared" si="21"/>
        <v>2</v>
      </c>
      <c r="P253" s="3">
        <f t="shared" si="22"/>
        <v>41152</v>
      </c>
      <c r="Q253" s="4" t="str" cm="1">
        <f t="array" ref="Q253:S253">_xlfn.TEXTSPLIT(N253,"/")</f>
        <v>8</v>
      </c>
      <c r="R253" s="4" t="str">
        <v>31</v>
      </c>
      <c r="S253" s="4" t="str">
        <v>12</v>
      </c>
      <c r="T253" s="5">
        <f t="shared" si="23"/>
        <v>41152</v>
      </c>
      <c r="U253">
        <v>43</v>
      </c>
      <c r="V253" s="14">
        <v>2</v>
      </c>
      <c r="W253" s="14">
        <v>7</v>
      </c>
      <c r="X253" s="14">
        <v>5</v>
      </c>
      <c r="Y253" s="14">
        <v>2</v>
      </c>
      <c r="Z253" s="14">
        <v>15</v>
      </c>
      <c r="AA253" s="14">
        <v>27</v>
      </c>
      <c r="AB253" s="2">
        <v>1</v>
      </c>
      <c r="AC253" s="2">
        <v>2</v>
      </c>
      <c r="AD253" s="2">
        <v>2</v>
      </c>
      <c r="AE253" s="2">
        <v>9</v>
      </c>
      <c r="AF253" s="2">
        <v>0</v>
      </c>
      <c r="AG253" s="2">
        <v>0</v>
      </c>
      <c r="AH253" s="16">
        <v>1</v>
      </c>
      <c r="AJ253">
        <v>69</v>
      </c>
      <c r="AK253">
        <v>50.500999999999998</v>
      </c>
    </row>
    <row r="254" spans="1:37" x14ac:dyDescent="0.3">
      <c r="A254">
        <v>10067</v>
      </c>
      <c r="B254">
        <v>1977</v>
      </c>
      <c r="C254" s="1">
        <f t="shared" si="18"/>
        <v>47</v>
      </c>
      <c r="D254" t="s">
        <v>38</v>
      </c>
      <c r="E254" t="s">
        <v>36</v>
      </c>
      <c r="F254" s="4" t="s">
        <v>32</v>
      </c>
      <c r="G254" t="s">
        <v>32</v>
      </c>
      <c r="H254" s="20">
        <v>25176</v>
      </c>
      <c r="I254" s="2">
        <f t="shared" si="19"/>
        <v>25.175999999999998</v>
      </c>
      <c r="J254" s="2"/>
      <c r="K254" s="2">
        <v>1</v>
      </c>
      <c r="L254" s="2">
        <v>1</v>
      </c>
      <c r="M254" s="16">
        <f t="shared" si="20"/>
        <v>2</v>
      </c>
      <c r="N254" s="7">
        <v>41555</v>
      </c>
      <c r="O254" s="4">
        <f t="shared" si="21"/>
        <v>1</v>
      </c>
      <c r="P254" s="3">
        <f t="shared" si="22"/>
        <v>41555</v>
      </c>
      <c r="Q254" s="4" t="str" cm="1">
        <f t="array" ref="Q254">_xlfn.TEXTSPLIT(N254,"/")</f>
        <v>41555</v>
      </c>
      <c r="R254" s="5"/>
      <c r="S254" s="5"/>
      <c r="T254" s="5" t="e">
        <f t="shared" si="23"/>
        <v>#NUM!</v>
      </c>
      <c r="U254">
        <v>79</v>
      </c>
      <c r="V254" s="14">
        <v>4</v>
      </c>
      <c r="W254" s="14">
        <v>0</v>
      </c>
      <c r="X254" s="14">
        <v>4</v>
      </c>
      <c r="Y254" s="14">
        <v>0</v>
      </c>
      <c r="Z254" s="14">
        <v>0</v>
      </c>
      <c r="AA254" s="14">
        <v>5</v>
      </c>
      <c r="AB254" s="2">
        <v>1</v>
      </c>
      <c r="AC254" s="2">
        <v>1</v>
      </c>
      <c r="AD254" s="2">
        <v>2</v>
      </c>
      <c r="AE254" s="2">
        <v>7</v>
      </c>
      <c r="AF254" s="2">
        <v>0</v>
      </c>
      <c r="AG254" s="2">
        <v>0</v>
      </c>
      <c r="AH254" s="16">
        <v>0</v>
      </c>
      <c r="AJ254">
        <v>52</v>
      </c>
      <c r="AK254">
        <v>35.177999999999997</v>
      </c>
    </row>
    <row r="255" spans="1:37" x14ac:dyDescent="0.3">
      <c r="A255">
        <v>10065</v>
      </c>
      <c r="B255">
        <v>1971</v>
      </c>
      <c r="C255" s="1">
        <f t="shared" si="18"/>
        <v>53</v>
      </c>
      <c r="D255" t="s">
        <v>25</v>
      </c>
      <c r="E255" t="s">
        <v>36</v>
      </c>
      <c r="F255" s="4" t="s">
        <v>29</v>
      </c>
      <c r="G255" t="s">
        <v>29</v>
      </c>
      <c r="H255" s="20">
        <v>15315</v>
      </c>
      <c r="I255" s="2">
        <f t="shared" si="19"/>
        <v>15.315</v>
      </c>
      <c r="J255" s="2"/>
      <c r="K255" s="2">
        <v>0</v>
      </c>
      <c r="L255" s="2">
        <v>0</v>
      </c>
      <c r="M255" s="16">
        <f t="shared" si="20"/>
        <v>0</v>
      </c>
      <c r="N255" s="7">
        <v>41341</v>
      </c>
      <c r="O255" s="4">
        <f t="shared" si="21"/>
        <v>1</v>
      </c>
      <c r="P255" s="3">
        <f t="shared" si="22"/>
        <v>41341</v>
      </c>
      <c r="Q255" s="4" t="str" cm="1">
        <f t="array" ref="Q255">_xlfn.TEXTSPLIT(N255,"/")</f>
        <v>41341</v>
      </c>
      <c r="R255" s="5"/>
      <c r="S255" s="5"/>
      <c r="T255" s="5" t="e">
        <f t="shared" si="23"/>
        <v>#NUM!</v>
      </c>
      <c r="U255">
        <v>27</v>
      </c>
      <c r="V255" s="14">
        <v>7</v>
      </c>
      <c r="W255" s="14">
        <v>4</v>
      </c>
      <c r="X255" s="14">
        <v>13</v>
      </c>
      <c r="Y255" s="14">
        <v>15</v>
      </c>
      <c r="Z255" s="14">
        <v>8</v>
      </c>
      <c r="AA255" s="14">
        <v>17</v>
      </c>
      <c r="AB255" s="2">
        <v>2</v>
      </c>
      <c r="AC255" s="2">
        <v>2</v>
      </c>
      <c r="AD255" s="2">
        <v>4</v>
      </c>
      <c r="AE255" s="2">
        <v>5</v>
      </c>
      <c r="AF255" s="2">
        <v>0</v>
      </c>
      <c r="AG255" s="2">
        <v>0</v>
      </c>
      <c r="AH255" s="16">
        <v>0</v>
      </c>
      <c r="AJ255">
        <v>41</v>
      </c>
      <c r="AK255">
        <v>69.108999999999995</v>
      </c>
    </row>
    <row r="256" spans="1:37" x14ac:dyDescent="0.3">
      <c r="A256">
        <v>10061</v>
      </c>
      <c r="B256">
        <v>1951</v>
      </c>
      <c r="C256" s="1">
        <f t="shared" si="18"/>
        <v>73</v>
      </c>
      <c r="D256" t="s">
        <v>31</v>
      </c>
      <c r="E256" t="s">
        <v>22</v>
      </c>
      <c r="F256" s="4" t="s">
        <v>29</v>
      </c>
      <c r="G256" t="s">
        <v>29</v>
      </c>
      <c r="H256" s="20">
        <v>59462</v>
      </c>
      <c r="I256" s="2">
        <f t="shared" si="19"/>
        <v>59.462000000000003</v>
      </c>
      <c r="J256" s="2"/>
      <c r="K256" s="2">
        <v>0</v>
      </c>
      <c r="L256" s="2">
        <v>1</v>
      </c>
      <c r="M256" s="16">
        <f t="shared" si="20"/>
        <v>1</v>
      </c>
      <c r="N256" s="7">
        <v>41395</v>
      </c>
      <c r="O256" s="4">
        <f t="shared" si="21"/>
        <v>1</v>
      </c>
      <c r="P256" s="3">
        <f t="shared" si="22"/>
        <v>41395</v>
      </c>
      <c r="Q256" s="4" t="str" cm="1">
        <f t="array" ref="Q256">_xlfn.TEXTSPLIT(N256,"/")</f>
        <v>41395</v>
      </c>
      <c r="R256" s="5"/>
      <c r="S256" s="5"/>
      <c r="T256" s="5" t="e">
        <f t="shared" si="23"/>
        <v>#NUM!</v>
      </c>
      <c r="U256">
        <v>29</v>
      </c>
      <c r="V256" s="14">
        <v>724</v>
      </c>
      <c r="W256" s="14">
        <v>17</v>
      </c>
      <c r="X256" s="14">
        <v>143</v>
      </c>
      <c r="Y256" s="14">
        <v>0</v>
      </c>
      <c r="Z256" s="14">
        <v>8</v>
      </c>
      <c r="AA256" s="14">
        <v>196</v>
      </c>
      <c r="AB256" s="2">
        <v>2</v>
      </c>
      <c r="AC256" s="2">
        <v>9</v>
      </c>
      <c r="AD256" s="2">
        <v>12</v>
      </c>
      <c r="AE256" s="2">
        <v>7</v>
      </c>
      <c r="AF256" s="2">
        <v>0</v>
      </c>
      <c r="AG256" s="2">
        <v>0</v>
      </c>
      <c r="AH256" s="16">
        <v>0</v>
      </c>
      <c r="AJ256">
        <v>31</v>
      </c>
      <c r="AK256">
        <v>17.256</v>
      </c>
    </row>
    <row r="257" spans="1:37" x14ac:dyDescent="0.3">
      <c r="A257">
        <v>10057</v>
      </c>
      <c r="B257">
        <v>1952</v>
      </c>
      <c r="C257" s="1">
        <f t="shared" si="18"/>
        <v>72</v>
      </c>
      <c r="D257" t="s">
        <v>25</v>
      </c>
      <c r="E257" t="s">
        <v>22</v>
      </c>
      <c r="F257" s="4" t="s">
        <v>26</v>
      </c>
      <c r="G257" t="s">
        <v>26</v>
      </c>
      <c r="H257" s="20">
        <v>72282</v>
      </c>
      <c r="I257" s="2">
        <f t="shared" si="19"/>
        <v>72.281999999999996</v>
      </c>
      <c r="J257" s="2"/>
      <c r="K257" s="2">
        <v>0</v>
      </c>
      <c r="L257" s="2">
        <v>0</v>
      </c>
      <c r="M257" s="16">
        <f t="shared" si="20"/>
        <v>0</v>
      </c>
      <c r="N257" s="6" t="s">
        <v>340</v>
      </c>
      <c r="O257" s="4">
        <f t="shared" si="21"/>
        <v>2</v>
      </c>
      <c r="P257" s="3">
        <f t="shared" si="22"/>
        <v>41474</v>
      </c>
      <c r="Q257" s="4" t="str" cm="1">
        <f t="array" ref="Q257:S257">_xlfn.TEXTSPLIT(N257,"/")</f>
        <v>7</v>
      </c>
      <c r="R257" s="4" t="str">
        <v>19</v>
      </c>
      <c r="S257" s="4" t="str">
        <v>13</v>
      </c>
      <c r="T257" s="5">
        <f t="shared" si="23"/>
        <v>41474</v>
      </c>
      <c r="U257">
        <v>70</v>
      </c>
      <c r="V257" s="14">
        <v>503</v>
      </c>
      <c r="W257" s="14">
        <v>27</v>
      </c>
      <c r="X257" s="14">
        <v>419</v>
      </c>
      <c r="Y257" s="14">
        <v>90</v>
      </c>
      <c r="Z257" s="14">
        <v>139</v>
      </c>
      <c r="AA257" s="14">
        <v>153</v>
      </c>
      <c r="AB257" s="2">
        <v>1</v>
      </c>
      <c r="AC257" s="2">
        <v>5</v>
      </c>
      <c r="AD257" s="2">
        <v>9</v>
      </c>
      <c r="AE257" s="2">
        <v>7</v>
      </c>
      <c r="AF257" s="2">
        <v>1</v>
      </c>
      <c r="AG257" s="2">
        <v>0</v>
      </c>
      <c r="AH257" s="16">
        <v>0</v>
      </c>
      <c r="AJ257">
        <v>47</v>
      </c>
      <c r="AK257">
        <v>70.179000000000002</v>
      </c>
    </row>
    <row r="258" spans="1:37" x14ac:dyDescent="0.3">
      <c r="A258">
        <v>10037</v>
      </c>
      <c r="B258">
        <v>1994</v>
      </c>
      <c r="C258" s="1">
        <f t="shared" ref="C258:C321" si="24">2024-B258</f>
        <v>30</v>
      </c>
      <c r="D258" t="s">
        <v>47</v>
      </c>
      <c r="E258" t="s">
        <v>22</v>
      </c>
      <c r="F258" s="4" t="s">
        <v>26</v>
      </c>
      <c r="G258" t="s">
        <v>26</v>
      </c>
      <c r="H258" s="20">
        <v>74293</v>
      </c>
      <c r="I258" s="2">
        <f t="shared" ref="I258:I321" si="25">H258/1000</f>
        <v>74.293000000000006</v>
      </c>
      <c r="J258" s="2"/>
      <c r="K258" s="2">
        <v>0</v>
      </c>
      <c r="L258" s="2">
        <v>0</v>
      </c>
      <c r="M258" s="16">
        <f t="shared" ref="M258:M321" si="26">L258+K258</f>
        <v>0</v>
      </c>
      <c r="N258" s="7">
        <v>41734</v>
      </c>
      <c r="O258" s="4">
        <f t="shared" ref="O258:O321" si="27">TYPE(N258)</f>
        <v>1</v>
      </c>
      <c r="P258" s="3">
        <f t="shared" ref="P258:P321" si="28">IF(O258=2,T258,N258)</f>
        <v>41734</v>
      </c>
      <c r="Q258" s="4" t="str" cm="1">
        <f t="array" ref="Q258">_xlfn.TEXTSPLIT(N258,"/")</f>
        <v>41734</v>
      </c>
      <c r="R258" s="5"/>
      <c r="S258" s="5"/>
      <c r="T258" s="5" t="e">
        <f t="shared" ref="T258:T321" si="29">DATE(S258+100,Q258,R258)</f>
        <v>#NUM!</v>
      </c>
      <c r="U258">
        <v>66</v>
      </c>
      <c r="V258" s="14">
        <v>375</v>
      </c>
      <c r="W258" s="14">
        <v>152</v>
      </c>
      <c r="X258" s="14">
        <v>335</v>
      </c>
      <c r="Y258" s="14">
        <v>93</v>
      </c>
      <c r="Z258" s="14">
        <v>91</v>
      </c>
      <c r="AA258" s="14">
        <v>81</v>
      </c>
      <c r="AB258" s="2">
        <v>1</v>
      </c>
      <c r="AC258" s="2">
        <v>5</v>
      </c>
      <c r="AD258" s="2">
        <v>6</v>
      </c>
      <c r="AE258" s="2">
        <v>2</v>
      </c>
      <c r="AF258" s="2">
        <v>0</v>
      </c>
      <c r="AG258" s="2">
        <v>0</v>
      </c>
      <c r="AH258" s="16">
        <v>0</v>
      </c>
      <c r="AJ258">
        <v>66</v>
      </c>
      <c r="AK258">
        <v>47.32</v>
      </c>
    </row>
    <row r="259" spans="1:37" x14ac:dyDescent="0.3">
      <c r="A259">
        <v>10033</v>
      </c>
      <c r="B259">
        <v>1974</v>
      </c>
      <c r="C259" s="1">
        <f t="shared" si="24"/>
        <v>50</v>
      </c>
      <c r="D259" t="s">
        <v>38</v>
      </c>
      <c r="E259" t="s">
        <v>36</v>
      </c>
      <c r="F259" s="4" t="s">
        <v>23</v>
      </c>
      <c r="G259" t="s">
        <v>23</v>
      </c>
      <c r="H259" s="20">
        <v>31163</v>
      </c>
      <c r="I259" s="2">
        <f t="shared" si="25"/>
        <v>31.163</v>
      </c>
      <c r="J259" s="2"/>
      <c r="K259" s="2">
        <v>1</v>
      </c>
      <c r="L259" s="2">
        <v>0</v>
      </c>
      <c r="M259" s="16">
        <f t="shared" si="26"/>
        <v>1</v>
      </c>
      <c r="N259" s="6" t="s">
        <v>281</v>
      </c>
      <c r="O259" s="4">
        <f t="shared" si="27"/>
        <v>2</v>
      </c>
      <c r="P259" s="3">
        <f t="shared" si="28"/>
        <v>41683</v>
      </c>
      <c r="Q259" s="4" t="str" cm="1">
        <f t="array" ref="Q259:S259">_xlfn.TEXTSPLIT(N259,"/")</f>
        <v>2</v>
      </c>
      <c r="R259" s="4" t="str">
        <v>13</v>
      </c>
      <c r="S259" s="4" t="str">
        <v>14</v>
      </c>
      <c r="T259" s="5">
        <f t="shared" si="29"/>
        <v>41683</v>
      </c>
      <c r="U259">
        <v>54</v>
      </c>
      <c r="V259" s="14">
        <v>2</v>
      </c>
      <c r="W259" s="14">
        <v>3</v>
      </c>
      <c r="X259" s="14">
        <v>10</v>
      </c>
      <c r="Y259" s="14">
        <v>11</v>
      </c>
      <c r="Z259" s="14">
        <v>2</v>
      </c>
      <c r="AA259" s="14">
        <v>10</v>
      </c>
      <c r="AB259" s="2">
        <v>1</v>
      </c>
      <c r="AC259" s="2">
        <v>1</v>
      </c>
      <c r="AD259" s="2">
        <v>3</v>
      </c>
      <c r="AE259" s="2">
        <v>6</v>
      </c>
      <c r="AF259" s="2">
        <v>0</v>
      </c>
      <c r="AG259" s="2">
        <v>0</v>
      </c>
      <c r="AH259" s="16">
        <v>0</v>
      </c>
      <c r="AJ259">
        <v>47</v>
      </c>
      <c r="AK259">
        <v>26.907</v>
      </c>
    </row>
    <row r="260" spans="1:37" x14ac:dyDescent="0.3">
      <c r="A260">
        <v>10032</v>
      </c>
      <c r="B260">
        <v>1977</v>
      </c>
      <c r="C260" s="1">
        <f t="shared" si="24"/>
        <v>47</v>
      </c>
      <c r="D260" t="s">
        <v>47</v>
      </c>
      <c r="E260" t="s">
        <v>22</v>
      </c>
      <c r="F260" s="4" t="s">
        <v>23</v>
      </c>
      <c r="G260" t="s">
        <v>23</v>
      </c>
      <c r="H260" s="20">
        <v>12571</v>
      </c>
      <c r="I260" s="2">
        <f t="shared" si="25"/>
        <v>12.571</v>
      </c>
      <c r="J260" s="2"/>
      <c r="K260" s="2">
        <v>1</v>
      </c>
      <c r="L260" s="2">
        <v>0</v>
      </c>
      <c r="M260" s="16">
        <f t="shared" si="26"/>
        <v>1</v>
      </c>
      <c r="N260" s="6" t="s">
        <v>39</v>
      </c>
      <c r="O260" s="4">
        <f t="shared" si="27"/>
        <v>2</v>
      </c>
      <c r="P260" s="3">
        <f t="shared" si="28"/>
        <v>41657</v>
      </c>
      <c r="Q260" s="4" t="str" cm="1">
        <f t="array" ref="Q260:S260">_xlfn.TEXTSPLIT(N260,"/")</f>
        <v>1</v>
      </c>
      <c r="R260" s="4" t="str">
        <v>18</v>
      </c>
      <c r="S260" s="4" t="str">
        <v>14</v>
      </c>
      <c r="T260" s="5">
        <f t="shared" si="29"/>
        <v>41657</v>
      </c>
      <c r="U260">
        <v>86</v>
      </c>
      <c r="V260" s="14">
        <v>3</v>
      </c>
      <c r="W260" s="14">
        <v>5</v>
      </c>
      <c r="X260" s="14">
        <v>14</v>
      </c>
      <c r="Y260" s="14">
        <v>2</v>
      </c>
      <c r="Z260" s="14">
        <v>12</v>
      </c>
      <c r="AA260" s="14">
        <v>17</v>
      </c>
      <c r="AB260" s="2">
        <v>4</v>
      </c>
      <c r="AC260" s="2">
        <v>3</v>
      </c>
      <c r="AD260" s="2">
        <v>3</v>
      </c>
      <c r="AE260" s="2">
        <v>6</v>
      </c>
      <c r="AF260" s="2">
        <v>0</v>
      </c>
      <c r="AG260" s="2">
        <v>0</v>
      </c>
      <c r="AH260" s="16">
        <v>0</v>
      </c>
      <c r="AJ260">
        <v>37</v>
      </c>
      <c r="AK260">
        <v>41.411000000000001</v>
      </c>
    </row>
    <row r="261" spans="1:37" x14ac:dyDescent="0.3">
      <c r="A261">
        <v>10031</v>
      </c>
      <c r="B261">
        <v>1977</v>
      </c>
      <c r="C261" s="1">
        <f t="shared" si="24"/>
        <v>47</v>
      </c>
      <c r="D261" t="s">
        <v>47</v>
      </c>
      <c r="E261" t="s">
        <v>34</v>
      </c>
      <c r="F261" s="4" t="s">
        <v>29</v>
      </c>
      <c r="G261" t="s">
        <v>29</v>
      </c>
      <c r="H261" s="20">
        <v>16927</v>
      </c>
      <c r="I261" s="2">
        <f t="shared" si="25"/>
        <v>16.927</v>
      </c>
      <c r="J261" s="2"/>
      <c r="K261" s="2">
        <v>1</v>
      </c>
      <c r="L261" s="2">
        <v>1</v>
      </c>
      <c r="M261" s="16">
        <f t="shared" si="26"/>
        <v>2</v>
      </c>
      <c r="N261" s="7">
        <v>41549</v>
      </c>
      <c r="O261" s="4">
        <f t="shared" si="27"/>
        <v>1</v>
      </c>
      <c r="P261" s="3">
        <f t="shared" si="28"/>
        <v>41549</v>
      </c>
      <c r="Q261" s="4" t="str" cm="1">
        <f t="array" ref="Q261">_xlfn.TEXTSPLIT(N261,"/")</f>
        <v>41549</v>
      </c>
      <c r="R261" s="5"/>
      <c r="S261" s="5"/>
      <c r="T261" s="5" t="e">
        <f t="shared" si="29"/>
        <v>#NUM!</v>
      </c>
      <c r="U261">
        <v>50</v>
      </c>
      <c r="V261" s="14">
        <v>20</v>
      </c>
      <c r="W261" s="14">
        <v>2</v>
      </c>
      <c r="X261" s="14">
        <v>23</v>
      </c>
      <c r="Y261" s="14">
        <v>3</v>
      </c>
      <c r="Z261" s="14">
        <v>1</v>
      </c>
      <c r="AA261" s="14">
        <v>4</v>
      </c>
      <c r="AB261" s="2">
        <v>5</v>
      </c>
      <c r="AC261" s="2">
        <v>3</v>
      </c>
      <c r="AD261" s="2">
        <v>4</v>
      </c>
      <c r="AE261" s="2">
        <v>8</v>
      </c>
      <c r="AF261" s="2">
        <v>0</v>
      </c>
      <c r="AG261" s="2">
        <v>0</v>
      </c>
      <c r="AH261" s="16">
        <v>0</v>
      </c>
      <c r="AJ261">
        <v>54</v>
      </c>
      <c r="AK261">
        <v>51.039000000000001</v>
      </c>
    </row>
    <row r="262" spans="1:37" x14ac:dyDescent="0.3">
      <c r="A262">
        <v>10022</v>
      </c>
      <c r="B262">
        <v>1974</v>
      </c>
      <c r="C262" s="1">
        <f t="shared" si="24"/>
        <v>50</v>
      </c>
      <c r="D262" t="s">
        <v>25</v>
      </c>
      <c r="E262" t="s">
        <v>34</v>
      </c>
      <c r="F262" s="4" t="s">
        <v>26</v>
      </c>
      <c r="G262" t="s">
        <v>26</v>
      </c>
      <c r="H262" s="20">
        <v>54466</v>
      </c>
      <c r="I262" s="2">
        <f t="shared" si="25"/>
        <v>54.466000000000001</v>
      </c>
      <c r="J262" s="2"/>
      <c r="K262" s="2">
        <v>1</v>
      </c>
      <c r="L262" s="2">
        <v>1</v>
      </c>
      <c r="M262" s="16">
        <f t="shared" si="26"/>
        <v>2</v>
      </c>
      <c r="N262" s="7">
        <v>41884</v>
      </c>
      <c r="O262" s="4">
        <f t="shared" si="27"/>
        <v>1</v>
      </c>
      <c r="P262" s="3">
        <f t="shared" si="28"/>
        <v>41884</v>
      </c>
      <c r="Q262" s="4" t="str" cm="1">
        <f t="array" ref="Q262">_xlfn.TEXTSPLIT(N262,"/")</f>
        <v>41884</v>
      </c>
      <c r="R262" s="5"/>
      <c r="S262" s="5"/>
      <c r="T262" s="5" t="e">
        <f t="shared" si="29"/>
        <v>#NUM!</v>
      </c>
      <c r="U262">
        <v>78</v>
      </c>
      <c r="V262" s="14">
        <v>12</v>
      </c>
      <c r="W262" s="14">
        <v>0</v>
      </c>
      <c r="X262" s="14">
        <v>4</v>
      </c>
      <c r="Y262" s="14">
        <v>0</v>
      </c>
      <c r="Z262" s="14">
        <v>0</v>
      </c>
      <c r="AA262" s="14">
        <v>0</v>
      </c>
      <c r="AB262" s="2">
        <v>1</v>
      </c>
      <c r="AC262" s="2">
        <v>1</v>
      </c>
      <c r="AD262" s="2">
        <v>2</v>
      </c>
      <c r="AE262" s="2">
        <v>5</v>
      </c>
      <c r="AF262" s="2">
        <v>0</v>
      </c>
      <c r="AG262" s="2">
        <v>0</v>
      </c>
      <c r="AH262" s="16">
        <v>0</v>
      </c>
      <c r="AJ262">
        <v>53</v>
      </c>
      <c r="AK262">
        <v>64.712999999999994</v>
      </c>
    </row>
    <row r="263" spans="1:37" x14ac:dyDescent="0.3">
      <c r="A263">
        <v>10010</v>
      </c>
      <c r="B263">
        <v>1954</v>
      </c>
      <c r="C263" s="1">
        <f t="shared" si="24"/>
        <v>70</v>
      </c>
      <c r="D263" t="s">
        <v>33</v>
      </c>
      <c r="E263" t="s">
        <v>34</v>
      </c>
      <c r="F263" s="4" t="s">
        <v>23</v>
      </c>
      <c r="G263" t="s">
        <v>23</v>
      </c>
      <c r="H263" s="20">
        <v>36957</v>
      </c>
      <c r="I263" s="2">
        <f t="shared" si="25"/>
        <v>36.957000000000001</v>
      </c>
      <c r="J263" s="2"/>
      <c r="K263" s="2">
        <v>1</v>
      </c>
      <c r="L263" s="2">
        <v>1</v>
      </c>
      <c r="M263" s="16">
        <f t="shared" si="26"/>
        <v>2</v>
      </c>
      <c r="N263" s="7">
        <v>41069</v>
      </c>
      <c r="O263" s="4">
        <f t="shared" si="27"/>
        <v>1</v>
      </c>
      <c r="P263" s="3">
        <f t="shared" si="28"/>
        <v>41069</v>
      </c>
      <c r="Q263" s="4" t="str" cm="1">
        <f t="array" ref="Q263">_xlfn.TEXTSPLIT(N263,"/")</f>
        <v>41069</v>
      </c>
      <c r="R263" s="5"/>
      <c r="S263" s="5"/>
      <c r="T263" s="5" t="e">
        <f t="shared" si="29"/>
        <v>#NUM!</v>
      </c>
      <c r="U263">
        <v>43</v>
      </c>
      <c r="V263" s="14">
        <v>100</v>
      </c>
      <c r="W263" s="14">
        <v>2</v>
      </c>
      <c r="X263" s="14">
        <v>16</v>
      </c>
      <c r="Y263" s="14">
        <v>2</v>
      </c>
      <c r="Z263" s="14">
        <v>1</v>
      </c>
      <c r="AA263" s="14">
        <v>31</v>
      </c>
      <c r="AB263" s="2">
        <v>4</v>
      </c>
      <c r="AC263" s="2">
        <v>3</v>
      </c>
      <c r="AD263" s="2">
        <v>2</v>
      </c>
      <c r="AE263" s="2">
        <v>9</v>
      </c>
      <c r="AF263" s="2">
        <v>1</v>
      </c>
      <c r="AG263" s="2">
        <v>0</v>
      </c>
      <c r="AH263" s="16">
        <v>0</v>
      </c>
      <c r="AJ263">
        <v>64</v>
      </c>
      <c r="AK263">
        <v>44.911000000000001</v>
      </c>
    </row>
    <row r="264" spans="1:37" x14ac:dyDescent="0.3">
      <c r="A264">
        <v>10001</v>
      </c>
      <c r="B264">
        <v>1986</v>
      </c>
      <c r="C264" s="1">
        <f t="shared" si="24"/>
        <v>38</v>
      </c>
      <c r="D264" t="s">
        <v>25</v>
      </c>
      <c r="E264" t="s">
        <v>36</v>
      </c>
      <c r="F264" s="4" t="s">
        <v>32</v>
      </c>
      <c r="G264" t="s">
        <v>32</v>
      </c>
      <c r="H264" s="20">
        <v>7500</v>
      </c>
      <c r="I264" s="2">
        <f t="shared" si="25"/>
        <v>7.5</v>
      </c>
      <c r="J264" s="2"/>
      <c r="K264" s="2">
        <v>1</v>
      </c>
      <c r="L264" s="2">
        <v>0</v>
      </c>
      <c r="M264" s="16">
        <f t="shared" si="26"/>
        <v>1</v>
      </c>
      <c r="N264" s="7">
        <v>40916</v>
      </c>
      <c r="O264" s="4">
        <f t="shared" si="27"/>
        <v>1</v>
      </c>
      <c r="P264" s="3">
        <f t="shared" si="28"/>
        <v>40916</v>
      </c>
      <c r="Q264" s="4" t="str" cm="1">
        <f t="array" ref="Q264">_xlfn.TEXTSPLIT(N264,"/")</f>
        <v>40916</v>
      </c>
      <c r="R264" s="5"/>
      <c r="S264" s="5"/>
      <c r="T264" s="5" t="e">
        <f t="shared" si="29"/>
        <v>#NUM!</v>
      </c>
      <c r="U264">
        <v>98</v>
      </c>
      <c r="V264" s="14">
        <v>5</v>
      </c>
      <c r="W264" s="14">
        <v>17</v>
      </c>
      <c r="X264" s="14">
        <v>17</v>
      </c>
      <c r="Y264" s="14">
        <v>13</v>
      </c>
      <c r="Z264" s="14">
        <v>14</v>
      </c>
      <c r="AA264" s="14">
        <v>34</v>
      </c>
      <c r="AB264" s="2">
        <v>4</v>
      </c>
      <c r="AC264" s="2">
        <v>2</v>
      </c>
      <c r="AD264" s="2">
        <v>3</v>
      </c>
      <c r="AE264" s="2">
        <v>9</v>
      </c>
      <c r="AF264" s="2">
        <v>0</v>
      </c>
      <c r="AG264" s="2">
        <v>0</v>
      </c>
      <c r="AH264" s="16">
        <v>0</v>
      </c>
      <c r="AJ264">
        <v>39</v>
      </c>
      <c r="AK264">
        <v>32.414000000000001</v>
      </c>
    </row>
    <row r="265" spans="1:37" x14ac:dyDescent="0.3">
      <c r="A265">
        <v>9999</v>
      </c>
      <c r="B265">
        <v>1966</v>
      </c>
      <c r="C265" s="1">
        <f t="shared" si="24"/>
        <v>58</v>
      </c>
      <c r="D265" t="s">
        <v>25</v>
      </c>
      <c r="E265" t="s">
        <v>22</v>
      </c>
      <c r="F265" s="4" t="s">
        <v>32</v>
      </c>
      <c r="G265" t="s">
        <v>32</v>
      </c>
      <c r="H265" s="20">
        <v>75276</v>
      </c>
      <c r="I265" s="2">
        <f t="shared" si="25"/>
        <v>75.275999999999996</v>
      </c>
      <c r="J265" s="2"/>
      <c r="K265" s="2">
        <v>0</v>
      </c>
      <c r="L265" s="2">
        <v>0</v>
      </c>
      <c r="M265" s="16">
        <f t="shared" si="26"/>
        <v>0</v>
      </c>
      <c r="N265" s="6" t="s">
        <v>76</v>
      </c>
      <c r="O265" s="4">
        <f t="shared" si="27"/>
        <v>2</v>
      </c>
      <c r="P265" s="3">
        <f t="shared" si="28"/>
        <v>41179</v>
      </c>
      <c r="Q265" s="4" t="str" cm="1">
        <f t="array" ref="Q265:S265">_xlfn.TEXTSPLIT(N265,"/")</f>
        <v>9</v>
      </c>
      <c r="R265" s="4" t="str">
        <v>27</v>
      </c>
      <c r="S265" s="4" t="str">
        <v>12</v>
      </c>
      <c r="T265" s="5">
        <f t="shared" si="29"/>
        <v>41179</v>
      </c>
      <c r="U265">
        <v>2</v>
      </c>
      <c r="V265" s="14">
        <v>610</v>
      </c>
      <c r="W265" s="14">
        <v>105</v>
      </c>
      <c r="X265" s="14">
        <v>125</v>
      </c>
      <c r="Y265" s="14">
        <v>137</v>
      </c>
      <c r="Z265" s="14">
        <v>42</v>
      </c>
      <c r="AA265" s="14">
        <v>21</v>
      </c>
      <c r="AB265" s="2">
        <v>1</v>
      </c>
      <c r="AC265" s="2">
        <v>9</v>
      </c>
      <c r="AD265" s="2">
        <v>9</v>
      </c>
      <c r="AE265" s="2">
        <v>5</v>
      </c>
      <c r="AF265" s="2">
        <v>0</v>
      </c>
      <c r="AG265" s="2">
        <v>0</v>
      </c>
      <c r="AH265" s="16">
        <v>0</v>
      </c>
      <c r="AJ265">
        <v>56</v>
      </c>
      <c r="AK265">
        <v>56.32</v>
      </c>
    </row>
    <row r="266" spans="1:37" x14ac:dyDescent="0.3">
      <c r="A266">
        <v>9988</v>
      </c>
      <c r="B266">
        <v>1977</v>
      </c>
      <c r="C266" s="1">
        <f t="shared" si="24"/>
        <v>47</v>
      </c>
      <c r="D266" t="s">
        <v>28</v>
      </c>
      <c r="E266" t="s">
        <v>42</v>
      </c>
      <c r="F266" s="4" t="s">
        <v>26</v>
      </c>
      <c r="G266" t="s">
        <v>26</v>
      </c>
      <c r="H266" s="20">
        <v>70379</v>
      </c>
      <c r="I266" s="2">
        <f t="shared" si="25"/>
        <v>70.379000000000005</v>
      </c>
      <c r="J266" s="2"/>
      <c r="K266" s="2">
        <v>0</v>
      </c>
      <c r="L266" s="2">
        <v>1</v>
      </c>
      <c r="M266" s="16">
        <f t="shared" si="26"/>
        <v>1</v>
      </c>
      <c r="N266" s="7">
        <v>41336</v>
      </c>
      <c r="O266" s="4">
        <f t="shared" si="27"/>
        <v>1</v>
      </c>
      <c r="P266" s="3">
        <f t="shared" si="28"/>
        <v>41336</v>
      </c>
      <c r="Q266" s="4" t="str" cm="1">
        <f t="array" ref="Q266">_xlfn.TEXTSPLIT(N266,"/")</f>
        <v>41336</v>
      </c>
      <c r="R266" s="5"/>
      <c r="S266" s="5"/>
      <c r="T266" s="5" t="e">
        <f t="shared" si="29"/>
        <v>#NUM!</v>
      </c>
      <c r="U266">
        <v>84</v>
      </c>
      <c r="V266" s="14">
        <v>553</v>
      </c>
      <c r="W266" s="14">
        <v>25</v>
      </c>
      <c r="X266" s="14">
        <v>142</v>
      </c>
      <c r="Y266" s="14">
        <v>65</v>
      </c>
      <c r="Z266" s="14">
        <v>67</v>
      </c>
      <c r="AA266" s="14">
        <v>8</v>
      </c>
      <c r="AB266" s="2">
        <v>3</v>
      </c>
      <c r="AC266" s="2">
        <v>6</v>
      </c>
      <c r="AD266" s="2">
        <v>13</v>
      </c>
      <c r="AE266" s="2">
        <v>4</v>
      </c>
      <c r="AF266" s="2">
        <v>0</v>
      </c>
      <c r="AG266" s="2">
        <v>0</v>
      </c>
      <c r="AH266" s="16">
        <v>0</v>
      </c>
      <c r="AJ266">
        <v>73</v>
      </c>
      <c r="AK266">
        <v>42.872999999999998</v>
      </c>
    </row>
    <row r="267" spans="1:37" x14ac:dyDescent="0.3">
      <c r="A267">
        <v>9986</v>
      </c>
      <c r="B267">
        <v>1983</v>
      </c>
      <c r="C267" s="1">
        <f t="shared" si="24"/>
        <v>41</v>
      </c>
      <c r="D267" t="s">
        <v>47</v>
      </c>
      <c r="E267" t="s">
        <v>22</v>
      </c>
      <c r="F267" s="4" t="s">
        <v>32</v>
      </c>
      <c r="G267" t="s">
        <v>32</v>
      </c>
      <c r="H267" s="20">
        <v>19444</v>
      </c>
      <c r="I267" s="2">
        <f t="shared" si="25"/>
        <v>19.443999999999999</v>
      </c>
      <c r="J267" s="2"/>
      <c r="K267" s="2">
        <v>1</v>
      </c>
      <c r="L267" s="2">
        <v>0</v>
      </c>
      <c r="M267" s="16">
        <f t="shared" si="26"/>
        <v>1</v>
      </c>
      <c r="N267" s="6" t="s">
        <v>126</v>
      </c>
      <c r="O267" s="4">
        <f t="shared" si="27"/>
        <v>2</v>
      </c>
      <c r="P267" s="3">
        <f t="shared" si="28"/>
        <v>41692</v>
      </c>
      <c r="Q267" s="4" t="str" cm="1">
        <f t="array" ref="Q267:S267">_xlfn.TEXTSPLIT(N267,"/")</f>
        <v>2</v>
      </c>
      <c r="R267" s="4" t="str">
        <v>22</v>
      </c>
      <c r="S267" s="4" t="str">
        <v>14</v>
      </c>
      <c r="T267" s="5">
        <f t="shared" si="29"/>
        <v>41692</v>
      </c>
      <c r="U267">
        <v>8</v>
      </c>
      <c r="V267" s="14">
        <v>16</v>
      </c>
      <c r="W267" s="14">
        <v>0</v>
      </c>
      <c r="X267" s="14">
        <v>23</v>
      </c>
      <c r="Y267" s="14">
        <v>3</v>
      </c>
      <c r="Z267" s="14">
        <v>2</v>
      </c>
      <c r="AA267" s="14">
        <v>10</v>
      </c>
      <c r="AB267" s="2">
        <v>3</v>
      </c>
      <c r="AC267" s="2">
        <v>4</v>
      </c>
      <c r="AD267" s="2">
        <v>2</v>
      </c>
      <c r="AE267" s="2">
        <v>7</v>
      </c>
      <c r="AF267" s="2">
        <v>1</v>
      </c>
      <c r="AG267" s="2">
        <v>0</v>
      </c>
      <c r="AH267" s="16">
        <v>0</v>
      </c>
      <c r="AJ267">
        <v>55</v>
      </c>
      <c r="AK267">
        <v>43.795000000000002</v>
      </c>
    </row>
    <row r="268" spans="1:37" x14ac:dyDescent="0.3">
      <c r="A268">
        <v>9984</v>
      </c>
      <c r="B268">
        <v>1982</v>
      </c>
      <c r="C268" s="1">
        <f t="shared" si="24"/>
        <v>42</v>
      </c>
      <c r="D268" t="s">
        <v>25</v>
      </c>
      <c r="E268" t="s">
        <v>36</v>
      </c>
      <c r="F268" s="4" t="s">
        <v>29</v>
      </c>
      <c r="G268" t="s">
        <v>29</v>
      </c>
      <c r="H268" s="20">
        <v>56337</v>
      </c>
      <c r="I268" s="2">
        <f t="shared" si="25"/>
        <v>56.337000000000003</v>
      </c>
      <c r="J268" s="2"/>
      <c r="K268" s="2">
        <v>1</v>
      </c>
      <c r="L268" s="2">
        <v>1</v>
      </c>
      <c r="M268" s="16">
        <f t="shared" si="26"/>
        <v>2</v>
      </c>
      <c r="N268" s="6" t="s">
        <v>259</v>
      </c>
      <c r="O268" s="4">
        <f t="shared" si="27"/>
        <v>2</v>
      </c>
      <c r="P268" s="3">
        <f t="shared" si="28"/>
        <v>41360</v>
      </c>
      <c r="Q268" s="4" t="str" cm="1">
        <f t="array" ref="Q268:S268">_xlfn.TEXTSPLIT(N268,"/")</f>
        <v>3</v>
      </c>
      <c r="R268" s="4" t="str">
        <v>27</v>
      </c>
      <c r="S268" s="4" t="str">
        <v>13</v>
      </c>
      <c r="T268" s="5">
        <f t="shared" si="29"/>
        <v>41360</v>
      </c>
      <c r="U268">
        <v>25</v>
      </c>
      <c r="V268" s="14">
        <v>349</v>
      </c>
      <c r="W268" s="14">
        <v>16</v>
      </c>
      <c r="X268" s="14">
        <v>144</v>
      </c>
      <c r="Y268" s="14">
        <v>28</v>
      </c>
      <c r="Z268" s="14">
        <v>5</v>
      </c>
      <c r="AA268" s="14">
        <v>182</v>
      </c>
      <c r="AB268" s="2">
        <v>5</v>
      </c>
      <c r="AC268" s="2">
        <v>8</v>
      </c>
      <c r="AD268" s="2">
        <v>4</v>
      </c>
      <c r="AE268" s="2">
        <v>8</v>
      </c>
      <c r="AF268" s="2">
        <v>1</v>
      </c>
      <c r="AG268" s="2">
        <v>0</v>
      </c>
      <c r="AH268" s="16">
        <v>2</v>
      </c>
      <c r="AJ268">
        <v>54</v>
      </c>
      <c r="AK268">
        <v>70.090999999999994</v>
      </c>
    </row>
    <row r="269" spans="1:37" x14ac:dyDescent="0.3">
      <c r="A269">
        <v>9977</v>
      </c>
      <c r="B269">
        <v>1974</v>
      </c>
      <c r="C269" s="1">
        <f t="shared" si="24"/>
        <v>50</v>
      </c>
      <c r="D269" t="s">
        <v>31</v>
      </c>
      <c r="E269" t="s">
        <v>22</v>
      </c>
      <c r="F269" s="4" t="s">
        <v>23</v>
      </c>
      <c r="G269" t="s">
        <v>23</v>
      </c>
      <c r="H269" s="20">
        <v>78901</v>
      </c>
      <c r="I269" s="2">
        <f t="shared" si="25"/>
        <v>78.900999999999996</v>
      </c>
      <c r="J269" s="2"/>
      <c r="K269" s="2">
        <v>0</v>
      </c>
      <c r="L269" s="2">
        <v>1</v>
      </c>
      <c r="M269" s="16">
        <f t="shared" si="26"/>
        <v>1</v>
      </c>
      <c r="N269" s="6" t="s">
        <v>364</v>
      </c>
      <c r="O269" s="4">
        <f t="shared" si="27"/>
        <v>2</v>
      </c>
      <c r="P269" s="3">
        <f t="shared" si="28"/>
        <v>41534</v>
      </c>
      <c r="Q269" s="4" t="str" cm="1">
        <f t="array" ref="Q269:S269">_xlfn.TEXTSPLIT(N269,"/")</f>
        <v>9</v>
      </c>
      <c r="R269" s="4" t="str">
        <v>17</v>
      </c>
      <c r="S269" s="4" t="str">
        <v>13</v>
      </c>
      <c r="T269" s="5">
        <f t="shared" si="29"/>
        <v>41534</v>
      </c>
      <c r="U269">
        <v>99</v>
      </c>
      <c r="V269" s="14">
        <v>321</v>
      </c>
      <c r="W269" s="14">
        <v>11</v>
      </c>
      <c r="X269" s="14">
        <v>309</v>
      </c>
      <c r="Y269" s="14">
        <v>33</v>
      </c>
      <c r="Z269" s="14">
        <v>26</v>
      </c>
      <c r="AA269" s="14">
        <v>34</v>
      </c>
      <c r="AB269" s="2">
        <v>3</v>
      </c>
      <c r="AC269" s="2">
        <v>9</v>
      </c>
      <c r="AD269" s="2">
        <v>5</v>
      </c>
      <c r="AE269" s="2">
        <v>4</v>
      </c>
      <c r="AF269" s="2">
        <v>0</v>
      </c>
      <c r="AG269" s="2">
        <v>0</v>
      </c>
      <c r="AH269" s="16">
        <v>0</v>
      </c>
      <c r="AJ269">
        <v>43</v>
      </c>
      <c r="AK269">
        <v>34.968000000000004</v>
      </c>
    </row>
    <row r="270" spans="1:37" x14ac:dyDescent="0.3">
      <c r="A270">
        <v>9974</v>
      </c>
      <c r="B270">
        <v>1975</v>
      </c>
      <c r="C270" s="1">
        <f t="shared" si="24"/>
        <v>49</v>
      </c>
      <c r="D270" t="s">
        <v>47</v>
      </c>
      <c r="E270" t="s">
        <v>22</v>
      </c>
      <c r="F270" s="4" t="s">
        <v>29</v>
      </c>
      <c r="G270" t="s">
        <v>29</v>
      </c>
      <c r="H270" s="20">
        <v>30631</v>
      </c>
      <c r="I270" s="2">
        <f t="shared" si="25"/>
        <v>30.631</v>
      </c>
      <c r="J270" s="2"/>
      <c r="K270" s="2">
        <v>1</v>
      </c>
      <c r="L270" s="2">
        <v>0</v>
      </c>
      <c r="M270" s="16">
        <f t="shared" si="26"/>
        <v>1</v>
      </c>
      <c r="N270" s="7">
        <v>41615</v>
      </c>
      <c r="O270" s="4">
        <f t="shared" si="27"/>
        <v>1</v>
      </c>
      <c r="P270" s="3">
        <f t="shared" si="28"/>
        <v>41615</v>
      </c>
      <c r="Q270" s="4" t="str" cm="1">
        <f t="array" ref="Q270">_xlfn.TEXTSPLIT(N270,"/")</f>
        <v>41615</v>
      </c>
      <c r="R270" s="5"/>
      <c r="S270" s="5"/>
      <c r="T270" s="5" t="e">
        <f t="shared" si="29"/>
        <v>#NUM!</v>
      </c>
      <c r="U270">
        <v>75</v>
      </c>
      <c r="V270" s="14">
        <v>15</v>
      </c>
      <c r="W270" s="14">
        <v>6</v>
      </c>
      <c r="X270" s="14">
        <v>20</v>
      </c>
      <c r="Y270" s="14">
        <v>4</v>
      </c>
      <c r="Z270" s="14">
        <v>5</v>
      </c>
      <c r="AA270" s="14">
        <v>20</v>
      </c>
      <c r="AB270" s="2">
        <v>1</v>
      </c>
      <c r="AC270" s="2">
        <v>3</v>
      </c>
      <c r="AD270" s="2">
        <v>2</v>
      </c>
      <c r="AE270" s="2">
        <v>7</v>
      </c>
      <c r="AF270" s="2">
        <v>0</v>
      </c>
      <c r="AG270" s="2">
        <v>0</v>
      </c>
      <c r="AH270" s="16">
        <v>0</v>
      </c>
      <c r="AJ270">
        <v>29</v>
      </c>
      <c r="AK270">
        <v>80.134</v>
      </c>
    </row>
    <row r="271" spans="1:37" x14ac:dyDescent="0.3">
      <c r="A271">
        <v>9973</v>
      </c>
      <c r="B271">
        <v>1964</v>
      </c>
      <c r="C271" s="1">
        <f t="shared" si="24"/>
        <v>60</v>
      </c>
      <c r="D271" t="s">
        <v>25</v>
      </c>
      <c r="E271" t="s">
        <v>22</v>
      </c>
      <c r="F271" s="4" t="s">
        <v>29</v>
      </c>
      <c r="G271" t="s">
        <v>29</v>
      </c>
      <c r="H271" s="20">
        <v>50437</v>
      </c>
      <c r="I271" s="2">
        <f t="shared" si="25"/>
        <v>50.436999999999998</v>
      </c>
      <c r="J271" s="2"/>
      <c r="K271" s="2">
        <v>0</v>
      </c>
      <c r="L271" s="2">
        <v>2</v>
      </c>
      <c r="M271" s="16">
        <f t="shared" si="26"/>
        <v>2</v>
      </c>
      <c r="N271" s="6" t="s">
        <v>279</v>
      </c>
      <c r="O271" s="4">
        <f t="shared" si="27"/>
        <v>2</v>
      </c>
      <c r="P271" s="3">
        <f t="shared" si="28"/>
        <v>41199</v>
      </c>
      <c r="Q271" s="4" t="str" cm="1">
        <f t="array" ref="Q271:S271">_xlfn.TEXTSPLIT(N271,"/")</f>
        <v>10</v>
      </c>
      <c r="R271" s="4" t="str">
        <v>17</v>
      </c>
      <c r="S271" s="4" t="str">
        <v>12</v>
      </c>
      <c r="T271" s="5">
        <f t="shared" si="29"/>
        <v>41199</v>
      </c>
      <c r="U271">
        <v>28</v>
      </c>
      <c r="V271" s="14">
        <v>370</v>
      </c>
      <c r="W271" s="14">
        <v>9</v>
      </c>
      <c r="X271" s="14">
        <v>92</v>
      </c>
      <c r="Y271" s="14">
        <v>6</v>
      </c>
      <c r="Z271" s="14">
        <v>9</v>
      </c>
      <c r="AA271" s="14">
        <v>4</v>
      </c>
      <c r="AB271" s="2">
        <v>3</v>
      </c>
      <c r="AC271" s="2">
        <v>7</v>
      </c>
      <c r="AD271" s="2">
        <v>8</v>
      </c>
      <c r="AE271" s="2">
        <v>7</v>
      </c>
      <c r="AF271" s="2">
        <v>0</v>
      </c>
      <c r="AG271" s="2">
        <v>0</v>
      </c>
      <c r="AH271" s="16">
        <v>0</v>
      </c>
      <c r="AJ271">
        <v>53</v>
      </c>
      <c r="AK271">
        <v>22.07</v>
      </c>
    </row>
    <row r="272" spans="1:37" x14ac:dyDescent="0.3">
      <c r="A272">
        <v>9972</v>
      </c>
      <c r="B272">
        <v>1956</v>
      </c>
      <c r="C272" s="1">
        <f t="shared" si="24"/>
        <v>68</v>
      </c>
      <c r="D272" t="s">
        <v>47</v>
      </c>
      <c r="E272" t="s">
        <v>34</v>
      </c>
      <c r="F272" s="4" t="s">
        <v>32</v>
      </c>
      <c r="G272" t="s">
        <v>32</v>
      </c>
      <c r="H272" s="20">
        <v>46015</v>
      </c>
      <c r="I272" s="2">
        <f t="shared" si="25"/>
        <v>46.015000000000001</v>
      </c>
      <c r="J272" s="2"/>
      <c r="K272" s="2">
        <v>1</v>
      </c>
      <c r="L272" s="2">
        <v>1</v>
      </c>
      <c r="M272" s="16">
        <f t="shared" si="26"/>
        <v>2</v>
      </c>
      <c r="N272" s="6" t="s">
        <v>194</v>
      </c>
      <c r="O272" s="4">
        <f t="shared" si="27"/>
        <v>2</v>
      </c>
      <c r="P272" s="3">
        <f t="shared" si="28"/>
        <v>41742</v>
      </c>
      <c r="Q272" s="4" t="str" cm="1">
        <f t="array" ref="Q272:S272">_xlfn.TEXTSPLIT(N272,"/")</f>
        <v>4</v>
      </c>
      <c r="R272" s="4" t="str">
        <v>13</v>
      </c>
      <c r="S272" s="4" t="str">
        <v>14</v>
      </c>
      <c r="T272" s="5">
        <f t="shared" si="29"/>
        <v>41742</v>
      </c>
      <c r="U272">
        <v>25</v>
      </c>
      <c r="V272" s="14">
        <v>38</v>
      </c>
      <c r="W272" s="14">
        <v>0</v>
      </c>
      <c r="X272" s="14">
        <v>2</v>
      </c>
      <c r="Y272" s="14">
        <v>0</v>
      </c>
      <c r="Z272" s="14">
        <v>0</v>
      </c>
      <c r="AA272" s="14">
        <v>6</v>
      </c>
      <c r="AB272" s="2">
        <v>1</v>
      </c>
      <c r="AC272" s="2">
        <v>1</v>
      </c>
      <c r="AD272" s="2">
        <v>3</v>
      </c>
      <c r="AE272" s="2">
        <v>7</v>
      </c>
      <c r="AF272" s="2">
        <v>0</v>
      </c>
      <c r="AG272" s="2">
        <v>0</v>
      </c>
      <c r="AH272" s="16">
        <v>2</v>
      </c>
      <c r="AJ272">
        <v>73</v>
      </c>
      <c r="AK272">
        <v>34.026000000000003</v>
      </c>
    </row>
    <row r="273" spans="1:37" x14ac:dyDescent="0.3">
      <c r="A273">
        <v>9971</v>
      </c>
      <c r="B273">
        <v>1965</v>
      </c>
      <c r="C273" s="1">
        <f t="shared" si="24"/>
        <v>59</v>
      </c>
      <c r="D273" t="s">
        <v>47</v>
      </c>
      <c r="E273" t="s">
        <v>34</v>
      </c>
      <c r="F273" s="4" t="s">
        <v>29</v>
      </c>
      <c r="G273" t="s">
        <v>29</v>
      </c>
      <c r="H273" s="20">
        <v>65526</v>
      </c>
      <c r="I273" s="2">
        <f t="shared" si="25"/>
        <v>65.525999999999996</v>
      </c>
      <c r="J273" s="2"/>
      <c r="K273" s="2">
        <v>0</v>
      </c>
      <c r="L273" s="2">
        <v>1</v>
      </c>
      <c r="M273" s="16">
        <f t="shared" si="26"/>
        <v>1</v>
      </c>
      <c r="N273" s="7">
        <v>41947</v>
      </c>
      <c r="O273" s="4">
        <f t="shared" si="27"/>
        <v>1</v>
      </c>
      <c r="P273" s="3">
        <f t="shared" si="28"/>
        <v>41947</v>
      </c>
      <c r="Q273" s="4" t="str" cm="1">
        <f t="array" ref="Q273">_xlfn.TEXTSPLIT(N273,"/")</f>
        <v>41947</v>
      </c>
      <c r="R273" s="5"/>
      <c r="S273" s="5"/>
      <c r="T273" s="5" t="e">
        <f t="shared" si="29"/>
        <v>#NUM!</v>
      </c>
      <c r="U273">
        <v>22</v>
      </c>
      <c r="V273" s="14">
        <v>397</v>
      </c>
      <c r="W273" s="14">
        <v>19</v>
      </c>
      <c r="X273" s="14">
        <v>69</v>
      </c>
      <c r="Y273" s="14">
        <v>12</v>
      </c>
      <c r="Z273" s="14">
        <v>0</v>
      </c>
      <c r="AA273" s="14">
        <v>9</v>
      </c>
      <c r="AB273" s="2">
        <v>1</v>
      </c>
      <c r="AC273" s="2">
        <v>4</v>
      </c>
      <c r="AD273" s="2">
        <v>8</v>
      </c>
      <c r="AE273" s="2">
        <v>2</v>
      </c>
      <c r="AF273" s="2">
        <v>0</v>
      </c>
      <c r="AG273" s="2">
        <v>0</v>
      </c>
      <c r="AH273" s="16">
        <v>0</v>
      </c>
      <c r="AJ273">
        <v>68</v>
      </c>
      <c r="AK273">
        <v>59.820999999999998</v>
      </c>
    </row>
    <row r="274" spans="1:37" x14ac:dyDescent="0.3">
      <c r="A274">
        <v>9970</v>
      </c>
      <c r="B274">
        <v>1978</v>
      </c>
      <c r="C274" s="1">
        <f t="shared" si="24"/>
        <v>46</v>
      </c>
      <c r="D274" t="s">
        <v>28</v>
      </c>
      <c r="E274" t="s">
        <v>22</v>
      </c>
      <c r="F274" s="4" t="s">
        <v>32</v>
      </c>
      <c r="G274" t="s">
        <v>32</v>
      </c>
      <c r="H274" s="20">
        <v>55375</v>
      </c>
      <c r="I274" s="2">
        <f t="shared" si="25"/>
        <v>55.375</v>
      </c>
      <c r="J274" s="2"/>
      <c r="K274" s="2">
        <v>0</v>
      </c>
      <c r="L274" s="2">
        <v>1</v>
      </c>
      <c r="M274" s="16">
        <f t="shared" si="26"/>
        <v>1</v>
      </c>
      <c r="N274" s="6" t="s">
        <v>84</v>
      </c>
      <c r="O274" s="4">
        <f t="shared" si="27"/>
        <v>2</v>
      </c>
      <c r="P274" s="3">
        <f t="shared" si="28"/>
        <v>41564</v>
      </c>
      <c r="Q274" s="4" t="str" cm="1">
        <f t="array" ref="Q274:S274">_xlfn.TEXTSPLIT(N274,"/")</f>
        <v>10</v>
      </c>
      <c r="R274" s="4" t="str">
        <v>17</v>
      </c>
      <c r="S274" s="4" t="str">
        <v>13</v>
      </c>
      <c r="T274" s="5">
        <f t="shared" si="29"/>
        <v>41564</v>
      </c>
      <c r="U274">
        <v>3</v>
      </c>
      <c r="V274" s="14">
        <v>42</v>
      </c>
      <c r="W274" s="14">
        <v>11</v>
      </c>
      <c r="X274" s="14">
        <v>57</v>
      </c>
      <c r="Y274" s="14">
        <v>10</v>
      </c>
      <c r="Z274" s="14">
        <v>28</v>
      </c>
      <c r="AA274" s="14">
        <v>14</v>
      </c>
      <c r="AB274" s="2">
        <v>1</v>
      </c>
      <c r="AC274" s="2">
        <v>1</v>
      </c>
      <c r="AD274" s="2">
        <v>6</v>
      </c>
      <c r="AE274" s="2">
        <v>2</v>
      </c>
      <c r="AF274" s="2">
        <v>0</v>
      </c>
      <c r="AG274" s="2">
        <v>0</v>
      </c>
      <c r="AH274" s="16">
        <v>0</v>
      </c>
      <c r="AJ274">
        <v>65</v>
      </c>
      <c r="AK274">
        <v>78.951999999999998</v>
      </c>
    </row>
    <row r="275" spans="1:37" x14ac:dyDescent="0.3">
      <c r="A275">
        <v>9967</v>
      </c>
      <c r="B275">
        <v>1975</v>
      </c>
      <c r="C275" s="1">
        <f t="shared" si="24"/>
        <v>49</v>
      </c>
      <c r="D275" t="s">
        <v>31</v>
      </c>
      <c r="E275" t="s">
        <v>22</v>
      </c>
      <c r="F275" s="4" t="s">
        <v>23</v>
      </c>
      <c r="G275" t="s">
        <v>23</v>
      </c>
      <c r="H275" s="20">
        <v>53034</v>
      </c>
      <c r="I275" s="2">
        <f t="shared" si="25"/>
        <v>53.033999999999999</v>
      </c>
      <c r="J275" s="2"/>
      <c r="K275" s="2">
        <v>1</v>
      </c>
      <c r="L275" s="2">
        <v>1</v>
      </c>
      <c r="M275" s="16">
        <f t="shared" si="26"/>
        <v>2</v>
      </c>
      <c r="N275" s="6" t="s">
        <v>285</v>
      </c>
      <c r="O275" s="4">
        <f t="shared" si="27"/>
        <v>2</v>
      </c>
      <c r="P275" s="3">
        <f t="shared" si="28"/>
        <v>41424</v>
      </c>
      <c r="Q275" s="4" t="str" cm="1">
        <f t="array" ref="Q275:S275">_xlfn.TEXTSPLIT(N275,"/")</f>
        <v>5</v>
      </c>
      <c r="R275" s="4" t="str">
        <v>30</v>
      </c>
      <c r="S275" s="4" t="str">
        <v>13</v>
      </c>
      <c r="T275" s="5">
        <f t="shared" si="29"/>
        <v>41424</v>
      </c>
      <c r="U275">
        <v>30</v>
      </c>
      <c r="V275" s="14">
        <v>160</v>
      </c>
      <c r="W275" s="14">
        <v>15</v>
      </c>
      <c r="X275" s="14">
        <v>196</v>
      </c>
      <c r="Y275" s="14">
        <v>15</v>
      </c>
      <c r="Z275" s="14">
        <v>11</v>
      </c>
      <c r="AA275" s="14">
        <v>50</v>
      </c>
      <c r="AB275" s="2">
        <v>8</v>
      </c>
      <c r="AC275" s="2">
        <v>6</v>
      </c>
      <c r="AD275" s="2">
        <v>7</v>
      </c>
      <c r="AE275" s="2">
        <v>8</v>
      </c>
      <c r="AF275" s="2">
        <v>0</v>
      </c>
      <c r="AG275" s="2">
        <v>0</v>
      </c>
      <c r="AH275" s="16">
        <v>0</v>
      </c>
      <c r="AJ275">
        <v>57</v>
      </c>
      <c r="AK275">
        <v>29.434999999999999</v>
      </c>
    </row>
    <row r="276" spans="1:37" x14ac:dyDescent="0.3">
      <c r="A276">
        <v>9964</v>
      </c>
      <c r="B276">
        <v>1980</v>
      </c>
      <c r="C276" s="1">
        <f t="shared" si="24"/>
        <v>44</v>
      </c>
      <c r="D276" t="s">
        <v>25</v>
      </c>
      <c r="E276" t="s">
        <v>22</v>
      </c>
      <c r="F276" s="4" t="s">
        <v>26</v>
      </c>
      <c r="G276" t="s">
        <v>26</v>
      </c>
      <c r="H276" s="20">
        <v>61825</v>
      </c>
      <c r="I276" s="2">
        <f t="shared" si="25"/>
        <v>61.825000000000003</v>
      </c>
      <c r="J276" s="2"/>
      <c r="K276" s="2">
        <v>0</v>
      </c>
      <c r="L276" s="2">
        <v>1</v>
      </c>
      <c r="M276" s="16">
        <f t="shared" si="26"/>
        <v>1</v>
      </c>
      <c r="N276" s="7">
        <v>41463</v>
      </c>
      <c r="O276" s="4">
        <f t="shared" si="27"/>
        <v>1</v>
      </c>
      <c r="P276" s="3">
        <f t="shared" si="28"/>
        <v>41463</v>
      </c>
      <c r="Q276" s="4" t="str" cm="1">
        <f t="array" ref="Q276">_xlfn.TEXTSPLIT(N276,"/")</f>
        <v>41463</v>
      </c>
      <c r="R276" s="5"/>
      <c r="S276" s="5"/>
      <c r="T276" s="5" t="e">
        <f t="shared" si="29"/>
        <v>#NUM!</v>
      </c>
      <c r="U276">
        <v>56</v>
      </c>
      <c r="V276" s="14">
        <v>162</v>
      </c>
      <c r="W276" s="14">
        <v>50</v>
      </c>
      <c r="X276" s="14">
        <v>100</v>
      </c>
      <c r="Y276" s="14">
        <v>55</v>
      </c>
      <c r="Z276" s="14">
        <v>30</v>
      </c>
      <c r="AA276" s="14">
        <v>27</v>
      </c>
      <c r="AB276" s="2">
        <v>1</v>
      </c>
      <c r="AC276" s="2">
        <v>4</v>
      </c>
      <c r="AD276" s="2">
        <v>8</v>
      </c>
      <c r="AE276" s="2">
        <v>4</v>
      </c>
      <c r="AF276" s="2">
        <v>0</v>
      </c>
      <c r="AG276" s="2">
        <v>0</v>
      </c>
      <c r="AH276" s="16">
        <v>0</v>
      </c>
      <c r="AJ276">
        <v>67</v>
      </c>
      <c r="AK276">
        <v>46.097000000000001</v>
      </c>
    </row>
    <row r="277" spans="1:37" x14ac:dyDescent="0.3">
      <c r="A277">
        <v>9960</v>
      </c>
      <c r="B277">
        <v>1992</v>
      </c>
      <c r="C277" s="1">
        <f t="shared" si="24"/>
        <v>32</v>
      </c>
      <c r="D277" t="s">
        <v>47</v>
      </c>
      <c r="E277" t="s">
        <v>66</v>
      </c>
      <c r="F277" s="4" t="s">
        <v>26</v>
      </c>
      <c r="G277" t="s">
        <v>26</v>
      </c>
      <c r="H277" s="20">
        <v>26868</v>
      </c>
      <c r="I277" s="2">
        <f t="shared" si="25"/>
        <v>26.867999999999999</v>
      </c>
      <c r="J277" s="2"/>
      <c r="K277" s="2">
        <v>1</v>
      </c>
      <c r="L277" s="2">
        <v>0</v>
      </c>
      <c r="M277" s="16">
        <f t="shared" si="26"/>
        <v>1</v>
      </c>
      <c r="N277" s="6" t="s">
        <v>238</v>
      </c>
      <c r="O277" s="4">
        <f t="shared" si="27"/>
        <v>2</v>
      </c>
      <c r="P277" s="3">
        <f t="shared" si="28"/>
        <v>41759</v>
      </c>
      <c r="Q277" s="4" t="str" cm="1">
        <f t="array" ref="Q277:S277">_xlfn.TEXTSPLIT(N277,"/")</f>
        <v>4</v>
      </c>
      <c r="R277" s="4" t="str">
        <v>30</v>
      </c>
      <c r="S277" s="4" t="str">
        <v>14</v>
      </c>
      <c r="T277" s="5">
        <f t="shared" si="29"/>
        <v>41759</v>
      </c>
      <c r="U277">
        <v>52</v>
      </c>
      <c r="V277" s="14">
        <v>0</v>
      </c>
      <c r="W277" s="14">
        <v>0</v>
      </c>
      <c r="X277" s="14">
        <v>1</v>
      </c>
      <c r="Y277" s="14">
        <v>8</v>
      </c>
      <c r="Z277" s="14">
        <v>3</v>
      </c>
      <c r="AA277" s="14">
        <v>2</v>
      </c>
      <c r="AB277" s="2">
        <v>1</v>
      </c>
      <c r="AC277" s="2">
        <v>1</v>
      </c>
      <c r="AD277" s="2">
        <v>2</v>
      </c>
      <c r="AE277" s="2">
        <v>7</v>
      </c>
      <c r="AF277" s="2">
        <v>0</v>
      </c>
      <c r="AG277" s="2">
        <v>0</v>
      </c>
      <c r="AH277" s="16">
        <v>0</v>
      </c>
      <c r="AJ277">
        <v>68</v>
      </c>
      <c r="AK277">
        <v>55.521000000000001</v>
      </c>
    </row>
    <row r="278" spans="1:37" x14ac:dyDescent="0.3">
      <c r="A278">
        <v>9958</v>
      </c>
      <c r="B278">
        <v>1973</v>
      </c>
      <c r="C278" s="1">
        <f t="shared" si="24"/>
        <v>51</v>
      </c>
      <c r="D278" t="s">
        <v>33</v>
      </c>
      <c r="E278" t="s">
        <v>22</v>
      </c>
      <c r="F278" s="4" t="s">
        <v>29</v>
      </c>
      <c r="G278" t="s">
        <v>29</v>
      </c>
      <c r="H278" s="20">
        <v>65685</v>
      </c>
      <c r="I278" s="2">
        <f t="shared" si="25"/>
        <v>65.685000000000002</v>
      </c>
      <c r="J278" s="2"/>
      <c r="K278" s="2">
        <v>0</v>
      </c>
      <c r="L278" s="2">
        <v>1</v>
      </c>
      <c r="M278" s="16">
        <f t="shared" si="26"/>
        <v>1</v>
      </c>
      <c r="N278" s="6" t="s">
        <v>67</v>
      </c>
      <c r="O278" s="4">
        <f t="shared" si="27"/>
        <v>2</v>
      </c>
      <c r="P278" s="3">
        <f t="shared" si="28"/>
        <v>41727</v>
      </c>
      <c r="Q278" s="4" t="str" cm="1">
        <f t="array" ref="Q278:S278">_xlfn.TEXTSPLIT(N278,"/")</f>
        <v>3</v>
      </c>
      <c r="R278" s="4" t="str">
        <v>29</v>
      </c>
      <c r="S278" s="4" t="str">
        <v>14</v>
      </c>
      <c r="T278" s="5">
        <f t="shared" si="29"/>
        <v>41727</v>
      </c>
      <c r="U278">
        <v>54</v>
      </c>
      <c r="V278" s="14">
        <v>642</v>
      </c>
      <c r="W278" s="14">
        <v>14</v>
      </c>
      <c r="X278" s="14">
        <v>49</v>
      </c>
      <c r="Y278" s="14">
        <v>0</v>
      </c>
      <c r="Z278" s="14">
        <v>7</v>
      </c>
      <c r="AA278" s="14">
        <v>57</v>
      </c>
      <c r="AB278" s="2">
        <v>1</v>
      </c>
      <c r="AC278" s="2">
        <v>9</v>
      </c>
      <c r="AD278" s="2">
        <v>9</v>
      </c>
      <c r="AE278" s="2">
        <v>5</v>
      </c>
      <c r="AF278" s="2">
        <v>0</v>
      </c>
      <c r="AG278" s="2">
        <v>0</v>
      </c>
      <c r="AH278" s="16">
        <v>0</v>
      </c>
      <c r="AJ278">
        <v>73</v>
      </c>
      <c r="AK278">
        <v>34.026000000000003</v>
      </c>
    </row>
    <row r="279" spans="1:37" x14ac:dyDescent="0.3">
      <c r="A279">
        <v>9955</v>
      </c>
      <c r="B279">
        <v>1955</v>
      </c>
      <c r="C279" s="1">
        <f t="shared" si="24"/>
        <v>69</v>
      </c>
      <c r="D279" t="s">
        <v>25</v>
      </c>
      <c r="E279" t="s">
        <v>22</v>
      </c>
      <c r="F279" s="4" t="s">
        <v>32</v>
      </c>
      <c r="G279" t="s">
        <v>32</v>
      </c>
      <c r="H279" s="20">
        <v>39898</v>
      </c>
      <c r="I279" s="2">
        <f t="shared" si="25"/>
        <v>39.898000000000003</v>
      </c>
      <c r="J279" s="2"/>
      <c r="K279" s="2">
        <v>0</v>
      </c>
      <c r="L279" s="2">
        <v>1</v>
      </c>
      <c r="M279" s="16">
        <f t="shared" si="26"/>
        <v>1</v>
      </c>
      <c r="N279" s="7">
        <v>41610</v>
      </c>
      <c r="O279" s="4">
        <f t="shared" si="27"/>
        <v>1</v>
      </c>
      <c r="P279" s="3">
        <f t="shared" si="28"/>
        <v>41610</v>
      </c>
      <c r="Q279" s="4" t="str" cm="1">
        <f t="array" ref="Q279">_xlfn.TEXTSPLIT(N279,"/")</f>
        <v>41610</v>
      </c>
      <c r="R279" s="5"/>
      <c r="S279" s="5"/>
      <c r="T279" s="5" t="e">
        <f t="shared" si="29"/>
        <v>#NUM!</v>
      </c>
      <c r="U279">
        <v>20</v>
      </c>
      <c r="V279" s="14">
        <v>69</v>
      </c>
      <c r="W279" s="14">
        <v>8</v>
      </c>
      <c r="X279" s="14">
        <v>26</v>
      </c>
      <c r="Y279" s="14">
        <v>12</v>
      </c>
      <c r="Z279" s="14">
        <v>7</v>
      </c>
      <c r="AA279" s="14">
        <v>12</v>
      </c>
      <c r="AB279" s="2">
        <v>2</v>
      </c>
      <c r="AC279" s="2">
        <v>3</v>
      </c>
      <c r="AD279" s="2">
        <v>4</v>
      </c>
      <c r="AE279" s="2">
        <v>7</v>
      </c>
      <c r="AF279" s="2">
        <v>0</v>
      </c>
      <c r="AG279" s="2">
        <v>0</v>
      </c>
      <c r="AH279" s="16">
        <v>0</v>
      </c>
      <c r="AJ279">
        <v>48</v>
      </c>
      <c r="AK279">
        <v>33.249000000000002</v>
      </c>
    </row>
    <row r="280" spans="1:37" x14ac:dyDescent="0.3">
      <c r="A280">
        <v>9952</v>
      </c>
      <c r="B280">
        <v>1948</v>
      </c>
      <c r="C280" s="1">
        <f t="shared" si="24"/>
        <v>76</v>
      </c>
      <c r="D280" t="s">
        <v>47</v>
      </c>
      <c r="E280" t="s">
        <v>42</v>
      </c>
      <c r="F280" s="4" t="s">
        <v>32</v>
      </c>
      <c r="G280" t="s">
        <v>32</v>
      </c>
      <c r="H280" s="20">
        <v>78093</v>
      </c>
      <c r="I280" s="2">
        <f t="shared" si="25"/>
        <v>78.093000000000004</v>
      </c>
      <c r="J280" s="2"/>
      <c r="K280" s="2">
        <v>0</v>
      </c>
      <c r="L280" s="2">
        <v>0</v>
      </c>
      <c r="M280" s="16">
        <f t="shared" si="26"/>
        <v>0</v>
      </c>
      <c r="N280" s="7">
        <v>41590</v>
      </c>
      <c r="O280" s="4">
        <f t="shared" si="27"/>
        <v>1</v>
      </c>
      <c r="P280" s="3">
        <f t="shared" si="28"/>
        <v>41590</v>
      </c>
      <c r="Q280" s="4" t="str" cm="1">
        <f t="array" ref="Q280">_xlfn.TEXTSPLIT(N280,"/")</f>
        <v>41590</v>
      </c>
      <c r="R280" s="5"/>
      <c r="S280" s="5"/>
      <c r="T280" s="5" t="e">
        <f t="shared" si="29"/>
        <v>#NUM!</v>
      </c>
      <c r="U280">
        <v>53</v>
      </c>
      <c r="V280" s="14">
        <v>368</v>
      </c>
      <c r="W280" s="14">
        <v>32</v>
      </c>
      <c r="X280" s="14">
        <v>639</v>
      </c>
      <c r="Y280" s="14">
        <v>13</v>
      </c>
      <c r="Z280" s="14">
        <v>43</v>
      </c>
      <c r="AA280" s="14">
        <v>10</v>
      </c>
      <c r="AB280" s="2">
        <v>1</v>
      </c>
      <c r="AC280" s="2">
        <v>4</v>
      </c>
      <c r="AD280" s="2">
        <v>5</v>
      </c>
      <c r="AE280" s="2">
        <v>1</v>
      </c>
      <c r="AF280" s="2">
        <v>0</v>
      </c>
      <c r="AG280" s="2">
        <v>0</v>
      </c>
      <c r="AH280" s="16">
        <v>0</v>
      </c>
      <c r="AJ280">
        <v>74</v>
      </c>
      <c r="AK280">
        <v>36.408000000000001</v>
      </c>
    </row>
    <row r="281" spans="1:37" x14ac:dyDescent="0.3">
      <c r="A281">
        <v>9949</v>
      </c>
      <c r="B281">
        <v>1977</v>
      </c>
      <c r="C281" s="1">
        <f t="shared" si="24"/>
        <v>47</v>
      </c>
      <c r="D281" t="s">
        <v>28</v>
      </c>
      <c r="E281" t="s">
        <v>22</v>
      </c>
      <c r="F281" s="4" t="s">
        <v>29</v>
      </c>
      <c r="G281" t="s">
        <v>29</v>
      </c>
      <c r="H281" s="20">
        <v>59809</v>
      </c>
      <c r="I281" s="2">
        <f t="shared" si="25"/>
        <v>59.808999999999997</v>
      </c>
      <c r="J281" s="2"/>
      <c r="K281" s="2">
        <v>0</v>
      </c>
      <c r="L281" s="2">
        <v>2</v>
      </c>
      <c r="M281" s="16">
        <f t="shared" si="26"/>
        <v>2</v>
      </c>
      <c r="N281" s="6" t="s">
        <v>89</v>
      </c>
      <c r="O281" s="4">
        <f t="shared" si="27"/>
        <v>2</v>
      </c>
      <c r="P281" s="3">
        <f t="shared" si="28"/>
        <v>41200</v>
      </c>
      <c r="Q281" s="4" t="str" cm="1">
        <f t="array" ref="Q281:S281">_xlfn.TEXTSPLIT(N281,"/")</f>
        <v>10</v>
      </c>
      <c r="R281" s="4" t="str">
        <v>18</v>
      </c>
      <c r="S281" s="4" t="str">
        <v>12</v>
      </c>
      <c r="T281" s="5">
        <f t="shared" si="29"/>
        <v>41200</v>
      </c>
      <c r="U281">
        <v>36</v>
      </c>
      <c r="V281" s="14">
        <v>598</v>
      </c>
      <c r="W281" s="14">
        <v>16</v>
      </c>
      <c r="X281" s="14">
        <v>141</v>
      </c>
      <c r="Y281" s="14">
        <v>32</v>
      </c>
      <c r="Z281" s="14">
        <v>41</v>
      </c>
      <c r="AA281" s="14">
        <v>49</v>
      </c>
      <c r="AB281" s="2">
        <v>3</v>
      </c>
      <c r="AC281" s="2">
        <v>3</v>
      </c>
      <c r="AD281" s="2">
        <v>6</v>
      </c>
      <c r="AE281" s="2">
        <v>8</v>
      </c>
      <c r="AF281" s="2">
        <v>0</v>
      </c>
      <c r="AG281" s="2">
        <v>0</v>
      </c>
      <c r="AH281" s="16">
        <v>0</v>
      </c>
      <c r="AJ281">
        <v>51</v>
      </c>
      <c r="AK281">
        <v>35.640999999999998</v>
      </c>
    </row>
    <row r="282" spans="1:37" x14ac:dyDescent="0.3">
      <c r="A282">
        <v>9940</v>
      </c>
      <c r="B282">
        <v>1959</v>
      </c>
      <c r="C282" s="1">
        <f t="shared" si="24"/>
        <v>65</v>
      </c>
      <c r="D282" t="s">
        <v>47</v>
      </c>
      <c r="E282" t="s">
        <v>22</v>
      </c>
      <c r="F282" s="4" t="s">
        <v>32</v>
      </c>
      <c r="G282" t="s">
        <v>32</v>
      </c>
      <c r="H282" s="20">
        <v>64961</v>
      </c>
      <c r="I282" s="2">
        <f t="shared" si="25"/>
        <v>64.960999999999999</v>
      </c>
      <c r="J282" s="2"/>
      <c r="K282" s="2">
        <v>0</v>
      </c>
      <c r="L282" s="2">
        <v>1</v>
      </c>
      <c r="M282" s="16">
        <f t="shared" si="26"/>
        <v>1</v>
      </c>
      <c r="N282" s="6" t="s">
        <v>389</v>
      </c>
      <c r="O282" s="4">
        <f t="shared" si="27"/>
        <v>2</v>
      </c>
      <c r="P282" s="3">
        <f t="shared" si="28"/>
        <v>41266</v>
      </c>
      <c r="Q282" s="4" t="str" cm="1">
        <f t="array" ref="Q282:S282">_xlfn.TEXTSPLIT(N282,"/")</f>
        <v>12</v>
      </c>
      <c r="R282" s="4" t="str">
        <v>23</v>
      </c>
      <c r="S282" s="4" t="str">
        <v>12</v>
      </c>
      <c r="T282" s="5">
        <f t="shared" si="29"/>
        <v>41266</v>
      </c>
      <c r="U282">
        <v>97</v>
      </c>
      <c r="V282" s="14">
        <v>382</v>
      </c>
      <c r="W282" s="14">
        <v>114</v>
      </c>
      <c r="X282" s="14">
        <v>276</v>
      </c>
      <c r="Y282" s="14">
        <v>75</v>
      </c>
      <c r="Z282" s="14">
        <v>124</v>
      </c>
      <c r="AA282" s="14">
        <v>38</v>
      </c>
      <c r="AB282" s="2">
        <v>2</v>
      </c>
      <c r="AC282" s="2">
        <v>6</v>
      </c>
      <c r="AD282" s="2">
        <v>4</v>
      </c>
      <c r="AE282" s="2">
        <v>3</v>
      </c>
      <c r="AF282" s="2">
        <v>0</v>
      </c>
      <c r="AG282" s="2">
        <v>0</v>
      </c>
      <c r="AH282" s="16">
        <v>0</v>
      </c>
      <c r="AJ282">
        <v>48</v>
      </c>
      <c r="AK282">
        <v>33.249000000000002</v>
      </c>
    </row>
    <row r="283" spans="1:37" x14ac:dyDescent="0.3">
      <c r="A283">
        <v>9938</v>
      </c>
      <c r="B283">
        <v>1955</v>
      </c>
      <c r="C283" s="1">
        <f t="shared" si="24"/>
        <v>69</v>
      </c>
      <c r="D283" t="s">
        <v>40</v>
      </c>
      <c r="E283" t="s">
        <v>22</v>
      </c>
      <c r="F283" s="4" t="s">
        <v>29</v>
      </c>
      <c r="G283" t="s">
        <v>29</v>
      </c>
      <c r="H283" s="20">
        <v>80067</v>
      </c>
      <c r="I283" s="2">
        <f t="shared" si="25"/>
        <v>80.066999999999993</v>
      </c>
      <c r="J283" s="2"/>
      <c r="K283" s="2">
        <v>0</v>
      </c>
      <c r="L283" s="2">
        <v>0</v>
      </c>
      <c r="M283" s="16">
        <f t="shared" si="26"/>
        <v>0</v>
      </c>
      <c r="N283" s="6" t="s">
        <v>163</v>
      </c>
      <c r="O283" s="4">
        <f t="shared" si="27"/>
        <v>2</v>
      </c>
      <c r="P283" s="3">
        <f t="shared" si="28"/>
        <v>41536</v>
      </c>
      <c r="Q283" s="4" t="str" cm="1">
        <f t="array" ref="Q283:S283">_xlfn.TEXTSPLIT(N283,"/")</f>
        <v>9</v>
      </c>
      <c r="R283" s="4" t="str">
        <v>19</v>
      </c>
      <c r="S283" s="4" t="str">
        <v>13</v>
      </c>
      <c r="T283" s="5">
        <f t="shared" si="29"/>
        <v>41536</v>
      </c>
      <c r="U283">
        <v>82</v>
      </c>
      <c r="V283" s="14">
        <v>519</v>
      </c>
      <c r="W283" s="14">
        <v>17</v>
      </c>
      <c r="X283" s="14">
        <v>813</v>
      </c>
      <c r="Y283" s="14">
        <v>27</v>
      </c>
      <c r="Z283" s="14">
        <v>173</v>
      </c>
      <c r="AA283" s="14">
        <v>51</v>
      </c>
      <c r="AB283" s="2">
        <v>1</v>
      </c>
      <c r="AC283" s="2">
        <v>4</v>
      </c>
      <c r="AD283" s="2">
        <v>6</v>
      </c>
      <c r="AE283" s="2">
        <v>2</v>
      </c>
      <c r="AF283" s="2">
        <v>0</v>
      </c>
      <c r="AG283" s="2">
        <v>0</v>
      </c>
      <c r="AH283" s="16">
        <v>1</v>
      </c>
      <c r="AJ283">
        <v>47</v>
      </c>
      <c r="AK283">
        <v>46.048999999999999</v>
      </c>
    </row>
    <row r="284" spans="1:37" x14ac:dyDescent="0.3">
      <c r="A284">
        <v>9937</v>
      </c>
      <c r="B284">
        <v>1980</v>
      </c>
      <c r="C284" s="1">
        <f t="shared" si="24"/>
        <v>44</v>
      </c>
      <c r="D284" t="s">
        <v>31</v>
      </c>
      <c r="E284" t="s">
        <v>22</v>
      </c>
      <c r="F284" s="4" t="s">
        <v>26</v>
      </c>
      <c r="G284" t="s">
        <v>26</v>
      </c>
      <c r="H284" s="20">
        <v>70337</v>
      </c>
      <c r="I284" s="2">
        <f t="shared" si="25"/>
        <v>70.337000000000003</v>
      </c>
      <c r="J284" s="2"/>
      <c r="K284" s="2">
        <v>0</v>
      </c>
      <c r="L284" s="2">
        <v>0</v>
      </c>
      <c r="M284" s="16">
        <f t="shared" si="26"/>
        <v>0</v>
      </c>
      <c r="N284" s="7">
        <v>41671</v>
      </c>
      <c r="O284" s="4">
        <f t="shared" si="27"/>
        <v>1</v>
      </c>
      <c r="P284" s="3">
        <f t="shared" si="28"/>
        <v>41671</v>
      </c>
      <c r="Q284" s="4" t="str" cm="1">
        <f t="array" ref="Q284">_xlfn.TEXTSPLIT(N284,"/")</f>
        <v>41671</v>
      </c>
      <c r="R284" s="5"/>
      <c r="S284" s="5"/>
      <c r="T284" s="5" t="e">
        <f t="shared" si="29"/>
        <v>#NUM!</v>
      </c>
      <c r="U284">
        <v>75</v>
      </c>
      <c r="V284" s="14">
        <v>187</v>
      </c>
      <c r="W284" s="14">
        <v>81</v>
      </c>
      <c r="X284" s="14">
        <v>149</v>
      </c>
      <c r="Y284" s="14">
        <v>25</v>
      </c>
      <c r="Z284" s="14">
        <v>43</v>
      </c>
      <c r="AA284" s="14">
        <v>91</v>
      </c>
      <c r="AB284" s="2">
        <v>1</v>
      </c>
      <c r="AC284" s="2">
        <v>2</v>
      </c>
      <c r="AD284" s="2">
        <v>12</v>
      </c>
      <c r="AE284" s="2">
        <v>1</v>
      </c>
      <c r="AF284" s="2">
        <v>0</v>
      </c>
      <c r="AG284" s="2">
        <v>0</v>
      </c>
      <c r="AH284" s="16">
        <v>0</v>
      </c>
      <c r="AJ284">
        <v>60</v>
      </c>
      <c r="AK284">
        <v>41.003</v>
      </c>
    </row>
    <row r="285" spans="1:37" x14ac:dyDescent="0.3">
      <c r="A285">
        <v>9931</v>
      </c>
      <c r="B285">
        <v>1964</v>
      </c>
      <c r="C285" s="1">
        <f t="shared" si="24"/>
        <v>60</v>
      </c>
      <c r="D285" t="s">
        <v>25</v>
      </c>
      <c r="E285" t="s">
        <v>34</v>
      </c>
      <c r="F285" s="4" t="s">
        <v>29</v>
      </c>
      <c r="G285" t="s">
        <v>29</v>
      </c>
      <c r="H285" s="20">
        <v>4023</v>
      </c>
      <c r="I285" s="2">
        <f t="shared" si="25"/>
        <v>4.0229999999999997</v>
      </c>
      <c r="J285" s="2"/>
      <c r="K285" s="2">
        <v>1</v>
      </c>
      <c r="L285" s="2">
        <v>1</v>
      </c>
      <c r="M285" s="16">
        <f t="shared" si="26"/>
        <v>2</v>
      </c>
      <c r="N285" s="6" t="s">
        <v>280</v>
      </c>
      <c r="O285" s="4">
        <f t="shared" si="27"/>
        <v>2</v>
      </c>
      <c r="P285" s="3">
        <f t="shared" si="28"/>
        <v>41813</v>
      </c>
      <c r="Q285" s="4" t="str" cm="1">
        <f t="array" ref="Q285:S285">_xlfn.TEXTSPLIT(N285,"/")</f>
        <v>6</v>
      </c>
      <c r="R285" s="4" t="str">
        <v>23</v>
      </c>
      <c r="S285" s="4" t="str">
        <v>14</v>
      </c>
      <c r="T285" s="5">
        <f t="shared" si="29"/>
        <v>41813</v>
      </c>
      <c r="U285">
        <v>29</v>
      </c>
      <c r="V285" s="14">
        <v>5</v>
      </c>
      <c r="W285" s="14">
        <v>0</v>
      </c>
      <c r="X285" s="14">
        <v>1</v>
      </c>
      <c r="Y285" s="14">
        <v>1</v>
      </c>
      <c r="Z285" s="14">
        <v>1</v>
      </c>
      <c r="AA285" s="14">
        <v>1</v>
      </c>
      <c r="AB285" s="2">
        <v>15</v>
      </c>
      <c r="AC285" s="2">
        <v>0</v>
      </c>
      <c r="AD285" s="2">
        <v>0</v>
      </c>
      <c r="AE285" s="2">
        <v>19</v>
      </c>
      <c r="AF285" s="2">
        <v>0</v>
      </c>
      <c r="AG285" s="2">
        <v>0</v>
      </c>
      <c r="AH285" s="16">
        <v>0</v>
      </c>
      <c r="AJ285">
        <v>53</v>
      </c>
      <c r="AK285">
        <v>65.968000000000004</v>
      </c>
    </row>
    <row r="286" spans="1:37" x14ac:dyDescent="0.3">
      <c r="A286">
        <v>9930</v>
      </c>
      <c r="B286">
        <v>1945</v>
      </c>
      <c r="C286" s="1">
        <f t="shared" si="24"/>
        <v>79</v>
      </c>
      <c r="D286" t="s">
        <v>28</v>
      </c>
      <c r="E286" t="s">
        <v>34</v>
      </c>
      <c r="F286" s="4" t="s">
        <v>26</v>
      </c>
      <c r="G286" t="s">
        <v>26</v>
      </c>
      <c r="H286" s="20">
        <v>82716</v>
      </c>
      <c r="I286" s="2">
        <f t="shared" si="25"/>
        <v>82.715999999999994</v>
      </c>
      <c r="J286" s="2"/>
      <c r="K286" s="2">
        <v>0</v>
      </c>
      <c r="L286" s="2">
        <v>0</v>
      </c>
      <c r="M286" s="16">
        <f t="shared" si="26"/>
        <v>0</v>
      </c>
      <c r="N286" s="7">
        <v>41405</v>
      </c>
      <c r="O286" s="4">
        <f t="shared" si="27"/>
        <v>1</v>
      </c>
      <c r="P286" s="3">
        <f t="shared" si="28"/>
        <v>41405</v>
      </c>
      <c r="Q286" s="4" t="str" cm="1">
        <f t="array" ref="Q286">_xlfn.TEXTSPLIT(N286,"/")</f>
        <v>41405</v>
      </c>
      <c r="R286" s="5"/>
      <c r="S286" s="5"/>
      <c r="T286" s="5" t="e">
        <f t="shared" si="29"/>
        <v>#NUM!</v>
      </c>
      <c r="U286">
        <v>8</v>
      </c>
      <c r="V286" s="14">
        <v>606</v>
      </c>
      <c r="W286" s="14">
        <v>148</v>
      </c>
      <c r="X286" s="14">
        <v>228</v>
      </c>
      <c r="Y286" s="14">
        <v>15</v>
      </c>
      <c r="Z286" s="14">
        <v>148</v>
      </c>
      <c r="AA286" s="14">
        <v>22</v>
      </c>
      <c r="AB286" s="2">
        <v>1</v>
      </c>
      <c r="AC286" s="2">
        <v>6</v>
      </c>
      <c r="AD286" s="2">
        <v>13</v>
      </c>
      <c r="AE286" s="2">
        <v>2</v>
      </c>
      <c r="AF286" s="2">
        <v>0</v>
      </c>
      <c r="AG286" s="2">
        <v>0</v>
      </c>
      <c r="AH286" s="16">
        <v>0</v>
      </c>
      <c r="AJ286">
        <v>47</v>
      </c>
      <c r="AK286">
        <v>26.326000000000001</v>
      </c>
    </row>
    <row r="287" spans="1:37" x14ac:dyDescent="0.3">
      <c r="A287">
        <v>9925</v>
      </c>
      <c r="B287">
        <v>1982</v>
      </c>
      <c r="C287" s="1">
        <f t="shared" si="24"/>
        <v>42</v>
      </c>
      <c r="D287" t="s">
        <v>25</v>
      </c>
      <c r="E287" t="s">
        <v>34</v>
      </c>
      <c r="F287" s="4" t="s">
        <v>32</v>
      </c>
      <c r="G287" t="s">
        <v>32</v>
      </c>
      <c r="H287" s="20">
        <v>39665</v>
      </c>
      <c r="I287" s="2">
        <f t="shared" si="25"/>
        <v>39.664999999999999</v>
      </c>
      <c r="J287" s="2"/>
      <c r="K287" s="2">
        <v>1</v>
      </c>
      <c r="L287" s="2">
        <v>0</v>
      </c>
      <c r="M287" s="16">
        <f t="shared" si="26"/>
        <v>1</v>
      </c>
      <c r="N287" s="6" t="s">
        <v>441</v>
      </c>
      <c r="O287" s="4">
        <f t="shared" si="27"/>
        <v>2</v>
      </c>
      <c r="P287" s="3">
        <f t="shared" si="28"/>
        <v>41419</v>
      </c>
      <c r="Q287" s="4" t="str" cm="1">
        <f t="array" ref="Q287:S287">_xlfn.TEXTSPLIT(N287,"/")</f>
        <v>5</v>
      </c>
      <c r="R287" s="4" t="str">
        <v>25</v>
      </c>
      <c r="S287" s="4" t="str">
        <v>13</v>
      </c>
      <c r="T287" s="5">
        <f t="shared" si="29"/>
        <v>41419</v>
      </c>
      <c r="U287">
        <v>97</v>
      </c>
      <c r="V287" s="14">
        <v>127</v>
      </c>
      <c r="W287" s="14">
        <v>1</v>
      </c>
      <c r="X287" s="14">
        <v>56</v>
      </c>
      <c r="Y287" s="14">
        <v>0</v>
      </c>
      <c r="Z287" s="14">
        <v>1</v>
      </c>
      <c r="AA287" s="14">
        <v>31</v>
      </c>
      <c r="AB287" s="2">
        <v>3</v>
      </c>
      <c r="AC287" s="2">
        <v>4</v>
      </c>
      <c r="AD287" s="2">
        <v>3</v>
      </c>
      <c r="AE287" s="2">
        <v>7</v>
      </c>
      <c r="AF287" s="2">
        <v>0</v>
      </c>
      <c r="AG287" s="2">
        <v>0</v>
      </c>
      <c r="AH287" s="16">
        <v>1</v>
      </c>
      <c r="AJ287">
        <v>66</v>
      </c>
      <c r="AK287">
        <v>78.498999999999995</v>
      </c>
    </row>
    <row r="288" spans="1:37" x14ac:dyDescent="0.3">
      <c r="A288">
        <v>9923</v>
      </c>
      <c r="B288">
        <v>1973</v>
      </c>
      <c r="C288" s="1">
        <f t="shared" si="24"/>
        <v>51</v>
      </c>
      <c r="D288" t="s">
        <v>25</v>
      </c>
      <c r="E288" t="s">
        <v>42</v>
      </c>
      <c r="F288" s="4" t="s">
        <v>26</v>
      </c>
      <c r="G288" t="s">
        <v>26</v>
      </c>
      <c r="H288" s="20">
        <v>46423</v>
      </c>
      <c r="I288" s="2">
        <f t="shared" si="25"/>
        <v>46.423000000000002</v>
      </c>
      <c r="J288" s="2"/>
      <c r="K288" s="2">
        <v>1</v>
      </c>
      <c r="L288" s="2">
        <v>1</v>
      </c>
      <c r="M288" s="16">
        <f t="shared" si="26"/>
        <v>2</v>
      </c>
      <c r="N288" s="6" t="s">
        <v>100</v>
      </c>
      <c r="O288" s="4">
        <f t="shared" si="27"/>
        <v>2</v>
      </c>
      <c r="P288" s="3">
        <f t="shared" si="28"/>
        <v>41535</v>
      </c>
      <c r="Q288" s="4" t="str" cm="1">
        <f t="array" ref="Q288:S288">_xlfn.TEXTSPLIT(N288,"/")</f>
        <v>9</v>
      </c>
      <c r="R288" s="4" t="str">
        <v>18</v>
      </c>
      <c r="S288" s="4" t="str">
        <v>13</v>
      </c>
      <c r="T288" s="5">
        <f t="shared" si="29"/>
        <v>41535</v>
      </c>
      <c r="U288">
        <v>6</v>
      </c>
      <c r="V288" s="14">
        <v>68</v>
      </c>
      <c r="W288" s="14">
        <v>0</v>
      </c>
      <c r="X288" s="14">
        <v>16</v>
      </c>
      <c r="Y288" s="14">
        <v>0</v>
      </c>
      <c r="Z288" s="14">
        <v>0</v>
      </c>
      <c r="AA288" s="14">
        <v>8</v>
      </c>
      <c r="AB288" s="2">
        <v>3</v>
      </c>
      <c r="AC288" s="2">
        <v>2</v>
      </c>
      <c r="AD288" s="2">
        <v>4</v>
      </c>
      <c r="AE288" s="2">
        <v>7</v>
      </c>
      <c r="AF288" s="2">
        <v>0</v>
      </c>
      <c r="AG288" s="2">
        <v>0</v>
      </c>
      <c r="AH288" s="16">
        <v>0</v>
      </c>
      <c r="AJ288">
        <v>52</v>
      </c>
      <c r="AK288">
        <v>71.498999999999995</v>
      </c>
    </row>
    <row r="289" spans="1:37" x14ac:dyDescent="0.3">
      <c r="A289">
        <v>9916</v>
      </c>
      <c r="B289">
        <v>1955</v>
      </c>
      <c r="C289" s="1">
        <f t="shared" si="24"/>
        <v>69</v>
      </c>
      <c r="D289" t="s">
        <v>47</v>
      </c>
      <c r="E289" t="s">
        <v>22</v>
      </c>
      <c r="F289" s="4" t="s">
        <v>29</v>
      </c>
      <c r="G289" t="s">
        <v>29</v>
      </c>
      <c r="H289" s="20">
        <v>38998</v>
      </c>
      <c r="I289" s="2">
        <f t="shared" si="25"/>
        <v>38.997999999999998</v>
      </c>
      <c r="J289" s="2"/>
      <c r="K289" s="2">
        <v>1</v>
      </c>
      <c r="L289" s="2">
        <v>1</v>
      </c>
      <c r="M289" s="16">
        <f t="shared" si="26"/>
        <v>2</v>
      </c>
      <c r="N289" s="7">
        <v>40979</v>
      </c>
      <c r="O289" s="4">
        <f t="shared" si="27"/>
        <v>1</v>
      </c>
      <c r="P289" s="3">
        <f t="shared" si="28"/>
        <v>40979</v>
      </c>
      <c r="Q289" s="4" t="str" cm="1">
        <f t="array" ref="Q289">_xlfn.TEXTSPLIT(N289,"/")</f>
        <v>40979</v>
      </c>
      <c r="R289" s="5"/>
      <c r="S289" s="5"/>
      <c r="T289" s="5" t="e">
        <f t="shared" si="29"/>
        <v>#NUM!</v>
      </c>
      <c r="U289">
        <v>92</v>
      </c>
      <c r="V289" s="14">
        <v>34</v>
      </c>
      <c r="W289" s="14">
        <v>1</v>
      </c>
      <c r="X289" s="14">
        <v>14</v>
      </c>
      <c r="Y289" s="14">
        <v>0</v>
      </c>
      <c r="Z289" s="14">
        <v>0</v>
      </c>
      <c r="AA289" s="14">
        <v>5</v>
      </c>
      <c r="AB289" s="2">
        <v>3</v>
      </c>
      <c r="AC289" s="2">
        <v>2</v>
      </c>
      <c r="AD289" s="2">
        <v>3</v>
      </c>
      <c r="AE289" s="2">
        <v>8</v>
      </c>
      <c r="AF289" s="2">
        <v>0</v>
      </c>
      <c r="AG289" s="2">
        <v>1</v>
      </c>
      <c r="AH289" s="16">
        <v>0</v>
      </c>
      <c r="AJ289">
        <v>57</v>
      </c>
      <c r="AK289">
        <v>67.272000000000006</v>
      </c>
    </row>
    <row r="290" spans="1:37" x14ac:dyDescent="0.3">
      <c r="A290">
        <v>9909</v>
      </c>
      <c r="B290">
        <v>1997</v>
      </c>
      <c r="C290" s="1">
        <f t="shared" si="24"/>
        <v>27</v>
      </c>
      <c r="D290" t="s">
        <v>33</v>
      </c>
      <c r="E290" t="s">
        <v>36</v>
      </c>
      <c r="F290" s="4" t="s">
        <v>29</v>
      </c>
      <c r="G290" t="s">
        <v>29</v>
      </c>
      <c r="H290" s="20">
        <v>7500</v>
      </c>
      <c r="I290" s="2">
        <f t="shared" si="25"/>
        <v>7.5</v>
      </c>
      <c r="J290" s="2"/>
      <c r="K290" s="2">
        <v>0</v>
      </c>
      <c r="L290" s="2">
        <v>0</v>
      </c>
      <c r="M290" s="16">
        <f t="shared" si="26"/>
        <v>0</v>
      </c>
      <c r="N290" s="7">
        <v>41163</v>
      </c>
      <c r="O290" s="4">
        <f t="shared" si="27"/>
        <v>1</v>
      </c>
      <c r="P290" s="3">
        <f t="shared" si="28"/>
        <v>41163</v>
      </c>
      <c r="Q290" s="4" t="str" cm="1">
        <f t="array" ref="Q290">_xlfn.TEXTSPLIT(N290,"/")</f>
        <v>41163</v>
      </c>
      <c r="R290" s="5"/>
      <c r="S290" s="5"/>
      <c r="T290" s="5" t="e">
        <f t="shared" si="29"/>
        <v>#NUM!</v>
      </c>
      <c r="U290">
        <v>24</v>
      </c>
      <c r="V290" s="14">
        <v>3</v>
      </c>
      <c r="W290" s="14">
        <v>18</v>
      </c>
      <c r="X290" s="14">
        <v>14</v>
      </c>
      <c r="Y290" s="14">
        <v>15</v>
      </c>
      <c r="Z290" s="14">
        <v>22</v>
      </c>
      <c r="AA290" s="14">
        <v>50</v>
      </c>
      <c r="AB290" s="2">
        <v>3</v>
      </c>
      <c r="AC290" s="2">
        <v>3</v>
      </c>
      <c r="AD290" s="2">
        <v>3</v>
      </c>
      <c r="AE290" s="2">
        <v>9</v>
      </c>
      <c r="AF290" s="2">
        <v>1</v>
      </c>
      <c r="AG290" s="2">
        <v>0</v>
      </c>
      <c r="AH290" s="16">
        <v>0</v>
      </c>
      <c r="AJ290">
        <v>47</v>
      </c>
      <c r="AK290">
        <v>5.3049999999999997</v>
      </c>
    </row>
    <row r="291" spans="1:37" x14ac:dyDescent="0.3">
      <c r="A291">
        <v>9907</v>
      </c>
      <c r="B291">
        <v>1970</v>
      </c>
      <c r="C291" s="1">
        <f t="shared" si="24"/>
        <v>54</v>
      </c>
      <c r="D291" t="s">
        <v>38</v>
      </c>
      <c r="E291" t="s">
        <v>42</v>
      </c>
      <c r="F291" s="4" t="s">
        <v>32</v>
      </c>
      <c r="G291" t="s">
        <v>32</v>
      </c>
      <c r="H291" s="20">
        <v>66476</v>
      </c>
      <c r="I291" s="2">
        <f t="shared" si="25"/>
        <v>66.475999999999999</v>
      </c>
      <c r="J291" s="2"/>
      <c r="K291" s="2">
        <v>0</v>
      </c>
      <c r="L291" s="2">
        <v>1</v>
      </c>
      <c r="M291" s="16">
        <f t="shared" si="26"/>
        <v>1</v>
      </c>
      <c r="N291" s="7">
        <v>41376</v>
      </c>
      <c r="O291" s="4">
        <f t="shared" si="27"/>
        <v>1</v>
      </c>
      <c r="P291" s="3">
        <f t="shared" si="28"/>
        <v>41376</v>
      </c>
      <c r="Q291" s="4" t="str" cm="1">
        <f t="array" ref="Q291">_xlfn.TEXTSPLIT(N291,"/")</f>
        <v>41376</v>
      </c>
      <c r="R291" s="5"/>
      <c r="S291" s="5"/>
      <c r="T291" s="5" t="e">
        <f t="shared" si="29"/>
        <v>#NUM!</v>
      </c>
      <c r="U291">
        <v>80</v>
      </c>
      <c r="V291" s="14">
        <v>742</v>
      </c>
      <c r="W291" s="14">
        <v>28</v>
      </c>
      <c r="X291" s="14">
        <v>152</v>
      </c>
      <c r="Y291" s="14">
        <v>25</v>
      </c>
      <c r="Z291" s="14">
        <v>9</v>
      </c>
      <c r="AA291" s="14">
        <v>57</v>
      </c>
      <c r="AB291" s="2">
        <v>2</v>
      </c>
      <c r="AC291" s="2">
        <v>6</v>
      </c>
      <c r="AD291" s="2">
        <v>10</v>
      </c>
      <c r="AE291" s="2">
        <v>4</v>
      </c>
      <c r="AF291" s="2">
        <v>0</v>
      </c>
      <c r="AG291" s="2">
        <v>0</v>
      </c>
      <c r="AH291" s="16">
        <v>0</v>
      </c>
      <c r="AJ291">
        <v>50</v>
      </c>
      <c r="AK291">
        <v>83.917000000000002</v>
      </c>
    </row>
    <row r="292" spans="1:37" x14ac:dyDescent="0.3">
      <c r="A292">
        <v>9905</v>
      </c>
      <c r="B292">
        <v>1953</v>
      </c>
      <c r="C292" s="1">
        <f t="shared" si="24"/>
        <v>71</v>
      </c>
      <c r="D292" t="s">
        <v>25</v>
      </c>
      <c r="E292" t="s">
        <v>22</v>
      </c>
      <c r="F292" s="4" t="s">
        <v>32</v>
      </c>
      <c r="G292" t="s">
        <v>32</v>
      </c>
      <c r="H292" s="20">
        <v>34074</v>
      </c>
      <c r="I292" s="2">
        <f t="shared" si="25"/>
        <v>34.073999999999998</v>
      </c>
      <c r="J292" s="2"/>
      <c r="K292" s="2">
        <v>1</v>
      </c>
      <c r="L292" s="2">
        <v>1</v>
      </c>
      <c r="M292" s="16">
        <f t="shared" si="26"/>
        <v>2</v>
      </c>
      <c r="N292" s="6" t="s">
        <v>405</v>
      </c>
      <c r="O292" s="4">
        <f t="shared" si="27"/>
        <v>2</v>
      </c>
      <c r="P292" s="3">
        <f t="shared" si="28"/>
        <v>41468</v>
      </c>
      <c r="Q292" s="4" t="str" cm="1">
        <f t="array" ref="Q292:S292">_xlfn.TEXTSPLIT(N292,"/")</f>
        <v>7</v>
      </c>
      <c r="R292" s="4" t="str">
        <v>13</v>
      </c>
      <c r="S292" s="4" t="str">
        <v>13</v>
      </c>
      <c r="T292" s="5">
        <f t="shared" si="29"/>
        <v>41468</v>
      </c>
      <c r="U292">
        <v>69</v>
      </c>
      <c r="V292" s="14">
        <v>135</v>
      </c>
      <c r="W292" s="14">
        <v>1</v>
      </c>
      <c r="X292" s="14">
        <v>41</v>
      </c>
      <c r="Y292" s="14">
        <v>10</v>
      </c>
      <c r="Z292" s="14">
        <v>1</v>
      </c>
      <c r="AA292" s="14">
        <v>67</v>
      </c>
      <c r="AB292" s="2">
        <v>5</v>
      </c>
      <c r="AC292" s="2">
        <v>3</v>
      </c>
      <c r="AD292" s="2">
        <v>3</v>
      </c>
      <c r="AE292" s="2">
        <v>6</v>
      </c>
      <c r="AF292" s="2">
        <v>0</v>
      </c>
      <c r="AG292" s="2">
        <v>0</v>
      </c>
      <c r="AH292" s="16">
        <v>1</v>
      </c>
      <c r="AJ292">
        <v>67</v>
      </c>
      <c r="AK292">
        <v>79.456000000000003</v>
      </c>
    </row>
    <row r="293" spans="1:37" x14ac:dyDescent="0.3">
      <c r="A293">
        <v>9904</v>
      </c>
      <c r="B293">
        <v>1957</v>
      </c>
      <c r="C293" s="1">
        <f t="shared" si="24"/>
        <v>67</v>
      </c>
      <c r="D293" t="s">
        <v>28</v>
      </c>
      <c r="E293" t="s">
        <v>22</v>
      </c>
      <c r="F293" s="4" t="s">
        <v>29</v>
      </c>
      <c r="G293" t="s">
        <v>29</v>
      </c>
      <c r="H293" s="20">
        <v>71391</v>
      </c>
      <c r="I293" s="2">
        <f t="shared" si="25"/>
        <v>71.391000000000005</v>
      </c>
      <c r="J293" s="2"/>
      <c r="K293" s="2">
        <v>0</v>
      </c>
      <c r="L293" s="2">
        <v>1</v>
      </c>
      <c r="M293" s="16">
        <f t="shared" si="26"/>
        <v>1</v>
      </c>
      <c r="N293" s="6" t="s">
        <v>223</v>
      </c>
      <c r="O293" s="4">
        <f t="shared" si="27"/>
        <v>2</v>
      </c>
      <c r="P293" s="3">
        <f t="shared" si="28"/>
        <v>41362</v>
      </c>
      <c r="Q293" s="4" t="str" cm="1">
        <f t="array" ref="Q293:S293">_xlfn.TEXTSPLIT(N293,"/")</f>
        <v>3</v>
      </c>
      <c r="R293" s="4" t="str">
        <v>29</v>
      </c>
      <c r="S293" s="4" t="str">
        <v>13</v>
      </c>
      <c r="T293" s="5">
        <f t="shared" si="29"/>
        <v>41362</v>
      </c>
      <c r="U293">
        <v>50</v>
      </c>
      <c r="V293" s="14">
        <v>336</v>
      </c>
      <c r="W293" s="14">
        <v>123</v>
      </c>
      <c r="X293" s="14">
        <v>274</v>
      </c>
      <c r="Y293" s="14">
        <v>46</v>
      </c>
      <c r="Z293" s="14">
        <v>123</v>
      </c>
      <c r="AA293" s="14">
        <v>141</v>
      </c>
      <c r="AB293" s="2">
        <v>5</v>
      </c>
      <c r="AC293" s="2">
        <v>6</v>
      </c>
      <c r="AD293" s="2">
        <v>12</v>
      </c>
      <c r="AE293" s="2">
        <v>3</v>
      </c>
      <c r="AF293" s="2">
        <v>0</v>
      </c>
      <c r="AG293" s="2">
        <v>0</v>
      </c>
      <c r="AH293" s="16">
        <v>0</v>
      </c>
      <c r="AJ293">
        <v>53</v>
      </c>
      <c r="AK293">
        <v>80.335999999999999</v>
      </c>
    </row>
    <row r="294" spans="1:37" x14ac:dyDescent="0.3">
      <c r="A294">
        <v>9888</v>
      </c>
      <c r="B294">
        <v>1970</v>
      </c>
      <c r="C294" s="1">
        <f t="shared" si="24"/>
        <v>54</v>
      </c>
      <c r="D294" t="s">
        <v>25</v>
      </c>
      <c r="E294" t="s">
        <v>22</v>
      </c>
      <c r="F294" s="4" t="s">
        <v>32</v>
      </c>
      <c r="G294" t="s">
        <v>32</v>
      </c>
      <c r="H294" s="20">
        <v>68695</v>
      </c>
      <c r="I294" s="2">
        <f t="shared" si="25"/>
        <v>68.694999999999993</v>
      </c>
      <c r="J294" s="2"/>
      <c r="K294" s="2">
        <v>0</v>
      </c>
      <c r="L294" s="2">
        <v>0</v>
      </c>
      <c r="M294" s="16">
        <f t="shared" si="26"/>
        <v>0</v>
      </c>
      <c r="N294" s="6" t="s">
        <v>78</v>
      </c>
      <c r="O294" s="4">
        <f t="shared" si="27"/>
        <v>2</v>
      </c>
      <c r="P294" s="3">
        <f t="shared" si="28"/>
        <v>41815</v>
      </c>
      <c r="Q294" s="4" t="str" cm="1">
        <f t="array" ref="Q294:S294">_xlfn.TEXTSPLIT(N294,"/")</f>
        <v>6</v>
      </c>
      <c r="R294" s="4" t="str">
        <v>25</v>
      </c>
      <c r="S294" s="4" t="str">
        <v>14</v>
      </c>
      <c r="T294" s="5">
        <f t="shared" si="29"/>
        <v>41815</v>
      </c>
      <c r="U294">
        <v>3</v>
      </c>
      <c r="V294" s="14">
        <v>458</v>
      </c>
      <c r="W294" s="14">
        <v>81</v>
      </c>
      <c r="X294" s="14">
        <v>356</v>
      </c>
      <c r="Y294" s="14">
        <v>106</v>
      </c>
      <c r="Z294" s="14">
        <v>50</v>
      </c>
      <c r="AA294" s="14">
        <v>40</v>
      </c>
      <c r="AB294" s="2">
        <v>1</v>
      </c>
      <c r="AC294" s="2">
        <v>4</v>
      </c>
      <c r="AD294" s="2">
        <v>7</v>
      </c>
      <c r="AE294" s="2">
        <v>2</v>
      </c>
      <c r="AF294" s="2">
        <v>0</v>
      </c>
      <c r="AG294" s="2">
        <v>0</v>
      </c>
      <c r="AH294" s="16">
        <v>0</v>
      </c>
      <c r="AJ294">
        <v>47</v>
      </c>
      <c r="AK294">
        <v>62.061</v>
      </c>
    </row>
    <row r="295" spans="1:37" x14ac:dyDescent="0.3">
      <c r="A295">
        <v>9862</v>
      </c>
      <c r="B295">
        <v>1970</v>
      </c>
      <c r="C295" s="1">
        <f t="shared" si="24"/>
        <v>54</v>
      </c>
      <c r="D295" t="s">
        <v>28</v>
      </c>
      <c r="E295" t="s">
        <v>22</v>
      </c>
      <c r="F295" s="4" t="s">
        <v>32</v>
      </c>
      <c r="G295" t="s">
        <v>32</v>
      </c>
      <c r="H295" s="20">
        <v>21918</v>
      </c>
      <c r="I295" s="2">
        <f t="shared" si="25"/>
        <v>21.917999999999999</v>
      </c>
      <c r="J295" s="2"/>
      <c r="K295" s="2">
        <v>1</v>
      </c>
      <c r="L295" s="2">
        <v>0</v>
      </c>
      <c r="M295" s="16">
        <f t="shared" si="26"/>
        <v>1</v>
      </c>
      <c r="N295" s="6" t="s">
        <v>98</v>
      </c>
      <c r="O295" s="4">
        <f t="shared" si="27"/>
        <v>2</v>
      </c>
      <c r="P295" s="3">
        <f t="shared" si="28"/>
        <v>41592</v>
      </c>
      <c r="Q295" s="4" t="str" cm="1">
        <f t="array" ref="Q295:S295">_xlfn.TEXTSPLIT(N295,"/")</f>
        <v>11</v>
      </c>
      <c r="R295" s="4" t="str">
        <v>14</v>
      </c>
      <c r="S295" s="4" t="str">
        <v>13</v>
      </c>
      <c r="T295" s="5">
        <f t="shared" si="29"/>
        <v>41592</v>
      </c>
      <c r="U295">
        <v>37</v>
      </c>
      <c r="V295" s="14">
        <v>1</v>
      </c>
      <c r="W295" s="14">
        <v>6</v>
      </c>
      <c r="X295" s="14">
        <v>7</v>
      </c>
      <c r="Y295" s="14">
        <v>11</v>
      </c>
      <c r="Z295" s="14">
        <v>5</v>
      </c>
      <c r="AA295" s="14">
        <v>3</v>
      </c>
      <c r="AB295" s="2">
        <v>2</v>
      </c>
      <c r="AC295" s="2">
        <v>2</v>
      </c>
      <c r="AD295" s="2">
        <v>3</v>
      </c>
      <c r="AE295" s="2">
        <v>6</v>
      </c>
      <c r="AF295" s="2">
        <v>0</v>
      </c>
      <c r="AG295" s="2">
        <v>0</v>
      </c>
      <c r="AH295" s="16">
        <v>0</v>
      </c>
      <c r="AJ295">
        <v>45</v>
      </c>
      <c r="AK295">
        <v>31.626000000000001</v>
      </c>
    </row>
    <row r="296" spans="1:37" x14ac:dyDescent="0.3">
      <c r="A296">
        <v>9860</v>
      </c>
      <c r="B296">
        <v>1960</v>
      </c>
      <c r="C296" s="1">
        <f t="shared" si="24"/>
        <v>64</v>
      </c>
      <c r="D296" t="s">
        <v>25</v>
      </c>
      <c r="E296" t="s">
        <v>22</v>
      </c>
      <c r="F296" s="4" t="s">
        <v>32</v>
      </c>
      <c r="G296" t="s">
        <v>32</v>
      </c>
      <c r="H296" s="20">
        <v>44911</v>
      </c>
      <c r="I296" s="2">
        <f t="shared" si="25"/>
        <v>44.911000000000001</v>
      </c>
      <c r="J296" s="2"/>
      <c r="K296" s="2">
        <v>0</v>
      </c>
      <c r="L296" s="2">
        <v>1</v>
      </c>
      <c r="M296" s="16">
        <f t="shared" si="26"/>
        <v>1</v>
      </c>
      <c r="N296" s="6" t="s">
        <v>49</v>
      </c>
      <c r="O296" s="4">
        <f t="shared" si="27"/>
        <v>2</v>
      </c>
      <c r="P296" s="3">
        <f t="shared" si="28"/>
        <v>41348</v>
      </c>
      <c r="Q296" s="4" t="str" cm="1">
        <f t="array" ref="Q296:S296">_xlfn.TEXTSPLIT(N296,"/")</f>
        <v>3</v>
      </c>
      <c r="R296" s="4" t="str">
        <v>15</v>
      </c>
      <c r="S296" s="4" t="str">
        <v>13</v>
      </c>
      <c r="T296" s="5">
        <f t="shared" si="29"/>
        <v>41348</v>
      </c>
      <c r="U296">
        <v>11</v>
      </c>
      <c r="V296" s="14">
        <v>159</v>
      </c>
      <c r="W296" s="14">
        <v>0</v>
      </c>
      <c r="X296" s="14">
        <v>22</v>
      </c>
      <c r="Y296" s="14">
        <v>2</v>
      </c>
      <c r="Z296" s="14">
        <v>1</v>
      </c>
      <c r="AA296" s="14">
        <v>31</v>
      </c>
      <c r="AB296" s="2">
        <v>3</v>
      </c>
      <c r="AC296" s="2">
        <v>4</v>
      </c>
      <c r="AD296" s="2">
        <v>4</v>
      </c>
      <c r="AE296" s="2">
        <v>7</v>
      </c>
      <c r="AF296" s="2">
        <v>0</v>
      </c>
      <c r="AG296" s="2">
        <v>0</v>
      </c>
      <c r="AH296" s="16">
        <v>0</v>
      </c>
      <c r="AJ296">
        <v>41</v>
      </c>
      <c r="AK296">
        <v>75.777000000000001</v>
      </c>
    </row>
    <row r="297" spans="1:37" x14ac:dyDescent="0.3">
      <c r="A297">
        <v>9855</v>
      </c>
      <c r="B297">
        <v>1953</v>
      </c>
      <c r="C297" s="1">
        <f t="shared" si="24"/>
        <v>71</v>
      </c>
      <c r="D297" t="s">
        <v>25</v>
      </c>
      <c r="E297" t="s">
        <v>34</v>
      </c>
      <c r="F297" s="4" t="s">
        <v>26</v>
      </c>
      <c r="G297" t="s">
        <v>26</v>
      </c>
      <c r="H297" s="20">
        <v>62000</v>
      </c>
      <c r="I297" s="2">
        <f t="shared" si="25"/>
        <v>62</v>
      </c>
      <c r="J297" s="2"/>
      <c r="K297" s="2">
        <v>0</v>
      </c>
      <c r="L297" s="2">
        <v>1</v>
      </c>
      <c r="M297" s="16">
        <f t="shared" si="26"/>
        <v>1</v>
      </c>
      <c r="N297" s="6" t="s">
        <v>257</v>
      </c>
      <c r="O297" s="4">
        <f t="shared" si="27"/>
        <v>2</v>
      </c>
      <c r="P297" s="3">
        <f t="shared" si="28"/>
        <v>41511</v>
      </c>
      <c r="Q297" s="4" t="str" cm="1">
        <f t="array" ref="Q297:S297">_xlfn.TEXTSPLIT(N297,"/")</f>
        <v>8</v>
      </c>
      <c r="R297" s="4" t="str">
        <v>25</v>
      </c>
      <c r="S297" s="4" t="str">
        <v>13</v>
      </c>
      <c r="T297" s="5">
        <f t="shared" si="29"/>
        <v>41511</v>
      </c>
      <c r="U297">
        <v>25</v>
      </c>
      <c r="V297" s="14">
        <v>899</v>
      </c>
      <c r="W297" s="14">
        <v>0</v>
      </c>
      <c r="X297" s="14">
        <v>101</v>
      </c>
      <c r="Y297" s="14">
        <v>0</v>
      </c>
      <c r="Z297" s="14">
        <v>0</v>
      </c>
      <c r="AA297" s="14">
        <v>20</v>
      </c>
      <c r="AB297" s="2">
        <v>1</v>
      </c>
      <c r="AC297" s="2">
        <v>6</v>
      </c>
      <c r="AD297" s="2">
        <v>13</v>
      </c>
      <c r="AE297" s="2">
        <v>4</v>
      </c>
      <c r="AF297" s="2">
        <v>0</v>
      </c>
      <c r="AG297" s="2">
        <v>0</v>
      </c>
      <c r="AH297" s="16">
        <v>1</v>
      </c>
      <c r="AJ297">
        <v>41</v>
      </c>
      <c r="AK297">
        <v>75.777000000000001</v>
      </c>
    </row>
    <row r="298" spans="1:37" x14ac:dyDescent="0.3">
      <c r="A298">
        <v>9850</v>
      </c>
      <c r="B298">
        <v>1973</v>
      </c>
      <c r="C298" s="1">
        <f t="shared" si="24"/>
        <v>51</v>
      </c>
      <c r="D298" t="s">
        <v>25</v>
      </c>
      <c r="E298" t="s">
        <v>36</v>
      </c>
      <c r="F298" s="4" t="s">
        <v>29</v>
      </c>
      <c r="G298" t="s">
        <v>29</v>
      </c>
      <c r="H298" s="20">
        <v>24884</v>
      </c>
      <c r="I298" s="2">
        <f t="shared" si="25"/>
        <v>24.884</v>
      </c>
      <c r="J298" s="2"/>
      <c r="K298" s="2">
        <v>1</v>
      </c>
      <c r="L298" s="2">
        <v>0</v>
      </c>
      <c r="M298" s="16">
        <f t="shared" si="26"/>
        <v>1</v>
      </c>
      <c r="N298" s="6" t="s">
        <v>297</v>
      </c>
      <c r="O298" s="4">
        <f t="shared" si="27"/>
        <v>2</v>
      </c>
      <c r="P298" s="3">
        <f t="shared" si="28"/>
        <v>41242</v>
      </c>
      <c r="Q298" s="4" t="str" cm="1">
        <f t="array" ref="Q298:S298">_xlfn.TEXTSPLIT(N298,"/")</f>
        <v>11</v>
      </c>
      <c r="R298" s="4" t="str">
        <v>29</v>
      </c>
      <c r="S298" s="4" t="str">
        <v>12</v>
      </c>
      <c r="T298" s="5">
        <f t="shared" si="29"/>
        <v>41242</v>
      </c>
      <c r="U298">
        <v>32</v>
      </c>
      <c r="V298" s="14">
        <v>3</v>
      </c>
      <c r="W298" s="14">
        <v>6</v>
      </c>
      <c r="X298" s="14">
        <v>7</v>
      </c>
      <c r="Y298" s="14">
        <v>0</v>
      </c>
      <c r="Z298" s="14">
        <v>0</v>
      </c>
      <c r="AA298" s="14">
        <v>3</v>
      </c>
      <c r="AB298" s="2">
        <v>1</v>
      </c>
      <c r="AC298" s="2">
        <v>0</v>
      </c>
      <c r="AD298" s="2">
        <v>3</v>
      </c>
      <c r="AE298" s="2">
        <v>7</v>
      </c>
      <c r="AF298" s="2">
        <v>0</v>
      </c>
      <c r="AG298" s="2">
        <v>0</v>
      </c>
      <c r="AH298" s="16">
        <v>0</v>
      </c>
      <c r="AJ298">
        <v>30</v>
      </c>
      <c r="AK298">
        <v>70.515000000000001</v>
      </c>
    </row>
    <row r="299" spans="1:37" x14ac:dyDescent="0.3">
      <c r="A299">
        <v>9847</v>
      </c>
      <c r="B299">
        <v>1956</v>
      </c>
      <c r="C299" s="1">
        <f t="shared" si="24"/>
        <v>68</v>
      </c>
      <c r="D299" t="s">
        <v>25</v>
      </c>
      <c r="E299" t="s">
        <v>36</v>
      </c>
      <c r="F299" s="4" t="s">
        <v>29</v>
      </c>
      <c r="G299" t="s">
        <v>29</v>
      </c>
      <c r="H299" s="20">
        <v>62972</v>
      </c>
      <c r="I299" s="2">
        <f t="shared" si="25"/>
        <v>62.972000000000001</v>
      </c>
      <c r="J299" s="2"/>
      <c r="K299" s="2">
        <v>0</v>
      </c>
      <c r="L299" s="2">
        <v>1</v>
      </c>
      <c r="M299" s="16">
        <f t="shared" si="26"/>
        <v>1</v>
      </c>
      <c r="N299" s="7">
        <v>40976</v>
      </c>
      <c r="O299" s="4">
        <f t="shared" si="27"/>
        <v>1</v>
      </c>
      <c r="P299" s="3">
        <f t="shared" si="28"/>
        <v>40976</v>
      </c>
      <c r="Q299" s="4" t="str" cm="1">
        <f t="array" ref="Q299">_xlfn.TEXTSPLIT(N299,"/")</f>
        <v>40976</v>
      </c>
      <c r="R299" s="5"/>
      <c r="S299" s="5"/>
      <c r="T299" s="5" t="e">
        <f t="shared" si="29"/>
        <v>#NUM!</v>
      </c>
      <c r="U299">
        <v>39</v>
      </c>
      <c r="V299" s="14">
        <v>313</v>
      </c>
      <c r="W299" s="14">
        <v>15</v>
      </c>
      <c r="X299" s="14">
        <v>47</v>
      </c>
      <c r="Y299" s="14">
        <v>20</v>
      </c>
      <c r="Z299" s="14">
        <v>0</v>
      </c>
      <c r="AA299" s="14">
        <v>192</v>
      </c>
      <c r="AB299" s="2">
        <v>2</v>
      </c>
      <c r="AC299" s="2">
        <v>7</v>
      </c>
      <c r="AD299" s="2">
        <v>3</v>
      </c>
      <c r="AE299" s="2">
        <v>6</v>
      </c>
      <c r="AF299" s="2">
        <v>0</v>
      </c>
      <c r="AG299" s="2">
        <v>0</v>
      </c>
      <c r="AH299" s="16">
        <v>0</v>
      </c>
      <c r="AJ299">
        <v>48</v>
      </c>
      <c r="AK299">
        <v>17.459</v>
      </c>
    </row>
    <row r="300" spans="1:37" x14ac:dyDescent="0.3">
      <c r="A300">
        <v>9829</v>
      </c>
      <c r="B300">
        <v>1979</v>
      </c>
      <c r="C300" s="1">
        <f t="shared" si="24"/>
        <v>45</v>
      </c>
      <c r="D300" t="s">
        <v>25</v>
      </c>
      <c r="E300" t="s">
        <v>22</v>
      </c>
      <c r="F300" s="4" t="s">
        <v>32</v>
      </c>
      <c r="G300" t="s">
        <v>32</v>
      </c>
      <c r="H300" s="20">
        <v>28587</v>
      </c>
      <c r="I300" s="2">
        <f t="shared" si="25"/>
        <v>28.587</v>
      </c>
      <c r="J300" s="2"/>
      <c r="K300" s="2">
        <v>1</v>
      </c>
      <c r="L300" s="2">
        <v>0</v>
      </c>
      <c r="M300" s="16">
        <f t="shared" si="26"/>
        <v>1</v>
      </c>
      <c r="N300" s="7">
        <v>41975</v>
      </c>
      <c r="O300" s="4">
        <f t="shared" si="27"/>
        <v>1</v>
      </c>
      <c r="P300" s="3">
        <f t="shared" si="28"/>
        <v>41975</v>
      </c>
      <c r="Q300" s="4" t="str" cm="1">
        <f t="array" ref="Q300">_xlfn.TEXTSPLIT(N300,"/")</f>
        <v>41975</v>
      </c>
      <c r="R300" s="5"/>
      <c r="S300" s="5"/>
      <c r="T300" s="5" t="e">
        <f t="shared" si="29"/>
        <v>#NUM!</v>
      </c>
      <c r="U300">
        <v>42</v>
      </c>
      <c r="V300" s="14">
        <v>22</v>
      </c>
      <c r="W300" s="14">
        <v>4</v>
      </c>
      <c r="X300" s="14">
        <v>17</v>
      </c>
      <c r="Y300" s="14">
        <v>12</v>
      </c>
      <c r="Z300" s="14">
        <v>10</v>
      </c>
      <c r="AA300" s="14">
        <v>13</v>
      </c>
      <c r="AB300" s="2">
        <v>3</v>
      </c>
      <c r="AC300" s="2">
        <v>2</v>
      </c>
      <c r="AD300" s="2">
        <v>4</v>
      </c>
      <c r="AE300" s="2">
        <v>6</v>
      </c>
      <c r="AF300" s="2">
        <v>0</v>
      </c>
      <c r="AG300" s="2">
        <v>0</v>
      </c>
      <c r="AH300" s="16">
        <v>0</v>
      </c>
      <c r="AJ300">
        <v>69</v>
      </c>
      <c r="AK300">
        <v>79.864999999999995</v>
      </c>
    </row>
    <row r="301" spans="1:37" x14ac:dyDescent="0.3">
      <c r="A301">
        <v>9826</v>
      </c>
      <c r="B301">
        <v>1973</v>
      </c>
      <c r="C301" s="1">
        <f t="shared" si="24"/>
        <v>51</v>
      </c>
      <c r="D301" t="s">
        <v>31</v>
      </c>
      <c r="E301" t="s">
        <v>34</v>
      </c>
      <c r="F301" s="4" t="s">
        <v>26</v>
      </c>
      <c r="G301" t="s">
        <v>26</v>
      </c>
      <c r="H301" s="20">
        <v>86857</v>
      </c>
      <c r="I301" s="2">
        <f t="shared" si="25"/>
        <v>86.856999999999999</v>
      </c>
      <c r="J301" s="2"/>
      <c r="K301" s="2">
        <v>0</v>
      </c>
      <c r="L301" s="2">
        <v>0</v>
      </c>
      <c r="M301" s="16">
        <f t="shared" si="26"/>
        <v>0</v>
      </c>
      <c r="N301" s="7">
        <v>41252</v>
      </c>
      <c r="O301" s="4">
        <f t="shared" si="27"/>
        <v>1</v>
      </c>
      <c r="P301" s="3">
        <f t="shared" si="28"/>
        <v>41252</v>
      </c>
      <c r="Q301" s="4" t="str" cm="1">
        <f t="array" ref="Q301">_xlfn.TEXTSPLIT(N301,"/")</f>
        <v>41252</v>
      </c>
      <c r="R301" s="5"/>
      <c r="S301" s="5"/>
      <c r="T301" s="5" t="e">
        <f t="shared" si="29"/>
        <v>#NUM!</v>
      </c>
      <c r="U301">
        <v>96</v>
      </c>
      <c r="V301" s="14">
        <v>899</v>
      </c>
      <c r="W301" s="14">
        <v>102</v>
      </c>
      <c r="X301" s="14">
        <v>838</v>
      </c>
      <c r="Y301" s="14">
        <v>133</v>
      </c>
      <c r="Z301" s="14">
        <v>102</v>
      </c>
      <c r="AA301" s="14">
        <v>40</v>
      </c>
      <c r="AB301" s="2">
        <v>1</v>
      </c>
      <c r="AC301" s="2">
        <v>5</v>
      </c>
      <c r="AD301" s="2">
        <v>10</v>
      </c>
      <c r="AE301" s="2">
        <v>2</v>
      </c>
      <c r="AF301" s="2">
        <v>1</v>
      </c>
      <c r="AG301" s="2">
        <v>0</v>
      </c>
      <c r="AH301" s="16">
        <v>0</v>
      </c>
      <c r="AJ301">
        <v>67</v>
      </c>
      <c r="AK301">
        <v>15.759</v>
      </c>
    </row>
    <row r="302" spans="1:37" x14ac:dyDescent="0.3">
      <c r="A302">
        <v>9817</v>
      </c>
      <c r="B302">
        <v>1971</v>
      </c>
      <c r="C302" s="1">
        <f t="shared" si="24"/>
        <v>53</v>
      </c>
      <c r="D302" t="s">
        <v>40</v>
      </c>
      <c r="E302" t="s">
        <v>42</v>
      </c>
      <c r="F302" s="4" t="s">
        <v>26</v>
      </c>
      <c r="G302" t="s">
        <v>26</v>
      </c>
      <c r="H302" s="20">
        <v>44802</v>
      </c>
      <c r="I302" s="2">
        <f t="shared" si="25"/>
        <v>44.802</v>
      </c>
      <c r="J302" s="2"/>
      <c r="K302" s="2">
        <v>0</v>
      </c>
      <c r="L302" s="2">
        <v>0</v>
      </c>
      <c r="M302" s="16">
        <f t="shared" si="26"/>
        <v>0</v>
      </c>
      <c r="N302" s="6" t="s">
        <v>395</v>
      </c>
      <c r="O302" s="4">
        <f t="shared" si="27"/>
        <v>2</v>
      </c>
      <c r="P302" s="3">
        <f t="shared" si="28"/>
        <v>41142</v>
      </c>
      <c r="Q302" s="4" t="str" cm="1">
        <f t="array" ref="Q302:S302">_xlfn.TEXTSPLIT(N302,"/")</f>
        <v>8</v>
      </c>
      <c r="R302" s="4" t="str">
        <v>21</v>
      </c>
      <c r="S302" s="4" t="str">
        <v>12</v>
      </c>
      <c r="T302" s="5">
        <f t="shared" si="29"/>
        <v>41142</v>
      </c>
      <c r="U302">
        <v>71</v>
      </c>
      <c r="V302" s="14">
        <v>853</v>
      </c>
      <c r="W302" s="14">
        <v>10</v>
      </c>
      <c r="X302" s="14">
        <v>143</v>
      </c>
      <c r="Y302" s="14">
        <v>13</v>
      </c>
      <c r="Z302" s="14">
        <v>10</v>
      </c>
      <c r="AA302" s="14">
        <v>20</v>
      </c>
      <c r="AB302" s="2">
        <v>2</v>
      </c>
      <c r="AC302" s="2">
        <v>9</v>
      </c>
      <c r="AD302" s="2">
        <v>12</v>
      </c>
      <c r="AE302" s="2">
        <v>8</v>
      </c>
      <c r="AF302" s="2">
        <v>0</v>
      </c>
      <c r="AG302" s="2">
        <v>0</v>
      </c>
      <c r="AH302" s="16">
        <v>0</v>
      </c>
      <c r="AJ302">
        <v>54</v>
      </c>
      <c r="AK302">
        <v>41.021000000000001</v>
      </c>
    </row>
    <row r="303" spans="1:37" x14ac:dyDescent="0.3">
      <c r="A303">
        <v>9805</v>
      </c>
      <c r="B303">
        <v>1954</v>
      </c>
      <c r="C303" s="1">
        <f t="shared" si="24"/>
        <v>70</v>
      </c>
      <c r="D303" t="s">
        <v>28</v>
      </c>
      <c r="E303" t="s">
        <v>42</v>
      </c>
      <c r="F303" s="4" t="s">
        <v>32</v>
      </c>
      <c r="G303" t="s">
        <v>32</v>
      </c>
      <c r="H303" s="20">
        <v>56129</v>
      </c>
      <c r="I303" s="2">
        <f t="shared" si="25"/>
        <v>56.128999999999998</v>
      </c>
      <c r="J303" s="2"/>
      <c r="K303" s="2">
        <v>0</v>
      </c>
      <c r="L303" s="2">
        <v>1</v>
      </c>
      <c r="M303" s="16">
        <f t="shared" si="26"/>
        <v>1</v>
      </c>
      <c r="N303" s="6" t="s">
        <v>283</v>
      </c>
      <c r="O303" s="4">
        <f t="shared" si="27"/>
        <v>2</v>
      </c>
      <c r="P303" s="3">
        <f t="shared" si="28"/>
        <v>41445</v>
      </c>
      <c r="Q303" s="4" t="str" cm="1">
        <f t="array" ref="Q303:S303">_xlfn.TEXTSPLIT(N303,"/")</f>
        <v>6</v>
      </c>
      <c r="R303" s="4" t="str">
        <v>20</v>
      </c>
      <c r="S303" s="4" t="str">
        <v>13</v>
      </c>
      <c r="T303" s="5">
        <f t="shared" si="29"/>
        <v>41445</v>
      </c>
      <c r="U303">
        <v>65</v>
      </c>
      <c r="V303" s="14">
        <v>320</v>
      </c>
      <c r="W303" s="14">
        <v>48</v>
      </c>
      <c r="X303" s="14">
        <v>133</v>
      </c>
      <c r="Y303" s="14">
        <v>39</v>
      </c>
      <c r="Z303" s="14">
        <v>72</v>
      </c>
      <c r="AA303" s="14">
        <v>48</v>
      </c>
      <c r="AB303" s="2">
        <v>4</v>
      </c>
      <c r="AC303" s="2">
        <v>6</v>
      </c>
      <c r="AD303" s="2">
        <v>10</v>
      </c>
      <c r="AE303" s="2">
        <v>4</v>
      </c>
      <c r="AF303" s="2">
        <v>0</v>
      </c>
      <c r="AG303" s="2">
        <v>0</v>
      </c>
      <c r="AH303" s="16">
        <v>0</v>
      </c>
      <c r="AJ303">
        <v>35</v>
      </c>
      <c r="AK303">
        <v>34.176000000000002</v>
      </c>
    </row>
    <row r="304" spans="1:37" x14ac:dyDescent="0.3">
      <c r="A304">
        <v>9799</v>
      </c>
      <c r="B304">
        <v>1969</v>
      </c>
      <c r="C304" s="1">
        <f t="shared" si="24"/>
        <v>55</v>
      </c>
      <c r="D304" t="s">
        <v>25</v>
      </c>
      <c r="E304" t="s">
        <v>34</v>
      </c>
      <c r="F304" s="4" t="s">
        <v>23</v>
      </c>
      <c r="G304" t="s">
        <v>23</v>
      </c>
      <c r="H304" s="20">
        <v>83664</v>
      </c>
      <c r="I304" s="2">
        <f t="shared" si="25"/>
        <v>83.664000000000001</v>
      </c>
      <c r="J304" s="2"/>
      <c r="K304" s="2">
        <v>1</v>
      </c>
      <c r="L304" s="2">
        <v>1</v>
      </c>
      <c r="M304" s="16">
        <f t="shared" si="26"/>
        <v>2</v>
      </c>
      <c r="N304" s="7">
        <v>41491</v>
      </c>
      <c r="O304" s="4">
        <f t="shared" si="27"/>
        <v>1</v>
      </c>
      <c r="P304" s="3">
        <f t="shared" si="28"/>
        <v>41491</v>
      </c>
      <c r="Q304" s="4" t="str" cm="1">
        <f t="array" ref="Q304">_xlfn.TEXTSPLIT(N304,"/")</f>
        <v>41491</v>
      </c>
      <c r="R304" s="5"/>
      <c r="S304" s="5"/>
      <c r="T304" s="5" t="e">
        <f t="shared" si="29"/>
        <v>#NUM!</v>
      </c>
      <c r="U304">
        <v>57</v>
      </c>
      <c r="V304" s="14">
        <v>866</v>
      </c>
      <c r="W304" s="14">
        <v>21</v>
      </c>
      <c r="X304" s="14">
        <v>151</v>
      </c>
      <c r="Y304" s="14">
        <v>28</v>
      </c>
      <c r="Z304" s="14">
        <v>21</v>
      </c>
      <c r="AA304" s="14">
        <v>86</v>
      </c>
      <c r="AB304" s="2">
        <v>3</v>
      </c>
      <c r="AC304" s="2">
        <v>2</v>
      </c>
      <c r="AD304" s="2">
        <v>12</v>
      </c>
      <c r="AE304" s="2">
        <v>5</v>
      </c>
      <c r="AF304" s="2">
        <v>0</v>
      </c>
      <c r="AG304" s="2">
        <v>0</v>
      </c>
      <c r="AH304" s="16">
        <v>0</v>
      </c>
      <c r="AJ304">
        <v>51</v>
      </c>
      <c r="AK304">
        <v>77.043999999999997</v>
      </c>
    </row>
    <row r="305" spans="1:37" x14ac:dyDescent="0.3">
      <c r="A305">
        <v>9797</v>
      </c>
      <c r="B305">
        <v>1957</v>
      </c>
      <c r="C305" s="1">
        <f t="shared" si="24"/>
        <v>67</v>
      </c>
      <c r="D305" t="s">
        <v>25</v>
      </c>
      <c r="E305" t="s">
        <v>22</v>
      </c>
      <c r="F305" s="4" t="s">
        <v>29</v>
      </c>
      <c r="G305" t="s">
        <v>29</v>
      </c>
      <c r="H305" s="20">
        <v>58116</v>
      </c>
      <c r="I305" s="2">
        <f t="shared" si="25"/>
        <v>58.116</v>
      </c>
      <c r="J305" s="2"/>
      <c r="K305" s="2">
        <v>0</v>
      </c>
      <c r="L305" s="2">
        <v>1</v>
      </c>
      <c r="M305" s="16">
        <f t="shared" si="26"/>
        <v>1</v>
      </c>
      <c r="N305" s="6" t="s">
        <v>194</v>
      </c>
      <c r="O305" s="4">
        <f t="shared" si="27"/>
        <v>2</v>
      </c>
      <c r="P305" s="3">
        <f t="shared" si="28"/>
        <v>41742</v>
      </c>
      <c r="Q305" s="4" t="str" cm="1">
        <f t="array" ref="Q305:S305">_xlfn.TEXTSPLIT(N305,"/")</f>
        <v>4</v>
      </c>
      <c r="R305" s="4" t="str">
        <v>13</v>
      </c>
      <c r="S305" s="4" t="str">
        <v>14</v>
      </c>
      <c r="T305" s="5">
        <f t="shared" si="29"/>
        <v>41742</v>
      </c>
      <c r="U305">
        <v>38</v>
      </c>
      <c r="V305" s="14">
        <v>228</v>
      </c>
      <c r="W305" s="14">
        <v>19</v>
      </c>
      <c r="X305" s="14">
        <v>130</v>
      </c>
      <c r="Y305" s="14">
        <v>4</v>
      </c>
      <c r="Z305" s="14">
        <v>11</v>
      </c>
      <c r="AA305" s="14">
        <v>51</v>
      </c>
      <c r="AB305" s="2">
        <v>2</v>
      </c>
      <c r="AC305" s="2">
        <v>3</v>
      </c>
      <c r="AD305" s="2">
        <v>8</v>
      </c>
      <c r="AE305" s="2">
        <v>2</v>
      </c>
      <c r="AF305" s="2">
        <v>0</v>
      </c>
      <c r="AG305" s="2">
        <v>0</v>
      </c>
      <c r="AH305" s="16">
        <v>0</v>
      </c>
      <c r="AJ305">
        <v>43</v>
      </c>
      <c r="AK305">
        <v>78.789000000000001</v>
      </c>
    </row>
    <row r="306" spans="1:37" x14ac:dyDescent="0.3">
      <c r="A306">
        <v>9790</v>
      </c>
      <c r="B306">
        <v>1958</v>
      </c>
      <c r="C306" s="1">
        <f t="shared" si="24"/>
        <v>66</v>
      </c>
      <c r="D306" t="s">
        <v>28</v>
      </c>
      <c r="E306" t="s">
        <v>22</v>
      </c>
      <c r="F306" s="4" t="s">
        <v>26</v>
      </c>
      <c r="G306" t="s">
        <v>26</v>
      </c>
      <c r="H306" s="20">
        <v>78499</v>
      </c>
      <c r="I306" s="2">
        <f t="shared" si="25"/>
        <v>78.498999999999995</v>
      </c>
      <c r="J306" s="2"/>
      <c r="K306" s="2">
        <v>0</v>
      </c>
      <c r="L306" s="2">
        <v>0</v>
      </c>
      <c r="M306" s="16">
        <f t="shared" si="26"/>
        <v>0</v>
      </c>
      <c r="N306" s="6" t="s">
        <v>145</v>
      </c>
      <c r="O306" s="4">
        <f t="shared" si="27"/>
        <v>2</v>
      </c>
      <c r="P306" s="3">
        <f t="shared" si="28"/>
        <v>41601</v>
      </c>
      <c r="Q306" s="4" t="str" cm="1">
        <f t="array" ref="Q306:S306">_xlfn.TEXTSPLIT(N306,"/")</f>
        <v>11</v>
      </c>
      <c r="R306" s="4" t="str">
        <v>23</v>
      </c>
      <c r="S306" s="4" t="str">
        <v>13</v>
      </c>
      <c r="T306" s="5">
        <f t="shared" si="29"/>
        <v>41601</v>
      </c>
      <c r="U306">
        <v>12</v>
      </c>
      <c r="V306" s="14">
        <v>912</v>
      </c>
      <c r="W306" s="14">
        <v>72</v>
      </c>
      <c r="X306" s="14">
        <v>170</v>
      </c>
      <c r="Y306" s="14">
        <v>47</v>
      </c>
      <c r="Z306" s="14">
        <v>36</v>
      </c>
      <c r="AA306" s="14">
        <v>97</v>
      </c>
      <c r="AB306" s="2">
        <v>1</v>
      </c>
      <c r="AC306" s="2">
        <v>11</v>
      </c>
      <c r="AD306" s="2">
        <v>4</v>
      </c>
      <c r="AE306" s="2">
        <v>4</v>
      </c>
      <c r="AF306" s="2">
        <v>1</v>
      </c>
      <c r="AG306" s="2">
        <v>0</v>
      </c>
      <c r="AH306" s="16">
        <v>1</v>
      </c>
      <c r="AJ306">
        <v>67</v>
      </c>
      <c r="AK306">
        <v>86.424000000000007</v>
      </c>
    </row>
    <row r="307" spans="1:37" x14ac:dyDescent="0.3">
      <c r="A307">
        <v>9780</v>
      </c>
      <c r="B307">
        <v>1972</v>
      </c>
      <c r="C307" s="1">
        <f t="shared" si="24"/>
        <v>52</v>
      </c>
      <c r="D307" t="s">
        <v>25</v>
      </c>
      <c r="E307" t="s">
        <v>42</v>
      </c>
      <c r="F307" s="4" t="s">
        <v>32</v>
      </c>
      <c r="G307" t="s">
        <v>32</v>
      </c>
      <c r="H307" s="20">
        <v>71499</v>
      </c>
      <c r="I307" s="2">
        <f t="shared" si="25"/>
        <v>71.498999999999995</v>
      </c>
      <c r="J307" s="2"/>
      <c r="K307" s="2">
        <v>0</v>
      </c>
      <c r="L307" s="2">
        <v>1</v>
      </c>
      <c r="M307" s="16">
        <f t="shared" si="26"/>
        <v>1</v>
      </c>
      <c r="N307" s="6" t="s">
        <v>164</v>
      </c>
      <c r="O307" s="4">
        <f t="shared" si="27"/>
        <v>2</v>
      </c>
      <c r="P307" s="3">
        <f t="shared" si="28"/>
        <v>41450</v>
      </c>
      <c r="Q307" s="4" t="str" cm="1">
        <f t="array" ref="Q307:S307">_xlfn.TEXTSPLIT(N307,"/")</f>
        <v>6</v>
      </c>
      <c r="R307" s="4" t="str">
        <v>25</v>
      </c>
      <c r="S307" s="4" t="str">
        <v>13</v>
      </c>
      <c r="T307" s="5">
        <f t="shared" si="29"/>
        <v>41450</v>
      </c>
      <c r="U307">
        <v>12</v>
      </c>
      <c r="V307" s="14">
        <v>465</v>
      </c>
      <c r="W307" s="14">
        <v>25</v>
      </c>
      <c r="X307" s="14">
        <v>132</v>
      </c>
      <c r="Y307" s="14">
        <v>136</v>
      </c>
      <c r="Z307" s="14">
        <v>0</v>
      </c>
      <c r="AA307" s="14">
        <v>37</v>
      </c>
      <c r="AB307" s="2">
        <v>2</v>
      </c>
      <c r="AC307" s="2">
        <v>8</v>
      </c>
      <c r="AD307" s="2">
        <v>13</v>
      </c>
      <c r="AE307" s="2">
        <v>4</v>
      </c>
      <c r="AF307" s="2">
        <v>0</v>
      </c>
      <c r="AG307" s="2">
        <v>0</v>
      </c>
      <c r="AH307" s="16">
        <v>0</v>
      </c>
      <c r="AJ307">
        <v>31</v>
      </c>
      <c r="AK307">
        <v>42.67</v>
      </c>
    </row>
    <row r="308" spans="1:37" x14ac:dyDescent="0.3">
      <c r="A308">
        <v>9771</v>
      </c>
      <c r="B308">
        <v>1989</v>
      </c>
      <c r="C308" s="1">
        <f t="shared" si="24"/>
        <v>35</v>
      </c>
      <c r="D308" t="s">
        <v>40</v>
      </c>
      <c r="E308" t="s">
        <v>36</v>
      </c>
      <c r="F308" s="4" t="s">
        <v>26</v>
      </c>
      <c r="G308" t="s">
        <v>26</v>
      </c>
      <c r="H308" s="20">
        <v>23331</v>
      </c>
      <c r="I308" s="2">
        <f t="shared" si="25"/>
        <v>23.331</v>
      </c>
      <c r="J308" s="2"/>
      <c r="K308" s="2">
        <v>1</v>
      </c>
      <c r="L308" s="2">
        <v>0</v>
      </c>
      <c r="M308" s="16">
        <f t="shared" si="26"/>
        <v>1</v>
      </c>
      <c r="N308" s="7">
        <v>41039</v>
      </c>
      <c r="O308" s="4">
        <f t="shared" si="27"/>
        <v>1</v>
      </c>
      <c r="P308" s="3">
        <f t="shared" si="28"/>
        <v>41039</v>
      </c>
      <c r="Q308" s="4" t="str" cm="1">
        <f t="array" ref="Q308">_xlfn.TEXTSPLIT(N308,"/")</f>
        <v>41039</v>
      </c>
      <c r="R308" s="5"/>
      <c r="S308" s="5"/>
      <c r="T308" s="5" t="e">
        <f t="shared" si="29"/>
        <v>#NUM!</v>
      </c>
      <c r="U308">
        <v>97</v>
      </c>
      <c r="V308" s="14">
        <v>104</v>
      </c>
      <c r="W308" s="14">
        <v>20</v>
      </c>
      <c r="X308" s="14">
        <v>101</v>
      </c>
      <c r="Y308" s="14">
        <v>24</v>
      </c>
      <c r="Z308" s="14">
        <v>15</v>
      </c>
      <c r="AA308" s="14">
        <v>5</v>
      </c>
      <c r="AB308" s="2">
        <v>6</v>
      </c>
      <c r="AC308" s="2">
        <v>5</v>
      </c>
      <c r="AD308" s="2">
        <v>5</v>
      </c>
      <c r="AE308" s="2">
        <v>9</v>
      </c>
      <c r="AF308" s="2">
        <v>0</v>
      </c>
      <c r="AG308" s="2">
        <v>0</v>
      </c>
      <c r="AH308" s="16">
        <v>0</v>
      </c>
      <c r="AJ308">
        <v>35</v>
      </c>
      <c r="AK308">
        <v>34.176000000000002</v>
      </c>
    </row>
    <row r="309" spans="1:37" x14ac:dyDescent="0.3">
      <c r="A309">
        <v>9760</v>
      </c>
      <c r="B309">
        <v>1964</v>
      </c>
      <c r="C309" s="1">
        <f t="shared" si="24"/>
        <v>60</v>
      </c>
      <c r="D309" t="s">
        <v>47</v>
      </c>
      <c r="E309" t="s">
        <v>34</v>
      </c>
      <c r="F309" s="4" t="s">
        <v>43</v>
      </c>
      <c r="G309" t="s">
        <v>43</v>
      </c>
      <c r="H309" s="20">
        <v>52278</v>
      </c>
      <c r="I309" s="2">
        <f t="shared" si="25"/>
        <v>52.277999999999999</v>
      </c>
      <c r="J309" s="2"/>
      <c r="K309" s="2">
        <v>0</v>
      </c>
      <c r="L309" s="2">
        <v>1</v>
      </c>
      <c r="M309" s="16">
        <f t="shared" si="26"/>
        <v>1</v>
      </c>
      <c r="N309" s="6" t="s">
        <v>198</v>
      </c>
      <c r="O309" s="4">
        <f t="shared" si="27"/>
        <v>2</v>
      </c>
      <c r="P309" s="3">
        <f t="shared" si="28"/>
        <v>41299</v>
      </c>
      <c r="Q309" s="4" t="str" cm="1">
        <f t="array" ref="Q309:S309">_xlfn.TEXTSPLIT(N309,"/")</f>
        <v>1</v>
      </c>
      <c r="R309" s="4" t="str">
        <v>25</v>
      </c>
      <c r="S309" s="4" t="str">
        <v>13</v>
      </c>
      <c r="T309" s="5">
        <f t="shared" si="29"/>
        <v>41299</v>
      </c>
      <c r="U309">
        <v>24</v>
      </c>
      <c r="V309" s="14">
        <v>953</v>
      </c>
      <c r="W309" s="14">
        <v>0</v>
      </c>
      <c r="X309" s="14">
        <v>71</v>
      </c>
      <c r="Y309" s="14">
        <v>0</v>
      </c>
      <c r="Z309" s="14">
        <v>0</v>
      </c>
      <c r="AA309" s="14">
        <v>174</v>
      </c>
      <c r="AB309" s="2">
        <v>6</v>
      </c>
      <c r="AC309" s="2">
        <v>10</v>
      </c>
      <c r="AD309" s="2">
        <v>10</v>
      </c>
      <c r="AE309" s="2">
        <v>8</v>
      </c>
      <c r="AF309" s="2">
        <v>1</v>
      </c>
      <c r="AG309" s="2">
        <v>0</v>
      </c>
      <c r="AH309" s="16">
        <v>0</v>
      </c>
      <c r="AJ309">
        <v>59</v>
      </c>
      <c r="AK309">
        <v>45.759</v>
      </c>
    </row>
    <row r="310" spans="1:37" x14ac:dyDescent="0.3">
      <c r="A310">
        <v>9757</v>
      </c>
      <c r="B310">
        <v>1973</v>
      </c>
      <c r="C310" s="1">
        <f t="shared" si="24"/>
        <v>51</v>
      </c>
      <c r="D310" t="s">
        <v>25</v>
      </c>
      <c r="E310" t="s">
        <v>22</v>
      </c>
      <c r="F310" s="4" t="s">
        <v>32</v>
      </c>
      <c r="G310" t="s">
        <v>32</v>
      </c>
      <c r="H310" s="20">
        <v>84906</v>
      </c>
      <c r="I310" s="2">
        <f t="shared" si="25"/>
        <v>84.906000000000006</v>
      </c>
      <c r="J310" s="2"/>
      <c r="K310" s="2">
        <v>0</v>
      </c>
      <c r="L310" s="2">
        <v>0</v>
      </c>
      <c r="M310" s="16">
        <f t="shared" si="26"/>
        <v>0</v>
      </c>
      <c r="N310" s="7">
        <v>41374</v>
      </c>
      <c r="O310" s="4">
        <f t="shared" si="27"/>
        <v>1</v>
      </c>
      <c r="P310" s="3">
        <f t="shared" si="28"/>
        <v>41374</v>
      </c>
      <c r="Q310" s="4" t="str" cm="1">
        <f t="array" ref="Q310">_xlfn.TEXTSPLIT(N310,"/")</f>
        <v>41374</v>
      </c>
      <c r="R310" s="5"/>
      <c r="S310" s="5"/>
      <c r="T310" s="5" t="e">
        <f t="shared" si="29"/>
        <v>#NUM!</v>
      </c>
      <c r="U310">
        <v>98</v>
      </c>
      <c r="V310" s="14">
        <v>997</v>
      </c>
      <c r="W310" s="14">
        <v>15</v>
      </c>
      <c r="X310" s="14">
        <v>414</v>
      </c>
      <c r="Y310" s="14">
        <v>99</v>
      </c>
      <c r="Z310" s="14">
        <v>30</v>
      </c>
      <c r="AA310" s="14">
        <v>76</v>
      </c>
      <c r="AB310" s="2">
        <v>1</v>
      </c>
      <c r="AC310" s="2">
        <v>5</v>
      </c>
      <c r="AD310" s="2">
        <v>12</v>
      </c>
      <c r="AE310" s="2">
        <v>2</v>
      </c>
      <c r="AF310" s="2">
        <v>0</v>
      </c>
      <c r="AG310" s="2">
        <v>0</v>
      </c>
      <c r="AH310" s="16">
        <v>3</v>
      </c>
      <c r="AJ310">
        <v>53</v>
      </c>
      <c r="AK310">
        <v>62.466000000000001</v>
      </c>
    </row>
    <row r="311" spans="1:37" x14ac:dyDescent="0.3">
      <c r="A311">
        <v>9750</v>
      </c>
      <c r="B311">
        <v>1962</v>
      </c>
      <c r="C311" s="1">
        <f t="shared" si="24"/>
        <v>62</v>
      </c>
      <c r="D311" t="s">
        <v>25</v>
      </c>
      <c r="E311" t="s">
        <v>34</v>
      </c>
      <c r="F311" s="4" t="s">
        <v>23</v>
      </c>
      <c r="G311" t="s">
        <v>23</v>
      </c>
      <c r="H311" s="20">
        <v>64325</v>
      </c>
      <c r="I311" s="2">
        <f t="shared" si="25"/>
        <v>64.325000000000003</v>
      </c>
      <c r="J311" s="2"/>
      <c r="K311" s="2">
        <v>0</v>
      </c>
      <c r="L311" s="2">
        <v>1</v>
      </c>
      <c r="M311" s="16">
        <f t="shared" si="26"/>
        <v>1</v>
      </c>
      <c r="N311" s="7">
        <v>41457</v>
      </c>
      <c r="O311" s="4">
        <f t="shared" si="27"/>
        <v>1</v>
      </c>
      <c r="P311" s="3">
        <f t="shared" si="28"/>
        <v>41457</v>
      </c>
      <c r="Q311" s="4" t="str" cm="1">
        <f t="array" ref="Q311">_xlfn.TEXTSPLIT(N311,"/")</f>
        <v>41457</v>
      </c>
      <c r="R311" s="5"/>
      <c r="S311" s="5"/>
      <c r="T311" s="5" t="e">
        <f t="shared" si="29"/>
        <v>#NUM!</v>
      </c>
      <c r="U311">
        <v>41</v>
      </c>
      <c r="V311" s="14">
        <v>731</v>
      </c>
      <c r="W311" s="14">
        <v>60</v>
      </c>
      <c r="X311" s="14">
        <v>353</v>
      </c>
      <c r="Y311" s="14">
        <v>78</v>
      </c>
      <c r="Z311" s="14">
        <v>12</v>
      </c>
      <c r="AA311" s="14">
        <v>73</v>
      </c>
      <c r="AB311" s="2">
        <v>5</v>
      </c>
      <c r="AC311" s="2">
        <v>10</v>
      </c>
      <c r="AD311" s="2">
        <v>5</v>
      </c>
      <c r="AE311" s="2">
        <v>7</v>
      </c>
      <c r="AF311" s="2">
        <v>0</v>
      </c>
      <c r="AG311" s="2">
        <v>0</v>
      </c>
      <c r="AH311" s="16">
        <v>0</v>
      </c>
      <c r="AJ311">
        <v>34</v>
      </c>
      <c r="AK311">
        <v>30.279</v>
      </c>
    </row>
    <row r="312" spans="1:37" x14ac:dyDescent="0.3">
      <c r="A312">
        <v>9743</v>
      </c>
      <c r="B312">
        <v>1956</v>
      </c>
      <c r="C312" s="1">
        <f t="shared" si="24"/>
        <v>68</v>
      </c>
      <c r="D312" t="s">
        <v>28</v>
      </c>
      <c r="E312" t="s">
        <v>22</v>
      </c>
      <c r="F312" s="4" t="s">
        <v>29</v>
      </c>
      <c r="G312" t="s">
        <v>29</v>
      </c>
      <c r="H312" s="20">
        <v>76998</v>
      </c>
      <c r="I312" s="2">
        <f t="shared" si="25"/>
        <v>76.998000000000005</v>
      </c>
      <c r="J312" s="2"/>
      <c r="K312" s="2">
        <v>0</v>
      </c>
      <c r="L312" s="2">
        <v>1</v>
      </c>
      <c r="M312" s="16">
        <f t="shared" si="26"/>
        <v>1</v>
      </c>
      <c r="N312" s="7">
        <v>41579</v>
      </c>
      <c r="O312" s="4">
        <f t="shared" si="27"/>
        <v>1</v>
      </c>
      <c r="P312" s="3">
        <f t="shared" si="28"/>
        <v>41579</v>
      </c>
      <c r="Q312" s="4" t="str" cm="1">
        <f t="array" ref="Q312">_xlfn.TEXTSPLIT(N312,"/")</f>
        <v>41579</v>
      </c>
      <c r="R312" s="5"/>
      <c r="S312" s="5"/>
      <c r="T312" s="5" t="e">
        <f t="shared" si="29"/>
        <v>#NUM!</v>
      </c>
      <c r="U312">
        <v>85</v>
      </c>
      <c r="V312" s="14">
        <v>1449</v>
      </c>
      <c r="W312" s="14">
        <v>89</v>
      </c>
      <c r="X312" s="14">
        <v>161</v>
      </c>
      <c r="Y312" s="14">
        <v>69</v>
      </c>
      <c r="Z312" s="14">
        <v>35</v>
      </c>
      <c r="AA312" s="14">
        <v>107</v>
      </c>
      <c r="AB312" s="2">
        <v>2</v>
      </c>
      <c r="AC312" s="2">
        <v>11</v>
      </c>
      <c r="AD312" s="2">
        <v>8</v>
      </c>
      <c r="AE312" s="2">
        <v>6</v>
      </c>
      <c r="AF312" s="2">
        <v>0</v>
      </c>
      <c r="AG312" s="2">
        <v>0</v>
      </c>
      <c r="AH312" s="16">
        <v>1</v>
      </c>
      <c r="AJ312">
        <v>66</v>
      </c>
      <c r="AK312">
        <v>23.539000000000001</v>
      </c>
    </row>
    <row r="313" spans="1:37" x14ac:dyDescent="0.3">
      <c r="A313">
        <v>9739</v>
      </c>
      <c r="B313">
        <v>1964</v>
      </c>
      <c r="C313" s="1">
        <f t="shared" si="24"/>
        <v>60</v>
      </c>
      <c r="D313" t="s">
        <v>25</v>
      </c>
      <c r="E313" t="s">
        <v>22</v>
      </c>
      <c r="F313" s="4" t="s">
        <v>26</v>
      </c>
      <c r="G313" t="s">
        <v>26</v>
      </c>
      <c r="H313" s="20">
        <v>34377</v>
      </c>
      <c r="I313" s="2">
        <f t="shared" si="25"/>
        <v>34.377000000000002</v>
      </c>
      <c r="J313" s="2"/>
      <c r="K313" s="2">
        <v>0</v>
      </c>
      <c r="L313" s="2">
        <v>1</v>
      </c>
      <c r="M313" s="16">
        <f t="shared" si="26"/>
        <v>1</v>
      </c>
      <c r="N313" s="6" t="s">
        <v>133</v>
      </c>
      <c r="O313" s="4">
        <f t="shared" si="27"/>
        <v>2</v>
      </c>
      <c r="P313" s="3">
        <f t="shared" si="28"/>
        <v>41293</v>
      </c>
      <c r="Q313" s="4" t="str" cm="1">
        <f t="array" ref="Q313:S313">_xlfn.TEXTSPLIT(N313,"/")</f>
        <v>1</v>
      </c>
      <c r="R313" s="4" t="str">
        <v>19</v>
      </c>
      <c r="S313" s="4" t="str">
        <v>13</v>
      </c>
      <c r="T313" s="5">
        <f t="shared" si="29"/>
        <v>41293</v>
      </c>
      <c r="U313">
        <v>55</v>
      </c>
      <c r="V313" s="14">
        <v>62</v>
      </c>
      <c r="W313" s="14">
        <v>0</v>
      </c>
      <c r="X313" s="14">
        <v>22</v>
      </c>
      <c r="Y313" s="14">
        <v>3</v>
      </c>
      <c r="Z313" s="14">
        <v>1</v>
      </c>
      <c r="AA313" s="14">
        <v>26</v>
      </c>
      <c r="AB313" s="2">
        <v>2</v>
      </c>
      <c r="AC313" s="2">
        <v>2</v>
      </c>
      <c r="AD313" s="2">
        <v>2</v>
      </c>
      <c r="AE313" s="2">
        <v>7</v>
      </c>
      <c r="AF313" s="2">
        <v>0</v>
      </c>
      <c r="AG313" s="2">
        <v>0</v>
      </c>
      <c r="AH313" s="16">
        <v>0</v>
      </c>
      <c r="AJ313">
        <v>35</v>
      </c>
      <c r="AK313">
        <v>41.883000000000003</v>
      </c>
    </row>
    <row r="314" spans="1:37" x14ac:dyDescent="0.3">
      <c r="A314">
        <v>9738</v>
      </c>
      <c r="B314">
        <v>1987</v>
      </c>
      <c r="C314" s="1">
        <f t="shared" si="24"/>
        <v>37</v>
      </c>
      <c r="D314" t="s">
        <v>47</v>
      </c>
      <c r="E314" t="s">
        <v>42</v>
      </c>
      <c r="F314" s="4" t="s">
        <v>32</v>
      </c>
      <c r="G314" t="s">
        <v>32</v>
      </c>
      <c r="H314" s="20">
        <v>42386</v>
      </c>
      <c r="I314" s="2">
        <f t="shared" si="25"/>
        <v>42.386000000000003</v>
      </c>
      <c r="J314" s="2"/>
      <c r="K314" s="2">
        <v>1</v>
      </c>
      <c r="L314" s="2">
        <v>0</v>
      </c>
      <c r="M314" s="16">
        <f t="shared" si="26"/>
        <v>1</v>
      </c>
      <c r="N314" s="6" t="s">
        <v>302</v>
      </c>
      <c r="O314" s="4">
        <f t="shared" si="27"/>
        <v>2</v>
      </c>
      <c r="P314" s="3">
        <f t="shared" si="28"/>
        <v>41287</v>
      </c>
      <c r="Q314" s="4" t="str" cm="1">
        <f t="array" ref="Q314:S314">_xlfn.TEXTSPLIT(N314,"/")</f>
        <v>1</v>
      </c>
      <c r="R314" s="4" t="str">
        <v>13</v>
      </c>
      <c r="S314" s="4" t="str">
        <v>13</v>
      </c>
      <c r="T314" s="5">
        <f t="shared" si="29"/>
        <v>41287</v>
      </c>
      <c r="U314">
        <v>43</v>
      </c>
      <c r="V314" s="14">
        <v>65</v>
      </c>
      <c r="W314" s="14">
        <v>4</v>
      </c>
      <c r="X314" s="14">
        <v>16</v>
      </c>
      <c r="Y314" s="14">
        <v>0</v>
      </c>
      <c r="Z314" s="14">
        <v>4</v>
      </c>
      <c r="AA314" s="14">
        <v>11</v>
      </c>
      <c r="AB314" s="2">
        <v>1</v>
      </c>
      <c r="AC314" s="2">
        <v>3</v>
      </c>
      <c r="AD314" s="2">
        <v>3</v>
      </c>
      <c r="AE314" s="2">
        <v>8</v>
      </c>
      <c r="AF314" s="2">
        <v>0</v>
      </c>
      <c r="AG314" s="2">
        <v>0</v>
      </c>
      <c r="AH314" s="16">
        <v>0</v>
      </c>
      <c r="AJ314">
        <v>40</v>
      </c>
      <c r="AK314">
        <v>35.875999999999998</v>
      </c>
    </row>
    <row r="315" spans="1:37" x14ac:dyDescent="0.3">
      <c r="A315">
        <v>9736</v>
      </c>
      <c r="B315">
        <v>1981</v>
      </c>
      <c r="C315" s="1">
        <f t="shared" si="24"/>
        <v>43</v>
      </c>
      <c r="D315" t="s">
        <v>31</v>
      </c>
      <c r="E315" t="s">
        <v>22</v>
      </c>
      <c r="F315" s="4" t="s">
        <v>29</v>
      </c>
      <c r="G315" t="s">
        <v>29</v>
      </c>
      <c r="H315" s="20">
        <v>41850</v>
      </c>
      <c r="I315" s="2">
        <f t="shared" si="25"/>
        <v>41.85</v>
      </c>
      <c r="J315" s="2"/>
      <c r="K315" s="2">
        <v>1</v>
      </c>
      <c r="L315" s="2">
        <v>1</v>
      </c>
      <c r="M315" s="16">
        <f t="shared" si="26"/>
        <v>2</v>
      </c>
      <c r="N315" s="6" t="s">
        <v>104</v>
      </c>
      <c r="O315" s="4">
        <f t="shared" si="27"/>
        <v>2</v>
      </c>
      <c r="P315" s="3">
        <f t="shared" si="28"/>
        <v>41267</v>
      </c>
      <c r="Q315" s="4" t="str" cm="1">
        <f t="array" ref="Q315:S315">_xlfn.TEXTSPLIT(N315,"/")</f>
        <v>12</v>
      </c>
      <c r="R315" s="4" t="str">
        <v>24</v>
      </c>
      <c r="S315" s="4" t="str">
        <v>12</v>
      </c>
      <c r="T315" s="5">
        <f t="shared" si="29"/>
        <v>41267</v>
      </c>
      <c r="U315">
        <v>51</v>
      </c>
      <c r="V315" s="14">
        <v>53</v>
      </c>
      <c r="W315" s="14">
        <v>5</v>
      </c>
      <c r="X315" s="14">
        <v>19</v>
      </c>
      <c r="Y315" s="14">
        <v>2</v>
      </c>
      <c r="Z315" s="14">
        <v>13</v>
      </c>
      <c r="AA315" s="14">
        <v>4</v>
      </c>
      <c r="AB315" s="2">
        <v>3</v>
      </c>
      <c r="AC315" s="2">
        <v>3</v>
      </c>
      <c r="AD315" s="2">
        <v>3</v>
      </c>
      <c r="AE315" s="2">
        <v>8</v>
      </c>
      <c r="AF315" s="2">
        <v>0</v>
      </c>
      <c r="AG315" s="2">
        <v>0</v>
      </c>
      <c r="AH315" s="16">
        <v>0</v>
      </c>
      <c r="AJ315">
        <v>53</v>
      </c>
      <c r="AK315">
        <v>31.88</v>
      </c>
    </row>
    <row r="316" spans="1:37" x14ac:dyDescent="0.3">
      <c r="A316">
        <v>9733</v>
      </c>
      <c r="B316">
        <v>1979</v>
      </c>
      <c r="C316" s="1">
        <f t="shared" si="24"/>
        <v>45</v>
      </c>
      <c r="D316" t="s">
        <v>40</v>
      </c>
      <c r="E316" t="s">
        <v>66</v>
      </c>
      <c r="F316" s="4" t="s">
        <v>32</v>
      </c>
      <c r="G316" t="s">
        <v>32</v>
      </c>
      <c r="H316" s="20">
        <v>24882</v>
      </c>
      <c r="I316" s="2">
        <f t="shared" si="25"/>
        <v>24.882000000000001</v>
      </c>
      <c r="J316" s="2"/>
      <c r="K316" s="2">
        <v>1</v>
      </c>
      <c r="L316" s="2">
        <v>0</v>
      </c>
      <c r="M316" s="16">
        <f t="shared" si="26"/>
        <v>1</v>
      </c>
      <c r="N316" s="7">
        <v>41161</v>
      </c>
      <c r="O316" s="4">
        <f t="shared" si="27"/>
        <v>1</v>
      </c>
      <c r="P316" s="3">
        <f t="shared" si="28"/>
        <v>41161</v>
      </c>
      <c r="Q316" s="4" t="str" cm="1">
        <f t="array" ref="Q316">_xlfn.TEXTSPLIT(N316,"/")</f>
        <v>41161</v>
      </c>
      <c r="R316" s="5"/>
      <c r="S316" s="5"/>
      <c r="T316" s="5" t="e">
        <f t="shared" si="29"/>
        <v>#NUM!</v>
      </c>
      <c r="U316">
        <v>52</v>
      </c>
      <c r="V316" s="14">
        <v>1</v>
      </c>
      <c r="W316" s="14">
        <v>4</v>
      </c>
      <c r="X316" s="14">
        <v>10</v>
      </c>
      <c r="Y316" s="14">
        <v>29</v>
      </c>
      <c r="Z316" s="14">
        <v>0</v>
      </c>
      <c r="AA316" s="14">
        <v>36</v>
      </c>
      <c r="AB316" s="2">
        <v>1</v>
      </c>
      <c r="AC316" s="2">
        <v>1</v>
      </c>
      <c r="AD316" s="2">
        <v>2</v>
      </c>
      <c r="AE316" s="2">
        <v>6</v>
      </c>
      <c r="AF316" s="2">
        <v>0</v>
      </c>
      <c r="AG316" s="2">
        <v>0</v>
      </c>
      <c r="AH316" s="16">
        <v>1</v>
      </c>
      <c r="AJ316">
        <v>38</v>
      </c>
      <c r="AK316">
        <v>36.145000000000003</v>
      </c>
    </row>
    <row r="317" spans="1:37" x14ac:dyDescent="0.3">
      <c r="A317">
        <v>9729</v>
      </c>
      <c r="B317">
        <v>1956</v>
      </c>
      <c r="C317" s="1">
        <f t="shared" si="24"/>
        <v>68</v>
      </c>
      <c r="D317" t="s">
        <v>38</v>
      </c>
      <c r="E317" t="s">
        <v>22</v>
      </c>
      <c r="F317" s="4" t="s">
        <v>43</v>
      </c>
      <c r="G317" t="s">
        <v>43</v>
      </c>
      <c r="H317" s="20">
        <v>58275</v>
      </c>
      <c r="I317" s="2">
        <f t="shared" si="25"/>
        <v>58.274999999999999</v>
      </c>
      <c r="J317" s="2"/>
      <c r="K317" s="2">
        <v>1</v>
      </c>
      <c r="L317" s="2">
        <v>1</v>
      </c>
      <c r="M317" s="16">
        <f t="shared" si="26"/>
        <v>2</v>
      </c>
      <c r="N317" s="7">
        <v>41311</v>
      </c>
      <c r="O317" s="4">
        <f t="shared" si="27"/>
        <v>1</v>
      </c>
      <c r="P317" s="3">
        <f t="shared" si="28"/>
        <v>41311</v>
      </c>
      <c r="Q317" s="4" t="str" cm="1">
        <f t="array" ref="Q317">_xlfn.TEXTSPLIT(N317,"/")</f>
        <v>41311</v>
      </c>
      <c r="R317" s="5"/>
      <c r="S317" s="5"/>
      <c r="T317" s="5" t="e">
        <f t="shared" si="29"/>
        <v>#NUM!</v>
      </c>
      <c r="U317">
        <v>48</v>
      </c>
      <c r="V317" s="14">
        <v>189</v>
      </c>
      <c r="W317" s="14">
        <v>10</v>
      </c>
      <c r="X317" s="14">
        <v>253</v>
      </c>
      <c r="Y317" s="14">
        <v>56</v>
      </c>
      <c r="Z317" s="14">
        <v>43</v>
      </c>
      <c r="AA317" s="14">
        <v>64</v>
      </c>
      <c r="AB317" s="2">
        <v>6</v>
      </c>
      <c r="AC317" s="2">
        <v>8</v>
      </c>
      <c r="AD317" s="2">
        <v>7</v>
      </c>
      <c r="AE317" s="2">
        <v>7</v>
      </c>
      <c r="AF317" s="2">
        <v>0</v>
      </c>
      <c r="AG317" s="2">
        <v>0</v>
      </c>
      <c r="AH317" s="16">
        <v>0</v>
      </c>
      <c r="AJ317">
        <v>50</v>
      </c>
      <c r="AK317">
        <v>27.19</v>
      </c>
    </row>
    <row r="318" spans="1:37" x14ac:dyDescent="0.3">
      <c r="A318">
        <v>9727</v>
      </c>
      <c r="B318">
        <v>1958</v>
      </c>
      <c r="C318" s="1">
        <f t="shared" si="24"/>
        <v>66</v>
      </c>
      <c r="D318" t="s">
        <v>28</v>
      </c>
      <c r="E318" t="s">
        <v>22</v>
      </c>
      <c r="F318" s="4" t="s">
        <v>29</v>
      </c>
      <c r="G318" t="s">
        <v>29</v>
      </c>
      <c r="H318" s="20">
        <v>23539</v>
      </c>
      <c r="I318" s="2">
        <f t="shared" si="25"/>
        <v>23.539000000000001</v>
      </c>
      <c r="J318" s="2"/>
      <c r="K318" s="2">
        <v>0</v>
      </c>
      <c r="L318" s="2">
        <v>0</v>
      </c>
      <c r="M318" s="16">
        <f t="shared" si="26"/>
        <v>0</v>
      </c>
      <c r="N318" s="6" t="s">
        <v>171</v>
      </c>
      <c r="O318" s="4">
        <f t="shared" si="27"/>
        <v>2</v>
      </c>
      <c r="P318" s="3">
        <f t="shared" si="28"/>
        <v>41698</v>
      </c>
      <c r="Q318" s="4" t="str" cm="1">
        <f t="array" ref="Q318:S318">_xlfn.TEXTSPLIT(N318,"/")</f>
        <v>2</v>
      </c>
      <c r="R318" s="4" t="str">
        <v>28</v>
      </c>
      <c r="S318" s="4" t="str">
        <v>14</v>
      </c>
      <c r="T318" s="5">
        <f t="shared" si="29"/>
        <v>41698</v>
      </c>
      <c r="U318">
        <v>13</v>
      </c>
      <c r="V318" s="14">
        <v>4</v>
      </c>
      <c r="W318" s="14">
        <v>24</v>
      </c>
      <c r="X318" s="14">
        <v>11</v>
      </c>
      <c r="Y318" s="14">
        <v>16</v>
      </c>
      <c r="Z318" s="14">
        <v>1</v>
      </c>
      <c r="AA318" s="14">
        <v>25</v>
      </c>
      <c r="AB318" s="2">
        <v>1</v>
      </c>
      <c r="AC318" s="2">
        <v>2</v>
      </c>
      <c r="AD318" s="2">
        <v>4</v>
      </c>
      <c r="AE318" s="2">
        <v>6</v>
      </c>
      <c r="AF318" s="2">
        <v>0</v>
      </c>
      <c r="AG318" s="2">
        <v>0</v>
      </c>
      <c r="AH318" s="16">
        <v>0</v>
      </c>
      <c r="AJ318">
        <v>45</v>
      </c>
      <c r="AK318">
        <v>82.17</v>
      </c>
    </row>
    <row r="319" spans="1:37" x14ac:dyDescent="0.3">
      <c r="A319">
        <v>9725</v>
      </c>
      <c r="B319">
        <v>1967</v>
      </c>
      <c r="C319" s="1">
        <f t="shared" si="24"/>
        <v>57</v>
      </c>
      <c r="D319" t="s">
        <v>25</v>
      </c>
      <c r="E319" t="s">
        <v>34</v>
      </c>
      <c r="F319" s="4" t="s">
        <v>32</v>
      </c>
      <c r="G319" t="s">
        <v>32</v>
      </c>
      <c r="H319" s="20">
        <v>28764</v>
      </c>
      <c r="I319" s="2">
        <f t="shared" si="25"/>
        <v>28.763999999999999</v>
      </c>
      <c r="J319" s="2"/>
      <c r="K319" s="2">
        <v>1</v>
      </c>
      <c r="L319" s="2">
        <v>1</v>
      </c>
      <c r="M319" s="16">
        <f t="shared" si="26"/>
        <v>2</v>
      </c>
      <c r="N319" s="7">
        <v>41765</v>
      </c>
      <c r="O319" s="4">
        <f t="shared" si="27"/>
        <v>1</v>
      </c>
      <c r="P319" s="3">
        <f t="shared" si="28"/>
        <v>41765</v>
      </c>
      <c r="Q319" s="4" t="str" cm="1">
        <f t="array" ref="Q319">_xlfn.TEXTSPLIT(N319,"/")</f>
        <v>41765</v>
      </c>
      <c r="R319" s="5"/>
      <c r="S319" s="5"/>
      <c r="T319" s="5" t="e">
        <f t="shared" si="29"/>
        <v>#NUM!</v>
      </c>
      <c r="U319">
        <v>16</v>
      </c>
      <c r="V319" s="14">
        <v>8</v>
      </c>
      <c r="W319" s="14">
        <v>0</v>
      </c>
      <c r="X319" s="14">
        <v>3</v>
      </c>
      <c r="Y319" s="14">
        <v>0</v>
      </c>
      <c r="Z319" s="14">
        <v>0</v>
      </c>
      <c r="AA319" s="14">
        <v>1</v>
      </c>
      <c r="AB319" s="2">
        <v>1</v>
      </c>
      <c r="AC319" s="2">
        <v>1</v>
      </c>
      <c r="AD319" s="2">
        <v>2</v>
      </c>
      <c r="AE319" s="2">
        <v>8</v>
      </c>
      <c r="AF319" s="2">
        <v>0</v>
      </c>
      <c r="AG319" s="2">
        <v>0</v>
      </c>
      <c r="AH319" s="16">
        <v>1</v>
      </c>
      <c r="AJ319">
        <v>31</v>
      </c>
      <c r="AK319">
        <v>15.253</v>
      </c>
    </row>
    <row r="320" spans="1:37" x14ac:dyDescent="0.3">
      <c r="A320">
        <v>9723</v>
      </c>
      <c r="B320">
        <v>1961</v>
      </c>
      <c r="C320" s="1">
        <f t="shared" si="24"/>
        <v>63</v>
      </c>
      <c r="D320" t="s">
        <v>28</v>
      </c>
      <c r="E320" t="s">
        <v>22</v>
      </c>
      <c r="F320" s="4" t="s">
        <v>29</v>
      </c>
      <c r="G320" t="s">
        <v>29</v>
      </c>
      <c r="H320" s="20">
        <v>67716</v>
      </c>
      <c r="I320" s="2">
        <f t="shared" si="25"/>
        <v>67.715999999999994</v>
      </c>
      <c r="J320" s="2"/>
      <c r="K320" s="2">
        <v>0</v>
      </c>
      <c r="L320" s="2">
        <v>1</v>
      </c>
      <c r="M320" s="16">
        <f t="shared" si="26"/>
        <v>1</v>
      </c>
      <c r="N320" s="7">
        <v>41548</v>
      </c>
      <c r="O320" s="4">
        <f t="shared" si="27"/>
        <v>1</v>
      </c>
      <c r="P320" s="3">
        <f t="shared" si="28"/>
        <v>41548</v>
      </c>
      <c r="Q320" s="4" t="str" cm="1">
        <f t="array" ref="Q320">_xlfn.TEXTSPLIT(N320,"/")</f>
        <v>41548</v>
      </c>
      <c r="R320" s="5"/>
      <c r="S320" s="5"/>
      <c r="T320" s="5" t="e">
        <f t="shared" si="29"/>
        <v>#NUM!</v>
      </c>
      <c r="U320">
        <v>8</v>
      </c>
      <c r="V320" s="14">
        <v>530</v>
      </c>
      <c r="W320" s="14">
        <v>142</v>
      </c>
      <c r="X320" s="14">
        <v>217</v>
      </c>
      <c r="Y320" s="14">
        <v>62</v>
      </c>
      <c r="Z320" s="14">
        <v>9</v>
      </c>
      <c r="AA320" s="14">
        <v>56</v>
      </c>
      <c r="AB320" s="2">
        <v>4</v>
      </c>
      <c r="AC320" s="2">
        <v>7</v>
      </c>
      <c r="AD320" s="2">
        <v>13</v>
      </c>
      <c r="AE320" s="2">
        <v>5</v>
      </c>
      <c r="AF320" s="2">
        <v>0</v>
      </c>
      <c r="AG320" s="2">
        <v>0</v>
      </c>
      <c r="AH320" s="16">
        <v>1</v>
      </c>
      <c r="AJ320">
        <v>68</v>
      </c>
      <c r="AK320">
        <v>62.534999999999997</v>
      </c>
    </row>
    <row r="321" spans="1:37" x14ac:dyDescent="0.3">
      <c r="A321">
        <v>9710</v>
      </c>
      <c r="B321">
        <v>1970</v>
      </c>
      <c r="C321" s="1">
        <f t="shared" si="24"/>
        <v>54</v>
      </c>
      <c r="D321" t="s">
        <v>25</v>
      </c>
      <c r="E321" t="s">
        <v>34</v>
      </c>
      <c r="F321" s="4" t="s">
        <v>23</v>
      </c>
      <c r="G321" t="s">
        <v>23</v>
      </c>
      <c r="H321" s="20">
        <v>58086</v>
      </c>
      <c r="I321" s="2">
        <f t="shared" si="25"/>
        <v>58.085999999999999</v>
      </c>
      <c r="J321" s="2"/>
      <c r="K321" s="2">
        <v>0</v>
      </c>
      <c r="L321" s="2">
        <v>1</v>
      </c>
      <c r="M321" s="16">
        <f t="shared" si="26"/>
        <v>1</v>
      </c>
      <c r="N321" s="6" t="s">
        <v>301</v>
      </c>
      <c r="O321" s="4">
        <f t="shared" si="27"/>
        <v>2</v>
      </c>
      <c r="P321" s="3">
        <f t="shared" si="28"/>
        <v>41294</v>
      </c>
      <c r="Q321" s="4" t="str" cm="1">
        <f t="array" ref="Q321:S321">_xlfn.TEXTSPLIT(N321,"/")</f>
        <v>1</v>
      </c>
      <c r="R321" s="4" t="str">
        <v>20</v>
      </c>
      <c r="S321" s="4" t="str">
        <v>13</v>
      </c>
      <c r="T321" s="5">
        <f t="shared" si="29"/>
        <v>41294</v>
      </c>
      <c r="U321">
        <v>80</v>
      </c>
      <c r="V321" s="14">
        <v>708</v>
      </c>
      <c r="W321" s="14">
        <v>7</v>
      </c>
      <c r="X321" s="14">
        <v>62</v>
      </c>
      <c r="Y321" s="14">
        <v>0</v>
      </c>
      <c r="Z321" s="14">
        <v>0</v>
      </c>
      <c r="AA321" s="14">
        <v>15</v>
      </c>
      <c r="AB321" s="2">
        <v>2</v>
      </c>
      <c r="AC321" s="2">
        <v>11</v>
      </c>
      <c r="AD321" s="2">
        <v>7</v>
      </c>
      <c r="AE321" s="2">
        <v>8</v>
      </c>
      <c r="AF321" s="2">
        <v>0</v>
      </c>
      <c r="AG321" s="2">
        <v>0</v>
      </c>
      <c r="AH321" s="16">
        <v>0</v>
      </c>
      <c r="AJ321">
        <v>59</v>
      </c>
      <c r="AK321">
        <v>45.759</v>
      </c>
    </row>
    <row r="322" spans="1:37" x14ac:dyDescent="0.3">
      <c r="A322">
        <v>9707</v>
      </c>
      <c r="B322">
        <v>1970</v>
      </c>
      <c r="C322" s="1">
        <f t="shared" ref="C322:C385" si="30">2024-B322</f>
        <v>54</v>
      </c>
      <c r="D322" t="s">
        <v>25</v>
      </c>
      <c r="E322" t="s">
        <v>34</v>
      </c>
      <c r="F322" s="4" t="s">
        <v>29</v>
      </c>
      <c r="G322" t="s">
        <v>29</v>
      </c>
      <c r="H322" s="20">
        <v>55212</v>
      </c>
      <c r="I322" s="2">
        <f t="shared" ref="I322:I385" si="31">H322/1000</f>
        <v>55.212000000000003</v>
      </c>
      <c r="J322" s="2"/>
      <c r="K322" s="2">
        <v>0</v>
      </c>
      <c r="L322" s="2">
        <v>1</v>
      </c>
      <c r="M322" s="16">
        <f t="shared" ref="M322:M385" si="32">L322+K322</f>
        <v>1</v>
      </c>
      <c r="N322" s="6" t="s">
        <v>50</v>
      </c>
      <c r="O322" s="4">
        <f t="shared" ref="O322:O385" si="33">TYPE(N322)</f>
        <v>2</v>
      </c>
      <c r="P322" s="3">
        <f t="shared" ref="P322:P385" si="34">IF(O322=2,T322,N322)</f>
        <v>41236</v>
      </c>
      <c r="Q322" s="4" t="str" cm="1">
        <f t="array" ref="Q322:S322">_xlfn.TEXTSPLIT(N322,"/")</f>
        <v>11</v>
      </c>
      <c r="R322" s="4" t="str">
        <v>23</v>
      </c>
      <c r="S322" s="4" t="str">
        <v>12</v>
      </c>
      <c r="T322" s="5">
        <f t="shared" ref="T322:T385" si="35">DATE(S322+100,Q322,R322)</f>
        <v>41236</v>
      </c>
      <c r="U322">
        <v>65</v>
      </c>
      <c r="V322" s="14">
        <v>1103</v>
      </c>
      <c r="W322" s="14">
        <v>0</v>
      </c>
      <c r="X322" s="14">
        <v>45</v>
      </c>
      <c r="Y322" s="14">
        <v>0</v>
      </c>
      <c r="Z322" s="14">
        <v>0</v>
      </c>
      <c r="AA322" s="14">
        <v>34</v>
      </c>
      <c r="AB322" s="2">
        <v>3</v>
      </c>
      <c r="AC322" s="2">
        <v>4</v>
      </c>
      <c r="AD322" s="2">
        <v>11</v>
      </c>
      <c r="AE322" s="2">
        <v>8</v>
      </c>
      <c r="AF322" s="2">
        <v>0</v>
      </c>
      <c r="AG322" s="2">
        <v>0</v>
      </c>
      <c r="AH322" s="16">
        <v>2</v>
      </c>
      <c r="AJ322">
        <v>35</v>
      </c>
      <c r="AK322">
        <v>78.284999999999997</v>
      </c>
    </row>
    <row r="323" spans="1:37" x14ac:dyDescent="0.3">
      <c r="A323">
        <v>9706</v>
      </c>
      <c r="B323">
        <v>1975</v>
      </c>
      <c r="C323" s="1">
        <f t="shared" si="30"/>
        <v>49</v>
      </c>
      <c r="D323" t="s">
        <v>28</v>
      </c>
      <c r="E323" t="s">
        <v>34</v>
      </c>
      <c r="F323" s="4" t="s">
        <v>26</v>
      </c>
      <c r="G323" t="s">
        <v>26</v>
      </c>
      <c r="H323" s="20">
        <v>31560</v>
      </c>
      <c r="I323" s="2">
        <f t="shared" si="31"/>
        <v>31.56</v>
      </c>
      <c r="J323" s="2"/>
      <c r="K323" s="2">
        <v>1</v>
      </c>
      <c r="L323" s="2">
        <v>0</v>
      </c>
      <c r="M323" s="16">
        <f t="shared" si="32"/>
        <v>1</v>
      </c>
      <c r="N323" s="6" t="s">
        <v>202</v>
      </c>
      <c r="O323" s="4">
        <f t="shared" si="33"/>
        <v>2</v>
      </c>
      <c r="P323" s="3">
        <f t="shared" si="34"/>
        <v>41449</v>
      </c>
      <c r="Q323" s="4" t="str" cm="1">
        <f t="array" ref="Q323:S323">_xlfn.TEXTSPLIT(N323,"/")</f>
        <v>6</v>
      </c>
      <c r="R323" s="4" t="str">
        <v>24</v>
      </c>
      <c r="S323" s="4" t="str">
        <v>13</v>
      </c>
      <c r="T323" s="5">
        <f t="shared" si="35"/>
        <v>41449</v>
      </c>
      <c r="U323">
        <v>98</v>
      </c>
      <c r="V323" s="14">
        <v>62</v>
      </c>
      <c r="W323" s="14">
        <v>1</v>
      </c>
      <c r="X323" s="14">
        <v>20</v>
      </c>
      <c r="Y323" s="14">
        <v>4</v>
      </c>
      <c r="Z323" s="14">
        <v>0</v>
      </c>
      <c r="AA323" s="14">
        <v>7</v>
      </c>
      <c r="AB323" s="2">
        <v>2</v>
      </c>
      <c r="AC323" s="2">
        <v>2</v>
      </c>
      <c r="AD323" s="2">
        <v>3</v>
      </c>
      <c r="AE323" s="2">
        <v>8</v>
      </c>
      <c r="AF323" s="2">
        <v>0</v>
      </c>
      <c r="AG323" s="2">
        <v>0</v>
      </c>
      <c r="AH323" s="16">
        <v>0</v>
      </c>
      <c r="AJ323">
        <v>71</v>
      </c>
      <c r="AK323">
        <v>50.87</v>
      </c>
    </row>
    <row r="324" spans="1:37" x14ac:dyDescent="0.3">
      <c r="A324">
        <v>9703</v>
      </c>
      <c r="B324">
        <v>1971</v>
      </c>
      <c r="C324" s="1">
        <f t="shared" si="30"/>
        <v>53</v>
      </c>
      <c r="D324" t="s">
        <v>47</v>
      </c>
      <c r="E324" t="s">
        <v>34</v>
      </c>
      <c r="F324" s="4" t="s">
        <v>29</v>
      </c>
      <c r="G324" t="s">
        <v>29</v>
      </c>
      <c r="H324" s="20">
        <v>38097</v>
      </c>
      <c r="I324" s="2">
        <f t="shared" si="31"/>
        <v>38.097000000000001</v>
      </c>
      <c r="J324" s="2"/>
      <c r="K324" s="2">
        <v>1</v>
      </c>
      <c r="L324" s="2">
        <v>1</v>
      </c>
      <c r="M324" s="16">
        <f t="shared" si="32"/>
        <v>2</v>
      </c>
      <c r="N324" s="6" t="s">
        <v>329</v>
      </c>
      <c r="O324" s="4">
        <f t="shared" si="33"/>
        <v>2</v>
      </c>
      <c r="P324" s="3">
        <f t="shared" si="34"/>
        <v>41197</v>
      </c>
      <c r="Q324" s="4" t="str" cm="1">
        <f t="array" ref="Q324:S324">_xlfn.TEXTSPLIT(N324,"/")</f>
        <v>10</v>
      </c>
      <c r="R324" s="4" t="str">
        <v>15</v>
      </c>
      <c r="S324" s="4" t="str">
        <v>12</v>
      </c>
      <c r="T324" s="5">
        <f t="shared" si="35"/>
        <v>41197</v>
      </c>
      <c r="U324">
        <v>70</v>
      </c>
      <c r="V324" s="14">
        <v>77</v>
      </c>
      <c r="W324" s="14">
        <v>2</v>
      </c>
      <c r="X324" s="14">
        <v>35</v>
      </c>
      <c r="Y324" s="14">
        <v>0</v>
      </c>
      <c r="Z324" s="14">
        <v>1</v>
      </c>
      <c r="AA324" s="14">
        <v>69</v>
      </c>
      <c r="AB324" s="2">
        <v>4</v>
      </c>
      <c r="AC324" s="2">
        <v>3</v>
      </c>
      <c r="AD324" s="2">
        <v>2</v>
      </c>
      <c r="AE324" s="2">
        <v>7</v>
      </c>
      <c r="AF324" s="2">
        <v>1</v>
      </c>
      <c r="AG324" s="2">
        <v>0</v>
      </c>
      <c r="AH324" s="16">
        <v>1</v>
      </c>
      <c r="AJ324">
        <v>56</v>
      </c>
      <c r="AK324">
        <v>32.557000000000002</v>
      </c>
    </row>
    <row r="325" spans="1:37" x14ac:dyDescent="0.3">
      <c r="A325">
        <v>9701</v>
      </c>
      <c r="B325">
        <v>1989</v>
      </c>
      <c r="C325" s="1">
        <f t="shared" si="30"/>
        <v>35</v>
      </c>
      <c r="D325" t="s">
        <v>28</v>
      </c>
      <c r="E325" t="s">
        <v>22</v>
      </c>
      <c r="F325" s="4" t="s">
        <v>32</v>
      </c>
      <c r="G325" t="s">
        <v>32</v>
      </c>
      <c r="H325" s="20">
        <v>41883</v>
      </c>
      <c r="I325" s="2">
        <f t="shared" si="31"/>
        <v>41.883000000000003</v>
      </c>
      <c r="J325" s="2"/>
      <c r="K325" s="2">
        <v>1</v>
      </c>
      <c r="L325" s="2">
        <v>0</v>
      </c>
      <c r="M325" s="16">
        <f t="shared" si="32"/>
        <v>1</v>
      </c>
      <c r="N325" s="6" t="s">
        <v>179</v>
      </c>
      <c r="O325" s="4">
        <f t="shared" si="33"/>
        <v>2</v>
      </c>
      <c r="P325" s="3">
        <f t="shared" si="34"/>
        <v>41352</v>
      </c>
      <c r="Q325" s="4" t="str" cm="1">
        <f t="array" ref="Q325:S325">_xlfn.TEXTSPLIT(N325,"/")</f>
        <v>3</v>
      </c>
      <c r="R325" s="4" t="str">
        <v>19</v>
      </c>
      <c r="S325" s="4" t="str">
        <v>13</v>
      </c>
      <c r="T325" s="5">
        <f t="shared" si="35"/>
        <v>41352</v>
      </c>
      <c r="U325">
        <v>13</v>
      </c>
      <c r="V325" s="14">
        <v>32</v>
      </c>
      <c r="W325" s="14">
        <v>34</v>
      </c>
      <c r="X325" s="14">
        <v>41</v>
      </c>
      <c r="Y325" s="14">
        <v>73</v>
      </c>
      <c r="Z325" s="14">
        <v>16</v>
      </c>
      <c r="AA325" s="14">
        <v>116</v>
      </c>
      <c r="AB325" s="2">
        <v>3</v>
      </c>
      <c r="AC325" s="2">
        <v>4</v>
      </c>
      <c r="AD325" s="2">
        <v>3</v>
      </c>
      <c r="AE325" s="2">
        <v>7</v>
      </c>
      <c r="AF325" s="2">
        <v>0</v>
      </c>
      <c r="AG325" s="2">
        <v>0</v>
      </c>
      <c r="AH325" s="16">
        <v>0</v>
      </c>
      <c r="AJ325">
        <v>55</v>
      </c>
      <c r="AK325">
        <v>48.984999999999999</v>
      </c>
    </row>
    <row r="326" spans="1:37" x14ac:dyDescent="0.3">
      <c r="A326">
        <v>9699</v>
      </c>
      <c r="B326">
        <v>1967</v>
      </c>
      <c r="C326" s="1">
        <f t="shared" si="30"/>
        <v>57</v>
      </c>
      <c r="D326" t="s">
        <v>25</v>
      </c>
      <c r="E326" t="s">
        <v>22</v>
      </c>
      <c r="F326" s="4" t="s">
        <v>23</v>
      </c>
      <c r="G326" t="s">
        <v>23</v>
      </c>
      <c r="H326" s="20">
        <v>67272</v>
      </c>
      <c r="I326" s="2">
        <f t="shared" si="31"/>
        <v>67.272000000000006</v>
      </c>
      <c r="J326" s="2"/>
      <c r="K326" s="2">
        <v>0</v>
      </c>
      <c r="L326" s="2">
        <v>1</v>
      </c>
      <c r="M326" s="16">
        <f t="shared" si="32"/>
        <v>1</v>
      </c>
      <c r="N326" s="6" t="s">
        <v>160</v>
      </c>
      <c r="O326" s="4">
        <f t="shared" si="33"/>
        <v>2</v>
      </c>
      <c r="P326" s="3">
        <f t="shared" si="34"/>
        <v>41629</v>
      </c>
      <c r="Q326" s="4" t="str" cm="1">
        <f t="array" ref="Q326:S326">_xlfn.TEXTSPLIT(N326,"/")</f>
        <v>12</v>
      </c>
      <c r="R326" s="4" t="str">
        <v>21</v>
      </c>
      <c r="S326" s="4" t="str">
        <v>13</v>
      </c>
      <c r="T326" s="5">
        <f t="shared" si="35"/>
        <v>41629</v>
      </c>
      <c r="U326">
        <v>12</v>
      </c>
      <c r="V326" s="14">
        <v>357</v>
      </c>
      <c r="W326" s="14">
        <v>35</v>
      </c>
      <c r="X326" s="14">
        <v>271</v>
      </c>
      <c r="Y326" s="14">
        <v>28</v>
      </c>
      <c r="Z326" s="14">
        <v>28</v>
      </c>
      <c r="AA326" s="14">
        <v>14</v>
      </c>
      <c r="AB326" s="2">
        <v>3</v>
      </c>
      <c r="AC326" s="2">
        <v>6</v>
      </c>
      <c r="AD326" s="2">
        <v>12</v>
      </c>
      <c r="AE326" s="2">
        <v>5</v>
      </c>
      <c r="AF326" s="2">
        <v>0</v>
      </c>
      <c r="AG326" s="2">
        <v>0</v>
      </c>
      <c r="AH326" s="16">
        <v>0</v>
      </c>
      <c r="AJ326">
        <v>59</v>
      </c>
      <c r="AK326">
        <v>61.798000000000002</v>
      </c>
    </row>
    <row r="327" spans="1:37" x14ac:dyDescent="0.3">
      <c r="A327">
        <v>9697</v>
      </c>
      <c r="B327">
        <v>1952</v>
      </c>
      <c r="C327" s="1">
        <f t="shared" si="30"/>
        <v>72</v>
      </c>
      <c r="D327" t="s">
        <v>25</v>
      </c>
      <c r="E327" t="s">
        <v>22</v>
      </c>
      <c r="F327" s="4" t="s">
        <v>29</v>
      </c>
      <c r="G327" t="s">
        <v>29</v>
      </c>
      <c r="H327" s="20">
        <v>53790</v>
      </c>
      <c r="I327" s="2">
        <f t="shared" si="31"/>
        <v>53.79</v>
      </c>
      <c r="J327" s="2"/>
      <c r="K327" s="2">
        <v>0</v>
      </c>
      <c r="L327" s="2">
        <v>2</v>
      </c>
      <c r="M327" s="16">
        <f t="shared" si="32"/>
        <v>2</v>
      </c>
      <c r="N327" s="7">
        <v>41793</v>
      </c>
      <c r="O327" s="4">
        <f t="shared" si="33"/>
        <v>1</v>
      </c>
      <c r="P327" s="3">
        <f t="shared" si="34"/>
        <v>41793</v>
      </c>
      <c r="Q327" s="4" t="str" cm="1">
        <f t="array" ref="Q327">_xlfn.TEXTSPLIT(N327,"/")</f>
        <v>41793</v>
      </c>
      <c r="R327" s="5"/>
      <c r="S327" s="5"/>
      <c r="T327" s="5" t="e">
        <f t="shared" si="35"/>
        <v>#NUM!</v>
      </c>
      <c r="U327">
        <v>86</v>
      </c>
      <c r="V327" s="14">
        <v>335</v>
      </c>
      <c r="W327" s="14">
        <v>42</v>
      </c>
      <c r="X327" s="14">
        <v>127</v>
      </c>
      <c r="Y327" s="14">
        <v>28</v>
      </c>
      <c r="Z327" s="14">
        <v>5</v>
      </c>
      <c r="AA327" s="14">
        <v>5</v>
      </c>
      <c r="AB327" s="2">
        <v>3</v>
      </c>
      <c r="AC327" s="2">
        <v>7</v>
      </c>
      <c r="AD327" s="2">
        <v>8</v>
      </c>
      <c r="AE327" s="2">
        <v>6</v>
      </c>
      <c r="AF327" s="2">
        <v>0</v>
      </c>
      <c r="AG327" s="2">
        <v>0</v>
      </c>
      <c r="AH327" s="16">
        <v>0</v>
      </c>
      <c r="AJ327">
        <v>37</v>
      </c>
      <c r="AK327">
        <v>78.394000000000005</v>
      </c>
    </row>
    <row r="328" spans="1:37" x14ac:dyDescent="0.3">
      <c r="A328">
        <v>9687</v>
      </c>
      <c r="B328">
        <v>1976</v>
      </c>
      <c r="C328" s="1">
        <f t="shared" si="30"/>
        <v>48</v>
      </c>
      <c r="D328" t="s">
        <v>28</v>
      </c>
      <c r="E328" t="s">
        <v>22</v>
      </c>
      <c r="F328" s="4" t="s">
        <v>26</v>
      </c>
      <c r="G328" t="s">
        <v>26</v>
      </c>
      <c r="H328" s="20">
        <v>73170</v>
      </c>
      <c r="I328" s="2">
        <f t="shared" si="31"/>
        <v>73.17</v>
      </c>
      <c r="J328" s="2"/>
      <c r="K328" s="2">
        <v>0</v>
      </c>
      <c r="L328" s="2">
        <v>0</v>
      </c>
      <c r="M328" s="16">
        <f t="shared" si="32"/>
        <v>0</v>
      </c>
      <c r="N328" s="6" t="s">
        <v>54</v>
      </c>
      <c r="O328" s="4">
        <f t="shared" si="33"/>
        <v>2</v>
      </c>
      <c r="P328" s="3">
        <f t="shared" si="34"/>
        <v>41790</v>
      </c>
      <c r="Q328" s="4" t="str" cm="1">
        <f t="array" ref="Q328:S328">_xlfn.TEXTSPLIT(N328,"/")</f>
        <v>5</v>
      </c>
      <c r="R328" s="4" t="str">
        <v>31</v>
      </c>
      <c r="S328" s="4" t="str">
        <v>14</v>
      </c>
      <c r="T328" s="5">
        <f t="shared" si="35"/>
        <v>41790</v>
      </c>
      <c r="U328">
        <v>1</v>
      </c>
      <c r="V328" s="14">
        <v>184</v>
      </c>
      <c r="W328" s="14">
        <v>174</v>
      </c>
      <c r="X328" s="14">
        <v>256</v>
      </c>
      <c r="Y328" s="14">
        <v>50</v>
      </c>
      <c r="Z328" s="14">
        <v>30</v>
      </c>
      <c r="AA328" s="14">
        <v>32</v>
      </c>
      <c r="AB328" s="2">
        <v>1</v>
      </c>
      <c r="AC328" s="2">
        <v>5</v>
      </c>
      <c r="AD328" s="2">
        <v>6</v>
      </c>
      <c r="AE328" s="2">
        <v>2</v>
      </c>
      <c r="AF328" s="2">
        <v>0</v>
      </c>
      <c r="AG328" s="2">
        <v>0</v>
      </c>
      <c r="AH328" s="16">
        <v>0</v>
      </c>
      <c r="AJ328">
        <v>53</v>
      </c>
      <c r="AK328">
        <v>62.466000000000001</v>
      </c>
    </row>
    <row r="329" spans="1:37" x14ac:dyDescent="0.3">
      <c r="A329">
        <v>9672</v>
      </c>
      <c r="B329">
        <v>1971</v>
      </c>
      <c r="C329" s="1">
        <f t="shared" si="30"/>
        <v>53</v>
      </c>
      <c r="D329" t="s">
        <v>28</v>
      </c>
      <c r="E329" t="s">
        <v>36</v>
      </c>
      <c r="F329" s="4" t="s">
        <v>29</v>
      </c>
      <c r="G329" t="s">
        <v>29</v>
      </c>
      <c r="H329" s="20">
        <v>23162</v>
      </c>
      <c r="I329" s="2">
        <f t="shared" si="31"/>
        <v>23.161999999999999</v>
      </c>
      <c r="J329" s="2"/>
      <c r="K329" s="2">
        <v>1</v>
      </c>
      <c r="L329" s="2">
        <v>1</v>
      </c>
      <c r="M329" s="16">
        <f t="shared" si="32"/>
        <v>2</v>
      </c>
      <c r="N329" s="6" t="s">
        <v>160</v>
      </c>
      <c r="O329" s="4">
        <f t="shared" si="33"/>
        <v>2</v>
      </c>
      <c r="P329" s="3">
        <f t="shared" si="34"/>
        <v>41629</v>
      </c>
      <c r="Q329" s="4" t="str" cm="1">
        <f t="array" ref="Q329:S329">_xlfn.TEXTSPLIT(N329,"/")</f>
        <v>12</v>
      </c>
      <c r="R329" s="4" t="str">
        <v>21</v>
      </c>
      <c r="S329" s="4" t="str">
        <v>13</v>
      </c>
      <c r="T329" s="5">
        <f t="shared" si="35"/>
        <v>41629</v>
      </c>
      <c r="U329">
        <v>82</v>
      </c>
      <c r="V329" s="14">
        <v>8</v>
      </c>
      <c r="W329" s="14">
        <v>3</v>
      </c>
      <c r="X329" s="14">
        <v>9</v>
      </c>
      <c r="Y329" s="14">
        <v>19</v>
      </c>
      <c r="Z329" s="14">
        <v>4</v>
      </c>
      <c r="AA329" s="14">
        <v>22</v>
      </c>
      <c r="AB329" s="2">
        <v>3</v>
      </c>
      <c r="AC329" s="2">
        <v>1</v>
      </c>
      <c r="AD329" s="2">
        <v>3</v>
      </c>
      <c r="AE329" s="2">
        <v>6</v>
      </c>
      <c r="AF329" s="2">
        <v>0</v>
      </c>
      <c r="AG329" s="2">
        <v>0</v>
      </c>
      <c r="AH329" s="16">
        <v>0</v>
      </c>
      <c r="AJ329">
        <v>34</v>
      </c>
      <c r="AK329">
        <v>30.279</v>
      </c>
    </row>
    <row r="330" spans="1:37" x14ac:dyDescent="0.3">
      <c r="A330">
        <v>9671</v>
      </c>
      <c r="B330">
        <v>1969</v>
      </c>
      <c r="C330" s="1">
        <f t="shared" si="30"/>
        <v>55</v>
      </c>
      <c r="D330" t="s">
        <v>25</v>
      </c>
      <c r="E330" t="s">
        <v>22</v>
      </c>
      <c r="F330" s="4" t="s">
        <v>29</v>
      </c>
      <c r="G330" t="s">
        <v>29</v>
      </c>
      <c r="H330" s="20">
        <v>19514</v>
      </c>
      <c r="I330" s="2">
        <f t="shared" si="31"/>
        <v>19.513999999999999</v>
      </c>
      <c r="J330" s="2"/>
      <c r="K330" s="2">
        <v>1</v>
      </c>
      <c r="L330" s="2">
        <v>1</v>
      </c>
      <c r="M330" s="16">
        <f t="shared" si="32"/>
        <v>2</v>
      </c>
      <c r="N330" s="6" t="s">
        <v>137</v>
      </c>
      <c r="O330" s="4">
        <f t="shared" si="33"/>
        <v>2</v>
      </c>
      <c r="P330" s="3">
        <f t="shared" si="34"/>
        <v>41665</v>
      </c>
      <c r="Q330" s="4" t="str" cm="1">
        <f t="array" ref="Q330:S330">_xlfn.TEXTSPLIT(N330,"/")</f>
        <v>1</v>
      </c>
      <c r="R330" s="4" t="str">
        <v>26</v>
      </c>
      <c r="S330" s="4" t="str">
        <v>14</v>
      </c>
      <c r="T330" s="5">
        <f t="shared" si="35"/>
        <v>41665</v>
      </c>
      <c r="U330">
        <v>47</v>
      </c>
      <c r="V330" s="14">
        <v>14</v>
      </c>
      <c r="W330" s="14">
        <v>3</v>
      </c>
      <c r="X330" s="14">
        <v>21</v>
      </c>
      <c r="Y330" s="14">
        <v>2</v>
      </c>
      <c r="Z330" s="14">
        <v>1</v>
      </c>
      <c r="AA330" s="14">
        <v>28</v>
      </c>
      <c r="AB330" s="2">
        <v>4</v>
      </c>
      <c r="AC330" s="2">
        <v>3</v>
      </c>
      <c r="AD330" s="2">
        <v>2</v>
      </c>
      <c r="AE330" s="2">
        <v>8</v>
      </c>
      <c r="AF330" s="2">
        <v>1</v>
      </c>
      <c r="AG330" s="2">
        <v>0</v>
      </c>
      <c r="AH330" s="16">
        <v>1</v>
      </c>
      <c r="AJ330">
        <v>40</v>
      </c>
      <c r="AK330">
        <v>78.686999999999998</v>
      </c>
    </row>
    <row r="331" spans="1:37" x14ac:dyDescent="0.3">
      <c r="A331">
        <v>9668</v>
      </c>
      <c r="B331">
        <v>1972</v>
      </c>
      <c r="C331" s="1">
        <f t="shared" si="30"/>
        <v>52</v>
      </c>
      <c r="D331" t="s">
        <v>47</v>
      </c>
      <c r="E331" t="s">
        <v>22</v>
      </c>
      <c r="F331" s="4" t="s">
        <v>29</v>
      </c>
      <c r="G331" t="s">
        <v>29</v>
      </c>
      <c r="H331" s="20">
        <v>18793</v>
      </c>
      <c r="I331" s="2">
        <f t="shared" si="31"/>
        <v>18.792999999999999</v>
      </c>
      <c r="J331" s="2"/>
      <c r="K331" s="2">
        <v>1</v>
      </c>
      <c r="L331" s="2">
        <v>0</v>
      </c>
      <c r="M331" s="16">
        <f t="shared" si="32"/>
        <v>1</v>
      </c>
      <c r="N331" s="7">
        <v>41609</v>
      </c>
      <c r="O331" s="4">
        <f t="shared" si="33"/>
        <v>1</v>
      </c>
      <c r="P331" s="3">
        <f t="shared" si="34"/>
        <v>41609</v>
      </c>
      <c r="Q331" s="4" t="str" cm="1">
        <f t="array" ref="Q331">_xlfn.TEXTSPLIT(N331,"/")</f>
        <v>41609</v>
      </c>
      <c r="R331" s="5"/>
      <c r="S331" s="5"/>
      <c r="T331" s="5" t="e">
        <f t="shared" si="35"/>
        <v>#NUM!</v>
      </c>
      <c r="U331">
        <v>14</v>
      </c>
      <c r="V331" s="14">
        <v>4</v>
      </c>
      <c r="W331" s="14">
        <v>16</v>
      </c>
      <c r="X331" s="14">
        <v>20</v>
      </c>
      <c r="Y331" s="14">
        <v>0</v>
      </c>
      <c r="Z331" s="14">
        <v>17</v>
      </c>
      <c r="AA331" s="14">
        <v>20</v>
      </c>
      <c r="AB331" s="2">
        <v>3</v>
      </c>
      <c r="AC331" s="2">
        <v>2</v>
      </c>
      <c r="AD331" s="2">
        <v>4</v>
      </c>
      <c r="AE331" s="2">
        <v>8</v>
      </c>
      <c r="AF331" s="2">
        <v>0</v>
      </c>
      <c r="AG331" s="2">
        <v>0</v>
      </c>
      <c r="AH331" s="16">
        <v>0</v>
      </c>
      <c r="AJ331">
        <v>50</v>
      </c>
      <c r="AK331">
        <v>60.207999999999998</v>
      </c>
    </row>
    <row r="332" spans="1:37" x14ac:dyDescent="0.3">
      <c r="A332">
        <v>9665</v>
      </c>
      <c r="B332">
        <v>1958</v>
      </c>
      <c r="C332" s="1">
        <f t="shared" si="30"/>
        <v>66</v>
      </c>
      <c r="D332" t="s">
        <v>47</v>
      </c>
      <c r="E332" t="s">
        <v>34</v>
      </c>
      <c r="F332" s="4" t="s">
        <v>23</v>
      </c>
      <c r="G332" t="s">
        <v>23</v>
      </c>
      <c r="H332" s="20">
        <v>54237</v>
      </c>
      <c r="I332" s="2">
        <f t="shared" si="31"/>
        <v>54.237000000000002</v>
      </c>
      <c r="J332" s="2"/>
      <c r="K332" s="2">
        <v>0</v>
      </c>
      <c r="L332" s="2">
        <v>1</v>
      </c>
      <c r="M332" s="16">
        <f t="shared" si="32"/>
        <v>1</v>
      </c>
      <c r="N332" s="6" t="s">
        <v>165</v>
      </c>
      <c r="O332" s="4">
        <f t="shared" si="33"/>
        <v>2</v>
      </c>
      <c r="P332" s="3">
        <f t="shared" si="34"/>
        <v>41391</v>
      </c>
      <c r="Q332" s="4" t="str" cm="1">
        <f t="array" ref="Q332:S332">_xlfn.TEXTSPLIT(N332,"/")</f>
        <v>4</v>
      </c>
      <c r="R332" s="4" t="str">
        <v>27</v>
      </c>
      <c r="S332" s="4" t="str">
        <v>13</v>
      </c>
      <c r="T332" s="5">
        <f t="shared" si="35"/>
        <v>41391</v>
      </c>
      <c r="U332">
        <v>48</v>
      </c>
      <c r="V332" s="14">
        <v>267</v>
      </c>
      <c r="W332" s="14">
        <v>3</v>
      </c>
      <c r="X332" s="14">
        <v>30</v>
      </c>
      <c r="Y332" s="14">
        <v>4</v>
      </c>
      <c r="Z332" s="14">
        <v>0</v>
      </c>
      <c r="AA332" s="14">
        <v>57</v>
      </c>
      <c r="AB332" s="2">
        <v>4</v>
      </c>
      <c r="AC332" s="2">
        <v>5</v>
      </c>
      <c r="AD332" s="2">
        <v>5</v>
      </c>
      <c r="AE332" s="2">
        <v>6</v>
      </c>
      <c r="AF332" s="2">
        <v>0</v>
      </c>
      <c r="AG332" s="2">
        <v>0</v>
      </c>
      <c r="AH332" s="16">
        <v>0</v>
      </c>
      <c r="AJ332">
        <v>57</v>
      </c>
      <c r="AK332">
        <v>54.198</v>
      </c>
    </row>
    <row r="333" spans="1:37" x14ac:dyDescent="0.3">
      <c r="A333">
        <v>9653</v>
      </c>
      <c r="B333">
        <v>1976</v>
      </c>
      <c r="C333" s="1">
        <f t="shared" si="30"/>
        <v>48</v>
      </c>
      <c r="D333" t="s">
        <v>47</v>
      </c>
      <c r="E333" t="s">
        <v>22</v>
      </c>
      <c r="F333" s="4" t="s">
        <v>29</v>
      </c>
      <c r="G333" t="s">
        <v>29</v>
      </c>
      <c r="H333" s="20">
        <v>35797</v>
      </c>
      <c r="I333" s="2">
        <f t="shared" si="31"/>
        <v>35.796999999999997</v>
      </c>
      <c r="J333" s="2"/>
      <c r="K333" s="2">
        <v>0</v>
      </c>
      <c r="L333" s="2">
        <v>1</v>
      </c>
      <c r="M333" s="16">
        <f t="shared" si="32"/>
        <v>1</v>
      </c>
      <c r="N333" s="6" t="s">
        <v>201</v>
      </c>
      <c r="O333" s="4">
        <f t="shared" si="33"/>
        <v>2</v>
      </c>
      <c r="P333" s="3">
        <f t="shared" si="34"/>
        <v>41198</v>
      </c>
      <c r="Q333" s="4" t="str" cm="1">
        <f t="array" ref="Q333:S333">_xlfn.TEXTSPLIT(N333,"/")</f>
        <v>10</v>
      </c>
      <c r="R333" s="4" t="str">
        <v>16</v>
      </c>
      <c r="S333" s="4" t="str">
        <v>12</v>
      </c>
      <c r="T333" s="5">
        <f t="shared" si="35"/>
        <v>41198</v>
      </c>
      <c r="U333">
        <v>16</v>
      </c>
      <c r="V333" s="14">
        <v>27</v>
      </c>
      <c r="W333" s="14">
        <v>1</v>
      </c>
      <c r="X333" s="14">
        <v>14</v>
      </c>
      <c r="Y333" s="14">
        <v>4</v>
      </c>
      <c r="Z333" s="14">
        <v>1</v>
      </c>
      <c r="AA333" s="14">
        <v>21</v>
      </c>
      <c r="AB333" s="2">
        <v>2</v>
      </c>
      <c r="AC333" s="2">
        <v>2</v>
      </c>
      <c r="AD333" s="2">
        <v>3</v>
      </c>
      <c r="AE333" s="2">
        <v>8</v>
      </c>
      <c r="AF333" s="2">
        <v>0</v>
      </c>
      <c r="AG333" s="2">
        <v>0</v>
      </c>
      <c r="AH333" s="16">
        <v>0</v>
      </c>
      <c r="AJ333">
        <v>63</v>
      </c>
      <c r="AK333">
        <v>81.843000000000004</v>
      </c>
    </row>
    <row r="334" spans="1:37" x14ac:dyDescent="0.3">
      <c r="A334">
        <v>9648</v>
      </c>
      <c r="B334">
        <v>1968</v>
      </c>
      <c r="C334" s="1">
        <f t="shared" si="30"/>
        <v>56</v>
      </c>
      <c r="D334" t="s">
        <v>25</v>
      </c>
      <c r="E334" t="s">
        <v>22</v>
      </c>
      <c r="F334" s="4" t="s">
        <v>26</v>
      </c>
      <c r="G334" t="s">
        <v>26</v>
      </c>
      <c r="H334" s="20">
        <v>46904</v>
      </c>
      <c r="I334" s="2">
        <f t="shared" si="31"/>
        <v>46.904000000000003</v>
      </c>
      <c r="J334" s="2"/>
      <c r="K334" s="2">
        <v>1</v>
      </c>
      <c r="L334" s="2">
        <v>1</v>
      </c>
      <c r="M334" s="16">
        <f t="shared" si="32"/>
        <v>2</v>
      </c>
      <c r="N334" s="7">
        <v>40979</v>
      </c>
      <c r="O334" s="4">
        <f t="shared" si="33"/>
        <v>1</v>
      </c>
      <c r="P334" s="3">
        <f t="shared" si="34"/>
        <v>40979</v>
      </c>
      <c r="Q334" s="4" t="str" cm="1">
        <f t="array" ref="Q334">_xlfn.TEXTSPLIT(N334,"/")</f>
        <v>40979</v>
      </c>
      <c r="R334" s="5"/>
      <c r="S334" s="5"/>
      <c r="T334" s="5" t="e">
        <f t="shared" si="35"/>
        <v>#NUM!</v>
      </c>
      <c r="U334">
        <v>20</v>
      </c>
      <c r="V334" s="14">
        <v>153</v>
      </c>
      <c r="W334" s="14">
        <v>4</v>
      </c>
      <c r="X334" s="14">
        <v>56</v>
      </c>
      <c r="Y334" s="14">
        <v>0</v>
      </c>
      <c r="Z334" s="14">
        <v>9</v>
      </c>
      <c r="AA334" s="14">
        <v>31</v>
      </c>
      <c r="AB334" s="2">
        <v>4</v>
      </c>
      <c r="AC334" s="2">
        <v>5</v>
      </c>
      <c r="AD334" s="2">
        <v>4</v>
      </c>
      <c r="AE334" s="2">
        <v>8</v>
      </c>
      <c r="AF334" s="2">
        <v>0</v>
      </c>
      <c r="AG334" s="2">
        <v>0</v>
      </c>
      <c r="AH334" s="16">
        <v>0</v>
      </c>
      <c r="AJ334">
        <v>53</v>
      </c>
      <c r="AK334">
        <v>72.94</v>
      </c>
    </row>
    <row r="335" spans="1:37" x14ac:dyDescent="0.3">
      <c r="A335">
        <v>9645</v>
      </c>
      <c r="B335">
        <v>1969</v>
      </c>
      <c r="C335" s="1">
        <f t="shared" si="30"/>
        <v>55</v>
      </c>
      <c r="D335" t="s">
        <v>25</v>
      </c>
      <c r="E335" t="s">
        <v>22</v>
      </c>
      <c r="F335" s="4" t="s">
        <v>29</v>
      </c>
      <c r="G335" t="s">
        <v>29</v>
      </c>
      <c r="H335" s="20">
        <v>64590</v>
      </c>
      <c r="I335" s="2">
        <f t="shared" si="31"/>
        <v>64.59</v>
      </c>
      <c r="J335" s="2"/>
      <c r="K335" s="2">
        <v>0</v>
      </c>
      <c r="L335" s="2">
        <v>0</v>
      </c>
      <c r="M335" s="16">
        <f t="shared" si="32"/>
        <v>0</v>
      </c>
      <c r="N335" s="6" t="s">
        <v>414</v>
      </c>
      <c r="O335" s="4">
        <f t="shared" si="33"/>
        <v>2</v>
      </c>
      <c r="P335" s="3">
        <f t="shared" si="34"/>
        <v>41196</v>
      </c>
      <c r="Q335" s="4" t="str" cm="1">
        <f t="array" ref="Q335:S335">_xlfn.TEXTSPLIT(N335,"/")</f>
        <v>10</v>
      </c>
      <c r="R335" s="4" t="str">
        <v>14</v>
      </c>
      <c r="S335" s="4" t="str">
        <v>12</v>
      </c>
      <c r="T335" s="5">
        <f t="shared" si="35"/>
        <v>41196</v>
      </c>
      <c r="U335">
        <v>98</v>
      </c>
      <c r="V335" s="14">
        <v>920</v>
      </c>
      <c r="W335" s="14">
        <v>138</v>
      </c>
      <c r="X335" s="14">
        <v>168</v>
      </c>
      <c r="Y335" s="14">
        <v>36</v>
      </c>
      <c r="Z335" s="14">
        <v>46</v>
      </c>
      <c r="AA335" s="14">
        <v>30</v>
      </c>
      <c r="AB335" s="2">
        <v>1</v>
      </c>
      <c r="AC335" s="2">
        <v>9</v>
      </c>
      <c r="AD335" s="2">
        <v>10</v>
      </c>
      <c r="AE335" s="2">
        <v>6</v>
      </c>
      <c r="AF335" s="2">
        <v>0</v>
      </c>
      <c r="AG335" s="2">
        <v>0</v>
      </c>
      <c r="AH335" s="16">
        <v>0</v>
      </c>
      <c r="AJ335">
        <v>50</v>
      </c>
      <c r="AK335">
        <v>37.401000000000003</v>
      </c>
    </row>
    <row r="336" spans="1:37" x14ac:dyDescent="0.3">
      <c r="A336">
        <v>9635</v>
      </c>
      <c r="B336">
        <v>1984</v>
      </c>
      <c r="C336" s="1">
        <f t="shared" si="30"/>
        <v>40</v>
      </c>
      <c r="D336" t="s">
        <v>25</v>
      </c>
      <c r="E336" t="s">
        <v>42</v>
      </c>
      <c r="F336" s="4" t="s">
        <v>29</v>
      </c>
      <c r="G336" t="s">
        <v>29</v>
      </c>
      <c r="H336" s="20">
        <v>35876</v>
      </c>
      <c r="I336" s="2">
        <f t="shared" si="31"/>
        <v>35.875999999999998</v>
      </c>
      <c r="J336" s="2"/>
      <c r="K336" s="2">
        <v>0</v>
      </c>
      <c r="L336" s="2">
        <v>0</v>
      </c>
      <c r="M336" s="16">
        <f t="shared" si="32"/>
        <v>0</v>
      </c>
      <c r="N336" s="6" t="s">
        <v>170</v>
      </c>
      <c r="O336" s="4">
        <f t="shared" si="33"/>
        <v>2</v>
      </c>
      <c r="P336" s="3">
        <f t="shared" si="34"/>
        <v>41749</v>
      </c>
      <c r="Q336" s="4" t="str" cm="1">
        <f t="array" ref="Q336:S336">_xlfn.TEXTSPLIT(N336,"/")</f>
        <v>4</v>
      </c>
      <c r="R336" s="4" t="str">
        <v>20</v>
      </c>
      <c r="S336" s="4" t="str">
        <v>14</v>
      </c>
      <c r="T336" s="5">
        <f t="shared" si="35"/>
        <v>41749</v>
      </c>
      <c r="U336">
        <v>13</v>
      </c>
      <c r="V336" s="14">
        <v>66</v>
      </c>
      <c r="W336" s="14">
        <v>2</v>
      </c>
      <c r="X336" s="14">
        <v>40</v>
      </c>
      <c r="Y336" s="14">
        <v>4</v>
      </c>
      <c r="Z336" s="14">
        <v>3</v>
      </c>
      <c r="AA336" s="14">
        <v>14</v>
      </c>
      <c r="AB336" s="2">
        <v>1</v>
      </c>
      <c r="AC336" s="2">
        <v>3</v>
      </c>
      <c r="AD336" s="2">
        <v>3</v>
      </c>
      <c r="AE336" s="2">
        <v>6</v>
      </c>
      <c r="AF336" s="2">
        <v>0</v>
      </c>
      <c r="AG336" s="2">
        <v>0</v>
      </c>
      <c r="AH336" s="16">
        <v>0</v>
      </c>
      <c r="AJ336">
        <v>74</v>
      </c>
      <c r="AK336">
        <v>51.529000000000003</v>
      </c>
    </row>
    <row r="337" spans="1:37" x14ac:dyDescent="0.3">
      <c r="A337">
        <v>9624</v>
      </c>
      <c r="B337">
        <v>1959</v>
      </c>
      <c r="C337" s="1">
        <f t="shared" si="30"/>
        <v>65</v>
      </c>
      <c r="D337" t="s">
        <v>25</v>
      </c>
      <c r="E337" t="s">
        <v>34</v>
      </c>
      <c r="F337" s="4" t="s">
        <v>32</v>
      </c>
      <c r="G337" t="s">
        <v>32</v>
      </c>
      <c r="H337" s="20">
        <v>65488</v>
      </c>
      <c r="I337" s="2">
        <f t="shared" si="31"/>
        <v>65.488</v>
      </c>
      <c r="J337" s="2"/>
      <c r="K337" s="2">
        <v>0</v>
      </c>
      <c r="L337" s="2">
        <v>0</v>
      </c>
      <c r="M337" s="16">
        <f t="shared" si="32"/>
        <v>0</v>
      </c>
      <c r="N337" s="6" t="s">
        <v>343</v>
      </c>
      <c r="O337" s="4">
        <f t="shared" si="33"/>
        <v>2</v>
      </c>
      <c r="P337" s="3">
        <f t="shared" si="34"/>
        <v>41803</v>
      </c>
      <c r="Q337" s="4" t="str" cm="1">
        <f t="array" ref="Q337:S337">_xlfn.TEXTSPLIT(N337,"/")</f>
        <v>6</v>
      </c>
      <c r="R337" s="4" t="str">
        <v>13</v>
      </c>
      <c r="S337" s="4" t="str">
        <v>14</v>
      </c>
      <c r="T337" s="5">
        <f t="shared" si="35"/>
        <v>41803</v>
      </c>
      <c r="U337">
        <v>46</v>
      </c>
      <c r="V337" s="14">
        <v>603</v>
      </c>
      <c r="W337" s="14">
        <v>45</v>
      </c>
      <c r="X337" s="14">
        <v>207</v>
      </c>
      <c r="Y337" s="14">
        <v>36</v>
      </c>
      <c r="Z337" s="14">
        <v>18</v>
      </c>
      <c r="AA337" s="14">
        <v>54</v>
      </c>
      <c r="AB337" s="2">
        <v>1</v>
      </c>
      <c r="AC337" s="2">
        <v>3</v>
      </c>
      <c r="AD337" s="2">
        <v>6</v>
      </c>
      <c r="AE337" s="2">
        <v>1</v>
      </c>
      <c r="AF337" s="2">
        <v>0</v>
      </c>
      <c r="AG337" s="2">
        <v>0</v>
      </c>
      <c r="AH337" s="16">
        <v>0</v>
      </c>
      <c r="AJ337">
        <v>46</v>
      </c>
      <c r="AK337">
        <v>59.600999999999999</v>
      </c>
    </row>
    <row r="338" spans="1:37" x14ac:dyDescent="0.3">
      <c r="A338">
        <v>9617</v>
      </c>
      <c r="B338">
        <v>1952</v>
      </c>
      <c r="C338" s="1">
        <f t="shared" si="30"/>
        <v>72</v>
      </c>
      <c r="D338" t="s">
        <v>47</v>
      </c>
      <c r="E338" t="s">
        <v>22</v>
      </c>
      <c r="F338" s="4" t="s">
        <v>26</v>
      </c>
      <c r="G338" t="s">
        <v>26</v>
      </c>
      <c r="H338" s="20">
        <v>15033</v>
      </c>
      <c r="I338" s="2">
        <f t="shared" si="31"/>
        <v>15.032999999999999</v>
      </c>
      <c r="J338" s="2"/>
      <c r="K338" s="2">
        <v>0</v>
      </c>
      <c r="L338" s="2">
        <v>0</v>
      </c>
      <c r="M338" s="16">
        <f t="shared" si="32"/>
        <v>0</v>
      </c>
      <c r="N338" s="6" t="s">
        <v>319</v>
      </c>
      <c r="O338" s="4">
        <f t="shared" si="33"/>
        <v>2</v>
      </c>
      <c r="P338" s="3">
        <f t="shared" si="34"/>
        <v>41745</v>
      </c>
      <c r="Q338" s="4" t="str" cm="1">
        <f t="array" ref="Q338:S338">_xlfn.TEXTSPLIT(N338,"/")</f>
        <v>4</v>
      </c>
      <c r="R338" s="4" t="str">
        <v>16</v>
      </c>
      <c r="S338" s="4" t="str">
        <v>14</v>
      </c>
      <c r="T338" s="5">
        <f t="shared" si="35"/>
        <v>41745</v>
      </c>
      <c r="U338">
        <v>37</v>
      </c>
      <c r="V338" s="14">
        <v>0</v>
      </c>
      <c r="W338" s="14">
        <v>4</v>
      </c>
      <c r="X338" s="14">
        <v>5</v>
      </c>
      <c r="Y338" s="14">
        <v>6</v>
      </c>
      <c r="Z338" s="14">
        <v>0</v>
      </c>
      <c r="AA338" s="14">
        <v>4</v>
      </c>
      <c r="AB338" s="2">
        <v>1</v>
      </c>
      <c r="AC338" s="2">
        <v>1</v>
      </c>
      <c r="AD338" s="2">
        <v>3</v>
      </c>
      <c r="AE338" s="2">
        <v>3</v>
      </c>
      <c r="AF338" s="2">
        <v>0</v>
      </c>
      <c r="AG338" s="2">
        <v>0</v>
      </c>
      <c r="AH338" s="16">
        <v>0</v>
      </c>
      <c r="AJ338">
        <v>52</v>
      </c>
      <c r="AK338">
        <v>18.792999999999999</v>
      </c>
    </row>
    <row r="339" spans="1:37" x14ac:dyDescent="0.3">
      <c r="A339">
        <v>9612</v>
      </c>
      <c r="B339">
        <v>1988</v>
      </c>
      <c r="C339" s="1">
        <f t="shared" si="30"/>
        <v>36</v>
      </c>
      <c r="D339" t="s">
        <v>25</v>
      </c>
      <c r="E339" t="s">
        <v>36</v>
      </c>
      <c r="F339" s="4" t="s">
        <v>26</v>
      </c>
      <c r="G339" t="s">
        <v>26</v>
      </c>
      <c r="H339" s="20">
        <v>23830</v>
      </c>
      <c r="I339" s="2">
        <f t="shared" si="31"/>
        <v>23.83</v>
      </c>
      <c r="J339" s="2"/>
      <c r="K339" s="2">
        <v>0</v>
      </c>
      <c r="L339" s="2">
        <v>0</v>
      </c>
      <c r="M339" s="16">
        <f t="shared" si="32"/>
        <v>0</v>
      </c>
      <c r="N339" s="7">
        <v>41822</v>
      </c>
      <c r="O339" s="4">
        <f t="shared" si="33"/>
        <v>1</v>
      </c>
      <c r="P339" s="3">
        <f t="shared" si="34"/>
        <v>41822</v>
      </c>
      <c r="Q339" s="4" t="str" cm="1">
        <f t="array" ref="Q339">_xlfn.TEXTSPLIT(N339,"/")</f>
        <v>41822</v>
      </c>
      <c r="R339" s="5"/>
      <c r="S339" s="5"/>
      <c r="T339" s="5" t="e">
        <f t="shared" si="35"/>
        <v>#NUM!</v>
      </c>
      <c r="U339">
        <v>3</v>
      </c>
      <c r="V339" s="14">
        <v>1</v>
      </c>
      <c r="W339" s="14">
        <v>8</v>
      </c>
      <c r="X339" s="14">
        <v>6</v>
      </c>
      <c r="Y339" s="14">
        <v>4</v>
      </c>
      <c r="Z339" s="14">
        <v>8</v>
      </c>
      <c r="AA339" s="14">
        <v>16</v>
      </c>
      <c r="AB339" s="2">
        <v>1</v>
      </c>
      <c r="AC339" s="2">
        <v>1</v>
      </c>
      <c r="AD339" s="2">
        <v>3</v>
      </c>
      <c r="AE339" s="2">
        <v>7</v>
      </c>
      <c r="AF339" s="2">
        <v>0</v>
      </c>
      <c r="AG339" s="2">
        <v>0</v>
      </c>
      <c r="AH339" s="16">
        <v>0</v>
      </c>
      <c r="AJ339">
        <v>58</v>
      </c>
      <c r="AK339">
        <v>69.263000000000005</v>
      </c>
    </row>
    <row r="340" spans="1:37" x14ac:dyDescent="0.3">
      <c r="A340">
        <v>9606</v>
      </c>
      <c r="B340">
        <v>1966</v>
      </c>
      <c r="C340" s="1">
        <f t="shared" si="30"/>
        <v>58</v>
      </c>
      <c r="D340" t="s">
        <v>25</v>
      </c>
      <c r="E340" t="s">
        <v>34</v>
      </c>
      <c r="F340" s="4" t="s">
        <v>29</v>
      </c>
      <c r="G340" t="s">
        <v>29</v>
      </c>
      <c r="H340" s="20">
        <v>69969</v>
      </c>
      <c r="I340" s="2">
        <f t="shared" si="31"/>
        <v>69.968999999999994</v>
      </c>
      <c r="J340" s="2"/>
      <c r="K340" s="2">
        <v>0</v>
      </c>
      <c r="L340" s="2">
        <v>0</v>
      </c>
      <c r="M340" s="16">
        <f t="shared" si="32"/>
        <v>0</v>
      </c>
      <c r="N340" s="6" t="s">
        <v>390</v>
      </c>
      <c r="O340" s="4">
        <f t="shared" si="33"/>
        <v>2</v>
      </c>
      <c r="P340" s="3">
        <f t="shared" si="34"/>
        <v>41513</v>
      </c>
      <c r="Q340" s="4" t="str" cm="1">
        <f t="array" ref="Q340:S340">_xlfn.TEXTSPLIT(N340,"/")</f>
        <v>8</v>
      </c>
      <c r="R340" s="4" t="str">
        <v>27</v>
      </c>
      <c r="S340" s="4" t="str">
        <v>13</v>
      </c>
      <c r="T340" s="5">
        <f t="shared" si="35"/>
        <v>41513</v>
      </c>
      <c r="U340">
        <v>64</v>
      </c>
      <c r="V340" s="14">
        <v>882</v>
      </c>
      <c r="W340" s="14">
        <v>29</v>
      </c>
      <c r="X340" s="14">
        <v>514</v>
      </c>
      <c r="Y340" s="14">
        <v>38</v>
      </c>
      <c r="Z340" s="14">
        <v>29</v>
      </c>
      <c r="AA340" s="14">
        <v>44</v>
      </c>
      <c r="AB340" s="2">
        <v>1</v>
      </c>
      <c r="AC340" s="2">
        <v>4</v>
      </c>
      <c r="AD340" s="2">
        <v>6</v>
      </c>
      <c r="AE340" s="2">
        <v>3</v>
      </c>
      <c r="AF340" s="2">
        <v>1</v>
      </c>
      <c r="AG340" s="2">
        <v>0</v>
      </c>
      <c r="AH340" s="16">
        <v>2</v>
      </c>
      <c r="AJ340">
        <v>68</v>
      </c>
      <c r="AK340">
        <v>74.805000000000007</v>
      </c>
    </row>
    <row r="341" spans="1:37" x14ac:dyDescent="0.3">
      <c r="A341">
        <v>9597</v>
      </c>
      <c r="B341">
        <v>1970</v>
      </c>
      <c r="C341" s="1">
        <f t="shared" si="30"/>
        <v>54</v>
      </c>
      <c r="D341" t="s">
        <v>28</v>
      </c>
      <c r="E341" t="s">
        <v>22</v>
      </c>
      <c r="F341" s="4" t="s">
        <v>29</v>
      </c>
      <c r="G341" t="s">
        <v>29</v>
      </c>
      <c r="H341" s="20">
        <v>73448</v>
      </c>
      <c r="I341" s="2">
        <f t="shared" si="31"/>
        <v>73.447999999999993</v>
      </c>
      <c r="J341" s="2"/>
      <c r="K341" s="2">
        <v>0</v>
      </c>
      <c r="L341" s="2">
        <v>0</v>
      </c>
      <c r="M341" s="16">
        <f t="shared" si="32"/>
        <v>0</v>
      </c>
      <c r="N341" s="7">
        <v>41914</v>
      </c>
      <c r="O341" s="4">
        <f t="shared" si="33"/>
        <v>1</v>
      </c>
      <c r="P341" s="3">
        <f t="shared" si="34"/>
        <v>41914</v>
      </c>
      <c r="Q341" s="4" t="str" cm="1">
        <f t="array" ref="Q341">_xlfn.TEXTSPLIT(N341,"/")</f>
        <v>41914</v>
      </c>
      <c r="R341" s="5"/>
      <c r="S341" s="5"/>
      <c r="T341" s="5" t="e">
        <f t="shared" si="35"/>
        <v>#NUM!</v>
      </c>
      <c r="U341">
        <v>10</v>
      </c>
      <c r="V341" s="14">
        <v>236</v>
      </c>
      <c r="W341" s="14">
        <v>106</v>
      </c>
      <c r="X341" s="14">
        <v>189</v>
      </c>
      <c r="Y341" s="14">
        <v>23</v>
      </c>
      <c r="Z341" s="14">
        <v>41</v>
      </c>
      <c r="AA341" s="14">
        <v>130</v>
      </c>
      <c r="AB341" s="2">
        <v>1</v>
      </c>
      <c r="AC341" s="2">
        <v>7</v>
      </c>
      <c r="AD341" s="2">
        <v>9</v>
      </c>
      <c r="AE341" s="2">
        <v>4</v>
      </c>
      <c r="AF341" s="2">
        <v>0</v>
      </c>
      <c r="AG341" s="2">
        <v>0</v>
      </c>
      <c r="AH341" s="16">
        <v>0</v>
      </c>
      <c r="AJ341">
        <v>40</v>
      </c>
      <c r="AK341">
        <v>36.79</v>
      </c>
    </row>
    <row r="342" spans="1:37" x14ac:dyDescent="0.3">
      <c r="A342">
        <v>9596</v>
      </c>
      <c r="B342">
        <v>1981</v>
      </c>
      <c r="C342" s="1">
        <f t="shared" si="30"/>
        <v>43</v>
      </c>
      <c r="D342" t="s">
        <v>31</v>
      </c>
      <c r="E342" t="s">
        <v>34</v>
      </c>
      <c r="F342" s="4" t="s">
        <v>26</v>
      </c>
      <c r="G342" t="s">
        <v>26</v>
      </c>
      <c r="H342" s="20">
        <v>65295</v>
      </c>
      <c r="I342" s="2">
        <f t="shared" si="31"/>
        <v>65.295000000000002</v>
      </c>
      <c r="J342" s="2"/>
      <c r="K342" s="2">
        <v>0</v>
      </c>
      <c r="L342" s="2">
        <v>0</v>
      </c>
      <c r="M342" s="16">
        <f t="shared" si="32"/>
        <v>0</v>
      </c>
      <c r="N342" s="6" t="s">
        <v>219</v>
      </c>
      <c r="O342" s="4">
        <f t="shared" si="33"/>
        <v>2</v>
      </c>
      <c r="P342" s="3">
        <f t="shared" si="34"/>
        <v>41631</v>
      </c>
      <c r="Q342" s="4" t="str" cm="1">
        <f t="array" ref="Q342:S342">_xlfn.TEXTSPLIT(N342,"/")</f>
        <v>12</v>
      </c>
      <c r="R342" s="4" t="str">
        <v>23</v>
      </c>
      <c r="S342" s="4" t="str">
        <v>13</v>
      </c>
      <c r="T342" s="5">
        <f t="shared" si="35"/>
        <v>41631</v>
      </c>
      <c r="U342">
        <v>19</v>
      </c>
      <c r="V342" s="14">
        <v>365</v>
      </c>
      <c r="W342" s="14">
        <v>32</v>
      </c>
      <c r="X342" s="14">
        <v>117</v>
      </c>
      <c r="Y342" s="14">
        <v>34</v>
      </c>
      <c r="Z342" s="14">
        <v>110</v>
      </c>
      <c r="AA342" s="14">
        <v>6</v>
      </c>
      <c r="AB342" s="2">
        <v>1</v>
      </c>
      <c r="AC342" s="2">
        <v>3</v>
      </c>
      <c r="AD342" s="2">
        <v>13</v>
      </c>
      <c r="AE342" s="2">
        <v>2</v>
      </c>
      <c r="AF342" s="2">
        <v>0</v>
      </c>
      <c r="AG342" s="2">
        <v>0</v>
      </c>
      <c r="AH342" s="16">
        <v>0</v>
      </c>
      <c r="AJ342">
        <v>47</v>
      </c>
      <c r="AK342">
        <v>74.067999999999998</v>
      </c>
    </row>
    <row r="343" spans="1:37" x14ac:dyDescent="0.3">
      <c r="A343">
        <v>9595</v>
      </c>
      <c r="B343">
        <v>1962</v>
      </c>
      <c r="C343" s="1">
        <f t="shared" si="30"/>
        <v>62</v>
      </c>
      <c r="D343" t="s">
        <v>25</v>
      </c>
      <c r="E343" t="s">
        <v>22</v>
      </c>
      <c r="F343" s="4" t="s">
        <v>32</v>
      </c>
      <c r="G343" t="s">
        <v>32</v>
      </c>
      <c r="H343" s="20">
        <v>64260</v>
      </c>
      <c r="I343" s="2">
        <f t="shared" si="31"/>
        <v>64.260000000000005</v>
      </c>
      <c r="J343" s="2"/>
      <c r="K343" s="2">
        <v>0</v>
      </c>
      <c r="L343" s="2">
        <v>0</v>
      </c>
      <c r="M343" s="16">
        <f t="shared" si="32"/>
        <v>0</v>
      </c>
      <c r="N343" s="7">
        <v>41579</v>
      </c>
      <c r="O343" s="4">
        <f t="shared" si="33"/>
        <v>1</v>
      </c>
      <c r="P343" s="3">
        <f t="shared" si="34"/>
        <v>41579</v>
      </c>
      <c r="Q343" s="4" t="str" cm="1">
        <f t="array" ref="Q343">_xlfn.TEXTSPLIT(N343,"/")</f>
        <v>41579</v>
      </c>
      <c r="R343" s="5"/>
      <c r="S343" s="5"/>
      <c r="T343" s="5" t="e">
        <f t="shared" si="35"/>
        <v>#NUM!</v>
      </c>
      <c r="U343">
        <v>1</v>
      </c>
      <c r="V343" s="14">
        <v>539</v>
      </c>
      <c r="W343" s="14">
        <v>169</v>
      </c>
      <c r="X343" s="14">
        <v>816</v>
      </c>
      <c r="Y343" s="14">
        <v>20</v>
      </c>
      <c r="Z343" s="14">
        <v>0</v>
      </c>
      <c r="AA343" s="14">
        <v>30</v>
      </c>
      <c r="AB343" s="2">
        <v>1</v>
      </c>
      <c r="AC343" s="2">
        <v>4</v>
      </c>
      <c r="AD343" s="2">
        <v>4</v>
      </c>
      <c r="AE343" s="2">
        <v>3</v>
      </c>
      <c r="AF343" s="2">
        <v>1</v>
      </c>
      <c r="AG343" s="2">
        <v>0</v>
      </c>
      <c r="AH343" s="16">
        <v>0</v>
      </c>
      <c r="AJ343">
        <v>69</v>
      </c>
      <c r="AK343">
        <v>27.420999999999999</v>
      </c>
    </row>
    <row r="344" spans="1:37" x14ac:dyDescent="0.3">
      <c r="A344">
        <v>9592</v>
      </c>
      <c r="B344">
        <v>1984</v>
      </c>
      <c r="C344" s="1">
        <f t="shared" si="30"/>
        <v>40</v>
      </c>
      <c r="D344" t="s">
        <v>25</v>
      </c>
      <c r="E344" t="s">
        <v>22</v>
      </c>
      <c r="F344" s="4" t="s">
        <v>32</v>
      </c>
      <c r="G344" t="s">
        <v>32</v>
      </c>
      <c r="H344" s="20">
        <v>22010</v>
      </c>
      <c r="I344" s="2">
        <f t="shared" si="31"/>
        <v>22.01</v>
      </c>
      <c r="J344" s="2"/>
      <c r="K344" s="2">
        <v>1</v>
      </c>
      <c r="L344" s="2">
        <v>0</v>
      </c>
      <c r="M344" s="16">
        <f t="shared" si="32"/>
        <v>1</v>
      </c>
      <c r="N344" s="6" t="s">
        <v>367</v>
      </c>
      <c r="O344" s="4">
        <f t="shared" si="33"/>
        <v>2</v>
      </c>
      <c r="P344" s="3">
        <f t="shared" si="34"/>
        <v>41455</v>
      </c>
      <c r="Q344" s="4" t="str" cm="1">
        <f t="array" ref="Q344:S344">_xlfn.TEXTSPLIT(N344,"/")</f>
        <v>6</v>
      </c>
      <c r="R344" s="4" t="str">
        <v>30</v>
      </c>
      <c r="S344" s="4" t="str">
        <v>13</v>
      </c>
      <c r="T344" s="5">
        <f t="shared" si="35"/>
        <v>41455</v>
      </c>
      <c r="U344">
        <v>51</v>
      </c>
      <c r="V344" s="14">
        <v>11</v>
      </c>
      <c r="W344" s="14">
        <v>2</v>
      </c>
      <c r="X344" s="14">
        <v>9</v>
      </c>
      <c r="Y344" s="14">
        <v>3</v>
      </c>
      <c r="Z344" s="14">
        <v>0</v>
      </c>
      <c r="AA344" s="14">
        <v>8</v>
      </c>
      <c r="AB344" s="2">
        <v>2</v>
      </c>
      <c r="AC344" s="2">
        <v>2</v>
      </c>
      <c r="AD344" s="2">
        <v>3</v>
      </c>
      <c r="AE344" s="2">
        <v>8</v>
      </c>
      <c r="AF344" s="2">
        <v>0</v>
      </c>
      <c r="AG344" s="2">
        <v>0</v>
      </c>
      <c r="AH344" s="16">
        <v>0</v>
      </c>
      <c r="AJ344">
        <v>50</v>
      </c>
      <c r="AK344">
        <v>37.401000000000003</v>
      </c>
    </row>
    <row r="345" spans="1:37" x14ac:dyDescent="0.3">
      <c r="A345">
        <v>9589</v>
      </c>
      <c r="B345">
        <v>1949</v>
      </c>
      <c r="C345" s="1">
        <f t="shared" si="30"/>
        <v>75</v>
      </c>
      <c r="D345" t="s">
        <v>40</v>
      </c>
      <c r="E345" t="s">
        <v>34</v>
      </c>
      <c r="F345" s="4" t="s">
        <v>43</v>
      </c>
      <c r="G345" t="s">
        <v>43</v>
      </c>
      <c r="H345" s="20">
        <v>82032</v>
      </c>
      <c r="I345" s="2">
        <f t="shared" si="31"/>
        <v>82.031999999999996</v>
      </c>
      <c r="J345" s="2"/>
      <c r="K345" s="2">
        <v>0</v>
      </c>
      <c r="L345" s="2">
        <v>0</v>
      </c>
      <c r="M345" s="16">
        <f t="shared" si="32"/>
        <v>0</v>
      </c>
      <c r="N345" s="7">
        <v>41763</v>
      </c>
      <c r="O345" s="4">
        <f t="shared" si="33"/>
        <v>1</v>
      </c>
      <c r="P345" s="3">
        <f t="shared" si="34"/>
        <v>41763</v>
      </c>
      <c r="Q345" s="4" t="str" cm="1">
        <f t="array" ref="Q345">_xlfn.TEXTSPLIT(N345,"/")</f>
        <v>41763</v>
      </c>
      <c r="R345" s="5"/>
      <c r="S345" s="5"/>
      <c r="T345" s="5" t="e">
        <f t="shared" si="35"/>
        <v>#NUM!</v>
      </c>
      <c r="U345">
        <v>54</v>
      </c>
      <c r="V345" s="14">
        <v>332</v>
      </c>
      <c r="W345" s="14">
        <v>194</v>
      </c>
      <c r="X345" s="14">
        <v>377</v>
      </c>
      <c r="Y345" s="14">
        <v>149</v>
      </c>
      <c r="Z345" s="14">
        <v>125</v>
      </c>
      <c r="AA345" s="14">
        <v>57</v>
      </c>
      <c r="AB345" s="2">
        <v>0</v>
      </c>
      <c r="AC345" s="2">
        <v>4</v>
      </c>
      <c r="AD345" s="2">
        <v>7</v>
      </c>
      <c r="AE345" s="2">
        <v>1</v>
      </c>
      <c r="AF345" s="2">
        <v>0</v>
      </c>
      <c r="AG345" s="2">
        <v>0</v>
      </c>
      <c r="AH345" s="16">
        <v>0</v>
      </c>
      <c r="AJ345">
        <v>49</v>
      </c>
      <c r="AK345">
        <v>83.144999999999996</v>
      </c>
    </row>
    <row r="346" spans="1:37" x14ac:dyDescent="0.3">
      <c r="A346">
        <v>9579</v>
      </c>
      <c r="B346">
        <v>1960</v>
      </c>
      <c r="C346" s="1">
        <f t="shared" si="30"/>
        <v>64</v>
      </c>
      <c r="D346" t="s">
        <v>28</v>
      </c>
      <c r="E346" t="s">
        <v>34</v>
      </c>
      <c r="F346" s="4" t="s">
        <v>29</v>
      </c>
      <c r="G346" t="s">
        <v>29</v>
      </c>
      <c r="H346" s="20">
        <v>33762</v>
      </c>
      <c r="I346" s="2">
        <f t="shared" si="31"/>
        <v>33.762</v>
      </c>
      <c r="J346" s="2"/>
      <c r="K346" s="2">
        <v>2</v>
      </c>
      <c r="L346" s="2">
        <v>1</v>
      </c>
      <c r="M346" s="16">
        <f t="shared" si="32"/>
        <v>3</v>
      </c>
      <c r="N346" s="7">
        <v>41462</v>
      </c>
      <c r="O346" s="4">
        <f t="shared" si="33"/>
        <v>1</v>
      </c>
      <c r="P346" s="3">
        <f t="shared" si="34"/>
        <v>41462</v>
      </c>
      <c r="Q346" s="4" t="str" cm="1">
        <f t="array" ref="Q346">_xlfn.TEXTSPLIT(N346,"/")</f>
        <v>41462</v>
      </c>
      <c r="R346" s="5"/>
      <c r="S346" s="5"/>
      <c r="T346" s="5" t="e">
        <f t="shared" si="35"/>
        <v>#NUM!</v>
      </c>
      <c r="U346">
        <v>61</v>
      </c>
      <c r="V346" s="14">
        <v>53</v>
      </c>
      <c r="W346" s="14">
        <v>1</v>
      </c>
      <c r="X346" s="14">
        <v>34</v>
      </c>
      <c r="Y346" s="14">
        <v>2</v>
      </c>
      <c r="Z346" s="14">
        <v>0</v>
      </c>
      <c r="AA346" s="14">
        <v>16</v>
      </c>
      <c r="AB346" s="2">
        <v>3</v>
      </c>
      <c r="AC346" s="2">
        <v>2</v>
      </c>
      <c r="AD346" s="2">
        <v>2</v>
      </c>
      <c r="AE346" s="2">
        <v>8</v>
      </c>
      <c r="AF346" s="2">
        <v>0</v>
      </c>
      <c r="AG346" s="2">
        <v>0</v>
      </c>
      <c r="AH346" s="16">
        <v>0</v>
      </c>
      <c r="AJ346">
        <v>77</v>
      </c>
      <c r="AK346">
        <v>18.100000000000001</v>
      </c>
    </row>
    <row r="347" spans="1:37" x14ac:dyDescent="0.3">
      <c r="A347">
        <v>9576</v>
      </c>
      <c r="B347">
        <v>1983</v>
      </c>
      <c r="C347" s="1">
        <f t="shared" si="30"/>
        <v>41</v>
      </c>
      <c r="D347" t="s">
        <v>25</v>
      </c>
      <c r="E347" t="s">
        <v>34</v>
      </c>
      <c r="F347" s="4" t="s">
        <v>32</v>
      </c>
      <c r="G347" t="s">
        <v>32</v>
      </c>
      <c r="H347" s="20">
        <v>32313</v>
      </c>
      <c r="I347" s="2">
        <f t="shared" si="31"/>
        <v>32.313000000000002</v>
      </c>
      <c r="J347" s="2"/>
      <c r="K347" s="2">
        <v>1</v>
      </c>
      <c r="L347" s="2">
        <v>0</v>
      </c>
      <c r="M347" s="16">
        <f t="shared" si="32"/>
        <v>1</v>
      </c>
      <c r="N347" s="7">
        <v>41580</v>
      </c>
      <c r="O347" s="4">
        <f t="shared" si="33"/>
        <v>1</v>
      </c>
      <c r="P347" s="3">
        <f t="shared" si="34"/>
        <v>41580</v>
      </c>
      <c r="Q347" s="4" t="str" cm="1">
        <f t="array" ref="Q347">_xlfn.TEXTSPLIT(N347,"/")</f>
        <v>41580</v>
      </c>
      <c r="R347" s="5"/>
      <c r="S347" s="5"/>
      <c r="T347" s="5" t="e">
        <f t="shared" si="35"/>
        <v>#NUM!</v>
      </c>
      <c r="U347">
        <v>60</v>
      </c>
      <c r="V347" s="14">
        <v>86</v>
      </c>
      <c r="W347" s="14">
        <v>4</v>
      </c>
      <c r="X347" s="14">
        <v>56</v>
      </c>
      <c r="Y347" s="14">
        <v>2</v>
      </c>
      <c r="Z347" s="14">
        <v>4</v>
      </c>
      <c r="AA347" s="14">
        <v>7</v>
      </c>
      <c r="AB347" s="2">
        <v>3</v>
      </c>
      <c r="AC347" s="2">
        <v>4</v>
      </c>
      <c r="AD347" s="2">
        <v>4</v>
      </c>
      <c r="AE347" s="2">
        <v>9</v>
      </c>
      <c r="AF347" s="2">
        <v>0</v>
      </c>
      <c r="AG347" s="2">
        <v>0</v>
      </c>
      <c r="AH347" s="16">
        <v>0</v>
      </c>
      <c r="AJ347">
        <v>57</v>
      </c>
      <c r="AK347">
        <v>57.704999999999998</v>
      </c>
    </row>
    <row r="348" spans="1:37" x14ac:dyDescent="0.3">
      <c r="A348">
        <v>9560</v>
      </c>
      <c r="B348">
        <v>1966</v>
      </c>
      <c r="C348" s="1">
        <f t="shared" si="30"/>
        <v>58</v>
      </c>
      <c r="D348" t="s">
        <v>25</v>
      </c>
      <c r="E348" t="s">
        <v>22</v>
      </c>
      <c r="F348" s="4" t="s">
        <v>32</v>
      </c>
      <c r="G348" t="s">
        <v>32</v>
      </c>
      <c r="H348" s="20">
        <v>83003</v>
      </c>
      <c r="I348" s="2">
        <f t="shared" si="31"/>
        <v>83.003</v>
      </c>
      <c r="J348" s="2"/>
      <c r="K348" s="2">
        <v>0</v>
      </c>
      <c r="L348" s="2">
        <v>0</v>
      </c>
      <c r="M348" s="16">
        <f t="shared" si="32"/>
        <v>0</v>
      </c>
      <c r="N348" s="7">
        <v>41336</v>
      </c>
      <c r="O348" s="4">
        <f t="shared" si="33"/>
        <v>1</v>
      </c>
      <c r="P348" s="3">
        <f t="shared" si="34"/>
        <v>41336</v>
      </c>
      <c r="Q348" s="4" t="str" cm="1">
        <f t="array" ref="Q348">_xlfn.TEXTSPLIT(N348,"/")</f>
        <v>41336</v>
      </c>
      <c r="R348" s="5"/>
      <c r="S348" s="5"/>
      <c r="T348" s="5" t="e">
        <f t="shared" si="35"/>
        <v>#NUM!</v>
      </c>
      <c r="U348">
        <v>18</v>
      </c>
      <c r="V348" s="14">
        <v>856</v>
      </c>
      <c r="W348" s="14">
        <v>61</v>
      </c>
      <c r="X348" s="14">
        <v>570</v>
      </c>
      <c r="Y348" s="14">
        <v>40</v>
      </c>
      <c r="Z348" s="14">
        <v>25</v>
      </c>
      <c r="AA348" s="14">
        <v>122</v>
      </c>
      <c r="AB348" s="2">
        <v>1</v>
      </c>
      <c r="AC348" s="2">
        <v>7</v>
      </c>
      <c r="AD348" s="2">
        <v>8</v>
      </c>
      <c r="AE348" s="2">
        <v>3</v>
      </c>
      <c r="AF348" s="2">
        <v>1</v>
      </c>
      <c r="AG348" s="2">
        <v>0</v>
      </c>
      <c r="AH348" s="16">
        <v>1</v>
      </c>
      <c r="AJ348">
        <v>69</v>
      </c>
      <c r="AK348">
        <v>75.314999999999998</v>
      </c>
    </row>
    <row r="349" spans="1:37" x14ac:dyDescent="0.3">
      <c r="A349">
        <v>9559</v>
      </c>
      <c r="B349">
        <v>1962</v>
      </c>
      <c r="C349" s="1">
        <f t="shared" si="30"/>
        <v>62</v>
      </c>
      <c r="D349" t="s">
        <v>28</v>
      </c>
      <c r="E349" t="s">
        <v>34</v>
      </c>
      <c r="F349" s="4" t="s">
        <v>29</v>
      </c>
      <c r="G349" t="s">
        <v>29</v>
      </c>
      <c r="H349" s="20">
        <v>57072</v>
      </c>
      <c r="I349" s="2">
        <f t="shared" si="31"/>
        <v>57.072000000000003</v>
      </c>
      <c r="J349" s="2"/>
      <c r="K349" s="2">
        <v>0</v>
      </c>
      <c r="L349" s="2">
        <v>1</v>
      </c>
      <c r="M349" s="16">
        <f t="shared" si="32"/>
        <v>1</v>
      </c>
      <c r="N349" s="6" t="s">
        <v>127</v>
      </c>
      <c r="O349" s="4">
        <f t="shared" si="33"/>
        <v>2</v>
      </c>
      <c r="P349" s="3">
        <f t="shared" si="34"/>
        <v>41663</v>
      </c>
      <c r="Q349" s="4" t="str" cm="1">
        <f t="array" ref="Q349:S349">_xlfn.TEXTSPLIT(N349,"/")</f>
        <v>1</v>
      </c>
      <c r="R349" s="4" t="str">
        <v>24</v>
      </c>
      <c r="S349" s="4" t="str">
        <v>14</v>
      </c>
      <c r="T349" s="5">
        <f t="shared" si="35"/>
        <v>41663</v>
      </c>
      <c r="U349">
        <v>79</v>
      </c>
      <c r="V349" s="14">
        <v>944</v>
      </c>
      <c r="W349" s="14">
        <v>0</v>
      </c>
      <c r="X349" s="14">
        <v>60</v>
      </c>
      <c r="Y349" s="14">
        <v>0</v>
      </c>
      <c r="Z349" s="14">
        <v>0</v>
      </c>
      <c r="AA349" s="14">
        <v>30</v>
      </c>
      <c r="AB349" s="2">
        <v>2</v>
      </c>
      <c r="AC349" s="2">
        <v>7</v>
      </c>
      <c r="AD349" s="2">
        <v>13</v>
      </c>
      <c r="AE349" s="2">
        <v>5</v>
      </c>
      <c r="AF349" s="2">
        <v>0</v>
      </c>
      <c r="AG349" s="2">
        <v>0</v>
      </c>
      <c r="AH349" s="16">
        <v>1</v>
      </c>
      <c r="AJ349">
        <v>51</v>
      </c>
      <c r="AK349">
        <v>30.675000000000001</v>
      </c>
    </row>
    <row r="350" spans="1:37" x14ac:dyDescent="0.3">
      <c r="A350">
        <v>9553</v>
      </c>
      <c r="B350">
        <v>1988</v>
      </c>
      <c r="C350" s="1">
        <f t="shared" si="30"/>
        <v>36</v>
      </c>
      <c r="D350" t="s">
        <v>40</v>
      </c>
      <c r="E350" t="s">
        <v>22</v>
      </c>
      <c r="F350" s="4" t="s">
        <v>29</v>
      </c>
      <c r="G350" t="s">
        <v>29</v>
      </c>
      <c r="H350" s="20">
        <v>7500</v>
      </c>
      <c r="I350" s="2">
        <f t="shared" si="31"/>
        <v>7.5</v>
      </c>
      <c r="J350" s="2"/>
      <c r="K350" s="2">
        <v>0</v>
      </c>
      <c r="L350" s="2">
        <v>0</v>
      </c>
      <c r="M350" s="16">
        <f t="shared" si="32"/>
        <v>0</v>
      </c>
      <c r="N350" s="7">
        <v>41518</v>
      </c>
      <c r="O350" s="4">
        <f t="shared" si="33"/>
        <v>1</v>
      </c>
      <c r="P350" s="3">
        <f t="shared" si="34"/>
        <v>41518</v>
      </c>
      <c r="Q350" s="4" t="str" cm="1">
        <f t="array" ref="Q350">_xlfn.TEXTSPLIT(N350,"/")</f>
        <v>41518</v>
      </c>
      <c r="R350" s="5"/>
      <c r="S350" s="5"/>
      <c r="T350" s="5" t="e">
        <f t="shared" si="35"/>
        <v>#NUM!</v>
      </c>
      <c r="U350">
        <v>94</v>
      </c>
      <c r="V350" s="14">
        <v>0</v>
      </c>
      <c r="W350" s="14">
        <v>2</v>
      </c>
      <c r="X350" s="14">
        <v>3</v>
      </c>
      <c r="Y350" s="14">
        <v>4</v>
      </c>
      <c r="Z350" s="14">
        <v>1</v>
      </c>
      <c r="AA350" s="14">
        <v>5</v>
      </c>
      <c r="AB350" s="2">
        <v>1</v>
      </c>
      <c r="AC350" s="2">
        <v>0</v>
      </c>
      <c r="AD350" s="2">
        <v>3</v>
      </c>
      <c r="AE350" s="2">
        <v>6</v>
      </c>
      <c r="AF350" s="2">
        <v>0</v>
      </c>
      <c r="AG350" s="2">
        <v>0</v>
      </c>
      <c r="AH350" s="16">
        <v>0</v>
      </c>
      <c r="AJ350">
        <v>46</v>
      </c>
      <c r="AK350">
        <v>20.981000000000002</v>
      </c>
    </row>
    <row r="351" spans="1:37" x14ac:dyDescent="0.3">
      <c r="A351">
        <v>9543</v>
      </c>
      <c r="B351">
        <v>1986</v>
      </c>
      <c r="C351" s="1">
        <f t="shared" si="30"/>
        <v>38</v>
      </c>
      <c r="D351" t="s">
        <v>25</v>
      </c>
      <c r="E351" t="s">
        <v>22</v>
      </c>
      <c r="F351" s="4" t="s">
        <v>29</v>
      </c>
      <c r="G351" t="s">
        <v>29</v>
      </c>
      <c r="H351" s="20">
        <v>19986</v>
      </c>
      <c r="I351" s="2">
        <f t="shared" si="31"/>
        <v>19.986000000000001</v>
      </c>
      <c r="J351" s="2"/>
      <c r="K351" s="2">
        <v>1</v>
      </c>
      <c r="L351" s="2">
        <v>0</v>
      </c>
      <c r="M351" s="16">
        <f t="shared" si="32"/>
        <v>1</v>
      </c>
      <c r="N351" s="6" t="s">
        <v>98</v>
      </c>
      <c r="O351" s="4">
        <f t="shared" si="33"/>
        <v>2</v>
      </c>
      <c r="P351" s="3">
        <f t="shared" si="34"/>
        <v>41592</v>
      </c>
      <c r="Q351" s="4" t="str" cm="1">
        <f t="array" ref="Q351:S351">_xlfn.TEXTSPLIT(N351,"/")</f>
        <v>11</v>
      </c>
      <c r="R351" s="4" t="str">
        <v>14</v>
      </c>
      <c r="S351" s="4" t="str">
        <v>13</v>
      </c>
      <c r="T351" s="5">
        <f t="shared" si="35"/>
        <v>41592</v>
      </c>
      <c r="U351">
        <v>74</v>
      </c>
      <c r="V351" s="14">
        <v>3</v>
      </c>
      <c r="W351" s="14">
        <v>6</v>
      </c>
      <c r="X351" s="14">
        <v>5</v>
      </c>
      <c r="Y351" s="14">
        <v>0</v>
      </c>
      <c r="Z351" s="14">
        <v>2</v>
      </c>
      <c r="AA351" s="14">
        <v>6</v>
      </c>
      <c r="AB351" s="2">
        <v>1</v>
      </c>
      <c r="AC351" s="2">
        <v>0</v>
      </c>
      <c r="AD351" s="2">
        <v>3</v>
      </c>
      <c r="AE351" s="2">
        <v>7</v>
      </c>
      <c r="AF351" s="2">
        <v>0</v>
      </c>
      <c r="AG351" s="2">
        <v>0</v>
      </c>
      <c r="AH351" s="16">
        <v>0</v>
      </c>
      <c r="AJ351">
        <v>55</v>
      </c>
      <c r="AK351">
        <v>34.052999999999997</v>
      </c>
    </row>
    <row r="352" spans="1:37" x14ac:dyDescent="0.3">
      <c r="A352">
        <v>9530</v>
      </c>
      <c r="B352">
        <v>1989</v>
      </c>
      <c r="C352" s="1">
        <f t="shared" si="30"/>
        <v>35</v>
      </c>
      <c r="D352" t="s">
        <v>47</v>
      </c>
      <c r="E352" t="s">
        <v>22</v>
      </c>
      <c r="F352" s="4" t="s">
        <v>29</v>
      </c>
      <c r="G352" t="s">
        <v>29</v>
      </c>
      <c r="H352" s="20">
        <v>24645</v>
      </c>
      <c r="I352" s="2">
        <f t="shared" si="31"/>
        <v>24.645</v>
      </c>
      <c r="J352" s="2"/>
      <c r="K352" s="2">
        <v>1</v>
      </c>
      <c r="L352" s="2">
        <v>0</v>
      </c>
      <c r="M352" s="16">
        <f t="shared" si="32"/>
        <v>1</v>
      </c>
      <c r="N352" s="7">
        <v>40919</v>
      </c>
      <c r="O352" s="4">
        <f t="shared" si="33"/>
        <v>1</v>
      </c>
      <c r="P352" s="3">
        <f t="shared" si="34"/>
        <v>40919</v>
      </c>
      <c r="Q352" s="4" t="str" cm="1">
        <f t="array" ref="Q352">_xlfn.TEXTSPLIT(N352,"/")</f>
        <v>40919</v>
      </c>
      <c r="R352" s="5"/>
      <c r="S352" s="5"/>
      <c r="T352" s="5" t="e">
        <f t="shared" si="35"/>
        <v>#NUM!</v>
      </c>
      <c r="U352">
        <v>16</v>
      </c>
      <c r="V352" s="14">
        <v>5</v>
      </c>
      <c r="W352" s="14">
        <v>3</v>
      </c>
      <c r="X352" s="14">
        <v>4</v>
      </c>
      <c r="Y352" s="14">
        <v>4</v>
      </c>
      <c r="Z352" s="14">
        <v>1</v>
      </c>
      <c r="AA352" s="14">
        <v>0</v>
      </c>
      <c r="AB352" s="2">
        <v>1</v>
      </c>
      <c r="AC352" s="2">
        <v>1</v>
      </c>
      <c r="AD352" s="2">
        <v>2</v>
      </c>
      <c r="AE352" s="2">
        <v>8</v>
      </c>
      <c r="AF352" s="2">
        <v>0</v>
      </c>
      <c r="AG352" s="2">
        <v>0</v>
      </c>
      <c r="AH352" s="16">
        <v>0</v>
      </c>
      <c r="AJ352">
        <v>62</v>
      </c>
      <c r="AK352">
        <v>66.426000000000002</v>
      </c>
    </row>
    <row r="353" spans="1:37" x14ac:dyDescent="0.3">
      <c r="A353">
        <v>9529</v>
      </c>
      <c r="B353">
        <v>1991</v>
      </c>
      <c r="C353" s="1">
        <f t="shared" si="30"/>
        <v>33</v>
      </c>
      <c r="D353" t="s">
        <v>47</v>
      </c>
      <c r="E353" t="s">
        <v>22</v>
      </c>
      <c r="F353" s="4" t="s">
        <v>29</v>
      </c>
      <c r="G353" t="s">
        <v>29</v>
      </c>
      <c r="H353" s="20">
        <v>73687</v>
      </c>
      <c r="I353" s="2">
        <f t="shared" si="31"/>
        <v>73.686999999999998</v>
      </c>
      <c r="J353" s="2"/>
      <c r="K353" s="2">
        <v>0</v>
      </c>
      <c r="L353" s="2">
        <v>0</v>
      </c>
      <c r="M353" s="16">
        <f t="shared" si="32"/>
        <v>0</v>
      </c>
      <c r="N353" s="6" t="s">
        <v>128</v>
      </c>
      <c r="O353" s="4">
        <f t="shared" si="33"/>
        <v>2</v>
      </c>
      <c r="P353" s="3">
        <f t="shared" si="34"/>
        <v>41606</v>
      </c>
      <c r="Q353" s="4" t="str" cm="1">
        <f t="array" ref="Q353:S353">_xlfn.TEXTSPLIT(N353,"/")</f>
        <v>11</v>
      </c>
      <c r="R353" s="4" t="str">
        <v>28</v>
      </c>
      <c r="S353" s="4" t="str">
        <v>13</v>
      </c>
      <c r="T353" s="5">
        <f t="shared" si="35"/>
        <v>41606</v>
      </c>
      <c r="U353">
        <v>8</v>
      </c>
      <c r="V353" s="14">
        <v>559</v>
      </c>
      <c r="W353" s="14">
        <v>153</v>
      </c>
      <c r="X353" s="14">
        <v>503</v>
      </c>
      <c r="Y353" s="14">
        <v>218</v>
      </c>
      <c r="Z353" s="14">
        <v>13</v>
      </c>
      <c r="AA353" s="14">
        <v>181</v>
      </c>
      <c r="AB353" s="2">
        <v>1</v>
      </c>
      <c r="AC353" s="2">
        <v>3</v>
      </c>
      <c r="AD353" s="2">
        <v>9</v>
      </c>
      <c r="AE353" s="2">
        <v>2</v>
      </c>
      <c r="AF353" s="2">
        <v>1</v>
      </c>
      <c r="AG353" s="2">
        <v>0</v>
      </c>
      <c r="AH353" s="16">
        <v>1</v>
      </c>
      <c r="AJ353">
        <v>77</v>
      </c>
      <c r="AK353">
        <v>78.569000000000003</v>
      </c>
    </row>
    <row r="354" spans="1:37" x14ac:dyDescent="0.3">
      <c r="A354">
        <v>9523</v>
      </c>
      <c r="B354">
        <v>1983</v>
      </c>
      <c r="C354" s="1">
        <f t="shared" si="30"/>
        <v>41</v>
      </c>
      <c r="D354" t="s">
        <v>25</v>
      </c>
      <c r="E354" t="s">
        <v>22</v>
      </c>
      <c r="F354" s="4" t="s">
        <v>32</v>
      </c>
      <c r="G354" t="s">
        <v>32</v>
      </c>
      <c r="H354" s="20">
        <v>40479</v>
      </c>
      <c r="I354" s="2">
        <f t="shared" si="31"/>
        <v>40.478999999999999</v>
      </c>
      <c r="J354" s="2"/>
      <c r="K354" s="2">
        <v>1</v>
      </c>
      <c r="L354" s="2">
        <v>0</v>
      </c>
      <c r="M354" s="16">
        <f t="shared" si="32"/>
        <v>1</v>
      </c>
      <c r="N354" s="6" t="s">
        <v>222</v>
      </c>
      <c r="O354" s="4">
        <f t="shared" si="33"/>
        <v>2</v>
      </c>
      <c r="P354" s="3">
        <f t="shared" si="34"/>
        <v>41503</v>
      </c>
      <c r="Q354" s="4" t="str" cm="1">
        <f t="array" ref="Q354:S354">_xlfn.TEXTSPLIT(N354,"/")</f>
        <v>8</v>
      </c>
      <c r="R354" s="4" t="str">
        <v>17</v>
      </c>
      <c r="S354" s="4" t="str">
        <v>13</v>
      </c>
      <c r="T354" s="5">
        <f t="shared" si="35"/>
        <v>41503</v>
      </c>
      <c r="U354">
        <v>95</v>
      </c>
      <c r="V354" s="14">
        <v>5</v>
      </c>
      <c r="W354" s="14">
        <v>0</v>
      </c>
      <c r="X354" s="14">
        <v>8</v>
      </c>
      <c r="Y354" s="14">
        <v>2</v>
      </c>
      <c r="Z354" s="14">
        <v>0</v>
      </c>
      <c r="AA354" s="14">
        <v>0</v>
      </c>
      <c r="AB354" s="2">
        <v>1</v>
      </c>
      <c r="AC354" s="2">
        <v>0</v>
      </c>
      <c r="AD354" s="2">
        <v>3</v>
      </c>
      <c r="AE354" s="2">
        <v>4</v>
      </c>
      <c r="AF354" s="2">
        <v>0</v>
      </c>
      <c r="AG354" s="2">
        <v>0</v>
      </c>
      <c r="AH354" s="16">
        <v>0</v>
      </c>
      <c r="AJ354">
        <v>61</v>
      </c>
      <c r="AK354">
        <v>42.768999999999998</v>
      </c>
    </row>
    <row r="355" spans="1:37" x14ac:dyDescent="0.3">
      <c r="A355">
        <v>9516</v>
      </c>
      <c r="B355">
        <v>1972</v>
      </c>
      <c r="C355" s="1">
        <f t="shared" si="30"/>
        <v>52</v>
      </c>
      <c r="D355" t="s">
        <v>25</v>
      </c>
      <c r="E355" t="s">
        <v>36</v>
      </c>
      <c r="F355" s="4" t="s">
        <v>23</v>
      </c>
      <c r="G355" t="s">
        <v>23</v>
      </c>
      <c r="H355" s="20">
        <v>49118</v>
      </c>
      <c r="I355" s="2">
        <f t="shared" si="31"/>
        <v>49.118000000000002</v>
      </c>
      <c r="J355" s="2"/>
      <c r="K355" s="2">
        <v>0</v>
      </c>
      <c r="L355" s="2">
        <v>0</v>
      </c>
      <c r="M355" s="16">
        <f t="shared" si="32"/>
        <v>0</v>
      </c>
      <c r="N355" s="6" t="s">
        <v>256</v>
      </c>
      <c r="O355" s="4">
        <f t="shared" si="33"/>
        <v>2</v>
      </c>
      <c r="P355" s="3">
        <f t="shared" si="34"/>
        <v>41139</v>
      </c>
      <c r="Q355" s="4" t="str" cm="1">
        <f t="array" ref="Q355:S355">_xlfn.TEXTSPLIT(N355,"/")</f>
        <v>8</v>
      </c>
      <c r="R355" s="4" t="str">
        <v>18</v>
      </c>
      <c r="S355" s="4" t="str">
        <v>12</v>
      </c>
      <c r="T355" s="5">
        <f t="shared" si="35"/>
        <v>41139</v>
      </c>
      <c r="U355">
        <v>90</v>
      </c>
      <c r="V355" s="14">
        <v>620</v>
      </c>
      <c r="W355" s="14">
        <v>54</v>
      </c>
      <c r="X355" s="14">
        <v>239</v>
      </c>
      <c r="Y355" s="14">
        <v>99</v>
      </c>
      <c r="Z355" s="14">
        <v>98</v>
      </c>
      <c r="AA355" s="14">
        <v>119</v>
      </c>
      <c r="AB355" s="2">
        <v>2</v>
      </c>
      <c r="AC355" s="2">
        <v>9</v>
      </c>
      <c r="AD355" s="2">
        <v>10</v>
      </c>
      <c r="AE355" s="2">
        <v>7</v>
      </c>
      <c r="AF355" s="2">
        <v>1</v>
      </c>
      <c r="AG355" s="2">
        <v>0</v>
      </c>
      <c r="AH355" s="16">
        <v>2</v>
      </c>
      <c r="AJ355">
        <v>43</v>
      </c>
      <c r="AK355">
        <v>76.412000000000006</v>
      </c>
    </row>
    <row r="356" spans="1:37" x14ac:dyDescent="0.3">
      <c r="A356">
        <v>9507</v>
      </c>
      <c r="B356">
        <v>1976</v>
      </c>
      <c r="C356" s="1">
        <f t="shared" si="30"/>
        <v>48</v>
      </c>
      <c r="D356" t="s">
        <v>25</v>
      </c>
      <c r="E356" t="s">
        <v>22</v>
      </c>
      <c r="F356" s="4" t="s">
        <v>29</v>
      </c>
      <c r="G356" t="s">
        <v>29</v>
      </c>
      <c r="H356" s="20">
        <v>40794</v>
      </c>
      <c r="I356" s="2">
        <f t="shared" si="31"/>
        <v>40.793999999999997</v>
      </c>
      <c r="J356" s="2"/>
      <c r="K356" s="2">
        <v>0</v>
      </c>
      <c r="L356" s="2">
        <v>1</v>
      </c>
      <c r="M356" s="16">
        <f t="shared" si="32"/>
        <v>1</v>
      </c>
      <c r="N356" s="7">
        <v>41459</v>
      </c>
      <c r="O356" s="4">
        <f t="shared" si="33"/>
        <v>1</v>
      </c>
      <c r="P356" s="3">
        <f t="shared" si="34"/>
        <v>41459</v>
      </c>
      <c r="Q356" s="4" t="str" cm="1">
        <f t="array" ref="Q356">_xlfn.TEXTSPLIT(N356,"/")</f>
        <v>41459</v>
      </c>
      <c r="R356" s="5"/>
      <c r="S356" s="5"/>
      <c r="T356" s="5" t="e">
        <f t="shared" si="35"/>
        <v>#NUM!</v>
      </c>
      <c r="U356">
        <v>18</v>
      </c>
      <c r="V356" s="14">
        <v>261</v>
      </c>
      <c r="W356" s="14">
        <v>23</v>
      </c>
      <c r="X356" s="14">
        <v>73</v>
      </c>
      <c r="Y356" s="14">
        <v>4</v>
      </c>
      <c r="Z356" s="14">
        <v>23</v>
      </c>
      <c r="AA356" s="14">
        <v>50</v>
      </c>
      <c r="AB356" s="2">
        <v>2</v>
      </c>
      <c r="AC356" s="2">
        <v>6</v>
      </c>
      <c r="AD356" s="2">
        <v>5</v>
      </c>
      <c r="AE356" s="2">
        <v>7</v>
      </c>
      <c r="AF356" s="2">
        <v>0</v>
      </c>
      <c r="AG356" s="2">
        <v>0</v>
      </c>
      <c r="AH356" s="16">
        <v>0</v>
      </c>
      <c r="AJ356">
        <v>49</v>
      </c>
      <c r="AK356">
        <v>25.509</v>
      </c>
    </row>
    <row r="357" spans="1:37" x14ac:dyDescent="0.3">
      <c r="A357">
        <v>9504</v>
      </c>
      <c r="B357">
        <v>1950</v>
      </c>
      <c r="C357" s="1">
        <f t="shared" si="30"/>
        <v>74</v>
      </c>
      <c r="D357" t="s">
        <v>25</v>
      </c>
      <c r="E357" t="s">
        <v>42</v>
      </c>
      <c r="F357" s="4" t="s">
        <v>29</v>
      </c>
      <c r="G357" t="s">
        <v>29</v>
      </c>
      <c r="H357" s="20">
        <v>81698</v>
      </c>
      <c r="I357" s="2">
        <f t="shared" si="31"/>
        <v>81.697999999999993</v>
      </c>
      <c r="J357" s="2"/>
      <c r="K357" s="2">
        <v>0</v>
      </c>
      <c r="L357" s="2">
        <v>0</v>
      </c>
      <c r="M357" s="16">
        <f t="shared" si="32"/>
        <v>0</v>
      </c>
      <c r="N357" s="7">
        <v>41436</v>
      </c>
      <c r="O357" s="4">
        <f t="shared" si="33"/>
        <v>1</v>
      </c>
      <c r="P357" s="3">
        <f t="shared" si="34"/>
        <v>41436</v>
      </c>
      <c r="Q357" s="4" t="str" cm="1">
        <f t="array" ref="Q357">_xlfn.TEXTSPLIT(N357,"/")</f>
        <v>41436</v>
      </c>
      <c r="R357" s="5"/>
      <c r="S357" s="5"/>
      <c r="T357" s="5" t="e">
        <f t="shared" si="35"/>
        <v>#NUM!</v>
      </c>
      <c r="U357">
        <v>4</v>
      </c>
      <c r="V357" s="14">
        <v>179</v>
      </c>
      <c r="W357" s="14">
        <v>28</v>
      </c>
      <c r="X357" s="14">
        <v>520</v>
      </c>
      <c r="Y357" s="14">
        <v>111</v>
      </c>
      <c r="Z357" s="14">
        <v>123</v>
      </c>
      <c r="AA357" s="14">
        <v>47</v>
      </c>
      <c r="AB357" s="2">
        <v>1</v>
      </c>
      <c r="AC357" s="2">
        <v>3</v>
      </c>
      <c r="AD357" s="2">
        <v>13</v>
      </c>
      <c r="AE357" s="2">
        <v>1</v>
      </c>
      <c r="AF357" s="2">
        <v>1</v>
      </c>
      <c r="AG357" s="2">
        <v>0</v>
      </c>
      <c r="AH357" s="16">
        <v>0</v>
      </c>
      <c r="AJ357">
        <v>59</v>
      </c>
      <c r="AK357">
        <v>49.095999999999997</v>
      </c>
    </row>
    <row r="358" spans="1:37" x14ac:dyDescent="0.3">
      <c r="A358">
        <v>9503</v>
      </c>
      <c r="B358">
        <v>1981</v>
      </c>
      <c r="C358" s="1">
        <f t="shared" si="30"/>
        <v>43</v>
      </c>
      <c r="D358" t="s">
        <v>25</v>
      </c>
      <c r="E358" t="s">
        <v>22</v>
      </c>
      <c r="F358" s="4" t="s">
        <v>26</v>
      </c>
      <c r="G358" t="s">
        <v>26</v>
      </c>
      <c r="H358" s="20">
        <v>28071</v>
      </c>
      <c r="I358" s="2">
        <f t="shared" si="31"/>
        <v>28.071000000000002</v>
      </c>
      <c r="J358" s="2"/>
      <c r="K358" s="2">
        <v>0</v>
      </c>
      <c r="L358" s="2">
        <v>0</v>
      </c>
      <c r="M358" s="16">
        <f t="shared" si="32"/>
        <v>0</v>
      </c>
      <c r="N358" s="6" t="s">
        <v>385</v>
      </c>
      <c r="O358" s="4">
        <f t="shared" si="33"/>
        <v>2</v>
      </c>
      <c r="P358" s="3">
        <f t="shared" si="34"/>
        <v>41150</v>
      </c>
      <c r="Q358" s="4" t="str" cm="1">
        <f t="array" ref="Q358:S358">_xlfn.TEXTSPLIT(N358,"/")</f>
        <v>8</v>
      </c>
      <c r="R358" s="4" t="str">
        <v>29</v>
      </c>
      <c r="S358" s="4" t="str">
        <v>12</v>
      </c>
      <c r="T358" s="5">
        <f t="shared" si="35"/>
        <v>41150</v>
      </c>
      <c r="U358">
        <v>65</v>
      </c>
      <c r="V358" s="14">
        <v>39</v>
      </c>
      <c r="W358" s="14">
        <v>33</v>
      </c>
      <c r="X358" s="14">
        <v>130</v>
      </c>
      <c r="Y358" s="14">
        <v>41</v>
      </c>
      <c r="Z358" s="14">
        <v>26</v>
      </c>
      <c r="AA358" s="14">
        <v>44</v>
      </c>
      <c r="AB358" s="2">
        <v>2</v>
      </c>
      <c r="AC358" s="2">
        <v>5</v>
      </c>
      <c r="AD358" s="2">
        <v>5</v>
      </c>
      <c r="AE358" s="2">
        <v>8</v>
      </c>
      <c r="AF358" s="2">
        <v>0</v>
      </c>
      <c r="AG358" s="2">
        <v>0</v>
      </c>
      <c r="AH358" s="16">
        <v>0</v>
      </c>
      <c r="AJ358">
        <v>45</v>
      </c>
      <c r="AK358">
        <v>41.58</v>
      </c>
    </row>
    <row r="359" spans="1:37" x14ac:dyDescent="0.3">
      <c r="A359">
        <v>9500</v>
      </c>
      <c r="B359">
        <v>1960</v>
      </c>
      <c r="C359" s="1">
        <f t="shared" si="30"/>
        <v>64</v>
      </c>
      <c r="D359" t="s">
        <v>25</v>
      </c>
      <c r="E359" t="s">
        <v>22</v>
      </c>
      <c r="F359" s="4" t="s">
        <v>29</v>
      </c>
      <c r="G359" t="s">
        <v>29</v>
      </c>
      <c r="H359" s="20">
        <v>58113</v>
      </c>
      <c r="I359" s="2">
        <f t="shared" si="31"/>
        <v>58.113</v>
      </c>
      <c r="J359" s="2"/>
      <c r="K359" s="2">
        <v>0</v>
      </c>
      <c r="L359" s="2">
        <v>1</v>
      </c>
      <c r="M359" s="16">
        <f t="shared" si="32"/>
        <v>1</v>
      </c>
      <c r="N359" s="6" t="s">
        <v>198</v>
      </c>
      <c r="O359" s="4">
        <f t="shared" si="33"/>
        <v>2</v>
      </c>
      <c r="P359" s="3">
        <f t="shared" si="34"/>
        <v>41299</v>
      </c>
      <c r="Q359" s="4" t="str" cm="1">
        <f t="array" ref="Q359:S359">_xlfn.TEXTSPLIT(N359,"/")</f>
        <v>1</v>
      </c>
      <c r="R359" s="4" t="str">
        <v>25</v>
      </c>
      <c r="S359" s="4" t="str">
        <v>13</v>
      </c>
      <c r="T359" s="5">
        <f t="shared" si="35"/>
        <v>41299</v>
      </c>
      <c r="U359">
        <v>66</v>
      </c>
      <c r="V359" s="14">
        <v>221</v>
      </c>
      <c r="W359" s="14">
        <v>104</v>
      </c>
      <c r="X359" s="14">
        <v>169</v>
      </c>
      <c r="Y359" s="14">
        <v>102</v>
      </c>
      <c r="Z359" s="14">
        <v>78</v>
      </c>
      <c r="AA359" s="14">
        <v>84</v>
      </c>
      <c r="AB359" s="2">
        <v>3</v>
      </c>
      <c r="AC359" s="2">
        <v>9</v>
      </c>
      <c r="AD359" s="2">
        <v>8</v>
      </c>
      <c r="AE359" s="2">
        <v>7</v>
      </c>
      <c r="AF359" s="2">
        <v>0</v>
      </c>
      <c r="AG359" s="2">
        <v>1</v>
      </c>
      <c r="AH359" s="16">
        <v>0</v>
      </c>
      <c r="AJ359">
        <v>37</v>
      </c>
      <c r="AK359">
        <v>21.888000000000002</v>
      </c>
    </row>
    <row r="360" spans="1:37" x14ac:dyDescent="0.3">
      <c r="A360">
        <v>9499</v>
      </c>
      <c r="B360">
        <v>1955</v>
      </c>
      <c r="C360" s="1">
        <f t="shared" si="30"/>
        <v>69</v>
      </c>
      <c r="D360" t="s">
        <v>28</v>
      </c>
      <c r="E360" t="s">
        <v>22</v>
      </c>
      <c r="F360" s="4" t="s">
        <v>29</v>
      </c>
      <c r="G360" t="s">
        <v>29</v>
      </c>
      <c r="H360" s="20">
        <v>93404</v>
      </c>
      <c r="I360" s="2">
        <f t="shared" si="31"/>
        <v>93.403999999999996</v>
      </c>
      <c r="J360" s="2"/>
      <c r="K360" s="2">
        <v>1</v>
      </c>
      <c r="L360" s="2">
        <v>2</v>
      </c>
      <c r="M360" s="16">
        <f t="shared" si="32"/>
        <v>3</v>
      </c>
      <c r="N360" s="7">
        <v>41460</v>
      </c>
      <c r="O360" s="4">
        <f t="shared" si="33"/>
        <v>1</v>
      </c>
      <c r="P360" s="3">
        <f t="shared" si="34"/>
        <v>41460</v>
      </c>
      <c r="Q360" s="4" t="str" cm="1">
        <f t="array" ref="Q360">_xlfn.TEXTSPLIT(N360,"/")</f>
        <v>41460</v>
      </c>
      <c r="R360" s="5"/>
      <c r="S360" s="5"/>
      <c r="T360" s="5" t="e">
        <f t="shared" si="35"/>
        <v>#NUM!</v>
      </c>
      <c r="U360">
        <v>97</v>
      </c>
      <c r="V360" s="14">
        <v>1279</v>
      </c>
      <c r="W360" s="14">
        <v>15</v>
      </c>
      <c r="X360" s="14">
        <v>287</v>
      </c>
      <c r="Y360" s="14">
        <v>20</v>
      </c>
      <c r="Z360" s="14">
        <v>0</v>
      </c>
      <c r="AA360" s="14">
        <v>15</v>
      </c>
      <c r="AB360" s="2">
        <v>3</v>
      </c>
      <c r="AC360" s="2">
        <v>3</v>
      </c>
      <c r="AD360" s="2">
        <v>7</v>
      </c>
      <c r="AE360" s="2">
        <v>5</v>
      </c>
      <c r="AF360" s="2">
        <v>0</v>
      </c>
      <c r="AG360" s="2">
        <v>0</v>
      </c>
      <c r="AH360" s="16">
        <v>2</v>
      </c>
      <c r="AJ360">
        <v>41</v>
      </c>
      <c r="AK360">
        <v>58.582000000000001</v>
      </c>
    </row>
    <row r="361" spans="1:37" x14ac:dyDescent="0.3">
      <c r="A361">
        <v>9495</v>
      </c>
      <c r="B361">
        <v>1983</v>
      </c>
      <c r="C361" s="1">
        <f t="shared" si="30"/>
        <v>41</v>
      </c>
      <c r="D361" t="s">
        <v>25</v>
      </c>
      <c r="E361" t="s">
        <v>22</v>
      </c>
      <c r="F361" s="4" t="s">
        <v>32</v>
      </c>
      <c r="G361" t="s">
        <v>32</v>
      </c>
      <c r="H361" s="20">
        <v>71853</v>
      </c>
      <c r="I361" s="2">
        <f t="shared" si="31"/>
        <v>71.852999999999994</v>
      </c>
      <c r="J361" s="2"/>
      <c r="K361" s="2">
        <v>0</v>
      </c>
      <c r="L361" s="2">
        <v>0</v>
      </c>
      <c r="M361" s="16">
        <f t="shared" si="32"/>
        <v>0</v>
      </c>
      <c r="N361" s="7">
        <v>41491</v>
      </c>
      <c r="O361" s="4">
        <f t="shared" si="33"/>
        <v>1</v>
      </c>
      <c r="P361" s="3">
        <f t="shared" si="34"/>
        <v>41491</v>
      </c>
      <c r="Q361" s="4" t="str" cm="1">
        <f t="array" ref="Q361">_xlfn.TEXTSPLIT(N361,"/")</f>
        <v>41491</v>
      </c>
      <c r="R361" s="5"/>
      <c r="S361" s="5"/>
      <c r="T361" s="5" t="e">
        <f t="shared" si="35"/>
        <v>#NUM!</v>
      </c>
      <c r="U361">
        <v>29</v>
      </c>
      <c r="V361" s="14">
        <v>358</v>
      </c>
      <c r="W361" s="14">
        <v>108</v>
      </c>
      <c r="X361" s="14">
        <v>413</v>
      </c>
      <c r="Y361" s="14">
        <v>141</v>
      </c>
      <c r="Z361" s="14">
        <v>97</v>
      </c>
      <c r="AA361" s="14">
        <v>32</v>
      </c>
      <c r="AB361" s="2">
        <v>1</v>
      </c>
      <c r="AC361" s="2">
        <v>2</v>
      </c>
      <c r="AD361" s="2">
        <v>6</v>
      </c>
      <c r="AE361" s="2">
        <v>1</v>
      </c>
      <c r="AF361" s="2">
        <v>0</v>
      </c>
      <c r="AG361" s="2">
        <v>0</v>
      </c>
      <c r="AH361" s="16">
        <v>0</v>
      </c>
      <c r="AJ361">
        <v>40</v>
      </c>
      <c r="AK361">
        <v>31.788</v>
      </c>
    </row>
    <row r="362" spans="1:37" x14ac:dyDescent="0.3">
      <c r="A362">
        <v>9493</v>
      </c>
      <c r="B362">
        <v>1981</v>
      </c>
      <c r="C362" s="1">
        <f t="shared" si="30"/>
        <v>43</v>
      </c>
      <c r="D362" t="s">
        <v>28</v>
      </c>
      <c r="E362" t="s">
        <v>34</v>
      </c>
      <c r="F362" s="4" t="s">
        <v>26</v>
      </c>
      <c r="G362" t="s">
        <v>26</v>
      </c>
      <c r="H362" s="20">
        <v>76412</v>
      </c>
      <c r="I362" s="2">
        <f t="shared" si="31"/>
        <v>76.412000000000006</v>
      </c>
      <c r="J362" s="2"/>
      <c r="K362" s="2">
        <v>0</v>
      </c>
      <c r="L362" s="2">
        <v>0</v>
      </c>
      <c r="M362" s="16">
        <f t="shared" si="32"/>
        <v>0</v>
      </c>
      <c r="N362" s="7">
        <v>41399</v>
      </c>
      <c r="O362" s="4">
        <f t="shared" si="33"/>
        <v>1</v>
      </c>
      <c r="P362" s="3">
        <f t="shared" si="34"/>
        <v>41399</v>
      </c>
      <c r="Q362" s="4" t="str" cm="1">
        <f t="array" ref="Q362">_xlfn.TEXTSPLIT(N362,"/")</f>
        <v>41399</v>
      </c>
      <c r="R362" s="5"/>
      <c r="S362" s="5"/>
      <c r="T362" s="5" t="e">
        <f t="shared" si="35"/>
        <v>#NUM!</v>
      </c>
      <c r="U362">
        <v>15</v>
      </c>
      <c r="V362" s="14">
        <v>840</v>
      </c>
      <c r="W362" s="14">
        <v>53</v>
      </c>
      <c r="X362" s="14">
        <v>804</v>
      </c>
      <c r="Y362" s="14">
        <v>23</v>
      </c>
      <c r="Z362" s="14">
        <v>71</v>
      </c>
      <c r="AA362" s="14">
        <v>17</v>
      </c>
      <c r="AB362" s="2">
        <v>1</v>
      </c>
      <c r="AC362" s="2">
        <v>5</v>
      </c>
      <c r="AD362" s="2">
        <v>8</v>
      </c>
      <c r="AE362" s="2">
        <v>3</v>
      </c>
      <c r="AF362" s="2">
        <v>1</v>
      </c>
      <c r="AG362" s="2">
        <v>0</v>
      </c>
      <c r="AH362" s="16">
        <v>2</v>
      </c>
      <c r="AJ362">
        <v>49</v>
      </c>
      <c r="AK362">
        <v>45.893999999999998</v>
      </c>
    </row>
    <row r="363" spans="1:37" x14ac:dyDescent="0.3">
      <c r="A363">
        <v>9491</v>
      </c>
      <c r="B363">
        <v>1985</v>
      </c>
      <c r="C363" s="1">
        <f t="shared" si="30"/>
        <v>39</v>
      </c>
      <c r="D363" t="s">
        <v>47</v>
      </c>
      <c r="E363" t="s">
        <v>22</v>
      </c>
      <c r="F363" s="4" t="s">
        <v>32</v>
      </c>
      <c r="G363" t="s">
        <v>32</v>
      </c>
      <c r="H363" s="20">
        <v>23976</v>
      </c>
      <c r="I363" s="2">
        <f t="shared" si="31"/>
        <v>23.975999999999999</v>
      </c>
      <c r="J363" s="2"/>
      <c r="K363" s="2">
        <v>1</v>
      </c>
      <c r="L363" s="2">
        <v>0</v>
      </c>
      <c r="M363" s="16">
        <f t="shared" si="32"/>
        <v>1</v>
      </c>
      <c r="N363" s="6" t="s">
        <v>41</v>
      </c>
      <c r="O363" s="4">
        <f t="shared" si="33"/>
        <v>2</v>
      </c>
      <c r="P363" s="3">
        <f t="shared" si="34"/>
        <v>41635</v>
      </c>
      <c r="Q363" s="4" t="str" cm="1">
        <f t="array" ref="Q363:S363">_xlfn.TEXTSPLIT(N363,"/")</f>
        <v>12</v>
      </c>
      <c r="R363" s="4" t="str">
        <v>27</v>
      </c>
      <c r="S363" s="4" t="str">
        <v>13</v>
      </c>
      <c r="T363" s="5">
        <f t="shared" si="35"/>
        <v>41635</v>
      </c>
      <c r="U363">
        <v>68</v>
      </c>
      <c r="V363" s="14">
        <v>14</v>
      </c>
      <c r="W363" s="14">
        <v>1</v>
      </c>
      <c r="X363" s="14">
        <v>21</v>
      </c>
      <c r="Y363" s="14">
        <v>2</v>
      </c>
      <c r="Z363" s="14">
        <v>3</v>
      </c>
      <c r="AA363" s="14">
        <v>25</v>
      </c>
      <c r="AB363" s="2">
        <v>3</v>
      </c>
      <c r="AC363" s="2">
        <v>3</v>
      </c>
      <c r="AD363" s="2">
        <v>3</v>
      </c>
      <c r="AE363" s="2">
        <v>7</v>
      </c>
      <c r="AF363" s="2">
        <v>0</v>
      </c>
      <c r="AG363" s="2">
        <v>0</v>
      </c>
      <c r="AH363" s="16">
        <v>0</v>
      </c>
      <c r="AJ363">
        <v>49</v>
      </c>
      <c r="AK363">
        <v>25.509</v>
      </c>
    </row>
    <row r="364" spans="1:37" x14ac:dyDescent="0.3">
      <c r="A364">
        <v>9485</v>
      </c>
      <c r="B364">
        <v>1987</v>
      </c>
      <c r="C364" s="1">
        <f t="shared" si="30"/>
        <v>37</v>
      </c>
      <c r="D364" t="s">
        <v>47</v>
      </c>
      <c r="E364" t="s">
        <v>34</v>
      </c>
      <c r="F364" s="4" t="s">
        <v>29</v>
      </c>
      <c r="G364" t="s">
        <v>29</v>
      </c>
      <c r="H364" s="20">
        <v>45921</v>
      </c>
      <c r="I364" s="2">
        <f t="shared" si="31"/>
        <v>45.920999999999999</v>
      </c>
      <c r="J364" s="2"/>
      <c r="K364" s="2">
        <v>0</v>
      </c>
      <c r="L364" s="2">
        <v>0</v>
      </c>
      <c r="M364" s="16">
        <f t="shared" si="32"/>
        <v>0</v>
      </c>
      <c r="N364" s="7">
        <v>41915</v>
      </c>
      <c r="O364" s="4">
        <f t="shared" si="33"/>
        <v>1</v>
      </c>
      <c r="P364" s="3">
        <f t="shared" si="34"/>
        <v>41915</v>
      </c>
      <c r="Q364" s="4" t="str" cm="1">
        <f t="array" ref="Q364">_xlfn.TEXTSPLIT(N364,"/")</f>
        <v>41915</v>
      </c>
      <c r="R364" s="5"/>
      <c r="S364" s="5"/>
      <c r="T364" s="5" t="e">
        <f t="shared" si="35"/>
        <v>#NUM!</v>
      </c>
      <c r="U364">
        <v>23</v>
      </c>
      <c r="V364" s="14">
        <v>102</v>
      </c>
      <c r="W364" s="14">
        <v>9</v>
      </c>
      <c r="X364" s="14">
        <v>49</v>
      </c>
      <c r="Y364" s="14">
        <v>24</v>
      </c>
      <c r="Z364" s="14">
        <v>3</v>
      </c>
      <c r="AA364" s="14">
        <v>12</v>
      </c>
      <c r="AB364" s="2">
        <v>1</v>
      </c>
      <c r="AC364" s="2">
        <v>2</v>
      </c>
      <c r="AD364" s="2">
        <v>6</v>
      </c>
      <c r="AE364" s="2">
        <v>4</v>
      </c>
      <c r="AF364" s="2">
        <v>0</v>
      </c>
      <c r="AG364" s="2">
        <v>0</v>
      </c>
      <c r="AH364" s="16">
        <v>0</v>
      </c>
      <c r="AJ364">
        <v>44</v>
      </c>
      <c r="AK364">
        <v>31.605</v>
      </c>
    </row>
    <row r="365" spans="1:37" x14ac:dyDescent="0.3">
      <c r="A365">
        <v>9483</v>
      </c>
      <c r="B365">
        <v>1960</v>
      </c>
      <c r="C365" s="1">
        <f t="shared" si="30"/>
        <v>64</v>
      </c>
      <c r="D365" t="s">
        <v>28</v>
      </c>
      <c r="E365" t="s">
        <v>22</v>
      </c>
      <c r="F365" s="4" t="s">
        <v>32</v>
      </c>
      <c r="G365" t="s">
        <v>32</v>
      </c>
      <c r="H365" s="20">
        <v>57957</v>
      </c>
      <c r="I365" s="2">
        <f t="shared" si="31"/>
        <v>57.957000000000001</v>
      </c>
      <c r="J365" s="2"/>
      <c r="K365" s="2">
        <v>0</v>
      </c>
      <c r="L365" s="2">
        <v>1</v>
      </c>
      <c r="M365" s="16">
        <f t="shared" si="32"/>
        <v>1</v>
      </c>
      <c r="N365" s="6" t="s">
        <v>254</v>
      </c>
      <c r="O365" s="4">
        <f t="shared" si="33"/>
        <v>2</v>
      </c>
      <c r="P365" s="3">
        <f t="shared" si="34"/>
        <v>41505</v>
      </c>
      <c r="Q365" s="4" t="str" cm="1">
        <f t="array" ref="Q365:S365">_xlfn.TEXTSPLIT(N365,"/")</f>
        <v>8</v>
      </c>
      <c r="R365" s="4" t="str">
        <v>19</v>
      </c>
      <c r="S365" s="4" t="str">
        <v>13</v>
      </c>
      <c r="T365" s="5">
        <f t="shared" si="35"/>
        <v>41505</v>
      </c>
      <c r="U365">
        <v>24</v>
      </c>
      <c r="V365" s="14">
        <v>290</v>
      </c>
      <c r="W365" s="14">
        <v>59</v>
      </c>
      <c r="X365" s="14">
        <v>177</v>
      </c>
      <c r="Y365" s="14">
        <v>77</v>
      </c>
      <c r="Z365" s="14">
        <v>5</v>
      </c>
      <c r="AA365" s="14">
        <v>29</v>
      </c>
      <c r="AB365" s="2">
        <v>7</v>
      </c>
      <c r="AC365" s="2">
        <v>4</v>
      </c>
      <c r="AD365" s="2">
        <v>8</v>
      </c>
      <c r="AE365" s="2">
        <v>3</v>
      </c>
      <c r="AF365" s="2">
        <v>0</v>
      </c>
      <c r="AG365" s="2">
        <v>1</v>
      </c>
      <c r="AH365" s="16">
        <v>0</v>
      </c>
      <c r="AJ365">
        <v>64</v>
      </c>
      <c r="AK365">
        <v>33.051000000000002</v>
      </c>
    </row>
    <row r="366" spans="1:37" x14ac:dyDescent="0.3">
      <c r="A366">
        <v>9481</v>
      </c>
      <c r="B366">
        <v>1977</v>
      </c>
      <c r="C366" s="1">
        <f t="shared" si="30"/>
        <v>47</v>
      </c>
      <c r="D366" t="s">
        <v>28</v>
      </c>
      <c r="E366" t="s">
        <v>22</v>
      </c>
      <c r="F366" s="4" t="s">
        <v>29</v>
      </c>
      <c r="G366" t="s">
        <v>29</v>
      </c>
      <c r="H366" s="20">
        <v>17148</v>
      </c>
      <c r="I366" s="2">
        <f t="shared" si="31"/>
        <v>17.148</v>
      </c>
      <c r="J366" s="2"/>
      <c r="K366" s="2">
        <v>1</v>
      </c>
      <c r="L366" s="2">
        <v>0</v>
      </c>
      <c r="M366" s="16">
        <f t="shared" si="32"/>
        <v>1</v>
      </c>
      <c r="N366" s="6" t="s">
        <v>82</v>
      </c>
      <c r="O366" s="4">
        <f t="shared" si="33"/>
        <v>2</v>
      </c>
      <c r="P366" s="3">
        <f t="shared" si="34"/>
        <v>41667</v>
      </c>
      <c r="Q366" s="4" t="str" cm="1">
        <f t="array" ref="Q366:S366">_xlfn.TEXTSPLIT(N366,"/")</f>
        <v>1</v>
      </c>
      <c r="R366" s="4" t="str">
        <v>28</v>
      </c>
      <c r="S366" s="4" t="str">
        <v>14</v>
      </c>
      <c r="T366" s="5">
        <f t="shared" si="35"/>
        <v>41667</v>
      </c>
      <c r="U366">
        <v>80</v>
      </c>
      <c r="V366" s="14">
        <v>9</v>
      </c>
      <c r="W366" s="14">
        <v>9</v>
      </c>
      <c r="X366" s="14">
        <v>11</v>
      </c>
      <c r="Y366" s="14">
        <v>13</v>
      </c>
      <c r="Z366" s="14">
        <v>10</v>
      </c>
      <c r="AA366" s="14">
        <v>16</v>
      </c>
      <c r="AB366" s="2">
        <v>4</v>
      </c>
      <c r="AC366" s="2">
        <v>3</v>
      </c>
      <c r="AD366" s="2">
        <v>3</v>
      </c>
      <c r="AE366" s="2">
        <v>8</v>
      </c>
      <c r="AF366" s="2">
        <v>0</v>
      </c>
      <c r="AG366" s="2">
        <v>0</v>
      </c>
      <c r="AH366" s="16">
        <v>0</v>
      </c>
      <c r="AJ366">
        <v>33</v>
      </c>
      <c r="AK366">
        <v>18.928999999999998</v>
      </c>
    </row>
    <row r="367" spans="1:37" x14ac:dyDescent="0.3">
      <c r="A367">
        <v>9478</v>
      </c>
      <c r="B367">
        <v>1986</v>
      </c>
      <c r="C367" s="1">
        <f t="shared" si="30"/>
        <v>38</v>
      </c>
      <c r="D367" t="s">
        <v>25</v>
      </c>
      <c r="E367" t="s">
        <v>22</v>
      </c>
      <c r="F367" s="4" t="s">
        <v>26</v>
      </c>
      <c r="G367" t="s">
        <v>26</v>
      </c>
      <c r="H367" s="20">
        <v>66503</v>
      </c>
      <c r="I367" s="2">
        <f t="shared" si="31"/>
        <v>66.503</v>
      </c>
      <c r="J367" s="2"/>
      <c r="K367" s="2">
        <v>1</v>
      </c>
      <c r="L367" s="2">
        <v>0</v>
      </c>
      <c r="M367" s="16">
        <f t="shared" si="32"/>
        <v>1</v>
      </c>
      <c r="N367" s="6" t="s">
        <v>291</v>
      </c>
      <c r="O367" s="4">
        <f t="shared" si="33"/>
        <v>2</v>
      </c>
      <c r="P367" s="3">
        <f t="shared" si="34"/>
        <v>41135</v>
      </c>
      <c r="Q367" s="4" t="str" cm="1">
        <f t="array" ref="Q367:S367">_xlfn.TEXTSPLIT(N367,"/")</f>
        <v>8</v>
      </c>
      <c r="R367" s="4" t="str">
        <v>14</v>
      </c>
      <c r="S367" s="4" t="str">
        <v>12</v>
      </c>
      <c r="T367" s="5">
        <f t="shared" si="35"/>
        <v>41135</v>
      </c>
      <c r="U367">
        <v>30</v>
      </c>
      <c r="V367" s="14">
        <v>91</v>
      </c>
      <c r="W367" s="14">
        <v>64</v>
      </c>
      <c r="X367" s="14">
        <v>128</v>
      </c>
      <c r="Y367" s="14">
        <v>65</v>
      </c>
      <c r="Z367" s="14">
        <v>3</v>
      </c>
      <c r="AA367" s="14">
        <v>50</v>
      </c>
      <c r="AB367" s="2">
        <v>2</v>
      </c>
      <c r="AC367" s="2">
        <v>4</v>
      </c>
      <c r="AD367" s="2">
        <v>6</v>
      </c>
      <c r="AE367" s="2">
        <v>3</v>
      </c>
      <c r="AF367" s="2">
        <v>0</v>
      </c>
      <c r="AG367" s="2">
        <v>0</v>
      </c>
      <c r="AH367" s="16">
        <v>0</v>
      </c>
      <c r="AJ367">
        <v>33</v>
      </c>
      <c r="AK367">
        <v>18.928999999999998</v>
      </c>
    </row>
    <row r="368" spans="1:37" x14ac:dyDescent="0.3">
      <c r="A368">
        <v>9477</v>
      </c>
      <c r="B368">
        <v>1955</v>
      </c>
      <c r="C368" s="1">
        <f t="shared" si="30"/>
        <v>69</v>
      </c>
      <c r="D368" t="s">
        <v>40</v>
      </c>
      <c r="E368" t="s">
        <v>34</v>
      </c>
      <c r="F368" s="4" t="s">
        <v>29</v>
      </c>
      <c r="G368" t="s">
        <v>29</v>
      </c>
      <c r="H368" s="20">
        <v>65324</v>
      </c>
      <c r="I368" s="2">
        <f t="shared" si="31"/>
        <v>65.323999999999998</v>
      </c>
      <c r="J368" s="2"/>
      <c r="K368" s="2">
        <v>0</v>
      </c>
      <c r="L368" s="2">
        <v>1</v>
      </c>
      <c r="M368" s="16">
        <f t="shared" si="32"/>
        <v>1</v>
      </c>
      <c r="N368" s="7">
        <v>41944</v>
      </c>
      <c r="O368" s="4">
        <f t="shared" si="33"/>
        <v>1</v>
      </c>
      <c r="P368" s="3">
        <f t="shared" si="34"/>
        <v>41944</v>
      </c>
      <c r="Q368" s="4" t="str" cm="1">
        <f t="array" ref="Q368">_xlfn.TEXTSPLIT(N368,"/")</f>
        <v>41944</v>
      </c>
      <c r="R368" s="5"/>
      <c r="S368" s="5"/>
      <c r="T368" s="5" t="e">
        <f t="shared" si="35"/>
        <v>#NUM!</v>
      </c>
      <c r="U368">
        <v>0</v>
      </c>
      <c r="V368" s="14">
        <v>384</v>
      </c>
      <c r="W368" s="14">
        <v>0</v>
      </c>
      <c r="X368" s="14">
        <v>102</v>
      </c>
      <c r="Y368" s="14">
        <v>21</v>
      </c>
      <c r="Z368" s="14">
        <v>32</v>
      </c>
      <c r="AA368" s="14">
        <v>5</v>
      </c>
      <c r="AB368" s="2">
        <v>3</v>
      </c>
      <c r="AC368" s="2">
        <v>6</v>
      </c>
      <c r="AD368" s="2">
        <v>9</v>
      </c>
      <c r="AE368" s="2">
        <v>4</v>
      </c>
      <c r="AF368" s="2">
        <v>0</v>
      </c>
      <c r="AG368" s="2">
        <v>0</v>
      </c>
      <c r="AH368" s="16">
        <v>0</v>
      </c>
      <c r="AJ368">
        <v>33</v>
      </c>
      <c r="AK368">
        <v>18.928999999999998</v>
      </c>
    </row>
    <row r="369" spans="1:37" x14ac:dyDescent="0.3">
      <c r="A369">
        <v>9467</v>
      </c>
      <c r="B369">
        <v>1985</v>
      </c>
      <c r="C369" s="1">
        <f t="shared" si="30"/>
        <v>39</v>
      </c>
      <c r="D369" t="s">
        <v>25</v>
      </c>
      <c r="E369" t="s">
        <v>22</v>
      </c>
      <c r="F369" s="4" t="s">
        <v>26</v>
      </c>
      <c r="G369" t="s">
        <v>26</v>
      </c>
      <c r="H369" s="20">
        <v>34738</v>
      </c>
      <c r="I369" s="2">
        <f t="shared" si="31"/>
        <v>34.738</v>
      </c>
      <c r="J369" s="2"/>
      <c r="K369" s="2">
        <v>1</v>
      </c>
      <c r="L369" s="2">
        <v>0</v>
      </c>
      <c r="M369" s="16">
        <f t="shared" si="32"/>
        <v>1</v>
      </c>
      <c r="N369" s="7">
        <v>41948</v>
      </c>
      <c r="O369" s="4">
        <f t="shared" si="33"/>
        <v>1</v>
      </c>
      <c r="P369" s="3">
        <f t="shared" si="34"/>
        <v>41948</v>
      </c>
      <c r="Q369" s="4" t="str" cm="1">
        <f t="array" ref="Q369">_xlfn.TEXTSPLIT(N369,"/")</f>
        <v>41948</v>
      </c>
      <c r="R369" s="5"/>
      <c r="S369" s="5"/>
      <c r="T369" s="5" t="e">
        <f t="shared" si="35"/>
        <v>#NUM!</v>
      </c>
      <c r="U369">
        <v>51</v>
      </c>
      <c r="V369" s="14">
        <v>3</v>
      </c>
      <c r="W369" s="14">
        <v>2</v>
      </c>
      <c r="X369" s="14">
        <v>10</v>
      </c>
      <c r="Y369" s="14">
        <v>3</v>
      </c>
      <c r="Z369" s="14">
        <v>0</v>
      </c>
      <c r="AA369" s="14">
        <v>2</v>
      </c>
      <c r="AB369" s="2">
        <v>1</v>
      </c>
      <c r="AC369" s="2">
        <v>1</v>
      </c>
      <c r="AD369" s="2">
        <v>3</v>
      </c>
      <c r="AE369" s="2">
        <v>6</v>
      </c>
      <c r="AF369" s="2">
        <v>0</v>
      </c>
      <c r="AG369" s="2">
        <v>0</v>
      </c>
      <c r="AH369" s="16">
        <v>0</v>
      </c>
      <c r="AJ369">
        <v>45</v>
      </c>
      <c r="AK369">
        <v>41.985999999999997</v>
      </c>
    </row>
    <row r="370" spans="1:37" x14ac:dyDescent="0.3">
      <c r="A370">
        <v>9463</v>
      </c>
      <c r="B370">
        <v>1960</v>
      </c>
      <c r="C370" s="1">
        <f t="shared" si="30"/>
        <v>64</v>
      </c>
      <c r="D370" t="s">
        <v>28</v>
      </c>
      <c r="E370" t="s">
        <v>22</v>
      </c>
      <c r="F370" s="4" t="s">
        <v>32</v>
      </c>
      <c r="G370" t="s">
        <v>32</v>
      </c>
      <c r="H370" s="20">
        <v>71706</v>
      </c>
      <c r="I370" s="2">
        <f t="shared" si="31"/>
        <v>71.706000000000003</v>
      </c>
      <c r="J370" s="2"/>
      <c r="K370" s="2">
        <v>0</v>
      </c>
      <c r="L370" s="2">
        <v>1</v>
      </c>
      <c r="M370" s="16">
        <f t="shared" si="32"/>
        <v>1</v>
      </c>
      <c r="N370" s="6" t="s">
        <v>200</v>
      </c>
      <c r="O370" s="4">
        <f t="shared" si="33"/>
        <v>2</v>
      </c>
      <c r="P370" s="3">
        <f t="shared" si="34"/>
        <v>41226</v>
      </c>
      <c r="Q370" s="4" t="str" cm="1">
        <f t="array" ref="Q370:S370">_xlfn.TEXTSPLIT(N370,"/")</f>
        <v>11</v>
      </c>
      <c r="R370" s="4" t="str">
        <v>13</v>
      </c>
      <c r="S370" s="4" t="str">
        <v>12</v>
      </c>
      <c r="T370" s="5">
        <f t="shared" si="35"/>
        <v>41226</v>
      </c>
      <c r="U370">
        <v>16</v>
      </c>
      <c r="V370" s="14">
        <v>931</v>
      </c>
      <c r="W370" s="14">
        <v>56</v>
      </c>
      <c r="X370" s="14">
        <v>253</v>
      </c>
      <c r="Y370" s="14">
        <v>91</v>
      </c>
      <c r="Z370" s="14">
        <v>98</v>
      </c>
      <c r="AA370" s="14">
        <v>14</v>
      </c>
      <c r="AB370" s="2">
        <v>4</v>
      </c>
      <c r="AC370" s="2">
        <v>9</v>
      </c>
      <c r="AD370" s="2">
        <v>7</v>
      </c>
      <c r="AE370" s="2">
        <v>5</v>
      </c>
      <c r="AF370" s="2">
        <v>0</v>
      </c>
      <c r="AG370" s="2">
        <v>0</v>
      </c>
      <c r="AH370" s="16">
        <v>0</v>
      </c>
      <c r="AJ370">
        <v>39</v>
      </c>
      <c r="AK370">
        <v>30.477</v>
      </c>
    </row>
    <row r="371" spans="1:37" x14ac:dyDescent="0.3">
      <c r="A371">
        <v>9460</v>
      </c>
      <c r="B371">
        <v>1964</v>
      </c>
      <c r="C371" s="1">
        <f t="shared" si="30"/>
        <v>60</v>
      </c>
      <c r="D371" t="s">
        <v>25</v>
      </c>
      <c r="E371" t="s">
        <v>22</v>
      </c>
      <c r="F371" s="4" t="s">
        <v>29</v>
      </c>
      <c r="G371" t="s">
        <v>29</v>
      </c>
      <c r="H371" s="20">
        <v>22419</v>
      </c>
      <c r="I371" s="2">
        <f t="shared" si="31"/>
        <v>22.419</v>
      </c>
      <c r="J371" s="2"/>
      <c r="K371" s="2">
        <v>0</v>
      </c>
      <c r="L371" s="2">
        <v>0</v>
      </c>
      <c r="M371" s="16">
        <f t="shared" si="32"/>
        <v>0</v>
      </c>
      <c r="N371" s="6" t="s">
        <v>166</v>
      </c>
      <c r="O371" s="4">
        <f t="shared" si="33"/>
        <v>2</v>
      </c>
      <c r="P371" s="3">
        <f t="shared" si="34"/>
        <v>41382</v>
      </c>
      <c r="Q371" s="4" t="str" cm="1">
        <f t="array" ref="Q371:S371">_xlfn.TEXTSPLIT(N371,"/")</f>
        <v>4</v>
      </c>
      <c r="R371" s="4" t="str">
        <v>18</v>
      </c>
      <c r="S371" s="4" t="str">
        <v>13</v>
      </c>
      <c r="T371" s="5">
        <f t="shared" si="35"/>
        <v>41382</v>
      </c>
      <c r="U371">
        <v>74</v>
      </c>
      <c r="V371" s="14">
        <v>30</v>
      </c>
      <c r="W371" s="14">
        <v>3</v>
      </c>
      <c r="X371" s="14">
        <v>47</v>
      </c>
      <c r="Y371" s="14">
        <v>19</v>
      </c>
      <c r="Z371" s="14">
        <v>21</v>
      </c>
      <c r="AA371" s="14">
        <v>42</v>
      </c>
      <c r="AB371" s="2">
        <v>1</v>
      </c>
      <c r="AC371" s="2">
        <v>3</v>
      </c>
      <c r="AD371" s="2">
        <v>2</v>
      </c>
      <c r="AE371" s="2">
        <v>8</v>
      </c>
      <c r="AF371" s="2">
        <v>0</v>
      </c>
      <c r="AG371" s="2">
        <v>0</v>
      </c>
      <c r="AH371" s="16">
        <v>0</v>
      </c>
      <c r="AJ371">
        <v>40</v>
      </c>
      <c r="AK371">
        <v>22.148</v>
      </c>
    </row>
    <row r="372" spans="1:37" x14ac:dyDescent="0.3">
      <c r="A372">
        <v>9451</v>
      </c>
      <c r="B372">
        <v>1966</v>
      </c>
      <c r="C372" s="1">
        <f t="shared" si="30"/>
        <v>58</v>
      </c>
      <c r="D372" t="s">
        <v>28</v>
      </c>
      <c r="E372" t="s">
        <v>22</v>
      </c>
      <c r="F372" s="4" t="s">
        <v>29</v>
      </c>
      <c r="G372" t="s">
        <v>29</v>
      </c>
      <c r="H372" s="20">
        <v>73538</v>
      </c>
      <c r="I372" s="2">
        <f t="shared" si="31"/>
        <v>73.537999999999997</v>
      </c>
      <c r="J372" s="2"/>
      <c r="K372" s="2">
        <v>0</v>
      </c>
      <c r="L372" s="2">
        <v>1</v>
      </c>
      <c r="M372" s="16">
        <f t="shared" si="32"/>
        <v>1</v>
      </c>
      <c r="N372" s="6" t="s">
        <v>120</v>
      </c>
      <c r="O372" s="4">
        <f t="shared" si="33"/>
        <v>2</v>
      </c>
      <c r="P372" s="3">
        <f t="shared" si="34"/>
        <v>41238</v>
      </c>
      <c r="Q372" s="4" t="str" cm="1">
        <f t="array" ref="Q372:S372">_xlfn.TEXTSPLIT(N372,"/")</f>
        <v>11</v>
      </c>
      <c r="R372" s="4" t="str">
        <v>25</v>
      </c>
      <c r="S372" s="4" t="str">
        <v>12</v>
      </c>
      <c r="T372" s="5">
        <f t="shared" si="35"/>
        <v>41238</v>
      </c>
      <c r="U372">
        <v>92</v>
      </c>
      <c r="V372" s="14">
        <v>811</v>
      </c>
      <c r="W372" s="14">
        <v>76</v>
      </c>
      <c r="X372" s="14">
        <v>428</v>
      </c>
      <c r="Y372" s="14">
        <v>99</v>
      </c>
      <c r="Z372" s="14">
        <v>137</v>
      </c>
      <c r="AA372" s="14">
        <v>107</v>
      </c>
      <c r="AB372" s="2">
        <v>3</v>
      </c>
      <c r="AC372" s="2">
        <v>10</v>
      </c>
      <c r="AD372" s="2">
        <v>9</v>
      </c>
      <c r="AE372" s="2">
        <v>7</v>
      </c>
      <c r="AF372" s="2">
        <v>0</v>
      </c>
      <c r="AG372" s="2">
        <v>0</v>
      </c>
      <c r="AH372" s="16">
        <v>0</v>
      </c>
      <c r="AJ372">
        <v>50</v>
      </c>
      <c r="AK372">
        <v>39.435000000000002</v>
      </c>
    </row>
    <row r="373" spans="1:37" x14ac:dyDescent="0.3">
      <c r="A373">
        <v>9449</v>
      </c>
      <c r="B373">
        <v>1959</v>
      </c>
      <c r="C373" s="1">
        <f t="shared" si="30"/>
        <v>65</v>
      </c>
      <c r="D373" t="s">
        <v>47</v>
      </c>
      <c r="E373" t="s">
        <v>34</v>
      </c>
      <c r="F373" s="4" t="s">
        <v>26</v>
      </c>
      <c r="G373" t="s">
        <v>26</v>
      </c>
      <c r="H373" s="20">
        <v>79761</v>
      </c>
      <c r="I373" s="2">
        <f t="shared" si="31"/>
        <v>79.760999999999996</v>
      </c>
      <c r="J373" s="2"/>
      <c r="K373" s="2">
        <v>0</v>
      </c>
      <c r="L373" s="2">
        <v>1</v>
      </c>
      <c r="M373" s="16">
        <f t="shared" si="32"/>
        <v>1</v>
      </c>
      <c r="N373" s="7">
        <v>41374</v>
      </c>
      <c r="O373" s="4">
        <f t="shared" si="33"/>
        <v>1</v>
      </c>
      <c r="P373" s="3">
        <f t="shared" si="34"/>
        <v>41374</v>
      </c>
      <c r="Q373" s="4" t="str" cm="1">
        <f t="array" ref="Q373">_xlfn.TEXTSPLIT(N373,"/")</f>
        <v>41374</v>
      </c>
      <c r="R373" s="5"/>
      <c r="S373" s="5"/>
      <c r="T373" s="5" t="e">
        <f t="shared" si="35"/>
        <v>#NUM!</v>
      </c>
      <c r="U373">
        <v>32</v>
      </c>
      <c r="V373" s="14">
        <v>415</v>
      </c>
      <c r="W373" s="14">
        <v>5</v>
      </c>
      <c r="X373" s="14">
        <v>124</v>
      </c>
      <c r="Y373" s="14">
        <v>15</v>
      </c>
      <c r="Z373" s="14">
        <v>35</v>
      </c>
      <c r="AA373" s="14">
        <v>11</v>
      </c>
      <c r="AB373" s="2">
        <v>1</v>
      </c>
      <c r="AC373" s="2">
        <v>5</v>
      </c>
      <c r="AD373" s="2">
        <v>11</v>
      </c>
      <c r="AE373" s="2">
        <v>3</v>
      </c>
      <c r="AF373" s="2">
        <v>0</v>
      </c>
      <c r="AG373" s="2">
        <v>0</v>
      </c>
      <c r="AH373" s="16">
        <v>0</v>
      </c>
      <c r="AJ373">
        <v>48</v>
      </c>
      <c r="AK373">
        <v>11.448</v>
      </c>
    </row>
    <row r="374" spans="1:37" x14ac:dyDescent="0.3">
      <c r="A374">
        <v>9426</v>
      </c>
      <c r="B374">
        <v>1965</v>
      </c>
      <c r="C374" s="1">
        <f t="shared" si="30"/>
        <v>59</v>
      </c>
      <c r="D374" t="s">
        <v>25</v>
      </c>
      <c r="E374" t="s">
        <v>42</v>
      </c>
      <c r="F374" s="4" t="s">
        <v>26</v>
      </c>
      <c r="G374" t="s">
        <v>26</v>
      </c>
      <c r="H374" s="20">
        <v>58308</v>
      </c>
      <c r="I374" s="2">
        <f t="shared" si="31"/>
        <v>58.308</v>
      </c>
      <c r="J374" s="2"/>
      <c r="K374" s="2">
        <v>0</v>
      </c>
      <c r="L374" s="2">
        <v>1</v>
      </c>
      <c r="M374" s="16">
        <f t="shared" si="32"/>
        <v>1</v>
      </c>
      <c r="N374" s="7">
        <v>41609</v>
      </c>
      <c r="O374" s="4">
        <f t="shared" si="33"/>
        <v>1</v>
      </c>
      <c r="P374" s="3">
        <f t="shared" si="34"/>
        <v>41609</v>
      </c>
      <c r="Q374" s="4" t="str" cm="1">
        <f t="array" ref="Q374">_xlfn.TEXTSPLIT(N374,"/")</f>
        <v>41609</v>
      </c>
      <c r="R374" s="5"/>
      <c r="S374" s="5"/>
      <c r="T374" s="5" t="e">
        <f t="shared" si="35"/>
        <v>#NUM!</v>
      </c>
      <c r="U374">
        <v>77</v>
      </c>
      <c r="V374" s="14">
        <v>691</v>
      </c>
      <c r="W374" s="14">
        <v>0</v>
      </c>
      <c r="X374" s="14">
        <v>69</v>
      </c>
      <c r="Y374" s="14">
        <v>10</v>
      </c>
      <c r="Z374" s="14">
        <v>0</v>
      </c>
      <c r="AA374" s="14">
        <v>130</v>
      </c>
      <c r="AB374" s="2">
        <v>4</v>
      </c>
      <c r="AC374" s="2">
        <v>2</v>
      </c>
      <c r="AD374" s="2">
        <v>3</v>
      </c>
      <c r="AE374" s="2">
        <v>8</v>
      </c>
      <c r="AF374" s="2">
        <v>0</v>
      </c>
      <c r="AG374" s="2">
        <v>0</v>
      </c>
      <c r="AH374" s="16">
        <v>0</v>
      </c>
      <c r="AJ374">
        <v>53</v>
      </c>
      <c r="AK374">
        <v>93.79</v>
      </c>
    </row>
    <row r="375" spans="1:37" x14ac:dyDescent="0.3">
      <c r="A375">
        <v>9423</v>
      </c>
      <c r="B375">
        <v>1980</v>
      </c>
      <c r="C375" s="1">
        <f t="shared" si="30"/>
        <v>44</v>
      </c>
      <c r="D375" t="s">
        <v>25</v>
      </c>
      <c r="E375" t="s">
        <v>42</v>
      </c>
      <c r="F375" s="4" t="s">
        <v>29</v>
      </c>
      <c r="G375" t="s">
        <v>29</v>
      </c>
      <c r="H375" s="20">
        <v>32765</v>
      </c>
      <c r="I375" s="2">
        <f t="shared" si="31"/>
        <v>32.765000000000001</v>
      </c>
      <c r="J375" s="2"/>
      <c r="K375" s="2">
        <v>1</v>
      </c>
      <c r="L375" s="2">
        <v>0</v>
      </c>
      <c r="M375" s="16">
        <f t="shared" si="32"/>
        <v>1</v>
      </c>
      <c r="N375" s="6" t="s">
        <v>339</v>
      </c>
      <c r="O375" s="4">
        <f t="shared" si="33"/>
        <v>2</v>
      </c>
      <c r="P375" s="3">
        <f t="shared" si="34"/>
        <v>41693</v>
      </c>
      <c r="Q375" s="4" t="str" cm="1">
        <f t="array" ref="Q375:S375">_xlfn.TEXTSPLIT(N375,"/")</f>
        <v>2</v>
      </c>
      <c r="R375" s="4" t="str">
        <v>23</v>
      </c>
      <c r="S375" s="4" t="str">
        <v>14</v>
      </c>
      <c r="T375" s="5">
        <f t="shared" si="35"/>
        <v>41693</v>
      </c>
      <c r="U375">
        <v>49</v>
      </c>
      <c r="V375" s="14">
        <v>13</v>
      </c>
      <c r="W375" s="14">
        <v>3</v>
      </c>
      <c r="X375" s="14">
        <v>17</v>
      </c>
      <c r="Y375" s="14">
        <v>7</v>
      </c>
      <c r="Z375" s="14">
        <v>3</v>
      </c>
      <c r="AA375" s="14">
        <v>3</v>
      </c>
      <c r="AB375" s="2">
        <v>2</v>
      </c>
      <c r="AC375" s="2">
        <v>2</v>
      </c>
      <c r="AD375" s="2">
        <v>4</v>
      </c>
      <c r="AE375" s="2">
        <v>5</v>
      </c>
      <c r="AF375" s="2">
        <v>0</v>
      </c>
      <c r="AG375" s="2">
        <v>0</v>
      </c>
      <c r="AH375" s="16">
        <v>0</v>
      </c>
      <c r="AJ375">
        <v>57</v>
      </c>
      <c r="AK375">
        <v>28.763999999999999</v>
      </c>
    </row>
    <row r="376" spans="1:37" x14ac:dyDescent="0.3">
      <c r="A376">
        <v>9422</v>
      </c>
      <c r="B376">
        <v>1990</v>
      </c>
      <c r="C376" s="1">
        <f t="shared" si="30"/>
        <v>34</v>
      </c>
      <c r="D376" t="s">
        <v>33</v>
      </c>
      <c r="E376" t="s">
        <v>22</v>
      </c>
      <c r="F376" s="4" t="s">
        <v>29</v>
      </c>
      <c r="G376" t="s">
        <v>29</v>
      </c>
      <c r="H376" s="20">
        <v>38360</v>
      </c>
      <c r="I376" s="2">
        <f t="shared" si="31"/>
        <v>38.36</v>
      </c>
      <c r="J376" s="2"/>
      <c r="K376" s="2">
        <v>1</v>
      </c>
      <c r="L376" s="2">
        <v>0</v>
      </c>
      <c r="M376" s="16">
        <f t="shared" si="32"/>
        <v>1</v>
      </c>
      <c r="N376" s="6" t="s">
        <v>265</v>
      </c>
      <c r="O376" s="4">
        <f t="shared" si="33"/>
        <v>2</v>
      </c>
      <c r="P376" s="3">
        <f t="shared" si="34"/>
        <v>41425</v>
      </c>
      <c r="Q376" s="4" t="str" cm="1">
        <f t="array" ref="Q376:S376">_xlfn.TEXTSPLIT(N376,"/")</f>
        <v>5</v>
      </c>
      <c r="R376" s="4" t="str">
        <v>31</v>
      </c>
      <c r="S376" s="4" t="str">
        <v>13</v>
      </c>
      <c r="T376" s="5">
        <f t="shared" si="35"/>
        <v>41425</v>
      </c>
      <c r="U376">
        <v>26</v>
      </c>
      <c r="V376" s="14">
        <v>36</v>
      </c>
      <c r="W376" s="14">
        <v>2</v>
      </c>
      <c r="X376" s="14">
        <v>42</v>
      </c>
      <c r="Y376" s="14">
        <v>20</v>
      </c>
      <c r="Z376" s="14">
        <v>21</v>
      </c>
      <c r="AA376" s="14">
        <v>10</v>
      </c>
      <c r="AB376" s="2">
        <v>2</v>
      </c>
      <c r="AC376" s="2">
        <v>2</v>
      </c>
      <c r="AD376" s="2">
        <v>4</v>
      </c>
      <c r="AE376" s="2">
        <v>3</v>
      </c>
      <c r="AF376" s="2">
        <v>0</v>
      </c>
      <c r="AG376" s="2">
        <v>0</v>
      </c>
      <c r="AH376" s="16">
        <v>0</v>
      </c>
      <c r="AJ376">
        <v>48</v>
      </c>
      <c r="AK376">
        <v>35.796999999999997</v>
      </c>
    </row>
    <row r="377" spans="1:37" x14ac:dyDescent="0.3">
      <c r="A377">
        <v>9405</v>
      </c>
      <c r="B377">
        <v>1955</v>
      </c>
      <c r="C377" s="1">
        <f t="shared" si="30"/>
        <v>69</v>
      </c>
      <c r="D377" t="s">
        <v>47</v>
      </c>
      <c r="E377" t="s">
        <v>34</v>
      </c>
      <c r="F377" s="4" t="s">
        <v>29</v>
      </c>
      <c r="G377" t="s">
        <v>29</v>
      </c>
      <c r="H377" s="20">
        <v>52869</v>
      </c>
      <c r="I377" s="2">
        <f t="shared" si="31"/>
        <v>52.869</v>
      </c>
      <c r="J377" s="2"/>
      <c r="K377" s="2">
        <v>1</v>
      </c>
      <c r="L377" s="2">
        <v>1</v>
      </c>
      <c r="M377" s="16">
        <f t="shared" si="32"/>
        <v>2</v>
      </c>
      <c r="N377" s="6" t="s">
        <v>329</v>
      </c>
      <c r="O377" s="4">
        <f t="shared" si="33"/>
        <v>2</v>
      </c>
      <c r="P377" s="3">
        <f t="shared" si="34"/>
        <v>41197</v>
      </c>
      <c r="Q377" s="4" t="str" cm="1">
        <f t="array" ref="Q377:S377">_xlfn.TEXTSPLIT(N377,"/")</f>
        <v>10</v>
      </c>
      <c r="R377" s="4" t="str">
        <v>15</v>
      </c>
      <c r="S377" s="4" t="str">
        <v>12</v>
      </c>
      <c r="T377" s="5">
        <f t="shared" si="35"/>
        <v>41197</v>
      </c>
      <c r="U377">
        <v>40</v>
      </c>
      <c r="V377" s="14">
        <v>84</v>
      </c>
      <c r="W377" s="14">
        <v>3</v>
      </c>
      <c r="X377" s="14">
        <v>61</v>
      </c>
      <c r="Y377" s="14">
        <v>2</v>
      </c>
      <c r="Z377" s="14">
        <v>1</v>
      </c>
      <c r="AA377" s="14">
        <v>21</v>
      </c>
      <c r="AB377" s="2">
        <v>3</v>
      </c>
      <c r="AC377" s="2">
        <v>3</v>
      </c>
      <c r="AD377" s="2">
        <v>4</v>
      </c>
      <c r="AE377" s="2">
        <v>7</v>
      </c>
      <c r="AF377" s="2">
        <v>1</v>
      </c>
      <c r="AG377" s="2">
        <v>0</v>
      </c>
      <c r="AH377" s="16">
        <v>0</v>
      </c>
      <c r="AJ377">
        <v>35</v>
      </c>
      <c r="AK377">
        <v>24.645</v>
      </c>
    </row>
    <row r="378" spans="1:37" x14ac:dyDescent="0.3">
      <c r="A378">
        <v>9400</v>
      </c>
      <c r="B378">
        <v>1959</v>
      </c>
      <c r="C378" s="1">
        <f t="shared" si="30"/>
        <v>65</v>
      </c>
      <c r="D378" t="s">
        <v>25</v>
      </c>
      <c r="E378" t="s">
        <v>36</v>
      </c>
      <c r="F378" s="4" t="s">
        <v>26</v>
      </c>
      <c r="G378" t="s">
        <v>26</v>
      </c>
      <c r="H378" s="20">
        <v>85485</v>
      </c>
      <c r="I378" s="2">
        <f t="shared" si="31"/>
        <v>85.484999999999999</v>
      </c>
      <c r="J378" s="2"/>
      <c r="K378" s="2">
        <v>0</v>
      </c>
      <c r="L378" s="2">
        <v>0</v>
      </c>
      <c r="M378" s="16">
        <f t="shared" si="32"/>
        <v>0</v>
      </c>
      <c r="N378" s="6" t="s">
        <v>392</v>
      </c>
      <c r="O378" s="4">
        <f t="shared" si="33"/>
        <v>2</v>
      </c>
      <c r="P378" s="3">
        <f t="shared" si="34"/>
        <v>41811</v>
      </c>
      <c r="Q378" s="4" t="str" cm="1">
        <f t="array" ref="Q378:S378">_xlfn.TEXTSPLIT(N378,"/")</f>
        <v>6</v>
      </c>
      <c r="R378" s="4" t="str">
        <v>21</v>
      </c>
      <c r="S378" s="4" t="str">
        <v>14</v>
      </c>
      <c r="T378" s="5">
        <f t="shared" si="35"/>
        <v>41811</v>
      </c>
      <c r="U378">
        <v>73</v>
      </c>
      <c r="V378" s="14">
        <v>630</v>
      </c>
      <c r="W378" s="14">
        <v>26</v>
      </c>
      <c r="X378" s="14">
        <v>611</v>
      </c>
      <c r="Y378" s="14">
        <v>44</v>
      </c>
      <c r="Z378" s="14">
        <v>18</v>
      </c>
      <c r="AA378" s="14">
        <v>54</v>
      </c>
      <c r="AB378" s="2">
        <v>1</v>
      </c>
      <c r="AC378" s="2">
        <v>6</v>
      </c>
      <c r="AD378" s="2">
        <v>6</v>
      </c>
      <c r="AE378" s="2">
        <v>2</v>
      </c>
      <c r="AF378" s="2">
        <v>0</v>
      </c>
      <c r="AG378" s="2">
        <v>0</v>
      </c>
      <c r="AH378" s="16">
        <v>0</v>
      </c>
      <c r="AJ378">
        <v>64</v>
      </c>
      <c r="AK378">
        <v>71.706000000000003</v>
      </c>
    </row>
    <row r="379" spans="1:37" x14ac:dyDescent="0.3">
      <c r="A379">
        <v>9396</v>
      </c>
      <c r="B379">
        <v>1979</v>
      </c>
      <c r="C379" s="1">
        <f t="shared" si="30"/>
        <v>45</v>
      </c>
      <c r="D379" t="s">
        <v>47</v>
      </c>
      <c r="E379" t="s">
        <v>34</v>
      </c>
      <c r="F379" s="4" t="s">
        <v>29</v>
      </c>
      <c r="G379" t="s">
        <v>29</v>
      </c>
      <c r="H379" s="20">
        <v>37717</v>
      </c>
      <c r="I379" s="2">
        <f t="shared" si="31"/>
        <v>37.716999999999999</v>
      </c>
      <c r="J379" s="2"/>
      <c r="K379" s="2">
        <v>1</v>
      </c>
      <c r="L379" s="2">
        <v>0</v>
      </c>
      <c r="M379" s="16">
        <f t="shared" si="32"/>
        <v>1</v>
      </c>
      <c r="N379" s="6" t="s">
        <v>50</v>
      </c>
      <c r="O379" s="4">
        <f t="shared" si="33"/>
        <v>2</v>
      </c>
      <c r="P379" s="3">
        <f t="shared" si="34"/>
        <v>41236</v>
      </c>
      <c r="Q379" s="4" t="str" cm="1">
        <f t="array" ref="Q379:S379">_xlfn.TEXTSPLIT(N379,"/")</f>
        <v>11</v>
      </c>
      <c r="R379" s="4" t="str">
        <v>23</v>
      </c>
      <c r="S379" s="4" t="str">
        <v>12</v>
      </c>
      <c r="T379" s="5">
        <f t="shared" si="35"/>
        <v>41236</v>
      </c>
      <c r="U379">
        <v>31</v>
      </c>
      <c r="V379" s="14">
        <v>9</v>
      </c>
      <c r="W379" s="14">
        <v>0</v>
      </c>
      <c r="X379" s="14">
        <v>6</v>
      </c>
      <c r="Y379" s="14">
        <v>4</v>
      </c>
      <c r="Z379" s="14">
        <v>1</v>
      </c>
      <c r="AA379" s="14">
        <v>5</v>
      </c>
      <c r="AB379" s="2">
        <v>1</v>
      </c>
      <c r="AC379" s="2">
        <v>1</v>
      </c>
      <c r="AD379" s="2">
        <v>2</v>
      </c>
      <c r="AE379" s="2">
        <v>9</v>
      </c>
      <c r="AF379" s="2">
        <v>0</v>
      </c>
      <c r="AG379" s="2">
        <v>0</v>
      </c>
      <c r="AH379" s="16">
        <v>0</v>
      </c>
      <c r="AJ379">
        <v>44</v>
      </c>
      <c r="AK379">
        <v>36.780999999999999</v>
      </c>
    </row>
    <row r="380" spans="1:37" x14ac:dyDescent="0.3">
      <c r="A380">
        <v>9392</v>
      </c>
      <c r="B380">
        <v>1972</v>
      </c>
      <c r="C380" s="1">
        <f t="shared" si="30"/>
        <v>52</v>
      </c>
      <c r="D380" t="s">
        <v>25</v>
      </c>
      <c r="E380" t="s">
        <v>22</v>
      </c>
      <c r="F380" s="4" t="s">
        <v>26</v>
      </c>
      <c r="G380" t="s">
        <v>26</v>
      </c>
      <c r="H380" s="20">
        <v>26954</v>
      </c>
      <c r="I380" s="2">
        <f t="shared" si="31"/>
        <v>26.954000000000001</v>
      </c>
      <c r="J380" s="2"/>
      <c r="K380" s="2">
        <v>1</v>
      </c>
      <c r="L380" s="2">
        <v>0</v>
      </c>
      <c r="M380" s="16">
        <f t="shared" si="32"/>
        <v>1</v>
      </c>
      <c r="N380" s="7">
        <v>41856</v>
      </c>
      <c r="O380" s="4">
        <f t="shared" si="33"/>
        <v>1</v>
      </c>
      <c r="P380" s="3">
        <f t="shared" si="34"/>
        <v>41856</v>
      </c>
      <c r="Q380" s="4" t="str" cm="1">
        <f t="array" ref="Q380">_xlfn.TEXTSPLIT(N380,"/")</f>
        <v>41856</v>
      </c>
      <c r="R380" s="5"/>
      <c r="S380" s="5"/>
      <c r="T380" s="5" t="e">
        <f t="shared" si="35"/>
        <v>#NUM!</v>
      </c>
      <c r="U380">
        <v>17</v>
      </c>
      <c r="V380" s="14">
        <v>4</v>
      </c>
      <c r="W380" s="14">
        <v>1</v>
      </c>
      <c r="X380" s="14">
        <v>11</v>
      </c>
      <c r="Y380" s="14">
        <v>0</v>
      </c>
      <c r="Z380" s="14">
        <v>0</v>
      </c>
      <c r="AA380" s="14">
        <v>1</v>
      </c>
      <c r="AB380" s="2">
        <v>1</v>
      </c>
      <c r="AC380" s="2">
        <v>1</v>
      </c>
      <c r="AD380" s="2">
        <v>2</v>
      </c>
      <c r="AE380" s="2">
        <v>7</v>
      </c>
      <c r="AF380" s="2">
        <v>0</v>
      </c>
      <c r="AG380" s="2">
        <v>0</v>
      </c>
      <c r="AH380" s="16">
        <v>0</v>
      </c>
      <c r="AJ380">
        <v>40</v>
      </c>
      <c r="AK380">
        <v>32.146000000000001</v>
      </c>
    </row>
    <row r="381" spans="1:37" x14ac:dyDescent="0.3">
      <c r="A381">
        <v>9386</v>
      </c>
      <c r="B381">
        <v>1963</v>
      </c>
      <c r="C381" s="1">
        <f t="shared" si="30"/>
        <v>61</v>
      </c>
      <c r="D381" t="s">
        <v>25</v>
      </c>
      <c r="E381" t="s">
        <v>22</v>
      </c>
      <c r="F381" s="4" t="s">
        <v>32</v>
      </c>
      <c r="G381" t="s">
        <v>32</v>
      </c>
      <c r="H381" s="20">
        <v>50127</v>
      </c>
      <c r="I381" s="2">
        <f t="shared" si="31"/>
        <v>50.127000000000002</v>
      </c>
      <c r="J381" s="2"/>
      <c r="K381" s="2">
        <v>0</v>
      </c>
      <c r="L381" s="2">
        <v>1</v>
      </c>
      <c r="M381" s="16">
        <f t="shared" si="32"/>
        <v>1</v>
      </c>
      <c r="N381" s="6" t="s">
        <v>217</v>
      </c>
      <c r="O381" s="4">
        <f t="shared" si="33"/>
        <v>2</v>
      </c>
      <c r="P381" s="3">
        <f t="shared" si="34"/>
        <v>41788</v>
      </c>
      <c r="Q381" s="4" t="str" cm="1">
        <f t="array" ref="Q381:S381">_xlfn.TEXTSPLIT(N381,"/")</f>
        <v>5</v>
      </c>
      <c r="R381" s="4" t="str">
        <v>29</v>
      </c>
      <c r="S381" s="4" t="str">
        <v>14</v>
      </c>
      <c r="T381" s="5">
        <f t="shared" si="35"/>
        <v>41788</v>
      </c>
      <c r="U381">
        <v>88</v>
      </c>
      <c r="V381" s="14">
        <v>274</v>
      </c>
      <c r="W381" s="14">
        <v>0</v>
      </c>
      <c r="X381" s="14">
        <v>21</v>
      </c>
      <c r="Y381" s="14">
        <v>4</v>
      </c>
      <c r="Z381" s="14">
        <v>6</v>
      </c>
      <c r="AA381" s="14">
        <v>15</v>
      </c>
      <c r="AB381" s="2">
        <v>1</v>
      </c>
      <c r="AC381" s="2">
        <v>5</v>
      </c>
      <c r="AD381" s="2">
        <v>6</v>
      </c>
      <c r="AE381" s="2">
        <v>6</v>
      </c>
      <c r="AF381" s="2">
        <v>0</v>
      </c>
      <c r="AG381" s="2">
        <v>0</v>
      </c>
      <c r="AH381" s="16">
        <v>1</v>
      </c>
      <c r="AJ381">
        <v>51</v>
      </c>
      <c r="AK381">
        <v>24.762</v>
      </c>
    </row>
    <row r="382" spans="1:37" x14ac:dyDescent="0.3">
      <c r="A382">
        <v>9384</v>
      </c>
      <c r="B382">
        <v>1979</v>
      </c>
      <c r="C382" s="1">
        <f t="shared" si="30"/>
        <v>45</v>
      </c>
      <c r="D382" t="s">
        <v>33</v>
      </c>
      <c r="E382" t="s">
        <v>22</v>
      </c>
      <c r="F382" s="4" t="s">
        <v>29</v>
      </c>
      <c r="G382" t="s">
        <v>29</v>
      </c>
      <c r="H382" s="20">
        <v>66373</v>
      </c>
      <c r="I382" s="2">
        <f t="shared" si="31"/>
        <v>66.373000000000005</v>
      </c>
      <c r="J382" s="2"/>
      <c r="K382" s="2">
        <v>1</v>
      </c>
      <c r="L382" s="2">
        <v>1</v>
      </c>
      <c r="M382" s="16">
        <f t="shared" si="32"/>
        <v>2</v>
      </c>
      <c r="N382" s="7">
        <v>41614</v>
      </c>
      <c r="O382" s="4">
        <f t="shared" si="33"/>
        <v>1</v>
      </c>
      <c r="P382" s="3">
        <f t="shared" si="34"/>
        <v>41614</v>
      </c>
      <c r="Q382" s="4" t="str" cm="1">
        <f t="array" ref="Q382">_xlfn.TEXTSPLIT(N382,"/")</f>
        <v>41614</v>
      </c>
      <c r="R382" s="5"/>
      <c r="S382" s="5"/>
      <c r="T382" s="5" t="e">
        <f t="shared" si="35"/>
        <v>#NUM!</v>
      </c>
      <c r="U382">
        <v>57</v>
      </c>
      <c r="V382" s="14">
        <v>328</v>
      </c>
      <c r="W382" s="14">
        <v>9</v>
      </c>
      <c r="X382" s="14">
        <v>124</v>
      </c>
      <c r="Y382" s="14">
        <v>12</v>
      </c>
      <c r="Z382" s="14">
        <v>24</v>
      </c>
      <c r="AA382" s="14">
        <v>109</v>
      </c>
      <c r="AB382" s="2">
        <v>7</v>
      </c>
      <c r="AC382" s="2">
        <v>4</v>
      </c>
      <c r="AD382" s="2">
        <v>10</v>
      </c>
      <c r="AE382" s="2">
        <v>3</v>
      </c>
      <c r="AF382" s="2">
        <v>0</v>
      </c>
      <c r="AG382" s="2">
        <v>0</v>
      </c>
      <c r="AH382" s="16">
        <v>0</v>
      </c>
      <c r="AJ382">
        <v>56</v>
      </c>
      <c r="AK382">
        <v>62.512999999999998</v>
      </c>
    </row>
    <row r="383" spans="1:37" x14ac:dyDescent="0.3">
      <c r="A383">
        <v>9381</v>
      </c>
      <c r="B383">
        <v>1979</v>
      </c>
      <c r="C383" s="1">
        <f t="shared" si="30"/>
        <v>45</v>
      </c>
      <c r="D383" t="s">
        <v>33</v>
      </c>
      <c r="E383" t="s">
        <v>22</v>
      </c>
      <c r="F383" s="4" t="s">
        <v>29</v>
      </c>
      <c r="G383" t="s">
        <v>29</v>
      </c>
      <c r="H383" s="20">
        <v>66373</v>
      </c>
      <c r="I383" s="2">
        <f t="shared" si="31"/>
        <v>66.373000000000005</v>
      </c>
      <c r="J383" s="2"/>
      <c r="K383" s="2">
        <v>1</v>
      </c>
      <c r="L383" s="2">
        <v>1</v>
      </c>
      <c r="M383" s="16">
        <f t="shared" si="32"/>
        <v>2</v>
      </c>
      <c r="N383" s="7">
        <v>41614</v>
      </c>
      <c r="O383" s="4">
        <f t="shared" si="33"/>
        <v>1</v>
      </c>
      <c r="P383" s="3">
        <f t="shared" si="34"/>
        <v>41614</v>
      </c>
      <c r="Q383" s="4" t="str" cm="1">
        <f t="array" ref="Q383">_xlfn.TEXTSPLIT(N383,"/")</f>
        <v>41614</v>
      </c>
      <c r="R383" s="5"/>
      <c r="S383" s="5"/>
      <c r="T383" s="5" t="e">
        <f t="shared" si="35"/>
        <v>#NUM!</v>
      </c>
      <c r="U383">
        <v>57</v>
      </c>
      <c r="V383" s="14">
        <v>328</v>
      </c>
      <c r="W383" s="14">
        <v>9</v>
      </c>
      <c r="X383" s="14">
        <v>124</v>
      </c>
      <c r="Y383" s="14">
        <v>12</v>
      </c>
      <c r="Z383" s="14">
        <v>24</v>
      </c>
      <c r="AA383" s="14">
        <v>109</v>
      </c>
      <c r="AB383" s="2">
        <v>7</v>
      </c>
      <c r="AC383" s="2">
        <v>4</v>
      </c>
      <c r="AD383" s="2">
        <v>10</v>
      </c>
      <c r="AE383" s="2">
        <v>3</v>
      </c>
      <c r="AF383" s="2">
        <v>0</v>
      </c>
      <c r="AG383" s="2">
        <v>0</v>
      </c>
      <c r="AH383" s="16">
        <v>0</v>
      </c>
      <c r="AJ383">
        <v>43</v>
      </c>
      <c r="AK383">
        <v>30.827999999999999</v>
      </c>
    </row>
    <row r="384" spans="1:37" x14ac:dyDescent="0.3">
      <c r="A384">
        <v>9370</v>
      </c>
      <c r="B384">
        <v>1946</v>
      </c>
      <c r="C384" s="1">
        <f t="shared" si="30"/>
        <v>78</v>
      </c>
      <c r="D384" t="s">
        <v>28</v>
      </c>
      <c r="E384" t="s">
        <v>34</v>
      </c>
      <c r="F384" s="4" t="s">
        <v>29</v>
      </c>
      <c r="G384" t="s">
        <v>29</v>
      </c>
      <c r="H384" s="20">
        <v>65846</v>
      </c>
      <c r="I384" s="2">
        <f t="shared" si="31"/>
        <v>65.846000000000004</v>
      </c>
      <c r="J384" s="2"/>
      <c r="K384" s="2">
        <v>0</v>
      </c>
      <c r="L384" s="2">
        <v>0</v>
      </c>
      <c r="M384" s="16">
        <f t="shared" si="32"/>
        <v>0</v>
      </c>
      <c r="N384" s="6" t="s">
        <v>130</v>
      </c>
      <c r="O384" s="4">
        <f t="shared" si="33"/>
        <v>2</v>
      </c>
      <c r="P384" s="3">
        <f t="shared" si="34"/>
        <v>41411</v>
      </c>
      <c r="Q384" s="4" t="str" cm="1">
        <f t="array" ref="Q384:S384">_xlfn.TEXTSPLIT(N384,"/")</f>
        <v>5</v>
      </c>
      <c r="R384" s="4" t="str">
        <v>17</v>
      </c>
      <c r="S384" s="4" t="str">
        <v>13</v>
      </c>
      <c r="T384" s="5">
        <f t="shared" si="35"/>
        <v>41411</v>
      </c>
      <c r="U384">
        <v>68</v>
      </c>
      <c r="V384" s="14">
        <v>562</v>
      </c>
      <c r="W384" s="14">
        <v>81</v>
      </c>
      <c r="X384" s="14">
        <v>276</v>
      </c>
      <c r="Y384" s="14">
        <v>80</v>
      </c>
      <c r="Z384" s="14">
        <v>40</v>
      </c>
      <c r="AA384" s="14">
        <v>81</v>
      </c>
      <c r="AB384" s="2">
        <v>1</v>
      </c>
      <c r="AC384" s="2">
        <v>6</v>
      </c>
      <c r="AD384" s="2">
        <v>6</v>
      </c>
      <c r="AE384" s="2">
        <v>4</v>
      </c>
      <c r="AF384" s="2">
        <v>0</v>
      </c>
      <c r="AG384" s="2">
        <v>0</v>
      </c>
      <c r="AH384" s="16">
        <v>0</v>
      </c>
      <c r="AJ384">
        <v>53</v>
      </c>
      <c r="AK384">
        <v>75.344999999999999</v>
      </c>
    </row>
    <row r="385" spans="1:37" x14ac:dyDescent="0.3">
      <c r="A385">
        <v>9369</v>
      </c>
      <c r="B385">
        <v>1980</v>
      </c>
      <c r="C385" s="1">
        <f t="shared" si="30"/>
        <v>44</v>
      </c>
      <c r="D385" t="s">
        <v>38</v>
      </c>
      <c r="E385" t="s">
        <v>36</v>
      </c>
      <c r="F385" s="4" t="s">
        <v>26</v>
      </c>
      <c r="G385" t="s">
        <v>26</v>
      </c>
      <c r="H385" s="20">
        <v>88194</v>
      </c>
      <c r="I385" s="2">
        <f t="shared" si="31"/>
        <v>88.194000000000003</v>
      </c>
      <c r="J385" s="2"/>
      <c r="K385" s="2">
        <v>0</v>
      </c>
      <c r="L385" s="2">
        <v>1</v>
      </c>
      <c r="M385" s="16">
        <f t="shared" si="32"/>
        <v>1</v>
      </c>
      <c r="N385" s="6" t="s">
        <v>125</v>
      </c>
      <c r="O385" s="4">
        <f t="shared" si="33"/>
        <v>2</v>
      </c>
      <c r="P385" s="3">
        <f t="shared" si="34"/>
        <v>41717</v>
      </c>
      <c r="Q385" s="4" t="str" cm="1">
        <f t="array" ref="Q385:S385">_xlfn.TEXTSPLIT(N385,"/")</f>
        <v>3</v>
      </c>
      <c r="R385" s="4" t="str">
        <v>19</v>
      </c>
      <c r="S385" s="4" t="str">
        <v>14</v>
      </c>
      <c r="T385" s="5">
        <f t="shared" si="35"/>
        <v>41717</v>
      </c>
      <c r="U385">
        <v>19</v>
      </c>
      <c r="V385" s="14">
        <v>688</v>
      </c>
      <c r="W385" s="14">
        <v>14</v>
      </c>
      <c r="X385" s="14">
        <v>309</v>
      </c>
      <c r="Y385" s="14">
        <v>201</v>
      </c>
      <c r="Z385" s="14">
        <v>24</v>
      </c>
      <c r="AA385" s="14">
        <v>38</v>
      </c>
      <c r="AB385" s="2">
        <v>1</v>
      </c>
      <c r="AC385" s="2">
        <v>11</v>
      </c>
      <c r="AD385" s="2">
        <v>10</v>
      </c>
      <c r="AE385" s="2">
        <v>5</v>
      </c>
      <c r="AF385" s="2">
        <v>1</v>
      </c>
      <c r="AG385" s="2">
        <v>0</v>
      </c>
      <c r="AH385" s="16">
        <v>2</v>
      </c>
      <c r="AJ385">
        <v>56</v>
      </c>
      <c r="AK385">
        <v>70.843999999999994</v>
      </c>
    </row>
    <row r="386" spans="1:37" x14ac:dyDescent="0.3">
      <c r="A386">
        <v>9365</v>
      </c>
      <c r="B386">
        <v>1977</v>
      </c>
      <c r="C386" s="1">
        <f t="shared" ref="C386:C449" si="36">2024-B386</f>
        <v>47</v>
      </c>
      <c r="D386" t="s">
        <v>25</v>
      </c>
      <c r="E386" t="s">
        <v>34</v>
      </c>
      <c r="F386" s="4" t="s">
        <v>26</v>
      </c>
      <c r="G386" t="s">
        <v>26</v>
      </c>
      <c r="H386" s="20">
        <v>60000</v>
      </c>
      <c r="I386" s="2">
        <f t="shared" ref="I386:I449" si="37">H386/1000</f>
        <v>60</v>
      </c>
      <c r="J386" s="2"/>
      <c r="K386" s="2">
        <v>0</v>
      </c>
      <c r="L386" s="2">
        <v>1</v>
      </c>
      <c r="M386" s="16">
        <f t="shared" ref="M386:M449" si="38">L386+K386</f>
        <v>1</v>
      </c>
      <c r="N386" s="6" t="s">
        <v>310</v>
      </c>
      <c r="O386" s="4">
        <f t="shared" ref="O386:O449" si="39">TYPE(N386)</f>
        <v>2</v>
      </c>
      <c r="P386" s="3">
        <f t="shared" ref="P386:P449" si="40">IF(O386=2,T386,N386)</f>
        <v>41265</v>
      </c>
      <c r="Q386" s="4" t="str" cm="1">
        <f t="array" ref="Q386:S386">_xlfn.TEXTSPLIT(N386,"/")</f>
        <v>12</v>
      </c>
      <c r="R386" s="4" t="str">
        <v>22</v>
      </c>
      <c r="S386" s="4" t="str">
        <v>12</v>
      </c>
      <c r="T386" s="5">
        <f t="shared" ref="T386:T449" si="41">DATE(S386+100,Q386,R386)</f>
        <v>41265</v>
      </c>
      <c r="U386">
        <v>57</v>
      </c>
      <c r="V386" s="14">
        <v>1048</v>
      </c>
      <c r="W386" s="14">
        <v>0</v>
      </c>
      <c r="X386" s="14">
        <v>217</v>
      </c>
      <c r="Y386" s="14">
        <v>0</v>
      </c>
      <c r="Z386" s="14">
        <v>0</v>
      </c>
      <c r="AA386" s="14">
        <v>12</v>
      </c>
      <c r="AB386" s="2">
        <v>5</v>
      </c>
      <c r="AC386" s="2">
        <v>11</v>
      </c>
      <c r="AD386" s="2">
        <v>5</v>
      </c>
      <c r="AE386" s="2">
        <v>6</v>
      </c>
      <c r="AF386" s="2">
        <v>0</v>
      </c>
      <c r="AG386" s="2">
        <v>0</v>
      </c>
      <c r="AH386" s="16">
        <v>0</v>
      </c>
      <c r="AJ386">
        <v>63</v>
      </c>
      <c r="AK386">
        <v>54.197000000000003</v>
      </c>
    </row>
    <row r="387" spans="1:37" x14ac:dyDescent="0.3">
      <c r="A387">
        <v>9362</v>
      </c>
      <c r="B387">
        <v>1966</v>
      </c>
      <c r="C387" s="1">
        <f t="shared" si="36"/>
        <v>58</v>
      </c>
      <c r="D387" t="s">
        <v>28</v>
      </c>
      <c r="E387" t="s">
        <v>22</v>
      </c>
      <c r="F387" s="4" t="s">
        <v>26</v>
      </c>
      <c r="G387" t="s">
        <v>26</v>
      </c>
      <c r="H387" s="20">
        <v>69263</v>
      </c>
      <c r="I387" s="2">
        <f t="shared" si="37"/>
        <v>69.263000000000005</v>
      </c>
      <c r="J387" s="2"/>
      <c r="K387" s="2">
        <v>0</v>
      </c>
      <c r="L387" s="2">
        <v>1</v>
      </c>
      <c r="M387" s="16">
        <f t="shared" si="38"/>
        <v>1</v>
      </c>
      <c r="N387" s="7">
        <v>41762</v>
      </c>
      <c r="O387" s="4">
        <f t="shared" si="39"/>
        <v>1</v>
      </c>
      <c r="P387" s="3">
        <f t="shared" si="40"/>
        <v>41762</v>
      </c>
      <c r="Q387" s="4" t="str" cm="1">
        <f t="array" ref="Q387">_xlfn.TEXTSPLIT(N387,"/")</f>
        <v>41762</v>
      </c>
      <c r="R387" s="5"/>
      <c r="S387" s="5"/>
      <c r="T387" s="5" t="e">
        <f t="shared" si="41"/>
        <v>#NUM!</v>
      </c>
      <c r="U387">
        <v>14</v>
      </c>
      <c r="V387" s="14">
        <v>492</v>
      </c>
      <c r="W387" s="14">
        <v>5</v>
      </c>
      <c r="X387" s="14">
        <v>32</v>
      </c>
      <c r="Y387" s="14">
        <v>13</v>
      </c>
      <c r="Z387" s="14">
        <v>5</v>
      </c>
      <c r="AA387" s="14">
        <v>21</v>
      </c>
      <c r="AB387" s="2">
        <v>1</v>
      </c>
      <c r="AC387" s="2">
        <v>9</v>
      </c>
      <c r="AD387" s="2">
        <v>7</v>
      </c>
      <c r="AE387" s="2">
        <v>6</v>
      </c>
      <c r="AF387" s="2">
        <v>0</v>
      </c>
      <c r="AG387" s="2">
        <v>0</v>
      </c>
      <c r="AH387" s="16">
        <v>1</v>
      </c>
      <c r="AJ387">
        <v>37</v>
      </c>
      <c r="AK387">
        <v>20.491</v>
      </c>
    </row>
    <row r="388" spans="1:37" x14ac:dyDescent="0.3">
      <c r="A388">
        <v>9360</v>
      </c>
      <c r="B388">
        <v>1983</v>
      </c>
      <c r="C388" s="1">
        <f t="shared" si="36"/>
        <v>41</v>
      </c>
      <c r="D388" t="s">
        <v>31</v>
      </c>
      <c r="E388" t="s">
        <v>22</v>
      </c>
      <c r="F388" s="4" t="s">
        <v>29</v>
      </c>
      <c r="G388" t="s">
        <v>29</v>
      </c>
      <c r="H388" s="20">
        <v>37040</v>
      </c>
      <c r="I388" s="2">
        <f t="shared" si="37"/>
        <v>37.04</v>
      </c>
      <c r="J388" s="2"/>
      <c r="K388" s="2">
        <v>0</v>
      </c>
      <c r="L388" s="2">
        <v>0</v>
      </c>
      <c r="M388" s="16">
        <f t="shared" si="38"/>
        <v>0</v>
      </c>
      <c r="N388" s="7">
        <v>41129</v>
      </c>
      <c r="O388" s="4">
        <f t="shared" si="39"/>
        <v>1</v>
      </c>
      <c r="P388" s="3">
        <f t="shared" si="40"/>
        <v>41129</v>
      </c>
      <c r="Q388" s="4" t="str" cm="1">
        <f t="array" ref="Q388">_xlfn.TEXTSPLIT(N388,"/")</f>
        <v>41129</v>
      </c>
      <c r="R388" s="5"/>
      <c r="S388" s="5"/>
      <c r="T388" s="5" t="e">
        <f t="shared" si="41"/>
        <v>#NUM!</v>
      </c>
      <c r="U388">
        <v>41</v>
      </c>
      <c r="V388" s="14">
        <v>86</v>
      </c>
      <c r="W388" s="14">
        <v>2</v>
      </c>
      <c r="X388" s="14">
        <v>73</v>
      </c>
      <c r="Y388" s="14">
        <v>69</v>
      </c>
      <c r="Z388" s="14">
        <v>38</v>
      </c>
      <c r="AA388" s="14">
        <v>48</v>
      </c>
      <c r="AB388" s="2">
        <v>1</v>
      </c>
      <c r="AC388" s="2">
        <v>4</v>
      </c>
      <c r="AD388" s="2">
        <v>5</v>
      </c>
      <c r="AE388" s="2">
        <v>8</v>
      </c>
      <c r="AF388" s="2">
        <v>0</v>
      </c>
      <c r="AG388" s="2">
        <v>0</v>
      </c>
      <c r="AH388" s="16">
        <v>0</v>
      </c>
      <c r="AJ388">
        <v>57</v>
      </c>
      <c r="AK388">
        <v>69.063000000000002</v>
      </c>
    </row>
    <row r="389" spans="1:37" x14ac:dyDescent="0.3">
      <c r="A389">
        <v>9353</v>
      </c>
      <c r="B389">
        <v>1960</v>
      </c>
      <c r="C389" s="1">
        <f t="shared" si="36"/>
        <v>64</v>
      </c>
      <c r="D389" t="s">
        <v>40</v>
      </c>
      <c r="E389" t="s">
        <v>22</v>
      </c>
      <c r="F389" s="4" t="s">
        <v>26</v>
      </c>
      <c r="G389" t="s">
        <v>26</v>
      </c>
      <c r="H389" s="20">
        <v>62450</v>
      </c>
      <c r="I389" s="2">
        <f t="shared" si="37"/>
        <v>62.45</v>
      </c>
      <c r="J389" s="2"/>
      <c r="K389" s="2">
        <v>0</v>
      </c>
      <c r="L389" s="2">
        <v>1</v>
      </c>
      <c r="M389" s="16">
        <f t="shared" si="38"/>
        <v>1</v>
      </c>
      <c r="N389" s="7">
        <v>41791</v>
      </c>
      <c r="O389" s="4">
        <f t="shared" si="39"/>
        <v>1</v>
      </c>
      <c r="P389" s="3">
        <f t="shared" si="40"/>
        <v>41791</v>
      </c>
      <c r="Q389" s="4" t="str" cm="1">
        <f t="array" ref="Q389">_xlfn.TEXTSPLIT(N389,"/")</f>
        <v>41791</v>
      </c>
      <c r="R389" s="5"/>
      <c r="S389" s="5"/>
      <c r="T389" s="5" t="e">
        <f t="shared" si="41"/>
        <v>#NUM!</v>
      </c>
      <c r="U389">
        <v>61</v>
      </c>
      <c r="V389" s="14">
        <v>515</v>
      </c>
      <c r="W389" s="14">
        <v>47</v>
      </c>
      <c r="X389" s="14">
        <v>267</v>
      </c>
      <c r="Y389" s="14">
        <v>62</v>
      </c>
      <c r="Z389" s="14">
        <v>66</v>
      </c>
      <c r="AA389" s="14">
        <v>38</v>
      </c>
      <c r="AB389" s="2">
        <v>2</v>
      </c>
      <c r="AC389" s="2">
        <v>5</v>
      </c>
      <c r="AD389" s="2">
        <v>4</v>
      </c>
      <c r="AE389" s="2">
        <v>3</v>
      </c>
      <c r="AF389" s="2">
        <v>0</v>
      </c>
      <c r="AG389" s="2">
        <v>0</v>
      </c>
      <c r="AH389" s="16">
        <v>1</v>
      </c>
      <c r="AJ389">
        <v>52</v>
      </c>
      <c r="AK389">
        <v>36.715000000000003</v>
      </c>
    </row>
    <row r="390" spans="1:37" x14ac:dyDescent="0.3">
      <c r="A390">
        <v>9349</v>
      </c>
      <c r="B390">
        <v>1986</v>
      </c>
      <c r="C390" s="1">
        <f t="shared" si="36"/>
        <v>38</v>
      </c>
      <c r="D390" t="s">
        <v>38</v>
      </c>
      <c r="E390" t="s">
        <v>22</v>
      </c>
      <c r="F390" s="4" t="s">
        <v>29</v>
      </c>
      <c r="G390" t="s">
        <v>29</v>
      </c>
      <c r="H390" s="20">
        <v>92533</v>
      </c>
      <c r="I390" s="2">
        <f t="shared" si="37"/>
        <v>92.533000000000001</v>
      </c>
      <c r="J390" s="2"/>
      <c r="K390" s="2">
        <v>0</v>
      </c>
      <c r="L390" s="2">
        <v>0</v>
      </c>
      <c r="M390" s="16">
        <f t="shared" si="38"/>
        <v>0</v>
      </c>
      <c r="N390" s="6" t="s">
        <v>429</v>
      </c>
      <c r="O390" s="4">
        <f t="shared" si="39"/>
        <v>2</v>
      </c>
      <c r="P390" s="3">
        <f t="shared" si="40"/>
        <v>41627</v>
      </c>
      <c r="Q390" s="4" t="str" cm="1">
        <f t="array" ref="Q390:S390">_xlfn.TEXTSPLIT(N390,"/")</f>
        <v>12</v>
      </c>
      <c r="R390" s="4" t="str">
        <v>19</v>
      </c>
      <c r="S390" s="4" t="str">
        <v>13</v>
      </c>
      <c r="T390" s="5">
        <f t="shared" si="41"/>
        <v>41627</v>
      </c>
      <c r="U390">
        <v>84</v>
      </c>
      <c r="V390" s="14">
        <v>693</v>
      </c>
      <c r="W390" s="14">
        <v>21</v>
      </c>
      <c r="X390" s="14">
        <v>118</v>
      </c>
      <c r="Y390" s="14">
        <v>110</v>
      </c>
      <c r="Z390" s="14">
        <v>147</v>
      </c>
      <c r="AA390" s="14">
        <v>42</v>
      </c>
      <c r="AB390" s="2">
        <v>1</v>
      </c>
      <c r="AC390" s="2">
        <v>6</v>
      </c>
      <c r="AD390" s="2">
        <v>11</v>
      </c>
      <c r="AE390" s="2">
        <v>2</v>
      </c>
      <c r="AF390" s="2">
        <v>0</v>
      </c>
      <c r="AG390" s="2">
        <v>0</v>
      </c>
      <c r="AH390" s="16">
        <v>2</v>
      </c>
      <c r="AJ390">
        <v>42</v>
      </c>
      <c r="AK390">
        <v>27.733000000000001</v>
      </c>
    </row>
    <row r="391" spans="1:37" x14ac:dyDescent="0.3">
      <c r="A391">
        <v>9347</v>
      </c>
      <c r="B391">
        <v>1957</v>
      </c>
      <c r="C391" s="1">
        <f t="shared" si="36"/>
        <v>67</v>
      </c>
      <c r="D391" t="s">
        <v>25</v>
      </c>
      <c r="E391" t="s">
        <v>42</v>
      </c>
      <c r="F391" s="4" t="s">
        <v>32</v>
      </c>
      <c r="G391" t="s">
        <v>32</v>
      </c>
      <c r="H391" s="20">
        <v>50943</v>
      </c>
      <c r="I391" s="2">
        <f t="shared" si="37"/>
        <v>50.942999999999998</v>
      </c>
      <c r="J391" s="2"/>
      <c r="K391" s="2">
        <v>0</v>
      </c>
      <c r="L391" s="2">
        <v>1</v>
      </c>
      <c r="M391" s="16">
        <f t="shared" si="38"/>
        <v>1</v>
      </c>
      <c r="N391" s="6" t="s">
        <v>354</v>
      </c>
      <c r="O391" s="4">
        <f t="shared" si="39"/>
        <v>2</v>
      </c>
      <c r="P391" s="3">
        <f t="shared" si="40"/>
        <v>41446</v>
      </c>
      <c r="Q391" s="4" t="str" cm="1">
        <f t="array" ref="Q391:S391">_xlfn.TEXTSPLIT(N391,"/")</f>
        <v>6</v>
      </c>
      <c r="R391" s="4" t="str">
        <v>21</v>
      </c>
      <c r="S391" s="4" t="str">
        <v>13</v>
      </c>
      <c r="T391" s="5">
        <f t="shared" si="41"/>
        <v>41446</v>
      </c>
      <c r="U391">
        <v>49</v>
      </c>
      <c r="V391" s="14">
        <v>31</v>
      </c>
      <c r="W391" s="14">
        <v>0</v>
      </c>
      <c r="X391" s="14">
        <v>7</v>
      </c>
      <c r="Y391" s="14">
        <v>2</v>
      </c>
      <c r="Z391" s="14">
        <v>0</v>
      </c>
      <c r="AA391" s="14">
        <v>6</v>
      </c>
      <c r="AB391" s="2">
        <v>1</v>
      </c>
      <c r="AC391" s="2">
        <v>1</v>
      </c>
      <c r="AD391" s="2">
        <v>3</v>
      </c>
      <c r="AE391" s="2">
        <v>5</v>
      </c>
      <c r="AF391" s="2">
        <v>0</v>
      </c>
      <c r="AG391" s="2">
        <v>0</v>
      </c>
      <c r="AH391" s="16">
        <v>0</v>
      </c>
      <c r="AJ391">
        <v>32</v>
      </c>
      <c r="AK391">
        <v>89.891000000000005</v>
      </c>
    </row>
    <row r="392" spans="1:37" x14ac:dyDescent="0.3">
      <c r="A392">
        <v>9336</v>
      </c>
      <c r="B392">
        <v>1970</v>
      </c>
      <c r="C392" s="1">
        <f t="shared" si="36"/>
        <v>54</v>
      </c>
      <c r="D392" t="s">
        <v>25</v>
      </c>
      <c r="E392" t="s">
        <v>34</v>
      </c>
      <c r="F392" s="4" t="s">
        <v>43</v>
      </c>
      <c r="G392" t="s">
        <v>43</v>
      </c>
      <c r="H392" s="20">
        <v>62187</v>
      </c>
      <c r="I392" s="2">
        <f t="shared" si="37"/>
        <v>62.186999999999998</v>
      </c>
      <c r="J392" s="2"/>
      <c r="K392" s="2">
        <v>0</v>
      </c>
      <c r="L392" s="2">
        <v>1</v>
      </c>
      <c r="M392" s="16">
        <f t="shared" si="38"/>
        <v>1</v>
      </c>
      <c r="N392" s="6" t="s">
        <v>323</v>
      </c>
      <c r="O392" s="4">
        <f t="shared" si="39"/>
        <v>2</v>
      </c>
      <c r="P392" s="3">
        <f t="shared" si="40"/>
        <v>41720</v>
      </c>
      <c r="Q392" s="4" t="str" cm="1">
        <f t="array" ref="Q392:S392">_xlfn.TEXTSPLIT(N392,"/")</f>
        <v>3</v>
      </c>
      <c r="R392" s="4" t="str">
        <v>22</v>
      </c>
      <c r="S392" s="4" t="str">
        <v>14</v>
      </c>
      <c r="T392" s="5">
        <f t="shared" si="41"/>
        <v>41720</v>
      </c>
      <c r="U392">
        <v>38</v>
      </c>
      <c r="V392" s="14">
        <v>512</v>
      </c>
      <c r="W392" s="14">
        <v>0</v>
      </c>
      <c r="X392" s="14">
        <v>83</v>
      </c>
      <c r="Y392" s="14">
        <v>0</v>
      </c>
      <c r="Z392" s="14">
        <v>0</v>
      </c>
      <c r="AA392" s="14">
        <v>41</v>
      </c>
      <c r="AB392" s="2">
        <v>3</v>
      </c>
      <c r="AC392" s="2">
        <v>6</v>
      </c>
      <c r="AD392" s="2">
        <v>10</v>
      </c>
      <c r="AE392" s="2">
        <v>4</v>
      </c>
      <c r="AF392" s="2">
        <v>0</v>
      </c>
      <c r="AG392" s="2">
        <v>0</v>
      </c>
      <c r="AH392" s="16">
        <v>0</v>
      </c>
      <c r="AJ392">
        <v>71</v>
      </c>
      <c r="AK392">
        <v>75.278000000000006</v>
      </c>
    </row>
    <row r="393" spans="1:37" x14ac:dyDescent="0.3">
      <c r="A393">
        <v>9323</v>
      </c>
      <c r="B393">
        <v>1950</v>
      </c>
      <c r="C393" s="1">
        <f t="shared" si="36"/>
        <v>74</v>
      </c>
      <c r="D393" t="s">
        <v>112</v>
      </c>
      <c r="E393" t="s">
        <v>42</v>
      </c>
      <c r="F393" s="4" t="s">
        <v>32</v>
      </c>
      <c r="G393" t="s">
        <v>32</v>
      </c>
      <c r="H393" s="20">
        <v>49912</v>
      </c>
      <c r="I393" s="2">
        <f t="shared" si="37"/>
        <v>49.911999999999999</v>
      </c>
      <c r="J393" s="2"/>
      <c r="K393" s="2">
        <v>0</v>
      </c>
      <c r="L393" s="2">
        <v>1</v>
      </c>
      <c r="M393" s="16">
        <f t="shared" si="38"/>
        <v>1</v>
      </c>
      <c r="N393" s="7">
        <v>41099</v>
      </c>
      <c r="O393" s="4">
        <f t="shared" si="39"/>
        <v>1</v>
      </c>
      <c r="P393" s="3">
        <f t="shared" si="40"/>
        <v>41099</v>
      </c>
      <c r="Q393" s="4" t="str" cm="1">
        <f t="array" ref="Q393">_xlfn.TEXTSPLIT(N393,"/")</f>
        <v>41099</v>
      </c>
      <c r="R393" s="5"/>
      <c r="S393" s="5"/>
      <c r="T393" s="5" t="e">
        <f t="shared" si="41"/>
        <v>#NUM!</v>
      </c>
      <c r="U393">
        <v>5</v>
      </c>
      <c r="V393" s="14">
        <v>520</v>
      </c>
      <c r="W393" s="14">
        <v>8</v>
      </c>
      <c r="X393" s="14">
        <v>223</v>
      </c>
      <c r="Y393" s="14">
        <v>32</v>
      </c>
      <c r="Z393" s="14">
        <v>49</v>
      </c>
      <c r="AA393" s="14">
        <v>42</v>
      </c>
      <c r="AB393" s="2">
        <v>4</v>
      </c>
      <c r="AC393" s="2">
        <v>10</v>
      </c>
      <c r="AD393" s="2">
        <v>7</v>
      </c>
      <c r="AE393" s="2">
        <v>8</v>
      </c>
      <c r="AF393" s="2">
        <v>1</v>
      </c>
      <c r="AG393" s="2">
        <v>0</v>
      </c>
      <c r="AH393" s="16">
        <v>1</v>
      </c>
      <c r="AJ393">
        <v>54</v>
      </c>
      <c r="AK393">
        <v>44.078000000000003</v>
      </c>
    </row>
    <row r="394" spans="1:37" x14ac:dyDescent="0.3">
      <c r="A394">
        <v>9316</v>
      </c>
      <c r="B394">
        <v>1953</v>
      </c>
      <c r="C394" s="1">
        <f t="shared" si="36"/>
        <v>71</v>
      </c>
      <c r="D394" t="s">
        <v>31</v>
      </c>
      <c r="E394" t="s">
        <v>66</v>
      </c>
      <c r="F394" s="4" t="s">
        <v>32</v>
      </c>
      <c r="G394" t="s">
        <v>32</v>
      </c>
      <c r="H394" s="20">
        <v>13084</v>
      </c>
      <c r="I394" s="2">
        <f t="shared" si="37"/>
        <v>13.084</v>
      </c>
      <c r="J394" s="2"/>
      <c r="K394" s="2">
        <v>0</v>
      </c>
      <c r="L394" s="2">
        <v>0</v>
      </c>
      <c r="M394" s="16">
        <f t="shared" si="38"/>
        <v>0</v>
      </c>
      <c r="N394" s="7">
        <v>41316</v>
      </c>
      <c r="O394" s="4">
        <f t="shared" si="39"/>
        <v>1</v>
      </c>
      <c r="P394" s="3">
        <f t="shared" si="40"/>
        <v>41316</v>
      </c>
      <c r="Q394" s="4" t="str" cm="1">
        <f t="array" ref="Q394">_xlfn.TEXTSPLIT(N394,"/")</f>
        <v>41316</v>
      </c>
      <c r="R394" s="5"/>
      <c r="S394" s="5"/>
      <c r="T394" s="5" t="e">
        <f t="shared" si="41"/>
        <v>#NUM!</v>
      </c>
      <c r="U394">
        <v>29</v>
      </c>
      <c r="V394" s="14">
        <v>2</v>
      </c>
      <c r="W394" s="14">
        <v>0</v>
      </c>
      <c r="X394" s="14">
        <v>7</v>
      </c>
      <c r="Y394" s="14">
        <v>3</v>
      </c>
      <c r="Z394" s="14">
        <v>7</v>
      </c>
      <c r="AA394" s="14">
        <v>10</v>
      </c>
      <c r="AB394" s="2">
        <v>1</v>
      </c>
      <c r="AC394" s="2">
        <v>1</v>
      </c>
      <c r="AD394" s="2">
        <v>3</v>
      </c>
      <c r="AE394" s="2">
        <v>6</v>
      </c>
      <c r="AF394" s="2">
        <v>0</v>
      </c>
      <c r="AG394" s="2">
        <v>0</v>
      </c>
      <c r="AH394" s="16">
        <v>0</v>
      </c>
      <c r="AJ394">
        <v>51</v>
      </c>
      <c r="AK394">
        <v>38.887</v>
      </c>
    </row>
    <row r="395" spans="1:37" x14ac:dyDescent="0.3">
      <c r="A395">
        <v>9308</v>
      </c>
      <c r="B395">
        <v>1955</v>
      </c>
      <c r="C395" s="1">
        <f t="shared" si="36"/>
        <v>69</v>
      </c>
      <c r="D395" t="s">
        <v>47</v>
      </c>
      <c r="E395" t="s">
        <v>22</v>
      </c>
      <c r="F395" s="4" t="s">
        <v>29</v>
      </c>
      <c r="G395" t="s">
        <v>29</v>
      </c>
      <c r="H395" s="20">
        <v>62820</v>
      </c>
      <c r="I395" s="2">
        <f t="shared" si="37"/>
        <v>62.82</v>
      </c>
      <c r="J395" s="2"/>
      <c r="K395" s="2">
        <v>0</v>
      </c>
      <c r="L395" s="2">
        <v>0</v>
      </c>
      <c r="M395" s="16">
        <f t="shared" si="38"/>
        <v>0</v>
      </c>
      <c r="N395" s="7">
        <v>41583</v>
      </c>
      <c r="O395" s="4">
        <f t="shared" si="39"/>
        <v>1</v>
      </c>
      <c r="P395" s="3">
        <f t="shared" si="40"/>
        <v>41583</v>
      </c>
      <c r="Q395" s="4" t="str" cm="1">
        <f t="array" ref="Q395">_xlfn.TEXTSPLIT(N395,"/")</f>
        <v>41583</v>
      </c>
      <c r="R395" s="5"/>
      <c r="S395" s="5"/>
      <c r="T395" s="5" t="e">
        <f t="shared" si="41"/>
        <v>#NUM!</v>
      </c>
      <c r="U395">
        <v>51</v>
      </c>
      <c r="V395" s="14">
        <v>398</v>
      </c>
      <c r="W395" s="14">
        <v>61</v>
      </c>
      <c r="X395" s="14">
        <v>265</v>
      </c>
      <c r="Y395" s="14">
        <v>138</v>
      </c>
      <c r="Z395" s="14">
        <v>61</v>
      </c>
      <c r="AA395" s="14">
        <v>53</v>
      </c>
      <c r="AB395" s="2">
        <v>1</v>
      </c>
      <c r="AC395" s="2">
        <v>3</v>
      </c>
      <c r="AD395" s="2">
        <v>6</v>
      </c>
      <c r="AE395" s="2">
        <v>1</v>
      </c>
      <c r="AF395" s="2">
        <v>0</v>
      </c>
      <c r="AG395" s="2">
        <v>0</v>
      </c>
      <c r="AH395" s="16">
        <v>0</v>
      </c>
      <c r="AJ395">
        <v>52</v>
      </c>
      <c r="AK395">
        <v>26.954000000000001</v>
      </c>
    </row>
    <row r="396" spans="1:37" x14ac:dyDescent="0.3">
      <c r="A396">
        <v>9305</v>
      </c>
      <c r="B396">
        <v>1977</v>
      </c>
      <c r="C396" s="1">
        <f t="shared" si="36"/>
        <v>47</v>
      </c>
      <c r="D396" t="s">
        <v>25</v>
      </c>
      <c r="E396" t="s">
        <v>36</v>
      </c>
      <c r="F396" s="4" t="s">
        <v>26</v>
      </c>
      <c r="G396" t="s">
        <v>26</v>
      </c>
      <c r="H396" s="20">
        <v>79689</v>
      </c>
      <c r="I396" s="2">
        <f t="shared" si="37"/>
        <v>79.688999999999993</v>
      </c>
      <c r="J396" s="2"/>
      <c r="K396" s="2">
        <v>0</v>
      </c>
      <c r="L396" s="2">
        <v>0</v>
      </c>
      <c r="M396" s="16">
        <f t="shared" si="38"/>
        <v>0</v>
      </c>
      <c r="N396" s="7">
        <v>41613</v>
      </c>
      <c r="O396" s="4">
        <f t="shared" si="39"/>
        <v>1</v>
      </c>
      <c r="P396" s="3">
        <f t="shared" si="40"/>
        <v>41613</v>
      </c>
      <c r="Q396" s="4" t="str" cm="1">
        <f t="array" ref="Q396">_xlfn.TEXTSPLIT(N396,"/")</f>
        <v>41613</v>
      </c>
      <c r="R396" s="5"/>
      <c r="S396" s="5"/>
      <c r="T396" s="5" t="e">
        <f t="shared" si="41"/>
        <v>#NUM!</v>
      </c>
      <c r="U396">
        <v>65</v>
      </c>
      <c r="V396" s="14">
        <v>311</v>
      </c>
      <c r="W396" s="14">
        <v>26</v>
      </c>
      <c r="X396" s="14">
        <v>640</v>
      </c>
      <c r="Y396" s="14">
        <v>180</v>
      </c>
      <c r="Z396" s="14">
        <v>37</v>
      </c>
      <c r="AA396" s="14">
        <v>121</v>
      </c>
      <c r="AB396" s="2">
        <v>1</v>
      </c>
      <c r="AC396" s="2">
        <v>4</v>
      </c>
      <c r="AD396" s="2">
        <v>13</v>
      </c>
      <c r="AE396" s="2">
        <v>2</v>
      </c>
      <c r="AF396" s="2">
        <v>0</v>
      </c>
      <c r="AG396" s="2">
        <v>0</v>
      </c>
      <c r="AH396" s="16">
        <v>0</v>
      </c>
      <c r="AJ396">
        <v>61</v>
      </c>
      <c r="AK396">
        <v>72.828000000000003</v>
      </c>
    </row>
    <row r="397" spans="1:37" x14ac:dyDescent="0.3">
      <c r="A397">
        <v>9303</v>
      </c>
      <c r="B397">
        <v>1977</v>
      </c>
      <c r="C397" s="1">
        <f t="shared" si="36"/>
        <v>47</v>
      </c>
      <c r="D397" t="s">
        <v>40</v>
      </c>
      <c r="E397" t="s">
        <v>22</v>
      </c>
      <c r="F397" s="4" t="s">
        <v>29</v>
      </c>
      <c r="G397" t="s">
        <v>29</v>
      </c>
      <c r="H397" s="20">
        <v>5305</v>
      </c>
      <c r="I397" s="2">
        <f t="shared" si="37"/>
        <v>5.3049999999999997</v>
      </c>
      <c r="J397" s="2"/>
      <c r="K397" s="2">
        <v>0</v>
      </c>
      <c r="L397" s="2">
        <v>1</v>
      </c>
      <c r="M397" s="16">
        <f t="shared" si="38"/>
        <v>1</v>
      </c>
      <c r="N397" s="6" t="s">
        <v>71</v>
      </c>
      <c r="O397" s="4">
        <f t="shared" si="39"/>
        <v>2</v>
      </c>
      <c r="P397" s="3">
        <f t="shared" si="40"/>
        <v>41485</v>
      </c>
      <c r="Q397" s="4" t="str" cm="1">
        <f t="array" ref="Q397:S397">_xlfn.TEXTSPLIT(N397,"/")</f>
        <v>7</v>
      </c>
      <c r="R397" s="4" t="str">
        <v>30</v>
      </c>
      <c r="S397" s="4" t="str">
        <v>13</v>
      </c>
      <c r="T397" s="5">
        <f t="shared" si="41"/>
        <v>41485</v>
      </c>
      <c r="U397">
        <v>12</v>
      </c>
      <c r="V397" s="14">
        <v>12</v>
      </c>
      <c r="W397" s="14">
        <v>4</v>
      </c>
      <c r="X397" s="14">
        <v>7</v>
      </c>
      <c r="Y397" s="14">
        <v>1</v>
      </c>
      <c r="Z397" s="14">
        <v>3</v>
      </c>
      <c r="AA397" s="14">
        <v>5</v>
      </c>
      <c r="AB397" s="2">
        <v>0</v>
      </c>
      <c r="AC397" s="2">
        <v>1</v>
      </c>
      <c r="AD397" s="2">
        <v>0</v>
      </c>
      <c r="AE397" s="2">
        <v>13</v>
      </c>
      <c r="AF397" s="2">
        <v>0</v>
      </c>
      <c r="AG397" s="2">
        <v>0</v>
      </c>
      <c r="AH397" s="16">
        <v>0</v>
      </c>
      <c r="AJ397">
        <v>68</v>
      </c>
      <c r="AK397">
        <v>75.260999999999996</v>
      </c>
    </row>
    <row r="398" spans="1:37" x14ac:dyDescent="0.3">
      <c r="A398">
        <v>9298</v>
      </c>
      <c r="B398">
        <v>1948</v>
      </c>
      <c r="C398" s="1">
        <f t="shared" si="36"/>
        <v>76</v>
      </c>
      <c r="D398" t="s">
        <v>47</v>
      </c>
      <c r="E398" t="s">
        <v>34</v>
      </c>
      <c r="F398" s="4" t="s">
        <v>32</v>
      </c>
      <c r="G398" t="s">
        <v>32</v>
      </c>
      <c r="H398" s="20">
        <v>81574</v>
      </c>
      <c r="I398" s="2">
        <f t="shared" si="37"/>
        <v>81.573999999999998</v>
      </c>
      <c r="J398" s="2"/>
      <c r="K398" s="2">
        <v>0</v>
      </c>
      <c r="L398" s="2">
        <v>0</v>
      </c>
      <c r="M398" s="16">
        <f t="shared" si="38"/>
        <v>0</v>
      </c>
      <c r="N398" s="6" t="s">
        <v>65</v>
      </c>
      <c r="O398" s="4">
        <f t="shared" si="39"/>
        <v>2</v>
      </c>
      <c r="P398" s="3">
        <f t="shared" si="40"/>
        <v>41757</v>
      </c>
      <c r="Q398" s="4" t="str" cm="1">
        <f t="array" ref="Q398:S398">_xlfn.TEXTSPLIT(N398,"/")</f>
        <v>4</v>
      </c>
      <c r="R398" s="4" t="str">
        <v>28</v>
      </c>
      <c r="S398" s="4" t="str">
        <v>14</v>
      </c>
      <c r="T398" s="5">
        <f t="shared" si="41"/>
        <v>41757</v>
      </c>
      <c r="U398">
        <v>89</v>
      </c>
      <c r="V398" s="14">
        <v>1252</v>
      </c>
      <c r="W398" s="14">
        <v>0</v>
      </c>
      <c r="X398" s="14">
        <v>465</v>
      </c>
      <c r="Y398" s="14">
        <v>46</v>
      </c>
      <c r="Z398" s="14">
        <v>35</v>
      </c>
      <c r="AA398" s="14">
        <v>0</v>
      </c>
      <c r="AB398" s="2">
        <v>1</v>
      </c>
      <c r="AC398" s="2">
        <v>4</v>
      </c>
      <c r="AD398" s="2">
        <v>8</v>
      </c>
      <c r="AE398" s="2">
        <v>1</v>
      </c>
      <c r="AF398" s="2">
        <v>0</v>
      </c>
      <c r="AG398" s="2">
        <v>0</v>
      </c>
      <c r="AH398" s="16">
        <v>2</v>
      </c>
      <c r="AJ398">
        <v>49</v>
      </c>
      <c r="AK398">
        <v>49.165999999999997</v>
      </c>
    </row>
    <row r="399" spans="1:37" x14ac:dyDescent="0.3">
      <c r="A399">
        <v>9292</v>
      </c>
      <c r="B399">
        <v>1953</v>
      </c>
      <c r="C399" s="1">
        <f t="shared" si="36"/>
        <v>71</v>
      </c>
      <c r="D399" t="s">
        <v>25</v>
      </c>
      <c r="E399" t="s">
        <v>22</v>
      </c>
      <c r="F399" s="4" t="s">
        <v>29</v>
      </c>
      <c r="G399" t="s">
        <v>29</v>
      </c>
      <c r="H399" s="20">
        <v>81795</v>
      </c>
      <c r="I399" s="2">
        <f t="shared" si="37"/>
        <v>81.795000000000002</v>
      </c>
      <c r="J399" s="2"/>
      <c r="K399" s="2">
        <v>0</v>
      </c>
      <c r="L399" s="2">
        <v>0</v>
      </c>
      <c r="M399" s="16">
        <f t="shared" si="38"/>
        <v>0</v>
      </c>
      <c r="N399" s="6" t="s">
        <v>247</v>
      </c>
      <c r="O399" s="4">
        <f t="shared" si="39"/>
        <v>2</v>
      </c>
      <c r="P399" s="3">
        <f t="shared" si="40"/>
        <v>41208</v>
      </c>
      <c r="Q399" s="4" t="str" cm="1">
        <f t="array" ref="Q399:S399">_xlfn.TEXTSPLIT(N399,"/")</f>
        <v>10</v>
      </c>
      <c r="R399" s="4" t="str">
        <v>26</v>
      </c>
      <c r="S399" s="4" t="str">
        <v>12</v>
      </c>
      <c r="T399" s="5">
        <f t="shared" si="41"/>
        <v>41208</v>
      </c>
      <c r="U399">
        <v>74</v>
      </c>
      <c r="V399" s="14">
        <v>324</v>
      </c>
      <c r="W399" s="14">
        <v>132</v>
      </c>
      <c r="X399" s="14">
        <v>693</v>
      </c>
      <c r="Y399" s="14">
        <v>27</v>
      </c>
      <c r="Z399" s="14">
        <v>118</v>
      </c>
      <c r="AA399" s="14">
        <v>88</v>
      </c>
      <c r="AB399" s="2">
        <v>1</v>
      </c>
      <c r="AC399" s="2">
        <v>4</v>
      </c>
      <c r="AD399" s="2">
        <v>7</v>
      </c>
      <c r="AE399" s="2">
        <v>2</v>
      </c>
      <c r="AF399" s="2">
        <v>0</v>
      </c>
      <c r="AG399" s="2">
        <v>0</v>
      </c>
      <c r="AH399" s="16">
        <v>0</v>
      </c>
      <c r="AJ399">
        <v>52</v>
      </c>
      <c r="AK399">
        <v>36.229999999999997</v>
      </c>
    </row>
    <row r="400" spans="1:37" x14ac:dyDescent="0.3">
      <c r="A400">
        <v>9291</v>
      </c>
      <c r="B400">
        <v>1960</v>
      </c>
      <c r="C400" s="1">
        <f t="shared" si="36"/>
        <v>64</v>
      </c>
      <c r="D400" t="s">
        <v>25</v>
      </c>
      <c r="E400" t="s">
        <v>42</v>
      </c>
      <c r="F400" s="4" t="s">
        <v>29</v>
      </c>
      <c r="G400" t="s">
        <v>29</v>
      </c>
      <c r="H400" s="20">
        <v>34242</v>
      </c>
      <c r="I400" s="2">
        <f t="shared" si="37"/>
        <v>34.241999999999997</v>
      </c>
      <c r="J400" s="2"/>
      <c r="K400" s="2">
        <v>0</v>
      </c>
      <c r="L400" s="2">
        <v>1</v>
      </c>
      <c r="M400" s="16">
        <f t="shared" si="38"/>
        <v>1</v>
      </c>
      <c r="N400" s="6" t="s">
        <v>95</v>
      </c>
      <c r="O400" s="4">
        <f t="shared" si="39"/>
        <v>2</v>
      </c>
      <c r="P400" s="3">
        <f t="shared" si="40"/>
        <v>41721</v>
      </c>
      <c r="Q400" s="4" t="str" cm="1">
        <f t="array" ref="Q400:S400">_xlfn.TEXTSPLIT(N400,"/")</f>
        <v>3</v>
      </c>
      <c r="R400" s="4" t="str">
        <v>23</v>
      </c>
      <c r="S400" s="4" t="str">
        <v>14</v>
      </c>
      <c r="T400" s="5">
        <f t="shared" si="41"/>
        <v>41721</v>
      </c>
      <c r="U400">
        <v>25</v>
      </c>
      <c r="V400" s="14">
        <v>8</v>
      </c>
      <c r="W400" s="14">
        <v>2</v>
      </c>
      <c r="X400" s="14">
        <v>4</v>
      </c>
      <c r="Y400" s="14">
        <v>0</v>
      </c>
      <c r="Z400" s="14">
        <v>0</v>
      </c>
      <c r="AA400" s="14">
        <v>1</v>
      </c>
      <c r="AB400" s="2">
        <v>1</v>
      </c>
      <c r="AC400" s="2">
        <v>0</v>
      </c>
      <c r="AD400" s="2">
        <v>3</v>
      </c>
      <c r="AE400" s="2">
        <v>5</v>
      </c>
      <c r="AF400" s="2">
        <v>0</v>
      </c>
      <c r="AG400" s="2">
        <v>0</v>
      </c>
      <c r="AH400" s="16">
        <v>0</v>
      </c>
      <c r="AJ400">
        <v>73</v>
      </c>
      <c r="AK400">
        <v>80.763000000000005</v>
      </c>
    </row>
    <row r="401" spans="1:37" x14ac:dyDescent="0.3">
      <c r="A401">
        <v>9289</v>
      </c>
      <c r="B401">
        <v>1980</v>
      </c>
      <c r="C401" s="1">
        <f t="shared" si="36"/>
        <v>44</v>
      </c>
      <c r="D401" t="s">
        <v>25</v>
      </c>
      <c r="E401" t="s">
        <v>22</v>
      </c>
      <c r="F401" s="4" t="s">
        <v>29</v>
      </c>
      <c r="G401" t="s">
        <v>29</v>
      </c>
      <c r="H401" s="20">
        <v>36781</v>
      </c>
      <c r="I401" s="2">
        <f t="shared" si="37"/>
        <v>36.780999999999999</v>
      </c>
      <c r="J401" s="2"/>
      <c r="K401" s="2">
        <v>1</v>
      </c>
      <c r="L401" s="2">
        <v>0</v>
      </c>
      <c r="M401" s="16">
        <f t="shared" si="38"/>
        <v>1</v>
      </c>
      <c r="N401" s="7">
        <v>41916</v>
      </c>
      <c r="O401" s="4">
        <f t="shared" si="39"/>
        <v>1</v>
      </c>
      <c r="P401" s="3">
        <f t="shared" si="40"/>
        <v>41916</v>
      </c>
      <c r="Q401" s="4" t="str" cm="1">
        <f t="array" ref="Q401">_xlfn.TEXTSPLIT(N401,"/")</f>
        <v>41916</v>
      </c>
      <c r="R401" s="5"/>
      <c r="S401" s="5"/>
      <c r="T401" s="5" t="e">
        <f t="shared" si="41"/>
        <v>#NUM!</v>
      </c>
      <c r="U401">
        <v>16</v>
      </c>
      <c r="V401" s="14">
        <v>29</v>
      </c>
      <c r="W401" s="14">
        <v>1</v>
      </c>
      <c r="X401" s="14">
        <v>17</v>
      </c>
      <c r="Y401" s="14">
        <v>0</v>
      </c>
      <c r="Z401" s="14">
        <v>3</v>
      </c>
      <c r="AA401" s="14">
        <v>13</v>
      </c>
      <c r="AB401" s="2">
        <v>1</v>
      </c>
      <c r="AC401" s="2">
        <v>2</v>
      </c>
      <c r="AD401" s="2">
        <v>2</v>
      </c>
      <c r="AE401" s="2">
        <v>8</v>
      </c>
      <c r="AF401" s="2">
        <v>1</v>
      </c>
      <c r="AG401" s="2">
        <v>0</v>
      </c>
      <c r="AH401" s="16">
        <v>0</v>
      </c>
      <c r="AJ401">
        <v>49</v>
      </c>
      <c r="AK401">
        <v>65.462999999999994</v>
      </c>
    </row>
    <row r="402" spans="1:37" x14ac:dyDescent="0.3">
      <c r="A402">
        <v>9286</v>
      </c>
      <c r="B402">
        <v>1961</v>
      </c>
      <c r="C402" s="1">
        <f t="shared" si="36"/>
        <v>63</v>
      </c>
      <c r="D402" t="s">
        <v>25</v>
      </c>
      <c r="E402" t="s">
        <v>42</v>
      </c>
      <c r="F402" s="4" t="s">
        <v>32</v>
      </c>
      <c r="G402" t="s">
        <v>32</v>
      </c>
      <c r="H402" s="20">
        <v>83151</v>
      </c>
      <c r="I402" s="2">
        <f t="shared" si="37"/>
        <v>83.150999999999996</v>
      </c>
      <c r="J402" s="2"/>
      <c r="K402" s="2">
        <v>0</v>
      </c>
      <c r="L402" s="2">
        <v>0</v>
      </c>
      <c r="M402" s="16">
        <f t="shared" si="38"/>
        <v>0</v>
      </c>
      <c r="N402" s="7">
        <v>41192</v>
      </c>
      <c r="O402" s="4">
        <f t="shared" si="39"/>
        <v>1</v>
      </c>
      <c r="P402" s="3">
        <f t="shared" si="40"/>
        <v>41192</v>
      </c>
      <c r="Q402" s="4" t="str" cm="1">
        <f t="array" ref="Q402">_xlfn.TEXTSPLIT(N402,"/")</f>
        <v>41192</v>
      </c>
      <c r="R402" s="5"/>
      <c r="S402" s="5"/>
      <c r="T402" s="5" t="e">
        <f t="shared" si="41"/>
        <v>#NUM!</v>
      </c>
      <c r="U402">
        <v>93</v>
      </c>
      <c r="V402" s="14">
        <v>407</v>
      </c>
      <c r="W402" s="14">
        <v>28</v>
      </c>
      <c r="X402" s="14">
        <v>100</v>
      </c>
      <c r="Y402" s="14">
        <v>120</v>
      </c>
      <c r="Z402" s="14">
        <v>74</v>
      </c>
      <c r="AA402" s="14">
        <v>18</v>
      </c>
      <c r="AB402" s="2">
        <v>1</v>
      </c>
      <c r="AC402" s="2">
        <v>5</v>
      </c>
      <c r="AD402" s="2">
        <v>4</v>
      </c>
      <c r="AE402" s="2">
        <v>3</v>
      </c>
      <c r="AF402" s="2">
        <v>0</v>
      </c>
      <c r="AG402" s="2">
        <v>0</v>
      </c>
      <c r="AH402" s="16">
        <v>0</v>
      </c>
      <c r="AJ402">
        <v>60</v>
      </c>
      <c r="AK402">
        <v>81.3</v>
      </c>
    </row>
    <row r="403" spans="1:37" x14ac:dyDescent="0.3">
      <c r="A403">
        <v>9284</v>
      </c>
      <c r="B403">
        <v>1959</v>
      </c>
      <c r="C403" s="1">
        <f t="shared" si="36"/>
        <v>65</v>
      </c>
      <c r="D403" t="s">
        <v>25</v>
      </c>
      <c r="E403" t="s">
        <v>22</v>
      </c>
      <c r="F403" s="4" t="s">
        <v>32</v>
      </c>
      <c r="G403" t="s">
        <v>32</v>
      </c>
      <c r="H403" s="20">
        <v>53977</v>
      </c>
      <c r="I403" s="2">
        <f t="shared" si="37"/>
        <v>53.976999999999997</v>
      </c>
      <c r="J403" s="2"/>
      <c r="K403" s="2">
        <v>0</v>
      </c>
      <c r="L403" s="2">
        <v>1</v>
      </c>
      <c r="M403" s="16">
        <f t="shared" si="38"/>
        <v>1</v>
      </c>
      <c r="N403" s="7">
        <v>41492</v>
      </c>
      <c r="O403" s="4">
        <f t="shared" si="39"/>
        <v>1</v>
      </c>
      <c r="P403" s="3">
        <f t="shared" si="40"/>
        <v>41492</v>
      </c>
      <c r="Q403" s="4" t="str" cm="1">
        <f t="array" ref="Q403">_xlfn.TEXTSPLIT(N403,"/")</f>
        <v>41492</v>
      </c>
      <c r="R403" s="5"/>
      <c r="S403" s="5"/>
      <c r="T403" s="5" t="e">
        <f t="shared" si="41"/>
        <v>#NUM!</v>
      </c>
      <c r="U403">
        <v>21</v>
      </c>
      <c r="V403" s="14">
        <v>620</v>
      </c>
      <c r="W403" s="14">
        <v>16</v>
      </c>
      <c r="X403" s="14">
        <v>165</v>
      </c>
      <c r="Y403" s="14">
        <v>0</v>
      </c>
      <c r="Z403" s="14">
        <v>24</v>
      </c>
      <c r="AA403" s="14">
        <v>82</v>
      </c>
      <c r="AB403" s="2">
        <v>5</v>
      </c>
      <c r="AC403" s="2">
        <v>5</v>
      </c>
      <c r="AD403" s="2">
        <v>12</v>
      </c>
      <c r="AE403" s="2">
        <v>5</v>
      </c>
      <c r="AF403" s="2">
        <v>0</v>
      </c>
      <c r="AG403" s="2">
        <v>0</v>
      </c>
      <c r="AH403" s="16">
        <v>0</v>
      </c>
      <c r="AJ403">
        <v>45</v>
      </c>
      <c r="AK403">
        <v>38.557000000000002</v>
      </c>
    </row>
    <row r="404" spans="1:37" x14ac:dyDescent="0.3">
      <c r="A404">
        <v>9283</v>
      </c>
      <c r="B404">
        <v>1979</v>
      </c>
      <c r="C404" s="1">
        <f t="shared" si="36"/>
        <v>45</v>
      </c>
      <c r="D404" t="s">
        <v>28</v>
      </c>
      <c r="E404" t="s">
        <v>22</v>
      </c>
      <c r="F404" s="4" t="s">
        <v>26</v>
      </c>
      <c r="G404" t="s">
        <v>26</v>
      </c>
      <c r="H404" s="20">
        <v>60199</v>
      </c>
      <c r="I404" s="2">
        <f t="shared" si="37"/>
        <v>60.198999999999998</v>
      </c>
      <c r="J404" s="2"/>
      <c r="K404" s="2">
        <v>1</v>
      </c>
      <c r="L404" s="2">
        <v>2</v>
      </c>
      <c r="M404" s="16">
        <f t="shared" si="38"/>
        <v>3</v>
      </c>
      <c r="N404" s="7">
        <v>41617</v>
      </c>
      <c r="O404" s="4">
        <f t="shared" si="39"/>
        <v>1</v>
      </c>
      <c r="P404" s="3">
        <f t="shared" si="40"/>
        <v>41617</v>
      </c>
      <c r="Q404" s="4" t="str" cm="1">
        <f t="array" ref="Q404">_xlfn.TEXTSPLIT(N404,"/")</f>
        <v>41617</v>
      </c>
      <c r="R404" s="5"/>
      <c r="S404" s="5"/>
      <c r="T404" s="5" t="e">
        <f t="shared" si="41"/>
        <v>#NUM!</v>
      </c>
      <c r="U404">
        <v>49</v>
      </c>
      <c r="V404" s="14">
        <v>8</v>
      </c>
      <c r="W404" s="14">
        <v>1</v>
      </c>
      <c r="X404" s="14">
        <v>7</v>
      </c>
      <c r="Y404" s="14">
        <v>2</v>
      </c>
      <c r="Z404" s="14">
        <v>0</v>
      </c>
      <c r="AA404" s="14">
        <v>0</v>
      </c>
      <c r="AB404" s="2">
        <v>1</v>
      </c>
      <c r="AC404" s="2">
        <v>0</v>
      </c>
      <c r="AD404" s="2">
        <v>3</v>
      </c>
      <c r="AE404" s="2">
        <v>4</v>
      </c>
      <c r="AF404" s="2">
        <v>0</v>
      </c>
      <c r="AG404" s="2">
        <v>0</v>
      </c>
      <c r="AH404" s="16">
        <v>0</v>
      </c>
      <c r="AJ404">
        <v>52</v>
      </c>
      <c r="AK404">
        <v>60.585000000000001</v>
      </c>
    </row>
    <row r="405" spans="1:37" x14ac:dyDescent="0.3">
      <c r="A405">
        <v>9274</v>
      </c>
      <c r="B405">
        <v>1962</v>
      </c>
      <c r="C405" s="1">
        <f t="shared" si="36"/>
        <v>62</v>
      </c>
      <c r="D405" t="s">
        <v>47</v>
      </c>
      <c r="E405" t="s">
        <v>42</v>
      </c>
      <c r="F405" s="4" t="s">
        <v>29</v>
      </c>
      <c r="G405" t="s">
        <v>29</v>
      </c>
      <c r="H405" s="20">
        <v>80950</v>
      </c>
      <c r="I405" s="2">
        <f t="shared" si="37"/>
        <v>80.95</v>
      </c>
      <c r="J405" s="2"/>
      <c r="K405" s="2">
        <v>0</v>
      </c>
      <c r="L405" s="2">
        <v>0</v>
      </c>
      <c r="M405" s="16">
        <f t="shared" si="38"/>
        <v>0</v>
      </c>
      <c r="N405" s="6" t="s">
        <v>117</v>
      </c>
      <c r="O405" s="4">
        <f t="shared" si="39"/>
        <v>2</v>
      </c>
      <c r="P405" s="3">
        <f t="shared" si="40"/>
        <v>41361</v>
      </c>
      <c r="Q405" s="4" t="str" cm="1">
        <f t="array" ref="Q405:S405">_xlfn.TEXTSPLIT(N405,"/")</f>
        <v>3</v>
      </c>
      <c r="R405" s="4" t="str">
        <v>28</v>
      </c>
      <c r="S405" s="4" t="str">
        <v>13</v>
      </c>
      <c r="T405" s="5">
        <f t="shared" si="41"/>
        <v>41361</v>
      </c>
      <c r="U405">
        <v>44</v>
      </c>
      <c r="V405" s="14">
        <v>525</v>
      </c>
      <c r="W405" s="14">
        <v>147</v>
      </c>
      <c r="X405" s="14">
        <v>112</v>
      </c>
      <c r="Y405" s="14">
        <v>219</v>
      </c>
      <c r="Z405" s="14">
        <v>147</v>
      </c>
      <c r="AA405" s="14">
        <v>63</v>
      </c>
      <c r="AB405" s="2">
        <v>1</v>
      </c>
      <c r="AC405" s="2">
        <v>6</v>
      </c>
      <c r="AD405" s="2">
        <v>9</v>
      </c>
      <c r="AE405" s="2">
        <v>2</v>
      </c>
      <c r="AF405" s="2">
        <v>0</v>
      </c>
      <c r="AG405" s="2">
        <v>0</v>
      </c>
      <c r="AH405" s="16">
        <v>1</v>
      </c>
      <c r="AJ405">
        <v>64</v>
      </c>
      <c r="AK405">
        <v>53.536999999999999</v>
      </c>
    </row>
    <row r="406" spans="1:37" x14ac:dyDescent="0.3">
      <c r="A406">
        <v>9265</v>
      </c>
      <c r="B406">
        <v>1954</v>
      </c>
      <c r="C406" s="1">
        <f t="shared" si="36"/>
        <v>70</v>
      </c>
      <c r="D406" t="s">
        <v>47</v>
      </c>
      <c r="E406" t="s">
        <v>22</v>
      </c>
      <c r="F406" s="4" t="s">
        <v>29</v>
      </c>
      <c r="G406" t="s">
        <v>29</v>
      </c>
      <c r="H406" s="20">
        <v>75027</v>
      </c>
      <c r="I406" s="2">
        <f t="shared" si="37"/>
        <v>75.027000000000001</v>
      </c>
      <c r="J406" s="2"/>
      <c r="K406" s="2">
        <v>0</v>
      </c>
      <c r="L406" s="2">
        <v>1</v>
      </c>
      <c r="M406" s="16">
        <f t="shared" si="38"/>
        <v>1</v>
      </c>
      <c r="N406" s="7">
        <v>41518</v>
      </c>
      <c r="O406" s="4">
        <f t="shared" si="39"/>
        <v>1</v>
      </c>
      <c r="P406" s="3">
        <f t="shared" si="40"/>
        <v>41518</v>
      </c>
      <c r="Q406" s="4" t="str" cm="1">
        <f t="array" ref="Q406">_xlfn.TEXTSPLIT(N406,"/")</f>
        <v>41518</v>
      </c>
      <c r="R406" s="5"/>
      <c r="S406" s="5"/>
      <c r="T406" s="5" t="e">
        <f t="shared" si="41"/>
        <v>#NUM!</v>
      </c>
      <c r="U406">
        <v>74</v>
      </c>
      <c r="V406" s="14">
        <v>925</v>
      </c>
      <c r="W406" s="14">
        <v>64</v>
      </c>
      <c r="X406" s="14">
        <v>179</v>
      </c>
      <c r="Y406" s="14">
        <v>133</v>
      </c>
      <c r="Z406" s="14">
        <v>12</v>
      </c>
      <c r="AA406" s="14">
        <v>77</v>
      </c>
      <c r="AB406" s="2">
        <v>2</v>
      </c>
      <c r="AC406" s="2">
        <v>9</v>
      </c>
      <c r="AD406" s="2">
        <v>6</v>
      </c>
      <c r="AE406" s="2">
        <v>5</v>
      </c>
      <c r="AF406" s="2">
        <v>0</v>
      </c>
      <c r="AG406" s="2">
        <v>0</v>
      </c>
      <c r="AH406" s="16">
        <v>0</v>
      </c>
      <c r="AJ406">
        <v>43</v>
      </c>
      <c r="AK406">
        <v>61.014000000000003</v>
      </c>
    </row>
    <row r="407" spans="1:37" x14ac:dyDescent="0.3">
      <c r="A407">
        <v>9264</v>
      </c>
      <c r="B407">
        <v>1987</v>
      </c>
      <c r="C407" s="1">
        <f t="shared" si="36"/>
        <v>37</v>
      </c>
      <c r="D407" t="s">
        <v>28</v>
      </c>
      <c r="E407" t="s">
        <v>22</v>
      </c>
      <c r="F407" s="4" t="s">
        <v>29</v>
      </c>
      <c r="G407" t="s">
        <v>29</v>
      </c>
      <c r="H407" s="20">
        <v>79529</v>
      </c>
      <c r="I407" s="2">
        <f t="shared" si="37"/>
        <v>79.528999999999996</v>
      </c>
      <c r="J407" s="2"/>
      <c r="K407" s="2">
        <v>0</v>
      </c>
      <c r="L407" s="2">
        <v>0</v>
      </c>
      <c r="M407" s="16">
        <f t="shared" si="38"/>
        <v>0</v>
      </c>
      <c r="N407" s="6" t="s">
        <v>56</v>
      </c>
      <c r="O407" s="4">
        <f t="shared" si="39"/>
        <v>2</v>
      </c>
      <c r="P407" s="3">
        <f t="shared" si="40"/>
        <v>41756</v>
      </c>
      <c r="Q407" s="4" t="str" cm="1">
        <f t="array" ref="Q407:S407">_xlfn.TEXTSPLIT(N407,"/")</f>
        <v>4</v>
      </c>
      <c r="R407" s="4" t="str">
        <v>27</v>
      </c>
      <c r="S407" s="4" t="str">
        <v>14</v>
      </c>
      <c r="T407" s="5">
        <f t="shared" si="41"/>
        <v>41756</v>
      </c>
      <c r="U407">
        <v>1</v>
      </c>
      <c r="V407" s="14">
        <v>423</v>
      </c>
      <c r="W407" s="14">
        <v>42</v>
      </c>
      <c r="X407" s="14">
        <v>706</v>
      </c>
      <c r="Y407" s="14">
        <v>73</v>
      </c>
      <c r="Z407" s="14">
        <v>197</v>
      </c>
      <c r="AA407" s="14">
        <v>197</v>
      </c>
      <c r="AB407" s="2">
        <v>1</v>
      </c>
      <c r="AC407" s="2">
        <v>4</v>
      </c>
      <c r="AD407" s="2">
        <v>9</v>
      </c>
      <c r="AE407" s="2">
        <v>2</v>
      </c>
      <c r="AF407" s="2">
        <v>0</v>
      </c>
      <c r="AG407" s="2">
        <v>0</v>
      </c>
      <c r="AH407" s="16">
        <v>0</v>
      </c>
      <c r="AJ407">
        <v>58</v>
      </c>
      <c r="AK407">
        <v>60.161000000000001</v>
      </c>
    </row>
    <row r="408" spans="1:37" x14ac:dyDescent="0.3">
      <c r="A408">
        <v>9262</v>
      </c>
      <c r="B408">
        <v>1985</v>
      </c>
      <c r="C408" s="1">
        <f t="shared" si="36"/>
        <v>39</v>
      </c>
      <c r="D408" t="s">
        <v>47</v>
      </c>
      <c r="E408" t="s">
        <v>36</v>
      </c>
      <c r="F408" s="4" t="s">
        <v>32</v>
      </c>
      <c r="G408" t="s">
        <v>32</v>
      </c>
      <c r="H408" s="20">
        <v>32414</v>
      </c>
      <c r="I408" s="2">
        <f t="shared" si="37"/>
        <v>32.414000000000001</v>
      </c>
      <c r="J408" s="2"/>
      <c r="K408" s="2">
        <v>0</v>
      </c>
      <c r="L408" s="2">
        <v>0</v>
      </c>
      <c r="M408" s="16">
        <f t="shared" si="38"/>
        <v>0</v>
      </c>
      <c r="N408" s="7">
        <v>41371</v>
      </c>
      <c r="O408" s="4">
        <f t="shared" si="39"/>
        <v>1</v>
      </c>
      <c r="P408" s="3">
        <f t="shared" si="40"/>
        <v>41371</v>
      </c>
      <c r="Q408" s="4" t="str" cm="1">
        <f t="array" ref="Q408">_xlfn.TEXTSPLIT(N408,"/")</f>
        <v>41371</v>
      </c>
      <c r="R408" s="5"/>
      <c r="S408" s="5"/>
      <c r="T408" s="5" t="e">
        <f t="shared" si="41"/>
        <v>#NUM!</v>
      </c>
      <c r="U408">
        <v>11</v>
      </c>
      <c r="V408" s="14">
        <v>20</v>
      </c>
      <c r="W408" s="14">
        <v>6</v>
      </c>
      <c r="X408" s="14">
        <v>5</v>
      </c>
      <c r="Y408" s="14">
        <v>0</v>
      </c>
      <c r="Z408" s="14">
        <v>9</v>
      </c>
      <c r="AA408" s="14">
        <v>12</v>
      </c>
      <c r="AB408" s="2">
        <v>1</v>
      </c>
      <c r="AC408" s="2">
        <v>1</v>
      </c>
      <c r="AD408" s="2">
        <v>3</v>
      </c>
      <c r="AE408" s="2">
        <v>7</v>
      </c>
      <c r="AF408" s="2">
        <v>0</v>
      </c>
      <c r="AG408" s="2">
        <v>0</v>
      </c>
      <c r="AH408" s="16">
        <v>1</v>
      </c>
      <c r="AJ408">
        <v>46</v>
      </c>
      <c r="AK408">
        <v>69.388999999999996</v>
      </c>
    </row>
    <row r="409" spans="1:37" x14ac:dyDescent="0.3">
      <c r="A409">
        <v>9260</v>
      </c>
      <c r="B409">
        <v>1946</v>
      </c>
      <c r="C409" s="1">
        <f t="shared" si="36"/>
        <v>78</v>
      </c>
      <c r="D409" t="s">
        <v>28</v>
      </c>
      <c r="E409" t="s">
        <v>34</v>
      </c>
      <c r="F409" s="4" t="s">
        <v>29</v>
      </c>
      <c r="G409" t="s">
        <v>29</v>
      </c>
      <c r="H409" s="20">
        <v>70356</v>
      </c>
      <c r="I409" s="2">
        <f t="shared" si="37"/>
        <v>70.355999999999995</v>
      </c>
      <c r="J409" s="2"/>
      <c r="K409" s="2">
        <v>0</v>
      </c>
      <c r="L409" s="2">
        <v>0</v>
      </c>
      <c r="M409" s="16">
        <f t="shared" si="38"/>
        <v>0</v>
      </c>
      <c r="N409" s="7">
        <v>41040</v>
      </c>
      <c r="O409" s="4">
        <f t="shared" si="39"/>
        <v>1</v>
      </c>
      <c r="P409" s="3">
        <f t="shared" si="40"/>
        <v>41040</v>
      </c>
      <c r="Q409" s="4" t="str" cm="1">
        <f t="array" ref="Q409">_xlfn.TEXTSPLIT(N409,"/")</f>
        <v>41040</v>
      </c>
      <c r="R409" s="5"/>
      <c r="S409" s="5"/>
      <c r="T409" s="5" t="e">
        <f t="shared" si="41"/>
        <v>#NUM!</v>
      </c>
      <c r="U409">
        <v>20</v>
      </c>
      <c r="V409" s="14">
        <v>1349</v>
      </c>
      <c r="W409" s="14">
        <v>16</v>
      </c>
      <c r="X409" s="14">
        <v>249</v>
      </c>
      <c r="Y409" s="14">
        <v>43</v>
      </c>
      <c r="Z409" s="14">
        <v>16</v>
      </c>
      <c r="AA409" s="14">
        <v>33</v>
      </c>
      <c r="AB409" s="2">
        <v>2</v>
      </c>
      <c r="AC409" s="2">
        <v>10</v>
      </c>
      <c r="AD409" s="2">
        <v>9</v>
      </c>
      <c r="AE409" s="2">
        <v>6</v>
      </c>
      <c r="AF409" s="2">
        <v>0</v>
      </c>
      <c r="AG409" s="2">
        <v>0</v>
      </c>
      <c r="AH409" s="16">
        <v>0</v>
      </c>
      <c r="AJ409">
        <v>69</v>
      </c>
      <c r="AK409">
        <v>64.497</v>
      </c>
    </row>
    <row r="410" spans="1:37" x14ac:dyDescent="0.3">
      <c r="A410">
        <v>9256</v>
      </c>
      <c r="B410">
        <v>1972</v>
      </c>
      <c r="C410" s="1">
        <f t="shared" si="36"/>
        <v>52</v>
      </c>
      <c r="D410" t="s">
        <v>25</v>
      </c>
      <c r="E410" t="s">
        <v>22</v>
      </c>
      <c r="F410" s="4" t="s">
        <v>26</v>
      </c>
      <c r="G410" t="s">
        <v>26</v>
      </c>
      <c r="H410" s="20">
        <v>58350</v>
      </c>
      <c r="I410" s="2">
        <f t="shared" si="37"/>
        <v>58.35</v>
      </c>
      <c r="J410" s="2"/>
      <c r="K410" s="2">
        <v>0</v>
      </c>
      <c r="L410" s="2">
        <v>1</v>
      </c>
      <c r="M410" s="16">
        <f t="shared" si="38"/>
        <v>1</v>
      </c>
      <c r="N410" s="7">
        <v>41365</v>
      </c>
      <c r="O410" s="4">
        <f t="shared" si="39"/>
        <v>1</v>
      </c>
      <c r="P410" s="3">
        <f t="shared" si="40"/>
        <v>41365</v>
      </c>
      <c r="Q410" s="4" t="str" cm="1">
        <f t="array" ref="Q410">_xlfn.TEXTSPLIT(N410,"/")</f>
        <v>41365</v>
      </c>
      <c r="R410" s="5"/>
      <c r="S410" s="5"/>
      <c r="T410" s="5" t="e">
        <f t="shared" si="41"/>
        <v>#NUM!</v>
      </c>
      <c r="U410">
        <v>5</v>
      </c>
      <c r="V410" s="14">
        <v>493</v>
      </c>
      <c r="W410" s="14">
        <v>26</v>
      </c>
      <c r="X410" s="14">
        <v>206</v>
      </c>
      <c r="Y410" s="14">
        <v>116</v>
      </c>
      <c r="Z410" s="14">
        <v>80</v>
      </c>
      <c r="AA410" s="14">
        <v>80</v>
      </c>
      <c r="AB410" s="2">
        <v>4</v>
      </c>
      <c r="AC410" s="2">
        <v>8</v>
      </c>
      <c r="AD410" s="2">
        <v>12</v>
      </c>
      <c r="AE410" s="2">
        <v>6</v>
      </c>
      <c r="AF410" s="2">
        <v>0</v>
      </c>
      <c r="AG410" s="2">
        <v>0</v>
      </c>
      <c r="AH410" s="16">
        <v>0</v>
      </c>
      <c r="AJ410">
        <v>39</v>
      </c>
      <c r="AK410">
        <v>25.707000000000001</v>
      </c>
    </row>
    <row r="411" spans="1:37" x14ac:dyDescent="0.3">
      <c r="A411">
        <v>9246</v>
      </c>
      <c r="B411">
        <v>1986</v>
      </c>
      <c r="C411" s="1">
        <f t="shared" si="36"/>
        <v>38</v>
      </c>
      <c r="D411" t="s">
        <v>40</v>
      </c>
      <c r="E411" t="s">
        <v>42</v>
      </c>
      <c r="F411" s="4" t="s">
        <v>32</v>
      </c>
      <c r="G411" t="s">
        <v>32</v>
      </c>
      <c r="H411" s="20">
        <v>40101</v>
      </c>
      <c r="I411" s="2">
        <f t="shared" si="37"/>
        <v>40.100999999999999</v>
      </c>
      <c r="J411" s="2"/>
      <c r="K411" s="2">
        <v>1</v>
      </c>
      <c r="L411" s="2">
        <v>0</v>
      </c>
      <c r="M411" s="16">
        <f t="shared" si="38"/>
        <v>1</v>
      </c>
      <c r="N411" s="6" t="s">
        <v>414</v>
      </c>
      <c r="O411" s="4">
        <f t="shared" si="39"/>
        <v>2</v>
      </c>
      <c r="P411" s="3">
        <f t="shared" si="40"/>
        <v>41196</v>
      </c>
      <c r="Q411" s="4" t="str" cm="1">
        <f t="array" ref="Q411:S411">_xlfn.TEXTSPLIT(N411,"/")</f>
        <v>10</v>
      </c>
      <c r="R411" s="4" t="str">
        <v>14</v>
      </c>
      <c r="S411" s="4" t="str">
        <v>12</v>
      </c>
      <c r="T411" s="5">
        <f t="shared" si="41"/>
        <v>41196</v>
      </c>
      <c r="U411">
        <v>73</v>
      </c>
      <c r="V411" s="14">
        <v>171</v>
      </c>
      <c r="W411" s="14">
        <v>3</v>
      </c>
      <c r="X411" s="14">
        <v>129</v>
      </c>
      <c r="Y411" s="14">
        <v>26</v>
      </c>
      <c r="Z411" s="14">
        <v>24</v>
      </c>
      <c r="AA411" s="14">
        <v>62</v>
      </c>
      <c r="AB411" s="2">
        <v>4</v>
      </c>
      <c r="AC411" s="2">
        <v>6</v>
      </c>
      <c r="AD411" s="2">
        <v>6</v>
      </c>
      <c r="AE411" s="2">
        <v>7</v>
      </c>
      <c r="AF411" s="2">
        <v>0</v>
      </c>
      <c r="AG411" s="2">
        <v>0</v>
      </c>
      <c r="AH411" s="16">
        <v>0</v>
      </c>
      <c r="AJ411">
        <v>49</v>
      </c>
      <c r="AK411">
        <v>72.099000000000004</v>
      </c>
    </row>
    <row r="412" spans="1:37" x14ac:dyDescent="0.3">
      <c r="A412">
        <v>9242</v>
      </c>
      <c r="B412">
        <v>1991</v>
      </c>
      <c r="C412" s="1">
        <f t="shared" si="36"/>
        <v>33</v>
      </c>
      <c r="D412" t="s">
        <v>47</v>
      </c>
      <c r="E412" t="s">
        <v>22</v>
      </c>
      <c r="F412" s="4" t="s">
        <v>26</v>
      </c>
      <c r="G412" t="s">
        <v>26</v>
      </c>
      <c r="H412" s="20">
        <v>64509</v>
      </c>
      <c r="I412" s="2">
        <f t="shared" si="37"/>
        <v>64.509</v>
      </c>
      <c r="J412" s="2"/>
      <c r="K412" s="2">
        <v>0</v>
      </c>
      <c r="L412" s="2">
        <v>0</v>
      </c>
      <c r="M412" s="16">
        <f t="shared" si="38"/>
        <v>0</v>
      </c>
      <c r="N412" s="6" t="s">
        <v>222</v>
      </c>
      <c r="O412" s="4">
        <f t="shared" si="39"/>
        <v>2</v>
      </c>
      <c r="P412" s="3">
        <f t="shared" si="40"/>
        <v>41503</v>
      </c>
      <c r="Q412" s="4" t="str" cm="1">
        <f t="array" ref="Q412:S412">_xlfn.TEXTSPLIT(N412,"/")</f>
        <v>8</v>
      </c>
      <c r="R412" s="4" t="str">
        <v>17</v>
      </c>
      <c r="S412" s="4" t="str">
        <v>13</v>
      </c>
      <c r="T412" s="5">
        <f t="shared" si="41"/>
        <v>41503</v>
      </c>
      <c r="U412">
        <v>19</v>
      </c>
      <c r="V412" s="14">
        <v>836</v>
      </c>
      <c r="W412" s="14">
        <v>185</v>
      </c>
      <c r="X412" s="14">
        <v>575</v>
      </c>
      <c r="Y412" s="14">
        <v>24</v>
      </c>
      <c r="Z412" s="14">
        <v>25</v>
      </c>
      <c r="AA412" s="14">
        <v>77</v>
      </c>
      <c r="AB412" s="2">
        <v>1</v>
      </c>
      <c r="AC412" s="2">
        <v>6</v>
      </c>
      <c r="AD412" s="2">
        <v>9</v>
      </c>
      <c r="AE412" s="2">
        <v>4</v>
      </c>
      <c r="AF412" s="2">
        <v>1</v>
      </c>
      <c r="AG412" s="2">
        <v>0</v>
      </c>
      <c r="AH412" s="16">
        <v>1</v>
      </c>
      <c r="AJ412">
        <v>63</v>
      </c>
      <c r="AK412">
        <v>89.058000000000007</v>
      </c>
    </row>
    <row r="413" spans="1:37" x14ac:dyDescent="0.3">
      <c r="A413">
        <v>9240</v>
      </c>
      <c r="B413">
        <v>1972</v>
      </c>
      <c r="C413" s="1">
        <f t="shared" si="36"/>
        <v>52</v>
      </c>
      <c r="D413" t="s">
        <v>25</v>
      </c>
      <c r="E413" t="s">
        <v>34</v>
      </c>
      <c r="F413" s="4" t="s">
        <v>26</v>
      </c>
      <c r="G413" t="s">
        <v>26</v>
      </c>
      <c r="H413" s="20">
        <v>60504</v>
      </c>
      <c r="I413" s="2">
        <f t="shared" si="37"/>
        <v>60.503999999999998</v>
      </c>
      <c r="J413" s="2"/>
      <c r="K413" s="2">
        <v>0</v>
      </c>
      <c r="L413" s="2">
        <v>1</v>
      </c>
      <c r="M413" s="16">
        <f t="shared" si="38"/>
        <v>1</v>
      </c>
      <c r="N413" s="7">
        <v>41822</v>
      </c>
      <c r="O413" s="4">
        <f t="shared" si="39"/>
        <v>1</v>
      </c>
      <c r="P413" s="3">
        <f t="shared" si="40"/>
        <v>41822</v>
      </c>
      <c r="Q413" s="4" t="str" cm="1">
        <f t="array" ref="Q413">_xlfn.TEXTSPLIT(N413,"/")</f>
        <v>41822</v>
      </c>
      <c r="R413" s="5"/>
      <c r="S413" s="5"/>
      <c r="T413" s="5" t="e">
        <f t="shared" si="41"/>
        <v>#NUM!</v>
      </c>
      <c r="U413">
        <v>73</v>
      </c>
      <c r="V413" s="14">
        <v>458</v>
      </c>
      <c r="W413" s="14">
        <v>0</v>
      </c>
      <c r="X413" s="14">
        <v>24</v>
      </c>
      <c r="Y413" s="14">
        <v>6</v>
      </c>
      <c r="Z413" s="14">
        <v>4</v>
      </c>
      <c r="AA413" s="14">
        <v>34</v>
      </c>
      <c r="AB413" s="2">
        <v>2</v>
      </c>
      <c r="AC413" s="2">
        <v>6</v>
      </c>
      <c r="AD413" s="2">
        <v>8</v>
      </c>
      <c r="AE413" s="2">
        <v>6</v>
      </c>
      <c r="AF413" s="2">
        <v>0</v>
      </c>
      <c r="AG413" s="2">
        <v>0</v>
      </c>
      <c r="AH413" s="16">
        <v>0</v>
      </c>
      <c r="AJ413">
        <v>44</v>
      </c>
      <c r="AK413">
        <v>54.21</v>
      </c>
    </row>
    <row r="414" spans="1:37" x14ac:dyDescent="0.3">
      <c r="A414">
        <v>9239</v>
      </c>
      <c r="B414">
        <v>1962</v>
      </c>
      <c r="C414" s="1">
        <f t="shared" si="36"/>
        <v>62</v>
      </c>
      <c r="D414" t="s">
        <v>31</v>
      </c>
      <c r="E414" t="s">
        <v>42</v>
      </c>
      <c r="F414" s="4" t="s">
        <v>29</v>
      </c>
      <c r="G414" t="s">
        <v>29</v>
      </c>
      <c r="H414" s="20">
        <v>61923</v>
      </c>
      <c r="I414" s="2">
        <f t="shared" si="37"/>
        <v>61.923000000000002</v>
      </c>
      <c r="J414" s="2"/>
      <c r="K414" s="2">
        <v>0</v>
      </c>
      <c r="L414" s="2">
        <v>2</v>
      </c>
      <c r="M414" s="16">
        <f t="shared" si="38"/>
        <v>2</v>
      </c>
      <c r="N414" s="6" t="s">
        <v>433</v>
      </c>
      <c r="O414" s="4">
        <f t="shared" si="39"/>
        <v>2</v>
      </c>
      <c r="P414" s="3">
        <f t="shared" si="40"/>
        <v>41481</v>
      </c>
      <c r="Q414" s="4" t="str" cm="1">
        <f t="array" ref="Q414:S414">_xlfn.TEXTSPLIT(N414,"/")</f>
        <v>7</v>
      </c>
      <c r="R414" s="4" t="str">
        <v>26</v>
      </c>
      <c r="S414" s="4" t="str">
        <v>13</v>
      </c>
      <c r="T414" s="5">
        <f t="shared" si="41"/>
        <v>41481</v>
      </c>
      <c r="U414">
        <v>94</v>
      </c>
      <c r="V414" s="14">
        <v>92</v>
      </c>
      <c r="W414" s="14">
        <v>4</v>
      </c>
      <c r="X414" s="14">
        <v>18</v>
      </c>
      <c r="Y414" s="14">
        <v>3</v>
      </c>
      <c r="Z414" s="14">
        <v>3</v>
      </c>
      <c r="AA414" s="14">
        <v>6</v>
      </c>
      <c r="AB414" s="2">
        <v>1</v>
      </c>
      <c r="AC414" s="2">
        <v>2</v>
      </c>
      <c r="AD414" s="2">
        <v>4</v>
      </c>
      <c r="AE414" s="2">
        <v>3</v>
      </c>
      <c r="AF414" s="2">
        <v>0</v>
      </c>
      <c r="AG414" s="2">
        <v>0</v>
      </c>
      <c r="AH414" s="16">
        <v>0</v>
      </c>
      <c r="AJ414">
        <v>58</v>
      </c>
      <c r="AK414">
        <v>83.003</v>
      </c>
    </row>
    <row r="415" spans="1:37" x14ac:dyDescent="0.3">
      <c r="A415">
        <v>9224</v>
      </c>
      <c r="B415">
        <v>1973</v>
      </c>
      <c r="C415" s="1">
        <f t="shared" si="36"/>
        <v>51</v>
      </c>
      <c r="D415" t="s">
        <v>47</v>
      </c>
      <c r="E415" t="s">
        <v>34</v>
      </c>
      <c r="F415" s="4" t="s">
        <v>26</v>
      </c>
      <c r="G415" t="s">
        <v>26</v>
      </c>
      <c r="H415" s="20">
        <v>55260</v>
      </c>
      <c r="I415" s="2">
        <f t="shared" si="37"/>
        <v>55.26</v>
      </c>
      <c r="J415" s="2"/>
      <c r="K415" s="2">
        <v>0</v>
      </c>
      <c r="L415" s="2">
        <v>1</v>
      </c>
      <c r="M415" s="16">
        <f t="shared" si="38"/>
        <v>1</v>
      </c>
      <c r="N415" s="7">
        <v>41255</v>
      </c>
      <c r="O415" s="4">
        <f t="shared" si="39"/>
        <v>1</v>
      </c>
      <c r="P415" s="3">
        <f t="shared" si="40"/>
        <v>41255</v>
      </c>
      <c r="Q415" s="4" t="str" cm="1">
        <f t="array" ref="Q415">_xlfn.TEXTSPLIT(N415,"/")</f>
        <v>41255</v>
      </c>
      <c r="R415" s="5"/>
      <c r="S415" s="5"/>
      <c r="T415" s="5" t="e">
        <f t="shared" si="41"/>
        <v>#NUM!</v>
      </c>
      <c r="U415">
        <v>81</v>
      </c>
      <c r="V415" s="14">
        <v>825</v>
      </c>
      <c r="W415" s="14">
        <v>8</v>
      </c>
      <c r="X415" s="14">
        <v>53</v>
      </c>
      <c r="Y415" s="14">
        <v>11</v>
      </c>
      <c r="Z415" s="14">
        <v>0</v>
      </c>
      <c r="AA415" s="14">
        <v>242</v>
      </c>
      <c r="AB415" s="2">
        <v>2</v>
      </c>
      <c r="AC415" s="2">
        <v>8</v>
      </c>
      <c r="AD415" s="2">
        <v>5</v>
      </c>
      <c r="AE415" s="2">
        <v>6</v>
      </c>
      <c r="AF415" s="2">
        <v>0</v>
      </c>
      <c r="AG415" s="2">
        <v>0</v>
      </c>
      <c r="AH415" s="16">
        <v>0</v>
      </c>
      <c r="AJ415">
        <v>48</v>
      </c>
      <c r="AK415">
        <v>40.793999999999997</v>
      </c>
    </row>
    <row r="416" spans="1:37" x14ac:dyDescent="0.3">
      <c r="A416">
        <v>9220</v>
      </c>
      <c r="B416">
        <v>1972</v>
      </c>
      <c r="C416" s="1">
        <f t="shared" si="36"/>
        <v>52</v>
      </c>
      <c r="D416" t="s">
        <v>25</v>
      </c>
      <c r="E416" t="s">
        <v>22</v>
      </c>
      <c r="F416" s="4" t="s">
        <v>26</v>
      </c>
      <c r="G416" t="s">
        <v>26</v>
      </c>
      <c r="H416" s="20">
        <v>91700</v>
      </c>
      <c r="I416" s="2">
        <f t="shared" si="37"/>
        <v>91.7</v>
      </c>
      <c r="J416" s="2"/>
      <c r="K416" s="2">
        <v>0</v>
      </c>
      <c r="L416" s="2">
        <v>0</v>
      </c>
      <c r="M416" s="16">
        <f t="shared" si="38"/>
        <v>0</v>
      </c>
      <c r="N416" s="6" t="s">
        <v>230</v>
      </c>
      <c r="O416" s="4">
        <f t="shared" si="39"/>
        <v>2</v>
      </c>
      <c r="P416" s="3">
        <f t="shared" si="40"/>
        <v>41291</v>
      </c>
      <c r="Q416" s="4" t="str" cm="1">
        <f t="array" ref="Q416:S416">_xlfn.TEXTSPLIT(N416,"/")</f>
        <v>1</v>
      </c>
      <c r="R416" s="4" t="str">
        <v>17</v>
      </c>
      <c r="S416" s="4" t="str">
        <v>13</v>
      </c>
      <c r="T416" s="5">
        <f t="shared" si="41"/>
        <v>41291</v>
      </c>
      <c r="U416">
        <v>58</v>
      </c>
      <c r="V416" s="14">
        <v>576</v>
      </c>
      <c r="W416" s="14">
        <v>172</v>
      </c>
      <c r="X416" s="14">
        <v>961</v>
      </c>
      <c r="Y416" s="14">
        <v>125</v>
      </c>
      <c r="Z416" s="14">
        <v>115</v>
      </c>
      <c r="AA416" s="14">
        <v>19</v>
      </c>
      <c r="AB416" s="2">
        <v>1</v>
      </c>
      <c r="AC416" s="2">
        <v>8</v>
      </c>
      <c r="AD416" s="2">
        <v>5</v>
      </c>
      <c r="AE416" s="2">
        <v>3</v>
      </c>
      <c r="AF416" s="2">
        <v>1</v>
      </c>
      <c r="AG416" s="2">
        <v>0</v>
      </c>
      <c r="AH416" s="16">
        <v>0</v>
      </c>
      <c r="AJ416">
        <v>48</v>
      </c>
      <c r="AK416">
        <v>44.319000000000003</v>
      </c>
    </row>
    <row r="417" spans="1:37" x14ac:dyDescent="0.3">
      <c r="A417">
        <v>9216</v>
      </c>
      <c r="B417">
        <v>1972</v>
      </c>
      <c r="C417" s="1">
        <f t="shared" si="36"/>
        <v>52</v>
      </c>
      <c r="D417" t="s">
        <v>28</v>
      </c>
      <c r="E417" t="s">
        <v>22</v>
      </c>
      <c r="F417" s="4" t="s">
        <v>29</v>
      </c>
      <c r="G417" t="s">
        <v>29</v>
      </c>
      <c r="H417" s="20">
        <v>35788</v>
      </c>
      <c r="I417" s="2">
        <f t="shared" si="37"/>
        <v>35.787999999999997</v>
      </c>
      <c r="J417" s="2"/>
      <c r="K417" s="2">
        <v>1</v>
      </c>
      <c r="L417" s="2">
        <v>1</v>
      </c>
      <c r="M417" s="16">
        <f t="shared" si="38"/>
        <v>2</v>
      </c>
      <c r="N417" s="6" t="s">
        <v>275</v>
      </c>
      <c r="O417" s="4">
        <f t="shared" si="39"/>
        <v>2</v>
      </c>
      <c r="P417" s="3">
        <f t="shared" si="40"/>
        <v>41662</v>
      </c>
      <c r="Q417" s="4" t="str" cm="1">
        <f t="array" ref="Q417:S417">_xlfn.TEXTSPLIT(N417,"/")</f>
        <v>1</v>
      </c>
      <c r="R417" s="4" t="str">
        <v>23</v>
      </c>
      <c r="S417" s="4" t="str">
        <v>14</v>
      </c>
      <c r="T417" s="5">
        <f t="shared" si="41"/>
        <v>41662</v>
      </c>
      <c r="U417">
        <v>34</v>
      </c>
      <c r="V417" s="14">
        <v>23</v>
      </c>
      <c r="W417" s="14">
        <v>2</v>
      </c>
      <c r="X417" s="14">
        <v>11</v>
      </c>
      <c r="Y417" s="14">
        <v>3</v>
      </c>
      <c r="Z417" s="14">
        <v>1</v>
      </c>
      <c r="AA417" s="14">
        <v>4</v>
      </c>
      <c r="AB417" s="2">
        <v>2</v>
      </c>
      <c r="AC417" s="2">
        <v>2</v>
      </c>
      <c r="AD417" s="2">
        <v>3</v>
      </c>
      <c r="AE417" s="2">
        <v>6</v>
      </c>
      <c r="AF417" s="2">
        <v>0</v>
      </c>
      <c r="AG417" s="2">
        <v>0</v>
      </c>
      <c r="AH417" s="16">
        <v>0</v>
      </c>
      <c r="AJ417">
        <v>66</v>
      </c>
      <c r="AK417">
        <v>53.232999999999997</v>
      </c>
    </row>
    <row r="418" spans="1:37" x14ac:dyDescent="0.3">
      <c r="A418">
        <v>9215</v>
      </c>
      <c r="B418">
        <v>1981</v>
      </c>
      <c r="C418" s="1">
        <f t="shared" si="36"/>
        <v>43</v>
      </c>
      <c r="D418" t="s">
        <v>28</v>
      </c>
      <c r="E418" t="s">
        <v>34</v>
      </c>
      <c r="F418" s="4" t="s">
        <v>29</v>
      </c>
      <c r="G418" t="s">
        <v>29</v>
      </c>
      <c r="H418" s="20">
        <v>43974</v>
      </c>
      <c r="I418" s="2">
        <f t="shared" si="37"/>
        <v>43.973999999999997</v>
      </c>
      <c r="J418" s="2"/>
      <c r="K418" s="2">
        <v>1</v>
      </c>
      <c r="L418" s="2">
        <v>0</v>
      </c>
      <c r="M418" s="16">
        <f t="shared" si="38"/>
        <v>1</v>
      </c>
      <c r="N418" s="7">
        <v>41255</v>
      </c>
      <c r="O418" s="4">
        <f t="shared" si="39"/>
        <v>1</v>
      </c>
      <c r="P418" s="3">
        <f t="shared" si="40"/>
        <v>41255</v>
      </c>
      <c r="Q418" s="4" t="str" cm="1">
        <f t="array" ref="Q418">_xlfn.TEXTSPLIT(N418,"/")</f>
        <v>41255</v>
      </c>
      <c r="R418" s="5"/>
      <c r="S418" s="5"/>
      <c r="T418" s="5" t="e">
        <f t="shared" si="41"/>
        <v>#NUM!</v>
      </c>
      <c r="U418">
        <v>19</v>
      </c>
      <c r="V418" s="14">
        <v>378</v>
      </c>
      <c r="W418" s="14">
        <v>0</v>
      </c>
      <c r="X418" s="14">
        <v>101</v>
      </c>
      <c r="Y418" s="14">
        <v>0</v>
      </c>
      <c r="Z418" s="14">
        <v>0</v>
      </c>
      <c r="AA418" s="14">
        <v>72</v>
      </c>
      <c r="AB418" s="2">
        <v>5</v>
      </c>
      <c r="AC418" s="2">
        <v>6</v>
      </c>
      <c r="AD418" s="2">
        <v>6</v>
      </c>
      <c r="AE418" s="2">
        <v>7</v>
      </c>
      <c r="AF418" s="2">
        <v>0</v>
      </c>
      <c r="AG418" s="2">
        <v>0</v>
      </c>
      <c r="AH418" s="16">
        <v>0</v>
      </c>
      <c r="AJ418">
        <v>52</v>
      </c>
      <c r="AK418">
        <v>43.823999999999998</v>
      </c>
    </row>
    <row r="419" spans="1:37" x14ac:dyDescent="0.3">
      <c r="A419">
        <v>9214</v>
      </c>
      <c r="B419">
        <v>1992</v>
      </c>
      <c r="C419" s="1">
        <f t="shared" si="36"/>
        <v>32</v>
      </c>
      <c r="D419" t="s">
        <v>25</v>
      </c>
      <c r="E419" t="s">
        <v>22</v>
      </c>
      <c r="F419" s="4" t="s">
        <v>29</v>
      </c>
      <c r="G419" t="s">
        <v>29</v>
      </c>
      <c r="H419" s="20">
        <v>42691</v>
      </c>
      <c r="I419" s="2">
        <f t="shared" si="37"/>
        <v>42.691000000000003</v>
      </c>
      <c r="J419" s="2"/>
      <c r="K419" s="2">
        <v>0</v>
      </c>
      <c r="L419" s="2">
        <v>0</v>
      </c>
      <c r="M419" s="16">
        <f t="shared" si="38"/>
        <v>0</v>
      </c>
      <c r="N419" s="6" t="s">
        <v>344</v>
      </c>
      <c r="O419" s="4">
        <f t="shared" si="39"/>
        <v>2</v>
      </c>
      <c r="P419" s="3">
        <f t="shared" si="40"/>
        <v>41502</v>
      </c>
      <c r="Q419" s="4" t="str" cm="1">
        <f t="array" ref="Q419:S419">_xlfn.TEXTSPLIT(N419,"/")</f>
        <v>8</v>
      </c>
      <c r="R419" s="4" t="str">
        <v>16</v>
      </c>
      <c r="S419" s="4" t="str">
        <v>13</v>
      </c>
      <c r="T419" s="5">
        <f t="shared" si="41"/>
        <v>41502</v>
      </c>
      <c r="U419">
        <v>48</v>
      </c>
      <c r="V419" s="14">
        <v>179</v>
      </c>
      <c r="W419" s="14">
        <v>2</v>
      </c>
      <c r="X419" s="14">
        <v>64</v>
      </c>
      <c r="Y419" s="14">
        <v>38</v>
      </c>
      <c r="Z419" s="14">
        <v>17</v>
      </c>
      <c r="AA419" s="14">
        <v>58</v>
      </c>
      <c r="AB419" s="2">
        <v>1</v>
      </c>
      <c r="AC419" s="2">
        <v>5</v>
      </c>
      <c r="AD419" s="2">
        <v>6</v>
      </c>
      <c r="AE419" s="2">
        <v>5</v>
      </c>
      <c r="AF419" s="2">
        <v>0</v>
      </c>
      <c r="AG419" s="2">
        <v>0</v>
      </c>
      <c r="AH419" s="16">
        <v>0</v>
      </c>
      <c r="AJ419">
        <v>72</v>
      </c>
      <c r="AK419">
        <v>39.767000000000003</v>
      </c>
    </row>
    <row r="420" spans="1:37" x14ac:dyDescent="0.3">
      <c r="A420">
        <v>9213</v>
      </c>
      <c r="B420">
        <v>1971</v>
      </c>
      <c r="C420" s="1">
        <f t="shared" si="36"/>
        <v>53</v>
      </c>
      <c r="D420" t="s">
        <v>25</v>
      </c>
      <c r="E420" t="s">
        <v>22</v>
      </c>
      <c r="F420" s="4" t="s">
        <v>43</v>
      </c>
      <c r="G420" t="s">
        <v>43</v>
      </c>
      <c r="H420" s="20">
        <v>31880</v>
      </c>
      <c r="I420" s="2">
        <f t="shared" si="37"/>
        <v>31.88</v>
      </c>
      <c r="J420" s="2"/>
      <c r="K420" s="2">
        <v>1</v>
      </c>
      <c r="L420" s="2">
        <v>0</v>
      </c>
      <c r="M420" s="16">
        <f t="shared" si="38"/>
        <v>1</v>
      </c>
      <c r="N420" s="6" t="s">
        <v>182</v>
      </c>
      <c r="O420" s="4">
        <f t="shared" si="39"/>
        <v>2</v>
      </c>
      <c r="P420" s="3">
        <f t="shared" si="40"/>
        <v>41213</v>
      </c>
      <c r="Q420" s="4" t="str" cm="1">
        <f t="array" ref="Q420:S420">_xlfn.TEXTSPLIT(N420,"/")</f>
        <v>10</v>
      </c>
      <c r="R420" s="4" t="str">
        <v>31</v>
      </c>
      <c r="S420" s="4" t="str">
        <v>12</v>
      </c>
      <c r="T420" s="5">
        <f t="shared" si="41"/>
        <v>41213</v>
      </c>
      <c r="U420">
        <v>13</v>
      </c>
      <c r="V420" s="14">
        <v>4</v>
      </c>
      <c r="W420" s="14">
        <v>1</v>
      </c>
      <c r="X420" s="14">
        <v>5</v>
      </c>
      <c r="Y420" s="14">
        <v>2</v>
      </c>
      <c r="Z420" s="14">
        <v>0</v>
      </c>
      <c r="AA420" s="14">
        <v>3</v>
      </c>
      <c r="AB420" s="2">
        <v>1</v>
      </c>
      <c r="AC420" s="2">
        <v>1</v>
      </c>
      <c r="AD420" s="2">
        <v>2</v>
      </c>
      <c r="AE420" s="2">
        <v>8</v>
      </c>
      <c r="AF420" s="2">
        <v>0</v>
      </c>
      <c r="AG420" s="2">
        <v>0</v>
      </c>
      <c r="AH420" s="16">
        <v>0</v>
      </c>
      <c r="AJ420">
        <v>51</v>
      </c>
      <c r="AK420">
        <v>65.703999999999994</v>
      </c>
    </row>
    <row r="421" spans="1:37" x14ac:dyDescent="0.3">
      <c r="A421">
        <v>9212</v>
      </c>
      <c r="B421">
        <v>1963</v>
      </c>
      <c r="C421" s="1">
        <f t="shared" si="36"/>
        <v>61</v>
      </c>
      <c r="D421" t="s">
        <v>25</v>
      </c>
      <c r="E421" t="s">
        <v>42</v>
      </c>
      <c r="F421" s="4" t="s">
        <v>29</v>
      </c>
      <c r="G421" t="s">
        <v>29</v>
      </c>
      <c r="H421" s="20">
        <v>72828</v>
      </c>
      <c r="I421" s="2">
        <f t="shared" si="37"/>
        <v>72.828000000000003</v>
      </c>
      <c r="J421" s="2"/>
      <c r="K421" s="2">
        <v>0</v>
      </c>
      <c r="L421" s="2">
        <v>1</v>
      </c>
      <c r="M421" s="16">
        <f t="shared" si="38"/>
        <v>1</v>
      </c>
      <c r="N421" s="6" t="s">
        <v>61</v>
      </c>
      <c r="O421" s="4">
        <f t="shared" si="39"/>
        <v>2</v>
      </c>
      <c r="P421" s="3">
        <f t="shared" si="40"/>
        <v>41319</v>
      </c>
      <c r="Q421" s="4" t="str" cm="1">
        <f t="array" ref="Q421:S421">_xlfn.TEXTSPLIT(N421,"/")</f>
        <v>2</v>
      </c>
      <c r="R421" s="4" t="str">
        <v>14</v>
      </c>
      <c r="S421" s="4" t="str">
        <v>13</v>
      </c>
      <c r="T421" s="5">
        <f t="shared" si="41"/>
        <v>41319</v>
      </c>
      <c r="U421">
        <v>17</v>
      </c>
      <c r="V421" s="14">
        <v>1205</v>
      </c>
      <c r="W421" s="14">
        <v>0</v>
      </c>
      <c r="X421" s="14">
        <v>235</v>
      </c>
      <c r="Y421" s="14">
        <v>19</v>
      </c>
      <c r="Z421" s="14">
        <v>14</v>
      </c>
      <c r="AA421" s="14">
        <v>205</v>
      </c>
      <c r="AB421" s="2">
        <v>6</v>
      </c>
      <c r="AC421" s="2">
        <v>6</v>
      </c>
      <c r="AD421" s="2">
        <v>13</v>
      </c>
      <c r="AE421" s="2">
        <v>7</v>
      </c>
      <c r="AF421" s="2">
        <v>0</v>
      </c>
      <c r="AG421" s="2">
        <v>0</v>
      </c>
      <c r="AH421" s="16">
        <v>0</v>
      </c>
      <c r="AJ421">
        <v>69</v>
      </c>
      <c r="AK421">
        <v>77.971999999999994</v>
      </c>
    </row>
    <row r="422" spans="1:37" x14ac:dyDescent="0.3">
      <c r="A422">
        <v>9209</v>
      </c>
      <c r="B422">
        <v>1972</v>
      </c>
      <c r="C422" s="1">
        <f t="shared" si="36"/>
        <v>52</v>
      </c>
      <c r="D422" t="s">
        <v>47</v>
      </c>
      <c r="E422" t="s">
        <v>42</v>
      </c>
      <c r="F422" s="4" t="s">
        <v>32</v>
      </c>
      <c r="G422" t="s">
        <v>32</v>
      </c>
      <c r="H422" s="20">
        <v>80573</v>
      </c>
      <c r="I422" s="2">
        <f t="shared" si="37"/>
        <v>80.572999999999993</v>
      </c>
      <c r="J422" s="2"/>
      <c r="K422" s="2">
        <v>0</v>
      </c>
      <c r="L422" s="2">
        <v>0</v>
      </c>
      <c r="M422" s="16">
        <f t="shared" si="38"/>
        <v>0</v>
      </c>
      <c r="N422" s="6" t="s">
        <v>414</v>
      </c>
      <c r="O422" s="4">
        <f t="shared" si="39"/>
        <v>2</v>
      </c>
      <c r="P422" s="3">
        <f t="shared" si="40"/>
        <v>41196</v>
      </c>
      <c r="Q422" s="4" t="str" cm="1">
        <f t="array" ref="Q422:S422">_xlfn.TEXTSPLIT(N422,"/")</f>
        <v>10</v>
      </c>
      <c r="R422" s="4" t="str">
        <v>14</v>
      </c>
      <c r="S422" s="4" t="str">
        <v>12</v>
      </c>
      <c r="T422" s="5">
        <f t="shared" si="41"/>
        <v>41196</v>
      </c>
      <c r="U422">
        <v>85</v>
      </c>
      <c r="V422" s="14">
        <v>829</v>
      </c>
      <c r="W422" s="14">
        <v>138</v>
      </c>
      <c r="X422" s="14">
        <v>430</v>
      </c>
      <c r="Y422" s="14">
        <v>60</v>
      </c>
      <c r="Z422" s="14">
        <v>92</v>
      </c>
      <c r="AA422" s="14">
        <v>15</v>
      </c>
      <c r="AB422" s="2">
        <v>1</v>
      </c>
      <c r="AC422" s="2">
        <v>4</v>
      </c>
      <c r="AD422" s="2">
        <v>13</v>
      </c>
      <c r="AE422" s="2">
        <v>2</v>
      </c>
      <c r="AF422" s="2">
        <v>0</v>
      </c>
      <c r="AG422" s="2">
        <v>0</v>
      </c>
      <c r="AH422" s="16">
        <v>0</v>
      </c>
      <c r="AJ422">
        <v>56</v>
      </c>
      <c r="AK422">
        <v>57.136000000000003</v>
      </c>
    </row>
    <row r="423" spans="1:37" x14ac:dyDescent="0.3">
      <c r="A423">
        <v>9206</v>
      </c>
      <c r="B423">
        <v>1969</v>
      </c>
      <c r="C423" s="1">
        <f t="shared" si="36"/>
        <v>55</v>
      </c>
      <c r="D423" t="s">
        <v>25</v>
      </c>
      <c r="E423" t="s">
        <v>22</v>
      </c>
      <c r="F423" s="4" t="s">
        <v>32</v>
      </c>
      <c r="G423" t="s">
        <v>32</v>
      </c>
      <c r="H423" s="20">
        <v>77382</v>
      </c>
      <c r="I423" s="2">
        <f t="shared" si="37"/>
        <v>77.382000000000005</v>
      </c>
      <c r="J423" s="2"/>
      <c r="K423" s="2">
        <v>0</v>
      </c>
      <c r="L423" s="2">
        <v>1</v>
      </c>
      <c r="M423" s="16">
        <f t="shared" si="38"/>
        <v>1</v>
      </c>
      <c r="N423" s="7">
        <v>41821</v>
      </c>
      <c r="O423" s="4">
        <f t="shared" si="39"/>
        <v>1</v>
      </c>
      <c r="P423" s="3">
        <f t="shared" si="40"/>
        <v>41821</v>
      </c>
      <c r="Q423" s="4" t="str" cm="1">
        <f t="array" ref="Q423">_xlfn.TEXTSPLIT(N423,"/")</f>
        <v>41821</v>
      </c>
      <c r="R423" s="5"/>
      <c r="S423" s="5"/>
      <c r="T423" s="5" t="e">
        <f t="shared" si="41"/>
        <v>#NUM!</v>
      </c>
      <c r="U423">
        <v>36</v>
      </c>
      <c r="V423" s="14">
        <v>491</v>
      </c>
      <c r="W423" s="14">
        <v>48</v>
      </c>
      <c r="X423" s="14">
        <v>231</v>
      </c>
      <c r="Y423" s="14">
        <v>112</v>
      </c>
      <c r="Z423" s="14">
        <v>105</v>
      </c>
      <c r="AA423" s="14">
        <v>134</v>
      </c>
      <c r="AB423" s="2">
        <v>2</v>
      </c>
      <c r="AC423" s="2">
        <v>5</v>
      </c>
      <c r="AD423" s="2">
        <v>12</v>
      </c>
      <c r="AE423" s="2">
        <v>1</v>
      </c>
      <c r="AF423" s="2">
        <v>0</v>
      </c>
      <c r="AG423" s="2">
        <v>0</v>
      </c>
      <c r="AH423" s="16">
        <v>1</v>
      </c>
      <c r="AJ423">
        <v>32</v>
      </c>
      <c r="AK423">
        <v>20.193000000000001</v>
      </c>
    </row>
    <row r="424" spans="1:37" x14ac:dyDescent="0.3">
      <c r="A424">
        <v>9204</v>
      </c>
      <c r="B424">
        <v>1971</v>
      </c>
      <c r="C424" s="1">
        <f t="shared" si="36"/>
        <v>53</v>
      </c>
      <c r="D424" t="s">
        <v>25</v>
      </c>
      <c r="E424" t="s">
        <v>22</v>
      </c>
      <c r="F424" s="4" t="s">
        <v>43</v>
      </c>
      <c r="G424" t="s">
        <v>43</v>
      </c>
      <c r="H424" s="20">
        <v>66731</v>
      </c>
      <c r="I424" s="2">
        <f t="shared" si="37"/>
        <v>66.730999999999995</v>
      </c>
      <c r="J424" s="2"/>
      <c r="K424" s="2">
        <v>0</v>
      </c>
      <c r="L424" s="2">
        <v>1</v>
      </c>
      <c r="M424" s="16">
        <f t="shared" si="38"/>
        <v>1</v>
      </c>
      <c r="N424" s="7">
        <v>41252</v>
      </c>
      <c r="O424" s="4">
        <f t="shared" si="39"/>
        <v>1</v>
      </c>
      <c r="P424" s="3">
        <f t="shared" si="40"/>
        <v>41252</v>
      </c>
      <c r="Q424" s="4" t="str" cm="1">
        <f t="array" ref="Q424">_xlfn.TEXTSPLIT(N424,"/")</f>
        <v>41252</v>
      </c>
      <c r="R424" s="5"/>
      <c r="S424" s="5"/>
      <c r="T424" s="5" t="e">
        <f t="shared" si="41"/>
        <v>#NUM!</v>
      </c>
      <c r="U424">
        <v>33</v>
      </c>
      <c r="V424" s="14">
        <v>371</v>
      </c>
      <c r="W424" s="14">
        <v>159</v>
      </c>
      <c r="X424" s="14">
        <v>194</v>
      </c>
      <c r="Y424" s="14">
        <v>58</v>
      </c>
      <c r="Z424" s="14">
        <v>106</v>
      </c>
      <c r="AA424" s="14">
        <v>141</v>
      </c>
      <c r="AB424" s="2">
        <v>4</v>
      </c>
      <c r="AC424" s="2">
        <v>4</v>
      </c>
      <c r="AD424" s="2">
        <v>6</v>
      </c>
      <c r="AE424" s="2">
        <v>3</v>
      </c>
      <c r="AF424" s="2">
        <v>0</v>
      </c>
      <c r="AG424" s="2">
        <v>0</v>
      </c>
      <c r="AH424" s="16">
        <v>0</v>
      </c>
      <c r="AJ424">
        <v>36</v>
      </c>
      <c r="AK424">
        <v>81.361000000000004</v>
      </c>
    </row>
    <row r="425" spans="1:37" x14ac:dyDescent="0.3">
      <c r="A425">
        <v>9197</v>
      </c>
      <c r="B425">
        <v>1954</v>
      </c>
      <c r="C425" s="1">
        <f t="shared" si="36"/>
        <v>70</v>
      </c>
      <c r="D425" t="s">
        <v>25</v>
      </c>
      <c r="E425" t="s">
        <v>22</v>
      </c>
      <c r="F425" s="4" t="s">
        <v>29</v>
      </c>
      <c r="G425" t="s">
        <v>29</v>
      </c>
      <c r="H425" s="20">
        <v>39722</v>
      </c>
      <c r="I425" s="2">
        <f t="shared" si="37"/>
        <v>39.722000000000001</v>
      </c>
      <c r="J425" s="2"/>
      <c r="K425" s="2">
        <v>0</v>
      </c>
      <c r="L425" s="2">
        <v>1</v>
      </c>
      <c r="M425" s="16">
        <f t="shared" si="38"/>
        <v>1</v>
      </c>
      <c r="N425" s="6" t="s">
        <v>106</v>
      </c>
      <c r="O425" s="4">
        <f t="shared" si="39"/>
        <v>2</v>
      </c>
      <c r="P425" s="3">
        <f t="shared" si="40"/>
        <v>41694</v>
      </c>
      <c r="Q425" s="4" t="str" cm="1">
        <f t="array" ref="Q425:S425">_xlfn.TEXTSPLIT(N425,"/")</f>
        <v>2</v>
      </c>
      <c r="R425" s="4" t="str">
        <v>24</v>
      </c>
      <c r="S425" s="4" t="str">
        <v>14</v>
      </c>
      <c r="T425" s="5">
        <f t="shared" si="41"/>
        <v>41694</v>
      </c>
      <c r="U425">
        <v>92</v>
      </c>
      <c r="V425" s="14">
        <v>32</v>
      </c>
      <c r="W425" s="14">
        <v>0</v>
      </c>
      <c r="X425" s="14">
        <v>5</v>
      </c>
      <c r="Y425" s="14">
        <v>2</v>
      </c>
      <c r="Z425" s="14">
        <v>0</v>
      </c>
      <c r="AA425" s="14">
        <v>8</v>
      </c>
      <c r="AB425" s="2">
        <v>2</v>
      </c>
      <c r="AC425" s="2">
        <v>2</v>
      </c>
      <c r="AD425" s="2">
        <v>3</v>
      </c>
      <c r="AE425" s="2">
        <v>5</v>
      </c>
      <c r="AF425" s="2">
        <v>0</v>
      </c>
      <c r="AG425" s="2">
        <v>0</v>
      </c>
      <c r="AH425" s="16">
        <v>0</v>
      </c>
      <c r="AJ425">
        <v>48</v>
      </c>
      <c r="AK425">
        <v>66.653000000000006</v>
      </c>
    </row>
    <row r="426" spans="1:37" x14ac:dyDescent="0.3">
      <c r="A426">
        <v>9185</v>
      </c>
      <c r="B426">
        <v>1967</v>
      </c>
      <c r="C426" s="1">
        <f t="shared" si="36"/>
        <v>57</v>
      </c>
      <c r="D426" t="s">
        <v>25</v>
      </c>
      <c r="E426" t="s">
        <v>34</v>
      </c>
      <c r="F426" s="4" t="s">
        <v>26</v>
      </c>
      <c r="G426" t="s">
        <v>26</v>
      </c>
      <c r="H426" s="20">
        <v>69759</v>
      </c>
      <c r="I426" s="2">
        <f t="shared" si="37"/>
        <v>69.759</v>
      </c>
      <c r="J426" s="2"/>
      <c r="K426" s="2">
        <v>0</v>
      </c>
      <c r="L426" s="2">
        <v>0</v>
      </c>
      <c r="M426" s="16">
        <f t="shared" si="38"/>
        <v>0</v>
      </c>
      <c r="N426" s="6" t="s">
        <v>174</v>
      </c>
      <c r="O426" s="4">
        <f t="shared" si="39"/>
        <v>2</v>
      </c>
      <c r="P426" s="3">
        <f t="shared" si="40"/>
        <v>41575</v>
      </c>
      <c r="Q426" s="4" t="str" cm="1">
        <f t="array" ref="Q426:S426">_xlfn.TEXTSPLIT(N426,"/")</f>
        <v>10</v>
      </c>
      <c r="R426" s="4" t="str">
        <v>28</v>
      </c>
      <c r="S426" s="4" t="str">
        <v>13</v>
      </c>
      <c r="T426" s="5">
        <f t="shared" si="41"/>
        <v>41575</v>
      </c>
      <c r="U426">
        <v>38</v>
      </c>
      <c r="V426" s="14">
        <v>452</v>
      </c>
      <c r="W426" s="14">
        <v>20</v>
      </c>
      <c r="X426" s="14">
        <v>514</v>
      </c>
      <c r="Y426" s="14">
        <v>13</v>
      </c>
      <c r="Z426" s="14">
        <v>30</v>
      </c>
      <c r="AA426" s="14">
        <v>0</v>
      </c>
      <c r="AB426" s="2">
        <v>3</v>
      </c>
      <c r="AC426" s="2">
        <v>4</v>
      </c>
      <c r="AD426" s="2">
        <v>5</v>
      </c>
      <c r="AE426" s="2">
        <v>3</v>
      </c>
      <c r="AF426" s="2">
        <v>1</v>
      </c>
      <c r="AG426" s="2">
        <v>0</v>
      </c>
      <c r="AH426" s="16">
        <v>0</v>
      </c>
      <c r="AJ426">
        <v>43</v>
      </c>
      <c r="AK426">
        <v>37.405999999999999</v>
      </c>
    </row>
    <row r="427" spans="1:37" x14ac:dyDescent="0.3">
      <c r="A427">
        <v>9167</v>
      </c>
      <c r="B427">
        <v>1957</v>
      </c>
      <c r="C427" s="1">
        <f t="shared" si="36"/>
        <v>67</v>
      </c>
      <c r="D427" t="s">
        <v>25</v>
      </c>
      <c r="E427" t="s">
        <v>22</v>
      </c>
      <c r="F427" s="4" t="s">
        <v>29</v>
      </c>
      <c r="G427" t="s">
        <v>29</v>
      </c>
      <c r="H427" s="20">
        <v>67131</v>
      </c>
      <c r="I427" s="2">
        <f t="shared" si="37"/>
        <v>67.131</v>
      </c>
      <c r="J427" s="2"/>
      <c r="K427" s="2">
        <v>0</v>
      </c>
      <c r="L427" s="2">
        <v>1</v>
      </c>
      <c r="M427" s="16">
        <f t="shared" si="38"/>
        <v>1</v>
      </c>
      <c r="N427" s="6" t="s">
        <v>48</v>
      </c>
      <c r="O427" s="4">
        <f t="shared" si="39"/>
        <v>2</v>
      </c>
      <c r="P427" s="3">
        <f t="shared" si="40"/>
        <v>41359</v>
      </c>
      <c r="Q427" s="4" t="str" cm="1">
        <f t="array" ref="Q427:S427">_xlfn.TEXTSPLIT(N427,"/")</f>
        <v>3</v>
      </c>
      <c r="R427" s="4" t="str">
        <v>26</v>
      </c>
      <c r="S427" s="4" t="str">
        <v>13</v>
      </c>
      <c r="T427" s="5">
        <f t="shared" si="41"/>
        <v>41359</v>
      </c>
      <c r="U427">
        <v>72</v>
      </c>
      <c r="V427" s="14">
        <v>465</v>
      </c>
      <c r="W427" s="14">
        <v>71</v>
      </c>
      <c r="X427" s="14">
        <v>250</v>
      </c>
      <c r="Y427" s="14">
        <v>93</v>
      </c>
      <c r="Z427" s="14">
        <v>35</v>
      </c>
      <c r="AA427" s="14">
        <v>62</v>
      </c>
      <c r="AB427" s="2">
        <v>3</v>
      </c>
      <c r="AC427" s="2">
        <v>9</v>
      </c>
      <c r="AD427" s="2">
        <v>12</v>
      </c>
      <c r="AE427" s="2">
        <v>6</v>
      </c>
      <c r="AF427" s="2">
        <v>0</v>
      </c>
      <c r="AG427" s="2">
        <v>0</v>
      </c>
      <c r="AH427" s="16">
        <v>0</v>
      </c>
      <c r="AJ427">
        <v>52</v>
      </c>
      <c r="AK427">
        <v>42.402999999999999</v>
      </c>
    </row>
    <row r="428" spans="1:37" x14ac:dyDescent="0.3">
      <c r="A428">
        <v>9166</v>
      </c>
      <c r="B428">
        <v>1969</v>
      </c>
      <c r="C428" s="1">
        <f t="shared" si="36"/>
        <v>55</v>
      </c>
      <c r="D428" t="s">
        <v>25</v>
      </c>
      <c r="E428" t="s">
        <v>22</v>
      </c>
      <c r="F428" s="4" t="s">
        <v>29</v>
      </c>
      <c r="G428" t="s">
        <v>29</v>
      </c>
      <c r="H428" s="20">
        <v>63967</v>
      </c>
      <c r="I428" s="2">
        <f t="shared" si="37"/>
        <v>63.966999999999999</v>
      </c>
      <c r="J428" s="2"/>
      <c r="K428" s="2">
        <v>0</v>
      </c>
      <c r="L428" s="2">
        <v>1</v>
      </c>
      <c r="M428" s="16">
        <f t="shared" si="38"/>
        <v>1</v>
      </c>
      <c r="N428" s="7">
        <v>41525</v>
      </c>
      <c r="O428" s="4">
        <f t="shared" si="39"/>
        <v>1</v>
      </c>
      <c r="P428" s="3">
        <f t="shared" si="40"/>
        <v>41525</v>
      </c>
      <c r="Q428" s="4" t="str" cm="1">
        <f t="array" ref="Q428">_xlfn.TEXTSPLIT(N428,"/")</f>
        <v>41525</v>
      </c>
      <c r="R428" s="5"/>
      <c r="S428" s="5"/>
      <c r="T428" s="5" t="e">
        <f t="shared" si="41"/>
        <v>#NUM!</v>
      </c>
      <c r="U428">
        <v>57</v>
      </c>
      <c r="V428" s="14">
        <v>387</v>
      </c>
      <c r="W428" s="14">
        <v>84</v>
      </c>
      <c r="X428" s="14">
        <v>141</v>
      </c>
      <c r="Y428" s="14">
        <v>73</v>
      </c>
      <c r="Z428" s="14">
        <v>35</v>
      </c>
      <c r="AA428" s="14">
        <v>162</v>
      </c>
      <c r="AB428" s="2">
        <v>3</v>
      </c>
      <c r="AC428" s="2">
        <v>4</v>
      </c>
      <c r="AD428" s="2">
        <v>12</v>
      </c>
      <c r="AE428" s="2">
        <v>2</v>
      </c>
      <c r="AF428" s="2">
        <v>0</v>
      </c>
      <c r="AG428" s="2">
        <v>0</v>
      </c>
      <c r="AH428" s="16">
        <v>0</v>
      </c>
      <c r="AJ428">
        <v>36</v>
      </c>
      <c r="AK428">
        <v>81.361000000000004</v>
      </c>
    </row>
    <row r="429" spans="1:37" x14ac:dyDescent="0.3">
      <c r="A429">
        <v>9153</v>
      </c>
      <c r="B429">
        <v>1965</v>
      </c>
      <c r="C429" s="1">
        <f t="shared" si="36"/>
        <v>59</v>
      </c>
      <c r="D429" t="s">
        <v>25</v>
      </c>
      <c r="E429" t="s">
        <v>34</v>
      </c>
      <c r="F429" s="4" t="s">
        <v>29</v>
      </c>
      <c r="G429" t="s">
        <v>29</v>
      </c>
      <c r="H429" s="20">
        <v>59304</v>
      </c>
      <c r="I429" s="2">
        <f t="shared" si="37"/>
        <v>59.304000000000002</v>
      </c>
      <c r="J429" s="2"/>
      <c r="K429" s="2">
        <v>0</v>
      </c>
      <c r="L429" s="2">
        <v>1</v>
      </c>
      <c r="M429" s="16">
        <f t="shared" si="38"/>
        <v>1</v>
      </c>
      <c r="N429" s="6" t="s">
        <v>234</v>
      </c>
      <c r="O429" s="4">
        <f t="shared" si="39"/>
        <v>2</v>
      </c>
      <c r="P429" s="3">
        <f t="shared" si="40"/>
        <v>41484</v>
      </c>
      <c r="Q429" s="4" t="str" cm="1">
        <f t="array" ref="Q429:S429">_xlfn.TEXTSPLIT(N429,"/")</f>
        <v>7</v>
      </c>
      <c r="R429" s="4" t="str">
        <v>29</v>
      </c>
      <c r="S429" s="4" t="str">
        <v>13</v>
      </c>
      <c r="T429" s="5">
        <f t="shared" si="41"/>
        <v>41484</v>
      </c>
      <c r="U429">
        <v>81</v>
      </c>
      <c r="V429" s="14">
        <v>418</v>
      </c>
      <c r="W429" s="14">
        <v>61</v>
      </c>
      <c r="X429" s="14">
        <v>428</v>
      </c>
      <c r="Y429" s="14">
        <v>80</v>
      </c>
      <c r="Z429" s="14">
        <v>51</v>
      </c>
      <c r="AA429" s="14">
        <v>10</v>
      </c>
      <c r="AB429" s="2">
        <v>3</v>
      </c>
      <c r="AC429" s="2">
        <v>7</v>
      </c>
      <c r="AD429" s="2">
        <v>10</v>
      </c>
      <c r="AE429" s="2">
        <v>5</v>
      </c>
      <c r="AF429" s="2">
        <v>0</v>
      </c>
      <c r="AG429" s="2">
        <v>0</v>
      </c>
      <c r="AH429" s="16">
        <v>0</v>
      </c>
      <c r="AJ429">
        <v>33</v>
      </c>
      <c r="AK429">
        <v>30.093</v>
      </c>
    </row>
    <row r="430" spans="1:37" x14ac:dyDescent="0.3">
      <c r="A430">
        <v>9150</v>
      </c>
      <c r="B430">
        <v>1964</v>
      </c>
      <c r="C430" s="1">
        <f t="shared" si="36"/>
        <v>60</v>
      </c>
      <c r="D430" t="s">
        <v>25</v>
      </c>
      <c r="E430" t="s">
        <v>34</v>
      </c>
      <c r="F430" s="4" t="s">
        <v>26</v>
      </c>
      <c r="G430" t="s">
        <v>26</v>
      </c>
      <c r="H430" s="20">
        <v>48918</v>
      </c>
      <c r="I430" s="2">
        <f t="shared" si="37"/>
        <v>48.917999999999999</v>
      </c>
      <c r="J430" s="2"/>
      <c r="K430" s="2">
        <v>1</v>
      </c>
      <c r="L430" s="2">
        <v>1</v>
      </c>
      <c r="M430" s="16">
        <f t="shared" si="38"/>
        <v>2</v>
      </c>
      <c r="N430" s="7">
        <v>41977</v>
      </c>
      <c r="O430" s="4">
        <f t="shared" si="39"/>
        <v>1</v>
      </c>
      <c r="P430" s="3">
        <f t="shared" si="40"/>
        <v>41977</v>
      </c>
      <c r="Q430" s="4" t="str" cm="1">
        <f t="array" ref="Q430">_xlfn.TEXTSPLIT(N430,"/")</f>
        <v>41977</v>
      </c>
      <c r="R430" s="5"/>
      <c r="S430" s="5"/>
      <c r="T430" s="5" t="e">
        <f t="shared" si="41"/>
        <v>#NUM!</v>
      </c>
      <c r="U430">
        <v>21</v>
      </c>
      <c r="V430" s="14">
        <v>52</v>
      </c>
      <c r="W430" s="14">
        <v>0</v>
      </c>
      <c r="X430" s="14">
        <v>9</v>
      </c>
      <c r="Y430" s="14">
        <v>0</v>
      </c>
      <c r="Z430" s="14">
        <v>0</v>
      </c>
      <c r="AA430" s="14">
        <v>1</v>
      </c>
      <c r="AB430" s="2">
        <v>2</v>
      </c>
      <c r="AC430" s="2">
        <v>1</v>
      </c>
      <c r="AD430" s="2">
        <v>4</v>
      </c>
      <c r="AE430" s="2">
        <v>4</v>
      </c>
      <c r="AF430" s="2">
        <v>0</v>
      </c>
      <c r="AG430" s="2">
        <v>0</v>
      </c>
      <c r="AH430" s="16">
        <v>0</v>
      </c>
      <c r="AJ430">
        <v>57</v>
      </c>
      <c r="AK430">
        <v>79.945999999999998</v>
      </c>
    </row>
    <row r="431" spans="1:37" x14ac:dyDescent="0.3">
      <c r="A431">
        <v>9145</v>
      </c>
      <c r="B431">
        <v>1973</v>
      </c>
      <c r="C431" s="1">
        <f t="shared" si="36"/>
        <v>51</v>
      </c>
      <c r="D431" t="s">
        <v>28</v>
      </c>
      <c r="E431" t="s">
        <v>22</v>
      </c>
      <c r="F431" s="4" t="s">
        <v>26</v>
      </c>
      <c r="G431" t="s">
        <v>26</v>
      </c>
      <c r="H431" s="20">
        <v>72504</v>
      </c>
      <c r="I431" s="2">
        <f t="shared" si="37"/>
        <v>72.504000000000005</v>
      </c>
      <c r="J431" s="2"/>
      <c r="K431" s="2">
        <v>0</v>
      </c>
      <c r="L431" s="2">
        <v>1</v>
      </c>
      <c r="M431" s="16">
        <f t="shared" si="38"/>
        <v>1</v>
      </c>
      <c r="N431" s="7">
        <v>41429</v>
      </c>
      <c r="O431" s="4">
        <f t="shared" si="39"/>
        <v>1</v>
      </c>
      <c r="P431" s="3">
        <f t="shared" si="40"/>
        <v>41429</v>
      </c>
      <c r="Q431" s="4" t="str" cm="1">
        <f t="array" ref="Q431">_xlfn.TEXTSPLIT(N431,"/")</f>
        <v>41429</v>
      </c>
      <c r="R431" s="5"/>
      <c r="S431" s="5"/>
      <c r="T431" s="5" t="e">
        <f t="shared" si="41"/>
        <v>#NUM!</v>
      </c>
      <c r="U431">
        <v>43</v>
      </c>
      <c r="V431" s="14">
        <v>604</v>
      </c>
      <c r="W431" s="14">
        <v>26</v>
      </c>
      <c r="X431" s="14">
        <v>470</v>
      </c>
      <c r="Y431" s="14">
        <v>123</v>
      </c>
      <c r="Z431" s="14">
        <v>161</v>
      </c>
      <c r="AA431" s="14">
        <v>94</v>
      </c>
      <c r="AB431" s="2">
        <v>2</v>
      </c>
      <c r="AC431" s="2">
        <v>5</v>
      </c>
      <c r="AD431" s="2">
        <v>6</v>
      </c>
      <c r="AE431" s="2">
        <v>2</v>
      </c>
      <c r="AF431" s="2">
        <v>0</v>
      </c>
      <c r="AG431" s="2">
        <v>0</v>
      </c>
      <c r="AH431" s="16">
        <v>0</v>
      </c>
      <c r="AJ431">
        <v>43</v>
      </c>
      <c r="AK431">
        <v>65.295000000000002</v>
      </c>
    </row>
    <row r="432" spans="1:37" x14ac:dyDescent="0.3">
      <c r="A432">
        <v>9140</v>
      </c>
      <c r="B432">
        <v>1961</v>
      </c>
      <c r="C432" s="1">
        <f t="shared" si="36"/>
        <v>63</v>
      </c>
      <c r="D432" t="s">
        <v>31</v>
      </c>
      <c r="E432" t="s">
        <v>36</v>
      </c>
      <c r="F432" s="4" t="s">
        <v>32</v>
      </c>
      <c r="G432" t="s">
        <v>32</v>
      </c>
      <c r="H432" s="20">
        <v>50523</v>
      </c>
      <c r="I432" s="2">
        <f t="shared" si="37"/>
        <v>50.523000000000003</v>
      </c>
      <c r="J432" s="2"/>
      <c r="K432" s="2">
        <v>1</v>
      </c>
      <c r="L432" s="2">
        <v>1</v>
      </c>
      <c r="M432" s="16">
        <f t="shared" si="38"/>
        <v>2</v>
      </c>
      <c r="N432" s="6" t="s">
        <v>431</v>
      </c>
      <c r="O432" s="4">
        <f t="shared" si="39"/>
        <v>2</v>
      </c>
      <c r="P432" s="3">
        <f t="shared" si="40"/>
        <v>41633</v>
      </c>
      <c r="Q432" s="4" t="str" cm="1">
        <f t="array" ref="Q432:S432">_xlfn.TEXTSPLIT(N432,"/")</f>
        <v>12</v>
      </c>
      <c r="R432" s="4" t="str">
        <v>25</v>
      </c>
      <c r="S432" s="4" t="str">
        <v>13</v>
      </c>
      <c r="T432" s="5">
        <f t="shared" si="41"/>
        <v>41633</v>
      </c>
      <c r="U432">
        <v>89</v>
      </c>
      <c r="V432" s="14">
        <v>51</v>
      </c>
      <c r="W432" s="14">
        <v>4</v>
      </c>
      <c r="X432" s="14">
        <v>24</v>
      </c>
      <c r="Y432" s="14">
        <v>4</v>
      </c>
      <c r="Z432" s="14">
        <v>7</v>
      </c>
      <c r="AA432" s="14">
        <v>1</v>
      </c>
      <c r="AB432" s="2">
        <v>2</v>
      </c>
      <c r="AC432" s="2">
        <v>2</v>
      </c>
      <c r="AD432" s="2">
        <v>4</v>
      </c>
      <c r="AE432" s="2">
        <v>6</v>
      </c>
      <c r="AF432" s="2">
        <v>0</v>
      </c>
      <c r="AG432" s="2">
        <v>0</v>
      </c>
      <c r="AH432" s="16">
        <v>0</v>
      </c>
      <c r="AJ432">
        <v>44</v>
      </c>
      <c r="AK432">
        <v>88.194000000000003</v>
      </c>
    </row>
    <row r="433" spans="1:37" x14ac:dyDescent="0.3">
      <c r="A433">
        <v>9135</v>
      </c>
      <c r="B433">
        <v>1951</v>
      </c>
      <c r="C433" s="1">
        <f t="shared" si="36"/>
        <v>73</v>
      </c>
      <c r="D433" t="s">
        <v>25</v>
      </c>
      <c r="E433" t="s">
        <v>22</v>
      </c>
      <c r="F433" s="4" t="s">
        <v>32</v>
      </c>
      <c r="G433" t="s">
        <v>32</v>
      </c>
      <c r="H433" s="20">
        <v>27203</v>
      </c>
      <c r="I433" s="2">
        <f t="shared" si="37"/>
        <v>27.202999999999999</v>
      </c>
      <c r="J433" s="2"/>
      <c r="K433" s="2">
        <v>1</v>
      </c>
      <c r="L433" s="2">
        <v>1</v>
      </c>
      <c r="M433" s="16">
        <f t="shared" si="38"/>
        <v>2</v>
      </c>
      <c r="N433" s="7">
        <v>41068</v>
      </c>
      <c r="O433" s="4">
        <f t="shared" si="39"/>
        <v>1</v>
      </c>
      <c r="P433" s="3">
        <f t="shared" si="40"/>
        <v>41068</v>
      </c>
      <c r="Q433" s="4" t="str" cm="1">
        <f t="array" ref="Q433">_xlfn.TEXTSPLIT(N433,"/")</f>
        <v>41068</v>
      </c>
      <c r="R433" s="5"/>
      <c r="S433" s="5"/>
      <c r="T433" s="5" t="e">
        <f t="shared" si="41"/>
        <v>#NUM!</v>
      </c>
      <c r="U433">
        <v>92</v>
      </c>
      <c r="V433" s="14">
        <v>13</v>
      </c>
      <c r="W433" s="14">
        <v>2</v>
      </c>
      <c r="X433" s="14">
        <v>21</v>
      </c>
      <c r="Y433" s="14">
        <v>4</v>
      </c>
      <c r="Z433" s="14">
        <v>0</v>
      </c>
      <c r="AA433" s="14">
        <v>24</v>
      </c>
      <c r="AB433" s="2">
        <v>2</v>
      </c>
      <c r="AC433" s="2">
        <v>1</v>
      </c>
      <c r="AD433" s="2">
        <v>2</v>
      </c>
      <c r="AE433" s="2">
        <v>8</v>
      </c>
      <c r="AF433" s="2">
        <v>0</v>
      </c>
      <c r="AG433" s="2">
        <v>0</v>
      </c>
      <c r="AH433" s="16">
        <v>0</v>
      </c>
      <c r="AJ433">
        <v>33</v>
      </c>
      <c r="AK433">
        <v>64.509</v>
      </c>
    </row>
    <row r="434" spans="1:37" x14ac:dyDescent="0.3">
      <c r="A434">
        <v>9121</v>
      </c>
      <c r="B434">
        <v>1973</v>
      </c>
      <c r="C434" s="1">
        <f t="shared" si="36"/>
        <v>51</v>
      </c>
      <c r="D434" t="s">
        <v>33</v>
      </c>
      <c r="E434" t="s">
        <v>22</v>
      </c>
      <c r="F434" s="4" t="s">
        <v>29</v>
      </c>
      <c r="G434" t="s">
        <v>29</v>
      </c>
      <c r="H434" s="20">
        <v>80134</v>
      </c>
      <c r="I434" s="2">
        <f t="shared" si="37"/>
        <v>80.134</v>
      </c>
      <c r="J434" s="2"/>
      <c r="K434" s="2">
        <v>1</v>
      </c>
      <c r="L434" s="2">
        <v>0</v>
      </c>
      <c r="M434" s="16">
        <f t="shared" si="38"/>
        <v>1</v>
      </c>
      <c r="N434" s="6" t="s">
        <v>211</v>
      </c>
      <c r="O434" s="4">
        <f t="shared" si="39"/>
        <v>2</v>
      </c>
      <c r="P434" s="3">
        <f t="shared" si="40"/>
        <v>41414</v>
      </c>
      <c r="Q434" s="4" t="str" cm="1">
        <f t="array" ref="Q434:S434">_xlfn.TEXTSPLIT(N434,"/")</f>
        <v>5</v>
      </c>
      <c r="R434" s="4" t="str">
        <v>20</v>
      </c>
      <c r="S434" s="4" t="str">
        <v>13</v>
      </c>
      <c r="T434" s="5">
        <f t="shared" si="41"/>
        <v>41414</v>
      </c>
      <c r="U434">
        <v>40</v>
      </c>
      <c r="V434" s="14">
        <v>1218</v>
      </c>
      <c r="W434" s="14">
        <v>16</v>
      </c>
      <c r="X434" s="14">
        <v>272</v>
      </c>
      <c r="Y434" s="14">
        <v>104</v>
      </c>
      <c r="Z434" s="14">
        <v>0</v>
      </c>
      <c r="AA434" s="14">
        <v>80</v>
      </c>
      <c r="AB434" s="2">
        <v>2</v>
      </c>
      <c r="AC434" s="2">
        <v>5</v>
      </c>
      <c r="AD434" s="2">
        <v>6</v>
      </c>
      <c r="AE434" s="2">
        <v>6</v>
      </c>
      <c r="AF434" s="2">
        <v>1</v>
      </c>
      <c r="AG434" s="2">
        <v>0</v>
      </c>
      <c r="AH434" s="16">
        <v>3</v>
      </c>
      <c r="AJ434">
        <v>43</v>
      </c>
      <c r="AK434">
        <v>43.973999999999997</v>
      </c>
    </row>
    <row r="435" spans="1:37" x14ac:dyDescent="0.3">
      <c r="A435">
        <v>9120</v>
      </c>
      <c r="B435">
        <v>1963</v>
      </c>
      <c r="C435" s="1">
        <f t="shared" si="36"/>
        <v>61</v>
      </c>
      <c r="D435" t="s">
        <v>25</v>
      </c>
      <c r="E435" t="s">
        <v>22</v>
      </c>
      <c r="F435" s="4" t="s">
        <v>26</v>
      </c>
      <c r="G435" t="s">
        <v>26</v>
      </c>
      <c r="H435" s="20">
        <v>66565</v>
      </c>
      <c r="I435" s="2">
        <f t="shared" si="37"/>
        <v>66.564999999999998</v>
      </c>
      <c r="J435" s="2"/>
      <c r="K435" s="2">
        <v>0</v>
      </c>
      <c r="L435" s="2">
        <v>1</v>
      </c>
      <c r="M435" s="16">
        <f t="shared" si="38"/>
        <v>1</v>
      </c>
      <c r="N435" s="7">
        <v>41041</v>
      </c>
      <c r="O435" s="4">
        <f t="shared" si="39"/>
        <v>1</v>
      </c>
      <c r="P435" s="3">
        <f t="shared" si="40"/>
        <v>41041</v>
      </c>
      <c r="Q435" s="4" t="str" cm="1">
        <f t="array" ref="Q435">_xlfn.TEXTSPLIT(N435,"/")</f>
        <v>41041</v>
      </c>
      <c r="R435" s="5"/>
      <c r="S435" s="5"/>
      <c r="T435" s="5" t="e">
        <f t="shared" si="41"/>
        <v>#NUM!</v>
      </c>
      <c r="U435">
        <v>80</v>
      </c>
      <c r="V435" s="14">
        <v>747</v>
      </c>
      <c r="W435" s="14">
        <v>10</v>
      </c>
      <c r="X435" s="14">
        <v>161</v>
      </c>
      <c r="Y435" s="14">
        <v>65</v>
      </c>
      <c r="Z435" s="14">
        <v>40</v>
      </c>
      <c r="AA435" s="14">
        <v>42</v>
      </c>
      <c r="AB435" s="2">
        <v>4</v>
      </c>
      <c r="AC435" s="2">
        <v>4</v>
      </c>
      <c r="AD435" s="2">
        <v>9</v>
      </c>
      <c r="AE435" s="2">
        <v>8</v>
      </c>
      <c r="AF435" s="2">
        <v>0</v>
      </c>
      <c r="AG435" s="2">
        <v>0</v>
      </c>
      <c r="AH435" s="16">
        <v>0</v>
      </c>
      <c r="AJ435">
        <v>42</v>
      </c>
      <c r="AK435">
        <v>29.009</v>
      </c>
    </row>
    <row r="436" spans="1:37" x14ac:dyDescent="0.3">
      <c r="A436">
        <v>9119</v>
      </c>
      <c r="B436">
        <v>1951</v>
      </c>
      <c r="C436" s="1">
        <f t="shared" si="36"/>
        <v>73</v>
      </c>
      <c r="D436" t="s">
        <v>31</v>
      </c>
      <c r="E436" t="s">
        <v>22</v>
      </c>
      <c r="F436" s="4" t="s">
        <v>32</v>
      </c>
      <c r="G436" t="s">
        <v>32</v>
      </c>
      <c r="H436" s="20">
        <v>60905</v>
      </c>
      <c r="I436" s="2">
        <f t="shared" si="37"/>
        <v>60.905000000000001</v>
      </c>
      <c r="J436" s="2"/>
      <c r="K436" s="2">
        <v>0</v>
      </c>
      <c r="L436" s="2">
        <v>1</v>
      </c>
      <c r="M436" s="16">
        <f t="shared" si="38"/>
        <v>1</v>
      </c>
      <c r="N436" s="7">
        <v>41406</v>
      </c>
      <c r="O436" s="4">
        <f t="shared" si="39"/>
        <v>1</v>
      </c>
      <c r="P436" s="3">
        <f t="shared" si="40"/>
        <v>41406</v>
      </c>
      <c r="Q436" s="4" t="str" cm="1">
        <f t="array" ref="Q436">_xlfn.TEXTSPLIT(N436,"/")</f>
        <v>41406</v>
      </c>
      <c r="R436" s="5"/>
      <c r="S436" s="5"/>
      <c r="T436" s="5" t="e">
        <f t="shared" si="41"/>
        <v>#NUM!</v>
      </c>
      <c r="U436">
        <v>27</v>
      </c>
      <c r="V436" s="14">
        <v>208</v>
      </c>
      <c r="W436" s="14">
        <v>17</v>
      </c>
      <c r="X436" s="14">
        <v>76</v>
      </c>
      <c r="Y436" s="14">
        <v>36</v>
      </c>
      <c r="Z436" s="14">
        <v>17</v>
      </c>
      <c r="AA436" s="14">
        <v>38</v>
      </c>
      <c r="AB436" s="2">
        <v>2</v>
      </c>
      <c r="AC436" s="2">
        <v>3</v>
      </c>
      <c r="AD436" s="2">
        <v>7</v>
      </c>
      <c r="AE436" s="2">
        <v>2</v>
      </c>
      <c r="AF436" s="2">
        <v>0</v>
      </c>
      <c r="AG436" s="2">
        <v>0</v>
      </c>
      <c r="AH436" s="16">
        <v>0</v>
      </c>
      <c r="AJ436">
        <v>62</v>
      </c>
      <c r="AK436">
        <v>79.41</v>
      </c>
    </row>
    <row r="437" spans="1:37" x14ac:dyDescent="0.3">
      <c r="A437">
        <v>9097</v>
      </c>
      <c r="B437">
        <v>1957</v>
      </c>
      <c r="C437" s="1">
        <f t="shared" si="36"/>
        <v>67</v>
      </c>
      <c r="D437" t="s">
        <v>25</v>
      </c>
      <c r="E437" t="s">
        <v>22</v>
      </c>
      <c r="F437" s="4" t="s">
        <v>23</v>
      </c>
      <c r="G437" t="s">
        <v>23</v>
      </c>
      <c r="H437" s="20">
        <v>46086</v>
      </c>
      <c r="I437" s="2">
        <f t="shared" si="37"/>
        <v>46.085999999999999</v>
      </c>
      <c r="J437" s="2"/>
      <c r="K437" s="2">
        <v>0</v>
      </c>
      <c r="L437" s="2">
        <v>1</v>
      </c>
      <c r="M437" s="16">
        <f t="shared" si="38"/>
        <v>1</v>
      </c>
      <c r="N437" s="7">
        <v>41344</v>
      </c>
      <c r="O437" s="4">
        <f t="shared" si="39"/>
        <v>1</v>
      </c>
      <c r="P437" s="3">
        <f t="shared" si="40"/>
        <v>41344</v>
      </c>
      <c r="Q437" s="4" t="str" cm="1">
        <f t="array" ref="Q437">_xlfn.TEXTSPLIT(N437,"/")</f>
        <v>41344</v>
      </c>
      <c r="R437" s="5"/>
      <c r="S437" s="5"/>
      <c r="T437" s="5" t="e">
        <f t="shared" si="41"/>
        <v>#NUM!</v>
      </c>
      <c r="U437">
        <v>34</v>
      </c>
      <c r="V437" s="14">
        <v>244</v>
      </c>
      <c r="W437" s="14">
        <v>8</v>
      </c>
      <c r="X437" s="14">
        <v>32</v>
      </c>
      <c r="Y437" s="14">
        <v>7</v>
      </c>
      <c r="Z437" s="14">
        <v>2</v>
      </c>
      <c r="AA437" s="14">
        <v>50</v>
      </c>
      <c r="AB437" s="2">
        <v>4</v>
      </c>
      <c r="AC437" s="2">
        <v>3</v>
      </c>
      <c r="AD437" s="2">
        <v>8</v>
      </c>
      <c r="AE437" s="2">
        <v>4</v>
      </c>
      <c r="AF437" s="2">
        <v>0</v>
      </c>
      <c r="AG437" s="2">
        <v>0</v>
      </c>
      <c r="AH437" s="16">
        <v>0</v>
      </c>
      <c r="AJ437">
        <v>56</v>
      </c>
      <c r="AK437">
        <v>76.981999999999999</v>
      </c>
    </row>
    <row r="438" spans="1:37" x14ac:dyDescent="0.3">
      <c r="A438">
        <v>9094</v>
      </c>
      <c r="B438">
        <v>1956</v>
      </c>
      <c r="C438" s="1">
        <f t="shared" si="36"/>
        <v>68</v>
      </c>
      <c r="D438" t="s">
        <v>25</v>
      </c>
      <c r="E438" t="s">
        <v>36</v>
      </c>
      <c r="F438" s="4" t="s">
        <v>29</v>
      </c>
      <c r="G438" t="s">
        <v>29</v>
      </c>
      <c r="H438" s="20">
        <v>62972</v>
      </c>
      <c r="I438" s="2">
        <f t="shared" si="37"/>
        <v>62.972000000000001</v>
      </c>
      <c r="J438" s="2"/>
      <c r="K438" s="2">
        <v>0</v>
      </c>
      <c r="L438" s="2">
        <v>1</v>
      </c>
      <c r="M438" s="16">
        <f t="shared" si="38"/>
        <v>1</v>
      </c>
      <c r="N438" s="7">
        <v>40976</v>
      </c>
      <c r="O438" s="4">
        <f t="shared" si="39"/>
        <v>1</v>
      </c>
      <c r="P438" s="3">
        <f t="shared" si="40"/>
        <v>40976</v>
      </c>
      <c r="Q438" s="4" t="str" cm="1">
        <f t="array" ref="Q438">_xlfn.TEXTSPLIT(N438,"/")</f>
        <v>40976</v>
      </c>
      <c r="R438" s="5"/>
      <c r="S438" s="5"/>
      <c r="T438" s="5" t="e">
        <f t="shared" si="41"/>
        <v>#NUM!</v>
      </c>
      <c r="U438">
        <v>39</v>
      </c>
      <c r="V438" s="14">
        <v>313</v>
      </c>
      <c r="W438" s="14">
        <v>15</v>
      </c>
      <c r="X438" s="14">
        <v>47</v>
      </c>
      <c r="Y438" s="14">
        <v>20</v>
      </c>
      <c r="Z438" s="14">
        <v>0</v>
      </c>
      <c r="AA438" s="14">
        <v>192</v>
      </c>
      <c r="AB438" s="2">
        <v>2</v>
      </c>
      <c r="AC438" s="2">
        <v>7</v>
      </c>
      <c r="AD438" s="2">
        <v>3</v>
      </c>
      <c r="AE438" s="2">
        <v>6</v>
      </c>
      <c r="AF438" s="2">
        <v>1</v>
      </c>
      <c r="AG438" s="2">
        <v>0</v>
      </c>
      <c r="AH438" s="16">
        <v>0</v>
      </c>
      <c r="AJ438">
        <v>45</v>
      </c>
      <c r="AK438">
        <v>44.359000000000002</v>
      </c>
    </row>
    <row r="439" spans="1:37" x14ac:dyDescent="0.3">
      <c r="A439">
        <v>9081</v>
      </c>
      <c r="B439">
        <v>1989</v>
      </c>
      <c r="C439" s="1">
        <f t="shared" si="36"/>
        <v>35</v>
      </c>
      <c r="D439" t="s">
        <v>25</v>
      </c>
      <c r="E439" t="s">
        <v>22</v>
      </c>
      <c r="F439" s="4" t="s">
        <v>26</v>
      </c>
      <c r="G439" t="s">
        <v>26</v>
      </c>
      <c r="H439" s="20">
        <v>20518</v>
      </c>
      <c r="I439" s="2">
        <f t="shared" si="37"/>
        <v>20.518000000000001</v>
      </c>
      <c r="J439" s="2"/>
      <c r="K439" s="2">
        <v>1</v>
      </c>
      <c r="L439" s="2">
        <v>0</v>
      </c>
      <c r="M439" s="16">
        <f t="shared" si="38"/>
        <v>1</v>
      </c>
      <c r="N439" s="6" t="s">
        <v>134</v>
      </c>
      <c r="O439" s="4">
        <f t="shared" si="39"/>
        <v>2</v>
      </c>
      <c r="P439" s="3">
        <f t="shared" si="40"/>
        <v>41777</v>
      </c>
      <c r="Q439" s="4" t="str" cm="1">
        <f t="array" ref="Q439:S439">_xlfn.TEXTSPLIT(N439,"/")</f>
        <v>5</v>
      </c>
      <c r="R439" s="4" t="str">
        <v>18</v>
      </c>
      <c r="S439" s="4" t="str">
        <v>14</v>
      </c>
      <c r="T439" s="5">
        <f t="shared" si="41"/>
        <v>41777</v>
      </c>
      <c r="U439">
        <v>58</v>
      </c>
      <c r="V439" s="14">
        <v>4</v>
      </c>
      <c r="W439" s="14">
        <v>1</v>
      </c>
      <c r="X439" s="14">
        <v>6</v>
      </c>
      <c r="Y439" s="14">
        <v>4</v>
      </c>
      <c r="Z439" s="14">
        <v>1</v>
      </c>
      <c r="AA439" s="14">
        <v>9</v>
      </c>
      <c r="AB439" s="2">
        <v>1</v>
      </c>
      <c r="AC439" s="2">
        <v>1</v>
      </c>
      <c r="AD439" s="2">
        <v>2</v>
      </c>
      <c r="AE439" s="2">
        <v>5</v>
      </c>
      <c r="AF439" s="2">
        <v>0</v>
      </c>
      <c r="AG439" s="2">
        <v>0</v>
      </c>
      <c r="AH439" s="16">
        <v>0</v>
      </c>
      <c r="AJ439">
        <v>46</v>
      </c>
      <c r="AK439">
        <v>55.841999999999999</v>
      </c>
    </row>
    <row r="440" spans="1:37" x14ac:dyDescent="0.3">
      <c r="A440">
        <v>9080</v>
      </c>
      <c r="B440">
        <v>1973</v>
      </c>
      <c r="C440" s="1">
        <f t="shared" si="36"/>
        <v>51</v>
      </c>
      <c r="D440" t="s">
        <v>25</v>
      </c>
      <c r="E440" t="s">
        <v>34</v>
      </c>
      <c r="F440" s="4" t="s">
        <v>26</v>
      </c>
      <c r="G440" t="s">
        <v>26</v>
      </c>
      <c r="H440" s="20">
        <v>38578</v>
      </c>
      <c r="I440" s="2">
        <f t="shared" si="37"/>
        <v>38.578000000000003</v>
      </c>
      <c r="J440" s="2"/>
      <c r="K440" s="2">
        <v>1</v>
      </c>
      <c r="L440" s="2">
        <v>1</v>
      </c>
      <c r="M440" s="16">
        <f t="shared" si="38"/>
        <v>2</v>
      </c>
      <c r="N440" s="6" t="s">
        <v>73</v>
      </c>
      <c r="O440" s="4">
        <f t="shared" si="39"/>
        <v>2</v>
      </c>
      <c r="P440" s="3">
        <f t="shared" si="40"/>
        <v>41447</v>
      </c>
      <c r="Q440" s="4" t="str" cm="1">
        <f t="array" ref="Q440:S440">_xlfn.TEXTSPLIT(N440,"/")</f>
        <v>6</v>
      </c>
      <c r="R440" s="4" t="str">
        <v>22</v>
      </c>
      <c r="S440" s="4" t="str">
        <v>13</v>
      </c>
      <c r="T440" s="5">
        <f t="shared" si="41"/>
        <v>41447</v>
      </c>
      <c r="U440">
        <v>2</v>
      </c>
      <c r="V440" s="14">
        <v>38</v>
      </c>
      <c r="W440" s="14">
        <v>4</v>
      </c>
      <c r="X440" s="14">
        <v>22</v>
      </c>
      <c r="Y440" s="14">
        <v>3</v>
      </c>
      <c r="Z440" s="14">
        <v>3</v>
      </c>
      <c r="AA440" s="14">
        <v>3</v>
      </c>
      <c r="AB440" s="2">
        <v>3</v>
      </c>
      <c r="AC440" s="2">
        <v>3</v>
      </c>
      <c r="AD440" s="2">
        <v>3</v>
      </c>
      <c r="AE440" s="2">
        <v>8</v>
      </c>
      <c r="AF440" s="2">
        <v>0</v>
      </c>
      <c r="AG440" s="2">
        <v>0</v>
      </c>
      <c r="AH440" s="16">
        <v>0</v>
      </c>
      <c r="AJ440">
        <v>49</v>
      </c>
      <c r="AK440">
        <v>30.350999999999999</v>
      </c>
    </row>
    <row r="441" spans="1:37" x14ac:dyDescent="0.3">
      <c r="A441">
        <v>9076</v>
      </c>
      <c r="B441">
        <v>1981</v>
      </c>
      <c r="C441" s="1">
        <f t="shared" si="36"/>
        <v>43</v>
      </c>
      <c r="D441" t="s">
        <v>47</v>
      </c>
      <c r="E441" t="s">
        <v>34</v>
      </c>
      <c r="F441" s="4" t="s">
        <v>29</v>
      </c>
      <c r="G441" t="s">
        <v>29</v>
      </c>
      <c r="H441" s="20">
        <v>30732</v>
      </c>
      <c r="I441" s="2">
        <f t="shared" si="37"/>
        <v>30.731999999999999</v>
      </c>
      <c r="J441" s="2"/>
      <c r="K441" s="2">
        <v>1</v>
      </c>
      <c r="L441" s="2">
        <v>0</v>
      </c>
      <c r="M441" s="16">
        <f t="shared" si="38"/>
        <v>1</v>
      </c>
      <c r="N441" s="7">
        <v>41395</v>
      </c>
      <c r="O441" s="4">
        <f t="shared" si="39"/>
        <v>1</v>
      </c>
      <c r="P441" s="3">
        <f t="shared" si="40"/>
        <v>41395</v>
      </c>
      <c r="Q441" s="4" t="str" cm="1">
        <f t="array" ref="Q441">_xlfn.TEXTSPLIT(N441,"/")</f>
        <v>41395</v>
      </c>
      <c r="R441" s="5"/>
      <c r="S441" s="5"/>
      <c r="T441" s="5" t="e">
        <f t="shared" si="41"/>
        <v>#NUM!</v>
      </c>
      <c r="U441">
        <v>44</v>
      </c>
      <c r="V441" s="14">
        <v>155</v>
      </c>
      <c r="W441" s="14">
        <v>1</v>
      </c>
      <c r="X441" s="14">
        <v>25</v>
      </c>
      <c r="Y441" s="14">
        <v>0</v>
      </c>
      <c r="Z441" s="14">
        <v>1</v>
      </c>
      <c r="AA441" s="14">
        <v>3</v>
      </c>
      <c r="AB441" s="2">
        <v>4</v>
      </c>
      <c r="AC441" s="2">
        <v>4</v>
      </c>
      <c r="AD441" s="2">
        <v>4</v>
      </c>
      <c r="AE441" s="2">
        <v>8</v>
      </c>
      <c r="AF441" s="2">
        <v>0</v>
      </c>
      <c r="AG441" s="2">
        <v>0</v>
      </c>
      <c r="AH441" s="16">
        <v>0</v>
      </c>
      <c r="AJ441">
        <v>63</v>
      </c>
      <c r="AK441">
        <v>38.201000000000001</v>
      </c>
    </row>
    <row r="442" spans="1:37" x14ac:dyDescent="0.3">
      <c r="A442">
        <v>9064</v>
      </c>
      <c r="B442">
        <v>1983</v>
      </c>
      <c r="C442" s="1">
        <f t="shared" si="36"/>
        <v>41</v>
      </c>
      <c r="D442" t="s">
        <v>25</v>
      </c>
      <c r="E442" t="s">
        <v>22</v>
      </c>
      <c r="F442" s="4" t="s">
        <v>29</v>
      </c>
      <c r="G442" t="s">
        <v>29</v>
      </c>
      <c r="H442" s="20">
        <v>69109</v>
      </c>
      <c r="I442" s="2">
        <f t="shared" si="37"/>
        <v>69.108999999999995</v>
      </c>
      <c r="J442" s="2"/>
      <c r="K442" s="2">
        <v>0</v>
      </c>
      <c r="L442" s="2">
        <v>0</v>
      </c>
      <c r="M442" s="16">
        <f t="shared" si="38"/>
        <v>0</v>
      </c>
      <c r="N442" s="7">
        <v>41163</v>
      </c>
      <c r="O442" s="4">
        <f t="shared" si="39"/>
        <v>1</v>
      </c>
      <c r="P442" s="3">
        <f t="shared" si="40"/>
        <v>41163</v>
      </c>
      <c r="Q442" s="4" t="str" cm="1">
        <f t="array" ref="Q442">_xlfn.TEXTSPLIT(N442,"/")</f>
        <v>41163</v>
      </c>
      <c r="R442" s="5"/>
      <c r="S442" s="5"/>
      <c r="T442" s="5" t="e">
        <f t="shared" si="41"/>
        <v>#NUM!</v>
      </c>
      <c r="U442">
        <v>10</v>
      </c>
      <c r="V442" s="14">
        <v>823</v>
      </c>
      <c r="W442" s="14">
        <v>25</v>
      </c>
      <c r="X442" s="14">
        <v>459</v>
      </c>
      <c r="Y442" s="14">
        <v>124</v>
      </c>
      <c r="Z442" s="14">
        <v>29</v>
      </c>
      <c r="AA442" s="14">
        <v>95</v>
      </c>
      <c r="AB442" s="2">
        <v>1</v>
      </c>
      <c r="AC442" s="2">
        <v>6</v>
      </c>
      <c r="AD442" s="2">
        <v>7</v>
      </c>
      <c r="AE442" s="2">
        <v>4</v>
      </c>
      <c r="AF442" s="2">
        <v>1</v>
      </c>
      <c r="AG442" s="2">
        <v>0</v>
      </c>
      <c r="AH442" s="16">
        <v>1</v>
      </c>
      <c r="AJ442">
        <v>49</v>
      </c>
      <c r="AK442">
        <v>30.350999999999999</v>
      </c>
    </row>
    <row r="443" spans="1:37" x14ac:dyDescent="0.3">
      <c r="A443">
        <v>9058</v>
      </c>
      <c r="B443">
        <v>1956</v>
      </c>
      <c r="C443" s="1">
        <f t="shared" si="36"/>
        <v>68</v>
      </c>
      <c r="D443" t="s">
        <v>25</v>
      </c>
      <c r="E443" t="s">
        <v>22</v>
      </c>
      <c r="F443" s="4" t="s">
        <v>43</v>
      </c>
      <c r="G443" t="s">
        <v>43</v>
      </c>
      <c r="H443" s="20">
        <v>79800</v>
      </c>
      <c r="I443" s="2">
        <f t="shared" si="37"/>
        <v>79.8</v>
      </c>
      <c r="J443" s="2"/>
      <c r="K443" s="2">
        <v>0</v>
      </c>
      <c r="L443" s="2">
        <v>0</v>
      </c>
      <c r="M443" s="16">
        <f t="shared" si="38"/>
        <v>0</v>
      </c>
      <c r="N443" s="6" t="s">
        <v>224</v>
      </c>
      <c r="O443" s="4">
        <f t="shared" si="39"/>
        <v>2</v>
      </c>
      <c r="P443" s="3">
        <f t="shared" si="40"/>
        <v>41175</v>
      </c>
      <c r="Q443" s="4" t="str" cm="1">
        <f t="array" ref="Q443:S443">_xlfn.TEXTSPLIT(N443,"/")</f>
        <v>9</v>
      </c>
      <c r="R443" s="4" t="str">
        <v>23</v>
      </c>
      <c r="S443" s="4" t="str">
        <v>12</v>
      </c>
      <c r="T443" s="5">
        <f t="shared" si="41"/>
        <v>41175</v>
      </c>
      <c r="U443">
        <v>65</v>
      </c>
      <c r="V443" s="14">
        <v>1060</v>
      </c>
      <c r="W443" s="14">
        <v>21</v>
      </c>
      <c r="X443" s="14">
        <v>530</v>
      </c>
      <c r="Y443" s="14">
        <v>32</v>
      </c>
      <c r="Z443" s="14">
        <v>0</v>
      </c>
      <c r="AA443" s="14">
        <v>224</v>
      </c>
      <c r="AB443" s="2">
        <v>1</v>
      </c>
      <c r="AC443" s="2">
        <v>5</v>
      </c>
      <c r="AD443" s="2">
        <v>5</v>
      </c>
      <c r="AE443" s="2">
        <v>3</v>
      </c>
      <c r="AF443" s="2">
        <v>1</v>
      </c>
      <c r="AG443" s="2">
        <v>0</v>
      </c>
      <c r="AH443" s="16">
        <v>3</v>
      </c>
      <c r="AJ443">
        <v>47</v>
      </c>
      <c r="AK443">
        <v>7.5</v>
      </c>
    </row>
    <row r="444" spans="1:37" x14ac:dyDescent="0.3">
      <c r="A444">
        <v>9029</v>
      </c>
      <c r="B444">
        <v>1973</v>
      </c>
      <c r="C444" s="1">
        <f t="shared" si="36"/>
        <v>51</v>
      </c>
      <c r="D444" t="s">
        <v>25</v>
      </c>
      <c r="E444" t="s">
        <v>34</v>
      </c>
      <c r="F444" s="4" t="s">
        <v>29</v>
      </c>
      <c r="G444" t="s">
        <v>29</v>
      </c>
      <c r="H444" s="20">
        <v>70116</v>
      </c>
      <c r="I444" s="2">
        <f t="shared" si="37"/>
        <v>70.116</v>
      </c>
      <c r="J444" s="2"/>
      <c r="K444" s="2">
        <v>0</v>
      </c>
      <c r="L444" s="2">
        <v>0</v>
      </c>
      <c r="M444" s="16">
        <f t="shared" si="38"/>
        <v>0</v>
      </c>
      <c r="N444" s="6" t="s">
        <v>413</v>
      </c>
      <c r="O444" s="4">
        <f t="shared" si="39"/>
        <v>2</v>
      </c>
      <c r="P444" s="3">
        <f t="shared" si="40"/>
        <v>41300</v>
      </c>
      <c r="Q444" s="4" t="str" cm="1">
        <f t="array" ref="Q444:S444">_xlfn.TEXTSPLIT(N444,"/")</f>
        <v>1</v>
      </c>
      <c r="R444" s="4" t="str">
        <v>26</v>
      </c>
      <c r="S444" s="4" t="str">
        <v>13</v>
      </c>
      <c r="T444" s="5">
        <f t="shared" si="41"/>
        <v>41300</v>
      </c>
      <c r="U444">
        <v>73</v>
      </c>
      <c r="V444" s="14">
        <v>707</v>
      </c>
      <c r="W444" s="14">
        <v>44</v>
      </c>
      <c r="X444" s="14">
        <v>603</v>
      </c>
      <c r="Y444" s="14">
        <v>95</v>
      </c>
      <c r="Z444" s="14">
        <v>58</v>
      </c>
      <c r="AA444" s="14">
        <v>29</v>
      </c>
      <c r="AB444" s="2">
        <v>1</v>
      </c>
      <c r="AC444" s="2">
        <v>2</v>
      </c>
      <c r="AD444" s="2">
        <v>12</v>
      </c>
      <c r="AE444" s="2">
        <v>1</v>
      </c>
      <c r="AF444" s="2">
        <v>0</v>
      </c>
      <c r="AG444" s="2">
        <v>0</v>
      </c>
      <c r="AH444" s="16">
        <v>0</v>
      </c>
      <c r="AJ444">
        <v>62</v>
      </c>
      <c r="AK444">
        <v>16.86</v>
      </c>
    </row>
    <row r="445" spans="1:37" x14ac:dyDescent="0.3">
      <c r="A445">
        <v>9014</v>
      </c>
      <c r="B445">
        <v>1976</v>
      </c>
      <c r="C445" s="1">
        <f t="shared" si="36"/>
        <v>48</v>
      </c>
      <c r="D445" t="s">
        <v>40</v>
      </c>
      <c r="E445" t="s">
        <v>22</v>
      </c>
      <c r="F445" s="4" t="s">
        <v>29</v>
      </c>
      <c r="G445" t="s">
        <v>29</v>
      </c>
      <c r="H445" s="20">
        <v>37085</v>
      </c>
      <c r="I445" s="2">
        <f t="shared" si="37"/>
        <v>37.085000000000001</v>
      </c>
      <c r="J445" s="2"/>
      <c r="K445" s="2">
        <v>1</v>
      </c>
      <c r="L445" s="2">
        <v>1</v>
      </c>
      <c r="M445" s="16">
        <f t="shared" si="38"/>
        <v>2</v>
      </c>
      <c r="N445" s="6" t="s">
        <v>347</v>
      </c>
      <c r="O445" s="4">
        <f t="shared" si="39"/>
        <v>2</v>
      </c>
      <c r="P445" s="3">
        <f t="shared" si="40"/>
        <v>41816</v>
      </c>
      <c r="Q445" s="4" t="str" cm="1">
        <f t="array" ref="Q445:S445">_xlfn.TEXTSPLIT(N445,"/")</f>
        <v>6</v>
      </c>
      <c r="R445" s="4" t="str">
        <v>26</v>
      </c>
      <c r="S445" s="4" t="str">
        <v>14</v>
      </c>
      <c r="T445" s="5">
        <f t="shared" si="41"/>
        <v>41816</v>
      </c>
      <c r="U445">
        <v>65</v>
      </c>
      <c r="V445" s="14">
        <v>39</v>
      </c>
      <c r="W445" s="14">
        <v>1</v>
      </c>
      <c r="X445" s="14">
        <v>16</v>
      </c>
      <c r="Y445" s="14">
        <v>2</v>
      </c>
      <c r="Z445" s="14">
        <v>0</v>
      </c>
      <c r="AA445" s="14">
        <v>3</v>
      </c>
      <c r="AB445" s="2">
        <v>4</v>
      </c>
      <c r="AC445" s="2">
        <v>3</v>
      </c>
      <c r="AD445" s="2">
        <v>3</v>
      </c>
      <c r="AE445" s="2">
        <v>8</v>
      </c>
      <c r="AF445" s="2">
        <v>0</v>
      </c>
      <c r="AG445" s="2">
        <v>0</v>
      </c>
      <c r="AH445" s="16">
        <v>0</v>
      </c>
      <c r="AJ445">
        <v>52</v>
      </c>
      <c r="AK445">
        <v>78.930999999999997</v>
      </c>
    </row>
    <row r="446" spans="1:37" x14ac:dyDescent="0.3">
      <c r="A446">
        <v>9010</v>
      </c>
      <c r="B446">
        <v>1973</v>
      </c>
      <c r="C446" s="1">
        <f t="shared" si="36"/>
        <v>51</v>
      </c>
      <c r="D446" t="s">
        <v>25</v>
      </c>
      <c r="E446" t="s">
        <v>42</v>
      </c>
      <c r="F446" s="4" t="s">
        <v>29</v>
      </c>
      <c r="G446" t="s">
        <v>29</v>
      </c>
      <c r="H446" s="20">
        <v>83151</v>
      </c>
      <c r="I446" s="2">
        <f t="shared" si="37"/>
        <v>83.150999999999996</v>
      </c>
      <c r="J446" s="2"/>
      <c r="K446" s="2">
        <v>0</v>
      </c>
      <c r="L446" s="2">
        <v>0</v>
      </c>
      <c r="M446" s="16">
        <f t="shared" si="38"/>
        <v>0</v>
      </c>
      <c r="N446" s="7">
        <v>41549</v>
      </c>
      <c r="O446" s="4">
        <f t="shared" si="39"/>
        <v>1</v>
      </c>
      <c r="P446" s="3">
        <f t="shared" si="40"/>
        <v>41549</v>
      </c>
      <c r="Q446" s="4" t="str" cm="1">
        <f t="array" ref="Q446">_xlfn.TEXTSPLIT(N446,"/")</f>
        <v>41549</v>
      </c>
      <c r="R446" s="5"/>
      <c r="S446" s="5"/>
      <c r="T446" s="5" t="e">
        <f t="shared" si="41"/>
        <v>#NUM!</v>
      </c>
      <c r="U446">
        <v>80</v>
      </c>
      <c r="V446" s="14">
        <v>968</v>
      </c>
      <c r="W446" s="14">
        <v>147</v>
      </c>
      <c r="X446" s="14">
        <v>842</v>
      </c>
      <c r="Y446" s="14">
        <v>137</v>
      </c>
      <c r="Z446" s="14">
        <v>42</v>
      </c>
      <c r="AA446" s="14">
        <v>210</v>
      </c>
      <c r="AB446" s="2">
        <v>1</v>
      </c>
      <c r="AC446" s="2">
        <v>5</v>
      </c>
      <c r="AD446" s="2">
        <v>10</v>
      </c>
      <c r="AE446" s="2">
        <v>2</v>
      </c>
      <c r="AF446" s="2">
        <v>1</v>
      </c>
      <c r="AG446" s="2">
        <v>0</v>
      </c>
      <c r="AH446" s="16">
        <v>3</v>
      </c>
      <c r="AJ446">
        <v>79</v>
      </c>
      <c r="AK446">
        <v>80.183999999999997</v>
      </c>
    </row>
    <row r="447" spans="1:37" x14ac:dyDescent="0.3">
      <c r="A447">
        <v>8985</v>
      </c>
      <c r="B447">
        <v>1965</v>
      </c>
      <c r="C447" s="1">
        <f t="shared" si="36"/>
        <v>59</v>
      </c>
      <c r="D447" t="s">
        <v>25</v>
      </c>
      <c r="E447" t="s">
        <v>36</v>
      </c>
      <c r="F447" s="4" t="s">
        <v>32</v>
      </c>
      <c r="G447" t="s">
        <v>32</v>
      </c>
      <c r="H447" s="20">
        <v>68316</v>
      </c>
      <c r="I447" s="2">
        <f t="shared" si="37"/>
        <v>68.316000000000003</v>
      </c>
      <c r="J447" s="2"/>
      <c r="K447" s="2">
        <v>0</v>
      </c>
      <c r="L447" s="2">
        <v>1</v>
      </c>
      <c r="M447" s="16">
        <f t="shared" si="38"/>
        <v>1</v>
      </c>
      <c r="N447" s="7">
        <v>41010</v>
      </c>
      <c r="O447" s="4">
        <f t="shared" si="39"/>
        <v>1</v>
      </c>
      <c r="P447" s="3">
        <f t="shared" si="40"/>
        <v>41010</v>
      </c>
      <c r="Q447" s="4" t="str" cm="1">
        <f t="array" ref="Q447">_xlfn.TEXTSPLIT(N447,"/")</f>
        <v>41010</v>
      </c>
      <c r="R447" s="5"/>
      <c r="S447" s="5"/>
      <c r="T447" s="5" t="e">
        <f t="shared" si="41"/>
        <v>#NUM!</v>
      </c>
      <c r="U447">
        <v>54</v>
      </c>
      <c r="V447" s="14">
        <v>806</v>
      </c>
      <c r="W447" s="14">
        <v>80</v>
      </c>
      <c r="X447" s="14">
        <v>161</v>
      </c>
      <c r="Y447" s="14">
        <v>120</v>
      </c>
      <c r="Z447" s="14">
        <v>11</v>
      </c>
      <c r="AA447" s="14">
        <v>33</v>
      </c>
      <c r="AB447" s="2">
        <v>5</v>
      </c>
      <c r="AC447" s="2">
        <v>10</v>
      </c>
      <c r="AD447" s="2">
        <v>10</v>
      </c>
      <c r="AE447" s="2">
        <v>6</v>
      </c>
      <c r="AF447" s="2">
        <v>0</v>
      </c>
      <c r="AG447" s="2">
        <v>0</v>
      </c>
      <c r="AH447" s="16">
        <v>0</v>
      </c>
      <c r="AJ447">
        <v>51</v>
      </c>
      <c r="AK447">
        <v>27.213000000000001</v>
      </c>
    </row>
    <row r="448" spans="1:37" x14ac:dyDescent="0.3">
      <c r="A448">
        <v>8977</v>
      </c>
      <c r="B448">
        <v>1986</v>
      </c>
      <c r="C448" s="1">
        <f t="shared" si="36"/>
        <v>38</v>
      </c>
      <c r="D448" t="s">
        <v>25</v>
      </c>
      <c r="E448" t="s">
        <v>66</v>
      </c>
      <c r="F448" s="4" t="s">
        <v>26</v>
      </c>
      <c r="G448" t="s">
        <v>26</v>
      </c>
      <c r="H448" s="20">
        <v>16581</v>
      </c>
      <c r="I448" s="2">
        <f t="shared" si="37"/>
        <v>16.581</v>
      </c>
      <c r="J448" s="2"/>
      <c r="K448" s="2">
        <v>0</v>
      </c>
      <c r="L448" s="2">
        <v>0</v>
      </c>
      <c r="M448" s="16">
        <f t="shared" si="38"/>
        <v>0</v>
      </c>
      <c r="N448" s="7">
        <v>41609</v>
      </c>
      <c r="O448" s="4">
        <f t="shared" si="39"/>
        <v>1</v>
      </c>
      <c r="P448" s="3">
        <f t="shared" si="40"/>
        <v>41609</v>
      </c>
      <c r="Q448" s="4" t="str" cm="1">
        <f t="array" ref="Q448">_xlfn.TEXTSPLIT(N448,"/")</f>
        <v>41609</v>
      </c>
      <c r="R448" s="5"/>
      <c r="S448" s="5"/>
      <c r="T448" s="5" t="e">
        <f t="shared" si="41"/>
        <v>#NUM!</v>
      </c>
      <c r="U448">
        <v>51</v>
      </c>
      <c r="V448" s="14">
        <v>1</v>
      </c>
      <c r="W448" s="14">
        <v>3</v>
      </c>
      <c r="X448" s="14">
        <v>4</v>
      </c>
      <c r="Y448" s="14">
        <v>2</v>
      </c>
      <c r="Z448" s="14">
        <v>3</v>
      </c>
      <c r="AA448" s="14">
        <v>11</v>
      </c>
      <c r="AB448" s="2">
        <v>1</v>
      </c>
      <c r="AC448" s="2">
        <v>0</v>
      </c>
      <c r="AD448" s="2">
        <v>3</v>
      </c>
      <c r="AE448" s="2">
        <v>4</v>
      </c>
      <c r="AF448" s="2">
        <v>0</v>
      </c>
      <c r="AG448" s="2">
        <v>0</v>
      </c>
      <c r="AH448" s="16">
        <v>0</v>
      </c>
      <c r="AJ448">
        <v>63</v>
      </c>
      <c r="AK448">
        <v>87.305000000000007</v>
      </c>
    </row>
    <row r="449" spans="1:37" x14ac:dyDescent="0.3">
      <c r="A449">
        <v>8975</v>
      </c>
      <c r="B449">
        <v>1969</v>
      </c>
      <c r="C449" s="1">
        <f t="shared" si="36"/>
        <v>55</v>
      </c>
      <c r="D449" t="s">
        <v>25</v>
      </c>
      <c r="E449" t="s">
        <v>22</v>
      </c>
      <c r="F449" s="4" t="s">
        <v>29</v>
      </c>
      <c r="G449" t="s">
        <v>29</v>
      </c>
      <c r="H449" s="20">
        <v>19514</v>
      </c>
      <c r="I449" s="2">
        <f t="shared" si="37"/>
        <v>19.513999999999999</v>
      </c>
      <c r="J449" s="2"/>
      <c r="K449" s="2">
        <v>1</v>
      </c>
      <c r="L449" s="2">
        <v>1</v>
      </c>
      <c r="M449" s="16">
        <f t="shared" si="38"/>
        <v>2</v>
      </c>
      <c r="N449" s="6" t="s">
        <v>137</v>
      </c>
      <c r="O449" s="4">
        <f t="shared" si="39"/>
        <v>2</v>
      </c>
      <c r="P449" s="3">
        <f t="shared" si="40"/>
        <v>41665</v>
      </c>
      <c r="Q449" s="4" t="str" cm="1">
        <f t="array" ref="Q449:S449">_xlfn.TEXTSPLIT(N449,"/")</f>
        <v>1</v>
      </c>
      <c r="R449" s="4" t="str">
        <v>26</v>
      </c>
      <c r="S449" s="4" t="str">
        <v>14</v>
      </c>
      <c r="T449" s="5">
        <f t="shared" si="41"/>
        <v>41665</v>
      </c>
      <c r="U449">
        <v>47</v>
      </c>
      <c r="V449" s="14">
        <v>14</v>
      </c>
      <c r="W449" s="14">
        <v>3</v>
      </c>
      <c r="X449" s="14">
        <v>21</v>
      </c>
      <c r="Y449" s="14">
        <v>2</v>
      </c>
      <c r="Z449" s="14">
        <v>1</v>
      </c>
      <c r="AA449" s="14">
        <v>28</v>
      </c>
      <c r="AB449" s="2">
        <v>4</v>
      </c>
      <c r="AC449" s="2">
        <v>3</v>
      </c>
      <c r="AD449" s="2">
        <v>2</v>
      </c>
      <c r="AE449" s="2">
        <v>8</v>
      </c>
      <c r="AF449" s="2">
        <v>0</v>
      </c>
      <c r="AG449" s="2">
        <v>0</v>
      </c>
      <c r="AH449" s="16">
        <v>1</v>
      </c>
      <c r="AJ449">
        <v>53</v>
      </c>
      <c r="AK449">
        <v>38.200000000000003</v>
      </c>
    </row>
    <row r="450" spans="1:37" x14ac:dyDescent="0.3">
      <c r="A450">
        <v>8970</v>
      </c>
      <c r="B450">
        <v>1973</v>
      </c>
      <c r="C450" s="1">
        <f t="shared" ref="C450:C513" si="42">2024-B450</f>
        <v>51</v>
      </c>
      <c r="D450" t="s">
        <v>25</v>
      </c>
      <c r="E450" t="s">
        <v>34</v>
      </c>
      <c r="F450" s="4" t="s">
        <v>29</v>
      </c>
      <c r="G450" t="s">
        <v>29</v>
      </c>
      <c r="H450" s="20">
        <v>62010</v>
      </c>
      <c r="I450" s="2">
        <f t="shared" ref="I450:I513" si="43">H450/1000</f>
        <v>62.01</v>
      </c>
      <c r="J450" s="2"/>
      <c r="K450" s="2">
        <v>0</v>
      </c>
      <c r="L450" s="2">
        <v>1</v>
      </c>
      <c r="M450" s="16">
        <f t="shared" ref="M450:M513" si="44">L450+K450</f>
        <v>1</v>
      </c>
      <c r="N450" s="6" t="s">
        <v>208</v>
      </c>
      <c r="O450" s="4">
        <f t="shared" ref="O450:O513" si="45">TYPE(N450)</f>
        <v>2</v>
      </c>
      <c r="P450" s="3">
        <f t="shared" ref="P450:P513" si="46">IF(O450=2,T450,N450)</f>
        <v>41205</v>
      </c>
      <c r="Q450" s="4" t="str" cm="1">
        <f t="array" ref="Q450:S450">_xlfn.TEXTSPLIT(N450,"/")</f>
        <v>10</v>
      </c>
      <c r="R450" s="4" t="str">
        <v>23</v>
      </c>
      <c r="S450" s="4" t="str">
        <v>12</v>
      </c>
      <c r="T450" s="5">
        <f t="shared" ref="T450:T513" si="47">DATE(S450+100,Q450,R450)</f>
        <v>41205</v>
      </c>
      <c r="U450">
        <v>93</v>
      </c>
      <c r="V450" s="14">
        <v>371</v>
      </c>
      <c r="W450" s="14">
        <v>22</v>
      </c>
      <c r="X450" s="14">
        <v>39</v>
      </c>
      <c r="Y450" s="14">
        <v>6</v>
      </c>
      <c r="Z450" s="14">
        <v>0</v>
      </c>
      <c r="AA450" s="14">
        <v>92</v>
      </c>
      <c r="AB450" s="2">
        <v>4</v>
      </c>
      <c r="AC450" s="2">
        <v>6</v>
      </c>
      <c r="AD450" s="2">
        <v>7</v>
      </c>
      <c r="AE450" s="2">
        <v>5</v>
      </c>
      <c r="AF450" s="2">
        <v>0</v>
      </c>
      <c r="AG450" s="2">
        <v>0</v>
      </c>
      <c r="AH450" s="16">
        <v>0</v>
      </c>
      <c r="AJ450">
        <v>50</v>
      </c>
      <c r="AK450">
        <v>57.1</v>
      </c>
    </row>
    <row r="451" spans="1:37" x14ac:dyDescent="0.3">
      <c r="A451">
        <v>8969</v>
      </c>
      <c r="B451">
        <v>1978</v>
      </c>
      <c r="C451" s="1">
        <f t="shared" si="42"/>
        <v>46</v>
      </c>
      <c r="D451" t="s">
        <v>47</v>
      </c>
      <c r="E451" t="s">
        <v>22</v>
      </c>
      <c r="F451" s="4" t="s">
        <v>29</v>
      </c>
      <c r="G451" t="s">
        <v>29</v>
      </c>
      <c r="H451" s="20">
        <v>71855</v>
      </c>
      <c r="I451" s="2">
        <f t="shared" si="43"/>
        <v>71.855000000000004</v>
      </c>
      <c r="J451" s="2"/>
      <c r="K451" s="2">
        <v>0</v>
      </c>
      <c r="L451" s="2">
        <v>1</v>
      </c>
      <c r="M451" s="16">
        <f t="shared" si="44"/>
        <v>1</v>
      </c>
      <c r="N451" s="6" t="s">
        <v>118</v>
      </c>
      <c r="O451" s="4">
        <f t="shared" si="45"/>
        <v>2</v>
      </c>
      <c r="P451" s="3">
        <f t="shared" si="46"/>
        <v>41290</v>
      </c>
      <c r="Q451" s="4" t="str" cm="1">
        <f t="array" ref="Q451:S451">_xlfn.TEXTSPLIT(N451,"/")</f>
        <v>1</v>
      </c>
      <c r="R451" s="4" t="str">
        <v>16</v>
      </c>
      <c r="S451" s="4" t="str">
        <v>13</v>
      </c>
      <c r="T451" s="5">
        <f t="shared" si="47"/>
        <v>41290</v>
      </c>
      <c r="U451">
        <v>59</v>
      </c>
      <c r="V451" s="14">
        <v>548</v>
      </c>
      <c r="W451" s="14">
        <v>31</v>
      </c>
      <c r="X451" s="14">
        <v>422</v>
      </c>
      <c r="Y451" s="14">
        <v>0</v>
      </c>
      <c r="Z451" s="14">
        <v>112</v>
      </c>
      <c r="AA451" s="14">
        <v>28</v>
      </c>
      <c r="AB451" s="2">
        <v>4</v>
      </c>
      <c r="AC451" s="2">
        <v>5</v>
      </c>
      <c r="AD451" s="2">
        <v>11</v>
      </c>
      <c r="AE451" s="2">
        <v>3</v>
      </c>
      <c r="AF451" s="2">
        <v>0</v>
      </c>
      <c r="AG451" s="2">
        <v>0</v>
      </c>
      <c r="AH451" s="16">
        <v>0</v>
      </c>
      <c r="AJ451">
        <v>47</v>
      </c>
      <c r="AK451">
        <v>56.939</v>
      </c>
    </row>
    <row r="452" spans="1:37" x14ac:dyDescent="0.3">
      <c r="A452">
        <v>8962</v>
      </c>
      <c r="B452">
        <v>1976</v>
      </c>
      <c r="C452" s="1">
        <f t="shared" si="42"/>
        <v>48</v>
      </c>
      <c r="D452" t="s">
        <v>47</v>
      </c>
      <c r="E452" t="s">
        <v>42</v>
      </c>
      <c r="F452" s="4" t="s">
        <v>29</v>
      </c>
      <c r="G452" t="s">
        <v>29</v>
      </c>
      <c r="H452" s="20">
        <v>44319</v>
      </c>
      <c r="I452" s="2">
        <f t="shared" si="43"/>
        <v>44.319000000000003</v>
      </c>
      <c r="J452" s="2"/>
      <c r="K452" s="2">
        <v>1</v>
      </c>
      <c r="L452" s="2">
        <v>1</v>
      </c>
      <c r="M452" s="16">
        <f t="shared" si="44"/>
        <v>2</v>
      </c>
      <c r="N452" s="6" t="s">
        <v>209</v>
      </c>
      <c r="O452" s="4">
        <f t="shared" si="45"/>
        <v>2</v>
      </c>
      <c r="P452" s="3">
        <f t="shared" si="46"/>
        <v>41746</v>
      </c>
      <c r="Q452" s="4" t="str" cm="1">
        <f t="array" ref="Q452:S452">_xlfn.TEXTSPLIT(N452,"/")</f>
        <v>4</v>
      </c>
      <c r="R452" s="4" t="str">
        <v>17</v>
      </c>
      <c r="S452" s="4" t="str">
        <v>14</v>
      </c>
      <c r="T452" s="5">
        <f t="shared" si="47"/>
        <v>41746</v>
      </c>
      <c r="U452">
        <v>18</v>
      </c>
      <c r="V452" s="14">
        <v>26</v>
      </c>
      <c r="W452" s="14">
        <v>0</v>
      </c>
      <c r="X452" s="14">
        <v>8</v>
      </c>
      <c r="Y452" s="14">
        <v>0</v>
      </c>
      <c r="Z452" s="14">
        <v>0</v>
      </c>
      <c r="AA452" s="14">
        <v>3</v>
      </c>
      <c r="AB452" s="2">
        <v>2</v>
      </c>
      <c r="AC452" s="2">
        <v>2</v>
      </c>
      <c r="AD452" s="2">
        <v>3</v>
      </c>
      <c r="AE452" s="2">
        <v>5</v>
      </c>
      <c r="AF452" s="2">
        <v>0</v>
      </c>
      <c r="AG452" s="2">
        <v>0</v>
      </c>
      <c r="AH452" s="16">
        <v>0</v>
      </c>
      <c r="AJ452">
        <v>48</v>
      </c>
      <c r="AK452">
        <v>7.5</v>
      </c>
    </row>
    <row r="453" spans="1:37" x14ac:dyDescent="0.3">
      <c r="A453">
        <v>8957</v>
      </c>
      <c r="B453">
        <v>1953</v>
      </c>
      <c r="C453" s="1">
        <f t="shared" si="42"/>
        <v>71</v>
      </c>
      <c r="D453" t="s">
        <v>47</v>
      </c>
      <c r="E453" t="s">
        <v>36</v>
      </c>
      <c r="F453" s="4" t="s">
        <v>26</v>
      </c>
      <c r="G453" t="s">
        <v>26</v>
      </c>
      <c r="H453" s="20">
        <v>64831</v>
      </c>
      <c r="I453" s="2">
        <f t="shared" si="43"/>
        <v>64.831000000000003</v>
      </c>
      <c r="J453" s="2"/>
      <c r="K453" s="2">
        <v>1</v>
      </c>
      <c r="L453" s="2">
        <v>1</v>
      </c>
      <c r="M453" s="16">
        <f t="shared" si="44"/>
        <v>2</v>
      </c>
      <c r="N453" s="7">
        <v>41553</v>
      </c>
      <c r="O453" s="4">
        <f t="shared" si="45"/>
        <v>1</v>
      </c>
      <c r="P453" s="3">
        <f t="shared" si="46"/>
        <v>41553</v>
      </c>
      <c r="Q453" s="4" t="str" cm="1">
        <f t="array" ref="Q453">_xlfn.TEXTSPLIT(N453,"/")</f>
        <v>41553</v>
      </c>
      <c r="R453" s="5"/>
      <c r="S453" s="5"/>
      <c r="T453" s="5" t="e">
        <f t="shared" si="47"/>
        <v>#NUM!</v>
      </c>
      <c r="U453">
        <v>51</v>
      </c>
      <c r="V453" s="14">
        <v>480</v>
      </c>
      <c r="W453" s="14">
        <v>86</v>
      </c>
      <c r="X453" s="14">
        <v>249</v>
      </c>
      <c r="Y453" s="14">
        <v>75</v>
      </c>
      <c r="Z453" s="14">
        <v>86</v>
      </c>
      <c r="AA453" s="14">
        <v>144</v>
      </c>
      <c r="AB453" s="2">
        <v>8</v>
      </c>
      <c r="AC453" s="2">
        <v>6</v>
      </c>
      <c r="AD453" s="2">
        <v>5</v>
      </c>
      <c r="AE453" s="2">
        <v>6</v>
      </c>
      <c r="AF453" s="2">
        <v>0</v>
      </c>
      <c r="AG453" s="2">
        <v>0</v>
      </c>
      <c r="AH453" s="16">
        <v>0</v>
      </c>
      <c r="AJ453">
        <v>55</v>
      </c>
      <c r="AK453">
        <v>45.688000000000002</v>
      </c>
    </row>
    <row r="454" spans="1:37" x14ac:dyDescent="0.3">
      <c r="A454">
        <v>8955</v>
      </c>
      <c r="B454">
        <v>1958</v>
      </c>
      <c r="C454" s="1">
        <f t="shared" si="42"/>
        <v>66</v>
      </c>
      <c r="D454" t="s">
        <v>25</v>
      </c>
      <c r="E454" t="s">
        <v>34</v>
      </c>
      <c r="F454" s="4" t="s">
        <v>32</v>
      </c>
      <c r="G454" t="s">
        <v>32</v>
      </c>
      <c r="H454" s="20">
        <v>40451</v>
      </c>
      <c r="I454" s="2">
        <f t="shared" si="43"/>
        <v>40.451000000000001</v>
      </c>
      <c r="J454" s="2"/>
      <c r="K454" s="2">
        <v>0</v>
      </c>
      <c r="L454" s="2">
        <v>2</v>
      </c>
      <c r="M454" s="16">
        <f t="shared" si="44"/>
        <v>2</v>
      </c>
      <c r="N454" s="6" t="s">
        <v>373</v>
      </c>
      <c r="O454" s="4">
        <f t="shared" si="45"/>
        <v>2</v>
      </c>
      <c r="P454" s="3">
        <f t="shared" si="46"/>
        <v>41686</v>
      </c>
      <c r="Q454" s="4" t="str" cm="1">
        <f t="array" ref="Q454:S454">_xlfn.TEXTSPLIT(N454,"/")</f>
        <v>2</v>
      </c>
      <c r="R454" s="4" t="str">
        <v>16</v>
      </c>
      <c r="S454" s="4" t="str">
        <v>14</v>
      </c>
      <c r="T454" s="5">
        <f t="shared" si="47"/>
        <v>41686</v>
      </c>
      <c r="U454">
        <v>54</v>
      </c>
      <c r="V454" s="14">
        <v>35</v>
      </c>
      <c r="W454" s="14">
        <v>0</v>
      </c>
      <c r="X454" s="14">
        <v>4</v>
      </c>
      <c r="Y454" s="14">
        <v>0</v>
      </c>
      <c r="Z454" s="14">
        <v>0</v>
      </c>
      <c r="AA454" s="14">
        <v>10</v>
      </c>
      <c r="AB454" s="2">
        <v>1</v>
      </c>
      <c r="AC454" s="2">
        <v>1</v>
      </c>
      <c r="AD454" s="2">
        <v>2</v>
      </c>
      <c r="AE454" s="2">
        <v>5</v>
      </c>
      <c r="AF454" s="2">
        <v>0</v>
      </c>
      <c r="AG454" s="2">
        <v>0</v>
      </c>
      <c r="AH454" s="16">
        <v>1</v>
      </c>
      <c r="AJ454">
        <v>69</v>
      </c>
      <c r="AK454">
        <v>39.898000000000003</v>
      </c>
    </row>
    <row r="455" spans="1:37" x14ac:dyDescent="0.3">
      <c r="A455">
        <v>8953</v>
      </c>
      <c r="B455">
        <v>1966</v>
      </c>
      <c r="C455" s="1">
        <f t="shared" si="42"/>
        <v>58</v>
      </c>
      <c r="D455" t="s">
        <v>25</v>
      </c>
      <c r="E455" t="s">
        <v>42</v>
      </c>
      <c r="F455" s="4" t="s">
        <v>26</v>
      </c>
      <c r="G455" t="s">
        <v>26</v>
      </c>
      <c r="H455" s="20">
        <v>35791</v>
      </c>
      <c r="I455" s="2">
        <f t="shared" si="43"/>
        <v>35.790999999999997</v>
      </c>
      <c r="J455" s="2"/>
      <c r="K455" s="2">
        <v>2</v>
      </c>
      <c r="L455" s="2">
        <v>1</v>
      </c>
      <c r="M455" s="16">
        <f t="shared" si="44"/>
        <v>3</v>
      </c>
      <c r="N455" s="7">
        <v>41430</v>
      </c>
      <c r="O455" s="4">
        <f t="shared" si="45"/>
        <v>1</v>
      </c>
      <c r="P455" s="3">
        <f t="shared" si="46"/>
        <v>41430</v>
      </c>
      <c r="Q455" s="4" t="str" cm="1">
        <f t="array" ref="Q455">_xlfn.TEXTSPLIT(N455,"/")</f>
        <v>41430</v>
      </c>
      <c r="R455" s="5"/>
      <c r="S455" s="5"/>
      <c r="T455" s="5" t="e">
        <f t="shared" si="47"/>
        <v>#NUM!</v>
      </c>
      <c r="U455">
        <v>94</v>
      </c>
      <c r="V455" s="14">
        <v>27</v>
      </c>
      <c r="W455" s="14">
        <v>0</v>
      </c>
      <c r="X455" s="14">
        <v>5</v>
      </c>
      <c r="Y455" s="14">
        <v>0</v>
      </c>
      <c r="Z455" s="14">
        <v>0</v>
      </c>
      <c r="AA455" s="14">
        <v>3</v>
      </c>
      <c r="AB455" s="2">
        <v>2</v>
      </c>
      <c r="AC455" s="2">
        <v>1</v>
      </c>
      <c r="AD455" s="2">
        <v>3</v>
      </c>
      <c r="AE455" s="2">
        <v>8</v>
      </c>
      <c r="AF455" s="2">
        <v>0</v>
      </c>
      <c r="AG455" s="2">
        <v>0</v>
      </c>
      <c r="AH455" s="16">
        <v>0</v>
      </c>
      <c r="AJ455">
        <v>56</v>
      </c>
      <c r="AK455">
        <v>46.904000000000003</v>
      </c>
    </row>
    <row r="456" spans="1:37" x14ac:dyDescent="0.3">
      <c r="A456">
        <v>8952</v>
      </c>
      <c r="B456">
        <v>1954</v>
      </c>
      <c r="C456" s="1">
        <f t="shared" si="42"/>
        <v>70</v>
      </c>
      <c r="D456" t="s">
        <v>25</v>
      </c>
      <c r="E456" t="s">
        <v>42</v>
      </c>
      <c r="F456" s="4" t="s">
        <v>29</v>
      </c>
      <c r="G456" t="s">
        <v>29</v>
      </c>
      <c r="H456" s="20">
        <v>65569</v>
      </c>
      <c r="I456" s="2">
        <f t="shared" si="43"/>
        <v>65.569000000000003</v>
      </c>
      <c r="J456" s="2"/>
      <c r="K456" s="2">
        <v>0</v>
      </c>
      <c r="L456" s="2">
        <v>1</v>
      </c>
      <c r="M456" s="16">
        <f t="shared" si="44"/>
        <v>1</v>
      </c>
      <c r="N456" s="7">
        <v>41040</v>
      </c>
      <c r="O456" s="4">
        <f t="shared" si="45"/>
        <v>1</v>
      </c>
      <c r="P456" s="3">
        <f t="shared" si="46"/>
        <v>41040</v>
      </c>
      <c r="Q456" s="4" t="str" cm="1">
        <f t="array" ref="Q456">_xlfn.TEXTSPLIT(N456,"/")</f>
        <v>41040</v>
      </c>
      <c r="R456" s="5"/>
      <c r="S456" s="5"/>
      <c r="T456" s="5" t="e">
        <f t="shared" si="47"/>
        <v>#NUM!</v>
      </c>
      <c r="U456">
        <v>96</v>
      </c>
      <c r="V456" s="14">
        <v>397</v>
      </c>
      <c r="W456" s="14">
        <v>46</v>
      </c>
      <c r="X456" s="14">
        <v>288</v>
      </c>
      <c r="Y456" s="14">
        <v>20</v>
      </c>
      <c r="Z456" s="14">
        <v>38</v>
      </c>
      <c r="AA456" s="14">
        <v>70</v>
      </c>
      <c r="AB456" s="2">
        <v>2</v>
      </c>
      <c r="AC456" s="2">
        <v>6</v>
      </c>
      <c r="AD456" s="2">
        <v>10</v>
      </c>
      <c r="AE456" s="2">
        <v>3</v>
      </c>
      <c r="AF456" s="2">
        <v>0</v>
      </c>
      <c r="AG456" s="2">
        <v>0</v>
      </c>
      <c r="AH456" s="16">
        <v>0</v>
      </c>
      <c r="AJ456">
        <v>78</v>
      </c>
      <c r="AK456">
        <v>70.355999999999995</v>
      </c>
    </row>
    <row r="457" spans="1:37" x14ac:dyDescent="0.3">
      <c r="A457">
        <v>8945</v>
      </c>
      <c r="B457">
        <v>1971</v>
      </c>
      <c r="C457" s="1">
        <f t="shared" si="42"/>
        <v>53</v>
      </c>
      <c r="D457" t="s">
        <v>47</v>
      </c>
      <c r="E457" t="s">
        <v>22</v>
      </c>
      <c r="F457" s="4" t="s">
        <v>23</v>
      </c>
      <c r="G457" t="s">
        <v>23</v>
      </c>
      <c r="H457" s="20">
        <v>54137</v>
      </c>
      <c r="I457" s="2">
        <f t="shared" si="43"/>
        <v>54.137</v>
      </c>
      <c r="J457" s="2"/>
      <c r="K457" s="2">
        <v>0</v>
      </c>
      <c r="L457" s="2">
        <v>1</v>
      </c>
      <c r="M457" s="16">
        <f t="shared" si="44"/>
        <v>1</v>
      </c>
      <c r="N457" s="6" t="s">
        <v>344</v>
      </c>
      <c r="O457" s="4">
        <f t="shared" si="45"/>
        <v>2</v>
      </c>
      <c r="P457" s="3">
        <f t="shared" si="46"/>
        <v>41502</v>
      </c>
      <c r="Q457" s="4" t="str" cm="1">
        <f t="array" ref="Q457:S457">_xlfn.TEXTSPLIT(N457,"/")</f>
        <v>8</v>
      </c>
      <c r="R457" s="4" t="str">
        <v>16</v>
      </c>
      <c r="S457" s="4" t="str">
        <v>13</v>
      </c>
      <c r="T457" s="5">
        <f t="shared" si="47"/>
        <v>41502</v>
      </c>
      <c r="U457">
        <v>46</v>
      </c>
      <c r="V457" s="14">
        <v>171</v>
      </c>
      <c r="W457" s="14">
        <v>0</v>
      </c>
      <c r="X457" s="14">
        <v>11</v>
      </c>
      <c r="Y457" s="14">
        <v>0</v>
      </c>
      <c r="Z457" s="14">
        <v>1</v>
      </c>
      <c r="AA457" s="14">
        <v>20</v>
      </c>
      <c r="AB457" s="2">
        <v>2</v>
      </c>
      <c r="AC457" s="2">
        <v>4</v>
      </c>
      <c r="AD457" s="2">
        <v>4</v>
      </c>
      <c r="AE457" s="2">
        <v>6</v>
      </c>
      <c r="AF457" s="2">
        <v>0</v>
      </c>
      <c r="AG457" s="2">
        <v>0</v>
      </c>
      <c r="AH457" s="16">
        <v>0</v>
      </c>
      <c r="AJ457">
        <v>77</v>
      </c>
      <c r="AK457">
        <v>37.76</v>
      </c>
    </row>
    <row r="458" spans="1:37" x14ac:dyDescent="0.3">
      <c r="A458">
        <v>8939</v>
      </c>
      <c r="B458">
        <v>1960</v>
      </c>
      <c r="C458" s="1">
        <f t="shared" si="42"/>
        <v>64</v>
      </c>
      <c r="D458" t="s">
        <v>25</v>
      </c>
      <c r="E458" t="s">
        <v>22</v>
      </c>
      <c r="F458" s="4" t="s">
        <v>23</v>
      </c>
      <c r="G458" t="s">
        <v>23</v>
      </c>
      <c r="H458" s="20">
        <v>61250</v>
      </c>
      <c r="I458" s="2">
        <f t="shared" si="43"/>
        <v>61.25</v>
      </c>
      <c r="J458" s="2"/>
      <c r="K458" s="2">
        <v>0</v>
      </c>
      <c r="L458" s="2">
        <v>1</v>
      </c>
      <c r="M458" s="16">
        <f t="shared" si="44"/>
        <v>1</v>
      </c>
      <c r="N458" s="6" t="s">
        <v>311</v>
      </c>
      <c r="O458" s="4">
        <f t="shared" si="45"/>
        <v>2</v>
      </c>
      <c r="P458" s="3">
        <f t="shared" si="46"/>
        <v>41259</v>
      </c>
      <c r="Q458" s="4" t="str" cm="1">
        <f t="array" ref="Q458:S458">_xlfn.TEXTSPLIT(N458,"/")</f>
        <v>12</v>
      </c>
      <c r="R458" s="4" t="str">
        <v>16</v>
      </c>
      <c r="S458" s="4" t="str">
        <v>12</v>
      </c>
      <c r="T458" s="5">
        <f t="shared" si="47"/>
        <v>41259</v>
      </c>
      <c r="U458">
        <v>49</v>
      </c>
      <c r="V458" s="14">
        <v>382</v>
      </c>
      <c r="W458" s="14">
        <v>138</v>
      </c>
      <c r="X458" s="14">
        <v>65</v>
      </c>
      <c r="Y458" s="14">
        <v>60</v>
      </c>
      <c r="Z458" s="14">
        <v>26</v>
      </c>
      <c r="AA458" s="14">
        <v>59</v>
      </c>
      <c r="AB458" s="2">
        <v>6</v>
      </c>
      <c r="AC458" s="2">
        <v>5</v>
      </c>
      <c r="AD458" s="2">
        <v>12</v>
      </c>
      <c r="AE458" s="2">
        <v>5</v>
      </c>
      <c r="AF458" s="2">
        <v>0</v>
      </c>
      <c r="AG458" s="2">
        <v>0</v>
      </c>
      <c r="AH458" s="16">
        <v>0</v>
      </c>
      <c r="AJ458">
        <v>54</v>
      </c>
      <c r="AK458">
        <v>42.168999999999997</v>
      </c>
    </row>
    <row r="459" spans="1:37" x14ac:dyDescent="0.3">
      <c r="A459">
        <v>8933</v>
      </c>
      <c r="B459">
        <v>1984</v>
      </c>
      <c r="C459" s="1">
        <f t="shared" si="42"/>
        <v>40</v>
      </c>
      <c r="D459" t="s">
        <v>28</v>
      </c>
      <c r="E459" t="s">
        <v>36</v>
      </c>
      <c r="F459" s="4" t="s">
        <v>29</v>
      </c>
      <c r="G459" t="s">
        <v>29</v>
      </c>
      <c r="H459" s="20">
        <v>32146</v>
      </c>
      <c r="I459" s="2">
        <f t="shared" si="43"/>
        <v>32.146000000000001</v>
      </c>
      <c r="J459" s="2"/>
      <c r="K459" s="2">
        <v>1</v>
      </c>
      <c r="L459" s="2">
        <v>0</v>
      </c>
      <c r="M459" s="16">
        <f t="shared" si="44"/>
        <v>1</v>
      </c>
      <c r="N459" s="7">
        <v>41978</v>
      </c>
      <c r="O459" s="4">
        <f t="shared" si="45"/>
        <v>1</v>
      </c>
      <c r="P459" s="3">
        <f t="shared" si="46"/>
        <v>41978</v>
      </c>
      <c r="Q459" s="4" t="str" cm="1">
        <f t="array" ref="Q459">_xlfn.TEXTSPLIT(N459,"/")</f>
        <v>41978</v>
      </c>
      <c r="R459" s="5"/>
      <c r="S459" s="5"/>
      <c r="T459" s="5" t="e">
        <f t="shared" si="47"/>
        <v>#NUM!</v>
      </c>
      <c r="U459">
        <v>16</v>
      </c>
      <c r="V459" s="14">
        <v>26</v>
      </c>
      <c r="W459" s="14">
        <v>3</v>
      </c>
      <c r="X459" s="14">
        <v>23</v>
      </c>
      <c r="Y459" s="14">
        <v>4</v>
      </c>
      <c r="Z459" s="14">
        <v>7</v>
      </c>
      <c r="AA459" s="14">
        <v>3</v>
      </c>
      <c r="AB459" s="2">
        <v>2</v>
      </c>
      <c r="AC459" s="2">
        <v>2</v>
      </c>
      <c r="AD459" s="2">
        <v>4</v>
      </c>
      <c r="AE459" s="2">
        <v>6</v>
      </c>
      <c r="AF459" s="2">
        <v>0</v>
      </c>
      <c r="AG459" s="2">
        <v>0</v>
      </c>
      <c r="AH459" s="16">
        <v>0</v>
      </c>
      <c r="AJ459">
        <v>73</v>
      </c>
      <c r="AK459">
        <v>41.145000000000003</v>
      </c>
    </row>
    <row r="460" spans="1:37" x14ac:dyDescent="0.3">
      <c r="A460">
        <v>8932</v>
      </c>
      <c r="B460">
        <v>1970</v>
      </c>
      <c r="C460" s="1">
        <f t="shared" si="42"/>
        <v>54</v>
      </c>
      <c r="D460" t="s">
        <v>47</v>
      </c>
      <c r="E460" t="s">
        <v>42</v>
      </c>
      <c r="F460" s="4" t="s">
        <v>32</v>
      </c>
      <c r="G460" t="s">
        <v>32</v>
      </c>
      <c r="H460" s="20">
        <v>65176</v>
      </c>
      <c r="I460" s="2">
        <f t="shared" si="43"/>
        <v>65.176000000000002</v>
      </c>
      <c r="J460" s="2"/>
      <c r="K460" s="2">
        <v>0</v>
      </c>
      <c r="L460" s="2">
        <v>1</v>
      </c>
      <c r="M460" s="16">
        <f t="shared" si="44"/>
        <v>1</v>
      </c>
      <c r="N460" s="6" t="s">
        <v>110</v>
      </c>
      <c r="O460" s="4">
        <f t="shared" si="45"/>
        <v>2</v>
      </c>
      <c r="P460" s="3">
        <f t="shared" si="46"/>
        <v>41211</v>
      </c>
      <c r="Q460" s="4" t="str" cm="1">
        <f t="array" ref="Q460:S460">_xlfn.TEXTSPLIT(N460,"/")</f>
        <v>10</v>
      </c>
      <c r="R460" s="4" t="str">
        <v>29</v>
      </c>
      <c r="S460" s="4" t="str">
        <v>12</v>
      </c>
      <c r="T460" s="5">
        <f t="shared" si="47"/>
        <v>41211</v>
      </c>
      <c r="U460">
        <v>57</v>
      </c>
      <c r="V460" s="14">
        <v>960</v>
      </c>
      <c r="W460" s="14">
        <v>28</v>
      </c>
      <c r="X460" s="14">
        <v>183</v>
      </c>
      <c r="Y460" s="14">
        <v>220</v>
      </c>
      <c r="Z460" s="14">
        <v>70</v>
      </c>
      <c r="AA460" s="14">
        <v>70</v>
      </c>
      <c r="AB460" s="2">
        <v>4</v>
      </c>
      <c r="AC460" s="2">
        <v>9</v>
      </c>
      <c r="AD460" s="2">
        <v>6</v>
      </c>
      <c r="AE460" s="2">
        <v>6</v>
      </c>
      <c r="AF460" s="2">
        <v>0</v>
      </c>
      <c r="AG460" s="2">
        <v>0</v>
      </c>
      <c r="AH460" s="16">
        <v>0</v>
      </c>
      <c r="AJ460">
        <v>69</v>
      </c>
      <c r="AK460">
        <v>86.718000000000004</v>
      </c>
    </row>
    <row r="461" spans="1:37" x14ac:dyDescent="0.3">
      <c r="A461">
        <v>8931</v>
      </c>
      <c r="B461">
        <v>1987</v>
      </c>
      <c r="C461" s="1">
        <f t="shared" si="42"/>
        <v>37</v>
      </c>
      <c r="D461" t="s">
        <v>47</v>
      </c>
      <c r="E461" t="s">
        <v>22</v>
      </c>
      <c r="F461" s="4" t="s">
        <v>32</v>
      </c>
      <c r="G461" t="s">
        <v>32</v>
      </c>
      <c r="H461" s="20">
        <v>83033</v>
      </c>
      <c r="I461" s="2">
        <f t="shared" si="43"/>
        <v>83.033000000000001</v>
      </c>
      <c r="J461" s="2"/>
      <c r="K461" s="2">
        <v>1</v>
      </c>
      <c r="L461" s="2">
        <v>0</v>
      </c>
      <c r="M461" s="16">
        <f t="shared" si="44"/>
        <v>1</v>
      </c>
      <c r="N461" s="6" t="s">
        <v>134</v>
      </c>
      <c r="O461" s="4">
        <f t="shared" si="45"/>
        <v>2</v>
      </c>
      <c r="P461" s="3">
        <f t="shared" si="46"/>
        <v>41777</v>
      </c>
      <c r="Q461" s="4" t="str" cm="1">
        <f t="array" ref="Q461:S461">_xlfn.TEXTSPLIT(N461,"/")</f>
        <v>5</v>
      </c>
      <c r="R461" s="4" t="str">
        <v>18</v>
      </c>
      <c r="S461" s="4" t="str">
        <v>14</v>
      </c>
      <c r="T461" s="5">
        <f t="shared" si="47"/>
        <v>41777</v>
      </c>
      <c r="U461">
        <v>82</v>
      </c>
      <c r="V461" s="14">
        <v>812</v>
      </c>
      <c r="W461" s="14">
        <v>99</v>
      </c>
      <c r="X461" s="14">
        <v>431</v>
      </c>
      <c r="Y461" s="14">
        <v>237</v>
      </c>
      <c r="Z461" s="14">
        <v>149</v>
      </c>
      <c r="AA461" s="14">
        <v>33</v>
      </c>
      <c r="AB461" s="2">
        <v>1</v>
      </c>
      <c r="AC461" s="2">
        <v>11</v>
      </c>
      <c r="AD461" s="2">
        <v>10</v>
      </c>
      <c r="AE461" s="2">
        <v>5</v>
      </c>
      <c r="AF461" s="2">
        <v>0</v>
      </c>
      <c r="AG461" s="2">
        <v>0</v>
      </c>
      <c r="AH461" s="16">
        <v>1</v>
      </c>
      <c r="AJ461">
        <v>50</v>
      </c>
      <c r="AK461">
        <v>44.051000000000002</v>
      </c>
    </row>
    <row r="462" spans="1:37" x14ac:dyDescent="0.3">
      <c r="A462">
        <v>8925</v>
      </c>
      <c r="B462">
        <v>1966</v>
      </c>
      <c r="C462" s="1">
        <f t="shared" si="42"/>
        <v>58</v>
      </c>
      <c r="D462" t="s">
        <v>25</v>
      </c>
      <c r="E462" t="s">
        <v>42</v>
      </c>
      <c r="F462" s="4" t="s">
        <v>29</v>
      </c>
      <c r="G462" t="s">
        <v>29</v>
      </c>
      <c r="H462" s="20">
        <v>70053</v>
      </c>
      <c r="I462" s="2">
        <f t="shared" si="43"/>
        <v>70.052999999999997</v>
      </c>
      <c r="J462" s="2"/>
      <c r="K462" s="2">
        <v>0</v>
      </c>
      <c r="L462" s="2">
        <v>1</v>
      </c>
      <c r="M462" s="16">
        <f t="shared" si="44"/>
        <v>1</v>
      </c>
      <c r="N462" s="7">
        <v>41340</v>
      </c>
      <c r="O462" s="4">
        <f t="shared" si="45"/>
        <v>1</v>
      </c>
      <c r="P462" s="3">
        <f t="shared" si="46"/>
        <v>41340</v>
      </c>
      <c r="Q462" s="4" t="str" cm="1">
        <f t="array" ref="Q462">_xlfn.TEXTSPLIT(N462,"/")</f>
        <v>41340</v>
      </c>
      <c r="R462" s="5"/>
      <c r="S462" s="5"/>
      <c r="T462" s="5" t="e">
        <f t="shared" si="47"/>
        <v>#NUM!</v>
      </c>
      <c r="U462">
        <v>38</v>
      </c>
      <c r="V462" s="14">
        <v>512</v>
      </c>
      <c r="W462" s="14">
        <v>53</v>
      </c>
      <c r="X462" s="14">
        <v>98</v>
      </c>
      <c r="Y462" s="14">
        <v>81</v>
      </c>
      <c r="Z462" s="14">
        <v>179</v>
      </c>
      <c r="AA462" s="14">
        <v>89</v>
      </c>
      <c r="AB462" s="2">
        <v>3</v>
      </c>
      <c r="AC462" s="2">
        <v>8</v>
      </c>
      <c r="AD462" s="2">
        <v>10</v>
      </c>
      <c r="AE462" s="2">
        <v>5</v>
      </c>
      <c r="AF462" s="2">
        <v>0</v>
      </c>
      <c r="AG462" s="2">
        <v>0</v>
      </c>
      <c r="AH462" s="16">
        <v>0</v>
      </c>
      <c r="AJ462">
        <v>52</v>
      </c>
      <c r="AK462">
        <v>38.195999999999998</v>
      </c>
    </row>
    <row r="463" spans="1:37" x14ac:dyDescent="0.3">
      <c r="A463">
        <v>8923</v>
      </c>
      <c r="B463">
        <v>1974</v>
      </c>
      <c r="C463" s="1">
        <f t="shared" si="42"/>
        <v>50</v>
      </c>
      <c r="D463" t="s">
        <v>25</v>
      </c>
      <c r="E463" t="s">
        <v>22</v>
      </c>
      <c r="F463" s="4" t="s">
        <v>26</v>
      </c>
      <c r="G463" t="s">
        <v>26</v>
      </c>
      <c r="H463" s="20">
        <v>83917</v>
      </c>
      <c r="I463" s="2">
        <f t="shared" si="43"/>
        <v>83.917000000000002</v>
      </c>
      <c r="J463" s="2"/>
      <c r="K463" s="2">
        <v>0</v>
      </c>
      <c r="L463" s="2">
        <v>0</v>
      </c>
      <c r="M463" s="16">
        <f t="shared" si="44"/>
        <v>0</v>
      </c>
      <c r="N463" s="6" t="s">
        <v>166</v>
      </c>
      <c r="O463" s="4">
        <f t="shared" si="45"/>
        <v>2</v>
      </c>
      <c r="P463" s="3">
        <f t="shared" si="46"/>
        <v>41382</v>
      </c>
      <c r="Q463" s="4" t="str" cm="1">
        <f t="array" ref="Q463:S463">_xlfn.TEXTSPLIT(N463,"/")</f>
        <v>4</v>
      </c>
      <c r="R463" s="4" t="str">
        <v>18</v>
      </c>
      <c r="S463" s="4" t="str">
        <v>13</v>
      </c>
      <c r="T463" s="5">
        <f t="shared" si="47"/>
        <v>41382</v>
      </c>
      <c r="U463">
        <v>12</v>
      </c>
      <c r="V463" s="14">
        <v>514</v>
      </c>
      <c r="W463" s="14">
        <v>22</v>
      </c>
      <c r="X463" s="14">
        <v>732</v>
      </c>
      <c r="Y463" s="14">
        <v>42</v>
      </c>
      <c r="Z463" s="14">
        <v>198</v>
      </c>
      <c r="AA463" s="14">
        <v>79</v>
      </c>
      <c r="AB463" s="2">
        <v>1</v>
      </c>
      <c r="AC463" s="2">
        <v>6</v>
      </c>
      <c r="AD463" s="2">
        <v>7</v>
      </c>
      <c r="AE463" s="2">
        <v>3</v>
      </c>
      <c r="AF463" s="2">
        <v>1</v>
      </c>
      <c r="AG463" s="2">
        <v>0</v>
      </c>
      <c r="AH463" s="16">
        <v>0</v>
      </c>
      <c r="AJ463">
        <v>77</v>
      </c>
      <c r="AK463">
        <v>37.76</v>
      </c>
    </row>
    <row r="464" spans="1:37" x14ac:dyDescent="0.3">
      <c r="A464">
        <v>8920</v>
      </c>
      <c r="B464">
        <v>1968</v>
      </c>
      <c r="C464" s="1">
        <f t="shared" si="42"/>
        <v>56</v>
      </c>
      <c r="D464" t="s">
        <v>40</v>
      </c>
      <c r="E464" t="s">
        <v>42</v>
      </c>
      <c r="F464" s="4" t="s">
        <v>26</v>
      </c>
      <c r="G464" t="s">
        <v>26</v>
      </c>
      <c r="H464" s="20">
        <v>59235</v>
      </c>
      <c r="I464" s="2">
        <f t="shared" si="43"/>
        <v>59.234999999999999</v>
      </c>
      <c r="J464" s="2"/>
      <c r="K464" s="2">
        <v>1</v>
      </c>
      <c r="L464" s="2">
        <v>0</v>
      </c>
      <c r="M464" s="16">
        <f t="shared" si="44"/>
        <v>1</v>
      </c>
      <c r="N464" s="7">
        <v>41609</v>
      </c>
      <c r="O464" s="4">
        <f t="shared" si="45"/>
        <v>1</v>
      </c>
      <c r="P464" s="3">
        <f t="shared" si="46"/>
        <v>41609</v>
      </c>
      <c r="Q464" s="4" t="str" cm="1">
        <f t="array" ref="Q464">_xlfn.TEXTSPLIT(N464,"/")</f>
        <v>41609</v>
      </c>
      <c r="R464" s="5"/>
      <c r="S464" s="5"/>
      <c r="T464" s="5" t="e">
        <f t="shared" si="47"/>
        <v>#NUM!</v>
      </c>
      <c r="U464">
        <v>4</v>
      </c>
      <c r="V464" s="14">
        <v>448</v>
      </c>
      <c r="W464" s="14">
        <v>40</v>
      </c>
      <c r="X464" s="14">
        <v>469</v>
      </c>
      <c r="Y464" s="14">
        <v>80</v>
      </c>
      <c r="Z464" s="14">
        <v>0</v>
      </c>
      <c r="AA464" s="14">
        <v>91</v>
      </c>
      <c r="AB464" s="2">
        <v>3</v>
      </c>
      <c r="AC464" s="2">
        <v>11</v>
      </c>
      <c r="AD464" s="2">
        <v>12</v>
      </c>
      <c r="AE464" s="2">
        <v>7</v>
      </c>
      <c r="AF464" s="2">
        <v>0</v>
      </c>
      <c r="AG464" s="2">
        <v>0</v>
      </c>
      <c r="AH464" s="16">
        <v>0</v>
      </c>
      <c r="AJ464">
        <v>59</v>
      </c>
      <c r="AK464">
        <v>61.838999999999999</v>
      </c>
    </row>
    <row r="465" spans="1:37" x14ac:dyDescent="0.3">
      <c r="A465">
        <v>8916</v>
      </c>
      <c r="B465">
        <v>1976</v>
      </c>
      <c r="C465" s="1">
        <f t="shared" si="42"/>
        <v>48</v>
      </c>
      <c r="D465" t="s">
        <v>47</v>
      </c>
      <c r="E465" t="s">
        <v>22</v>
      </c>
      <c r="F465" s="4" t="s">
        <v>23</v>
      </c>
      <c r="G465" t="s">
        <v>23</v>
      </c>
      <c r="H465" s="20">
        <v>36627</v>
      </c>
      <c r="I465" s="2">
        <f t="shared" si="43"/>
        <v>36.627000000000002</v>
      </c>
      <c r="J465" s="2"/>
      <c r="K465" s="2">
        <v>2</v>
      </c>
      <c r="L465" s="2">
        <v>0</v>
      </c>
      <c r="M465" s="16">
        <f t="shared" si="44"/>
        <v>2</v>
      </c>
      <c r="N465" s="6" t="s">
        <v>45</v>
      </c>
      <c r="O465" s="4">
        <f t="shared" si="45"/>
        <v>2</v>
      </c>
      <c r="P465" s="3">
        <f t="shared" si="46"/>
        <v>41478</v>
      </c>
      <c r="Q465" s="4" t="str" cm="1">
        <f t="array" ref="Q465:S465">_xlfn.TEXTSPLIT(N465,"/")</f>
        <v>7</v>
      </c>
      <c r="R465" s="4" t="str">
        <v>23</v>
      </c>
      <c r="S465" s="4" t="str">
        <v>13</v>
      </c>
      <c r="T465" s="5">
        <f t="shared" si="47"/>
        <v>41478</v>
      </c>
      <c r="U465">
        <v>78</v>
      </c>
      <c r="V465" s="14">
        <v>9</v>
      </c>
      <c r="W465" s="14">
        <v>1</v>
      </c>
      <c r="X465" s="14">
        <v>5</v>
      </c>
      <c r="Y465" s="14">
        <v>0</v>
      </c>
      <c r="Z465" s="14">
        <v>0</v>
      </c>
      <c r="AA465" s="14">
        <v>1</v>
      </c>
      <c r="AB465" s="2">
        <v>1</v>
      </c>
      <c r="AC465" s="2">
        <v>0</v>
      </c>
      <c r="AD465" s="2">
        <v>3</v>
      </c>
      <c r="AE465" s="2">
        <v>5</v>
      </c>
      <c r="AF465" s="2">
        <v>0</v>
      </c>
      <c r="AG465" s="2">
        <v>0</v>
      </c>
      <c r="AH465" s="16">
        <v>0</v>
      </c>
      <c r="AJ465">
        <v>65</v>
      </c>
      <c r="AK465">
        <v>77.863</v>
      </c>
    </row>
    <row r="466" spans="1:37" x14ac:dyDescent="0.3">
      <c r="A466">
        <v>8911</v>
      </c>
      <c r="B466">
        <v>1968</v>
      </c>
      <c r="C466" s="1">
        <f t="shared" si="42"/>
        <v>56</v>
      </c>
      <c r="D466" t="s">
        <v>25</v>
      </c>
      <c r="E466" t="s">
        <v>34</v>
      </c>
      <c r="F466" s="4" t="s">
        <v>29</v>
      </c>
      <c r="G466" t="s">
        <v>29</v>
      </c>
      <c r="H466" s="20">
        <v>56320</v>
      </c>
      <c r="I466" s="2">
        <f t="shared" si="43"/>
        <v>56.32</v>
      </c>
      <c r="J466" s="2"/>
      <c r="K466" s="2">
        <v>0</v>
      </c>
      <c r="L466" s="2">
        <v>1</v>
      </c>
      <c r="M466" s="16">
        <f t="shared" si="44"/>
        <v>1</v>
      </c>
      <c r="N466" s="7">
        <v>41490</v>
      </c>
      <c r="O466" s="4">
        <f t="shared" si="45"/>
        <v>1</v>
      </c>
      <c r="P466" s="3">
        <f t="shared" si="46"/>
        <v>41490</v>
      </c>
      <c r="Q466" s="4" t="str" cm="1">
        <f t="array" ref="Q466">_xlfn.TEXTSPLIT(N466,"/")</f>
        <v>41490</v>
      </c>
      <c r="R466" s="5"/>
      <c r="S466" s="5"/>
      <c r="T466" s="5" t="e">
        <f t="shared" si="47"/>
        <v>#NUM!</v>
      </c>
      <c r="U466">
        <v>11</v>
      </c>
      <c r="V466" s="14">
        <v>201</v>
      </c>
      <c r="W466" s="14">
        <v>53</v>
      </c>
      <c r="X466" s="14">
        <v>172</v>
      </c>
      <c r="Y466" s="14">
        <v>116</v>
      </c>
      <c r="Z466" s="14">
        <v>77</v>
      </c>
      <c r="AA466" s="14">
        <v>83</v>
      </c>
      <c r="AB466" s="2">
        <v>3</v>
      </c>
      <c r="AC466" s="2">
        <v>5</v>
      </c>
      <c r="AD466" s="2">
        <v>9</v>
      </c>
      <c r="AE466" s="2">
        <v>4</v>
      </c>
      <c r="AF466" s="2">
        <v>0</v>
      </c>
      <c r="AG466" s="2">
        <v>0</v>
      </c>
      <c r="AH466" s="16">
        <v>0</v>
      </c>
      <c r="AJ466">
        <v>58</v>
      </c>
      <c r="AK466">
        <v>4.8609999999999998</v>
      </c>
    </row>
    <row r="467" spans="1:37" x14ac:dyDescent="0.3">
      <c r="A467">
        <v>8910</v>
      </c>
      <c r="B467">
        <v>1956</v>
      </c>
      <c r="C467" s="1">
        <f t="shared" si="42"/>
        <v>68</v>
      </c>
      <c r="D467" t="s">
        <v>25</v>
      </c>
      <c r="E467" t="s">
        <v>22</v>
      </c>
      <c r="F467" s="4" t="s">
        <v>32</v>
      </c>
      <c r="G467" t="s">
        <v>32</v>
      </c>
      <c r="H467" s="20">
        <v>42586</v>
      </c>
      <c r="I467" s="2">
        <f t="shared" si="43"/>
        <v>42.585999999999999</v>
      </c>
      <c r="J467" s="2"/>
      <c r="K467" s="2">
        <v>1</v>
      </c>
      <c r="L467" s="2">
        <v>1</v>
      </c>
      <c r="M467" s="16">
        <f t="shared" si="44"/>
        <v>2</v>
      </c>
      <c r="N467" s="6" t="s">
        <v>110</v>
      </c>
      <c r="O467" s="4">
        <f t="shared" si="45"/>
        <v>2</v>
      </c>
      <c r="P467" s="3">
        <f t="shared" si="46"/>
        <v>41211</v>
      </c>
      <c r="Q467" s="4" t="str" cm="1">
        <f t="array" ref="Q467:S467">_xlfn.TEXTSPLIT(N467,"/")</f>
        <v>10</v>
      </c>
      <c r="R467" s="4" t="str">
        <v>29</v>
      </c>
      <c r="S467" s="4" t="str">
        <v>12</v>
      </c>
      <c r="T467" s="5">
        <f t="shared" si="47"/>
        <v>41211</v>
      </c>
      <c r="U467">
        <v>7</v>
      </c>
      <c r="V467" s="14">
        <v>194</v>
      </c>
      <c r="W467" s="14">
        <v>2</v>
      </c>
      <c r="X467" s="14">
        <v>56</v>
      </c>
      <c r="Y467" s="14">
        <v>0</v>
      </c>
      <c r="Z467" s="14">
        <v>0</v>
      </c>
      <c r="AA467" s="14">
        <v>0</v>
      </c>
      <c r="AB467" s="2">
        <v>5</v>
      </c>
      <c r="AC467" s="2">
        <v>4</v>
      </c>
      <c r="AD467" s="2">
        <v>6</v>
      </c>
      <c r="AE467" s="2">
        <v>8</v>
      </c>
      <c r="AF467" s="2">
        <v>1</v>
      </c>
      <c r="AG467" s="2">
        <v>0</v>
      </c>
      <c r="AH467" s="16">
        <v>0</v>
      </c>
      <c r="AJ467">
        <v>69</v>
      </c>
      <c r="AK467">
        <v>39.898000000000003</v>
      </c>
    </row>
    <row r="468" spans="1:37" x14ac:dyDescent="0.3">
      <c r="A468">
        <v>8908</v>
      </c>
      <c r="B468">
        <v>1960</v>
      </c>
      <c r="C468" s="1">
        <f t="shared" si="42"/>
        <v>64</v>
      </c>
      <c r="D468" t="s">
        <v>28</v>
      </c>
      <c r="E468" t="s">
        <v>22</v>
      </c>
      <c r="F468" s="4" t="s">
        <v>29</v>
      </c>
      <c r="G468" t="s">
        <v>29</v>
      </c>
      <c r="H468" s="20">
        <v>87195</v>
      </c>
      <c r="I468" s="2">
        <f t="shared" si="43"/>
        <v>87.194999999999993</v>
      </c>
      <c r="J468" s="2"/>
      <c r="K468" s="2">
        <v>0</v>
      </c>
      <c r="L468" s="2">
        <v>0</v>
      </c>
      <c r="M468" s="16">
        <f t="shared" si="44"/>
        <v>0</v>
      </c>
      <c r="N468" s="7">
        <v>41856</v>
      </c>
      <c r="O468" s="4">
        <f t="shared" si="45"/>
        <v>1</v>
      </c>
      <c r="P468" s="3">
        <f t="shared" si="46"/>
        <v>41856</v>
      </c>
      <c r="Q468" s="4" t="str" cm="1">
        <f t="array" ref="Q468">_xlfn.TEXTSPLIT(N468,"/")</f>
        <v>41856</v>
      </c>
      <c r="R468" s="5"/>
      <c r="S468" s="5"/>
      <c r="T468" s="5" t="e">
        <f t="shared" si="47"/>
        <v>#NUM!</v>
      </c>
      <c r="U468">
        <v>35</v>
      </c>
      <c r="V468" s="14">
        <v>217</v>
      </c>
      <c r="W468" s="14">
        <v>76</v>
      </c>
      <c r="X468" s="14">
        <v>690</v>
      </c>
      <c r="Y468" s="14">
        <v>50</v>
      </c>
      <c r="Z468" s="14">
        <v>26</v>
      </c>
      <c r="AA468" s="14">
        <v>38</v>
      </c>
      <c r="AB468" s="2">
        <v>1</v>
      </c>
      <c r="AC468" s="2">
        <v>3</v>
      </c>
      <c r="AD468" s="2">
        <v>5</v>
      </c>
      <c r="AE468" s="2">
        <v>1</v>
      </c>
      <c r="AF468" s="2">
        <v>1</v>
      </c>
      <c r="AG468" s="2">
        <v>0</v>
      </c>
      <c r="AH468" s="16">
        <v>0</v>
      </c>
      <c r="AJ468">
        <v>37</v>
      </c>
      <c r="AK468">
        <v>80.141000000000005</v>
      </c>
    </row>
    <row r="469" spans="1:37" x14ac:dyDescent="0.3">
      <c r="A469">
        <v>8897</v>
      </c>
      <c r="B469">
        <v>1966</v>
      </c>
      <c r="C469" s="1">
        <f t="shared" si="42"/>
        <v>58</v>
      </c>
      <c r="D469" t="s">
        <v>38</v>
      </c>
      <c r="E469" t="s">
        <v>22</v>
      </c>
      <c r="F469" s="4" t="s">
        <v>26</v>
      </c>
      <c r="G469" t="s">
        <v>26</v>
      </c>
      <c r="H469" s="20">
        <v>42720</v>
      </c>
      <c r="I469" s="2">
        <f t="shared" si="43"/>
        <v>42.72</v>
      </c>
      <c r="J469" s="2"/>
      <c r="K469" s="2">
        <v>1</v>
      </c>
      <c r="L469" s="2">
        <v>1</v>
      </c>
      <c r="M469" s="16">
        <f t="shared" si="44"/>
        <v>2</v>
      </c>
      <c r="N469" s="6" t="s">
        <v>141</v>
      </c>
      <c r="O469" s="4">
        <f t="shared" si="45"/>
        <v>2</v>
      </c>
      <c r="P469" s="3">
        <f t="shared" si="46"/>
        <v>41388</v>
      </c>
      <c r="Q469" s="4" t="str" cm="1">
        <f t="array" ref="Q469:S469">_xlfn.TEXTSPLIT(N469,"/")</f>
        <v>4</v>
      </c>
      <c r="R469" s="4" t="str">
        <v>24</v>
      </c>
      <c r="S469" s="4" t="str">
        <v>13</v>
      </c>
      <c r="T469" s="5">
        <f t="shared" si="47"/>
        <v>41388</v>
      </c>
      <c r="U469">
        <v>9</v>
      </c>
      <c r="V469" s="14">
        <v>392</v>
      </c>
      <c r="W469" s="14">
        <v>5</v>
      </c>
      <c r="X469" s="14">
        <v>91</v>
      </c>
      <c r="Y469" s="14">
        <v>28</v>
      </c>
      <c r="Z469" s="14">
        <v>26</v>
      </c>
      <c r="AA469" s="14">
        <v>112</v>
      </c>
      <c r="AB469" s="2">
        <v>8</v>
      </c>
      <c r="AC469" s="2">
        <v>7</v>
      </c>
      <c r="AD469" s="2">
        <v>7</v>
      </c>
      <c r="AE469" s="2">
        <v>8</v>
      </c>
      <c r="AF469" s="2">
        <v>1</v>
      </c>
      <c r="AG469" s="2">
        <v>0</v>
      </c>
      <c r="AH469" s="16">
        <v>0</v>
      </c>
      <c r="AJ469">
        <v>54</v>
      </c>
      <c r="AK469">
        <v>80.951999999999998</v>
      </c>
    </row>
    <row r="470" spans="1:37" x14ac:dyDescent="0.3">
      <c r="A470">
        <v>8895</v>
      </c>
      <c r="B470">
        <v>1986</v>
      </c>
      <c r="C470" s="1">
        <f t="shared" si="42"/>
        <v>38</v>
      </c>
      <c r="D470" t="s">
        <v>25</v>
      </c>
      <c r="E470" t="s">
        <v>22</v>
      </c>
      <c r="F470" s="4" t="s">
        <v>26</v>
      </c>
      <c r="G470" t="s">
        <v>26</v>
      </c>
      <c r="H470" s="20">
        <v>70596</v>
      </c>
      <c r="I470" s="2">
        <f t="shared" si="43"/>
        <v>70.596000000000004</v>
      </c>
      <c r="J470" s="2"/>
      <c r="K470" s="2">
        <v>0</v>
      </c>
      <c r="L470" s="2">
        <v>0</v>
      </c>
      <c r="M470" s="16">
        <f t="shared" si="44"/>
        <v>0</v>
      </c>
      <c r="N470" s="7">
        <v>41039</v>
      </c>
      <c r="O470" s="4">
        <f t="shared" si="45"/>
        <v>1</v>
      </c>
      <c r="P470" s="3">
        <f t="shared" si="46"/>
        <v>41039</v>
      </c>
      <c r="Q470" s="4" t="str" cm="1">
        <f t="array" ref="Q470">_xlfn.TEXTSPLIT(N470,"/")</f>
        <v>41039</v>
      </c>
      <c r="R470" s="5"/>
      <c r="S470" s="5"/>
      <c r="T470" s="5" t="e">
        <f t="shared" si="47"/>
        <v>#NUM!</v>
      </c>
      <c r="U470">
        <v>68</v>
      </c>
      <c r="V470" s="14">
        <v>347</v>
      </c>
      <c r="W470" s="14">
        <v>44</v>
      </c>
      <c r="X470" s="14">
        <v>534</v>
      </c>
      <c r="Y470" s="14">
        <v>17</v>
      </c>
      <c r="Z470" s="14">
        <v>0</v>
      </c>
      <c r="AA470" s="14">
        <v>26</v>
      </c>
      <c r="AB470" s="2">
        <v>1</v>
      </c>
      <c r="AC470" s="2">
        <v>3</v>
      </c>
      <c r="AD470" s="2">
        <v>12</v>
      </c>
      <c r="AE470" s="2">
        <v>2</v>
      </c>
      <c r="AF470" s="2">
        <v>0</v>
      </c>
      <c r="AG470" s="2">
        <v>0</v>
      </c>
      <c r="AH470" s="16">
        <v>0</v>
      </c>
      <c r="AJ470">
        <v>59</v>
      </c>
      <c r="AK470">
        <v>45.905999999999999</v>
      </c>
    </row>
    <row r="471" spans="1:37" x14ac:dyDescent="0.3">
      <c r="A471">
        <v>8890</v>
      </c>
      <c r="B471">
        <v>1972</v>
      </c>
      <c r="C471" s="1">
        <f t="shared" si="42"/>
        <v>52</v>
      </c>
      <c r="D471" t="s">
        <v>25</v>
      </c>
      <c r="E471" t="s">
        <v>34</v>
      </c>
      <c r="F471" s="4" t="s">
        <v>23</v>
      </c>
      <c r="G471" t="s">
        <v>23</v>
      </c>
      <c r="H471" s="20">
        <v>65808</v>
      </c>
      <c r="I471" s="2">
        <f t="shared" si="43"/>
        <v>65.808000000000007</v>
      </c>
      <c r="J471" s="2"/>
      <c r="K471" s="2">
        <v>1</v>
      </c>
      <c r="L471" s="2">
        <v>1</v>
      </c>
      <c r="M471" s="16">
        <f t="shared" si="44"/>
        <v>2</v>
      </c>
      <c r="N471" s="6" t="s">
        <v>55</v>
      </c>
      <c r="O471" s="4">
        <f t="shared" si="45"/>
        <v>2</v>
      </c>
      <c r="P471" s="3">
        <f t="shared" si="46"/>
        <v>41789</v>
      </c>
      <c r="Q471" s="4" t="str" cm="1">
        <f t="array" ref="Q471:S471">_xlfn.TEXTSPLIT(N471,"/")</f>
        <v>5</v>
      </c>
      <c r="R471" s="4" t="str">
        <v>30</v>
      </c>
      <c r="S471" s="4" t="str">
        <v>14</v>
      </c>
      <c r="T471" s="5">
        <f t="shared" si="47"/>
        <v>41789</v>
      </c>
      <c r="U471">
        <v>1</v>
      </c>
      <c r="V471" s="14">
        <v>155</v>
      </c>
      <c r="W471" s="14">
        <v>7</v>
      </c>
      <c r="X471" s="14">
        <v>80</v>
      </c>
      <c r="Y471" s="14">
        <v>13</v>
      </c>
      <c r="Z471" s="14">
        <v>7</v>
      </c>
      <c r="AA471" s="14">
        <v>10</v>
      </c>
      <c r="AB471" s="2">
        <v>3</v>
      </c>
      <c r="AC471" s="2">
        <v>5</v>
      </c>
      <c r="AD471" s="2">
        <v>5</v>
      </c>
      <c r="AE471" s="2">
        <v>6</v>
      </c>
      <c r="AF471" s="2">
        <v>0</v>
      </c>
      <c r="AG471" s="2">
        <v>0</v>
      </c>
      <c r="AH471" s="16">
        <v>0</v>
      </c>
      <c r="AJ471">
        <v>35</v>
      </c>
      <c r="AK471">
        <v>35.387999999999998</v>
      </c>
    </row>
    <row r="472" spans="1:37" x14ac:dyDescent="0.3">
      <c r="A472">
        <v>8876</v>
      </c>
      <c r="B472">
        <v>1964</v>
      </c>
      <c r="C472" s="1">
        <f t="shared" si="42"/>
        <v>60</v>
      </c>
      <c r="D472" t="s">
        <v>25</v>
      </c>
      <c r="E472" t="s">
        <v>34</v>
      </c>
      <c r="F472" s="4" t="s">
        <v>32</v>
      </c>
      <c r="G472" t="s">
        <v>32</v>
      </c>
      <c r="H472" s="20">
        <v>33629</v>
      </c>
      <c r="I472" s="2">
        <f t="shared" si="43"/>
        <v>33.628999999999998</v>
      </c>
      <c r="J472" s="2"/>
      <c r="K472" s="2">
        <v>1</v>
      </c>
      <c r="L472" s="2">
        <v>1</v>
      </c>
      <c r="M472" s="16">
        <f t="shared" si="44"/>
        <v>2</v>
      </c>
      <c r="N472" s="7">
        <v>41129</v>
      </c>
      <c r="O472" s="4">
        <f t="shared" si="45"/>
        <v>1</v>
      </c>
      <c r="P472" s="3">
        <f t="shared" si="46"/>
        <v>41129</v>
      </c>
      <c r="Q472" s="4" t="str" cm="1">
        <f t="array" ref="Q472">_xlfn.TEXTSPLIT(N472,"/")</f>
        <v>41129</v>
      </c>
      <c r="R472" s="5"/>
      <c r="S472" s="5"/>
      <c r="T472" s="5" t="e">
        <f t="shared" si="47"/>
        <v>#NUM!</v>
      </c>
      <c r="U472">
        <v>49</v>
      </c>
      <c r="V472" s="14">
        <v>132</v>
      </c>
      <c r="W472" s="14">
        <v>0</v>
      </c>
      <c r="X472" s="14">
        <v>16</v>
      </c>
      <c r="Y472" s="14">
        <v>0</v>
      </c>
      <c r="Z472" s="14">
        <v>0</v>
      </c>
      <c r="AA472" s="14">
        <v>4</v>
      </c>
      <c r="AB472" s="2">
        <v>5</v>
      </c>
      <c r="AC472" s="2">
        <v>3</v>
      </c>
      <c r="AD472" s="2">
        <v>4</v>
      </c>
      <c r="AE472" s="2">
        <v>9</v>
      </c>
      <c r="AF472" s="2">
        <v>0</v>
      </c>
      <c r="AG472" s="2">
        <v>0</v>
      </c>
      <c r="AH472" s="16">
        <v>0</v>
      </c>
      <c r="AJ472">
        <v>47</v>
      </c>
      <c r="AK472">
        <v>58.597000000000001</v>
      </c>
    </row>
    <row r="473" spans="1:37" x14ac:dyDescent="0.3">
      <c r="A473">
        <v>8870</v>
      </c>
      <c r="B473">
        <v>1985</v>
      </c>
      <c r="C473" s="1">
        <f t="shared" si="42"/>
        <v>39</v>
      </c>
      <c r="D473" t="s">
        <v>25</v>
      </c>
      <c r="E473" t="s">
        <v>22</v>
      </c>
      <c r="F473" s="4" t="s">
        <v>32</v>
      </c>
      <c r="G473" t="s">
        <v>32</v>
      </c>
      <c r="H473" s="20">
        <v>35196</v>
      </c>
      <c r="I473" s="2">
        <f t="shared" si="43"/>
        <v>35.195999999999998</v>
      </c>
      <c r="J473" s="2"/>
      <c r="K473" s="2">
        <v>1</v>
      </c>
      <c r="L473" s="2">
        <v>0</v>
      </c>
      <c r="M473" s="16">
        <f t="shared" si="44"/>
        <v>1</v>
      </c>
      <c r="N473" s="6" t="s">
        <v>200</v>
      </c>
      <c r="O473" s="4">
        <f t="shared" si="45"/>
        <v>2</v>
      </c>
      <c r="P473" s="3">
        <f t="shared" si="46"/>
        <v>41226</v>
      </c>
      <c r="Q473" s="4" t="str" cm="1">
        <f t="array" ref="Q473:S473">_xlfn.TEXTSPLIT(N473,"/")</f>
        <v>11</v>
      </c>
      <c r="R473" s="4" t="str">
        <v>13</v>
      </c>
      <c r="S473" s="4" t="str">
        <v>12</v>
      </c>
      <c r="T473" s="5">
        <f t="shared" si="47"/>
        <v>41226</v>
      </c>
      <c r="U473">
        <v>68</v>
      </c>
      <c r="V473" s="14">
        <v>75</v>
      </c>
      <c r="W473" s="14">
        <v>12</v>
      </c>
      <c r="X473" s="14">
        <v>141</v>
      </c>
      <c r="Y473" s="14">
        <v>43</v>
      </c>
      <c r="Z473" s="14">
        <v>39</v>
      </c>
      <c r="AA473" s="14">
        <v>187</v>
      </c>
      <c r="AB473" s="2">
        <v>6</v>
      </c>
      <c r="AC473" s="2">
        <v>6</v>
      </c>
      <c r="AD473" s="2">
        <v>5</v>
      </c>
      <c r="AE473" s="2">
        <v>8</v>
      </c>
      <c r="AF473" s="2">
        <v>1</v>
      </c>
      <c r="AG473" s="2">
        <v>0</v>
      </c>
      <c r="AH473" s="16">
        <v>0</v>
      </c>
      <c r="AJ473">
        <v>41</v>
      </c>
      <c r="AK473">
        <v>38.512999999999998</v>
      </c>
    </row>
    <row r="474" spans="1:37" x14ac:dyDescent="0.3">
      <c r="A474">
        <v>8867</v>
      </c>
      <c r="B474">
        <v>1989</v>
      </c>
      <c r="C474" s="1">
        <f t="shared" si="42"/>
        <v>35</v>
      </c>
      <c r="D474" t="s">
        <v>47</v>
      </c>
      <c r="E474" t="s">
        <v>34</v>
      </c>
      <c r="F474" s="4" t="s">
        <v>29</v>
      </c>
      <c r="G474" t="s">
        <v>29</v>
      </c>
      <c r="H474" s="20">
        <v>67546</v>
      </c>
      <c r="I474" s="2">
        <f t="shared" si="43"/>
        <v>67.546000000000006</v>
      </c>
      <c r="J474" s="2"/>
      <c r="K474" s="2">
        <v>0</v>
      </c>
      <c r="L474" s="2">
        <v>0</v>
      </c>
      <c r="M474" s="16">
        <f t="shared" si="44"/>
        <v>0</v>
      </c>
      <c r="N474" s="6" t="s">
        <v>232</v>
      </c>
      <c r="O474" s="4">
        <f t="shared" si="45"/>
        <v>2</v>
      </c>
      <c r="P474" s="3">
        <f t="shared" si="46"/>
        <v>41152</v>
      </c>
      <c r="Q474" s="4" t="str" cm="1">
        <f t="array" ref="Q474:S474">_xlfn.TEXTSPLIT(N474,"/")</f>
        <v>8</v>
      </c>
      <c r="R474" s="4" t="str">
        <v>31</v>
      </c>
      <c r="S474" s="4" t="str">
        <v>12</v>
      </c>
      <c r="T474" s="5">
        <f t="shared" si="47"/>
        <v>41152</v>
      </c>
      <c r="U474">
        <v>90</v>
      </c>
      <c r="V474" s="14">
        <v>864</v>
      </c>
      <c r="W474" s="14">
        <v>134</v>
      </c>
      <c r="X474" s="14">
        <v>768</v>
      </c>
      <c r="Y474" s="14">
        <v>150</v>
      </c>
      <c r="Z474" s="14">
        <v>38</v>
      </c>
      <c r="AA474" s="14">
        <v>172</v>
      </c>
      <c r="AB474" s="2">
        <v>1</v>
      </c>
      <c r="AC474" s="2">
        <v>4</v>
      </c>
      <c r="AD474" s="2">
        <v>5</v>
      </c>
      <c r="AE474" s="2">
        <v>3</v>
      </c>
      <c r="AF474" s="2">
        <v>0</v>
      </c>
      <c r="AG474" s="2">
        <v>0</v>
      </c>
      <c r="AH474" s="16">
        <v>0</v>
      </c>
      <c r="AJ474">
        <v>77</v>
      </c>
      <c r="AK474">
        <v>66.834999999999994</v>
      </c>
    </row>
    <row r="475" spans="1:37" x14ac:dyDescent="0.3">
      <c r="A475">
        <v>8858</v>
      </c>
      <c r="B475">
        <v>1973</v>
      </c>
      <c r="C475" s="1">
        <f t="shared" si="42"/>
        <v>51</v>
      </c>
      <c r="D475" t="s">
        <v>28</v>
      </c>
      <c r="E475" t="s">
        <v>34</v>
      </c>
      <c r="F475" s="4" t="s">
        <v>29</v>
      </c>
      <c r="G475" t="s">
        <v>29</v>
      </c>
      <c r="H475" s="20">
        <v>44325</v>
      </c>
      <c r="I475" s="2">
        <f t="shared" si="43"/>
        <v>44.325000000000003</v>
      </c>
      <c r="J475" s="2"/>
      <c r="K475" s="2">
        <v>0</v>
      </c>
      <c r="L475" s="2">
        <v>1</v>
      </c>
      <c r="M475" s="16">
        <f t="shared" si="44"/>
        <v>1</v>
      </c>
      <c r="N475" s="7">
        <v>41458</v>
      </c>
      <c r="O475" s="4">
        <f t="shared" si="45"/>
        <v>1</v>
      </c>
      <c r="P475" s="3">
        <f t="shared" si="46"/>
        <v>41458</v>
      </c>
      <c r="Q475" s="4" t="str" cm="1">
        <f t="array" ref="Q475">_xlfn.TEXTSPLIT(N475,"/")</f>
        <v>41458</v>
      </c>
      <c r="R475" s="5"/>
      <c r="S475" s="5"/>
      <c r="T475" s="5" t="e">
        <f t="shared" si="47"/>
        <v>#NUM!</v>
      </c>
      <c r="U475">
        <v>69</v>
      </c>
      <c r="V475" s="14">
        <v>516</v>
      </c>
      <c r="W475" s="14">
        <v>0</v>
      </c>
      <c r="X475" s="14">
        <v>21</v>
      </c>
      <c r="Y475" s="14">
        <v>0</v>
      </c>
      <c r="Z475" s="14">
        <v>0</v>
      </c>
      <c r="AA475" s="14">
        <v>5</v>
      </c>
      <c r="AB475" s="2">
        <v>4</v>
      </c>
      <c r="AC475" s="2">
        <v>8</v>
      </c>
      <c r="AD475" s="2">
        <v>7</v>
      </c>
      <c r="AE475" s="2">
        <v>8</v>
      </c>
      <c r="AF475" s="2">
        <v>0</v>
      </c>
      <c r="AG475" s="2">
        <v>0</v>
      </c>
      <c r="AH475" s="16">
        <v>1</v>
      </c>
      <c r="AJ475">
        <v>65</v>
      </c>
      <c r="AK475">
        <v>53.976999999999997</v>
      </c>
    </row>
    <row r="476" spans="1:37" x14ac:dyDescent="0.3">
      <c r="A476">
        <v>8852</v>
      </c>
      <c r="B476">
        <v>1977</v>
      </c>
      <c r="C476" s="1">
        <f t="shared" si="42"/>
        <v>47</v>
      </c>
      <c r="D476" t="s">
        <v>25</v>
      </c>
      <c r="E476" t="s">
        <v>22</v>
      </c>
      <c r="F476" s="4" t="s">
        <v>29</v>
      </c>
      <c r="G476" t="s">
        <v>29</v>
      </c>
      <c r="H476" s="20">
        <v>61064</v>
      </c>
      <c r="I476" s="2">
        <f t="shared" si="43"/>
        <v>61.064</v>
      </c>
      <c r="J476" s="2"/>
      <c r="K476" s="2">
        <v>0</v>
      </c>
      <c r="L476" s="2">
        <v>1</v>
      </c>
      <c r="M476" s="16">
        <f t="shared" si="44"/>
        <v>1</v>
      </c>
      <c r="N476" s="6" t="s">
        <v>232</v>
      </c>
      <c r="O476" s="4">
        <f t="shared" si="45"/>
        <v>2</v>
      </c>
      <c r="P476" s="3">
        <f t="shared" si="46"/>
        <v>41152</v>
      </c>
      <c r="Q476" s="4" t="str" cm="1">
        <f t="array" ref="Q476:S476">_xlfn.TEXTSPLIT(N476,"/")</f>
        <v>8</v>
      </c>
      <c r="R476" s="4" t="str">
        <v>31</v>
      </c>
      <c r="S476" s="4" t="str">
        <v>12</v>
      </c>
      <c r="T476" s="5">
        <f t="shared" si="47"/>
        <v>41152</v>
      </c>
      <c r="U476">
        <v>80</v>
      </c>
      <c r="V476" s="14">
        <v>387</v>
      </c>
      <c r="W476" s="14">
        <v>126</v>
      </c>
      <c r="X476" s="14">
        <v>342</v>
      </c>
      <c r="Y476" s="14">
        <v>0</v>
      </c>
      <c r="Z476" s="14">
        <v>45</v>
      </c>
      <c r="AA476" s="14">
        <v>180</v>
      </c>
      <c r="AB476" s="2">
        <v>5</v>
      </c>
      <c r="AC476" s="2">
        <v>8</v>
      </c>
      <c r="AD476" s="2">
        <v>11</v>
      </c>
      <c r="AE476" s="2">
        <v>6</v>
      </c>
      <c r="AF476" s="2">
        <v>0</v>
      </c>
      <c r="AG476" s="2">
        <v>0</v>
      </c>
      <c r="AH476" s="16">
        <v>0</v>
      </c>
      <c r="AJ476">
        <v>58</v>
      </c>
      <c r="AK476">
        <v>58.692</v>
      </c>
    </row>
    <row r="477" spans="1:37" x14ac:dyDescent="0.3">
      <c r="A477">
        <v>8842</v>
      </c>
      <c r="B477">
        <v>1972</v>
      </c>
      <c r="C477" s="1">
        <f t="shared" si="42"/>
        <v>52</v>
      </c>
      <c r="D477" t="s">
        <v>25</v>
      </c>
      <c r="E477" t="s">
        <v>22</v>
      </c>
      <c r="F477" s="4" t="s">
        <v>43</v>
      </c>
      <c r="G477" t="s">
        <v>43</v>
      </c>
      <c r="H477" s="20">
        <v>30372</v>
      </c>
      <c r="I477" s="2">
        <f t="shared" si="43"/>
        <v>30.372</v>
      </c>
      <c r="J477" s="2"/>
      <c r="K477" s="2">
        <v>1</v>
      </c>
      <c r="L477" s="2">
        <v>1</v>
      </c>
      <c r="M477" s="16">
        <f t="shared" si="44"/>
        <v>2</v>
      </c>
      <c r="N477" s="6" t="s">
        <v>303</v>
      </c>
      <c r="O477" s="4">
        <f t="shared" si="45"/>
        <v>2</v>
      </c>
      <c r="P477" s="3">
        <f t="shared" si="46"/>
        <v>41268</v>
      </c>
      <c r="Q477" s="4" t="str" cm="1">
        <f t="array" ref="Q477:S477">_xlfn.TEXTSPLIT(N477,"/")</f>
        <v>12</v>
      </c>
      <c r="R477" s="4" t="str">
        <v>25</v>
      </c>
      <c r="S477" s="4" t="str">
        <v>12</v>
      </c>
      <c r="T477" s="5">
        <f t="shared" si="47"/>
        <v>41268</v>
      </c>
      <c r="U477">
        <v>33</v>
      </c>
      <c r="V477" s="14">
        <v>15</v>
      </c>
      <c r="W477" s="14">
        <v>0</v>
      </c>
      <c r="X477" s="14">
        <v>12</v>
      </c>
      <c r="Y477" s="14">
        <v>7</v>
      </c>
      <c r="Z477" s="14">
        <v>3</v>
      </c>
      <c r="AA477" s="14">
        <v>7</v>
      </c>
      <c r="AB477" s="2">
        <v>3</v>
      </c>
      <c r="AC477" s="2">
        <v>2</v>
      </c>
      <c r="AD477" s="2">
        <v>3</v>
      </c>
      <c r="AE477" s="2">
        <v>7</v>
      </c>
      <c r="AF477" s="2">
        <v>0</v>
      </c>
      <c r="AG477" s="2">
        <v>0</v>
      </c>
      <c r="AH477" s="16">
        <v>0</v>
      </c>
      <c r="AJ477">
        <v>39</v>
      </c>
      <c r="AK477">
        <v>55.433999999999997</v>
      </c>
    </row>
    <row r="478" spans="1:37" x14ac:dyDescent="0.3">
      <c r="A478">
        <v>8832</v>
      </c>
      <c r="B478">
        <v>1977</v>
      </c>
      <c r="C478" s="1">
        <f t="shared" si="42"/>
        <v>47</v>
      </c>
      <c r="D478" t="s">
        <v>38</v>
      </c>
      <c r="E478" t="s">
        <v>42</v>
      </c>
      <c r="F478" s="4" t="s">
        <v>32</v>
      </c>
      <c r="G478" t="s">
        <v>32</v>
      </c>
      <c r="H478" s="20">
        <v>37509</v>
      </c>
      <c r="I478" s="2">
        <f t="shared" si="43"/>
        <v>37.509</v>
      </c>
      <c r="J478" s="2"/>
      <c r="K478" s="2">
        <v>1</v>
      </c>
      <c r="L478" s="2">
        <v>0</v>
      </c>
      <c r="M478" s="16">
        <f t="shared" si="44"/>
        <v>1</v>
      </c>
      <c r="N478" s="7">
        <v>41252</v>
      </c>
      <c r="O478" s="4">
        <f t="shared" si="45"/>
        <v>1</v>
      </c>
      <c r="P478" s="3">
        <f t="shared" si="46"/>
        <v>41252</v>
      </c>
      <c r="Q478" s="4" t="str" cm="1">
        <f t="array" ref="Q478">_xlfn.TEXTSPLIT(N478,"/")</f>
        <v>41252</v>
      </c>
      <c r="R478" s="5"/>
      <c r="S478" s="5"/>
      <c r="T478" s="5" t="e">
        <f t="shared" si="47"/>
        <v>#NUM!</v>
      </c>
      <c r="U478">
        <v>24</v>
      </c>
      <c r="V478" s="14">
        <v>37</v>
      </c>
      <c r="W478" s="14">
        <v>5</v>
      </c>
      <c r="X478" s="14">
        <v>56</v>
      </c>
      <c r="Y478" s="14">
        <v>12</v>
      </c>
      <c r="Z478" s="14">
        <v>8</v>
      </c>
      <c r="AA478" s="14">
        <v>5</v>
      </c>
      <c r="AB478" s="2">
        <v>2</v>
      </c>
      <c r="AC478" s="2">
        <v>3</v>
      </c>
      <c r="AD478" s="2">
        <v>4</v>
      </c>
      <c r="AE478" s="2">
        <v>7</v>
      </c>
      <c r="AF478" s="2">
        <v>0</v>
      </c>
      <c r="AG478" s="2">
        <v>0</v>
      </c>
      <c r="AH478" s="16">
        <v>0</v>
      </c>
      <c r="AJ478">
        <v>65</v>
      </c>
      <c r="AK478">
        <v>53.976999999999997</v>
      </c>
    </row>
    <row r="479" spans="1:37" x14ac:dyDescent="0.3">
      <c r="A479">
        <v>8825</v>
      </c>
      <c r="B479">
        <v>1963</v>
      </c>
      <c r="C479" s="1">
        <f t="shared" si="42"/>
        <v>61</v>
      </c>
      <c r="D479" t="s">
        <v>47</v>
      </c>
      <c r="E479" t="s">
        <v>22</v>
      </c>
      <c r="F479" s="4" t="s">
        <v>32</v>
      </c>
      <c r="G479" t="s">
        <v>32</v>
      </c>
      <c r="H479" s="20">
        <v>51195</v>
      </c>
      <c r="I479" s="2">
        <f t="shared" si="43"/>
        <v>51.195</v>
      </c>
      <c r="J479" s="2"/>
      <c r="K479" s="2">
        <v>1</v>
      </c>
      <c r="L479" s="2">
        <v>1</v>
      </c>
      <c r="M479" s="16">
        <f t="shared" si="44"/>
        <v>2</v>
      </c>
      <c r="N479" s="7">
        <v>41278</v>
      </c>
      <c r="O479" s="4">
        <f t="shared" si="45"/>
        <v>1</v>
      </c>
      <c r="P479" s="3">
        <f t="shared" si="46"/>
        <v>41278</v>
      </c>
      <c r="Q479" s="4" t="str" cm="1">
        <f t="array" ref="Q479">_xlfn.TEXTSPLIT(N479,"/")</f>
        <v>41278</v>
      </c>
      <c r="R479" s="5"/>
      <c r="S479" s="5"/>
      <c r="T479" s="5" t="e">
        <f t="shared" si="47"/>
        <v>#NUM!</v>
      </c>
      <c r="U479">
        <v>46</v>
      </c>
      <c r="V479" s="14">
        <v>230</v>
      </c>
      <c r="W479" s="14">
        <v>14</v>
      </c>
      <c r="X479" s="14">
        <v>156</v>
      </c>
      <c r="Y479" s="14">
        <v>82</v>
      </c>
      <c r="Z479" s="14">
        <v>24</v>
      </c>
      <c r="AA479" s="14">
        <v>58</v>
      </c>
      <c r="AB479" s="2">
        <v>8</v>
      </c>
      <c r="AC479" s="2">
        <v>9</v>
      </c>
      <c r="AD479" s="2">
        <v>5</v>
      </c>
      <c r="AE479" s="2">
        <v>8</v>
      </c>
      <c r="AF479" s="2">
        <v>0</v>
      </c>
      <c r="AG479" s="2">
        <v>0</v>
      </c>
      <c r="AH479" s="16">
        <v>0</v>
      </c>
      <c r="AJ479">
        <v>60</v>
      </c>
      <c r="AK479">
        <v>48.917999999999999</v>
      </c>
    </row>
    <row r="480" spans="1:37" x14ac:dyDescent="0.3">
      <c r="A480">
        <v>8812</v>
      </c>
      <c r="B480">
        <v>1980</v>
      </c>
      <c r="C480" s="1">
        <f t="shared" si="42"/>
        <v>44</v>
      </c>
      <c r="D480" t="s">
        <v>25</v>
      </c>
      <c r="E480" t="s">
        <v>36</v>
      </c>
      <c r="F480" s="4" t="s">
        <v>23</v>
      </c>
      <c r="G480" t="s">
        <v>23</v>
      </c>
      <c r="H480" s="20">
        <v>13533</v>
      </c>
      <c r="I480" s="2">
        <f t="shared" si="43"/>
        <v>13.532999999999999</v>
      </c>
      <c r="J480" s="2"/>
      <c r="K480" s="2">
        <v>1</v>
      </c>
      <c r="L480" s="2">
        <v>0</v>
      </c>
      <c r="M480" s="16">
        <f t="shared" si="44"/>
        <v>1</v>
      </c>
      <c r="N480" s="7">
        <v>41550</v>
      </c>
      <c r="O480" s="4">
        <f t="shared" si="45"/>
        <v>1</v>
      </c>
      <c r="P480" s="3">
        <f t="shared" si="46"/>
        <v>41550</v>
      </c>
      <c r="Q480" s="4" t="str" cm="1">
        <f t="array" ref="Q480">_xlfn.TEXTSPLIT(N480,"/")</f>
        <v>41550</v>
      </c>
      <c r="R480" s="5"/>
      <c r="S480" s="5"/>
      <c r="T480" s="5" t="e">
        <f t="shared" si="47"/>
        <v>#NUM!</v>
      </c>
      <c r="U480">
        <v>45</v>
      </c>
      <c r="V480" s="14">
        <v>12</v>
      </c>
      <c r="W480" s="14">
        <v>3</v>
      </c>
      <c r="X480" s="14">
        <v>8</v>
      </c>
      <c r="Y480" s="14">
        <v>8</v>
      </c>
      <c r="Z480" s="14">
        <v>0</v>
      </c>
      <c r="AA480" s="14">
        <v>17</v>
      </c>
      <c r="AB480" s="2">
        <v>2</v>
      </c>
      <c r="AC480" s="2">
        <v>2</v>
      </c>
      <c r="AD480" s="2">
        <v>3</v>
      </c>
      <c r="AE480" s="2">
        <v>7</v>
      </c>
      <c r="AF480" s="2">
        <v>0</v>
      </c>
      <c r="AG480" s="2">
        <v>0</v>
      </c>
      <c r="AH480" s="16">
        <v>0</v>
      </c>
      <c r="AJ480">
        <v>52</v>
      </c>
      <c r="AK480">
        <v>69.930000000000007</v>
      </c>
    </row>
    <row r="481" spans="1:37" x14ac:dyDescent="0.3">
      <c r="A481">
        <v>8805</v>
      </c>
      <c r="B481">
        <v>1961</v>
      </c>
      <c r="C481" s="1">
        <f t="shared" si="42"/>
        <v>63</v>
      </c>
      <c r="D481" t="s">
        <v>31</v>
      </c>
      <c r="E481" t="s">
        <v>22</v>
      </c>
      <c r="F481" s="4" t="s">
        <v>26</v>
      </c>
      <c r="G481" t="s">
        <v>26</v>
      </c>
      <c r="H481" s="20">
        <v>48904</v>
      </c>
      <c r="I481" s="2">
        <f t="shared" si="43"/>
        <v>48.904000000000003</v>
      </c>
      <c r="J481" s="2"/>
      <c r="K481" s="2">
        <v>0</v>
      </c>
      <c r="L481" s="2">
        <v>1</v>
      </c>
      <c r="M481" s="16">
        <f t="shared" si="44"/>
        <v>1</v>
      </c>
      <c r="N481" s="7">
        <v>40951</v>
      </c>
      <c r="O481" s="4">
        <f t="shared" si="45"/>
        <v>1</v>
      </c>
      <c r="P481" s="3">
        <f t="shared" si="46"/>
        <v>40951</v>
      </c>
      <c r="Q481" s="4" t="str" cm="1">
        <f t="array" ref="Q481">_xlfn.TEXTSPLIT(N481,"/")</f>
        <v>40951</v>
      </c>
      <c r="R481" s="5"/>
      <c r="S481" s="5"/>
      <c r="T481" s="5" t="e">
        <f t="shared" si="47"/>
        <v>#NUM!</v>
      </c>
      <c r="U481">
        <v>1</v>
      </c>
      <c r="V481" s="14">
        <v>283</v>
      </c>
      <c r="W481" s="14">
        <v>10</v>
      </c>
      <c r="X481" s="14">
        <v>38</v>
      </c>
      <c r="Y481" s="14">
        <v>0</v>
      </c>
      <c r="Z481" s="14">
        <v>13</v>
      </c>
      <c r="AA481" s="14">
        <v>27</v>
      </c>
      <c r="AB481" s="2">
        <v>4</v>
      </c>
      <c r="AC481" s="2">
        <v>7</v>
      </c>
      <c r="AD481" s="2">
        <v>4</v>
      </c>
      <c r="AE481" s="2">
        <v>8</v>
      </c>
      <c r="AF481" s="2">
        <v>0</v>
      </c>
      <c r="AG481" s="2">
        <v>0</v>
      </c>
      <c r="AH481" s="16">
        <v>0</v>
      </c>
      <c r="AJ481">
        <v>36</v>
      </c>
      <c r="AK481">
        <v>18.227</v>
      </c>
    </row>
    <row r="482" spans="1:37" x14ac:dyDescent="0.3">
      <c r="A482">
        <v>8800</v>
      </c>
      <c r="B482">
        <v>1944</v>
      </c>
      <c r="C482" s="1">
        <f t="shared" si="42"/>
        <v>80</v>
      </c>
      <c r="D482" t="s">
        <v>47</v>
      </c>
      <c r="E482" t="s">
        <v>34</v>
      </c>
      <c r="F482" s="4" t="s">
        <v>23</v>
      </c>
      <c r="G482" t="s">
        <v>23</v>
      </c>
      <c r="H482" s="20">
        <v>48948</v>
      </c>
      <c r="I482" s="2">
        <f t="shared" si="43"/>
        <v>48.948</v>
      </c>
      <c r="J482" s="2"/>
      <c r="K482" s="2">
        <v>0</v>
      </c>
      <c r="L482" s="2">
        <v>0</v>
      </c>
      <c r="M482" s="16">
        <f t="shared" si="44"/>
        <v>0</v>
      </c>
      <c r="N482" s="7">
        <v>41276</v>
      </c>
      <c r="O482" s="4">
        <f t="shared" si="45"/>
        <v>1</v>
      </c>
      <c r="P482" s="3">
        <f t="shared" si="46"/>
        <v>41276</v>
      </c>
      <c r="Q482" s="4" t="str" cm="1">
        <f t="array" ref="Q482">_xlfn.TEXTSPLIT(N482,"/")</f>
        <v>41276</v>
      </c>
      <c r="R482" s="5"/>
      <c r="S482" s="5"/>
      <c r="T482" s="5" t="e">
        <f t="shared" si="47"/>
        <v>#NUM!</v>
      </c>
      <c r="U482">
        <v>53</v>
      </c>
      <c r="V482" s="14">
        <v>437</v>
      </c>
      <c r="W482" s="14">
        <v>8</v>
      </c>
      <c r="X482" s="14">
        <v>206</v>
      </c>
      <c r="Y482" s="14">
        <v>160</v>
      </c>
      <c r="Z482" s="14">
        <v>49</v>
      </c>
      <c r="AA482" s="14">
        <v>42</v>
      </c>
      <c r="AB482" s="2">
        <v>2</v>
      </c>
      <c r="AC482" s="2">
        <v>7</v>
      </c>
      <c r="AD482" s="2">
        <v>5</v>
      </c>
      <c r="AE482" s="2">
        <v>6</v>
      </c>
      <c r="AF482" s="2">
        <v>1</v>
      </c>
      <c r="AG482" s="2">
        <v>0</v>
      </c>
      <c r="AH482" s="16">
        <v>1</v>
      </c>
      <c r="AJ482">
        <v>77</v>
      </c>
      <c r="AK482">
        <v>66.834999999999994</v>
      </c>
    </row>
    <row r="483" spans="1:37" x14ac:dyDescent="0.3">
      <c r="A483">
        <v>8799</v>
      </c>
      <c r="B483">
        <v>1985</v>
      </c>
      <c r="C483" s="1">
        <f t="shared" si="42"/>
        <v>39</v>
      </c>
      <c r="D483" t="s">
        <v>25</v>
      </c>
      <c r="E483" t="s">
        <v>34</v>
      </c>
      <c r="F483" s="4" t="s">
        <v>29</v>
      </c>
      <c r="G483" t="s">
        <v>29</v>
      </c>
      <c r="H483" s="20">
        <v>38175</v>
      </c>
      <c r="I483" s="2">
        <f t="shared" si="43"/>
        <v>38.174999999999997</v>
      </c>
      <c r="J483" s="2"/>
      <c r="K483" s="2">
        <v>1</v>
      </c>
      <c r="L483" s="2">
        <v>0</v>
      </c>
      <c r="M483" s="16">
        <f t="shared" si="44"/>
        <v>1</v>
      </c>
      <c r="N483" s="6" t="s">
        <v>115</v>
      </c>
      <c r="O483" s="4">
        <f t="shared" si="45"/>
        <v>2</v>
      </c>
      <c r="P483" s="3">
        <f t="shared" si="46"/>
        <v>41540</v>
      </c>
      <c r="Q483" s="4" t="str" cm="1">
        <f t="array" ref="Q483:S483">_xlfn.TEXTSPLIT(N483,"/")</f>
        <v>9</v>
      </c>
      <c r="R483" s="4" t="str">
        <v>23</v>
      </c>
      <c r="S483" s="4" t="str">
        <v>13</v>
      </c>
      <c r="T483" s="5">
        <f t="shared" si="47"/>
        <v>41540</v>
      </c>
      <c r="U483">
        <v>6</v>
      </c>
      <c r="V483" s="14">
        <v>70</v>
      </c>
      <c r="W483" s="14">
        <v>6</v>
      </c>
      <c r="X483" s="14">
        <v>69</v>
      </c>
      <c r="Y483" s="14">
        <v>2</v>
      </c>
      <c r="Z483" s="14">
        <v>3</v>
      </c>
      <c r="AA483" s="14">
        <v>3</v>
      </c>
      <c r="AB483" s="2">
        <v>3</v>
      </c>
      <c r="AC483" s="2">
        <v>3</v>
      </c>
      <c r="AD483" s="2">
        <v>4</v>
      </c>
      <c r="AE483" s="2">
        <v>7</v>
      </c>
      <c r="AF483" s="2">
        <v>0</v>
      </c>
      <c r="AG483" s="2">
        <v>0</v>
      </c>
      <c r="AH483" s="16">
        <v>0</v>
      </c>
      <c r="AJ483">
        <v>72</v>
      </c>
      <c r="AK483">
        <v>71.965000000000003</v>
      </c>
    </row>
    <row r="484" spans="1:37" x14ac:dyDescent="0.3">
      <c r="A484">
        <v>8789</v>
      </c>
      <c r="B484">
        <v>1990</v>
      </c>
      <c r="C484" s="1">
        <f t="shared" si="42"/>
        <v>34</v>
      </c>
      <c r="D484" t="s">
        <v>25</v>
      </c>
      <c r="E484" t="s">
        <v>36</v>
      </c>
      <c r="F484" s="4" t="s">
        <v>29</v>
      </c>
      <c r="G484" t="s">
        <v>29</v>
      </c>
      <c r="H484" s="20">
        <v>59060</v>
      </c>
      <c r="I484" s="2">
        <f t="shared" si="43"/>
        <v>59.06</v>
      </c>
      <c r="J484" s="2"/>
      <c r="K484" s="2">
        <v>1</v>
      </c>
      <c r="L484" s="2">
        <v>0</v>
      </c>
      <c r="M484" s="16">
        <f t="shared" si="44"/>
        <v>1</v>
      </c>
      <c r="N484" s="7">
        <v>41944</v>
      </c>
      <c r="O484" s="4">
        <f t="shared" si="45"/>
        <v>1</v>
      </c>
      <c r="P484" s="3">
        <f t="shared" si="46"/>
        <v>41944</v>
      </c>
      <c r="Q484" s="4" t="str" cm="1">
        <f t="array" ref="Q484">_xlfn.TEXTSPLIT(N484,"/")</f>
        <v>41944</v>
      </c>
      <c r="R484" s="5"/>
      <c r="S484" s="5"/>
      <c r="T484" s="5" t="e">
        <f t="shared" si="47"/>
        <v>#NUM!</v>
      </c>
      <c r="U484">
        <v>77</v>
      </c>
      <c r="V484" s="14">
        <v>35</v>
      </c>
      <c r="W484" s="14">
        <v>40</v>
      </c>
      <c r="X484" s="14">
        <v>111</v>
      </c>
      <c r="Y484" s="14">
        <v>36</v>
      </c>
      <c r="Z484" s="14">
        <v>40</v>
      </c>
      <c r="AA484" s="14">
        <v>12</v>
      </c>
      <c r="AB484" s="2">
        <v>3</v>
      </c>
      <c r="AC484" s="2">
        <v>3</v>
      </c>
      <c r="AD484" s="2">
        <v>7</v>
      </c>
      <c r="AE484" s="2">
        <v>4</v>
      </c>
      <c r="AF484" s="2">
        <v>0</v>
      </c>
      <c r="AG484" s="2">
        <v>0</v>
      </c>
      <c r="AH484" s="16">
        <v>0</v>
      </c>
      <c r="AJ484">
        <v>47</v>
      </c>
      <c r="AK484">
        <v>65.991</v>
      </c>
    </row>
    <row r="485" spans="1:37" x14ac:dyDescent="0.3">
      <c r="A485">
        <v>8786</v>
      </c>
      <c r="B485">
        <v>1957</v>
      </c>
      <c r="C485" s="1">
        <f t="shared" si="42"/>
        <v>67</v>
      </c>
      <c r="D485" t="s">
        <v>38</v>
      </c>
      <c r="E485" t="s">
        <v>42</v>
      </c>
      <c r="F485" s="4" t="s">
        <v>29</v>
      </c>
      <c r="G485" t="s">
        <v>29</v>
      </c>
      <c r="H485" s="20">
        <v>62058</v>
      </c>
      <c r="I485" s="2">
        <f t="shared" si="43"/>
        <v>62.058</v>
      </c>
      <c r="J485" s="2"/>
      <c r="K485" s="2">
        <v>0</v>
      </c>
      <c r="L485" s="2">
        <v>1</v>
      </c>
      <c r="M485" s="16">
        <f t="shared" si="44"/>
        <v>1</v>
      </c>
      <c r="N485" s="6" t="s">
        <v>237</v>
      </c>
      <c r="O485" s="4">
        <f t="shared" si="45"/>
        <v>2</v>
      </c>
      <c r="P485" s="3">
        <f t="shared" si="46"/>
        <v>41420</v>
      </c>
      <c r="Q485" s="4" t="str" cm="1">
        <f t="array" ref="Q485:S485">_xlfn.TEXTSPLIT(N485,"/")</f>
        <v>5</v>
      </c>
      <c r="R485" s="4" t="str">
        <v>26</v>
      </c>
      <c r="S485" s="4" t="str">
        <v>13</v>
      </c>
      <c r="T485" s="5">
        <f t="shared" si="47"/>
        <v>41420</v>
      </c>
      <c r="U485">
        <v>52</v>
      </c>
      <c r="V485" s="14">
        <v>301</v>
      </c>
      <c r="W485" s="14">
        <v>7</v>
      </c>
      <c r="X485" s="14">
        <v>74</v>
      </c>
      <c r="Y485" s="14">
        <v>10</v>
      </c>
      <c r="Z485" s="14">
        <v>0</v>
      </c>
      <c r="AA485" s="14">
        <v>58</v>
      </c>
      <c r="AB485" s="2">
        <v>4</v>
      </c>
      <c r="AC485" s="2">
        <v>6</v>
      </c>
      <c r="AD485" s="2">
        <v>7</v>
      </c>
      <c r="AE485" s="2">
        <v>6</v>
      </c>
      <c r="AF485" s="2">
        <v>0</v>
      </c>
      <c r="AG485" s="2">
        <v>0</v>
      </c>
      <c r="AH485" s="16">
        <v>0</v>
      </c>
      <c r="AJ485">
        <v>47</v>
      </c>
      <c r="AK485">
        <v>39.356000000000002</v>
      </c>
    </row>
    <row r="486" spans="1:37" x14ac:dyDescent="0.3">
      <c r="A486">
        <v>8783</v>
      </c>
      <c r="B486">
        <v>1951</v>
      </c>
      <c r="C486" s="1">
        <f t="shared" si="42"/>
        <v>73</v>
      </c>
      <c r="D486" t="s">
        <v>33</v>
      </c>
      <c r="E486" t="s">
        <v>22</v>
      </c>
      <c r="F486" s="4" t="s">
        <v>29</v>
      </c>
      <c r="G486" t="s">
        <v>29</v>
      </c>
      <c r="H486" s="20">
        <v>57045</v>
      </c>
      <c r="I486" s="2">
        <f t="shared" si="43"/>
        <v>57.045000000000002</v>
      </c>
      <c r="J486" s="2"/>
      <c r="K486" s="2">
        <v>0</v>
      </c>
      <c r="L486" s="2">
        <v>1</v>
      </c>
      <c r="M486" s="16">
        <f t="shared" si="44"/>
        <v>1</v>
      </c>
      <c r="N486" s="7">
        <v>41130</v>
      </c>
      <c r="O486" s="4">
        <f t="shared" si="45"/>
        <v>1</v>
      </c>
      <c r="P486" s="3">
        <f t="shared" si="46"/>
        <v>41130</v>
      </c>
      <c r="Q486" s="4" t="str" cm="1">
        <f t="array" ref="Q486">_xlfn.TEXTSPLIT(N486,"/")</f>
        <v>41130</v>
      </c>
      <c r="R486" s="5"/>
      <c r="S486" s="5"/>
      <c r="T486" s="5" t="e">
        <f t="shared" si="47"/>
        <v>#NUM!</v>
      </c>
      <c r="U486">
        <v>40</v>
      </c>
      <c r="V486" s="14">
        <v>296</v>
      </c>
      <c r="W486" s="14">
        <v>13</v>
      </c>
      <c r="X486" s="14">
        <v>104</v>
      </c>
      <c r="Y486" s="14">
        <v>11</v>
      </c>
      <c r="Z486" s="14">
        <v>13</v>
      </c>
      <c r="AA486" s="14">
        <v>17</v>
      </c>
      <c r="AB486" s="2">
        <v>3</v>
      </c>
      <c r="AC486" s="2">
        <v>4</v>
      </c>
      <c r="AD486" s="2">
        <v>9</v>
      </c>
      <c r="AE486" s="2">
        <v>3</v>
      </c>
      <c r="AF486" s="2">
        <v>0</v>
      </c>
      <c r="AG486" s="2">
        <v>0</v>
      </c>
      <c r="AH486" s="16">
        <v>0</v>
      </c>
      <c r="AJ486">
        <v>69</v>
      </c>
      <c r="AK486">
        <v>50.002000000000002</v>
      </c>
    </row>
    <row r="487" spans="1:37" x14ac:dyDescent="0.3">
      <c r="A487">
        <v>8780</v>
      </c>
      <c r="B487">
        <v>1951</v>
      </c>
      <c r="C487" s="1">
        <f t="shared" si="42"/>
        <v>73</v>
      </c>
      <c r="D487" t="s">
        <v>25</v>
      </c>
      <c r="E487" t="s">
        <v>34</v>
      </c>
      <c r="F487" s="4" t="s">
        <v>32</v>
      </c>
      <c r="G487" t="s">
        <v>32</v>
      </c>
      <c r="H487" s="20">
        <v>59292</v>
      </c>
      <c r="I487" s="2">
        <f t="shared" si="43"/>
        <v>59.292000000000002</v>
      </c>
      <c r="J487" s="2"/>
      <c r="K487" s="2">
        <v>0</v>
      </c>
      <c r="L487" s="2">
        <v>1</v>
      </c>
      <c r="M487" s="16">
        <f t="shared" si="44"/>
        <v>1</v>
      </c>
      <c r="N487" s="6" t="s">
        <v>203</v>
      </c>
      <c r="O487" s="4">
        <f t="shared" si="45"/>
        <v>2</v>
      </c>
      <c r="P487" s="3">
        <f t="shared" si="46"/>
        <v>41438</v>
      </c>
      <c r="Q487" s="4" t="str" cm="1">
        <f t="array" ref="Q487:S487">_xlfn.TEXTSPLIT(N487,"/")</f>
        <v>6</v>
      </c>
      <c r="R487" s="4" t="str">
        <v>13</v>
      </c>
      <c r="S487" s="4" t="str">
        <v>13</v>
      </c>
      <c r="T487" s="5">
        <f t="shared" si="47"/>
        <v>41438</v>
      </c>
      <c r="U487">
        <v>71</v>
      </c>
      <c r="V487" s="14">
        <v>378</v>
      </c>
      <c r="W487" s="14">
        <v>14</v>
      </c>
      <c r="X487" s="14">
        <v>68</v>
      </c>
      <c r="Y487" s="14">
        <v>19</v>
      </c>
      <c r="Z487" s="14">
        <v>14</v>
      </c>
      <c r="AA487" s="14">
        <v>14</v>
      </c>
      <c r="AB487" s="2">
        <v>2</v>
      </c>
      <c r="AC487" s="2">
        <v>3</v>
      </c>
      <c r="AD487" s="2">
        <v>8</v>
      </c>
      <c r="AE487" s="2">
        <v>3</v>
      </c>
      <c r="AF487" s="2">
        <v>0</v>
      </c>
      <c r="AG487" s="2">
        <v>0</v>
      </c>
      <c r="AH487" s="16">
        <v>0</v>
      </c>
      <c r="AJ487">
        <v>52</v>
      </c>
      <c r="AK487">
        <v>74.537999999999997</v>
      </c>
    </row>
    <row r="488" spans="1:37" x14ac:dyDescent="0.3">
      <c r="A488">
        <v>8779</v>
      </c>
      <c r="B488">
        <v>1986</v>
      </c>
      <c r="C488" s="1">
        <f t="shared" si="42"/>
        <v>38</v>
      </c>
      <c r="D488" t="s">
        <v>31</v>
      </c>
      <c r="E488" t="s">
        <v>36</v>
      </c>
      <c r="F488" s="4" t="s">
        <v>29</v>
      </c>
      <c r="G488" t="s">
        <v>29</v>
      </c>
      <c r="H488" s="20">
        <v>36145</v>
      </c>
      <c r="I488" s="2">
        <f t="shared" si="43"/>
        <v>36.145000000000003</v>
      </c>
      <c r="J488" s="2"/>
      <c r="K488" s="2">
        <v>1</v>
      </c>
      <c r="L488" s="2">
        <v>0</v>
      </c>
      <c r="M488" s="16">
        <f t="shared" si="44"/>
        <v>1</v>
      </c>
      <c r="N488" s="6" t="s">
        <v>177</v>
      </c>
      <c r="O488" s="4">
        <f t="shared" si="45"/>
        <v>2</v>
      </c>
      <c r="P488" s="3">
        <f t="shared" si="46"/>
        <v>41441</v>
      </c>
      <c r="Q488" s="4" t="str" cm="1">
        <f t="array" ref="Q488:S488">_xlfn.TEXTSPLIT(N488,"/")</f>
        <v>6</v>
      </c>
      <c r="R488" s="4" t="str">
        <v>16</v>
      </c>
      <c r="S488" s="4" t="str">
        <v>13</v>
      </c>
      <c r="T488" s="5">
        <f t="shared" si="47"/>
        <v>41441</v>
      </c>
      <c r="U488">
        <v>13</v>
      </c>
      <c r="V488" s="14">
        <v>56</v>
      </c>
      <c r="W488" s="14">
        <v>4</v>
      </c>
      <c r="X488" s="14">
        <v>76</v>
      </c>
      <c r="Y488" s="14">
        <v>17</v>
      </c>
      <c r="Z488" s="14">
        <v>1</v>
      </c>
      <c r="AA488" s="14">
        <v>18</v>
      </c>
      <c r="AB488" s="2">
        <v>4</v>
      </c>
      <c r="AC488" s="2">
        <v>4</v>
      </c>
      <c r="AD488" s="2">
        <v>3</v>
      </c>
      <c r="AE488" s="2">
        <v>9</v>
      </c>
      <c r="AF488" s="2">
        <v>1</v>
      </c>
      <c r="AG488" s="2">
        <v>0</v>
      </c>
      <c r="AH488" s="16">
        <v>1</v>
      </c>
      <c r="AJ488">
        <v>49</v>
      </c>
      <c r="AK488">
        <v>46.014000000000003</v>
      </c>
    </row>
    <row r="489" spans="1:37" x14ac:dyDescent="0.3">
      <c r="A489">
        <v>8775</v>
      </c>
      <c r="B489">
        <v>1970</v>
      </c>
      <c r="C489" s="1">
        <f t="shared" si="42"/>
        <v>54</v>
      </c>
      <c r="D489" t="s">
        <v>33</v>
      </c>
      <c r="E489" t="s">
        <v>22</v>
      </c>
      <c r="F489" s="4" t="s">
        <v>32</v>
      </c>
      <c r="G489" t="s">
        <v>32</v>
      </c>
      <c r="H489" s="20">
        <v>38361</v>
      </c>
      <c r="I489" s="2">
        <f t="shared" si="43"/>
        <v>38.360999999999997</v>
      </c>
      <c r="J489" s="2"/>
      <c r="K489" s="2">
        <v>1</v>
      </c>
      <c r="L489" s="2">
        <v>0</v>
      </c>
      <c r="M489" s="16">
        <f t="shared" si="44"/>
        <v>1</v>
      </c>
      <c r="N489" s="6" t="s">
        <v>41</v>
      </c>
      <c r="O489" s="4">
        <f t="shared" si="45"/>
        <v>2</v>
      </c>
      <c r="P489" s="3">
        <f t="shared" si="46"/>
        <v>41635</v>
      </c>
      <c r="Q489" s="4" t="str" cm="1">
        <f t="array" ref="Q489:S489">_xlfn.TEXTSPLIT(N489,"/")</f>
        <v>12</v>
      </c>
      <c r="R489" s="4" t="str">
        <v>27</v>
      </c>
      <c r="S489" s="4" t="str">
        <v>13</v>
      </c>
      <c r="T489" s="5">
        <f t="shared" si="47"/>
        <v>41635</v>
      </c>
      <c r="U489">
        <v>74</v>
      </c>
      <c r="V489" s="14">
        <v>39</v>
      </c>
      <c r="W489" s="14">
        <v>0</v>
      </c>
      <c r="X489" s="14">
        <v>56</v>
      </c>
      <c r="Y489" s="14">
        <v>20</v>
      </c>
      <c r="Z489" s="14">
        <v>8</v>
      </c>
      <c r="AA489" s="14">
        <v>14</v>
      </c>
      <c r="AB489" s="2">
        <v>3</v>
      </c>
      <c r="AC489" s="2">
        <v>3</v>
      </c>
      <c r="AD489" s="2">
        <v>3</v>
      </c>
      <c r="AE489" s="2">
        <v>7</v>
      </c>
      <c r="AF489" s="2">
        <v>0</v>
      </c>
      <c r="AG489" s="2">
        <v>0</v>
      </c>
      <c r="AH489" s="16">
        <v>0</v>
      </c>
      <c r="AJ489">
        <v>60</v>
      </c>
      <c r="AK489">
        <v>48.917999999999999</v>
      </c>
    </row>
    <row r="490" spans="1:37" x14ac:dyDescent="0.3">
      <c r="A490">
        <v>8773</v>
      </c>
      <c r="B490">
        <v>1972</v>
      </c>
      <c r="C490" s="1">
        <f t="shared" si="42"/>
        <v>52</v>
      </c>
      <c r="D490" t="s">
        <v>31</v>
      </c>
      <c r="E490" t="s">
        <v>42</v>
      </c>
      <c r="F490" s="4" t="s">
        <v>32</v>
      </c>
      <c r="G490" t="s">
        <v>32</v>
      </c>
      <c r="H490" s="20">
        <v>57420</v>
      </c>
      <c r="I490" s="2">
        <f t="shared" si="43"/>
        <v>57.42</v>
      </c>
      <c r="J490" s="2"/>
      <c r="K490" s="2">
        <v>0</v>
      </c>
      <c r="L490" s="2">
        <v>1</v>
      </c>
      <c r="M490" s="16">
        <f t="shared" si="44"/>
        <v>1</v>
      </c>
      <c r="N490" s="6" t="s">
        <v>164</v>
      </c>
      <c r="O490" s="4">
        <f t="shared" si="45"/>
        <v>2</v>
      </c>
      <c r="P490" s="3">
        <f t="shared" si="46"/>
        <v>41450</v>
      </c>
      <c r="Q490" s="4" t="str" cm="1">
        <f t="array" ref="Q490:S490">_xlfn.TEXTSPLIT(N490,"/")</f>
        <v>6</v>
      </c>
      <c r="R490" s="4" t="str">
        <v>25</v>
      </c>
      <c r="S490" s="4" t="str">
        <v>13</v>
      </c>
      <c r="T490" s="5">
        <f t="shared" si="47"/>
        <v>41450</v>
      </c>
      <c r="U490">
        <v>22</v>
      </c>
      <c r="V490" s="14">
        <v>280</v>
      </c>
      <c r="W490" s="14">
        <v>0</v>
      </c>
      <c r="X490" s="14">
        <v>18</v>
      </c>
      <c r="Y490" s="14">
        <v>0</v>
      </c>
      <c r="Z490" s="14">
        <v>0</v>
      </c>
      <c r="AA490" s="14">
        <v>24</v>
      </c>
      <c r="AB490" s="2">
        <v>3</v>
      </c>
      <c r="AC490" s="2">
        <v>5</v>
      </c>
      <c r="AD490" s="2">
        <v>6</v>
      </c>
      <c r="AE490" s="2">
        <v>7</v>
      </c>
      <c r="AF490" s="2">
        <v>0</v>
      </c>
      <c r="AG490" s="2">
        <v>0</v>
      </c>
      <c r="AH490" s="16">
        <v>1</v>
      </c>
      <c r="AJ490">
        <v>51</v>
      </c>
      <c r="AK490">
        <v>76.233999999999995</v>
      </c>
    </row>
    <row r="491" spans="1:37" x14ac:dyDescent="0.3">
      <c r="A491">
        <v>8755</v>
      </c>
      <c r="B491">
        <v>1947</v>
      </c>
      <c r="C491" s="1">
        <f t="shared" si="42"/>
        <v>77</v>
      </c>
      <c r="D491" t="s">
        <v>33</v>
      </c>
      <c r="E491" t="s">
        <v>42</v>
      </c>
      <c r="F491" s="4" t="s">
        <v>29</v>
      </c>
      <c r="G491" t="s">
        <v>29</v>
      </c>
      <c r="H491" s="20">
        <v>68657</v>
      </c>
      <c r="I491" s="2">
        <f t="shared" si="43"/>
        <v>68.656999999999996</v>
      </c>
      <c r="J491" s="2"/>
      <c r="K491" s="2">
        <v>0</v>
      </c>
      <c r="L491" s="2">
        <v>0</v>
      </c>
      <c r="M491" s="16">
        <f t="shared" si="44"/>
        <v>0</v>
      </c>
      <c r="N491" s="6" t="s">
        <v>103</v>
      </c>
      <c r="O491" s="4">
        <f t="shared" si="45"/>
        <v>2</v>
      </c>
      <c r="P491" s="3">
        <f t="shared" si="46"/>
        <v>41325</v>
      </c>
      <c r="Q491" s="4" t="str" cm="1">
        <f t="array" ref="Q491:S491">_xlfn.TEXTSPLIT(N491,"/")</f>
        <v>2</v>
      </c>
      <c r="R491" s="4" t="str">
        <v>20</v>
      </c>
      <c r="S491" s="4" t="str">
        <v>13</v>
      </c>
      <c r="T491" s="5">
        <f t="shared" si="47"/>
        <v>41325</v>
      </c>
      <c r="U491">
        <v>4</v>
      </c>
      <c r="V491" s="14">
        <v>482</v>
      </c>
      <c r="W491" s="14">
        <v>34</v>
      </c>
      <c r="X491" s="14">
        <v>471</v>
      </c>
      <c r="Y491" s="14">
        <v>119</v>
      </c>
      <c r="Z491" s="14">
        <v>68</v>
      </c>
      <c r="AA491" s="14">
        <v>22</v>
      </c>
      <c r="AB491" s="2">
        <v>1</v>
      </c>
      <c r="AC491" s="2">
        <v>3</v>
      </c>
      <c r="AD491" s="2">
        <v>9</v>
      </c>
      <c r="AE491" s="2">
        <v>7</v>
      </c>
      <c r="AF491" s="2">
        <v>0</v>
      </c>
      <c r="AG491" s="2">
        <v>0</v>
      </c>
      <c r="AH491" s="16">
        <v>0</v>
      </c>
      <c r="AJ491">
        <v>51</v>
      </c>
      <c r="AK491">
        <v>29.791</v>
      </c>
    </row>
    <row r="492" spans="1:37" x14ac:dyDescent="0.3">
      <c r="A492">
        <v>8754</v>
      </c>
      <c r="B492">
        <v>1975</v>
      </c>
      <c r="C492" s="1">
        <f t="shared" si="42"/>
        <v>49</v>
      </c>
      <c r="D492" t="s">
        <v>25</v>
      </c>
      <c r="E492" t="s">
        <v>34</v>
      </c>
      <c r="F492" s="4" t="s">
        <v>32</v>
      </c>
      <c r="G492" t="s">
        <v>32</v>
      </c>
      <c r="H492" s="20">
        <v>45068</v>
      </c>
      <c r="I492" s="2">
        <f t="shared" si="43"/>
        <v>45.067999999999998</v>
      </c>
      <c r="J492" s="2"/>
      <c r="K492" s="2">
        <v>0</v>
      </c>
      <c r="L492" s="2">
        <v>1</v>
      </c>
      <c r="M492" s="16">
        <f t="shared" si="44"/>
        <v>1</v>
      </c>
      <c r="N492" s="6" t="s">
        <v>258</v>
      </c>
      <c r="O492" s="4">
        <f t="shared" si="45"/>
        <v>2</v>
      </c>
      <c r="P492" s="3">
        <f t="shared" si="46"/>
        <v>41410</v>
      </c>
      <c r="Q492" s="4" t="str" cm="1">
        <f t="array" ref="Q492:S492">_xlfn.TEXTSPLIT(N492,"/")</f>
        <v>5</v>
      </c>
      <c r="R492" s="4" t="str">
        <v>16</v>
      </c>
      <c r="S492" s="4" t="str">
        <v>13</v>
      </c>
      <c r="T492" s="5">
        <f t="shared" si="47"/>
        <v>41410</v>
      </c>
      <c r="U492">
        <v>25</v>
      </c>
      <c r="V492" s="14">
        <v>14</v>
      </c>
      <c r="W492" s="14">
        <v>0</v>
      </c>
      <c r="X492" s="14">
        <v>3</v>
      </c>
      <c r="Y492" s="14">
        <v>0</v>
      </c>
      <c r="Z492" s="14">
        <v>0</v>
      </c>
      <c r="AA492" s="14">
        <v>3</v>
      </c>
      <c r="AB492" s="2">
        <v>1</v>
      </c>
      <c r="AC492" s="2">
        <v>1</v>
      </c>
      <c r="AD492" s="2">
        <v>2</v>
      </c>
      <c r="AE492" s="2">
        <v>7</v>
      </c>
      <c r="AF492" s="2">
        <v>0</v>
      </c>
      <c r="AG492" s="2">
        <v>0</v>
      </c>
      <c r="AH492" s="16">
        <v>0</v>
      </c>
      <c r="AJ492">
        <v>56</v>
      </c>
      <c r="AK492">
        <v>62.981000000000002</v>
      </c>
    </row>
    <row r="493" spans="1:37" x14ac:dyDescent="0.3">
      <c r="A493">
        <v>8749</v>
      </c>
      <c r="B493">
        <v>1985</v>
      </c>
      <c r="C493" s="1">
        <f t="shared" si="42"/>
        <v>39</v>
      </c>
      <c r="D493" t="s">
        <v>25</v>
      </c>
      <c r="E493" t="s">
        <v>22</v>
      </c>
      <c r="F493" s="4" t="s">
        <v>32</v>
      </c>
      <c r="G493" t="s">
        <v>32</v>
      </c>
      <c r="H493" s="20">
        <v>37235</v>
      </c>
      <c r="I493" s="2">
        <f t="shared" si="43"/>
        <v>37.234999999999999</v>
      </c>
      <c r="J493" s="2"/>
      <c r="K493" s="2">
        <v>1</v>
      </c>
      <c r="L493" s="2">
        <v>0</v>
      </c>
      <c r="M493" s="16">
        <f t="shared" si="44"/>
        <v>1</v>
      </c>
      <c r="N493" s="7">
        <v>41641</v>
      </c>
      <c r="O493" s="4">
        <f t="shared" si="45"/>
        <v>1</v>
      </c>
      <c r="P493" s="3">
        <f t="shared" si="46"/>
        <v>41641</v>
      </c>
      <c r="Q493" s="4" t="str" cm="1">
        <f t="array" ref="Q493">_xlfn.TEXTSPLIT(N493,"/")</f>
        <v>41641</v>
      </c>
      <c r="R493" s="5"/>
      <c r="S493" s="5"/>
      <c r="T493" s="5" t="e">
        <f t="shared" si="47"/>
        <v>#NUM!</v>
      </c>
      <c r="U493">
        <v>68</v>
      </c>
      <c r="V493" s="14">
        <v>20</v>
      </c>
      <c r="W493" s="14">
        <v>2</v>
      </c>
      <c r="X493" s="14">
        <v>9</v>
      </c>
      <c r="Y493" s="14">
        <v>4</v>
      </c>
      <c r="Z493" s="14">
        <v>6</v>
      </c>
      <c r="AA493" s="14">
        <v>20</v>
      </c>
      <c r="AB493" s="2">
        <v>1</v>
      </c>
      <c r="AC493" s="2">
        <v>1</v>
      </c>
      <c r="AD493" s="2">
        <v>2</v>
      </c>
      <c r="AE493" s="2">
        <v>4</v>
      </c>
      <c r="AF493" s="2">
        <v>0</v>
      </c>
      <c r="AG493" s="2">
        <v>0</v>
      </c>
      <c r="AH493" s="16">
        <v>0</v>
      </c>
      <c r="AJ493">
        <v>51</v>
      </c>
      <c r="AK493">
        <v>38.808</v>
      </c>
    </row>
    <row r="494" spans="1:37" x14ac:dyDescent="0.3">
      <c r="A494">
        <v>8746</v>
      </c>
      <c r="B494">
        <v>1990</v>
      </c>
      <c r="C494" s="1">
        <f t="shared" si="42"/>
        <v>34</v>
      </c>
      <c r="D494" t="s">
        <v>25</v>
      </c>
      <c r="E494" t="s">
        <v>22</v>
      </c>
      <c r="F494" s="4" t="s">
        <v>29</v>
      </c>
      <c r="G494" t="s">
        <v>29</v>
      </c>
      <c r="H494" s="20">
        <v>75433</v>
      </c>
      <c r="I494" s="2">
        <f t="shared" si="43"/>
        <v>75.433000000000007</v>
      </c>
      <c r="J494" s="2"/>
      <c r="K494" s="2">
        <v>1</v>
      </c>
      <c r="L494" s="2">
        <v>0</v>
      </c>
      <c r="M494" s="16">
        <f t="shared" si="44"/>
        <v>1</v>
      </c>
      <c r="N494" s="7">
        <v>41763</v>
      </c>
      <c r="O494" s="4">
        <f t="shared" si="45"/>
        <v>1</v>
      </c>
      <c r="P494" s="3">
        <f t="shared" si="46"/>
        <v>41763</v>
      </c>
      <c r="Q494" s="4" t="str" cm="1">
        <f t="array" ref="Q494">_xlfn.TEXTSPLIT(N494,"/")</f>
        <v>41763</v>
      </c>
      <c r="R494" s="5"/>
      <c r="S494" s="5"/>
      <c r="T494" s="5" t="e">
        <f t="shared" si="47"/>
        <v>#NUM!</v>
      </c>
      <c r="U494">
        <v>28</v>
      </c>
      <c r="V494" s="14">
        <v>800</v>
      </c>
      <c r="W494" s="14">
        <v>0</v>
      </c>
      <c r="X494" s="14">
        <v>297</v>
      </c>
      <c r="Y494" s="14">
        <v>0</v>
      </c>
      <c r="Z494" s="14">
        <v>34</v>
      </c>
      <c r="AA494" s="14">
        <v>57</v>
      </c>
      <c r="AB494" s="2">
        <v>2</v>
      </c>
      <c r="AC494" s="2">
        <v>2</v>
      </c>
      <c r="AD494" s="2">
        <v>10</v>
      </c>
      <c r="AE494" s="2">
        <v>6</v>
      </c>
      <c r="AF494" s="2">
        <v>0</v>
      </c>
      <c r="AG494" s="2">
        <v>0</v>
      </c>
      <c r="AH494" s="16">
        <v>2</v>
      </c>
      <c r="AJ494">
        <v>45</v>
      </c>
      <c r="AK494">
        <v>43.783000000000001</v>
      </c>
    </row>
    <row r="495" spans="1:37" x14ac:dyDescent="0.3">
      <c r="A495">
        <v>8737</v>
      </c>
      <c r="B495">
        <v>1979</v>
      </c>
      <c r="C495" s="1">
        <f t="shared" si="42"/>
        <v>45</v>
      </c>
      <c r="D495" t="s">
        <v>25</v>
      </c>
      <c r="E495" t="s">
        <v>22</v>
      </c>
      <c r="F495" s="4" t="s">
        <v>23</v>
      </c>
      <c r="G495" t="s">
        <v>23</v>
      </c>
      <c r="H495" s="20">
        <v>55563</v>
      </c>
      <c r="I495" s="2">
        <f t="shared" si="43"/>
        <v>55.563000000000002</v>
      </c>
      <c r="J495" s="2"/>
      <c r="K495" s="2">
        <v>0</v>
      </c>
      <c r="L495" s="2">
        <v>1</v>
      </c>
      <c r="M495" s="16">
        <f t="shared" si="44"/>
        <v>1</v>
      </c>
      <c r="N495" s="7">
        <v>41763</v>
      </c>
      <c r="O495" s="4">
        <f t="shared" si="45"/>
        <v>1</v>
      </c>
      <c r="P495" s="3">
        <f t="shared" si="46"/>
        <v>41763</v>
      </c>
      <c r="Q495" s="4" t="str" cm="1">
        <f t="array" ref="Q495">_xlfn.TEXTSPLIT(N495,"/")</f>
        <v>41763</v>
      </c>
      <c r="R495" s="5"/>
      <c r="S495" s="5"/>
      <c r="T495" s="5" t="e">
        <f t="shared" si="47"/>
        <v>#NUM!</v>
      </c>
      <c r="U495">
        <v>22</v>
      </c>
      <c r="V495" s="14">
        <v>29</v>
      </c>
      <c r="W495" s="14">
        <v>1</v>
      </c>
      <c r="X495" s="14">
        <v>9</v>
      </c>
      <c r="Y495" s="14">
        <v>2</v>
      </c>
      <c r="Z495" s="14">
        <v>0</v>
      </c>
      <c r="AA495" s="14">
        <v>2</v>
      </c>
      <c r="AB495" s="2">
        <v>1</v>
      </c>
      <c r="AC495" s="2">
        <v>2</v>
      </c>
      <c r="AD495" s="2">
        <v>3</v>
      </c>
      <c r="AE495" s="2">
        <v>3</v>
      </c>
      <c r="AF495" s="2">
        <v>0</v>
      </c>
      <c r="AG495" s="2">
        <v>0</v>
      </c>
      <c r="AH495" s="16">
        <v>0</v>
      </c>
      <c r="AJ495">
        <v>59</v>
      </c>
      <c r="AK495">
        <v>65.525999999999996</v>
      </c>
    </row>
    <row r="496" spans="1:37" x14ac:dyDescent="0.3">
      <c r="A496">
        <v>8732</v>
      </c>
      <c r="B496">
        <v>1970</v>
      </c>
      <c r="C496" s="1">
        <f t="shared" si="42"/>
        <v>54</v>
      </c>
      <c r="D496" t="s">
        <v>25</v>
      </c>
      <c r="E496" t="s">
        <v>42</v>
      </c>
      <c r="F496" s="4" t="s">
        <v>43</v>
      </c>
      <c r="G496" t="s">
        <v>43</v>
      </c>
      <c r="H496" s="20">
        <v>67369</v>
      </c>
      <c r="I496" s="2">
        <f t="shared" si="43"/>
        <v>67.369</v>
      </c>
      <c r="J496" s="2"/>
      <c r="K496" s="2">
        <v>0</v>
      </c>
      <c r="L496" s="2">
        <v>1</v>
      </c>
      <c r="M496" s="16">
        <f t="shared" si="44"/>
        <v>1</v>
      </c>
      <c r="N496" s="6" t="s">
        <v>199</v>
      </c>
      <c r="O496" s="4">
        <f t="shared" si="45"/>
        <v>2</v>
      </c>
      <c r="P496" s="3">
        <f t="shared" si="46"/>
        <v>41230</v>
      </c>
      <c r="Q496" s="4" t="str" cm="1">
        <f t="array" ref="Q496:S496">_xlfn.TEXTSPLIT(N496,"/")</f>
        <v>11</v>
      </c>
      <c r="R496" s="4" t="str">
        <v>17</v>
      </c>
      <c r="S496" s="4" t="str">
        <v>12</v>
      </c>
      <c r="T496" s="5">
        <f t="shared" si="47"/>
        <v>41230</v>
      </c>
      <c r="U496">
        <v>81</v>
      </c>
      <c r="V496" s="14">
        <v>1298</v>
      </c>
      <c r="W496" s="14">
        <v>0</v>
      </c>
      <c r="X496" s="14">
        <v>70</v>
      </c>
      <c r="Y496" s="14">
        <v>37</v>
      </c>
      <c r="Z496" s="14">
        <v>14</v>
      </c>
      <c r="AA496" s="14">
        <v>42</v>
      </c>
      <c r="AB496" s="2">
        <v>4</v>
      </c>
      <c r="AC496" s="2">
        <v>7</v>
      </c>
      <c r="AD496" s="2">
        <v>10</v>
      </c>
      <c r="AE496" s="2">
        <v>4</v>
      </c>
      <c r="AF496" s="2">
        <v>1</v>
      </c>
      <c r="AG496" s="2">
        <v>0</v>
      </c>
      <c r="AH496" s="16">
        <v>2</v>
      </c>
      <c r="AJ496">
        <v>50</v>
      </c>
      <c r="AK496">
        <v>89.694000000000003</v>
      </c>
    </row>
    <row r="497" spans="1:37" x14ac:dyDescent="0.3">
      <c r="A497">
        <v>8727</v>
      </c>
      <c r="B497">
        <v>1979</v>
      </c>
      <c r="C497" s="1">
        <f t="shared" si="42"/>
        <v>45</v>
      </c>
      <c r="D497" t="s">
        <v>47</v>
      </c>
      <c r="E497" t="s">
        <v>22</v>
      </c>
      <c r="F497" s="4" t="s">
        <v>23</v>
      </c>
      <c r="G497" t="s">
        <v>23</v>
      </c>
      <c r="H497" s="20">
        <v>63693</v>
      </c>
      <c r="I497" s="2">
        <f t="shared" si="43"/>
        <v>63.692999999999998</v>
      </c>
      <c r="J497" s="2"/>
      <c r="K497" s="2">
        <v>0</v>
      </c>
      <c r="L497" s="2">
        <v>1</v>
      </c>
      <c r="M497" s="16">
        <f t="shared" si="44"/>
        <v>1</v>
      </c>
      <c r="N497" s="6" t="s">
        <v>388</v>
      </c>
      <c r="O497" s="4">
        <f t="shared" si="45"/>
        <v>2</v>
      </c>
      <c r="P497" s="3">
        <f t="shared" si="46"/>
        <v>41561</v>
      </c>
      <c r="Q497" s="4" t="str" cm="1">
        <f t="array" ref="Q497:S497">_xlfn.TEXTSPLIT(N497,"/")</f>
        <v>10</v>
      </c>
      <c r="R497" s="4" t="str">
        <v>14</v>
      </c>
      <c r="S497" s="4" t="str">
        <v>13</v>
      </c>
      <c r="T497" s="5">
        <f t="shared" si="47"/>
        <v>41561</v>
      </c>
      <c r="U497">
        <v>63</v>
      </c>
      <c r="V497" s="14">
        <v>587</v>
      </c>
      <c r="W497" s="14">
        <v>43</v>
      </c>
      <c r="X497" s="14">
        <v>337</v>
      </c>
      <c r="Y497" s="14">
        <v>42</v>
      </c>
      <c r="Z497" s="14">
        <v>87</v>
      </c>
      <c r="AA497" s="14">
        <v>54</v>
      </c>
      <c r="AB497" s="2">
        <v>3</v>
      </c>
      <c r="AC497" s="2">
        <v>11</v>
      </c>
      <c r="AD497" s="2">
        <v>9</v>
      </c>
      <c r="AE497" s="2">
        <v>6</v>
      </c>
      <c r="AF497" s="2">
        <v>0</v>
      </c>
      <c r="AG497" s="2">
        <v>0</v>
      </c>
      <c r="AH497" s="16">
        <v>0</v>
      </c>
      <c r="AJ497">
        <v>59</v>
      </c>
      <c r="AK497">
        <v>65.525999999999996</v>
      </c>
    </row>
    <row r="498" spans="1:37" x14ac:dyDescent="0.3">
      <c r="A498">
        <v>8726</v>
      </c>
      <c r="B498">
        <v>1965</v>
      </c>
      <c r="C498" s="1">
        <f t="shared" si="42"/>
        <v>59</v>
      </c>
      <c r="D498" t="s">
        <v>28</v>
      </c>
      <c r="E498" t="s">
        <v>36</v>
      </c>
      <c r="F498" s="4" t="s">
        <v>23</v>
      </c>
      <c r="G498" t="s">
        <v>23</v>
      </c>
      <c r="H498" s="20">
        <v>41713</v>
      </c>
      <c r="I498" s="2">
        <f t="shared" si="43"/>
        <v>41.713000000000001</v>
      </c>
      <c r="J498" s="2"/>
      <c r="K498" s="2">
        <v>1</v>
      </c>
      <c r="L498" s="2">
        <v>1</v>
      </c>
      <c r="M498" s="16">
        <f t="shared" si="44"/>
        <v>2</v>
      </c>
      <c r="N498" s="6" t="s">
        <v>269</v>
      </c>
      <c r="O498" s="4">
        <f t="shared" si="45"/>
        <v>2</v>
      </c>
      <c r="P498" s="3">
        <f t="shared" si="46"/>
        <v>41758</v>
      </c>
      <c r="Q498" s="4" t="str" cm="1">
        <f t="array" ref="Q498:S498">_xlfn.TEXTSPLIT(N498,"/")</f>
        <v>4</v>
      </c>
      <c r="R498" s="4" t="str">
        <v>29</v>
      </c>
      <c r="S498" s="4" t="str">
        <v>14</v>
      </c>
      <c r="T498" s="5">
        <f t="shared" si="47"/>
        <v>41758</v>
      </c>
      <c r="U498">
        <v>57</v>
      </c>
      <c r="V498" s="14">
        <v>77</v>
      </c>
      <c r="W498" s="14">
        <v>8</v>
      </c>
      <c r="X498" s="14">
        <v>44</v>
      </c>
      <c r="Y498" s="14">
        <v>10</v>
      </c>
      <c r="Z498" s="14">
        <v>10</v>
      </c>
      <c r="AA498" s="14">
        <v>25</v>
      </c>
      <c r="AB498" s="2">
        <v>5</v>
      </c>
      <c r="AC498" s="2">
        <v>3</v>
      </c>
      <c r="AD498" s="2">
        <v>4</v>
      </c>
      <c r="AE498" s="2">
        <v>6</v>
      </c>
      <c r="AF498" s="2">
        <v>0</v>
      </c>
      <c r="AG498" s="2">
        <v>0</v>
      </c>
      <c r="AH498" s="16">
        <v>0</v>
      </c>
      <c r="AJ498">
        <v>52</v>
      </c>
      <c r="AK498">
        <v>57.42</v>
      </c>
    </row>
    <row r="499" spans="1:37" x14ac:dyDescent="0.3">
      <c r="A499">
        <v>8724</v>
      </c>
      <c r="B499">
        <v>1983</v>
      </c>
      <c r="C499" s="1">
        <f t="shared" si="42"/>
        <v>41</v>
      </c>
      <c r="D499" t="s">
        <v>25</v>
      </c>
      <c r="E499" t="s">
        <v>22</v>
      </c>
      <c r="F499" s="4" t="s">
        <v>26</v>
      </c>
      <c r="G499" t="s">
        <v>26</v>
      </c>
      <c r="H499" s="20">
        <v>28567</v>
      </c>
      <c r="I499" s="2">
        <f t="shared" si="43"/>
        <v>28.567</v>
      </c>
      <c r="J499" s="2"/>
      <c r="K499" s="2">
        <v>1</v>
      </c>
      <c r="L499" s="2">
        <v>0</v>
      </c>
      <c r="M499" s="16">
        <f t="shared" si="44"/>
        <v>1</v>
      </c>
      <c r="N499" s="6" t="s">
        <v>236</v>
      </c>
      <c r="O499" s="4">
        <f t="shared" si="45"/>
        <v>2</v>
      </c>
      <c r="P499" s="3">
        <f t="shared" si="46"/>
        <v>41442</v>
      </c>
      <c r="Q499" s="4" t="str" cm="1">
        <f t="array" ref="Q499:S499">_xlfn.TEXTSPLIT(N499,"/")</f>
        <v>6</v>
      </c>
      <c r="R499" s="4" t="str">
        <v>17</v>
      </c>
      <c r="S499" s="4" t="str">
        <v>13</v>
      </c>
      <c r="T499" s="5">
        <f t="shared" si="47"/>
        <v>41442</v>
      </c>
      <c r="U499">
        <v>57</v>
      </c>
      <c r="V499" s="14">
        <v>11</v>
      </c>
      <c r="W499" s="14">
        <v>3</v>
      </c>
      <c r="X499" s="14">
        <v>22</v>
      </c>
      <c r="Y499" s="14">
        <v>2</v>
      </c>
      <c r="Z499" s="14">
        <v>2</v>
      </c>
      <c r="AA499" s="14">
        <v>6</v>
      </c>
      <c r="AB499" s="2">
        <v>2</v>
      </c>
      <c r="AC499" s="2">
        <v>2</v>
      </c>
      <c r="AD499" s="2">
        <v>3</v>
      </c>
      <c r="AE499" s="2">
        <v>6</v>
      </c>
      <c r="AF499" s="2">
        <v>0</v>
      </c>
      <c r="AG499" s="2">
        <v>0</v>
      </c>
      <c r="AH499" s="16">
        <v>0</v>
      </c>
      <c r="AJ499">
        <v>45</v>
      </c>
      <c r="AK499">
        <v>55.563000000000002</v>
      </c>
    </row>
    <row r="500" spans="1:37" x14ac:dyDescent="0.3">
      <c r="A500">
        <v>8722</v>
      </c>
      <c r="B500">
        <v>1958</v>
      </c>
      <c r="C500" s="1">
        <f t="shared" si="42"/>
        <v>66</v>
      </c>
      <c r="D500" t="s">
        <v>28</v>
      </c>
      <c r="E500" t="s">
        <v>36</v>
      </c>
      <c r="F500" s="4" t="s">
        <v>29</v>
      </c>
      <c r="G500" t="s">
        <v>29</v>
      </c>
      <c r="H500" s="20">
        <v>82347</v>
      </c>
      <c r="I500" s="2">
        <f t="shared" si="43"/>
        <v>82.346999999999994</v>
      </c>
      <c r="J500" s="2"/>
      <c r="K500" s="2">
        <v>0</v>
      </c>
      <c r="L500" s="2">
        <v>0</v>
      </c>
      <c r="M500" s="16">
        <f t="shared" si="44"/>
        <v>0</v>
      </c>
      <c r="N500" s="7">
        <v>41071</v>
      </c>
      <c r="O500" s="4">
        <f t="shared" si="45"/>
        <v>1</v>
      </c>
      <c r="P500" s="3">
        <f t="shared" si="46"/>
        <v>41071</v>
      </c>
      <c r="Q500" s="4" t="str" cm="1">
        <f t="array" ref="Q500">_xlfn.TEXTSPLIT(N500,"/")</f>
        <v>41071</v>
      </c>
      <c r="R500" s="5"/>
      <c r="S500" s="5"/>
      <c r="T500" s="5" t="e">
        <f t="shared" si="47"/>
        <v>#NUM!</v>
      </c>
      <c r="U500">
        <v>38</v>
      </c>
      <c r="V500" s="14">
        <v>556</v>
      </c>
      <c r="W500" s="14">
        <v>54</v>
      </c>
      <c r="X500" s="14">
        <v>845</v>
      </c>
      <c r="Y500" s="14">
        <v>202</v>
      </c>
      <c r="Z500" s="14">
        <v>133</v>
      </c>
      <c r="AA500" s="14">
        <v>63</v>
      </c>
      <c r="AB500" s="2">
        <v>1</v>
      </c>
      <c r="AC500" s="2">
        <v>7</v>
      </c>
      <c r="AD500" s="2">
        <v>10</v>
      </c>
      <c r="AE500" s="2">
        <v>3</v>
      </c>
      <c r="AF500" s="2">
        <v>1</v>
      </c>
      <c r="AG500" s="2">
        <v>0</v>
      </c>
      <c r="AH500" s="16">
        <v>2</v>
      </c>
      <c r="AJ500">
        <v>54</v>
      </c>
      <c r="AK500">
        <v>30.396000000000001</v>
      </c>
    </row>
    <row r="501" spans="1:37" x14ac:dyDescent="0.3">
      <c r="A501">
        <v>8717</v>
      </c>
      <c r="B501">
        <v>1976</v>
      </c>
      <c r="C501" s="1">
        <f t="shared" si="42"/>
        <v>48</v>
      </c>
      <c r="D501" t="s">
        <v>40</v>
      </c>
      <c r="E501" t="s">
        <v>34</v>
      </c>
      <c r="F501" s="4" t="s">
        <v>29</v>
      </c>
      <c r="G501" t="s">
        <v>29</v>
      </c>
      <c r="H501" s="20">
        <v>80427</v>
      </c>
      <c r="I501" s="2">
        <f t="shared" si="43"/>
        <v>80.427000000000007</v>
      </c>
      <c r="J501" s="2"/>
      <c r="K501" s="2">
        <v>0</v>
      </c>
      <c r="L501" s="2">
        <v>1</v>
      </c>
      <c r="M501" s="16">
        <f t="shared" si="44"/>
        <v>1</v>
      </c>
      <c r="N501" s="7">
        <v>41252</v>
      </c>
      <c r="O501" s="4">
        <f t="shared" si="45"/>
        <v>1</v>
      </c>
      <c r="P501" s="3">
        <f t="shared" si="46"/>
        <v>41252</v>
      </c>
      <c r="Q501" s="4" t="str" cm="1">
        <f t="array" ref="Q501">_xlfn.TEXTSPLIT(N501,"/")</f>
        <v>41252</v>
      </c>
      <c r="R501" s="5"/>
      <c r="S501" s="5"/>
      <c r="T501" s="5" t="e">
        <f t="shared" si="47"/>
        <v>#NUM!</v>
      </c>
      <c r="U501">
        <v>56</v>
      </c>
      <c r="V501" s="14">
        <v>1149</v>
      </c>
      <c r="W501" s="14">
        <v>71</v>
      </c>
      <c r="X501" s="14">
        <v>449</v>
      </c>
      <c r="Y501" s="14">
        <v>69</v>
      </c>
      <c r="Z501" s="14">
        <v>71</v>
      </c>
      <c r="AA501" s="14">
        <v>26</v>
      </c>
      <c r="AB501" s="2">
        <v>1</v>
      </c>
      <c r="AC501" s="2">
        <v>11</v>
      </c>
      <c r="AD501" s="2">
        <v>8</v>
      </c>
      <c r="AE501" s="2">
        <v>5</v>
      </c>
      <c r="AF501" s="2">
        <v>0</v>
      </c>
      <c r="AG501" s="2">
        <v>0</v>
      </c>
      <c r="AH501" s="16">
        <v>0</v>
      </c>
      <c r="AJ501">
        <v>37</v>
      </c>
      <c r="AK501">
        <v>29.998999999999999</v>
      </c>
    </row>
    <row r="502" spans="1:37" x14ac:dyDescent="0.3">
      <c r="A502">
        <v>8707</v>
      </c>
      <c r="B502">
        <v>1957</v>
      </c>
      <c r="C502" s="1">
        <f t="shared" si="42"/>
        <v>67</v>
      </c>
      <c r="D502" t="s">
        <v>25</v>
      </c>
      <c r="E502" t="s">
        <v>22</v>
      </c>
      <c r="F502" s="4" t="s">
        <v>29</v>
      </c>
      <c r="G502" t="s">
        <v>29</v>
      </c>
      <c r="H502" s="20">
        <v>79456</v>
      </c>
      <c r="I502" s="2">
        <f t="shared" si="43"/>
        <v>79.456000000000003</v>
      </c>
      <c r="J502" s="2"/>
      <c r="K502" s="2">
        <v>0</v>
      </c>
      <c r="L502" s="2">
        <v>0</v>
      </c>
      <c r="M502" s="16">
        <f t="shared" si="44"/>
        <v>0</v>
      </c>
      <c r="N502" s="6" t="s">
        <v>168</v>
      </c>
      <c r="O502" s="4">
        <f t="shared" si="45"/>
        <v>2</v>
      </c>
      <c r="P502" s="3">
        <f t="shared" si="46"/>
        <v>41143</v>
      </c>
      <c r="Q502" s="4" t="str" cm="1">
        <f t="array" ref="Q502:S502">_xlfn.TEXTSPLIT(N502,"/")</f>
        <v>8</v>
      </c>
      <c r="R502" s="4" t="str">
        <v>22</v>
      </c>
      <c r="S502" s="4" t="str">
        <v>12</v>
      </c>
      <c r="T502" s="5">
        <f t="shared" si="47"/>
        <v>41143</v>
      </c>
      <c r="U502">
        <v>12</v>
      </c>
      <c r="V502" s="14">
        <v>565</v>
      </c>
      <c r="W502" s="14">
        <v>42</v>
      </c>
      <c r="X502" s="14">
        <v>548</v>
      </c>
      <c r="Y502" s="14">
        <v>64</v>
      </c>
      <c r="Z502" s="14">
        <v>83</v>
      </c>
      <c r="AA502" s="14">
        <v>99</v>
      </c>
      <c r="AB502" s="2">
        <v>1</v>
      </c>
      <c r="AC502" s="2">
        <v>5</v>
      </c>
      <c r="AD502" s="2">
        <v>4</v>
      </c>
      <c r="AE502" s="2">
        <v>3</v>
      </c>
      <c r="AF502" s="2">
        <v>1</v>
      </c>
      <c r="AG502" s="2">
        <v>0</v>
      </c>
      <c r="AH502" s="16">
        <v>0</v>
      </c>
      <c r="AJ502">
        <v>58</v>
      </c>
      <c r="AK502">
        <v>57.235999999999997</v>
      </c>
    </row>
    <row r="503" spans="1:37" x14ac:dyDescent="0.3">
      <c r="A503">
        <v>8702</v>
      </c>
      <c r="B503">
        <v>1977</v>
      </c>
      <c r="C503" s="1">
        <f t="shared" si="42"/>
        <v>47</v>
      </c>
      <c r="D503" t="s">
        <v>33</v>
      </c>
      <c r="E503" t="s">
        <v>36</v>
      </c>
      <c r="F503" s="4" t="s">
        <v>32</v>
      </c>
      <c r="G503" t="s">
        <v>32</v>
      </c>
      <c r="H503" s="20">
        <v>26907</v>
      </c>
      <c r="I503" s="2">
        <f t="shared" si="43"/>
        <v>26.907</v>
      </c>
      <c r="J503" s="2"/>
      <c r="K503" s="2">
        <v>1</v>
      </c>
      <c r="L503" s="2">
        <v>1</v>
      </c>
      <c r="M503" s="16">
        <f t="shared" si="44"/>
        <v>2</v>
      </c>
      <c r="N503" s="6" t="s">
        <v>107</v>
      </c>
      <c r="O503" s="4">
        <f t="shared" si="45"/>
        <v>2</v>
      </c>
      <c r="P503" s="3">
        <f t="shared" si="46"/>
        <v>41506</v>
      </c>
      <c r="Q503" s="4" t="str" cm="1">
        <f t="array" ref="Q503:S503">_xlfn.TEXTSPLIT(N503,"/")</f>
        <v>8</v>
      </c>
      <c r="R503" s="4" t="str">
        <v>20</v>
      </c>
      <c r="S503" s="4" t="str">
        <v>13</v>
      </c>
      <c r="T503" s="5">
        <f t="shared" si="47"/>
        <v>41506</v>
      </c>
      <c r="U503">
        <v>10</v>
      </c>
      <c r="V503" s="14">
        <v>9</v>
      </c>
      <c r="W503" s="14">
        <v>1</v>
      </c>
      <c r="X503" s="14">
        <v>7</v>
      </c>
      <c r="Y503" s="14">
        <v>0</v>
      </c>
      <c r="Z503" s="14">
        <v>3</v>
      </c>
      <c r="AA503" s="14">
        <v>2</v>
      </c>
      <c r="AB503" s="2">
        <v>2</v>
      </c>
      <c r="AC503" s="2">
        <v>1</v>
      </c>
      <c r="AD503" s="2">
        <v>3</v>
      </c>
      <c r="AE503" s="2">
        <v>7</v>
      </c>
      <c r="AF503" s="2">
        <v>0</v>
      </c>
      <c r="AG503" s="2">
        <v>0</v>
      </c>
      <c r="AH503" s="16">
        <v>0</v>
      </c>
      <c r="AJ503">
        <v>61</v>
      </c>
      <c r="AK503">
        <v>31.497</v>
      </c>
    </row>
    <row r="504" spans="1:37" x14ac:dyDescent="0.3">
      <c r="A504">
        <v>8700</v>
      </c>
      <c r="B504">
        <v>1987</v>
      </c>
      <c r="C504" s="1">
        <f t="shared" si="42"/>
        <v>37</v>
      </c>
      <c r="D504" t="s">
        <v>47</v>
      </c>
      <c r="E504" t="s">
        <v>66</v>
      </c>
      <c r="F504" s="4" t="s">
        <v>26</v>
      </c>
      <c r="G504" t="s">
        <v>26</v>
      </c>
      <c r="H504" s="20">
        <v>14906</v>
      </c>
      <c r="I504" s="2">
        <f t="shared" si="43"/>
        <v>14.906000000000001</v>
      </c>
      <c r="J504" s="2"/>
      <c r="K504" s="2">
        <v>0</v>
      </c>
      <c r="L504" s="2">
        <v>0</v>
      </c>
      <c r="M504" s="16">
        <f t="shared" si="44"/>
        <v>0</v>
      </c>
      <c r="N504" s="6" t="s">
        <v>310</v>
      </c>
      <c r="O504" s="4">
        <f t="shared" si="45"/>
        <v>2</v>
      </c>
      <c r="P504" s="3">
        <f t="shared" si="46"/>
        <v>41265</v>
      </c>
      <c r="Q504" s="4" t="str" cm="1">
        <f t="array" ref="Q504:S504">_xlfn.TEXTSPLIT(N504,"/")</f>
        <v>12</v>
      </c>
      <c r="R504" s="4" t="str">
        <v>22</v>
      </c>
      <c r="S504" s="4" t="str">
        <v>12</v>
      </c>
      <c r="T504" s="5">
        <f t="shared" si="47"/>
        <v>41265</v>
      </c>
      <c r="U504">
        <v>86</v>
      </c>
      <c r="V504" s="14">
        <v>7</v>
      </c>
      <c r="W504" s="14">
        <v>7</v>
      </c>
      <c r="X504" s="14">
        <v>14</v>
      </c>
      <c r="Y504" s="14">
        <v>7</v>
      </c>
      <c r="Z504" s="14">
        <v>16</v>
      </c>
      <c r="AA504" s="14">
        <v>15</v>
      </c>
      <c r="AB504" s="2">
        <v>3</v>
      </c>
      <c r="AC504" s="2">
        <v>2</v>
      </c>
      <c r="AD504" s="2">
        <v>3</v>
      </c>
      <c r="AE504" s="2">
        <v>7</v>
      </c>
      <c r="AF504" s="2">
        <v>0</v>
      </c>
      <c r="AG504" s="2">
        <v>0</v>
      </c>
      <c r="AH504" s="16">
        <v>0</v>
      </c>
      <c r="AJ504">
        <v>61</v>
      </c>
      <c r="AK504">
        <v>31.497</v>
      </c>
    </row>
    <row r="505" spans="1:37" x14ac:dyDescent="0.3">
      <c r="A505">
        <v>8692</v>
      </c>
      <c r="B505">
        <v>1953</v>
      </c>
      <c r="C505" s="1">
        <f t="shared" si="42"/>
        <v>71</v>
      </c>
      <c r="D505" t="s">
        <v>25</v>
      </c>
      <c r="E505" t="s">
        <v>22</v>
      </c>
      <c r="F505" s="4" t="s">
        <v>32</v>
      </c>
      <c r="G505" t="s">
        <v>32</v>
      </c>
      <c r="H505" s="20">
        <v>43462</v>
      </c>
      <c r="I505" s="2">
        <f t="shared" si="43"/>
        <v>43.462000000000003</v>
      </c>
      <c r="J505" s="2"/>
      <c r="K505" s="2">
        <v>1</v>
      </c>
      <c r="L505" s="2">
        <v>1</v>
      </c>
      <c r="M505" s="16">
        <f t="shared" si="44"/>
        <v>2</v>
      </c>
      <c r="N505" s="7">
        <v>41252</v>
      </c>
      <c r="O505" s="4">
        <f t="shared" si="45"/>
        <v>1</v>
      </c>
      <c r="P505" s="3">
        <f t="shared" si="46"/>
        <v>41252</v>
      </c>
      <c r="Q505" s="4" t="str" cm="1">
        <f t="array" ref="Q505">_xlfn.TEXTSPLIT(N505,"/")</f>
        <v>41252</v>
      </c>
      <c r="R505" s="5"/>
      <c r="S505" s="5"/>
      <c r="T505" s="5" t="e">
        <f t="shared" si="47"/>
        <v>#NUM!</v>
      </c>
      <c r="U505">
        <v>50</v>
      </c>
      <c r="V505" s="14">
        <v>90</v>
      </c>
      <c r="W505" s="14">
        <v>17</v>
      </c>
      <c r="X505" s="14">
        <v>97</v>
      </c>
      <c r="Y505" s="14">
        <v>15</v>
      </c>
      <c r="Z505" s="14">
        <v>6</v>
      </c>
      <c r="AA505" s="14">
        <v>15</v>
      </c>
      <c r="AB505" s="2">
        <v>6</v>
      </c>
      <c r="AC505" s="2">
        <v>4</v>
      </c>
      <c r="AD505" s="2">
        <v>5</v>
      </c>
      <c r="AE505" s="2">
        <v>8</v>
      </c>
      <c r="AF505" s="2">
        <v>0</v>
      </c>
      <c r="AG505" s="2">
        <v>0</v>
      </c>
      <c r="AH505" s="16">
        <v>0</v>
      </c>
      <c r="AJ505">
        <v>51</v>
      </c>
      <c r="AK505">
        <v>33.622</v>
      </c>
    </row>
    <row r="506" spans="1:37" x14ac:dyDescent="0.3">
      <c r="A506">
        <v>8690</v>
      </c>
      <c r="B506">
        <v>1963</v>
      </c>
      <c r="C506" s="1">
        <f t="shared" si="42"/>
        <v>61</v>
      </c>
      <c r="D506" t="s">
        <v>28</v>
      </c>
      <c r="E506" t="s">
        <v>22</v>
      </c>
      <c r="F506" s="4" t="s">
        <v>29</v>
      </c>
      <c r="G506" t="s">
        <v>29</v>
      </c>
      <c r="H506" s="20">
        <v>86111</v>
      </c>
      <c r="I506" s="2">
        <f t="shared" si="43"/>
        <v>86.111000000000004</v>
      </c>
      <c r="J506" s="2"/>
      <c r="K506" s="2">
        <v>0</v>
      </c>
      <c r="L506" s="2">
        <v>0</v>
      </c>
      <c r="M506" s="16">
        <f t="shared" si="44"/>
        <v>0</v>
      </c>
      <c r="N506" s="6" t="s">
        <v>412</v>
      </c>
      <c r="O506" s="4">
        <f t="shared" si="45"/>
        <v>2</v>
      </c>
      <c r="P506" s="3">
        <f t="shared" si="46"/>
        <v>41383</v>
      </c>
      <c r="Q506" s="4" t="str" cm="1">
        <f t="array" ref="Q506:S506">_xlfn.TEXTSPLIT(N506,"/")</f>
        <v>4</v>
      </c>
      <c r="R506" s="4" t="str">
        <v>19</v>
      </c>
      <c r="S506" s="4" t="str">
        <v>13</v>
      </c>
      <c r="T506" s="5">
        <f t="shared" si="47"/>
        <v>41383</v>
      </c>
      <c r="U506">
        <v>73</v>
      </c>
      <c r="V506" s="14">
        <v>399</v>
      </c>
      <c r="W506" s="14">
        <v>28</v>
      </c>
      <c r="X506" s="14">
        <v>756</v>
      </c>
      <c r="Y506" s="14">
        <v>36</v>
      </c>
      <c r="Z506" s="14">
        <v>40</v>
      </c>
      <c r="AA506" s="14">
        <v>126</v>
      </c>
      <c r="AB506" s="2">
        <v>1</v>
      </c>
      <c r="AC506" s="2">
        <v>5</v>
      </c>
      <c r="AD506" s="2">
        <v>10</v>
      </c>
      <c r="AE506" s="2">
        <v>2</v>
      </c>
      <c r="AF506" s="2">
        <v>0</v>
      </c>
      <c r="AG506" s="2">
        <v>0</v>
      </c>
      <c r="AH506" s="16">
        <v>0</v>
      </c>
      <c r="AJ506">
        <v>79</v>
      </c>
      <c r="AK506">
        <v>55.956000000000003</v>
      </c>
    </row>
    <row r="507" spans="1:37" x14ac:dyDescent="0.3">
      <c r="A507">
        <v>8687</v>
      </c>
      <c r="B507">
        <v>1979</v>
      </c>
      <c r="C507" s="1">
        <f t="shared" si="42"/>
        <v>45</v>
      </c>
      <c r="D507" t="s">
        <v>40</v>
      </c>
      <c r="E507" t="s">
        <v>22</v>
      </c>
      <c r="F507" s="4" t="s">
        <v>32</v>
      </c>
      <c r="G507" t="s">
        <v>32</v>
      </c>
      <c r="H507" s="20">
        <v>53172</v>
      </c>
      <c r="I507" s="2">
        <f t="shared" si="43"/>
        <v>53.171999999999997</v>
      </c>
      <c r="J507" s="2"/>
      <c r="K507" s="2">
        <v>0</v>
      </c>
      <c r="L507" s="2">
        <v>1</v>
      </c>
      <c r="M507" s="16">
        <f t="shared" si="44"/>
        <v>1</v>
      </c>
      <c r="N507" s="7">
        <v>41430</v>
      </c>
      <c r="O507" s="4">
        <f t="shared" si="45"/>
        <v>1</v>
      </c>
      <c r="P507" s="3">
        <f t="shared" si="46"/>
        <v>41430</v>
      </c>
      <c r="Q507" s="4" t="str" cm="1">
        <f t="array" ref="Q507">_xlfn.TEXTSPLIT(N507,"/")</f>
        <v>41430</v>
      </c>
      <c r="R507" s="5"/>
      <c r="S507" s="5"/>
      <c r="T507" s="5" t="e">
        <f t="shared" si="47"/>
        <v>#NUM!</v>
      </c>
      <c r="U507">
        <v>54</v>
      </c>
      <c r="V507" s="14">
        <v>121</v>
      </c>
      <c r="W507" s="14">
        <v>62</v>
      </c>
      <c r="X507" s="14">
        <v>90</v>
      </c>
      <c r="Y507" s="14">
        <v>68</v>
      </c>
      <c r="Z507" s="14">
        <v>20</v>
      </c>
      <c r="AA507" s="14">
        <v>125</v>
      </c>
      <c r="AB507" s="2">
        <v>3</v>
      </c>
      <c r="AC507" s="2">
        <v>2</v>
      </c>
      <c r="AD507" s="2">
        <v>8</v>
      </c>
      <c r="AE507" s="2">
        <v>3</v>
      </c>
      <c r="AF507" s="2">
        <v>0</v>
      </c>
      <c r="AG507" s="2">
        <v>0</v>
      </c>
      <c r="AH507" s="16">
        <v>0</v>
      </c>
      <c r="AJ507">
        <v>45</v>
      </c>
      <c r="AK507">
        <v>26.486999999999998</v>
      </c>
    </row>
    <row r="508" spans="1:37" x14ac:dyDescent="0.3">
      <c r="A508">
        <v>8686</v>
      </c>
      <c r="B508">
        <v>1980</v>
      </c>
      <c r="C508" s="1">
        <f t="shared" si="42"/>
        <v>44</v>
      </c>
      <c r="D508" t="s">
        <v>25</v>
      </c>
      <c r="E508" t="s">
        <v>66</v>
      </c>
      <c r="F508" s="4" t="s">
        <v>32</v>
      </c>
      <c r="G508" t="s">
        <v>32</v>
      </c>
      <c r="H508" s="20">
        <v>23724</v>
      </c>
      <c r="I508" s="2">
        <f t="shared" si="43"/>
        <v>23.724</v>
      </c>
      <c r="J508" s="2"/>
      <c r="K508" s="2">
        <v>1</v>
      </c>
      <c r="L508" s="2">
        <v>0</v>
      </c>
      <c r="M508" s="16">
        <f t="shared" si="44"/>
        <v>1</v>
      </c>
      <c r="N508" s="7">
        <v>41487</v>
      </c>
      <c r="O508" s="4">
        <f t="shared" si="45"/>
        <v>1</v>
      </c>
      <c r="P508" s="3">
        <f t="shared" si="46"/>
        <v>41487</v>
      </c>
      <c r="Q508" s="4" t="str" cm="1">
        <f t="array" ref="Q508">_xlfn.TEXTSPLIT(N508,"/")</f>
        <v>41487</v>
      </c>
      <c r="R508" s="5"/>
      <c r="S508" s="5"/>
      <c r="T508" s="5" t="e">
        <f t="shared" si="47"/>
        <v>#NUM!</v>
      </c>
      <c r="U508">
        <v>65</v>
      </c>
      <c r="V508" s="14">
        <v>5</v>
      </c>
      <c r="W508" s="14">
        <v>23</v>
      </c>
      <c r="X508" s="14">
        <v>15</v>
      </c>
      <c r="Y508" s="14">
        <v>0</v>
      </c>
      <c r="Z508" s="14">
        <v>18</v>
      </c>
      <c r="AA508" s="14">
        <v>14</v>
      </c>
      <c r="AB508" s="2">
        <v>2</v>
      </c>
      <c r="AC508" s="2">
        <v>2</v>
      </c>
      <c r="AD508" s="2">
        <v>3</v>
      </c>
      <c r="AE508" s="2">
        <v>8</v>
      </c>
      <c r="AF508" s="2">
        <v>0</v>
      </c>
      <c r="AG508" s="2">
        <v>0</v>
      </c>
      <c r="AH508" s="16">
        <v>0</v>
      </c>
      <c r="AJ508">
        <v>57</v>
      </c>
      <c r="AK508">
        <v>70.712999999999994</v>
      </c>
    </row>
    <row r="509" spans="1:37" x14ac:dyDescent="0.3">
      <c r="A509">
        <v>8685</v>
      </c>
      <c r="B509">
        <v>1978</v>
      </c>
      <c r="C509" s="1">
        <f t="shared" si="42"/>
        <v>46</v>
      </c>
      <c r="D509" t="s">
        <v>47</v>
      </c>
      <c r="E509" t="s">
        <v>22</v>
      </c>
      <c r="F509" s="4" t="s">
        <v>29</v>
      </c>
      <c r="G509" t="s">
        <v>29</v>
      </c>
      <c r="H509" s="20">
        <v>42014</v>
      </c>
      <c r="I509" s="2">
        <f t="shared" si="43"/>
        <v>42.014000000000003</v>
      </c>
      <c r="J509" s="2"/>
      <c r="K509" s="2">
        <v>1</v>
      </c>
      <c r="L509" s="2">
        <v>0</v>
      </c>
      <c r="M509" s="16">
        <f t="shared" si="44"/>
        <v>1</v>
      </c>
      <c r="N509" s="6" t="s">
        <v>122</v>
      </c>
      <c r="O509" s="4">
        <f t="shared" si="45"/>
        <v>2</v>
      </c>
      <c r="P509" s="3">
        <f t="shared" si="46"/>
        <v>41138</v>
      </c>
      <c r="Q509" s="4" t="str" cm="1">
        <f t="array" ref="Q509:S509">_xlfn.TEXTSPLIT(N509,"/")</f>
        <v>8</v>
      </c>
      <c r="R509" s="4" t="str">
        <v>17</v>
      </c>
      <c r="S509" s="4" t="str">
        <v>12</v>
      </c>
      <c r="T509" s="5">
        <f t="shared" si="47"/>
        <v>41138</v>
      </c>
      <c r="U509">
        <v>56</v>
      </c>
      <c r="V509" s="14">
        <v>244</v>
      </c>
      <c r="W509" s="14">
        <v>15</v>
      </c>
      <c r="X509" s="14">
        <v>108</v>
      </c>
      <c r="Y509" s="14">
        <v>4</v>
      </c>
      <c r="Z509" s="14">
        <v>15</v>
      </c>
      <c r="AA509" s="14">
        <v>50</v>
      </c>
      <c r="AB509" s="2">
        <v>6</v>
      </c>
      <c r="AC509" s="2">
        <v>7</v>
      </c>
      <c r="AD509" s="2">
        <v>6</v>
      </c>
      <c r="AE509" s="2">
        <v>8</v>
      </c>
      <c r="AF509" s="2">
        <v>1</v>
      </c>
      <c r="AG509" s="2">
        <v>0</v>
      </c>
      <c r="AH509" s="16">
        <v>0</v>
      </c>
      <c r="AJ509">
        <v>78</v>
      </c>
      <c r="AK509">
        <v>69.754999999999995</v>
      </c>
    </row>
    <row r="510" spans="1:37" x14ac:dyDescent="0.3">
      <c r="A510">
        <v>8663</v>
      </c>
      <c r="B510">
        <v>1975</v>
      </c>
      <c r="C510" s="1">
        <f t="shared" si="42"/>
        <v>49</v>
      </c>
      <c r="D510" t="s">
        <v>33</v>
      </c>
      <c r="E510" t="s">
        <v>22</v>
      </c>
      <c r="F510" s="4" t="s">
        <v>23</v>
      </c>
      <c r="G510" t="s">
        <v>23</v>
      </c>
      <c r="H510" s="20">
        <v>39996</v>
      </c>
      <c r="I510" s="2">
        <f t="shared" si="43"/>
        <v>39.996000000000002</v>
      </c>
      <c r="J510" s="2"/>
      <c r="K510" s="2">
        <v>1</v>
      </c>
      <c r="L510" s="2">
        <v>1</v>
      </c>
      <c r="M510" s="16">
        <f t="shared" si="44"/>
        <v>2</v>
      </c>
      <c r="N510" s="6" t="s">
        <v>261</v>
      </c>
      <c r="O510" s="4">
        <f t="shared" si="45"/>
        <v>2</v>
      </c>
      <c r="P510" s="3">
        <f t="shared" si="46"/>
        <v>41781</v>
      </c>
      <c r="Q510" s="4" t="str" cm="1">
        <f t="array" ref="Q510:S510">_xlfn.TEXTSPLIT(N510,"/")</f>
        <v>5</v>
      </c>
      <c r="R510" s="4" t="str">
        <v>22</v>
      </c>
      <c r="S510" s="4" t="str">
        <v>14</v>
      </c>
      <c r="T510" s="5">
        <f t="shared" si="47"/>
        <v>41781</v>
      </c>
      <c r="U510">
        <v>85</v>
      </c>
      <c r="V510" s="14">
        <v>11</v>
      </c>
      <c r="W510" s="14">
        <v>0</v>
      </c>
      <c r="X510" s="14">
        <v>3</v>
      </c>
      <c r="Y510" s="14">
        <v>0</v>
      </c>
      <c r="Z510" s="14">
        <v>0</v>
      </c>
      <c r="AA510" s="14">
        <v>1</v>
      </c>
      <c r="AB510" s="2">
        <v>1</v>
      </c>
      <c r="AC510" s="2">
        <v>1</v>
      </c>
      <c r="AD510" s="2">
        <v>2</v>
      </c>
      <c r="AE510" s="2">
        <v>6</v>
      </c>
      <c r="AF510" s="2">
        <v>0</v>
      </c>
      <c r="AG510" s="2">
        <v>0</v>
      </c>
      <c r="AH510" s="16">
        <v>0</v>
      </c>
      <c r="AJ510">
        <v>36</v>
      </c>
      <c r="AK510">
        <v>42</v>
      </c>
    </row>
    <row r="511" spans="1:37" x14ac:dyDescent="0.3">
      <c r="A511">
        <v>8659</v>
      </c>
      <c r="B511">
        <v>1953</v>
      </c>
      <c r="C511" s="1">
        <f t="shared" si="42"/>
        <v>71</v>
      </c>
      <c r="D511" t="s">
        <v>38</v>
      </c>
      <c r="E511" t="s">
        <v>34</v>
      </c>
      <c r="F511" s="4" t="s">
        <v>32</v>
      </c>
      <c r="G511" t="s">
        <v>32</v>
      </c>
      <c r="H511" s="20">
        <v>69805</v>
      </c>
      <c r="I511" s="2">
        <f t="shared" si="43"/>
        <v>69.805000000000007</v>
      </c>
      <c r="J511" s="2"/>
      <c r="K511" s="2">
        <v>0</v>
      </c>
      <c r="L511" s="2">
        <v>1</v>
      </c>
      <c r="M511" s="16">
        <f t="shared" si="44"/>
        <v>1</v>
      </c>
      <c r="N511" s="6" t="s">
        <v>358</v>
      </c>
      <c r="O511" s="4">
        <f t="shared" si="45"/>
        <v>2</v>
      </c>
      <c r="P511" s="3">
        <f t="shared" si="46"/>
        <v>41660</v>
      </c>
      <c r="Q511" s="4" t="str" cm="1">
        <f t="array" ref="Q511:S511">_xlfn.TEXTSPLIT(N511,"/")</f>
        <v>1</v>
      </c>
      <c r="R511" s="4" t="str">
        <v>21</v>
      </c>
      <c r="S511" s="4" t="str">
        <v>14</v>
      </c>
      <c r="T511" s="5">
        <f t="shared" si="47"/>
        <v>41660</v>
      </c>
      <c r="U511">
        <v>50</v>
      </c>
      <c r="V511" s="14">
        <v>750</v>
      </c>
      <c r="W511" s="14">
        <v>71</v>
      </c>
      <c r="X511" s="14">
        <v>174</v>
      </c>
      <c r="Y511" s="14">
        <v>13</v>
      </c>
      <c r="Z511" s="14">
        <v>10</v>
      </c>
      <c r="AA511" s="14">
        <v>20</v>
      </c>
      <c r="AB511" s="2">
        <v>2</v>
      </c>
      <c r="AC511" s="2">
        <v>6</v>
      </c>
      <c r="AD511" s="2">
        <v>11</v>
      </c>
      <c r="AE511" s="2">
        <v>2</v>
      </c>
      <c r="AF511" s="2">
        <v>0</v>
      </c>
      <c r="AG511" s="2">
        <v>0</v>
      </c>
      <c r="AH511" s="16">
        <v>0</v>
      </c>
      <c r="AJ511">
        <v>43</v>
      </c>
      <c r="AK511">
        <v>36.802</v>
      </c>
    </row>
    <row r="512" spans="1:37" x14ac:dyDescent="0.3">
      <c r="A512">
        <v>8652</v>
      </c>
      <c r="B512">
        <v>1947</v>
      </c>
      <c r="C512" s="1">
        <f t="shared" si="42"/>
        <v>77</v>
      </c>
      <c r="D512" t="s">
        <v>47</v>
      </c>
      <c r="E512" t="s">
        <v>22</v>
      </c>
      <c r="F512" s="4" t="s">
        <v>32</v>
      </c>
      <c r="G512" t="s">
        <v>32</v>
      </c>
      <c r="H512" s="20">
        <v>37760</v>
      </c>
      <c r="I512" s="2">
        <f t="shared" si="43"/>
        <v>37.76</v>
      </c>
      <c r="J512" s="2"/>
      <c r="K512" s="2">
        <v>0</v>
      </c>
      <c r="L512" s="2">
        <v>0</v>
      </c>
      <c r="M512" s="16">
        <f t="shared" si="44"/>
        <v>0</v>
      </c>
      <c r="N512" s="6" t="s">
        <v>232</v>
      </c>
      <c r="O512" s="4">
        <f t="shared" si="45"/>
        <v>2</v>
      </c>
      <c r="P512" s="3">
        <f t="shared" si="46"/>
        <v>41152</v>
      </c>
      <c r="Q512" s="4" t="str" cm="1">
        <f t="array" ref="Q512:S512">_xlfn.TEXTSPLIT(N512,"/")</f>
        <v>8</v>
      </c>
      <c r="R512" s="4" t="str">
        <v>31</v>
      </c>
      <c r="S512" s="4" t="str">
        <v>12</v>
      </c>
      <c r="T512" s="5">
        <f t="shared" si="47"/>
        <v>41152</v>
      </c>
      <c r="U512">
        <v>20</v>
      </c>
      <c r="V512" s="14">
        <v>84</v>
      </c>
      <c r="W512" s="14">
        <v>5</v>
      </c>
      <c r="X512" s="14">
        <v>38</v>
      </c>
      <c r="Y512" s="14">
        <v>150</v>
      </c>
      <c r="Z512" s="14">
        <v>12</v>
      </c>
      <c r="AA512" s="14">
        <v>28</v>
      </c>
      <c r="AB512" s="2">
        <v>2</v>
      </c>
      <c r="AC512" s="2">
        <v>4</v>
      </c>
      <c r="AD512" s="2">
        <v>6</v>
      </c>
      <c r="AE512" s="2">
        <v>7</v>
      </c>
      <c r="AF512" s="2">
        <v>0</v>
      </c>
      <c r="AG512" s="2">
        <v>0</v>
      </c>
      <c r="AH512" s="16">
        <v>0</v>
      </c>
      <c r="AJ512">
        <v>37</v>
      </c>
      <c r="AK512">
        <v>45.920999999999999</v>
      </c>
    </row>
    <row r="513" spans="1:37" x14ac:dyDescent="0.3">
      <c r="A513">
        <v>8650</v>
      </c>
      <c r="B513">
        <v>1979</v>
      </c>
      <c r="C513" s="1">
        <f t="shared" si="42"/>
        <v>45</v>
      </c>
      <c r="D513" t="s">
        <v>25</v>
      </c>
      <c r="E513" t="s">
        <v>22</v>
      </c>
      <c r="F513" s="4" t="s">
        <v>43</v>
      </c>
      <c r="G513" t="s">
        <v>43</v>
      </c>
      <c r="H513" s="20">
        <v>54162</v>
      </c>
      <c r="I513" s="2">
        <f t="shared" si="43"/>
        <v>54.161999999999999</v>
      </c>
      <c r="J513" s="2"/>
      <c r="K513" s="2">
        <v>1</v>
      </c>
      <c r="L513" s="2">
        <v>1</v>
      </c>
      <c r="M513" s="16">
        <f t="shared" si="44"/>
        <v>2</v>
      </c>
      <c r="N513" s="6" t="s">
        <v>245</v>
      </c>
      <c r="O513" s="4">
        <f t="shared" si="45"/>
        <v>2</v>
      </c>
      <c r="P513" s="3">
        <f t="shared" si="46"/>
        <v>41351</v>
      </c>
      <c r="Q513" s="4" t="str" cm="1">
        <f t="array" ref="Q513:S513">_xlfn.TEXTSPLIT(N513,"/")</f>
        <v>3</v>
      </c>
      <c r="R513" s="4" t="str">
        <v>18</v>
      </c>
      <c r="S513" s="4" t="str">
        <v>13</v>
      </c>
      <c r="T513" s="5">
        <f t="shared" si="47"/>
        <v>41351</v>
      </c>
      <c r="U513">
        <v>31</v>
      </c>
      <c r="V513" s="14">
        <v>5</v>
      </c>
      <c r="W513" s="14">
        <v>6</v>
      </c>
      <c r="X513" s="14">
        <v>10</v>
      </c>
      <c r="Y513" s="14">
        <v>6</v>
      </c>
      <c r="Z513" s="14">
        <v>5</v>
      </c>
      <c r="AA513" s="14">
        <v>10</v>
      </c>
      <c r="AB513" s="2">
        <v>1</v>
      </c>
      <c r="AC513" s="2">
        <v>1</v>
      </c>
      <c r="AD513" s="2">
        <v>3</v>
      </c>
      <c r="AE513" s="2">
        <v>4</v>
      </c>
      <c r="AF513" s="2">
        <v>0</v>
      </c>
      <c r="AG513" s="2">
        <v>0</v>
      </c>
      <c r="AH513" s="16">
        <v>0</v>
      </c>
      <c r="AJ513">
        <v>71</v>
      </c>
      <c r="AK513">
        <v>77.027000000000001</v>
      </c>
    </row>
    <row r="514" spans="1:37" x14ac:dyDescent="0.3">
      <c r="A514">
        <v>8643</v>
      </c>
      <c r="B514">
        <v>1972</v>
      </c>
      <c r="C514" s="1">
        <f t="shared" ref="C514:C577" si="48">2024-B514</f>
        <v>52</v>
      </c>
      <c r="D514" t="s">
        <v>40</v>
      </c>
      <c r="E514" t="s">
        <v>22</v>
      </c>
      <c r="F514" s="4" t="s">
        <v>32</v>
      </c>
      <c r="G514" t="s">
        <v>32</v>
      </c>
      <c r="H514" s="20">
        <v>69930</v>
      </c>
      <c r="I514" s="2">
        <f t="shared" ref="I514:I577" si="49">H514/1000</f>
        <v>69.930000000000007</v>
      </c>
      <c r="J514" s="2"/>
      <c r="K514" s="2">
        <v>0</v>
      </c>
      <c r="L514" s="2">
        <v>0</v>
      </c>
      <c r="M514" s="16">
        <f t="shared" ref="M514:M577" si="50">L514+K514</f>
        <v>0</v>
      </c>
      <c r="N514" s="6" t="s">
        <v>237</v>
      </c>
      <c r="O514" s="4">
        <f t="shared" ref="O514:O577" si="51">TYPE(N514)</f>
        <v>2</v>
      </c>
      <c r="P514" s="3">
        <f t="shared" ref="P514:P577" si="52">IF(O514=2,T514,N514)</f>
        <v>41420</v>
      </c>
      <c r="Q514" s="4" t="str" cm="1">
        <f t="array" ref="Q514:S514">_xlfn.TEXTSPLIT(N514,"/")</f>
        <v>5</v>
      </c>
      <c r="R514" s="4" t="str">
        <v>26</v>
      </c>
      <c r="S514" s="4" t="str">
        <v>13</v>
      </c>
      <c r="T514" s="5">
        <f t="shared" ref="T514:T577" si="53">DATE(S514+100,Q514,R514)</f>
        <v>41420</v>
      </c>
      <c r="U514">
        <v>21</v>
      </c>
      <c r="V514" s="14">
        <v>252</v>
      </c>
      <c r="W514" s="14">
        <v>98</v>
      </c>
      <c r="X514" s="14">
        <v>827</v>
      </c>
      <c r="Y514" s="14">
        <v>219</v>
      </c>
      <c r="Z514" s="14">
        <v>70</v>
      </c>
      <c r="AA514" s="14">
        <v>196</v>
      </c>
      <c r="AB514" s="2">
        <v>1</v>
      </c>
      <c r="AC514" s="2">
        <v>4</v>
      </c>
      <c r="AD514" s="2">
        <v>12</v>
      </c>
      <c r="AE514" s="2">
        <v>3</v>
      </c>
      <c r="AF514" s="2">
        <v>0</v>
      </c>
      <c r="AG514" s="2">
        <v>0</v>
      </c>
      <c r="AH514" s="16">
        <v>0</v>
      </c>
      <c r="AJ514">
        <v>63</v>
      </c>
      <c r="AK514">
        <v>98.777000000000001</v>
      </c>
    </row>
    <row r="515" spans="1:37" x14ac:dyDescent="0.3">
      <c r="A515">
        <v>8629</v>
      </c>
      <c r="B515">
        <v>1957</v>
      </c>
      <c r="C515" s="1">
        <f t="shared" si="48"/>
        <v>67</v>
      </c>
      <c r="D515" t="s">
        <v>28</v>
      </c>
      <c r="E515" t="s">
        <v>22</v>
      </c>
      <c r="F515" s="4" t="s">
        <v>43</v>
      </c>
      <c r="G515" t="s">
        <v>43</v>
      </c>
      <c r="H515" s="20">
        <v>46984</v>
      </c>
      <c r="I515" s="2">
        <f t="shared" si="49"/>
        <v>46.984000000000002</v>
      </c>
      <c r="J515" s="2"/>
      <c r="K515" s="2">
        <v>1</v>
      </c>
      <c r="L515" s="2">
        <v>1</v>
      </c>
      <c r="M515" s="16">
        <f t="shared" si="50"/>
        <v>2</v>
      </c>
      <c r="N515" s="6" t="s">
        <v>48</v>
      </c>
      <c r="O515" s="4">
        <f t="shared" si="51"/>
        <v>2</v>
      </c>
      <c r="P515" s="3">
        <f t="shared" si="52"/>
        <v>41359</v>
      </c>
      <c r="Q515" s="4" t="str" cm="1">
        <f t="array" ref="Q515:S515">_xlfn.TEXTSPLIT(N515,"/")</f>
        <v>3</v>
      </c>
      <c r="R515" s="4" t="str">
        <v>26</v>
      </c>
      <c r="S515" s="4" t="str">
        <v>13</v>
      </c>
      <c r="T515" s="5">
        <f t="shared" si="53"/>
        <v>41359</v>
      </c>
      <c r="U515">
        <v>71</v>
      </c>
      <c r="V515" s="14">
        <v>19</v>
      </c>
      <c r="W515" s="14">
        <v>1</v>
      </c>
      <c r="X515" s="14">
        <v>10</v>
      </c>
      <c r="Y515" s="14">
        <v>2</v>
      </c>
      <c r="Z515" s="14">
        <v>1</v>
      </c>
      <c r="AA515" s="14">
        <v>8</v>
      </c>
      <c r="AB515" s="2">
        <v>1</v>
      </c>
      <c r="AC515" s="2">
        <v>1</v>
      </c>
      <c r="AD515" s="2">
        <v>3</v>
      </c>
      <c r="AE515" s="2">
        <v>5</v>
      </c>
      <c r="AF515" s="2">
        <v>0</v>
      </c>
      <c r="AG515" s="2">
        <v>0</v>
      </c>
      <c r="AH515" s="16">
        <v>0</v>
      </c>
      <c r="AJ515">
        <v>55</v>
      </c>
      <c r="AK515">
        <v>61.670999999999999</v>
      </c>
    </row>
    <row r="516" spans="1:37" x14ac:dyDescent="0.3">
      <c r="A516">
        <v>8625</v>
      </c>
      <c r="B516">
        <v>1977</v>
      </c>
      <c r="C516" s="1">
        <f t="shared" si="48"/>
        <v>47</v>
      </c>
      <c r="D516" t="s">
        <v>31</v>
      </c>
      <c r="E516" t="s">
        <v>22</v>
      </c>
      <c r="F516" s="4" t="s">
        <v>29</v>
      </c>
      <c r="G516" t="s">
        <v>29</v>
      </c>
      <c r="H516" s="20">
        <v>17649</v>
      </c>
      <c r="I516" s="2">
        <f t="shared" si="49"/>
        <v>17.649000000000001</v>
      </c>
      <c r="J516" s="2"/>
      <c r="K516" s="2">
        <v>1</v>
      </c>
      <c r="L516" s="2">
        <v>0</v>
      </c>
      <c r="M516" s="16">
        <f t="shared" si="50"/>
        <v>1</v>
      </c>
      <c r="N516" s="7">
        <v>41619</v>
      </c>
      <c r="O516" s="4">
        <f t="shared" si="51"/>
        <v>1</v>
      </c>
      <c r="P516" s="3">
        <f t="shared" si="52"/>
        <v>41619</v>
      </c>
      <c r="Q516" s="4" t="str" cm="1">
        <f t="array" ref="Q516">_xlfn.TEXTSPLIT(N516,"/")</f>
        <v>41619</v>
      </c>
      <c r="R516" s="5"/>
      <c r="S516" s="5"/>
      <c r="T516" s="5" t="e">
        <f t="shared" si="53"/>
        <v>#NUM!</v>
      </c>
      <c r="U516">
        <v>70</v>
      </c>
      <c r="V516" s="14">
        <v>15</v>
      </c>
      <c r="W516" s="14">
        <v>1</v>
      </c>
      <c r="X516" s="14">
        <v>23</v>
      </c>
      <c r="Y516" s="14">
        <v>0</v>
      </c>
      <c r="Z516" s="14">
        <v>5</v>
      </c>
      <c r="AA516" s="14">
        <v>1</v>
      </c>
      <c r="AB516" s="2">
        <v>3</v>
      </c>
      <c r="AC516" s="2">
        <v>3</v>
      </c>
      <c r="AD516" s="2">
        <v>3</v>
      </c>
      <c r="AE516" s="2">
        <v>8</v>
      </c>
      <c r="AF516" s="2">
        <v>0</v>
      </c>
      <c r="AG516" s="2">
        <v>0</v>
      </c>
      <c r="AH516" s="16">
        <v>0</v>
      </c>
      <c r="AJ516">
        <v>39</v>
      </c>
      <c r="AK516">
        <v>16.529</v>
      </c>
    </row>
    <row r="517" spans="1:37" x14ac:dyDescent="0.3">
      <c r="A517">
        <v>8624</v>
      </c>
      <c r="B517">
        <v>1959</v>
      </c>
      <c r="C517" s="1">
        <f t="shared" si="48"/>
        <v>65</v>
      </c>
      <c r="D517" t="s">
        <v>47</v>
      </c>
      <c r="E517" t="s">
        <v>22</v>
      </c>
      <c r="F517" s="4" t="s">
        <v>29</v>
      </c>
      <c r="G517" t="s">
        <v>29</v>
      </c>
      <c r="H517" s="20">
        <v>81320</v>
      </c>
      <c r="I517" s="2">
        <f t="shared" si="49"/>
        <v>81.319999999999993</v>
      </c>
      <c r="J517" s="2"/>
      <c r="K517" s="2">
        <v>0</v>
      </c>
      <c r="L517" s="2">
        <v>0</v>
      </c>
      <c r="M517" s="16">
        <f t="shared" si="50"/>
        <v>0</v>
      </c>
      <c r="N517" s="7">
        <v>41427</v>
      </c>
      <c r="O517" s="4">
        <f t="shared" si="51"/>
        <v>1</v>
      </c>
      <c r="P517" s="3">
        <f t="shared" si="52"/>
        <v>41427</v>
      </c>
      <c r="Q517" s="4" t="str" cm="1">
        <f t="array" ref="Q517">_xlfn.TEXTSPLIT(N517,"/")</f>
        <v>41427</v>
      </c>
      <c r="R517" s="5"/>
      <c r="S517" s="5"/>
      <c r="T517" s="5" t="e">
        <f t="shared" si="53"/>
        <v>#NUM!</v>
      </c>
      <c r="U517">
        <v>61</v>
      </c>
      <c r="V517" s="14">
        <v>183</v>
      </c>
      <c r="W517" s="14">
        <v>33</v>
      </c>
      <c r="X517" s="14">
        <v>493</v>
      </c>
      <c r="Y517" s="14">
        <v>59</v>
      </c>
      <c r="Z517" s="14">
        <v>103</v>
      </c>
      <c r="AA517" s="14">
        <v>57</v>
      </c>
      <c r="AB517" s="2">
        <v>1</v>
      </c>
      <c r="AC517" s="2">
        <v>4</v>
      </c>
      <c r="AD517" s="2">
        <v>10</v>
      </c>
      <c r="AE517" s="2">
        <v>2</v>
      </c>
      <c r="AF517" s="2">
        <v>0</v>
      </c>
      <c r="AG517" s="2">
        <v>0</v>
      </c>
      <c r="AH517" s="16">
        <v>0</v>
      </c>
      <c r="AJ517">
        <v>72</v>
      </c>
      <c r="AK517">
        <v>60.689</v>
      </c>
    </row>
    <row r="518" spans="1:37" x14ac:dyDescent="0.3">
      <c r="A518">
        <v>8619</v>
      </c>
      <c r="B518">
        <v>1958</v>
      </c>
      <c r="C518" s="1">
        <f t="shared" si="48"/>
        <v>66</v>
      </c>
      <c r="D518" t="s">
        <v>25</v>
      </c>
      <c r="E518" t="s">
        <v>22</v>
      </c>
      <c r="F518" s="4" t="s">
        <v>32</v>
      </c>
      <c r="G518" t="s">
        <v>32</v>
      </c>
      <c r="H518" s="20">
        <v>21994</v>
      </c>
      <c r="I518" s="2">
        <f t="shared" si="49"/>
        <v>21.994</v>
      </c>
      <c r="J518" s="2"/>
      <c r="K518" s="2">
        <v>0</v>
      </c>
      <c r="L518" s="2">
        <v>1</v>
      </c>
      <c r="M518" s="16">
        <f t="shared" si="50"/>
        <v>1</v>
      </c>
      <c r="N518" s="6" t="s">
        <v>104</v>
      </c>
      <c r="O518" s="4">
        <f t="shared" si="51"/>
        <v>2</v>
      </c>
      <c r="P518" s="3">
        <f t="shared" si="52"/>
        <v>41267</v>
      </c>
      <c r="Q518" s="4" t="str" cm="1">
        <f t="array" ref="Q518:S518">_xlfn.TEXTSPLIT(N518,"/")</f>
        <v>12</v>
      </c>
      <c r="R518" s="4" t="str">
        <v>24</v>
      </c>
      <c r="S518" s="4" t="str">
        <v>12</v>
      </c>
      <c r="T518" s="5">
        <f t="shared" si="53"/>
        <v>41267</v>
      </c>
      <c r="U518">
        <v>4</v>
      </c>
      <c r="V518" s="14">
        <v>9</v>
      </c>
      <c r="W518" s="14">
        <v>0</v>
      </c>
      <c r="X518" s="14">
        <v>6</v>
      </c>
      <c r="Y518" s="14">
        <v>3</v>
      </c>
      <c r="Z518" s="14">
        <v>1</v>
      </c>
      <c r="AA518" s="14">
        <v>3</v>
      </c>
      <c r="AB518" s="2">
        <v>1</v>
      </c>
      <c r="AC518" s="2">
        <v>0</v>
      </c>
      <c r="AD518" s="2">
        <v>3</v>
      </c>
      <c r="AE518" s="2">
        <v>5</v>
      </c>
      <c r="AF518" s="2">
        <v>0</v>
      </c>
      <c r="AG518" s="2">
        <v>0</v>
      </c>
      <c r="AH518" s="16">
        <v>0</v>
      </c>
      <c r="AJ518">
        <v>41</v>
      </c>
      <c r="AK518">
        <v>65.168999999999997</v>
      </c>
    </row>
    <row r="519" spans="1:37" x14ac:dyDescent="0.3">
      <c r="A519">
        <v>8614</v>
      </c>
      <c r="B519">
        <v>1958</v>
      </c>
      <c r="C519" s="1">
        <f t="shared" si="48"/>
        <v>66</v>
      </c>
      <c r="D519" t="s">
        <v>33</v>
      </c>
      <c r="E519" t="s">
        <v>22</v>
      </c>
      <c r="F519" s="4" t="s">
        <v>43</v>
      </c>
      <c r="G519" t="s">
        <v>43</v>
      </c>
      <c r="H519" s="20">
        <v>65486</v>
      </c>
      <c r="I519" s="2">
        <f t="shared" si="49"/>
        <v>65.486000000000004</v>
      </c>
      <c r="J519" s="2"/>
      <c r="K519" s="2">
        <v>0</v>
      </c>
      <c r="L519" s="2">
        <v>1</v>
      </c>
      <c r="M519" s="16">
        <f t="shared" si="50"/>
        <v>1</v>
      </c>
      <c r="N519" s="7">
        <v>41978</v>
      </c>
      <c r="O519" s="4">
        <f t="shared" si="51"/>
        <v>1</v>
      </c>
      <c r="P519" s="3">
        <f t="shared" si="52"/>
        <v>41978</v>
      </c>
      <c r="Q519" s="4" t="str" cm="1">
        <f t="array" ref="Q519">_xlfn.TEXTSPLIT(N519,"/")</f>
        <v>41978</v>
      </c>
      <c r="R519" s="5"/>
      <c r="S519" s="5"/>
      <c r="T519" s="5" t="e">
        <f t="shared" si="53"/>
        <v>#NUM!</v>
      </c>
      <c r="U519">
        <v>29</v>
      </c>
      <c r="V519" s="14">
        <v>245</v>
      </c>
      <c r="W519" s="14">
        <v>19</v>
      </c>
      <c r="X519" s="14">
        <v>125</v>
      </c>
      <c r="Y519" s="14">
        <v>37</v>
      </c>
      <c r="Z519" s="14">
        <v>67</v>
      </c>
      <c r="AA519" s="14">
        <v>14</v>
      </c>
      <c r="AB519" s="2">
        <v>1</v>
      </c>
      <c r="AC519" s="2">
        <v>4</v>
      </c>
      <c r="AD519" s="2">
        <v>10</v>
      </c>
      <c r="AE519" s="2">
        <v>2</v>
      </c>
      <c r="AF519" s="2">
        <v>0</v>
      </c>
      <c r="AG519" s="2">
        <v>0</v>
      </c>
      <c r="AH519" s="16">
        <v>0</v>
      </c>
      <c r="AJ519">
        <v>58</v>
      </c>
      <c r="AK519">
        <v>69.138999999999996</v>
      </c>
    </row>
    <row r="520" spans="1:37" x14ac:dyDescent="0.3">
      <c r="A520">
        <v>8605</v>
      </c>
      <c r="B520">
        <v>1965</v>
      </c>
      <c r="C520" s="1">
        <f t="shared" si="48"/>
        <v>59</v>
      </c>
      <c r="D520" t="s">
        <v>25</v>
      </c>
      <c r="E520" t="s">
        <v>34</v>
      </c>
      <c r="F520" s="4" t="s">
        <v>32</v>
      </c>
      <c r="G520" t="s">
        <v>32</v>
      </c>
      <c r="H520" s="20">
        <v>46910</v>
      </c>
      <c r="I520" s="2">
        <f t="shared" si="49"/>
        <v>46.91</v>
      </c>
      <c r="J520" s="2"/>
      <c r="K520" s="2">
        <v>1</v>
      </c>
      <c r="L520" s="2">
        <v>1</v>
      </c>
      <c r="M520" s="16">
        <f t="shared" si="50"/>
        <v>2</v>
      </c>
      <c r="N520" s="6" t="s">
        <v>95</v>
      </c>
      <c r="O520" s="4">
        <f t="shared" si="51"/>
        <v>2</v>
      </c>
      <c r="P520" s="3">
        <f t="shared" si="52"/>
        <v>41721</v>
      </c>
      <c r="Q520" s="4" t="str" cm="1">
        <f t="array" ref="Q520:S520">_xlfn.TEXTSPLIT(N520,"/")</f>
        <v>3</v>
      </c>
      <c r="R520" s="4" t="str">
        <v>23</v>
      </c>
      <c r="S520" s="4" t="str">
        <v>14</v>
      </c>
      <c r="T520" s="5">
        <f t="shared" si="53"/>
        <v>41721</v>
      </c>
      <c r="U520">
        <v>36</v>
      </c>
      <c r="V520" s="14">
        <v>48</v>
      </c>
      <c r="W520" s="14">
        <v>0</v>
      </c>
      <c r="X520" s="14">
        <v>14</v>
      </c>
      <c r="Y520" s="14">
        <v>0</v>
      </c>
      <c r="Z520" s="14">
        <v>0</v>
      </c>
      <c r="AA520" s="14">
        <v>6</v>
      </c>
      <c r="AB520" s="2">
        <v>2</v>
      </c>
      <c r="AC520" s="2">
        <v>2</v>
      </c>
      <c r="AD520" s="2">
        <v>3</v>
      </c>
      <c r="AE520" s="2">
        <v>6</v>
      </c>
      <c r="AF520" s="2">
        <v>0</v>
      </c>
      <c r="AG520" s="2">
        <v>0</v>
      </c>
      <c r="AH520" s="16">
        <v>0</v>
      </c>
      <c r="AJ520">
        <v>77</v>
      </c>
      <c r="AK520">
        <v>82.8</v>
      </c>
    </row>
    <row r="521" spans="1:37" x14ac:dyDescent="0.3">
      <c r="A521">
        <v>8602</v>
      </c>
      <c r="B521">
        <v>1965</v>
      </c>
      <c r="C521" s="1">
        <f t="shared" si="48"/>
        <v>59</v>
      </c>
      <c r="D521" t="s">
        <v>25</v>
      </c>
      <c r="E521" t="s">
        <v>22</v>
      </c>
      <c r="F521" s="4" t="s">
        <v>23</v>
      </c>
      <c r="G521" t="s">
        <v>23</v>
      </c>
      <c r="H521" s="20">
        <v>69932</v>
      </c>
      <c r="I521" s="2">
        <f t="shared" si="49"/>
        <v>69.932000000000002</v>
      </c>
      <c r="J521" s="2"/>
      <c r="K521" s="2">
        <v>0</v>
      </c>
      <c r="L521" s="2">
        <v>1</v>
      </c>
      <c r="M521" s="16">
        <f t="shared" si="50"/>
        <v>1</v>
      </c>
      <c r="N521" s="7">
        <v>41614</v>
      </c>
      <c r="O521" s="4">
        <f t="shared" si="51"/>
        <v>1</v>
      </c>
      <c r="P521" s="3">
        <f t="shared" si="52"/>
        <v>41614</v>
      </c>
      <c r="Q521" s="4" t="str" cm="1">
        <f t="array" ref="Q521">_xlfn.TEXTSPLIT(N521,"/")</f>
        <v>41614</v>
      </c>
      <c r="R521" s="5"/>
      <c r="S521" s="5"/>
      <c r="T521" s="5" t="e">
        <f t="shared" si="53"/>
        <v>#NUM!</v>
      </c>
      <c r="U521">
        <v>97</v>
      </c>
      <c r="V521" s="14">
        <v>412</v>
      </c>
      <c r="W521" s="14">
        <v>172</v>
      </c>
      <c r="X521" s="14">
        <v>153</v>
      </c>
      <c r="Y521" s="14">
        <v>150</v>
      </c>
      <c r="Z521" s="14">
        <v>105</v>
      </c>
      <c r="AA521" s="14">
        <v>57</v>
      </c>
      <c r="AB521" s="2">
        <v>2</v>
      </c>
      <c r="AC521" s="2">
        <v>7</v>
      </c>
      <c r="AD521" s="2">
        <v>11</v>
      </c>
      <c r="AE521" s="2">
        <v>4</v>
      </c>
      <c r="AF521" s="2">
        <v>0</v>
      </c>
      <c r="AG521" s="2">
        <v>0</v>
      </c>
      <c r="AH521" s="16">
        <v>0</v>
      </c>
      <c r="AJ521">
        <v>63</v>
      </c>
      <c r="AK521">
        <v>98.777000000000001</v>
      </c>
    </row>
    <row r="522" spans="1:37" x14ac:dyDescent="0.3">
      <c r="A522">
        <v>8601</v>
      </c>
      <c r="B522">
        <v>1981</v>
      </c>
      <c r="C522" s="1">
        <f t="shared" si="48"/>
        <v>43</v>
      </c>
      <c r="D522" t="s">
        <v>33</v>
      </c>
      <c r="E522" t="s">
        <v>22</v>
      </c>
      <c r="F522" s="4" t="s">
        <v>29</v>
      </c>
      <c r="G522" t="s">
        <v>29</v>
      </c>
      <c r="H522" s="20">
        <v>80011</v>
      </c>
      <c r="I522" s="2">
        <f t="shared" si="49"/>
        <v>80.010999999999996</v>
      </c>
      <c r="J522" s="2"/>
      <c r="K522" s="2">
        <v>0</v>
      </c>
      <c r="L522" s="2">
        <v>1</v>
      </c>
      <c r="M522" s="16">
        <f t="shared" si="50"/>
        <v>1</v>
      </c>
      <c r="N522" s="6" t="s">
        <v>88</v>
      </c>
      <c r="O522" s="4">
        <f t="shared" si="51"/>
        <v>2</v>
      </c>
      <c r="P522" s="3">
        <f t="shared" si="52"/>
        <v>41393</v>
      </c>
      <c r="Q522" s="4" t="str" cm="1">
        <f t="array" ref="Q522:S522">_xlfn.TEXTSPLIT(N522,"/")</f>
        <v>4</v>
      </c>
      <c r="R522" s="4" t="str">
        <v>29</v>
      </c>
      <c r="S522" s="4" t="str">
        <v>13</v>
      </c>
      <c r="T522" s="5">
        <f t="shared" si="53"/>
        <v>41393</v>
      </c>
      <c r="U522">
        <v>3</v>
      </c>
      <c r="V522" s="14">
        <v>421</v>
      </c>
      <c r="W522" s="14">
        <v>76</v>
      </c>
      <c r="X522" s="14">
        <v>536</v>
      </c>
      <c r="Y522" s="14">
        <v>82</v>
      </c>
      <c r="Z522" s="14">
        <v>178</v>
      </c>
      <c r="AA522" s="14">
        <v>102</v>
      </c>
      <c r="AB522" s="2">
        <v>2</v>
      </c>
      <c r="AC522" s="2">
        <v>8</v>
      </c>
      <c r="AD522" s="2">
        <v>5</v>
      </c>
      <c r="AE522" s="2">
        <v>4</v>
      </c>
      <c r="AF522" s="2">
        <v>0</v>
      </c>
      <c r="AG522" s="2">
        <v>0</v>
      </c>
      <c r="AH522" s="16">
        <v>0</v>
      </c>
      <c r="AJ522">
        <v>58</v>
      </c>
      <c r="AK522">
        <v>69.138999999999996</v>
      </c>
    </row>
    <row r="523" spans="1:37" x14ac:dyDescent="0.3">
      <c r="A523">
        <v>8595</v>
      </c>
      <c r="B523">
        <v>1974</v>
      </c>
      <c r="C523" s="1">
        <f t="shared" si="48"/>
        <v>50</v>
      </c>
      <c r="D523" t="s">
        <v>33</v>
      </c>
      <c r="E523" t="s">
        <v>22</v>
      </c>
      <c r="F523" s="4" t="s">
        <v>43</v>
      </c>
      <c r="G523" t="s">
        <v>43</v>
      </c>
      <c r="H523" s="20">
        <v>42429</v>
      </c>
      <c r="I523" s="2">
        <f t="shared" si="49"/>
        <v>42.429000000000002</v>
      </c>
      <c r="J523" s="2"/>
      <c r="K523" s="2">
        <v>0</v>
      </c>
      <c r="L523" s="2">
        <v>1</v>
      </c>
      <c r="M523" s="16">
        <f t="shared" si="50"/>
        <v>1</v>
      </c>
      <c r="N523" s="7">
        <v>41945</v>
      </c>
      <c r="O523" s="4">
        <f t="shared" si="51"/>
        <v>1</v>
      </c>
      <c r="P523" s="3">
        <f t="shared" si="52"/>
        <v>41945</v>
      </c>
      <c r="Q523" s="4" t="str" cm="1">
        <f t="array" ref="Q523">_xlfn.TEXTSPLIT(N523,"/")</f>
        <v>41945</v>
      </c>
      <c r="R523" s="5"/>
      <c r="S523" s="5"/>
      <c r="T523" s="5" t="e">
        <f t="shared" si="53"/>
        <v>#NUM!</v>
      </c>
      <c r="U523">
        <v>99</v>
      </c>
      <c r="V523" s="14">
        <v>55</v>
      </c>
      <c r="W523" s="14">
        <v>0</v>
      </c>
      <c r="X523" s="14">
        <v>6</v>
      </c>
      <c r="Y523" s="14">
        <v>2</v>
      </c>
      <c r="Z523" s="14">
        <v>0</v>
      </c>
      <c r="AA523" s="14">
        <v>4</v>
      </c>
      <c r="AB523" s="2">
        <v>2</v>
      </c>
      <c r="AC523" s="2">
        <v>1</v>
      </c>
      <c r="AD523" s="2">
        <v>3</v>
      </c>
      <c r="AE523" s="2">
        <v>5</v>
      </c>
      <c r="AF523" s="2">
        <v>0</v>
      </c>
      <c r="AG523" s="2">
        <v>0</v>
      </c>
      <c r="AH523" s="16">
        <v>0</v>
      </c>
      <c r="AJ523">
        <v>62</v>
      </c>
      <c r="AK523">
        <v>54.456000000000003</v>
      </c>
    </row>
    <row r="524" spans="1:37" x14ac:dyDescent="0.3">
      <c r="A524">
        <v>8594</v>
      </c>
      <c r="B524">
        <v>1959</v>
      </c>
      <c r="C524" s="1">
        <f t="shared" si="48"/>
        <v>65</v>
      </c>
      <c r="D524" t="s">
        <v>25</v>
      </c>
      <c r="E524" t="s">
        <v>34</v>
      </c>
      <c r="F524" s="4" t="s">
        <v>43</v>
      </c>
      <c r="G524" t="s">
        <v>43</v>
      </c>
      <c r="H524" s="20">
        <v>50520</v>
      </c>
      <c r="I524" s="2">
        <f t="shared" si="49"/>
        <v>50.52</v>
      </c>
      <c r="J524" s="2"/>
      <c r="K524" s="2">
        <v>0</v>
      </c>
      <c r="L524" s="2">
        <v>1</v>
      </c>
      <c r="M524" s="16">
        <f t="shared" si="50"/>
        <v>1</v>
      </c>
      <c r="N524" s="6" t="s">
        <v>82</v>
      </c>
      <c r="O524" s="4">
        <f t="shared" si="51"/>
        <v>2</v>
      </c>
      <c r="P524" s="3">
        <f t="shared" si="52"/>
        <v>41667</v>
      </c>
      <c r="Q524" s="4" t="str" cm="1">
        <f t="array" ref="Q524:S524">_xlfn.TEXTSPLIT(N524,"/")</f>
        <v>1</v>
      </c>
      <c r="R524" s="4" t="str">
        <v>28</v>
      </c>
      <c r="S524" s="4" t="str">
        <v>14</v>
      </c>
      <c r="T524" s="5">
        <f t="shared" si="53"/>
        <v>41667</v>
      </c>
      <c r="U524">
        <v>25</v>
      </c>
      <c r="V524" s="14">
        <v>112</v>
      </c>
      <c r="W524" s="14">
        <v>0</v>
      </c>
      <c r="X524" s="14">
        <v>6</v>
      </c>
      <c r="Y524" s="14">
        <v>2</v>
      </c>
      <c r="Z524" s="14">
        <v>1</v>
      </c>
      <c r="AA524" s="14">
        <v>14</v>
      </c>
      <c r="AB524" s="2">
        <v>2</v>
      </c>
      <c r="AC524" s="2">
        <v>3</v>
      </c>
      <c r="AD524" s="2">
        <v>3</v>
      </c>
      <c r="AE524" s="2">
        <v>6</v>
      </c>
      <c r="AF524" s="2">
        <v>0</v>
      </c>
      <c r="AG524" s="2">
        <v>0</v>
      </c>
      <c r="AH524" s="16">
        <v>0</v>
      </c>
      <c r="AJ524">
        <v>48</v>
      </c>
      <c r="AK524">
        <v>30.800999999999998</v>
      </c>
    </row>
    <row r="525" spans="1:37" x14ac:dyDescent="0.3">
      <c r="A525">
        <v>8588</v>
      </c>
      <c r="B525">
        <v>1962</v>
      </c>
      <c r="C525" s="1">
        <f t="shared" si="48"/>
        <v>62</v>
      </c>
      <c r="D525" t="s">
        <v>38</v>
      </c>
      <c r="E525" t="s">
        <v>22</v>
      </c>
      <c r="F525" s="4" t="s">
        <v>29</v>
      </c>
      <c r="G525" t="s">
        <v>29</v>
      </c>
      <c r="H525" s="20">
        <v>60544</v>
      </c>
      <c r="I525" s="2">
        <f t="shared" si="49"/>
        <v>60.543999999999997</v>
      </c>
      <c r="J525" s="2"/>
      <c r="K525" s="2">
        <v>1</v>
      </c>
      <c r="L525" s="2">
        <v>1</v>
      </c>
      <c r="M525" s="16">
        <f t="shared" si="50"/>
        <v>2</v>
      </c>
      <c r="N525" s="6" t="s">
        <v>290</v>
      </c>
      <c r="O525" s="4">
        <f t="shared" si="51"/>
        <v>2</v>
      </c>
      <c r="P525" s="3">
        <f t="shared" si="52"/>
        <v>41146</v>
      </c>
      <c r="Q525" s="4" t="str" cm="1">
        <f t="array" ref="Q525:S525">_xlfn.TEXTSPLIT(N525,"/")</f>
        <v>8</v>
      </c>
      <c r="R525" s="4" t="str">
        <v>25</v>
      </c>
      <c r="S525" s="4" t="str">
        <v>12</v>
      </c>
      <c r="T525" s="5">
        <f t="shared" si="53"/>
        <v>41146</v>
      </c>
      <c r="U525">
        <v>92</v>
      </c>
      <c r="V525" s="14">
        <v>201</v>
      </c>
      <c r="W525" s="14">
        <v>2</v>
      </c>
      <c r="X525" s="14">
        <v>43</v>
      </c>
      <c r="Y525" s="14">
        <v>3</v>
      </c>
      <c r="Z525" s="14">
        <v>5</v>
      </c>
      <c r="AA525" s="14">
        <v>35</v>
      </c>
      <c r="AB525" s="2">
        <v>4</v>
      </c>
      <c r="AC525" s="2">
        <v>5</v>
      </c>
      <c r="AD525" s="2">
        <v>5</v>
      </c>
      <c r="AE525" s="2">
        <v>6</v>
      </c>
      <c r="AF525" s="2">
        <v>0</v>
      </c>
      <c r="AG525" s="2">
        <v>0</v>
      </c>
      <c r="AH525" s="16">
        <v>0</v>
      </c>
      <c r="AJ525">
        <v>53</v>
      </c>
      <c r="AK525">
        <v>28.164000000000001</v>
      </c>
    </row>
    <row r="526" spans="1:37" x14ac:dyDescent="0.3">
      <c r="A526">
        <v>8584</v>
      </c>
      <c r="B526">
        <v>1953</v>
      </c>
      <c r="C526" s="1">
        <f t="shared" si="48"/>
        <v>71</v>
      </c>
      <c r="D526" t="s">
        <v>25</v>
      </c>
      <c r="E526" t="s">
        <v>34</v>
      </c>
      <c r="F526" s="4" t="s">
        <v>32</v>
      </c>
      <c r="G526" t="s">
        <v>32</v>
      </c>
      <c r="H526" s="20">
        <v>85431</v>
      </c>
      <c r="I526" s="2">
        <f t="shared" si="49"/>
        <v>85.430999999999997</v>
      </c>
      <c r="J526" s="2"/>
      <c r="K526" s="2">
        <v>0</v>
      </c>
      <c r="L526" s="2">
        <v>0</v>
      </c>
      <c r="M526" s="16">
        <f t="shared" si="50"/>
        <v>0</v>
      </c>
      <c r="N526" s="7">
        <v>41492</v>
      </c>
      <c r="O526" s="4">
        <f t="shared" si="51"/>
        <v>1</v>
      </c>
      <c r="P526" s="3">
        <f t="shared" si="52"/>
        <v>41492</v>
      </c>
      <c r="Q526" s="4" t="str" cm="1">
        <f t="array" ref="Q526">_xlfn.TEXTSPLIT(N526,"/")</f>
        <v>41492</v>
      </c>
      <c r="R526" s="5"/>
      <c r="S526" s="5"/>
      <c r="T526" s="5" t="e">
        <f t="shared" si="53"/>
        <v>#NUM!</v>
      </c>
      <c r="U526">
        <v>54</v>
      </c>
      <c r="V526" s="14">
        <v>376</v>
      </c>
      <c r="W526" s="14">
        <v>53</v>
      </c>
      <c r="X526" s="14">
        <v>462</v>
      </c>
      <c r="Y526" s="14">
        <v>168</v>
      </c>
      <c r="Z526" s="14">
        <v>53</v>
      </c>
      <c r="AA526" s="14">
        <v>53</v>
      </c>
      <c r="AB526" s="2">
        <v>1</v>
      </c>
      <c r="AC526" s="2">
        <v>2</v>
      </c>
      <c r="AD526" s="2">
        <v>7</v>
      </c>
      <c r="AE526" s="2">
        <v>0</v>
      </c>
      <c r="AF526" s="2">
        <v>0</v>
      </c>
      <c r="AG526" s="2">
        <v>0</v>
      </c>
      <c r="AH526" s="16">
        <v>0</v>
      </c>
      <c r="AJ526">
        <v>71</v>
      </c>
      <c r="AK526">
        <v>40.048999999999999</v>
      </c>
    </row>
    <row r="527" spans="1:37" x14ac:dyDescent="0.3">
      <c r="A527">
        <v>8581</v>
      </c>
      <c r="B527">
        <v>1972</v>
      </c>
      <c r="C527" s="1">
        <f t="shared" si="48"/>
        <v>52</v>
      </c>
      <c r="D527" t="s">
        <v>25</v>
      </c>
      <c r="E527" t="s">
        <v>42</v>
      </c>
      <c r="F527" s="4" t="s">
        <v>29</v>
      </c>
      <c r="G527" t="s">
        <v>29</v>
      </c>
      <c r="H527" s="20">
        <v>49505</v>
      </c>
      <c r="I527" s="2">
        <f t="shared" si="49"/>
        <v>49.505000000000003</v>
      </c>
      <c r="J527" s="2"/>
      <c r="K527" s="2">
        <v>1</v>
      </c>
      <c r="L527" s="2">
        <v>1</v>
      </c>
      <c r="M527" s="16">
        <f t="shared" si="50"/>
        <v>2</v>
      </c>
      <c r="N527" s="7">
        <v>41397</v>
      </c>
      <c r="O527" s="4">
        <f t="shared" si="51"/>
        <v>1</v>
      </c>
      <c r="P527" s="3">
        <f t="shared" si="52"/>
        <v>41397</v>
      </c>
      <c r="Q527" s="4" t="str" cm="1">
        <f t="array" ref="Q527">_xlfn.TEXTSPLIT(N527,"/")</f>
        <v>41397</v>
      </c>
      <c r="R527" s="5"/>
      <c r="S527" s="5"/>
      <c r="T527" s="5" t="e">
        <f t="shared" si="53"/>
        <v>#NUM!</v>
      </c>
      <c r="U527">
        <v>4</v>
      </c>
      <c r="V527" s="14">
        <v>604</v>
      </c>
      <c r="W527" s="14">
        <v>0</v>
      </c>
      <c r="X527" s="14">
        <v>100</v>
      </c>
      <c r="Y527" s="14">
        <v>19</v>
      </c>
      <c r="Z527" s="14">
        <v>0</v>
      </c>
      <c r="AA527" s="14">
        <v>28</v>
      </c>
      <c r="AB527" s="2">
        <v>9</v>
      </c>
      <c r="AC527" s="2">
        <v>10</v>
      </c>
      <c r="AD527" s="2">
        <v>8</v>
      </c>
      <c r="AE527" s="2">
        <v>8</v>
      </c>
      <c r="AF527" s="2">
        <v>0</v>
      </c>
      <c r="AG527" s="2">
        <v>0</v>
      </c>
      <c r="AH527" s="16">
        <v>0</v>
      </c>
      <c r="AJ527">
        <v>77</v>
      </c>
      <c r="AK527">
        <v>82.8</v>
      </c>
    </row>
    <row r="528" spans="1:37" x14ac:dyDescent="0.3">
      <c r="A528">
        <v>8566</v>
      </c>
      <c r="B528">
        <v>1962</v>
      </c>
      <c r="C528" s="1">
        <f t="shared" si="48"/>
        <v>62</v>
      </c>
      <c r="D528" t="s">
        <v>25</v>
      </c>
      <c r="E528" t="s">
        <v>34</v>
      </c>
      <c r="F528" s="4" t="s">
        <v>32</v>
      </c>
      <c r="G528" t="s">
        <v>32</v>
      </c>
      <c r="H528" s="20">
        <v>32583</v>
      </c>
      <c r="I528" s="2">
        <f t="shared" si="49"/>
        <v>32.582999999999998</v>
      </c>
      <c r="J528" s="2"/>
      <c r="K528" s="2">
        <v>1</v>
      </c>
      <c r="L528" s="2">
        <v>1</v>
      </c>
      <c r="M528" s="16">
        <f t="shared" si="50"/>
        <v>2</v>
      </c>
      <c r="N528" s="6" t="s">
        <v>27</v>
      </c>
      <c r="O528" s="4">
        <f t="shared" si="51"/>
        <v>2</v>
      </c>
      <c r="P528" s="3">
        <f t="shared" si="52"/>
        <v>41805</v>
      </c>
      <c r="Q528" s="4" t="str" cm="1">
        <f t="array" ref="Q528:S528">_xlfn.TEXTSPLIT(N528,"/")</f>
        <v>6</v>
      </c>
      <c r="R528" s="4" t="str">
        <v>15</v>
      </c>
      <c r="S528" s="4" t="str">
        <v>14</v>
      </c>
      <c r="T528" s="5">
        <f t="shared" si="53"/>
        <v>41805</v>
      </c>
      <c r="U528">
        <v>10</v>
      </c>
      <c r="V528" s="14">
        <v>5</v>
      </c>
      <c r="W528" s="14">
        <v>0</v>
      </c>
      <c r="X528" s="14">
        <v>3</v>
      </c>
      <c r="Y528" s="14">
        <v>0</v>
      </c>
      <c r="Z528" s="14">
        <v>0</v>
      </c>
      <c r="AA528" s="14">
        <v>1</v>
      </c>
      <c r="AB528" s="2">
        <v>1</v>
      </c>
      <c r="AC528" s="2">
        <v>1</v>
      </c>
      <c r="AD528" s="2">
        <v>2</v>
      </c>
      <c r="AE528" s="2">
        <v>7</v>
      </c>
      <c r="AF528" s="2">
        <v>0</v>
      </c>
      <c r="AG528" s="2">
        <v>0</v>
      </c>
      <c r="AH528" s="16">
        <v>0</v>
      </c>
      <c r="AJ528">
        <v>52</v>
      </c>
      <c r="AK528">
        <v>29.731999999999999</v>
      </c>
    </row>
    <row r="529" spans="1:37" x14ac:dyDescent="0.3">
      <c r="A529">
        <v>8562</v>
      </c>
      <c r="B529">
        <v>1970</v>
      </c>
      <c r="C529" s="1">
        <f t="shared" si="48"/>
        <v>54</v>
      </c>
      <c r="D529" t="s">
        <v>25</v>
      </c>
      <c r="E529" t="s">
        <v>22</v>
      </c>
      <c r="F529" s="4" t="s">
        <v>32</v>
      </c>
      <c r="G529" t="s">
        <v>32</v>
      </c>
      <c r="H529" s="20">
        <v>54165</v>
      </c>
      <c r="I529" s="2">
        <f t="shared" si="49"/>
        <v>54.164999999999999</v>
      </c>
      <c r="J529" s="2"/>
      <c r="K529" s="2">
        <v>0</v>
      </c>
      <c r="L529" s="2">
        <v>0</v>
      </c>
      <c r="M529" s="16">
        <f t="shared" si="50"/>
        <v>0</v>
      </c>
      <c r="N529" s="6" t="s">
        <v>46</v>
      </c>
      <c r="O529" s="4">
        <f t="shared" si="51"/>
        <v>2</v>
      </c>
      <c r="P529" s="3">
        <f t="shared" si="52"/>
        <v>41422</v>
      </c>
      <c r="Q529" s="4" t="str" cm="1">
        <f t="array" ref="Q529:S529">_xlfn.TEXTSPLIT(N529,"/")</f>
        <v>5</v>
      </c>
      <c r="R529" s="4" t="str">
        <v>28</v>
      </c>
      <c r="S529" s="4" t="str">
        <v>13</v>
      </c>
      <c r="T529" s="5">
        <f t="shared" si="53"/>
        <v>41422</v>
      </c>
      <c r="U529">
        <v>72</v>
      </c>
      <c r="V529" s="14">
        <v>127</v>
      </c>
      <c r="W529" s="14">
        <v>4</v>
      </c>
      <c r="X529" s="14">
        <v>73</v>
      </c>
      <c r="Y529" s="14">
        <v>15</v>
      </c>
      <c r="Z529" s="14">
        <v>6</v>
      </c>
      <c r="AA529" s="14">
        <v>11</v>
      </c>
      <c r="AB529" s="2">
        <v>1</v>
      </c>
      <c r="AC529" s="2">
        <v>2</v>
      </c>
      <c r="AD529" s="2">
        <v>7</v>
      </c>
      <c r="AE529" s="2">
        <v>2</v>
      </c>
      <c r="AF529" s="2">
        <v>0</v>
      </c>
      <c r="AG529" s="2">
        <v>0</v>
      </c>
      <c r="AH529" s="16">
        <v>0</v>
      </c>
      <c r="AJ529">
        <v>52</v>
      </c>
      <c r="AK529">
        <v>64.795000000000002</v>
      </c>
    </row>
    <row r="530" spans="1:37" x14ac:dyDescent="0.3">
      <c r="A530">
        <v>8560</v>
      </c>
      <c r="B530">
        <v>1993</v>
      </c>
      <c r="C530" s="1">
        <f t="shared" si="48"/>
        <v>31</v>
      </c>
      <c r="D530" t="s">
        <v>28</v>
      </c>
      <c r="E530" t="s">
        <v>22</v>
      </c>
      <c r="F530" s="4" t="s">
        <v>26</v>
      </c>
      <c r="G530" t="s">
        <v>26</v>
      </c>
      <c r="H530" s="20">
        <v>48789</v>
      </c>
      <c r="I530" s="2">
        <f t="shared" si="49"/>
        <v>48.789000000000001</v>
      </c>
      <c r="J530" s="2"/>
      <c r="K530" s="2">
        <v>0</v>
      </c>
      <c r="L530" s="2">
        <v>0</v>
      </c>
      <c r="M530" s="16">
        <f t="shared" si="50"/>
        <v>0</v>
      </c>
      <c r="N530" s="7">
        <v>41191</v>
      </c>
      <c r="O530" s="4">
        <f t="shared" si="51"/>
        <v>1</v>
      </c>
      <c r="P530" s="3">
        <f t="shared" si="52"/>
        <v>41191</v>
      </c>
      <c r="Q530" s="4" t="str" cm="1">
        <f t="array" ref="Q530">_xlfn.TEXTSPLIT(N530,"/")</f>
        <v>41191</v>
      </c>
      <c r="R530" s="5"/>
      <c r="S530" s="5"/>
      <c r="T530" s="5" t="e">
        <f t="shared" si="53"/>
        <v>#NUM!</v>
      </c>
      <c r="U530">
        <v>94</v>
      </c>
      <c r="V530" s="14">
        <v>351</v>
      </c>
      <c r="W530" s="14">
        <v>16</v>
      </c>
      <c r="X530" s="14">
        <v>156</v>
      </c>
      <c r="Y530" s="14">
        <v>7</v>
      </c>
      <c r="Z530" s="14">
        <v>5</v>
      </c>
      <c r="AA530" s="14">
        <v>145</v>
      </c>
      <c r="AB530" s="2">
        <v>1</v>
      </c>
      <c r="AC530" s="2">
        <v>6</v>
      </c>
      <c r="AD530" s="2">
        <v>7</v>
      </c>
      <c r="AE530" s="2">
        <v>6</v>
      </c>
      <c r="AF530" s="2">
        <v>0</v>
      </c>
      <c r="AG530" s="2">
        <v>0</v>
      </c>
      <c r="AH530" s="16">
        <v>0</v>
      </c>
      <c r="AJ530">
        <v>53</v>
      </c>
      <c r="AK530">
        <v>22.585000000000001</v>
      </c>
    </row>
    <row r="531" spans="1:37" x14ac:dyDescent="0.3">
      <c r="A531">
        <v>8553</v>
      </c>
      <c r="B531">
        <v>1966</v>
      </c>
      <c r="C531" s="1">
        <f t="shared" si="48"/>
        <v>58</v>
      </c>
      <c r="D531" t="s">
        <v>25</v>
      </c>
      <c r="E531" t="s">
        <v>22</v>
      </c>
      <c r="F531" s="4" t="s">
        <v>29</v>
      </c>
      <c r="G531" t="s">
        <v>29</v>
      </c>
      <c r="H531" s="20">
        <v>44300</v>
      </c>
      <c r="I531" s="2">
        <f t="shared" si="49"/>
        <v>44.3</v>
      </c>
      <c r="J531" s="2"/>
      <c r="K531" s="2">
        <v>1</v>
      </c>
      <c r="L531" s="2">
        <v>1</v>
      </c>
      <c r="M531" s="16">
        <f t="shared" si="50"/>
        <v>2</v>
      </c>
      <c r="N531" s="6" t="s">
        <v>108</v>
      </c>
      <c r="O531" s="4">
        <f t="shared" si="51"/>
        <v>2</v>
      </c>
      <c r="P531" s="3">
        <f t="shared" si="52"/>
        <v>41448</v>
      </c>
      <c r="Q531" s="4" t="str" cm="1">
        <f t="array" ref="Q531:S531">_xlfn.TEXTSPLIT(N531,"/")</f>
        <v>6</v>
      </c>
      <c r="R531" s="4" t="str">
        <v>23</v>
      </c>
      <c r="S531" s="4" t="str">
        <v>13</v>
      </c>
      <c r="T531" s="5">
        <f t="shared" si="53"/>
        <v>41448</v>
      </c>
      <c r="U531">
        <v>65</v>
      </c>
      <c r="V531" s="14">
        <v>30</v>
      </c>
      <c r="W531" s="14">
        <v>0</v>
      </c>
      <c r="X531" s="14">
        <v>9</v>
      </c>
      <c r="Y531" s="14">
        <v>0</v>
      </c>
      <c r="Z531" s="14">
        <v>0</v>
      </c>
      <c r="AA531" s="14">
        <v>3</v>
      </c>
      <c r="AB531" s="2">
        <v>2</v>
      </c>
      <c r="AC531" s="2">
        <v>1</v>
      </c>
      <c r="AD531" s="2">
        <v>3</v>
      </c>
      <c r="AE531" s="2">
        <v>6</v>
      </c>
      <c r="AF531" s="2">
        <v>0</v>
      </c>
      <c r="AG531" s="2">
        <v>0</v>
      </c>
      <c r="AH531" s="16">
        <v>0</v>
      </c>
      <c r="AJ531">
        <v>36</v>
      </c>
      <c r="AK531">
        <v>42</v>
      </c>
    </row>
    <row r="532" spans="1:37" x14ac:dyDescent="0.3">
      <c r="A532">
        <v>8545</v>
      </c>
      <c r="B532">
        <v>1955</v>
      </c>
      <c r="C532" s="1">
        <f t="shared" si="48"/>
        <v>69</v>
      </c>
      <c r="D532" t="s">
        <v>25</v>
      </c>
      <c r="E532" t="s">
        <v>22</v>
      </c>
      <c r="F532" s="4" t="s">
        <v>23</v>
      </c>
      <c r="G532" t="s">
        <v>23</v>
      </c>
      <c r="H532" s="20">
        <v>85683</v>
      </c>
      <c r="I532" s="2">
        <f t="shared" si="49"/>
        <v>85.683000000000007</v>
      </c>
      <c r="J532" s="2"/>
      <c r="K532" s="2">
        <v>0</v>
      </c>
      <c r="L532" s="2">
        <v>0</v>
      </c>
      <c r="M532" s="16">
        <f t="shared" si="50"/>
        <v>0</v>
      </c>
      <c r="N532" s="6" t="s">
        <v>114</v>
      </c>
      <c r="O532" s="4">
        <f t="shared" si="51"/>
        <v>2</v>
      </c>
      <c r="P532" s="3">
        <f t="shared" si="52"/>
        <v>41719</v>
      </c>
      <c r="Q532" s="4" t="str" cm="1">
        <f t="array" ref="Q532:S532">_xlfn.TEXTSPLIT(N532,"/")</f>
        <v>3</v>
      </c>
      <c r="R532" s="4" t="str">
        <v>21</v>
      </c>
      <c r="S532" s="4" t="str">
        <v>14</v>
      </c>
      <c r="T532" s="5">
        <f t="shared" si="53"/>
        <v>41719</v>
      </c>
      <c r="U532">
        <v>6</v>
      </c>
      <c r="V532" s="14">
        <v>1296</v>
      </c>
      <c r="W532" s="14">
        <v>17</v>
      </c>
      <c r="X532" s="14">
        <v>311</v>
      </c>
      <c r="Y532" s="14">
        <v>45</v>
      </c>
      <c r="Z532" s="14">
        <v>69</v>
      </c>
      <c r="AA532" s="14">
        <v>51</v>
      </c>
      <c r="AB532" s="2">
        <v>1</v>
      </c>
      <c r="AC532" s="2">
        <v>2</v>
      </c>
      <c r="AD532" s="2">
        <v>10</v>
      </c>
      <c r="AE532" s="2">
        <v>1</v>
      </c>
      <c r="AF532" s="2">
        <v>1</v>
      </c>
      <c r="AG532" s="2">
        <v>0</v>
      </c>
      <c r="AH532" s="16">
        <v>4</v>
      </c>
      <c r="AJ532">
        <v>27</v>
      </c>
      <c r="AK532">
        <v>7.5</v>
      </c>
    </row>
    <row r="533" spans="1:37" x14ac:dyDescent="0.3">
      <c r="A533">
        <v>8541</v>
      </c>
      <c r="B533">
        <v>1991</v>
      </c>
      <c r="C533" s="1">
        <f t="shared" si="48"/>
        <v>33</v>
      </c>
      <c r="D533" t="s">
        <v>25</v>
      </c>
      <c r="E533" t="s">
        <v>36</v>
      </c>
      <c r="F533" s="4" t="s">
        <v>29</v>
      </c>
      <c r="G533" t="s">
        <v>29</v>
      </c>
      <c r="H533" s="20">
        <v>24683</v>
      </c>
      <c r="I533" s="2">
        <f t="shared" si="49"/>
        <v>24.683</v>
      </c>
      <c r="J533" s="2"/>
      <c r="K533" s="2">
        <v>1</v>
      </c>
      <c r="L533" s="2">
        <v>0</v>
      </c>
      <c r="M533" s="16">
        <f t="shared" si="50"/>
        <v>1</v>
      </c>
      <c r="N533" s="7">
        <v>41854</v>
      </c>
      <c r="O533" s="4">
        <f t="shared" si="51"/>
        <v>1</v>
      </c>
      <c r="P533" s="3">
        <f t="shared" si="52"/>
        <v>41854</v>
      </c>
      <c r="Q533" s="4" t="str" cm="1">
        <f t="array" ref="Q533">_xlfn.TEXTSPLIT(N533,"/")</f>
        <v>41854</v>
      </c>
      <c r="R533" s="5"/>
      <c r="S533" s="5"/>
      <c r="T533" s="5" t="e">
        <f t="shared" si="53"/>
        <v>#NUM!</v>
      </c>
      <c r="U533">
        <v>98</v>
      </c>
      <c r="V533" s="14">
        <v>8</v>
      </c>
      <c r="W533" s="14">
        <v>4</v>
      </c>
      <c r="X533" s="14">
        <v>10</v>
      </c>
      <c r="Y533" s="14">
        <v>6</v>
      </c>
      <c r="Z533" s="14">
        <v>7</v>
      </c>
      <c r="AA533" s="14">
        <v>6</v>
      </c>
      <c r="AB533" s="2">
        <v>2</v>
      </c>
      <c r="AC533" s="2">
        <v>2</v>
      </c>
      <c r="AD533" s="2">
        <v>4</v>
      </c>
      <c r="AE533" s="2">
        <v>5</v>
      </c>
      <c r="AF533" s="2">
        <v>0</v>
      </c>
      <c r="AG533" s="2">
        <v>0</v>
      </c>
      <c r="AH533" s="16">
        <v>0</v>
      </c>
      <c r="AJ533">
        <v>60</v>
      </c>
      <c r="AK533">
        <v>52.277999999999999</v>
      </c>
    </row>
    <row r="534" spans="1:37" x14ac:dyDescent="0.3">
      <c r="A534">
        <v>8537</v>
      </c>
      <c r="B534">
        <v>1950</v>
      </c>
      <c r="C534" s="1">
        <f t="shared" si="48"/>
        <v>74</v>
      </c>
      <c r="D534" t="s">
        <v>25</v>
      </c>
      <c r="E534" t="s">
        <v>22</v>
      </c>
      <c r="F534" s="4" t="s">
        <v>43</v>
      </c>
      <c r="G534" t="s">
        <v>43</v>
      </c>
      <c r="H534" s="20">
        <v>72643</v>
      </c>
      <c r="I534" s="2">
        <f t="shared" si="49"/>
        <v>72.643000000000001</v>
      </c>
      <c r="J534" s="2"/>
      <c r="K534" s="2">
        <v>0</v>
      </c>
      <c r="L534" s="2">
        <v>0</v>
      </c>
      <c r="M534" s="16">
        <f t="shared" si="50"/>
        <v>0</v>
      </c>
      <c r="N534" s="6" t="s">
        <v>383</v>
      </c>
      <c r="O534" s="4">
        <f t="shared" si="51"/>
        <v>2</v>
      </c>
      <c r="P534" s="3">
        <f t="shared" si="52"/>
        <v>41332</v>
      </c>
      <c r="Q534" s="4" t="str" cm="1">
        <f t="array" ref="Q534:S534">_xlfn.TEXTSPLIT(N534,"/")</f>
        <v>2</v>
      </c>
      <c r="R534" s="4" t="str">
        <v>27</v>
      </c>
      <c r="S534" s="4" t="str">
        <v>13</v>
      </c>
      <c r="T534" s="5">
        <f t="shared" si="53"/>
        <v>41332</v>
      </c>
      <c r="U534">
        <v>60</v>
      </c>
      <c r="V534" s="14">
        <v>526</v>
      </c>
      <c r="W534" s="14">
        <v>80</v>
      </c>
      <c r="X534" s="14">
        <v>553</v>
      </c>
      <c r="Y534" s="14">
        <v>123</v>
      </c>
      <c r="Z534" s="14">
        <v>94</v>
      </c>
      <c r="AA534" s="14">
        <v>53</v>
      </c>
      <c r="AB534" s="2">
        <v>1</v>
      </c>
      <c r="AC534" s="2">
        <v>3</v>
      </c>
      <c r="AD534" s="2">
        <v>7</v>
      </c>
      <c r="AE534" s="2">
        <v>2</v>
      </c>
      <c r="AF534" s="2">
        <v>1</v>
      </c>
      <c r="AG534" s="2">
        <v>0</v>
      </c>
      <c r="AH534" s="16">
        <v>1</v>
      </c>
      <c r="AJ534">
        <v>64</v>
      </c>
      <c r="AK534">
        <v>57.957000000000001</v>
      </c>
    </row>
    <row r="535" spans="1:37" x14ac:dyDescent="0.3">
      <c r="A535">
        <v>8534</v>
      </c>
      <c r="B535">
        <v>1953</v>
      </c>
      <c r="C535" s="1">
        <f t="shared" si="48"/>
        <v>71</v>
      </c>
      <c r="D535" t="s">
        <v>25</v>
      </c>
      <c r="E535" t="s">
        <v>22</v>
      </c>
      <c r="F535" s="4" t="s">
        <v>29</v>
      </c>
      <c r="G535" t="s">
        <v>29</v>
      </c>
      <c r="H535" s="20">
        <v>67433</v>
      </c>
      <c r="I535" s="2">
        <f t="shared" si="49"/>
        <v>67.433000000000007</v>
      </c>
      <c r="J535" s="2"/>
      <c r="K535" s="2">
        <v>0</v>
      </c>
      <c r="L535" s="2">
        <v>2</v>
      </c>
      <c r="M535" s="16">
        <f t="shared" si="50"/>
        <v>2</v>
      </c>
      <c r="N535" s="6" t="s">
        <v>299</v>
      </c>
      <c r="O535" s="4">
        <f t="shared" si="51"/>
        <v>2</v>
      </c>
      <c r="P535" s="3">
        <f t="shared" si="52"/>
        <v>41471</v>
      </c>
      <c r="Q535" s="4" t="str" cm="1">
        <f t="array" ref="Q535:S535">_xlfn.TEXTSPLIT(N535,"/")</f>
        <v>7</v>
      </c>
      <c r="R535" s="4" t="str">
        <v>16</v>
      </c>
      <c r="S535" s="4" t="str">
        <v>13</v>
      </c>
      <c r="T535" s="5">
        <f t="shared" si="53"/>
        <v>41471</v>
      </c>
      <c r="U535">
        <v>51</v>
      </c>
      <c r="V535" s="14">
        <v>615</v>
      </c>
      <c r="W535" s="14">
        <v>28</v>
      </c>
      <c r="X535" s="14">
        <v>259</v>
      </c>
      <c r="Y535" s="14">
        <v>12</v>
      </c>
      <c r="Z535" s="14">
        <v>48</v>
      </c>
      <c r="AA535" s="14">
        <v>30</v>
      </c>
      <c r="AB535" s="2">
        <v>4</v>
      </c>
      <c r="AC535" s="2">
        <v>6</v>
      </c>
      <c r="AD535" s="2">
        <v>13</v>
      </c>
      <c r="AE535" s="2">
        <v>4</v>
      </c>
      <c r="AF535" s="2">
        <v>0</v>
      </c>
      <c r="AG535" s="2">
        <v>0</v>
      </c>
      <c r="AH535" s="16">
        <v>1</v>
      </c>
      <c r="AJ535">
        <v>47</v>
      </c>
      <c r="AK535">
        <v>37.509</v>
      </c>
    </row>
    <row r="536" spans="1:37" x14ac:dyDescent="0.3">
      <c r="A536">
        <v>8527</v>
      </c>
      <c r="B536">
        <v>1966</v>
      </c>
      <c r="C536" s="1">
        <f t="shared" si="48"/>
        <v>58</v>
      </c>
      <c r="D536" t="s">
        <v>25</v>
      </c>
      <c r="E536" t="s">
        <v>42</v>
      </c>
      <c r="F536" s="4" t="s">
        <v>32</v>
      </c>
      <c r="G536" t="s">
        <v>32</v>
      </c>
      <c r="H536" s="20">
        <v>65735</v>
      </c>
      <c r="I536" s="2">
        <f t="shared" si="49"/>
        <v>65.734999999999999</v>
      </c>
      <c r="J536" s="2"/>
      <c r="K536" s="2">
        <v>1</v>
      </c>
      <c r="L536" s="2">
        <v>1</v>
      </c>
      <c r="M536" s="16">
        <f t="shared" si="50"/>
        <v>2</v>
      </c>
      <c r="N536" s="7">
        <v>41467</v>
      </c>
      <c r="O536" s="4">
        <f t="shared" si="51"/>
        <v>1</v>
      </c>
      <c r="P536" s="3">
        <f t="shared" si="52"/>
        <v>41467</v>
      </c>
      <c r="Q536" s="4" t="str" cm="1">
        <f t="array" ref="Q536">_xlfn.TEXTSPLIT(N536,"/")</f>
        <v>41467</v>
      </c>
      <c r="R536" s="5"/>
      <c r="S536" s="5"/>
      <c r="T536" s="5" t="e">
        <f t="shared" si="53"/>
        <v>#NUM!</v>
      </c>
      <c r="U536">
        <v>37</v>
      </c>
      <c r="V536" s="14">
        <v>239</v>
      </c>
      <c r="W536" s="14">
        <v>7</v>
      </c>
      <c r="X536" s="14">
        <v>119</v>
      </c>
      <c r="Y536" s="14">
        <v>4</v>
      </c>
      <c r="Z536" s="14">
        <v>15</v>
      </c>
      <c r="AA536" s="14">
        <v>11</v>
      </c>
      <c r="AB536" s="2">
        <v>5</v>
      </c>
      <c r="AC536" s="2">
        <v>6</v>
      </c>
      <c r="AD536" s="2">
        <v>6</v>
      </c>
      <c r="AE536" s="2">
        <v>7</v>
      </c>
      <c r="AF536" s="2">
        <v>0</v>
      </c>
      <c r="AG536" s="2">
        <v>0</v>
      </c>
      <c r="AH536" s="16">
        <v>0</v>
      </c>
      <c r="AJ536">
        <v>66</v>
      </c>
      <c r="AK536">
        <v>44.155000000000001</v>
      </c>
    </row>
    <row r="537" spans="1:37" x14ac:dyDescent="0.3">
      <c r="A537">
        <v>8524</v>
      </c>
      <c r="B537">
        <v>1975</v>
      </c>
      <c r="C537" s="1">
        <f t="shared" si="48"/>
        <v>49</v>
      </c>
      <c r="D537" t="s">
        <v>25</v>
      </c>
      <c r="E537" t="s">
        <v>34</v>
      </c>
      <c r="F537" s="4" t="s">
        <v>23</v>
      </c>
      <c r="G537" t="s">
        <v>23</v>
      </c>
      <c r="H537" s="20">
        <v>25509</v>
      </c>
      <c r="I537" s="2">
        <f t="shared" si="49"/>
        <v>25.509</v>
      </c>
      <c r="J537" s="2"/>
      <c r="K537" s="2">
        <v>1</v>
      </c>
      <c r="L537" s="2">
        <v>0</v>
      </c>
      <c r="M537" s="16">
        <f t="shared" si="50"/>
        <v>1</v>
      </c>
      <c r="N537" s="6" t="s">
        <v>192</v>
      </c>
      <c r="O537" s="4">
        <f t="shared" si="51"/>
        <v>2</v>
      </c>
      <c r="P537" s="3">
        <f t="shared" si="52"/>
        <v>41170</v>
      </c>
      <c r="Q537" s="4" t="str" cm="1">
        <f t="array" ref="Q537:S537">_xlfn.TEXTSPLIT(N537,"/")</f>
        <v>9</v>
      </c>
      <c r="R537" s="4" t="str">
        <v>18</v>
      </c>
      <c r="S537" s="4" t="str">
        <v>12</v>
      </c>
      <c r="T537" s="5">
        <f t="shared" si="53"/>
        <v>41170</v>
      </c>
      <c r="U537">
        <v>15</v>
      </c>
      <c r="V537" s="14">
        <v>40</v>
      </c>
      <c r="W537" s="14">
        <v>3</v>
      </c>
      <c r="X537" s="14">
        <v>30</v>
      </c>
      <c r="Y537" s="14">
        <v>10</v>
      </c>
      <c r="Z537" s="14">
        <v>7</v>
      </c>
      <c r="AA537" s="14">
        <v>11</v>
      </c>
      <c r="AB537" s="2">
        <v>3</v>
      </c>
      <c r="AC537" s="2">
        <v>3</v>
      </c>
      <c r="AD537" s="2">
        <v>3</v>
      </c>
      <c r="AE537" s="2">
        <v>9</v>
      </c>
      <c r="AF537" s="2">
        <v>1</v>
      </c>
      <c r="AG537" s="2">
        <v>0</v>
      </c>
      <c r="AH537" s="16">
        <v>0</v>
      </c>
      <c r="AJ537">
        <v>46</v>
      </c>
      <c r="AK537">
        <v>31.353000000000002</v>
      </c>
    </row>
    <row r="538" spans="1:37" x14ac:dyDescent="0.3">
      <c r="A538">
        <v>8523</v>
      </c>
      <c r="B538">
        <v>1969</v>
      </c>
      <c r="C538" s="1">
        <f t="shared" si="48"/>
        <v>55</v>
      </c>
      <c r="D538" t="s">
        <v>28</v>
      </c>
      <c r="E538" t="s">
        <v>22</v>
      </c>
      <c r="F538" s="4" t="s">
        <v>29</v>
      </c>
      <c r="G538" t="s">
        <v>29</v>
      </c>
      <c r="H538" s="20">
        <v>19329</v>
      </c>
      <c r="I538" s="2">
        <f t="shared" si="49"/>
        <v>19.329000000000001</v>
      </c>
      <c r="J538" s="2"/>
      <c r="K538" s="2">
        <v>1</v>
      </c>
      <c r="L538" s="2">
        <v>0</v>
      </c>
      <c r="M538" s="16">
        <f t="shared" si="50"/>
        <v>1</v>
      </c>
      <c r="N538" s="6" t="s">
        <v>295</v>
      </c>
      <c r="O538" s="4">
        <f t="shared" si="51"/>
        <v>2</v>
      </c>
      <c r="P538" s="3">
        <f t="shared" si="52"/>
        <v>41622</v>
      </c>
      <c r="Q538" s="4" t="str" cm="1">
        <f t="array" ref="Q538:S538">_xlfn.TEXTSPLIT(N538,"/")</f>
        <v>12</v>
      </c>
      <c r="R538" s="4" t="str">
        <v>14</v>
      </c>
      <c r="S538" s="4" t="str">
        <v>13</v>
      </c>
      <c r="T538" s="5">
        <f t="shared" si="53"/>
        <v>41622</v>
      </c>
      <c r="U538">
        <v>39</v>
      </c>
      <c r="V538" s="14">
        <v>24</v>
      </c>
      <c r="W538" s="14">
        <v>1</v>
      </c>
      <c r="X538" s="14">
        <v>16</v>
      </c>
      <c r="Y538" s="14">
        <v>12</v>
      </c>
      <c r="Z538" s="14">
        <v>2</v>
      </c>
      <c r="AA538" s="14">
        <v>5</v>
      </c>
      <c r="AB538" s="2">
        <v>3</v>
      </c>
      <c r="AC538" s="2">
        <v>4</v>
      </c>
      <c r="AD538" s="2">
        <v>3</v>
      </c>
      <c r="AE538" s="2">
        <v>8</v>
      </c>
      <c r="AF538" s="2">
        <v>0</v>
      </c>
      <c r="AG538" s="2">
        <v>0</v>
      </c>
      <c r="AH538" s="16">
        <v>0</v>
      </c>
      <c r="AJ538">
        <v>60</v>
      </c>
      <c r="AK538">
        <v>52.277999999999999</v>
      </c>
    </row>
    <row r="539" spans="1:37" x14ac:dyDescent="0.3">
      <c r="A539">
        <v>8514</v>
      </c>
      <c r="B539">
        <v>1977</v>
      </c>
      <c r="C539" s="1">
        <f t="shared" si="48"/>
        <v>47</v>
      </c>
      <c r="D539" t="s">
        <v>25</v>
      </c>
      <c r="E539" t="s">
        <v>22</v>
      </c>
      <c r="F539" s="4" t="s">
        <v>32</v>
      </c>
      <c r="G539" t="s">
        <v>32</v>
      </c>
      <c r="H539" s="20">
        <v>29478</v>
      </c>
      <c r="I539" s="2">
        <f t="shared" si="49"/>
        <v>29.478000000000002</v>
      </c>
      <c r="J539" s="2"/>
      <c r="K539" s="2">
        <v>1</v>
      </c>
      <c r="L539" s="2">
        <v>0</v>
      </c>
      <c r="M539" s="16">
        <f t="shared" si="50"/>
        <v>1</v>
      </c>
      <c r="N539" s="6" t="s">
        <v>331</v>
      </c>
      <c r="O539" s="4">
        <f t="shared" si="51"/>
        <v>2</v>
      </c>
      <c r="P539" s="3">
        <f t="shared" si="52"/>
        <v>41656</v>
      </c>
      <c r="Q539" s="4" t="str" cm="1">
        <f t="array" ref="Q539:S539">_xlfn.TEXTSPLIT(N539,"/")</f>
        <v>1</v>
      </c>
      <c r="R539" s="4" t="str">
        <v>17</v>
      </c>
      <c r="S539" s="4" t="str">
        <v>14</v>
      </c>
      <c r="T539" s="5">
        <f t="shared" si="53"/>
        <v>41656</v>
      </c>
      <c r="U539">
        <v>59</v>
      </c>
      <c r="V539" s="14">
        <v>8</v>
      </c>
      <c r="W539" s="14">
        <v>0</v>
      </c>
      <c r="X539" s="14">
        <v>7</v>
      </c>
      <c r="Y539" s="14">
        <v>3</v>
      </c>
      <c r="Z539" s="14">
        <v>1</v>
      </c>
      <c r="AA539" s="14">
        <v>1</v>
      </c>
      <c r="AB539" s="2">
        <v>1</v>
      </c>
      <c r="AC539" s="2">
        <v>1</v>
      </c>
      <c r="AD539" s="2">
        <v>3</v>
      </c>
      <c r="AE539" s="2">
        <v>6</v>
      </c>
      <c r="AF539" s="2">
        <v>0</v>
      </c>
      <c r="AG539" s="2">
        <v>0</v>
      </c>
      <c r="AH539" s="16">
        <v>0</v>
      </c>
      <c r="AJ539">
        <v>73</v>
      </c>
      <c r="AK539">
        <v>38.054000000000002</v>
      </c>
    </row>
    <row r="540" spans="1:37" x14ac:dyDescent="0.3">
      <c r="A540">
        <v>8504</v>
      </c>
      <c r="B540">
        <v>1974</v>
      </c>
      <c r="C540" s="1">
        <f t="shared" si="48"/>
        <v>50</v>
      </c>
      <c r="D540" t="s">
        <v>38</v>
      </c>
      <c r="E540" t="s">
        <v>22</v>
      </c>
      <c r="F540" s="4" t="s">
        <v>29</v>
      </c>
      <c r="G540" t="s">
        <v>29</v>
      </c>
      <c r="H540" s="20">
        <v>79593</v>
      </c>
      <c r="I540" s="2">
        <f t="shared" si="49"/>
        <v>79.593000000000004</v>
      </c>
      <c r="J540" s="2"/>
      <c r="K540" s="2">
        <v>0</v>
      </c>
      <c r="L540" s="2">
        <v>0</v>
      </c>
      <c r="M540" s="16">
        <f t="shared" si="50"/>
        <v>0</v>
      </c>
      <c r="N540" s="7">
        <v>41978</v>
      </c>
      <c r="O540" s="4">
        <f t="shared" si="51"/>
        <v>1</v>
      </c>
      <c r="P540" s="3">
        <f t="shared" si="52"/>
        <v>41978</v>
      </c>
      <c r="Q540" s="4" t="str" cm="1">
        <f t="array" ref="Q540">_xlfn.TEXTSPLIT(N540,"/")</f>
        <v>41978</v>
      </c>
      <c r="R540" s="5"/>
      <c r="S540" s="5"/>
      <c r="T540" s="5" t="e">
        <f t="shared" si="53"/>
        <v>#NUM!</v>
      </c>
      <c r="U540">
        <v>70</v>
      </c>
      <c r="V540" s="14">
        <v>350</v>
      </c>
      <c r="W540" s="14">
        <v>60</v>
      </c>
      <c r="X540" s="14">
        <v>568</v>
      </c>
      <c r="Y540" s="14">
        <v>110</v>
      </c>
      <c r="Z540" s="14">
        <v>133</v>
      </c>
      <c r="AA540" s="14">
        <v>145</v>
      </c>
      <c r="AB540" s="2">
        <v>1</v>
      </c>
      <c r="AC540" s="2">
        <v>5</v>
      </c>
      <c r="AD540" s="2">
        <v>7</v>
      </c>
      <c r="AE540" s="2">
        <v>2</v>
      </c>
      <c r="AF540" s="2">
        <v>0</v>
      </c>
      <c r="AG540" s="2">
        <v>0</v>
      </c>
      <c r="AH540" s="16">
        <v>1</v>
      </c>
      <c r="AJ540">
        <v>48</v>
      </c>
      <c r="AK540">
        <v>19.789000000000001</v>
      </c>
    </row>
    <row r="541" spans="1:37" x14ac:dyDescent="0.3">
      <c r="A541">
        <v>8492</v>
      </c>
      <c r="B541">
        <v>1979</v>
      </c>
      <c r="C541" s="1">
        <f t="shared" si="48"/>
        <v>45</v>
      </c>
      <c r="D541" t="s">
        <v>25</v>
      </c>
      <c r="E541" t="s">
        <v>22</v>
      </c>
      <c r="F541" s="4" t="s">
        <v>32</v>
      </c>
      <c r="G541" t="s">
        <v>32</v>
      </c>
      <c r="H541" s="20">
        <v>75437</v>
      </c>
      <c r="I541" s="2">
        <f t="shared" si="49"/>
        <v>75.436999999999998</v>
      </c>
      <c r="J541" s="2"/>
      <c r="K541" s="2">
        <v>0</v>
      </c>
      <c r="L541" s="2">
        <v>0</v>
      </c>
      <c r="M541" s="16">
        <f t="shared" si="50"/>
        <v>0</v>
      </c>
      <c r="N541" s="7">
        <v>41528</v>
      </c>
      <c r="O541" s="4">
        <f t="shared" si="51"/>
        <v>1</v>
      </c>
      <c r="P541" s="3">
        <f t="shared" si="52"/>
        <v>41528</v>
      </c>
      <c r="Q541" s="4" t="str" cm="1">
        <f t="array" ref="Q541">_xlfn.TEXTSPLIT(N541,"/")</f>
        <v>41528</v>
      </c>
      <c r="R541" s="5"/>
      <c r="S541" s="5"/>
      <c r="T541" s="5" t="e">
        <f t="shared" si="53"/>
        <v>#NUM!</v>
      </c>
      <c r="U541">
        <v>25</v>
      </c>
      <c r="V541" s="14">
        <v>795</v>
      </c>
      <c r="W541" s="14">
        <v>0</v>
      </c>
      <c r="X541" s="14">
        <v>545</v>
      </c>
      <c r="Y541" s="14">
        <v>95</v>
      </c>
      <c r="Z541" s="14">
        <v>58</v>
      </c>
      <c r="AA541" s="14">
        <v>0</v>
      </c>
      <c r="AB541" s="2">
        <v>1</v>
      </c>
      <c r="AC541" s="2">
        <v>8</v>
      </c>
      <c r="AD541" s="2">
        <v>10</v>
      </c>
      <c r="AE541" s="2">
        <v>6</v>
      </c>
      <c r="AF541" s="2">
        <v>0</v>
      </c>
      <c r="AG541" s="2">
        <v>0</v>
      </c>
      <c r="AH541" s="16">
        <v>1</v>
      </c>
      <c r="AJ541">
        <v>46</v>
      </c>
      <c r="AK541">
        <v>31.353000000000002</v>
      </c>
    </row>
    <row r="542" spans="1:37" x14ac:dyDescent="0.3">
      <c r="A542">
        <v>8486</v>
      </c>
      <c r="B542">
        <v>1972</v>
      </c>
      <c r="C542" s="1">
        <f t="shared" si="48"/>
        <v>52</v>
      </c>
      <c r="D542" t="s">
        <v>25</v>
      </c>
      <c r="E542" t="s">
        <v>42</v>
      </c>
      <c r="F542" s="4" t="s">
        <v>32</v>
      </c>
      <c r="G542" t="s">
        <v>32</v>
      </c>
      <c r="H542" s="20">
        <v>30538</v>
      </c>
      <c r="I542" s="2">
        <f t="shared" si="49"/>
        <v>30.538</v>
      </c>
      <c r="J542" s="2"/>
      <c r="K542" s="2">
        <v>1</v>
      </c>
      <c r="L542" s="2">
        <v>0</v>
      </c>
      <c r="M542" s="16">
        <f t="shared" si="50"/>
        <v>1</v>
      </c>
      <c r="N542" s="7">
        <v>40918</v>
      </c>
      <c r="O542" s="4">
        <f t="shared" si="51"/>
        <v>1</v>
      </c>
      <c r="P542" s="3">
        <f t="shared" si="52"/>
        <v>40918</v>
      </c>
      <c r="Q542" s="4" t="str" cm="1">
        <f t="array" ref="Q542">_xlfn.TEXTSPLIT(N542,"/")</f>
        <v>40918</v>
      </c>
      <c r="R542" s="5"/>
      <c r="S542" s="5"/>
      <c r="T542" s="5" t="e">
        <f t="shared" si="53"/>
        <v>#NUM!</v>
      </c>
      <c r="U542">
        <v>27</v>
      </c>
      <c r="V542" s="14">
        <v>284</v>
      </c>
      <c r="W542" s="14">
        <v>0</v>
      </c>
      <c r="X542" s="14">
        <v>52</v>
      </c>
      <c r="Y542" s="14">
        <v>8</v>
      </c>
      <c r="Z542" s="14">
        <v>3</v>
      </c>
      <c r="AA542" s="14">
        <v>20</v>
      </c>
      <c r="AB542" s="2">
        <v>4</v>
      </c>
      <c r="AC542" s="2">
        <v>9</v>
      </c>
      <c r="AD542" s="2">
        <v>4</v>
      </c>
      <c r="AE542" s="2">
        <v>10</v>
      </c>
      <c r="AF542" s="2">
        <v>0</v>
      </c>
      <c r="AG542" s="2">
        <v>0</v>
      </c>
      <c r="AH542" s="16">
        <v>0</v>
      </c>
      <c r="AJ542">
        <v>74</v>
      </c>
      <c r="AK542">
        <v>48.15</v>
      </c>
    </row>
    <row r="543" spans="1:37" x14ac:dyDescent="0.3">
      <c r="A543">
        <v>8477</v>
      </c>
      <c r="B543">
        <v>1957</v>
      </c>
      <c r="C543" s="1">
        <f t="shared" si="48"/>
        <v>67</v>
      </c>
      <c r="D543" t="s">
        <v>25</v>
      </c>
      <c r="E543" t="s">
        <v>22</v>
      </c>
      <c r="F543" s="4" t="s">
        <v>23</v>
      </c>
      <c r="G543" t="s">
        <v>23</v>
      </c>
      <c r="H543" s="20">
        <v>26150</v>
      </c>
      <c r="I543" s="2">
        <f t="shared" si="49"/>
        <v>26.15</v>
      </c>
      <c r="J543" s="2"/>
      <c r="K543" s="2">
        <v>2</v>
      </c>
      <c r="L543" s="2">
        <v>1</v>
      </c>
      <c r="M543" s="16">
        <f t="shared" si="50"/>
        <v>3</v>
      </c>
      <c r="N543" s="7">
        <v>41581</v>
      </c>
      <c r="O543" s="4">
        <f t="shared" si="51"/>
        <v>1</v>
      </c>
      <c r="P543" s="3">
        <f t="shared" si="52"/>
        <v>41581</v>
      </c>
      <c r="Q543" s="4" t="str" cm="1">
        <f t="array" ref="Q543">_xlfn.TEXTSPLIT(N543,"/")</f>
        <v>41581</v>
      </c>
      <c r="R543" s="5"/>
      <c r="S543" s="5"/>
      <c r="T543" s="5" t="e">
        <f t="shared" si="53"/>
        <v>#NUM!</v>
      </c>
      <c r="U543">
        <v>61</v>
      </c>
      <c r="V543" s="14">
        <v>5</v>
      </c>
      <c r="W543" s="14">
        <v>1</v>
      </c>
      <c r="X543" s="14">
        <v>13</v>
      </c>
      <c r="Y543" s="14">
        <v>3</v>
      </c>
      <c r="Z543" s="14">
        <v>5</v>
      </c>
      <c r="AA543" s="14">
        <v>1</v>
      </c>
      <c r="AB543" s="2">
        <v>1</v>
      </c>
      <c r="AC543" s="2">
        <v>1</v>
      </c>
      <c r="AD543" s="2">
        <v>3</v>
      </c>
      <c r="AE543" s="2">
        <v>7</v>
      </c>
      <c r="AF543" s="2">
        <v>0</v>
      </c>
      <c r="AG543" s="2">
        <v>0</v>
      </c>
      <c r="AH543" s="16">
        <v>0</v>
      </c>
      <c r="AJ543">
        <v>71</v>
      </c>
      <c r="AK543">
        <v>33.444000000000003</v>
      </c>
    </row>
    <row r="544" spans="1:37" x14ac:dyDescent="0.3">
      <c r="A544">
        <v>8462</v>
      </c>
      <c r="B544">
        <v>1979</v>
      </c>
      <c r="C544" s="1">
        <f t="shared" si="48"/>
        <v>45</v>
      </c>
      <c r="D544" t="s">
        <v>25</v>
      </c>
      <c r="E544" t="s">
        <v>66</v>
      </c>
      <c r="F544" s="4" t="s">
        <v>32</v>
      </c>
      <c r="G544" t="s">
        <v>32</v>
      </c>
      <c r="H544" s="20">
        <v>24882</v>
      </c>
      <c r="I544" s="2">
        <f t="shared" si="49"/>
        <v>24.882000000000001</v>
      </c>
      <c r="J544" s="2"/>
      <c r="K544" s="2">
        <v>1</v>
      </c>
      <c r="L544" s="2">
        <v>0</v>
      </c>
      <c r="M544" s="16">
        <f t="shared" si="50"/>
        <v>1</v>
      </c>
      <c r="N544" s="7">
        <v>41161</v>
      </c>
      <c r="O544" s="4">
        <f t="shared" si="51"/>
        <v>1</v>
      </c>
      <c r="P544" s="3">
        <f t="shared" si="52"/>
        <v>41161</v>
      </c>
      <c r="Q544" s="4" t="str" cm="1">
        <f t="array" ref="Q544">_xlfn.TEXTSPLIT(N544,"/")</f>
        <v>41161</v>
      </c>
      <c r="R544" s="5"/>
      <c r="S544" s="5"/>
      <c r="T544" s="5" t="e">
        <f t="shared" si="53"/>
        <v>#NUM!</v>
      </c>
      <c r="U544">
        <v>52</v>
      </c>
      <c r="V544" s="14">
        <v>1</v>
      </c>
      <c r="W544" s="14">
        <v>4</v>
      </c>
      <c r="X544" s="14">
        <v>10</v>
      </c>
      <c r="Y544" s="14">
        <v>29</v>
      </c>
      <c r="Z544" s="14">
        <v>0</v>
      </c>
      <c r="AA544" s="14">
        <v>36</v>
      </c>
      <c r="AB544" s="2">
        <v>1</v>
      </c>
      <c r="AC544" s="2">
        <v>1</v>
      </c>
      <c r="AD544" s="2">
        <v>2</v>
      </c>
      <c r="AE544" s="2">
        <v>6</v>
      </c>
      <c r="AF544" s="2">
        <v>0</v>
      </c>
      <c r="AG544" s="2">
        <v>0</v>
      </c>
      <c r="AH544" s="16">
        <v>1</v>
      </c>
      <c r="AJ544">
        <v>74</v>
      </c>
      <c r="AK544">
        <v>35.945999999999998</v>
      </c>
    </row>
    <row r="545" spans="1:37" x14ac:dyDescent="0.3">
      <c r="A545">
        <v>8461</v>
      </c>
      <c r="B545">
        <v>1963</v>
      </c>
      <c r="C545" s="1">
        <f t="shared" si="48"/>
        <v>61</v>
      </c>
      <c r="D545" t="s">
        <v>25</v>
      </c>
      <c r="E545" t="s">
        <v>22</v>
      </c>
      <c r="F545" s="4" t="s">
        <v>23</v>
      </c>
      <c r="G545" t="s">
        <v>23</v>
      </c>
      <c r="H545" s="20">
        <v>46102</v>
      </c>
      <c r="I545" s="2">
        <f t="shared" si="49"/>
        <v>46.101999999999997</v>
      </c>
      <c r="J545" s="2"/>
      <c r="K545" s="2">
        <v>2</v>
      </c>
      <c r="L545" s="2">
        <v>1</v>
      </c>
      <c r="M545" s="16">
        <f t="shared" si="50"/>
        <v>3</v>
      </c>
      <c r="N545" s="7">
        <v>41915</v>
      </c>
      <c r="O545" s="4">
        <f t="shared" si="51"/>
        <v>1</v>
      </c>
      <c r="P545" s="3">
        <f t="shared" si="52"/>
        <v>41915</v>
      </c>
      <c r="Q545" s="4" t="str" cm="1">
        <f t="array" ref="Q545">_xlfn.TEXTSPLIT(N545,"/")</f>
        <v>41915</v>
      </c>
      <c r="R545" s="5"/>
      <c r="S545" s="5"/>
      <c r="T545" s="5" t="e">
        <f t="shared" si="53"/>
        <v>#NUM!</v>
      </c>
      <c r="U545">
        <v>3</v>
      </c>
      <c r="V545" s="14">
        <v>14</v>
      </c>
      <c r="W545" s="14">
        <v>0</v>
      </c>
      <c r="X545" s="14">
        <v>1</v>
      </c>
      <c r="Y545" s="14">
        <v>0</v>
      </c>
      <c r="Z545" s="14">
        <v>0</v>
      </c>
      <c r="AA545" s="14">
        <v>1</v>
      </c>
      <c r="AB545" s="2">
        <v>1</v>
      </c>
      <c r="AC545" s="2">
        <v>1</v>
      </c>
      <c r="AD545" s="2">
        <v>2</v>
      </c>
      <c r="AE545" s="2">
        <v>7</v>
      </c>
      <c r="AF545" s="2">
        <v>0</v>
      </c>
      <c r="AG545" s="2">
        <v>0</v>
      </c>
      <c r="AH545" s="16">
        <v>0</v>
      </c>
      <c r="AJ545">
        <v>64</v>
      </c>
      <c r="AK545">
        <v>71.367000000000004</v>
      </c>
    </row>
    <row r="546" spans="1:37" x14ac:dyDescent="0.3">
      <c r="A546">
        <v>8443</v>
      </c>
      <c r="B546">
        <v>1973</v>
      </c>
      <c r="C546" s="1">
        <f t="shared" si="48"/>
        <v>51</v>
      </c>
      <c r="D546" t="s">
        <v>47</v>
      </c>
      <c r="E546" t="s">
        <v>22</v>
      </c>
      <c r="F546" s="4" t="s">
        <v>26</v>
      </c>
      <c r="G546" t="s">
        <v>26</v>
      </c>
      <c r="H546" s="20">
        <v>24762</v>
      </c>
      <c r="I546" s="2">
        <f t="shared" si="49"/>
        <v>24.762</v>
      </c>
      <c r="J546" s="2"/>
      <c r="K546" s="2">
        <v>1</v>
      </c>
      <c r="L546" s="2">
        <v>0</v>
      </c>
      <c r="M546" s="16">
        <f t="shared" si="50"/>
        <v>1</v>
      </c>
      <c r="N546" s="7">
        <v>41914</v>
      </c>
      <c r="O546" s="4">
        <f t="shared" si="51"/>
        <v>1</v>
      </c>
      <c r="P546" s="3">
        <f t="shared" si="52"/>
        <v>41914</v>
      </c>
      <c r="Q546" s="4" t="str" cm="1">
        <f t="array" ref="Q546">_xlfn.TEXTSPLIT(N546,"/")</f>
        <v>41914</v>
      </c>
      <c r="R546" s="5"/>
      <c r="S546" s="5"/>
      <c r="T546" s="5" t="e">
        <f t="shared" si="53"/>
        <v>#NUM!</v>
      </c>
      <c r="U546">
        <v>16</v>
      </c>
      <c r="V546" s="14">
        <v>6</v>
      </c>
      <c r="W546" s="14">
        <v>10</v>
      </c>
      <c r="X546" s="14">
        <v>12</v>
      </c>
      <c r="Y546" s="14">
        <v>3</v>
      </c>
      <c r="Z546" s="14">
        <v>15</v>
      </c>
      <c r="AA546" s="14">
        <v>40</v>
      </c>
      <c r="AB546" s="2">
        <v>3</v>
      </c>
      <c r="AC546" s="2">
        <v>3</v>
      </c>
      <c r="AD546" s="2">
        <v>2</v>
      </c>
      <c r="AE546" s="2">
        <v>8</v>
      </c>
      <c r="AF546" s="2">
        <v>1</v>
      </c>
      <c r="AG546" s="2">
        <v>0</v>
      </c>
      <c r="AH546" s="16">
        <v>1</v>
      </c>
      <c r="AJ546">
        <v>64</v>
      </c>
      <c r="AK546">
        <v>71.367000000000004</v>
      </c>
    </row>
    <row r="547" spans="1:37" x14ac:dyDescent="0.3">
      <c r="A547">
        <v>8442</v>
      </c>
      <c r="B547">
        <v>1986</v>
      </c>
      <c r="C547" s="1">
        <f t="shared" si="48"/>
        <v>38</v>
      </c>
      <c r="D547" t="s">
        <v>28</v>
      </c>
      <c r="E547" t="s">
        <v>42</v>
      </c>
      <c r="F547" s="4" t="s">
        <v>29</v>
      </c>
      <c r="G547" t="s">
        <v>29</v>
      </c>
      <c r="H547" s="20">
        <v>19510</v>
      </c>
      <c r="I547" s="2">
        <f t="shared" si="49"/>
        <v>19.510000000000002</v>
      </c>
      <c r="J547" s="2"/>
      <c r="K547" s="2">
        <v>2</v>
      </c>
      <c r="L547" s="2">
        <v>0</v>
      </c>
      <c r="M547" s="16">
        <f t="shared" si="50"/>
        <v>2</v>
      </c>
      <c r="N547" s="7">
        <v>41373</v>
      </c>
      <c r="O547" s="4">
        <f t="shared" si="51"/>
        <v>1</v>
      </c>
      <c r="P547" s="3">
        <f t="shared" si="52"/>
        <v>41373</v>
      </c>
      <c r="Q547" s="4" t="str" cm="1">
        <f t="array" ref="Q547">_xlfn.TEXTSPLIT(N547,"/")</f>
        <v>41373</v>
      </c>
      <c r="R547" s="5"/>
      <c r="S547" s="5"/>
      <c r="T547" s="5" t="e">
        <f t="shared" si="53"/>
        <v>#NUM!</v>
      </c>
      <c r="U547">
        <v>63</v>
      </c>
      <c r="V547" s="14">
        <v>9</v>
      </c>
      <c r="W547" s="14">
        <v>0</v>
      </c>
      <c r="X547" s="14">
        <v>7</v>
      </c>
      <c r="Y547" s="14">
        <v>3</v>
      </c>
      <c r="Z547" s="14">
        <v>4</v>
      </c>
      <c r="AA547" s="14">
        <v>7</v>
      </c>
      <c r="AB547" s="2">
        <v>2</v>
      </c>
      <c r="AC547" s="2">
        <v>1</v>
      </c>
      <c r="AD547" s="2">
        <v>3</v>
      </c>
      <c r="AE547" s="2">
        <v>7</v>
      </c>
      <c r="AF547" s="2">
        <v>0</v>
      </c>
      <c r="AG547" s="2">
        <v>0</v>
      </c>
      <c r="AH547" s="16">
        <v>0</v>
      </c>
      <c r="AJ547">
        <v>53</v>
      </c>
      <c r="AK547">
        <v>57.642000000000003</v>
      </c>
    </row>
    <row r="548" spans="1:37" x14ac:dyDescent="0.3">
      <c r="A548">
        <v>8439</v>
      </c>
      <c r="B548">
        <v>1965</v>
      </c>
      <c r="C548" s="1">
        <f t="shared" si="48"/>
        <v>59</v>
      </c>
      <c r="D548" t="s">
        <v>25</v>
      </c>
      <c r="E548" t="s">
        <v>22</v>
      </c>
      <c r="F548" s="4" t="s">
        <v>32</v>
      </c>
      <c r="G548" t="s">
        <v>32</v>
      </c>
      <c r="H548" s="20">
        <v>63404</v>
      </c>
      <c r="I548" s="2">
        <f t="shared" si="49"/>
        <v>63.404000000000003</v>
      </c>
      <c r="J548" s="2"/>
      <c r="K548" s="2">
        <v>0</v>
      </c>
      <c r="L548" s="2">
        <v>2</v>
      </c>
      <c r="M548" s="16">
        <f t="shared" si="50"/>
        <v>2</v>
      </c>
      <c r="N548" s="7">
        <v>41796</v>
      </c>
      <c r="O548" s="4">
        <f t="shared" si="51"/>
        <v>1</v>
      </c>
      <c r="P548" s="3">
        <f t="shared" si="52"/>
        <v>41796</v>
      </c>
      <c r="Q548" s="4" t="str" cm="1">
        <f t="array" ref="Q548">_xlfn.TEXTSPLIT(N548,"/")</f>
        <v>41796</v>
      </c>
      <c r="R548" s="5"/>
      <c r="S548" s="5"/>
      <c r="T548" s="5" t="e">
        <f t="shared" si="53"/>
        <v>#NUM!</v>
      </c>
      <c r="U548">
        <v>97</v>
      </c>
      <c r="V548" s="14">
        <v>734</v>
      </c>
      <c r="W548" s="14">
        <v>26</v>
      </c>
      <c r="X548" s="14">
        <v>70</v>
      </c>
      <c r="Y548" s="14">
        <v>11</v>
      </c>
      <c r="Z548" s="14">
        <v>44</v>
      </c>
      <c r="AA548" s="14">
        <v>17</v>
      </c>
      <c r="AB548" s="2">
        <v>2</v>
      </c>
      <c r="AC548" s="2">
        <v>6</v>
      </c>
      <c r="AD548" s="2">
        <v>4</v>
      </c>
      <c r="AE548" s="2">
        <v>4</v>
      </c>
      <c r="AF548" s="2">
        <v>0</v>
      </c>
      <c r="AG548" s="2">
        <v>0</v>
      </c>
      <c r="AH548" s="16">
        <v>1</v>
      </c>
      <c r="AJ548">
        <v>55</v>
      </c>
      <c r="AK548">
        <v>41.335000000000001</v>
      </c>
    </row>
    <row r="549" spans="1:37" x14ac:dyDescent="0.3">
      <c r="A549">
        <v>8432</v>
      </c>
      <c r="B549">
        <v>1957</v>
      </c>
      <c r="C549" s="1">
        <f t="shared" si="48"/>
        <v>67</v>
      </c>
      <c r="D549" t="s">
        <v>25</v>
      </c>
      <c r="E549" t="s">
        <v>22</v>
      </c>
      <c r="F549" s="4" t="s">
        <v>32</v>
      </c>
      <c r="G549" t="s">
        <v>32</v>
      </c>
      <c r="H549" s="20">
        <v>54450</v>
      </c>
      <c r="I549" s="2">
        <f t="shared" si="49"/>
        <v>54.45</v>
      </c>
      <c r="J549" s="2"/>
      <c r="K549" s="2">
        <v>1</v>
      </c>
      <c r="L549" s="2">
        <v>1</v>
      </c>
      <c r="M549" s="16">
        <f t="shared" si="50"/>
        <v>2</v>
      </c>
      <c r="N549" s="6" t="s">
        <v>52</v>
      </c>
      <c r="O549" s="4">
        <f t="shared" si="51"/>
        <v>2</v>
      </c>
      <c r="P549" s="3">
        <f t="shared" si="52"/>
        <v>41166</v>
      </c>
      <c r="Q549" s="4" t="str" cm="1">
        <f t="array" ref="Q549:S549">_xlfn.TEXTSPLIT(N549,"/")</f>
        <v>9</v>
      </c>
      <c r="R549" s="4" t="str">
        <v>14</v>
      </c>
      <c r="S549" s="4" t="str">
        <v>12</v>
      </c>
      <c r="T549" s="5">
        <f t="shared" si="53"/>
        <v>41166</v>
      </c>
      <c r="U549">
        <v>0</v>
      </c>
      <c r="V549" s="14">
        <v>454</v>
      </c>
      <c r="W549" s="14">
        <v>0</v>
      </c>
      <c r="X549" s="14">
        <v>171</v>
      </c>
      <c r="Y549" s="14">
        <v>8</v>
      </c>
      <c r="Z549" s="14">
        <v>19</v>
      </c>
      <c r="AA549" s="14">
        <v>32</v>
      </c>
      <c r="AB549" s="2">
        <v>12</v>
      </c>
      <c r="AC549" s="2">
        <v>9</v>
      </c>
      <c r="AD549" s="2">
        <v>8</v>
      </c>
      <c r="AE549" s="2">
        <v>8</v>
      </c>
      <c r="AF549" s="2">
        <v>0</v>
      </c>
      <c r="AG549" s="2">
        <v>0</v>
      </c>
      <c r="AH549" s="16">
        <v>0</v>
      </c>
      <c r="AJ549">
        <v>54</v>
      </c>
      <c r="AK549">
        <v>14.045</v>
      </c>
    </row>
    <row r="550" spans="1:37" x14ac:dyDescent="0.3">
      <c r="A550">
        <v>8430</v>
      </c>
      <c r="B550">
        <v>1958</v>
      </c>
      <c r="C550" s="1">
        <f t="shared" si="48"/>
        <v>66</v>
      </c>
      <c r="D550" t="s">
        <v>33</v>
      </c>
      <c r="E550" t="s">
        <v>22</v>
      </c>
      <c r="F550" s="4" t="s">
        <v>32</v>
      </c>
      <c r="G550" t="s">
        <v>32</v>
      </c>
      <c r="H550" s="20">
        <v>21994</v>
      </c>
      <c r="I550" s="2">
        <f t="shared" si="49"/>
        <v>21.994</v>
      </c>
      <c r="J550" s="2"/>
      <c r="K550" s="2">
        <v>0</v>
      </c>
      <c r="L550" s="2">
        <v>1</v>
      </c>
      <c r="M550" s="16">
        <f t="shared" si="50"/>
        <v>1</v>
      </c>
      <c r="N550" s="6" t="s">
        <v>104</v>
      </c>
      <c r="O550" s="4">
        <f t="shared" si="51"/>
        <v>2</v>
      </c>
      <c r="P550" s="3">
        <f t="shared" si="52"/>
        <v>41267</v>
      </c>
      <c r="Q550" s="4" t="str" cm="1">
        <f t="array" ref="Q550:S550">_xlfn.TEXTSPLIT(N550,"/")</f>
        <v>12</v>
      </c>
      <c r="R550" s="4" t="str">
        <v>24</v>
      </c>
      <c r="S550" s="4" t="str">
        <v>12</v>
      </c>
      <c r="T550" s="5">
        <f t="shared" si="53"/>
        <v>41267</v>
      </c>
      <c r="U550">
        <v>4</v>
      </c>
      <c r="V550" s="14">
        <v>9</v>
      </c>
      <c r="W550" s="14">
        <v>0</v>
      </c>
      <c r="X550" s="14">
        <v>6</v>
      </c>
      <c r="Y550" s="14">
        <v>3</v>
      </c>
      <c r="Z550" s="14">
        <v>1</v>
      </c>
      <c r="AA550" s="14">
        <v>3</v>
      </c>
      <c r="AB550" s="2">
        <v>1</v>
      </c>
      <c r="AC550" s="2">
        <v>0</v>
      </c>
      <c r="AD550" s="2">
        <v>3</v>
      </c>
      <c r="AE550" s="2">
        <v>5</v>
      </c>
      <c r="AF550" s="2">
        <v>0</v>
      </c>
      <c r="AG550" s="2">
        <v>0</v>
      </c>
      <c r="AH550" s="16">
        <v>0</v>
      </c>
      <c r="AJ550">
        <v>66</v>
      </c>
      <c r="AK550">
        <v>40.737000000000002</v>
      </c>
    </row>
    <row r="551" spans="1:37" x14ac:dyDescent="0.3">
      <c r="A551">
        <v>8427</v>
      </c>
      <c r="B551">
        <v>1957</v>
      </c>
      <c r="C551" s="1">
        <f t="shared" si="48"/>
        <v>67</v>
      </c>
      <c r="D551" t="s">
        <v>25</v>
      </c>
      <c r="E551" t="s">
        <v>42</v>
      </c>
      <c r="F551" s="4" t="s">
        <v>26</v>
      </c>
      <c r="G551" t="s">
        <v>26</v>
      </c>
      <c r="H551" s="20">
        <v>64857</v>
      </c>
      <c r="I551" s="2">
        <f t="shared" si="49"/>
        <v>64.856999999999999</v>
      </c>
      <c r="J551" s="2"/>
      <c r="K551" s="2">
        <v>0</v>
      </c>
      <c r="L551" s="2">
        <v>0</v>
      </c>
      <c r="M551" s="16">
        <f t="shared" si="50"/>
        <v>0</v>
      </c>
      <c r="N551" s="6" t="s">
        <v>50</v>
      </c>
      <c r="O551" s="4">
        <f t="shared" si="51"/>
        <v>2</v>
      </c>
      <c r="P551" s="3">
        <f t="shared" si="52"/>
        <v>41236</v>
      </c>
      <c r="Q551" s="4" t="str" cm="1">
        <f t="array" ref="Q551:S551">_xlfn.TEXTSPLIT(N551,"/")</f>
        <v>11</v>
      </c>
      <c r="R551" s="4" t="str">
        <v>23</v>
      </c>
      <c r="S551" s="4" t="str">
        <v>12</v>
      </c>
      <c r="T551" s="5">
        <f t="shared" si="53"/>
        <v>41236</v>
      </c>
      <c r="U551">
        <v>78</v>
      </c>
      <c r="V551" s="14">
        <v>556</v>
      </c>
      <c r="W551" s="14">
        <v>14</v>
      </c>
      <c r="X551" s="14">
        <v>717</v>
      </c>
      <c r="Y551" s="14">
        <v>210</v>
      </c>
      <c r="Z551" s="14">
        <v>0</v>
      </c>
      <c r="AA551" s="14">
        <v>43</v>
      </c>
      <c r="AB551" s="2">
        <v>1</v>
      </c>
      <c r="AC551" s="2">
        <v>7</v>
      </c>
      <c r="AD551" s="2">
        <v>10</v>
      </c>
      <c r="AE551" s="2">
        <v>4</v>
      </c>
      <c r="AF551" s="2">
        <v>0</v>
      </c>
      <c r="AG551" s="2">
        <v>0</v>
      </c>
      <c r="AH551" s="16">
        <v>0</v>
      </c>
      <c r="AJ551">
        <v>54</v>
      </c>
      <c r="AK551">
        <v>56.795999999999999</v>
      </c>
    </row>
    <row r="552" spans="1:37" x14ac:dyDescent="0.3">
      <c r="A552">
        <v>8420</v>
      </c>
      <c r="B552">
        <v>1971</v>
      </c>
      <c r="C552" s="1">
        <f t="shared" si="48"/>
        <v>53</v>
      </c>
      <c r="D552" t="s">
        <v>25</v>
      </c>
      <c r="E552" t="s">
        <v>36</v>
      </c>
      <c r="F552" s="4" t="s">
        <v>29</v>
      </c>
      <c r="G552" t="s">
        <v>29</v>
      </c>
      <c r="H552" s="20">
        <v>15315</v>
      </c>
      <c r="I552" s="2">
        <f t="shared" si="49"/>
        <v>15.315</v>
      </c>
      <c r="J552" s="2"/>
      <c r="K552" s="2">
        <v>0</v>
      </c>
      <c r="L552" s="2">
        <v>0</v>
      </c>
      <c r="M552" s="16">
        <f t="shared" si="50"/>
        <v>0</v>
      </c>
      <c r="N552" s="7">
        <v>41341</v>
      </c>
      <c r="O552" s="4">
        <f t="shared" si="51"/>
        <v>1</v>
      </c>
      <c r="P552" s="3">
        <f t="shared" si="52"/>
        <v>41341</v>
      </c>
      <c r="Q552" s="4" t="str" cm="1">
        <f t="array" ref="Q552">_xlfn.TEXTSPLIT(N552,"/")</f>
        <v>41341</v>
      </c>
      <c r="R552" s="5"/>
      <c r="S552" s="5"/>
      <c r="T552" s="5" t="e">
        <f t="shared" si="53"/>
        <v>#NUM!</v>
      </c>
      <c r="U552">
        <v>27</v>
      </c>
      <c r="V552" s="14">
        <v>7</v>
      </c>
      <c r="W552" s="14">
        <v>4</v>
      </c>
      <c r="X552" s="14">
        <v>13</v>
      </c>
      <c r="Y552" s="14">
        <v>15</v>
      </c>
      <c r="Z552" s="14">
        <v>8</v>
      </c>
      <c r="AA552" s="14">
        <v>17</v>
      </c>
      <c r="AB552" s="2">
        <v>2</v>
      </c>
      <c r="AC552" s="2">
        <v>2</v>
      </c>
      <c r="AD552" s="2">
        <v>4</v>
      </c>
      <c r="AE552" s="2">
        <v>5</v>
      </c>
      <c r="AF552" s="2">
        <v>0</v>
      </c>
      <c r="AG552" s="2">
        <v>0</v>
      </c>
      <c r="AH552" s="16">
        <v>0</v>
      </c>
      <c r="AJ552">
        <v>45</v>
      </c>
      <c r="AK552">
        <v>88.096999999999994</v>
      </c>
    </row>
    <row r="553" spans="1:37" x14ac:dyDescent="0.3">
      <c r="A553">
        <v>8418</v>
      </c>
      <c r="B553">
        <v>1959</v>
      </c>
      <c r="C553" s="1">
        <f t="shared" si="48"/>
        <v>65</v>
      </c>
      <c r="D553" t="s">
        <v>38</v>
      </c>
      <c r="E553" t="s">
        <v>36</v>
      </c>
      <c r="F553" s="4" t="s">
        <v>26</v>
      </c>
      <c r="G553" t="s">
        <v>26</v>
      </c>
      <c r="H553" s="20">
        <v>38741</v>
      </c>
      <c r="I553" s="2">
        <f t="shared" si="49"/>
        <v>38.741</v>
      </c>
      <c r="J553" s="2"/>
      <c r="K553" s="2">
        <v>1</v>
      </c>
      <c r="L553" s="2">
        <v>1</v>
      </c>
      <c r="M553" s="16">
        <f t="shared" si="50"/>
        <v>2</v>
      </c>
      <c r="N553" s="6" t="s">
        <v>135</v>
      </c>
      <c r="O553" s="4">
        <f t="shared" si="51"/>
        <v>2</v>
      </c>
      <c r="P553" s="3">
        <f t="shared" si="52"/>
        <v>41728</v>
      </c>
      <c r="Q553" s="4" t="str" cm="1">
        <f t="array" ref="Q553:S553">_xlfn.TEXTSPLIT(N553,"/")</f>
        <v>3</v>
      </c>
      <c r="R553" s="4" t="str">
        <v>30</v>
      </c>
      <c r="S553" s="4" t="str">
        <v>14</v>
      </c>
      <c r="T553" s="5">
        <f t="shared" si="53"/>
        <v>41728</v>
      </c>
      <c r="U553">
        <v>60</v>
      </c>
      <c r="V553" s="14">
        <v>7</v>
      </c>
      <c r="W553" s="14">
        <v>10</v>
      </c>
      <c r="X553" s="14">
        <v>17</v>
      </c>
      <c r="Y553" s="14">
        <v>8</v>
      </c>
      <c r="Z553" s="14">
        <v>6</v>
      </c>
      <c r="AA553" s="14">
        <v>13</v>
      </c>
      <c r="AB553" s="2">
        <v>2</v>
      </c>
      <c r="AC553" s="2">
        <v>2</v>
      </c>
      <c r="AD553" s="2">
        <v>3</v>
      </c>
      <c r="AE553" s="2">
        <v>7</v>
      </c>
      <c r="AF553" s="2">
        <v>0</v>
      </c>
      <c r="AG553" s="2">
        <v>0</v>
      </c>
      <c r="AH553" s="16">
        <v>0</v>
      </c>
      <c r="AJ553">
        <v>49</v>
      </c>
      <c r="AK553">
        <v>83.891000000000005</v>
      </c>
    </row>
    <row r="554" spans="1:37" x14ac:dyDescent="0.3">
      <c r="A554">
        <v>8416</v>
      </c>
      <c r="B554">
        <v>1982</v>
      </c>
      <c r="C554" s="1">
        <f t="shared" si="48"/>
        <v>42</v>
      </c>
      <c r="D554" t="s">
        <v>31</v>
      </c>
      <c r="E554" t="s">
        <v>22</v>
      </c>
      <c r="F554" s="4" t="s">
        <v>29</v>
      </c>
      <c r="G554" t="s">
        <v>29</v>
      </c>
      <c r="H554" s="20">
        <v>29009</v>
      </c>
      <c r="I554" s="2">
        <f t="shared" si="49"/>
        <v>29.009</v>
      </c>
      <c r="J554" s="2"/>
      <c r="K554" s="2">
        <v>1</v>
      </c>
      <c r="L554" s="2">
        <v>0</v>
      </c>
      <c r="M554" s="16">
        <f t="shared" si="50"/>
        <v>1</v>
      </c>
      <c r="N554" s="6" t="s">
        <v>220</v>
      </c>
      <c r="O554" s="4">
        <f t="shared" si="51"/>
        <v>2</v>
      </c>
      <c r="P554" s="3">
        <f t="shared" si="52"/>
        <v>41607</v>
      </c>
      <c r="Q554" s="4" t="str" cm="1">
        <f t="array" ref="Q554:S554">_xlfn.TEXTSPLIT(N554,"/")</f>
        <v>11</v>
      </c>
      <c r="R554" s="4" t="str">
        <v>29</v>
      </c>
      <c r="S554" s="4" t="str">
        <v>13</v>
      </c>
      <c r="T554" s="5">
        <f t="shared" si="53"/>
        <v>41607</v>
      </c>
      <c r="U554">
        <v>19</v>
      </c>
      <c r="V554" s="14">
        <v>6</v>
      </c>
      <c r="W554" s="14">
        <v>6</v>
      </c>
      <c r="X554" s="14">
        <v>15</v>
      </c>
      <c r="Y554" s="14">
        <v>10</v>
      </c>
      <c r="Z554" s="14">
        <v>5</v>
      </c>
      <c r="AA554" s="14">
        <v>2</v>
      </c>
      <c r="AB554" s="2">
        <v>2</v>
      </c>
      <c r="AC554" s="2">
        <v>2</v>
      </c>
      <c r="AD554" s="2">
        <v>3</v>
      </c>
      <c r="AE554" s="2">
        <v>6</v>
      </c>
      <c r="AF554" s="2">
        <v>0</v>
      </c>
      <c r="AG554" s="2">
        <v>0</v>
      </c>
      <c r="AH554" s="16">
        <v>0</v>
      </c>
      <c r="AJ554">
        <v>51</v>
      </c>
      <c r="AK554">
        <v>50.334000000000003</v>
      </c>
    </row>
    <row r="555" spans="1:37" x14ac:dyDescent="0.3">
      <c r="A555">
        <v>8414</v>
      </c>
      <c r="B555">
        <v>1963</v>
      </c>
      <c r="C555" s="1">
        <f t="shared" si="48"/>
        <v>61</v>
      </c>
      <c r="D555" t="s">
        <v>25</v>
      </c>
      <c r="E555" t="s">
        <v>34</v>
      </c>
      <c r="F555" s="4" t="s">
        <v>26</v>
      </c>
      <c r="G555" t="s">
        <v>26</v>
      </c>
      <c r="H555" s="20">
        <v>33419</v>
      </c>
      <c r="I555" s="2">
        <f t="shared" si="49"/>
        <v>33.418999999999997</v>
      </c>
      <c r="J555" s="2"/>
      <c r="K555" s="2">
        <v>0</v>
      </c>
      <c r="L555" s="2">
        <v>1</v>
      </c>
      <c r="M555" s="16">
        <f t="shared" si="50"/>
        <v>1</v>
      </c>
      <c r="N555" s="6" t="s">
        <v>222</v>
      </c>
      <c r="O555" s="4">
        <f t="shared" si="51"/>
        <v>2</v>
      </c>
      <c r="P555" s="3">
        <f t="shared" si="52"/>
        <v>41503</v>
      </c>
      <c r="Q555" s="4" t="str" cm="1">
        <f t="array" ref="Q555:S555">_xlfn.TEXTSPLIT(N555,"/")</f>
        <v>8</v>
      </c>
      <c r="R555" s="4" t="str">
        <v>17</v>
      </c>
      <c r="S555" s="4" t="str">
        <v>13</v>
      </c>
      <c r="T555" s="5">
        <f t="shared" si="53"/>
        <v>41503</v>
      </c>
      <c r="U555">
        <v>76</v>
      </c>
      <c r="V555" s="14">
        <v>56</v>
      </c>
      <c r="W555" s="14">
        <v>0</v>
      </c>
      <c r="X555" s="14">
        <v>12</v>
      </c>
      <c r="Y555" s="14">
        <v>0</v>
      </c>
      <c r="Z555" s="14">
        <v>0</v>
      </c>
      <c r="AA555" s="14">
        <v>18</v>
      </c>
      <c r="AB555" s="2">
        <v>2</v>
      </c>
      <c r="AC555" s="2">
        <v>2</v>
      </c>
      <c r="AD555" s="2">
        <v>4</v>
      </c>
      <c r="AE555" s="2">
        <v>7</v>
      </c>
      <c r="AF555" s="2">
        <v>0</v>
      </c>
      <c r="AG555" s="2">
        <v>0</v>
      </c>
      <c r="AH555" s="16">
        <v>0</v>
      </c>
      <c r="AJ555">
        <v>69</v>
      </c>
      <c r="AK555">
        <v>44.551000000000002</v>
      </c>
    </row>
    <row r="556" spans="1:37" x14ac:dyDescent="0.3">
      <c r="A556">
        <v>8405</v>
      </c>
      <c r="B556">
        <v>1980</v>
      </c>
      <c r="C556" s="1">
        <f t="shared" si="48"/>
        <v>44</v>
      </c>
      <c r="D556" t="s">
        <v>47</v>
      </c>
      <c r="E556" t="s">
        <v>22</v>
      </c>
      <c r="F556" s="4" t="s">
        <v>23</v>
      </c>
      <c r="G556" t="s">
        <v>23</v>
      </c>
      <c r="H556" s="20">
        <v>68274</v>
      </c>
      <c r="I556" s="2">
        <f t="shared" si="49"/>
        <v>68.274000000000001</v>
      </c>
      <c r="J556" s="2"/>
      <c r="K556" s="2">
        <v>1</v>
      </c>
      <c r="L556" s="2">
        <v>1</v>
      </c>
      <c r="M556" s="16">
        <f t="shared" si="50"/>
        <v>2</v>
      </c>
      <c r="N556" s="6" t="s">
        <v>86</v>
      </c>
      <c r="O556" s="4">
        <f t="shared" si="51"/>
        <v>2</v>
      </c>
      <c r="P556" s="3">
        <f t="shared" si="52"/>
        <v>41547</v>
      </c>
      <c r="Q556" s="4" t="str" cm="1">
        <f t="array" ref="Q556:S556">_xlfn.TEXTSPLIT(N556,"/")</f>
        <v>9</v>
      </c>
      <c r="R556" s="4" t="str">
        <v>30</v>
      </c>
      <c r="S556" s="4" t="str">
        <v>13</v>
      </c>
      <c r="T556" s="5">
        <f t="shared" si="53"/>
        <v>41547</v>
      </c>
      <c r="U556">
        <v>83</v>
      </c>
      <c r="V556" s="14">
        <v>135</v>
      </c>
      <c r="W556" s="14">
        <v>25</v>
      </c>
      <c r="X556" s="14">
        <v>51</v>
      </c>
      <c r="Y556" s="14">
        <v>23</v>
      </c>
      <c r="Z556" s="14">
        <v>25</v>
      </c>
      <c r="AA556" s="14">
        <v>46</v>
      </c>
      <c r="AB556" s="2">
        <v>2</v>
      </c>
      <c r="AC556" s="2">
        <v>4</v>
      </c>
      <c r="AD556" s="2">
        <v>5</v>
      </c>
      <c r="AE556" s="2">
        <v>3</v>
      </c>
      <c r="AF556" s="2">
        <v>0</v>
      </c>
      <c r="AG556" s="2">
        <v>0</v>
      </c>
      <c r="AH556" s="16">
        <v>0</v>
      </c>
      <c r="AJ556">
        <v>40</v>
      </c>
      <c r="AK556">
        <v>36.262</v>
      </c>
    </row>
    <row r="557" spans="1:37" x14ac:dyDescent="0.3">
      <c r="A557">
        <v>8402</v>
      </c>
      <c r="B557">
        <v>1954</v>
      </c>
      <c r="C557" s="1">
        <f t="shared" si="48"/>
        <v>70</v>
      </c>
      <c r="D557" t="s">
        <v>33</v>
      </c>
      <c r="E557" t="s">
        <v>42</v>
      </c>
      <c r="F557" s="4" t="s">
        <v>29</v>
      </c>
      <c r="G557" t="s">
        <v>29</v>
      </c>
      <c r="H557" s="20">
        <v>67087</v>
      </c>
      <c r="I557" s="2">
        <f t="shared" si="49"/>
        <v>67.087000000000003</v>
      </c>
      <c r="J557" s="2"/>
      <c r="K557" s="2">
        <v>0</v>
      </c>
      <c r="L557" s="2">
        <v>1</v>
      </c>
      <c r="M557" s="16">
        <f t="shared" si="50"/>
        <v>1</v>
      </c>
      <c r="N557" s="6" t="s">
        <v>172</v>
      </c>
      <c r="O557" s="4">
        <f t="shared" si="51"/>
        <v>2</v>
      </c>
      <c r="P557" s="3">
        <f t="shared" si="52"/>
        <v>41625</v>
      </c>
      <c r="Q557" s="4" t="str" cm="1">
        <f t="array" ref="Q557:S557">_xlfn.TEXTSPLIT(N557,"/")</f>
        <v>12</v>
      </c>
      <c r="R557" s="4" t="str">
        <v>17</v>
      </c>
      <c r="S557" s="4" t="str">
        <v>13</v>
      </c>
      <c r="T557" s="5">
        <f t="shared" si="53"/>
        <v>41625</v>
      </c>
      <c r="U557">
        <v>40</v>
      </c>
      <c r="V557" s="14">
        <v>329</v>
      </c>
      <c r="W557" s="14">
        <v>35</v>
      </c>
      <c r="X557" s="14">
        <v>222</v>
      </c>
      <c r="Y557" s="14">
        <v>130</v>
      </c>
      <c r="Z557" s="14">
        <v>35</v>
      </c>
      <c r="AA557" s="14">
        <v>43</v>
      </c>
      <c r="AB557" s="2">
        <v>2</v>
      </c>
      <c r="AC557" s="2">
        <v>7</v>
      </c>
      <c r="AD557" s="2">
        <v>8</v>
      </c>
      <c r="AE557" s="2">
        <v>4</v>
      </c>
      <c r="AF557" s="2">
        <v>0</v>
      </c>
      <c r="AG557" s="2">
        <v>0</v>
      </c>
      <c r="AH557" s="16">
        <v>0</v>
      </c>
      <c r="AJ557">
        <v>54</v>
      </c>
      <c r="AK557">
        <v>56.795999999999999</v>
      </c>
    </row>
    <row r="558" spans="1:37" x14ac:dyDescent="0.3">
      <c r="A558">
        <v>8397</v>
      </c>
      <c r="B558">
        <v>1952</v>
      </c>
      <c r="C558" s="1">
        <f t="shared" si="48"/>
        <v>72</v>
      </c>
      <c r="D558" t="s">
        <v>25</v>
      </c>
      <c r="E558" t="s">
        <v>22</v>
      </c>
      <c r="F558" s="4" t="s">
        <v>29</v>
      </c>
      <c r="G558" t="s">
        <v>29</v>
      </c>
      <c r="H558" s="20">
        <v>44689</v>
      </c>
      <c r="I558" s="2">
        <f t="shared" si="49"/>
        <v>44.689</v>
      </c>
      <c r="J558" s="2"/>
      <c r="K558" s="2">
        <v>1</v>
      </c>
      <c r="L558" s="2">
        <v>1</v>
      </c>
      <c r="M558" s="16">
        <f t="shared" si="50"/>
        <v>2</v>
      </c>
      <c r="N558" s="7">
        <v>41913</v>
      </c>
      <c r="O558" s="4">
        <f t="shared" si="51"/>
        <v>1</v>
      </c>
      <c r="P558" s="3">
        <f t="shared" si="52"/>
        <v>41913</v>
      </c>
      <c r="Q558" s="4" t="str" cm="1">
        <f t="array" ref="Q558">_xlfn.TEXTSPLIT(N558,"/")</f>
        <v>41913</v>
      </c>
      <c r="R558" s="5"/>
      <c r="S558" s="5"/>
      <c r="T558" s="5" t="e">
        <f t="shared" si="53"/>
        <v>#NUM!</v>
      </c>
      <c r="U558">
        <v>82</v>
      </c>
      <c r="V558" s="14">
        <v>18</v>
      </c>
      <c r="W558" s="14">
        <v>0</v>
      </c>
      <c r="X558" s="14">
        <v>5</v>
      </c>
      <c r="Y558" s="14">
        <v>0</v>
      </c>
      <c r="Z558" s="14">
        <v>0</v>
      </c>
      <c r="AA558" s="14">
        <v>11</v>
      </c>
      <c r="AB558" s="2">
        <v>2</v>
      </c>
      <c r="AC558" s="2">
        <v>1</v>
      </c>
      <c r="AD558" s="2">
        <v>2</v>
      </c>
      <c r="AE558" s="2">
        <v>7</v>
      </c>
      <c r="AF558" s="2">
        <v>0</v>
      </c>
      <c r="AG558" s="2">
        <v>0</v>
      </c>
      <c r="AH558" s="16">
        <v>1</v>
      </c>
      <c r="AJ558">
        <v>55</v>
      </c>
      <c r="AK558">
        <v>41.335000000000001</v>
      </c>
    </row>
    <row r="559" spans="1:37" x14ac:dyDescent="0.3">
      <c r="A559">
        <v>8395</v>
      </c>
      <c r="B559">
        <v>1962</v>
      </c>
      <c r="C559" s="1">
        <f t="shared" si="48"/>
        <v>62</v>
      </c>
      <c r="D559" t="s">
        <v>47</v>
      </c>
      <c r="E559" t="s">
        <v>22</v>
      </c>
      <c r="F559" s="4" t="s">
        <v>26</v>
      </c>
      <c r="G559" t="s">
        <v>26</v>
      </c>
      <c r="H559" s="20">
        <v>82014</v>
      </c>
      <c r="I559" s="2">
        <f t="shared" si="49"/>
        <v>82.013999999999996</v>
      </c>
      <c r="J559" s="2"/>
      <c r="K559" s="2">
        <v>0</v>
      </c>
      <c r="L559" s="2">
        <v>0</v>
      </c>
      <c r="M559" s="16">
        <f t="shared" si="50"/>
        <v>0</v>
      </c>
      <c r="N559" s="6" t="s">
        <v>312</v>
      </c>
      <c r="O559" s="4">
        <f t="shared" si="51"/>
        <v>2</v>
      </c>
      <c r="P559" s="3">
        <f t="shared" si="52"/>
        <v>41141</v>
      </c>
      <c r="Q559" s="4" t="str" cm="1">
        <f t="array" ref="Q559:S559">_xlfn.TEXTSPLIT(N559,"/")</f>
        <v>8</v>
      </c>
      <c r="R559" s="4" t="str">
        <v>20</v>
      </c>
      <c r="S559" s="4" t="str">
        <v>12</v>
      </c>
      <c r="T559" s="5">
        <f t="shared" si="53"/>
        <v>41141</v>
      </c>
      <c r="U559">
        <v>48</v>
      </c>
      <c r="V559" s="14">
        <v>980</v>
      </c>
      <c r="W559" s="14">
        <v>37</v>
      </c>
      <c r="X559" s="14">
        <v>265</v>
      </c>
      <c r="Y559" s="14">
        <v>35</v>
      </c>
      <c r="Z559" s="14">
        <v>163</v>
      </c>
      <c r="AA559" s="14">
        <v>31</v>
      </c>
      <c r="AB559" s="2">
        <v>1</v>
      </c>
      <c r="AC559" s="2">
        <v>3</v>
      </c>
      <c r="AD559" s="2">
        <v>12</v>
      </c>
      <c r="AE559" s="2">
        <v>6</v>
      </c>
      <c r="AF559" s="2">
        <v>1</v>
      </c>
      <c r="AG559" s="2">
        <v>0</v>
      </c>
      <c r="AH559" s="16">
        <v>0</v>
      </c>
      <c r="AJ559">
        <v>50</v>
      </c>
      <c r="AK559">
        <v>20.895</v>
      </c>
    </row>
    <row r="560" spans="1:37" x14ac:dyDescent="0.3">
      <c r="A560">
        <v>8387</v>
      </c>
      <c r="B560">
        <v>1958</v>
      </c>
      <c r="C560" s="1">
        <f t="shared" si="48"/>
        <v>66</v>
      </c>
      <c r="D560" t="s">
        <v>25</v>
      </c>
      <c r="E560" t="s">
        <v>22</v>
      </c>
      <c r="F560" s="4" t="s">
        <v>29</v>
      </c>
      <c r="G560" t="s">
        <v>29</v>
      </c>
      <c r="H560" s="20">
        <v>43140</v>
      </c>
      <c r="I560" s="2">
        <f t="shared" si="49"/>
        <v>43.14</v>
      </c>
      <c r="J560" s="2"/>
      <c r="K560" s="2">
        <v>0</v>
      </c>
      <c r="L560" s="2">
        <v>1</v>
      </c>
      <c r="M560" s="16">
        <f t="shared" si="50"/>
        <v>1</v>
      </c>
      <c r="N560" s="7">
        <v>41395</v>
      </c>
      <c r="O560" s="4">
        <f t="shared" si="51"/>
        <v>1</v>
      </c>
      <c r="P560" s="3">
        <f t="shared" si="52"/>
        <v>41395</v>
      </c>
      <c r="Q560" s="4" t="str" cm="1">
        <f t="array" ref="Q560">_xlfn.TEXTSPLIT(N560,"/")</f>
        <v>41395</v>
      </c>
      <c r="R560" s="5"/>
      <c r="S560" s="5"/>
      <c r="T560" s="5" t="e">
        <f t="shared" si="53"/>
        <v>#NUM!</v>
      </c>
      <c r="U560">
        <v>68</v>
      </c>
      <c r="V560" s="14">
        <v>134</v>
      </c>
      <c r="W560" s="14">
        <v>8</v>
      </c>
      <c r="X560" s="14">
        <v>76</v>
      </c>
      <c r="Y560" s="14">
        <v>6</v>
      </c>
      <c r="Z560" s="14">
        <v>0</v>
      </c>
      <c r="AA560" s="14">
        <v>11</v>
      </c>
      <c r="AB560" s="2">
        <v>1</v>
      </c>
      <c r="AC560" s="2">
        <v>4</v>
      </c>
      <c r="AD560" s="2">
        <v>5</v>
      </c>
      <c r="AE560" s="2">
        <v>6</v>
      </c>
      <c r="AF560" s="2">
        <v>0</v>
      </c>
      <c r="AG560" s="2">
        <v>0</v>
      </c>
      <c r="AH560" s="16">
        <v>0</v>
      </c>
      <c r="AJ560">
        <v>37</v>
      </c>
      <c r="AK560">
        <v>8.94</v>
      </c>
    </row>
    <row r="561" spans="1:37" x14ac:dyDescent="0.3">
      <c r="A561">
        <v>8375</v>
      </c>
      <c r="B561">
        <v>1969</v>
      </c>
      <c r="C561" s="1">
        <f t="shared" si="48"/>
        <v>55</v>
      </c>
      <c r="D561" t="s">
        <v>33</v>
      </c>
      <c r="E561" t="s">
        <v>34</v>
      </c>
      <c r="F561" s="4" t="s">
        <v>29</v>
      </c>
      <c r="G561" t="s">
        <v>29</v>
      </c>
      <c r="H561" s="20">
        <v>55954</v>
      </c>
      <c r="I561" s="2">
        <f t="shared" si="49"/>
        <v>55.954000000000001</v>
      </c>
      <c r="J561" s="2"/>
      <c r="K561" s="2">
        <v>0</v>
      </c>
      <c r="L561" s="2">
        <v>1</v>
      </c>
      <c r="M561" s="16">
        <f t="shared" si="50"/>
        <v>1</v>
      </c>
      <c r="N561" s="7">
        <v>41701</v>
      </c>
      <c r="O561" s="4">
        <f t="shared" si="51"/>
        <v>1</v>
      </c>
      <c r="P561" s="3">
        <f t="shared" si="52"/>
        <v>41701</v>
      </c>
      <c r="Q561" s="4" t="str" cm="1">
        <f t="array" ref="Q561">_xlfn.TEXTSPLIT(N561,"/")</f>
        <v>41701</v>
      </c>
      <c r="R561" s="5"/>
      <c r="S561" s="5"/>
      <c r="T561" s="5" t="e">
        <f t="shared" si="53"/>
        <v>#NUM!</v>
      </c>
      <c r="U561">
        <v>63</v>
      </c>
      <c r="V561" s="14">
        <v>447</v>
      </c>
      <c r="W561" s="14">
        <v>0</v>
      </c>
      <c r="X561" s="14">
        <v>28</v>
      </c>
      <c r="Y561" s="14">
        <v>0</v>
      </c>
      <c r="Z561" s="14">
        <v>0</v>
      </c>
      <c r="AA561" s="14">
        <v>43</v>
      </c>
      <c r="AB561" s="2">
        <v>3</v>
      </c>
      <c r="AC561" s="2">
        <v>8</v>
      </c>
      <c r="AD561" s="2">
        <v>6</v>
      </c>
      <c r="AE561" s="2">
        <v>7</v>
      </c>
      <c r="AF561" s="2">
        <v>0</v>
      </c>
      <c r="AG561" s="2">
        <v>0</v>
      </c>
      <c r="AH561" s="16">
        <v>0</v>
      </c>
      <c r="AJ561">
        <v>42</v>
      </c>
      <c r="AK561">
        <v>56.337000000000003</v>
      </c>
    </row>
    <row r="562" spans="1:37" x14ac:dyDescent="0.3">
      <c r="A562">
        <v>8373</v>
      </c>
      <c r="B562">
        <v>1980</v>
      </c>
      <c r="C562" s="1">
        <f t="shared" si="48"/>
        <v>44</v>
      </c>
      <c r="D562" t="s">
        <v>28</v>
      </c>
      <c r="E562" t="s">
        <v>66</v>
      </c>
      <c r="F562" s="4" t="s">
        <v>32</v>
      </c>
      <c r="G562" t="s">
        <v>32</v>
      </c>
      <c r="H562" s="20">
        <v>24594</v>
      </c>
      <c r="I562" s="2">
        <f t="shared" si="49"/>
        <v>24.594000000000001</v>
      </c>
      <c r="J562" s="2"/>
      <c r="K562" s="2">
        <v>1</v>
      </c>
      <c r="L562" s="2">
        <v>0</v>
      </c>
      <c r="M562" s="16">
        <f t="shared" si="50"/>
        <v>1</v>
      </c>
      <c r="N562" s="7">
        <v>41559</v>
      </c>
      <c r="O562" s="4">
        <f t="shared" si="51"/>
        <v>1</v>
      </c>
      <c r="P562" s="3">
        <f t="shared" si="52"/>
        <v>41559</v>
      </c>
      <c r="Q562" s="4" t="str" cm="1">
        <f t="array" ref="Q562">_xlfn.TEXTSPLIT(N562,"/")</f>
        <v>41559</v>
      </c>
      <c r="R562" s="5"/>
      <c r="S562" s="5"/>
      <c r="T562" s="5" t="e">
        <f t="shared" si="53"/>
        <v>#NUM!</v>
      </c>
      <c r="U562">
        <v>94</v>
      </c>
      <c r="V562" s="14">
        <v>1</v>
      </c>
      <c r="W562" s="14">
        <v>3</v>
      </c>
      <c r="X562" s="14">
        <v>6</v>
      </c>
      <c r="Y562" s="14">
        <v>10</v>
      </c>
      <c r="Z562" s="14">
        <v>0</v>
      </c>
      <c r="AA562" s="14">
        <v>9</v>
      </c>
      <c r="AB562" s="2">
        <v>1</v>
      </c>
      <c r="AC562" s="2">
        <v>1</v>
      </c>
      <c r="AD562" s="2">
        <v>3</v>
      </c>
      <c r="AE562" s="2">
        <v>5</v>
      </c>
      <c r="AF562" s="2">
        <v>0</v>
      </c>
      <c r="AG562" s="2">
        <v>0</v>
      </c>
      <c r="AH562" s="16">
        <v>0</v>
      </c>
      <c r="AJ562">
        <v>68</v>
      </c>
      <c r="AK562">
        <v>46.015000000000001</v>
      </c>
    </row>
    <row r="563" spans="1:37" x14ac:dyDescent="0.3">
      <c r="A563">
        <v>8372</v>
      </c>
      <c r="B563">
        <v>1975</v>
      </c>
      <c r="C563" s="1">
        <f t="shared" si="48"/>
        <v>49</v>
      </c>
      <c r="D563" t="s">
        <v>47</v>
      </c>
      <c r="E563" t="s">
        <v>22</v>
      </c>
      <c r="F563" s="4" t="s">
        <v>29</v>
      </c>
      <c r="G563" t="s">
        <v>29</v>
      </c>
      <c r="H563" s="20">
        <v>34421</v>
      </c>
      <c r="I563" s="2">
        <f t="shared" si="49"/>
        <v>34.420999999999999</v>
      </c>
      <c r="J563" s="2"/>
      <c r="K563" s="2">
        <v>1</v>
      </c>
      <c r="L563" s="2">
        <v>0</v>
      </c>
      <c r="M563" s="16">
        <f t="shared" si="50"/>
        <v>1</v>
      </c>
      <c r="N563" s="7">
        <v>41281</v>
      </c>
      <c r="O563" s="4">
        <f t="shared" si="51"/>
        <v>1</v>
      </c>
      <c r="P563" s="3">
        <f t="shared" si="52"/>
        <v>41281</v>
      </c>
      <c r="Q563" s="4" t="str" cm="1">
        <f t="array" ref="Q563">_xlfn.TEXTSPLIT(N563,"/")</f>
        <v>41281</v>
      </c>
      <c r="R563" s="5"/>
      <c r="S563" s="5"/>
      <c r="T563" s="5" t="e">
        <f t="shared" si="53"/>
        <v>#NUM!</v>
      </c>
      <c r="U563">
        <v>81</v>
      </c>
      <c r="V563" s="14">
        <v>3</v>
      </c>
      <c r="W563" s="14">
        <v>3</v>
      </c>
      <c r="X563" s="14">
        <v>7</v>
      </c>
      <c r="Y563" s="14">
        <v>6</v>
      </c>
      <c r="Z563" s="14">
        <v>2</v>
      </c>
      <c r="AA563" s="14">
        <v>9</v>
      </c>
      <c r="AB563" s="2">
        <v>1</v>
      </c>
      <c r="AC563" s="2">
        <v>1</v>
      </c>
      <c r="AD563" s="2">
        <v>2</v>
      </c>
      <c r="AE563" s="2">
        <v>7</v>
      </c>
      <c r="AF563" s="2">
        <v>0</v>
      </c>
      <c r="AG563" s="2">
        <v>0</v>
      </c>
      <c r="AH563" s="16">
        <v>0</v>
      </c>
      <c r="AJ563">
        <v>71</v>
      </c>
      <c r="AK563">
        <v>62</v>
      </c>
    </row>
    <row r="564" spans="1:37" x14ac:dyDescent="0.3">
      <c r="A564">
        <v>8370</v>
      </c>
      <c r="B564">
        <v>1977</v>
      </c>
      <c r="C564" s="1">
        <f t="shared" si="48"/>
        <v>47</v>
      </c>
      <c r="D564" t="s">
        <v>28</v>
      </c>
      <c r="E564" t="s">
        <v>36</v>
      </c>
      <c r="F564" s="4" t="s">
        <v>32</v>
      </c>
      <c r="G564" t="s">
        <v>32</v>
      </c>
      <c r="H564" s="20">
        <v>75484</v>
      </c>
      <c r="I564" s="2">
        <f t="shared" si="49"/>
        <v>75.483999999999995</v>
      </c>
      <c r="J564" s="2"/>
      <c r="K564" s="2">
        <v>0</v>
      </c>
      <c r="L564" s="2">
        <v>1</v>
      </c>
      <c r="M564" s="16">
        <f t="shared" si="50"/>
        <v>1</v>
      </c>
      <c r="N564" s="7">
        <v>40947</v>
      </c>
      <c r="O564" s="4">
        <f t="shared" si="51"/>
        <v>1</v>
      </c>
      <c r="P564" s="3">
        <f t="shared" si="52"/>
        <v>40947</v>
      </c>
      <c r="Q564" s="4" t="str" cm="1">
        <f t="array" ref="Q564">_xlfn.TEXTSPLIT(N564,"/")</f>
        <v>40947</v>
      </c>
      <c r="R564" s="5"/>
      <c r="S564" s="5"/>
      <c r="T564" s="5" t="e">
        <f t="shared" si="53"/>
        <v>#NUM!</v>
      </c>
      <c r="U564">
        <v>50</v>
      </c>
      <c r="V564" s="14">
        <v>378</v>
      </c>
      <c r="W564" s="14">
        <v>97</v>
      </c>
      <c r="X564" s="14">
        <v>259</v>
      </c>
      <c r="Y564" s="14">
        <v>197</v>
      </c>
      <c r="Z564" s="14">
        <v>194</v>
      </c>
      <c r="AA564" s="14">
        <v>34</v>
      </c>
      <c r="AB564" s="2">
        <v>2</v>
      </c>
      <c r="AC564" s="2">
        <v>7</v>
      </c>
      <c r="AD564" s="2">
        <v>6</v>
      </c>
      <c r="AE564" s="2">
        <v>4</v>
      </c>
      <c r="AF564" s="2">
        <v>0</v>
      </c>
      <c r="AG564" s="2">
        <v>0</v>
      </c>
      <c r="AH564" s="16">
        <v>0</v>
      </c>
      <c r="AJ564">
        <v>64</v>
      </c>
      <c r="AK564">
        <v>34.241999999999997</v>
      </c>
    </row>
    <row r="565" spans="1:37" x14ac:dyDescent="0.3">
      <c r="A565">
        <v>8369</v>
      </c>
      <c r="B565">
        <v>1988</v>
      </c>
      <c r="C565" s="1">
        <f t="shared" si="48"/>
        <v>36</v>
      </c>
      <c r="D565" t="s">
        <v>25</v>
      </c>
      <c r="E565" t="s">
        <v>22</v>
      </c>
      <c r="F565" s="4" t="s">
        <v>32</v>
      </c>
      <c r="G565" t="s">
        <v>32</v>
      </c>
      <c r="H565" s="20">
        <v>18227</v>
      </c>
      <c r="I565" s="2">
        <f t="shared" si="49"/>
        <v>18.227</v>
      </c>
      <c r="J565" s="2"/>
      <c r="K565" s="2">
        <v>1</v>
      </c>
      <c r="L565" s="2">
        <v>0</v>
      </c>
      <c r="M565" s="16">
        <f t="shared" si="50"/>
        <v>1</v>
      </c>
      <c r="N565" s="7">
        <v>41132</v>
      </c>
      <c r="O565" s="4">
        <f t="shared" si="51"/>
        <v>1</v>
      </c>
      <c r="P565" s="3">
        <f t="shared" si="52"/>
        <v>41132</v>
      </c>
      <c r="Q565" s="4" t="str" cm="1">
        <f t="array" ref="Q565">_xlfn.TEXTSPLIT(N565,"/")</f>
        <v>41132</v>
      </c>
      <c r="R565" s="5"/>
      <c r="S565" s="5"/>
      <c r="T565" s="5" t="e">
        <f t="shared" si="53"/>
        <v>#NUM!</v>
      </c>
      <c r="U565">
        <v>21</v>
      </c>
      <c r="V565" s="14">
        <v>1</v>
      </c>
      <c r="W565" s="14">
        <v>2</v>
      </c>
      <c r="X565" s="14">
        <v>7</v>
      </c>
      <c r="Y565" s="14">
        <v>4</v>
      </c>
      <c r="Z565" s="14">
        <v>3</v>
      </c>
      <c r="AA565" s="14">
        <v>11</v>
      </c>
      <c r="AB565" s="2">
        <v>1</v>
      </c>
      <c r="AC565" s="2">
        <v>0</v>
      </c>
      <c r="AD565" s="2">
        <v>2</v>
      </c>
      <c r="AE565" s="2">
        <v>8</v>
      </c>
      <c r="AF565" s="2">
        <v>0</v>
      </c>
      <c r="AG565" s="2">
        <v>0</v>
      </c>
      <c r="AH565" s="16">
        <v>0</v>
      </c>
      <c r="AJ565">
        <v>49</v>
      </c>
      <c r="AK565">
        <v>45.067999999999998</v>
      </c>
    </row>
    <row r="566" spans="1:37" x14ac:dyDescent="0.3">
      <c r="A566">
        <v>8362</v>
      </c>
      <c r="B566">
        <v>1983</v>
      </c>
      <c r="C566" s="1">
        <f t="shared" si="48"/>
        <v>41</v>
      </c>
      <c r="D566" t="s">
        <v>47</v>
      </c>
      <c r="E566" t="s">
        <v>34</v>
      </c>
      <c r="F566" s="4" t="s">
        <v>29</v>
      </c>
      <c r="G566" t="s">
        <v>29</v>
      </c>
      <c r="H566" s="20">
        <v>84169</v>
      </c>
      <c r="I566" s="2">
        <f t="shared" si="49"/>
        <v>84.168999999999997</v>
      </c>
      <c r="J566" s="2"/>
      <c r="K566" s="2">
        <v>0</v>
      </c>
      <c r="L566" s="2">
        <v>0</v>
      </c>
      <c r="M566" s="16">
        <f t="shared" si="50"/>
        <v>0</v>
      </c>
      <c r="N566" s="7">
        <v>41463</v>
      </c>
      <c r="O566" s="4">
        <f t="shared" si="51"/>
        <v>1</v>
      </c>
      <c r="P566" s="3">
        <f t="shared" si="52"/>
        <v>41463</v>
      </c>
      <c r="Q566" s="4" t="str" cm="1">
        <f t="array" ref="Q566">_xlfn.TEXTSPLIT(N566,"/")</f>
        <v>41463</v>
      </c>
      <c r="R566" s="5"/>
      <c r="S566" s="5"/>
      <c r="T566" s="5" t="e">
        <f t="shared" si="53"/>
        <v>#NUM!</v>
      </c>
      <c r="U566">
        <v>9</v>
      </c>
      <c r="V566" s="14">
        <v>1478</v>
      </c>
      <c r="W566" s="14">
        <v>19</v>
      </c>
      <c r="X566" s="14">
        <v>403</v>
      </c>
      <c r="Y566" s="14">
        <v>0</v>
      </c>
      <c r="Z566" s="14">
        <v>19</v>
      </c>
      <c r="AA566" s="14">
        <v>0</v>
      </c>
      <c r="AB566" s="2">
        <v>1</v>
      </c>
      <c r="AC566" s="2">
        <v>7</v>
      </c>
      <c r="AD566" s="2">
        <v>6</v>
      </c>
      <c r="AE566" s="2">
        <v>3</v>
      </c>
      <c r="AF566" s="2">
        <v>1</v>
      </c>
      <c r="AG566" s="2">
        <v>0</v>
      </c>
      <c r="AH566" s="16">
        <v>2</v>
      </c>
      <c r="AJ566">
        <v>65</v>
      </c>
      <c r="AK566">
        <v>50.52</v>
      </c>
    </row>
    <row r="567" spans="1:37" x14ac:dyDescent="0.3">
      <c r="A567">
        <v>8360</v>
      </c>
      <c r="B567">
        <v>1972</v>
      </c>
      <c r="C567" s="1">
        <f t="shared" si="48"/>
        <v>52</v>
      </c>
      <c r="D567" t="s">
        <v>25</v>
      </c>
      <c r="E567" t="s">
        <v>36</v>
      </c>
      <c r="F567" s="4" t="s">
        <v>29</v>
      </c>
      <c r="G567" t="s">
        <v>29</v>
      </c>
      <c r="H567" s="20">
        <v>54690</v>
      </c>
      <c r="I567" s="2">
        <f t="shared" si="49"/>
        <v>54.69</v>
      </c>
      <c r="J567" s="2"/>
      <c r="K567" s="2">
        <v>1</v>
      </c>
      <c r="L567" s="2">
        <v>1</v>
      </c>
      <c r="M567" s="16">
        <f t="shared" si="50"/>
        <v>2</v>
      </c>
      <c r="N567" s="7">
        <v>41466</v>
      </c>
      <c r="O567" s="4">
        <f t="shared" si="51"/>
        <v>1</v>
      </c>
      <c r="P567" s="3">
        <f t="shared" si="52"/>
        <v>41466</v>
      </c>
      <c r="Q567" s="4" t="str" cm="1">
        <f t="array" ref="Q567">_xlfn.TEXTSPLIT(N567,"/")</f>
        <v>41466</v>
      </c>
      <c r="R567" s="5"/>
      <c r="S567" s="5"/>
      <c r="T567" s="5" t="e">
        <f t="shared" si="53"/>
        <v>#NUM!</v>
      </c>
      <c r="U567">
        <v>76</v>
      </c>
      <c r="V567" s="14">
        <v>111</v>
      </c>
      <c r="W567" s="14">
        <v>16</v>
      </c>
      <c r="X567" s="14">
        <v>37</v>
      </c>
      <c r="Y567" s="14">
        <v>7</v>
      </c>
      <c r="Z567" s="14">
        <v>9</v>
      </c>
      <c r="AA567" s="14">
        <v>18</v>
      </c>
      <c r="AB567" s="2">
        <v>3</v>
      </c>
      <c r="AC567" s="2">
        <v>3</v>
      </c>
      <c r="AD567" s="2">
        <v>5</v>
      </c>
      <c r="AE567" s="2">
        <v>3</v>
      </c>
      <c r="AF567" s="2">
        <v>0</v>
      </c>
      <c r="AG567" s="2">
        <v>0</v>
      </c>
      <c r="AH567" s="16">
        <v>0</v>
      </c>
      <c r="AJ567">
        <v>45</v>
      </c>
      <c r="AK567">
        <v>75.436999999999998</v>
      </c>
    </row>
    <row r="568" spans="1:37" x14ac:dyDescent="0.3">
      <c r="A568">
        <v>8346</v>
      </c>
      <c r="B568">
        <v>1975</v>
      </c>
      <c r="C568" s="1">
        <f t="shared" si="48"/>
        <v>49</v>
      </c>
      <c r="D568" t="s">
        <v>25</v>
      </c>
      <c r="E568" t="s">
        <v>22</v>
      </c>
      <c r="F568" s="4" t="s">
        <v>26</v>
      </c>
      <c r="G568" t="s">
        <v>26</v>
      </c>
      <c r="H568" s="20">
        <v>32233</v>
      </c>
      <c r="I568" s="2">
        <f t="shared" si="49"/>
        <v>32.232999999999997</v>
      </c>
      <c r="J568" s="2"/>
      <c r="K568" s="2">
        <v>1</v>
      </c>
      <c r="L568" s="2">
        <v>0</v>
      </c>
      <c r="M568" s="16">
        <f t="shared" si="50"/>
        <v>1</v>
      </c>
      <c r="N568" s="6" t="s">
        <v>268</v>
      </c>
      <c r="O568" s="4">
        <f t="shared" si="51"/>
        <v>2</v>
      </c>
      <c r="P568" s="3">
        <f t="shared" si="52"/>
        <v>41140</v>
      </c>
      <c r="Q568" s="4" t="str" cm="1">
        <f t="array" ref="Q568:S568">_xlfn.TEXTSPLIT(N568,"/")</f>
        <v>8</v>
      </c>
      <c r="R568" s="4" t="str">
        <v>19</v>
      </c>
      <c r="S568" s="4" t="str">
        <v>12</v>
      </c>
      <c r="T568" s="5">
        <f t="shared" si="53"/>
        <v>41140</v>
      </c>
      <c r="U568">
        <v>26</v>
      </c>
      <c r="V568" s="14">
        <v>138</v>
      </c>
      <c r="W568" s="14">
        <v>15</v>
      </c>
      <c r="X568" s="14">
        <v>35</v>
      </c>
      <c r="Y568" s="14">
        <v>25</v>
      </c>
      <c r="Z568" s="14">
        <v>11</v>
      </c>
      <c r="AA568" s="14">
        <v>72</v>
      </c>
      <c r="AB568" s="2">
        <v>2</v>
      </c>
      <c r="AC568" s="2">
        <v>6</v>
      </c>
      <c r="AD568" s="2">
        <v>2</v>
      </c>
      <c r="AE568" s="2">
        <v>9</v>
      </c>
      <c r="AF568" s="2">
        <v>1</v>
      </c>
      <c r="AG568" s="2">
        <v>0</v>
      </c>
      <c r="AH568" s="16">
        <v>1</v>
      </c>
      <c r="AJ568">
        <v>48</v>
      </c>
      <c r="AK568">
        <v>92.162999999999997</v>
      </c>
    </row>
    <row r="569" spans="1:37" x14ac:dyDescent="0.3">
      <c r="A569">
        <v>8341</v>
      </c>
      <c r="B569">
        <v>1970</v>
      </c>
      <c r="C569" s="1">
        <f t="shared" si="48"/>
        <v>54</v>
      </c>
      <c r="D569" t="s">
        <v>25</v>
      </c>
      <c r="E569" t="s">
        <v>34</v>
      </c>
      <c r="F569" s="4" t="s">
        <v>29</v>
      </c>
      <c r="G569" t="s">
        <v>29</v>
      </c>
      <c r="H569" s="20">
        <v>30396</v>
      </c>
      <c r="I569" s="2">
        <f t="shared" si="49"/>
        <v>30.396000000000001</v>
      </c>
      <c r="J569" s="2"/>
      <c r="K569" s="2">
        <v>1</v>
      </c>
      <c r="L569" s="2">
        <v>0</v>
      </c>
      <c r="M569" s="16">
        <f t="shared" si="50"/>
        <v>1</v>
      </c>
      <c r="N569" s="6" t="s">
        <v>238</v>
      </c>
      <c r="O569" s="4">
        <f t="shared" si="51"/>
        <v>2</v>
      </c>
      <c r="P569" s="3">
        <f t="shared" si="52"/>
        <v>41759</v>
      </c>
      <c r="Q569" s="4" t="str" cm="1">
        <f t="array" ref="Q569:S569">_xlfn.TEXTSPLIT(N569,"/")</f>
        <v>4</v>
      </c>
      <c r="R569" s="4" t="str">
        <v>30</v>
      </c>
      <c r="S569" s="4" t="str">
        <v>14</v>
      </c>
      <c r="T569" s="5">
        <f t="shared" si="53"/>
        <v>41759</v>
      </c>
      <c r="U569">
        <v>22</v>
      </c>
      <c r="V569" s="14">
        <v>15</v>
      </c>
      <c r="W569" s="14">
        <v>0</v>
      </c>
      <c r="X569" s="14">
        <v>6</v>
      </c>
      <c r="Y569" s="14">
        <v>0</v>
      </c>
      <c r="Z569" s="14">
        <v>1</v>
      </c>
      <c r="AA569" s="14">
        <v>12</v>
      </c>
      <c r="AB569" s="2">
        <v>2</v>
      </c>
      <c r="AC569" s="2">
        <v>1</v>
      </c>
      <c r="AD569" s="2">
        <v>2</v>
      </c>
      <c r="AE569" s="2">
        <v>7</v>
      </c>
      <c r="AF569" s="2">
        <v>1</v>
      </c>
      <c r="AG569" s="2">
        <v>0</v>
      </c>
      <c r="AH569" s="16">
        <v>1</v>
      </c>
      <c r="AJ569">
        <v>65</v>
      </c>
      <c r="AK569">
        <v>49.572000000000003</v>
      </c>
    </row>
    <row r="570" spans="1:37" x14ac:dyDescent="0.3">
      <c r="A570">
        <v>8334</v>
      </c>
      <c r="B570">
        <v>1972</v>
      </c>
      <c r="C570" s="1">
        <f t="shared" si="48"/>
        <v>52</v>
      </c>
      <c r="D570" t="s">
        <v>25</v>
      </c>
      <c r="E570" t="s">
        <v>42</v>
      </c>
      <c r="F570" s="4" t="s">
        <v>26</v>
      </c>
      <c r="G570" t="s">
        <v>26</v>
      </c>
      <c r="H570" s="20">
        <v>33316</v>
      </c>
      <c r="I570" s="2">
        <f t="shared" si="49"/>
        <v>33.316000000000003</v>
      </c>
      <c r="J570" s="2"/>
      <c r="K570" s="2">
        <v>1</v>
      </c>
      <c r="L570" s="2">
        <v>1</v>
      </c>
      <c r="M570" s="16">
        <f t="shared" si="50"/>
        <v>2</v>
      </c>
      <c r="N570" s="7">
        <v>41374</v>
      </c>
      <c r="O570" s="4">
        <f t="shared" si="51"/>
        <v>1</v>
      </c>
      <c r="P570" s="3">
        <f t="shared" si="52"/>
        <v>41374</v>
      </c>
      <c r="Q570" s="4" t="str" cm="1">
        <f t="array" ref="Q570">_xlfn.TEXTSPLIT(N570,"/")</f>
        <v>41374</v>
      </c>
      <c r="R570" s="5"/>
      <c r="S570" s="5"/>
      <c r="T570" s="5" t="e">
        <f t="shared" si="53"/>
        <v>#NUM!</v>
      </c>
      <c r="U570">
        <v>34</v>
      </c>
      <c r="V570" s="14">
        <v>79</v>
      </c>
      <c r="W570" s="14">
        <v>1</v>
      </c>
      <c r="X570" s="14">
        <v>31</v>
      </c>
      <c r="Y570" s="14">
        <v>4</v>
      </c>
      <c r="Z570" s="14">
        <v>4</v>
      </c>
      <c r="AA570" s="14">
        <v>12</v>
      </c>
      <c r="AB570" s="2">
        <v>3</v>
      </c>
      <c r="AC570" s="2">
        <v>2</v>
      </c>
      <c r="AD570" s="2">
        <v>4</v>
      </c>
      <c r="AE570" s="2">
        <v>6</v>
      </c>
      <c r="AF570" s="2">
        <v>0</v>
      </c>
      <c r="AG570" s="2">
        <v>0</v>
      </c>
      <c r="AH570" s="16">
        <v>0</v>
      </c>
      <c r="AJ570">
        <v>59</v>
      </c>
      <c r="AK570">
        <v>58.512</v>
      </c>
    </row>
    <row r="571" spans="1:37" x14ac:dyDescent="0.3">
      <c r="A571">
        <v>8318</v>
      </c>
      <c r="B571">
        <v>1980</v>
      </c>
      <c r="C571" s="1">
        <f t="shared" si="48"/>
        <v>44</v>
      </c>
      <c r="D571" t="s">
        <v>25</v>
      </c>
      <c r="E571" t="s">
        <v>22</v>
      </c>
      <c r="F571" s="4" t="s">
        <v>32</v>
      </c>
      <c r="G571" t="s">
        <v>32</v>
      </c>
      <c r="H571" s="20">
        <v>90300</v>
      </c>
      <c r="I571" s="2">
        <f t="shared" si="49"/>
        <v>90.3</v>
      </c>
      <c r="J571" s="2"/>
      <c r="K571" s="2">
        <v>0</v>
      </c>
      <c r="L571" s="2">
        <v>0</v>
      </c>
      <c r="M571" s="16">
        <f t="shared" si="50"/>
        <v>0</v>
      </c>
      <c r="N571" s="7">
        <v>41699</v>
      </c>
      <c r="O571" s="4">
        <f t="shared" si="51"/>
        <v>1</v>
      </c>
      <c r="P571" s="3">
        <f t="shared" si="52"/>
        <v>41699</v>
      </c>
      <c r="Q571" s="4" t="str" cm="1">
        <f t="array" ref="Q571">_xlfn.TEXTSPLIT(N571,"/")</f>
        <v>41699</v>
      </c>
      <c r="R571" s="5"/>
      <c r="S571" s="5"/>
      <c r="T571" s="5" t="e">
        <f t="shared" si="53"/>
        <v>#NUM!</v>
      </c>
      <c r="U571">
        <v>7</v>
      </c>
      <c r="V571" s="14">
        <v>594</v>
      </c>
      <c r="W571" s="14">
        <v>134</v>
      </c>
      <c r="X571" s="14">
        <v>786</v>
      </c>
      <c r="Y571" s="14">
        <v>33</v>
      </c>
      <c r="Z571" s="14">
        <v>134</v>
      </c>
      <c r="AA571" s="14">
        <v>57</v>
      </c>
      <c r="AB571" s="2">
        <v>0</v>
      </c>
      <c r="AC571" s="2">
        <v>5</v>
      </c>
      <c r="AD571" s="2">
        <v>8</v>
      </c>
      <c r="AE571" s="2">
        <v>1</v>
      </c>
      <c r="AF571" s="2">
        <v>0</v>
      </c>
      <c r="AG571" s="2">
        <v>0</v>
      </c>
      <c r="AH571" s="16">
        <v>1</v>
      </c>
      <c r="AJ571">
        <v>52</v>
      </c>
      <c r="AK571">
        <v>44.634999999999998</v>
      </c>
    </row>
    <row r="572" spans="1:37" x14ac:dyDescent="0.3">
      <c r="A572">
        <v>8315</v>
      </c>
      <c r="B572">
        <v>1996</v>
      </c>
      <c r="C572" s="1">
        <f t="shared" si="48"/>
        <v>28</v>
      </c>
      <c r="D572" t="s">
        <v>31</v>
      </c>
      <c r="E572" t="s">
        <v>22</v>
      </c>
      <c r="F572" s="4" t="s">
        <v>26</v>
      </c>
      <c r="G572" t="s">
        <v>26</v>
      </c>
      <c r="H572" s="20">
        <v>34824</v>
      </c>
      <c r="I572" s="2">
        <f t="shared" si="49"/>
        <v>34.823999999999998</v>
      </c>
      <c r="J572" s="2"/>
      <c r="K572" s="2">
        <v>0</v>
      </c>
      <c r="L572" s="2">
        <v>0</v>
      </c>
      <c r="M572" s="16">
        <f t="shared" si="50"/>
        <v>0</v>
      </c>
      <c r="N572" s="6" t="s">
        <v>393</v>
      </c>
      <c r="O572" s="4">
        <f t="shared" si="51"/>
        <v>2</v>
      </c>
      <c r="P572" s="3">
        <f t="shared" si="52"/>
        <v>41724</v>
      </c>
      <c r="Q572" s="4" t="str" cm="1">
        <f t="array" ref="Q572:S572">_xlfn.TEXTSPLIT(N572,"/")</f>
        <v>3</v>
      </c>
      <c r="R572" s="4" t="str">
        <v>26</v>
      </c>
      <c r="S572" s="4" t="str">
        <v>14</v>
      </c>
      <c r="T572" s="5">
        <f t="shared" si="53"/>
        <v>41724</v>
      </c>
      <c r="U572">
        <v>65</v>
      </c>
      <c r="V572" s="14">
        <v>4</v>
      </c>
      <c r="W572" s="14">
        <v>2</v>
      </c>
      <c r="X572" s="14">
        <v>11</v>
      </c>
      <c r="Y572" s="14">
        <v>2</v>
      </c>
      <c r="Z572" s="14">
        <v>0</v>
      </c>
      <c r="AA572" s="14">
        <v>4</v>
      </c>
      <c r="AB572" s="2">
        <v>1</v>
      </c>
      <c r="AC572" s="2">
        <v>1</v>
      </c>
      <c r="AD572" s="2">
        <v>2</v>
      </c>
      <c r="AE572" s="2">
        <v>6</v>
      </c>
      <c r="AF572" s="2">
        <v>0</v>
      </c>
      <c r="AG572" s="2">
        <v>0</v>
      </c>
      <c r="AH572" s="16">
        <v>0</v>
      </c>
      <c r="AJ572">
        <v>41</v>
      </c>
      <c r="AK572">
        <v>61.415999999999997</v>
      </c>
    </row>
    <row r="573" spans="1:37" x14ac:dyDescent="0.3">
      <c r="A573">
        <v>8314</v>
      </c>
      <c r="B573">
        <v>1983</v>
      </c>
      <c r="C573" s="1">
        <f t="shared" si="48"/>
        <v>41</v>
      </c>
      <c r="D573" t="s">
        <v>25</v>
      </c>
      <c r="E573" t="s">
        <v>22</v>
      </c>
      <c r="F573" s="4" t="s">
        <v>29</v>
      </c>
      <c r="G573" t="s">
        <v>29</v>
      </c>
      <c r="H573" s="20">
        <v>79908</v>
      </c>
      <c r="I573" s="2">
        <f t="shared" si="49"/>
        <v>79.908000000000001</v>
      </c>
      <c r="J573" s="2"/>
      <c r="K573" s="2">
        <v>0</v>
      </c>
      <c r="L573" s="2">
        <v>0</v>
      </c>
      <c r="M573" s="16">
        <f t="shared" si="50"/>
        <v>0</v>
      </c>
      <c r="N573" s="7">
        <v>41398</v>
      </c>
      <c r="O573" s="4">
        <f t="shared" si="51"/>
        <v>1</v>
      </c>
      <c r="P573" s="3">
        <f t="shared" si="52"/>
        <v>41398</v>
      </c>
      <c r="Q573" s="4" t="str" cm="1">
        <f t="array" ref="Q573">_xlfn.TEXTSPLIT(N573,"/")</f>
        <v>41398</v>
      </c>
      <c r="R573" s="5"/>
      <c r="S573" s="5"/>
      <c r="T573" s="5" t="e">
        <f t="shared" si="53"/>
        <v>#NUM!</v>
      </c>
      <c r="U573">
        <v>30</v>
      </c>
      <c r="V573" s="14">
        <v>557</v>
      </c>
      <c r="W573" s="14">
        <v>129</v>
      </c>
      <c r="X573" s="14">
        <v>761</v>
      </c>
      <c r="Y573" s="14">
        <v>29</v>
      </c>
      <c r="Z573" s="14">
        <v>185</v>
      </c>
      <c r="AA573" s="14">
        <v>111</v>
      </c>
      <c r="AB573" s="2">
        <v>1</v>
      </c>
      <c r="AC573" s="2">
        <v>5</v>
      </c>
      <c r="AD573" s="2">
        <v>7</v>
      </c>
      <c r="AE573" s="2">
        <v>2</v>
      </c>
      <c r="AF573" s="2">
        <v>0</v>
      </c>
      <c r="AG573" s="2">
        <v>0</v>
      </c>
      <c r="AH573" s="16">
        <v>1</v>
      </c>
      <c r="AJ573">
        <v>36</v>
      </c>
      <c r="AK573">
        <v>22.434000000000001</v>
      </c>
    </row>
    <row r="574" spans="1:37" x14ac:dyDescent="0.3">
      <c r="A574">
        <v>8312</v>
      </c>
      <c r="B574">
        <v>1962</v>
      </c>
      <c r="C574" s="1">
        <f t="shared" si="48"/>
        <v>62</v>
      </c>
      <c r="D574" t="s">
        <v>25</v>
      </c>
      <c r="E574" t="s">
        <v>66</v>
      </c>
      <c r="F574" s="4" t="s">
        <v>29</v>
      </c>
      <c r="G574" t="s">
        <v>29</v>
      </c>
      <c r="H574" s="20">
        <v>28249</v>
      </c>
      <c r="I574" s="2">
        <f t="shared" si="49"/>
        <v>28.248999999999999</v>
      </c>
      <c r="J574" s="2"/>
      <c r="K574" s="2">
        <v>0</v>
      </c>
      <c r="L574" s="2">
        <v>0</v>
      </c>
      <c r="M574" s="16">
        <f t="shared" si="50"/>
        <v>0</v>
      </c>
      <c r="N574" s="6" t="s">
        <v>27</v>
      </c>
      <c r="O574" s="4">
        <f t="shared" si="51"/>
        <v>2</v>
      </c>
      <c r="P574" s="3">
        <f t="shared" si="52"/>
        <v>41805</v>
      </c>
      <c r="Q574" s="4" t="str" cm="1">
        <f t="array" ref="Q574:S574">_xlfn.TEXTSPLIT(N574,"/")</f>
        <v>6</v>
      </c>
      <c r="R574" s="4" t="str">
        <v>15</v>
      </c>
      <c r="S574" s="4" t="str">
        <v>14</v>
      </c>
      <c r="T574" s="5">
        <f t="shared" si="53"/>
        <v>41805</v>
      </c>
      <c r="U574">
        <v>80</v>
      </c>
      <c r="V574" s="14">
        <v>1</v>
      </c>
      <c r="W574" s="14">
        <v>9</v>
      </c>
      <c r="X574" s="14">
        <v>7</v>
      </c>
      <c r="Y574" s="14">
        <v>2</v>
      </c>
      <c r="Z574" s="14">
        <v>14</v>
      </c>
      <c r="AA574" s="14">
        <v>10</v>
      </c>
      <c r="AB574" s="2">
        <v>1</v>
      </c>
      <c r="AC574" s="2">
        <v>2</v>
      </c>
      <c r="AD574" s="2">
        <v>3</v>
      </c>
      <c r="AE574" s="2">
        <v>6</v>
      </c>
      <c r="AF574" s="2">
        <v>0</v>
      </c>
      <c r="AG574" s="2">
        <v>0</v>
      </c>
      <c r="AH574" s="16">
        <v>0</v>
      </c>
      <c r="AJ574">
        <v>79</v>
      </c>
      <c r="AK574">
        <v>80.588999999999999</v>
      </c>
    </row>
    <row r="575" spans="1:37" x14ac:dyDescent="0.3">
      <c r="A575">
        <v>8310</v>
      </c>
      <c r="B575">
        <v>1965</v>
      </c>
      <c r="C575" s="1">
        <f t="shared" si="48"/>
        <v>59</v>
      </c>
      <c r="D575" t="s">
        <v>25</v>
      </c>
      <c r="E575" t="s">
        <v>22</v>
      </c>
      <c r="F575" s="4" t="s">
        <v>32</v>
      </c>
      <c r="G575" t="s">
        <v>32</v>
      </c>
      <c r="H575" s="20">
        <v>68142</v>
      </c>
      <c r="I575" s="2">
        <f t="shared" si="49"/>
        <v>68.141999999999996</v>
      </c>
      <c r="J575" s="2"/>
      <c r="K575" s="2">
        <v>0</v>
      </c>
      <c r="L575" s="2">
        <v>1</v>
      </c>
      <c r="M575" s="16">
        <f t="shared" si="50"/>
        <v>1</v>
      </c>
      <c r="N575" s="6" t="s">
        <v>385</v>
      </c>
      <c r="O575" s="4">
        <f t="shared" si="51"/>
        <v>2</v>
      </c>
      <c r="P575" s="3">
        <f t="shared" si="52"/>
        <v>41150</v>
      </c>
      <c r="Q575" s="4" t="str" cm="1">
        <f t="array" ref="Q575:S575">_xlfn.TEXTSPLIT(N575,"/")</f>
        <v>8</v>
      </c>
      <c r="R575" s="4" t="str">
        <v>29</v>
      </c>
      <c r="S575" s="4" t="str">
        <v>12</v>
      </c>
      <c r="T575" s="5">
        <f t="shared" si="53"/>
        <v>41150</v>
      </c>
      <c r="U575">
        <v>96</v>
      </c>
      <c r="V575" s="14">
        <v>897</v>
      </c>
      <c r="W575" s="14">
        <v>126</v>
      </c>
      <c r="X575" s="14">
        <v>196</v>
      </c>
      <c r="Y575" s="14">
        <v>91</v>
      </c>
      <c r="Z575" s="14">
        <v>112</v>
      </c>
      <c r="AA575" s="14">
        <v>37</v>
      </c>
      <c r="AB575" s="2">
        <v>3</v>
      </c>
      <c r="AC575" s="2">
        <v>10</v>
      </c>
      <c r="AD575" s="2">
        <v>7</v>
      </c>
      <c r="AE575" s="2">
        <v>6</v>
      </c>
      <c r="AF575" s="2">
        <v>0</v>
      </c>
      <c r="AG575" s="2">
        <v>0</v>
      </c>
      <c r="AH575" s="16">
        <v>0</v>
      </c>
      <c r="AJ575">
        <v>68</v>
      </c>
      <c r="AK575">
        <v>46.015000000000001</v>
      </c>
    </row>
    <row r="576" spans="1:37" x14ac:dyDescent="0.3">
      <c r="A576">
        <v>8299</v>
      </c>
      <c r="B576">
        <v>1990</v>
      </c>
      <c r="C576" s="1">
        <f t="shared" si="48"/>
        <v>34</v>
      </c>
      <c r="D576" t="s">
        <v>47</v>
      </c>
      <c r="E576" t="s">
        <v>34</v>
      </c>
      <c r="F576" s="4" t="s">
        <v>26</v>
      </c>
      <c r="G576" t="s">
        <v>26</v>
      </c>
      <c r="H576" s="20">
        <v>33996</v>
      </c>
      <c r="I576" s="2">
        <f t="shared" si="49"/>
        <v>33.996000000000002</v>
      </c>
      <c r="J576" s="2"/>
      <c r="K576" s="2">
        <v>0</v>
      </c>
      <c r="L576" s="2">
        <v>0</v>
      </c>
      <c r="M576" s="16">
        <f t="shared" si="50"/>
        <v>0</v>
      </c>
      <c r="N576" s="7">
        <v>41587</v>
      </c>
      <c r="O576" s="4">
        <f t="shared" si="51"/>
        <v>1</v>
      </c>
      <c r="P576" s="3">
        <f t="shared" si="52"/>
        <v>41587</v>
      </c>
      <c r="Q576" s="4" t="str" cm="1">
        <f t="array" ref="Q576">_xlfn.TEXTSPLIT(N576,"/")</f>
        <v>41587</v>
      </c>
      <c r="R576" s="5"/>
      <c r="S576" s="5"/>
      <c r="T576" s="5" t="e">
        <f t="shared" si="53"/>
        <v>#NUM!</v>
      </c>
      <c r="U576">
        <v>46</v>
      </c>
      <c r="V576" s="14">
        <v>40</v>
      </c>
      <c r="W576" s="14">
        <v>2</v>
      </c>
      <c r="X576" s="14">
        <v>15</v>
      </c>
      <c r="Y576" s="14">
        <v>8</v>
      </c>
      <c r="Z576" s="14">
        <v>0</v>
      </c>
      <c r="AA576" s="14">
        <v>6</v>
      </c>
      <c r="AB576" s="2">
        <v>1</v>
      </c>
      <c r="AC576" s="2">
        <v>1</v>
      </c>
      <c r="AD576" s="2">
        <v>3</v>
      </c>
      <c r="AE576" s="2">
        <v>4</v>
      </c>
      <c r="AF576" s="2">
        <v>0</v>
      </c>
      <c r="AG576" s="2">
        <v>0</v>
      </c>
      <c r="AH576" s="16">
        <v>0</v>
      </c>
      <c r="AJ576">
        <v>44</v>
      </c>
      <c r="AK576">
        <v>60.473999999999997</v>
      </c>
    </row>
    <row r="577" spans="1:37" x14ac:dyDescent="0.3">
      <c r="A577">
        <v>8286</v>
      </c>
      <c r="B577">
        <v>1966</v>
      </c>
      <c r="C577" s="1">
        <f t="shared" si="48"/>
        <v>58</v>
      </c>
      <c r="D577" t="s">
        <v>47</v>
      </c>
      <c r="E577" t="s">
        <v>34</v>
      </c>
      <c r="F577" s="4" t="s">
        <v>32</v>
      </c>
      <c r="G577" t="s">
        <v>32</v>
      </c>
      <c r="H577" s="20">
        <v>51717</v>
      </c>
      <c r="I577" s="2">
        <f t="shared" si="49"/>
        <v>51.716999999999999</v>
      </c>
      <c r="J577" s="2"/>
      <c r="K577" s="2">
        <v>0</v>
      </c>
      <c r="L577" s="2">
        <v>1</v>
      </c>
      <c r="M577" s="16">
        <f t="shared" si="50"/>
        <v>1</v>
      </c>
      <c r="N577" s="6" t="s">
        <v>107</v>
      </c>
      <c r="O577" s="4">
        <f t="shared" si="51"/>
        <v>2</v>
      </c>
      <c r="P577" s="3">
        <f t="shared" si="52"/>
        <v>41506</v>
      </c>
      <c r="Q577" s="4" t="str" cm="1">
        <f t="array" ref="Q577:S577">_xlfn.TEXTSPLIT(N577,"/")</f>
        <v>8</v>
      </c>
      <c r="R577" s="4" t="str">
        <v>20</v>
      </c>
      <c r="S577" s="4" t="str">
        <v>13</v>
      </c>
      <c r="T577" s="5">
        <f t="shared" si="53"/>
        <v>41506</v>
      </c>
      <c r="U577">
        <v>55</v>
      </c>
      <c r="V577" s="14">
        <v>98</v>
      </c>
      <c r="W577" s="14">
        <v>1</v>
      </c>
      <c r="X577" s="14">
        <v>17</v>
      </c>
      <c r="Y577" s="14">
        <v>0</v>
      </c>
      <c r="Z577" s="14">
        <v>1</v>
      </c>
      <c r="AA577" s="14">
        <v>5</v>
      </c>
      <c r="AB577" s="2">
        <v>1</v>
      </c>
      <c r="AC577" s="2">
        <v>3</v>
      </c>
      <c r="AD577" s="2">
        <v>4</v>
      </c>
      <c r="AE577" s="2">
        <v>7</v>
      </c>
      <c r="AF577" s="2">
        <v>0</v>
      </c>
      <c r="AG577" s="2">
        <v>0</v>
      </c>
      <c r="AH577" s="16">
        <v>1</v>
      </c>
      <c r="AJ577">
        <v>68</v>
      </c>
      <c r="AK577">
        <v>65.209999999999994</v>
      </c>
    </row>
    <row r="578" spans="1:37" x14ac:dyDescent="0.3">
      <c r="A578">
        <v>8278</v>
      </c>
      <c r="B578">
        <v>1991</v>
      </c>
      <c r="C578" s="1">
        <f t="shared" ref="C578:C641" si="54">2024-B578</f>
        <v>33</v>
      </c>
      <c r="D578" t="s">
        <v>25</v>
      </c>
      <c r="E578" t="s">
        <v>34</v>
      </c>
      <c r="F578" s="4" t="s">
        <v>29</v>
      </c>
      <c r="G578" t="s">
        <v>29</v>
      </c>
      <c r="H578" s="20">
        <v>74214</v>
      </c>
      <c r="I578" s="2">
        <f t="shared" ref="I578:I641" si="55">H578/1000</f>
        <v>74.213999999999999</v>
      </c>
      <c r="J578" s="2"/>
      <c r="K578" s="2">
        <v>0</v>
      </c>
      <c r="L578" s="2">
        <v>0</v>
      </c>
      <c r="M578" s="16">
        <f t="shared" ref="M578:M641" si="56">L578+K578</f>
        <v>0</v>
      </c>
      <c r="N578" s="6" t="s">
        <v>91</v>
      </c>
      <c r="O578" s="4">
        <f t="shared" ref="O578:O641" si="57">TYPE(N578)</f>
        <v>2</v>
      </c>
      <c r="P578" s="3">
        <f t="shared" ref="P578:P641" si="58">IF(O578=2,T578,N578)</f>
        <v>41147</v>
      </c>
      <c r="Q578" s="4" t="str" cm="1">
        <f t="array" ref="Q578:S578">_xlfn.TEXTSPLIT(N578,"/")</f>
        <v>8</v>
      </c>
      <c r="R578" s="4" t="str">
        <v>26</v>
      </c>
      <c r="S578" s="4" t="str">
        <v>12</v>
      </c>
      <c r="T578" s="5">
        <f t="shared" ref="T578:T641" si="59">DATE(S578+100,Q578,R578)</f>
        <v>41147</v>
      </c>
      <c r="U578">
        <v>3</v>
      </c>
      <c r="V578" s="14">
        <v>863</v>
      </c>
      <c r="W578" s="14">
        <v>83</v>
      </c>
      <c r="X578" s="14">
        <v>547</v>
      </c>
      <c r="Y578" s="14">
        <v>86</v>
      </c>
      <c r="Z578" s="14">
        <v>99</v>
      </c>
      <c r="AA578" s="14">
        <v>33</v>
      </c>
      <c r="AB578" s="2">
        <v>1</v>
      </c>
      <c r="AC578" s="2">
        <v>8</v>
      </c>
      <c r="AD578" s="2">
        <v>5</v>
      </c>
      <c r="AE578" s="2">
        <v>5</v>
      </c>
      <c r="AF578" s="2">
        <v>0</v>
      </c>
      <c r="AG578" s="2">
        <v>0</v>
      </c>
      <c r="AH578" s="16">
        <v>0</v>
      </c>
      <c r="AJ578">
        <v>49</v>
      </c>
      <c r="AK578">
        <v>43.322000000000003</v>
      </c>
    </row>
    <row r="579" spans="1:37" x14ac:dyDescent="0.3">
      <c r="A579">
        <v>8275</v>
      </c>
      <c r="B579">
        <v>1966</v>
      </c>
      <c r="C579" s="1">
        <f t="shared" si="54"/>
        <v>58</v>
      </c>
      <c r="D579" t="s">
        <v>25</v>
      </c>
      <c r="E579" t="s">
        <v>34</v>
      </c>
      <c r="F579" s="4" t="s">
        <v>23</v>
      </c>
      <c r="G579" t="s">
        <v>23</v>
      </c>
      <c r="H579" s="20">
        <v>47025</v>
      </c>
      <c r="I579" s="2">
        <f t="shared" si="55"/>
        <v>47.024999999999999</v>
      </c>
      <c r="J579" s="2"/>
      <c r="K579" s="2">
        <v>1</v>
      </c>
      <c r="L579" s="2">
        <v>1</v>
      </c>
      <c r="M579" s="16">
        <f t="shared" si="56"/>
        <v>2</v>
      </c>
      <c r="N579" s="7">
        <v>41884</v>
      </c>
      <c r="O579" s="4">
        <f t="shared" si="57"/>
        <v>1</v>
      </c>
      <c r="P579" s="3">
        <f t="shared" si="58"/>
        <v>41884</v>
      </c>
      <c r="Q579" s="4" t="str" cm="1">
        <f t="array" ref="Q579">_xlfn.TEXTSPLIT(N579,"/")</f>
        <v>41884</v>
      </c>
      <c r="R579" s="5"/>
      <c r="S579" s="5"/>
      <c r="T579" s="5" t="e">
        <f t="shared" si="59"/>
        <v>#NUM!</v>
      </c>
      <c r="U579">
        <v>6</v>
      </c>
      <c r="V579" s="14">
        <v>16</v>
      </c>
      <c r="W579" s="14">
        <v>0</v>
      </c>
      <c r="X579" s="14">
        <v>3</v>
      </c>
      <c r="Y579" s="14">
        <v>0</v>
      </c>
      <c r="Z579" s="14">
        <v>0</v>
      </c>
      <c r="AA579" s="14">
        <v>1</v>
      </c>
      <c r="AB579" s="2">
        <v>1</v>
      </c>
      <c r="AC579" s="2">
        <v>1</v>
      </c>
      <c r="AD579" s="2">
        <v>2</v>
      </c>
      <c r="AE579" s="2">
        <v>7</v>
      </c>
      <c r="AF579" s="2">
        <v>0</v>
      </c>
      <c r="AG579" s="2">
        <v>0</v>
      </c>
      <c r="AH579" s="16">
        <v>0</v>
      </c>
      <c r="AJ579">
        <v>53</v>
      </c>
      <c r="AK579">
        <v>90.765000000000001</v>
      </c>
    </row>
    <row r="580" spans="1:37" x14ac:dyDescent="0.3">
      <c r="A580">
        <v>8254</v>
      </c>
      <c r="B580">
        <v>1975</v>
      </c>
      <c r="C580" s="1">
        <f t="shared" si="54"/>
        <v>49</v>
      </c>
      <c r="D580" t="s">
        <v>38</v>
      </c>
      <c r="E580" t="s">
        <v>34</v>
      </c>
      <c r="F580" s="4" t="s">
        <v>29</v>
      </c>
      <c r="G580" t="s">
        <v>29</v>
      </c>
      <c r="H580" s="20">
        <v>34596</v>
      </c>
      <c r="I580" s="2">
        <f t="shared" si="55"/>
        <v>34.595999999999997</v>
      </c>
      <c r="J580" s="2"/>
      <c r="K580" s="2">
        <v>1</v>
      </c>
      <c r="L580" s="2">
        <v>0</v>
      </c>
      <c r="M580" s="16">
        <f t="shared" si="56"/>
        <v>1</v>
      </c>
      <c r="N580" s="6" t="s">
        <v>239</v>
      </c>
      <c r="O580" s="4">
        <f t="shared" si="57"/>
        <v>2</v>
      </c>
      <c r="P580" s="3">
        <f t="shared" si="58"/>
        <v>41377</v>
      </c>
      <c r="Q580" s="4" t="str" cm="1">
        <f t="array" ref="Q580:S580">_xlfn.TEXTSPLIT(N580,"/")</f>
        <v>4</v>
      </c>
      <c r="R580" s="4" t="str">
        <v>13</v>
      </c>
      <c r="S580" s="4" t="str">
        <v>13</v>
      </c>
      <c r="T580" s="5">
        <f t="shared" si="59"/>
        <v>41377</v>
      </c>
      <c r="U580">
        <v>48</v>
      </c>
      <c r="V580" s="14">
        <v>14</v>
      </c>
      <c r="W580" s="14">
        <v>0</v>
      </c>
      <c r="X580" s="14">
        <v>2</v>
      </c>
      <c r="Y580" s="14">
        <v>0</v>
      </c>
      <c r="Z580" s="14">
        <v>0</v>
      </c>
      <c r="AA580" s="14">
        <v>7</v>
      </c>
      <c r="AB580" s="2">
        <v>1</v>
      </c>
      <c r="AC580" s="2">
        <v>1</v>
      </c>
      <c r="AD580" s="2">
        <v>2</v>
      </c>
      <c r="AE580" s="2">
        <v>8</v>
      </c>
      <c r="AF580" s="2">
        <v>0</v>
      </c>
      <c r="AG580" s="2">
        <v>0</v>
      </c>
      <c r="AH580" s="16">
        <v>0</v>
      </c>
      <c r="AJ580">
        <v>50</v>
      </c>
      <c r="AK580">
        <v>59.040999999999997</v>
      </c>
    </row>
    <row r="581" spans="1:37" x14ac:dyDescent="0.3">
      <c r="A581">
        <v>8235</v>
      </c>
      <c r="B581">
        <v>1957</v>
      </c>
      <c r="C581" s="1">
        <f t="shared" si="54"/>
        <v>67</v>
      </c>
      <c r="D581" t="s">
        <v>47</v>
      </c>
      <c r="E581" t="s">
        <v>42</v>
      </c>
      <c r="F581" s="4" t="s">
        <v>32</v>
      </c>
      <c r="G581" t="s">
        <v>32</v>
      </c>
      <c r="H581" s="20">
        <v>69245</v>
      </c>
      <c r="I581" s="2">
        <f t="shared" si="55"/>
        <v>69.245000000000005</v>
      </c>
      <c r="J581" s="2"/>
      <c r="K581" s="2">
        <v>0</v>
      </c>
      <c r="L581" s="2">
        <v>1</v>
      </c>
      <c r="M581" s="16">
        <f t="shared" si="56"/>
        <v>1</v>
      </c>
      <c r="N581" s="6" t="s">
        <v>127</v>
      </c>
      <c r="O581" s="4">
        <f t="shared" si="57"/>
        <v>2</v>
      </c>
      <c r="P581" s="3">
        <f t="shared" si="58"/>
        <v>41663</v>
      </c>
      <c r="Q581" s="4" t="str" cm="1">
        <f t="array" ref="Q581:S581">_xlfn.TEXTSPLIT(N581,"/")</f>
        <v>1</v>
      </c>
      <c r="R581" s="4" t="str">
        <v>24</v>
      </c>
      <c r="S581" s="4" t="str">
        <v>14</v>
      </c>
      <c r="T581" s="5">
        <f t="shared" si="59"/>
        <v>41663</v>
      </c>
      <c r="U581">
        <v>8</v>
      </c>
      <c r="V581" s="14">
        <v>428</v>
      </c>
      <c r="W581" s="14">
        <v>30</v>
      </c>
      <c r="X581" s="14">
        <v>214</v>
      </c>
      <c r="Y581" s="14">
        <v>80</v>
      </c>
      <c r="Z581" s="14">
        <v>30</v>
      </c>
      <c r="AA581" s="14">
        <v>61</v>
      </c>
      <c r="AB581" s="2">
        <v>2</v>
      </c>
      <c r="AC581" s="2">
        <v>6</v>
      </c>
      <c r="AD581" s="2">
        <v>10</v>
      </c>
      <c r="AE581" s="2">
        <v>3</v>
      </c>
      <c r="AF581" s="2">
        <v>0</v>
      </c>
      <c r="AG581" s="2">
        <v>0</v>
      </c>
      <c r="AH581" s="16">
        <v>0</v>
      </c>
      <c r="AJ581">
        <v>44</v>
      </c>
      <c r="AK581">
        <v>60.473999999999997</v>
      </c>
    </row>
    <row r="582" spans="1:37" x14ac:dyDescent="0.3">
      <c r="A582">
        <v>8234</v>
      </c>
      <c r="B582">
        <v>1974</v>
      </c>
      <c r="C582" s="1">
        <f t="shared" si="54"/>
        <v>50</v>
      </c>
      <c r="D582" t="s">
        <v>25</v>
      </c>
      <c r="E582" t="s">
        <v>66</v>
      </c>
      <c r="F582" s="4" t="s">
        <v>32</v>
      </c>
      <c r="G582" t="s">
        <v>32</v>
      </c>
      <c r="H582" s="20">
        <v>27190</v>
      </c>
      <c r="I582" s="2">
        <f t="shared" si="55"/>
        <v>27.19</v>
      </c>
      <c r="J582" s="2"/>
      <c r="K582" s="2">
        <v>1</v>
      </c>
      <c r="L582" s="2">
        <v>0</v>
      </c>
      <c r="M582" s="16">
        <f t="shared" si="56"/>
        <v>1</v>
      </c>
      <c r="N582" s="6" t="s">
        <v>175</v>
      </c>
      <c r="O582" s="4">
        <f t="shared" si="57"/>
        <v>2</v>
      </c>
      <c r="P582" s="3">
        <f t="shared" si="58"/>
        <v>41501</v>
      </c>
      <c r="Q582" s="4" t="str" cm="1">
        <f t="array" ref="Q582:S582">_xlfn.TEXTSPLIT(N582,"/")</f>
        <v>8</v>
      </c>
      <c r="R582" s="4" t="str">
        <v>15</v>
      </c>
      <c r="S582" s="4" t="str">
        <v>13</v>
      </c>
      <c r="T582" s="5">
        <f t="shared" si="59"/>
        <v>41501</v>
      </c>
      <c r="U582">
        <v>13</v>
      </c>
      <c r="V582" s="14">
        <v>1</v>
      </c>
      <c r="W582" s="14">
        <v>6</v>
      </c>
      <c r="X582" s="14">
        <v>7</v>
      </c>
      <c r="Y582" s="14">
        <v>0</v>
      </c>
      <c r="Z582" s="14">
        <v>1</v>
      </c>
      <c r="AA582" s="14">
        <v>3</v>
      </c>
      <c r="AB582" s="2">
        <v>1</v>
      </c>
      <c r="AC582" s="2">
        <v>1</v>
      </c>
      <c r="AD582" s="2">
        <v>2</v>
      </c>
      <c r="AE582" s="2">
        <v>8</v>
      </c>
      <c r="AF582" s="2">
        <v>1</v>
      </c>
      <c r="AG582" s="2">
        <v>0</v>
      </c>
      <c r="AH582" s="16">
        <v>1</v>
      </c>
      <c r="AJ582">
        <v>67</v>
      </c>
      <c r="AK582">
        <v>58.655999999999999</v>
      </c>
    </row>
    <row r="583" spans="1:37" x14ac:dyDescent="0.3">
      <c r="A583">
        <v>8233</v>
      </c>
      <c r="B583">
        <v>1951</v>
      </c>
      <c r="C583" s="1">
        <f t="shared" si="54"/>
        <v>73</v>
      </c>
      <c r="D583" t="s">
        <v>28</v>
      </c>
      <c r="E583" t="s">
        <v>42</v>
      </c>
      <c r="F583" s="4" t="s">
        <v>43</v>
      </c>
      <c r="G583" t="s">
        <v>43</v>
      </c>
      <c r="H583" s="20">
        <v>64866</v>
      </c>
      <c r="I583" s="2">
        <f t="shared" si="55"/>
        <v>64.866</v>
      </c>
      <c r="J583" s="2"/>
      <c r="K583" s="2">
        <v>0</v>
      </c>
      <c r="L583" s="2">
        <v>1</v>
      </c>
      <c r="M583" s="16">
        <f t="shared" si="56"/>
        <v>1</v>
      </c>
      <c r="N583" s="6" t="s">
        <v>137</v>
      </c>
      <c r="O583" s="4">
        <f t="shared" si="57"/>
        <v>2</v>
      </c>
      <c r="P583" s="3">
        <f t="shared" si="58"/>
        <v>41665</v>
      </c>
      <c r="Q583" s="4" t="str" cm="1">
        <f t="array" ref="Q583:S583">_xlfn.TEXTSPLIT(N583,"/")</f>
        <v>1</v>
      </c>
      <c r="R583" s="4" t="str">
        <v>26</v>
      </c>
      <c r="S583" s="4" t="str">
        <v>14</v>
      </c>
      <c r="T583" s="5">
        <f t="shared" si="59"/>
        <v>41665</v>
      </c>
      <c r="U583">
        <v>9</v>
      </c>
      <c r="V583" s="14">
        <v>508</v>
      </c>
      <c r="W583" s="14">
        <v>5</v>
      </c>
      <c r="X583" s="14">
        <v>21</v>
      </c>
      <c r="Y583" s="14">
        <v>7</v>
      </c>
      <c r="Z583" s="14">
        <v>5</v>
      </c>
      <c r="AA583" s="14">
        <v>10</v>
      </c>
      <c r="AB583" s="2">
        <v>4</v>
      </c>
      <c r="AC583" s="2">
        <v>7</v>
      </c>
      <c r="AD583" s="2">
        <v>7</v>
      </c>
      <c r="AE583" s="2">
        <v>5</v>
      </c>
      <c r="AF583" s="2">
        <v>0</v>
      </c>
      <c r="AG583" s="2">
        <v>0</v>
      </c>
      <c r="AH583" s="16">
        <v>1</v>
      </c>
      <c r="AJ583">
        <v>67</v>
      </c>
      <c r="AK583">
        <v>54.252000000000002</v>
      </c>
    </row>
    <row r="584" spans="1:37" x14ac:dyDescent="0.3">
      <c r="A584">
        <v>8230</v>
      </c>
      <c r="B584">
        <v>1981</v>
      </c>
      <c r="C584" s="1">
        <f t="shared" si="54"/>
        <v>43</v>
      </c>
      <c r="D584" t="s">
        <v>25</v>
      </c>
      <c r="E584" t="s">
        <v>22</v>
      </c>
      <c r="F584" s="4" t="s">
        <v>29</v>
      </c>
      <c r="G584" t="s">
        <v>29</v>
      </c>
      <c r="H584" s="20">
        <v>33228</v>
      </c>
      <c r="I584" s="2">
        <f t="shared" si="55"/>
        <v>33.228000000000002</v>
      </c>
      <c r="J584" s="2"/>
      <c r="K584" s="2">
        <v>1</v>
      </c>
      <c r="L584" s="2">
        <v>0</v>
      </c>
      <c r="M584" s="16">
        <f t="shared" si="56"/>
        <v>1</v>
      </c>
      <c r="N584" s="6" t="s">
        <v>275</v>
      </c>
      <c r="O584" s="4">
        <f t="shared" si="57"/>
        <v>2</v>
      </c>
      <c r="P584" s="3">
        <f t="shared" si="58"/>
        <v>41662</v>
      </c>
      <c r="Q584" s="4" t="str" cm="1">
        <f t="array" ref="Q584:S584">_xlfn.TEXTSPLIT(N584,"/")</f>
        <v>1</v>
      </c>
      <c r="R584" s="4" t="str">
        <v>23</v>
      </c>
      <c r="S584" s="4" t="str">
        <v>14</v>
      </c>
      <c r="T584" s="5">
        <f t="shared" si="59"/>
        <v>41662</v>
      </c>
      <c r="U584">
        <v>28</v>
      </c>
      <c r="V584" s="14">
        <v>22</v>
      </c>
      <c r="W584" s="14">
        <v>2</v>
      </c>
      <c r="X584" s="14">
        <v>31</v>
      </c>
      <c r="Y584" s="14">
        <v>7</v>
      </c>
      <c r="Z584" s="14">
        <v>4</v>
      </c>
      <c r="AA584" s="14">
        <v>5</v>
      </c>
      <c r="AB584" s="2">
        <v>1</v>
      </c>
      <c r="AC584" s="2">
        <v>2</v>
      </c>
      <c r="AD584" s="2">
        <v>3</v>
      </c>
      <c r="AE584" s="2">
        <v>7</v>
      </c>
      <c r="AF584" s="2">
        <v>0</v>
      </c>
      <c r="AG584" s="2">
        <v>0</v>
      </c>
      <c r="AH584" s="16">
        <v>0</v>
      </c>
      <c r="AJ584">
        <v>49</v>
      </c>
      <c r="AK584">
        <v>19.346</v>
      </c>
    </row>
    <row r="585" spans="1:37" x14ac:dyDescent="0.3">
      <c r="A585">
        <v>8216</v>
      </c>
      <c r="B585">
        <v>1973</v>
      </c>
      <c r="C585" s="1">
        <f t="shared" si="54"/>
        <v>51</v>
      </c>
      <c r="D585" t="s">
        <v>33</v>
      </c>
      <c r="E585" t="s">
        <v>42</v>
      </c>
      <c r="F585" s="4" t="s">
        <v>29</v>
      </c>
      <c r="G585" t="s">
        <v>29</v>
      </c>
      <c r="H585" s="20">
        <v>53761</v>
      </c>
      <c r="I585" s="2">
        <f t="shared" si="55"/>
        <v>53.761000000000003</v>
      </c>
      <c r="J585" s="2"/>
      <c r="K585" s="2">
        <v>1</v>
      </c>
      <c r="L585" s="2">
        <v>1</v>
      </c>
      <c r="M585" s="16">
        <f t="shared" si="56"/>
        <v>2</v>
      </c>
      <c r="N585" s="7">
        <v>41588</v>
      </c>
      <c r="O585" s="4">
        <f t="shared" si="57"/>
        <v>1</v>
      </c>
      <c r="P585" s="3">
        <f t="shared" si="58"/>
        <v>41588</v>
      </c>
      <c r="Q585" s="4" t="str" cm="1">
        <f t="array" ref="Q585">_xlfn.TEXTSPLIT(N585,"/")</f>
        <v>41588</v>
      </c>
      <c r="R585" s="5"/>
      <c r="S585" s="5"/>
      <c r="T585" s="5" t="e">
        <f t="shared" si="59"/>
        <v>#NUM!</v>
      </c>
      <c r="U585">
        <v>7</v>
      </c>
      <c r="V585" s="14">
        <v>158</v>
      </c>
      <c r="W585" s="14">
        <v>0</v>
      </c>
      <c r="X585" s="14">
        <v>76</v>
      </c>
      <c r="Y585" s="14">
        <v>13</v>
      </c>
      <c r="Z585" s="14">
        <v>7</v>
      </c>
      <c r="AA585" s="14">
        <v>71</v>
      </c>
      <c r="AB585" s="2">
        <v>6</v>
      </c>
      <c r="AC585" s="2">
        <v>4</v>
      </c>
      <c r="AD585" s="2">
        <v>3</v>
      </c>
      <c r="AE585" s="2">
        <v>5</v>
      </c>
      <c r="AF585" s="2">
        <v>0</v>
      </c>
      <c r="AG585" s="2">
        <v>0</v>
      </c>
      <c r="AH585" s="16">
        <v>0</v>
      </c>
      <c r="AJ585">
        <v>45</v>
      </c>
      <c r="AK585">
        <v>71.427000000000007</v>
      </c>
    </row>
    <row r="586" spans="1:37" x14ac:dyDescent="0.3">
      <c r="A586">
        <v>8213</v>
      </c>
      <c r="B586">
        <v>1981</v>
      </c>
      <c r="C586" s="1">
        <f t="shared" si="54"/>
        <v>43</v>
      </c>
      <c r="D586" t="s">
        <v>25</v>
      </c>
      <c r="E586" t="s">
        <v>36</v>
      </c>
      <c r="F586" s="4" t="s">
        <v>32</v>
      </c>
      <c r="G586" t="s">
        <v>32</v>
      </c>
      <c r="H586" s="20">
        <v>14515</v>
      </c>
      <c r="I586" s="2">
        <f t="shared" si="55"/>
        <v>14.515000000000001</v>
      </c>
      <c r="J586" s="2"/>
      <c r="K586" s="2">
        <v>1</v>
      </c>
      <c r="L586" s="2">
        <v>0</v>
      </c>
      <c r="M586" s="16">
        <f t="shared" si="56"/>
        <v>1</v>
      </c>
      <c r="N586" s="7">
        <v>41163</v>
      </c>
      <c r="O586" s="4">
        <f t="shared" si="57"/>
        <v>1</v>
      </c>
      <c r="P586" s="3">
        <f t="shared" si="58"/>
        <v>41163</v>
      </c>
      <c r="Q586" s="4" t="str" cm="1">
        <f t="array" ref="Q586">_xlfn.TEXTSPLIT(N586,"/")</f>
        <v>41163</v>
      </c>
      <c r="R586" s="5"/>
      <c r="S586" s="5"/>
      <c r="T586" s="5" t="e">
        <f t="shared" si="59"/>
        <v>#NUM!</v>
      </c>
      <c r="U586">
        <v>71</v>
      </c>
      <c r="V586" s="14">
        <v>6</v>
      </c>
      <c r="W586" s="14">
        <v>4</v>
      </c>
      <c r="X586" s="14">
        <v>9</v>
      </c>
      <c r="Y586" s="14">
        <v>6</v>
      </c>
      <c r="Z586" s="14">
        <v>36</v>
      </c>
      <c r="AA586" s="14">
        <v>35</v>
      </c>
      <c r="AB586" s="2">
        <v>4</v>
      </c>
      <c r="AC586" s="2">
        <v>2</v>
      </c>
      <c r="AD586" s="2">
        <v>3</v>
      </c>
      <c r="AE586" s="2">
        <v>7</v>
      </c>
      <c r="AF586" s="2">
        <v>1</v>
      </c>
      <c r="AG586" s="2">
        <v>0</v>
      </c>
      <c r="AH586" s="16">
        <v>0</v>
      </c>
      <c r="AJ586">
        <v>34</v>
      </c>
      <c r="AK586">
        <v>38.36</v>
      </c>
    </row>
    <row r="587" spans="1:37" x14ac:dyDescent="0.3">
      <c r="A587">
        <v>8212</v>
      </c>
      <c r="B587">
        <v>1972</v>
      </c>
      <c r="C587" s="1">
        <f t="shared" si="54"/>
        <v>52</v>
      </c>
      <c r="D587" t="s">
        <v>25</v>
      </c>
      <c r="E587" t="s">
        <v>42</v>
      </c>
      <c r="F587" s="4" t="s">
        <v>29</v>
      </c>
      <c r="G587" t="s">
        <v>29</v>
      </c>
      <c r="H587" s="20">
        <v>39791</v>
      </c>
      <c r="I587" s="2">
        <f t="shared" si="55"/>
        <v>39.790999999999997</v>
      </c>
      <c r="J587" s="2"/>
      <c r="K587" s="2">
        <v>0</v>
      </c>
      <c r="L587" s="2">
        <v>1</v>
      </c>
      <c r="M587" s="16">
        <f t="shared" si="56"/>
        <v>1</v>
      </c>
      <c r="N587" s="6" t="s">
        <v>117</v>
      </c>
      <c r="O587" s="4">
        <f t="shared" si="57"/>
        <v>2</v>
      </c>
      <c r="P587" s="3">
        <f t="shared" si="58"/>
        <v>41361</v>
      </c>
      <c r="Q587" s="4" t="str" cm="1">
        <f t="array" ref="Q587:S587">_xlfn.TEXTSPLIT(N587,"/")</f>
        <v>3</v>
      </c>
      <c r="R587" s="4" t="str">
        <v>28</v>
      </c>
      <c r="S587" s="4" t="str">
        <v>13</v>
      </c>
      <c r="T587" s="5">
        <f t="shared" si="59"/>
        <v>41361</v>
      </c>
      <c r="U587">
        <v>89</v>
      </c>
      <c r="V587" s="14">
        <v>85</v>
      </c>
      <c r="W587" s="14">
        <v>15</v>
      </c>
      <c r="X587" s="14">
        <v>27</v>
      </c>
      <c r="Y587" s="14">
        <v>13</v>
      </c>
      <c r="Z587" s="14">
        <v>13</v>
      </c>
      <c r="AA587" s="14">
        <v>21</v>
      </c>
      <c r="AB587" s="2">
        <v>2</v>
      </c>
      <c r="AC587" s="2">
        <v>3</v>
      </c>
      <c r="AD587" s="2">
        <v>4</v>
      </c>
      <c r="AE587" s="2">
        <v>7</v>
      </c>
      <c r="AF587" s="2">
        <v>0</v>
      </c>
      <c r="AG587" s="2">
        <v>0</v>
      </c>
      <c r="AH587" s="16">
        <v>0</v>
      </c>
      <c r="AJ587">
        <v>49</v>
      </c>
      <c r="AK587">
        <v>32.232999999999997</v>
      </c>
    </row>
    <row r="588" spans="1:37" x14ac:dyDescent="0.3">
      <c r="A588">
        <v>8210</v>
      </c>
      <c r="B588">
        <v>1976</v>
      </c>
      <c r="C588" s="1">
        <f t="shared" si="54"/>
        <v>48</v>
      </c>
      <c r="D588" t="s">
        <v>25</v>
      </c>
      <c r="E588" t="s">
        <v>42</v>
      </c>
      <c r="F588" s="4" t="s">
        <v>29</v>
      </c>
      <c r="G588" t="s">
        <v>29</v>
      </c>
      <c r="H588" s="20">
        <v>54730</v>
      </c>
      <c r="I588" s="2">
        <f t="shared" si="55"/>
        <v>54.73</v>
      </c>
      <c r="J588" s="2"/>
      <c r="K588" s="2">
        <v>0</v>
      </c>
      <c r="L588" s="2">
        <v>1</v>
      </c>
      <c r="M588" s="16">
        <f t="shared" si="56"/>
        <v>1</v>
      </c>
      <c r="N588" s="6" t="s">
        <v>175</v>
      </c>
      <c r="O588" s="4">
        <f t="shared" si="57"/>
        <v>2</v>
      </c>
      <c r="P588" s="3">
        <f t="shared" si="58"/>
        <v>41501</v>
      </c>
      <c r="Q588" s="4" t="str" cm="1">
        <f t="array" ref="Q588:S588">_xlfn.TEXTSPLIT(N588,"/")</f>
        <v>8</v>
      </c>
      <c r="R588" s="4" t="str">
        <v>15</v>
      </c>
      <c r="S588" s="4" t="str">
        <v>13</v>
      </c>
      <c r="T588" s="5">
        <f t="shared" si="59"/>
        <v>41501</v>
      </c>
      <c r="U588">
        <v>64</v>
      </c>
      <c r="V588" s="14">
        <v>318</v>
      </c>
      <c r="W588" s="14">
        <v>3</v>
      </c>
      <c r="X588" s="14">
        <v>17</v>
      </c>
      <c r="Y588" s="14">
        <v>4</v>
      </c>
      <c r="Z588" s="14">
        <v>7</v>
      </c>
      <c r="AA588" s="14">
        <v>56</v>
      </c>
      <c r="AB588" s="2">
        <v>5</v>
      </c>
      <c r="AC588" s="2">
        <v>4</v>
      </c>
      <c r="AD588" s="2">
        <v>8</v>
      </c>
      <c r="AE588" s="2">
        <v>4</v>
      </c>
      <c r="AF588" s="2">
        <v>0</v>
      </c>
      <c r="AG588" s="2">
        <v>0</v>
      </c>
      <c r="AH588" s="16">
        <v>0</v>
      </c>
      <c r="AJ588">
        <v>49</v>
      </c>
      <c r="AK588">
        <v>44.988999999999997</v>
      </c>
    </row>
    <row r="589" spans="1:37" x14ac:dyDescent="0.3">
      <c r="A589">
        <v>8207</v>
      </c>
      <c r="B589">
        <v>1958</v>
      </c>
      <c r="C589" s="1">
        <f t="shared" si="54"/>
        <v>66</v>
      </c>
      <c r="D589" t="s">
        <v>28</v>
      </c>
      <c r="E589" t="s">
        <v>36</v>
      </c>
      <c r="F589" s="4" t="s">
        <v>29</v>
      </c>
      <c r="G589" t="s">
        <v>29</v>
      </c>
      <c r="H589" s="20">
        <v>53233</v>
      </c>
      <c r="I589" s="2">
        <f t="shared" si="55"/>
        <v>53.232999999999997</v>
      </c>
      <c r="J589" s="2"/>
      <c r="K589" s="2">
        <v>0</v>
      </c>
      <c r="L589" s="2">
        <v>1</v>
      </c>
      <c r="M589" s="16">
        <f t="shared" si="56"/>
        <v>1</v>
      </c>
      <c r="N589" s="6" t="s">
        <v>144</v>
      </c>
      <c r="O589" s="4">
        <f t="shared" si="57"/>
        <v>2</v>
      </c>
      <c r="P589" s="3">
        <f t="shared" si="58"/>
        <v>41716</v>
      </c>
      <c r="Q589" s="4" t="str" cm="1">
        <f t="array" ref="Q589:S589">_xlfn.TEXTSPLIT(N589,"/")</f>
        <v>3</v>
      </c>
      <c r="R589" s="4" t="str">
        <v>18</v>
      </c>
      <c r="S589" s="4" t="str">
        <v>14</v>
      </c>
      <c r="T589" s="5">
        <f t="shared" si="59"/>
        <v>41716</v>
      </c>
      <c r="U589">
        <v>18</v>
      </c>
      <c r="V589" s="14">
        <v>28</v>
      </c>
      <c r="W589" s="14">
        <v>0</v>
      </c>
      <c r="X589" s="14">
        <v>9</v>
      </c>
      <c r="Y589" s="14">
        <v>3</v>
      </c>
      <c r="Z589" s="14">
        <v>0</v>
      </c>
      <c r="AA589" s="14">
        <v>0</v>
      </c>
      <c r="AB589" s="2">
        <v>1</v>
      </c>
      <c r="AC589" s="2">
        <v>1</v>
      </c>
      <c r="AD589" s="2">
        <v>3</v>
      </c>
      <c r="AE589" s="2">
        <v>4</v>
      </c>
      <c r="AF589" s="2">
        <v>0</v>
      </c>
      <c r="AG589" s="2">
        <v>0</v>
      </c>
      <c r="AH589" s="16">
        <v>0</v>
      </c>
      <c r="AJ589">
        <v>43</v>
      </c>
      <c r="AK589">
        <v>43.585999999999999</v>
      </c>
    </row>
    <row r="590" spans="1:37" x14ac:dyDescent="0.3">
      <c r="A590">
        <v>8204</v>
      </c>
      <c r="B590">
        <v>1972</v>
      </c>
      <c r="C590" s="1">
        <f t="shared" si="54"/>
        <v>52</v>
      </c>
      <c r="D590" t="s">
        <v>38</v>
      </c>
      <c r="E590" t="s">
        <v>36</v>
      </c>
      <c r="F590" s="4" t="s">
        <v>29</v>
      </c>
      <c r="G590" t="s">
        <v>29</v>
      </c>
      <c r="H590" s="20">
        <v>78041</v>
      </c>
      <c r="I590" s="2">
        <f t="shared" si="55"/>
        <v>78.040999999999997</v>
      </c>
      <c r="J590" s="2"/>
      <c r="K590" s="2">
        <v>0</v>
      </c>
      <c r="L590" s="2">
        <v>0</v>
      </c>
      <c r="M590" s="16">
        <f t="shared" si="56"/>
        <v>0</v>
      </c>
      <c r="N590" s="6" t="s">
        <v>311</v>
      </c>
      <c r="O590" s="4">
        <f t="shared" si="57"/>
        <v>2</v>
      </c>
      <c r="P590" s="3">
        <f t="shared" si="58"/>
        <v>41259</v>
      </c>
      <c r="Q590" s="4" t="str" cm="1">
        <f t="array" ref="Q590:S590">_xlfn.TEXTSPLIT(N590,"/")</f>
        <v>12</v>
      </c>
      <c r="R590" s="4" t="str">
        <v>16</v>
      </c>
      <c r="S590" s="4" t="str">
        <v>12</v>
      </c>
      <c r="T590" s="5">
        <f t="shared" si="59"/>
        <v>41259</v>
      </c>
      <c r="U590">
        <v>93</v>
      </c>
      <c r="V590" s="14">
        <v>482</v>
      </c>
      <c r="W590" s="14">
        <v>35</v>
      </c>
      <c r="X590" s="14">
        <v>553</v>
      </c>
      <c r="Y590" s="14">
        <v>72</v>
      </c>
      <c r="Z590" s="14">
        <v>160</v>
      </c>
      <c r="AA590" s="14">
        <v>17</v>
      </c>
      <c r="AB590" s="2">
        <v>1</v>
      </c>
      <c r="AC590" s="2">
        <v>4</v>
      </c>
      <c r="AD590" s="2">
        <v>9</v>
      </c>
      <c r="AE590" s="2">
        <v>2</v>
      </c>
      <c r="AF590" s="2">
        <v>0</v>
      </c>
      <c r="AG590" s="2">
        <v>0</v>
      </c>
      <c r="AH590" s="16">
        <v>0</v>
      </c>
      <c r="AJ590">
        <v>67</v>
      </c>
      <c r="AK590">
        <v>34.941000000000003</v>
      </c>
    </row>
    <row r="591" spans="1:37" x14ac:dyDescent="0.3">
      <c r="A591">
        <v>8182</v>
      </c>
      <c r="B591">
        <v>1985</v>
      </c>
      <c r="C591" s="1">
        <f t="shared" si="54"/>
        <v>39</v>
      </c>
      <c r="D591" t="s">
        <v>28</v>
      </c>
      <c r="E591" t="s">
        <v>22</v>
      </c>
      <c r="F591" s="4" t="s">
        <v>29</v>
      </c>
      <c r="G591" t="s">
        <v>29</v>
      </c>
      <c r="H591" s="20">
        <v>23228</v>
      </c>
      <c r="I591" s="2">
        <f t="shared" si="55"/>
        <v>23.228000000000002</v>
      </c>
      <c r="J591" s="2"/>
      <c r="K591" s="2">
        <v>1</v>
      </c>
      <c r="L591" s="2">
        <v>0</v>
      </c>
      <c r="M591" s="16">
        <f t="shared" si="56"/>
        <v>1</v>
      </c>
      <c r="N591" s="7">
        <v>41760</v>
      </c>
      <c r="O591" s="4">
        <f t="shared" si="57"/>
        <v>1</v>
      </c>
      <c r="P591" s="3">
        <f t="shared" si="58"/>
        <v>41760</v>
      </c>
      <c r="Q591" s="4" t="str" cm="1">
        <f t="array" ref="Q591">_xlfn.TEXTSPLIT(N591,"/")</f>
        <v>41760</v>
      </c>
      <c r="R591" s="5"/>
      <c r="S591" s="5"/>
      <c r="T591" s="5" t="e">
        <f t="shared" si="59"/>
        <v>#NUM!</v>
      </c>
      <c r="U591">
        <v>91</v>
      </c>
      <c r="V591" s="14">
        <v>53</v>
      </c>
      <c r="W591" s="14">
        <v>3</v>
      </c>
      <c r="X591" s="14">
        <v>49</v>
      </c>
      <c r="Y591" s="14">
        <v>7</v>
      </c>
      <c r="Z591" s="14">
        <v>4</v>
      </c>
      <c r="AA591" s="14">
        <v>5</v>
      </c>
      <c r="AB591" s="2">
        <v>4</v>
      </c>
      <c r="AC591" s="2">
        <v>3</v>
      </c>
      <c r="AD591" s="2">
        <v>4</v>
      </c>
      <c r="AE591" s="2">
        <v>8</v>
      </c>
      <c r="AF591" s="2">
        <v>0</v>
      </c>
      <c r="AG591" s="2">
        <v>0</v>
      </c>
      <c r="AH591" s="16">
        <v>0</v>
      </c>
      <c r="AJ591">
        <v>49</v>
      </c>
      <c r="AK591">
        <v>26.751000000000001</v>
      </c>
    </row>
    <row r="592" spans="1:37" x14ac:dyDescent="0.3">
      <c r="A592">
        <v>8181</v>
      </c>
      <c r="B592">
        <v>1979</v>
      </c>
      <c r="C592" s="1">
        <f t="shared" si="54"/>
        <v>45</v>
      </c>
      <c r="D592" t="s">
        <v>25</v>
      </c>
      <c r="E592" t="s">
        <v>36</v>
      </c>
      <c r="F592" s="4" t="s">
        <v>26</v>
      </c>
      <c r="G592" t="s">
        <v>26</v>
      </c>
      <c r="H592" s="20">
        <v>38593</v>
      </c>
      <c r="I592" s="2">
        <f t="shared" si="55"/>
        <v>38.593000000000004</v>
      </c>
      <c r="J592" s="2"/>
      <c r="K592" s="2">
        <v>1</v>
      </c>
      <c r="L592" s="2">
        <v>0</v>
      </c>
      <c r="M592" s="16">
        <f t="shared" si="56"/>
        <v>1</v>
      </c>
      <c r="N592" s="6" t="s">
        <v>333</v>
      </c>
      <c r="O592" s="4">
        <f t="shared" si="57"/>
        <v>2</v>
      </c>
      <c r="P592" s="3">
        <f t="shared" si="58"/>
        <v>41530</v>
      </c>
      <c r="Q592" s="4" t="str" cm="1">
        <f t="array" ref="Q592:S592">_xlfn.TEXTSPLIT(N592,"/")</f>
        <v>9</v>
      </c>
      <c r="R592" s="4" t="str">
        <v>13</v>
      </c>
      <c r="S592" s="4" t="str">
        <v>13</v>
      </c>
      <c r="T592" s="5">
        <f t="shared" si="59"/>
        <v>41530</v>
      </c>
      <c r="U592">
        <v>42</v>
      </c>
      <c r="V592" s="14">
        <v>51</v>
      </c>
      <c r="W592" s="14">
        <v>12</v>
      </c>
      <c r="X592" s="14">
        <v>49</v>
      </c>
      <c r="Y592" s="14">
        <v>17</v>
      </c>
      <c r="Z592" s="14">
        <v>24</v>
      </c>
      <c r="AA592" s="14">
        <v>24</v>
      </c>
      <c r="AB592" s="2">
        <v>3</v>
      </c>
      <c r="AC592" s="2">
        <v>4</v>
      </c>
      <c r="AD592" s="2">
        <v>3</v>
      </c>
      <c r="AE592" s="2">
        <v>8</v>
      </c>
      <c r="AF592" s="2">
        <v>0</v>
      </c>
      <c r="AG592" s="2">
        <v>0</v>
      </c>
      <c r="AH592" s="16">
        <v>0</v>
      </c>
      <c r="AJ592">
        <v>49</v>
      </c>
      <c r="AK592">
        <v>44.988999999999997</v>
      </c>
    </row>
    <row r="593" spans="1:37" x14ac:dyDescent="0.3">
      <c r="A593">
        <v>8180</v>
      </c>
      <c r="B593">
        <v>1953</v>
      </c>
      <c r="C593" s="1">
        <f t="shared" si="54"/>
        <v>71</v>
      </c>
      <c r="D593" t="s">
        <v>31</v>
      </c>
      <c r="E593" t="s">
        <v>42</v>
      </c>
      <c r="F593" s="4" t="s">
        <v>23</v>
      </c>
      <c r="G593" t="s">
        <v>23</v>
      </c>
      <c r="H593" s="20">
        <v>59354</v>
      </c>
      <c r="I593" s="2">
        <f t="shared" si="55"/>
        <v>59.353999999999999</v>
      </c>
      <c r="J593" s="2"/>
      <c r="K593" s="2">
        <v>1</v>
      </c>
      <c r="L593" s="2">
        <v>1</v>
      </c>
      <c r="M593" s="16">
        <f t="shared" si="56"/>
        <v>2</v>
      </c>
      <c r="N593" s="6" t="s">
        <v>68</v>
      </c>
      <c r="O593" s="4">
        <f t="shared" si="57"/>
        <v>2</v>
      </c>
      <c r="P593" s="3">
        <f t="shared" si="58"/>
        <v>41593</v>
      </c>
      <c r="Q593" s="4" t="str" cm="1">
        <f t="array" ref="Q593:S593">_xlfn.TEXTSPLIT(N593,"/")</f>
        <v>11</v>
      </c>
      <c r="R593" s="4" t="str">
        <v>15</v>
      </c>
      <c r="S593" s="4" t="str">
        <v>13</v>
      </c>
      <c r="T593" s="5">
        <f t="shared" si="59"/>
        <v>41593</v>
      </c>
      <c r="U593">
        <v>53</v>
      </c>
      <c r="V593" s="14">
        <v>233</v>
      </c>
      <c r="W593" s="14">
        <v>2</v>
      </c>
      <c r="X593" s="14">
        <v>53</v>
      </c>
      <c r="Y593" s="14">
        <v>3</v>
      </c>
      <c r="Z593" s="14">
        <v>5</v>
      </c>
      <c r="AA593" s="14">
        <v>14</v>
      </c>
      <c r="AB593" s="2">
        <v>3</v>
      </c>
      <c r="AC593" s="2">
        <v>6</v>
      </c>
      <c r="AD593" s="2">
        <v>5</v>
      </c>
      <c r="AE593" s="2">
        <v>6</v>
      </c>
      <c r="AF593" s="2">
        <v>0</v>
      </c>
      <c r="AG593" s="2">
        <v>0</v>
      </c>
      <c r="AH593" s="16">
        <v>0</v>
      </c>
      <c r="AJ593">
        <v>44</v>
      </c>
      <c r="AK593">
        <v>15.862</v>
      </c>
    </row>
    <row r="594" spans="1:37" x14ac:dyDescent="0.3">
      <c r="A594">
        <v>8175</v>
      </c>
      <c r="B594">
        <v>1993</v>
      </c>
      <c r="C594" s="1">
        <f t="shared" si="54"/>
        <v>31</v>
      </c>
      <c r="D594" t="s">
        <v>47</v>
      </c>
      <c r="E594" t="s">
        <v>22</v>
      </c>
      <c r="F594" s="4" t="s">
        <v>29</v>
      </c>
      <c r="G594" t="s">
        <v>29</v>
      </c>
      <c r="H594" s="20">
        <v>34935</v>
      </c>
      <c r="I594" s="2">
        <f t="shared" si="55"/>
        <v>34.935000000000002</v>
      </c>
      <c r="J594" s="2"/>
      <c r="K594" s="2">
        <v>0</v>
      </c>
      <c r="L594" s="2">
        <v>0</v>
      </c>
      <c r="M594" s="16">
        <f t="shared" si="56"/>
        <v>0</v>
      </c>
      <c r="N594" s="6" t="s">
        <v>354</v>
      </c>
      <c r="O594" s="4">
        <f t="shared" si="57"/>
        <v>2</v>
      </c>
      <c r="P594" s="3">
        <f t="shared" si="58"/>
        <v>41446</v>
      </c>
      <c r="Q594" s="4" t="str" cm="1">
        <f t="array" ref="Q594:S594">_xlfn.TEXTSPLIT(N594,"/")</f>
        <v>6</v>
      </c>
      <c r="R594" s="4" t="str">
        <v>21</v>
      </c>
      <c r="S594" s="4" t="str">
        <v>13</v>
      </c>
      <c r="T594" s="5">
        <f t="shared" si="59"/>
        <v>41446</v>
      </c>
      <c r="U594">
        <v>71</v>
      </c>
      <c r="V594" s="14">
        <v>34</v>
      </c>
      <c r="W594" s="14">
        <v>4</v>
      </c>
      <c r="X594" s="14">
        <v>66</v>
      </c>
      <c r="Y594" s="14">
        <v>3</v>
      </c>
      <c r="Z594" s="14">
        <v>10</v>
      </c>
      <c r="AA594" s="14">
        <v>20</v>
      </c>
      <c r="AB594" s="2">
        <v>1</v>
      </c>
      <c r="AC594" s="2">
        <v>2</v>
      </c>
      <c r="AD594" s="2">
        <v>4</v>
      </c>
      <c r="AE594" s="2">
        <v>7</v>
      </c>
      <c r="AF594" s="2">
        <v>0</v>
      </c>
      <c r="AG594" s="2">
        <v>0</v>
      </c>
      <c r="AH594" s="16">
        <v>0</v>
      </c>
      <c r="AJ594">
        <v>39</v>
      </c>
      <c r="AK594">
        <v>26.646000000000001</v>
      </c>
    </row>
    <row r="595" spans="1:37" x14ac:dyDescent="0.3">
      <c r="A595">
        <v>8164</v>
      </c>
      <c r="B595">
        <v>1979</v>
      </c>
      <c r="C595" s="1">
        <f t="shared" si="54"/>
        <v>45</v>
      </c>
      <c r="D595" t="s">
        <v>47</v>
      </c>
      <c r="E595" t="s">
        <v>34</v>
      </c>
      <c r="F595" s="4" t="s">
        <v>29</v>
      </c>
      <c r="G595" t="s">
        <v>29</v>
      </c>
      <c r="H595" s="20">
        <v>82170</v>
      </c>
      <c r="I595" s="2">
        <f t="shared" si="55"/>
        <v>82.17</v>
      </c>
      <c r="J595" s="2"/>
      <c r="K595" s="2">
        <v>0</v>
      </c>
      <c r="L595" s="2">
        <v>0</v>
      </c>
      <c r="M595" s="16">
        <f t="shared" si="56"/>
        <v>0</v>
      </c>
      <c r="N595" s="6" t="s">
        <v>173</v>
      </c>
      <c r="O595" s="4">
        <f t="shared" si="57"/>
        <v>2</v>
      </c>
      <c r="P595" s="3">
        <f t="shared" si="58"/>
        <v>41603</v>
      </c>
      <c r="Q595" s="4" t="str" cm="1">
        <f t="array" ref="Q595:S595">_xlfn.TEXTSPLIT(N595,"/")</f>
        <v>11</v>
      </c>
      <c r="R595" s="4" t="str">
        <v>25</v>
      </c>
      <c r="S595" s="4" t="str">
        <v>13</v>
      </c>
      <c r="T595" s="5">
        <f t="shared" si="59"/>
        <v>41603</v>
      </c>
      <c r="U595">
        <v>13</v>
      </c>
      <c r="V595" s="14">
        <v>1023</v>
      </c>
      <c r="W595" s="14">
        <v>93</v>
      </c>
      <c r="X595" s="14">
        <v>651</v>
      </c>
      <c r="Y595" s="14">
        <v>49</v>
      </c>
      <c r="Z595" s="14">
        <v>55</v>
      </c>
      <c r="AA595" s="14">
        <v>37</v>
      </c>
      <c r="AB595" s="2">
        <v>1</v>
      </c>
      <c r="AC595" s="2">
        <v>5</v>
      </c>
      <c r="AD595" s="2">
        <v>7</v>
      </c>
      <c r="AE595" s="2">
        <v>2</v>
      </c>
      <c r="AF595" s="2">
        <v>0</v>
      </c>
      <c r="AG595" s="2">
        <v>0</v>
      </c>
      <c r="AH595" s="16">
        <v>0</v>
      </c>
      <c r="AJ595">
        <v>54</v>
      </c>
      <c r="AK595">
        <v>62.881999999999998</v>
      </c>
    </row>
    <row r="596" spans="1:37" x14ac:dyDescent="0.3">
      <c r="A596">
        <v>8162</v>
      </c>
      <c r="B596">
        <v>1957</v>
      </c>
      <c r="C596" s="1">
        <f t="shared" si="54"/>
        <v>67</v>
      </c>
      <c r="D596" t="s">
        <v>25</v>
      </c>
      <c r="E596" t="s">
        <v>42</v>
      </c>
      <c r="F596" s="4" t="s">
        <v>32</v>
      </c>
      <c r="G596" t="s">
        <v>32</v>
      </c>
      <c r="H596" s="20">
        <v>14661</v>
      </c>
      <c r="I596" s="2">
        <f t="shared" si="55"/>
        <v>14.661</v>
      </c>
      <c r="J596" s="2"/>
      <c r="K596" s="2">
        <v>0</v>
      </c>
      <c r="L596" s="2">
        <v>0</v>
      </c>
      <c r="M596" s="16">
        <f t="shared" si="56"/>
        <v>0</v>
      </c>
      <c r="N596" s="7">
        <v>41275</v>
      </c>
      <c r="O596" s="4">
        <f t="shared" si="57"/>
        <v>1</v>
      </c>
      <c r="P596" s="3">
        <f t="shared" si="58"/>
        <v>41275</v>
      </c>
      <c r="Q596" s="4" t="str" cm="1">
        <f t="array" ref="Q596">_xlfn.TEXTSPLIT(N596,"/")</f>
        <v>41275</v>
      </c>
      <c r="R596" s="5"/>
      <c r="S596" s="5"/>
      <c r="T596" s="5" t="e">
        <f t="shared" si="59"/>
        <v>#NUM!</v>
      </c>
      <c r="U596">
        <v>88</v>
      </c>
      <c r="V596" s="14">
        <v>4</v>
      </c>
      <c r="W596" s="14">
        <v>1</v>
      </c>
      <c r="X596" s="14">
        <v>11</v>
      </c>
      <c r="Y596" s="14">
        <v>6</v>
      </c>
      <c r="Z596" s="14">
        <v>2</v>
      </c>
      <c r="AA596" s="14">
        <v>2</v>
      </c>
      <c r="AB596" s="2">
        <v>1</v>
      </c>
      <c r="AC596" s="2">
        <v>1</v>
      </c>
      <c r="AD596" s="2">
        <v>3</v>
      </c>
      <c r="AE596" s="2">
        <v>6</v>
      </c>
      <c r="AF596" s="2">
        <v>0</v>
      </c>
      <c r="AG596" s="2">
        <v>0</v>
      </c>
      <c r="AH596" s="16">
        <v>0</v>
      </c>
      <c r="AJ596">
        <v>67</v>
      </c>
      <c r="AK596">
        <v>90.225999999999999</v>
      </c>
    </row>
    <row r="597" spans="1:37" x14ac:dyDescent="0.3">
      <c r="A597">
        <v>8159</v>
      </c>
      <c r="B597">
        <v>1969</v>
      </c>
      <c r="C597" s="1">
        <f t="shared" si="54"/>
        <v>55</v>
      </c>
      <c r="D597" t="s">
        <v>25</v>
      </c>
      <c r="E597" t="s">
        <v>22</v>
      </c>
      <c r="F597" s="4" t="s">
        <v>29</v>
      </c>
      <c r="G597" t="s">
        <v>29</v>
      </c>
      <c r="H597" s="20">
        <v>51287</v>
      </c>
      <c r="I597" s="2">
        <f t="shared" si="55"/>
        <v>51.286999999999999</v>
      </c>
      <c r="J597" s="2"/>
      <c r="K597" s="2">
        <v>1</v>
      </c>
      <c r="L597" s="2">
        <v>1</v>
      </c>
      <c r="M597" s="16">
        <f t="shared" si="56"/>
        <v>2</v>
      </c>
      <c r="N597" s="7">
        <v>41643</v>
      </c>
      <c r="O597" s="4">
        <f t="shared" si="57"/>
        <v>1</v>
      </c>
      <c r="P597" s="3">
        <f t="shared" si="58"/>
        <v>41643</v>
      </c>
      <c r="Q597" s="4" t="str" cm="1">
        <f t="array" ref="Q597">_xlfn.TEXTSPLIT(N597,"/")</f>
        <v>41643</v>
      </c>
      <c r="R597" s="5"/>
      <c r="S597" s="5"/>
      <c r="T597" s="5" t="e">
        <f t="shared" si="59"/>
        <v>#NUM!</v>
      </c>
      <c r="U597">
        <v>10</v>
      </c>
      <c r="V597" s="14">
        <v>117</v>
      </c>
      <c r="W597" s="14">
        <v>0</v>
      </c>
      <c r="X597" s="14">
        <v>22</v>
      </c>
      <c r="Y597" s="14">
        <v>13</v>
      </c>
      <c r="Z597" s="14">
        <v>0</v>
      </c>
      <c r="AA597" s="14">
        <v>30</v>
      </c>
      <c r="AB597" s="2">
        <v>3</v>
      </c>
      <c r="AC597" s="2">
        <v>4</v>
      </c>
      <c r="AD597" s="2">
        <v>3</v>
      </c>
      <c r="AE597" s="2">
        <v>7</v>
      </c>
      <c r="AF597" s="2">
        <v>0</v>
      </c>
      <c r="AG597" s="2">
        <v>0</v>
      </c>
      <c r="AH597" s="16">
        <v>0</v>
      </c>
      <c r="AJ597">
        <v>53</v>
      </c>
      <c r="AK597">
        <v>59.892000000000003</v>
      </c>
    </row>
    <row r="598" spans="1:37" x14ac:dyDescent="0.3">
      <c r="A598">
        <v>8151</v>
      </c>
      <c r="B598">
        <v>1991</v>
      </c>
      <c r="C598" s="1">
        <f t="shared" si="54"/>
        <v>33</v>
      </c>
      <c r="D598" t="s">
        <v>25</v>
      </c>
      <c r="E598" t="s">
        <v>66</v>
      </c>
      <c r="F598" s="4" t="s">
        <v>29</v>
      </c>
      <c r="G598" t="s">
        <v>29</v>
      </c>
      <c r="H598" s="20">
        <v>24279</v>
      </c>
      <c r="I598" s="2">
        <f t="shared" si="55"/>
        <v>24.279</v>
      </c>
      <c r="J598" s="2"/>
      <c r="K598" s="2">
        <v>0</v>
      </c>
      <c r="L598" s="2">
        <v>0</v>
      </c>
      <c r="M598" s="16">
        <f t="shared" si="56"/>
        <v>0</v>
      </c>
      <c r="N598" s="6" t="s">
        <v>119</v>
      </c>
      <c r="O598" s="4">
        <f t="shared" si="57"/>
        <v>2</v>
      </c>
      <c r="P598" s="3">
        <f t="shared" si="58"/>
        <v>41272</v>
      </c>
      <c r="Q598" s="4" t="str" cm="1">
        <f t="array" ref="Q598:S598">_xlfn.TEXTSPLIT(N598,"/")</f>
        <v>12</v>
      </c>
      <c r="R598" s="4" t="str">
        <v>29</v>
      </c>
      <c r="S598" s="4" t="str">
        <v>12</v>
      </c>
      <c r="T598" s="5">
        <f t="shared" si="59"/>
        <v>41272</v>
      </c>
      <c r="U598">
        <v>6</v>
      </c>
      <c r="V598" s="14">
        <v>16</v>
      </c>
      <c r="W598" s="14">
        <v>36</v>
      </c>
      <c r="X598" s="14">
        <v>21</v>
      </c>
      <c r="Y598" s="14">
        <v>20</v>
      </c>
      <c r="Z598" s="14">
        <v>62</v>
      </c>
      <c r="AA598" s="14">
        <v>108</v>
      </c>
      <c r="AB598" s="2">
        <v>1</v>
      </c>
      <c r="AC598" s="2">
        <v>4</v>
      </c>
      <c r="AD598" s="2">
        <v>3</v>
      </c>
      <c r="AE598" s="2">
        <v>8</v>
      </c>
      <c r="AF598" s="2">
        <v>0</v>
      </c>
      <c r="AG598" s="2">
        <v>0</v>
      </c>
      <c r="AH598" s="16">
        <v>0</v>
      </c>
      <c r="AJ598">
        <v>58</v>
      </c>
      <c r="AK598">
        <v>71.613</v>
      </c>
    </row>
    <row r="599" spans="1:37" x14ac:dyDescent="0.3">
      <c r="A599">
        <v>8148</v>
      </c>
      <c r="B599">
        <v>1957</v>
      </c>
      <c r="C599" s="1">
        <f t="shared" si="54"/>
        <v>67</v>
      </c>
      <c r="D599" t="s">
        <v>47</v>
      </c>
      <c r="E599" t="s">
        <v>42</v>
      </c>
      <c r="F599" s="4" t="s">
        <v>32</v>
      </c>
      <c r="G599" t="s">
        <v>32</v>
      </c>
      <c r="H599" s="20">
        <v>50898</v>
      </c>
      <c r="I599" s="2">
        <f t="shared" si="55"/>
        <v>50.898000000000003</v>
      </c>
      <c r="J599" s="2"/>
      <c r="K599" s="2">
        <v>1</v>
      </c>
      <c r="L599" s="2">
        <v>1</v>
      </c>
      <c r="M599" s="16">
        <f t="shared" si="56"/>
        <v>2</v>
      </c>
      <c r="N599" s="7">
        <v>41487</v>
      </c>
      <c r="O599" s="4">
        <f t="shared" si="57"/>
        <v>1</v>
      </c>
      <c r="P599" s="3">
        <f t="shared" si="58"/>
        <v>41487</v>
      </c>
      <c r="Q599" s="4" t="str" cm="1">
        <f t="array" ref="Q599">_xlfn.TEXTSPLIT(N599,"/")</f>
        <v>41487</v>
      </c>
      <c r="R599" s="5"/>
      <c r="S599" s="5"/>
      <c r="T599" s="5" t="e">
        <f t="shared" si="59"/>
        <v>#NUM!</v>
      </c>
      <c r="U599">
        <v>88</v>
      </c>
      <c r="V599" s="14">
        <v>285</v>
      </c>
      <c r="W599" s="14">
        <v>28</v>
      </c>
      <c r="X599" s="14">
        <v>242</v>
      </c>
      <c r="Y599" s="14">
        <v>55</v>
      </c>
      <c r="Z599" s="14">
        <v>114</v>
      </c>
      <c r="AA599" s="14">
        <v>135</v>
      </c>
      <c r="AB599" s="2">
        <v>13</v>
      </c>
      <c r="AC599" s="2">
        <v>6</v>
      </c>
      <c r="AD599" s="2">
        <v>12</v>
      </c>
      <c r="AE599" s="2">
        <v>5</v>
      </c>
      <c r="AF599" s="2">
        <v>0</v>
      </c>
      <c r="AG599" s="2">
        <v>0</v>
      </c>
      <c r="AH599" s="16">
        <v>0</v>
      </c>
      <c r="AJ599">
        <v>37</v>
      </c>
      <c r="AK599">
        <v>25.251999999999999</v>
      </c>
    </row>
    <row r="600" spans="1:37" x14ac:dyDescent="0.3">
      <c r="A600">
        <v>8147</v>
      </c>
      <c r="B600">
        <v>1961</v>
      </c>
      <c r="C600" s="1">
        <f t="shared" si="54"/>
        <v>63</v>
      </c>
      <c r="D600" t="s">
        <v>25</v>
      </c>
      <c r="E600" t="s">
        <v>22</v>
      </c>
      <c r="F600" s="4" t="s">
        <v>29</v>
      </c>
      <c r="G600" t="s">
        <v>29</v>
      </c>
      <c r="H600" s="20">
        <v>31454</v>
      </c>
      <c r="I600" s="2">
        <f t="shared" si="55"/>
        <v>31.454000000000001</v>
      </c>
      <c r="J600" s="2"/>
      <c r="K600" s="2">
        <v>1</v>
      </c>
      <c r="L600" s="2">
        <v>1</v>
      </c>
      <c r="M600" s="16">
        <f t="shared" si="56"/>
        <v>2</v>
      </c>
      <c r="N600" s="7">
        <v>41432</v>
      </c>
      <c r="O600" s="4">
        <f t="shared" si="57"/>
        <v>1</v>
      </c>
      <c r="P600" s="3">
        <f t="shared" si="58"/>
        <v>41432</v>
      </c>
      <c r="Q600" s="4" t="str" cm="1">
        <f t="array" ref="Q600">_xlfn.TEXTSPLIT(N600,"/")</f>
        <v>41432</v>
      </c>
      <c r="R600" s="5"/>
      <c r="S600" s="5"/>
      <c r="T600" s="5" t="e">
        <f t="shared" si="59"/>
        <v>#NUM!</v>
      </c>
      <c r="U600">
        <v>40</v>
      </c>
      <c r="V600" s="14">
        <v>28</v>
      </c>
      <c r="W600" s="14">
        <v>0</v>
      </c>
      <c r="X600" s="14">
        <v>11</v>
      </c>
      <c r="Y600" s="14">
        <v>0</v>
      </c>
      <c r="Z600" s="14">
        <v>0</v>
      </c>
      <c r="AA600" s="14">
        <v>9</v>
      </c>
      <c r="AB600" s="2">
        <v>3</v>
      </c>
      <c r="AC600" s="2">
        <v>2</v>
      </c>
      <c r="AD600" s="2">
        <v>3</v>
      </c>
      <c r="AE600" s="2">
        <v>8</v>
      </c>
      <c r="AF600" s="2">
        <v>0</v>
      </c>
      <c r="AG600" s="2">
        <v>0</v>
      </c>
      <c r="AH600" s="16">
        <v>0</v>
      </c>
      <c r="AJ600">
        <v>48</v>
      </c>
      <c r="AK600">
        <v>56.243000000000002</v>
      </c>
    </row>
    <row r="601" spans="1:37" x14ac:dyDescent="0.3">
      <c r="A601">
        <v>8146</v>
      </c>
      <c r="B601">
        <v>1977</v>
      </c>
      <c r="C601" s="1">
        <f t="shared" si="54"/>
        <v>47</v>
      </c>
      <c r="D601" t="s">
        <v>47</v>
      </c>
      <c r="E601" t="s">
        <v>42</v>
      </c>
      <c r="F601" s="4" t="s">
        <v>32</v>
      </c>
      <c r="G601" t="s">
        <v>32</v>
      </c>
      <c r="H601" s="20">
        <v>46106</v>
      </c>
      <c r="I601" s="2">
        <f t="shared" si="55"/>
        <v>46.106000000000002</v>
      </c>
      <c r="J601" s="2"/>
      <c r="K601" s="2">
        <v>1</v>
      </c>
      <c r="L601" s="2">
        <v>1</v>
      </c>
      <c r="M601" s="16">
        <f t="shared" si="56"/>
        <v>2</v>
      </c>
      <c r="N601" s="7">
        <v>41948</v>
      </c>
      <c r="O601" s="4">
        <f t="shared" si="57"/>
        <v>1</v>
      </c>
      <c r="P601" s="3">
        <f t="shared" si="58"/>
        <v>41948</v>
      </c>
      <c r="Q601" s="4" t="str" cm="1">
        <f t="array" ref="Q601">_xlfn.TEXTSPLIT(N601,"/")</f>
        <v>41948</v>
      </c>
      <c r="R601" s="5"/>
      <c r="S601" s="5"/>
      <c r="T601" s="5" t="e">
        <f t="shared" si="59"/>
        <v>#NUM!</v>
      </c>
      <c r="U601">
        <v>84</v>
      </c>
      <c r="V601" s="14">
        <v>30</v>
      </c>
      <c r="W601" s="14">
        <v>0</v>
      </c>
      <c r="X601" s="14">
        <v>8</v>
      </c>
      <c r="Y601" s="14">
        <v>2</v>
      </c>
      <c r="Z601" s="14">
        <v>0</v>
      </c>
      <c r="AA601" s="14">
        <v>14</v>
      </c>
      <c r="AB601" s="2">
        <v>1</v>
      </c>
      <c r="AC601" s="2">
        <v>1</v>
      </c>
      <c r="AD601" s="2">
        <v>2</v>
      </c>
      <c r="AE601" s="2">
        <v>6</v>
      </c>
      <c r="AF601" s="2">
        <v>0</v>
      </c>
      <c r="AG601" s="2">
        <v>0</v>
      </c>
      <c r="AH601" s="16">
        <v>0</v>
      </c>
      <c r="AJ601">
        <v>48</v>
      </c>
      <c r="AK601">
        <v>42.16</v>
      </c>
    </row>
    <row r="602" spans="1:37" x14ac:dyDescent="0.3">
      <c r="A602">
        <v>8143</v>
      </c>
      <c r="B602">
        <v>1986</v>
      </c>
      <c r="C602" s="1">
        <f t="shared" si="54"/>
        <v>38</v>
      </c>
      <c r="D602" t="s">
        <v>25</v>
      </c>
      <c r="E602" t="s">
        <v>34</v>
      </c>
      <c r="F602" s="4" t="s">
        <v>26</v>
      </c>
      <c r="G602" t="s">
        <v>26</v>
      </c>
      <c r="H602" s="20">
        <v>37929</v>
      </c>
      <c r="I602" s="2">
        <f t="shared" si="55"/>
        <v>37.929000000000002</v>
      </c>
      <c r="J602" s="2"/>
      <c r="K602" s="2">
        <v>0</v>
      </c>
      <c r="L602" s="2">
        <v>0</v>
      </c>
      <c r="M602" s="16">
        <f t="shared" si="56"/>
        <v>0</v>
      </c>
      <c r="N602" s="6" t="s">
        <v>71</v>
      </c>
      <c r="O602" s="4">
        <f t="shared" si="57"/>
        <v>2</v>
      </c>
      <c r="P602" s="3">
        <f t="shared" si="58"/>
        <v>41485</v>
      </c>
      <c r="Q602" s="4" t="str" cm="1">
        <f t="array" ref="Q602:S602">_xlfn.TEXTSPLIT(N602,"/")</f>
        <v>7</v>
      </c>
      <c r="R602" s="4" t="str">
        <v>30</v>
      </c>
      <c r="S602" s="4" t="str">
        <v>13</v>
      </c>
      <c r="T602" s="5">
        <f t="shared" si="59"/>
        <v>41485</v>
      </c>
      <c r="U602">
        <v>49</v>
      </c>
      <c r="V602" s="14">
        <v>202</v>
      </c>
      <c r="W602" s="14">
        <v>2</v>
      </c>
      <c r="X602" s="14">
        <v>46</v>
      </c>
      <c r="Y602" s="14">
        <v>3</v>
      </c>
      <c r="Z602" s="14">
        <v>2</v>
      </c>
      <c r="AA602" s="14">
        <v>10</v>
      </c>
      <c r="AB602" s="2">
        <v>2</v>
      </c>
      <c r="AC602" s="2">
        <v>4</v>
      </c>
      <c r="AD602" s="2">
        <v>5</v>
      </c>
      <c r="AE602" s="2">
        <v>7</v>
      </c>
      <c r="AF602" s="2">
        <v>1</v>
      </c>
      <c r="AG602" s="2">
        <v>0</v>
      </c>
      <c r="AH602" s="16">
        <v>2</v>
      </c>
      <c r="AJ602">
        <v>49</v>
      </c>
      <c r="AK602">
        <v>82.584000000000003</v>
      </c>
    </row>
    <row r="603" spans="1:37" x14ac:dyDescent="0.3">
      <c r="A603">
        <v>8140</v>
      </c>
      <c r="B603">
        <v>1974</v>
      </c>
      <c r="C603" s="1">
        <f t="shared" si="54"/>
        <v>50</v>
      </c>
      <c r="D603" t="s">
        <v>33</v>
      </c>
      <c r="E603" t="s">
        <v>22</v>
      </c>
      <c r="F603" s="4" t="s">
        <v>32</v>
      </c>
      <c r="G603" t="s">
        <v>32</v>
      </c>
      <c r="H603" s="20">
        <v>22682</v>
      </c>
      <c r="I603" s="2">
        <f t="shared" si="55"/>
        <v>22.681999999999999</v>
      </c>
      <c r="J603" s="2"/>
      <c r="K603" s="2">
        <v>1</v>
      </c>
      <c r="L603" s="2">
        <v>0</v>
      </c>
      <c r="M603" s="16">
        <f t="shared" si="56"/>
        <v>1</v>
      </c>
      <c r="N603" s="7">
        <v>41343</v>
      </c>
      <c r="O603" s="4">
        <f t="shared" si="57"/>
        <v>1</v>
      </c>
      <c r="P603" s="3">
        <f t="shared" si="58"/>
        <v>41343</v>
      </c>
      <c r="Q603" s="4" t="str" cm="1">
        <f t="array" ref="Q603">_xlfn.TEXTSPLIT(N603,"/")</f>
        <v>41343</v>
      </c>
      <c r="R603" s="5"/>
      <c r="S603" s="5"/>
      <c r="T603" s="5" t="e">
        <f t="shared" si="59"/>
        <v>#NUM!</v>
      </c>
      <c r="U603">
        <v>51</v>
      </c>
      <c r="V603" s="14">
        <v>10</v>
      </c>
      <c r="W603" s="14">
        <v>14</v>
      </c>
      <c r="X603" s="14">
        <v>29</v>
      </c>
      <c r="Y603" s="14">
        <v>4</v>
      </c>
      <c r="Z603" s="14">
        <v>2</v>
      </c>
      <c r="AA603" s="14">
        <v>36</v>
      </c>
      <c r="AB603" s="2">
        <v>3</v>
      </c>
      <c r="AC603" s="2">
        <v>2</v>
      </c>
      <c r="AD603" s="2">
        <v>4</v>
      </c>
      <c r="AE603" s="2">
        <v>4</v>
      </c>
      <c r="AF603" s="2">
        <v>0</v>
      </c>
      <c r="AG603" s="2">
        <v>0</v>
      </c>
      <c r="AH603" s="16">
        <v>0</v>
      </c>
      <c r="AJ603">
        <v>66</v>
      </c>
      <c r="AK603">
        <v>75.283000000000001</v>
      </c>
    </row>
    <row r="604" spans="1:37" x14ac:dyDescent="0.3">
      <c r="A604">
        <v>8135</v>
      </c>
      <c r="B604">
        <v>1987</v>
      </c>
      <c r="C604" s="1">
        <f t="shared" si="54"/>
        <v>37</v>
      </c>
      <c r="D604" t="s">
        <v>47</v>
      </c>
      <c r="E604" t="s">
        <v>42</v>
      </c>
      <c r="F604" s="4" t="s">
        <v>29</v>
      </c>
      <c r="G604" t="s">
        <v>29</v>
      </c>
      <c r="H604" s="20">
        <v>27161</v>
      </c>
      <c r="I604" s="2">
        <f t="shared" si="55"/>
        <v>27.161000000000001</v>
      </c>
      <c r="J604" s="2"/>
      <c r="K604" s="2">
        <v>1</v>
      </c>
      <c r="L604" s="2">
        <v>0</v>
      </c>
      <c r="M604" s="16">
        <f t="shared" si="56"/>
        <v>1</v>
      </c>
      <c r="N604" s="6" t="s">
        <v>174</v>
      </c>
      <c r="O604" s="4">
        <f t="shared" si="57"/>
        <v>2</v>
      </c>
      <c r="P604" s="3">
        <f t="shared" si="58"/>
        <v>41575</v>
      </c>
      <c r="Q604" s="4" t="str" cm="1">
        <f t="array" ref="Q604:S604">_xlfn.TEXTSPLIT(N604,"/")</f>
        <v>10</v>
      </c>
      <c r="R604" s="4" t="str">
        <v>28</v>
      </c>
      <c r="S604" s="4" t="str">
        <v>13</v>
      </c>
      <c r="T604" s="5">
        <f t="shared" si="59"/>
        <v>41575</v>
      </c>
      <c r="U604">
        <v>41</v>
      </c>
      <c r="V604" s="14">
        <v>7</v>
      </c>
      <c r="W604" s="14">
        <v>4</v>
      </c>
      <c r="X604" s="14">
        <v>23</v>
      </c>
      <c r="Y604" s="14">
        <v>7</v>
      </c>
      <c r="Z604" s="14">
        <v>0</v>
      </c>
      <c r="AA604" s="14">
        <v>11</v>
      </c>
      <c r="AB604" s="2">
        <v>1</v>
      </c>
      <c r="AC604" s="2">
        <v>1</v>
      </c>
      <c r="AD604" s="2">
        <v>3</v>
      </c>
      <c r="AE604" s="2">
        <v>7</v>
      </c>
      <c r="AF604" s="2">
        <v>0</v>
      </c>
      <c r="AG604" s="2">
        <v>0</v>
      </c>
      <c r="AH604" s="16">
        <v>0</v>
      </c>
      <c r="AJ604">
        <v>71</v>
      </c>
      <c r="AK604">
        <v>61.823</v>
      </c>
    </row>
    <row r="605" spans="1:37" x14ac:dyDescent="0.3">
      <c r="A605">
        <v>8132</v>
      </c>
      <c r="B605">
        <v>1976</v>
      </c>
      <c r="C605" s="1">
        <f t="shared" si="54"/>
        <v>48</v>
      </c>
      <c r="D605" t="s">
        <v>38</v>
      </c>
      <c r="E605" t="s">
        <v>34</v>
      </c>
      <c r="F605" s="4" t="s">
        <v>29</v>
      </c>
      <c r="G605" t="s">
        <v>29</v>
      </c>
      <c r="H605" s="20">
        <v>60631</v>
      </c>
      <c r="I605" s="2">
        <f t="shared" si="55"/>
        <v>60.631</v>
      </c>
      <c r="J605" s="2"/>
      <c r="K605" s="2">
        <v>1</v>
      </c>
      <c r="L605" s="2">
        <v>1</v>
      </c>
      <c r="M605" s="16">
        <f t="shared" si="56"/>
        <v>2</v>
      </c>
      <c r="N605" s="7">
        <v>41398</v>
      </c>
      <c r="O605" s="4">
        <f t="shared" si="57"/>
        <v>1</v>
      </c>
      <c r="P605" s="3">
        <f t="shared" si="58"/>
        <v>41398</v>
      </c>
      <c r="Q605" s="4" t="str" cm="1">
        <f t="array" ref="Q605">_xlfn.TEXTSPLIT(N605,"/")</f>
        <v>41398</v>
      </c>
      <c r="R605" s="5"/>
      <c r="S605" s="5"/>
      <c r="T605" s="5" t="e">
        <f t="shared" si="59"/>
        <v>#NUM!</v>
      </c>
      <c r="U605">
        <v>88</v>
      </c>
      <c r="V605" s="14">
        <v>565</v>
      </c>
      <c r="W605" s="14">
        <v>6</v>
      </c>
      <c r="X605" s="14">
        <v>65</v>
      </c>
      <c r="Y605" s="14">
        <v>0</v>
      </c>
      <c r="Z605" s="14">
        <v>6</v>
      </c>
      <c r="AA605" s="14">
        <v>19</v>
      </c>
      <c r="AB605" s="2">
        <v>5</v>
      </c>
      <c r="AC605" s="2">
        <v>9</v>
      </c>
      <c r="AD605" s="2">
        <v>8</v>
      </c>
      <c r="AE605" s="2">
        <v>7</v>
      </c>
      <c r="AF605" s="2">
        <v>0</v>
      </c>
      <c r="AG605" s="2">
        <v>0</v>
      </c>
      <c r="AH605" s="16">
        <v>1</v>
      </c>
      <c r="AJ605">
        <v>35</v>
      </c>
      <c r="AK605">
        <v>84.218999999999994</v>
      </c>
    </row>
    <row r="606" spans="1:37" x14ac:dyDescent="0.3">
      <c r="A606">
        <v>8104</v>
      </c>
      <c r="B606">
        <v>1952</v>
      </c>
      <c r="C606" s="1">
        <f t="shared" si="54"/>
        <v>72</v>
      </c>
      <c r="D606" t="s">
        <v>25</v>
      </c>
      <c r="E606" t="s">
        <v>34</v>
      </c>
      <c r="F606" s="4" t="s">
        <v>29</v>
      </c>
      <c r="G606" t="s">
        <v>29</v>
      </c>
      <c r="H606" s="20">
        <v>53312</v>
      </c>
      <c r="I606" s="2">
        <f t="shared" si="55"/>
        <v>53.311999999999998</v>
      </c>
      <c r="J606" s="2"/>
      <c r="K606" s="2">
        <v>0</v>
      </c>
      <c r="L606" s="2">
        <v>0</v>
      </c>
      <c r="M606" s="16">
        <f t="shared" si="56"/>
        <v>0</v>
      </c>
      <c r="N606" s="7">
        <v>41525</v>
      </c>
      <c r="O606" s="4">
        <f t="shared" si="57"/>
        <v>1</v>
      </c>
      <c r="P606" s="3">
        <f t="shared" si="58"/>
        <v>41525</v>
      </c>
      <c r="Q606" s="4" t="str" cm="1">
        <f t="array" ref="Q606">_xlfn.TEXTSPLIT(N606,"/")</f>
        <v>41525</v>
      </c>
      <c r="R606" s="5"/>
      <c r="S606" s="5"/>
      <c r="T606" s="5" t="e">
        <f t="shared" si="59"/>
        <v>#NUM!</v>
      </c>
      <c r="U606">
        <v>32</v>
      </c>
      <c r="V606" s="14">
        <v>241</v>
      </c>
      <c r="W606" s="14">
        <v>0</v>
      </c>
      <c r="X606" s="14">
        <v>12</v>
      </c>
      <c r="Y606" s="14">
        <v>0</v>
      </c>
      <c r="Z606" s="14">
        <v>0</v>
      </c>
      <c r="AA606" s="14">
        <v>25</v>
      </c>
      <c r="AB606" s="2">
        <v>1</v>
      </c>
      <c r="AC606" s="2">
        <v>5</v>
      </c>
      <c r="AD606" s="2">
        <v>5</v>
      </c>
      <c r="AE606" s="2">
        <v>7</v>
      </c>
      <c r="AF606" s="2">
        <v>0</v>
      </c>
      <c r="AG606" s="2">
        <v>0</v>
      </c>
      <c r="AH606" s="16">
        <v>0</v>
      </c>
      <c r="AJ606">
        <v>70</v>
      </c>
      <c r="AK606">
        <v>62.551000000000002</v>
      </c>
    </row>
    <row r="607" spans="1:37" x14ac:dyDescent="0.3">
      <c r="A607">
        <v>8093</v>
      </c>
      <c r="B607">
        <v>1970</v>
      </c>
      <c r="C607" s="1">
        <f t="shared" si="54"/>
        <v>54</v>
      </c>
      <c r="D607" t="s">
        <v>25</v>
      </c>
      <c r="E607" t="s">
        <v>42</v>
      </c>
      <c r="F607" s="4" t="s">
        <v>29</v>
      </c>
      <c r="G607" t="s">
        <v>29</v>
      </c>
      <c r="H607" s="20">
        <v>79734</v>
      </c>
      <c r="I607" s="2">
        <f t="shared" si="55"/>
        <v>79.733999999999995</v>
      </c>
      <c r="J607" s="2"/>
      <c r="K607" s="2">
        <v>0</v>
      </c>
      <c r="L607" s="2">
        <v>0</v>
      </c>
      <c r="M607" s="16">
        <f t="shared" si="56"/>
        <v>0</v>
      </c>
      <c r="N607" s="6" t="s">
        <v>409</v>
      </c>
      <c r="O607" s="4">
        <f t="shared" si="57"/>
        <v>2</v>
      </c>
      <c r="P607" s="3">
        <f t="shared" si="58"/>
        <v>41818</v>
      </c>
      <c r="Q607" s="4" t="str" cm="1">
        <f t="array" ref="Q607:S607">_xlfn.TEXTSPLIT(N607,"/")</f>
        <v>6</v>
      </c>
      <c r="R607" s="4" t="str">
        <v>28</v>
      </c>
      <c r="S607" s="4" t="str">
        <v>14</v>
      </c>
      <c r="T607" s="5">
        <f t="shared" si="59"/>
        <v>41818</v>
      </c>
      <c r="U607">
        <v>72</v>
      </c>
      <c r="V607" s="14">
        <v>572</v>
      </c>
      <c r="W607" s="14">
        <v>8</v>
      </c>
      <c r="X607" s="14">
        <v>232</v>
      </c>
      <c r="Y607" s="14">
        <v>23</v>
      </c>
      <c r="Z607" s="14">
        <v>62</v>
      </c>
      <c r="AA607" s="14">
        <v>17</v>
      </c>
      <c r="AB607" s="2">
        <v>1</v>
      </c>
      <c r="AC607" s="2">
        <v>4</v>
      </c>
      <c r="AD607" s="2">
        <v>6</v>
      </c>
      <c r="AE607" s="2">
        <v>1</v>
      </c>
      <c r="AF607" s="2">
        <v>0</v>
      </c>
      <c r="AG607" s="2">
        <v>0</v>
      </c>
      <c r="AH607" s="16">
        <v>1</v>
      </c>
      <c r="AJ607">
        <v>64</v>
      </c>
      <c r="AK607">
        <v>26.887</v>
      </c>
    </row>
    <row r="608" spans="1:37" x14ac:dyDescent="0.3">
      <c r="A608">
        <v>8091</v>
      </c>
      <c r="B608">
        <v>1957</v>
      </c>
      <c r="C608" s="1">
        <f t="shared" si="54"/>
        <v>67</v>
      </c>
      <c r="D608" t="s">
        <v>40</v>
      </c>
      <c r="E608" t="s">
        <v>22</v>
      </c>
      <c r="F608" s="4" t="s">
        <v>29</v>
      </c>
      <c r="G608" t="s">
        <v>29</v>
      </c>
      <c r="H608" s="20">
        <v>63943</v>
      </c>
      <c r="I608" s="2">
        <f t="shared" si="55"/>
        <v>63.942999999999998</v>
      </c>
      <c r="J608" s="2"/>
      <c r="K608" s="2">
        <v>0</v>
      </c>
      <c r="L608" s="2">
        <v>1</v>
      </c>
      <c r="M608" s="16">
        <f t="shared" si="56"/>
        <v>1</v>
      </c>
      <c r="N608" s="7">
        <v>40948</v>
      </c>
      <c r="O608" s="4">
        <f t="shared" si="57"/>
        <v>1</v>
      </c>
      <c r="P608" s="3">
        <f t="shared" si="58"/>
        <v>40948</v>
      </c>
      <c r="Q608" s="4" t="str" cm="1">
        <f t="array" ref="Q608">_xlfn.TEXTSPLIT(N608,"/")</f>
        <v>40948</v>
      </c>
      <c r="R608" s="5"/>
      <c r="S608" s="5"/>
      <c r="T608" s="5" t="e">
        <f t="shared" si="59"/>
        <v>#NUM!</v>
      </c>
      <c r="U608">
        <v>50</v>
      </c>
      <c r="V608" s="14">
        <v>423</v>
      </c>
      <c r="W608" s="14">
        <v>184</v>
      </c>
      <c r="X608" s="14">
        <v>368</v>
      </c>
      <c r="Y608" s="14">
        <v>13</v>
      </c>
      <c r="Z608" s="14">
        <v>97</v>
      </c>
      <c r="AA608" s="14">
        <v>21</v>
      </c>
      <c r="AB608" s="2">
        <v>1</v>
      </c>
      <c r="AC608" s="2">
        <v>6</v>
      </c>
      <c r="AD608" s="2">
        <v>6</v>
      </c>
      <c r="AE608" s="2">
        <v>5</v>
      </c>
      <c r="AF608" s="2">
        <v>0</v>
      </c>
      <c r="AG608" s="2">
        <v>0</v>
      </c>
      <c r="AH608" s="16">
        <v>0</v>
      </c>
      <c r="AJ608">
        <v>32</v>
      </c>
      <c r="AK608">
        <v>61.618000000000002</v>
      </c>
    </row>
    <row r="609" spans="1:37" x14ac:dyDescent="0.3">
      <c r="A609">
        <v>8086</v>
      </c>
      <c r="B609">
        <v>1960</v>
      </c>
      <c r="C609" s="1">
        <f t="shared" si="54"/>
        <v>64</v>
      </c>
      <c r="D609" t="s">
        <v>47</v>
      </c>
      <c r="E609" t="s">
        <v>22</v>
      </c>
      <c r="F609" s="4" t="s">
        <v>29</v>
      </c>
      <c r="G609" t="s">
        <v>29</v>
      </c>
      <c r="H609" s="20">
        <v>42243</v>
      </c>
      <c r="I609" s="2">
        <f t="shared" si="55"/>
        <v>42.243000000000002</v>
      </c>
      <c r="J609" s="2"/>
      <c r="K609" s="2">
        <v>1</v>
      </c>
      <c r="L609" s="2">
        <v>1</v>
      </c>
      <c r="M609" s="16">
        <f t="shared" si="56"/>
        <v>2</v>
      </c>
      <c r="N609" s="7">
        <v>41590</v>
      </c>
      <c r="O609" s="4">
        <f t="shared" si="57"/>
        <v>1</v>
      </c>
      <c r="P609" s="3">
        <f t="shared" si="58"/>
        <v>41590</v>
      </c>
      <c r="Q609" s="4" t="str" cm="1">
        <f t="array" ref="Q609">_xlfn.TEXTSPLIT(N609,"/")</f>
        <v>41590</v>
      </c>
      <c r="R609" s="5"/>
      <c r="S609" s="5"/>
      <c r="T609" s="5" t="e">
        <f t="shared" si="59"/>
        <v>#NUM!</v>
      </c>
      <c r="U609">
        <v>34</v>
      </c>
      <c r="V609" s="14">
        <v>48</v>
      </c>
      <c r="W609" s="14">
        <v>0</v>
      </c>
      <c r="X609" s="14">
        <v>2</v>
      </c>
      <c r="Y609" s="14">
        <v>0</v>
      </c>
      <c r="Z609" s="14">
        <v>0</v>
      </c>
      <c r="AA609" s="14">
        <v>5</v>
      </c>
      <c r="AB609" s="2">
        <v>2</v>
      </c>
      <c r="AC609" s="2">
        <v>2</v>
      </c>
      <c r="AD609" s="2">
        <v>3</v>
      </c>
      <c r="AE609" s="2">
        <v>7</v>
      </c>
      <c r="AF609" s="2">
        <v>0</v>
      </c>
      <c r="AG609" s="2">
        <v>0</v>
      </c>
      <c r="AH609" s="16">
        <v>0</v>
      </c>
      <c r="AJ609">
        <v>62</v>
      </c>
      <c r="AK609">
        <v>30.081</v>
      </c>
    </row>
    <row r="610" spans="1:37" x14ac:dyDescent="0.3">
      <c r="A610">
        <v>8082</v>
      </c>
      <c r="B610">
        <v>1972</v>
      </c>
      <c r="C610" s="1">
        <f t="shared" si="54"/>
        <v>52</v>
      </c>
      <c r="D610" t="s">
        <v>33</v>
      </c>
      <c r="E610" t="s">
        <v>22</v>
      </c>
      <c r="F610" s="4" t="s">
        <v>29</v>
      </c>
      <c r="G610" t="s">
        <v>29</v>
      </c>
      <c r="H610" s="20">
        <v>25721</v>
      </c>
      <c r="I610" s="2">
        <f t="shared" si="55"/>
        <v>25.721</v>
      </c>
      <c r="J610" s="2"/>
      <c r="K610" s="2">
        <v>1</v>
      </c>
      <c r="L610" s="2">
        <v>0</v>
      </c>
      <c r="M610" s="16">
        <f t="shared" si="56"/>
        <v>1</v>
      </c>
      <c r="N610" s="6" t="s">
        <v>422</v>
      </c>
      <c r="O610" s="4">
        <f t="shared" si="57"/>
        <v>2</v>
      </c>
      <c r="P610" s="3">
        <f t="shared" si="58"/>
        <v>41415</v>
      </c>
      <c r="Q610" s="4" t="str" cm="1">
        <f t="array" ref="Q610:S610">_xlfn.TEXTSPLIT(N610,"/")</f>
        <v>5</v>
      </c>
      <c r="R610" s="4" t="str">
        <v>21</v>
      </c>
      <c r="S610" s="4" t="str">
        <v>13</v>
      </c>
      <c r="T610" s="5">
        <f t="shared" si="59"/>
        <v>41415</v>
      </c>
      <c r="U610">
        <v>75</v>
      </c>
      <c r="V610" s="14">
        <v>1</v>
      </c>
      <c r="W610" s="14">
        <v>3</v>
      </c>
      <c r="X610" s="14">
        <v>6</v>
      </c>
      <c r="Y610" s="14">
        <v>3</v>
      </c>
      <c r="Z610" s="14">
        <v>6</v>
      </c>
      <c r="AA610" s="14">
        <v>15</v>
      </c>
      <c r="AB610" s="2">
        <v>1</v>
      </c>
      <c r="AC610" s="2">
        <v>1</v>
      </c>
      <c r="AD610" s="2">
        <v>2</v>
      </c>
      <c r="AE610" s="2">
        <v>7</v>
      </c>
      <c r="AF610" s="2">
        <v>1</v>
      </c>
      <c r="AG610" s="2">
        <v>0</v>
      </c>
      <c r="AH610" s="16">
        <v>0</v>
      </c>
      <c r="AJ610">
        <v>40</v>
      </c>
      <c r="AK610">
        <v>70.123000000000005</v>
      </c>
    </row>
    <row r="611" spans="1:37" x14ac:dyDescent="0.3">
      <c r="A611">
        <v>8080</v>
      </c>
      <c r="B611">
        <v>1987</v>
      </c>
      <c r="C611" s="1">
        <f t="shared" si="54"/>
        <v>37</v>
      </c>
      <c r="D611" t="s">
        <v>40</v>
      </c>
      <c r="E611" t="s">
        <v>22</v>
      </c>
      <c r="F611" s="4" t="s">
        <v>26</v>
      </c>
      <c r="G611" t="s">
        <v>26</v>
      </c>
      <c r="H611" s="20">
        <v>26816</v>
      </c>
      <c r="I611" s="2">
        <f t="shared" si="55"/>
        <v>26.815999999999999</v>
      </c>
      <c r="J611" s="2"/>
      <c r="K611" s="2">
        <v>0</v>
      </c>
      <c r="L611" s="2">
        <v>0</v>
      </c>
      <c r="M611" s="16">
        <f t="shared" si="56"/>
        <v>0</v>
      </c>
      <c r="N611" s="6" t="s">
        <v>122</v>
      </c>
      <c r="O611" s="4">
        <f t="shared" si="57"/>
        <v>2</v>
      </c>
      <c r="P611" s="3">
        <f t="shared" si="58"/>
        <v>41138</v>
      </c>
      <c r="Q611" s="4" t="str" cm="1">
        <f t="array" ref="Q611:S611">_xlfn.TEXTSPLIT(N611,"/")</f>
        <v>8</v>
      </c>
      <c r="R611" s="4" t="str">
        <v>17</v>
      </c>
      <c r="S611" s="4" t="str">
        <v>12</v>
      </c>
      <c r="T611" s="5">
        <f t="shared" si="59"/>
        <v>41138</v>
      </c>
      <c r="U611">
        <v>50</v>
      </c>
      <c r="V611" s="14">
        <v>5</v>
      </c>
      <c r="W611" s="14">
        <v>1</v>
      </c>
      <c r="X611" s="14">
        <v>6</v>
      </c>
      <c r="Y611" s="14">
        <v>3</v>
      </c>
      <c r="Z611" s="14">
        <v>4</v>
      </c>
      <c r="AA611" s="14">
        <v>3</v>
      </c>
      <c r="AB611" s="2">
        <v>1</v>
      </c>
      <c r="AC611" s="2">
        <v>0</v>
      </c>
      <c r="AD611" s="2">
        <v>3</v>
      </c>
      <c r="AE611" s="2">
        <v>4</v>
      </c>
      <c r="AF611" s="2">
        <v>0</v>
      </c>
      <c r="AG611" s="2">
        <v>0</v>
      </c>
      <c r="AH611" s="16">
        <v>0</v>
      </c>
      <c r="AJ611">
        <v>53</v>
      </c>
      <c r="AK611">
        <v>15.315</v>
      </c>
    </row>
    <row r="612" spans="1:37" x14ac:dyDescent="0.3">
      <c r="A612">
        <v>8079</v>
      </c>
      <c r="B612">
        <v>1983</v>
      </c>
      <c r="C612" s="1">
        <f t="shared" si="54"/>
        <v>41</v>
      </c>
      <c r="D612" t="s">
        <v>47</v>
      </c>
      <c r="E612" t="s">
        <v>22</v>
      </c>
      <c r="F612" s="4" t="s">
        <v>29</v>
      </c>
      <c r="G612" t="s">
        <v>29</v>
      </c>
      <c r="H612" s="20">
        <v>22448</v>
      </c>
      <c r="I612" s="2">
        <f t="shared" si="55"/>
        <v>22.448</v>
      </c>
      <c r="J612" s="2"/>
      <c r="K612" s="2">
        <v>1</v>
      </c>
      <c r="L612" s="2">
        <v>0</v>
      </c>
      <c r="M612" s="16">
        <f t="shared" si="56"/>
        <v>1</v>
      </c>
      <c r="N612" s="6" t="s">
        <v>336</v>
      </c>
      <c r="O612" s="4">
        <f t="shared" si="57"/>
        <v>2</v>
      </c>
      <c r="P612" s="3">
        <f t="shared" si="58"/>
        <v>41696</v>
      </c>
      <c r="Q612" s="4" t="str" cm="1">
        <f t="array" ref="Q612:S612">_xlfn.TEXTSPLIT(N612,"/")</f>
        <v>2</v>
      </c>
      <c r="R612" s="4" t="str">
        <v>26</v>
      </c>
      <c r="S612" s="4" t="str">
        <v>14</v>
      </c>
      <c r="T612" s="5">
        <f t="shared" si="59"/>
        <v>41696</v>
      </c>
      <c r="U612">
        <v>86</v>
      </c>
      <c r="V612" s="14">
        <v>3</v>
      </c>
      <c r="W612" s="14">
        <v>1</v>
      </c>
      <c r="X612" s="14">
        <v>8</v>
      </c>
      <c r="Y612" s="14">
        <v>23</v>
      </c>
      <c r="Z612" s="14">
        <v>2</v>
      </c>
      <c r="AA612" s="14">
        <v>18</v>
      </c>
      <c r="AB612" s="2">
        <v>3</v>
      </c>
      <c r="AC612" s="2">
        <v>2</v>
      </c>
      <c r="AD612" s="2">
        <v>3</v>
      </c>
      <c r="AE612" s="2">
        <v>3</v>
      </c>
      <c r="AF612" s="2">
        <v>0</v>
      </c>
      <c r="AG612" s="2">
        <v>0</v>
      </c>
      <c r="AH612" s="16">
        <v>0</v>
      </c>
      <c r="AJ612">
        <v>73</v>
      </c>
      <c r="AK612">
        <v>60.905000000000001</v>
      </c>
    </row>
    <row r="613" spans="1:37" x14ac:dyDescent="0.3">
      <c r="A613">
        <v>8070</v>
      </c>
      <c r="B613">
        <v>1974</v>
      </c>
      <c r="C613" s="1">
        <f t="shared" si="54"/>
        <v>50</v>
      </c>
      <c r="D613" t="s">
        <v>25</v>
      </c>
      <c r="E613" t="s">
        <v>34</v>
      </c>
      <c r="F613" s="4" t="s">
        <v>29</v>
      </c>
      <c r="G613" t="s">
        <v>29</v>
      </c>
      <c r="H613" s="20">
        <v>54222</v>
      </c>
      <c r="I613" s="2">
        <f t="shared" si="55"/>
        <v>54.222000000000001</v>
      </c>
      <c r="J613" s="2"/>
      <c r="K613" s="2">
        <v>0</v>
      </c>
      <c r="L613" s="2">
        <v>1</v>
      </c>
      <c r="M613" s="16">
        <f t="shared" si="56"/>
        <v>1</v>
      </c>
      <c r="N613" s="7">
        <v>41642</v>
      </c>
      <c r="O613" s="4">
        <f t="shared" si="57"/>
        <v>1</v>
      </c>
      <c r="P613" s="3">
        <f t="shared" si="58"/>
        <v>41642</v>
      </c>
      <c r="Q613" s="4" t="str" cm="1">
        <f t="array" ref="Q613">_xlfn.TEXTSPLIT(N613,"/")</f>
        <v>41642</v>
      </c>
      <c r="R613" s="5"/>
      <c r="S613" s="5"/>
      <c r="T613" s="5" t="e">
        <f t="shared" si="59"/>
        <v>#NUM!</v>
      </c>
      <c r="U613">
        <v>98</v>
      </c>
      <c r="V613" s="14">
        <v>199</v>
      </c>
      <c r="W613" s="14">
        <v>12</v>
      </c>
      <c r="X613" s="14">
        <v>31</v>
      </c>
      <c r="Y613" s="14">
        <v>3</v>
      </c>
      <c r="Z613" s="14">
        <v>12</v>
      </c>
      <c r="AA613" s="14">
        <v>7</v>
      </c>
      <c r="AB613" s="2">
        <v>1</v>
      </c>
      <c r="AC613" s="2">
        <v>3</v>
      </c>
      <c r="AD613" s="2">
        <v>5</v>
      </c>
      <c r="AE613" s="2">
        <v>3</v>
      </c>
      <c r="AF613" s="2">
        <v>0</v>
      </c>
      <c r="AG613" s="2">
        <v>0</v>
      </c>
      <c r="AH613" s="16">
        <v>0</v>
      </c>
      <c r="AJ613">
        <v>52</v>
      </c>
      <c r="AK613">
        <v>30.538</v>
      </c>
    </row>
    <row r="614" spans="1:37" x14ac:dyDescent="0.3">
      <c r="A614">
        <v>8041</v>
      </c>
      <c r="B614">
        <v>1972</v>
      </c>
      <c r="C614" s="1">
        <f t="shared" si="54"/>
        <v>52</v>
      </c>
      <c r="D614" t="s">
        <v>47</v>
      </c>
      <c r="E614" t="s">
        <v>34</v>
      </c>
      <c r="F614" s="4" t="s">
        <v>43</v>
      </c>
      <c r="G614" t="s">
        <v>43</v>
      </c>
      <c r="H614" s="20">
        <v>47111</v>
      </c>
      <c r="I614" s="2">
        <f t="shared" si="55"/>
        <v>47.110999999999997</v>
      </c>
      <c r="J614" s="2"/>
      <c r="K614" s="2">
        <v>0</v>
      </c>
      <c r="L614" s="2">
        <v>1</v>
      </c>
      <c r="M614" s="16">
        <f t="shared" si="56"/>
        <v>1</v>
      </c>
      <c r="N614" s="7">
        <v>41130</v>
      </c>
      <c r="O614" s="4">
        <f t="shared" si="57"/>
        <v>1</v>
      </c>
      <c r="P614" s="3">
        <f t="shared" si="58"/>
        <v>41130</v>
      </c>
      <c r="Q614" s="4" t="str" cm="1">
        <f t="array" ref="Q614">_xlfn.TEXTSPLIT(N614,"/")</f>
        <v>41130</v>
      </c>
      <c r="R614" s="5"/>
      <c r="S614" s="5"/>
      <c r="T614" s="5" t="e">
        <f t="shared" si="59"/>
        <v>#NUM!</v>
      </c>
      <c r="U614">
        <v>35</v>
      </c>
      <c r="V614" s="14">
        <v>595</v>
      </c>
      <c r="W614" s="14">
        <v>71</v>
      </c>
      <c r="X614" s="14">
        <v>153</v>
      </c>
      <c r="Y614" s="14">
        <v>120</v>
      </c>
      <c r="Z614" s="14">
        <v>112</v>
      </c>
      <c r="AA614" s="14">
        <v>41</v>
      </c>
      <c r="AB614" s="2">
        <v>6</v>
      </c>
      <c r="AC614" s="2">
        <v>3</v>
      </c>
      <c r="AD614" s="2">
        <v>10</v>
      </c>
      <c r="AE614" s="2">
        <v>9</v>
      </c>
      <c r="AF614" s="2">
        <v>0</v>
      </c>
      <c r="AG614" s="2">
        <v>0</v>
      </c>
      <c r="AH614" s="16">
        <v>0</v>
      </c>
      <c r="AJ614">
        <v>53</v>
      </c>
      <c r="AK614">
        <v>15.315</v>
      </c>
    </row>
    <row r="615" spans="1:37" x14ac:dyDescent="0.3">
      <c r="A615">
        <v>8036</v>
      </c>
      <c r="B615">
        <v>1972</v>
      </c>
      <c r="C615" s="1">
        <f t="shared" si="54"/>
        <v>52</v>
      </c>
      <c r="D615" t="s">
        <v>25</v>
      </c>
      <c r="E615" t="s">
        <v>36</v>
      </c>
      <c r="F615" s="4" t="s">
        <v>32</v>
      </c>
      <c r="G615" t="s">
        <v>32</v>
      </c>
      <c r="H615" s="20">
        <v>26850</v>
      </c>
      <c r="I615" s="2">
        <f t="shared" si="55"/>
        <v>26.85</v>
      </c>
      <c r="J615" s="2"/>
      <c r="K615" s="2">
        <v>1</v>
      </c>
      <c r="L615" s="2">
        <v>1</v>
      </c>
      <c r="M615" s="16">
        <f t="shared" si="56"/>
        <v>2</v>
      </c>
      <c r="N615" s="6" t="s">
        <v>143</v>
      </c>
      <c r="O615" s="4">
        <f t="shared" si="57"/>
        <v>2</v>
      </c>
      <c r="P615" s="3">
        <f t="shared" si="58"/>
        <v>41747</v>
      </c>
      <c r="Q615" s="4" t="str" cm="1">
        <f t="array" ref="Q615:S615">_xlfn.TEXTSPLIT(N615,"/")</f>
        <v>4</v>
      </c>
      <c r="R615" s="4" t="str">
        <v>18</v>
      </c>
      <c r="S615" s="4" t="str">
        <v>14</v>
      </c>
      <c r="T615" s="5">
        <f t="shared" si="59"/>
        <v>41747</v>
      </c>
      <c r="U615">
        <v>10</v>
      </c>
      <c r="V615" s="14">
        <v>31</v>
      </c>
      <c r="W615" s="14">
        <v>1</v>
      </c>
      <c r="X615" s="14">
        <v>13</v>
      </c>
      <c r="Y615" s="14">
        <v>7</v>
      </c>
      <c r="Z615" s="14">
        <v>2</v>
      </c>
      <c r="AA615" s="14">
        <v>9</v>
      </c>
      <c r="AB615" s="2">
        <v>4</v>
      </c>
      <c r="AC615" s="2">
        <v>2</v>
      </c>
      <c r="AD615" s="2">
        <v>4</v>
      </c>
      <c r="AE615" s="2">
        <v>4</v>
      </c>
      <c r="AF615" s="2">
        <v>0</v>
      </c>
      <c r="AG615" s="2">
        <v>0</v>
      </c>
      <c r="AH615" s="16">
        <v>0</v>
      </c>
      <c r="AJ615">
        <v>35</v>
      </c>
      <c r="AK615">
        <v>90.247</v>
      </c>
    </row>
    <row r="616" spans="1:37" x14ac:dyDescent="0.3">
      <c r="A616">
        <v>8029</v>
      </c>
      <c r="B616">
        <v>1989</v>
      </c>
      <c r="C616" s="1">
        <f t="shared" si="54"/>
        <v>35</v>
      </c>
      <c r="D616" t="s">
        <v>31</v>
      </c>
      <c r="E616" t="s">
        <v>42</v>
      </c>
      <c r="F616" s="4" t="s">
        <v>26</v>
      </c>
      <c r="G616" t="s">
        <v>26</v>
      </c>
      <c r="H616" s="20">
        <v>90247</v>
      </c>
      <c r="I616" s="2">
        <f t="shared" si="55"/>
        <v>90.247</v>
      </c>
      <c r="J616" s="2"/>
      <c r="K616" s="2">
        <v>0</v>
      </c>
      <c r="L616" s="2">
        <v>0</v>
      </c>
      <c r="M616" s="16">
        <f t="shared" si="56"/>
        <v>0</v>
      </c>
      <c r="N616" s="6" t="s">
        <v>269</v>
      </c>
      <c r="O616" s="4">
        <f t="shared" si="57"/>
        <v>2</v>
      </c>
      <c r="P616" s="3">
        <f t="shared" si="58"/>
        <v>41758</v>
      </c>
      <c r="Q616" s="4" t="str" cm="1">
        <f t="array" ref="Q616:S616">_xlfn.TEXTSPLIT(N616,"/")</f>
        <v>4</v>
      </c>
      <c r="R616" s="4" t="str">
        <v>29</v>
      </c>
      <c r="S616" s="4" t="str">
        <v>14</v>
      </c>
      <c r="T616" s="5">
        <f t="shared" si="59"/>
        <v>41758</v>
      </c>
      <c r="U616">
        <v>27</v>
      </c>
      <c r="V616" s="14">
        <v>1184</v>
      </c>
      <c r="W616" s="14">
        <v>32</v>
      </c>
      <c r="X616" s="14">
        <v>352</v>
      </c>
      <c r="Y616" s="14">
        <v>21</v>
      </c>
      <c r="Z616" s="14">
        <v>16</v>
      </c>
      <c r="AA616" s="14">
        <v>16</v>
      </c>
      <c r="AB616" s="2">
        <v>1</v>
      </c>
      <c r="AC616" s="2">
        <v>3</v>
      </c>
      <c r="AD616" s="2">
        <v>7</v>
      </c>
      <c r="AE616" s="2">
        <v>1</v>
      </c>
      <c r="AF616" s="2">
        <v>1</v>
      </c>
      <c r="AG616" s="2">
        <v>0</v>
      </c>
      <c r="AH616" s="16">
        <v>3</v>
      </c>
      <c r="AJ616">
        <v>59</v>
      </c>
      <c r="AK616">
        <v>75.236000000000004</v>
      </c>
    </row>
    <row r="617" spans="1:37" x14ac:dyDescent="0.3">
      <c r="A617">
        <v>8026</v>
      </c>
      <c r="B617">
        <v>1953</v>
      </c>
      <c r="C617" s="1">
        <f t="shared" si="54"/>
        <v>71</v>
      </c>
      <c r="D617" t="s">
        <v>28</v>
      </c>
      <c r="E617" t="s">
        <v>22</v>
      </c>
      <c r="F617" s="4" t="s">
        <v>29</v>
      </c>
      <c r="G617" t="s">
        <v>29</v>
      </c>
      <c r="H617" s="20">
        <v>62998</v>
      </c>
      <c r="I617" s="2">
        <f t="shared" si="55"/>
        <v>62.997999999999998</v>
      </c>
      <c r="J617" s="2"/>
      <c r="K617" s="2">
        <v>0</v>
      </c>
      <c r="L617" s="2">
        <v>1</v>
      </c>
      <c r="M617" s="16">
        <f t="shared" si="56"/>
        <v>1</v>
      </c>
      <c r="N617" s="6" t="s">
        <v>86</v>
      </c>
      <c r="O617" s="4">
        <f t="shared" si="57"/>
        <v>2</v>
      </c>
      <c r="P617" s="3">
        <f t="shared" si="58"/>
        <v>41547</v>
      </c>
      <c r="Q617" s="4" t="str" cm="1">
        <f t="array" ref="Q617:S617">_xlfn.TEXTSPLIT(N617,"/")</f>
        <v>9</v>
      </c>
      <c r="R617" s="4" t="str">
        <v>30</v>
      </c>
      <c r="S617" s="4" t="str">
        <v>13</v>
      </c>
      <c r="T617" s="5">
        <f t="shared" si="59"/>
        <v>41547</v>
      </c>
      <c r="U617">
        <v>10</v>
      </c>
      <c r="V617" s="14">
        <v>120</v>
      </c>
      <c r="W617" s="14">
        <v>58</v>
      </c>
      <c r="X617" s="14">
        <v>73</v>
      </c>
      <c r="Y617" s="14">
        <v>65</v>
      </c>
      <c r="Z617" s="14">
        <v>89</v>
      </c>
      <c r="AA617" s="14">
        <v>58</v>
      </c>
      <c r="AB617" s="2">
        <v>5</v>
      </c>
      <c r="AC617" s="2">
        <v>5</v>
      </c>
      <c r="AD617" s="2">
        <v>5</v>
      </c>
      <c r="AE617" s="2">
        <v>5</v>
      </c>
      <c r="AF617" s="2">
        <v>0</v>
      </c>
      <c r="AG617" s="2">
        <v>0</v>
      </c>
      <c r="AH617" s="16">
        <v>0</v>
      </c>
      <c r="AJ617">
        <v>57</v>
      </c>
      <c r="AK617">
        <v>55.686</v>
      </c>
    </row>
    <row r="618" spans="1:37" x14ac:dyDescent="0.3">
      <c r="A618">
        <v>8017</v>
      </c>
      <c r="B618">
        <v>1982</v>
      </c>
      <c r="C618" s="1">
        <f t="shared" si="54"/>
        <v>42</v>
      </c>
      <c r="D618" t="s">
        <v>47</v>
      </c>
      <c r="E618" t="s">
        <v>36</v>
      </c>
      <c r="F618" s="4" t="s">
        <v>29</v>
      </c>
      <c r="G618" t="s">
        <v>29</v>
      </c>
      <c r="H618" s="20">
        <v>51111</v>
      </c>
      <c r="I618" s="2">
        <f t="shared" si="55"/>
        <v>51.110999999999997</v>
      </c>
      <c r="J618" s="2"/>
      <c r="K618" s="2">
        <v>1</v>
      </c>
      <c r="L618" s="2">
        <v>1</v>
      </c>
      <c r="M618" s="16">
        <f t="shared" si="56"/>
        <v>2</v>
      </c>
      <c r="N618" s="6" t="s">
        <v>169</v>
      </c>
      <c r="O618" s="4">
        <f t="shared" si="57"/>
        <v>2</v>
      </c>
      <c r="P618" s="3">
        <f t="shared" si="58"/>
        <v>41809</v>
      </c>
      <c r="Q618" s="4" t="str" cm="1">
        <f t="array" ref="Q618:S618">_xlfn.TEXTSPLIT(N618,"/")</f>
        <v>6</v>
      </c>
      <c r="R618" s="4" t="str">
        <v>19</v>
      </c>
      <c r="S618" s="4" t="str">
        <v>14</v>
      </c>
      <c r="T618" s="5">
        <f t="shared" si="59"/>
        <v>41809</v>
      </c>
      <c r="U618">
        <v>83</v>
      </c>
      <c r="V618" s="14">
        <v>22</v>
      </c>
      <c r="W618" s="14">
        <v>0</v>
      </c>
      <c r="X618" s="14">
        <v>19</v>
      </c>
      <c r="Y618" s="14">
        <v>6</v>
      </c>
      <c r="Z618" s="14">
        <v>5</v>
      </c>
      <c r="AA618" s="14">
        <v>3</v>
      </c>
      <c r="AB618" s="2">
        <v>2</v>
      </c>
      <c r="AC618" s="2">
        <v>2</v>
      </c>
      <c r="AD618" s="2">
        <v>3</v>
      </c>
      <c r="AE618" s="2">
        <v>6</v>
      </c>
      <c r="AF618" s="2">
        <v>0</v>
      </c>
      <c r="AG618" s="2">
        <v>0</v>
      </c>
      <c r="AH618" s="16">
        <v>0</v>
      </c>
      <c r="AJ618">
        <v>61</v>
      </c>
      <c r="AK618">
        <v>72.025000000000006</v>
      </c>
    </row>
    <row r="619" spans="1:37" x14ac:dyDescent="0.3">
      <c r="A619">
        <v>8015</v>
      </c>
      <c r="B619">
        <v>1963</v>
      </c>
      <c r="C619" s="1">
        <f t="shared" si="54"/>
        <v>61</v>
      </c>
      <c r="D619" t="s">
        <v>25</v>
      </c>
      <c r="E619" t="s">
        <v>34</v>
      </c>
      <c r="F619" s="4" t="s">
        <v>23</v>
      </c>
      <c r="G619" t="s">
        <v>23</v>
      </c>
      <c r="H619" s="20">
        <v>85696</v>
      </c>
      <c r="I619" s="2">
        <f t="shared" si="55"/>
        <v>85.695999999999998</v>
      </c>
      <c r="J619" s="2"/>
      <c r="K619" s="2">
        <v>0</v>
      </c>
      <c r="L619" s="2">
        <v>0</v>
      </c>
      <c r="M619" s="16">
        <f t="shared" si="56"/>
        <v>0</v>
      </c>
      <c r="N619" s="7">
        <v>41338</v>
      </c>
      <c r="O619" s="4">
        <f t="shared" si="57"/>
        <v>1</v>
      </c>
      <c r="P619" s="3">
        <f t="shared" si="58"/>
        <v>41338</v>
      </c>
      <c r="Q619" s="4" t="str" cm="1">
        <f t="array" ref="Q619">_xlfn.TEXTSPLIT(N619,"/")</f>
        <v>41338</v>
      </c>
      <c r="R619" s="5"/>
      <c r="S619" s="5"/>
      <c r="T619" s="5" t="e">
        <f t="shared" si="59"/>
        <v>#NUM!</v>
      </c>
      <c r="U619">
        <v>88</v>
      </c>
      <c r="V619" s="14">
        <v>714</v>
      </c>
      <c r="W619" s="14">
        <v>76</v>
      </c>
      <c r="X619" s="14">
        <v>395</v>
      </c>
      <c r="Y619" s="14">
        <v>116</v>
      </c>
      <c r="Z619" s="14">
        <v>0</v>
      </c>
      <c r="AA619" s="14">
        <v>12</v>
      </c>
      <c r="AB619" s="2">
        <v>1</v>
      </c>
      <c r="AC619" s="2">
        <v>4</v>
      </c>
      <c r="AD619" s="2">
        <v>9</v>
      </c>
      <c r="AE619" s="2">
        <v>1</v>
      </c>
      <c r="AF619" s="2">
        <v>1</v>
      </c>
      <c r="AG619" s="2">
        <v>0</v>
      </c>
      <c r="AH619" s="16">
        <v>0</v>
      </c>
      <c r="AJ619">
        <v>47</v>
      </c>
      <c r="AK619">
        <v>20.18</v>
      </c>
    </row>
    <row r="620" spans="1:37" x14ac:dyDescent="0.3">
      <c r="A620">
        <v>8008</v>
      </c>
      <c r="B620">
        <v>1984</v>
      </c>
      <c r="C620" s="1">
        <f t="shared" si="54"/>
        <v>40</v>
      </c>
      <c r="D620" t="s">
        <v>25</v>
      </c>
      <c r="E620" t="s">
        <v>22</v>
      </c>
      <c r="F620" s="4" t="s">
        <v>32</v>
      </c>
      <c r="G620" t="s">
        <v>32</v>
      </c>
      <c r="H620" s="20">
        <v>36075</v>
      </c>
      <c r="I620" s="2">
        <f t="shared" si="55"/>
        <v>36.075000000000003</v>
      </c>
      <c r="J620" s="2"/>
      <c r="K620" s="2">
        <v>1</v>
      </c>
      <c r="L620" s="2">
        <v>0</v>
      </c>
      <c r="M620" s="16">
        <f t="shared" si="56"/>
        <v>1</v>
      </c>
      <c r="N620" s="7">
        <v>41529</v>
      </c>
      <c r="O620" s="4">
        <f t="shared" si="57"/>
        <v>1</v>
      </c>
      <c r="P620" s="3">
        <f t="shared" si="58"/>
        <v>41529</v>
      </c>
      <c r="Q620" s="4" t="str" cm="1">
        <f t="array" ref="Q620">_xlfn.TEXTSPLIT(N620,"/")</f>
        <v>41529</v>
      </c>
      <c r="R620" s="5"/>
      <c r="S620" s="5"/>
      <c r="T620" s="5" t="e">
        <f t="shared" si="59"/>
        <v>#NUM!</v>
      </c>
      <c r="U620">
        <v>54</v>
      </c>
      <c r="V620" s="14">
        <v>46</v>
      </c>
      <c r="W620" s="14">
        <v>0</v>
      </c>
      <c r="X620" s="14">
        <v>30</v>
      </c>
      <c r="Y620" s="14">
        <v>12</v>
      </c>
      <c r="Z620" s="14">
        <v>1</v>
      </c>
      <c r="AA620" s="14">
        <v>30</v>
      </c>
      <c r="AB620" s="2">
        <v>1</v>
      </c>
      <c r="AC620" s="2">
        <v>2</v>
      </c>
      <c r="AD620" s="2">
        <v>4</v>
      </c>
      <c r="AE620" s="2">
        <v>6</v>
      </c>
      <c r="AF620" s="2">
        <v>0</v>
      </c>
      <c r="AG620" s="2">
        <v>0</v>
      </c>
      <c r="AH620" s="16">
        <v>0</v>
      </c>
      <c r="AJ620">
        <v>63</v>
      </c>
      <c r="AK620">
        <v>32.218000000000004</v>
      </c>
    </row>
    <row r="621" spans="1:37" x14ac:dyDescent="0.3">
      <c r="A621">
        <v>7999</v>
      </c>
      <c r="B621">
        <v>1956</v>
      </c>
      <c r="C621" s="1">
        <f t="shared" si="54"/>
        <v>68</v>
      </c>
      <c r="D621" t="s">
        <v>25</v>
      </c>
      <c r="E621" t="s">
        <v>34</v>
      </c>
      <c r="F621" s="4" t="s">
        <v>32</v>
      </c>
      <c r="G621" t="s">
        <v>32</v>
      </c>
      <c r="H621" s="20">
        <v>75261</v>
      </c>
      <c r="I621" s="2">
        <f t="shared" si="55"/>
        <v>75.260999999999996</v>
      </c>
      <c r="J621" s="2"/>
      <c r="K621" s="2">
        <v>0</v>
      </c>
      <c r="L621" s="2">
        <v>0</v>
      </c>
      <c r="M621" s="16">
        <f t="shared" si="56"/>
        <v>0</v>
      </c>
      <c r="N621" s="6" t="s">
        <v>204</v>
      </c>
      <c r="O621" s="4">
        <f t="shared" si="57"/>
        <v>2</v>
      </c>
      <c r="P621" s="3">
        <f t="shared" si="58"/>
        <v>41387</v>
      </c>
      <c r="Q621" s="4" t="str" cm="1">
        <f t="array" ref="Q621:S621">_xlfn.TEXTSPLIT(N621,"/")</f>
        <v>4</v>
      </c>
      <c r="R621" s="4" t="str">
        <v>23</v>
      </c>
      <c r="S621" s="4" t="str">
        <v>13</v>
      </c>
      <c r="T621" s="5">
        <f t="shared" si="59"/>
        <v>41387</v>
      </c>
      <c r="U621">
        <v>17</v>
      </c>
      <c r="V621" s="14">
        <v>1239</v>
      </c>
      <c r="W621" s="14">
        <v>17</v>
      </c>
      <c r="X621" s="14">
        <v>413</v>
      </c>
      <c r="Y621" s="14">
        <v>23</v>
      </c>
      <c r="Z621" s="14">
        <v>34</v>
      </c>
      <c r="AA621" s="14">
        <v>17</v>
      </c>
      <c r="AB621" s="2">
        <v>1</v>
      </c>
      <c r="AC621" s="2">
        <v>5</v>
      </c>
      <c r="AD621" s="2">
        <v>5</v>
      </c>
      <c r="AE621" s="2">
        <v>2</v>
      </c>
      <c r="AF621" s="2">
        <v>1</v>
      </c>
      <c r="AG621" s="2">
        <v>0</v>
      </c>
      <c r="AH621" s="16">
        <v>2</v>
      </c>
      <c r="AJ621">
        <v>42</v>
      </c>
      <c r="AK621">
        <v>87.171000000000006</v>
      </c>
    </row>
    <row r="622" spans="1:37" x14ac:dyDescent="0.3">
      <c r="A622">
        <v>7998</v>
      </c>
      <c r="B622">
        <v>1959</v>
      </c>
      <c r="C622" s="1">
        <f t="shared" si="54"/>
        <v>65</v>
      </c>
      <c r="D622" t="s">
        <v>40</v>
      </c>
      <c r="E622" t="s">
        <v>22</v>
      </c>
      <c r="F622" s="4" t="s">
        <v>32</v>
      </c>
      <c r="G622" t="s">
        <v>32</v>
      </c>
      <c r="H622" s="20">
        <v>28087</v>
      </c>
      <c r="I622" s="2">
        <f t="shared" si="55"/>
        <v>28.087</v>
      </c>
      <c r="J622" s="2"/>
      <c r="K622" s="2">
        <v>1</v>
      </c>
      <c r="L622" s="2">
        <v>1</v>
      </c>
      <c r="M622" s="16">
        <f t="shared" si="56"/>
        <v>2</v>
      </c>
      <c r="N622" s="7">
        <v>41225</v>
      </c>
      <c r="O622" s="4">
        <f t="shared" si="57"/>
        <v>1</v>
      </c>
      <c r="P622" s="3">
        <f t="shared" si="58"/>
        <v>41225</v>
      </c>
      <c r="Q622" s="4" t="str" cm="1">
        <f t="array" ref="Q622">_xlfn.TEXTSPLIT(N622,"/")</f>
        <v>41225</v>
      </c>
      <c r="R622" s="5"/>
      <c r="S622" s="5"/>
      <c r="T622" s="5" t="e">
        <f t="shared" si="59"/>
        <v>#NUM!</v>
      </c>
      <c r="U622">
        <v>77</v>
      </c>
      <c r="V622" s="14">
        <v>53</v>
      </c>
      <c r="W622" s="14">
        <v>8</v>
      </c>
      <c r="X622" s="14">
        <v>17</v>
      </c>
      <c r="Y622" s="14">
        <v>13</v>
      </c>
      <c r="Z622" s="14">
        <v>0</v>
      </c>
      <c r="AA622" s="14">
        <v>21</v>
      </c>
      <c r="AB622" s="2">
        <v>3</v>
      </c>
      <c r="AC622" s="2">
        <v>2</v>
      </c>
      <c r="AD622" s="2">
        <v>2</v>
      </c>
      <c r="AE622" s="2">
        <v>7</v>
      </c>
      <c r="AF622" s="2">
        <v>0</v>
      </c>
      <c r="AG622" s="2">
        <v>0</v>
      </c>
      <c r="AH622" s="16">
        <v>0</v>
      </c>
      <c r="AJ622">
        <v>60</v>
      </c>
      <c r="AK622">
        <v>57.287999999999997</v>
      </c>
    </row>
    <row r="623" spans="1:37" x14ac:dyDescent="0.3">
      <c r="A623">
        <v>7990</v>
      </c>
      <c r="B623">
        <v>1948</v>
      </c>
      <c r="C623" s="1">
        <f t="shared" si="54"/>
        <v>76</v>
      </c>
      <c r="D623" t="s">
        <v>28</v>
      </c>
      <c r="E623" t="s">
        <v>22</v>
      </c>
      <c r="F623" s="4" t="s">
        <v>29</v>
      </c>
      <c r="G623" t="s">
        <v>29</v>
      </c>
      <c r="H623" s="20">
        <v>27469</v>
      </c>
      <c r="I623" s="2">
        <f t="shared" si="55"/>
        <v>27.469000000000001</v>
      </c>
      <c r="J623" s="2"/>
      <c r="K623" s="2">
        <v>0</v>
      </c>
      <c r="L623" s="2">
        <v>0</v>
      </c>
      <c r="M623" s="16">
        <f t="shared" si="56"/>
        <v>0</v>
      </c>
      <c r="N623" s="7">
        <v>40947</v>
      </c>
      <c r="O623" s="4">
        <f t="shared" si="57"/>
        <v>1</v>
      </c>
      <c r="P623" s="3">
        <f t="shared" si="58"/>
        <v>40947</v>
      </c>
      <c r="Q623" s="4" t="str" cm="1">
        <f t="array" ref="Q623">_xlfn.TEXTSPLIT(N623,"/")</f>
        <v>40947</v>
      </c>
      <c r="R623" s="5"/>
      <c r="S623" s="5"/>
      <c r="T623" s="5" t="e">
        <f t="shared" si="59"/>
        <v>#NUM!</v>
      </c>
      <c r="U623">
        <v>2</v>
      </c>
      <c r="V623" s="14">
        <v>9</v>
      </c>
      <c r="W623" s="14">
        <v>1</v>
      </c>
      <c r="X623" s="14">
        <v>2</v>
      </c>
      <c r="Y623" s="14">
        <v>3</v>
      </c>
      <c r="Z623" s="14">
        <v>2</v>
      </c>
      <c r="AA623" s="14">
        <v>0</v>
      </c>
      <c r="AB623" s="2">
        <v>1</v>
      </c>
      <c r="AC623" s="2">
        <v>0</v>
      </c>
      <c r="AD623" s="2">
        <v>3</v>
      </c>
      <c r="AE623" s="2">
        <v>6</v>
      </c>
      <c r="AF623" s="2">
        <v>0</v>
      </c>
      <c r="AG623" s="2">
        <v>0</v>
      </c>
      <c r="AH623" s="16">
        <v>0</v>
      </c>
      <c r="AJ623">
        <v>42</v>
      </c>
      <c r="AK623">
        <v>75.774000000000001</v>
      </c>
    </row>
    <row r="624" spans="1:37" x14ac:dyDescent="0.3">
      <c r="A624">
        <v>7987</v>
      </c>
      <c r="B624">
        <v>1970</v>
      </c>
      <c r="C624" s="1">
        <f t="shared" si="54"/>
        <v>54</v>
      </c>
      <c r="D624" t="s">
        <v>28</v>
      </c>
      <c r="E624" t="s">
        <v>22</v>
      </c>
      <c r="F624" s="4" t="s">
        <v>29</v>
      </c>
      <c r="G624" t="s">
        <v>29</v>
      </c>
      <c r="H624" s="20">
        <v>65747</v>
      </c>
      <c r="I624" s="2">
        <f t="shared" si="55"/>
        <v>65.747</v>
      </c>
      <c r="J624" s="2"/>
      <c r="K624" s="2">
        <v>0</v>
      </c>
      <c r="L624" s="2">
        <v>1</v>
      </c>
      <c r="M624" s="16">
        <f t="shared" si="56"/>
        <v>1</v>
      </c>
      <c r="N624" s="7">
        <v>41823</v>
      </c>
      <c r="O624" s="4">
        <f t="shared" si="57"/>
        <v>1</v>
      </c>
      <c r="P624" s="3">
        <f t="shared" si="58"/>
        <v>41823</v>
      </c>
      <c r="Q624" s="4" t="str" cm="1">
        <f t="array" ref="Q624">_xlfn.TEXTSPLIT(N624,"/")</f>
        <v>41823</v>
      </c>
      <c r="R624" s="5"/>
      <c r="S624" s="5"/>
      <c r="T624" s="5" t="e">
        <f t="shared" si="59"/>
        <v>#NUM!</v>
      </c>
      <c r="U624">
        <v>96</v>
      </c>
      <c r="V624" s="14">
        <v>346</v>
      </c>
      <c r="W624" s="14">
        <v>17</v>
      </c>
      <c r="X624" s="14">
        <v>48</v>
      </c>
      <c r="Y624" s="14">
        <v>23</v>
      </c>
      <c r="Z624" s="14">
        <v>13</v>
      </c>
      <c r="AA624" s="14">
        <v>13</v>
      </c>
      <c r="AB624" s="2">
        <v>4</v>
      </c>
      <c r="AC624" s="2">
        <v>8</v>
      </c>
      <c r="AD624" s="2">
        <v>6</v>
      </c>
      <c r="AE624" s="2">
        <v>6</v>
      </c>
      <c r="AF624" s="2">
        <v>0</v>
      </c>
      <c r="AG624" s="2">
        <v>0</v>
      </c>
      <c r="AH624" s="16">
        <v>1</v>
      </c>
      <c r="AJ624">
        <v>47</v>
      </c>
      <c r="AK624">
        <v>20.18</v>
      </c>
    </row>
    <row r="625" spans="1:37" x14ac:dyDescent="0.3">
      <c r="A625">
        <v>7972</v>
      </c>
      <c r="B625">
        <v>1956</v>
      </c>
      <c r="C625" s="1">
        <f t="shared" si="54"/>
        <v>68</v>
      </c>
      <c r="D625" t="s">
        <v>25</v>
      </c>
      <c r="E625" t="s">
        <v>22</v>
      </c>
      <c r="F625" s="4" t="s">
        <v>26</v>
      </c>
      <c r="G625" t="s">
        <v>26</v>
      </c>
      <c r="H625" s="20">
        <v>72906</v>
      </c>
      <c r="I625" s="2">
        <f t="shared" si="55"/>
        <v>72.906000000000006</v>
      </c>
      <c r="J625" s="2"/>
      <c r="K625" s="2">
        <v>0</v>
      </c>
      <c r="L625" s="2">
        <v>0</v>
      </c>
      <c r="M625" s="16">
        <f t="shared" si="56"/>
        <v>0</v>
      </c>
      <c r="N625" s="6" t="s">
        <v>364</v>
      </c>
      <c r="O625" s="4">
        <f t="shared" si="57"/>
        <v>2</v>
      </c>
      <c r="P625" s="3">
        <f t="shared" si="58"/>
        <v>41534</v>
      </c>
      <c r="Q625" s="4" t="str" cm="1">
        <f t="array" ref="Q625:S625">_xlfn.TEXTSPLIT(N625,"/")</f>
        <v>9</v>
      </c>
      <c r="R625" s="4" t="str">
        <v>17</v>
      </c>
      <c r="S625" s="4" t="str">
        <v>13</v>
      </c>
      <c r="T625" s="5">
        <f t="shared" si="59"/>
        <v>41534</v>
      </c>
      <c r="U625">
        <v>79</v>
      </c>
      <c r="V625" s="14">
        <v>400</v>
      </c>
      <c r="W625" s="14">
        <v>32</v>
      </c>
      <c r="X625" s="14">
        <v>519</v>
      </c>
      <c r="Y625" s="14">
        <v>71</v>
      </c>
      <c r="Z625" s="14">
        <v>75</v>
      </c>
      <c r="AA625" s="14">
        <v>54</v>
      </c>
      <c r="AB625" s="2">
        <v>1</v>
      </c>
      <c r="AC625" s="2">
        <v>3</v>
      </c>
      <c r="AD625" s="2">
        <v>9</v>
      </c>
      <c r="AE625" s="2">
        <v>1</v>
      </c>
      <c r="AF625" s="2">
        <v>0</v>
      </c>
      <c r="AG625" s="2">
        <v>0</v>
      </c>
      <c r="AH625" s="16">
        <v>0</v>
      </c>
      <c r="AJ625">
        <v>46</v>
      </c>
      <c r="AK625">
        <v>61.996000000000002</v>
      </c>
    </row>
    <row r="626" spans="1:37" x14ac:dyDescent="0.3">
      <c r="A626">
        <v>7966</v>
      </c>
      <c r="B626">
        <v>1960</v>
      </c>
      <c r="C626" s="1">
        <f t="shared" si="54"/>
        <v>64</v>
      </c>
      <c r="D626" t="s">
        <v>25</v>
      </c>
      <c r="E626" t="s">
        <v>22</v>
      </c>
      <c r="F626" s="4" t="s">
        <v>26</v>
      </c>
      <c r="G626" t="s">
        <v>26</v>
      </c>
      <c r="H626" s="20">
        <v>80982</v>
      </c>
      <c r="I626" s="2">
        <f t="shared" si="55"/>
        <v>80.981999999999999</v>
      </c>
      <c r="J626" s="2"/>
      <c r="K626" s="2">
        <v>1</v>
      </c>
      <c r="L626" s="2">
        <v>1</v>
      </c>
      <c r="M626" s="16">
        <f t="shared" si="56"/>
        <v>2</v>
      </c>
      <c r="N626" s="7">
        <v>41487</v>
      </c>
      <c r="O626" s="4">
        <f t="shared" si="57"/>
        <v>1</v>
      </c>
      <c r="P626" s="3">
        <f t="shared" si="58"/>
        <v>41487</v>
      </c>
      <c r="Q626" s="4" t="str" cm="1">
        <f t="array" ref="Q626">_xlfn.TEXTSPLIT(N626,"/")</f>
        <v>41487</v>
      </c>
      <c r="R626" s="5"/>
      <c r="S626" s="5"/>
      <c r="T626" s="5" t="e">
        <f t="shared" si="59"/>
        <v>#NUM!</v>
      </c>
      <c r="U626">
        <v>48</v>
      </c>
      <c r="V626" s="14">
        <v>505</v>
      </c>
      <c r="W626" s="14">
        <v>137</v>
      </c>
      <c r="X626" s="14">
        <v>401</v>
      </c>
      <c r="Y626" s="14">
        <v>104</v>
      </c>
      <c r="Z626" s="14">
        <v>22</v>
      </c>
      <c r="AA626" s="14">
        <v>22</v>
      </c>
      <c r="AB626" s="2">
        <v>3</v>
      </c>
      <c r="AC626" s="2">
        <v>11</v>
      </c>
      <c r="AD626" s="2">
        <v>11</v>
      </c>
      <c r="AE626" s="2">
        <v>5</v>
      </c>
      <c r="AF626" s="2">
        <v>0</v>
      </c>
      <c r="AG626" s="2">
        <v>1</v>
      </c>
      <c r="AH626" s="16">
        <v>0</v>
      </c>
      <c r="AJ626">
        <v>61</v>
      </c>
      <c r="AK626">
        <v>50.784999999999997</v>
      </c>
    </row>
    <row r="627" spans="1:37" x14ac:dyDescent="0.3">
      <c r="A627">
        <v>7962</v>
      </c>
      <c r="B627">
        <v>1988</v>
      </c>
      <c r="C627" s="1">
        <f t="shared" si="54"/>
        <v>36</v>
      </c>
      <c r="D627" t="s">
        <v>25</v>
      </c>
      <c r="E627" t="s">
        <v>34</v>
      </c>
      <c r="F627" s="4" t="s">
        <v>26</v>
      </c>
      <c r="G627" t="s">
        <v>26</v>
      </c>
      <c r="H627" s="20">
        <v>95169</v>
      </c>
      <c r="I627" s="2">
        <f t="shared" si="55"/>
        <v>95.168999999999997</v>
      </c>
      <c r="J627" s="2"/>
      <c r="K627" s="2">
        <v>0</v>
      </c>
      <c r="L627" s="2">
        <v>0</v>
      </c>
      <c r="M627" s="16">
        <f t="shared" si="56"/>
        <v>0</v>
      </c>
      <c r="N627" s="7">
        <v>41527</v>
      </c>
      <c r="O627" s="4">
        <f t="shared" si="57"/>
        <v>1</v>
      </c>
      <c r="P627" s="3">
        <f t="shared" si="58"/>
        <v>41527</v>
      </c>
      <c r="Q627" s="4" t="str" cm="1">
        <f t="array" ref="Q627">_xlfn.TEXTSPLIT(N627,"/")</f>
        <v>41527</v>
      </c>
      <c r="R627" s="5"/>
      <c r="S627" s="5"/>
      <c r="T627" s="5" t="e">
        <f t="shared" si="59"/>
        <v>#NUM!</v>
      </c>
      <c r="U627">
        <v>1</v>
      </c>
      <c r="V627" s="14">
        <v>1285</v>
      </c>
      <c r="W627" s="14">
        <v>21</v>
      </c>
      <c r="X627" s="14">
        <v>449</v>
      </c>
      <c r="Y627" s="14">
        <v>106</v>
      </c>
      <c r="Z627" s="14">
        <v>20</v>
      </c>
      <c r="AA627" s="14">
        <v>20</v>
      </c>
      <c r="AB627" s="2">
        <v>1</v>
      </c>
      <c r="AC627" s="2">
        <v>4</v>
      </c>
      <c r="AD627" s="2">
        <v>4</v>
      </c>
      <c r="AE627" s="2">
        <v>1</v>
      </c>
      <c r="AF627" s="2">
        <v>1</v>
      </c>
      <c r="AG627" s="2">
        <v>0</v>
      </c>
      <c r="AH627" s="16">
        <v>2</v>
      </c>
      <c r="AJ627">
        <v>57</v>
      </c>
      <c r="AK627">
        <v>48.877000000000002</v>
      </c>
    </row>
    <row r="628" spans="1:37" x14ac:dyDescent="0.3">
      <c r="A628">
        <v>7960</v>
      </c>
      <c r="B628">
        <v>1963</v>
      </c>
      <c r="C628" s="1">
        <f t="shared" si="54"/>
        <v>61</v>
      </c>
      <c r="D628" t="s">
        <v>25</v>
      </c>
      <c r="E628" t="s">
        <v>36</v>
      </c>
      <c r="F628" s="4" t="s">
        <v>32</v>
      </c>
      <c r="G628" t="s">
        <v>32</v>
      </c>
      <c r="H628" s="20">
        <v>82122</v>
      </c>
      <c r="I628" s="2">
        <f t="shared" si="55"/>
        <v>82.122</v>
      </c>
      <c r="J628" s="2"/>
      <c r="K628" s="2">
        <v>0</v>
      </c>
      <c r="L628" s="2">
        <v>0</v>
      </c>
      <c r="M628" s="16">
        <f t="shared" si="56"/>
        <v>0</v>
      </c>
      <c r="N628" s="6" t="s">
        <v>175</v>
      </c>
      <c r="O628" s="4">
        <f t="shared" si="57"/>
        <v>2</v>
      </c>
      <c r="P628" s="3">
        <f t="shared" si="58"/>
        <v>41501</v>
      </c>
      <c r="Q628" s="4" t="str" cm="1">
        <f t="array" ref="Q628:S628">_xlfn.TEXTSPLIT(N628,"/")</f>
        <v>8</v>
      </c>
      <c r="R628" s="4" t="str">
        <v>15</v>
      </c>
      <c r="S628" s="4" t="str">
        <v>13</v>
      </c>
      <c r="T628" s="5">
        <f t="shared" si="59"/>
        <v>41501</v>
      </c>
      <c r="U628">
        <v>89</v>
      </c>
      <c r="V628" s="14">
        <v>734</v>
      </c>
      <c r="W628" s="14">
        <v>22</v>
      </c>
      <c r="X628" s="14">
        <v>350</v>
      </c>
      <c r="Y628" s="14">
        <v>151</v>
      </c>
      <c r="Z628" s="14">
        <v>25</v>
      </c>
      <c r="AA628" s="14">
        <v>100</v>
      </c>
      <c r="AB628" s="2">
        <v>1</v>
      </c>
      <c r="AC628" s="2">
        <v>3</v>
      </c>
      <c r="AD628" s="2">
        <v>13</v>
      </c>
      <c r="AE628" s="2">
        <v>1</v>
      </c>
      <c r="AF628" s="2">
        <v>0</v>
      </c>
      <c r="AG628" s="2">
        <v>0</v>
      </c>
      <c r="AH628" s="16">
        <v>1</v>
      </c>
      <c r="AJ628">
        <v>53</v>
      </c>
      <c r="AK628">
        <v>64.412999999999997</v>
      </c>
    </row>
    <row r="629" spans="1:37" x14ac:dyDescent="0.3">
      <c r="A629">
        <v>7959</v>
      </c>
      <c r="B629">
        <v>1962</v>
      </c>
      <c r="C629" s="1">
        <f t="shared" si="54"/>
        <v>62</v>
      </c>
      <c r="D629" t="s">
        <v>25</v>
      </c>
      <c r="E629" t="s">
        <v>22</v>
      </c>
      <c r="F629" s="4" t="s">
        <v>29</v>
      </c>
      <c r="G629" t="s">
        <v>29</v>
      </c>
      <c r="H629" s="20">
        <v>79410</v>
      </c>
      <c r="I629" s="2">
        <f t="shared" si="55"/>
        <v>79.41</v>
      </c>
      <c r="J629" s="2"/>
      <c r="K629" s="2">
        <v>0</v>
      </c>
      <c r="L629" s="2">
        <v>0</v>
      </c>
      <c r="M629" s="16">
        <f t="shared" si="56"/>
        <v>0</v>
      </c>
      <c r="N629" s="6" t="s">
        <v>217</v>
      </c>
      <c r="O629" s="4">
        <f t="shared" si="57"/>
        <v>2</v>
      </c>
      <c r="P629" s="3">
        <f t="shared" si="58"/>
        <v>41788</v>
      </c>
      <c r="Q629" s="4" t="str" cm="1">
        <f t="array" ref="Q629:S629">_xlfn.TEXTSPLIT(N629,"/")</f>
        <v>5</v>
      </c>
      <c r="R629" s="4" t="str">
        <v>29</v>
      </c>
      <c r="S629" s="4" t="str">
        <v>14</v>
      </c>
      <c r="T629" s="5">
        <f t="shared" si="59"/>
        <v>41788</v>
      </c>
      <c r="U629">
        <v>19</v>
      </c>
      <c r="V629" s="14">
        <v>658</v>
      </c>
      <c r="W629" s="14">
        <v>80</v>
      </c>
      <c r="X629" s="14">
        <v>483</v>
      </c>
      <c r="Y629" s="14">
        <v>123</v>
      </c>
      <c r="Z629" s="14">
        <v>13</v>
      </c>
      <c r="AA629" s="14">
        <v>13</v>
      </c>
      <c r="AB629" s="2">
        <v>1</v>
      </c>
      <c r="AC629" s="2">
        <v>3</v>
      </c>
      <c r="AD629" s="2">
        <v>5</v>
      </c>
      <c r="AE629" s="2">
        <v>1</v>
      </c>
      <c r="AF629" s="2">
        <v>0</v>
      </c>
      <c r="AG629" s="2">
        <v>0</v>
      </c>
      <c r="AH629" s="16">
        <v>0</v>
      </c>
      <c r="AJ629">
        <v>42</v>
      </c>
      <c r="AK629">
        <v>75.774000000000001</v>
      </c>
    </row>
    <row r="630" spans="1:37" x14ac:dyDescent="0.3">
      <c r="A630">
        <v>7947</v>
      </c>
      <c r="B630">
        <v>1970</v>
      </c>
      <c r="C630" s="1">
        <f t="shared" si="54"/>
        <v>54</v>
      </c>
      <c r="D630" t="s">
        <v>25</v>
      </c>
      <c r="E630" t="s">
        <v>22</v>
      </c>
      <c r="F630" s="4" t="s">
        <v>29</v>
      </c>
      <c r="G630" t="s">
        <v>29</v>
      </c>
      <c r="H630" s="20">
        <v>42231</v>
      </c>
      <c r="I630" s="2">
        <f t="shared" si="55"/>
        <v>42.231000000000002</v>
      </c>
      <c r="J630" s="2"/>
      <c r="K630" s="2">
        <v>1</v>
      </c>
      <c r="L630" s="2">
        <v>1</v>
      </c>
      <c r="M630" s="16">
        <f t="shared" si="56"/>
        <v>2</v>
      </c>
      <c r="N630" s="6" t="s">
        <v>241</v>
      </c>
      <c r="O630" s="4">
        <f t="shared" si="57"/>
        <v>2</v>
      </c>
      <c r="P630" s="3">
        <f t="shared" si="58"/>
        <v>41723</v>
      </c>
      <c r="Q630" s="4" t="str" cm="1">
        <f t="array" ref="Q630:S630">_xlfn.TEXTSPLIT(N630,"/")</f>
        <v>3</v>
      </c>
      <c r="R630" s="4" t="str">
        <v>25</v>
      </c>
      <c r="S630" s="4" t="str">
        <v>14</v>
      </c>
      <c r="T630" s="5">
        <f t="shared" si="59"/>
        <v>41723</v>
      </c>
      <c r="U630">
        <v>99</v>
      </c>
      <c r="V630" s="14">
        <v>24</v>
      </c>
      <c r="W630" s="14">
        <v>0</v>
      </c>
      <c r="X630" s="14">
        <v>8</v>
      </c>
      <c r="Y630" s="14">
        <v>0</v>
      </c>
      <c r="Z630" s="14">
        <v>1</v>
      </c>
      <c r="AA630" s="14">
        <v>4</v>
      </c>
      <c r="AB630" s="2">
        <v>1</v>
      </c>
      <c r="AC630" s="2">
        <v>1</v>
      </c>
      <c r="AD630" s="2">
        <v>3</v>
      </c>
      <c r="AE630" s="2">
        <v>5</v>
      </c>
      <c r="AF630" s="2">
        <v>0</v>
      </c>
      <c r="AG630" s="2">
        <v>0</v>
      </c>
      <c r="AH630" s="16">
        <v>0</v>
      </c>
      <c r="AJ630">
        <v>71</v>
      </c>
      <c r="AK630">
        <v>51.536999999999999</v>
      </c>
    </row>
    <row r="631" spans="1:37" x14ac:dyDescent="0.3">
      <c r="A631">
        <v>7943</v>
      </c>
      <c r="B631">
        <v>1976</v>
      </c>
      <c r="C631" s="1">
        <f t="shared" si="54"/>
        <v>48</v>
      </c>
      <c r="D631" t="s">
        <v>47</v>
      </c>
      <c r="E631" t="s">
        <v>34</v>
      </c>
      <c r="F631" s="4" t="s">
        <v>29</v>
      </c>
      <c r="G631" t="s">
        <v>29</v>
      </c>
      <c r="H631" s="20">
        <v>36663</v>
      </c>
      <c r="I631" s="2">
        <f t="shared" si="55"/>
        <v>36.662999999999997</v>
      </c>
      <c r="J631" s="2"/>
      <c r="K631" s="2">
        <v>1</v>
      </c>
      <c r="L631" s="2">
        <v>0</v>
      </c>
      <c r="M631" s="16">
        <f t="shared" si="56"/>
        <v>1</v>
      </c>
      <c r="N631" s="6" t="s">
        <v>326</v>
      </c>
      <c r="O631" s="4">
        <f t="shared" si="57"/>
        <v>2</v>
      </c>
      <c r="P631" s="3">
        <f t="shared" si="58"/>
        <v>41754</v>
      </c>
      <c r="Q631" s="4" t="str" cm="1">
        <f t="array" ref="Q631:S631">_xlfn.TEXTSPLIT(N631,"/")</f>
        <v>4</v>
      </c>
      <c r="R631" s="4" t="str">
        <v>25</v>
      </c>
      <c r="S631" s="4" t="str">
        <v>14</v>
      </c>
      <c r="T631" s="5">
        <f t="shared" si="59"/>
        <v>41754</v>
      </c>
      <c r="U631">
        <v>40</v>
      </c>
      <c r="V631" s="14">
        <v>18</v>
      </c>
      <c r="W631" s="14">
        <v>0</v>
      </c>
      <c r="X631" s="14">
        <v>6</v>
      </c>
      <c r="Y631" s="14">
        <v>3</v>
      </c>
      <c r="Z631" s="14">
        <v>3</v>
      </c>
      <c r="AA631" s="14">
        <v>5</v>
      </c>
      <c r="AB631" s="2">
        <v>1</v>
      </c>
      <c r="AC631" s="2">
        <v>1</v>
      </c>
      <c r="AD631" s="2">
        <v>3</v>
      </c>
      <c r="AE631" s="2">
        <v>2</v>
      </c>
      <c r="AF631" s="2">
        <v>0</v>
      </c>
      <c r="AG631" s="2">
        <v>0</v>
      </c>
      <c r="AH631" s="16">
        <v>0</v>
      </c>
      <c r="AJ631">
        <v>35</v>
      </c>
      <c r="AK631">
        <v>84.218999999999994</v>
      </c>
    </row>
    <row r="632" spans="1:37" x14ac:dyDescent="0.3">
      <c r="A632">
        <v>7938</v>
      </c>
      <c r="B632">
        <v>1959</v>
      </c>
      <c r="C632" s="1">
        <f t="shared" si="54"/>
        <v>65</v>
      </c>
      <c r="D632" t="s">
        <v>38</v>
      </c>
      <c r="E632" t="s">
        <v>34</v>
      </c>
      <c r="F632" s="4" t="s">
        <v>32</v>
      </c>
      <c r="G632" t="s">
        <v>32</v>
      </c>
      <c r="H632" s="20">
        <v>51518</v>
      </c>
      <c r="I632" s="2">
        <f t="shared" si="55"/>
        <v>51.518000000000001</v>
      </c>
      <c r="J632" s="2"/>
      <c r="K632" s="2">
        <v>0</v>
      </c>
      <c r="L632" s="2">
        <v>1</v>
      </c>
      <c r="M632" s="16">
        <f t="shared" si="56"/>
        <v>1</v>
      </c>
      <c r="N632" s="7">
        <v>41343</v>
      </c>
      <c r="O632" s="4">
        <f t="shared" si="57"/>
        <v>1</v>
      </c>
      <c r="P632" s="3">
        <f t="shared" si="58"/>
        <v>41343</v>
      </c>
      <c r="Q632" s="4" t="str" cm="1">
        <f t="array" ref="Q632">_xlfn.TEXTSPLIT(N632,"/")</f>
        <v>41343</v>
      </c>
      <c r="R632" s="5"/>
      <c r="S632" s="5"/>
      <c r="T632" s="5" t="e">
        <f t="shared" si="59"/>
        <v>#NUM!</v>
      </c>
      <c r="U632">
        <v>92</v>
      </c>
      <c r="V632" s="14">
        <v>350</v>
      </c>
      <c r="W632" s="14">
        <v>8</v>
      </c>
      <c r="X632" s="14">
        <v>66</v>
      </c>
      <c r="Y632" s="14">
        <v>17</v>
      </c>
      <c r="Z632" s="14">
        <v>4</v>
      </c>
      <c r="AA632" s="14">
        <v>4</v>
      </c>
      <c r="AB632" s="2">
        <v>2</v>
      </c>
      <c r="AC632" s="2">
        <v>3</v>
      </c>
      <c r="AD632" s="2">
        <v>10</v>
      </c>
      <c r="AE632" s="2">
        <v>3</v>
      </c>
      <c r="AF632" s="2">
        <v>0</v>
      </c>
      <c r="AG632" s="2">
        <v>0</v>
      </c>
      <c r="AH632" s="16">
        <v>0</v>
      </c>
      <c r="AJ632">
        <v>46</v>
      </c>
      <c r="AK632">
        <v>37.774000000000001</v>
      </c>
    </row>
    <row r="633" spans="1:37" x14ac:dyDescent="0.3">
      <c r="A633">
        <v>7937</v>
      </c>
      <c r="B633">
        <v>1983</v>
      </c>
      <c r="C633" s="1">
        <f t="shared" si="54"/>
        <v>41</v>
      </c>
      <c r="D633" t="s">
        <v>25</v>
      </c>
      <c r="E633" t="s">
        <v>22</v>
      </c>
      <c r="F633" s="4" t="s">
        <v>29</v>
      </c>
      <c r="G633" t="s">
        <v>29</v>
      </c>
      <c r="H633" s="20">
        <v>24711</v>
      </c>
      <c r="I633" s="2">
        <f t="shared" si="55"/>
        <v>24.710999999999999</v>
      </c>
      <c r="J633" s="2"/>
      <c r="K633" s="2">
        <v>0</v>
      </c>
      <c r="L633" s="2">
        <v>0</v>
      </c>
      <c r="M633" s="16">
        <f t="shared" si="56"/>
        <v>0</v>
      </c>
      <c r="N633" s="6" t="s">
        <v>143</v>
      </c>
      <c r="O633" s="4">
        <f t="shared" si="57"/>
        <v>2</v>
      </c>
      <c r="P633" s="3">
        <f t="shared" si="58"/>
        <v>41747</v>
      </c>
      <c r="Q633" s="4" t="str" cm="1">
        <f t="array" ref="Q633:S633">_xlfn.TEXTSPLIT(N633,"/")</f>
        <v>4</v>
      </c>
      <c r="R633" s="4" t="str">
        <v>18</v>
      </c>
      <c r="S633" s="4" t="str">
        <v>14</v>
      </c>
      <c r="T633" s="5">
        <f t="shared" si="59"/>
        <v>41747</v>
      </c>
      <c r="U633">
        <v>86</v>
      </c>
      <c r="V633" s="14">
        <v>10</v>
      </c>
      <c r="W633" s="14">
        <v>7</v>
      </c>
      <c r="X633" s="14">
        <v>25</v>
      </c>
      <c r="Y633" s="14">
        <v>6</v>
      </c>
      <c r="Z633" s="14">
        <v>3</v>
      </c>
      <c r="AA633" s="14">
        <v>7</v>
      </c>
      <c r="AB633" s="2">
        <v>1</v>
      </c>
      <c r="AC633" s="2">
        <v>3</v>
      </c>
      <c r="AD633" s="2">
        <v>3</v>
      </c>
      <c r="AE633" s="2">
        <v>7</v>
      </c>
      <c r="AF633" s="2">
        <v>0</v>
      </c>
      <c r="AG633" s="2">
        <v>0</v>
      </c>
      <c r="AH633" s="16">
        <v>0</v>
      </c>
      <c r="AJ633">
        <v>65</v>
      </c>
      <c r="AK633">
        <v>66.885999999999996</v>
      </c>
    </row>
    <row r="634" spans="1:37" x14ac:dyDescent="0.3">
      <c r="A634">
        <v>7930</v>
      </c>
      <c r="B634">
        <v>1970</v>
      </c>
      <c r="C634" s="1">
        <f t="shared" si="54"/>
        <v>54</v>
      </c>
      <c r="D634" t="s">
        <v>25</v>
      </c>
      <c r="E634" t="s">
        <v>42</v>
      </c>
      <c r="F634" s="4" t="s">
        <v>26</v>
      </c>
      <c r="G634" t="s">
        <v>26</v>
      </c>
      <c r="H634" s="20">
        <v>26877</v>
      </c>
      <c r="I634" s="2">
        <f t="shared" si="55"/>
        <v>26.876999999999999</v>
      </c>
      <c r="J634" s="2"/>
      <c r="K634" s="2">
        <v>0</v>
      </c>
      <c r="L634" s="2">
        <v>0</v>
      </c>
      <c r="M634" s="16">
        <f t="shared" si="56"/>
        <v>0</v>
      </c>
      <c r="N634" s="6" t="s">
        <v>254</v>
      </c>
      <c r="O634" s="4">
        <f t="shared" si="57"/>
        <v>2</v>
      </c>
      <c r="P634" s="3">
        <f t="shared" si="58"/>
        <v>41505</v>
      </c>
      <c r="Q634" s="4" t="str" cm="1">
        <f t="array" ref="Q634:S634">_xlfn.TEXTSPLIT(N634,"/")</f>
        <v>8</v>
      </c>
      <c r="R634" s="4" t="str">
        <v>19</v>
      </c>
      <c r="S634" s="4" t="str">
        <v>13</v>
      </c>
      <c r="T634" s="5">
        <f t="shared" si="59"/>
        <v>41505</v>
      </c>
      <c r="U634">
        <v>74</v>
      </c>
      <c r="V634" s="14">
        <v>101</v>
      </c>
      <c r="W634" s="14">
        <v>13</v>
      </c>
      <c r="X634" s="14">
        <v>76</v>
      </c>
      <c r="Y634" s="14">
        <v>20</v>
      </c>
      <c r="Z634" s="14">
        <v>18</v>
      </c>
      <c r="AA634" s="14">
        <v>40</v>
      </c>
      <c r="AB634" s="2">
        <v>2</v>
      </c>
      <c r="AC634" s="2">
        <v>3</v>
      </c>
      <c r="AD634" s="2">
        <v>6</v>
      </c>
      <c r="AE634" s="2">
        <v>6</v>
      </c>
      <c r="AF634" s="2">
        <v>0</v>
      </c>
      <c r="AG634" s="2">
        <v>0</v>
      </c>
      <c r="AH634" s="16">
        <v>0</v>
      </c>
      <c r="AJ634">
        <v>52</v>
      </c>
      <c r="AK634">
        <v>72.257999999999996</v>
      </c>
    </row>
    <row r="635" spans="1:37" x14ac:dyDescent="0.3">
      <c r="A635">
        <v>7922</v>
      </c>
      <c r="B635">
        <v>1952</v>
      </c>
      <c r="C635" s="1">
        <f t="shared" si="54"/>
        <v>72</v>
      </c>
      <c r="D635" t="s">
        <v>47</v>
      </c>
      <c r="E635" t="s">
        <v>34</v>
      </c>
      <c r="F635" s="4" t="s">
        <v>26</v>
      </c>
      <c r="G635" t="s">
        <v>26</v>
      </c>
      <c r="H635" s="20">
        <v>64950</v>
      </c>
      <c r="I635" s="2">
        <f t="shared" si="55"/>
        <v>64.95</v>
      </c>
      <c r="J635" s="2"/>
      <c r="K635" s="2">
        <v>0</v>
      </c>
      <c r="L635" s="2">
        <v>1</v>
      </c>
      <c r="M635" s="16">
        <f t="shared" si="56"/>
        <v>1</v>
      </c>
      <c r="N635" s="7">
        <v>41251</v>
      </c>
      <c r="O635" s="4">
        <f t="shared" si="57"/>
        <v>1</v>
      </c>
      <c r="P635" s="3">
        <f t="shared" si="58"/>
        <v>41251</v>
      </c>
      <c r="Q635" s="4" t="str" cm="1">
        <f t="array" ref="Q635">_xlfn.TEXTSPLIT(N635,"/")</f>
        <v>41251</v>
      </c>
      <c r="R635" s="5"/>
      <c r="S635" s="5"/>
      <c r="T635" s="5" t="e">
        <f t="shared" si="59"/>
        <v>#NUM!</v>
      </c>
      <c r="U635">
        <v>29</v>
      </c>
      <c r="V635" s="14">
        <v>819</v>
      </c>
      <c r="W635" s="14">
        <v>0</v>
      </c>
      <c r="X635" s="14">
        <v>72</v>
      </c>
      <c r="Y635" s="14">
        <v>12</v>
      </c>
      <c r="Z635" s="14">
        <v>0</v>
      </c>
      <c r="AA635" s="14">
        <v>63</v>
      </c>
      <c r="AB635" s="2">
        <v>2</v>
      </c>
      <c r="AC635" s="2">
        <v>11</v>
      </c>
      <c r="AD635" s="2">
        <v>10</v>
      </c>
      <c r="AE635" s="2">
        <v>7</v>
      </c>
      <c r="AF635" s="2">
        <v>0</v>
      </c>
      <c r="AG635" s="2">
        <v>0</v>
      </c>
      <c r="AH635" s="16">
        <v>1</v>
      </c>
      <c r="AJ635">
        <v>39</v>
      </c>
      <c r="AK635">
        <v>82.733000000000004</v>
      </c>
    </row>
    <row r="636" spans="1:37" x14ac:dyDescent="0.3">
      <c r="A636">
        <v>7919</v>
      </c>
      <c r="B636">
        <v>1977</v>
      </c>
      <c r="C636" s="1">
        <f t="shared" si="54"/>
        <v>47</v>
      </c>
      <c r="D636" t="s">
        <v>25</v>
      </c>
      <c r="E636" t="s">
        <v>34</v>
      </c>
      <c r="F636" s="4" t="s">
        <v>32</v>
      </c>
      <c r="G636" t="s">
        <v>32</v>
      </c>
      <c r="H636" s="20">
        <v>72335</v>
      </c>
      <c r="I636" s="2">
        <f t="shared" si="55"/>
        <v>72.334999999999994</v>
      </c>
      <c r="J636" s="2"/>
      <c r="K636" s="2">
        <v>0</v>
      </c>
      <c r="L636" s="2">
        <v>0</v>
      </c>
      <c r="M636" s="16">
        <f t="shared" si="56"/>
        <v>0</v>
      </c>
      <c r="N636" s="6" t="s">
        <v>77</v>
      </c>
      <c r="O636" s="4">
        <f t="shared" si="57"/>
        <v>2</v>
      </c>
      <c r="P636" s="3">
        <f t="shared" si="58"/>
        <v>41134</v>
      </c>
      <c r="Q636" s="4" t="str" cm="1">
        <f t="array" ref="Q636:S636">_xlfn.TEXTSPLIT(N636,"/")</f>
        <v>8</v>
      </c>
      <c r="R636" s="4" t="str">
        <v>13</v>
      </c>
      <c r="S636" s="4" t="str">
        <v>12</v>
      </c>
      <c r="T636" s="5">
        <f t="shared" si="59"/>
        <v>41134</v>
      </c>
      <c r="U636">
        <v>2</v>
      </c>
      <c r="V636" s="14">
        <v>1285</v>
      </c>
      <c r="W636" s="14">
        <v>105</v>
      </c>
      <c r="X636" s="14">
        <v>653</v>
      </c>
      <c r="Y636" s="14">
        <v>28</v>
      </c>
      <c r="Z636" s="14">
        <v>21</v>
      </c>
      <c r="AA636" s="14">
        <v>0</v>
      </c>
      <c r="AB636" s="2">
        <v>1</v>
      </c>
      <c r="AC636" s="2">
        <v>10</v>
      </c>
      <c r="AD636" s="2">
        <v>8</v>
      </c>
      <c r="AE636" s="2">
        <v>8</v>
      </c>
      <c r="AF636" s="2">
        <v>1</v>
      </c>
      <c r="AG636" s="2">
        <v>0</v>
      </c>
      <c r="AH636" s="16">
        <v>0</v>
      </c>
      <c r="AJ636">
        <v>60</v>
      </c>
      <c r="AK636">
        <v>50.436999999999998</v>
      </c>
    </row>
    <row r="637" spans="1:37" x14ac:dyDescent="0.3">
      <c r="A637">
        <v>7912</v>
      </c>
      <c r="B637">
        <v>1979</v>
      </c>
      <c r="C637" s="1">
        <f t="shared" si="54"/>
        <v>45</v>
      </c>
      <c r="D637" t="s">
        <v>31</v>
      </c>
      <c r="E637" t="s">
        <v>22</v>
      </c>
      <c r="F637" s="4" t="s">
        <v>29</v>
      </c>
      <c r="G637" t="s">
        <v>29</v>
      </c>
      <c r="H637" s="20">
        <v>38136</v>
      </c>
      <c r="I637" s="2">
        <f t="shared" si="55"/>
        <v>38.136000000000003</v>
      </c>
      <c r="J637" s="2"/>
      <c r="K637" s="2">
        <v>1</v>
      </c>
      <c r="L637" s="2">
        <v>0</v>
      </c>
      <c r="M637" s="16">
        <f t="shared" si="56"/>
        <v>1</v>
      </c>
      <c r="N637" s="6" t="s">
        <v>178</v>
      </c>
      <c r="O637" s="4">
        <f t="shared" si="57"/>
        <v>2</v>
      </c>
      <c r="P637" s="3">
        <f t="shared" si="58"/>
        <v>41386</v>
      </c>
      <c r="Q637" s="4" t="str" cm="1">
        <f t="array" ref="Q637:S637">_xlfn.TEXTSPLIT(N637,"/")</f>
        <v>4</v>
      </c>
      <c r="R637" s="4" t="str">
        <v>22</v>
      </c>
      <c r="S637" s="4" t="str">
        <v>13</v>
      </c>
      <c r="T637" s="5">
        <f t="shared" si="59"/>
        <v>41386</v>
      </c>
      <c r="U637">
        <v>69</v>
      </c>
      <c r="V637" s="14">
        <v>8</v>
      </c>
      <c r="W637" s="14">
        <v>15</v>
      </c>
      <c r="X637" s="14">
        <v>27</v>
      </c>
      <c r="Y637" s="14">
        <v>0</v>
      </c>
      <c r="Z637" s="14">
        <v>20</v>
      </c>
      <c r="AA637" s="14">
        <v>33</v>
      </c>
      <c r="AB637" s="2">
        <v>2</v>
      </c>
      <c r="AC637" s="2">
        <v>3</v>
      </c>
      <c r="AD637" s="2">
        <v>2</v>
      </c>
      <c r="AE637" s="2">
        <v>8</v>
      </c>
      <c r="AF637" s="2">
        <v>0</v>
      </c>
      <c r="AG637" s="2">
        <v>0</v>
      </c>
      <c r="AH637" s="16">
        <v>1</v>
      </c>
      <c r="AJ637">
        <v>34</v>
      </c>
      <c r="AK637">
        <v>75.433000000000007</v>
      </c>
    </row>
    <row r="638" spans="1:37" x14ac:dyDescent="0.3">
      <c r="A638">
        <v>7901</v>
      </c>
      <c r="B638">
        <v>1972</v>
      </c>
      <c r="C638" s="1">
        <f t="shared" si="54"/>
        <v>52</v>
      </c>
      <c r="D638" t="s">
        <v>33</v>
      </c>
      <c r="E638" t="s">
        <v>42</v>
      </c>
      <c r="F638" s="4" t="s">
        <v>29</v>
      </c>
      <c r="G638" t="s">
        <v>29</v>
      </c>
      <c r="H638" s="20">
        <v>34109</v>
      </c>
      <c r="I638" s="2">
        <f t="shared" si="55"/>
        <v>34.109000000000002</v>
      </c>
      <c r="J638" s="2"/>
      <c r="K638" s="2">
        <v>0</v>
      </c>
      <c r="L638" s="2">
        <v>1</v>
      </c>
      <c r="M638" s="16">
        <f t="shared" si="56"/>
        <v>1</v>
      </c>
      <c r="N638" s="7">
        <v>41436</v>
      </c>
      <c r="O638" s="4">
        <f t="shared" si="57"/>
        <v>1</v>
      </c>
      <c r="P638" s="3">
        <f t="shared" si="58"/>
        <v>41436</v>
      </c>
      <c r="Q638" s="4" t="str" cm="1">
        <f t="array" ref="Q638">_xlfn.TEXTSPLIT(N638,"/")</f>
        <v>41436</v>
      </c>
      <c r="R638" s="5"/>
      <c r="S638" s="5"/>
      <c r="T638" s="5" t="e">
        <f t="shared" si="59"/>
        <v>#NUM!</v>
      </c>
      <c r="U638">
        <v>39</v>
      </c>
      <c r="V638" s="14">
        <v>9</v>
      </c>
      <c r="W638" s="14">
        <v>1</v>
      </c>
      <c r="X638" s="14">
        <v>5</v>
      </c>
      <c r="Y638" s="14">
        <v>2</v>
      </c>
      <c r="Z638" s="14">
        <v>1</v>
      </c>
      <c r="AA638" s="14">
        <v>4</v>
      </c>
      <c r="AB638" s="2">
        <v>1</v>
      </c>
      <c r="AC638" s="2">
        <v>0</v>
      </c>
      <c r="AD638" s="2">
        <v>3</v>
      </c>
      <c r="AE638" s="2">
        <v>4</v>
      </c>
      <c r="AF638" s="2">
        <v>0</v>
      </c>
      <c r="AG638" s="2">
        <v>0</v>
      </c>
      <c r="AH638" s="16">
        <v>0</v>
      </c>
      <c r="AJ638">
        <v>43</v>
      </c>
      <c r="AK638">
        <v>33.228000000000002</v>
      </c>
    </row>
    <row r="639" spans="1:37" x14ac:dyDescent="0.3">
      <c r="A639">
        <v>7899</v>
      </c>
      <c r="B639">
        <v>1953</v>
      </c>
      <c r="C639" s="1">
        <f t="shared" si="54"/>
        <v>71</v>
      </c>
      <c r="D639" t="s">
        <v>33</v>
      </c>
      <c r="E639" t="s">
        <v>34</v>
      </c>
      <c r="F639" s="4" t="s">
        <v>29</v>
      </c>
      <c r="G639" t="s">
        <v>29</v>
      </c>
      <c r="H639" s="20">
        <v>77610</v>
      </c>
      <c r="I639" s="2">
        <f t="shared" si="55"/>
        <v>77.61</v>
      </c>
      <c r="J639" s="2"/>
      <c r="K639" s="2">
        <v>0</v>
      </c>
      <c r="L639" s="2">
        <v>1</v>
      </c>
      <c r="M639" s="16">
        <f t="shared" si="56"/>
        <v>1</v>
      </c>
      <c r="N639" s="6" t="s">
        <v>110</v>
      </c>
      <c r="O639" s="4">
        <f t="shared" si="57"/>
        <v>2</v>
      </c>
      <c r="P639" s="3">
        <f t="shared" si="58"/>
        <v>41211</v>
      </c>
      <c r="Q639" s="4" t="str" cm="1">
        <f t="array" ref="Q639:S639">_xlfn.TEXTSPLIT(N639,"/")</f>
        <v>10</v>
      </c>
      <c r="R639" s="4" t="str">
        <v>29</v>
      </c>
      <c r="S639" s="4" t="str">
        <v>12</v>
      </c>
      <c r="T639" s="5">
        <f t="shared" si="59"/>
        <v>41211</v>
      </c>
      <c r="U639">
        <v>70</v>
      </c>
      <c r="V639" s="14">
        <v>1245</v>
      </c>
      <c r="W639" s="14">
        <v>33</v>
      </c>
      <c r="X639" s="14">
        <v>332</v>
      </c>
      <c r="Y639" s="14">
        <v>21</v>
      </c>
      <c r="Z639" s="14">
        <v>33</v>
      </c>
      <c r="AA639" s="14">
        <v>16</v>
      </c>
      <c r="AB639" s="2">
        <v>2</v>
      </c>
      <c r="AC639" s="2">
        <v>4</v>
      </c>
      <c r="AD639" s="2">
        <v>4</v>
      </c>
      <c r="AE639" s="2">
        <v>7</v>
      </c>
      <c r="AF639" s="2">
        <v>0</v>
      </c>
      <c r="AG639" s="2">
        <v>0</v>
      </c>
      <c r="AH639" s="16">
        <v>0</v>
      </c>
      <c r="AJ639">
        <v>51</v>
      </c>
      <c r="AK639">
        <v>46.344000000000001</v>
      </c>
    </row>
    <row r="640" spans="1:37" x14ac:dyDescent="0.3">
      <c r="A640">
        <v>7892</v>
      </c>
      <c r="B640">
        <v>1970</v>
      </c>
      <c r="C640" s="1">
        <f t="shared" si="54"/>
        <v>54</v>
      </c>
      <c r="D640" t="s">
        <v>31</v>
      </c>
      <c r="E640" t="s">
        <v>22</v>
      </c>
      <c r="F640" s="4" t="s">
        <v>26</v>
      </c>
      <c r="G640" t="s">
        <v>26</v>
      </c>
      <c r="H640" s="20">
        <v>18589</v>
      </c>
      <c r="I640" s="2">
        <f t="shared" si="55"/>
        <v>18.588999999999999</v>
      </c>
      <c r="J640" s="2"/>
      <c r="K640" s="2">
        <v>0</v>
      </c>
      <c r="L640" s="2">
        <v>0</v>
      </c>
      <c r="M640" s="16">
        <f t="shared" si="56"/>
        <v>0</v>
      </c>
      <c r="N640" s="7">
        <v>41306</v>
      </c>
      <c r="O640" s="4">
        <f t="shared" si="57"/>
        <v>1</v>
      </c>
      <c r="P640" s="3">
        <f t="shared" si="58"/>
        <v>41306</v>
      </c>
      <c r="Q640" s="4" t="str" cm="1">
        <f t="array" ref="Q640">_xlfn.TEXTSPLIT(N640,"/")</f>
        <v>41306</v>
      </c>
      <c r="R640" s="5"/>
      <c r="S640" s="5"/>
      <c r="T640" s="5" t="e">
        <f t="shared" si="59"/>
        <v>#NUM!</v>
      </c>
      <c r="U640">
        <v>89</v>
      </c>
      <c r="V640" s="14">
        <v>6</v>
      </c>
      <c r="W640" s="14">
        <v>4</v>
      </c>
      <c r="X640" s="14">
        <v>25</v>
      </c>
      <c r="Y640" s="14">
        <v>15</v>
      </c>
      <c r="Z640" s="14">
        <v>12</v>
      </c>
      <c r="AA640" s="14">
        <v>13</v>
      </c>
      <c r="AB640" s="2">
        <v>2</v>
      </c>
      <c r="AC640" s="2">
        <v>2</v>
      </c>
      <c r="AD640" s="2">
        <v>3</v>
      </c>
      <c r="AE640" s="2">
        <v>7</v>
      </c>
      <c r="AF640" s="2">
        <v>0</v>
      </c>
      <c r="AG640" s="2">
        <v>0</v>
      </c>
      <c r="AH640" s="16">
        <v>0</v>
      </c>
      <c r="AJ640">
        <v>66</v>
      </c>
      <c r="AK640">
        <v>55.267000000000003</v>
      </c>
    </row>
    <row r="641" spans="1:37" x14ac:dyDescent="0.3">
      <c r="A641">
        <v>7881</v>
      </c>
      <c r="B641">
        <v>1947</v>
      </c>
      <c r="C641" s="1">
        <f t="shared" si="54"/>
        <v>77</v>
      </c>
      <c r="D641" t="s">
        <v>25</v>
      </c>
      <c r="E641" t="s">
        <v>42</v>
      </c>
      <c r="F641" s="4" t="s">
        <v>29</v>
      </c>
      <c r="G641" t="s">
        <v>29</v>
      </c>
      <c r="H641" s="20">
        <v>66835</v>
      </c>
      <c r="I641" s="2">
        <f t="shared" si="55"/>
        <v>66.834999999999994</v>
      </c>
      <c r="J641" s="2"/>
      <c r="K641" s="2">
        <v>0</v>
      </c>
      <c r="L641" s="2">
        <v>0</v>
      </c>
      <c r="M641" s="16">
        <f t="shared" si="56"/>
        <v>0</v>
      </c>
      <c r="N641" s="6" t="s">
        <v>188</v>
      </c>
      <c r="O641" s="4">
        <f t="shared" si="57"/>
        <v>2</v>
      </c>
      <c r="P641" s="3">
        <f t="shared" si="58"/>
        <v>41545</v>
      </c>
      <c r="Q641" s="4" t="str" cm="1">
        <f t="array" ref="Q641:S641">_xlfn.TEXTSPLIT(N641,"/")</f>
        <v>9</v>
      </c>
      <c r="R641" s="4" t="str">
        <v>28</v>
      </c>
      <c r="S641" s="4" t="str">
        <v>13</v>
      </c>
      <c r="T641" s="5">
        <f t="shared" si="59"/>
        <v>41545</v>
      </c>
      <c r="U641">
        <v>21</v>
      </c>
      <c r="V641" s="14">
        <v>620</v>
      </c>
      <c r="W641" s="14">
        <v>26</v>
      </c>
      <c r="X641" s="14">
        <v>195</v>
      </c>
      <c r="Y641" s="14">
        <v>34</v>
      </c>
      <c r="Z641" s="14">
        <v>17</v>
      </c>
      <c r="AA641" s="14">
        <v>141</v>
      </c>
      <c r="AB641" s="2">
        <v>1</v>
      </c>
      <c r="AC641" s="2">
        <v>6</v>
      </c>
      <c r="AD641" s="2">
        <v>13</v>
      </c>
      <c r="AE641" s="2">
        <v>2</v>
      </c>
      <c r="AF641" s="2">
        <v>0</v>
      </c>
      <c r="AG641" s="2">
        <v>0</v>
      </c>
      <c r="AH641" s="16">
        <v>0</v>
      </c>
      <c r="AJ641">
        <v>58</v>
      </c>
      <c r="AK641">
        <v>77.343000000000004</v>
      </c>
    </row>
    <row r="642" spans="1:37" x14ac:dyDescent="0.3">
      <c r="A642">
        <v>7875</v>
      </c>
      <c r="B642">
        <v>1950</v>
      </c>
      <c r="C642" s="1">
        <f t="shared" ref="C642:C705" si="60">2024-B642</f>
        <v>74</v>
      </c>
      <c r="D642" t="s">
        <v>33</v>
      </c>
      <c r="E642" t="s">
        <v>22</v>
      </c>
      <c r="F642" s="4" t="s">
        <v>29</v>
      </c>
      <c r="G642" t="s">
        <v>29</v>
      </c>
      <c r="H642" s="20">
        <v>72025</v>
      </c>
      <c r="I642" s="2">
        <f t="shared" ref="I642:I705" si="61">H642/1000</f>
        <v>72.025000000000006</v>
      </c>
      <c r="J642" s="2"/>
      <c r="K642" s="2">
        <v>0</v>
      </c>
      <c r="L642" s="2">
        <v>0</v>
      </c>
      <c r="M642" s="16">
        <f t="shared" ref="M642:M705" si="62">L642+K642</f>
        <v>0</v>
      </c>
      <c r="N642" s="6" t="s">
        <v>269</v>
      </c>
      <c r="O642" s="4">
        <f t="shared" ref="O642:O705" si="63">TYPE(N642)</f>
        <v>2</v>
      </c>
      <c r="P642" s="3">
        <f t="shared" ref="P642:P705" si="64">IF(O642=2,T642,N642)</f>
        <v>41758</v>
      </c>
      <c r="Q642" s="4" t="str" cm="1">
        <f t="array" ref="Q642:S642">_xlfn.TEXTSPLIT(N642,"/")</f>
        <v>4</v>
      </c>
      <c r="R642" s="4" t="str">
        <v>29</v>
      </c>
      <c r="S642" s="4" t="str">
        <v>14</v>
      </c>
      <c r="T642" s="5">
        <f t="shared" ref="T642:T705" si="65">DATE(S642+100,Q642,R642)</f>
        <v>41758</v>
      </c>
      <c r="U642">
        <v>46</v>
      </c>
      <c r="V642" s="14">
        <v>967</v>
      </c>
      <c r="W642" s="14">
        <v>0</v>
      </c>
      <c r="X642" s="14">
        <v>617</v>
      </c>
      <c r="Y642" s="14">
        <v>43</v>
      </c>
      <c r="Z642" s="14">
        <v>50</v>
      </c>
      <c r="AA642" s="14">
        <v>0</v>
      </c>
      <c r="AB642" s="2">
        <v>1</v>
      </c>
      <c r="AC642" s="2">
        <v>4</v>
      </c>
      <c r="AD642" s="2">
        <v>13</v>
      </c>
      <c r="AE642" s="2">
        <v>2</v>
      </c>
      <c r="AF642" s="2">
        <v>1</v>
      </c>
      <c r="AG642" s="2">
        <v>0</v>
      </c>
      <c r="AH642" s="16">
        <v>3</v>
      </c>
      <c r="AJ642">
        <v>55</v>
      </c>
      <c r="AK642">
        <v>42.564</v>
      </c>
    </row>
    <row r="643" spans="1:37" x14ac:dyDescent="0.3">
      <c r="A643">
        <v>7873</v>
      </c>
      <c r="B643">
        <v>1974</v>
      </c>
      <c r="C643" s="1">
        <f t="shared" si="60"/>
        <v>50</v>
      </c>
      <c r="D643" t="s">
        <v>28</v>
      </c>
      <c r="E643" t="s">
        <v>34</v>
      </c>
      <c r="F643" s="4" t="s">
        <v>32</v>
      </c>
      <c r="G643" t="s">
        <v>32</v>
      </c>
      <c r="H643" s="20">
        <v>63516</v>
      </c>
      <c r="I643" s="2">
        <f t="shared" si="61"/>
        <v>63.515999999999998</v>
      </c>
      <c r="J643" s="2"/>
      <c r="K643" s="2">
        <v>1</v>
      </c>
      <c r="L643" s="2">
        <v>1</v>
      </c>
      <c r="M643" s="16">
        <f t="shared" si="62"/>
        <v>2</v>
      </c>
      <c r="N643" s="7">
        <v>41432</v>
      </c>
      <c r="O643" s="4">
        <f t="shared" si="63"/>
        <v>1</v>
      </c>
      <c r="P643" s="3">
        <f t="shared" si="64"/>
        <v>41432</v>
      </c>
      <c r="Q643" s="4" t="str" cm="1">
        <f t="array" ref="Q643">_xlfn.TEXTSPLIT(N643,"/")</f>
        <v>41432</v>
      </c>
      <c r="R643" s="5"/>
      <c r="S643" s="5"/>
      <c r="T643" s="5" t="e">
        <f t="shared" si="65"/>
        <v>#NUM!</v>
      </c>
      <c r="U643">
        <v>30</v>
      </c>
      <c r="V643" s="14">
        <v>141</v>
      </c>
      <c r="W643" s="14">
        <v>11</v>
      </c>
      <c r="X643" s="14">
        <v>114</v>
      </c>
      <c r="Y643" s="14">
        <v>15</v>
      </c>
      <c r="Z643" s="14">
        <v>14</v>
      </c>
      <c r="AA643" s="14">
        <v>5</v>
      </c>
      <c r="AB643" s="2">
        <v>4</v>
      </c>
      <c r="AC643" s="2">
        <v>4</v>
      </c>
      <c r="AD643" s="2">
        <v>7</v>
      </c>
      <c r="AE643" s="2">
        <v>5</v>
      </c>
      <c r="AF643" s="2">
        <v>0</v>
      </c>
      <c r="AG643" s="2">
        <v>0</v>
      </c>
      <c r="AH643" s="16">
        <v>0</v>
      </c>
      <c r="AJ643">
        <v>56</v>
      </c>
      <c r="AK643">
        <v>22.574000000000002</v>
      </c>
    </row>
    <row r="644" spans="1:37" x14ac:dyDescent="0.3">
      <c r="A644">
        <v>7872</v>
      </c>
      <c r="B644">
        <v>1976</v>
      </c>
      <c r="C644" s="1">
        <f t="shared" si="60"/>
        <v>48</v>
      </c>
      <c r="D644" t="s">
        <v>25</v>
      </c>
      <c r="E644" t="s">
        <v>34</v>
      </c>
      <c r="F644" s="4" t="s">
        <v>29</v>
      </c>
      <c r="G644" t="s">
        <v>29</v>
      </c>
      <c r="H644" s="20">
        <v>86836</v>
      </c>
      <c r="I644" s="2">
        <f t="shared" si="61"/>
        <v>86.835999999999999</v>
      </c>
      <c r="J644" s="2"/>
      <c r="K644" s="2">
        <v>0</v>
      </c>
      <c r="L644" s="2">
        <v>0</v>
      </c>
      <c r="M644" s="16">
        <f t="shared" si="62"/>
        <v>0</v>
      </c>
      <c r="N644" s="7">
        <v>41252</v>
      </c>
      <c r="O644" s="4">
        <f t="shared" si="63"/>
        <v>1</v>
      </c>
      <c r="P644" s="3">
        <f t="shared" si="64"/>
        <v>41252</v>
      </c>
      <c r="Q644" s="4" t="str" cm="1">
        <f t="array" ref="Q644">_xlfn.TEXTSPLIT(N644,"/")</f>
        <v>41252</v>
      </c>
      <c r="R644" s="5"/>
      <c r="S644" s="5"/>
      <c r="T644" s="5" t="e">
        <f t="shared" si="65"/>
        <v>#NUM!</v>
      </c>
      <c r="U644">
        <v>7</v>
      </c>
      <c r="V644" s="14">
        <v>179</v>
      </c>
      <c r="W644" s="14">
        <v>21</v>
      </c>
      <c r="X644" s="14">
        <v>273</v>
      </c>
      <c r="Y644" s="14">
        <v>0</v>
      </c>
      <c r="Z644" s="14">
        <v>21</v>
      </c>
      <c r="AA644" s="14">
        <v>63</v>
      </c>
      <c r="AB644" s="2">
        <v>1</v>
      </c>
      <c r="AC644" s="2">
        <v>6</v>
      </c>
      <c r="AD644" s="2">
        <v>6</v>
      </c>
      <c r="AE644" s="2">
        <v>5</v>
      </c>
      <c r="AF644" s="2">
        <v>1</v>
      </c>
      <c r="AG644" s="2">
        <v>0</v>
      </c>
      <c r="AH644" s="16">
        <v>3</v>
      </c>
      <c r="AJ644">
        <v>60</v>
      </c>
      <c r="AK644">
        <v>45.146000000000001</v>
      </c>
    </row>
    <row r="645" spans="1:37" x14ac:dyDescent="0.3">
      <c r="A645">
        <v>7861</v>
      </c>
      <c r="B645">
        <v>1953</v>
      </c>
      <c r="C645" s="1">
        <f t="shared" si="60"/>
        <v>71</v>
      </c>
      <c r="D645" t="s">
        <v>25</v>
      </c>
      <c r="E645" t="s">
        <v>42</v>
      </c>
      <c r="F645" s="4" t="s">
        <v>29</v>
      </c>
      <c r="G645" t="s">
        <v>29</v>
      </c>
      <c r="H645" s="20">
        <v>77027</v>
      </c>
      <c r="I645" s="2">
        <f t="shared" si="61"/>
        <v>77.027000000000001</v>
      </c>
      <c r="J645" s="2"/>
      <c r="K645" s="2">
        <v>0</v>
      </c>
      <c r="L645" s="2">
        <v>1</v>
      </c>
      <c r="M645" s="16">
        <f t="shared" si="62"/>
        <v>1</v>
      </c>
      <c r="N645" s="7">
        <v>41761</v>
      </c>
      <c r="O645" s="4">
        <f t="shared" si="63"/>
        <v>1</v>
      </c>
      <c r="P645" s="3">
        <f t="shared" si="64"/>
        <v>41761</v>
      </c>
      <c r="Q645" s="4" t="str" cm="1">
        <f t="array" ref="Q645">_xlfn.TEXTSPLIT(N645,"/")</f>
        <v>41761</v>
      </c>
      <c r="R645" s="5"/>
      <c r="S645" s="5"/>
      <c r="T645" s="5" t="e">
        <f t="shared" si="65"/>
        <v>#NUM!</v>
      </c>
      <c r="U645">
        <v>23</v>
      </c>
      <c r="V645" s="14">
        <v>820</v>
      </c>
      <c r="W645" s="14">
        <v>57</v>
      </c>
      <c r="X645" s="14">
        <v>242</v>
      </c>
      <c r="Y645" s="14">
        <v>45</v>
      </c>
      <c r="Z645" s="14">
        <v>0</v>
      </c>
      <c r="AA645" s="14">
        <v>11</v>
      </c>
      <c r="AB645" s="2">
        <v>2</v>
      </c>
      <c r="AC645" s="2">
        <v>8</v>
      </c>
      <c r="AD645" s="2">
        <v>6</v>
      </c>
      <c r="AE645" s="2">
        <v>4</v>
      </c>
      <c r="AF645" s="2">
        <v>0</v>
      </c>
      <c r="AG645" s="2">
        <v>0</v>
      </c>
      <c r="AH645" s="16">
        <v>0</v>
      </c>
      <c r="AJ645">
        <v>61</v>
      </c>
      <c r="AK645">
        <v>82.570999999999998</v>
      </c>
    </row>
    <row r="646" spans="1:37" x14ac:dyDescent="0.3">
      <c r="A646">
        <v>7851</v>
      </c>
      <c r="B646">
        <v>1950</v>
      </c>
      <c r="C646" s="1">
        <f t="shared" si="60"/>
        <v>74</v>
      </c>
      <c r="D646" t="s">
        <v>25</v>
      </c>
      <c r="E646" t="s">
        <v>22</v>
      </c>
      <c r="F646" s="4" t="s">
        <v>43</v>
      </c>
      <c r="G646" t="s">
        <v>43</v>
      </c>
      <c r="H646" s="20">
        <v>70165</v>
      </c>
      <c r="I646" s="2">
        <f t="shared" si="61"/>
        <v>70.165000000000006</v>
      </c>
      <c r="J646" s="2"/>
      <c r="K646" s="2">
        <v>0</v>
      </c>
      <c r="L646" s="2">
        <v>0</v>
      </c>
      <c r="M646" s="16">
        <f t="shared" si="62"/>
        <v>0</v>
      </c>
      <c r="N646" s="6" t="s">
        <v>309</v>
      </c>
      <c r="O646" s="4">
        <f t="shared" si="63"/>
        <v>2</v>
      </c>
      <c r="P646" s="3">
        <f t="shared" si="64"/>
        <v>41539</v>
      </c>
      <c r="Q646" s="4" t="str" cm="1">
        <f t="array" ref="Q646:S646">_xlfn.TEXTSPLIT(N646,"/")</f>
        <v>9</v>
      </c>
      <c r="R646" s="4" t="str">
        <v>22</v>
      </c>
      <c r="S646" s="4" t="str">
        <v>13</v>
      </c>
      <c r="T646" s="5">
        <f t="shared" si="65"/>
        <v>41539</v>
      </c>
      <c r="U646">
        <v>60</v>
      </c>
      <c r="V646" s="14">
        <v>161</v>
      </c>
      <c r="W646" s="14">
        <v>0</v>
      </c>
      <c r="X646" s="14">
        <v>253</v>
      </c>
      <c r="Y646" s="14">
        <v>199</v>
      </c>
      <c r="Z646" s="14">
        <v>191</v>
      </c>
      <c r="AA646" s="14">
        <v>122</v>
      </c>
      <c r="AB646" s="2">
        <v>1</v>
      </c>
      <c r="AC646" s="2">
        <v>3</v>
      </c>
      <c r="AD646" s="2">
        <v>11</v>
      </c>
      <c r="AE646" s="2">
        <v>1</v>
      </c>
      <c r="AF646" s="2">
        <v>0</v>
      </c>
      <c r="AG646" s="2">
        <v>0</v>
      </c>
      <c r="AH646" s="16">
        <v>0</v>
      </c>
      <c r="AJ646">
        <v>33</v>
      </c>
      <c r="AK646">
        <v>51.25</v>
      </c>
    </row>
    <row r="647" spans="1:37" x14ac:dyDescent="0.3">
      <c r="A647">
        <v>7849</v>
      </c>
      <c r="B647">
        <v>1971</v>
      </c>
      <c r="C647" s="1">
        <f t="shared" si="60"/>
        <v>53</v>
      </c>
      <c r="D647" t="s">
        <v>25</v>
      </c>
      <c r="E647" t="s">
        <v>34</v>
      </c>
      <c r="F647" s="4" t="s">
        <v>29</v>
      </c>
      <c r="G647" t="s">
        <v>29</v>
      </c>
      <c r="H647" s="20">
        <v>80336</v>
      </c>
      <c r="I647" s="2">
        <f t="shared" si="61"/>
        <v>80.335999999999999</v>
      </c>
      <c r="J647" s="2"/>
      <c r="K647" s="2">
        <v>0</v>
      </c>
      <c r="L647" s="2">
        <v>0</v>
      </c>
      <c r="M647" s="16">
        <f t="shared" si="62"/>
        <v>0</v>
      </c>
      <c r="N647" s="7">
        <v>41526</v>
      </c>
      <c r="O647" s="4">
        <f t="shared" si="63"/>
        <v>1</v>
      </c>
      <c r="P647" s="3">
        <f t="shared" si="64"/>
        <v>41526</v>
      </c>
      <c r="Q647" s="4" t="str" cm="1">
        <f t="array" ref="Q647">_xlfn.TEXTSPLIT(N647,"/")</f>
        <v>41526</v>
      </c>
      <c r="R647" s="5"/>
      <c r="S647" s="5"/>
      <c r="T647" s="5" t="e">
        <f t="shared" si="65"/>
        <v>#NUM!</v>
      </c>
      <c r="U647">
        <v>12</v>
      </c>
      <c r="V647" s="14">
        <v>209</v>
      </c>
      <c r="W647" s="14">
        <v>19</v>
      </c>
      <c r="X647" s="14">
        <v>456</v>
      </c>
      <c r="Y647" s="14">
        <v>160</v>
      </c>
      <c r="Z647" s="14">
        <v>142</v>
      </c>
      <c r="AA647" s="14">
        <v>66</v>
      </c>
      <c r="AB647" s="2">
        <v>1</v>
      </c>
      <c r="AC647" s="2">
        <v>2</v>
      </c>
      <c r="AD647" s="2">
        <v>13</v>
      </c>
      <c r="AE647" s="2">
        <v>1</v>
      </c>
      <c r="AF647" s="2">
        <v>0</v>
      </c>
      <c r="AG647" s="2">
        <v>0</v>
      </c>
      <c r="AH647" s="16">
        <v>0</v>
      </c>
      <c r="AJ647">
        <v>51</v>
      </c>
      <c r="AK647">
        <v>30.023</v>
      </c>
    </row>
    <row r="648" spans="1:37" x14ac:dyDescent="0.3">
      <c r="A648">
        <v>7848</v>
      </c>
      <c r="B648">
        <v>1975</v>
      </c>
      <c r="C648" s="1">
        <f t="shared" si="60"/>
        <v>49</v>
      </c>
      <c r="D648" t="s">
        <v>40</v>
      </c>
      <c r="E648" t="s">
        <v>22</v>
      </c>
      <c r="F648" s="4" t="s">
        <v>26</v>
      </c>
      <c r="G648" t="s">
        <v>26</v>
      </c>
      <c r="H648" s="20">
        <v>49166</v>
      </c>
      <c r="I648" s="2">
        <f t="shared" si="61"/>
        <v>49.165999999999997</v>
      </c>
      <c r="J648" s="2"/>
      <c r="K648" s="2">
        <v>0</v>
      </c>
      <c r="L648" s="2">
        <v>1</v>
      </c>
      <c r="M648" s="16">
        <f t="shared" si="62"/>
        <v>1</v>
      </c>
      <c r="N648" s="6" t="s">
        <v>203</v>
      </c>
      <c r="O648" s="4">
        <f t="shared" si="63"/>
        <v>2</v>
      </c>
      <c r="P648" s="3">
        <f t="shared" si="64"/>
        <v>41438</v>
      </c>
      <c r="Q648" s="4" t="str" cm="1">
        <f t="array" ref="Q648:S648">_xlfn.TEXTSPLIT(N648,"/")</f>
        <v>6</v>
      </c>
      <c r="R648" s="4" t="str">
        <v>13</v>
      </c>
      <c r="S648" s="4" t="str">
        <v>13</v>
      </c>
      <c r="T648" s="5">
        <f t="shared" si="65"/>
        <v>41438</v>
      </c>
      <c r="U648">
        <v>17</v>
      </c>
      <c r="V648" s="14">
        <v>224</v>
      </c>
      <c r="W648" s="14">
        <v>2</v>
      </c>
      <c r="X648" s="14">
        <v>25</v>
      </c>
      <c r="Y648" s="14">
        <v>7</v>
      </c>
      <c r="Z648" s="14">
        <v>0</v>
      </c>
      <c r="AA648" s="14">
        <v>110</v>
      </c>
      <c r="AB648" s="2">
        <v>2</v>
      </c>
      <c r="AC648" s="2">
        <v>5</v>
      </c>
      <c r="AD648" s="2">
        <v>3</v>
      </c>
      <c r="AE648" s="2">
        <v>6</v>
      </c>
      <c r="AF648" s="2">
        <v>0</v>
      </c>
      <c r="AG648" s="2">
        <v>0</v>
      </c>
      <c r="AH648" s="16">
        <v>0</v>
      </c>
      <c r="AJ648">
        <v>40</v>
      </c>
      <c r="AK648">
        <v>39.061999999999998</v>
      </c>
    </row>
    <row r="649" spans="1:37" x14ac:dyDescent="0.3">
      <c r="A649">
        <v>7842</v>
      </c>
      <c r="B649">
        <v>1969</v>
      </c>
      <c r="C649" s="1">
        <f t="shared" si="60"/>
        <v>55</v>
      </c>
      <c r="D649" t="s">
        <v>25</v>
      </c>
      <c r="E649" t="s">
        <v>22</v>
      </c>
      <c r="F649" s="4" t="s">
        <v>26</v>
      </c>
      <c r="G649" t="s">
        <v>26</v>
      </c>
      <c r="H649" s="20">
        <v>36065</v>
      </c>
      <c r="I649" s="2">
        <f t="shared" si="61"/>
        <v>36.064999999999998</v>
      </c>
      <c r="J649" s="2"/>
      <c r="K649" s="2">
        <v>1</v>
      </c>
      <c r="L649" s="2">
        <v>1</v>
      </c>
      <c r="M649" s="16">
        <f t="shared" si="62"/>
        <v>2</v>
      </c>
      <c r="N649" s="6" t="s">
        <v>154</v>
      </c>
      <c r="O649" s="4">
        <f t="shared" si="63"/>
        <v>2</v>
      </c>
      <c r="P649" s="3">
        <f t="shared" si="64"/>
        <v>41364</v>
      </c>
      <c r="Q649" s="4" t="str" cm="1">
        <f t="array" ref="Q649:S649">_xlfn.TEXTSPLIT(N649,"/")</f>
        <v>3</v>
      </c>
      <c r="R649" s="4" t="str">
        <v>31</v>
      </c>
      <c r="S649" s="4" t="str">
        <v>13</v>
      </c>
      <c r="T649" s="5">
        <f t="shared" si="65"/>
        <v>41364</v>
      </c>
      <c r="U649">
        <v>54</v>
      </c>
      <c r="V649" s="14">
        <v>18</v>
      </c>
      <c r="W649" s="14">
        <v>7</v>
      </c>
      <c r="X649" s="14">
        <v>34</v>
      </c>
      <c r="Y649" s="14">
        <v>10</v>
      </c>
      <c r="Z649" s="14">
        <v>2</v>
      </c>
      <c r="AA649" s="14">
        <v>3</v>
      </c>
      <c r="AB649" s="2">
        <v>3</v>
      </c>
      <c r="AC649" s="2">
        <v>3</v>
      </c>
      <c r="AD649" s="2">
        <v>3</v>
      </c>
      <c r="AE649" s="2">
        <v>8</v>
      </c>
      <c r="AF649" s="2">
        <v>0</v>
      </c>
      <c r="AG649" s="2">
        <v>0</v>
      </c>
      <c r="AH649" s="16">
        <v>0</v>
      </c>
      <c r="AJ649">
        <v>63</v>
      </c>
      <c r="AK649">
        <v>70.971000000000004</v>
      </c>
    </row>
    <row r="650" spans="1:37" x14ac:dyDescent="0.3">
      <c r="A650">
        <v>7832</v>
      </c>
      <c r="B650">
        <v>1960</v>
      </c>
      <c r="C650" s="1">
        <f t="shared" si="60"/>
        <v>64</v>
      </c>
      <c r="D650" t="s">
        <v>25</v>
      </c>
      <c r="E650" t="s">
        <v>42</v>
      </c>
      <c r="F650" s="4" t="s">
        <v>29</v>
      </c>
      <c r="G650" t="s">
        <v>29</v>
      </c>
      <c r="H650" s="20">
        <v>77520</v>
      </c>
      <c r="I650" s="2">
        <f t="shared" si="61"/>
        <v>77.52</v>
      </c>
      <c r="J650" s="2"/>
      <c r="K650" s="2">
        <v>0</v>
      </c>
      <c r="L650" s="2">
        <v>1</v>
      </c>
      <c r="M650" s="16">
        <f t="shared" si="62"/>
        <v>1</v>
      </c>
      <c r="N650" s="6" t="s">
        <v>284</v>
      </c>
      <c r="O650" s="4">
        <f t="shared" si="63"/>
        <v>2</v>
      </c>
      <c r="P650" s="3">
        <f t="shared" si="64"/>
        <v>41514</v>
      </c>
      <c r="Q650" s="4" t="str" cm="1">
        <f t="array" ref="Q650:S650">_xlfn.TEXTSPLIT(N650,"/")</f>
        <v>8</v>
      </c>
      <c r="R650" s="4" t="str">
        <v>28</v>
      </c>
      <c r="S650" s="4" t="str">
        <v>13</v>
      </c>
      <c r="T650" s="5">
        <f t="shared" si="65"/>
        <v>41514</v>
      </c>
      <c r="U650">
        <v>30</v>
      </c>
      <c r="V650" s="14">
        <v>940</v>
      </c>
      <c r="W650" s="14">
        <v>44</v>
      </c>
      <c r="X650" s="14">
        <v>396</v>
      </c>
      <c r="Y650" s="14">
        <v>0</v>
      </c>
      <c r="Z650" s="14">
        <v>88</v>
      </c>
      <c r="AA650" s="14">
        <v>58</v>
      </c>
      <c r="AB650" s="2">
        <v>1</v>
      </c>
      <c r="AC650" s="2">
        <v>8</v>
      </c>
      <c r="AD650" s="2">
        <v>7</v>
      </c>
      <c r="AE650" s="2">
        <v>4</v>
      </c>
      <c r="AF650" s="2">
        <v>1</v>
      </c>
      <c r="AG650" s="2">
        <v>0</v>
      </c>
      <c r="AH650" s="16">
        <v>3</v>
      </c>
      <c r="AJ650">
        <v>45</v>
      </c>
      <c r="AK650">
        <v>63.854999999999997</v>
      </c>
    </row>
    <row r="651" spans="1:37" x14ac:dyDescent="0.3">
      <c r="A651">
        <v>7828</v>
      </c>
      <c r="B651">
        <v>1982</v>
      </c>
      <c r="C651" s="1">
        <f t="shared" si="60"/>
        <v>42</v>
      </c>
      <c r="D651" t="s">
        <v>47</v>
      </c>
      <c r="E651" t="s">
        <v>42</v>
      </c>
      <c r="F651" s="4" t="s">
        <v>32</v>
      </c>
      <c r="G651" t="s">
        <v>32</v>
      </c>
      <c r="H651" s="20">
        <v>77882</v>
      </c>
      <c r="I651" s="2">
        <f t="shared" si="61"/>
        <v>77.882000000000005</v>
      </c>
      <c r="J651" s="2"/>
      <c r="K651" s="2">
        <v>0</v>
      </c>
      <c r="L651" s="2">
        <v>0</v>
      </c>
      <c r="M651" s="16">
        <f t="shared" si="62"/>
        <v>0</v>
      </c>
      <c r="N651" s="6" t="s">
        <v>238</v>
      </c>
      <c r="O651" s="4">
        <f t="shared" si="63"/>
        <v>2</v>
      </c>
      <c r="P651" s="3">
        <f t="shared" si="64"/>
        <v>41759</v>
      </c>
      <c r="Q651" s="4" t="str" cm="1">
        <f t="array" ref="Q651:S651">_xlfn.TEXTSPLIT(N651,"/")</f>
        <v>4</v>
      </c>
      <c r="R651" s="4" t="str">
        <v>30</v>
      </c>
      <c r="S651" s="4" t="str">
        <v>14</v>
      </c>
      <c r="T651" s="5">
        <f t="shared" si="65"/>
        <v>41759</v>
      </c>
      <c r="U651">
        <v>29</v>
      </c>
      <c r="V651" s="14">
        <v>68</v>
      </c>
      <c r="W651" s="14">
        <v>129</v>
      </c>
      <c r="X651" s="14">
        <v>396</v>
      </c>
      <c r="Y651" s="14">
        <v>188</v>
      </c>
      <c r="Z651" s="14">
        <v>22</v>
      </c>
      <c r="AA651" s="14">
        <v>15</v>
      </c>
      <c r="AB651" s="2">
        <v>1</v>
      </c>
      <c r="AC651" s="2">
        <v>3</v>
      </c>
      <c r="AD651" s="2">
        <v>5</v>
      </c>
      <c r="AE651" s="2">
        <v>1</v>
      </c>
      <c r="AF651" s="2">
        <v>0</v>
      </c>
      <c r="AG651" s="2">
        <v>0</v>
      </c>
      <c r="AH651" s="16">
        <v>0</v>
      </c>
      <c r="AJ651">
        <v>69</v>
      </c>
      <c r="AK651">
        <v>60.033000000000001</v>
      </c>
    </row>
    <row r="652" spans="1:37" x14ac:dyDescent="0.3">
      <c r="A652">
        <v>7822</v>
      </c>
      <c r="B652">
        <v>1977</v>
      </c>
      <c r="C652" s="1">
        <f t="shared" si="60"/>
        <v>47</v>
      </c>
      <c r="D652" t="s">
        <v>25</v>
      </c>
      <c r="E652" t="s">
        <v>22</v>
      </c>
      <c r="F652" s="4" t="s">
        <v>32</v>
      </c>
      <c r="G652" t="s">
        <v>32</v>
      </c>
      <c r="H652" s="20">
        <v>54058</v>
      </c>
      <c r="I652" s="2">
        <f t="shared" si="61"/>
        <v>54.058</v>
      </c>
      <c r="J652" s="2"/>
      <c r="K652" s="2">
        <v>0</v>
      </c>
      <c r="L652" s="2">
        <v>1</v>
      </c>
      <c r="M652" s="16">
        <f t="shared" si="62"/>
        <v>1</v>
      </c>
      <c r="N652" s="7">
        <v>41370</v>
      </c>
      <c r="O652" s="4">
        <f t="shared" si="63"/>
        <v>1</v>
      </c>
      <c r="P652" s="3">
        <f t="shared" si="64"/>
        <v>41370</v>
      </c>
      <c r="Q652" s="4" t="str" cm="1">
        <f t="array" ref="Q652">_xlfn.TEXTSPLIT(N652,"/")</f>
        <v>41370</v>
      </c>
      <c r="R652" s="5"/>
      <c r="S652" s="5"/>
      <c r="T652" s="5" t="e">
        <f t="shared" si="65"/>
        <v>#NUM!</v>
      </c>
      <c r="U652">
        <v>56</v>
      </c>
      <c r="V652" s="14">
        <v>198</v>
      </c>
      <c r="W652" s="14">
        <v>18</v>
      </c>
      <c r="X652" s="14">
        <v>252</v>
      </c>
      <c r="Y652" s="14">
        <v>32</v>
      </c>
      <c r="Z652" s="14">
        <v>108</v>
      </c>
      <c r="AA652" s="14">
        <v>54</v>
      </c>
      <c r="AB652" s="2">
        <v>2</v>
      </c>
      <c r="AC652" s="2">
        <v>4</v>
      </c>
      <c r="AD652" s="2">
        <v>8</v>
      </c>
      <c r="AE652" s="2">
        <v>3</v>
      </c>
      <c r="AF652" s="2">
        <v>0</v>
      </c>
      <c r="AG652" s="2">
        <v>0</v>
      </c>
      <c r="AH652" s="16">
        <v>0</v>
      </c>
      <c r="AJ652">
        <v>56</v>
      </c>
      <c r="AK652">
        <v>22.574000000000002</v>
      </c>
    </row>
    <row r="653" spans="1:37" x14ac:dyDescent="0.3">
      <c r="A653">
        <v>7807</v>
      </c>
      <c r="B653">
        <v>1975</v>
      </c>
      <c r="C653" s="1">
        <f t="shared" si="60"/>
        <v>49</v>
      </c>
      <c r="D653" t="s">
        <v>25</v>
      </c>
      <c r="E653" t="s">
        <v>22</v>
      </c>
      <c r="F653" s="4" t="s">
        <v>29</v>
      </c>
      <c r="G653" t="s">
        <v>29</v>
      </c>
      <c r="H653" s="20">
        <v>44989</v>
      </c>
      <c r="I653" s="2">
        <f t="shared" si="61"/>
        <v>44.988999999999997</v>
      </c>
      <c r="J653" s="2"/>
      <c r="K653" s="2">
        <v>0</v>
      </c>
      <c r="L653" s="2">
        <v>1</v>
      </c>
      <c r="M653" s="16">
        <f t="shared" si="62"/>
        <v>1</v>
      </c>
      <c r="N653" s="7">
        <v>41252</v>
      </c>
      <c r="O653" s="4">
        <f t="shared" si="63"/>
        <v>1</v>
      </c>
      <c r="P653" s="3">
        <f t="shared" si="64"/>
        <v>41252</v>
      </c>
      <c r="Q653" s="4" t="str" cm="1">
        <f t="array" ref="Q653">_xlfn.TEXTSPLIT(N653,"/")</f>
        <v>41252</v>
      </c>
      <c r="R653" s="5"/>
      <c r="S653" s="5"/>
      <c r="T653" s="5" t="e">
        <f t="shared" si="65"/>
        <v>#NUM!</v>
      </c>
      <c r="U653">
        <v>26</v>
      </c>
      <c r="V653" s="14">
        <v>98</v>
      </c>
      <c r="W653" s="14">
        <v>0</v>
      </c>
      <c r="X653" s="14">
        <v>106</v>
      </c>
      <c r="Y653" s="14">
        <v>49</v>
      </c>
      <c r="Z653" s="14">
        <v>10</v>
      </c>
      <c r="AA653" s="14">
        <v>106</v>
      </c>
      <c r="AB653" s="2">
        <v>5</v>
      </c>
      <c r="AC653" s="2">
        <v>5</v>
      </c>
      <c r="AD653" s="2">
        <v>5</v>
      </c>
      <c r="AE653" s="2">
        <v>6</v>
      </c>
      <c r="AF653" s="2">
        <v>0</v>
      </c>
      <c r="AG653" s="2">
        <v>0</v>
      </c>
      <c r="AH653" s="16">
        <v>0</v>
      </c>
      <c r="AJ653">
        <v>72</v>
      </c>
      <c r="AK653">
        <v>32.871000000000002</v>
      </c>
    </row>
    <row r="654" spans="1:37" x14ac:dyDescent="0.3">
      <c r="A654">
        <v>7801</v>
      </c>
      <c r="B654">
        <v>1960</v>
      </c>
      <c r="C654" s="1">
        <f t="shared" si="60"/>
        <v>64</v>
      </c>
      <c r="D654" t="s">
        <v>47</v>
      </c>
      <c r="E654" t="s">
        <v>22</v>
      </c>
      <c r="F654" s="4" t="s">
        <v>32</v>
      </c>
      <c r="G654" t="s">
        <v>32</v>
      </c>
      <c r="H654" s="20">
        <v>54753</v>
      </c>
      <c r="I654" s="2">
        <f t="shared" si="61"/>
        <v>54.753</v>
      </c>
      <c r="J654" s="2"/>
      <c r="K654" s="2">
        <v>0</v>
      </c>
      <c r="L654" s="2">
        <v>1</v>
      </c>
      <c r="M654" s="16">
        <f t="shared" si="62"/>
        <v>1</v>
      </c>
      <c r="N654" s="7">
        <v>41617</v>
      </c>
      <c r="O654" s="4">
        <f t="shared" si="63"/>
        <v>1</v>
      </c>
      <c r="P654" s="3">
        <f t="shared" si="64"/>
        <v>41617</v>
      </c>
      <c r="Q654" s="4" t="str" cm="1">
        <f t="array" ref="Q654">_xlfn.TEXTSPLIT(N654,"/")</f>
        <v>41617</v>
      </c>
      <c r="R654" s="5"/>
      <c r="S654" s="5"/>
      <c r="T654" s="5" t="e">
        <f t="shared" si="65"/>
        <v>#NUM!</v>
      </c>
      <c r="U654">
        <v>87</v>
      </c>
      <c r="V654" s="14">
        <v>197</v>
      </c>
      <c r="W654" s="14">
        <v>107</v>
      </c>
      <c r="X654" s="14">
        <v>227</v>
      </c>
      <c r="Y654" s="14">
        <v>7</v>
      </c>
      <c r="Z654" s="14">
        <v>59</v>
      </c>
      <c r="AA654" s="14">
        <v>131</v>
      </c>
      <c r="AB654" s="2">
        <v>3</v>
      </c>
      <c r="AC654" s="2">
        <v>5</v>
      </c>
      <c r="AD654" s="2">
        <v>11</v>
      </c>
      <c r="AE654" s="2">
        <v>4</v>
      </c>
      <c r="AF654" s="2">
        <v>0</v>
      </c>
      <c r="AG654" s="2">
        <v>0</v>
      </c>
      <c r="AH654" s="16">
        <v>0</v>
      </c>
      <c r="AJ654">
        <v>53</v>
      </c>
      <c r="AK654">
        <v>30.015000000000001</v>
      </c>
    </row>
    <row r="655" spans="1:37" x14ac:dyDescent="0.3">
      <c r="A655">
        <v>7798</v>
      </c>
      <c r="B655">
        <v>1973</v>
      </c>
      <c r="C655" s="1">
        <f t="shared" si="60"/>
        <v>51</v>
      </c>
      <c r="D655" t="s">
        <v>28</v>
      </c>
      <c r="E655" t="s">
        <v>36</v>
      </c>
      <c r="F655" s="4" t="s">
        <v>32</v>
      </c>
      <c r="G655" t="s">
        <v>32</v>
      </c>
      <c r="H655" s="20">
        <v>46344</v>
      </c>
      <c r="I655" s="2">
        <f t="shared" si="61"/>
        <v>46.344000000000001</v>
      </c>
      <c r="J655" s="2"/>
      <c r="K655" s="2">
        <v>0</v>
      </c>
      <c r="L655" s="2">
        <v>1</v>
      </c>
      <c r="M655" s="16">
        <f t="shared" si="62"/>
        <v>1</v>
      </c>
      <c r="N655" s="6" t="s">
        <v>278</v>
      </c>
      <c r="O655" s="4">
        <f t="shared" si="63"/>
        <v>2</v>
      </c>
      <c r="P655" s="3">
        <f t="shared" si="64"/>
        <v>41257</v>
      </c>
      <c r="Q655" s="4" t="str" cm="1">
        <f t="array" ref="Q655:S655">_xlfn.TEXTSPLIT(N655,"/")</f>
        <v>12</v>
      </c>
      <c r="R655" s="4" t="str">
        <v>14</v>
      </c>
      <c r="S655" s="4" t="str">
        <v>12</v>
      </c>
      <c r="T655" s="5">
        <f t="shared" si="65"/>
        <v>41257</v>
      </c>
      <c r="U655">
        <v>28</v>
      </c>
      <c r="V655" s="14">
        <v>233</v>
      </c>
      <c r="W655" s="14">
        <v>20</v>
      </c>
      <c r="X655" s="14">
        <v>57</v>
      </c>
      <c r="Y655" s="14">
        <v>8</v>
      </c>
      <c r="Z655" s="14">
        <v>20</v>
      </c>
      <c r="AA655" s="14">
        <v>91</v>
      </c>
      <c r="AB655" s="2">
        <v>4</v>
      </c>
      <c r="AC655" s="2">
        <v>7</v>
      </c>
      <c r="AD655" s="2">
        <v>5</v>
      </c>
      <c r="AE655" s="2">
        <v>7</v>
      </c>
      <c r="AF655" s="2">
        <v>0</v>
      </c>
      <c r="AG655" s="2">
        <v>0</v>
      </c>
      <c r="AH655" s="16">
        <v>0</v>
      </c>
      <c r="AJ655">
        <v>29</v>
      </c>
      <c r="AK655">
        <v>95.528999999999996</v>
      </c>
    </row>
    <row r="656" spans="1:37" x14ac:dyDescent="0.3">
      <c r="A656">
        <v>7793</v>
      </c>
      <c r="B656">
        <v>1977</v>
      </c>
      <c r="C656" s="1">
        <f t="shared" si="60"/>
        <v>47</v>
      </c>
      <c r="D656" t="s">
        <v>25</v>
      </c>
      <c r="E656" t="s">
        <v>22</v>
      </c>
      <c r="F656" s="4" t="s">
        <v>32</v>
      </c>
      <c r="G656" t="s">
        <v>32</v>
      </c>
      <c r="H656" s="20">
        <v>62061</v>
      </c>
      <c r="I656" s="2">
        <f t="shared" si="61"/>
        <v>62.061</v>
      </c>
      <c r="J656" s="2"/>
      <c r="K656" s="2">
        <v>0</v>
      </c>
      <c r="L656" s="2">
        <v>1</v>
      </c>
      <c r="M656" s="16">
        <f t="shared" si="62"/>
        <v>1</v>
      </c>
      <c r="N656" s="6" t="s">
        <v>70</v>
      </c>
      <c r="O656" s="4">
        <f t="shared" si="63"/>
        <v>2</v>
      </c>
      <c r="P656" s="3">
        <f t="shared" si="64"/>
        <v>41517</v>
      </c>
      <c r="Q656" s="4" t="str" cm="1">
        <f t="array" ref="Q656:S656">_xlfn.TEXTSPLIT(N656,"/")</f>
        <v>8</v>
      </c>
      <c r="R656" s="4" t="str">
        <v>31</v>
      </c>
      <c r="S656" s="4" t="str">
        <v>13</v>
      </c>
      <c r="T656" s="5">
        <f t="shared" si="65"/>
        <v>41517</v>
      </c>
      <c r="U656">
        <v>12</v>
      </c>
      <c r="V656" s="14">
        <v>641</v>
      </c>
      <c r="W656" s="14">
        <v>7</v>
      </c>
      <c r="X656" s="14">
        <v>84</v>
      </c>
      <c r="Y656" s="14">
        <v>0</v>
      </c>
      <c r="Z656" s="14">
        <v>30</v>
      </c>
      <c r="AA656" s="14">
        <v>38</v>
      </c>
      <c r="AB656" s="2">
        <v>3</v>
      </c>
      <c r="AC656" s="2">
        <v>10</v>
      </c>
      <c r="AD656" s="2">
        <v>7</v>
      </c>
      <c r="AE656" s="2">
        <v>6</v>
      </c>
      <c r="AF656" s="2">
        <v>0</v>
      </c>
      <c r="AG656" s="2">
        <v>0</v>
      </c>
      <c r="AH656" s="16">
        <v>1</v>
      </c>
      <c r="AJ656">
        <v>60</v>
      </c>
      <c r="AK656">
        <v>49.475999999999999</v>
      </c>
    </row>
    <row r="657" spans="1:37" x14ac:dyDescent="0.3">
      <c r="A657">
        <v>7791</v>
      </c>
      <c r="B657">
        <v>1968</v>
      </c>
      <c r="C657" s="1">
        <f t="shared" si="60"/>
        <v>56</v>
      </c>
      <c r="D657" t="s">
        <v>47</v>
      </c>
      <c r="E657" t="s">
        <v>42</v>
      </c>
      <c r="F657" s="4" t="s">
        <v>29</v>
      </c>
      <c r="G657" t="s">
        <v>29</v>
      </c>
      <c r="H657" s="20">
        <v>37054</v>
      </c>
      <c r="I657" s="2">
        <f t="shared" si="61"/>
        <v>37.054000000000002</v>
      </c>
      <c r="J657" s="2"/>
      <c r="K657" s="2">
        <v>1</v>
      </c>
      <c r="L657" s="2">
        <v>1</v>
      </c>
      <c r="M657" s="16">
        <f t="shared" si="62"/>
        <v>2</v>
      </c>
      <c r="N657" s="6" t="s">
        <v>307</v>
      </c>
      <c r="O657" s="4">
        <f t="shared" si="63"/>
        <v>2</v>
      </c>
      <c r="P657" s="3">
        <f t="shared" si="64"/>
        <v>41532</v>
      </c>
      <c r="Q657" s="4" t="str" cm="1">
        <f t="array" ref="Q657:S657">_xlfn.TEXTSPLIT(N657,"/")</f>
        <v>9</v>
      </c>
      <c r="R657" s="4" t="str">
        <v>15</v>
      </c>
      <c r="S657" s="4" t="str">
        <v>13</v>
      </c>
      <c r="T657" s="5">
        <f t="shared" si="65"/>
        <v>41532</v>
      </c>
      <c r="U657">
        <v>89</v>
      </c>
      <c r="V657" s="14">
        <v>12</v>
      </c>
      <c r="W657" s="14">
        <v>1</v>
      </c>
      <c r="X657" s="14">
        <v>6</v>
      </c>
      <c r="Y657" s="14">
        <v>0</v>
      </c>
      <c r="Z657" s="14">
        <v>1</v>
      </c>
      <c r="AA657" s="14">
        <v>5</v>
      </c>
      <c r="AB657" s="2">
        <v>2</v>
      </c>
      <c r="AC657" s="2">
        <v>1</v>
      </c>
      <c r="AD657" s="2">
        <v>3</v>
      </c>
      <c r="AE657" s="2">
        <v>7</v>
      </c>
      <c r="AF657" s="2">
        <v>0</v>
      </c>
      <c r="AG657" s="2">
        <v>0</v>
      </c>
      <c r="AH657" s="16">
        <v>0</v>
      </c>
      <c r="AJ657">
        <v>73</v>
      </c>
      <c r="AK657">
        <v>59.462000000000003</v>
      </c>
    </row>
    <row r="658" spans="1:37" x14ac:dyDescent="0.3">
      <c r="A658">
        <v>7789</v>
      </c>
      <c r="B658">
        <v>1966</v>
      </c>
      <c r="C658" s="1">
        <f t="shared" si="60"/>
        <v>58</v>
      </c>
      <c r="D658" t="s">
        <v>25</v>
      </c>
      <c r="E658" t="s">
        <v>34</v>
      </c>
      <c r="F658" s="4" t="s">
        <v>29</v>
      </c>
      <c r="G658" t="s">
        <v>29</v>
      </c>
      <c r="H658" s="20">
        <v>84618</v>
      </c>
      <c r="I658" s="2">
        <f t="shared" si="61"/>
        <v>84.617999999999995</v>
      </c>
      <c r="J658" s="2"/>
      <c r="K658" s="2">
        <v>0</v>
      </c>
      <c r="L658" s="2">
        <v>0</v>
      </c>
      <c r="M658" s="16">
        <f t="shared" si="62"/>
        <v>0</v>
      </c>
      <c r="N658" s="6" t="s">
        <v>394</v>
      </c>
      <c r="O658" s="4">
        <f t="shared" si="63"/>
        <v>2</v>
      </c>
      <c r="P658" s="3">
        <f t="shared" si="64"/>
        <v>41600</v>
      </c>
      <c r="Q658" s="4" t="str" cm="1">
        <f t="array" ref="Q658:S658">_xlfn.TEXTSPLIT(N658,"/")</f>
        <v>11</v>
      </c>
      <c r="R658" s="4" t="str">
        <v>22</v>
      </c>
      <c r="S658" s="4" t="str">
        <v>13</v>
      </c>
      <c r="T658" s="5">
        <f t="shared" si="65"/>
        <v>41600</v>
      </c>
      <c r="U658">
        <v>96</v>
      </c>
      <c r="V658" s="14">
        <v>684</v>
      </c>
      <c r="W658" s="14">
        <v>100</v>
      </c>
      <c r="X658" s="14">
        <v>801</v>
      </c>
      <c r="Y658" s="14">
        <v>21</v>
      </c>
      <c r="Z658" s="14">
        <v>66</v>
      </c>
      <c r="AA658" s="14">
        <v>0</v>
      </c>
      <c r="AB658" s="2">
        <v>1</v>
      </c>
      <c r="AC658" s="2">
        <v>6</v>
      </c>
      <c r="AD658" s="2">
        <v>10</v>
      </c>
      <c r="AE658" s="2">
        <v>2</v>
      </c>
      <c r="AF658" s="2">
        <v>0</v>
      </c>
      <c r="AG658" s="2">
        <v>0</v>
      </c>
      <c r="AH658" s="16">
        <v>1</v>
      </c>
      <c r="AJ658">
        <v>60</v>
      </c>
      <c r="AK658">
        <v>4.0229999999999997</v>
      </c>
    </row>
    <row r="659" spans="1:37" x14ac:dyDescent="0.3">
      <c r="A659">
        <v>7788</v>
      </c>
      <c r="B659">
        <v>1984</v>
      </c>
      <c r="C659" s="1">
        <f t="shared" si="60"/>
        <v>40</v>
      </c>
      <c r="D659" t="s">
        <v>25</v>
      </c>
      <c r="E659" t="s">
        <v>34</v>
      </c>
      <c r="F659" s="4" t="s">
        <v>29</v>
      </c>
      <c r="G659" t="s">
        <v>29</v>
      </c>
      <c r="H659" s="20">
        <v>23536</v>
      </c>
      <c r="I659" s="2">
        <f t="shared" si="61"/>
        <v>23.536000000000001</v>
      </c>
      <c r="J659" s="2"/>
      <c r="K659" s="2">
        <v>1</v>
      </c>
      <c r="L659" s="2">
        <v>0</v>
      </c>
      <c r="M659" s="16">
        <f t="shared" si="62"/>
        <v>1</v>
      </c>
      <c r="N659" s="7">
        <v>41735</v>
      </c>
      <c r="O659" s="4">
        <f t="shared" si="63"/>
        <v>1</v>
      </c>
      <c r="P659" s="3">
        <f t="shared" si="64"/>
        <v>41735</v>
      </c>
      <c r="Q659" s="4" t="str" cm="1">
        <f t="array" ref="Q659">_xlfn.TEXTSPLIT(N659,"/")</f>
        <v>41735</v>
      </c>
      <c r="R659" s="5"/>
      <c r="S659" s="5"/>
      <c r="T659" s="5" t="e">
        <f t="shared" si="65"/>
        <v>#NUM!</v>
      </c>
      <c r="U659">
        <v>53</v>
      </c>
      <c r="V659" s="14">
        <v>6</v>
      </c>
      <c r="W659" s="14">
        <v>0</v>
      </c>
      <c r="X659" s="14">
        <v>3</v>
      </c>
      <c r="Y659" s="14">
        <v>0</v>
      </c>
      <c r="Z659" s="14">
        <v>0</v>
      </c>
      <c r="AA659" s="14">
        <v>1</v>
      </c>
      <c r="AB659" s="2">
        <v>1</v>
      </c>
      <c r="AC659" s="2">
        <v>0</v>
      </c>
      <c r="AD659" s="2">
        <v>3</v>
      </c>
      <c r="AE659" s="2">
        <v>3</v>
      </c>
      <c r="AF659" s="2">
        <v>0</v>
      </c>
      <c r="AG659" s="2">
        <v>0</v>
      </c>
      <c r="AH659" s="16">
        <v>0</v>
      </c>
      <c r="AJ659">
        <v>41</v>
      </c>
      <c r="AK659">
        <v>71.852999999999994</v>
      </c>
    </row>
    <row r="660" spans="1:37" x14ac:dyDescent="0.3">
      <c r="A660">
        <v>7787</v>
      </c>
      <c r="B660">
        <v>1961</v>
      </c>
      <c r="C660" s="1">
        <f t="shared" si="60"/>
        <v>63</v>
      </c>
      <c r="D660" t="s">
        <v>28</v>
      </c>
      <c r="E660" t="s">
        <v>22</v>
      </c>
      <c r="F660" s="4" t="s">
        <v>32</v>
      </c>
      <c r="G660" t="s">
        <v>32</v>
      </c>
      <c r="H660" s="20">
        <v>62807</v>
      </c>
      <c r="I660" s="2">
        <f t="shared" si="61"/>
        <v>62.807000000000002</v>
      </c>
      <c r="J660" s="2"/>
      <c r="K660" s="2">
        <v>0</v>
      </c>
      <c r="L660" s="2">
        <v>1</v>
      </c>
      <c r="M660" s="16">
        <f t="shared" si="62"/>
        <v>1</v>
      </c>
      <c r="N660" s="6" t="s">
        <v>232</v>
      </c>
      <c r="O660" s="4">
        <f t="shared" si="63"/>
        <v>2</v>
      </c>
      <c r="P660" s="3">
        <f t="shared" si="64"/>
        <v>41152</v>
      </c>
      <c r="Q660" s="4" t="str" cm="1">
        <f t="array" ref="Q660:S660">_xlfn.TEXTSPLIT(N660,"/")</f>
        <v>8</v>
      </c>
      <c r="R660" s="4" t="str">
        <v>31</v>
      </c>
      <c r="S660" s="4" t="str">
        <v>12</v>
      </c>
      <c r="T660" s="5">
        <f t="shared" si="65"/>
        <v>41152</v>
      </c>
      <c r="U660">
        <v>83</v>
      </c>
      <c r="V660" s="14">
        <v>526</v>
      </c>
      <c r="W660" s="14">
        <v>28</v>
      </c>
      <c r="X660" s="14">
        <v>135</v>
      </c>
      <c r="Y660" s="14">
        <v>10</v>
      </c>
      <c r="Z660" s="14">
        <v>21</v>
      </c>
      <c r="AA660" s="14">
        <v>99</v>
      </c>
      <c r="AB660" s="2">
        <v>3</v>
      </c>
      <c r="AC660" s="2">
        <v>5</v>
      </c>
      <c r="AD660" s="2">
        <v>12</v>
      </c>
      <c r="AE660" s="2">
        <v>5</v>
      </c>
      <c r="AF660" s="2">
        <v>0</v>
      </c>
      <c r="AG660" s="2">
        <v>0</v>
      </c>
      <c r="AH660" s="16">
        <v>0</v>
      </c>
      <c r="AJ660">
        <v>71</v>
      </c>
      <c r="AK660">
        <v>13.084</v>
      </c>
    </row>
    <row r="661" spans="1:37" x14ac:dyDescent="0.3">
      <c r="A661">
        <v>7786</v>
      </c>
      <c r="B661">
        <v>1987</v>
      </c>
      <c r="C661" s="1">
        <f t="shared" si="60"/>
        <v>37</v>
      </c>
      <c r="D661" t="s">
        <v>25</v>
      </c>
      <c r="E661" t="s">
        <v>34</v>
      </c>
      <c r="F661" s="4" t="s">
        <v>26</v>
      </c>
      <c r="G661" t="s">
        <v>26</v>
      </c>
      <c r="H661" s="20">
        <v>29999</v>
      </c>
      <c r="I661" s="2">
        <f t="shared" si="61"/>
        <v>29.998999999999999</v>
      </c>
      <c r="J661" s="2"/>
      <c r="K661" s="2">
        <v>1</v>
      </c>
      <c r="L661" s="2">
        <v>0</v>
      </c>
      <c r="M661" s="16">
        <f t="shared" si="62"/>
        <v>1</v>
      </c>
      <c r="N661" s="6" t="s">
        <v>240</v>
      </c>
      <c r="O661" s="4">
        <f t="shared" si="63"/>
        <v>2</v>
      </c>
      <c r="P661" s="3">
        <f t="shared" si="64"/>
        <v>41318</v>
      </c>
      <c r="Q661" s="4" t="str" cm="1">
        <f t="array" ref="Q661:S661">_xlfn.TEXTSPLIT(N661,"/")</f>
        <v>2</v>
      </c>
      <c r="R661" s="4" t="str">
        <v>13</v>
      </c>
      <c r="S661" s="4" t="str">
        <v>13</v>
      </c>
      <c r="T661" s="5">
        <f t="shared" si="65"/>
        <v>41318</v>
      </c>
      <c r="U661">
        <v>22</v>
      </c>
      <c r="V661" s="14">
        <v>68</v>
      </c>
      <c r="W661" s="14">
        <v>7</v>
      </c>
      <c r="X661" s="14">
        <v>59</v>
      </c>
      <c r="Y661" s="14">
        <v>10</v>
      </c>
      <c r="Z661" s="14">
        <v>5</v>
      </c>
      <c r="AA661" s="14">
        <v>11</v>
      </c>
      <c r="AB661" s="2">
        <v>4</v>
      </c>
      <c r="AC661" s="2">
        <v>3</v>
      </c>
      <c r="AD661" s="2">
        <v>4</v>
      </c>
      <c r="AE661" s="2">
        <v>8</v>
      </c>
      <c r="AF661" s="2">
        <v>0</v>
      </c>
      <c r="AG661" s="2">
        <v>0</v>
      </c>
      <c r="AH661" s="16">
        <v>0</v>
      </c>
      <c r="AJ661">
        <v>66</v>
      </c>
      <c r="AK661">
        <v>65.486000000000004</v>
      </c>
    </row>
    <row r="662" spans="1:37" x14ac:dyDescent="0.3">
      <c r="A662">
        <v>7761</v>
      </c>
      <c r="B662">
        <v>1979</v>
      </c>
      <c r="C662" s="1">
        <f t="shared" si="60"/>
        <v>45</v>
      </c>
      <c r="D662" t="s">
        <v>33</v>
      </c>
      <c r="E662" t="s">
        <v>36</v>
      </c>
      <c r="F662" s="4" t="s">
        <v>32</v>
      </c>
      <c r="G662" t="s">
        <v>32</v>
      </c>
      <c r="H662" s="20">
        <v>38702</v>
      </c>
      <c r="I662" s="2">
        <f t="shared" si="61"/>
        <v>38.701999999999998</v>
      </c>
      <c r="J662" s="2"/>
      <c r="K662" s="2">
        <v>1</v>
      </c>
      <c r="L662" s="2">
        <v>0</v>
      </c>
      <c r="M662" s="16">
        <f t="shared" si="62"/>
        <v>1</v>
      </c>
      <c r="N662" s="7">
        <v>41282</v>
      </c>
      <c r="O662" s="4">
        <f t="shared" si="63"/>
        <v>1</v>
      </c>
      <c r="P662" s="3">
        <f t="shared" si="64"/>
        <v>41282</v>
      </c>
      <c r="Q662" s="4" t="str" cm="1">
        <f t="array" ref="Q662">_xlfn.TEXTSPLIT(N662,"/")</f>
        <v>41282</v>
      </c>
      <c r="R662" s="5"/>
      <c r="S662" s="5"/>
      <c r="T662" s="5" t="e">
        <f t="shared" si="65"/>
        <v>#NUM!</v>
      </c>
      <c r="U662">
        <v>71</v>
      </c>
      <c r="V662" s="14">
        <v>13</v>
      </c>
      <c r="W662" s="14">
        <v>11</v>
      </c>
      <c r="X662" s="14">
        <v>24</v>
      </c>
      <c r="Y662" s="14">
        <v>13</v>
      </c>
      <c r="Z662" s="14">
        <v>8</v>
      </c>
      <c r="AA662" s="14">
        <v>40</v>
      </c>
      <c r="AB662" s="2">
        <v>2</v>
      </c>
      <c r="AC662" s="2">
        <v>3</v>
      </c>
      <c r="AD662" s="2">
        <v>4</v>
      </c>
      <c r="AE662" s="2">
        <v>6</v>
      </c>
      <c r="AF662" s="2">
        <v>0</v>
      </c>
      <c r="AG662" s="2">
        <v>0</v>
      </c>
      <c r="AH662" s="16">
        <v>0</v>
      </c>
      <c r="AJ662">
        <v>72</v>
      </c>
      <c r="AK662">
        <v>64.95</v>
      </c>
    </row>
    <row r="663" spans="1:37" x14ac:dyDescent="0.3">
      <c r="A663">
        <v>7755</v>
      </c>
      <c r="B663">
        <v>1955</v>
      </c>
      <c r="C663" s="1">
        <f t="shared" si="60"/>
        <v>69</v>
      </c>
      <c r="D663" t="s">
        <v>25</v>
      </c>
      <c r="E663" t="s">
        <v>34</v>
      </c>
      <c r="F663" s="4" t="s">
        <v>29</v>
      </c>
      <c r="G663" t="s">
        <v>29</v>
      </c>
      <c r="H663" s="20">
        <v>57744</v>
      </c>
      <c r="I663" s="2">
        <f t="shared" si="61"/>
        <v>57.744</v>
      </c>
      <c r="J663" s="2"/>
      <c r="K663" s="2">
        <v>0</v>
      </c>
      <c r="L663" s="2">
        <v>1</v>
      </c>
      <c r="M663" s="16">
        <f t="shared" si="62"/>
        <v>1</v>
      </c>
      <c r="N663" s="7">
        <v>41619</v>
      </c>
      <c r="O663" s="4">
        <f t="shared" si="63"/>
        <v>1</v>
      </c>
      <c r="P663" s="3">
        <f t="shared" si="64"/>
        <v>41619</v>
      </c>
      <c r="Q663" s="4" t="str" cm="1">
        <f t="array" ref="Q663">_xlfn.TEXTSPLIT(N663,"/")</f>
        <v>41619</v>
      </c>
      <c r="R663" s="5"/>
      <c r="S663" s="5"/>
      <c r="T663" s="5" t="e">
        <f t="shared" si="65"/>
        <v>#NUM!</v>
      </c>
      <c r="U663">
        <v>91</v>
      </c>
      <c r="V663" s="14">
        <v>350</v>
      </c>
      <c r="W663" s="14">
        <v>3</v>
      </c>
      <c r="X663" s="14">
        <v>39</v>
      </c>
      <c r="Y663" s="14">
        <v>0</v>
      </c>
      <c r="Z663" s="14">
        <v>0</v>
      </c>
      <c r="AA663" s="14">
        <v>19</v>
      </c>
      <c r="AB663" s="2">
        <v>2</v>
      </c>
      <c r="AC663" s="2">
        <v>9</v>
      </c>
      <c r="AD663" s="2">
        <v>4</v>
      </c>
      <c r="AE663" s="2">
        <v>8</v>
      </c>
      <c r="AF663" s="2">
        <v>0</v>
      </c>
      <c r="AG663" s="2">
        <v>0</v>
      </c>
      <c r="AH663" s="16">
        <v>0</v>
      </c>
      <c r="AJ663">
        <v>42</v>
      </c>
      <c r="AK663">
        <v>77.882000000000005</v>
      </c>
    </row>
    <row r="664" spans="1:37" x14ac:dyDescent="0.3">
      <c r="A664">
        <v>7736</v>
      </c>
      <c r="B664">
        <v>1987</v>
      </c>
      <c r="C664" s="1">
        <f t="shared" si="60"/>
        <v>37</v>
      </c>
      <c r="D664" t="s">
        <v>25</v>
      </c>
      <c r="E664" t="s">
        <v>22</v>
      </c>
      <c r="F664" s="4" t="s">
        <v>29</v>
      </c>
      <c r="G664" t="s">
        <v>29</v>
      </c>
      <c r="H664" s="20">
        <v>22518</v>
      </c>
      <c r="I664" s="2">
        <f t="shared" si="61"/>
        <v>22.518000000000001</v>
      </c>
      <c r="J664" s="2"/>
      <c r="K664" s="2">
        <v>1</v>
      </c>
      <c r="L664" s="2">
        <v>0</v>
      </c>
      <c r="M664" s="16">
        <f t="shared" si="62"/>
        <v>1</v>
      </c>
      <c r="N664" s="6" t="s">
        <v>316</v>
      </c>
      <c r="O664" s="4">
        <f t="shared" si="63"/>
        <v>2</v>
      </c>
      <c r="P664" s="3">
        <f t="shared" si="64"/>
        <v>41204</v>
      </c>
      <c r="Q664" s="4" t="str" cm="1">
        <f t="array" ref="Q664:S664">_xlfn.TEXTSPLIT(N664,"/")</f>
        <v>10</v>
      </c>
      <c r="R664" s="4" t="str">
        <v>22</v>
      </c>
      <c r="S664" s="4" t="str">
        <v>12</v>
      </c>
      <c r="T664" s="5">
        <f t="shared" si="65"/>
        <v>41204</v>
      </c>
      <c r="U664">
        <v>36</v>
      </c>
      <c r="V664" s="14">
        <v>11</v>
      </c>
      <c r="W664" s="14">
        <v>7</v>
      </c>
      <c r="X664" s="14">
        <v>12</v>
      </c>
      <c r="Y664" s="14">
        <v>2</v>
      </c>
      <c r="Z664" s="14">
        <v>2</v>
      </c>
      <c r="AA664" s="14">
        <v>27</v>
      </c>
      <c r="AB664" s="2">
        <v>2</v>
      </c>
      <c r="AC664" s="2">
        <v>2</v>
      </c>
      <c r="AD664" s="2">
        <v>2</v>
      </c>
      <c r="AE664" s="2">
        <v>5</v>
      </c>
      <c r="AF664" s="2">
        <v>1</v>
      </c>
      <c r="AG664" s="2">
        <v>0</v>
      </c>
      <c r="AH664" s="16">
        <v>1</v>
      </c>
      <c r="AJ664">
        <v>57</v>
      </c>
      <c r="AK664">
        <v>33.279000000000003</v>
      </c>
    </row>
    <row r="665" spans="1:37" x14ac:dyDescent="0.3">
      <c r="A665">
        <v>7734</v>
      </c>
      <c r="B665">
        <v>1994</v>
      </c>
      <c r="C665" s="1">
        <f t="shared" si="60"/>
        <v>30</v>
      </c>
      <c r="D665" t="s">
        <v>33</v>
      </c>
      <c r="E665" t="s">
        <v>22</v>
      </c>
      <c r="F665" s="4" t="s">
        <v>351</v>
      </c>
      <c r="G665" s="11" t="s">
        <v>457</v>
      </c>
      <c r="H665" s="20">
        <v>79244</v>
      </c>
      <c r="I665" s="2">
        <f t="shared" si="61"/>
        <v>79.244</v>
      </c>
      <c r="J665" s="2"/>
      <c r="K665" s="2">
        <v>0</v>
      </c>
      <c r="L665" s="2">
        <v>0</v>
      </c>
      <c r="M665" s="16">
        <f t="shared" si="62"/>
        <v>0</v>
      </c>
      <c r="N665" s="6" t="s">
        <v>62</v>
      </c>
      <c r="O665" s="4">
        <f t="shared" si="63"/>
        <v>2</v>
      </c>
      <c r="P665" s="3">
        <f t="shared" si="64"/>
        <v>41262</v>
      </c>
      <c r="Q665" s="4" t="str" cm="1">
        <f t="array" ref="Q665:S665">_xlfn.TEXTSPLIT(N665,"/")</f>
        <v>12</v>
      </c>
      <c r="R665" s="4" t="str">
        <v>19</v>
      </c>
      <c r="S665" s="4" t="str">
        <v>12</v>
      </c>
      <c r="T665" s="5">
        <f t="shared" si="65"/>
        <v>41262</v>
      </c>
      <c r="U665">
        <v>58</v>
      </c>
      <c r="V665" s="14">
        <v>471</v>
      </c>
      <c r="W665" s="14">
        <v>102</v>
      </c>
      <c r="X665" s="14">
        <v>125</v>
      </c>
      <c r="Y665" s="14">
        <v>212</v>
      </c>
      <c r="Z665" s="14">
        <v>61</v>
      </c>
      <c r="AA665" s="14">
        <v>245</v>
      </c>
      <c r="AB665" s="2">
        <v>1</v>
      </c>
      <c r="AC665" s="2">
        <v>4</v>
      </c>
      <c r="AD665" s="2">
        <v>7</v>
      </c>
      <c r="AE665" s="2">
        <v>1</v>
      </c>
      <c r="AF665" s="2">
        <v>1</v>
      </c>
      <c r="AG665" s="2">
        <v>0</v>
      </c>
      <c r="AH665" s="16">
        <v>2</v>
      </c>
      <c r="AJ665">
        <v>64</v>
      </c>
      <c r="AK665">
        <v>59.052</v>
      </c>
    </row>
    <row r="666" spans="1:37" x14ac:dyDescent="0.3">
      <c r="A666">
        <v>7732</v>
      </c>
      <c r="B666">
        <v>1979</v>
      </c>
      <c r="C666" s="1">
        <f t="shared" si="60"/>
        <v>45</v>
      </c>
      <c r="D666" t="s">
        <v>25</v>
      </c>
      <c r="E666" t="s">
        <v>22</v>
      </c>
      <c r="F666" s="4" t="s">
        <v>29</v>
      </c>
      <c r="G666" t="s">
        <v>29</v>
      </c>
      <c r="H666" s="20">
        <v>64813</v>
      </c>
      <c r="I666" s="2">
        <f t="shared" si="61"/>
        <v>64.813000000000002</v>
      </c>
      <c r="J666" s="2"/>
      <c r="K666" s="2">
        <v>1</v>
      </c>
      <c r="L666" s="2">
        <v>0</v>
      </c>
      <c r="M666" s="16">
        <f t="shared" si="62"/>
        <v>1</v>
      </c>
      <c r="N666" s="7">
        <v>41671</v>
      </c>
      <c r="O666" s="4">
        <f t="shared" si="63"/>
        <v>1</v>
      </c>
      <c r="P666" s="3">
        <f t="shared" si="64"/>
        <v>41671</v>
      </c>
      <c r="Q666" s="4" t="str" cm="1">
        <f t="array" ref="Q666">_xlfn.TEXTSPLIT(N666,"/")</f>
        <v>41671</v>
      </c>
      <c r="R666" s="5"/>
      <c r="S666" s="5"/>
      <c r="T666" s="5" t="e">
        <f t="shared" si="65"/>
        <v>#NUM!</v>
      </c>
      <c r="U666">
        <v>81</v>
      </c>
      <c r="V666" s="14">
        <v>293</v>
      </c>
      <c r="W666" s="14">
        <v>0</v>
      </c>
      <c r="X666" s="14">
        <v>124</v>
      </c>
      <c r="Y666" s="14">
        <v>179</v>
      </c>
      <c r="Z666" s="14">
        <v>97</v>
      </c>
      <c r="AA666" s="14">
        <v>52</v>
      </c>
      <c r="AB666" s="2">
        <v>1</v>
      </c>
      <c r="AC666" s="2">
        <v>7</v>
      </c>
      <c r="AD666" s="2">
        <v>10</v>
      </c>
      <c r="AE666" s="2">
        <v>5</v>
      </c>
      <c r="AF666" s="2">
        <v>0</v>
      </c>
      <c r="AG666" s="2">
        <v>0</v>
      </c>
      <c r="AH666" s="16">
        <v>0</v>
      </c>
      <c r="AJ666">
        <v>64</v>
      </c>
      <c r="AK666">
        <v>65.031000000000006</v>
      </c>
    </row>
    <row r="667" spans="1:37" x14ac:dyDescent="0.3">
      <c r="A667">
        <v>7725</v>
      </c>
      <c r="B667">
        <v>1966</v>
      </c>
      <c r="C667" s="1">
        <f t="shared" si="60"/>
        <v>58</v>
      </c>
      <c r="D667" t="s">
        <v>40</v>
      </c>
      <c r="E667" t="s">
        <v>36</v>
      </c>
      <c r="F667" s="4" t="s">
        <v>29</v>
      </c>
      <c r="G667" t="s">
        <v>29</v>
      </c>
      <c r="H667" s="20">
        <v>76800</v>
      </c>
      <c r="I667" s="2">
        <f t="shared" si="61"/>
        <v>76.8</v>
      </c>
      <c r="J667" s="2"/>
      <c r="K667" s="2">
        <v>0</v>
      </c>
      <c r="L667" s="2">
        <v>0</v>
      </c>
      <c r="M667" s="16">
        <f t="shared" si="62"/>
        <v>0</v>
      </c>
      <c r="N667" s="7">
        <v>41854</v>
      </c>
      <c r="O667" s="4">
        <f t="shared" si="63"/>
        <v>1</v>
      </c>
      <c r="P667" s="3">
        <f t="shared" si="64"/>
        <v>41854</v>
      </c>
      <c r="Q667" s="4" t="str" cm="1">
        <f t="array" ref="Q667">_xlfn.TEXTSPLIT(N667,"/")</f>
        <v>41854</v>
      </c>
      <c r="R667" s="5"/>
      <c r="S667" s="5"/>
      <c r="T667" s="5" t="e">
        <f t="shared" si="65"/>
        <v>#NUM!</v>
      </c>
      <c r="U667">
        <v>33</v>
      </c>
      <c r="V667" s="14">
        <v>173</v>
      </c>
      <c r="W667" s="14">
        <v>26</v>
      </c>
      <c r="X667" s="14">
        <v>255</v>
      </c>
      <c r="Y667" s="14">
        <v>35</v>
      </c>
      <c r="Z667" s="14">
        <v>71</v>
      </c>
      <c r="AA667" s="14">
        <v>81</v>
      </c>
      <c r="AB667" s="2">
        <v>1</v>
      </c>
      <c r="AC667" s="2">
        <v>4</v>
      </c>
      <c r="AD667" s="2">
        <v>7</v>
      </c>
      <c r="AE667" s="2">
        <v>1</v>
      </c>
      <c r="AF667" s="2">
        <v>0</v>
      </c>
      <c r="AG667" s="2">
        <v>0</v>
      </c>
      <c r="AH667" s="16">
        <v>0</v>
      </c>
      <c r="AJ667">
        <v>71</v>
      </c>
      <c r="AK667">
        <v>70.545000000000002</v>
      </c>
    </row>
    <row r="668" spans="1:37" x14ac:dyDescent="0.3">
      <c r="A668">
        <v>7723</v>
      </c>
      <c r="B668">
        <v>1980</v>
      </c>
      <c r="C668" s="1">
        <f t="shared" si="60"/>
        <v>44</v>
      </c>
      <c r="D668" t="s">
        <v>38</v>
      </c>
      <c r="E668" t="s">
        <v>22</v>
      </c>
      <c r="F668" s="4" t="s">
        <v>32</v>
      </c>
      <c r="G668" t="s">
        <v>32</v>
      </c>
      <c r="H668" s="20">
        <v>75507</v>
      </c>
      <c r="I668" s="2">
        <f t="shared" si="61"/>
        <v>75.507000000000005</v>
      </c>
      <c r="J668" s="2"/>
      <c r="K668" s="2">
        <v>0</v>
      </c>
      <c r="L668" s="2">
        <v>0</v>
      </c>
      <c r="M668" s="16">
        <f t="shared" si="62"/>
        <v>0</v>
      </c>
      <c r="N668" s="7">
        <v>41675</v>
      </c>
      <c r="O668" s="4">
        <f t="shared" si="63"/>
        <v>1</v>
      </c>
      <c r="P668" s="3">
        <f t="shared" si="64"/>
        <v>41675</v>
      </c>
      <c r="Q668" s="4" t="str" cm="1">
        <f t="array" ref="Q668">_xlfn.TEXTSPLIT(N668,"/")</f>
        <v>41675</v>
      </c>
      <c r="R668" s="5"/>
      <c r="S668" s="5"/>
      <c r="T668" s="5" t="e">
        <f t="shared" si="65"/>
        <v>#NUM!</v>
      </c>
      <c r="U668">
        <v>56</v>
      </c>
      <c r="V668" s="14">
        <v>709</v>
      </c>
      <c r="W668" s="14">
        <v>93</v>
      </c>
      <c r="X668" s="14">
        <v>374</v>
      </c>
      <c r="Y668" s="14">
        <v>104</v>
      </c>
      <c r="Z668" s="14">
        <v>80</v>
      </c>
      <c r="AA668" s="14">
        <v>80</v>
      </c>
      <c r="AB668" s="2">
        <v>1</v>
      </c>
      <c r="AC668" s="2">
        <v>8</v>
      </c>
      <c r="AD668" s="2">
        <v>6</v>
      </c>
      <c r="AE668" s="2">
        <v>3</v>
      </c>
      <c r="AF668" s="2">
        <v>0</v>
      </c>
      <c r="AG668" s="2">
        <v>0</v>
      </c>
      <c r="AH668" s="16">
        <v>0</v>
      </c>
      <c r="AJ668">
        <v>45</v>
      </c>
      <c r="AK668">
        <v>42.692999999999998</v>
      </c>
    </row>
    <row r="669" spans="1:37" x14ac:dyDescent="0.3">
      <c r="A669">
        <v>7718</v>
      </c>
      <c r="B669">
        <v>1948</v>
      </c>
      <c r="C669" s="1">
        <f t="shared" si="60"/>
        <v>76</v>
      </c>
      <c r="D669" t="s">
        <v>25</v>
      </c>
      <c r="E669" t="s">
        <v>42</v>
      </c>
      <c r="F669" s="4" t="s">
        <v>32</v>
      </c>
      <c r="G669" t="s">
        <v>32</v>
      </c>
      <c r="H669" s="20">
        <v>66000</v>
      </c>
      <c r="I669" s="2">
        <f t="shared" si="61"/>
        <v>66</v>
      </c>
      <c r="J669" s="2"/>
      <c r="K669" s="2">
        <v>0</v>
      </c>
      <c r="L669" s="2">
        <v>0</v>
      </c>
      <c r="M669" s="16">
        <f t="shared" si="62"/>
        <v>0</v>
      </c>
      <c r="N669" s="6" t="s">
        <v>170</v>
      </c>
      <c r="O669" s="4">
        <f t="shared" si="63"/>
        <v>2</v>
      </c>
      <c r="P669" s="3">
        <f t="shared" si="64"/>
        <v>41749</v>
      </c>
      <c r="Q669" s="4" t="str" cm="1">
        <f t="array" ref="Q669:S669">_xlfn.TEXTSPLIT(N669,"/")</f>
        <v>4</v>
      </c>
      <c r="R669" s="4" t="str">
        <v>20</v>
      </c>
      <c r="S669" s="4" t="str">
        <v>14</v>
      </c>
      <c r="T669" s="5">
        <f t="shared" si="65"/>
        <v>41749</v>
      </c>
      <c r="U669">
        <v>36</v>
      </c>
      <c r="V669" s="14">
        <v>244</v>
      </c>
      <c r="W669" s="14">
        <v>51</v>
      </c>
      <c r="X669" s="14">
        <v>270</v>
      </c>
      <c r="Y669" s="14">
        <v>101</v>
      </c>
      <c r="Z669" s="14">
        <v>0</v>
      </c>
      <c r="AA669" s="14">
        <v>45</v>
      </c>
      <c r="AB669" s="2">
        <v>1</v>
      </c>
      <c r="AC669" s="2">
        <v>1</v>
      </c>
      <c r="AD669" s="2">
        <v>5</v>
      </c>
      <c r="AE669" s="2">
        <v>1</v>
      </c>
      <c r="AF669" s="2">
        <v>0</v>
      </c>
      <c r="AG669" s="2">
        <v>0</v>
      </c>
      <c r="AH669" s="16">
        <v>0</v>
      </c>
      <c r="AJ669">
        <v>32</v>
      </c>
      <c r="AK669">
        <v>90.638000000000005</v>
      </c>
    </row>
    <row r="670" spans="1:37" x14ac:dyDescent="0.3">
      <c r="A670">
        <v>7712</v>
      </c>
      <c r="B670">
        <v>1947</v>
      </c>
      <c r="C670" s="1">
        <f t="shared" si="60"/>
        <v>77</v>
      </c>
      <c r="D670" t="s">
        <v>31</v>
      </c>
      <c r="E670" t="s">
        <v>34</v>
      </c>
      <c r="F670" s="4" t="s">
        <v>26</v>
      </c>
      <c r="G670" t="s">
        <v>26</v>
      </c>
      <c r="H670" s="20">
        <v>62159</v>
      </c>
      <c r="I670" s="2">
        <f t="shared" si="61"/>
        <v>62.158999999999999</v>
      </c>
      <c r="J670" s="2"/>
      <c r="K670" s="2">
        <v>0</v>
      </c>
      <c r="L670" s="2">
        <v>0</v>
      </c>
      <c r="M670" s="16">
        <f t="shared" si="62"/>
        <v>0</v>
      </c>
      <c r="N670" s="6" t="s">
        <v>65</v>
      </c>
      <c r="O670" s="4">
        <f t="shared" si="63"/>
        <v>2</v>
      </c>
      <c r="P670" s="3">
        <f t="shared" si="64"/>
        <v>41757</v>
      </c>
      <c r="Q670" s="4" t="str" cm="1">
        <f t="array" ref="Q670:S670">_xlfn.TEXTSPLIT(N670,"/")</f>
        <v>4</v>
      </c>
      <c r="R670" s="4" t="str">
        <v>28</v>
      </c>
      <c r="S670" s="4" t="str">
        <v>14</v>
      </c>
      <c r="T670" s="5">
        <f t="shared" si="65"/>
        <v>41757</v>
      </c>
      <c r="U670">
        <v>68</v>
      </c>
      <c r="V670" s="14">
        <v>182</v>
      </c>
      <c r="W670" s="14">
        <v>17</v>
      </c>
      <c r="X670" s="14">
        <v>259</v>
      </c>
      <c r="Y670" s="14">
        <v>77</v>
      </c>
      <c r="Z670" s="14">
        <v>70</v>
      </c>
      <c r="AA670" s="14">
        <v>29</v>
      </c>
      <c r="AB670" s="2">
        <v>1</v>
      </c>
      <c r="AC670" s="2">
        <v>6</v>
      </c>
      <c r="AD670" s="2">
        <v>10</v>
      </c>
      <c r="AE670" s="2">
        <v>4</v>
      </c>
      <c r="AF670" s="2">
        <v>0</v>
      </c>
      <c r="AG670" s="2">
        <v>0</v>
      </c>
      <c r="AH670" s="16">
        <v>0</v>
      </c>
      <c r="AJ670">
        <v>32</v>
      </c>
      <c r="AK670">
        <v>90.638000000000005</v>
      </c>
    </row>
    <row r="671" spans="1:37" x14ac:dyDescent="0.3">
      <c r="A671">
        <v>7706</v>
      </c>
      <c r="B671">
        <v>1976</v>
      </c>
      <c r="C671" s="1">
        <f t="shared" si="60"/>
        <v>48</v>
      </c>
      <c r="D671" t="s">
        <v>28</v>
      </c>
      <c r="E671" t="s">
        <v>36</v>
      </c>
      <c r="F671" s="4" t="s">
        <v>32</v>
      </c>
      <c r="G671" t="s">
        <v>32</v>
      </c>
      <c r="H671" s="20">
        <v>46772</v>
      </c>
      <c r="I671" s="2">
        <f t="shared" si="61"/>
        <v>46.771999999999998</v>
      </c>
      <c r="J671" s="2"/>
      <c r="K671" s="2">
        <v>0</v>
      </c>
      <c r="L671" s="2">
        <v>1</v>
      </c>
      <c r="M671" s="16">
        <f t="shared" si="62"/>
        <v>1</v>
      </c>
      <c r="N671" s="7">
        <v>41101</v>
      </c>
      <c r="O671" s="4">
        <f t="shared" si="63"/>
        <v>1</v>
      </c>
      <c r="P671" s="3">
        <f t="shared" si="64"/>
        <v>41101</v>
      </c>
      <c r="Q671" s="4" t="str" cm="1">
        <f t="array" ref="Q671">_xlfn.TEXTSPLIT(N671,"/")</f>
        <v>41101</v>
      </c>
      <c r="R671" s="5"/>
      <c r="S671" s="5"/>
      <c r="T671" s="5" t="e">
        <f t="shared" si="65"/>
        <v>#NUM!</v>
      </c>
      <c r="U671">
        <v>88</v>
      </c>
      <c r="V671" s="14">
        <v>350</v>
      </c>
      <c r="W671" s="14">
        <v>104</v>
      </c>
      <c r="X671" s="14">
        <v>189</v>
      </c>
      <c r="Y671" s="14">
        <v>197</v>
      </c>
      <c r="Z671" s="14">
        <v>151</v>
      </c>
      <c r="AA671" s="14">
        <v>57</v>
      </c>
      <c r="AB671" s="2">
        <v>6</v>
      </c>
      <c r="AC671" s="2">
        <v>11</v>
      </c>
      <c r="AD671" s="2">
        <v>5</v>
      </c>
      <c r="AE671" s="2">
        <v>8</v>
      </c>
      <c r="AF671" s="2">
        <v>0</v>
      </c>
      <c r="AG671" s="2">
        <v>0</v>
      </c>
      <c r="AH671" s="16">
        <v>1</v>
      </c>
      <c r="AJ671">
        <v>70</v>
      </c>
      <c r="AK671">
        <v>53.652999999999999</v>
      </c>
    </row>
    <row r="672" spans="1:37" x14ac:dyDescent="0.3">
      <c r="A672">
        <v>7699</v>
      </c>
      <c r="B672">
        <v>1970</v>
      </c>
      <c r="C672" s="1">
        <f t="shared" si="60"/>
        <v>54</v>
      </c>
      <c r="D672" t="s">
        <v>28</v>
      </c>
      <c r="E672" t="s">
        <v>22</v>
      </c>
      <c r="F672" s="4" t="s">
        <v>43</v>
      </c>
      <c r="G672" t="s">
        <v>43</v>
      </c>
      <c r="H672" s="20">
        <v>40590</v>
      </c>
      <c r="I672" s="2">
        <f t="shared" si="61"/>
        <v>40.590000000000003</v>
      </c>
      <c r="J672" s="2"/>
      <c r="K672" s="2">
        <v>1</v>
      </c>
      <c r="L672" s="2">
        <v>1</v>
      </c>
      <c r="M672" s="16">
        <f t="shared" si="62"/>
        <v>2</v>
      </c>
      <c r="N672" s="7">
        <v>41315</v>
      </c>
      <c r="O672" s="4">
        <f t="shared" si="63"/>
        <v>1</v>
      </c>
      <c r="P672" s="3">
        <f t="shared" si="64"/>
        <v>41315</v>
      </c>
      <c r="Q672" s="4" t="str" cm="1">
        <f t="array" ref="Q672">_xlfn.TEXTSPLIT(N672,"/")</f>
        <v>41315</v>
      </c>
      <c r="R672" s="5"/>
      <c r="S672" s="5"/>
      <c r="T672" s="5" t="e">
        <f t="shared" si="65"/>
        <v>#NUM!</v>
      </c>
      <c r="U672">
        <v>30</v>
      </c>
      <c r="V672" s="14">
        <v>154</v>
      </c>
      <c r="W672" s="14">
        <v>0</v>
      </c>
      <c r="X672" s="14">
        <v>50</v>
      </c>
      <c r="Y672" s="14">
        <v>6</v>
      </c>
      <c r="Z672" s="14">
        <v>11</v>
      </c>
      <c r="AA672" s="14">
        <v>37</v>
      </c>
      <c r="AB672" s="2">
        <v>5</v>
      </c>
      <c r="AC672" s="2">
        <v>3</v>
      </c>
      <c r="AD672" s="2">
        <v>3</v>
      </c>
      <c r="AE672" s="2">
        <v>6</v>
      </c>
      <c r="AF672" s="2">
        <v>0</v>
      </c>
      <c r="AG672" s="2">
        <v>0</v>
      </c>
      <c r="AH672" s="16">
        <v>1</v>
      </c>
      <c r="AJ672">
        <v>53</v>
      </c>
      <c r="AK672">
        <v>67.418999999999997</v>
      </c>
    </row>
    <row r="673" spans="1:37" x14ac:dyDescent="0.3">
      <c r="A673">
        <v>7698</v>
      </c>
      <c r="B673">
        <v>1977</v>
      </c>
      <c r="C673" s="1">
        <f t="shared" si="60"/>
        <v>47</v>
      </c>
      <c r="D673" t="s">
        <v>40</v>
      </c>
      <c r="E673" t="s">
        <v>34</v>
      </c>
      <c r="F673" s="4" t="s">
        <v>29</v>
      </c>
      <c r="G673" t="s">
        <v>29</v>
      </c>
      <c r="H673" s="20">
        <v>51650</v>
      </c>
      <c r="I673" s="2">
        <f t="shared" si="61"/>
        <v>51.65</v>
      </c>
      <c r="J673" s="2"/>
      <c r="K673" s="2">
        <v>0</v>
      </c>
      <c r="L673" s="2">
        <v>1</v>
      </c>
      <c r="M673" s="16">
        <f t="shared" si="62"/>
        <v>1</v>
      </c>
      <c r="N673" s="7">
        <v>41948</v>
      </c>
      <c r="O673" s="4">
        <f t="shared" si="63"/>
        <v>1</v>
      </c>
      <c r="P673" s="3">
        <f t="shared" si="64"/>
        <v>41948</v>
      </c>
      <c r="Q673" s="4" t="str" cm="1">
        <f t="array" ref="Q673">_xlfn.TEXTSPLIT(N673,"/")</f>
        <v>41948</v>
      </c>
      <c r="R673" s="5"/>
      <c r="S673" s="5"/>
      <c r="T673" s="5" t="e">
        <f t="shared" si="65"/>
        <v>#NUM!</v>
      </c>
      <c r="U673">
        <v>81</v>
      </c>
      <c r="V673" s="14">
        <v>152</v>
      </c>
      <c r="W673" s="14">
        <v>3</v>
      </c>
      <c r="X673" s="14">
        <v>22</v>
      </c>
      <c r="Y673" s="14">
        <v>2</v>
      </c>
      <c r="Z673" s="14">
        <v>5</v>
      </c>
      <c r="AA673" s="14">
        <v>7</v>
      </c>
      <c r="AB673" s="2">
        <v>1</v>
      </c>
      <c r="AC673" s="2">
        <v>4</v>
      </c>
      <c r="AD673" s="2">
        <v>4</v>
      </c>
      <c r="AE673" s="2">
        <v>5</v>
      </c>
      <c r="AF673" s="2">
        <v>0</v>
      </c>
      <c r="AG673" s="2">
        <v>0</v>
      </c>
      <c r="AH673" s="16">
        <v>0</v>
      </c>
      <c r="AJ673">
        <v>75</v>
      </c>
      <c r="AK673">
        <v>70.665999999999997</v>
      </c>
    </row>
    <row r="674" spans="1:37" x14ac:dyDescent="0.3">
      <c r="A674">
        <v>7685</v>
      </c>
      <c r="B674">
        <v>1979</v>
      </c>
      <c r="C674" s="1">
        <f t="shared" si="60"/>
        <v>45</v>
      </c>
      <c r="D674" t="s">
        <v>25</v>
      </c>
      <c r="E674" t="s">
        <v>22</v>
      </c>
      <c r="F674" s="4" t="s">
        <v>29</v>
      </c>
      <c r="G674" t="s">
        <v>29</v>
      </c>
      <c r="H674" s="20">
        <v>33039</v>
      </c>
      <c r="I674" s="2">
        <f t="shared" si="61"/>
        <v>33.039000000000001</v>
      </c>
      <c r="J674" s="2"/>
      <c r="K674" s="2">
        <v>1</v>
      </c>
      <c r="L674" s="2">
        <v>0</v>
      </c>
      <c r="M674" s="16">
        <f t="shared" si="62"/>
        <v>1</v>
      </c>
      <c r="N674" s="7">
        <v>41526</v>
      </c>
      <c r="O674" s="4">
        <f t="shared" si="63"/>
        <v>1</v>
      </c>
      <c r="P674" s="3">
        <f t="shared" si="64"/>
        <v>41526</v>
      </c>
      <c r="Q674" s="4" t="str" cm="1">
        <f t="array" ref="Q674">_xlfn.TEXTSPLIT(N674,"/")</f>
        <v>41526</v>
      </c>
      <c r="R674" s="5"/>
      <c r="S674" s="5"/>
      <c r="T674" s="5" t="e">
        <f t="shared" si="65"/>
        <v>#NUM!</v>
      </c>
      <c r="U674">
        <v>4</v>
      </c>
      <c r="V674" s="14">
        <v>30</v>
      </c>
      <c r="W674" s="14">
        <v>8</v>
      </c>
      <c r="X674" s="14">
        <v>12</v>
      </c>
      <c r="Y674" s="14">
        <v>8</v>
      </c>
      <c r="Z674" s="14">
        <v>8</v>
      </c>
      <c r="AA674" s="14">
        <v>12</v>
      </c>
      <c r="AB674" s="2">
        <v>1</v>
      </c>
      <c r="AC674" s="2">
        <v>2</v>
      </c>
      <c r="AD674" s="2">
        <v>4</v>
      </c>
      <c r="AE674" s="2">
        <v>5</v>
      </c>
      <c r="AF674" s="2">
        <v>0</v>
      </c>
      <c r="AG674" s="2">
        <v>0</v>
      </c>
      <c r="AH674" s="16">
        <v>0</v>
      </c>
      <c r="AJ674">
        <v>53</v>
      </c>
      <c r="AK674">
        <v>22.978999999999999</v>
      </c>
    </row>
    <row r="675" spans="1:37" x14ac:dyDescent="0.3">
      <c r="A675">
        <v>7683</v>
      </c>
      <c r="B675">
        <v>1969</v>
      </c>
      <c r="C675" s="1">
        <f t="shared" si="60"/>
        <v>55</v>
      </c>
      <c r="D675" t="s">
        <v>25</v>
      </c>
      <c r="E675" t="s">
        <v>42</v>
      </c>
      <c r="F675" s="4" t="s">
        <v>29</v>
      </c>
      <c r="G675" t="s">
        <v>29</v>
      </c>
      <c r="H675" s="20">
        <v>70777</v>
      </c>
      <c r="I675" s="2">
        <f t="shared" si="61"/>
        <v>70.777000000000001</v>
      </c>
      <c r="J675" s="2"/>
      <c r="K675" s="2">
        <v>0</v>
      </c>
      <c r="L675" s="2">
        <v>1</v>
      </c>
      <c r="M675" s="16">
        <f t="shared" si="62"/>
        <v>1</v>
      </c>
      <c r="N675" s="6" t="s">
        <v>210</v>
      </c>
      <c r="O675" s="4">
        <f t="shared" si="63"/>
        <v>2</v>
      </c>
      <c r="P675" s="3">
        <f t="shared" si="64"/>
        <v>41695</v>
      </c>
      <c r="Q675" s="4" t="str" cm="1">
        <f t="array" ref="Q675:S675">_xlfn.TEXTSPLIT(N675,"/")</f>
        <v>2</v>
      </c>
      <c r="R675" s="4" t="str">
        <v>25</v>
      </c>
      <c r="S675" s="4" t="str">
        <v>14</v>
      </c>
      <c r="T675" s="5">
        <f t="shared" si="65"/>
        <v>41695</v>
      </c>
      <c r="U675">
        <v>80</v>
      </c>
      <c r="V675" s="14">
        <v>554</v>
      </c>
      <c r="W675" s="14">
        <v>35</v>
      </c>
      <c r="X675" s="14">
        <v>113</v>
      </c>
      <c r="Y675" s="14">
        <v>0</v>
      </c>
      <c r="Z675" s="14">
        <v>7</v>
      </c>
      <c r="AA675" s="14">
        <v>78</v>
      </c>
      <c r="AB675" s="2">
        <v>3</v>
      </c>
      <c r="AC675" s="2">
        <v>5</v>
      </c>
      <c r="AD675" s="2">
        <v>12</v>
      </c>
      <c r="AE675" s="2">
        <v>3</v>
      </c>
      <c r="AF675" s="2">
        <v>0</v>
      </c>
      <c r="AG675" s="2">
        <v>0</v>
      </c>
      <c r="AH675" s="16">
        <v>0</v>
      </c>
      <c r="AJ675">
        <v>60</v>
      </c>
      <c r="AK675">
        <v>77.225999999999999</v>
      </c>
    </row>
    <row r="676" spans="1:37" x14ac:dyDescent="0.3">
      <c r="A676">
        <v>7679</v>
      </c>
      <c r="B676">
        <v>1986</v>
      </c>
      <c r="C676" s="1">
        <f t="shared" si="60"/>
        <v>38</v>
      </c>
      <c r="D676" t="s">
        <v>25</v>
      </c>
      <c r="E676" t="s">
        <v>34</v>
      </c>
      <c r="F676" s="4" t="s">
        <v>26</v>
      </c>
      <c r="G676" t="s">
        <v>26</v>
      </c>
      <c r="H676" s="20">
        <v>30298</v>
      </c>
      <c r="I676" s="2">
        <f t="shared" si="61"/>
        <v>30.297999999999998</v>
      </c>
      <c r="J676" s="2"/>
      <c r="K676" s="2">
        <v>0</v>
      </c>
      <c r="L676" s="2">
        <v>0</v>
      </c>
      <c r="M676" s="16">
        <f t="shared" si="62"/>
        <v>0</v>
      </c>
      <c r="N676" s="6" t="s">
        <v>318</v>
      </c>
      <c r="O676" s="4">
        <f t="shared" si="63"/>
        <v>2</v>
      </c>
      <c r="P676" s="3">
        <f t="shared" si="64"/>
        <v>41778</v>
      </c>
      <c r="Q676" s="4" t="str" cm="1">
        <f t="array" ref="Q676:S676">_xlfn.TEXTSPLIT(N676,"/")</f>
        <v>5</v>
      </c>
      <c r="R676" s="4" t="str">
        <v>19</v>
      </c>
      <c r="S676" s="4" t="str">
        <v>14</v>
      </c>
      <c r="T676" s="5">
        <f t="shared" si="65"/>
        <v>41778</v>
      </c>
      <c r="U676">
        <v>48</v>
      </c>
      <c r="V676" s="14">
        <v>6</v>
      </c>
      <c r="W676" s="14">
        <v>3</v>
      </c>
      <c r="X676" s="14">
        <v>12</v>
      </c>
      <c r="Y676" s="14">
        <v>6</v>
      </c>
      <c r="Z676" s="14">
        <v>1</v>
      </c>
      <c r="AA676" s="14">
        <v>0</v>
      </c>
      <c r="AB676" s="2">
        <v>1</v>
      </c>
      <c r="AC676" s="2">
        <v>1</v>
      </c>
      <c r="AD676" s="2">
        <v>3</v>
      </c>
      <c r="AE676" s="2">
        <v>3</v>
      </c>
      <c r="AF676" s="2">
        <v>0</v>
      </c>
      <c r="AG676" s="2">
        <v>0</v>
      </c>
      <c r="AH676" s="16">
        <v>0</v>
      </c>
      <c r="AJ676">
        <v>74</v>
      </c>
      <c r="AK676">
        <v>49.16</v>
      </c>
    </row>
    <row r="677" spans="1:37" x14ac:dyDescent="0.3">
      <c r="A677">
        <v>7660</v>
      </c>
      <c r="B677">
        <v>1974</v>
      </c>
      <c r="C677" s="1">
        <f t="shared" si="60"/>
        <v>50</v>
      </c>
      <c r="D677" t="s">
        <v>28</v>
      </c>
      <c r="E677" t="s">
        <v>34</v>
      </c>
      <c r="F677" s="4" t="s">
        <v>159</v>
      </c>
      <c r="G677" s="11" t="s">
        <v>457</v>
      </c>
      <c r="H677" s="20">
        <v>35860</v>
      </c>
      <c r="I677" s="2">
        <f t="shared" si="61"/>
        <v>35.86</v>
      </c>
      <c r="J677" s="2"/>
      <c r="K677" s="2">
        <v>1</v>
      </c>
      <c r="L677" s="2">
        <v>1</v>
      </c>
      <c r="M677" s="16">
        <f t="shared" si="62"/>
        <v>2</v>
      </c>
      <c r="N677" s="6" t="s">
        <v>318</v>
      </c>
      <c r="O677" s="4">
        <f t="shared" si="63"/>
        <v>2</v>
      </c>
      <c r="P677" s="3">
        <f t="shared" si="64"/>
        <v>41778</v>
      </c>
      <c r="Q677" s="4" t="str" cm="1">
        <f t="array" ref="Q677:S677">_xlfn.TEXTSPLIT(N677,"/")</f>
        <v>5</v>
      </c>
      <c r="R677" s="4" t="str">
        <v>19</v>
      </c>
      <c r="S677" s="4" t="str">
        <v>14</v>
      </c>
      <c r="T677" s="5">
        <f t="shared" si="65"/>
        <v>41778</v>
      </c>
      <c r="U677">
        <v>37</v>
      </c>
      <c r="V677" s="14">
        <v>15</v>
      </c>
      <c r="W677" s="14">
        <v>0</v>
      </c>
      <c r="X677" s="14">
        <v>8</v>
      </c>
      <c r="Y677" s="14">
        <v>4</v>
      </c>
      <c r="Z677" s="14">
        <v>2</v>
      </c>
      <c r="AA677" s="14">
        <v>20</v>
      </c>
      <c r="AB677" s="2">
        <v>2</v>
      </c>
      <c r="AC677" s="2">
        <v>1</v>
      </c>
      <c r="AD677" s="2">
        <v>2</v>
      </c>
      <c r="AE677" s="2">
        <v>5</v>
      </c>
      <c r="AF677" s="2">
        <v>1</v>
      </c>
      <c r="AG677" s="2">
        <v>0</v>
      </c>
      <c r="AH677" s="16">
        <v>1</v>
      </c>
      <c r="AJ677">
        <v>41</v>
      </c>
      <c r="AK677">
        <v>71.852999999999994</v>
      </c>
    </row>
    <row r="678" spans="1:37" x14ac:dyDescent="0.3">
      <c r="A678">
        <v>7646</v>
      </c>
      <c r="B678">
        <v>1990</v>
      </c>
      <c r="C678" s="1">
        <f t="shared" si="60"/>
        <v>34</v>
      </c>
      <c r="D678" t="s">
        <v>25</v>
      </c>
      <c r="E678" t="s">
        <v>22</v>
      </c>
      <c r="F678" s="4" t="s">
        <v>26</v>
      </c>
      <c r="G678" t="s">
        <v>26</v>
      </c>
      <c r="H678" s="20">
        <v>64449</v>
      </c>
      <c r="I678" s="2">
        <f t="shared" si="61"/>
        <v>64.448999999999998</v>
      </c>
      <c r="J678" s="2"/>
      <c r="K678" s="2">
        <v>1</v>
      </c>
      <c r="L678" s="2">
        <v>0</v>
      </c>
      <c r="M678" s="16">
        <f t="shared" si="62"/>
        <v>1</v>
      </c>
      <c r="N678" s="6" t="s">
        <v>407</v>
      </c>
      <c r="O678" s="4">
        <f t="shared" si="63"/>
        <v>2</v>
      </c>
      <c r="P678" s="3">
        <f t="shared" si="64"/>
        <v>41688</v>
      </c>
      <c r="Q678" s="4" t="str" cm="1">
        <f t="array" ref="Q678:S678">_xlfn.TEXTSPLIT(N678,"/")</f>
        <v>2</v>
      </c>
      <c r="R678" s="4" t="str">
        <v>18</v>
      </c>
      <c r="S678" s="4" t="str">
        <v>14</v>
      </c>
      <c r="T678" s="5">
        <f t="shared" si="65"/>
        <v>41688</v>
      </c>
      <c r="U678">
        <v>70</v>
      </c>
      <c r="V678" s="14">
        <v>218</v>
      </c>
      <c r="W678" s="14">
        <v>63</v>
      </c>
      <c r="X678" s="14">
        <v>282</v>
      </c>
      <c r="Y678" s="14">
        <v>137</v>
      </c>
      <c r="Z678" s="14">
        <v>35</v>
      </c>
      <c r="AA678" s="14">
        <v>70</v>
      </c>
      <c r="AB678" s="2">
        <v>4</v>
      </c>
      <c r="AC678" s="2">
        <v>5</v>
      </c>
      <c r="AD678" s="2">
        <v>12</v>
      </c>
      <c r="AE678" s="2">
        <v>4</v>
      </c>
      <c r="AF678" s="2">
        <v>0</v>
      </c>
      <c r="AG678" s="2">
        <v>0</v>
      </c>
      <c r="AH678" s="16">
        <v>0</v>
      </c>
      <c r="AJ678">
        <v>50</v>
      </c>
      <c r="AK678">
        <v>57.905999999999999</v>
      </c>
    </row>
    <row r="679" spans="1:37" x14ac:dyDescent="0.3">
      <c r="A679">
        <v>7631</v>
      </c>
      <c r="B679">
        <v>1979</v>
      </c>
      <c r="C679" s="1">
        <f t="shared" si="60"/>
        <v>45</v>
      </c>
      <c r="D679" t="s">
        <v>40</v>
      </c>
      <c r="E679" t="s">
        <v>42</v>
      </c>
      <c r="F679" s="4" t="s">
        <v>32</v>
      </c>
      <c r="G679" t="s">
        <v>32</v>
      </c>
      <c r="H679" s="20">
        <v>61346</v>
      </c>
      <c r="I679" s="2">
        <f t="shared" si="61"/>
        <v>61.345999999999997</v>
      </c>
      <c r="J679" s="2"/>
      <c r="K679" s="2">
        <v>1</v>
      </c>
      <c r="L679" s="2">
        <v>0</v>
      </c>
      <c r="M679" s="16">
        <f t="shared" si="62"/>
        <v>1</v>
      </c>
      <c r="N679" s="7">
        <v>41435</v>
      </c>
      <c r="O679" s="4">
        <f t="shared" si="63"/>
        <v>1</v>
      </c>
      <c r="P679" s="3">
        <f t="shared" si="64"/>
        <v>41435</v>
      </c>
      <c r="Q679" s="4" t="str" cm="1">
        <f t="array" ref="Q679">_xlfn.TEXTSPLIT(N679,"/")</f>
        <v>41435</v>
      </c>
      <c r="R679" s="5"/>
      <c r="S679" s="5"/>
      <c r="T679" s="5" t="e">
        <f t="shared" si="65"/>
        <v>#NUM!</v>
      </c>
      <c r="U679">
        <v>34</v>
      </c>
      <c r="V679" s="14">
        <v>562</v>
      </c>
      <c r="W679" s="14">
        <v>58</v>
      </c>
      <c r="X679" s="14">
        <v>168</v>
      </c>
      <c r="Y679" s="14">
        <v>43</v>
      </c>
      <c r="Z679" s="14">
        <v>16</v>
      </c>
      <c r="AA679" s="14">
        <v>142</v>
      </c>
      <c r="AB679" s="2">
        <v>1</v>
      </c>
      <c r="AC679" s="2">
        <v>5</v>
      </c>
      <c r="AD679" s="2">
        <v>10</v>
      </c>
      <c r="AE679" s="2">
        <v>3</v>
      </c>
      <c r="AF679" s="2">
        <v>0</v>
      </c>
      <c r="AG679" s="2">
        <v>0</v>
      </c>
      <c r="AH679" s="16">
        <v>0</v>
      </c>
      <c r="AJ679">
        <v>43</v>
      </c>
      <c r="AK679">
        <v>25.965</v>
      </c>
    </row>
    <row r="680" spans="1:37" x14ac:dyDescent="0.3">
      <c r="A680">
        <v>7629</v>
      </c>
      <c r="B680">
        <v>1978</v>
      </c>
      <c r="C680" s="1">
        <f t="shared" si="60"/>
        <v>46</v>
      </c>
      <c r="D680" t="s">
        <v>25</v>
      </c>
      <c r="E680" t="s">
        <v>22</v>
      </c>
      <c r="F680" s="4" t="s">
        <v>29</v>
      </c>
      <c r="G680" t="s">
        <v>29</v>
      </c>
      <c r="H680" s="20">
        <v>22108</v>
      </c>
      <c r="I680" s="2">
        <f t="shared" si="61"/>
        <v>22.108000000000001</v>
      </c>
      <c r="J680" s="2"/>
      <c r="K680" s="2">
        <v>1</v>
      </c>
      <c r="L680" s="2">
        <v>1</v>
      </c>
      <c r="M680" s="16">
        <f t="shared" si="62"/>
        <v>2</v>
      </c>
      <c r="N680" s="7">
        <v>41856</v>
      </c>
      <c r="O680" s="4">
        <f t="shared" si="63"/>
        <v>1</v>
      </c>
      <c r="P680" s="3">
        <f t="shared" si="64"/>
        <v>41856</v>
      </c>
      <c r="Q680" s="4" t="str" cm="1">
        <f t="array" ref="Q680">_xlfn.TEXTSPLIT(N680,"/")</f>
        <v>41856</v>
      </c>
      <c r="R680" s="5"/>
      <c r="S680" s="5"/>
      <c r="T680" s="5" t="e">
        <f t="shared" si="65"/>
        <v>#NUM!</v>
      </c>
      <c r="U680">
        <v>46</v>
      </c>
      <c r="V680" s="14">
        <v>5</v>
      </c>
      <c r="W680" s="14">
        <v>3</v>
      </c>
      <c r="X680" s="14">
        <v>9</v>
      </c>
      <c r="Y680" s="14">
        <v>6</v>
      </c>
      <c r="Z680" s="14">
        <v>2</v>
      </c>
      <c r="AA680" s="14">
        <v>6</v>
      </c>
      <c r="AB680" s="2">
        <v>2</v>
      </c>
      <c r="AC680" s="2">
        <v>2</v>
      </c>
      <c r="AD680" s="2">
        <v>3</v>
      </c>
      <c r="AE680" s="2">
        <v>7</v>
      </c>
      <c r="AF680" s="2">
        <v>0</v>
      </c>
      <c r="AG680" s="2">
        <v>0</v>
      </c>
      <c r="AH680" s="16">
        <v>0</v>
      </c>
      <c r="AJ680">
        <v>58</v>
      </c>
      <c r="AK680">
        <v>62.694000000000003</v>
      </c>
    </row>
    <row r="681" spans="1:37" x14ac:dyDescent="0.3">
      <c r="A681">
        <v>7628</v>
      </c>
      <c r="B681">
        <v>1974</v>
      </c>
      <c r="C681" s="1">
        <f t="shared" si="60"/>
        <v>50</v>
      </c>
      <c r="D681" t="s">
        <v>25</v>
      </c>
      <c r="E681" t="s">
        <v>36</v>
      </c>
      <c r="F681" s="4" t="s">
        <v>29</v>
      </c>
      <c r="G681" t="s">
        <v>29</v>
      </c>
      <c r="H681" s="20">
        <v>43050</v>
      </c>
      <c r="I681" s="2">
        <f t="shared" si="61"/>
        <v>43.05</v>
      </c>
      <c r="J681" s="2"/>
      <c r="K681" s="2">
        <v>1</v>
      </c>
      <c r="L681" s="2">
        <v>0</v>
      </c>
      <c r="M681" s="16">
        <f t="shared" si="62"/>
        <v>1</v>
      </c>
      <c r="N681" s="6" t="s">
        <v>144</v>
      </c>
      <c r="O681" s="4">
        <f t="shared" si="63"/>
        <v>2</v>
      </c>
      <c r="P681" s="3">
        <f t="shared" si="64"/>
        <v>41716</v>
      </c>
      <c r="Q681" s="4" t="str" cm="1">
        <f t="array" ref="Q681:S681">_xlfn.TEXTSPLIT(N681,"/")</f>
        <v>3</v>
      </c>
      <c r="R681" s="4" t="str">
        <v>18</v>
      </c>
      <c r="S681" s="4" t="str">
        <v>14</v>
      </c>
      <c r="T681" s="5">
        <f t="shared" si="65"/>
        <v>41716</v>
      </c>
      <c r="U681">
        <v>10</v>
      </c>
      <c r="V681" s="14">
        <v>30</v>
      </c>
      <c r="W681" s="14">
        <v>5</v>
      </c>
      <c r="X681" s="14">
        <v>24</v>
      </c>
      <c r="Y681" s="14">
        <v>6</v>
      </c>
      <c r="Z681" s="14">
        <v>3</v>
      </c>
      <c r="AA681" s="14">
        <v>8</v>
      </c>
      <c r="AB681" s="2">
        <v>2</v>
      </c>
      <c r="AC681" s="2">
        <v>2</v>
      </c>
      <c r="AD681" s="2">
        <v>4</v>
      </c>
      <c r="AE681" s="2">
        <v>5</v>
      </c>
      <c r="AF681" s="2">
        <v>0</v>
      </c>
      <c r="AG681" s="2">
        <v>0</v>
      </c>
      <c r="AH681" s="16">
        <v>0</v>
      </c>
      <c r="AJ681">
        <v>63</v>
      </c>
      <c r="AK681">
        <v>78.468000000000004</v>
      </c>
    </row>
    <row r="682" spans="1:37" x14ac:dyDescent="0.3">
      <c r="A682">
        <v>7627</v>
      </c>
      <c r="B682">
        <v>1976</v>
      </c>
      <c r="C682" s="1">
        <f t="shared" si="60"/>
        <v>48</v>
      </c>
      <c r="D682" t="s">
        <v>25</v>
      </c>
      <c r="E682" t="s">
        <v>42</v>
      </c>
      <c r="F682" s="4" t="s">
        <v>29</v>
      </c>
      <c r="G682" t="s">
        <v>29</v>
      </c>
      <c r="H682" s="20">
        <v>92163</v>
      </c>
      <c r="I682" s="2">
        <f t="shared" si="61"/>
        <v>92.162999999999997</v>
      </c>
      <c r="J682" s="2"/>
      <c r="K682" s="2">
        <v>0</v>
      </c>
      <c r="L682" s="2">
        <v>0</v>
      </c>
      <c r="M682" s="16">
        <f t="shared" si="62"/>
        <v>0</v>
      </c>
      <c r="N682" s="7">
        <v>41255</v>
      </c>
      <c r="O682" s="4">
        <f t="shared" si="63"/>
        <v>1</v>
      </c>
      <c r="P682" s="3">
        <f t="shared" si="64"/>
        <v>41255</v>
      </c>
      <c r="Q682" s="4" t="str" cm="1">
        <f t="array" ref="Q682">_xlfn.TEXTSPLIT(N682,"/")</f>
        <v>41255</v>
      </c>
      <c r="R682" s="5"/>
      <c r="S682" s="5"/>
      <c r="T682" s="5" t="e">
        <f t="shared" si="65"/>
        <v>#NUM!</v>
      </c>
      <c r="U682">
        <v>25</v>
      </c>
      <c r="V682" s="14">
        <v>817</v>
      </c>
      <c r="W682" s="14">
        <v>183</v>
      </c>
      <c r="X682" s="14">
        <v>797</v>
      </c>
      <c r="Y682" s="14">
        <v>106</v>
      </c>
      <c r="Z682" s="14">
        <v>163</v>
      </c>
      <c r="AA682" s="14">
        <v>20</v>
      </c>
      <c r="AB682" s="2">
        <v>0</v>
      </c>
      <c r="AC682" s="2">
        <v>5</v>
      </c>
      <c r="AD682" s="2">
        <v>5</v>
      </c>
      <c r="AE682" s="2">
        <v>2</v>
      </c>
      <c r="AF682" s="2">
        <v>1</v>
      </c>
      <c r="AG682" s="2">
        <v>0</v>
      </c>
      <c r="AH682" s="16">
        <v>2</v>
      </c>
      <c r="AJ682">
        <v>63</v>
      </c>
      <c r="AK682">
        <v>30.507000000000001</v>
      </c>
    </row>
    <row r="683" spans="1:37" x14ac:dyDescent="0.3">
      <c r="A683">
        <v>7620</v>
      </c>
      <c r="B683">
        <v>1991</v>
      </c>
      <c r="C683" s="1">
        <f t="shared" si="60"/>
        <v>33</v>
      </c>
      <c r="D683" t="s">
        <v>40</v>
      </c>
      <c r="E683" t="s">
        <v>66</v>
      </c>
      <c r="F683" s="4" t="s">
        <v>26</v>
      </c>
      <c r="G683" t="s">
        <v>26</v>
      </c>
      <c r="H683" s="20">
        <v>16185</v>
      </c>
      <c r="I683" s="2">
        <f t="shared" si="61"/>
        <v>16.184999999999999</v>
      </c>
      <c r="J683" s="2"/>
      <c r="K683" s="2">
        <v>1</v>
      </c>
      <c r="L683" s="2">
        <v>0</v>
      </c>
      <c r="M683" s="16">
        <f t="shared" si="62"/>
        <v>1</v>
      </c>
      <c r="N683" s="7">
        <v>41402</v>
      </c>
      <c r="O683" s="4">
        <f t="shared" si="63"/>
        <v>1</v>
      </c>
      <c r="P683" s="3">
        <f t="shared" si="64"/>
        <v>41402</v>
      </c>
      <c r="Q683" s="4" t="str" cm="1">
        <f t="array" ref="Q683">_xlfn.TEXTSPLIT(N683,"/")</f>
        <v>41402</v>
      </c>
      <c r="R683" s="5"/>
      <c r="S683" s="5"/>
      <c r="T683" s="5" t="e">
        <f t="shared" si="65"/>
        <v>#NUM!</v>
      </c>
      <c r="U683">
        <v>71</v>
      </c>
      <c r="V683" s="14">
        <v>5</v>
      </c>
      <c r="W683" s="14">
        <v>11</v>
      </c>
      <c r="X683" s="14">
        <v>16</v>
      </c>
      <c r="Y683" s="14">
        <v>21</v>
      </c>
      <c r="Z683" s="14">
        <v>8</v>
      </c>
      <c r="AA683" s="14">
        <v>45</v>
      </c>
      <c r="AB683" s="2">
        <v>2</v>
      </c>
      <c r="AC683" s="2">
        <v>2</v>
      </c>
      <c r="AD683" s="2">
        <v>2</v>
      </c>
      <c r="AE683" s="2">
        <v>8</v>
      </c>
      <c r="AF683" s="2">
        <v>0</v>
      </c>
      <c r="AG683" s="2">
        <v>0</v>
      </c>
      <c r="AH683" s="16">
        <v>0</v>
      </c>
      <c r="AJ683">
        <v>70</v>
      </c>
      <c r="AK683">
        <v>23.271999999999998</v>
      </c>
    </row>
    <row r="684" spans="1:37" x14ac:dyDescent="0.3">
      <c r="A684">
        <v>7617</v>
      </c>
      <c r="B684">
        <v>1975</v>
      </c>
      <c r="C684" s="1">
        <f t="shared" si="60"/>
        <v>49</v>
      </c>
      <c r="D684" t="s">
        <v>25</v>
      </c>
      <c r="E684" t="s">
        <v>22</v>
      </c>
      <c r="F684" s="4" t="s">
        <v>26</v>
      </c>
      <c r="G684" t="s">
        <v>26</v>
      </c>
      <c r="H684" s="20">
        <v>42373</v>
      </c>
      <c r="I684" s="2">
        <f t="shared" si="61"/>
        <v>42.372999999999998</v>
      </c>
      <c r="J684" s="2"/>
      <c r="K684" s="2">
        <v>1</v>
      </c>
      <c r="L684" s="2">
        <v>1</v>
      </c>
      <c r="M684" s="16">
        <f t="shared" si="62"/>
        <v>2</v>
      </c>
      <c r="N684" s="6" t="s">
        <v>175</v>
      </c>
      <c r="O684" s="4">
        <f t="shared" si="63"/>
        <v>2</v>
      </c>
      <c r="P684" s="3">
        <f t="shared" si="64"/>
        <v>41501</v>
      </c>
      <c r="Q684" s="4" t="str" cm="1">
        <f t="array" ref="Q684:S684">_xlfn.TEXTSPLIT(N684,"/")</f>
        <v>8</v>
      </c>
      <c r="R684" s="4" t="str">
        <v>15</v>
      </c>
      <c r="S684" s="4" t="str">
        <v>13</v>
      </c>
      <c r="T684" s="5">
        <f t="shared" si="65"/>
        <v>41501</v>
      </c>
      <c r="U684">
        <v>83</v>
      </c>
      <c r="V684" s="14">
        <v>67</v>
      </c>
      <c r="W684" s="14">
        <v>5</v>
      </c>
      <c r="X684" s="14">
        <v>61</v>
      </c>
      <c r="Y684" s="14">
        <v>3</v>
      </c>
      <c r="Z684" s="14">
        <v>8</v>
      </c>
      <c r="AA684" s="14">
        <v>19</v>
      </c>
      <c r="AB684" s="2">
        <v>5</v>
      </c>
      <c r="AC684" s="2">
        <v>2</v>
      </c>
      <c r="AD684" s="2">
        <v>5</v>
      </c>
      <c r="AE684" s="2">
        <v>5</v>
      </c>
      <c r="AF684" s="2">
        <v>0</v>
      </c>
      <c r="AG684" s="2">
        <v>0</v>
      </c>
      <c r="AH684" s="16">
        <v>0</v>
      </c>
      <c r="AJ684">
        <v>38</v>
      </c>
      <c r="AK684">
        <v>44.322000000000003</v>
      </c>
    </row>
    <row r="685" spans="1:37" x14ac:dyDescent="0.3">
      <c r="A685">
        <v>7613</v>
      </c>
      <c r="B685">
        <v>1975</v>
      </c>
      <c r="C685" s="1">
        <f t="shared" si="60"/>
        <v>49</v>
      </c>
      <c r="D685" t="s">
        <v>25</v>
      </c>
      <c r="E685" t="s">
        <v>36</v>
      </c>
      <c r="F685" s="4" t="s">
        <v>32</v>
      </c>
      <c r="G685" t="s">
        <v>32</v>
      </c>
      <c r="H685" s="20">
        <v>49669</v>
      </c>
      <c r="I685" s="2">
        <f t="shared" si="61"/>
        <v>49.668999999999997</v>
      </c>
      <c r="J685" s="2"/>
      <c r="K685" s="2">
        <v>1</v>
      </c>
      <c r="L685" s="2">
        <v>0</v>
      </c>
      <c r="M685" s="16">
        <f t="shared" si="62"/>
        <v>1</v>
      </c>
      <c r="N685" s="6" t="s">
        <v>362</v>
      </c>
      <c r="O685" s="4">
        <f t="shared" si="63"/>
        <v>2</v>
      </c>
      <c r="P685" s="3">
        <f t="shared" si="64"/>
        <v>41783</v>
      </c>
      <c r="Q685" s="4" t="str" cm="1">
        <f t="array" ref="Q685:S685">_xlfn.TEXTSPLIT(N685,"/")</f>
        <v>5</v>
      </c>
      <c r="R685" s="4" t="str">
        <v>24</v>
      </c>
      <c r="S685" s="4" t="str">
        <v>14</v>
      </c>
      <c r="T685" s="5">
        <f t="shared" si="65"/>
        <v>41783</v>
      </c>
      <c r="U685">
        <v>97</v>
      </c>
      <c r="V685" s="14">
        <v>166</v>
      </c>
      <c r="W685" s="14">
        <v>5</v>
      </c>
      <c r="X685" s="14">
        <v>107</v>
      </c>
      <c r="Y685" s="14">
        <v>11</v>
      </c>
      <c r="Z685" s="14">
        <v>8</v>
      </c>
      <c r="AA685" s="14">
        <v>29</v>
      </c>
      <c r="AB685" s="2">
        <v>2</v>
      </c>
      <c r="AC685" s="2">
        <v>5</v>
      </c>
      <c r="AD685" s="2">
        <v>6</v>
      </c>
      <c r="AE685" s="2">
        <v>6</v>
      </c>
      <c r="AF685" s="2">
        <v>0</v>
      </c>
      <c r="AG685" s="2">
        <v>0</v>
      </c>
      <c r="AH685" s="16">
        <v>0</v>
      </c>
      <c r="AJ685">
        <v>40</v>
      </c>
      <c r="AK685">
        <v>39.921999999999997</v>
      </c>
    </row>
    <row r="686" spans="1:37" x14ac:dyDescent="0.3">
      <c r="A686">
        <v>7610</v>
      </c>
      <c r="B686">
        <v>1984</v>
      </c>
      <c r="C686" s="1">
        <f t="shared" si="60"/>
        <v>40</v>
      </c>
      <c r="D686" t="s">
        <v>25</v>
      </c>
      <c r="E686" t="s">
        <v>22</v>
      </c>
      <c r="F686" s="4" t="s">
        <v>32</v>
      </c>
      <c r="G686" t="s">
        <v>32</v>
      </c>
      <c r="H686" s="20">
        <v>37292</v>
      </c>
      <c r="I686" s="2">
        <f t="shared" si="61"/>
        <v>37.292000000000002</v>
      </c>
      <c r="J686" s="2"/>
      <c r="K686" s="2">
        <v>1</v>
      </c>
      <c r="L686" s="2">
        <v>0</v>
      </c>
      <c r="M686" s="16">
        <f t="shared" si="62"/>
        <v>1</v>
      </c>
      <c r="N686" s="6" t="s">
        <v>166</v>
      </c>
      <c r="O686" s="4">
        <f t="shared" si="63"/>
        <v>2</v>
      </c>
      <c r="P686" s="3">
        <f t="shared" si="64"/>
        <v>41382</v>
      </c>
      <c r="Q686" s="4" t="str" cm="1">
        <f t="array" ref="Q686:S686">_xlfn.TEXTSPLIT(N686,"/")</f>
        <v>4</v>
      </c>
      <c r="R686" s="4" t="str">
        <v>18</v>
      </c>
      <c r="S686" s="4" t="str">
        <v>13</v>
      </c>
      <c r="T686" s="5">
        <f t="shared" si="65"/>
        <v>41382</v>
      </c>
      <c r="U686">
        <v>32</v>
      </c>
      <c r="V686" s="14">
        <v>275</v>
      </c>
      <c r="W686" s="14">
        <v>0</v>
      </c>
      <c r="X686" s="14">
        <v>86</v>
      </c>
      <c r="Y686" s="14">
        <v>10</v>
      </c>
      <c r="Z686" s="14">
        <v>23</v>
      </c>
      <c r="AA686" s="14">
        <v>66</v>
      </c>
      <c r="AB686" s="2">
        <v>5</v>
      </c>
      <c r="AC686" s="2">
        <v>6</v>
      </c>
      <c r="AD686" s="2">
        <v>5</v>
      </c>
      <c r="AE686" s="2">
        <v>8</v>
      </c>
      <c r="AF686" s="2">
        <v>0</v>
      </c>
      <c r="AG686" s="2">
        <v>0</v>
      </c>
      <c r="AH686" s="16">
        <v>0</v>
      </c>
      <c r="AJ686">
        <v>28</v>
      </c>
      <c r="AK686">
        <v>71.162999999999997</v>
      </c>
    </row>
    <row r="687" spans="1:37" x14ac:dyDescent="0.3">
      <c r="A687">
        <v>7600</v>
      </c>
      <c r="B687">
        <v>1993</v>
      </c>
      <c r="C687" s="1">
        <f t="shared" si="60"/>
        <v>31</v>
      </c>
      <c r="D687" t="s">
        <v>28</v>
      </c>
      <c r="E687" t="s">
        <v>66</v>
      </c>
      <c r="F687" s="4" t="s">
        <v>26</v>
      </c>
      <c r="G687" t="s">
        <v>26</v>
      </c>
      <c r="H687" s="20">
        <v>15253</v>
      </c>
      <c r="I687" s="2">
        <f t="shared" si="61"/>
        <v>15.253</v>
      </c>
      <c r="J687" s="2"/>
      <c r="K687" s="2">
        <v>1</v>
      </c>
      <c r="L687" s="2">
        <v>0</v>
      </c>
      <c r="M687" s="16">
        <f t="shared" si="62"/>
        <v>1</v>
      </c>
      <c r="N687" s="6" t="s">
        <v>174</v>
      </c>
      <c r="O687" s="4">
        <f t="shared" si="63"/>
        <v>2</v>
      </c>
      <c r="P687" s="3">
        <f t="shared" si="64"/>
        <v>41575</v>
      </c>
      <c r="Q687" s="4" t="str" cm="1">
        <f t="array" ref="Q687:S687">_xlfn.TEXTSPLIT(N687,"/")</f>
        <v>10</v>
      </c>
      <c r="R687" s="4" t="str">
        <v>28</v>
      </c>
      <c r="S687" s="4" t="str">
        <v>13</v>
      </c>
      <c r="T687" s="5">
        <f t="shared" si="65"/>
        <v>41575</v>
      </c>
      <c r="U687">
        <v>13</v>
      </c>
      <c r="V687" s="14">
        <v>1</v>
      </c>
      <c r="W687" s="14">
        <v>3</v>
      </c>
      <c r="X687" s="14">
        <v>3</v>
      </c>
      <c r="Y687" s="14">
        <v>8</v>
      </c>
      <c r="Z687" s="14">
        <v>1</v>
      </c>
      <c r="AA687" s="14">
        <v>13</v>
      </c>
      <c r="AB687" s="2">
        <v>2</v>
      </c>
      <c r="AC687" s="2">
        <v>1</v>
      </c>
      <c r="AD687" s="2">
        <v>3</v>
      </c>
      <c r="AE687" s="2">
        <v>7</v>
      </c>
      <c r="AF687" s="2">
        <v>0</v>
      </c>
      <c r="AG687" s="2">
        <v>0</v>
      </c>
      <c r="AH687" s="16">
        <v>0</v>
      </c>
      <c r="AJ687">
        <v>57</v>
      </c>
      <c r="AK687">
        <v>70.287000000000006</v>
      </c>
    </row>
    <row r="688" spans="1:37" x14ac:dyDescent="0.3">
      <c r="A688">
        <v>7592</v>
      </c>
      <c r="B688">
        <v>1947</v>
      </c>
      <c r="C688" s="1">
        <f t="shared" si="60"/>
        <v>77</v>
      </c>
      <c r="D688" t="s">
        <v>25</v>
      </c>
      <c r="E688" t="s">
        <v>34</v>
      </c>
      <c r="F688" s="4" t="s">
        <v>29</v>
      </c>
      <c r="G688" t="s">
        <v>29</v>
      </c>
      <c r="H688" s="20">
        <v>51012</v>
      </c>
      <c r="I688" s="2">
        <f t="shared" si="61"/>
        <v>51.012</v>
      </c>
      <c r="J688" s="2"/>
      <c r="K688" s="2">
        <v>0</v>
      </c>
      <c r="L688" s="2">
        <v>0</v>
      </c>
      <c r="M688" s="16">
        <f t="shared" si="62"/>
        <v>0</v>
      </c>
      <c r="N688" s="6" t="s">
        <v>166</v>
      </c>
      <c r="O688" s="4">
        <f t="shared" si="63"/>
        <v>2</v>
      </c>
      <c r="P688" s="3">
        <f t="shared" si="64"/>
        <v>41382</v>
      </c>
      <c r="Q688" s="4" t="str" cm="1">
        <f t="array" ref="Q688:S688">_xlfn.TEXTSPLIT(N688,"/")</f>
        <v>4</v>
      </c>
      <c r="R688" s="4" t="str">
        <v>18</v>
      </c>
      <c r="S688" s="4" t="str">
        <v>13</v>
      </c>
      <c r="T688" s="5">
        <f t="shared" si="65"/>
        <v>41382</v>
      </c>
      <c r="U688">
        <v>86</v>
      </c>
      <c r="V688" s="14">
        <v>102</v>
      </c>
      <c r="W688" s="14">
        <v>9</v>
      </c>
      <c r="X688" s="14">
        <v>63</v>
      </c>
      <c r="Y688" s="14">
        <v>2</v>
      </c>
      <c r="Z688" s="14">
        <v>9</v>
      </c>
      <c r="AA688" s="14">
        <v>24</v>
      </c>
      <c r="AB688" s="2">
        <v>1</v>
      </c>
      <c r="AC688" s="2">
        <v>4</v>
      </c>
      <c r="AD688" s="2">
        <v>4</v>
      </c>
      <c r="AE688" s="2">
        <v>6</v>
      </c>
      <c r="AF688" s="2">
        <v>0</v>
      </c>
      <c r="AG688" s="2">
        <v>0</v>
      </c>
      <c r="AH688" s="16">
        <v>0</v>
      </c>
      <c r="AJ688">
        <v>49</v>
      </c>
      <c r="AK688">
        <v>53.033999999999999</v>
      </c>
    </row>
    <row r="689" spans="1:37" x14ac:dyDescent="0.3">
      <c r="A689">
        <v>7574</v>
      </c>
      <c r="B689">
        <v>1980</v>
      </c>
      <c r="C689" s="1">
        <f t="shared" si="60"/>
        <v>44</v>
      </c>
      <c r="D689" t="s">
        <v>47</v>
      </c>
      <c r="E689" t="s">
        <v>34</v>
      </c>
      <c r="F689" s="4" t="s">
        <v>32</v>
      </c>
      <c r="G689" t="s">
        <v>32</v>
      </c>
      <c r="H689" s="20">
        <v>27922</v>
      </c>
      <c r="I689" s="2">
        <f t="shared" si="61"/>
        <v>27.922000000000001</v>
      </c>
      <c r="J689" s="2"/>
      <c r="K689" s="2">
        <v>1</v>
      </c>
      <c r="L689" s="2">
        <v>0</v>
      </c>
      <c r="M689" s="16">
        <f t="shared" si="62"/>
        <v>1</v>
      </c>
      <c r="N689" s="7">
        <v>41917</v>
      </c>
      <c r="O689" s="4">
        <f t="shared" si="63"/>
        <v>1</v>
      </c>
      <c r="P689" s="3">
        <f t="shared" si="64"/>
        <v>41917</v>
      </c>
      <c r="Q689" s="4" t="str" cm="1">
        <f t="array" ref="Q689">_xlfn.TEXTSPLIT(N689,"/")</f>
        <v>41917</v>
      </c>
      <c r="R689" s="5"/>
      <c r="S689" s="5"/>
      <c r="T689" s="5" t="e">
        <f t="shared" si="65"/>
        <v>#NUM!</v>
      </c>
      <c r="U689">
        <v>80</v>
      </c>
      <c r="V689" s="14">
        <v>11</v>
      </c>
      <c r="W689" s="14">
        <v>0</v>
      </c>
      <c r="X689" s="14">
        <v>13</v>
      </c>
      <c r="Y689" s="14">
        <v>2</v>
      </c>
      <c r="Z689" s="14">
        <v>4</v>
      </c>
      <c r="AA689" s="14">
        <v>11</v>
      </c>
      <c r="AB689" s="2">
        <v>1</v>
      </c>
      <c r="AC689" s="2">
        <v>2</v>
      </c>
      <c r="AD689" s="2">
        <v>3</v>
      </c>
      <c r="AE689" s="2">
        <v>4</v>
      </c>
      <c r="AF689" s="2">
        <v>0</v>
      </c>
      <c r="AG689" s="2">
        <v>0</v>
      </c>
      <c r="AH689" s="16">
        <v>0</v>
      </c>
      <c r="AJ689">
        <v>38</v>
      </c>
      <c r="AK689">
        <v>66.503</v>
      </c>
    </row>
    <row r="690" spans="1:37" x14ac:dyDescent="0.3">
      <c r="A690">
        <v>7573</v>
      </c>
      <c r="B690">
        <v>1979</v>
      </c>
      <c r="C690" s="1">
        <f t="shared" si="60"/>
        <v>45</v>
      </c>
      <c r="D690" t="s">
        <v>38</v>
      </c>
      <c r="E690" t="s">
        <v>34</v>
      </c>
      <c r="F690" s="4" t="s">
        <v>26</v>
      </c>
      <c r="G690" t="s">
        <v>26</v>
      </c>
      <c r="H690" s="20">
        <v>31626</v>
      </c>
      <c r="I690" s="2">
        <f t="shared" si="61"/>
        <v>31.626000000000001</v>
      </c>
      <c r="J690" s="2"/>
      <c r="K690" s="2">
        <v>1</v>
      </c>
      <c r="L690" s="2">
        <v>0</v>
      </c>
      <c r="M690" s="16">
        <f t="shared" si="62"/>
        <v>1</v>
      </c>
      <c r="N690" s="7">
        <v>41552</v>
      </c>
      <c r="O690" s="4">
        <f t="shared" si="63"/>
        <v>1</v>
      </c>
      <c r="P690" s="3">
        <f t="shared" si="64"/>
        <v>41552</v>
      </c>
      <c r="Q690" s="4" t="str" cm="1">
        <f t="array" ref="Q690">_xlfn.TEXTSPLIT(N690,"/")</f>
        <v>41552</v>
      </c>
      <c r="R690" s="5"/>
      <c r="S690" s="5"/>
      <c r="T690" s="5" t="e">
        <f t="shared" si="65"/>
        <v>#NUM!</v>
      </c>
      <c r="U690">
        <v>12</v>
      </c>
      <c r="V690" s="14">
        <v>39</v>
      </c>
      <c r="W690" s="14">
        <v>1</v>
      </c>
      <c r="X690" s="14">
        <v>9</v>
      </c>
      <c r="Y690" s="14">
        <v>2</v>
      </c>
      <c r="Z690" s="14">
        <v>1</v>
      </c>
      <c r="AA690" s="14">
        <v>34</v>
      </c>
      <c r="AB690" s="2">
        <v>1</v>
      </c>
      <c r="AC690" s="2">
        <v>2</v>
      </c>
      <c r="AD690" s="2">
        <v>2</v>
      </c>
      <c r="AE690" s="2">
        <v>7</v>
      </c>
      <c r="AF690" s="2">
        <v>1</v>
      </c>
      <c r="AG690" s="2">
        <v>0</v>
      </c>
      <c r="AH690" s="16">
        <v>1</v>
      </c>
      <c r="AJ690">
        <v>41</v>
      </c>
      <c r="AK690">
        <v>79.908000000000001</v>
      </c>
    </row>
    <row r="691" spans="1:37" x14ac:dyDescent="0.3">
      <c r="A691">
        <v>7540</v>
      </c>
      <c r="B691">
        <v>1953</v>
      </c>
      <c r="C691" s="1">
        <f t="shared" si="60"/>
        <v>71</v>
      </c>
      <c r="D691" t="s">
        <v>25</v>
      </c>
      <c r="E691" t="s">
        <v>22</v>
      </c>
      <c r="F691" s="4" t="s">
        <v>29</v>
      </c>
      <c r="G691" t="s">
        <v>29</v>
      </c>
      <c r="H691" s="20">
        <v>50300</v>
      </c>
      <c r="I691" s="2">
        <f t="shared" si="61"/>
        <v>50.3</v>
      </c>
      <c r="J691" s="2"/>
      <c r="K691" s="2">
        <v>0</v>
      </c>
      <c r="L691" s="2">
        <v>1</v>
      </c>
      <c r="M691" s="16">
        <f t="shared" si="62"/>
        <v>1</v>
      </c>
      <c r="N691" s="6" t="s">
        <v>369</v>
      </c>
      <c r="O691" s="4">
        <f t="shared" si="63"/>
        <v>2</v>
      </c>
      <c r="P691" s="3">
        <f t="shared" si="64"/>
        <v>41784</v>
      </c>
      <c r="Q691" s="4" t="str" cm="1">
        <f t="array" ref="Q691:S691">_xlfn.TEXTSPLIT(N691,"/")</f>
        <v>5</v>
      </c>
      <c r="R691" s="4" t="str">
        <v>25</v>
      </c>
      <c r="S691" s="4" t="str">
        <v>14</v>
      </c>
      <c r="T691" s="5">
        <f t="shared" si="65"/>
        <v>41784</v>
      </c>
      <c r="U691">
        <v>52</v>
      </c>
      <c r="V691" s="14">
        <v>143</v>
      </c>
      <c r="W691" s="14">
        <v>15</v>
      </c>
      <c r="X691" s="14">
        <v>60</v>
      </c>
      <c r="Y691" s="14">
        <v>24</v>
      </c>
      <c r="Z691" s="14">
        <v>23</v>
      </c>
      <c r="AA691" s="14">
        <v>5</v>
      </c>
      <c r="AB691" s="2">
        <v>2</v>
      </c>
      <c r="AC691" s="2">
        <v>2</v>
      </c>
      <c r="AD691" s="2">
        <v>8</v>
      </c>
      <c r="AE691" s="2">
        <v>2</v>
      </c>
      <c r="AF691" s="2">
        <v>0</v>
      </c>
      <c r="AG691" s="2">
        <v>0</v>
      </c>
      <c r="AH691" s="16">
        <v>0</v>
      </c>
      <c r="AJ691">
        <v>50</v>
      </c>
      <c r="AK691">
        <v>63.515999999999998</v>
      </c>
    </row>
    <row r="692" spans="1:37" x14ac:dyDescent="0.3">
      <c r="A692">
        <v>7533</v>
      </c>
      <c r="B692">
        <v>1965</v>
      </c>
      <c r="C692" s="1">
        <f t="shared" si="60"/>
        <v>59</v>
      </c>
      <c r="D692" t="s">
        <v>28</v>
      </c>
      <c r="E692" t="s">
        <v>22</v>
      </c>
      <c r="F692" s="4" t="s">
        <v>29</v>
      </c>
      <c r="G692" t="s">
        <v>29</v>
      </c>
      <c r="H692" s="20">
        <v>49096</v>
      </c>
      <c r="I692" s="2">
        <f t="shared" si="61"/>
        <v>49.095999999999997</v>
      </c>
      <c r="J692" s="2"/>
      <c r="K692" s="2">
        <v>1</v>
      </c>
      <c r="L692" s="2">
        <v>1</v>
      </c>
      <c r="M692" s="16">
        <f t="shared" si="62"/>
        <v>2</v>
      </c>
      <c r="N692" s="6" t="s">
        <v>189</v>
      </c>
      <c r="O692" s="4">
        <f t="shared" si="63"/>
        <v>2</v>
      </c>
      <c r="P692" s="3">
        <f t="shared" si="64"/>
        <v>41541</v>
      </c>
      <c r="Q692" s="4" t="str" cm="1">
        <f t="array" ref="Q692:S692">_xlfn.TEXTSPLIT(N692,"/")</f>
        <v>9</v>
      </c>
      <c r="R692" s="4" t="str">
        <v>24</v>
      </c>
      <c r="S692" s="4" t="str">
        <v>13</v>
      </c>
      <c r="T692" s="5">
        <f t="shared" si="65"/>
        <v>41541</v>
      </c>
      <c r="U692">
        <v>15</v>
      </c>
      <c r="V692" s="14">
        <v>144</v>
      </c>
      <c r="W692" s="14">
        <v>1</v>
      </c>
      <c r="X692" s="14">
        <v>32</v>
      </c>
      <c r="Y692" s="14">
        <v>2</v>
      </c>
      <c r="Z692" s="14">
        <v>1</v>
      </c>
      <c r="AA692" s="14">
        <v>7</v>
      </c>
      <c r="AB692" s="2">
        <v>4</v>
      </c>
      <c r="AC692" s="2">
        <v>4</v>
      </c>
      <c r="AD692" s="2">
        <v>4</v>
      </c>
      <c r="AE692" s="2">
        <v>7</v>
      </c>
      <c r="AF692" s="2">
        <v>0</v>
      </c>
      <c r="AG692" s="2">
        <v>0</v>
      </c>
      <c r="AH692" s="16">
        <v>0</v>
      </c>
      <c r="AJ692">
        <v>64</v>
      </c>
      <c r="AK692">
        <v>77.52</v>
      </c>
    </row>
    <row r="693" spans="1:37" x14ac:dyDescent="0.3">
      <c r="A693">
        <v>7532</v>
      </c>
      <c r="B693">
        <v>1981</v>
      </c>
      <c r="C693" s="1">
        <f t="shared" si="60"/>
        <v>43</v>
      </c>
      <c r="D693" t="s">
        <v>38</v>
      </c>
      <c r="E693" t="s">
        <v>22</v>
      </c>
      <c r="F693" s="4" t="s">
        <v>29</v>
      </c>
      <c r="G693" t="s">
        <v>29</v>
      </c>
      <c r="H693" s="20">
        <v>43586</v>
      </c>
      <c r="I693" s="2">
        <f t="shared" si="61"/>
        <v>43.585999999999999</v>
      </c>
      <c r="J693" s="2"/>
      <c r="K693" s="2">
        <v>0</v>
      </c>
      <c r="L693" s="2">
        <v>1</v>
      </c>
      <c r="M693" s="16">
        <f t="shared" si="62"/>
        <v>1</v>
      </c>
      <c r="N693" s="6" t="s">
        <v>225</v>
      </c>
      <c r="O693" s="4">
        <f t="shared" si="63"/>
        <v>2</v>
      </c>
      <c r="P693" s="3">
        <f t="shared" si="64"/>
        <v>41151</v>
      </c>
      <c r="Q693" s="4" t="str" cm="1">
        <f t="array" ref="Q693:S693">_xlfn.TEXTSPLIT(N693,"/")</f>
        <v>8</v>
      </c>
      <c r="R693" s="4" t="str">
        <v>30</v>
      </c>
      <c r="S693" s="4" t="str">
        <v>12</v>
      </c>
      <c r="T693" s="5">
        <f t="shared" si="65"/>
        <v>41151</v>
      </c>
      <c r="U693">
        <v>26</v>
      </c>
      <c r="V693" s="14">
        <v>99</v>
      </c>
      <c r="W693" s="14">
        <v>2</v>
      </c>
      <c r="X693" s="14">
        <v>11</v>
      </c>
      <c r="Y693" s="14">
        <v>4</v>
      </c>
      <c r="Z693" s="14">
        <v>0</v>
      </c>
      <c r="AA693" s="14">
        <v>16</v>
      </c>
      <c r="AB693" s="2">
        <v>3</v>
      </c>
      <c r="AC693" s="2">
        <v>3</v>
      </c>
      <c r="AD693" s="2">
        <v>4</v>
      </c>
      <c r="AE693" s="2">
        <v>8</v>
      </c>
      <c r="AF693" s="2">
        <v>0</v>
      </c>
      <c r="AG693" s="2">
        <v>0</v>
      </c>
      <c r="AH693" s="16">
        <v>0</v>
      </c>
      <c r="AJ693">
        <v>54</v>
      </c>
      <c r="AK693">
        <v>40.590000000000003</v>
      </c>
    </row>
    <row r="694" spans="1:37" x14ac:dyDescent="0.3">
      <c r="A694">
        <v>7530</v>
      </c>
      <c r="B694">
        <v>1951</v>
      </c>
      <c r="C694" s="1">
        <f t="shared" si="60"/>
        <v>73</v>
      </c>
      <c r="D694" t="s">
        <v>25</v>
      </c>
      <c r="E694" t="s">
        <v>34</v>
      </c>
      <c r="F694" s="4" t="s">
        <v>43</v>
      </c>
      <c r="G694" t="s">
        <v>43</v>
      </c>
      <c r="H694" s="20">
        <v>56551</v>
      </c>
      <c r="I694" s="2">
        <f t="shared" si="61"/>
        <v>56.551000000000002</v>
      </c>
      <c r="J694" s="2"/>
      <c r="K694" s="2">
        <v>1</v>
      </c>
      <c r="L694" s="2">
        <v>1</v>
      </c>
      <c r="M694" s="16">
        <f t="shared" si="62"/>
        <v>2</v>
      </c>
      <c r="N694" s="7">
        <v>41825</v>
      </c>
      <c r="O694" s="4">
        <f t="shared" si="63"/>
        <v>1</v>
      </c>
      <c r="P694" s="3">
        <f t="shared" si="64"/>
        <v>41825</v>
      </c>
      <c r="Q694" s="4" t="str" cm="1">
        <f t="array" ref="Q694">_xlfn.TEXTSPLIT(N694,"/")</f>
        <v>41825</v>
      </c>
      <c r="R694" s="5"/>
      <c r="S694" s="5"/>
      <c r="T694" s="5" t="e">
        <f t="shared" si="65"/>
        <v>#NUM!</v>
      </c>
      <c r="U694">
        <v>48</v>
      </c>
      <c r="V694" s="14">
        <v>67</v>
      </c>
      <c r="W694" s="14">
        <v>4</v>
      </c>
      <c r="X694" s="14">
        <v>32</v>
      </c>
      <c r="Y694" s="14">
        <v>17</v>
      </c>
      <c r="Z694" s="14">
        <v>2</v>
      </c>
      <c r="AA694" s="14">
        <v>16</v>
      </c>
      <c r="AB694" s="2">
        <v>3</v>
      </c>
      <c r="AC694" s="2">
        <v>2</v>
      </c>
      <c r="AD694" s="2">
        <v>4</v>
      </c>
      <c r="AE694" s="2">
        <v>4</v>
      </c>
      <c r="AF694" s="2">
        <v>0</v>
      </c>
      <c r="AG694" s="2">
        <v>0</v>
      </c>
      <c r="AH694" s="16">
        <v>0</v>
      </c>
      <c r="AJ694">
        <v>40</v>
      </c>
      <c r="AK694">
        <v>30.096</v>
      </c>
    </row>
    <row r="695" spans="1:37" x14ac:dyDescent="0.3">
      <c r="A695">
        <v>7527</v>
      </c>
      <c r="B695">
        <v>1969</v>
      </c>
      <c r="C695" s="1">
        <f t="shared" si="60"/>
        <v>55</v>
      </c>
      <c r="D695" t="s">
        <v>25</v>
      </c>
      <c r="E695" t="s">
        <v>42</v>
      </c>
      <c r="F695" s="4" t="s">
        <v>23</v>
      </c>
      <c r="G695" t="s">
        <v>23</v>
      </c>
      <c r="H695" s="20">
        <v>23748</v>
      </c>
      <c r="I695" s="2">
        <f t="shared" si="61"/>
        <v>23.748000000000001</v>
      </c>
      <c r="J695" s="2"/>
      <c r="K695" s="2">
        <v>1</v>
      </c>
      <c r="L695" s="2">
        <v>0</v>
      </c>
      <c r="M695" s="16">
        <f t="shared" si="62"/>
        <v>1</v>
      </c>
      <c r="N695" s="6" t="s">
        <v>74</v>
      </c>
      <c r="O695" s="4">
        <f t="shared" si="63"/>
        <v>2</v>
      </c>
      <c r="P695" s="3">
        <f t="shared" si="64"/>
        <v>41234</v>
      </c>
      <c r="Q695" s="4" t="str" cm="1">
        <f t="array" ref="Q695:S695">_xlfn.TEXTSPLIT(N695,"/")</f>
        <v>11</v>
      </c>
      <c r="R695" s="4" t="str">
        <v>21</v>
      </c>
      <c r="S695" s="4" t="str">
        <v>12</v>
      </c>
      <c r="T695" s="5">
        <f t="shared" si="65"/>
        <v>41234</v>
      </c>
      <c r="U695">
        <v>97</v>
      </c>
      <c r="V695" s="14">
        <v>6</v>
      </c>
      <c r="W695" s="14">
        <v>6</v>
      </c>
      <c r="X695" s="14">
        <v>29</v>
      </c>
      <c r="Y695" s="14">
        <v>12</v>
      </c>
      <c r="Z695" s="14">
        <v>15</v>
      </c>
      <c r="AA695" s="14">
        <v>8</v>
      </c>
      <c r="AB695" s="2">
        <v>3</v>
      </c>
      <c r="AC695" s="2">
        <v>2</v>
      </c>
      <c r="AD695" s="2">
        <v>3</v>
      </c>
      <c r="AE695" s="2">
        <v>8</v>
      </c>
      <c r="AF695" s="2">
        <v>0</v>
      </c>
      <c r="AG695" s="2">
        <v>0</v>
      </c>
      <c r="AH695" s="16">
        <v>0</v>
      </c>
      <c r="AJ695">
        <v>60</v>
      </c>
      <c r="AK695">
        <v>64.191000000000003</v>
      </c>
    </row>
    <row r="696" spans="1:37" x14ac:dyDescent="0.3">
      <c r="A696">
        <v>7521</v>
      </c>
      <c r="B696">
        <v>1953</v>
      </c>
      <c r="C696" s="1">
        <f t="shared" si="60"/>
        <v>71</v>
      </c>
      <c r="D696" t="s">
        <v>28</v>
      </c>
      <c r="E696" t="s">
        <v>22</v>
      </c>
      <c r="F696" s="4" t="s">
        <v>32</v>
      </c>
      <c r="G696" t="s">
        <v>32</v>
      </c>
      <c r="H696" s="20">
        <v>83844</v>
      </c>
      <c r="I696" s="2">
        <f t="shared" si="61"/>
        <v>83.843999999999994</v>
      </c>
      <c r="J696" s="2"/>
      <c r="K696" s="2">
        <v>0</v>
      </c>
      <c r="L696" s="2">
        <v>0</v>
      </c>
      <c r="M696" s="16">
        <f t="shared" si="62"/>
        <v>0</v>
      </c>
      <c r="N696" s="7">
        <v>41613</v>
      </c>
      <c r="O696" s="4">
        <f t="shared" si="63"/>
        <v>1</v>
      </c>
      <c r="P696" s="3">
        <f t="shared" si="64"/>
        <v>41613</v>
      </c>
      <c r="Q696" s="4" t="str" cm="1">
        <f t="array" ref="Q696">_xlfn.TEXTSPLIT(N696,"/")</f>
        <v>41613</v>
      </c>
      <c r="R696" s="5"/>
      <c r="S696" s="5"/>
      <c r="T696" s="5" t="e">
        <f t="shared" si="65"/>
        <v>#NUM!</v>
      </c>
      <c r="U696">
        <v>57</v>
      </c>
      <c r="V696" s="14">
        <v>901</v>
      </c>
      <c r="W696" s="14">
        <v>31</v>
      </c>
      <c r="X696" s="14">
        <v>345</v>
      </c>
      <c r="Y696" s="14">
        <v>75</v>
      </c>
      <c r="Z696" s="14">
        <v>31</v>
      </c>
      <c r="AA696" s="14">
        <v>191</v>
      </c>
      <c r="AB696" s="2">
        <v>1</v>
      </c>
      <c r="AC696" s="2">
        <v>4</v>
      </c>
      <c r="AD696" s="2">
        <v>11</v>
      </c>
      <c r="AE696" s="2">
        <v>1</v>
      </c>
      <c r="AF696" s="2">
        <v>0</v>
      </c>
      <c r="AG696" s="2">
        <v>0</v>
      </c>
      <c r="AH696" s="16">
        <v>1</v>
      </c>
      <c r="AJ696">
        <v>36</v>
      </c>
      <c r="AK696">
        <v>29.236000000000001</v>
      </c>
    </row>
    <row r="697" spans="1:37" x14ac:dyDescent="0.3">
      <c r="A697">
        <v>7516</v>
      </c>
      <c r="B697">
        <v>1984</v>
      </c>
      <c r="C697" s="1">
        <f t="shared" si="60"/>
        <v>40</v>
      </c>
      <c r="D697" t="s">
        <v>38</v>
      </c>
      <c r="E697" t="s">
        <v>22</v>
      </c>
      <c r="F697" s="4" t="s">
        <v>29</v>
      </c>
      <c r="G697" t="s">
        <v>29</v>
      </c>
      <c r="H697" s="20">
        <v>30096</v>
      </c>
      <c r="I697" s="2">
        <f t="shared" si="61"/>
        <v>30.096</v>
      </c>
      <c r="J697" s="2"/>
      <c r="K697" s="2">
        <v>1</v>
      </c>
      <c r="L697" s="2">
        <v>0</v>
      </c>
      <c r="M697" s="16">
        <f t="shared" si="62"/>
        <v>1</v>
      </c>
      <c r="N697" s="6" t="s">
        <v>261</v>
      </c>
      <c r="O697" s="4">
        <f t="shared" si="63"/>
        <v>2</v>
      </c>
      <c r="P697" s="3">
        <f t="shared" si="64"/>
        <v>41781</v>
      </c>
      <c r="Q697" s="4" t="str" cm="1">
        <f t="array" ref="Q697:S697">_xlfn.TEXTSPLIT(N697,"/")</f>
        <v>5</v>
      </c>
      <c r="R697" s="4" t="str">
        <v>22</v>
      </c>
      <c r="S697" s="4" t="str">
        <v>14</v>
      </c>
      <c r="T697" s="5">
        <f t="shared" si="65"/>
        <v>41781</v>
      </c>
      <c r="U697">
        <v>30</v>
      </c>
      <c r="V697" s="14">
        <v>5</v>
      </c>
      <c r="W697" s="14">
        <v>3</v>
      </c>
      <c r="X697" s="14">
        <v>11</v>
      </c>
      <c r="Y697" s="14">
        <v>12</v>
      </c>
      <c r="Z697" s="14">
        <v>5</v>
      </c>
      <c r="AA697" s="14">
        <v>9</v>
      </c>
      <c r="AB697" s="2">
        <v>1</v>
      </c>
      <c r="AC697" s="2">
        <v>2</v>
      </c>
      <c r="AD697" s="2">
        <v>3</v>
      </c>
      <c r="AE697" s="2">
        <v>6</v>
      </c>
      <c r="AF697" s="2">
        <v>0</v>
      </c>
      <c r="AG697" s="2">
        <v>0</v>
      </c>
      <c r="AH697" s="16">
        <v>0</v>
      </c>
      <c r="AJ697">
        <v>57</v>
      </c>
      <c r="AK697">
        <v>37.07</v>
      </c>
    </row>
    <row r="698" spans="1:37" x14ac:dyDescent="0.3">
      <c r="A698">
        <v>7514</v>
      </c>
      <c r="B698">
        <v>1957</v>
      </c>
      <c r="C698" s="1">
        <f t="shared" si="60"/>
        <v>67</v>
      </c>
      <c r="D698" t="s">
        <v>33</v>
      </c>
      <c r="E698" t="s">
        <v>36</v>
      </c>
      <c r="F698" s="4" t="s">
        <v>32</v>
      </c>
      <c r="G698" t="s">
        <v>32</v>
      </c>
      <c r="H698" s="20">
        <v>54342</v>
      </c>
      <c r="I698" s="2">
        <f t="shared" si="61"/>
        <v>54.341999999999999</v>
      </c>
      <c r="J698" s="2"/>
      <c r="K698" s="2">
        <v>1</v>
      </c>
      <c r="L698" s="2">
        <v>1</v>
      </c>
      <c r="M698" s="16">
        <f t="shared" si="62"/>
        <v>2</v>
      </c>
      <c r="N698" s="7">
        <v>41340</v>
      </c>
      <c r="O698" s="4">
        <f t="shared" si="63"/>
        <v>1</v>
      </c>
      <c r="P698" s="3">
        <f t="shared" si="64"/>
        <v>41340</v>
      </c>
      <c r="Q698" s="4" t="str" cm="1">
        <f t="array" ref="Q698">_xlfn.TEXTSPLIT(N698,"/")</f>
        <v>41340</v>
      </c>
      <c r="R698" s="5"/>
      <c r="S698" s="5"/>
      <c r="T698" s="5" t="e">
        <f t="shared" si="65"/>
        <v>#NUM!</v>
      </c>
      <c r="U698">
        <v>74</v>
      </c>
      <c r="V698" s="14">
        <v>84</v>
      </c>
      <c r="W698" s="14">
        <v>10</v>
      </c>
      <c r="X698" s="14">
        <v>34</v>
      </c>
      <c r="Y698" s="14">
        <v>11</v>
      </c>
      <c r="Z698" s="14">
        <v>10</v>
      </c>
      <c r="AA698" s="14">
        <v>28</v>
      </c>
      <c r="AB698" s="2">
        <v>4</v>
      </c>
      <c r="AC698" s="2">
        <v>3</v>
      </c>
      <c r="AD698" s="2">
        <v>4</v>
      </c>
      <c r="AE698" s="2">
        <v>6</v>
      </c>
      <c r="AF698" s="2">
        <v>0</v>
      </c>
      <c r="AG698" s="2">
        <v>0</v>
      </c>
      <c r="AH698" s="16">
        <v>0</v>
      </c>
      <c r="AJ698">
        <v>57</v>
      </c>
      <c r="AK698">
        <v>38.179000000000002</v>
      </c>
    </row>
    <row r="699" spans="1:37" x14ac:dyDescent="0.3">
      <c r="A699">
        <v>7505</v>
      </c>
      <c r="B699">
        <v>1958</v>
      </c>
      <c r="C699" s="1">
        <f t="shared" si="60"/>
        <v>66</v>
      </c>
      <c r="D699" t="s">
        <v>25</v>
      </c>
      <c r="E699" t="s">
        <v>34</v>
      </c>
      <c r="F699" s="4" t="s">
        <v>29</v>
      </c>
      <c r="G699" t="s">
        <v>29</v>
      </c>
      <c r="H699" s="20">
        <v>44155</v>
      </c>
      <c r="I699" s="2">
        <f t="shared" si="61"/>
        <v>44.155000000000001</v>
      </c>
      <c r="J699" s="2"/>
      <c r="K699" s="2">
        <v>1</v>
      </c>
      <c r="L699" s="2">
        <v>1</v>
      </c>
      <c r="M699" s="16">
        <f t="shared" si="62"/>
        <v>2</v>
      </c>
      <c r="N699" s="6" t="s">
        <v>249</v>
      </c>
      <c r="O699" s="4">
        <f t="shared" si="63"/>
        <v>2</v>
      </c>
      <c r="P699" s="3">
        <f t="shared" si="64"/>
        <v>41658</v>
      </c>
      <c r="Q699" s="4" t="str" cm="1">
        <f t="array" ref="Q699:S699">_xlfn.TEXTSPLIT(N699,"/")</f>
        <v>1</v>
      </c>
      <c r="R699" s="4" t="str">
        <v>19</v>
      </c>
      <c r="S699" s="4" t="str">
        <v>14</v>
      </c>
      <c r="T699" s="5">
        <f t="shared" si="65"/>
        <v>41658</v>
      </c>
      <c r="U699">
        <v>24</v>
      </c>
      <c r="V699" s="14">
        <v>22</v>
      </c>
      <c r="W699" s="14">
        <v>1</v>
      </c>
      <c r="X699" s="14">
        <v>9</v>
      </c>
      <c r="Y699" s="14">
        <v>0</v>
      </c>
      <c r="Z699" s="14">
        <v>0</v>
      </c>
      <c r="AA699" s="14">
        <v>14</v>
      </c>
      <c r="AB699" s="2">
        <v>1</v>
      </c>
      <c r="AC699" s="2">
        <v>1</v>
      </c>
      <c r="AD699" s="2">
        <v>2</v>
      </c>
      <c r="AE699" s="2">
        <v>4</v>
      </c>
      <c r="AF699" s="2">
        <v>0</v>
      </c>
      <c r="AG699" s="2">
        <v>0</v>
      </c>
      <c r="AH699" s="16">
        <v>0</v>
      </c>
      <c r="AJ699">
        <v>45</v>
      </c>
      <c r="AK699">
        <v>71.022000000000006</v>
      </c>
    </row>
    <row r="700" spans="1:37" x14ac:dyDescent="0.3">
      <c r="A700">
        <v>7503</v>
      </c>
      <c r="B700">
        <v>1977</v>
      </c>
      <c r="C700" s="1">
        <f t="shared" si="60"/>
        <v>47</v>
      </c>
      <c r="D700" t="s">
        <v>38</v>
      </c>
      <c r="E700" t="s">
        <v>22</v>
      </c>
      <c r="F700" s="4" t="s">
        <v>26</v>
      </c>
      <c r="G700" t="s">
        <v>26</v>
      </c>
      <c r="H700" s="20">
        <v>75825</v>
      </c>
      <c r="I700" s="2">
        <f t="shared" si="61"/>
        <v>75.825000000000003</v>
      </c>
      <c r="J700" s="2"/>
      <c r="K700" s="2">
        <v>0</v>
      </c>
      <c r="L700" s="2">
        <v>0</v>
      </c>
      <c r="M700" s="16">
        <f t="shared" si="62"/>
        <v>0</v>
      </c>
      <c r="N700" s="7">
        <v>41253</v>
      </c>
      <c r="O700" s="4">
        <f t="shared" si="63"/>
        <v>1</v>
      </c>
      <c r="P700" s="3">
        <f t="shared" si="64"/>
        <v>41253</v>
      </c>
      <c r="Q700" s="4" t="str" cm="1">
        <f t="array" ref="Q700">_xlfn.TEXTSPLIT(N700,"/")</f>
        <v>41253</v>
      </c>
      <c r="R700" s="5"/>
      <c r="S700" s="5"/>
      <c r="T700" s="5" t="e">
        <f t="shared" si="65"/>
        <v>#NUM!</v>
      </c>
      <c r="U700">
        <v>40</v>
      </c>
      <c r="V700" s="14">
        <v>1032</v>
      </c>
      <c r="W700" s="14">
        <v>105</v>
      </c>
      <c r="X700" s="14">
        <v>779</v>
      </c>
      <c r="Y700" s="14">
        <v>137</v>
      </c>
      <c r="Z700" s="14">
        <v>105</v>
      </c>
      <c r="AA700" s="14">
        <v>51</v>
      </c>
      <c r="AB700" s="2">
        <v>0</v>
      </c>
      <c r="AC700" s="2">
        <v>5</v>
      </c>
      <c r="AD700" s="2">
        <v>9</v>
      </c>
      <c r="AE700" s="2">
        <v>4</v>
      </c>
      <c r="AF700" s="2">
        <v>1</v>
      </c>
      <c r="AG700" s="2">
        <v>0</v>
      </c>
      <c r="AH700" s="16">
        <v>1</v>
      </c>
      <c r="AJ700">
        <v>48</v>
      </c>
      <c r="AK700">
        <v>47.808</v>
      </c>
    </row>
    <row r="701" spans="1:37" x14ac:dyDescent="0.3">
      <c r="A701">
        <v>7500</v>
      </c>
      <c r="B701">
        <v>1968</v>
      </c>
      <c r="C701" s="1">
        <f t="shared" si="60"/>
        <v>56</v>
      </c>
      <c r="D701" t="s">
        <v>25</v>
      </c>
      <c r="E701" t="s">
        <v>22</v>
      </c>
      <c r="F701" s="4" t="s">
        <v>26</v>
      </c>
      <c r="G701" t="s">
        <v>26</v>
      </c>
      <c r="H701" s="20">
        <v>79146</v>
      </c>
      <c r="I701" s="2">
        <f t="shared" si="61"/>
        <v>79.146000000000001</v>
      </c>
      <c r="J701" s="2"/>
      <c r="K701" s="2">
        <v>1</v>
      </c>
      <c r="L701" s="2">
        <v>1</v>
      </c>
      <c r="M701" s="16">
        <f t="shared" si="62"/>
        <v>2</v>
      </c>
      <c r="N701" s="6" t="s">
        <v>298</v>
      </c>
      <c r="O701" s="4">
        <f t="shared" si="63"/>
        <v>2</v>
      </c>
      <c r="P701" s="3">
        <f t="shared" si="64"/>
        <v>41753</v>
      </c>
      <c r="Q701" s="4" t="str" cm="1">
        <f t="array" ref="Q701:S701">_xlfn.TEXTSPLIT(N701,"/")</f>
        <v>4</v>
      </c>
      <c r="R701" s="4" t="str">
        <v>24</v>
      </c>
      <c r="S701" s="4" t="str">
        <v>14</v>
      </c>
      <c r="T701" s="5">
        <f t="shared" si="65"/>
        <v>41753</v>
      </c>
      <c r="U701">
        <v>33</v>
      </c>
      <c r="V701" s="14">
        <v>245</v>
      </c>
      <c r="W701" s="14">
        <v>16</v>
      </c>
      <c r="X701" s="14">
        <v>223</v>
      </c>
      <c r="Y701" s="14">
        <v>21</v>
      </c>
      <c r="Z701" s="14">
        <v>43</v>
      </c>
      <c r="AA701" s="14">
        <v>16</v>
      </c>
      <c r="AB701" s="2">
        <v>2</v>
      </c>
      <c r="AC701" s="2">
        <v>8</v>
      </c>
      <c r="AD701" s="2">
        <v>8</v>
      </c>
      <c r="AE701" s="2">
        <v>6</v>
      </c>
      <c r="AF701" s="2">
        <v>0</v>
      </c>
      <c r="AG701" s="2">
        <v>0</v>
      </c>
      <c r="AH701" s="16">
        <v>0</v>
      </c>
      <c r="AJ701">
        <v>40</v>
      </c>
      <c r="AK701">
        <v>39.921999999999997</v>
      </c>
    </row>
    <row r="702" spans="1:37" x14ac:dyDescent="0.3">
      <c r="A702">
        <v>7495</v>
      </c>
      <c r="B702">
        <v>1949</v>
      </c>
      <c r="C702" s="1">
        <f t="shared" si="60"/>
        <v>75</v>
      </c>
      <c r="D702" t="s">
        <v>25</v>
      </c>
      <c r="E702" t="s">
        <v>34</v>
      </c>
      <c r="F702" s="4" t="s">
        <v>29</v>
      </c>
      <c r="G702" t="s">
        <v>29</v>
      </c>
      <c r="H702" s="20">
        <v>56223</v>
      </c>
      <c r="I702" s="2">
        <f t="shared" si="61"/>
        <v>56.222999999999999</v>
      </c>
      <c r="J702" s="2"/>
      <c r="K702" s="2">
        <v>0</v>
      </c>
      <c r="L702" s="2">
        <v>1</v>
      </c>
      <c r="M702" s="16">
        <f t="shared" si="62"/>
        <v>1</v>
      </c>
      <c r="N702" s="6" t="s">
        <v>332</v>
      </c>
      <c r="O702" s="4">
        <f t="shared" si="63"/>
        <v>2</v>
      </c>
      <c r="P702" s="3">
        <f t="shared" si="64"/>
        <v>41628</v>
      </c>
      <c r="Q702" s="4" t="str" cm="1">
        <f t="array" ref="Q702:S702">_xlfn.TEXTSPLIT(N702,"/")</f>
        <v>12</v>
      </c>
      <c r="R702" s="4" t="str">
        <v>20</v>
      </c>
      <c r="S702" s="4" t="str">
        <v>13</v>
      </c>
      <c r="T702" s="5">
        <f t="shared" si="65"/>
        <v>41628</v>
      </c>
      <c r="U702">
        <v>72</v>
      </c>
      <c r="V702" s="14">
        <v>77</v>
      </c>
      <c r="W702" s="14">
        <v>28</v>
      </c>
      <c r="X702" s="14">
        <v>31</v>
      </c>
      <c r="Y702" s="14">
        <v>16</v>
      </c>
      <c r="Z702" s="14">
        <v>0</v>
      </c>
      <c r="AA702" s="14">
        <v>4</v>
      </c>
      <c r="AB702" s="2">
        <v>2</v>
      </c>
      <c r="AC702" s="2">
        <v>2</v>
      </c>
      <c r="AD702" s="2">
        <v>5</v>
      </c>
      <c r="AE702" s="2">
        <v>4</v>
      </c>
      <c r="AF702" s="2">
        <v>0</v>
      </c>
      <c r="AG702" s="2">
        <v>0</v>
      </c>
      <c r="AH702" s="16">
        <v>0</v>
      </c>
      <c r="AJ702">
        <v>48</v>
      </c>
      <c r="AK702">
        <v>41.658000000000001</v>
      </c>
    </row>
    <row r="703" spans="1:37" x14ac:dyDescent="0.3">
      <c r="A703">
        <v>7494</v>
      </c>
      <c r="B703">
        <v>1951</v>
      </c>
      <c r="C703" s="1">
        <f t="shared" si="60"/>
        <v>73</v>
      </c>
      <c r="D703" t="s">
        <v>28</v>
      </c>
      <c r="E703" t="s">
        <v>34</v>
      </c>
      <c r="F703" s="4" t="s">
        <v>23</v>
      </c>
      <c r="G703" t="s">
        <v>23</v>
      </c>
      <c r="H703" s="20">
        <v>42873</v>
      </c>
      <c r="I703" s="2">
        <f t="shared" si="61"/>
        <v>42.872999999999998</v>
      </c>
      <c r="J703" s="2"/>
      <c r="K703" s="2">
        <v>1</v>
      </c>
      <c r="L703" s="2">
        <v>1</v>
      </c>
      <c r="M703" s="16">
        <f t="shared" si="62"/>
        <v>2</v>
      </c>
      <c r="N703" s="6" t="s">
        <v>156</v>
      </c>
      <c r="O703" s="4">
        <f t="shared" si="63"/>
        <v>2</v>
      </c>
      <c r="P703" s="3">
        <f t="shared" si="64"/>
        <v>41295</v>
      </c>
      <c r="Q703" s="4" t="str" cm="1">
        <f t="array" ref="Q703:S703">_xlfn.TEXTSPLIT(N703,"/")</f>
        <v>1</v>
      </c>
      <c r="R703" s="4" t="str">
        <v>21</v>
      </c>
      <c r="S703" s="4" t="str">
        <v>13</v>
      </c>
      <c r="T703" s="5">
        <f t="shared" si="65"/>
        <v>41295</v>
      </c>
      <c r="U703">
        <v>11</v>
      </c>
      <c r="V703" s="14">
        <v>209</v>
      </c>
      <c r="W703" s="14">
        <v>0</v>
      </c>
      <c r="X703" s="14">
        <v>40</v>
      </c>
      <c r="Y703" s="14">
        <v>3</v>
      </c>
      <c r="Z703" s="14">
        <v>2</v>
      </c>
      <c r="AA703" s="14">
        <v>15</v>
      </c>
      <c r="AB703" s="2">
        <v>4</v>
      </c>
      <c r="AC703" s="2">
        <v>6</v>
      </c>
      <c r="AD703" s="2">
        <v>4</v>
      </c>
      <c r="AE703" s="2">
        <v>8</v>
      </c>
      <c r="AF703" s="2">
        <v>0</v>
      </c>
      <c r="AG703" s="2">
        <v>0</v>
      </c>
      <c r="AH703" s="16">
        <v>0</v>
      </c>
      <c r="AJ703">
        <v>44</v>
      </c>
      <c r="AK703">
        <v>77.567999999999998</v>
      </c>
    </row>
    <row r="704" spans="1:37" x14ac:dyDescent="0.3">
      <c r="A704">
        <v>7488</v>
      </c>
      <c r="B704">
        <v>1964</v>
      </c>
      <c r="C704" s="1">
        <f t="shared" si="60"/>
        <v>60</v>
      </c>
      <c r="D704" t="s">
        <v>25</v>
      </c>
      <c r="E704" t="s">
        <v>42</v>
      </c>
      <c r="F704" s="4" t="s">
        <v>26</v>
      </c>
      <c r="G704" t="s">
        <v>26</v>
      </c>
      <c r="H704" s="20">
        <v>64191</v>
      </c>
      <c r="I704" s="2">
        <f t="shared" si="61"/>
        <v>64.191000000000003</v>
      </c>
      <c r="J704" s="2"/>
      <c r="K704" s="2">
        <v>0</v>
      </c>
      <c r="L704" s="2">
        <v>1</v>
      </c>
      <c r="M704" s="16">
        <f t="shared" si="62"/>
        <v>1</v>
      </c>
      <c r="N704" s="6" t="s">
        <v>289</v>
      </c>
      <c r="O704" s="4">
        <f t="shared" si="63"/>
        <v>2</v>
      </c>
      <c r="P704" s="3">
        <f t="shared" si="64"/>
        <v>41296</v>
      </c>
      <c r="Q704" s="4" t="str" cm="1">
        <f t="array" ref="Q704:S704">_xlfn.TEXTSPLIT(N704,"/")</f>
        <v>1</v>
      </c>
      <c r="R704" s="4" t="str">
        <v>22</v>
      </c>
      <c r="S704" s="4" t="str">
        <v>13</v>
      </c>
      <c r="T704" s="5">
        <f t="shared" si="65"/>
        <v>41296</v>
      </c>
      <c r="U704">
        <v>30</v>
      </c>
      <c r="V704" s="14">
        <v>420</v>
      </c>
      <c r="W704" s="14">
        <v>15</v>
      </c>
      <c r="X704" s="14">
        <v>186</v>
      </c>
      <c r="Y704" s="14">
        <v>151</v>
      </c>
      <c r="Z704" s="14">
        <v>38</v>
      </c>
      <c r="AA704" s="14">
        <v>15</v>
      </c>
      <c r="AB704" s="2">
        <v>3</v>
      </c>
      <c r="AC704" s="2">
        <v>5</v>
      </c>
      <c r="AD704" s="2">
        <v>13</v>
      </c>
      <c r="AE704" s="2">
        <v>3</v>
      </c>
      <c r="AF704" s="2">
        <v>0</v>
      </c>
      <c r="AG704" s="2">
        <v>0</v>
      </c>
      <c r="AH704" s="16">
        <v>0</v>
      </c>
      <c r="AJ704">
        <v>46</v>
      </c>
      <c r="AK704">
        <v>56.628</v>
      </c>
    </row>
    <row r="705" spans="1:37" x14ac:dyDescent="0.3">
      <c r="A705">
        <v>7485</v>
      </c>
      <c r="B705">
        <v>1951</v>
      </c>
      <c r="C705" s="1">
        <f t="shared" si="60"/>
        <v>73</v>
      </c>
      <c r="D705" t="s">
        <v>47</v>
      </c>
      <c r="E705" t="s">
        <v>34</v>
      </c>
      <c r="F705" s="4" t="s">
        <v>43</v>
      </c>
      <c r="G705" t="s">
        <v>43</v>
      </c>
      <c r="H705" s="20">
        <v>56551</v>
      </c>
      <c r="I705" s="2">
        <f t="shared" si="61"/>
        <v>56.551000000000002</v>
      </c>
      <c r="J705" s="2"/>
      <c r="K705" s="2">
        <v>1</v>
      </c>
      <c r="L705" s="2">
        <v>1</v>
      </c>
      <c r="M705" s="16">
        <f t="shared" si="62"/>
        <v>2</v>
      </c>
      <c r="N705" s="7">
        <v>41825</v>
      </c>
      <c r="O705" s="4">
        <f t="shared" si="63"/>
        <v>1</v>
      </c>
      <c r="P705" s="3">
        <f t="shared" si="64"/>
        <v>41825</v>
      </c>
      <c r="Q705" s="4" t="str" cm="1">
        <f t="array" ref="Q705">_xlfn.TEXTSPLIT(N705,"/")</f>
        <v>41825</v>
      </c>
      <c r="R705" s="5"/>
      <c r="S705" s="5"/>
      <c r="T705" s="5" t="e">
        <f t="shared" si="65"/>
        <v>#NUM!</v>
      </c>
      <c r="U705">
        <v>48</v>
      </c>
      <c r="V705" s="14">
        <v>67</v>
      </c>
      <c r="W705" s="14">
        <v>4</v>
      </c>
      <c r="X705" s="14">
        <v>32</v>
      </c>
      <c r="Y705" s="14">
        <v>17</v>
      </c>
      <c r="Z705" s="14">
        <v>2</v>
      </c>
      <c r="AA705" s="14">
        <v>16</v>
      </c>
      <c r="AB705" s="2">
        <v>3</v>
      </c>
      <c r="AC705" s="2">
        <v>2</v>
      </c>
      <c r="AD705" s="2">
        <v>4</v>
      </c>
      <c r="AE705" s="2">
        <v>4</v>
      </c>
      <c r="AF705" s="2">
        <v>0</v>
      </c>
      <c r="AG705" s="2">
        <v>0</v>
      </c>
      <c r="AH705" s="16">
        <v>0</v>
      </c>
      <c r="AJ705">
        <v>57</v>
      </c>
      <c r="AK705">
        <v>37.07</v>
      </c>
    </row>
    <row r="706" spans="1:37" x14ac:dyDescent="0.3">
      <c r="A706">
        <v>7476</v>
      </c>
      <c r="B706">
        <v>1965</v>
      </c>
      <c r="C706" s="1">
        <f t="shared" ref="C706:C769" si="66">2024-B706</f>
        <v>59</v>
      </c>
      <c r="D706" t="s">
        <v>47</v>
      </c>
      <c r="E706" t="s">
        <v>42</v>
      </c>
      <c r="F706" s="4" t="s">
        <v>26</v>
      </c>
      <c r="G706" t="s">
        <v>26</v>
      </c>
      <c r="H706" s="20">
        <v>63972</v>
      </c>
      <c r="I706" s="2">
        <f t="shared" ref="I706:I769" si="67">H706/1000</f>
        <v>63.972000000000001</v>
      </c>
      <c r="J706" s="2"/>
      <c r="K706" s="2">
        <v>0</v>
      </c>
      <c r="L706" s="2">
        <v>1</v>
      </c>
      <c r="M706" s="16">
        <f t="shared" ref="M706:M769" si="68">L706+K706</f>
        <v>1</v>
      </c>
      <c r="N706" s="7">
        <v>40951</v>
      </c>
      <c r="O706" s="4">
        <f t="shared" ref="O706:O769" si="69">TYPE(N706)</f>
        <v>1</v>
      </c>
      <c r="P706" s="3">
        <f t="shared" ref="P706:P769" si="70">IF(O706=2,T706,N706)</f>
        <v>40951</v>
      </c>
      <c r="Q706" s="4" t="str" cm="1">
        <f t="array" ref="Q706">_xlfn.TEXTSPLIT(N706,"/")</f>
        <v>40951</v>
      </c>
      <c r="R706" s="5"/>
      <c r="S706" s="5"/>
      <c r="T706" s="5" t="e">
        <f t="shared" ref="T706:T769" si="71">DATE(S706+100,Q706,R706)</f>
        <v>#NUM!</v>
      </c>
      <c r="U706">
        <v>93</v>
      </c>
      <c r="V706" s="14">
        <v>928</v>
      </c>
      <c r="W706" s="14">
        <v>63</v>
      </c>
      <c r="X706" s="14">
        <v>254</v>
      </c>
      <c r="Y706" s="14">
        <v>0</v>
      </c>
      <c r="Z706" s="14">
        <v>12</v>
      </c>
      <c r="AA706" s="14">
        <v>12</v>
      </c>
      <c r="AB706" s="2">
        <v>4</v>
      </c>
      <c r="AC706" s="2">
        <v>5</v>
      </c>
      <c r="AD706" s="2">
        <v>10</v>
      </c>
      <c r="AE706" s="2">
        <v>4</v>
      </c>
      <c r="AF706" s="2">
        <v>0</v>
      </c>
      <c r="AG706" s="2">
        <v>0</v>
      </c>
      <c r="AH706" s="16">
        <v>1</v>
      </c>
      <c r="AJ706">
        <v>37</v>
      </c>
      <c r="AK706">
        <v>69.867000000000004</v>
      </c>
    </row>
    <row r="707" spans="1:37" x14ac:dyDescent="0.3">
      <c r="A707">
        <v>7462</v>
      </c>
      <c r="B707">
        <v>1955</v>
      </c>
      <c r="C707" s="1">
        <f t="shared" si="66"/>
        <v>69</v>
      </c>
      <c r="D707" t="s">
        <v>28</v>
      </c>
      <c r="E707" t="s">
        <v>22</v>
      </c>
      <c r="F707" s="4" t="s">
        <v>26</v>
      </c>
      <c r="G707" t="s">
        <v>26</v>
      </c>
      <c r="H707" s="20">
        <v>22507</v>
      </c>
      <c r="I707" s="2">
        <f t="shared" si="67"/>
        <v>22.507000000000001</v>
      </c>
      <c r="J707" s="2"/>
      <c r="K707" s="2">
        <v>0</v>
      </c>
      <c r="L707" s="2">
        <v>0</v>
      </c>
      <c r="M707" s="16">
        <f t="shared" si="68"/>
        <v>0</v>
      </c>
      <c r="N707" s="6" t="s">
        <v>246</v>
      </c>
      <c r="O707" s="4">
        <f t="shared" si="69"/>
        <v>2</v>
      </c>
      <c r="P707" s="3">
        <f t="shared" si="70"/>
        <v>41237</v>
      </c>
      <c r="Q707" s="4" t="str" cm="1">
        <f t="array" ref="Q707:S707">_xlfn.TEXTSPLIT(N707,"/")</f>
        <v>11</v>
      </c>
      <c r="R707" s="4" t="str">
        <v>24</v>
      </c>
      <c r="S707" s="4" t="str">
        <v>12</v>
      </c>
      <c r="T707" s="5">
        <f t="shared" si="71"/>
        <v>41237</v>
      </c>
      <c r="U707">
        <v>67</v>
      </c>
      <c r="V707" s="14">
        <v>68</v>
      </c>
      <c r="W707" s="14">
        <v>0</v>
      </c>
      <c r="X707" s="14">
        <v>226</v>
      </c>
      <c r="Y707" s="14">
        <v>51</v>
      </c>
      <c r="Z707" s="14">
        <v>157</v>
      </c>
      <c r="AA707" s="14">
        <v>68</v>
      </c>
      <c r="AB707" s="2">
        <v>3</v>
      </c>
      <c r="AC707" s="2">
        <v>10</v>
      </c>
      <c r="AD707" s="2">
        <v>4</v>
      </c>
      <c r="AE707" s="2">
        <v>9</v>
      </c>
      <c r="AF707" s="2">
        <v>0</v>
      </c>
      <c r="AG707" s="2">
        <v>0</v>
      </c>
      <c r="AH707" s="16">
        <v>0</v>
      </c>
      <c r="AJ707">
        <v>40</v>
      </c>
      <c r="AK707">
        <v>39.921999999999997</v>
      </c>
    </row>
    <row r="708" spans="1:37" x14ac:dyDescent="0.3">
      <c r="A708">
        <v>7458</v>
      </c>
      <c r="B708">
        <v>1957</v>
      </c>
      <c r="C708" s="1">
        <f t="shared" si="66"/>
        <v>67</v>
      </c>
      <c r="D708" t="s">
        <v>33</v>
      </c>
      <c r="E708" t="s">
        <v>42</v>
      </c>
      <c r="F708" s="4" t="s">
        <v>32</v>
      </c>
      <c r="G708" t="s">
        <v>32</v>
      </c>
      <c r="H708" s="20">
        <v>34941</v>
      </c>
      <c r="I708" s="2">
        <f t="shared" si="67"/>
        <v>34.941000000000003</v>
      </c>
      <c r="J708" s="2"/>
      <c r="K708" s="2">
        <v>1</v>
      </c>
      <c r="L708" s="2">
        <v>1</v>
      </c>
      <c r="M708" s="16">
        <f t="shared" si="68"/>
        <v>2</v>
      </c>
      <c r="N708" s="7">
        <v>41428</v>
      </c>
      <c r="O708" s="4">
        <f t="shared" si="69"/>
        <v>1</v>
      </c>
      <c r="P708" s="3">
        <f t="shared" si="70"/>
        <v>41428</v>
      </c>
      <c r="Q708" s="4" t="str" cm="1">
        <f t="array" ref="Q708">_xlfn.TEXTSPLIT(N708,"/")</f>
        <v>41428</v>
      </c>
      <c r="R708" s="5"/>
      <c r="S708" s="5"/>
      <c r="T708" s="5" t="e">
        <f t="shared" si="71"/>
        <v>#NUM!</v>
      </c>
      <c r="U708">
        <v>26</v>
      </c>
      <c r="V708" s="14">
        <v>39</v>
      </c>
      <c r="W708" s="14">
        <v>2</v>
      </c>
      <c r="X708" s="14">
        <v>25</v>
      </c>
      <c r="Y708" s="14">
        <v>4</v>
      </c>
      <c r="Z708" s="14">
        <v>3</v>
      </c>
      <c r="AA708" s="14">
        <v>24</v>
      </c>
      <c r="AB708" s="2">
        <v>2</v>
      </c>
      <c r="AC708" s="2">
        <v>3</v>
      </c>
      <c r="AD708" s="2">
        <v>3</v>
      </c>
      <c r="AE708" s="2">
        <v>8</v>
      </c>
      <c r="AF708" s="2">
        <v>0</v>
      </c>
      <c r="AG708" s="2">
        <v>0</v>
      </c>
      <c r="AH708" s="16">
        <v>0</v>
      </c>
      <c r="AJ708">
        <v>40</v>
      </c>
      <c r="AK708">
        <v>30.096</v>
      </c>
    </row>
    <row r="709" spans="1:37" x14ac:dyDescent="0.3">
      <c r="A709">
        <v>7453</v>
      </c>
      <c r="B709">
        <v>1955</v>
      </c>
      <c r="C709" s="1">
        <f t="shared" si="66"/>
        <v>69</v>
      </c>
      <c r="D709" t="s">
        <v>25</v>
      </c>
      <c r="E709" t="s">
        <v>22</v>
      </c>
      <c r="F709" s="4" t="s">
        <v>26</v>
      </c>
      <c r="G709" t="s">
        <v>26</v>
      </c>
      <c r="H709" s="20">
        <v>36130</v>
      </c>
      <c r="I709" s="2">
        <f t="shared" si="67"/>
        <v>36.130000000000003</v>
      </c>
      <c r="J709" s="2"/>
      <c r="K709" s="2">
        <v>0</v>
      </c>
      <c r="L709" s="2">
        <v>1</v>
      </c>
      <c r="M709" s="16">
        <f t="shared" si="68"/>
        <v>1</v>
      </c>
      <c r="N709" s="7">
        <v>41307</v>
      </c>
      <c r="O709" s="4">
        <f t="shared" si="69"/>
        <v>1</v>
      </c>
      <c r="P709" s="3">
        <f t="shared" si="70"/>
        <v>41307</v>
      </c>
      <c r="Q709" s="4" t="str" cm="1">
        <f t="array" ref="Q709">_xlfn.TEXTSPLIT(N709,"/")</f>
        <v>41307</v>
      </c>
      <c r="R709" s="5"/>
      <c r="S709" s="5"/>
      <c r="T709" s="5" t="e">
        <f t="shared" si="71"/>
        <v>#NUM!</v>
      </c>
      <c r="U709">
        <v>46</v>
      </c>
      <c r="V709" s="14">
        <v>157</v>
      </c>
      <c r="W709" s="14">
        <v>43</v>
      </c>
      <c r="X709" s="14">
        <v>127</v>
      </c>
      <c r="Y709" s="14">
        <v>68</v>
      </c>
      <c r="Z709" s="14">
        <v>56</v>
      </c>
      <c r="AA709" s="14">
        <v>37</v>
      </c>
      <c r="AB709" s="2">
        <v>6</v>
      </c>
      <c r="AC709" s="2">
        <v>3</v>
      </c>
      <c r="AD709" s="2">
        <v>4</v>
      </c>
      <c r="AE709" s="2">
        <v>4</v>
      </c>
      <c r="AF709" s="2">
        <v>1</v>
      </c>
      <c r="AG709" s="2">
        <v>0</v>
      </c>
      <c r="AH709" s="16">
        <v>1</v>
      </c>
      <c r="AJ709">
        <v>69</v>
      </c>
      <c r="AK709">
        <v>42.606999999999999</v>
      </c>
    </row>
    <row r="710" spans="1:37" x14ac:dyDescent="0.3">
      <c r="A710">
        <v>7451</v>
      </c>
      <c r="B710">
        <v>1961</v>
      </c>
      <c r="C710" s="1">
        <f t="shared" si="66"/>
        <v>63</v>
      </c>
      <c r="D710" t="s">
        <v>25</v>
      </c>
      <c r="E710" t="s">
        <v>42</v>
      </c>
      <c r="F710" s="4" t="s">
        <v>26</v>
      </c>
      <c r="G710" t="s">
        <v>26</v>
      </c>
      <c r="H710" s="20">
        <v>98777</v>
      </c>
      <c r="I710" s="2">
        <f t="shared" si="67"/>
        <v>98.777000000000001</v>
      </c>
      <c r="J710" s="2"/>
      <c r="K710" s="2">
        <v>0</v>
      </c>
      <c r="L710" s="2">
        <v>0</v>
      </c>
      <c r="M710" s="16">
        <f t="shared" si="68"/>
        <v>0</v>
      </c>
      <c r="N710" s="6" t="s">
        <v>242</v>
      </c>
      <c r="O710" s="4">
        <f t="shared" si="69"/>
        <v>2</v>
      </c>
      <c r="P710" s="3">
        <f t="shared" si="70"/>
        <v>41687</v>
      </c>
      <c r="Q710" s="4" t="str" cm="1">
        <f t="array" ref="Q710:S710">_xlfn.TEXTSPLIT(N710,"/")</f>
        <v>2</v>
      </c>
      <c r="R710" s="4" t="str">
        <v>17</v>
      </c>
      <c r="S710" s="4" t="str">
        <v>14</v>
      </c>
      <c r="T710" s="5">
        <f t="shared" si="71"/>
        <v>41687</v>
      </c>
      <c r="U710">
        <v>23</v>
      </c>
      <c r="V710" s="14">
        <v>1000</v>
      </c>
      <c r="W710" s="14">
        <v>19</v>
      </c>
      <c r="X710" s="14">
        <v>711</v>
      </c>
      <c r="Y710" s="14">
        <v>125</v>
      </c>
      <c r="Z710" s="14">
        <v>115</v>
      </c>
      <c r="AA710" s="14">
        <v>38</v>
      </c>
      <c r="AB710" s="2">
        <v>0</v>
      </c>
      <c r="AC710" s="2">
        <v>4</v>
      </c>
      <c r="AD710" s="2">
        <v>9</v>
      </c>
      <c r="AE710" s="2">
        <v>1</v>
      </c>
      <c r="AF710" s="2">
        <v>0</v>
      </c>
      <c r="AG710" s="2">
        <v>0</v>
      </c>
      <c r="AH710" s="16">
        <v>1</v>
      </c>
      <c r="AJ710">
        <v>46</v>
      </c>
      <c r="AK710">
        <v>82.325999999999993</v>
      </c>
    </row>
    <row r="711" spans="1:37" x14ac:dyDescent="0.3">
      <c r="A711">
        <v>7446</v>
      </c>
      <c r="B711">
        <v>1968</v>
      </c>
      <c r="C711" s="1">
        <f t="shared" si="66"/>
        <v>56</v>
      </c>
      <c r="D711" t="s">
        <v>31</v>
      </c>
      <c r="E711" t="s">
        <v>42</v>
      </c>
      <c r="F711" s="4" t="s">
        <v>32</v>
      </c>
      <c r="G711" t="s">
        <v>32</v>
      </c>
      <c r="H711" s="20">
        <v>62513</v>
      </c>
      <c r="I711" s="2">
        <f t="shared" si="67"/>
        <v>62.512999999999998</v>
      </c>
      <c r="J711" s="2"/>
      <c r="K711" s="2">
        <v>0</v>
      </c>
      <c r="L711" s="2">
        <v>1</v>
      </c>
      <c r="M711" s="16">
        <f t="shared" si="68"/>
        <v>1</v>
      </c>
      <c r="N711" s="7">
        <v>41526</v>
      </c>
      <c r="O711" s="4">
        <f t="shared" si="69"/>
        <v>1</v>
      </c>
      <c r="P711" s="3">
        <f t="shared" si="70"/>
        <v>41526</v>
      </c>
      <c r="Q711" s="4" t="str" cm="1">
        <f t="array" ref="Q711">_xlfn.TEXTSPLIT(N711,"/")</f>
        <v>41526</v>
      </c>
      <c r="R711" s="5"/>
      <c r="S711" s="5"/>
      <c r="T711" s="5" t="e">
        <f t="shared" si="71"/>
        <v>#NUM!</v>
      </c>
      <c r="U711">
        <v>16</v>
      </c>
      <c r="V711" s="14">
        <v>520</v>
      </c>
      <c r="W711" s="14">
        <v>42</v>
      </c>
      <c r="X711" s="14">
        <v>98</v>
      </c>
      <c r="Y711" s="14">
        <v>0</v>
      </c>
      <c r="Z711" s="14">
        <v>42</v>
      </c>
      <c r="AA711" s="14">
        <v>14</v>
      </c>
      <c r="AB711" s="2">
        <v>2</v>
      </c>
      <c r="AC711" s="2">
        <v>6</v>
      </c>
      <c r="AD711" s="2">
        <v>10</v>
      </c>
      <c r="AE711" s="2">
        <v>6</v>
      </c>
      <c r="AF711" s="2">
        <v>0</v>
      </c>
      <c r="AG711" s="2">
        <v>0</v>
      </c>
      <c r="AH711" s="16">
        <v>0</v>
      </c>
      <c r="AJ711">
        <v>48</v>
      </c>
      <c r="AK711">
        <v>43.057000000000002</v>
      </c>
    </row>
    <row r="712" spans="1:37" x14ac:dyDescent="0.3">
      <c r="A712">
        <v>7444</v>
      </c>
      <c r="B712">
        <v>1970</v>
      </c>
      <c r="C712" s="1">
        <f t="shared" si="66"/>
        <v>54</v>
      </c>
      <c r="D712" t="s">
        <v>25</v>
      </c>
      <c r="E712" t="s">
        <v>42</v>
      </c>
      <c r="F712" s="4" t="s">
        <v>29</v>
      </c>
      <c r="G712" t="s">
        <v>29</v>
      </c>
      <c r="H712" s="20">
        <v>42169</v>
      </c>
      <c r="I712" s="2">
        <f t="shared" si="67"/>
        <v>42.168999999999997</v>
      </c>
      <c r="J712" s="2"/>
      <c r="K712" s="2">
        <v>1</v>
      </c>
      <c r="L712" s="2">
        <v>1</v>
      </c>
      <c r="M712" s="16">
        <f t="shared" si="68"/>
        <v>2</v>
      </c>
      <c r="N712" s="6" t="s">
        <v>228</v>
      </c>
      <c r="O712" s="4">
        <f t="shared" si="69"/>
        <v>2</v>
      </c>
      <c r="P712" s="3">
        <f t="shared" si="70"/>
        <v>41566</v>
      </c>
      <c r="Q712" s="4" t="str" cm="1">
        <f t="array" ref="Q712:S712">_xlfn.TEXTSPLIT(N712,"/")</f>
        <v>10</v>
      </c>
      <c r="R712" s="4" t="str">
        <v>19</v>
      </c>
      <c r="S712" s="4" t="str">
        <v>13</v>
      </c>
      <c r="T712" s="5">
        <f t="shared" si="71"/>
        <v>41566</v>
      </c>
      <c r="U712">
        <v>20</v>
      </c>
      <c r="V712" s="14">
        <v>19</v>
      </c>
      <c r="W712" s="14">
        <v>0</v>
      </c>
      <c r="X712" s="14">
        <v>9</v>
      </c>
      <c r="Y712" s="14">
        <v>0</v>
      </c>
      <c r="Z712" s="14">
        <v>0</v>
      </c>
      <c r="AA712" s="14">
        <v>2</v>
      </c>
      <c r="AB712" s="2">
        <v>2</v>
      </c>
      <c r="AC712" s="2">
        <v>1</v>
      </c>
      <c r="AD712" s="2">
        <v>3</v>
      </c>
      <c r="AE712" s="2">
        <v>8</v>
      </c>
      <c r="AF712" s="2">
        <v>0</v>
      </c>
      <c r="AG712" s="2">
        <v>0</v>
      </c>
      <c r="AH712" s="16">
        <v>0</v>
      </c>
      <c r="AJ712">
        <v>48</v>
      </c>
      <c r="AK712">
        <v>22.669</v>
      </c>
    </row>
    <row r="713" spans="1:37" x14ac:dyDescent="0.3">
      <c r="A713">
        <v>7441</v>
      </c>
      <c r="B713">
        <v>1974</v>
      </c>
      <c r="C713" s="1">
        <f t="shared" si="66"/>
        <v>50</v>
      </c>
      <c r="D713" t="s">
        <v>31</v>
      </c>
      <c r="E713" t="s">
        <v>22</v>
      </c>
      <c r="F713" s="4" t="s">
        <v>23</v>
      </c>
      <c r="G713" t="s">
        <v>23</v>
      </c>
      <c r="H713" s="20">
        <v>71128</v>
      </c>
      <c r="I713" s="2">
        <f t="shared" si="67"/>
        <v>71.128</v>
      </c>
      <c r="J713" s="2"/>
      <c r="K713" s="2">
        <v>1</v>
      </c>
      <c r="L713" s="2">
        <v>0</v>
      </c>
      <c r="M713" s="16">
        <f t="shared" si="68"/>
        <v>1</v>
      </c>
      <c r="N713" s="7">
        <v>41070</v>
      </c>
      <c r="O713" s="4">
        <f t="shared" si="69"/>
        <v>1</v>
      </c>
      <c r="P713" s="3">
        <f t="shared" si="70"/>
        <v>41070</v>
      </c>
      <c r="Q713" s="4" t="str" cm="1">
        <f t="array" ref="Q713">_xlfn.TEXTSPLIT(N713,"/")</f>
        <v>41070</v>
      </c>
      <c r="R713" s="5"/>
      <c r="S713" s="5"/>
      <c r="T713" s="5" t="e">
        <f t="shared" si="71"/>
        <v>#NUM!</v>
      </c>
      <c r="U713">
        <v>80</v>
      </c>
      <c r="V713" s="14">
        <v>958</v>
      </c>
      <c r="W713" s="14">
        <v>159</v>
      </c>
      <c r="X713" s="14">
        <v>447</v>
      </c>
      <c r="Y713" s="14">
        <v>20</v>
      </c>
      <c r="Z713" s="14">
        <v>0</v>
      </c>
      <c r="AA713" s="14">
        <v>31</v>
      </c>
      <c r="AB713" s="2">
        <v>3</v>
      </c>
      <c r="AC713" s="2">
        <v>2</v>
      </c>
      <c r="AD713" s="2">
        <v>12</v>
      </c>
      <c r="AE713" s="2">
        <v>7</v>
      </c>
      <c r="AF713" s="2">
        <v>0</v>
      </c>
      <c r="AG713" s="2">
        <v>0</v>
      </c>
      <c r="AH713" s="16">
        <v>0</v>
      </c>
      <c r="AJ713">
        <v>42</v>
      </c>
      <c r="AK713">
        <v>40.210999999999999</v>
      </c>
    </row>
    <row r="714" spans="1:37" x14ac:dyDescent="0.3">
      <c r="A714">
        <v>7437</v>
      </c>
      <c r="B714">
        <v>1989</v>
      </c>
      <c r="C714" s="1">
        <f t="shared" si="66"/>
        <v>35</v>
      </c>
      <c r="D714" t="s">
        <v>33</v>
      </c>
      <c r="E714" t="s">
        <v>22</v>
      </c>
      <c r="F714" s="4" t="s">
        <v>26</v>
      </c>
      <c r="G714" t="s">
        <v>26</v>
      </c>
      <c r="H714" s="20">
        <v>27938</v>
      </c>
      <c r="I714" s="2">
        <f t="shared" si="67"/>
        <v>27.937999999999999</v>
      </c>
      <c r="J714" s="2"/>
      <c r="K714" s="2">
        <v>1</v>
      </c>
      <c r="L714" s="2">
        <v>0</v>
      </c>
      <c r="M714" s="16">
        <f t="shared" si="68"/>
        <v>1</v>
      </c>
      <c r="N714" s="6" t="s">
        <v>65</v>
      </c>
      <c r="O714" s="4">
        <f t="shared" si="69"/>
        <v>2</v>
      </c>
      <c r="P714" s="3">
        <f t="shared" si="70"/>
        <v>41757</v>
      </c>
      <c r="Q714" s="4" t="str" cm="1">
        <f t="array" ref="Q714:S714">_xlfn.TEXTSPLIT(N714,"/")</f>
        <v>4</v>
      </c>
      <c r="R714" s="4" t="str">
        <v>28</v>
      </c>
      <c r="S714" s="4" t="str">
        <v>14</v>
      </c>
      <c r="T714" s="5">
        <f t="shared" si="71"/>
        <v>41757</v>
      </c>
      <c r="U714">
        <v>31</v>
      </c>
      <c r="V714" s="14">
        <v>13</v>
      </c>
      <c r="W714" s="14">
        <v>0</v>
      </c>
      <c r="X714" s="14">
        <v>8</v>
      </c>
      <c r="Y714" s="14">
        <v>2</v>
      </c>
      <c r="Z714" s="14">
        <v>1</v>
      </c>
      <c r="AA714" s="14">
        <v>5</v>
      </c>
      <c r="AB714" s="2">
        <v>1</v>
      </c>
      <c r="AC714" s="2">
        <v>1</v>
      </c>
      <c r="AD714" s="2">
        <v>4</v>
      </c>
      <c r="AE714" s="2">
        <v>3</v>
      </c>
      <c r="AF714" s="2">
        <v>0</v>
      </c>
      <c r="AG714" s="2">
        <v>0</v>
      </c>
      <c r="AH714" s="16">
        <v>0</v>
      </c>
      <c r="AJ714">
        <v>47</v>
      </c>
      <c r="AK714">
        <v>40.78</v>
      </c>
    </row>
    <row r="715" spans="1:37" x14ac:dyDescent="0.3">
      <c r="A715">
        <v>7433</v>
      </c>
      <c r="B715">
        <v>1986</v>
      </c>
      <c r="C715" s="1">
        <f t="shared" si="66"/>
        <v>38</v>
      </c>
      <c r="D715" t="s">
        <v>25</v>
      </c>
      <c r="E715" t="s">
        <v>22</v>
      </c>
      <c r="F715" s="4" t="s">
        <v>26</v>
      </c>
      <c r="G715" t="s">
        <v>26</v>
      </c>
      <c r="H715" s="20">
        <v>29760</v>
      </c>
      <c r="I715" s="2">
        <f t="shared" si="67"/>
        <v>29.76</v>
      </c>
      <c r="J715" s="2"/>
      <c r="K715" s="2">
        <v>1</v>
      </c>
      <c r="L715" s="2">
        <v>0</v>
      </c>
      <c r="M715" s="16">
        <f t="shared" si="68"/>
        <v>1</v>
      </c>
      <c r="N715" s="6" t="s">
        <v>385</v>
      </c>
      <c r="O715" s="4">
        <f t="shared" si="69"/>
        <v>2</v>
      </c>
      <c r="P715" s="3">
        <f t="shared" si="70"/>
        <v>41150</v>
      </c>
      <c r="Q715" s="4" t="str" cm="1">
        <f t="array" ref="Q715:S715">_xlfn.TEXTSPLIT(N715,"/")</f>
        <v>8</v>
      </c>
      <c r="R715" s="4" t="str">
        <v>29</v>
      </c>
      <c r="S715" s="4" t="str">
        <v>12</v>
      </c>
      <c r="T715" s="5">
        <f t="shared" si="71"/>
        <v>41150</v>
      </c>
      <c r="U715">
        <v>87</v>
      </c>
      <c r="V715" s="14">
        <v>64</v>
      </c>
      <c r="W715" s="14">
        <v>4</v>
      </c>
      <c r="X715" s="14">
        <v>68</v>
      </c>
      <c r="Y715" s="14">
        <v>7</v>
      </c>
      <c r="Z715" s="14">
        <v>5</v>
      </c>
      <c r="AA715" s="14">
        <v>17</v>
      </c>
      <c r="AB715" s="2">
        <v>4</v>
      </c>
      <c r="AC715" s="2">
        <v>3</v>
      </c>
      <c r="AD715" s="2">
        <v>4</v>
      </c>
      <c r="AE715" s="2">
        <v>8</v>
      </c>
      <c r="AF715" s="2">
        <v>0</v>
      </c>
      <c r="AG715" s="2">
        <v>0</v>
      </c>
      <c r="AH715" s="16">
        <v>0</v>
      </c>
      <c r="AJ715">
        <v>54</v>
      </c>
      <c r="AK715">
        <v>40.590000000000003</v>
      </c>
    </row>
    <row r="716" spans="1:37" x14ac:dyDescent="0.3">
      <c r="A716">
        <v>7431</v>
      </c>
      <c r="B716">
        <v>1992</v>
      </c>
      <c r="C716" s="1">
        <f t="shared" si="66"/>
        <v>32</v>
      </c>
      <c r="D716" t="s">
        <v>28</v>
      </c>
      <c r="E716" t="s">
        <v>34</v>
      </c>
      <c r="F716" s="4" t="s">
        <v>26</v>
      </c>
      <c r="G716" t="s">
        <v>26</v>
      </c>
      <c r="H716" s="20">
        <v>68126</v>
      </c>
      <c r="I716" s="2">
        <f t="shared" si="67"/>
        <v>68.126000000000005</v>
      </c>
      <c r="J716" s="2"/>
      <c r="K716" s="2">
        <v>0</v>
      </c>
      <c r="L716" s="2">
        <v>0</v>
      </c>
      <c r="M716" s="16">
        <f t="shared" si="68"/>
        <v>0</v>
      </c>
      <c r="N716" s="7">
        <v>41193</v>
      </c>
      <c r="O716" s="4">
        <f t="shared" si="69"/>
        <v>1</v>
      </c>
      <c r="P716" s="3">
        <f t="shared" si="70"/>
        <v>41193</v>
      </c>
      <c r="Q716" s="4" t="str" cm="1">
        <f t="array" ref="Q716">_xlfn.TEXTSPLIT(N716,"/")</f>
        <v>41193</v>
      </c>
      <c r="R716" s="5"/>
      <c r="S716" s="5"/>
      <c r="T716" s="5" t="e">
        <f t="shared" si="71"/>
        <v>#NUM!</v>
      </c>
      <c r="U716">
        <v>40</v>
      </c>
      <c r="V716" s="14">
        <v>1332</v>
      </c>
      <c r="W716" s="14">
        <v>17</v>
      </c>
      <c r="X716" s="14">
        <v>311</v>
      </c>
      <c r="Y716" s="14">
        <v>23</v>
      </c>
      <c r="Z716" s="14">
        <v>51</v>
      </c>
      <c r="AA716" s="14">
        <v>86</v>
      </c>
      <c r="AB716" s="2">
        <v>1</v>
      </c>
      <c r="AC716" s="2">
        <v>7</v>
      </c>
      <c r="AD716" s="2">
        <v>5</v>
      </c>
      <c r="AE716" s="2">
        <v>9</v>
      </c>
      <c r="AF716" s="2">
        <v>1</v>
      </c>
      <c r="AG716" s="2">
        <v>0</v>
      </c>
      <c r="AH716" s="16">
        <v>1</v>
      </c>
      <c r="AJ716">
        <v>45</v>
      </c>
      <c r="AK716">
        <v>37.716999999999999</v>
      </c>
    </row>
    <row r="717" spans="1:37" x14ac:dyDescent="0.3">
      <c r="A717">
        <v>7428</v>
      </c>
      <c r="B717">
        <v>1976</v>
      </c>
      <c r="C717" s="1">
        <f t="shared" si="66"/>
        <v>48</v>
      </c>
      <c r="D717" t="s">
        <v>33</v>
      </c>
      <c r="E717" t="s">
        <v>22</v>
      </c>
      <c r="F717" s="4" t="s">
        <v>32</v>
      </c>
      <c r="G717" t="s">
        <v>32</v>
      </c>
      <c r="H717" s="20">
        <v>80144</v>
      </c>
      <c r="I717" s="2">
        <f t="shared" si="67"/>
        <v>80.144000000000005</v>
      </c>
      <c r="J717" s="2"/>
      <c r="K717" s="2">
        <v>0</v>
      </c>
      <c r="L717" s="2">
        <v>0</v>
      </c>
      <c r="M717" s="16">
        <f t="shared" si="68"/>
        <v>0</v>
      </c>
      <c r="N717" s="6" t="s">
        <v>86</v>
      </c>
      <c r="O717" s="4">
        <f t="shared" si="69"/>
        <v>2</v>
      </c>
      <c r="P717" s="3">
        <f t="shared" si="70"/>
        <v>41547</v>
      </c>
      <c r="Q717" s="4" t="str" cm="1">
        <f t="array" ref="Q717:S717">_xlfn.TEXTSPLIT(N717,"/")</f>
        <v>9</v>
      </c>
      <c r="R717" s="4" t="str">
        <v>30</v>
      </c>
      <c r="S717" s="4" t="str">
        <v>13</v>
      </c>
      <c r="T717" s="5">
        <f t="shared" si="71"/>
        <v>41547</v>
      </c>
      <c r="U717">
        <v>47</v>
      </c>
      <c r="V717" s="14">
        <v>240</v>
      </c>
      <c r="W717" s="14">
        <v>132</v>
      </c>
      <c r="X717" s="14">
        <v>445</v>
      </c>
      <c r="Y717" s="14">
        <v>250</v>
      </c>
      <c r="Z717" s="14">
        <v>192</v>
      </c>
      <c r="AA717" s="14">
        <v>108</v>
      </c>
      <c r="AB717" s="2">
        <v>1</v>
      </c>
      <c r="AC717" s="2">
        <v>3</v>
      </c>
      <c r="AD717" s="2">
        <v>8</v>
      </c>
      <c r="AE717" s="2">
        <v>1</v>
      </c>
      <c r="AF717" s="2">
        <v>0</v>
      </c>
      <c r="AG717" s="2">
        <v>0</v>
      </c>
      <c r="AH717" s="16">
        <v>0</v>
      </c>
      <c r="AJ717">
        <v>45</v>
      </c>
      <c r="AK717">
        <v>54.161999999999999</v>
      </c>
    </row>
    <row r="718" spans="1:37" x14ac:dyDescent="0.3">
      <c r="A718">
        <v>7426</v>
      </c>
      <c r="B718">
        <v>1972</v>
      </c>
      <c r="C718" s="1">
        <f t="shared" si="66"/>
        <v>52</v>
      </c>
      <c r="D718" t="s">
        <v>25</v>
      </c>
      <c r="E718" t="s">
        <v>36</v>
      </c>
      <c r="F718" s="4" t="s">
        <v>29</v>
      </c>
      <c r="G718" t="s">
        <v>29</v>
      </c>
      <c r="H718" s="20">
        <v>54690</v>
      </c>
      <c r="I718" s="2">
        <f t="shared" si="67"/>
        <v>54.69</v>
      </c>
      <c r="J718" s="2"/>
      <c r="K718" s="2">
        <v>1</v>
      </c>
      <c r="L718" s="2">
        <v>1</v>
      </c>
      <c r="M718" s="16">
        <f t="shared" si="68"/>
        <v>2</v>
      </c>
      <c r="N718" s="7">
        <v>41466</v>
      </c>
      <c r="O718" s="4">
        <f t="shared" si="69"/>
        <v>1</v>
      </c>
      <c r="P718" s="3">
        <f t="shared" si="70"/>
        <v>41466</v>
      </c>
      <c r="Q718" s="4" t="str" cm="1">
        <f t="array" ref="Q718">_xlfn.TEXTSPLIT(N718,"/")</f>
        <v>41466</v>
      </c>
      <c r="R718" s="5"/>
      <c r="S718" s="5"/>
      <c r="T718" s="5" t="e">
        <f t="shared" si="71"/>
        <v>#NUM!</v>
      </c>
      <c r="U718">
        <v>76</v>
      </c>
      <c r="V718" s="14">
        <v>111</v>
      </c>
      <c r="W718" s="14">
        <v>16</v>
      </c>
      <c r="X718" s="14">
        <v>37</v>
      </c>
      <c r="Y718" s="14">
        <v>7</v>
      </c>
      <c r="Z718" s="14">
        <v>9</v>
      </c>
      <c r="AA718" s="14">
        <v>18</v>
      </c>
      <c r="AB718" s="2">
        <v>3</v>
      </c>
      <c r="AC718" s="2">
        <v>3</v>
      </c>
      <c r="AD718" s="2">
        <v>5</v>
      </c>
      <c r="AE718" s="2">
        <v>3</v>
      </c>
      <c r="AF718" s="2">
        <v>0</v>
      </c>
      <c r="AG718" s="2">
        <v>0</v>
      </c>
      <c r="AH718" s="16">
        <v>0</v>
      </c>
      <c r="AJ718">
        <v>35</v>
      </c>
      <c r="AK718">
        <v>27.937999999999999</v>
      </c>
    </row>
    <row r="719" spans="1:37" x14ac:dyDescent="0.3">
      <c r="A719">
        <v>7422</v>
      </c>
      <c r="B719">
        <v>1988</v>
      </c>
      <c r="C719" s="1">
        <f t="shared" si="66"/>
        <v>36</v>
      </c>
      <c r="D719" t="s">
        <v>25</v>
      </c>
      <c r="E719" t="s">
        <v>22</v>
      </c>
      <c r="F719" s="4" t="s">
        <v>26</v>
      </c>
      <c r="G719" t="s">
        <v>26</v>
      </c>
      <c r="H719" s="20">
        <v>46923</v>
      </c>
      <c r="I719" s="2">
        <f t="shared" si="67"/>
        <v>46.923000000000002</v>
      </c>
      <c r="J719" s="2"/>
      <c r="K719" s="2">
        <v>1</v>
      </c>
      <c r="L719" s="2">
        <v>0</v>
      </c>
      <c r="M719" s="16">
        <f t="shared" si="68"/>
        <v>1</v>
      </c>
      <c r="N719" s="6" t="s">
        <v>168</v>
      </c>
      <c r="O719" s="4">
        <f t="shared" si="69"/>
        <v>2</v>
      </c>
      <c r="P719" s="3">
        <f t="shared" si="70"/>
        <v>41143</v>
      </c>
      <c r="Q719" s="4" t="str" cm="1">
        <f t="array" ref="Q719:S719">_xlfn.TEXTSPLIT(N719,"/")</f>
        <v>8</v>
      </c>
      <c r="R719" s="4" t="str">
        <v>22</v>
      </c>
      <c r="S719" s="4" t="str">
        <v>12</v>
      </c>
      <c r="T719" s="5">
        <f t="shared" si="71"/>
        <v>41143</v>
      </c>
      <c r="U719">
        <v>90</v>
      </c>
      <c r="V719" s="14">
        <v>85</v>
      </c>
      <c r="W719" s="14">
        <v>44</v>
      </c>
      <c r="X719" s="14">
        <v>54</v>
      </c>
      <c r="Y719" s="14">
        <v>102</v>
      </c>
      <c r="Z719" s="14">
        <v>78</v>
      </c>
      <c r="AA719" s="14">
        <v>6</v>
      </c>
      <c r="AB719" s="2">
        <v>3</v>
      </c>
      <c r="AC719" s="2">
        <v>5</v>
      </c>
      <c r="AD719" s="2">
        <v>7</v>
      </c>
      <c r="AE719" s="2">
        <v>7</v>
      </c>
      <c r="AF719" s="2">
        <v>0</v>
      </c>
      <c r="AG719" s="2">
        <v>0</v>
      </c>
      <c r="AH719" s="16">
        <v>0</v>
      </c>
      <c r="AJ719">
        <v>59</v>
      </c>
      <c r="AK719">
        <v>31.686</v>
      </c>
    </row>
    <row r="720" spans="1:37" x14ac:dyDescent="0.3">
      <c r="A720">
        <v>7419</v>
      </c>
      <c r="B720">
        <v>1969</v>
      </c>
      <c r="C720" s="1">
        <f t="shared" si="66"/>
        <v>55</v>
      </c>
      <c r="D720" t="s">
        <v>25</v>
      </c>
      <c r="E720" t="s">
        <v>42</v>
      </c>
      <c r="F720" s="4" t="s">
        <v>23</v>
      </c>
      <c r="G720" t="s">
        <v>23</v>
      </c>
      <c r="H720" s="20">
        <v>27071</v>
      </c>
      <c r="I720" s="2">
        <f t="shared" si="67"/>
        <v>27.071000000000002</v>
      </c>
      <c r="J720" s="2"/>
      <c r="K720" s="2">
        <v>1</v>
      </c>
      <c r="L720" s="2">
        <v>0</v>
      </c>
      <c r="M720" s="16">
        <f t="shared" si="68"/>
        <v>1</v>
      </c>
      <c r="N720" s="6" t="s">
        <v>406</v>
      </c>
      <c r="O720" s="4">
        <f t="shared" si="69"/>
        <v>2</v>
      </c>
      <c r="P720" s="3">
        <f t="shared" si="70"/>
        <v>41752</v>
      </c>
      <c r="Q720" s="4" t="str" cm="1">
        <f t="array" ref="Q720:S720">_xlfn.TEXTSPLIT(N720,"/")</f>
        <v>4</v>
      </c>
      <c r="R720" s="4" t="str">
        <v>23</v>
      </c>
      <c r="S720" s="4" t="str">
        <v>14</v>
      </c>
      <c r="T720" s="5">
        <f t="shared" si="71"/>
        <v>41752</v>
      </c>
      <c r="U720">
        <v>90</v>
      </c>
      <c r="V720" s="14">
        <v>8</v>
      </c>
      <c r="W720" s="14">
        <v>3</v>
      </c>
      <c r="X720" s="14">
        <v>19</v>
      </c>
      <c r="Y720" s="14">
        <v>0</v>
      </c>
      <c r="Z720" s="14">
        <v>2</v>
      </c>
      <c r="AA720" s="14">
        <v>3</v>
      </c>
      <c r="AB720" s="2">
        <v>2</v>
      </c>
      <c r="AC720" s="2">
        <v>2</v>
      </c>
      <c r="AD720" s="2">
        <v>3</v>
      </c>
      <c r="AE720" s="2">
        <v>6</v>
      </c>
      <c r="AF720" s="2">
        <v>0</v>
      </c>
      <c r="AG720" s="2">
        <v>0</v>
      </c>
      <c r="AH720" s="16">
        <v>0</v>
      </c>
      <c r="AJ720">
        <v>53</v>
      </c>
      <c r="AK720">
        <v>40.548000000000002</v>
      </c>
    </row>
    <row r="721" spans="1:37" x14ac:dyDescent="0.3">
      <c r="A721">
        <v>7414</v>
      </c>
      <c r="B721">
        <v>1972</v>
      </c>
      <c r="C721" s="1">
        <f t="shared" si="66"/>
        <v>52</v>
      </c>
      <c r="D721" t="s">
        <v>25</v>
      </c>
      <c r="E721" t="s">
        <v>22</v>
      </c>
      <c r="F721" s="4" t="s">
        <v>29</v>
      </c>
      <c r="G721" t="s">
        <v>29</v>
      </c>
      <c r="H721" s="20">
        <v>43824</v>
      </c>
      <c r="I721" s="2">
        <f t="shared" si="67"/>
        <v>43.823999999999998</v>
      </c>
      <c r="J721" s="2"/>
      <c r="K721" s="2">
        <v>1</v>
      </c>
      <c r="L721" s="2">
        <v>1</v>
      </c>
      <c r="M721" s="16">
        <f t="shared" si="68"/>
        <v>2</v>
      </c>
      <c r="N721" s="6" t="s">
        <v>215</v>
      </c>
      <c r="O721" s="4">
        <f t="shared" si="69"/>
        <v>2</v>
      </c>
      <c r="P721" s="3">
        <f t="shared" si="70"/>
        <v>41167</v>
      </c>
      <c r="Q721" s="4" t="str" cm="1">
        <f t="array" ref="Q721:S721">_xlfn.TEXTSPLIT(N721,"/")</f>
        <v>9</v>
      </c>
      <c r="R721" s="4" t="str">
        <v>15</v>
      </c>
      <c r="S721" s="4" t="str">
        <v>12</v>
      </c>
      <c r="T721" s="5">
        <f t="shared" si="71"/>
        <v>41167</v>
      </c>
      <c r="U721">
        <v>18</v>
      </c>
      <c r="V721" s="14">
        <v>96</v>
      </c>
      <c r="W721" s="14">
        <v>1</v>
      </c>
      <c r="X721" s="14">
        <v>42</v>
      </c>
      <c r="Y721" s="14">
        <v>12</v>
      </c>
      <c r="Z721" s="14">
        <v>3</v>
      </c>
      <c r="AA721" s="14">
        <v>32</v>
      </c>
      <c r="AB721" s="2">
        <v>4</v>
      </c>
      <c r="AC721" s="2">
        <v>3</v>
      </c>
      <c r="AD721" s="2">
        <v>4</v>
      </c>
      <c r="AE721" s="2">
        <v>8</v>
      </c>
      <c r="AF721" s="2">
        <v>0</v>
      </c>
      <c r="AG721" s="2">
        <v>0</v>
      </c>
      <c r="AH721" s="16">
        <v>0</v>
      </c>
      <c r="AJ721">
        <v>47</v>
      </c>
      <c r="AK721">
        <v>9.548</v>
      </c>
    </row>
    <row r="722" spans="1:37" x14ac:dyDescent="0.3">
      <c r="A722">
        <v>7411</v>
      </c>
      <c r="B722">
        <v>1965</v>
      </c>
      <c r="C722" s="1">
        <f t="shared" si="66"/>
        <v>59</v>
      </c>
      <c r="D722" t="s">
        <v>47</v>
      </c>
      <c r="E722" t="s">
        <v>34</v>
      </c>
      <c r="F722" s="4" t="s">
        <v>29</v>
      </c>
      <c r="G722" t="s">
        <v>29</v>
      </c>
      <c r="H722" s="20">
        <v>31686</v>
      </c>
      <c r="I722" s="2">
        <f t="shared" si="67"/>
        <v>31.686</v>
      </c>
      <c r="J722" s="2"/>
      <c r="K722" s="2">
        <v>1</v>
      </c>
      <c r="L722" s="2">
        <v>1</v>
      </c>
      <c r="M722" s="16">
        <f t="shared" si="68"/>
        <v>2</v>
      </c>
      <c r="N722" s="7">
        <v>41765</v>
      </c>
      <c r="O722" s="4">
        <f t="shared" si="69"/>
        <v>1</v>
      </c>
      <c r="P722" s="3">
        <f t="shared" si="70"/>
        <v>41765</v>
      </c>
      <c r="Q722" s="4" t="str" cm="1">
        <f t="array" ref="Q722">_xlfn.TEXTSPLIT(N722,"/")</f>
        <v>41765</v>
      </c>
      <c r="R722" s="5"/>
      <c r="S722" s="5"/>
      <c r="T722" s="5" t="e">
        <f t="shared" si="71"/>
        <v>#NUM!</v>
      </c>
      <c r="U722">
        <v>31</v>
      </c>
      <c r="V722" s="14">
        <v>11</v>
      </c>
      <c r="W722" s="14">
        <v>0</v>
      </c>
      <c r="X722" s="14">
        <v>5</v>
      </c>
      <c r="Y722" s="14">
        <v>0</v>
      </c>
      <c r="Z722" s="14">
        <v>0</v>
      </c>
      <c r="AA722" s="14">
        <v>1</v>
      </c>
      <c r="AB722" s="2">
        <v>2</v>
      </c>
      <c r="AC722" s="2">
        <v>1</v>
      </c>
      <c r="AD722" s="2">
        <v>3</v>
      </c>
      <c r="AE722" s="2">
        <v>6</v>
      </c>
      <c r="AF722" s="2">
        <v>0</v>
      </c>
      <c r="AG722" s="2">
        <v>0</v>
      </c>
      <c r="AH722" s="16">
        <v>0</v>
      </c>
      <c r="AJ722">
        <v>67</v>
      </c>
      <c r="AK722">
        <v>34.633000000000003</v>
      </c>
    </row>
    <row r="723" spans="1:37" x14ac:dyDescent="0.3">
      <c r="A723">
        <v>7409</v>
      </c>
      <c r="B723">
        <v>1971</v>
      </c>
      <c r="C723" s="1">
        <f t="shared" si="66"/>
        <v>53</v>
      </c>
      <c r="D723" t="s">
        <v>25</v>
      </c>
      <c r="E723" t="s">
        <v>22</v>
      </c>
      <c r="F723" s="4" t="s">
        <v>32</v>
      </c>
      <c r="G723" t="s">
        <v>32</v>
      </c>
      <c r="H723" s="20">
        <v>53187</v>
      </c>
      <c r="I723" s="2">
        <f t="shared" si="67"/>
        <v>53.186999999999998</v>
      </c>
      <c r="J723" s="2"/>
      <c r="K723" s="2">
        <v>1</v>
      </c>
      <c r="L723" s="2">
        <v>0</v>
      </c>
      <c r="M723" s="16">
        <f t="shared" si="68"/>
        <v>1</v>
      </c>
      <c r="N723" s="6" t="s">
        <v>397</v>
      </c>
      <c r="O723" s="4">
        <f t="shared" si="69"/>
        <v>2</v>
      </c>
      <c r="P723" s="3">
        <f t="shared" si="70"/>
        <v>41573</v>
      </c>
      <c r="Q723" s="4" t="str" cm="1">
        <f t="array" ref="Q723:S723">_xlfn.TEXTSPLIT(N723,"/")</f>
        <v>10</v>
      </c>
      <c r="R723" s="4" t="str">
        <v>26</v>
      </c>
      <c r="S723" s="4" t="str">
        <v>13</v>
      </c>
      <c r="T723" s="5">
        <f t="shared" si="71"/>
        <v>41573</v>
      </c>
      <c r="U723">
        <v>66</v>
      </c>
      <c r="V723" s="14">
        <v>211</v>
      </c>
      <c r="W723" s="14">
        <v>2</v>
      </c>
      <c r="X723" s="14">
        <v>30</v>
      </c>
      <c r="Y723" s="14">
        <v>7</v>
      </c>
      <c r="Z723" s="14">
        <v>7</v>
      </c>
      <c r="AA723" s="14">
        <v>10</v>
      </c>
      <c r="AB723" s="2">
        <v>2</v>
      </c>
      <c r="AC723" s="2">
        <v>4</v>
      </c>
      <c r="AD723" s="2">
        <v>6</v>
      </c>
      <c r="AE723" s="2">
        <v>5</v>
      </c>
      <c r="AF723" s="2">
        <v>0</v>
      </c>
      <c r="AG723" s="2">
        <v>0</v>
      </c>
      <c r="AH723" s="16">
        <v>0</v>
      </c>
      <c r="AJ723">
        <v>65</v>
      </c>
      <c r="AK723">
        <v>68.281000000000006</v>
      </c>
    </row>
    <row r="724" spans="1:37" x14ac:dyDescent="0.3">
      <c r="A724">
        <v>7408</v>
      </c>
      <c r="B724">
        <v>1953</v>
      </c>
      <c r="C724" s="1">
        <f t="shared" si="66"/>
        <v>71</v>
      </c>
      <c r="D724" t="s">
        <v>47</v>
      </c>
      <c r="E724" t="s">
        <v>34</v>
      </c>
      <c r="F724" s="4" t="s">
        <v>29</v>
      </c>
      <c r="G724" t="s">
        <v>29</v>
      </c>
      <c r="H724" s="20">
        <v>54549</v>
      </c>
      <c r="I724" s="2">
        <f t="shared" si="67"/>
        <v>54.548999999999999</v>
      </c>
      <c r="J724" s="2"/>
      <c r="K724" s="2">
        <v>0</v>
      </c>
      <c r="L724" s="2">
        <v>1</v>
      </c>
      <c r="M724" s="16">
        <f t="shared" si="68"/>
        <v>1</v>
      </c>
      <c r="N724" s="7">
        <v>41701</v>
      </c>
      <c r="O724" s="4">
        <f t="shared" si="69"/>
        <v>1</v>
      </c>
      <c r="P724" s="3">
        <f t="shared" si="70"/>
        <v>41701</v>
      </c>
      <c r="Q724" s="4" t="str" cm="1">
        <f t="array" ref="Q724">_xlfn.TEXTSPLIT(N724,"/")</f>
        <v>41701</v>
      </c>
      <c r="R724" s="5"/>
      <c r="S724" s="5"/>
      <c r="T724" s="5" t="e">
        <f t="shared" si="71"/>
        <v>#NUM!</v>
      </c>
      <c r="U724">
        <v>8</v>
      </c>
      <c r="V724" s="14">
        <v>216</v>
      </c>
      <c r="W724" s="14">
        <v>2</v>
      </c>
      <c r="X724" s="14">
        <v>6</v>
      </c>
      <c r="Y724" s="14">
        <v>0</v>
      </c>
      <c r="Z724" s="14">
        <v>0</v>
      </c>
      <c r="AA724" s="14">
        <v>9</v>
      </c>
      <c r="AB724" s="2">
        <v>2</v>
      </c>
      <c r="AC724" s="2">
        <v>5</v>
      </c>
      <c r="AD724" s="2">
        <v>4</v>
      </c>
      <c r="AE724" s="2">
        <v>7</v>
      </c>
      <c r="AF724" s="2">
        <v>0</v>
      </c>
      <c r="AG724" s="2">
        <v>0</v>
      </c>
      <c r="AH724" s="16">
        <v>0</v>
      </c>
      <c r="AJ724">
        <v>47</v>
      </c>
      <c r="AK724">
        <v>71.322000000000003</v>
      </c>
    </row>
    <row r="725" spans="1:37" x14ac:dyDescent="0.3">
      <c r="A725">
        <v>7397</v>
      </c>
      <c r="B725">
        <v>1952</v>
      </c>
      <c r="C725" s="1">
        <f t="shared" si="66"/>
        <v>72</v>
      </c>
      <c r="D725" t="s">
        <v>25</v>
      </c>
      <c r="E725" t="s">
        <v>22</v>
      </c>
      <c r="F725" s="4" t="s">
        <v>26</v>
      </c>
      <c r="G725" t="s">
        <v>26</v>
      </c>
      <c r="H725" s="20">
        <v>49090</v>
      </c>
      <c r="I725" s="2">
        <f t="shared" si="67"/>
        <v>49.09</v>
      </c>
      <c r="J725" s="2"/>
      <c r="K725" s="2">
        <v>0</v>
      </c>
      <c r="L725" s="2">
        <v>1</v>
      </c>
      <c r="M725" s="16">
        <f t="shared" si="68"/>
        <v>1</v>
      </c>
      <c r="N725" s="6" t="s">
        <v>340</v>
      </c>
      <c r="O725" s="4">
        <f t="shared" si="69"/>
        <v>2</v>
      </c>
      <c r="P725" s="3">
        <f t="shared" si="70"/>
        <v>41474</v>
      </c>
      <c r="Q725" s="4" t="str" cm="1">
        <f t="array" ref="Q725:S725">_xlfn.TEXTSPLIT(N725,"/")</f>
        <v>7</v>
      </c>
      <c r="R725" s="4" t="str">
        <v>19</v>
      </c>
      <c r="S725" s="4" t="str">
        <v>13</v>
      </c>
      <c r="T725" s="5">
        <f t="shared" si="71"/>
        <v>41474</v>
      </c>
      <c r="U725">
        <v>45</v>
      </c>
      <c r="V725" s="14">
        <v>494</v>
      </c>
      <c r="W725" s="14">
        <v>5</v>
      </c>
      <c r="X725" s="14">
        <v>82</v>
      </c>
      <c r="Y725" s="14">
        <v>7</v>
      </c>
      <c r="Z725" s="14">
        <v>0</v>
      </c>
      <c r="AA725" s="14">
        <v>100</v>
      </c>
      <c r="AB725" s="2">
        <v>3</v>
      </c>
      <c r="AC725" s="2">
        <v>7</v>
      </c>
      <c r="AD725" s="2">
        <v>9</v>
      </c>
      <c r="AE725" s="2">
        <v>7</v>
      </c>
      <c r="AF725" s="2">
        <v>0</v>
      </c>
      <c r="AG725" s="2">
        <v>0</v>
      </c>
      <c r="AH725" s="16">
        <v>0</v>
      </c>
      <c r="AJ725">
        <v>48</v>
      </c>
      <c r="AK725">
        <v>67.893000000000001</v>
      </c>
    </row>
    <row r="726" spans="1:37" x14ac:dyDescent="0.3">
      <c r="A726">
        <v>7396</v>
      </c>
      <c r="B726">
        <v>1967</v>
      </c>
      <c r="C726" s="1">
        <f t="shared" si="66"/>
        <v>57</v>
      </c>
      <c r="D726" t="s">
        <v>25</v>
      </c>
      <c r="E726" t="s">
        <v>22</v>
      </c>
      <c r="F726" s="4" t="s">
        <v>29</v>
      </c>
      <c r="G726" t="s">
        <v>29</v>
      </c>
      <c r="H726" s="20">
        <v>80398</v>
      </c>
      <c r="I726" s="2">
        <f t="shared" si="67"/>
        <v>80.397999999999996</v>
      </c>
      <c r="J726" s="2"/>
      <c r="K726" s="2">
        <v>0</v>
      </c>
      <c r="L726" s="2">
        <v>0</v>
      </c>
      <c r="M726" s="16">
        <f t="shared" si="68"/>
        <v>0</v>
      </c>
      <c r="N726" s="7">
        <v>41193</v>
      </c>
      <c r="O726" s="4">
        <f t="shared" si="69"/>
        <v>1</v>
      </c>
      <c r="P726" s="3">
        <f t="shared" si="70"/>
        <v>41193</v>
      </c>
      <c r="Q726" s="4" t="str" cm="1">
        <f t="array" ref="Q726">_xlfn.TEXTSPLIT(N726,"/")</f>
        <v>41193</v>
      </c>
      <c r="R726" s="5"/>
      <c r="S726" s="5"/>
      <c r="T726" s="5" t="e">
        <f t="shared" si="71"/>
        <v>#NUM!</v>
      </c>
      <c r="U726">
        <v>92</v>
      </c>
      <c r="V726" s="14">
        <v>342</v>
      </c>
      <c r="W726" s="14">
        <v>51</v>
      </c>
      <c r="X726" s="14">
        <v>936</v>
      </c>
      <c r="Y726" s="14">
        <v>207</v>
      </c>
      <c r="Z726" s="14">
        <v>35</v>
      </c>
      <c r="AA726" s="14">
        <v>26</v>
      </c>
      <c r="AB726" s="2">
        <v>1</v>
      </c>
      <c r="AC726" s="2">
        <v>5</v>
      </c>
      <c r="AD726" s="2">
        <v>12</v>
      </c>
      <c r="AE726" s="2">
        <v>3</v>
      </c>
      <c r="AF726" s="2">
        <v>0</v>
      </c>
      <c r="AG726" s="2">
        <v>0</v>
      </c>
      <c r="AH726" s="16">
        <v>1</v>
      </c>
      <c r="AJ726">
        <v>70</v>
      </c>
      <c r="AK726">
        <v>69.266999999999996</v>
      </c>
    </row>
    <row r="727" spans="1:37" x14ac:dyDescent="0.3">
      <c r="A727">
        <v>7393</v>
      </c>
      <c r="B727">
        <v>1979</v>
      </c>
      <c r="C727" s="1">
        <f t="shared" si="66"/>
        <v>45</v>
      </c>
      <c r="D727" t="s">
        <v>25</v>
      </c>
      <c r="E727" t="s">
        <v>22</v>
      </c>
      <c r="F727" s="4" t="s">
        <v>32</v>
      </c>
      <c r="G727" t="s">
        <v>32</v>
      </c>
      <c r="H727" s="20">
        <v>41580</v>
      </c>
      <c r="I727" s="2">
        <f t="shared" si="67"/>
        <v>41.58</v>
      </c>
      <c r="J727" s="2"/>
      <c r="K727" s="2">
        <v>1</v>
      </c>
      <c r="L727" s="2">
        <v>1</v>
      </c>
      <c r="M727" s="16">
        <f t="shared" si="68"/>
        <v>2</v>
      </c>
      <c r="N727" s="7">
        <v>41194</v>
      </c>
      <c r="O727" s="4">
        <f t="shared" si="69"/>
        <v>1</v>
      </c>
      <c r="P727" s="3">
        <f t="shared" si="70"/>
        <v>41194</v>
      </c>
      <c r="Q727" s="4" t="str" cm="1">
        <f t="array" ref="Q727">_xlfn.TEXTSPLIT(N727,"/")</f>
        <v>41194</v>
      </c>
      <c r="R727" s="5"/>
      <c r="S727" s="5"/>
      <c r="T727" s="5" t="e">
        <f t="shared" si="71"/>
        <v>#NUM!</v>
      </c>
      <c r="U727">
        <v>15</v>
      </c>
      <c r="V727" s="14">
        <v>56</v>
      </c>
      <c r="W727" s="14">
        <v>5</v>
      </c>
      <c r="X727" s="14">
        <v>24</v>
      </c>
      <c r="Y727" s="14">
        <v>4</v>
      </c>
      <c r="Z727" s="14">
        <v>0</v>
      </c>
      <c r="AA727" s="14">
        <v>3</v>
      </c>
      <c r="AB727" s="2">
        <v>3</v>
      </c>
      <c r="AC727" s="2">
        <v>2</v>
      </c>
      <c r="AD727" s="2">
        <v>3</v>
      </c>
      <c r="AE727" s="2">
        <v>5</v>
      </c>
      <c r="AF727" s="2">
        <v>0</v>
      </c>
      <c r="AG727" s="2">
        <v>0</v>
      </c>
      <c r="AH727" s="16">
        <v>0</v>
      </c>
      <c r="AJ727">
        <v>42</v>
      </c>
      <c r="AK727">
        <v>44.953000000000003</v>
      </c>
    </row>
    <row r="728" spans="1:37" x14ac:dyDescent="0.3">
      <c r="A728">
        <v>7386</v>
      </c>
      <c r="B728">
        <v>1977</v>
      </c>
      <c r="C728" s="1">
        <f t="shared" si="66"/>
        <v>47</v>
      </c>
      <c r="D728" t="s">
        <v>28</v>
      </c>
      <c r="E728" t="s">
        <v>22</v>
      </c>
      <c r="F728" s="4" t="s">
        <v>23</v>
      </c>
      <c r="G728" t="s">
        <v>23</v>
      </c>
      <c r="H728" s="20">
        <v>30992</v>
      </c>
      <c r="I728" s="2">
        <f t="shared" si="67"/>
        <v>30.992000000000001</v>
      </c>
      <c r="J728" s="2"/>
      <c r="K728" s="2">
        <v>1</v>
      </c>
      <c r="L728" s="2">
        <v>0</v>
      </c>
      <c r="M728" s="16">
        <f t="shared" si="68"/>
        <v>1</v>
      </c>
      <c r="N728" s="6" t="s">
        <v>178</v>
      </c>
      <c r="O728" s="4">
        <f t="shared" si="69"/>
        <v>2</v>
      </c>
      <c r="P728" s="3">
        <f t="shared" si="70"/>
        <v>41386</v>
      </c>
      <c r="Q728" s="4" t="str" cm="1">
        <f t="array" ref="Q728:S728">_xlfn.TEXTSPLIT(N728,"/")</f>
        <v>4</v>
      </c>
      <c r="R728" s="4" t="str">
        <v>22</v>
      </c>
      <c r="S728" s="4" t="str">
        <v>13</v>
      </c>
      <c r="T728" s="5">
        <f t="shared" si="71"/>
        <v>41386</v>
      </c>
      <c r="U728">
        <v>83</v>
      </c>
      <c r="V728" s="14">
        <v>17</v>
      </c>
      <c r="W728" s="14">
        <v>0</v>
      </c>
      <c r="X728" s="14">
        <v>14</v>
      </c>
      <c r="Y728" s="14">
        <v>7</v>
      </c>
      <c r="Z728" s="14">
        <v>3</v>
      </c>
      <c r="AA728" s="14">
        <v>2</v>
      </c>
      <c r="AB728" s="2">
        <v>1</v>
      </c>
      <c r="AC728" s="2">
        <v>1</v>
      </c>
      <c r="AD728" s="2">
        <v>3</v>
      </c>
      <c r="AE728" s="2">
        <v>7</v>
      </c>
      <c r="AF728" s="2">
        <v>0</v>
      </c>
      <c r="AG728" s="2">
        <v>0</v>
      </c>
      <c r="AH728" s="16">
        <v>0</v>
      </c>
      <c r="AJ728">
        <v>45</v>
      </c>
      <c r="AK728">
        <v>37.716999999999999</v>
      </c>
    </row>
    <row r="729" spans="1:37" x14ac:dyDescent="0.3">
      <c r="A729">
        <v>7384</v>
      </c>
      <c r="B729">
        <v>1952</v>
      </c>
      <c r="C729" s="1">
        <f t="shared" si="66"/>
        <v>72</v>
      </c>
      <c r="D729" t="s">
        <v>25</v>
      </c>
      <c r="E729" t="s">
        <v>42</v>
      </c>
      <c r="F729" s="4" t="s">
        <v>32</v>
      </c>
      <c r="G729" t="s">
        <v>32</v>
      </c>
      <c r="H729" s="20">
        <v>39767</v>
      </c>
      <c r="I729" s="2">
        <f t="shared" si="67"/>
        <v>39.767000000000003</v>
      </c>
      <c r="J729" s="2"/>
      <c r="K729" s="2">
        <v>0</v>
      </c>
      <c r="L729" s="2">
        <v>0</v>
      </c>
      <c r="M729" s="16">
        <f t="shared" si="68"/>
        <v>0</v>
      </c>
      <c r="N729" s="6" t="s">
        <v>147</v>
      </c>
      <c r="O729" s="4">
        <f t="shared" si="69"/>
        <v>2</v>
      </c>
      <c r="P729" s="3">
        <f t="shared" si="70"/>
        <v>41476</v>
      </c>
      <c r="Q729" s="4" t="str" cm="1">
        <f t="array" ref="Q729:S729">_xlfn.TEXTSPLIT(N729,"/")</f>
        <v>7</v>
      </c>
      <c r="R729" s="4" t="str">
        <v>21</v>
      </c>
      <c r="S729" s="4" t="str">
        <v>13</v>
      </c>
      <c r="T729" s="5">
        <f t="shared" si="71"/>
        <v>41476</v>
      </c>
      <c r="U729">
        <v>18</v>
      </c>
      <c r="V729" s="14">
        <v>113</v>
      </c>
      <c r="W729" s="14">
        <v>61</v>
      </c>
      <c r="X729" s="14">
        <v>204</v>
      </c>
      <c r="Y729" s="14">
        <v>34</v>
      </c>
      <c r="Z729" s="14">
        <v>26</v>
      </c>
      <c r="AA729" s="14">
        <v>47</v>
      </c>
      <c r="AB729" s="2">
        <v>2</v>
      </c>
      <c r="AC729" s="2">
        <v>7</v>
      </c>
      <c r="AD729" s="2">
        <v>7</v>
      </c>
      <c r="AE729" s="2">
        <v>8</v>
      </c>
      <c r="AF729" s="2">
        <v>0</v>
      </c>
      <c r="AG729" s="2">
        <v>0</v>
      </c>
      <c r="AH729" s="16">
        <v>0</v>
      </c>
      <c r="AJ729">
        <v>42</v>
      </c>
      <c r="AK729">
        <v>42.161999999999999</v>
      </c>
    </row>
    <row r="730" spans="1:37" x14ac:dyDescent="0.3">
      <c r="A730">
        <v>7381</v>
      </c>
      <c r="B730">
        <v>1969</v>
      </c>
      <c r="C730" s="1">
        <f t="shared" si="66"/>
        <v>55</v>
      </c>
      <c r="D730" t="s">
        <v>25</v>
      </c>
      <c r="E730" t="s">
        <v>22</v>
      </c>
      <c r="F730" s="4" t="s">
        <v>23</v>
      </c>
      <c r="G730" t="s">
        <v>23</v>
      </c>
      <c r="H730" s="20">
        <v>75693</v>
      </c>
      <c r="I730" s="2">
        <f t="shared" si="67"/>
        <v>75.692999999999998</v>
      </c>
      <c r="J730" s="2"/>
      <c r="K730" s="2">
        <v>0</v>
      </c>
      <c r="L730" s="2">
        <v>0</v>
      </c>
      <c r="M730" s="16">
        <f t="shared" si="68"/>
        <v>0</v>
      </c>
      <c r="N730" s="7">
        <v>41072</v>
      </c>
      <c r="O730" s="4">
        <f t="shared" si="69"/>
        <v>1</v>
      </c>
      <c r="P730" s="3">
        <f t="shared" si="70"/>
        <v>41072</v>
      </c>
      <c r="Q730" s="4" t="str" cm="1">
        <f t="array" ref="Q730">_xlfn.TEXTSPLIT(N730,"/")</f>
        <v>41072</v>
      </c>
      <c r="R730" s="5"/>
      <c r="S730" s="5"/>
      <c r="T730" s="5" t="e">
        <f t="shared" si="71"/>
        <v>#NUM!</v>
      </c>
      <c r="U730">
        <v>10</v>
      </c>
      <c r="V730" s="14">
        <v>797</v>
      </c>
      <c r="W730" s="14">
        <v>153</v>
      </c>
      <c r="X730" s="14">
        <v>293</v>
      </c>
      <c r="Y730" s="14">
        <v>72</v>
      </c>
      <c r="Z730" s="14">
        <v>97</v>
      </c>
      <c r="AA730" s="14">
        <v>30</v>
      </c>
      <c r="AB730" s="2">
        <v>1</v>
      </c>
      <c r="AC730" s="2">
        <v>11</v>
      </c>
      <c r="AD730" s="2">
        <v>6</v>
      </c>
      <c r="AE730" s="2">
        <v>4</v>
      </c>
      <c r="AF730" s="2">
        <v>1</v>
      </c>
      <c r="AG730" s="2">
        <v>0</v>
      </c>
      <c r="AH730" s="16">
        <v>3</v>
      </c>
      <c r="AJ730">
        <v>68</v>
      </c>
      <c r="AK730">
        <v>41.768999999999998</v>
      </c>
    </row>
    <row r="731" spans="1:37" x14ac:dyDescent="0.3">
      <c r="A731">
        <v>7378</v>
      </c>
      <c r="B731">
        <v>1982</v>
      </c>
      <c r="C731" s="1">
        <f t="shared" si="66"/>
        <v>42</v>
      </c>
      <c r="D731" t="s">
        <v>25</v>
      </c>
      <c r="E731" t="s">
        <v>42</v>
      </c>
      <c r="F731" s="4" t="s">
        <v>32</v>
      </c>
      <c r="G731" t="s">
        <v>32</v>
      </c>
      <c r="H731" s="20">
        <v>42021</v>
      </c>
      <c r="I731" s="2">
        <f t="shared" si="67"/>
        <v>42.021000000000001</v>
      </c>
      <c r="J731" s="2"/>
      <c r="K731" s="2">
        <v>1</v>
      </c>
      <c r="L731" s="2">
        <v>0</v>
      </c>
      <c r="M731" s="16">
        <f t="shared" si="68"/>
        <v>1</v>
      </c>
      <c r="N731" s="6" t="s">
        <v>232</v>
      </c>
      <c r="O731" s="4">
        <f t="shared" si="69"/>
        <v>2</v>
      </c>
      <c r="P731" s="3">
        <f t="shared" si="70"/>
        <v>41152</v>
      </c>
      <c r="Q731" s="4" t="str" cm="1">
        <f t="array" ref="Q731:S731">_xlfn.TEXTSPLIT(N731,"/")</f>
        <v>8</v>
      </c>
      <c r="R731" s="4" t="str">
        <v>31</v>
      </c>
      <c r="S731" s="4" t="str">
        <v>12</v>
      </c>
      <c r="T731" s="5">
        <f t="shared" si="71"/>
        <v>41152</v>
      </c>
      <c r="U731">
        <v>34</v>
      </c>
      <c r="V731" s="14">
        <v>393</v>
      </c>
      <c r="W731" s="14">
        <v>5</v>
      </c>
      <c r="X731" s="14">
        <v>136</v>
      </c>
      <c r="Y731" s="14">
        <v>7</v>
      </c>
      <c r="Z731" s="14">
        <v>5</v>
      </c>
      <c r="AA731" s="14">
        <v>27</v>
      </c>
      <c r="AB731" s="2">
        <v>5</v>
      </c>
      <c r="AC731" s="2">
        <v>10</v>
      </c>
      <c r="AD731" s="2">
        <v>6</v>
      </c>
      <c r="AE731" s="2">
        <v>9</v>
      </c>
      <c r="AF731" s="2">
        <v>0</v>
      </c>
      <c r="AG731" s="2">
        <v>0</v>
      </c>
      <c r="AH731" s="16">
        <v>1</v>
      </c>
      <c r="AJ731">
        <v>37</v>
      </c>
      <c r="AK731">
        <v>83.512</v>
      </c>
    </row>
    <row r="732" spans="1:37" x14ac:dyDescent="0.3">
      <c r="A732">
        <v>7375</v>
      </c>
      <c r="B732">
        <v>1977</v>
      </c>
      <c r="C732" s="1">
        <f t="shared" si="66"/>
        <v>47</v>
      </c>
      <c r="D732" t="s">
        <v>47</v>
      </c>
      <c r="E732" t="s">
        <v>22</v>
      </c>
      <c r="F732" s="4" t="s">
        <v>32</v>
      </c>
      <c r="G732" t="s">
        <v>32</v>
      </c>
      <c r="H732" s="20">
        <v>51369</v>
      </c>
      <c r="I732" s="2">
        <f t="shared" si="67"/>
        <v>51.369</v>
      </c>
      <c r="J732" s="2"/>
      <c r="K732" s="2">
        <v>0</v>
      </c>
      <c r="L732" s="2">
        <v>1</v>
      </c>
      <c r="M732" s="16">
        <f t="shared" si="68"/>
        <v>1</v>
      </c>
      <c r="N732" s="6" t="s">
        <v>430</v>
      </c>
      <c r="O732" s="4">
        <f t="shared" si="69"/>
        <v>2</v>
      </c>
      <c r="P732" s="3">
        <f t="shared" si="70"/>
        <v>41207</v>
      </c>
      <c r="Q732" s="4" t="str" cm="1">
        <f t="array" ref="Q732:S732">_xlfn.TEXTSPLIT(N732,"/")</f>
        <v>10</v>
      </c>
      <c r="R732" s="4" t="str">
        <v>25</v>
      </c>
      <c r="S732" s="4" t="str">
        <v>12</v>
      </c>
      <c r="T732" s="5">
        <f t="shared" si="71"/>
        <v>41207</v>
      </c>
      <c r="U732">
        <v>84</v>
      </c>
      <c r="V732" s="14">
        <v>297</v>
      </c>
      <c r="W732" s="14">
        <v>7</v>
      </c>
      <c r="X732" s="14">
        <v>79</v>
      </c>
      <c r="Y732" s="14">
        <v>0</v>
      </c>
      <c r="Z732" s="14">
        <v>11</v>
      </c>
      <c r="AA732" s="14">
        <v>182</v>
      </c>
      <c r="AB732" s="2">
        <v>2</v>
      </c>
      <c r="AC732" s="2">
        <v>8</v>
      </c>
      <c r="AD732" s="2">
        <v>4</v>
      </c>
      <c r="AE732" s="2">
        <v>8</v>
      </c>
      <c r="AF732" s="2">
        <v>0</v>
      </c>
      <c r="AG732" s="2">
        <v>0</v>
      </c>
      <c r="AH732" s="16">
        <v>0</v>
      </c>
      <c r="AJ732">
        <v>72</v>
      </c>
      <c r="AK732">
        <v>22.263000000000002</v>
      </c>
    </row>
    <row r="733" spans="1:37" x14ac:dyDescent="0.3">
      <c r="A733">
        <v>7373</v>
      </c>
      <c r="B733">
        <v>1953</v>
      </c>
      <c r="C733" s="1">
        <f t="shared" si="66"/>
        <v>71</v>
      </c>
      <c r="D733" t="s">
        <v>33</v>
      </c>
      <c r="E733" t="s">
        <v>34</v>
      </c>
      <c r="F733" s="4" t="s">
        <v>23</v>
      </c>
      <c r="G733" t="s">
        <v>23</v>
      </c>
      <c r="H733" s="20">
        <v>46610</v>
      </c>
      <c r="I733" s="2">
        <f t="shared" si="67"/>
        <v>46.61</v>
      </c>
      <c r="J733" s="2"/>
      <c r="K733" s="2">
        <v>0</v>
      </c>
      <c r="L733" s="2">
        <v>2</v>
      </c>
      <c r="M733" s="16">
        <f t="shared" si="68"/>
        <v>2</v>
      </c>
      <c r="N733" s="6" t="s">
        <v>110</v>
      </c>
      <c r="O733" s="4">
        <f t="shared" si="69"/>
        <v>2</v>
      </c>
      <c r="P733" s="3">
        <f t="shared" si="70"/>
        <v>41211</v>
      </c>
      <c r="Q733" s="4" t="str" cm="1">
        <f t="array" ref="Q733:S733">_xlfn.TEXTSPLIT(N733,"/")</f>
        <v>10</v>
      </c>
      <c r="R733" s="4" t="str">
        <v>29</v>
      </c>
      <c r="S733" s="4" t="str">
        <v>12</v>
      </c>
      <c r="T733" s="5">
        <f t="shared" si="71"/>
        <v>41211</v>
      </c>
      <c r="U733">
        <v>8</v>
      </c>
      <c r="V733" s="14">
        <v>96</v>
      </c>
      <c r="W733" s="14">
        <v>12</v>
      </c>
      <c r="X733" s="14">
        <v>96</v>
      </c>
      <c r="Y733" s="14">
        <v>33</v>
      </c>
      <c r="Z733" s="14">
        <v>22</v>
      </c>
      <c r="AA733" s="14">
        <v>43</v>
      </c>
      <c r="AB733" s="2">
        <v>6</v>
      </c>
      <c r="AC733" s="2">
        <v>4</v>
      </c>
      <c r="AD733" s="2">
        <v>6</v>
      </c>
      <c r="AE733" s="2">
        <v>6</v>
      </c>
      <c r="AF733" s="2">
        <v>1</v>
      </c>
      <c r="AG733" s="2">
        <v>0</v>
      </c>
      <c r="AH733" s="16">
        <v>0</v>
      </c>
      <c r="AJ733">
        <v>51</v>
      </c>
      <c r="AK733">
        <v>24.884</v>
      </c>
    </row>
    <row r="734" spans="1:37" x14ac:dyDescent="0.3">
      <c r="A734">
        <v>7369</v>
      </c>
      <c r="B734">
        <v>1982</v>
      </c>
      <c r="C734" s="1">
        <f t="shared" si="66"/>
        <v>42</v>
      </c>
      <c r="D734" t="s">
        <v>25</v>
      </c>
      <c r="E734" t="s">
        <v>42</v>
      </c>
      <c r="F734" s="4" t="s">
        <v>29</v>
      </c>
      <c r="G734" t="s">
        <v>29</v>
      </c>
      <c r="H734" s="20">
        <v>36959</v>
      </c>
      <c r="I734" s="2">
        <f t="shared" si="67"/>
        <v>36.959000000000003</v>
      </c>
      <c r="J734" s="2"/>
      <c r="K734" s="2">
        <v>1</v>
      </c>
      <c r="L734" s="2">
        <v>0</v>
      </c>
      <c r="M734" s="16">
        <f t="shared" si="68"/>
        <v>1</v>
      </c>
      <c r="N734" s="7">
        <v>41315</v>
      </c>
      <c r="O734" s="4">
        <f t="shared" si="69"/>
        <v>1</v>
      </c>
      <c r="P734" s="3">
        <f t="shared" si="70"/>
        <v>41315</v>
      </c>
      <c r="Q734" s="4" t="str" cm="1">
        <f t="array" ref="Q734">_xlfn.TEXTSPLIT(N734,"/")</f>
        <v>41315</v>
      </c>
      <c r="R734" s="5"/>
      <c r="S734" s="5"/>
      <c r="T734" s="5" t="e">
        <f t="shared" si="71"/>
        <v>#NUM!</v>
      </c>
      <c r="U734">
        <v>56</v>
      </c>
      <c r="V734" s="14">
        <v>25</v>
      </c>
      <c r="W734" s="14">
        <v>6</v>
      </c>
      <c r="X734" s="14">
        <v>25</v>
      </c>
      <c r="Y734" s="14">
        <v>6</v>
      </c>
      <c r="Z734" s="14">
        <v>0</v>
      </c>
      <c r="AA734" s="14">
        <v>0</v>
      </c>
      <c r="AB734" s="2">
        <v>2</v>
      </c>
      <c r="AC734" s="2">
        <v>2</v>
      </c>
      <c r="AD734" s="2">
        <v>3</v>
      </c>
      <c r="AE734" s="2">
        <v>8</v>
      </c>
      <c r="AF734" s="2">
        <v>0</v>
      </c>
      <c r="AG734" s="2">
        <v>0</v>
      </c>
      <c r="AH734" s="16">
        <v>0</v>
      </c>
      <c r="AJ734">
        <v>65</v>
      </c>
      <c r="AK734">
        <v>79.760999999999996</v>
      </c>
    </row>
    <row r="735" spans="1:37" x14ac:dyDescent="0.3">
      <c r="A735">
        <v>7366</v>
      </c>
      <c r="B735">
        <v>1983</v>
      </c>
      <c r="C735" s="1">
        <f t="shared" si="66"/>
        <v>41</v>
      </c>
      <c r="D735" t="s">
        <v>40</v>
      </c>
      <c r="E735" t="s">
        <v>42</v>
      </c>
      <c r="F735" s="4" t="s">
        <v>26</v>
      </c>
      <c r="G735" t="s">
        <v>26</v>
      </c>
      <c r="H735" s="20">
        <v>75777</v>
      </c>
      <c r="I735" s="2">
        <f t="shared" si="67"/>
        <v>75.777000000000001</v>
      </c>
      <c r="J735" s="2"/>
      <c r="K735" s="2">
        <v>0</v>
      </c>
      <c r="L735" s="2">
        <v>0</v>
      </c>
      <c r="M735" s="16">
        <f t="shared" si="68"/>
        <v>0</v>
      </c>
      <c r="N735" s="7">
        <v>41371</v>
      </c>
      <c r="O735" s="4">
        <f t="shared" si="69"/>
        <v>1</v>
      </c>
      <c r="P735" s="3">
        <f t="shared" si="70"/>
        <v>41371</v>
      </c>
      <c r="Q735" s="4" t="str" cm="1">
        <f t="array" ref="Q735">_xlfn.TEXTSPLIT(N735,"/")</f>
        <v>41371</v>
      </c>
      <c r="R735" s="5"/>
      <c r="S735" s="5"/>
      <c r="T735" s="5" t="e">
        <f t="shared" si="71"/>
        <v>#NUM!</v>
      </c>
      <c r="U735">
        <v>12</v>
      </c>
      <c r="V735" s="14">
        <v>712</v>
      </c>
      <c r="W735" s="14">
        <v>26</v>
      </c>
      <c r="X735" s="14">
        <v>538</v>
      </c>
      <c r="Y735" s="14">
        <v>69</v>
      </c>
      <c r="Z735" s="14">
        <v>13</v>
      </c>
      <c r="AA735" s="14">
        <v>80</v>
      </c>
      <c r="AB735" s="2">
        <v>1</v>
      </c>
      <c r="AC735" s="2">
        <v>3</v>
      </c>
      <c r="AD735" s="2">
        <v>11</v>
      </c>
      <c r="AE735" s="2">
        <v>1</v>
      </c>
      <c r="AF735" s="2">
        <v>1</v>
      </c>
      <c r="AG735" s="2">
        <v>0</v>
      </c>
      <c r="AH735" s="16">
        <v>2</v>
      </c>
      <c r="AJ735">
        <v>72</v>
      </c>
      <c r="AK735">
        <v>53.311999999999998</v>
      </c>
    </row>
    <row r="736" spans="1:37" x14ac:dyDescent="0.3">
      <c r="A736">
        <v>7352</v>
      </c>
      <c r="B736">
        <v>1958</v>
      </c>
      <c r="C736" s="1">
        <f t="shared" si="66"/>
        <v>66</v>
      </c>
      <c r="D736" t="s">
        <v>28</v>
      </c>
      <c r="E736" t="s">
        <v>22</v>
      </c>
      <c r="F736" s="4" t="s">
        <v>29</v>
      </c>
      <c r="G736" t="s">
        <v>29</v>
      </c>
      <c r="H736" s="20">
        <v>55267</v>
      </c>
      <c r="I736" s="2">
        <f t="shared" si="67"/>
        <v>55.267000000000003</v>
      </c>
      <c r="J736" s="2"/>
      <c r="K736" s="2">
        <v>0</v>
      </c>
      <c r="L736" s="2">
        <v>1</v>
      </c>
      <c r="M736" s="16">
        <f t="shared" si="68"/>
        <v>1</v>
      </c>
      <c r="N736" s="6" t="s">
        <v>162</v>
      </c>
      <c r="O736" s="4">
        <f t="shared" si="69"/>
        <v>2</v>
      </c>
      <c r="P736" s="3">
        <f t="shared" si="70"/>
        <v>41568</v>
      </c>
      <c r="Q736" s="4" t="str" cm="1">
        <f t="array" ref="Q736:S736">_xlfn.TEXTSPLIT(N736,"/")</f>
        <v>10</v>
      </c>
      <c r="R736" s="4" t="str">
        <v>21</v>
      </c>
      <c r="S736" s="4" t="str">
        <v>13</v>
      </c>
      <c r="T736" s="5">
        <f t="shared" si="71"/>
        <v>41568</v>
      </c>
      <c r="U736">
        <v>28</v>
      </c>
      <c r="V736" s="14">
        <v>161</v>
      </c>
      <c r="W736" s="14">
        <v>28</v>
      </c>
      <c r="X736" s="14">
        <v>136</v>
      </c>
      <c r="Y736" s="14">
        <v>32</v>
      </c>
      <c r="Z736" s="14">
        <v>3</v>
      </c>
      <c r="AA736" s="14">
        <v>45</v>
      </c>
      <c r="AB736" s="2">
        <v>4</v>
      </c>
      <c r="AC736" s="2">
        <v>3</v>
      </c>
      <c r="AD736" s="2">
        <v>6</v>
      </c>
      <c r="AE736" s="2">
        <v>3</v>
      </c>
      <c r="AF736" s="2">
        <v>0</v>
      </c>
      <c r="AG736" s="2">
        <v>0</v>
      </c>
      <c r="AH736" s="16">
        <v>0</v>
      </c>
      <c r="AJ736">
        <v>40</v>
      </c>
      <c r="AK736">
        <v>37.292000000000002</v>
      </c>
    </row>
    <row r="737" spans="1:37" x14ac:dyDescent="0.3">
      <c r="A737">
        <v>7349</v>
      </c>
      <c r="B737">
        <v>1974</v>
      </c>
      <c r="C737" s="1">
        <f t="shared" si="66"/>
        <v>50</v>
      </c>
      <c r="D737" t="s">
        <v>25</v>
      </c>
      <c r="E737" t="s">
        <v>66</v>
      </c>
      <c r="F737" s="4" t="s">
        <v>32</v>
      </c>
      <c r="G737" t="s">
        <v>32</v>
      </c>
      <c r="H737" s="20">
        <v>9722</v>
      </c>
      <c r="I737" s="2">
        <f t="shared" si="67"/>
        <v>9.7219999999999995</v>
      </c>
      <c r="J737" s="2"/>
      <c r="K737" s="2">
        <v>1</v>
      </c>
      <c r="L737" s="2">
        <v>0</v>
      </c>
      <c r="M737" s="16">
        <f t="shared" si="68"/>
        <v>1</v>
      </c>
      <c r="N737" s="7">
        <v>40949</v>
      </c>
      <c r="O737" s="4">
        <f t="shared" si="69"/>
        <v>1</v>
      </c>
      <c r="P737" s="3">
        <f t="shared" si="70"/>
        <v>40949</v>
      </c>
      <c r="Q737" s="4" t="str" cm="1">
        <f t="array" ref="Q737">_xlfn.TEXTSPLIT(N737,"/")</f>
        <v>40949</v>
      </c>
      <c r="R737" s="5"/>
      <c r="S737" s="5"/>
      <c r="T737" s="5" t="e">
        <f t="shared" si="71"/>
        <v>#NUM!</v>
      </c>
      <c r="U737">
        <v>7</v>
      </c>
      <c r="V737" s="14">
        <v>6</v>
      </c>
      <c r="W737" s="14">
        <v>17</v>
      </c>
      <c r="X737" s="14">
        <v>16</v>
      </c>
      <c r="Y737" s="14">
        <v>6</v>
      </c>
      <c r="Z737" s="14">
        <v>16</v>
      </c>
      <c r="AA737" s="14">
        <v>42</v>
      </c>
      <c r="AB737" s="2">
        <v>4</v>
      </c>
      <c r="AC737" s="2">
        <v>3</v>
      </c>
      <c r="AD737" s="2">
        <v>3</v>
      </c>
      <c r="AE737" s="2">
        <v>8</v>
      </c>
      <c r="AF737" s="2">
        <v>1</v>
      </c>
      <c r="AG737" s="2">
        <v>0</v>
      </c>
      <c r="AH737" s="16">
        <v>0</v>
      </c>
      <c r="AJ737">
        <v>63</v>
      </c>
      <c r="AK737">
        <v>51.651000000000003</v>
      </c>
    </row>
    <row r="738" spans="1:37" x14ac:dyDescent="0.3">
      <c r="A738">
        <v>7348</v>
      </c>
      <c r="B738">
        <v>1959</v>
      </c>
      <c r="C738" s="1">
        <f t="shared" si="66"/>
        <v>65</v>
      </c>
      <c r="D738" t="s">
        <v>25</v>
      </c>
      <c r="E738" t="s">
        <v>34</v>
      </c>
      <c r="F738" s="4" t="s">
        <v>26</v>
      </c>
      <c r="G738" t="s">
        <v>26</v>
      </c>
      <c r="H738" s="20">
        <v>71691</v>
      </c>
      <c r="I738" s="2">
        <f t="shared" si="67"/>
        <v>71.691000000000003</v>
      </c>
      <c r="J738" s="2"/>
      <c r="K738" s="2">
        <v>0</v>
      </c>
      <c r="L738" s="2">
        <v>0</v>
      </c>
      <c r="M738" s="16">
        <f t="shared" si="68"/>
        <v>0</v>
      </c>
      <c r="N738" s="6" t="s">
        <v>35</v>
      </c>
      <c r="O738" s="4">
        <f t="shared" si="69"/>
        <v>2</v>
      </c>
      <c r="P738" s="3">
        <f t="shared" si="70"/>
        <v>41715</v>
      </c>
      <c r="Q738" s="4" t="str" cm="1">
        <f t="array" ref="Q738:S738">_xlfn.TEXTSPLIT(N738,"/")</f>
        <v>3</v>
      </c>
      <c r="R738" s="4" t="str">
        <v>17</v>
      </c>
      <c r="S738" s="4" t="str">
        <v>14</v>
      </c>
      <c r="T738" s="5">
        <f t="shared" si="71"/>
        <v>41715</v>
      </c>
      <c r="U738">
        <v>0</v>
      </c>
      <c r="V738" s="14">
        <v>336</v>
      </c>
      <c r="W738" s="14">
        <v>130</v>
      </c>
      <c r="X738" s="14">
        <v>411</v>
      </c>
      <c r="Y738" s="14">
        <v>240</v>
      </c>
      <c r="Z738" s="14">
        <v>32</v>
      </c>
      <c r="AA738" s="14">
        <v>43</v>
      </c>
      <c r="AB738" s="2">
        <v>1</v>
      </c>
      <c r="AC738" s="2">
        <v>4</v>
      </c>
      <c r="AD738" s="2">
        <v>5</v>
      </c>
      <c r="AE738" s="2">
        <v>2</v>
      </c>
      <c r="AF738" s="2">
        <v>1</v>
      </c>
      <c r="AG738" s="2">
        <v>0</v>
      </c>
      <c r="AH738" s="16">
        <v>0</v>
      </c>
      <c r="AJ738">
        <v>62</v>
      </c>
      <c r="AK738">
        <v>88.346999999999994</v>
      </c>
    </row>
    <row r="739" spans="1:37" x14ac:dyDescent="0.3">
      <c r="A739">
        <v>7342</v>
      </c>
      <c r="B739">
        <v>1962</v>
      </c>
      <c r="C739" s="1">
        <f t="shared" si="66"/>
        <v>62</v>
      </c>
      <c r="D739" t="s">
        <v>25</v>
      </c>
      <c r="E739" t="s">
        <v>36</v>
      </c>
      <c r="F739" s="4" t="s">
        <v>43</v>
      </c>
      <c r="G739" t="s">
        <v>43</v>
      </c>
      <c r="H739" s="20">
        <v>59184</v>
      </c>
      <c r="I739" s="2">
        <f t="shared" si="67"/>
        <v>59.183999999999997</v>
      </c>
      <c r="J739" s="2"/>
      <c r="K739" s="2">
        <v>0</v>
      </c>
      <c r="L739" s="2">
        <v>1</v>
      </c>
      <c r="M739" s="16">
        <f t="shared" si="68"/>
        <v>1</v>
      </c>
      <c r="N739" s="7">
        <v>41161</v>
      </c>
      <c r="O739" s="4">
        <f t="shared" si="69"/>
        <v>1</v>
      </c>
      <c r="P739" s="3">
        <f t="shared" si="70"/>
        <v>41161</v>
      </c>
      <c r="Q739" s="4" t="str" cm="1">
        <f t="array" ref="Q739">_xlfn.TEXTSPLIT(N739,"/")</f>
        <v>41161</v>
      </c>
      <c r="R739" s="5"/>
      <c r="S739" s="5"/>
      <c r="T739" s="5" t="e">
        <f t="shared" si="71"/>
        <v>#NUM!</v>
      </c>
      <c r="U739">
        <v>6</v>
      </c>
      <c r="V739" s="14">
        <v>341</v>
      </c>
      <c r="W739" s="14">
        <v>142</v>
      </c>
      <c r="X739" s="14">
        <v>113</v>
      </c>
      <c r="Y739" s="14">
        <v>259</v>
      </c>
      <c r="Z739" s="14">
        <v>151</v>
      </c>
      <c r="AA739" s="14">
        <v>66</v>
      </c>
      <c r="AB739" s="2">
        <v>3</v>
      </c>
      <c r="AC739" s="2">
        <v>6</v>
      </c>
      <c r="AD739" s="2">
        <v>12</v>
      </c>
      <c r="AE739" s="2">
        <v>5</v>
      </c>
      <c r="AF739" s="2">
        <v>0</v>
      </c>
      <c r="AG739" s="2">
        <v>0</v>
      </c>
      <c r="AH739" s="16">
        <v>0</v>
      </c>
      <c r="AJ739">
        <v>38</v>
      </c>
      <c r="AK739">
        <v>33.454000000000001</v>
      </c>
    </row>
    <row r="740" spans="1:37" x14ac:dyDescent="0.3">
      <c r="A740">
        <v>7327</v>
      </c>
      <c r="B740">
        <v>1960</v>
      </c>
      <c r="C740" s="1">
        <f t="shared" si="66"/>
        <v>64</v>
      </c>
      <c r="D740" t="s">
        <v>25</v>
      </c>
      <c r="E740" t="s">
        <v>34</v>
      </c>
      <c r="F740" s="4" t="s">
        <v>29</v>
      </c>
      <c r="G740" t="s">
        <v>29</v>
      </c>
      <c r="H740" s="20">
        <v>36732</v>
      </c>
      <c r="I740" s="2">
        <f t="shared" si="67"/>
        <v>36.731999999999999</v>
      </c>
      <c r="J740" s="2"/>
      <c r="K740" s="2">
        <v>1</v>
      </c>
      <c r="L740" s="2">
        <v>1</v>
      </c>
      <c r="M740" s="16">
        <f t="shared" si="68"/>
        <v>2</v>
      </c>
      <c r="N740" s="6" t="s">
        <v>250</v>
      </c>
      <c r="O740" s="4">
        <f t="shared" si="69"/>
        <v>2</v>
      </c>
      <c r="P740" s="3">
        <f t="shared" si="70"/>
        <v>41637</v>
      </c>
      <c r="Q740" s="4" t="str" cm="1">
        <f t="array" ref="Q740:S740">_xlfn.TEXTSPLIT(N740,"/")</f>
        <v>12</v>
      </c>
      <c r="R740" s="4" t="str">
        <v>29</v>
      </c>
      <c r="S740" s="4" t="str">
        <v>13</v>
      </c>
      <c r="T740" s="5">
        <f t="shared" si="71"/>
        <v>41637</v>
      </c>
      <c r="U740">
        <v>71</v>
      </c>
      <c r="V740" s="14">
        <v>21</v>
      </c>
      <c r="W740" s="14">
        <v>5</v>
      </c>
      <c r="X740" s="14">
        <v>3</v>
      </c>
      <c r="Y740" s="14">
        <v>10</v>
      </c>
      <c r="Z740" s="14">
        <v>1</v>
      </c>
      <c r="AA740" s="14">
        <v>7</v>
      </c>
      <c r="AB740" s="2">
        <v>3</v>
      </c>
      <c r="AC740" s="2">
        <v>1</v>
      </c>
      <c r="AD740" s="2">
        <v>4</v>
      </c>
      <c r="AE740" s="2">
        <v>2</v>
      </c>
      <c r="AF740" s="2">
        <v>0</v>
      </c>
      <c r="AG740" s="2">
        <v>0</v>
      </c>
      <c r="AH740" s="16">
        <v>0</v>
      </c>
      <c r="AJ740">
        <v>63</v>
      </c>
      <c r="AK740">
        <v>92.555999999999997</v>
      </c>
    </row>
    <row r="741" spans="1:37" x14ac:dyDescent="0.3">
      <c r="A741">
        <v>7326</v>
      </c>
      <c r="B741">
        <v>1972</v>
      </c>
      <c r="C741" s="1">
        <f t="shared" si="66"/>
        <v>52</v>
      </c>
      <c r="D741" t="s">
        <v>28</v>
      </c>
      <c r="E741" t="s">
        <v>42</v>
      </c>
      <c r="F741" s="4" t="s">
        <v>29</v>
      </c>
      <c r="G741" t="s">
        <v>29</v>
      </c>
      <c r="H741" s="20">
        <v>56850</v>
      </c>
      <c r="I741" s="2">
        <f t="shared" si="67"/>
        <v>56.85</v>
      </c>
      <c r="J741" s="2"/>
      <c r="K741" s="2">
        <v>0</v>
      </c>
      <c r="L741" s="2">
        <v>1</v>
      </c>
      <c r="M741" s="16">
        <f t="shared" si="68"/>
        <v>1</v>
      </c>
      <c r="N741" s="6" t="s">
        <v>95</v>
      </c>
      <c r="O741" s="4">
        <f t="shared" si="69"/>
        <v>2</v>
      </c>
      <c r="P741" s="3">
        <f t="shared" si="70"/>
        <v>41721</v>
      </c>
      <c r="Q741" s="4" t="str" cm="1">
        <f t="array" ref="Q741:S741">_xlfn.TEXTSPLIT(N741,"/")</f>
        <v>3</v>
      </c>
      <c r="R741" s="4" t="str">
        <v>23</v>
      </c>
      <c r="S741" s="4" t="str">
        <v>14</v>
      </c>
      <c r="T741" s="5">
        <f t="shared" si="71"/>
        <v>41721</v>
      </c>
      <c r="U741">
        <v>83</v>
      </c>
      <c r="V741" s="14">
        <v>34</v>
      </c>
      <c r="W741" s="14">
        <v>1</v>
      </c>
      <c r="X741" s="14">
        <v>19</v>
      </c>
      <c r="Y741" s="14">
        <v>2</v>
      </c>
      <c r="Z741" s="14">
        <v>7</v>
      </c>
      <c r="AA741" s="14">
        <v>0</v>
      </c>
      <c r="AB741" s="2">
        <v>1</v>
      </c>
      <c r="AC741" s="2">
        <v>1</v>
      </c>
      <c r="AD741" s="2">
        <v>3</v>
      </c>
      <c r="AE741" s="2">
        <v>2</v>
      </c>
      <c r="AF741" s="2">
        <v>0</v>
      </c>
      <c r="AG741" s="2">
        <v>0</v>
      </c>
      <c r="AH741" s="16">
        <v>0</v>
      </c>
      <c r="AJ741">
        <v>53</v>
      </c>
      <c r="AK741">
        <v>67.384</v>
      </c>
    </row>
    <row r="742" spans="1:37" x14ac:dyDescent="0.3">
      <c r="A742">
        <v>7325</v>
      </c>
      <c r="B742">
        <v>1987</v>
      </c>
      <c r="C742" s="1">
        <f t="shared" si="66"/>
        <v>37</v>
      </c>
      <c r="D742" t="s">
        <v>25</v>
      </c>
      <c r="E742" t="s">
        <v>34</v>
      </c>
      <c r="F742" s="4" t="s">
        <v>32</v>
      </c>
      <c r="G742" t="s">
        <v>32</v>
      </c>
      <c r="H742" s="20">
        <v>38197</v>
      </c>
      <c r="I742" s="2">
        <f t="shared" si="67"/>
        <v>38.197000000000003</v>
      </c>
      <c r="J742" s="2"/>
      <c r="K742" s="2">
        <v>1</v>
      </c>
      <c r="L742" s="2">
        <v>0</v>
      </c>
      <c r="M742" s="16">
        <f t="shared" si="68"/>
        <v>1</v>
      </c>
      <c r="N742" s="6" t="s">
        <v>235</v>
      </c>
      <c r="O742" s="4">
        <f t="shared" si="69"/>
        <v>2</v>
      </c>
      <c r="P742" s="3">
        <f t="shared" si="70"/>
        <v>41454</v>
      </c>
      <c r="Q742" s="4" t="str" cm="1">
        <f t="array" ref="Q742:S742">_xlfn.TEXTSPLIT(N742,"/")</f>
        <v>6</v>
      </c>
      <c r="R742" s="4" t="str">
        <v>29</v>
      </c>
      <c r="S742" s="4" t="str">
        <v>13</v>
      </c>
      <c r="T742" s="5">
        <f t="shared" si="71"/>
        <v>41454</v>
      </c>
      <c r="U742">
        <v>86</v>
      </c>
      <c r="V742" s="14">
        <v>23</v>
      </c>
      <c r="W742" s="14">
        <v>0</v>
      </c>
      <c r="X742" s="14">
        <v>11</v>
      </c>
      <c r="Y742" s="14">
        <v>2</v>
      </c>
      <c r="Z742" s="14">
        <v>1</v>
      </c>
      <c r="AA742" s="14">
        <v>3</v>
      </c>
      <c r="AB742" s="2">
        <v>1</v>
      </c>
      <c r="AC742" s="2">
        <v>1</v>
      </c>
      <c r="AD742" s="2">
        <v>3</v>
      </c>
      <c r="AE742" s="2">
        <v>5</v>
      </c>
      <c r="AF742" s="2">
        <v>0</v>
      </c>
      <c r="AG742" s="2">
        <v>0</v>
      </c>
      <c r="AH742" s="16">
        <v>0</v>
      </c>
      <c r="AJ742">
        <v>60</v>
      </c>
      <c r="AK742">
        <v>32.631999999999998</v>
      </c>
    </row>
    <row r="743" spans="1:37" x14ac:dyDescent="0.3">
      <c r="A743">
        <v>7321</v>
      </c>
      <c r="B743">
        <v>1963</v>
      </c>
      <c r="C743" s="1">
        <f t="shared" si="66"/>
        <v>61</v>
      </c>
      <c r="D743" t="s">
        <v>40</v>
      </c>
      <c r="E743" t="s">
        <v>22</v>
      </c>
      <c r="F743" s="4" t="s">
        <v>32</v>
      </c>
      <c r="G743" t="s">
        <v>32</v>
      </c>
      <c r="H743" s="20">
        <v>76081</v>
      </c>
      <c r="I743" s="2">
        <f t="shared" si="67"/>
        <v>76.081000000000003</v>
      </c>
      <c r="J743" s="2"/>
      <c r="K743" s="2">
        <v>0</v>
      </c>
      <c r="L743" s="2">
        <v>0</v>
      </c>
      <c r="M743" s="16">
        <f t="shared" si="68"/>
        <v>0</v>
      </c>
      <c r="N743" s="6" t="s">
        <v>92</v>
      </c>
      <c r="O743" s="4">
        <f t="shared" si="69"/>
        <v>2</v>
      </c>
      <c r="P743" s="3">
        <f t="shared" si="70"/>
        <v>41782</v>
      </c>
      <c r="Q743" s="4" t="str" cm="1">
        <f t="array" ref="Q743:S743">_xlfn.TEXTSPLIT(N743,"/")</f>
        <v>5</v>
      </c>
      <c r="R743" s="4" t="str">
        <v>23</v>
      </c>
      <c r="S743" s="4" t="str">
        <v>14</v>
      </c>
      <c r="T743" s="5">
        <f t="shared" si="71"/>
        <v>41782</v>
      </c>
      <c r="U743">
        <v>85</v>
      </c>
      <c r="V743" s="14">
        <v>292</v>
      </c>
      <c r="W743" s="14">
        <v>30</v>
      </c>
      <c r="X743" s="14">
        <v>415</v>
      </c>
      <c r="Y743" s="14">
        <v>63</v>
      </c>
      <c r="Z743" s="14">
        <v>33</v>
      </c>
      <c r="AA743" s="14">
        <v>200</v>
      </c>
      <c r="AB743" s="2">
        <v>1</v>
      </c>
      <c r="AC743" s="2">
        <v>4</v>
      </c>
      <c r="AD743" s="2">
        <v>4</v>
      </c>
      <c r="AE743" s="2">
        <v>2</v>
      </c>
      <c r="AF743" s="2">
        <v>0</v>
      </c>
      <c r="AG743" s="2">
        <v>0</v>
      </c>
      <c r="AH743" s="16">
        <v>1</v>
      </c>
      <c r="AJ743">
        <v>44</v>
      </c>
      <c r="AK743">
        <v>48.526000000000003</v>
      </c>
    </row>
    <row r="744" spans="1:37" x14ac:dyDescent="0.3">
      <c r="A744">
        <v>7313</v>
      </c>
      <c r="B744">
        <v>1950</v>
      </c>
      <c r="C744" s="1">
        <f t="shared" si="66"/>
        <v>74</v>
      </c>
      <c r="D744" t="s">
        <v>28</v>
      </c>
      <c r="E744" t="s">
        <v>36</v>
      </c>
      <c r="F744" s="4" t="s">
        <v>43</v>
      </c>
      <c r="G744" t="s">
        <v>43</v>
      </c>
      <c r="H744" s="20">
        <v>74859</v>
      </c>
      <c r="I744" s="2">
        <f t="shared" si="67"/>
        <v>74.858999999999995</v>
      </c>
      <c r="J744" s="2"/>
      <c r="K744" s="2">
        <v>0</v>
      </c>
      <c r="L744" s="2">
        <v>0</v>
      </c>
      <c r="M744" s="16">
        <f t="shared" si="68"/>
        <v>0</v>
      </c>
      <c r="N744" s="7">
        <v>41339</v>
      </c>
      <c r="O744" s="4">
        <f t="shared" si="69"/>
        <v>1</v>
      </c>
      <c r="P744" s="3">
        <f t="shared" si="70"/>
        <v>41339</v>
      </c>
      <c r="Q744" s="4" t="str" cm="1">
        <f t="array" ref="Q744">_xlfn.TEXTSPLIT(N744,"/")</f>
        <v>41339</v>
      </c>
      <c r="R744" s="5"/>
      <c r="S744" s="5"/>
      <c r="T744" s="5" t="e">
        <f t="shared" si="71"/>
        <v>#NUM!</v>
      </c>
      <c r="U744">
        <v>63</v>
      </c>
      <c r="V744" s="14">
        <v>570</v>
      </c>
      <c r="W744" s="14">
        <v>73</v>
      </c>
      <c r="X744" s="14">
        <v>614</v>
      </c>
      <c r="Y744" s="14">
        <v>133</v>
      </c>
      <c r="Z744" s="14">
        <v>102</v>
      </c>
      <c r="AA744" s="14">
        <v>73</v>
      </c>
      <c r="AB744" s="2">
        <v>1</v>
      </c>
      <c r="AC744" s="2">
        <v>6</v>
      </c>
      <c r="AD744" s="2">
        <v>11</v>
      </c>
      <c r="AE744" s="2">
        <v>3</v>
      </c>
      <c r="AF744" s="2">
        <v>0</v>
      </c>
      <c r="AG744" s="2">
        <v>0</v>
      </c>
      <c r="AH744" s="16">
        <v>1</v>
      </c>
      <c r="AJ744">
        <v>40</v>
      </c>
      <c r="AK744">
        <v>50.15</v>
      </c>
    </row>
    <row r="745" spans="1:37" x14ac:dyDescent="0.3">
      <c r="A745">
        <v>7301</v>
      </c>
      <c r="B745">
        <v>1983</v>
      </c>
      <c r="C745" s="1">
        <f t="shared" si="66"/>
        <v>41</v>
      </c>
      <c r="D745" t="s">
        <v>25</v>
      </c>
      <c r="E745" t="s">
        <v>36</v>
      </c>
      <c r="F745" s="4" t="s">
        <v>26</v>
      </c>
      <c r="G745" t="s">
        <v>26</v>
      </c>
      <c r="H745" s="20">
        <v>23616</v>
      </c>
      <c r="I745" s="2">
        <f t="shared" si="67"/>
        <v>23.616</v>
      </c>
      <c r="J745" s="2"/>
      <c r="K745" s="2">
        <v>1</v>
      </c>
      <c r="L745" s="2">
        <v>0</v>
      </c>
      <c r="M745" s="16">
        <f t="shared" si="68"/>
        <v>1</v>
      </c>
      <c r="N745" s="6" t="s">
        <v>199</v>
      </c>
      <c r="O745" s="4">
        <f t="shared" si="69"/>
        <v>2</v>
      </c>
      <c r="P745" s="3">
        <f t="shared" si="70"/>
        <v>41230</v>
      </c>
      <c r="Q745" s="4" t="str" cm="1">
        <f t="array" ref="Q745:S745">_xlfn.TEXTSPLIT(N745,"/")</f>
        <v>11</v>
      </c>
      <c r="R745" s="4" t="str">
        <v>17</v>
      </c>
      <c r="S745" s="4" t="str">
        <v>12</v>
      </c>
      <c r="T745" s="5">
        <f t="shared" si="71"/>
        <v>41230</v>
      </c>
      <c r="U745">
        <v>76</v>
      </c>
      <c r="V745" s="14">
        <v>4</v>
      </c>
      <c r="W745" s="14">
        <v>22</v>
      </c>
      <c r="X745" s="14">
        <v>11</v>
      </c>
      <c r="Y745" s="14">
        <v>3</v>
      </c>
      <c r="Z745" s="14">
        <v>7</v>
      </c>
      <c r="AA745" s="14">
        <v>32</v>
      </c>
      <c r="AB745" s="2">
        <v>2</v>
      </c>
      <c r="AC745" s="2">
        <v>3</v>
      </c>
      <c r="AD745" s="2">
        <v>3</v>
      </c>
      <c r="AE745" s="2">
        <v>8</v>
      </c>
      <c r="AF745" s="2">
        <v>1</v>
      </c>
      <c r="AG745" s="2">
        <v>0</v>
      </c>
      <c r="AH745" s="16">
        <v>0</v>
      </c>
      <c r="AJ745">
        <v>43</v>
      </c>
      <c r="AK745">
        <v>82.497</v>
      </c>
    </row>
    <row r="746" spans="1:37" x14ac:dyDescent="0.3">
      <c r="A746">
        <v>7300</v>
      </c>
      <c r="B746">
        <v>1953</v>
      </c>
      <c r="C746" s="1">
        <f t="shared" si="66"/>
        <v>71</v>
      </c>
      <c r="D746" t="s">
        <v>40</v>
      </c>
      <c r="E746" t="s">
        <v>22</v>
      </c>
      <c r="F746" s="4" t="s">
        <v>23</v>
      </c>
      <c r="G746" t="s">
        <v>23</v>
      </c>
      <c r="H746" s="20">
        <v>69142</v>
      </c>
      <c r="I746" s="2">
        <f t="shared" si="67"/>
        <v>69.141999999999996</v>
      </c>
      <c r="J746" s="2"/>
      <c r="K746" s="2">
        <v>0</v>
      </c>
      <c r="L746" s="2">
        <v>1</v>
      </c>
      <c r="M746" s="16">
        <f t="shared" si="68"/>
        <v>1</v>
      </c>
      <c r="N746" s="6" t="s">
        <v>53</v>
      </c>
      <c r="O746" s="4">
        <f t="shared" si="69"/>
        <v>2</v>
      </c>
      <c r="P746" s="3">
        <f t="shared" si="70"/>
        <v>41819</v>
      </c>
      <c r="Q746" s="4" t="str" cm="1">
        <f t="array" ref="Q746:S746">_xlfn.TEXTSPLIT(N746,"/")</f>
        <v>6</v>
      </c>
      <c r="R746" s="4" t="str">
        <v>29</v>
      </c>
      <c r="S746" s="4" t="str">
        <v>14</v>
      </c>
      <c r="T746" s="5">
        <f t="shared" si="71"/>
        <v>41819</v>
      </c>
      <c r="U746">
        <v>50</v>
      </c>
      <c r="V746" s="14">
        <v>448</v>
      </c>
      <c r="W746" s="14">
        <v>4</v>
      </c>
      <c r="X746" s="14">
        <v>34</v>
      </c>
      <c r="Y746" s="14">
        <v>6</v>
      </c>
      <c r="Z746" s="14">
        <v>4</v>
      </c>
      <c r="AA746" s="14">
        <v>39</v>
      </c>
      <c r="AB746" s="2">
        <v>3</v>
      </c>
      <c r="AC746" s="2">
        <v>8</v>
      </c>
      <c r="AD746" s="2">
        <v>7</v>
      </c>
      <c r="AE746" s="2">
        <v>5</v>
      </c>
      <c r="AF746" s="2">
        <v>0</v>
      </c>
      <c r="AG746" s="2">
        <v>0</v>
      </c>
      <c r="AH746" s="16">
        <v>1</v>
      </c>
      <c r="AJ746">
        <v>52</v>
      </c>
      <c r="AK746">
        <v>52.914000000000001</v>
      </c>
    </row>
    <row r="747" spans="1:37" x14ac:dyDescent="0.3">
      <c r="A747">
        <v>7297</v>
      </c>
      <c r="B747">
        <v>1974</v>
      </c>
      <c r="C747" s="1">
        <f t="shared" si="66"/>
        <v>50</v>
      </c>
      <c r="D747" t="s">
        <v>47</v>
      </c>
      <c r="E747" t="s">
        <v>22</v>
      </c>
      <c r="F747" s="4" t="s">
        <v>26</v>
      </c>
      <c r="G747" t="s">
        <v>26</v>
      </c>
      <c r="H747" s="20">
        <v>7500</v>
      </c>
      <c r="I747" s="2">
        <f t="shared" si="67"/>
        <v>7.5</v>
      </c>
      <c r="J747" s="2"/>
      <c r="K747" s="2">
        <v>1</v>
      </c>
      <c r="L747" s="2">
        <v>0</v>
      </c>
      <c r="M747" s="16">
        <f t="shared" si="68"/>
        <v>1</v>
      </c>
      <c r="N747" s="6" t="s">
        <v>251</v>
      </c>
      <c r="O747" s="4">
        <f t="shared" si="69"/>
        <v>2</v>
      </c>
      <c r="P747" s="3">
        <f t="shared" si="70"/>
        <v>41634</v>
      </c>
      <c r="Q747" s="4" t="str" cm="1">
        <f t="array" ref="Q747:S747">_xlfn.TEXTSPLIT(N747,"/")</f>
        <v>12</v>
      </c>
      <c r="R747" s="4" t="str">
        <v>26</v>
      </c>
      <c r="S747" s="4" t="str">
        <v>13</v>
      </c>
      <c r="T747" s="5">
        <f t="shared" si="71"/>
        <v>41634</v>
      </c>
      <c r="U747">
        <v>54</v>
      </c>
      <c r="V747" s="14">
        <v>5</v>
      </c>
      <c r="W747" s="14">
        <v>3</v>
      </c>
      <c r="X747" s="14">
        <v>10</v>
      </c>
      <c r="Y747" s="14">
        <v>12</v>
      </c>
      <c r="Z747" s="14">
        <v>7</v>
      </c>
      <c r="AA747" s="14">
        <v>20</v>
      </c>
      <c r="AB747" s="2">
        <v>4</v>
      </c>
      <c r="AC747" s="2">
        <v>3</v>
      </c>
      <c r="AD747" s="2">
        <v>3</v>
      </c>
      <c r="AE747" s="2">
        <v>7</v>
      </c>
      <c r="AF747" s="2">
        <v>0</v>
      </c>
      <c r="AG747" s="2">
        <v>0</v>
      </c>
      <c r="AH747" s="16">
        <v>0</v>
      </c>
      <c r="AJ747">
        <v>71</v>
      </c>
      <c r="AK747">
        <v>40.887</v>
      </c>
    </row>
    <row r="748" spans="1:37" x14ac:dyDescent="0.3">
      <c r="A748">
        <v>7290</v>
      </c>
      <c r="B748">
        <v>1986</v>
      </c>
      <c r="C748" s="1">
        <f t="shared" si="66"/>
        <v>38</v>
      </c>
      <c r="D748" t="s">
        <v>25</v>
      </c>
      <c r="E748" t="s">
        <v>22</v>
      </c>
      <c r="F748" s="4" t="s">
        <v>26</v>
      </c>
      <c r="G748" t="s">
        <v>26</v>
      </c>
      <c r="H748" s="20">
        <v>70596</v>
      </c>
      <c r="I748" s="2">
        <f t="shared" si="67"/>
        <v>70.596000000000004</v>
      </c>
      <c r="J748" s="2"/>
      <c r="K748" s="2">
        <v>0</v>
      </c>
      <c r="L748" s="2">
        <v>0</v>
      </c>
      <c r="M748" s="16">
        <f t="shared" si="68"/>
        <v>0</v>
      </c>
      <c r="N748" s="7">
        <v>41039</v>
      </c>
      <c r="O748" s="4">
        <f t="shared" si="69"/>
        <v>1</v>
      </c>
      <c r="P748" s="3">
        <f t="shared" si="70"/>
        <v>41039</v>
      </c>
      <c r="Q748" s="4" t="str" cm="1">
        <f t="array" ref="Q748">_xlfn.TEXTSPLIT(N748,"/")</f>
        <v>41039</v>
      </c>
      <c r="R748" s="5"/>
      <c r="S748" s="5"/>
      <c r="T748" s="5" t="e">
        <f t="shared" si="71"/>
        <v>#NUM!</v>
      </c>
      <c r="U748">
        <v>68</v>
      </c>
      <c r="V748" s="14">
        <v>347</v>
      </c>
      <c r="W748" s="14">
        <v>44</v>
      </c>
      <c r="X748" s="14">
        <v>534</v>
      </c>
      <c r="Y748" s="14">
        <v>17</v>
      </c>
      <c r="Z748" s="14">
        <v>0</v>
      </c>
      <c r="AA748" s="14">
        <v>26</v>
      </c>
      <c r="AB748" s="2">
        <v>1</v>
      </c>
      <c r="AC748" s="2">
        <v>3</v>
      </c>
      <c r="AD748" s="2">
        <v>12</v>
      </c>
      <c r="AE748" s="2">
        <v>2</v>
      </c>
      <c r="AF748" s="2">
        <v>0</v>
      </c>
      <c r="AG748" s="2">
        <v>0</v>
      </c>
      <c r="AH748" s="16">
        <v>0</v>
      </c>
      <c r="AJ748">
        <v>48</v>
      </c>
      <c r="AK748">
        <v>55.914000000000001</v>
      </c>
    </row>
    <row r="749" spans="1:37" x14ac:dyDescent="0.3">
      <c r="A749">
        <v>7286</v>
      </c>
      <c r="B749">
        <v>1969</v>
      </c>
      <c r="C749" s="1">
        <f t="shared" si="66"/>
        <v>55</v>
      </c>
      <c r="D749" t="s">
        <v>33</v>
      </c>
      <c r="E749" t="s">
        <v>22</v>
      </c>
      <c r="F749" s="4" t="s">
        <v>32</v>
      </c>
      <c r="G749" t="s">
        <v>32</v>
      </c>
      <c r="H749" s="20">
        <v>41728</v>
      </c>
      <c r="I749" s="2">
        <f t="shared" si="67"/>
        <v>41.728000000000002</v>
      </c>
      <c r="J749" s="2"/>
      <c r="K749" s="2">
        <v>1</v>
      </c>
      <c r="L749" s="2">
        <v>0</v>
      </c>
      <c r="M749" s="16">
        <f t="shared" si="68"/>
        <v>1</v>
      </c>
      <c r="N749" s="6" t="s">
        <v>438</v>
      </c>
      <c r="O749" s="4">
        <f t="shared" si="69"/>
        <v>2</v>
      </c>
      <c r="P749" s="3">
        <f t="shared" si="70"/>
        <v>41418</v>
      </c>
      <c r="Q749" s="4" t="str" cm="1">
        <f t="array" ref="Q749:S749">_xlfn.TEXTSPLIT(N749,"/")</f>
        <v>5</v>
      </c>
      <c r="R749" s="4" t="str">
        <v>24</v>
      </c>
      <c r="S749" s="4" t="str">
        <v>13</v>
      </c>
      <c r="T749" s="5">
        <f t="shared" si="71"/>
        <v>41418</v>
      </c>
      <c r="U749">
        <v>92</v>
      </c>
      <c r="V749" s="14">
        <v>13</v>
      </c>
      <c r="W749" s="14">
        <v>6</v>
      </c>
      <c r="X749" s="14">
        <v>15</v>
      </c>
      <c r="Y749" s="14">
        <v>3</v>
      </c>
      <c r="Z749" s="14">
        <v>5</v>
      </c>
      <c r="AA749" s="14">
        <v>13</v>
      </c>
      <c r="AB749" s="2">
        <v>1</v>
      </c>
      <c r="AC749" s="2">
        <v>2</v>
      </c>
      <c r="AD749" s="2">
        <v>2</v>
      </c>
      <c r="AE749" s="2">
        <v>10</v>
      </c>
      <c r="AF749" s="2">
        <v>0</v>
      </c>
      <c r="AG749" s="2">
        <v>0</v>
      </c>
      <c r="AH749" s="16">
        <v>0</v>
      </c>
      <c r="AJ749">
        <v>42</v>
      </c>
      <c r="AK749">
        <v>19.414000000000001</v>
      </c>
    </row>
    <row r="750" spans="1:37" x14ac:dyDescent="0.3">
      <c r="A750">
        <v>7284</v>
      </c>
      <c r="B750">
        <v>1954</v>
      </c>
      <c r="C750" s="1">
        <f t="shared" si="66"/>
        <v>70</v>
      </c>
      <c r="D750" t="s">
        <v>25</v>
      </c>
      <c r="E750" t="s">
        <v>22</v>
      </c>
      <c r="F750" s="4" t="s">
        <v>29</v>
      </c>
      <c r="G750" t="s">
        <v>29</v>
      </c>
      <c r="H750" s="20">
        <v>48686</v>
      </c>
      <c r="I750" s="2">
        <f t="shared" si="67"/>
        <v>48.686</v>
      </c>
      <c r="J750" s="2"/>
      <c r="K750" s="2">
        <v>1</v>
      </c>
      <c r="L750" s="2">
        <v>2</v>
      </c>
      <c r="M750" s="16">
        <f t="shared" si="68"/>
        <v>3</v>
      </c>
      <c r="N750" s="7">
        <v>41376</v>
      </c>
      <c r="O750" s="4">
        <f t="shared" si="69"/>
        <v>1</v>
      </c>
      <c r="P750" s="3">
        <f t="shared" si="70"/>
        <v>41376</v>
      </c>
      <c r="Q750" s="4" t="str" cm="1">
        <f t="array" ref="Q750">_xlfn.TEXTSPLIT(N750,"/")</f>
        <v>41376</v>
      </c>
      <c r="R750" s="5"/>
      <c r="S750" s="5"/>
      <c r="T750" s="5" t="e">
        <f t="shared" si="71"/>
        <v>#NUM!</v>
      </c>
      <c r="U750">
        <v>8</v>
      </c>
      <c r="V750" s="14">
        <v>10</v>
      </c>
      <c r="W750" s="14">
        <v>0</v>
      </c>
      <c r="X750" s="14">
        <v>7</v>
      </c>
      <c r="Y750" s="14">
        <v>2</v>
      </c>
      <c r="Z750" s="14">
        <v>0</v>
      </c>
      <c r="AA750" s="14">
        <v>1</v>
      </c>
      <c r="AB750" s="2">
        <v>1</v>
      </c>
      <c r="AC750" s="2">
        <v>1</v>
      </c>
      <c r="AD750" s="2">
        <v>2</v>
      </c>
      <c r="AE750" s="2">
        <v>8</v>
      </c>
      <c r="AF750" s="2">
        <v>0</v>
      </c>
      <c r="AG750" s="2">
        <v>0</v>
      </c>
      <c r="AH750" s="16">
        <v>0</v>
      </c>
      <c r="AJ750">
        <v>40</v>
      </c>
      <c r="AK750">
        <v>50.15</v>
      </c>
    </row>
    <row r="751" spans="1:37" x14ac:dyDescent="0.3">
      <c r="A751">
        <v>7279</v>
      </c>
      <c r="B751">
        <v>1970</v>
      </c>
      <c r="C751" s="1">
        <f t="shared" si="66"/>
        <v>54</v>
      </c>
      <c r="D751" t="s">
        <v>31</v>
      </c>
      <c r="E751" t="s">
        <v>34</v>
      </c>
      <c r="F751" s="4" t="s">
        <v>32</v>
      </c>
      <c r="G751" t="s">
        <v>32</v>
      </c>
      <c r="H751" s="20">
        <v>69476</v>
      </c>
      <c r="I751" s="2">
        <f t="shared" si="67"/>
        <v>69.475999999999999</v>
      </c>
      <c r="J751" s="2"/>
      <c r="K751" s="2">
        <v>0</v>
      </c>
      <c r="L751" s="2">
        <v>0</v>
      </c>
      <c r="M751" s="16">
        <f t="shared" si="68"/>
        <v>0</v>
      </c>
      <c r="N751" s="6" t="s">
        <v>86</v>
      </c>
      <c r="O751" s="4">
        <f t="shared" si="69"/>
        <v>2</v>
      </c>
      <c r="P751" s="3">
        <f t="shared" si="70"/>
        <v>41547</v>
      </c>
      <c r="Q751" s="4" t="str" cm="1">
        <f t="array" ref="Q751:S751">_xlfn.TEXTSPLIT(N751,"/")</f>
        <v>9</v>
      </c>
      <c r="R751" s="4" t="str">
        <v>30</v>
      </c>
      <c r="S751" s="4" t="str">
        <v>13</v>
      </c>
      <c r="T751" s="5">
        <f t="shared" si="71"/>
        <v>41547</v>
      </c>
      <c r="U751">
        <v>3</v>
      </c>
      <c r="V751" s="14">
        <v>260</v>
      </c>
      <c r="W751" s="14">
        <v>86</v>
      </c>
      <c r="X751" s="14">
        <v>559</v>
      </c>
      <c r="Y751" s="14">
        <v>63</v>
      </c>
      <c r="Z751" s="14">
        <v>9</v>
      </c>
      <c r="AA751" s="14">
        <v>67</v>
      </c>
      <c r="AB751" s="2">
        <v>1</v>
      </c>
      <c r="AC751" s="2">
        <v>4</v>
      </c>
      <c r="AD751" s="2">
        <v>4</v>
      </c>
      <c r="AE751" s="2">
        <v>2</v>
      </c>
      <c r="AF751" s="2">
        <v>0</v>
      </c>
      <c r="AG751" s="2">
        <v>0</v>
      </c>
      <c r="AH751" s="16">
        <v>0</v>
      </c>
      <c r="AJ751">
        <v>52</v>
      </c>
      <c r="AK751">
        <v>10.244999999999999</v>
      </c>
    </row>
    <row r="752" spans="1:37" x14ac:dyDescent="0.3">
      <c r="A752">
        <v>7275</v>
      </c>
      <c r="B752">
        <v>1972</v>
      </c>
      <c r="C752" s="1">
        <f t="shared" si="66"/>
        <v>52</v>
      </c>
      <c r="D752" t="s">
        <v>31</v>
      </c>
      <c r="E752" t="s">
        <v>42</v>
      </c>
      <c r="F752" s="4" t="s">
        <v>26</v>
      </c>
      <c r="G752" t="s">
        <v>26</v>
      </c>
      <c r="H752" s="20">
        <v>33316</v>
      </c>
      <c r="I752" s="2">
        <f t="shared" si="67"/>
        <v>33.316000000000003</v>
      </c>
      <c r="J752" s="2"/>
      <c r="K752" s="2">
        <v>1</v>
      </c>
      <c r="L752" s="2">
        <v>1</v>
      </c>
      <c r="M752" s="16">
        <f t="shared" si="68"/>
        <v>2</v>
      </c>
      <c r="N752" s="7">
        <v>41374</v>
      </c>
      <c r="O752" s="4">
        <f t="shared" si="69"/>
        <v>1</v>
      </c>
      <c r="P752" s="3">
        <f t="shared" si="70"/>
        <v>41374</v>
      </c>
      <c r="Q752" s="4" t="str" cm="1">
        <f t="array" ref="Q752">_xlfn.TEXTSPLIT(N752,"/")</f>
        <v>41374</v>
      </c>
      <c r="R752" s="5"/>
      <c r="S752" s="5"/>
      <c r="T752" s="5" t="e">
        <f t="shared" si="71"/>
        <v>#NUM!</v>
      </c>
      <c r="U752">
        <v>34</v>
      </c>
      <c r="V752" s="14">
        <v>79</v>
      </c>
      <c r="W752" s="14">
        <v>1</v>
      </c>
      <c r="X752" s="14">
        <v>31</v>
      </c>
      <c r="Y752" s="14">
        <v>4</v>
      </c>
      <c r="Z752" s="14">
        <v>4</v>
      </c>
      <c r="AA752" s="14">
        <v>12</v>
      </c>
      <c r="AB752" s="2">
        <v>3</v>
      </c>
      <c r="AC752" s="2">
        <v>2</v>
      </c>
      <c r="AD752" s="2">
        <v>4</v>
      </c>
      <c r="AE752" s="2">
        <v>6</v>
      </c>
      <c r="AF752" s="2">
        <v>0</v>
      </c>
      <c r="AG752" s="2">
        <v>0</v>
      </c>
      <c r="AH752" s="16">
        <v>0</v>
      </c>
      <c r="AJ752">
        <v>32</v>
      </c>
      <c r="AK752">
        <v>90.272999999999996</v>
      </c>
    </row>
    <row r="753" spans="1:37" x14ac:dyDescent="0.3">
      <c r="A753">
        <v>7274</v>
      </c>
      <c r="B753">
        <v>1958</v>
      </c>
      <c r="C753" s="1">
        <f t="shared" si="66"/>
        <v>66</v>
      </c>
      <c r="D753" t="s">
        <v>25</v>
      </c>
      <c r="E753" t="s">
        <v>22</v>
      </c>
      <c r="F753" s="4" t="s">
        <v>29</v>
      </c>
      <c r="G753" t="s">
        <v>29</v>
      </c>
      <c r="H753" s="20">
        <v>78618</v>
      </c>
      <c r="I753" s="2">
        <f t="shared" si="67"/>
        <v>78.617999999999995</v>
      </c>
      <c r="J753" s="2"/>
      <c r="K753" s="2">
        <v>0</v>
      </c>
      <c r="L753" s="2">
        <v>0</v>
      </c>
      <c r="M753" s="16">
        <f t="shared" si="68"/>
        <v>0</v>
      </c>
      <c r="N753" s="6" t="s">
        <v>75</v>
      </c>
      <c r="O753" s="4">
        <f t="shared" si="69"/>
        <v>2</v>
      </c>
      <c r="P753" s="3">
        <f t="shared" si="70"/>
        <v>41180</v>
      </c>
      <c r="Q753" s="4" t="str" cm="1">
        <f t="array" ref="Q753:S753">_xlfn.TEXTSPLIT(N753,"/")</f>
        <v>9</v>
      </c>
      <c r="R753" s="4" t="str">
        <v>28</v>
      </c>
      <c r="S753" s="4" t="str">
        <v>12</v>
      </c>
      <c r="T753" s="5">
        <f t="shared" si="71"/>
        <v>41180</v>
      </c>
      <c r="U753">
        <v>87</v>
      </c>
      <c r="V753" s="14">
        <v>736</v>
      </c>
      <c r="W753" s="14">
        <v>163</v>
      </c>
      <c r="X753" s="14">
        <v>818</v>
      </c>
      <c r="Y753" s="14">
        <v>212</v>
      </c>
      <c r="Z753" s="14">
        <v>163</v>
      </c>
      <c r="AA753" s="14">
        <v>61</v>
      </c>
      <c r="AB753" s="2">
        <v>1</v>
      </c>
      <c r="AC753" s="2">
        <v>4</v>
      </c>
      <c r="AD753" s="2">
        <v>10</v>
      </c>
      <c r="AE753" s="2">
        <v>2</v>
      </c>
      <c r="AF753" s="2">
        <v>0</v>
      </c>
      <c r="AG753" s="2">
        <v>0</v>
      </c>
      <c r="AH753" s="16">
        <v>1</v>
      </c>
      <c r="AJ753">
        <v>41</v>
      </c>
      <c r="AK753">
        <v>41.039000000000001</v>
      </c>
    </row>
    <row r="754" spans="1:37" x14ac:dyDescent="0.3">
      <c r="A754">
        <v>7270</v>
      </c>
      <c r="B754">
        <v>1982</v>
      </c>
      <c r="C754" s="1">
        <f t="shared" si="66"/>
        <v>42</v>
      </c>
      <c r="D754" t="s">
        <v>47</v>
      </c>
      <c r="E754" t="s">
        <v>22</v>
      </c>
      <c r="F754" s="4" t="s">
        <v>23</v>
      </c>
      <c r="G754" t="s">
        <v>23</v>
      </c>
      <c r="H754" s="20">
        <v>56981</v>
      </c>
      <c r="I754" s="2">
        <f t="shared" si="67"/>
        <v>56.981000000000002</v>
      </c>
      <c r="J754" s="2"/>
      <c r="K754" s="2">
        <v>0</v>
      </c>
      <c r="L754" s="2">
        <v>0</v>
      </c>
      <c r="M754" s="16">
        <f t="shared" si="68"/>
        <v>0</v>
      </c>
      <c r="N754" s="6" t="s">
        <v>226</v>
      </c>
      <c r="O754" s="4">
        <f t="shared" si="69"/>
        <v>2</v>
      </c>
      <c r="P754" s="3">
        <f t="shared" si="70"/>
        <v>41664</v>
      </c>
      <c r="Q754" s="4" t="str" cm="1">
        <f t="array" ref="Q754:S754">_xlfn.TEXTSPLIT(N754,"/")</f>
        <v>1</v>
      </c>
      <c r="R754" s="4" t="str">
        <v>25</v>
      </c>
      <c r="S754" s="4" t="str">
        <v>14</v>
      </c>
      <c r="T754" s="5">
        <f t="shared" si="71"/>
        <v>41664</v>
      </c>
      <c r="U754">
        <v>91</v>
      </c>
      <c r="V754" s="14">
        <v>908</v>
      </c>
      <c r="W754" s="14">
        <v>48</v>
      </c>
      <c r="X754" s="14">
        <v>217</v>
      </c>
      <c r="Y754" s="14">
        <v>32</v>
      </c>
      <c r="Z754" s="14">
        <v>12</v>
      </c>
      <c r="AA754" s="14">
        <v>24</v>
      </c>
      <c r="AB754" s="2">
        <v>1</v>
      </c>
      <c r="AC754" s="2">
        <v>2</v>
      </c>
      <c r="AD754" s="2">
        <v>13</v>
      </c>
      <c r="AE754" s="2">
        <v>6</v>
      </c>
      <c r="AF754" s="2">
        <v>0</v>
      </c>
      <c r="AG754" s="2">
        <v>0</v>
      </c>
      <c r="AH754" s="16">
        <v>1</v>
      </c>
      <c r="AJ754">
        <v>53</v>
      </c>
      <c r="AK754">
        <v>66.730999999999995</v>
      </c>
    </row>
    <row r="755" spans="1:37" x14ac:dyDescent="0.3">
      <c r="A755">
        <v>7264</v>
      </c>
      <c r="B755">
        <v>1979</v>
      </c>
      <c r="C755" s="1">
        <f t="shared" si="66"/>
        <v>45</v>
      </c>
      <c r="D755" t="s">
        <v>47</v>
      </c>
      <c r="E755" t="s">
        <v>36</v>
      </c>
      <c r="F755" s="4" t="s">
        <v>26</v>
      </c>
      <c r="G755" t="s">
        <v>26</v>
      </c>
      <c r="H755" s="20">
        <v>52195</v>
      </c>
      <c r="I755" s="2">
        <f t="shared" si="67"/>
        <v>52.195</v>
      </c>
      <c r="J755" s="2"/>
      <c r="K755" s="2">
        <v>2</v>
      </c>
      <c r="L755" s="2">
        <v>1</v>
      </c>
      <c r="M755" s="16">
        <f t="shared" si="68"/>
        <v>3</v>
      </c>
      <c r="N755" s="7">
        <v>41978</v>
      </c>
      <c r="O755" s="4">
        <f t="shared" si="69"/>
        <v>1</v>
      </c>
      <c r="P755" s="3">
        <f t="shared" si="70"/>
        <v>41978</v>
      </c>
      <c r="Q755" s="4" t="str" cm="1">
        <f t="array" ref="Q755">_xlfn.TEXTSPLIT(N755,"/")</f>
        <v>41978</v>
      </c>
      <c r="R755" s="5"/>
      <c r="S755" s="5"/>
      <c r="T755" s="5" t="e">
        <f t="shared" si="71"/>
        <v>#NUM!</v>
      </c>
      <c r="U755">
        <v>2</v>
      </c>
      <c r="V755" s="14">
        <v>12</v>
      </c>
      <c r="W755" s="14">
        <v>0</v>
      </c>
      <c r="X755" s="14">
        <v>4</v>
      </c>
      <c r="Y755" s="14">
        <v>0</v>
      </c>
      <c r="Z755" s="14">
        <v>0</v>
      </c>
      <c r="AA755" s="14">
        <v>1</v>
      </c>
      <c r="AB755" s="2">
        <v>1</v>
      </c>
      <c r="AC755" s="2">
        <v>1</v>
      </c>
      <c r="AD755" s="2">
        <v>2</v>
      </c>
      <c r="AE755" s="2">
        <v>8</v>
      </c>
      <c r="AF755" s="2">
        <v>0</v>
      </c>
      <c r="AG755" s="2">
        <v>0</v>
      </c>
      <c r="AH755" s="16">
        <v>0</v>
      </c>
      <c r="AJ755">
        <v>52</v>
      </c>
      <c r="AK755">
        <v>30.372</v>
      </c>
    </row>
    <row r="756" spans="1:37" x14ac:dyDescent="0.3">
      <c r="A756">
        <v>7261</v>
      </c>
      <c r="B756">
        <v>1972</v>
      </c>
      <c r="C756" s="1">
        <f t="shared" si="66"/>
        <v>52</v>
      </c>
      <c r="D756" t="s">
        <v>25</v>
      </c>
      <c r="E756" t="s">
        <v>22</v>
      </c>
      <c r="F756" s="4" t="s">
        <v>32</v>
      </c>
      <c r="G756" t="s">
        <v>32</v>
      </c>
      <c r="H756" s="20">
        <v>34600</v>
      </c>
      <c r="I756" s="2">
        <f t="shared" si="67"/>
        <v>34.6</v>
      </c>
      <c r="J756" s="2"/>
      <c r="K756" s="2">
        <v>1</v>
      </c>
      <c r="L756" s="2">
        <v>1</v>
      </c>
      <c r="M756" s="16">
        <f t="shared" si="68"/>
        <v>2</v>
      </c>
      <c r="N756" s="7">
        <v>41275</v>
      </c>
      <c r="O756" s="4">
        <f t="shared" si="69"/>
        <v>1</v>
      </c>
      <c r="P756" s="3">
        <f t="shared" si="70"/>
        <v>41275</v>
      </c>
      <c r="Q756" s="4" t="str" cm="1">
        <f t="array" ref="Q756">_xlfn.TEXTSPLIT(N756,"/")</f>
        <v>41275</v>
      </c>
      <c r="R756" s="5"/>
      <c r="S756" s="5"/>
      <c r="T756" s="5" t="e">
        <f t="shared" si="71"/>
        <v>#NUM!</v>
      </c>
      <c r="U756">
        <v>8</v>
      </c>
      <c r="V756" s="14">
        <v>199</v>
      </c>
      <c r="W756" s="14">
        <v>33</v>
      </c>
      <c r="X756" s="14">
        <v>60</v>
      </c>
      <c r="Y756" s="14">
        <v>8</v>
      </c>
      <c r="Z756" s="14">
        <v>3</v>
      </c>
      <c r="AA756" s="14">
        <v>15</v>
      </c>
      <c r="AB756" s="2">
        <v>5</v>
      </c>
      <c r="AC756" s="2">
        <v>5</v>
      </c>
      <c r="AD756" s="2">
        <v>5</v>
      </c>
      <c r="AE756" s="2">
        <v>8</v>
      </c>
      <c r="AF756" s="2">
        <v>1</v>
      </c>
      <c r="AG756" s="2">
        <v>0</v>
      </c>
      <c r="AH756" s="16">
        <v>0</v>
      </c>
      <c r="AJ756">
        <v>58</v>
      </c>
      <c r="AK756">
        <v>76.8</v>
      </c>
    </row>
    <row r="757" spans="1:37" x14ac:dyDescent="0.3">
      <c r="A757">
        <v>7254</v>
      </c>
      <c r="B757">
        <v>1970</v>
      </c>
      <c r="C757" s="1">
        <f t="shared" si="66"/>
        <v>54</v>
      </c>
      <c r="D757" t="s">
        <v>47</v>
      </c>
      <c r="E757" t="s">
        <v>22</v>
      </c>
      <c r="F757" s="4" t="s">
        <v>32</v>
      </c>
      <c r="G757" t="s">
        <v>32</v>
      </c>
      <c r="H757" s="20">
        <v>38361</v>
      </c>
      <c r="I757" s="2">
        <f t="shared" si="67"/>
        <v>38.360999999999997</v>
      </c>
      <c r="J757" s="2"/>
      <c r="K757" s="2">
        <v>1</v>
      </c>
      <c r="L757" s="2">
        <v>0</v>
      </c>
      <c r="M757" s="16">
        <f t="shared" si="68"/>
        <v>1</v>
      </c>
      <c r="N757" s="6" t="s">
        <v>41</v>
      </c>
      <c r="O757" s="4">
        <f t="shared" si="69"/>
        <v>2</v>
      </c>
      <c r="P757" s="3">
        <f t="shared" si="70"/>
        <v>41635</v>
      </c>
      <c r="Q757" s="4" t="str" cm="1">
        <f t="array" ref="Q757:S757">_xlfn.TEXTSPLIT(N757,"/")</f>
        <v>12</v>
      </c>
      <c r="R757" s="4" t="str">
        <v>27</v>
      </c>
      <c r="S757" s="4" t="str">
        <v>13</v>
      </c>
      <c r="T757" s="5">
        <f t="shared" si="71"/>
        <v>41635</v>
      </c>
      <c r="U757">
        <v>74</v>
      </c>
      <c r="V757" s="14">
        <v>39</v>
      </c>
      <c r="W757" s="14">
        <v>0</v>
      </c>
      <c r="X757" s="14">
        <v>56</v>
      </c>
      <c r="Y757" s="14">
        <v>20</v>
      </c>
      <c r="Z757" s="14">
        <v>8</v>
      </c>
      <c r="AA757" s="14">
        <v>14</v>
      </c>
      <c r="AB757" s="2">
        <v>3</v>
      </c>
      <c r="AC757" s="2">
        <v>3</v>
      </c>
      <c r="AD757" s="2">
        <v>3</v>
      </c>
      <c r="AE757" s="2">
        <v>7</v>
      </c>
      <c r="AF757" s="2">
        <v>0</v>
      </c>
      <c r="AG757" s="2">
        <v>0</v>
      </c>
      <c r="AH757" s="16">
        <v>0</v>
      </c>
      <c r="AJ757">
        <v>56</v>
      </c>
      <c r="AK757">
        <v>79.146000000000001</v>
      </c>
    </row>
    <row r="758" spans="1:37" x14ac:dyDescent="0.3">
      <c r="A758">
        <v>7250</v>
      </c>
      <c r="B758">
        <v>1979</v>
      </c>
      <c r="C758" s="1">
        <f t="shared" si="66"/>
        <v>45</v>
      </c>
      <c r="D758" t="s">
        <v>28</v>
      </c>
      <c r="E758" t="s">
        <v>22</v>
      </c>
      <c r="F758" s="4" t="s">
        <v>32</v>
      </c>
      <c r="G758" t="s">
        <v>32</v>
      </c>
      <c r="H758" s="20">
        <v>57867</v>
      </c>
      <c r="I758" s="2">
        <f t="shared" si="67"/>
        <v>57.866999999999997</v>
      </c>
      <c r="J758" s="2"/>
      <c r="K758" s="2">
        <v>1</v>
      </c>
      <c r="L758" s="2">
        <v>0</v>
      </c>
      <c r="M758" s="16">
        <f t="shared" si="68"/>
        <v>1</v>
      </c>
      <c r="N758" s="7">
        <v>41284</v>
      </c>
      <c r="O758" s="4">
        <f t="shared" si="69"/>
        <v>1</v>
      </c>
      <c r="P758" s="3">
        <f t="shared" si="70"/>
        <v>41284</v>
      </c>
      <c r="Q758" s="4" t="str" cm="1">
        <f t="array" ref="Q758">_xlfn.TEXTSPLIT(N758,"/")</f>
        <v>41284</v>
      </c>
      <c r="R758" s="5"/>
      <c r="S758" s="5"/>
      <c r="T758" s="5" t="e">
        <f t="shared" si="71"/>
        <v>#NUM!</v>
      </c>
      <c r="U758">
        <v>48</v>
      </c>
      <c r="V758" s="14">
        <v>344</v>
      </c>
      <c r="W758" s="14">
        <v>35</v>
      </c>
      <c r="X758" s="14">
        <v>178</v>
      </c>
      <c r="Y758" s="14">
        <v>15</v>
      </c>
      <c r="Z758" s="14">
        <v>23</v>
      </c>
      <c r="AA758" s="14">
        <v>17</v>
      </c>
      <c r="AB758" s="2">
        <v>7</v>
      </c>
      <c r="AC758" s="2">
        <v>7</v>
      </c>
      <c r="AD758" s="2">
        <v>9</v>
      </c>
      <c r="AE758" s="2">
        <v>6</v>
      </c>
      <c r="AF758" s="2">
        <v>0</v>
      </c>
      <c r="AG758" s="2">
        <v>0</v>
      </c>
      <c r="AH758" s="16">
        <v>0</v>
      </c>
      <c r="AJ758">
        <v>56</v>
      </c>
      <c r="AK758">
        <v>79.146000000000001</v>
      </c>
    </row>
    <row r="759" spans="1:37" x14ac:dyDescent="0.3">
      <c r="A759">
        <v>7247</v>
      </c>
      <c r="B759">
        <v>1961</v>
      </c>
      <c r="C759" s="1">
        <f t="shared" si="66"/>
        <v>63</v>
      </c>
      <c r="D759" t="s">
        <v>38</v>
      </c>
      <c r="E759" t="s">
        <v>22</v>
      </c>
      <c r="F759" s="4" t="s">
        <v>43</v>
      </c>
      <c r="G759" t="s">
        <v>43</v>
      </c>
      <c r="H759" s="20">
        <v>47916</v>
      </c>
      <c r="I759" s="2">
        <f t="shared" si="67"/>
        <v>47.915999999999997</v>
      </c>
      <c r="J759" s="2"/>
      <c r="K759" s="2">
        <v>0</v>
      </c>
      <c r="L759" s="2">
        <v>1</v>
      </c>
      <c r="M759" s="16">
        <f t="shared" si="68"/>
        <v>1</v>
      </c>
      <c r="N759" s="6" t="s">
        <v>191</v>
      </c>
      <c r="O759" s="4">
        <f t="shared" si="69"/>
        <v>2</v>
      </c>
      <c r="P759" s="3">
        <f t="shared" si="70"/>
        <v>41235</v>
      </c>
      <c r="Q759" s="4" t="str" cm="1">
        <f t="array" ref="Q759:S759">_xlfn.TEXTSPLIT(N759,"/")</f>
        <v>11</v>
      </c>
      <c r="R759" s="4" t="str">
        <v>22</v>
      </c>
      <c r="S759" s="4" t="str">
        <v>12</v>
      </c>
      <c r="T759" s="5">
        <f t="shared" si="71"/>
        <v>41235</v>
      </c>
      <c r="U759">
        <v>72</v>
      </c>
      <c r="V759" s="14">
        <v>505</v>
      </c>
      <c r="W759" s="14">
        <v>0</v>
      </c>
      <c r="X759" s="14">
        <v>26</v>
      </c>
      <c r="Y759" s="14">
        <v>0</v>
      </c>
      <c r="Z759" s="14">
        <v>0</v>
      </c>
      <c r="AA759" s="14">
        <v>75</v>
      </c>
      <c r="AB759" s="2">
        <v>5</v>
      </c>
      <c r="AC759" s="2">
        <v>7</v>
      </c>
      <c r="AD759" s="2">
        <v>6</v>
      </c>
      <c r="AE759" s="2">
        <v>6</v>
      </c>
      <c r="AF759" s="2">
        <v>0</v>
      </c>
      <c r="AG759" s="2">
        <v>0</v>
      </c>
      <c r="AH759" s="16">
        <v>1</v>
      </c>
      <c r="AJ759">
        <v>48</v>
      </c>
      <c r="AK759">
        <v>57.036000000000001</v>
      </c>
    </row>
    <row r="760" spans="1:37" x14ac:dyDescent="0.3">
      <c r="A760">
        <v>7235</v>
      </c>
      <c r="B760">
        <v>1976</v>
      </c>
      <c r="C760" s="1">
        <f t="shared" si="66"/>
        <v>48</v>
      </c>
      <c r="D760" t="s">
        <v>38</v>
      </c>
      <c r="E760" t="s">
        <v>36</v>
      </c>
      <c r="F760" s="4" t="s">
        <v>29</v>
      </c>
      <c r="G760" t="s">
        <v>29</v>
      </c>
      <c r="H760" s="20">
        <v>17003</v>
      </c>
      <c r="I760" s="2">
        <f t="shared" si="67"/>
        <v>17.003</v>
      </c>
      <c r="J760" s="2"/>
      <c r="K760" s="2">
        <v>1</v>
      </c>
      <c r="L760" s="2">
        <v>0</v>
      </c>
      <c r="M760" s="16">
        <f t="shared" si="68"/>
        <v>1</v>
      </c>
      <c r="N760" s="7">
        <v>41529</v>
      </c>
      <c r="O760" s="4">
        <f t="shared" si="69"/>
        <v>1</v>
      </c>
      <c r="P760" s="3">
        <f t="shared" si="70"/>
        <v>41529</v>
      </c>
      <c r="Q760" s="4" t="str" cm="1">
        <f t="array" ref="Q760">_xlfn.TEXTSPLIT(N760,"/")</f>
        <v>41529</v>
      </c>
      <c r="R760" s="5"/>
      <c r="S760" s="5"/>
      <c r="T760" s="5" t="e">
        <f t="shared" si="71"/>
        <v>#NUM!</v>
      </c>
      <c r="U760">
        <v>37</v>
      </c>
      <c r="V760" s="14">
        <v>2</v>
      </c>
      <c r="W760" s="14">
        <v>5</v>
      </c>
      <c r="X760" s="14">
        <v>12</v>
      </c>
      <c r="Y760" s="14">
        <v>4</v>
      </c>
      <c r="Z760" s="14">
        <v>8</v>
      </c>
      <c r="AA760" s="14">
        <v>7</v>
      </c>
      <c r="AB760" s="2">
        <v>3</v>
      </c>
      <c r="AC760" s="2">
        <v>2</v>
      </c>
      <c r="AD760" s="2">
        <v>4</v>
      </c>
      <c r="AE760" s="2">
        <v>5</v>
      </c>
      <c r="AF760" s="2">
        <v>0</v>
      </c>
      <c r="AG760" s="2">
        <v>0</v>
      </c>
      <c r="AH760" s="16">
        <v>0</v>
      </c>
      <c r="AJ760">
        <v>42</v>
      </c>
      <c r="AK760">
        <v>91.064999999999998</v>
      </c>
    </row>
    <row r="761" spans="1:37" x14ac:dyDescent="0.3">
      <c r="A761">
        <v>7233</v>
      </c>
      <c r="B761">
        <v>1973</v>
      </c>
      <c r="C761" s="1">
        <f t="shared" si="66"/>
        <v>51</v>
      </c>
      <c r="D761" t="s">
        <v>28</v>
      </c>
      <c r="E761" t="s">
        <v>22</v>
      </c>
      <c r="F761" s="4" t="s">
        <v>29</v>
      </c>
      <c r="G761" t="s">
        <v>29</v>
      </c>
      <c r="H761" s="20">
        <v>69209</v>
      </c>
      <c r="I761" s="2">
        <f t="shared" si="67"/>
        <v>69.209000000000003</v>
      </c>
      <c r="J761" s="2"/>
      <c r="K761" s="2">
        <v>0</v>
      </c>
      <c r="L761" s="2">
        <v>0</v>
      </c>
      <c r="M761" s="16">
        <f t="shared" si="68"/>
        <v>0</v>
      </c>
      <c r="N761" s="6" t="s">
        <v>64</v>
      </c>
      <c r="O761" s="4">
        <f t="shared" si="69"/>
        <v>2</v>
      </c>
      <c r="P761" s="3">
        <f t="shared" si="70"/>
        <v>41169</v>
      </c>
      <c r="Q761" s="4" t="str" cm="1">
        <f t="array" ref="Q761:S761">_xlfn.TEXTSPLIT(N761,"/")</f>
        <v>9</v>
      </c>
      <c r="R761" s="4" t="str">
        <v>17</v>
      </c>
      <c r="S761" s="4" t="str">
        <v>12</v>
      </c>
      <c r="T761" s="5">
        <f t="shared" si="71"/>
        <v>41169</v>
      </c>
      <c r="U761">
        <v>4</v>
      </c>
      <c r="V761" s="14">
        <v>496</v>
      </c>
      <c r="W761" s="14">
        <v>32</v>
      </c>
      <c r="X761" s="14">
        <v>849</v>
      </c>
      <c r="Y761" s="14">
        <v>229</v>
      </c>
      <c r="Z761" s="14">
        <v>48</v>
      </c>
      <c r="AA761" s="14">
        <v>128</v>
      </c>
      <c r="AB761" s="2">
        <v>2</v>
      </c>
      <c r="AC761" s="2">
        <v>5</v>
      </c>
      <c r="AD761" s="2">
        <v>6</v>
      </c>
      <c r="AE761" s="2">
        <v>4</v>
      </c>
      <c r="AF761" s="2">
        <v>0</v>
      </c>
      <c r="AG761" s="2">
        <v>0</v>
      </c>
      <c r="AH761" s="16">
        <v>1</v>
      </c>
      <c r="AJ761">
        <v>74</v>
      </c>
      <c r="AK761">
        <v>26.518000000000001</v>
      </c>
    </row>
    <row r="762" spans="1:37" x14ac:dyDescent="0.3">
      <c r="A762">
        <v>7232</v>
      </c>
      <c r="B762">
        <v>1974</v>
      </c>
      <c r="C762" s="1">
        <f t="shared" si="66"/>
        <v>50</v>
      </c>
      <c r="D762" t="s">
        <v>25</v>
      </c>
      <c r="E762" t="s">
        <v>22</v>
      </c>
      <c r="F762" s="4" t="s">
        <v>43</v>
      </c>
      <c r="G762" t="s">
        <v>43</v>
      </c>
      <c r="H762" s="20">
        <v>42429</v>
      </c>
      <c r="I762" s="2">
        <f t="shared" si="67"/>
        <v>42.429000000000002</v>
      </c>
      <c r="J762" s="2"/>
      <c r="K762" s="2">
        <v>0</v>
      </c>
      <c r="L762" s="2">
        <v>1</v>
      </c>
      <c r="M762" s="16">
        <f t="shared" si="68"/>
        <v>1</v>
      </c>
      <c r="N762" s="7">
        <v>41945</v>
      </c>
      <c r="O762" s="4">
        <f t="shared" si="69"/>
        <v>1</v>
      </c>
      <c r="P762" s="3">
        <f t="shared" si="70"/>
        <v>41945</v>
      </c>
      <c r="Q762" s="4" t="str" cm="1">
        <f t="array" ref="Q762">_xlfn.TEXTSPLIT(N762,"/")</f>
        <v>41945</v>
      </c>
      <c r="R762" s="5"/>
      <c r="S762" s="5"/>
      <c r="T762" s="5" t="e">
        <f t="shared" si="71"/>
        <v>#NUM!</v>
      </c>
      <c r="U762">
        <v>99</v>
      </c>
      <c r="V762" s="14">
        <v>55</v>
      </c>
      <c r="W762" s="14">
        <v>0</v>
      </c>
      <c r="X762" s="14">
        <v>6</v>
      </c>
      <c r="Y762" s="14">
        <v>2</v>
      </c>
      <c r="Z762" s="14">
        <v>0</v>
      </c>
      <c r="AA762" s="14">
        <v>4</v>
      </c>
      <c r="AB762" s="2">
        <v>2</v>
      </c>
      <c r="AC762" s="2">
        <v>1</v>
      </c>
      <c r="AD762" s="2">
        <v>3</v>
      </c>
      <c r="AE762" s="2">
        <v>5</v>
      </c>
      <c r="AF762" s="2">
        <v>0</v>
      </c>
      <c r="AG762" s="2">
        <v>0</v>
      </c>
      <c r="AH762" s="16">
        <v>0</v>
      </c>
      <c r="AJ762">
        <v>42</v>
      </c>
      <c r="AK762">
        <v>36.143000000000001</v>
      </c>
    </row>
    <row r="763" spans="1:37" x14ac:dyDescent="0.3">
      <c r="A763">
        <v>7230</v>
      </c>
      <c r="B763">
        <v>1961</v>
      </c>
      <c r="C763" s="1">
        <f t="shared" si="66"/>
        <v>63</v>
      </c>
      <c r="D763" t="s">
        <v>31</v>
      </c>
      <c r="E763" t="s">
        <v>34</v>
      </c>
      <c r="F763" s="4" t="s">
        <v>23</v>
      </c>
      <c r="G763" t="s">
        <v>23</v>
      </c>
      <c r="H763" s="20">
        <v>50611</v>
      </c>
      <c r="I763" s="2">
        <f t="shared" si="67"/>
        <v>50.610999999999997</v>
      </c>
      <c r="J763" s="2"/>
      <c r="K763" s="2">
        <v>0</v>
      </c>
      <c r="L763" s="2">
        <v>1</v>
      </c>
      <c r="M763" s="16">
        <f t="shared" si="68"/>
        <v>1</v>
      </c>
      <c r="N763" s="7">
        <v>41009</v>
      </c>
      <c r="O763" s="4">
        <f t="shared" si="69"/>
        <v>1</v>
      </c>
      <c r="P763" s="3">
        <f t="shared" si="70"/>
        <v>41009</v>
      </c>
      <c r="Q763" s="4" t="str" cm="1">
        <f t="array" ref="Q763">_xlfn.TEXTSPLIT(N763,"/")</f>
        <v>41009</v>
      </c>
      <c r="R763" s="5"/>
      <c r="S763" s="5"/>
      <c r="T763" s="5" t="e">
        <f t="shared" si="71"/>
        <v>#NUM!</v>
      </c>
      <c r="U763">
        <v>98</v>
      </c>
      <c r="V763" s="14">
        <v>459</v>
      </c>
      <c r="W763" s="14">
        <v>0</v>
      </c>
      <c r="X763" s="14">
        <v>24</v>
      </c>
      <c r="Y763" s="14">
        <v>6</v>
      </c>
      <c r="Z763" s="14">
        <v>0</v>
      </c>
      <c r="AA763" s="14">
        <v>4</v>
      </c>
      <c r="AB763" s="2">
        <v>6</v>
      </c>
      <c r="AC763" s="2">
        <v>4</v>
      </c>
      <c r="AD763" s="2">
        <v>7</v>
      </c>
      <c r="AE763" s="2">
        <v>6</v>
      </c>
      <c r="AF763" s="2">
        <v>1</v>
      </c>
      <c r="AG763" s="2">
        <v>0</v>
      </c>
      <c r="AH763" s="16">
        <v>1</v>
      </c>
      <c r="AJ763">
        <v>36</v>
      </c>
      <c r="AK763">
        <v>75.793999999999997</v>
      </c>
    </row>
    <row r="764" spans="1:37" x14ac:dyDescent="0.3">
      <c r="A764">
        <v>7224</v>
      </c>
      <c r="B764">
        <v>1978</v>
      </c>
      <c r="C764" s="1">
        <f t="shared" si="66"/>
        <v>46</v>
      </c>
      <c r="D764" t="s">
        <v>40</v>
      </c>
      <c r="E764" t="s">
        <v>22</v>
      </c>
      <c r="F764" s="4" t="s">
        <v>29</v>
      </c>
      <c r="G764" t="s">
        <v>29</v>
      </c>
      <c r="H764" s="20">
        <v>31353</v>
      </c>
      <c r="I764" s="2">
        <f t="shared" si="67"/>
        <v>31.353000000000002</v>
      </c>
      <c r="J764" s="2"/>
      <c r="K764" s="2">
        <v>1</v>
      </c>
      <c r="L764" s="2">
        <v>1</v>
      </c>
      <c r="M764" s="16">
        <f t="shared" si="68"/>
        <v>2</v>
      </c>
      <c r="N764" s="6" t="s">
        <v>250</v>
      </c>
      <c r="O764" s="4">
        <f t="shared" si="69"/>
        <v>2</v>
      </c>
      <c r="P764" s="3">
        <f t="shared" si="70"/>
        <v>41637</v>
      </c>
      <c r="Q764" s="4" t="str" cm="1">
        <f t="array" ref="Q764:S764">_xlfn.TEXTSPLIT(N764,"/")</f>
        <v>12</v>
      </c>
      <c r="R764" s="4" t="str">
        <v>29</v>
      </c>
      <c r="S764" s="4" t="str">
        <v>13</v>
      </c>
      <c r="T764" s="5">
        <f t="shared" si="71"/>
        <v>41637</v>
      </c>
      <c r="U764">
        <v>24</v>
      </c>
      <c r="V764" s="14">
        <v>10</v>
      </c>
      <c r="W764" s="14">
        <v>0</v>
      </c>
      <c r="X764" s="14">
        <v>10</v>
      </c>
      <c r="Y764" s="14">
        <v>3</v>
      </c>
      <c r="Z764" s="14">
        <v>1</v>
      </c>
      <c r="AA764" s="14">
        <v>7</v>
      </c>
      <c r="AB764" s="2">
        <v>2</v>
      </c>
      <c r="AC764" s="2">
        <v>1</v>
      </c>
      <c r="AD764" s="2">
        <v>2</v>
      </c>
      <c r="AE764" s="2">
        <v>8</v>
      </c>
      <c r="AF764" s="2">
        <v>0</v>
      </c>
      <c r="AG764" s="2">
        <v>0</v>
      </c>
      <c r="AH764" s="16">
        <v>0</v>
      </c>
      <c r="AJ764">
        <v>50</v>
      </c>
      <c r="AK764">
        <v>27.158999999999999</v>
      </c>
    </row>
    <row r="765" spans="1:37" x14ac:dyDescent="0.3">
      <c r="A765">
        <v>7215</v>
      </c>
      <c r="B765">
        <v>1984</v>
      </c>
      <c r="C765" s="1">
        <f t="shared" si="66"/>
        <v>40</v>
      </c>
      <c r="D765" t="s">
        <v>28</v>
      </c>
      <c r="E765" t="s">
        <v>22</v>
      </c>
      <c r="F765" s="4" t="s">
        <v>26</v>
      </c>
      <c r="G765" t="s">
        <v>26</v>
      </c>
      <c r="H765" s="20">
        <v>101970</v>
      </c>
      <c r="I765" s="2">
        <f t="shared" si="67"/>
        <v>101.97</v>
      </c>
      <c r="J765" s="2"/>
      <c r="K765" s="2">
        <v>0</v>
      </c>
      <c r="L765" s="2">
        <v>0</v>
      </c>
      <c r="M765" s="16">
        <f t="shared" si="68"/>
        <v>0</v>
      </c>
      <c r="N765" s="7">
        <v>41611</v>
      </c>
      <c r="O765" s="4">
        <f t="shared" si="69"/>
        <v>1</v>
      </c>
      <c r="P765" s="3">
        <f t="shared" si="70"/>
        <v>41611</v>
      </c>
      <c r="Q765" s="4" t="str" cm="1">
        <f t="array" ref="Q765">_xlfn.TEXTSPLIT(N765,"/")</f>
        <v>41611</v>
      </c>
      <c r="R765" s="5"/>
      <c r="S765" s="5"/>
      <c r="T765" s="5" t="e">
        <f t="shared" si="71"/>
        <v>#NUM!</v>
      </c>
      <c r="U765">
        <v>69</v>
      </c>
      <c r="V765" s="14">
        <v>722</v>
      </c>
      <c r="W765" s="14">
        <v>27</v>
      </c>
      <c r="X765" s="14">
        <v>102</v>
      </c>
      <c r="Y765" s="14">
        <v>44</v>
      </c>
      <c r="Z765" s="14">
        <v>72</v>
      </c>
      <c r="AA765" s="14">
        <v>168</v>
      </c>
      <c r="AB765" s="2">
        <v>0</v>
      </c>
      <c r="AC765" s="2">
        <v>6</v>
      </c>
      <c r="AD765" s="2">
        <v>13</v>
      </c>
      <c r="AE765" s="2">
        <v>2</v>
      </c>
      <c r="AF765" s="2">
        <v>1</v>
      </c>
      <c r="AG765" s="2">
        <v>0</v>
      </c>
      <c r="AH765" s="16">
        <v>3</v>
      </c>
      <c r="AJ765">
        <v>52</v>
      </c>
      <c r="AK765">
        <v>30.372</v>
      </c>
    </row>
    <row r="766" spans="1:37" x14ac:dyDescent="0.3">
      <c r="A766">
        <v>7214</v>
      </c>
      <c r="B766">
        <v>1958</v>
      </c>
      <c r="C766" s="1">
        <f t="shared" si="66"/>
        <v>66</v>
      </c>
      <c r="D766" t="s">
        <v>25</v>
      </c>
      <c r="E766" t="s">
        <v>22</v>
      </c>
      <c r="F766" s="4" t="s">
        <v>29</v>
      </c>
      <c r="G766" t="s">
        <v>29</v>
      </c>
      <c r="H766" s="20">
        <v>62187</v>
      </c>
      <c r="I766" s="2">
        <f t="shared" si="67"/>
        <v>62.186999999999998</v>
      </c>
      <c r="J766" s="2"/>
      <c r="K766" s="2">
        <v>0</v>
      </c>
      <c r="L766" s="2">
        <v>0</v>
      </c>
      <c r="M766" s="16">
        <f t="shared" si="68"/>
        <v>0</v>
      </c>
      <c r="N766" s="7">
        <v>41401</v>
      </c>
      <c r="O766" s="4">
        <f t="shared" si="69"/>
        <v>1</v>
      </c>
      <c r="P766" s="3">
        <f t="shared" si="70"/>
        <v>41401</v>
      </c>
      <c r="Q766" s="4" t="str" cm="1">
        <f t="array" ref="Q766">_xlfn.TEXTSPLIT(N766,"/")</f>
        <v>41401</v>
      </c>
      <c r="R766" s="5"/>
      <c r="S766" s="5"/>
      <c r="T766" s="5" t="e">
        <f t="shared" si="71"/>
        <v>#NUM!</v>
      </c>
      <c r="U766">
        <v>49</v>
      </c>
      <c r="V766" s="14">
        <v>792</v>
      </c>
      <c r="W766" s="14">
        <v>0</v>
      </c>
      <c r="X766" s="14">
        <v>275</v>
      </c>
      <c r="Y766" s="14">
        <v>45</v>
      </c>
      <c r="Z766" s="14">
        <v>45</v>
      </c>
      <c r="AA766" s="14">
        <v>126</v>
      </c>
      <c r="AB766" s="2">
        <v>1</v>
      </c>
      <c r="AC766" s="2">
        <v>4</v>
      </c>
      <c r="AD766" s="2">
        <v>5</v>
      </c>
      <c r="AE766" s="2">
        <v>3</v>
      </c>
      <c r="AF766" s="2">
        <v>0</v>
      </c>
      <c r="AG766" s="2">
        <v>0</v>
      </c>
      <c r="AH766" s="16">
        <v>0</v>
      </c>
      <c r="AJ766">
        <v>60</v>
      </c>
      <c r="AK766">
        <v>33.561999999999998</v>
      </c>
    </row>
    <row r="767" spans="1:37" x14ac:dyDescent="0.3">
      <c r="A767">
        <v>7212</v>
      </c>
      <c r="B767">
        <v>1967</v>
      </c>
      <c r="C767" s="1">
        <f t="shared" si="66"/>
        <v>57</v>
      </c>
      <c r="D767" t="s">
        <v>33</v>
      </c>
      <c r="E767" t="s">
        <v>22</v>
      </c>
      <c r="F767" s="4" t="s">
        <v>29</v>
      </c>
      <c r="G767" t="s">
        <v>29</v>
      </c>
      <c r="H767" s="20">
        <v>44794</v>
      </c>
      <c r="I767" s="2">
        <f t="shared" si="67"/>
        <v>44.793999999999997</v>
      </c>
      <c r="J767" s="2"/>
      <c r="K767" s="2">
        <v>0</v>
      </c>
      <c r="L767" s="2">
        <v>1</v>
      </c>
      <c r="M767" s="16">
        <f t="shared" si="68"/>
        <v>1</v>
      </c>
      <c r="N767" s="7">
        <v>41857</v>
      </c>
      <c r="O767" s="4">
        <f t="shared" si="69"/>
        <v>1</v>
      </c>
      <c r="P767" s="3">
        <f t="shared" si="70"/>
        <v>41857</v>
      </c>
      <c r="Q767" s="4" t="str" cm="1">
        <f t="array" ref="Q767">_xlfn.TEXTSPLIT(N767,"/")</f>
        <v>41857</v>
      </c>
      <c r="R767" s="5"/>
      <c r="S767" s="5"/>
      <c r="T767" s="5" t="e">
        <f t="shared" si="71"/>
        <v>#NUM!</v>
      </c>
      <c r="U767">
        <v>99</v>
      </c>
      <c r="V767" s="14">
        <v>54</v>
      </c>
      <c r="W767" s="14">
        <v>0</v>
      </c>
      <c r="X767" s="14">
        <v>7</v>
      </c>
      <c r="Y767" s="14">
        <v>0</v>
      </c>
      <c r="Z767" s="14">
        <v>0</v>
      </c>
      <c r="AA767" s="14">
        <v>4</v>
      </c>
      <c r="AB767" s="2">
        <v>1</v>
      </c>
      <c r="AC767" s="2">
        <v>2</v>
      </c>
      <c r="AD767" s="2">
        <v>3</v>
      </c>
      <c r="AE767" s="2">
        <v>6</v>
      </c>
      <c r="AF767" s="2">
        <v>0</v>
      </c>
      <c r="AG767" s="2">
        <v>0</v>
      </c>
      <c r="AH767" s="16">
        <v>0</v>
      </c>
      <c r="AJ767">
        <v>63</v>
      </c>
      <c r="AK767">
        <v>41.274999999999999</v>
      </c>
    </row>
    <row r="768" spans="1:37" x14ac:dyDescent="0.3">
      <c r="A768">
        <v>7196</v>
      </c>
      <c r="B768">
        <v>1951</v>
      </c>
      <c r="C768" s="1">
        <f t="shared" si="66"/>
        <v>73</v>
      </c>
      <c r="D768" t="s">
        <v>28</v>
      </c>
      <c r="E768" t="s">
        <v>34</v>
      </c>
      <c r="F768" s="4" t="s">
        <v>29</v>
      </c>
      <c r="G768" t="s">
        <v>29</v>
      </c>
      <c r="H768" s="20">
        <v>41145</v>
      </c>
      <c r="I768" s="2">
        <f t="shared" si="67"/>
        <v>41.145000000000003</v>
      </c>
      <c r="J768" s="2"/>
      <c r="K768" s="2">
        <v>1</v>
      </c>
      <c r="L768" s="2">
        <v>1</v>
      </c>
      <c r="M768" s="16">
        <f t="shared" si="68"/>
        <v>2</v>
      </c>
      <c r="N768" s="7">
        <v>41853</v>
      </c>
      <c r="O768" s="4">
        <f t="shared" si="69"/>
        <v>1</v>
      </c>
      <c r="P768" s="3">
        <f t="shared" si="70"/>
        <v>41853</v>
      </c>
      <c r="Q768" s="4" t="str" cm="1">
        <f t="array" ref="Q768">_xlfn.TEXTSPLIT(N768,"/")</f>
        <v>41853</v>
      </c>
      <c r="R768" s="5"/>
      <c r="S768" s="5"/>
      <c r="T768" s="5" t="e">
        <f t="shared" si="71"/>
        <v>#NUM!</v>
      </c>
      <c r="U768">
        <v>20</v>
      </c>
      <c r="V768" s="14">
        <v>9</v>
      </c>
      <c r="W768" s="14">
        <v>0</v>
      </c>
      <c r="X768" s="14">
        <v>3</v>
      </c>
      <c r="Y768" s="14">
        <v>0</v>
      </c>
      <c r="Z768" s="14">
        <v>0</v>
      </c>
      <c r="AA768" s="14">
        <v>1</v>
      </c>
      <c r="AB768" s="2">
        <v>1</v>
      </c>
      <c r="AC768" s="2">
        <v>0</v>
      </c>
      <c r="AD768" s="2">
        <v>3</v>
      </c>
      <c r="AE768" s="2">
        <v>3</v>
      </c>
      <c r="AF768" s="2">
        <v>0</v>
      </c>
      <c r="AG768" s="2">
        <v>0</v>
      </c>
      <c r="AH768" s="16">
        <v>0</v>
      </c>
      <c r="AJ768">
        <v>73</v>
      </c>
      <c r="AK768">
        <v>48.07</v>
      </c>
    </row>
    <row r="769" spans="1:37" x14ac:dyDescent="0.3">
      <c r="A769">
        <v>7192</v>
      </c>
      <c r="B769">
        <v>1956</v>
      </c>
      <c r="C769" s="1">
        <f t="shared" si="66"/>
        <v>68</v>
      </c>
      <c r="D769" t="s">
        <v>25</v>
      </c>
      <c r="E769" t="s">
        <v>22</v>
      </c>
      <c r="F769" s="4" t="s">
        <v>32</v>
      </c>
      <c r="G769" t="s">
        <v>32</v>
      </c>
      <c r="H769" s="20">
        <v>65748</v>
      </c>
      <c r="I769" s="2">
        <f t="shared" si="67"/>
        <v>65.748000000000005</v>
      </c>
      <c r="J769" s="2"/>
      <c r="K769" s="2">
        <v>0</v>
      </c>
      <c r="L769" s="2">
        <v>1</v>
      </c>
      <c r="M769" s="16">
        <f t="shared" si="68"/>
        <v>1</v>
      </c>
      <c r="N769" s="6" t="s">
        <v>205</v>
      </c>
      <c r="O769" s="4">
        <f t="shared" si="69"/>
        <v>2</v>
      </c>
      <c r="P769" s="3">
        <f t="shared" si="70"/>
        <v>41379</v>
      </c>
      <c r="Q769" s="4" t="str" cm="1">
        <f t="array" ref="Q769:S769">_xlfn.TEXTSPLIT(N769,"/")</f>
        <v>4</v>
      </c>
      <c r="R769" s="4" t="str">
        <v>15</v>
      </c>
      <c r="S769" s="4" t="str">
        <v>13</v>
      </c>
      <c r="T769" s="5">
        <f t="shared" si="71"/>
        <v>41379</v>
      </c>
      <c r="U769">
        <v>58</v>
      </c>
      <c r="V769" s="14">
        <v>172</v>
      </c>
      <c r="W769" s="14">
        <v>73</v>
      </c>
      <c r="X769" s="14">
        <v>93</v>
      </c>
      <c r="Y769" s="14">
        <v>95</v>
      </c>
      <c r="Z769" s="14">
        <v>78</v>
      </c>
      <c r="AA769" s="14">
        <v>34</v>
      </c>
      <c r="AB769" s="2">
        <v>2</v>
      </c>
      <c r="AC769" s="2">
        <v>2</v>
      </c>
      <c r="AD769" s="2">
        <v>10</v>
      </c>
      <c r="AE769" s="2">
        <v>1</v>
      </c>
      <c r="AF769" s="2">
        <v>0</v>
      </c>
      <c r="AG769" s="2">
        <v>1</v>
      </c>
      <c r="AH769" s="16">
        <v>0</v>
      </c>
      <c r="AJ769">
        <v>61</v>
      </c>
      <c r="AK769">
        <v>45.183</v>
      </c>
    </row>
    <row r="770" spans="1:37" x14ac:dyDescent="0.3">
      <c r="A770">
        <v>7186</v>
      </c>
      <c r="B770">
        <v>1967</v>
      </c>
      <c r="C770" s="1">
        <f t="shared" ref="C770:C833" si="72">2024-B770</f>
        <v>57</v>
      </c>
      <c r="D770" t="s">
        <v>40</v>
      </c>
      <c r="E770" t="s">
        <v>34</v>
      </c>
      <c r="F770" s="4" t="s">
        <v>32</v>
      </c>
      <c r="G770" t="s">
        <v>32</v>
      </c>
      <c r="H770" s="20">
        <v>30843</v>
      </c>
      <c r="I770" s="2">
        <f t="shared" ref="I770:I833" si="73">H770/1000</f>
        <v>30.843</v>
      </c>
      <c r="J770" s="2"/>
      <c r="K770" s="2">
        <v>1</v>
      </c>
      <c r="L770" s="2">
        <v>1</v>
      </c>
      <c r="M770" s="16">
        <f t="shared" ref="M770:M833" si="74">L770+K770</f>
        <v>2</v>
      </c>
      <c r="N770" s="6" t="s">
        <v>334</v>
      </c>
      <c r="O770" s="4">
        <f t="shared" ref="O770:O833" si="75">TYPE(N770)</f>
        <v>2</v>
      </c>
      <c r="P770" s="3">
        <f t="shared" ref="P770:P833" si="76">IF(O770=2,T770,N770)</f>
        <v>41785</v>
      </c>
      <c r="Q770" s="4" t="str" cm="1">
        <f t="array" ref="Q770:S770">_xlfn.TEXTSPLIT(N770,"/")</f>
        <v>5</v>
      </c>
      <c r="R770" s="4" t="str">
        <v>26</v>
      </c>
      <c r="S770" s="4" t="str">
        <v>14</v>
      </c>
      <c r="T770" s="5">
        <f t="shared" ref="T770:T833" si="77">DATE(S770+100,Q770,R770)</f>
        <v>41785</v>
      </c>
      <c r="U770">
        <v>43</v>
      </c>
      <c r="V770" s="14">
        <v>24</v>
      </c>
      <c r="W770" s="14">
        <v>0</v>
      </c>
      <c r="X770" s="14">
        <v>2</v>
      </c>
      <c r="Y770" s="14">
        <v>0</v>
      </c>
      <c r="Z770" s="14">
        <v>0</v>
      </c>
      <c r="AA770" s="14">
        <v>9</v>
      </c>
      <c r="AB770" s="2">
        <v>2</v>
      </c>
      <c r="AC770" s="2">
        <v>1</v>
      </c>
      <c r="AD770" s="2">
        <v>2</v>
      </c>
      <c r="AE770" s="2">
        <v>5</v>
      </c>
      <c r="AF770" s="2">
        <v>0</v>
      </c>
      <c r="AG770" s="2">
        <v>0</v>
      </c>
      <c r="AH770" s="16">
        <v>1</v>
      </c>
      <c r="AJ770">
        <v>72</v>
      </c>
      <c r="AK770">
        <v>30.832999999999998</v>
      </c>
    </row>
    <row r="771" spans="1:37" x14ac:dyDescent="0.3">
      <c r="A771">
        <v>7181</v>
      </c>
      <c r="B771">
        <v>1978</v>
      </c>
      <c r="C771" s="1">
        <f t="shared" si="72"/>
        <v>46</v>
      </c>
      <c r="D771" t="s">
        <v>25</v>
      </c>
      <c r="E771" t="s">
        <v>22</v>
      </c>
      <c r="F771" s="4" t="s">
        <v>29</v>
      </c>
      <c r="G771" t="s">
        <v>29</v>
      </c>
      <c r="H771" s="20">
        <v>30368</v>
      </c>
      <c r="I771" s="2">
        <f t="shared" si="73"/>
        <v>30.367999999999999</v>
      </c>
      <c r="J771" s="2"/>
      <c r="K771" s="2">
        <v>0</v>
      </c>
      <c r="L771" s="2">
        <v>1</v>
      </c>
      <c r="M771" s="16">
        <f t="shared" si="74"/>
        <v>1</v>
      </c>
      <c r="N771" s="7">
        <v>41466</v>
      </c>
      <c r="O771" s="4">
        <f t="shared" si="75"/>
        <v>1</v>
      </c>
      <c r="P771" s="3">
        <f t="shared" si="76"/>
        <v>41466</v>
      </c>
      <c r="Q771" s="4" t="str" cm="1">
        <f t="array" ref="Q771">_xlfn.TEXTSPLIT(N771,"/")</f>
        <v>41466</v>
      </c>
      <c r="R771" s="5"/>
      <c r="S771" s="5"/>
      <c r="T771" s="5" t="e">
        <f t="shared" si="77"/>
        <v>#NUM!</v>
      </c>
      <c r="U771">
        <v>97</v>
      </c>
      <c r="V771" s="14">
        <v>35</v>
      </c>
      <c r="W771" s="14">
        <v>0</v>
      </c>
      <c r="X771" s="14">
        <v>13</v>
      </c>
      <c r="Y771" s="14">
        <v>2</v>
      </c>
      <c r="Z771" s="14">
        <v>0</v>
      </c>
      <c r="AA771" s="14">
        <v>2</v>
      </c>
      <c r="AB771" s="2">
        <v>2</v>
      </c>
      <c r="AC771" s="2">
        <v>2</v>
      </c>
      <c r="AD771" s="2">
        <v>3</v>
      </c>
      <c r="AE771" s="2">
        <v>8</v>
      </c>
      <c r="AF771" s="2">
        <v>0</v>
      </c>
      <c r="AG771" s="2">
        <v>0</v>
      </c>
      <c r="AH771" s="16">
        <v>0</v>
      </c>
      <c r="AJ771">
        <v>34</v>
      </c>
      <c r="AK771">
        <v>10.978999999999999</v>
      </c>
    </row>
    <row r="772" spans="1:37" x14ac:dyDescent="0.3">
      <c r="A772">
        <v>7165</v>
      </c>
      <c r="B772">
        <v>1973</v>
      </c>
      <c r="C772" s="1">
        <f t="shared" si="72"/>
        <v>51</v>
      </c>
      <c r="D772" t="s">
        <v>25</v>
      </c>
      <c r="E772" t="s">
        <v>22</v>
      </c>
      <c r="F772" s="4" t="s">
        <v>32</v>
      </c>
      <c r="G772" t="s">
        <v>32</v>
      </c>
      <c r="H772" s="20">
        <v>64474</v>
      </c>
      <c r="I772" s="2">
        <f t="shared" si="73"/>
        <v>64.474000000000004</v>
      </c>
      <c r="J772" s="2"/>
      <c r="K772" s="2">
        <v>0</v>
      </c>
      <c r="L772" s="2">
        <v>1</v>
      </c>
      <c r="M772" s="16">
        <f t="shared" si="74"/>
        <v>1</v>
      </c>
      <c r="N772" s="6" t="s">
        <v>151</v>
      </c>
      <c r="O772" s="4">
        <f t="shared" si="75"/>
        <v>2</v>
      </c>
      <c r="P772" s="3">
        <f t="shared" si="76"/>
        <v>41569</v>
      </c>
      <c r="Q772" s="4" t="str" cm="1">
        <f t="array" ref="Q772:S772">_xlfn.TEXTSPLIT(N772,"/")</f>
        <v>10</v>
      </c>
      <c r="R772" s="4" t="str">
        <v>22</v>
      </c>
      <c r="S772" s="4" t="str">
        <v>13</v>
      </c>
      <c r="T772" s="5">
        <f t="shared" si="77"/>
        <v>41569</v>
      </c>
      <c r="U772">
        <v>59</v>
      </c>
      <c r="V772" s="14">
        <v>381</v>
      </c>
      <c r="W772" s="14">
        <v>35</v>
      </c>
      <c r="X772" s="14">
        <v>172</v>
      </c>
      <c r="Y772" s="14">
        <v>56</v>
      </c>
      <c r="Z772" s="14">
        <v>86</v>
      </c>
      <c r="AA772" s="14">
        <v>93</v>
      </c>
      <c r="AB772" s="2">
        <v>2</v>
      </c>
      <c r="AC772" s="2">
        <v>8</v>
      </c>
      <c r="AD772" s="2">
        <v>10</v>
      </c>
      <c r="AE772" s="2">
        <v>5</v>
      </c>
      <c r="AF772" s="2">
        <v>0</v>
      </c>
      <c r="AG772" s="2">
        <v>0</v>
      </c>
      <c r="AH772" s="16">
        <v>0</v>
      </c>
      <c r="AJ772">
        <v>52</v>
      </c>
      <c r="AK772">
        <v>35.787999999999997</v>
      </c>
    </row>
    <row r="773" spans="1:37" x14ac:dyDescent="0.3">
      <c r="A773">
        <v>7152</v>
      </c>
      <c r="B773">
        <v>1984</v>
      </c>
      <c r="C773" s="1">
        <f t="shared" si="72"/>
        <v>40</v>
      </c>
      <c r="D773" t="s">
        <v>38</v>
      </c>
      <c r="E773" t="s">
        <v>42</v>
      </c>
      <c r="F773" s="4" t="s">
        <v>29</v>
      </c>
      <c r="G773" t="s">
        <v>29</v>
      </c>
      <c r="H773" s="20">
        <v>27100</v>
      </c>
      <c r="I773" s="2">
        <f t="shared" si="73"/>
        <v>27.1</v>
      </c>
      <c r="J773" s="2"/>
      <c r="K773" s="2">
        <v>1</v>
      </c>
      <c r="L773" s="2">
        <v>0</v>
      </c>
      <c r="M773" s="16">
        <f t="shared" si="74"/>
        <v>1</v>
      </c>
      <c r="N773" s="7">
        <v>41398</v>
      </c>
      <c r="O773" s="4">
        <f t="shared" si="75"/>
        <v>1</v>
      </c>
      <c r="P773" s="3">
        <f t="shared" si="76"/>
        <v>41398</v>
      </c>
      <c r="Q773" s="4" t="str" cm="1">
        <f t="array" ref="Q773">_xlfn.TEXTSPLIT(N773,"/")</f>
        <v>41398</v>
      </c>
      <c r="R773" s="5"/>
      <c r="S773" s="5"/>
      <c r="T773" s="5" t="e">
        <f t="shared" si="77"/>
        <v>#NUM!</v>
      </c>
      <c r="U773">
        <v>64</v>
      </c>
      <c r="V773" s="14">
        <v>12</v>
      </c>
      <c r="W773" s="14">
        <v>0</v>
      </c>
      <c r="X773" s="14">
        <v>13</v>
      </c>
      <c r="Y773" s="14">
        <v>2</v>
      </c>
      <c r="Z773" s="14">
        <v>0</v>
      </c>
      <c r="AA773" s="14">
        <v>10</v>
      </c>
      <c r="AB773" s="2">
        <v>1</v>
      </c>
      <c r="AC773" s="2">
        <v>1</v>
      </c>
      <c r="AD773" s="2">
        <v>3</v>
      </c>
      <c r="AE773" s="2">
        <v>7</v>
      </c>
      <c r="AF773" s="2">
        <v>0</v>
      </c>
      <c r="AG773" s="2">
        <v>0</v>
      </c>
      <c r="AH773" s="16">
        <v>0</v>
      </c>
      <c r="AJ773">
        <v>67</v>
      </c>
      <c r="AK773">
        <v>46.085999999999999</v>
      </c>
    </row>
    <row r="774" spans="1:37" x14ac:dyDescent="0.3">
      <c r="A774">
        <v>7143</v>
      </c>
      <c r="B774">
        <v>1956</v>
      </c>
      <c r="C774" s="1">
        <f t="shared" si="72"/>
        <v>68</v>
      </c>
      <c r="D774" t="s">
        <v>25</v>
      </c>
      <c r="E774" t="s">
        <v>36</v>
      </c>
      <c r="F774" s="4" t="s">
        <v>32</v>
      </c>
      <c r="G774" t="s">
        <v>32</v>
      </c>
      <c r="H774" s="20">
        <v>74805</v>
      </c>
      <c r="I774" s="2">
        <f t="shared" si="73"/>
        <v>74.805000000000007</v>
      </c>
      <c r="J774" s="2"/>
      <c r="K774" s="2">
        <v>0</v>
      </c>
      <c r="L774" s="2">
        <v>1</v>
      </c>
      <c r="M774" s="16">
        <f t="shared" si="74"/>
        <v>1</v>
      </c>
      <c r="N774" s="7">
        <v>41436</v>
      </c>
      <c r="O774" s="4">
        <f t="shared" si="75"/>
        <v>1</v>
      </c>
      <c r="P774" s="3">
        <f t="shared" si="76"/>
        <v>41436</v>
      </c>
      <c r="Q774" s="4" t="str" cm="1">
        <f t="array" ref="Q774">_xlfn.TEXTSPLIT(N774,"/")</f>
        <v>41436</v>
      </c>
      <c r="R774" s="5"/>
      <c r="S774" s="5"/>
      <c r="T774" s="5" t="e">
        <f t="shared" si="77"/>
        <v>#NUM!</v>
      </c>
      <c r="U774">
        <v>14</v>
      </c>
      <c r="V774" s="14">
        <v>209</v>
      </c>
      <c r="W774" s="14">
        <v>162</v>
      </c>
      <c r="X774" s="14">
        <v>209</v>
      </c>
      <c r="Y774" s="14">
        <v>41</v>
      </c>
      <c r="Z774" s="14">
        <v>162</v>
      </c>
      <c r="AA774" s="14">
        <v>37</v>
      </c>
      <c r="AB774" s="2">
        <v>5</v>
      </c>
      <c r="AC774" s="2">
        <v>4</v>
      </c>
      <c r="AD774" s="2">
        <v>10</v>
      </c>
      <c r="AE774" s="2">
        <v>2</v>
      </c>
      <c r="AF774" s="2">
        <v>0</v>
      </c>
      <c r="AG774" s="2">
        <v>0</v>
      </c>
      <c r="AH774" s="16">
        <v>0</v>
      </c>
      <c r="AJ774">
        <v>52</v>
      </c>
      <c r="AK774">
        <v>33.316000000000003</v>
      </c>
    </row>
    <row r="775" spans="1:37" x14ac:dyDescent="0.3">
      <c r="A775">
        <v>7141</v>
      </c>
      <c r="B775">
        <v>1987</v>
      </c>
      <c r="C775" s="1">
        <f t="shared" si="72"/>
        <v>37</v>
      </c>
      <c r="D775" t="s">
        <v>25</v>
      </c>
      <c r="E775" t="s">
        <v>42</v>
      </c>
      <c r="F775" s="4" t="s">
        <v>26</v>
      </c>
      <c r="G775" t="s">
        <v>26</v>
      </c>
      <c r="H775" s="20">
        <v>21888</v>
      </c>
      <c r="I775" s="2">
        <f t="shared" si="73"/>
        <v>21.888000000000002</v>
      </c>
      <c r="J775" s="2"/>
      <c r="K775" s="2">
        <v>1</v>
      </c>
      <c r="L775" s="2">
        <v>0</v>
      </c>
      <c r="M775" s="16">
        <f t="shared" si="74"/>
        <v>1</v>
      </c>
      <c r="N775" s="6" t="s">
        <v>119</v>
      </c>
      <c r="O775" s="4">
        <f t="shared" si="75"/>
        <v>2</v>
      </c>
      <c r="P775" s="3">
        <f t="shared" si="76"/>
        <v>41272</v>
      </c>
      <c r="Q775" s="4" t="str" cm="1">
        <f t="array" ref="Q775:S775">_xlfn.TEXTSPLIT(N775,"/")</f>
        <v>12</v>
      </c>
      <c r="R775" s="4" t="str">
        <v>29</v>
      </c>
      <c r="S775" s="4" t="str">
        <v>12</v>
      </c>
      <c r="T775" s="5">
        <f t="shared" si="77"/>
        <v>41272</v>
      </c>
      <c r="U775">
        <v>15</v>
      </c>
      <c r="V775" s="14">
        <v>88</v>
      </c>
      <c r="W775" s="14">
        <v>10</v>
      </c>
      <c r="X775" s="14">
        <v>46</v>
      </c>
      <c r="Y775" s="14">
        <v>2</v>
      </c>
      <c r="Z775" s="14">
        <v>3</v>
      </c>
      <c r="AA775" s="14">
        <v>64</v>
      </c>
      <c r="AB775" s="2">
        <v>4</v>
      </c>
      <c r="AC775" s="2">
        <v>5</v>
      </c>
      <c r="AD775" s="2">
        <v>2</v>
      </c>
      <c r="AE775" s="2">
        <v>10</v>
      </c>
      <c r="AF775" s="2">
        <v>1</v>
      </c>
      <c r="AG775" s="2">
        <v>0</v>
      </c>
      <c r="AH775" s="16">
        <v>0</v>
      </c>
      <c r="AJ775">
        <v>64</v>
      </c>
      <c r="AK775">
        <v>42.243000000000002</v>
      </c>
    </row>
    <row r="776" spans="1:37" x14ac:dyDescent="0.3">
      <c r="A776">
        <v>7129</v>
      </c>
      <c r="B776">
        <v>1963</v>
      </c>
      <c r="C776" s="1">
        <f t="shared" si="72"/>
        <v>61</v>
      </c>
      <c r="D776" t="s">
        <v>25</v>
      </c>
      <c r="E776" t="s">
        <v>34</v>
      </c>
      <c r="F776" s="4" t="s">
        <v>29</v>
      </c>
      <c r="G776" t="s">
        <v>29</v>
      </c>
      <c r="H776" s="20">
        <v>54693</v>
      </c>
      <c r="I776" s="2">
        <f t="shared" si="73"/>
        <v>54.692999999999998</v>
      </c>
      <c r="J776" s="2"/>
      <c r="K776" s="2">
        <v>0</v>
      </c>
      <c r="L776" s="2">
        <v>1</v>
      </c>
      <c r="M776" s="16">
        <f t="shared" si="74"/>
        <v>1</v>
      </c>
      <c r="N776" s="6" t="s">
        <v>345</v>
      </c>
      <c r="O776" s="4">
        <f t="shared" si="75"/>
        <v>2</v>
      </c>
      <c r="P776" s="3">
        <f t="shared" si="76"/>
        <v>41322</v>
      </c>
      <c r="Q776" s="4" t="str" cm="1">
        <f t="array" ref="Q776:S776">_xlfn.TEXTSPLIT(N776,"/")</f>
        <v>2</v>
      </c>
      <c r="R776" s="4" t="str">
        <v>17</v>
      </c>
      <c r="S776" s="4" t="str">
        <v>13</v>
      </c>
      <c r="T776" s="5">
        <f t="shared" si="77"/>
        <v>41322</v>
      </c>
      <c r="U776">
        <v>72</v>
      </c>
      <c r="V776" s="14">
        <v>686</v>
      </c>
      <c r="W776" s="14">
        <v>17</v>
      </c>
      <c r="X776" s="14">
        <v>142</v>
      </c>
      <c r="Y776" s="14">
        <v>23</v>
      </c>
      <c r="Z776" s="14">
        <v>26</v>
      </c>
      <c r="AA776" s="14">
        <v>35</v>
      </c>
      <c r="AB776" s="2">
        <v>8</v>
      </c>
      <c r="AC776" s="2">
        <v>6</v>
      </c>
      <c r="AD776" s="2">
        <v>13</v>
      </c>
      <c r="AE776" s="2">
        <v>6</v>
      </c>
      <c r="AF776" s="2">
        <v>0</v>
      </c>
      <c r="AG776" s="2">
        <v>0</v>
      </c>
      <c r="AH776" s="16">
        <v>0</v>
      </c>
      <c r="AJ776">
        <v>45</v>
      </c>
      <c r="AK776">
        <v>61.345999999999997</v>
      </c>
    </row>
    <row r="777" spans="1:37" x14ac:dyDescent="0.3">
      <c r="A777">
        <v>7128</v>
      </c>
      <c r="B777">
        <v>1978</v>
      </c>
      <c r="C777" s="1">
        <f t="shared" si="72"/>
        <v>46</v>
      </c>
      <c r="D777" t="s">
        <v>25</v>
      </c>
      <c r="E777" t="s">
        <v>34</v>
      </c>
      <c r="F777" s="4" t="s">
        <v>26</v>
      </c>
      <c r="G777" t="s">
        <v>26</v>
      </c>
      <c r="H777" s="20">
        <v>42997</v>
      </c>
      <c r="I777" s="2">
        <f t="shared" si="73"/>
        <v>42.997</v>
      </c>
      <c r="J777" s="2"/>
      <c r="K777" s="2">
        <v>1</v>
      </c>
      <c r="L777" s="2">
        <v>1</v>
      </c>
      <c r="M777" s="16">
        <f t="shared" si="74"/>
        <v>2</v>
      </c>
      <c r="N777" s="7">
        <v>41467</v>
      </c>
      <c r="O777" s="4">
        <f t="shared" si="75"/>
        <v>1</v>
      </c>
      <c r="P777" s="3">
        <f t="shared" si="76"/>
        <v>41467</v>
      </c>
      <c r="Q777" s="4" t="str" cm="1">
        <f t="array" ref="Q777">_xlfn.TEXTSPLIT(N777,"/")</f>
        <v>41467</v>
      </c>
      <c r="R777" s="5"/>
      <c r="S777" s="5"/>
      <c r="T777" s="5" t="e">
        <f t="shared" si="77"/>
        <v>#NUM!</v>
      </c>
      <c r="U777">
        <v>91</v>
      </c>
      <c r="V777" s="14">
        <v>4</v>
      </c>
      <c r="W777" s="14">
        <v>0</v>
      </c>
      <c r="X777" s="14">
        <v>5</v>
      </c>
      <c r="Y777" s="14">
        <v>0</v>
      </c>
      <c r="Z777" s="14">
        <v>1</v>
      </c>
      <c r="AA777" s="14">
        <v>5</v>
      </c>
      <c r="AB777" s="2">
        <v>1</v>
      </c>
      <c r="AC777" s="2">
        <v>1</v>
      </c>
      <c r="AD777" s="2">
        <v>2</v>
      </c>
      <c r="AE777" s="2">
        <v>7</v>
      </c>
      <c r="AF777" s="2">
        <v>0</v>
      </c>
      <c r="AG777" s="2">
        <v>0</v>
      </c>
      <c r="AH777" s="16">
        <v>0</v>
      </c>
      <c r="AJ777">
        <v>42</v>
      </c>
      <c r="AK777">
        <v>42.021000000000001</v>
      </c>
    </row>
    <row r="778" spans="1:37" x14ac:dyDescent="0.3">
      <c r="A778">
        <v>7124</v>
      </c>
      <c r="B778">
        <v>1969</v>
      </c>
      <c r="C778" s="1">
        <f t="shared" si="72"/>
        <v>55</v>
      </c>
      <c r="D778" t="s">
        <v>28</v>
      </c>
      <c r="E778" t="s">
        <v>22</v>
      </c>
      <c r="F778" s="4" t="s">
        <v>23</v>
      </c>
      <c r="G778" t="s">
        <v>23</v>
      </c>
      <c r="H778" s="20">
        <v>36997</v>
      </c>
      <c r="I778" s="2">
        <f t="shared" si="73"/>
        <v>36.997</v>
      </c>
      <c r="J778" s="2"/>
      <c r="K778" s="2">
        <v>1</v>
      </c>
      <c r="L778" s="2">
        <v>1</v>
      </c>
      <c r="M778" s="16">
        <f t="shared" si="74"/>
        <v>2</v>
      </c>
      <c r="N778" s="7">
        <v>41276</v>
      </c>
      <c r="O778" s="4">
        <f t="shared" si="75"/>
        <v>1</v>
      </c>
      <c r="P778" s="3">
        <f t="shared" si="76"/>
        <v>41276</v>
      </c>
      <c r="Q778" s="4" t="str" cm="1">
        <f t="array" ref="Q778">_xlfn.TEXTSPLIT(N778,"/")</f>
        <v>41276</v>
      </c>
      <c r="R778" s="5"/>
      <c r="S778" s="5"/>
      <c r="T778" s="5" t="e">
        <f t="shared" si="77"/>
        <v>#NUM!</v>
      </c>
      <c r="U778">
        <v>72</v>
      </c>
      <c r="V778" s="14">
        <v>43</v>
      </c>
      <c r="W778" s="14">
        <v>4</v>
      </c>
      <c r="X778" s="14">
        <v>12</v>
      </c>
      <c r="Y778" s="14">
        <v>8</v>
      </c>
      <c r="Z778" s="14">
        <v>0</v>
      </c>
      <c r="AA778" s="14">
        <v>27</v>
      </c>
      <c r="AB778" s="2">
        <v>5</v>
      </c>
      <c r="AC778" s="2">
        <v>2</v>
      </c>
      <c r="AD778" s="2">
        <v>4</v>
      </c>
      <c r="AE778" s="2">
        <v>5</v>
      </c>
      <c r="AF778" s="2">
        <v>0</v>
      </c>
      <c r="AG778" s="2">
        <v>0</v>
      </c>
      <c r="AH778" s="16">
        <v>0</v>
      </c>
      <c r="AJ778">
        <v>52</v>
      </c>
      <c r="AK778">
        <v>33.316000000000003</v>
      </c>
    </row>
    <row r="779" spans="1:37" x14ac:dyDescent="0.3">
      <c r="A779">
        <v>7119</v>
      </c>
      <c r="B779">
        <v>1983</v>
      </c>
      <c r="C779" s="1">
        <f t="shared" si="72"/>
        <v>41</v>
      </c>
      <c r="D779" t="s">
        <v>47</v>
      </c>
      <c r="E779" t="s">
        <v>22</v>
      </c>
      <c r="F779" s="4" t="s">
        <v>26</v>
      </c>
      <c r="G779" t="s">
        <v>26</v>
      </c>
      <c r="H779" s="20">
        <v>68627</v>
      </c>
      <c r="I779" s="2">
        <f t="shared" si="73"/>
        <v>68.626999999999995</v>
      </c>
      <c r="J779" s="2"/>
      <c r="K779" s="2">
        <v>0</v>
      </c>
      <c r="L779" s="2">
        <v>0</v>
      </c>
      <c r="M779" s="16">
        <f t="shared" si="74"/>
        <v>0</v>
      </c>
      <c r="N779" s="7">
        <v>41609</v>
      </c>
      <c r="O779" s="4">
        <f t="shared" si="75"/>
        <v>1</v>
      </c>
      <c r="P779" s="3">
        <f t="shared" si="76"/>
        <v>41609</v>
      </c>
      <c r="Q779" s="4" t="str" cm="1">
        <f t="array" ref="Q779">_xlfn.TEXTSPLIT(N779,"/")</f>
        <v>41609</v>
      </c>
      <c r="R779" s="5"/>
      <c r="S779" s="5"/>
      <c r="T779" s="5" t="e">
        <f t="shared" si="77"/>
        <v>#NUM!</v>
      </c>
      <c r="U779">
        <v>45</v>
      </c>
      <c r="V779" s="14">
        <v>395</v>
      </c>
      <c r="W779" s="14">
        <v>15</v>
      </c>
      <c r="X779" s="14">
        <v>263</v>
      </c>
      <c r="Y779" s="14">
        <v>60</v>
      </c>
      <c r="Z779" s="14">
        <v>54</v>
      </c>
      <c r="AA779" s="14">
        <v>38</v>
      </c>
      <c r="AB779" s="2">
        <v>1</v>
      </c>
      <c r="AC779" s="2">
        <v>2</v>
      </c>
      <c r="AD779" s="2">
        <v>6</v>
      </c>
      <c r="AE779" s="2">
        <v>1</v>
      </c>
      <c r="AF779" s="2">
        <v>0</v>
      </c>
      <c r="AG779" s="2">
        <v>0</v>
      </c>
      <c r="AH779" s="16">
        <v>0</v>
      </c>
      <c r="AJ779">
        <v>45</v>
      </c>
      <c r="AK779">
        <v>25.803999999999998</v>
      </c>
    </row>
    <row r="780" spans="1:37" x14ac:dyDescent="0.3">
      <c r="A780">
        <v>7118</v>
      </c>
      <c r="B780">
        <v>1958</v>
      </c>
      <c r="C780" s="1">
        <f t="shared" si="72"/>
        <v>66</v>
      </c>
      <c r="D780" t="s">
        <v>28</v>
      </c>
      <c r="E780" t="s">
        <v>22</v>
      </c>
      <c r="F780" s="4" t="s">
        <v>29</v>
      </c>
      <c r="G780" t="s">
        <v>29</v>
      </c>
      <c r="H780" s="20">
        <v>73803</v>
      </c>
      <c r="I780" s="2">
        <f t="shared" si="73"/>
        <v>73.802999999999997</v>
      </c>
      <c r="J780" s="2"/>
      <c r="K780" s="2">
        <v>0</v>
      </c>
      <c r="L780" s="2">
        <v>1</v>
      </c>
      <c r="M780" s="16">
        <f t="shared" si="74"/>
        <v>1</v>
      </c>
      <c r="N780" s="7">
        <v>40916</v>
      </c>
      <c r="O780" s="4">
        <f t="shared" si="75"/>
        <v>1</v>
      </c>
      <c r="P780" s="3">
        <f t="shared" si="76"/>
        <v>40916</v>
      </c>
      <c r="Q780" s="4" t="str" cm="1">
        <f t="array" ref="Q780">_xlfn.TEXTSPLIT(N780,"/")</f>
        <v>40916</v>
      </c>
      <c r="R780" s="5"/>
      <c r="S780" s="5"/>
      <c r="T780" s="5" t="e">
        <f t="shared" si="77"/>
        <v>#NUM!</v>
      </c>
      <c r="U780">
        <v>61</v>
      </c>
      <c r="V780" s="14">
        <v>833</v>
      </c>
      <c r="W780" s="14">
        <v>80</v>
      </c>
      <c r="X780" s="14">
        <v>363</v>
      </c>
      <c r="Y780" s="14">
        <v>52</v>
      </c>
      <c r="Z780" s="14">
        <v>26</v>
      </c>
      <c r="AA780" s="14">
        <v>174</v>
      </c>
      <c r="AB780" s="2">
        <v>2</v>
      </c>
      <c r="AC780" s="2">
        <v>9</v>
      </c>
      <c r="AD780" s="2">
        <v>6</v>
      </c>
      <c r="AE780" s="2">
        <v>6</v>
      </c>
      <c r="AF780" s="2">
        <v>1</v>
      </c>
      <c r="AG780" s="2">
        <v>0</v>
      </c>
      <c r="AH780" s="16">
        <v>1</v>
      </c>
      <c r="AJ780">
        <v>34</v>
      </c>
      <c r="AK780">
        <v>10.978999999999999</v>
      </c>
    </row>
    <row r="781" spans="1:37" x14ac:dyDescent="0.3">
      <c r="A781">
        <v>7108</v>
      </c>
      <c r="B781">
        <v>1966</v>
      </c>
      <c r="C781" s="1">
        <f t="shared" si="72"/>
        <v>58</v>
      </c>
      <c r="D781" t="s">
        <v>47</v>
      </c>
      <c r="E781" t="s">
        <v>42</v>
      </c>
      <c r="F781" s="4" t="s">
        <v>43</v>
      </c>
      <c r="G781" t="s">
        <v>43</v>
      </c>
      <c r="H781" s="20">
        <v>51390</v>
      </c>
      <c r="I781" s="2">
        <f t="shared" si="73"/>
        <v>51.39</v>
      </c>
      <c r="J781" s="2"/>
      <c r="K781" s="2">
        <v>1</v>
      </c>
      <c r="L781" s="2">
        <v>1</v>
      </c>
      <c r="M781" s="16">
        <f t="shared" si="74"/>
        <v>2</v>
      </c>
      <c r="N781" s="7">
        <v>41130</v>
      </c>
      <c r="O781" s="4">
        <f t="shared" si="75"/>
        <v>1</v>
      </c>
      <c r="P781" s="3">
        <f t="shared" si="76"/>
        <v>41130</v>
      </c>
      <c r="Q781" s="4" t="str" cm="1">
        <f t="array" ref="Q781">_xlfn.TEXTSPLIT(N781,"/")</f>
        <v>41130</v>
      </c>
      <c r="R781" s="5"/>
      <c r="S781" s="5"/>
      <c r="T781" s="5" t="e">
        <f t="shared" si="77"/>
        <v>#NUM!</v>
      </c>
      <c r="U781">
        <v>54</v>
      </c>
      <c r="V781" s="14">
        <v>205</v>
      </c>
      <c r="W781" s="14">
        <v>20</v>
      </c>
      <c r="X781" s="14">
        <v>47</v>
      </c>
      <c r="Y781" s="14">
        <v>23</v>
      </c>
      <c r="Z781" s="14">
        <v>2</v>
      </c>
      <c r="AA781" s="14">
        <v>56</v>
      </c>
      <c r="AB781" s="2">
        <v>6</v>
      </c>
      <c r="AC781" s="2">
        <v>5</v>
      </c>
      <c r="AD781" s="2">
        <v>5</v>
      </c>
      <c r="AE781" s="2">
        <v>5</v>
      </c>
      <c r="AF781" s="2">
        <v>0</v>
      </c>
      <c r="AG781" s="2">
        <v>0</v>
      </c>
      <c r="AH781" s="16">
        <v>0</v>
      </c>
      <c r="AJ781">
        <v>55</v>
      </c>
      <c r="AK781">
        <v>35.322000000000003</v>
      </c>
    </row>
    <row r="782" spans="1:37" x14ac:dyDescent="0.3">
      <c r="A782">
        <v>7106</v>
      </c>
      <c r="B782">
        <v>1944</v>
      </c>
      <c r="C782" s="1">
        <f t="shared" si="72"/>
        <v>80</v>
      </c>
      <c r="D782" t="s">
        <v>25</v>
      </c>
      <c r="E782" t="s">
        <v>34</v>
      </c>
      <c r="F782" s="4" t="s">
        <v>29</v>
      </c>
      <c r="G782" t="s">
        <v>29</v>
      </c>
      <c r="H782" s="20">
        <v>75865</v>
      </c>
      <c r="I782" s="2">
        <f t="shared" si="73"/>
        <v>75.864999999999995</v>
      </c>
      <c r="J782" s="2"/>
      <c r="K782" s="2">
        <v>0</v>
      </c>
      <c r="L782" s="2">
        <v>0</v>
      </c>
      <c r="M782" s="16">
        <f t="shared" si="74"/>
        <v>0</v>
      </c>
      <c r="N782" s="6" t="s">
        <v>113</v>
      </c>
      <c r="O782" s="4">
        <f t="shared" si="75"/>
        <v>2</v>
      </c>
      <c r="P782" s="3">
        <f t="shared" si="76"/>
        <v>41729</v>
      </c>
      <c r="Q782" s="4" t="str" cm="1">
        <f t="array" ref="Q782:S782">_xlfn.TEXTSPLIT(N782,"/")</f>
        <v>3</v>
      </c>
      <c r="R782" s="4" t="str">
        <v>31</v>
      </c>
      <c r="S782" s="4" t="str">
        <v>14</v>
      </c>
      <c r="T782" s="5">
        <f t="shared" si="77"/>
        <v>41729</v>
      </c>
      <c r="U782">
        <v>73</v>
      </c>
      <c r="V782" s="14">
        <v>483</v>
      </c>
      <c r="W782" s="14">
        <v>0</v>
      </c>
      <c r="X782" s="14">
        <v>591</v>
      </c>
      <c r="Y782" s="14">
        <v>156</v>
      </c>
      <c r="Z782" s="14">
        <v>0</v>
      </c>
      <c r="AA782" s="14">
        <v>12</v>
      </c>
      <c r="AB782" s="2">
        <v>1</v>
      </c>
      <c r="AC782" s="2">
        <v>3</v>
      </c>
      <c r="AD782" s="2">
        <v>10</v>
      </c>
      <c r="AE782" s="2">
        <v>1</v>
      </c>
      <c r="AF782" s="2">
        <v>0</v>
      </c>
      <c r="AG782" s="2">
        <v>0</v>
      </c>
      <c r="AH782" s="16">
        <v>0</v>
      </c>
      <c r="AJ782">
        <v>51</v>
      </c>
      <c r="AK782">
        <v>36.026000000000003</v>
      </c>
    </row>
    <row r="783" spans="1:37" x14ac:dyDescent="0.3">
      <c r="A783">
        <v>7101</v>
      </c>
      <c r="B783">
        <v>1964</v>
      </c>
      <c r="C783" s="1">
        <f t="shared" si="72"/>
        <v>60</v>
      </c>
      <c r="D783" t="s">
        <v>25</v>
      </c>
      <c r="E783" t="s">
        <v>34</v>
      </c>
      <c r="F783" s="4" t="s">
        <v>43</v>
      </c>
      <c r="G783" t="s">
        <v>43</v>
      </c>
      <c r="H783" s="20">
        <v>52278</v>
      </c>
      <c r="I783" s="2">
        <f t="shared" si="73"/>
        <v>52.277999999999999</v>
      </c>
      <c r="J783" s="2"/>
      <c r="K783" s="2">
        <v>0</v>
      </c>
      <c r="L783" s="2">
        <v>1</v>
      </c>
      <c r="M783" s="16">
        <f t="shared" si="74"/>
        <v>1</v>
      </c>
      <c r="N783" s="6" t="s">
        <v>198</v>
      </c>
      <c r="O783" s="4">
        <f t="shared" si="75"/>
        <v>2</v>
      </c>
      <c r="P783" s="3">
        <f t="shared" si="76"/>
        <v>41299</v>
      </c>
      <c r="Q783" s="4" t="str" cm="1">
        <f t="array" ref="Q783:S783">_xlfn.TEXTSPLIT(N783,"/")</f>
        <v>1</v>
      </c>
      <c r="R783" s="4" t="str">
        <v>25</v>
      </c>
      <c r="S783" s="4" t="str">
        <v>13</v>
      </c>
      <c r="T783" s="5">
        <f t="shared" si="77"/>
        <v>41299</v>
      </c>
      <c r="U783">
        <v>24</v>
      </c>
      <c r="V783" s="14">
        <v>953</v>
      </c>
      <c r="W783" s="14">
        <v>0</v>
      </c>
      <c r="X783" s="14">
        <v>71</v>
      </c>
      <c r="Y783" s="14">
        <v>0</v>
      </c>
      <c r="Z783" s="14">
        <v>0</v>
      </c>
      <c r="AA783" s="14">
        <v>174</v>
      </c>
      <c r="AB783" s="2">
        <v>6</v>
      </c>
      <c r="AC783" s="2">
        <v>10</v>
      </c>
      <c r="AD783" s="2">
        <v>10</v>
      </c>
      <c r="AE783" s="2">
        <v>8</v>
      </c>
      <c r="AF783" s="2">
        <v>0</v>
      </c>
      <c r="AG783" s="2">
        <v>0</v>
      </c>
      <c r="AH783" s="16">
        <v>0</v>
      </c>
      <c r="AJ783">
        <v>53</v>
      </c>
      <c r="AK783">
        <v>35.682000000000002</v>
      </c>
    </row>
    <row r="784" spans="1:37" x14ac:dyDescent="0.3">
      <c r="A784">
        <v>7094</v>
      </c>
      <c r="B784">
        <v>1976</v>
      </c>
      <c r="C784" s="1">
        <f t="shared" si="72"/>
        <v>48</v>
      </c>
      <c r="D784" t="s">
        <v>38</v>
      </c>
      <c r="E784" t="s">
        <v>22</v>
      </c>
      <c r="F784" s="4" t="s">
        <v>43</v>
      </c>
      <c r="G784" t="s">
        <v>43</v>
      </c>
      <c r="H784" s="20">
        <v>58330</v>
      </c>
      <c r="I784" s="2">
        <f t="shared" si="73"/>
        <v>58.33</v>
      </c>
      <c r="J784" s="2"/>
      <c r="K784" s="2">
        <v>0</v>
      </c>
      <c r="L784" s="2">
        <v>1</v>
      </c>
      <c r="M784" s="16">
        <f t="shared" si="74"/>
        <v>1</v>
      </c>
      <c r="N784" s="6" t="s">
        <v>431</v>
      </c>
      <c r="O784" s="4">
        <f t="shared" si="75"/>
        <v>2</v>
      </c>
      <c r="P784" s="3">
        <f t="shared" si="76"/>
        <v>41633</v>
      </c>
      <c r="Q784" s="4" t="str" cm="1">
        <f t="array" ref="Q784:S784">_xlfn.TEXTSPLIT(N784,"/")</f>
        <v>12</v>
      </c>
      <c r="R784" s="4" t="str">
        <v>25</v>
      </c>
      <c r="S784" s="4" t="str">
        <v>13</v>
      </c>
      <c r="T784" s="5">
        <f t="shared" si="77"/>
        <v>41633</v>
      </c>
      <c r="U784">
        <v>87</v>
      </c>
      <c r="V784" s="14">
        <v>445</v>
      </c>
      <c r="W784" s="14">
        <v>53</v>
      </c>
      <c r="X784" s="14">
        <v>213</v>
      </c>
      <c r="Y784" s="14">
        <v>104</v>
      </c>
      <c r="Z784" s="14">
        <v>98</v>
      </c>
      <c r="AA784" s="14">
        <v>151</v>
      </c>
      <c r="AB784" s="2">
        <v>1</v>
      </c>
      <c r="AC784" s="2">
        <v>6</v>
      </c>
      <c r="AD784" s="2">
        <v>13</v>
      </c>
      <c r="AE784" s="2">
        <v>4</v>
      </c>
      <c r="AF784" s="2">
        <v>0</v>
      </c>
      <c r="AG784" s="2">
        <v>0</v>
      </c>
      <c r="AH784" s="16">
        <v>0</v>
      </c>
      <c r="AJ784">
        <v>57</v>
      </c>
      <c r="AK784">
        <v>61.286000000000001</v>
      </c>
    </row>
    <row r="785" spans="1:37" x14ac:dyDescent="0.3">
      <c r="A785">
        <v>7093</v>
      </c>
      <c r="B785">
        <v>1986</v>
      </c>
      <c r="C785" s="1">
        <f t="shared" si="72"/>
        <v>38</v>
      </c>
      <c r="D785" t="s">
        <v>25</v>
      </c>
      <c r="E785" t="s">
        <v>22</v>
      </c>
      <c r="F785" s="4" t="s">
        <v>29</v>
      </c>
      <c r="G785" t="s">
        <v>29</v>
      </c>
      <c r="H785" s="20">
        <v>19986</v>
      </c>
      <c r="I785" s="2">
        <f t="shared" si="73"/>
        <v>19.986000000000001</v>
      </c>
      <c r="J785" s="2"/>
      <c r="K785" s="2">
        <v>1</v>
      </c>
      <c r="L785" s="2">
        <v>0</v>
      </c>
      <c r="M785" s="16">
        <f t="shared" si="74"/>
        <v>1</v>
      </c>
      <c r="N785" s="6" t="s">
        <v>98</v>
      </c>
      <c r="O785" s="4">
        <f t="shared" si="75"/>
        <v>2</v>
      </c>
      <c r="P785" s="3">
        <f t="shared" si="76"/>
        <v>41592</v>
      </c>
      <c r="Q785" s="4" t="str" cm="1">
        <f t="array" ref="Q785:S785">_xlfn.TEXTSPLIT(N785,"/")</f>
        <v>11</v>
      </c>
      <c r="R785" s="4" t="str">
        <v>14</v>
      </c>
      <c r="S785" s="4" t="str">
        <v>13</v>
      </c>
      <c r="T785" s="5">
        <f t="shared" si="77"/>
        <v>41592</v>
      </c>
      <c r="U785">
        <v>74</v>
      </c>
      <c r="V785" s="14">
        <v>3</v>
      </c>
      <c r="W785" s="14">
        <v>6</v>
      </c>
      <c r="X785" s="14">
        <v>5</v>
      </c>
      <c r="Y785" s="14">
        <v>0</v>
      </c>
      <c r="Z785" s="14">
        <v>2</v>
      </c>
      <c r="AA785" s="14">
        <v>6</v>
      </c>
      <c r="AB785" s="2">
        <v>1</v>
      </c>
      <c r="AC785" s="2">
        <v>0</v>
      </c>
      <c r="AD785" s="2">
        <v>3</v>
      </c>
      <c r="AE785" s="2">
        <v>7</v>
      </c>
      <c r="AF785" s="2">
        <v>0</v>
      </c>
      <c r="AG785" s="2">
        <v>0</v>
      </c>
      <c r="AH785" s="16">
        <v>0</v>
      </c>
      <c r="AJ785">
        <v>58</v>
      </c>
      <c r="AK785">
        <v>57.911999999999999</v>
      </c>
    </row>
    <row r="786" spans="1:37" x14ac:dyDescent="0.3">
      <c r="A786">
        <v>7079</v>
      </c>
      <c r="B786">
        <v>1963</v>
      </c>
      <c r="C786" s="1">
        <f t="shared" si="72"/>
        <v>61</v>
      </c>
      <c r="D786" t="s">
        <v>47</v>
      </c>
      <c r="E786" t="s">
        <v>22</v>
      </c>
      <c r="F786" s="4" t="s">
        <v>23</v>
      </c>
      <c r="G786" t="s">
        <v>23</v>
      </c>
      <c r="H786" s="20">
        <v>63887</v>
      </c>
      <c r="I786" s="2">
        <f t="shared" si="73"/>
        <v>63.887</v>
      </c>
      <c r="J786" s="2"/>
      <c r="K786" s="2">
        <v>0</v>
      </c>
      <c r="L786" s="2">
        <v>1</v>
      </c>
      <c r="M786" s="16">
        <f t="shared" si="74"/>
        <v>1</v>
      </c>
      <c r="N786" s="7">
        <v>41130</v>
      </c>
      <c r="O786" s="4">
        <f t="shared" si="75"/>
        <v>1</v>
      </c>
      <c r="P786" s="3">
        <f t="shared" si="76"/>
        <v>41130</v>
      </c>
      <c r="Q786" s="4" t="str" cm="1">
        <f t="array" ref="Q786">_xlfn.TEXTSPLIT(N786,"/")</f>
        <v>41130</v>
      </c>
      <c r="R786" s="5"/>
      <c r="S786" s="5"/>
      <c r="T786" s="5" t="e">
        <f t="shared" si="77"/>
        <v>#NUM!</v>
      </c>
      <c r="U786">
        <v>38</v>
      </c>
      <c r="V786" s="14">
        <v>897</v>
      </c>
      <c r="W786" s="14">
        <v>23</v>
      </c>
      <c r="X786" s="14">
        <v>207</v>
      </c>
      <c r="Y786" s="14">
        <v>15</v>
      </c>
      <c r="Z786" s="14">
        <v>11</v>
      </c>
      <c r="AA786" s="14">
        <v>92</v>
      </c>
      <c r="AB786" s="2">
        <v>5</v>
      </c>
      <c r="AC786" s="2">
        <v>9</v>
      </c>
      <c r="AD786" s="2">
        <v>12</v>
      </c>
      <c r="AE786" s="2">
        <v>6</v>
      </c>
      <c r="AF786" s="2">
        <v>0</v>
      </c>
      <c r="AG786" s="2">
        <v>0</v>
      </c>
      <c r="AH786" s="16">
        <v>0</v>
      </c>
      <c r="AJ786">
        <v>65</v>
      </c>
      <c r="AK786">
        <v>65.195999999999998</v>
      </c>
    </row>
    <row r="787" spans="1:37" x14ac:dyDescent="0.3">
      <c r="A787">
        <v>7072</v>
      </c>
      <c r="B787">
        <v>1974</v>
      </c>
      <c r="C787" s="1">
        <f t="shared" si="72"/>
        <v>50</v>
      </c>
      <c r="D787" t="s">
        <v>33</v>
      </c>
      <c r="E787" t="s">
        <v>22</v>
      </c>
      <c r="F787" s="4" t="s">
        <v>29</v>
      </c>
      <c r="G787" t="s">
        <v>29</v>
      </c>
      <c r="H787" s="20">
        <v>67432</v>
      </c>
      <c r="I787" s="2">
        <f t="shared" si="73"/>
        <v>67.432000000000002</v>
      </c>
      <c r="J787" s="2"/>
      <c r="K787" s="2">
        <v>0</v>
      </c>
      <c r="L787" s="2">
        <v>1</v>
      </c>
      <c r="M787" s="16">
        <f t="shared" si="74"/>
        <v>1</v>
      </c>
      <c r="N787" s="6" t="s">
        <v>223</v>
      </c>
      <c r="O787" s="4">
        <f t="shared" si="75"/>
        <v>2</v>
      </c>
      <c r="P787" s="3">
        <f t="shared" si="76"/>
        <v>41362</v>
      </c>
      <c r="Q787" s="4" t="str" cm="1">
        <f t="array" ref="Q787:S787">_xlfn.TEXTSPLIT(N787,"/")</f>
        <v>3</v>
      </c>
      <c r="R787" s="4" t="str">
        <v>29</v>
      </c>
      <c r="S787" s="4" t="str">
        <v>13</v>
      </c>
      <c r="T787" s="5">
        <f t="shared" si="77"/>
        <v>41362</v>
      </c>
      <c r="U787">
        <v>69</v>
      </c>
      <c r="V787" s="14">
        <v>432</v>
      </c>
      <c r="W787" s="14">
        <v>79</v>
      </c>
      <c r="X787" s="14">
        <v>341</v>
      </c>
      <c r="Y787" s="14">
        <v>177</v>
      </c>
      <c r="Z787" s="14">
        <v>136</v>
      </c>
      <c r="AA787" s="14">
        <v>170</v>
      </c>
      <c r="AB787" s="2">
        <v>2</v>
      </c>
      <c r="AC787" s="2">
        <v>8</v>
      </c>
      <c r="AD787" s="2">
        <v>4</v>
      </c>
      <c r="AE787" s="2">
        <v>4</v>
      </c>
      <c r="AF787" s="2">
        <v>0</v>
      </c>
      <c r="AG787" s="2">
        <v>0</v>
      </c>
      <c r="AH787" s="16">
        <v>0</v>
      </c>
      <c r="AJ787">
        <v>46</v>
      </c>
      <c r="AK787">
        <v>72.117000000000004</v>
      </c>
    </row>
    <row r="788" spans="1:37" x14ac:dyDescent="0.3">
      <c r="A788">
        <v>7059</v>
      </c>
      <c r="B788">
        <v>1964</v>
      </c>
      <c r="C788" s="1">
        <f t="shared" si="72"/>
        <v>60</v>
      </c>
      <c r="D788" t="s">
        <v>25</v>
      </c>
      <c r="E788" t="s">
        <v>22</v>
      </c>
      <c r="F788" s="4" t="s">
        <v>29</v>
      </c>
      <c r="G788" t="s">
        <v>29</v>
      </c>
      <c r="H788" s="20">
        <v>80124</v>
      </c>
      <c r="I788" s="2">
        <f t="shared" si="73"/>
        <v>80.123999999999995</v>
      </c>
      <c r="J788" s="2"/>
      <c r="K788" s="2">
        <v>0</v>
      </c>
      <c r="L788" s="2">
        <v>0</v>
      </c>
      <c r="M788" s="16">
        <f t="shared" si="74"/>
        <v>0</v>
      </c>
      <c r="N788" s="6" t="s">
        <v>347</v>
      </c>
      <c r="O788" s="4">
        <f t="shared" si="75"/>
        <v>2</v>
      </c>
      <c r="P788" s="3">
        <f t="shared" si="76"/>
        <v>41816</v>
      </c>
      <c r="Q788" s="4" t="str" cm="1">
        <f t="array" ref="Q788:S788">_xlfn.TEXTSPLIT(N788,"/")</f>
        <v>6</v>
      </c>
      <c r="R788" s="4" t="str">
        <v>26</v>
      </c>
      <c r="S788" s="4" t="str">
        <v>14</v>
      </c>
      <c r="T788" s="5">
        <f t="shared" si="77"/>
        <v>41816</v>
      </c>
      <c r="U788">
        <v>47</v>
      </c>
      <c r="V788" s="14">
        <v>483</v>
      </c>
      <c r="W788" s="14">
        <v>84</v>
      </c>
      <c r="X788" s="14">
        <v>398</v>
      </c>
      <c r="Y788" s="14">
        <v>205</v>
      </c>
      <c r="Z788" s="14">
        <v>84</v>
      </c>
      <c r="AA788" s="14">
        <v>241</v>
      </c>
      <c r="AB788" s="2">
        <v>1</v>
      </c>
      <c r="AC788" s="2">
        <v>3</v>
      </c>
      <c r="AD788" s="2">
        <v>8</v>
      </c>
      <c r="AE788" s="2">
        <v>1</v>
      </c>
      <c r="AF788" s="2">
        <v>0</v>
      </c>
      <c r="AG788" s="2">
        <v>0</v>
      </c>
      <c r="AH788" s="16">
        <v>1</v>
      </c>
      <c r="AJ788">
        <v>57</v>
      </c>
      <c r="AK788">
        <v>61.286000000000001</v>
      </c>
    </row>
    <row r="789" spans="1:37" x14ac:dyDescent="0.3">
      <c r="A789">
        <v>7055</v>
      </c>
      <c r="B789">
        <v>1953</v>
      </c>
      <c r="C789" s="1">
        <f t="shared" si="72"/>
        <v>71</v>
      </c>
      <c r="D789" t="s">
        <v>28</v>
      </c>
      <c r="E789" t="s">
        <v>34</v>
      </c>
      <c r="F789" s="4" t="s">
        <v>32</v>
      </c>
      <c r="G789" t="s">
        <v>32</v>
      </c>
      <c r="H789" s="20">
        <v>61010</v>
      </c>
      <c r="I789" s="2">
        <f t="shared" si="73"/>
        <v>61.01</v>
      </c>
      <c r="J789" s="2"/>
      <c r="K789" s="2">
        <v>0</v>
      </c>
      <c r="L789" s="2">
        <v>1</v>
      </c>
      <c r="M789" s="16">
        <f t="shared" si="74"/>
        <v>1</v>
      </c>
      <c r="N789" s="7">
        <v>41162</v>
      </c>
      <c r="O789" s="4">
        <f t="shared" si="75"/>
        <v>1</v>
      </c>
      <c r="P789" s="3">
        <f t="shared" si="76"/>
        <v>41162</v>
      </c>
      <c r="Q789" s="4" t="str" cm="1">
        <f t="array" ref="Q789">_xlfn.TEXTSPLIT(N789,"/")</f>
        <v>41162</v>
      </c>
      <c r="R789" s="5"/>
      <c r="S789" s="5"/>
      <c r="T789" s="5" t="e">
        <f t="shared" si="77"/>
        <v>#NUM!</v>
      </c>
      <c r="U789">
        <v>57</v>
      </c>
      <c r="V789" s="14">
        <v>888</v>
      </c>
      <c r="W789" s="14">
        <v>0</v>
      </c>
      <c r="X789" s="14">
        <v>57</v>
      </c>
      <c r="Y789" s="14">
        <v>0</v>
      </c>
      <c r="Z789" s="14">
        <v>0</v>
      </c>
      <c r="AA789" s="14">
        <v>76</v>
      </c>
      <c r="AB789" s="2">
        <v>2</v>
      </c>
      <c r="AC789" s="2">
        <v>8</v>
      </c>
      <c r="AD789" s="2">
        <v>11</v>
      </c>
      <c r="AE789" s="2">
        <v>5</v>
      </c>
      <c r="AF789" s="2">
        <v>0</v>
      </c>
      <c r="AG789" s="2">
        <v>0</v>
      </c>
      <c r="AH789" s="16">
        <v>0</v>
      </c>
      <c r="AJ789">
        <v>53</v>
      </c>
      <c r="AK789">
        <v>33.697000000000003</v>
      </c>
    </row>
    <row r="790" spans="1:37" x14ac:dyDescent="0.3">
      <c r="A790">
        <v>7053</v>
      </c>
      <c r="B790">
        <v>1967</v>
      </c>
      <c r="C790" s="1">
        <f t="shared" si="72"/>
        <v>57</v>
      </c>
      <c r="D790" t="s">
        <v>47</v>
      </c>
      <c r="E790" t="s">
        <v>34</v>
      </c>
      <c r="F790" s="4" t="s">
        <v>26</v>
      </c>
      <c r="G790" t="s">
        <v>26</v>
      </c>
      <c r="H790" s="20">
        <v>78420</v>
      </c>
      <c r="I790" s="2">
        <f t="shared" si="73"/>
        <v>78.42</v>
      </c>
      <c r="J790" s="2"/>
      <c r="K790" s="2">
        <v>0</v>
      </c>
      <c r="L790" s="2">
        <v>0</v>
      </c>
      <c r="M790" s="16">
        <f t="shared" si="74"/>
        <v>0</v>
      </c>
      <c r="N790" s="6" t="s">
        <v>235</v>
      </c>
      <c r="O790" s="4">
        <f t="shared" si="75"/>
        <v>2</v>
      </c>
      <c r="P790" s="3">
        <f t="shared" si="76"/>
        <v>41454</v>
      </c>
      <c r="Q790" s="4" t="str" cm="1">
        <f t="array" ref="Q790:S790">_xlfn.TEXTSPLIT(N790,"/")</f>
        <v>6</v>
      </c>
      <c r="R790" s="4" t="str">
        <v>29</v>
      </c>
      <c r="S790" s="4" t="str">
        <v>13</v>
      </c>
      <c r="T790" s="5">
        <f t="shared" si="77"/>
        <v>41454</v>
      </c>
      <c r="U790">
        <v>75</v>
      </c>
      <c r="V790" s="14">
        <v>604</v>
      </c>
      <c r="W790" s="14">
        <v>28</v>
      </c>
      <c r="X790" s="14">
        <v>674</v>
      </c>
      <c r="Y790" s="14">
        <v>91</v>
      </c>
      <c r="Z790" s="14">
        <v>28</v>
      </c>
      <c r="AA790" s="14">
        <v>28</v>
      </c>
      <c r="AB790" s="2">
        <v>1</v>
      </c>
      <c r="AC790" s="2">
        <v>3</v>
      </c>
      <c r="AD790" s="2">
        <v>8</v>
      </c>
      <c r="AE790" s="2">
        <v>1</v>
      </c>
      <c r="AF790" s="2">
        <v>0</v>
      </c>
      <c r="AG790" s="2">
        <v>0</v>
      </c>
      <c r="AH790" s="16">
        <v>0</v>
      </c>
      <c r="AJ790">
        <v>54</v>
      </c>
      <c r="AK790">
        <v>53.374000000000002</v>
      </c>
    </row>
    <row r="791" spans="1:37" x14ac:dyDescent="0.3">
      <c r="A791">
        <v>7042</v>
      </c>
      <c r="B791">
        <v>1984</v>
      </c>
      <c r="C791" s="1">
        <f t="shared" si="72"/>
        <v>40</v>
      </c>
      <c r="D791" t="s">
        <v>25</v>
      </c>
      <c r="E791" t="s">
        <v>22</v>
      </c>
      <c r="F791" s="4" t="s">
        <v>29</v>
      </c>
      <c r="G791" t="s">
        <v>29</v>
      </c>
      <c r="H791" s="20">
        <v>36790</v>
      </c>
      <c r="I791" s="2">
        <f t="shared" si="73"/>
        <v>36.79</v>
      </c>
      <c r="J791" s="2"/>
      <c r="K791" s="2">
        <v>0</v>
      </c>
      <c r="L791" s="2">
        <v>0</v>
      </c>
      <c r="M791" s="16">
        <f t="shared" si="74"/>
        <v>0</v>
      </c>
      <c r="N791" s="7">
        <v>41277</v>
      </c>
      <c r="O791" s="4">
        <f t="shared" si="75"/>
        <v>1</v>
      </c>
      <c r="P791" s="3">
        <f t="shared" si="76"/>
        <v>41277</v>
      </c>
      <c r="Q791" s="4" t="str" cm="1">
        <f t="array" ref="Q791">_xlfn.TEXTSPLIT(N791,"/")</f>
        <v>41277</v>
      </c>
      <c r="R791" s="5"/>
      <c r="S791" s="5"/>
      <c r="T791" s="5" t="e">
        <f t="shared" si="77"/>
        <v>#NUM!</v>
      </c>
      <c r="U791">
        <v>14</v>
      </c>
      <c r="V791" s="14">
        <v>3</v>
      </c>
      <c r="W791" s="14">
        <v>3</v>
      </c>
      <c r="X791" s="14">
        <v>14</v>
      </c>
      <c r="Y791" s="14">
        <v>15</v>
      </c>
      <c r="Z791" s="14">
        <v>21</v>
      </c>
      <c r="AA791" s="14">
        <v>10</v>
      </c>
      <c r="AB791" s="2">
        <v>1</v>
      </c>
      <c r="AC791" s="2">
        <v>2</v>
      </c>
      <c r="AD791" s="2">
        <v>2</v>
      </c>
      <c r="AE791" s="2">
        <v>9</v>
      </c>
      <c r="AF791" s="2">
        <v>1</v>
      </c>
      <c r="AG791" s="2">
        <v>0</v>
      </c>
      <c r="AH791" s="16">
        <v>0</v>
      </c>
      <c r="AJ791">
        <v>36</v>
      </c>
      <c r="AK791">
        <v>21.062999999999999</v>
      </c>
    </row>
    <row r="792" spans="1:37" x14ac:dyDescent="0.3">
      <c r="A792">
        <v>7037</v>
      </c>
      <c r="B792">
        <v>1975</v>
      </c>
      <c r="C792" s="1">
        <f t="shared" si="72"/>
        <v>49</v>
      </c>
      <c r="D792" t="s">
        <v>47</v>
      </c>
      <c r="E792" t="s">
        <v>34</v>
      </c>
      <c r="F792" s="4" t="s">
        <v>29</v>
      </c>
      <c r="G792" t="s">
        <v>29</v>
      </c>
      <c r="H792" s="20">
        <v>37087</v>
      </c>
      <c r="I792" s="2">
        <f t="shared" si="73"/>
        <v>37.087000000000003</v>
      </c>
      <c r="J792" s="2"/>
      <c r="K792" s="2">
        <v>1</v>
      </c>
      <c r="L792" s="2">
        <v>0</v>
      </c>
      <c r="M792" s="16">
        <f t="shared" si="74"/>
        <v>1</v>
      </c>
      <c r="N792" s="7">
        <v>41586</v>
      </c>
      <c r="O792" s="4">
        <f t="shared" si="75"/>
        <v>1</v>
      </c>
      <c r="P792" s="3">
        <f t="shared" si="76"/>
        <v>41586</v>
      </c>
      <c r="Q792" s="4" t="str" cm="1">
        <f t="array" ref="Q792">_xlfn.TEXTSPLIT(N792,"/")</f>
        <v>41586</v>
      </c>
      <c r="R792" s="5"/>
      <c r="S792" s="5"/>
      <c r="T792" s="5" t="e">
        <f t="shared" si="77"/>
        <v>#NUM!</v>
      </c>
      <c r="U792">
        <v>50</v>
      </c>
      <c r="V792" s="14">
        <v>194</v>
      </c>
      <c r="W792" s="14">
        <v>55</v>
      </c>
      <c r="X792" s="14">
        <v>134</v>
      </c>
      <c r="Y792" s="14">
        <v>15</v>
      </c>
      <c r="Z792" s="14">
        <v>0</v>
      </c>
      <c r="AA792" s="14">
        <v>3</v>
      </c>
      <c r="AB792" s="2">
        <v>3</v>
      </c>
      <c r="AC792" s="2">
        <v>4</v>
      </c>
      <c r="AD792" s="2">
        <v>8</v>
      </c>
      <c r="AE792" s="2">
        <v>6</v>
      </c>
      <c r="AF792" s="2">
        <v>0</v>
      </c>
      <c r="AG792" s="2">
        <v>0</v>
      </c>
      <c r="AH792" s="16">
        <v>0</v>
      </c>
      <c r="AJ792">
        <v>51</v>
      </c>
      <c r="AK792">
        <v>75.251000000000005</v>
      </c>
    </row>
    <row r="793" spans="1:37" x14ac:dyDescent="0.3">
      <c r="A793">
        <v>7034</v>
      </c>
      <c r="B793">
        <v>1979</v>
      </c>
      <c r="C793" s="1">
        <f t="shared" si="72"/>
        <v>45</v>
      </c>
      <c r="D793" t="s">
        <v>28</v>
      </c>
      <c r="E793" t="s">
        <v>36</v>
      </c>
      <c r="F793" s="4" t="s">
        <v>29</v>
      </c>
      <c r="G793" t="s">
        <v>29</v>
      </c>
      <c r="H793" s="20">
        <v>25804</v>
      </c>
      <c r="I793" s="2">
        <f t="shared" si="73"/>
        <v>25.803999999999998</v>
      </c>
      <c r="J793" s="2"/>
      <c r="K793" s="2">
        <v>1</v>
      </c>
      <c r="L793" s="2">
        <v>0</v>
      </c>
      <c r="M793" s="16">
        <f t="shared" si="74"/>
        <v>1</v>
      </c>
      <c r="N793" s="7">
        <v>41283</v>
      </c>
      <c r="O793" s="4">
        <f t="shared" si="75"/>
        <v>1</v>
      </c>
      <c r="P793" s="3">
        <f t="shared" si="76"/>
        <v>41283</v>
      </c>
      <c r="Q793" s="4" t="str" cm="1">
        <f t="array" ref="Q793">_xlfn.TEXTSPLIT(N793,"/")</f>
        <v>41283</v>
      </c>
      <c r="R793" s="5"/>
      <c r="S793" s="5"/>
      <c r="T793" s="5" t="e">
        <f t="shared" si="77"/>
        <v>#NUM!</v>
      </c>
      <c r="U793">
        <v>34</v>
      </c>
      <c r="V793" s="14">
        <v>8</v>
      </c>
      <c r="W793" s="14">
        <v>7</v>
      </c>
      <c r="X793" s="14">
        <v>9</v>
      </c>
      <c r="Y793" s="14">
        <v>13</v>
      </c>
      <c r="Z793" s="14">
        <v>6</v>
      </c>
      <c r="AA793" s="14">
        <v>12</v>
      </c>
      <c r="AB793" s="2">
        <v>2</v>
      </c>
      <c r="AC793" s="2">
        <v>2</v>
      </c>
      <c r="AD793" s="2">
        <v>3</v>
      </c>
      <c r="AE793" s="2">
        <v>8</v>
      </c>
      <c r="AF793" s="2">
        <v>0</v>
      </c>
      <c r="AG793" s="2">
        <v>0</v>
      </c>
      <c r="AH793" s="16">
        <v>0</v>
      </c>
      <c r="AJ793">
        <v>52</v>
      </c>
      <c r="AK793">
        <v>55.634999999999998</v>
      </c>
    </row>
    <row r="794" spans="1:37" x14ac:dyDescent="0.3">
      <c r="A794">
        <v>7030</v>
      </c>
      <c r="B794">
        <v>1956</v>
      </c>
      <c r="C794" s="1">
        <f t="shared" si="72"/>
        <v>68</v>
      </c>
      <c r="D794" t="s">
        <v>25</v>
      </c>
      <c r="E794" t="s">
        <v>34</v>
      </c>
      <c r="F794" s="4" t="s">
        <v>29</v>
      </c>
      <c r="G794" t="s">
        <v>29</v>
      </c>
      <c r="H794" s="20">
        <v>66465</v>
      </c>
      <c r="I794" s="2">
        <f t="shared" si="73"/>
        <v>66.465000000000003</v>
      </c>
      <c r="J794" s="2"/>
      <c r="K794" s="2">
        <v>0</v>
      </c>
      <c r="L794" s="2">
        <v>1</v>
      </c>
      <c r="M794" s="16">
        <f t="shared" si="74"/>
        <v>1</v>
      </c>
      <c r="N794" s="6" t="s">
        <v>60</v>
      </c>
      <c r="O794" s="4">
        <f t="shared" si="75"/>
        <v>2</v>
      </c>
      <c r="P794" s="3">
        <f t="shared" si="76"/>
        <v>41363</v>
      </c>
      <c r="Q794" s="4" t="str" cm="1">
        <f t="array" ref="Q794:S794">_xlfn.TEXTSPLIT(N794,"/")</f>
        <v>3</v>
      </c>
      <c r="R794" s="4" t="str">
        <v>30</v>
      </c>
      <c r="S794" s="4" t="str">
        <v>13</v>
      </c>
      <c r="T794" s="5">
        <f t="shared" si="77"/>
        <v>41363</v>
      </c>
      <c r="U794">
        <v>1</v>
      </c>
      <c r="V794" s="14">
        <v>1200</v>
      </c>
      <c r="W794" s="14">
        <v>0</v>
      </c>
      <c r="X794" s="14">
        <v>204</v>
      </c>
      <c r="Y794" s="14">
        <v>38</v>
      </c>
      <c r="Z794" s="14">
        <v>29</v>
      </c>
      <c r="AA794" s="14">
        <v>14</v>
      </c>
      <c r="AB794" s="2">
        <v>3</v>
      </c>
      <c r="AC794" s="2">
        <v>11</v>
      </c>
      <c r="AD794" s="2">
        <v>12</v>
      </c>
      <c r="AE794" s="2">
        <v>6</v>
      </c>
      <c r="AF794" s="2">
        <v>0</v>
      </c>
      <c r="AG794" s="2">
        <v>0</v>
      </c>
      <c r="AH794" s="16">
        <v>1</v>
      </c>
      <c r="AJ794">
        <v>50</v>
      </c>
      <c r="AK794">
        <v>92.954999999999998</v>
      </c>
    </row>
    <row r="795" spans="1:37" x14ac:dyDescent="0.3">
      <c r="A795">
        <v>7023</v>
      </c>
      <c r="B795">
        <v>1954</v>
      </c>
      <c r="C795" s="1">
        <f t="shared" si="72"/>
        <v>70</v>
      </c>
      <c r="D795" t="s">
        <v>47</v>
      </c>
      <c r="E795" t="s">
        <v>34</v>
      </c>
      <c r="F795" s="4" t="s">
        <v>26</v>
      </c>
      <c r="G795" t="s">
        <v>26</v>
      </c>
      <c r="H795" s="20">
        <v>46231</v>
      </c>
      <c r="I795" s="2">
        <f t="shared" si="73"/>
        <v>46.231000000000002</v>
      </c>
      <c r="J795" s="2"/>
      <c r="K795" s="2">
        <v>2</v>
      </c>
      <c r="L795" s="2">
        <v>1</v>
      </c>
      <c r="M795" s="16">
        <f t="shared" si="74"/>
        <v>3</v>
      </c>
      <c r="N795" s="6" t="s">
        <v>384</v>
      </c>
      <c r="O795" s="4">
        <f t="shared" si="75"/>
        <v>2</v>
      </c>
      <c r="P795" s="3">
        <f t="shared" si="76"/>
        <v>41239</v>
      </c>
      <c r="Q795" s="4" t="str" cm="1">
        <f t="array" ref="Q795:S795">_xlfn.TEXTSPLIT(N795,"/")</f>
        <v>11</v>
      </c>
      <c r="R795" s="4" t="str">
        <v>26</v>
      </c>
      <c r="S795" s="4" t="str">
        <v>12</v>
      </c>
      <c r="T795" s="5">
        <f t="shared" si="77"/>
        <v>41239</v>
      </c>
      <c r="U795">
        <v>87</v>
      </c>
      <c r="V795" s="14">
        <v>189</v>
      </c>
      <c r="W795" s="14">
        <v>2</v>
      </c>
      <c r="X795" s="14">
        <v>55</v>
      </c>
      <c r="Y795" s="14">
        <v>0</v>
      </c>
      <c r="Z795" s="14">
        <v>5</v>
      </c>
      <c r="AA795" s="14">
        <v>12</v>
      </c>
      <c r="AB795" s="2">
        <v>4</v>
      </c>
      <c r="AC795" s="2">
        <v>6</v>
      </c>
      <c r="AD795" s="2">
        <v>4</v>
      </c>
      <c r="AE795" s="2">
        <v>9</v>
      </c>
      <c r="AF795" s="2">
        <v>0</v>
      </c>
      <c r="AG795" s="2">
        <v>0</v>
      </c>
      <c r="AH795" s="16">
        <v>0</v>
      </c>
      <c r="AJ795">
        <v>57</v>
      </c>
      <c r="AK795">
        <v>82.427000000000007</v>
      </c>
    </row>
    <row r="796" spans="1:37" x14ac:dyDescent="0.3">
      <c r="A796">
        <v>7022</v>
      </c>
      <c r="B796">
        <v>1972</v>
      </c>
      <c r="C796" s="1">
        <f t="shared" si="72"/>
        <v>52</v>
      </c>
      <c r="D796" t="s">
        <v>47</v>
      </c>
      <c r="E796" t="s">
        <v>22</v>
      </c>
      <c r="F796" s="4" t="s">
        <v>29</v>
      </c>
      <c r="G796" t="s">
        <v>29</v>
      </c>
      <c r="H796" s="20">
        <v>76445</v>
      </c>
      <c r="I796" s="2">
        <f t="shared" si="73"/>
        <v>76.444999999999993</v>
      </c>
      <c r="J796" s="2"/>
      <c r="K796" s="2">
        <v>1</v>
      </c>
      <c r="L796" s="2">
        <v>0</v>
      </c>
      <c r="M796" s="16">
        <f t="shared" si="74"/>
        <v>1</v>
      </c>
      <c r="N796" s="6" t="s">
        <v>75</v>
      </c>
      <c r="O796" s="4">
        <f t="shared" si="75"/>
        <v>2</v>
      </c>
      <c r="P796" s="3">
        <f t="shared" si="76"/>
        <v>41180</v>
      </c>
      <c r="Q796" s="4" t="str" cm="1">
        <f t="array" ref="Q796:S796">_xlfn.TEXTSPLIT(N796,"/")</f>
        <v>9</v>
      </c>
      <c r="R796" s="4" t="str">
        <v>28</v>
      </c>
      <c r="S796" s="4" t="str">
        <v>12</v>
      </c>
      <c r="T796" s="5">
        <f t="shared" si="77"/>
        <v>41180</v>
      </c>
      <c r="U796">
        <v>2</v>
      </c>
      <c r="V796" s="14">
        <v>739</v>
      </c>
      <c r="W796" s="14">
        <v>107</v>
      </c>
      <c r="X796" s="14">
        <v>309</v>
      </c>
      <c r="Y796" s="14">
        <v>140</v>
      </c>
      <c r="Z796" s="14">
        <v>80</v>
      </c>
      <c r="AA796" s="14">
        <v>35</v>
      </c>
      <c r="AB796" s="2">
        <v>1</v>
      </c>
      <c r="AC796" s="2">
        <v>2</v>
      </c>
      <c r="AD796" s="2">
        <v>13</v>
      </c>
      <c r="AE796" s="2">
        <v>6</v>
      </c>
      <c r="AF796" s="2">
        <v>0</v>
      </c>
      <c r="AG796" s="2">
        <v>0</v>
      </c>
      <c r="AH796" s="16">
        <v>0</v>
      </c>
      <c r="AJ796">
        <v>64</v>
      </c>
      <c r="AK796">
        <v>87.194999999999993</v>
      </c>
    </row>
    <row r="797" spans="1:37" x14ac:dyDescent="0.3">
      <c r="A797">
        <v>7019</v>
      </c>
      <c r="B797">
        <v>1964</v>
      </c>
      <c r="C797" s="1">
        <f t="shared" si="72"/>
        <v>60</v>
      </c>
      <c r="D797" t="s">
        <v>47</v>
      </c>
      <c r="E797" t="s">
        <v>22</v>
      </c>
      <c r="F797" s="4" t="s">
        <v>32</v>
      </c>
      <c r="G797" t="s">
        <v>32</v>
      </c>
      <c r="H797" s="20">
        <v>54414</v>
      </c>
      <c r="I797" s="2">
        <f t="shared" si="73"/>
        <v>54.414000000000001</v>
      </c>
      <c r="J797" s="2"/>
      <c r="K797" s="2">
        <v>1</v>
      </c>
      <c r="L797" s="2">
        <v>1</v>
      </c>
      <c r="M797" s="16">
        <f t="shared" si="74"/>
        <v>2</v>
      </c>
      <c r="N797" s="6" t="s">
        <v>355</v>
      </c>
      <c r="O797" s="4">
        <f t="shared" si="75"/>
        <v>2</v>
      </c>
      <c r="P797" s="3">
        <f t="shared" si="76"/>
        <v>41297</v>
      </c>
      <c r="Q797" s="4" t="str" cm="1">
        <f t="array" ref="Q797:S797">_xlfn.TEXTSPLIT(N797,"/")</f>
        <v>1</v>
      </c>
      <c r="R797" s="4" t="str">
        <v>23</v>
      </c>
      <c r="S797" s="4" t="str">
        <v>13</v>
      </c>
      <c r="T797" s="5">
        <f t="shared" si="77"/>
        <v>41297</v>
      </c>
      <c r="U797">
        <v>49</v>
      </c>
      <c r="V797" s="14">
        <v>109</v>
      </c>
      <c r="W797" s="14">
        <v>18</v>
      </c>
      <c r="X797" s="14">
        <v>16</v>
      </c>
      <c r="Y797" s="14">
        <v>24</v>
      </c>
      <c r="Z797" s="14">
        <v>26</v>
      </c>
      <c r="AA797" s="14">
        <v>18</v>
      </c>
      <c r="AB797" s="2">
        <v>4</v>
      </c>
      <c r="AC797" s="2">
        <v>3</v>
      </c>
      <c r="AD797" s="2">
        <v>5</v>
      </c>
      <c r="AE797" s="2">
        <v>4</v>
      </c>
      <c r="AF797" s="2">
        <v>0</v>
      </c>
      <c r="AG797" s="2">
        <v>0</v>
      </c>
      <c r="AH797" s="16">
        <v>0</v>
      </c>
      <c r="AJ797">
        <v>52</v>
      </c>
      <c r="AK797">
        <v>47.110999999999997</v>
      </c>
    </row>
    <row r="798" spans="1:37" x14ac:dyDescent="0.3">
      <c r="A798">
        <v>7011</v>
      </c>
      <c r="B798">
        <v>1974</v>
      </c>
      <c r="C798" s="1">
        <f t="shared" si="72"/>
        <v>50</v>
      </c>
      <c r="D798" t="s">
        <v>47</v>
      </c>
      <c r="E798" t="s">
        <v>22</v>
      </c>
      <c r="F798" s="4" t="s">
        <v>29</v>
      </c>
      <c r="G798" t="s">
        <v>29</v>
      </c>
      <c r="H798" s="20">
        <v>33471</v>
      </c>
      <c r="I798" s="2">
        <f t="shared" si="73"/>
        <v>33.470999999999997</v>
      </c>
      <c r="J798" s="2"/>
      <c r="K798" s="2">
        <v>1</v>
      </c>
      <c r="L798" s="2">
        <v>0</v>
      </c>
      <c r="M798" s="16">
        <f t="shared" si="74"/>
        <v>1</v>
      </c>
      <c r="N798" s="7">
        <v>41253</v>
      </c>
      <c r="O798" s="4">
        <f t="shared" si="75"/>
        <v>1</v>
      </c>
      <c r="P798" s="3">
        <f t="shared" si="76"/>
        <v>41253</v>
      </c>
      <c r="Q798" s="4" t="str" cm="1">
        <f t="array" ref="Q798">_xlfn.TEXTSPLIT(N798,"/")</f>
        <v>41253</v>
      </c>
      <c r="R798" s="5"/>
      <c r="S798" s="5"/>
      <c r="T798" s="5" t="e">
        <f t="shared" si="77"/>
        <v>#NUM!</v>
      </c>
      <c r="U798">
        <v>47</v>
      </c>
      <c r="V798" s="14">
        <v>43</v>
      </c>
      <c r="W798" s="14">
        <v>2</v>
      </c>
      <c r="X798" s="14">
        <v>27</v>
      </c>
      <c r="Y798" s="14">
        <v>0</v>
      </c>
      <c r="Z798" s="14">
        <v>9</v>
      </c>
      <c r="AA798" s="14">
        <v>12</v>
      </c>
      <c r="AB798" s="2">
        <v>3</v>
      </c>
      <c r="AC798" s="2">
        <v>3</v>
      </c>
      <c r="AD798" s="2">
        <v>4</v>
      </c>
      <c r="AE798" s="2">
        <v>7</v>
      </c>
      <c r="AF798" s="2">
        <v>0</v>
      </c>
      <c r="AG798" s="2">
        <v>0</v>
      </c>
      <c r="AH798" s="16">
        <v>0</v>
      </c>
      <c r="AJ798">
        <v>40</v>
      </c>
      <c r="AK798">
        <v>28.359000000000002</v>
      </c>
    </row>
    <row r="799" spans="1:37" x14ac:dyDescent="0.3">
      <c r="A799">
        <v>7010</v>
      </c>
      <c r="B799">
        <v>1966</v>
      </c>
      <c r="C799" s="1">
        <f t="shared" si="72"/>
        <v>58</v>
      </c>
      <c r="D799" t="s">
        <v>25</v>
      </c>
      <c r="E799" t="s">
        <v>36</v>
      </c>
      <c r="F799" s="4" t="s">
        <v>29</v>
      </c>
      <c r="G799" t="s">
        <v>29</v>
      </c>
      <c r="H799" s="20">
        <v>70924</v>
      </c>
      <c r="I799" s="2">
        <f t="shared" si="73"/>
        <v>70.924000000000007</v>
      </c>
      <c r="J799" s="2"/>
      <c r="K799" s="2">
        <v>0</v>
      </c>
      <c r="L799" s="2">
        <v>0</v>
      </c>
      <c r="M799" s="16">
        <f t="shared" si="74"/>
        <v>0</v>
      </c>
      <c r="N799" s="7">
        <v>41824</v>
      </c>
      <c r="O799" s="4">
        <f t="shared" si="75"/>
        <v>1</v>
      </c>
      <c r="P799" s="3">
        <f t="shared" si="76"/>
        <v>41824</v>
      </c>
      <c r="Q799" s="4" t="str" cm="1">
        <f t="array" ref="Q799">_xlfn.TEXTSPLIT(N799,"/")</f>
        <v>41824</v>
      </c>
      <c r="R799" s="5"/>
      <c r="S799" s="5"/>
      <c r="T799" s="5" t="e">
        <f t="shared" si="77"/>
        <v>#NUM!</v>
      </c>
      <c r="U799">
        <v>41</v>
      </c>
      <c r="V799" s="14">
        <v>635</v>
      </c>
      <c r="W799" s="14">
        <v>114</v>
      </c>
      <c r="X799" s="14">
        <v>254</v>
      </c>
      <c r="Y799" s="14">
        <v>132</v>
      </c>
      <c r="Z799" s="14">
        <v>152</v>
      </c>
      <c r="AA799" s="14">
        <v>76</v>
      </c>
      <c r="AB799" s="2">
        <v>1</v>
      </c>
      <c r="AC799" s="2">
        <v>6</v>
      </c>
      <c r="AD799" s="2">
        <v>7</v>
      </c>
      <c r="AE799" s="2">
        <v>3</v>
      </c>
      <c r="AF799" s="2">
        <v>0</v>
      </c>
      <c r="AG799" s="2">
        <v>0</v>
      </c>
      <c r="AH799" s="16">
        <v>1</v>
      </c>
      <c r="AJ799">
        <v>49</v>
      </c>
      <c r="AK799">
        <v>30.899000000000001</v>
      </c>
    </row>
    <row r="800" spans="1:37" x14ac:dyDescent="0.3">
      <c r="A800">
        <v>7007</v>
      </c>
      <c r="B800">
        <v>1969</v>
      </c>
      <c r="C800" s="1">
        <f t="shared" si="72"/>
        <v>55</v>
      </c>
      <c r="D800" t="s">
        <v>25</v>
      </c>
      <c r="E800" t="s">
        <v>42</v>
      </c>
      <c r="F800" s="4" t="s">
        <v>29</v>
      </c>
      <c r="G800" t="s">
        <v>29</v>
      </c>
      <c r="H800" s="20">
        <v>29543</v>
      </c>
      <c r="I800" s="2">
        <f t="shared" si="73"/>
        <v>29.542999999999999</v>
      </c>
      <c r="J800" s="2"/>
      <c r="K800" s="2">
        <v>2</v>
      </c>
      <c r="L800" s="2">
        <v>0</v>
      </c>
      <c r="M800" s="16">
        <f t="shared" si="74"/>
        <v>2</v>
      </c>
      <c r="N800" s="7">
        <v>41643</v>
      </c>
      <c r="O800" s="4">
        <f t="shared" si="75"/>
        <v>1</v>
      </c>
      <c r="P800" s="3">
        <f t="shared" si="76"/>
        <v>41643</v>
      </c>
      <c r="Q800" s="4" t="str" cm="1">
        <f t="array" ref="Q800">_xlfn.TEXTSPLIT(N800,"/")</f>
        <v>41643</v>
      </c>
      <c r="R800" s="5"/>
      <c r="S800" s="5"/>
      <c r="T800" s="5" t="e">
        <f t="shared" si="77"/>
        <v>#NUM!</v>
      </c>
      <c r="U800">
        <v>47</v>
      </c>
      <c r="V800" s="14">
        <v>17</v>
      </c>
      <c r="W800" s="14">
        <v>3</v>
      </c>
      <c r="X800" s="14">
        <v>18</v>
      </c>
      <c r="Y800" s="14">
        <v>3</v>
      </c>
      <c r="Z800" s="14">
        <v>4</v>
      </c>
      <c r="AA800" s="14">
        <v>18</v>
      </c>
      <c r="AB800" s="2">
        <v>2</v>
      </c>
      <c r="AC800" s="2">
        <v>3</v>
      </c>
      <c r="AD800" s="2">
        <v>2</v>
      </c>
      <c r="AE800" s="2">
        <v>7</v>
      </c>
      <c r="AF800" s="2">
        <v>0</v>
      </c>
      <c r="AG800" s="2">
        <v>0</v>
      </c>
      <c r="AH800" s="16">
        <v>0</v>
      </c>
      <c r="AJ800">
        <v>43</v>
      </c>
      <c r="AK800">
        <v>44.963999999999999</v>
      </c>
    </row>
    <row r="801" spans="1:37" x14ac:dyDescent="0.3">
      <c r="A801">
        <v>7005</v>
      </c>
      <c r="B801">
        <v>1982</v>
      </c>
      <c r="C801" s="1">
        <f t="shared" si="72"/>
        <v>42</v>
      </c>
      <c r="D801" t="s">
        <v>47</v>
      </c>
      <c r="E801" t="s">
        <v>22</v>
      </c>
      <c r="F801" s="4" t="s">
        <v>26</v>
      </c>
      <c r="G801" t="s">
        <v>26</v>
      </c>
      <c r="H801" s="20">
        <v>58684</v>
      </c>
      <c r="I801" s="2">
        <f t="shared" si="73"/>
        <v>58.683999999999997</v>
      </c>
      <c r="J801" s="2"/>
      <c r="K801" s="2">
        <v>0</v>
      </c>
      <c r="L801" s="2">
        <v>0</v>
      </c>
      <c r="M801" s="16">
        <f t="shared" si="74"/>
        <v>0</v>
      </c>
      <c r="N801" s="6" t="s">
        <v>24</v>
      </c>
      <c r="O801" s="4">
        <f t="shared" si="75"/>
        <v>2</v>
      </c>
      <c r="P801" s="3">
        <f t="shared" si="76"/>
        <v>41806</v>
      </c>
      <c r="Q801" s="4" t="str" cm="1">
        <f t="array" ref="Q801:S801">_xlfn.TEXTSPLIT(N801,"/")</f>
        <v>6</v>
      </c>
      <c r="R801" s="4" t="str">
        <v>16</v>
      </c>
      <c r="S801" s="4" t="str">
        <v>14</v>
      </c>
      <c r="T801" s="5">
        <f t="shared" si="77"/>
        <v>41806</v>
      </c>
      <c r="U801">
        <v>71</v>
      </c>
      <c r="V801" s="14">
        <v>479</v>
      </c>
      <c r="W801" s="14">
        <v>35</v>
      </c>
      <c r="X801" s="14">
        <v>179</v>
      </c>
      <c r="Y801" s="14">
        <v>28</v>
      </c>
      <c r="Z801" s="14">
        <v>7</v>
      </c>
      <c r="AA801" s="14">
        <v>85</v>
      </c>
      <c r="AB801" s="2">
        <v>1</v>
      </c>
      <c r="AC801" s="2">
        <v>5</v>
      </c>
      <c r="AD801" s="2">
        <v>12</v>
      </c>
      <c r="AE801" s="2">
        <v>2</v>
      </c>
      <c r="AF801" s="2">
        <v>0</v>
      </c>
      <c r="AG801" s="2">
        <v>0</v>
      </c>
      <c r="AH801" s="16">
        <v>1</v>
      </c>
      <c r="AJ801">
        <v>48</v>
      </c>
      <c r="AK801">
        <v>55.801000000000002</v>
      </c>
    </row>
    <row r="802" spans="1:37" x14ac:dyDescent="0.3">
      <c r="A802">
        <v>7004</v>
      </c>
      <c r="B802">
        <v>1985</v>
      </c>
      <c r="C802" s="1">
        <f t="shared" si="72"/>
        <v>39</v>
      </c>
      <c r="D802" t="s">
        <v>40</v>
      </c>
      <c r="E802" t="s">
        <v>22</v>
      </c>
      <c r="F802" s="4" t="s">
        <v>26</v>
      </c>
      <c r="G802" t="s">
        <v>26</v>
      </c>
      <c r="H802" s="20">
        <v>11012</v>
      </c>
      <c r="I802" s="2">
        <f t="shared" si="73"/>
        <v>11.012</v>
      </c>
      <c r="J802" s="2"/>
      <c r="K802" s="2">
        <v>1</v>
      </c>
      <c r="L802" s="2">
        <v>0</v>
      </c>
      <c r="M802" s="16">
        <f t="shared" si="74"/>
        <v>1</v>
      </c>
      <c r="N802" s="6" t="s">
        <v>427</v>
      </c>
      <c r="O802" s="4">
        <f t="shared" si="75"/>
        <v>2</v>
      </c>
      <c r="P802" s="3">
        <f t="shared" si="76"/>
        <v>41349</v>
      </c>
      <c r="Q802" s="4" t="str" cm="1">
        <f t="array" ref="Q802:S802">_xlfn.TEXTSPLIT(N802,"/")</f>
        <v>3</v>
      </c>
      <c r="R802" s="4" t="str">
        <v>16</v>
      </c>
      <c r="S802" s="4" t="str">
        <v>13</v>
      </c>
      <c r="T802" s="5">
        <f t="shared" si="77"/>
        <v>41349</v>
      </c>
      <c r="U802">
        <v>82</v>
      </c>
      <c r="V802" s="14">
        <v>24</v>
      </c>
      <c r="W802" s="14">
        <v>3</v>
      </c>
      <c r="X802" s="14">
        <v>26</v>
      </c>
      <c r="Y802" s="14">
        <v>7</v>
      </c>
      <c r="Z802" s="14">
        <v>1</v>
      </c>
      <c r="AA802" s="14">
        <v>23</v>
      </c>
      <c r="AB802" s="2">
        <v>3</v>
      </c>
      <c r="AC802" s="2">
        <v>3</v>
      </c>
      <c r="AD802" s="2">
        <v>2</v>
      </c>
      <c r="AE802" s="2">
        <v>9</v>
      </c>
      <c r="AF802" s="2">
        <v>0</v>
      </c>
      <c r="AG802" s="2">
        <v>0</v>
      </c>
      <c r="AH802" s="16">
        <v>1</v>
      </c>
      <c r="AJ802">
        <v>61</v>
      </c>
      <c r="AK802">
        <v>69.626999999999995</v>
      </c>
    </row>
    <row r="803" spans="1:37" x14ac:dyDescent="0.3">
      <c r="A803">
        <v>7002</v>
      </c>
      <c r="B803">
        <v>1956</v>
      </c>
      <c r="C803" s="1">
        <f t="shared" si="72"/>
        <v>68</v>
      </c>
      <c r="D803" t="s">
        <v>25</v>
      </c>
      <c r="E803" t="s">
        <v>22</v>
      </c>
      <c r="F803" s="4" t="s">
        <v>26</v>
      </c>
      <c r="G803" t="s">
        <v>26</v>
      </c>
      <c r="H803" s="20">
        <v>62535</v>
      </c>
      <c r="I803" s="2">
        <f t="shared" si="73"/>
        <v>62.534999999999997</v>
      </c>
      <c r="J803" s="2"/>
      <c r="K803" s="2">
        <v>0</v>
      </c>
      <c r="L803" s="2">
        <v>1</v>
      </c>
      <c r="M803" s="16">
        <f t="shared" si="74"/>
        <v>1</v>
      </c>
      <c r="N803" s="7">
        <v>41343</v>
      </c>
      <c r="O803" s="4">
        <f t="shared" si="75"/>
        <v>1</v>
      </c>
      <c r="P803" s="3">
        <f t="shared" si="76"/>
        <v>41343</v>
      </c>
      <c r="Q803" s="4" t="str" cm="1">
        <f t="array" ref="Q803">_xlfn.TEXTSPLIT(N803,"/")</f>
        <v>41343</v>
      </c>
      <c r="R803" s="5"/>
      <c r="S803" s="5"/>
      <c r="T803" s="5" t="e">
        <f t="shared" si="77"/>
        <v>#NUM!</v>
      </c>
      <c r="U803">
        <v>13</v>
      </c>
      <c r="V803" s="14">
        <v>163</v>
      </c>
      <c r="W803" s="14">
        <v>48</v>
      </c>
      <c r="X803" s="14">
        <v>90</v>
      </c>
      <c r="Y803" s="14">
        <v>0</v>
      </c>
      <c r="Z803" s="14">
        <v>45</v>
      </c>
      <c r="AA803" s="14">
        <v>52</v>
      </c>
      <c r="AB803" s="2">
        <v>1</v>
      </c>
      <c r="AC803" s="2">
        <v>3</v>
      </c>
      <c r="AD803" s="2">
        <v>8</v>
      </c>
      <c r="AE803" s="2">
        <v>3</v>
      </c>
      <c r="AF803" s="2">
        <v>0</v>
      </c>
      <c r="AG803" s="2">
        <v>0</v>
      </c>
      <c r="AH803" s="16">
        <v>0</v>
      </c>
      <c r="AJ803">
        <v>68</v>
      </c>
      <c r="AK803">
        <v>49.667000000000002</v>
      </c>
    </row>
    <row r="804" spans="1:37" x14ac:dyDescent="0.3">
      <c r="A804">
        <v>7000</v>
      </c>
      <c r="B804">
        <v>1973</v>
      </c>
      <c r="C804" s="1">
        <f t="shared" si="72"/>
        <v>51</v>
      </c>
      <c r="D804" t="s">
        <v>38</v>
      </c>
      <c r="E804" t="s">
        <v>36</v>
      </c>
      <c r="F804" s="4" t="s">
        <v>26</v>
      </c>
      <c r="G804" t="s">
        <v>26</v>
      </c>
      <c r="H804" s="20">
        <v>65704</v>
      </c>
      <c r="I804" s="2">
        <f t="shared" si="73"/>
        <v>65.703999999999994</v>
      </c>
      <c r="J804" s="2"/>
      <c r="K804" s="2">
        <v>0</v>
      </c>
      <c r="L804" s="2">
        <v>0</v>
      </c>
      <c r="M804" s="16">
        <f t="shared" si="74"/>
        <v>0</v>
      </c>
      <c r="N804" s="6" t="s">
        <v>85</v>
      </c>
      <c r="O804" s="4">
        <f t="shared" si="75"/>
        <v>2</v>
      </c>
      <c r="P804" s="3">
        <f t="shared" si="76"/>
        <v>41560</v>
      </c>
      <c r="Q804" s="4" t="str" cm="1">
        <f t="array" ref="Q804:S804">_xlfn.TEXTSPLIT(N804,"/")</f>
        <v>10</v>
      </c>
      <c r="R804" s="4" t="str">
        <v>13</v>
      </c>
      <c r="S804" s="4" t="str">
        <v>13</v>
      </c>
      <c r="T804" s="5">
        <f t="shared" si="77"/>
        <v>41560</v>
      </c>
      <c r="U804">
        <v>18</v>
      </c>
      <c r="V804" s="14">
        <v>279</v>
      </c>
      <c r="W804" s="14">
        <v>172</v>
      </c>
      <c r="X804" s="14">
        <v>74</v>
      </c>
      <c r="Y804" s="14">
        <v>38</v>
      </c>
      <c r="Z804" s="14">
        <v>8</v>
      </c>
      <c r="AA804" s="14">
        <v>246</v>
      </c>
      <c r="AB804" s="2">
        <v>1</v>
      </c>
      <c r="AC804" s="2">
        <v>2</v>
      </c>
      <c r="AD804" s="2">
        <v>10</v>
      </c>
      <c r="AE804" s="2">
        <v>1</v>
      </c>
      <c r="AF804" s="2">
        <v>0</v>
      </c>
      <c r="AG804" s="2">
        <v>0</v>
      </c>
      <c r="AH804" s="16">
        <v>0</v>
      </c>
      <c r="AJ804">
        <v>72</v>
      </c>
      <c r="AK804">
        <v>94.641999999999996</v>
      </c>
    </row>
    <row r="805" spans="1:37" x14ac:dyDescent="0.3">
      <c r="A805">
        <v>6999</v>
      </c>
      <c r="B805">
        <v>1981</v>
      </c>
      <c r="C805" s="1">
        <f t="shared" si="72"/>
        <v>43</v>
      </c>
      <c r="D805" t="s">
        <v>40</v>
      </c>
      <c r="E805" t="s">
        <v>42</v>
      </c>
      <c r="F805" s="4" t="s">
        <v>29</v>
      </c>
      <c r="G805" t="s">
        <v>29</v>
      </c>
      <c r="H805" s="20">
        <v>69661</v>
      </c>
      <c r="I805" s="2">
        <f t="shared" si="73"/>
        <v>69.661000000000001</v>
      </c>
      <c r="J805" s="2"/>
      <c r="K805" s="2">
        <v>0</v>
      </c>
      <c r="L805" s="2">
        <v>0</v>
      </c>
      <c r="M805" s="16">
        <f t="shared" si="74"/>
        <v>0</v>
      </c>
      <c r="N805" s="6" t="s">
        <v>30</v>
      </c>
      <c r="O805" s="4">
        <f t="shared" si="75"/>
        <v>2</v>
      </c>
      <c r="P805" s="3">
        <f t="shared" si="76"/>
        <v>41772</v>
      </c>
      <c r="Q805" s="4" t="str" cm="1">
        <f t="array" ref="Q805:S805">_xlfn.TEXTSPLIT(N805,"/")</f>
        <v>5</v>
      </c>
      <c r="R805" s="4" t="str">
        <v>13</v>
      </c>
      <c r="S805" s="4" t="str">
        <v>14</v>
      </c>
      <c r="T805" s="5">
        <f t="shared" si="77"/>
        <v>41772</v>
      </c>
      <c r="U805">
        <v>80</v>
      </c>
      <c r="V805" s="14">
        <v>656</v>
      </c>
      <c r="W805" s="14">
        <v>16</v>
      </c>
      <c r="X805" s="14">
        <v>106</v>
      </c>
      <c r="Y805" s="14">
        <v>32</v>
      </c>
      <c r="Z805" s="14">
        <v>16</v>
      </c>
      <c r="AA805" s="14">
        <v>8</v>
      </c>
      <c r="AB805" s="2">
        <v>1</v>
      </c>
      <c r="AC805" s="2">
        <v>7</v>
      </c>
      <c r="AD805" s="2">
        <v>12</v>
      </c>
      <c r="AE805" s="2">
        <v>3</v>
      </c>
      <c r="AF805" s="2">
        <v>0</v>
      </c>
      <c r="AG805" s="2">
        <v>0</v>
      </c>
      <c r="AH805" s="16">
        <v>0</v>
      </c>
      <c r="AJ805">
        <v>55</v>
      </c>
      <c r="AK805">
        <v>56.533999999999999</v>
      </c>
    </row>
    <row r="806" spans="1:37" x14ac:dyDescent="0.3">
      <c r="A806">
        <v>6991</v>
      </c>
      <c r="B806">
        <v>1952</v>
      </c>
      <c r="C806" s="1">
        <f t="shared" si="72"/>
        <v>72</v>
      </c>
      <c r="D806" t="s">
        <v>33</v>
      </c>
      <c r="E806" t="s">
        <v>22</v>
      </c>
      <c r="F806" s="4" t="s">
        <v>23</v>
      </c>
      <c r="G806" t="s">
        <v>23</v>
      </c>
      <c r="H806" s="20">
        <v>43185</v>
      </c>
      <c r="I806" s="2">
        <f t="shared" si="73"/>
        <v>43.185000000000002</v>
      </c>
      <c r="J806" s="2"/>
      <c r="K806" s="2">
        <v>0</v>
      </c>
      <c r="L806" s="2">
        <v>1</v>
      </c>
      <c r="M806" s="16">
        <f t="shared" si="74"/>
        <v>1</v>
      </c>
      <c r="N806" s="7">
        <v>41551</v>
      </c>
      <c r="O806" s="4">
        <f t="shared" si="75"/>
        <v>1</v>
      </c>
      <c r="P806" s="3">
        <f t="shared" si="76"/>
        <v>41551</v>
      </c>
      <c r="Q806" s="4" t="str" cm="1">
        <f t="array" ref="Q806">_xlfn.TEXTSPLIT(N806,"/")</f>
        <v>41551</v>
      </c>
      <c r="R806" s="5"/>
      <c r="S806" s="5"/>
      <c r="T806" s="5" t="e">
        <f t="shared" si="77"/>
        <v>#NUM!</v>
      </c>
      <c r="U806">
        <v>88</v>
      </c>
      <c r="V806" s="14">
        <v>537</v>
      </c>
      <c r="W806" s="14">
        <v>6</v>
      </c>
      <c r="X806" s="14">
        <v>42</v>
      </c>
      <c r="Y806" s="14">
        <v>16</v>
      </c>
      <c r="Z806" s="14">
        <v>6</v>
      </c>
      <c r="AA806" s="14">
        <v>30</v>
      </c>
      <c r="AB806" s="2">
        <v>2</v>
      </c>
      <c r="AC806" s="2">
        <v>9</v>
      </c>
      <c r="AD806" s="2">
        <v>6</v>
      </c>
      <c r="AE806" s="2">
        <v>8</v>
      </c>
      <c r="AF806" s="2">
        <v>0</v>
      </c>
      <c r="AG806" s="2">
        <v>0</v>
      </c>
      <c r="AH806" s="16">
        <v>0</v>
      </c>
      <c r="AJ806">
        <v>59</v>
      </c>
      <c r="AK806">
        <v>78.825000000000003</v>
      </c>
    </row>
    <row r="807" spans="1:37" x14ac:dyDescent="0.3">
      <c r="A807">
        <v>6988</v>
      </c>
      <c r="B807">
        <v>1987</v>
      </c>
      <c r="C807" s="1">
        <f t="shared" si="72"/>
        <v>37</v>
      </c>
      <c r="D807" t="s">
        <v>33</v>
      </c>
      <c r="E807" t="s">
        <v>22</v>
      </c>
      <c r="F807" s="4" t="s">
        <v>29</v>
      </c>
      <c r="G807" t="s">
        <v>29</v>
      </c>
      <c r="H807" s="20">
        <v>71952</v>
      </c>
      <c r="I807" s="2">
        <f t="shared" si="73"/>
        <v>71.951999999999998</v>
      </c>
      <c r="J807" s="2"/>
      <c r="K807" s="2">
        <v>1</v>
      </c>
      <c r="L807" s="2">
        <v>0</v>
      </c>
      <c r="M807" s="16">
        <f t="shared" si="74"/>
        <v>1</v>
      </c>
      <c r="N807" s="7">
        <v>41548</v>
      </c>
      <c r="O807" s="4">
        <f t="shared" si="75"/>
        <v>1</v>
      </c>
      <c r="P807" s="3">
        <f t="shared" si="76"/>
        <v>41548</v>
      </c>
      <c r="Q807" s="4" t="str" cm="1">
        <f t="array" ref="Q807">_xlfn.TEXTSPLIT(N807,"/")</f>
        <v>41548</v>
      </c>
      <c r="R807" s="5"/>
      <c r="S807" s="5"/>
      <c r="T807" s="5" t="e">
        <f t="shared" si="77"/>
        <v>#NUM!</v>
      </c>
      <c r="U807">
        <v>93</v>
      </c>
      <c r="V807" s="14">
        <v>656</v>
      </c>
      <c r="W807" s="14">
        <v>80</v>
      </c>
      <c r="X807" s="14">
        <v>455</v>
      </c>
      <c r="Y807" s="14">
        <v>52</v>
      </c>
      <c r="Z807" s="14">
        <v>107</v>
      </c>
      <c r="AA807" s="14">
        <v>93</v>
      </c>
      <c r="AB807" s="2">
        <v>2</v>
      </c>
      <c r="AC807" s="2">
        <v>8</v>
      </c>
      <c r="AD807" s="2">
        <v>8</v>
      </c>
      <c r="AE807" s="2">
        <v>4</v>
      </c>
      <c r="AF807" s="2">
        <v>0</v>
      </c>
      <c r="AG807" s="2">
        <v>0</v>
      </c>
      <c r="AH807" s="16">
        <v>2</v>
      </c>
      <c r="AJ807">
        <v>54</v>
      </c>
      <c r="AK807">
        <v>44.601999999999997</v>
      </c>
    </row>
    <row r="808" spans="1:37" x14ac:dyDescent="0.3">
      <c r="A808">
        <v>6983</v>
      </c>
      <c r="B808">
        <v>1951</v>
      </c>
      <c r="C808" s="1">
        <f t="shared" si="72"/>
        <v>73</v>
      </c>
      <c r="D808" t="s">
        <v>40</v>
      </c>
      <c r="E808" t="s">
        <v>42</v>
      </c>
      <c r="F808" s="4" t="s">
        <v>23</v>
      </c>
      <c r="G808" t="s">
        <v>23</v>
      </c>
      <c r="H808" s="20">
        <v>38054</v>
      </c>
      <c r="I808" s="2">
        <f t="shared" si="73"/>
        <v>38.054000000000002</v>
      </c>
      <c r="J808" s="2"/>
      <c r="K808" s="2">
        <v>1</v>
      </c>
      <c r="L808" s="2">
        <v>1</v>
      </c>
      <c r="M808" s="16">
        <f t="shared" si="74"/>
        <v>2</v>
      </c>
      <c r="N808" s="7">
        <v>41644</v>
      </c>
      <c r="O808" s="4">
        <f t="shared" si="75"/>
        <v>1</v>
      </c>
      <c r="P808" s="3">
        <f t="shared" si="76"/>
        <v>41644</v>
      </c>
      <c r="Q808" s="4" t="str" cm="1">
        <f t="array" ref="Q808">_xlfn.TEXTSPLIT(N808,"/")</f>
        <v>41644</v>
      </c>
      <c r="R808" s="5"/>
      <c r="S808" s="5"/>
      <c r="T808" s="5" t="e">
        <f t="shared" si="77"/>
        <v>#NUM!</v>
      </c>
      <c r="U808">
        <v>24</v>
      </c>
      <c r="V808" s="14">
        <v>23</v>
      </c>
      <c r="W808" s="14">
        <v>2</v>
      </c>
      <c r="X808" s="14">
        <v>17</v>
      </c>
      <c r="Y808" s="14">
        <v>2</v>
      </c>
      <c r="Z808" s="14">
        <v>1</v>
      </c>
      <c r="AA808" s="14">
        <v>0</v>
      </c>
      <c r="AB808" s="2">
        <v>2</v>
      </c>
      <c r="AC808" s="2">
        <v>2</v>
      </c>
      <c r="AD808" s="2">
        <v>3</v>
      </c>
      <c r="AE808" s="2">
        <v>7</v>
      </c>
      <c r="AF808" s="2">
        <v>0</v>
      </c>
      <c r="AG808" s="2">
        <v>0</v>
      </c>
      <c r="AH808" s="16">
        <v>0</v>
      </c>
      <c r="AJ808">
        <v>42</v>
      </c>
      <c r="AK808">
        <v>42.395000000000003</v>
      </c>
    </row>
    <row r="809" spans="1:37" x14ac:dyDescent="0.3">
      <c r="A809">
        <v>6982</v>
      </c>
      <c r="B809">
        <v>1977</v>
      </c>
      <c r="C809" s="1">
        <f t="shared" si="72"/>
        <v>47</v>
      </c>
      <c r="D809" t="s">
        <v>40</v>
      </c>
      <c r="E809" t="s">
        <v>22</v>
      </c>
      <c r="F809" s="4" t="s">
        <v>29</v>
      </c>
      <c r="G809" t="s">
        <v>29</v>
      </c>
      <c r="H809" s="20">
        <v>74068</v>
      </c>
      <c r="I809" s="2">
        <f t="shared" si="73"/>
        <v>74.067999999999998</v>
      </c>
      <c r="J809" s="2"/>
      <c r="K809" s="2">
        <v>0</v>
      </c>
      <c r="L809" s="2">
        <v>0</v>
      </c>
      <c r="M809" s="16">
        <f t="shared" si="74"/>
        <v>0</v>
      </c>
      <c r="N809" s="6" t="s">
        <v>179</v>
      </c>
      <c r="O809" s="4">
        <f t="shared" si="75"/>
        <v>2</v>
      </c>
      <c r="P809" s="3">
        <f t="shared" si="76"/>
        <v>41352</v>
      </c>
      <c r="Q809" s="4" t="str" cm="1">
        <f t="array" ref="Q809:S809">_xlfn.TEXTSPLIT(N809,"/")</f>
        <v>3</v>
      </c>
      <c r="R809" s="4" t="str">
        <v>19</v>
      </c>
      <c r="S809" s="4" t="str">
        <v>13</v>
      </c>
      <c r="T809" s="5">
        <f t="shared" si="77"/>
        <v>41352</v>
      </c>
      <c r="U809">
        <v>14</v>
      </c>
      <c r="V809" s="14">
        <v>783</v>
      </c>
      <c r="W809" s="14">
        <v>30</v>
      </c>
      <c r="X809" s="14">
        <v>537</v>
      </c>
      <c r="Y809" s="14">
        <v>140</v>
      </c>
      <c r="Z809" s="14">
        <v>76</v>
      </c>
      <c r="AA809" s="14">
        <v>15</v>
      </c>
      <c r="AB809" s="2">
        <v>1</v>
      </c>
      <c r="AC809" s="2">
        <v>4</v>
      </c>
      <c r="AD809" s="2">
        <v>9</v>
      </c>
      <c r="AE809" s="2">
        <v>2</v>
      </c>
      <c r="AF809" s="2">
        <v>0</v>
      </c>
      <c r="AG809" s="2">
        <v>0</v>
      </c>
      <c r="AH809" s="16">
        <v>0</v>
      </c>
      <c r="AJ809">
        <v>53</v>
      </c>
      <c r="AK809">
        <v>78.578999999999994</v>
      </c>
    </row>
    <row r="810" spans="1:37" x14ac:dyDescent="0.3">
      <c r="A810">
        <v>6977</v>
      </c>
      <c r="B810">
        <v>1975</v>
      </c>
      <c r="C810" s="1">
        <f t="shared" si="72"/>
        <v>49</v>
      </c>
      <c r="D810" t="s">
        <v>25</v>
      </c>
      <c r="E810" t="s">
        <v>22</v>
      </c>
      <c r="F810" s="4" t="s">
        <v>32</v>
      </c>
      <c r="G810" t="s">
        <v>32</v>
      </c>
      <c r="H810" s="20">
        <v>75702</v>
      </c>
      <c r="I810" s="2">
        <f t="shared" si="73"/>
        <v>75.701999999999998</v>
      </c>
      <c r="J810" s="2"/>
      <c r="K810" s="2">
        <v>0</v>
      </c>
      <c r="L810" s="2">
        <v>1</v>
      </c>
      <c r="M810" s="16">
        <f t="shared" si="74"/>
        <v>1</v>
      </c>
      <c r="N810" s="6" t="s">
        <v>414</v>
      </c>
      <c r="O810" s="4">
        <f t="shared" si="75"/>
        <v>2</v>
      </c>
      <c r="P810" s="3">
        <f t="shared" si="76"/>
        <v>41196</v>
      </c>
      <c r="Q810" s="4" t="str" cm="1">
        <f t="array" ref="Q810:S810">_xlfn.TEXTSPLIT(N810,"/")</f>
        <v>10</v>
      </c>
      <c r="R810" s="4" t="str">
        <v>14</v>
      </c>
      <c r="S810" s="4" t="str">
        <v>12</v>
      </c>
      <c r="T810" s="5">
        <f t="shared" si="77"/>
        <v>41196</v>
      </c>
      <c r="U810">
        <v>87</v>
      </c>
      <c r="V810" s="14">
        <v>1073</v>
      </c>
      <c r="W810" s="14">
        <v>0</v>
      </c>
      <c r="X810" s="14">
        <v>629</v>
      </c>
      <c r="Y810" s="14">
        <v>145</v>
      </c>
      <c r="Z810" s="14">
        <v>37</v>
      </c>
      <c r="AA810" s="14">
        <v>37</v>
      </c>
      <c r="AB810" s="2">
        <v>1</v>
      </c>
      <c r="AC810" s="2">
        <v>10</v>
      </c>
      <c r="AD810" s="2">
        <v>13</v>
      </c>
      <c r="AE810" s="2">
        <v>6</v>
      </c>
      <c r="AF810" s="2">
        <v>0</v>
      </c>
      <c r="AG810" s="2">
        <v>0</v>
      </c>
      <c r="AH810" s="16">
        <v>1</v>
      </c>
      <c r="AJ810">
        <v>36</v>
      </c>
      <c r="AK810">
        <v>25.545000000000002</v>
      </c>
    </row>
    <row r="811" spans="1:37" x14ac:dyDescent="0.3">
      <c r="A811">
        <v>6974</v>
      </c>
      <c r="B811">
        <v>1973</v>
      </c>
      <c r="C811" s="1">
        <f t="shared" si="72"/>
        <v>51</v>
      </c>
      <c r="D811" t="s">
        <v>38</v>
      </c>
      <c r="E811" t="s">
        <v>34</v>
      </c>
      <c r="F811" s="4" t="s">
        <v>32</v>
      </c>
      <c r="G811" t="s">
        <v>32</v>
      </c>
      <c r="H811" s="20">
        <v>83443</v>
      </c>
      <c r="I811" s="2">
        <f t="shared" si="73"/>
        <v>83.442999999999998</v>
      </c>
      <c r="J811" s="2"/>
      <c r="K811" s="2">
        <v>0</v>
      </c>
      <c r="L811" s="2">
        <v>0</v>
      </c>
      <c r="M811" s="16">
        <f t="shared" si="74"/>
        <v>0</v>
      </c>
      <c r="N811" s="6" t="s">
        <v>320</v>
      </c>
      <c r="O811" s="4">
        <f t="shared" si="75"/>
        <v>2</v>
      </c>
      <c r="P811" s="3">
        <f t="shared" si="76"/>
        <v>41639</v>
      </c>
      <c r="Q811" s="4" t="str" cm="1">
        <f t="array" ref="Q811:S811">_xlfn.TEXTSPLIT(N811,"/")</f>
        <v>12</v>
      </c>
      <c r="R811" s="4" t="str">
        <v>31</v>
      </c>
      <c r="S811" s="4" t="str">
        <v>13</v>
      </c>
      <c r="T811" s="5">
        <f t="shared" si="77"/>
        <v>41639</v>
      </c>
      <c r="U811">
        <v>89</v>
      </c>
      <c r="V811" s="14">
        <v>518</v>
      </c>
      <c r="W811" s="14">
        <v>42</v>
      </c>
      <c r="X811" s="14">
        <v>742</v>
      </c>
      <c r="Y811" s="14">
        <v>55</v>
      </c>
      <c r="Z811" s="14">
        <v>56</v>
      </c>
      <c r="AA811" s="14">
        <v>84</v>
      </c>
      <c r="AB811" s="2">
        <v>1</v>
      </c>
      <c r="AC811" s="2">
        <v>6</v>
      </c>
      <c r="AD811" s="2">
        <v>5</v>
      </c>
      <c r="AE811" s="2">
        <v>2</v>
      </c>
      <c r="AF811" s="2">
        <v>0</v>
      </c>
      <c r="AG811" s="2">
        <v>0</v>
      </c>
      <c r="AH811" s="16">
        <v>0</v>
      </c>
      <c r="AJ811">
        <v>56</v>
      </c>
      <c r="AK811">
        <v>28.42</v>
      </c>
    </row>
    <row r="812" spans="1:37" x14ac:dyDescent="0.3">
      <c r="A812">
        <v>6969</v>
      </c>
      <c r="B812">
        <v>1983</v>
      </c>
      <c r="C812" s="1">
        <f t="shared" si="72"/>
        <v>41</v>
      </c>
      <c r="D812" t="s">
        <v>33</v>
      </c>
      <c r="E812" t="s">
        <v>22</v>
      </c>
      <c r="F812" s="4" t="s">
        <v>32</v>
      </c>
      <c r="G812" t="s">
        <v>32</v>
      </c>
      <c r="H812" s="20">
        <v>50272</v>
      </c>
      <c r="I812" s="2">
        <f t="shared" si="73"/>
        <v>50.271999999999998</v>
      </c>
      <c r="J812" s="2"/>
      <c r="K812" s="2">
        <v>1</v>
      </c>
      <c r="L812" s="2">
        <v>0</v>
      </c>
      <c r="M812" s="16">
        <f t="shared" si="74"/>
        <v>1</v>
      </c>
      <c r="N812" s="7">
        <v>41463</v>
      </c>
      <c r="O812" s="4">
        <f t="shared" si="75"/>
        <v>1</v>
      </c>
      <c r="P812" s="3">
        <f t="shared" si="76"/>
        <v>41463</v>
      </c>
      <c r="Q812" s="4" t="str" cm="1">
        <f t="array" ref="Q812">_xlfn.TEXTSPLIT(N812,"/")</f>
        <v>41463</v>
      </c>
      <c r="R812" s="5"/>
      <c r="S812" s="5"/>
      <c r="T812" s="5" t="e">
        <f t="shared" si="77"/>
        <v>#NUM!</v>
      </c>
      <c r="U812">
        <v>75</v>
      </c>
      <c r="V812" s="14">
        <v>99</v>
      </c>
      <c r="W812" s="14">
        <v>13</v>
      </c>
      <c r="X812" s="14">
        <v>66</v>
      </c>
      <c r="Y812" s="14">
        <v>43</v>
      </c>
      <c r="Z812" s="14">
        <v>8</v>
      </c>
      <c r="AA812" s="14">
        <v>4</v>
      </c>
      <c r="AB812" s="2">
        <v>3</v>
      </c>
      <c r="AC812" s="2">
        <v>4</v>
      </c>
      <c r="AD812" s="2">
        <v>5</v>
      </c>
      <c r="AE812" s="2">
        <v>7</v>
      </c>
      <c r="AF812" s="2">
        <v>0</v>
      </c>
      <c r="AG812" s="2">
        <v>0</v>
      </c>
      <c r="AH812" s="16">
        <v>0</v>
      </c>
      <c r="AJ812">
        <v>47</v>
      </c>
      <c r="AK812">
        <v>59.808999999999997</v>
      </c>
    </row>
    <row r="813" spans="1:37" x14ac:dyDescent="0.3">
      <c r="A813">
        <v>6963</v>
      </c>
      <c r="B813">
        <v>1948</v>
      </c>
      <c r="C813" s="1">
        <f t="shared" si="72"/>
        <v>76</v>
      </c>
      <c r="D813" t="s">
        <v>47</v>
      </c>
      <c r="E813" t="s">
        <v>22</v>
      </c>
      <c r="F813" s="4" t="s">
        <v>26</v>
      </c>
      <c r="G813" t="s">
        <v>26</v>
      </c>
      <c r="H813" s="20">
        <v>77457</v>
      </c>
      <c r="I813" s="2">
        <f t="shared" si="73"/>
        <v>77.456999999999994</v>
      </c>
      <c r="J813" s="2"/>
      <c r="K813" s="2">
        <v>0</v>
      </c>
      <c r="L813" s="2">
        <v>0</v>
      </c>
      <c r="M813" s="16">
        <f t="shared" si="74"/>
        <v>0</v>
      </c>
      <c r="N813" s="7">
        <v>41762</v>
      </c>
      <c r="O813" s="4">
        <f t="shared" si="75"/>
        <v>1</v>
      </c>
      <c r="P813" s="3">
        <f t="shared" si="76"/>
        <v>41762</v>
      </c>
      <c r="Q813" s="4" t="str" cm="1">
        <f t="array" ref="Q813">_xlfn.TEXTSPLIT(N813,"/")</f>
        <v>41762</v>
      </c>
      <c r="R813" s="5"/>
      <c r="S813" s="5"/>
      <c r="T813" s="5" t="e">
        <f t="shared" si="77"/>
        <v>#NUM!</v>
      </c>
      <c r="U813">
        <v>85</v>
      </c>
      <c r="V813" s="14">
        <v>675</v>
      </c>
      <c r="W813" s="14">
        <v>11</v>
      </c>
      <c r="X813" s="14">
        <v>400</v>
      </c>
      <c r="Y813" s="14">
        <v>15</v>
      </c>
      <c r="Z813" s="14">
        <v>45</v>
      </c>
      <c r="AA813" s="14">
        <v>11</v>
      </c>
      <c r="AB813" s="2">
        <v>1</v>
      </c>
      <c r="AC813" s="2">
        <v>2</v>
      </c>
      <c r="AD813" s="2">
        <v>10</v>
      </c>
      <c r="AE813" s="2">
        <v>1</v>
      </c>
      <c r="AF813" s="2">
        <v>0</v>
      </c>
      <c r="AG813" s="2">
        <v>0</v>
      </c>
      <c r="AH813" s="16">
        <v>1</v>
      </c>
      <c r="AJ813">
        <v>55</v>
      </c>
      <c r="AK813">
        <v>77.382000000000005</v>
      </c>
    </row>
    <row r="814" spans="1:37" x14ac:dyDescent="0.3">
      <c r="A814">
        <v>6961</v>
      </c>
      <c r="B814">
        <v>1975</v>
      </c>
      <c r="C814" s="1">
        <f t="shared" si="72"/>
        <v>49</v>
      </c>
      <c r="D814" t="s">
        <v>25</v>
      </c>
      <c r="E814" t="s">
        <v>22</v>
      </c>
      <c r="F814" s="4" t="s">
        <v>29</v>
      </c>
      <c r="G814" t="s">
        <v>29</v>
      </c>
      <c r="H814" s="20">
        <v>26751</v>
      </c>
      <c r="I814" s="2">
        <f t="shared" si="73"/>
        <v>26.751000000000001</v>
      </c>
      <c r="J814" s="2"/>
      <c r="K814" s="2">
        <v>2</v>
      </c>
      <c r="L814" s="2">
        <v>0</v>
      </c>
      <c r="M814" s="16">
        <f t="shared" si="74"/>
        <v>2</v>
      </c>
      <c r="N814" s="6" t="s">
        <v>261</v>
      </c>
      <c r="O814" s="4">
        <f t="shared" si="75"/>
        <v>2</v>
      </c>
      <c r="P814" s="3">
        <f t="shared" si="76"/>
        <v>41781</v>
      </c>
      <c r="Q814" s="4" t="str" cm="1">
        <f t="array" ref="Q814:S814">_xlfn.TEXTSPLIT(N814,"/")</f>
        <v>5</v>
      </c>
      <c r="R814" s="4" t="str">
        <v>22</v>
      </c>
      <c r="S814" s="4" t="str">
        <v>14</v>
      </c>
      <c r="T814" s="5">
        <f t="shared" si="77"/>
        <v>41781</v>
      </c>
      <c r="U814">
        <v>26</v>
      </c>
      <c r="V814" s="14">
        <v>1</v>
      </c>
      <c r="W814" s="14">
        <v>1</v>
      </c>
      <c r="X814" s="14">
        <v>5</v>
      </c>
      <c r="Y814" s="14">
        <v>0</v>
      </c>
      <c r="Z814" s="14">
        <v>3</v>
      </c>
      <c r="AA814" s="14">
        <v>1</v>
      </c>
      <c r="AB814" s="2">
        <v>1</v>
      </c>
      <c r="AC814" s="2">
        <v>1</v>
      </c>
      <c r="AD814" s="2">
        <v>2</v>
      </c>
      <c r="AE814" s="2">
        <v>8</v>
      </c>
      <c r="AF814" s="2">
        <v>0</v>
      </c>
      <c r="AG814" s="2">
        <v>0</v>
      </c>
      <c r="AH814" s="16">
        <v>0</v>
      </c>
      <c r="AJ814">
        <v>59</v>
      </c>
      <c r="AK814">
        <v>46.91</v>
      </c>
    </row>
    <row r="815" spans="1:37" x14ac:dyDescent="0.3">
      <c r="A815">
        <v>6958</v>
      </c>
      <c r="B815">
        <v>1978</v>
      </c>
      <c r="C815" s="1">
        <f t="shared" si="72"/>
        <v>46</v>
      </c>
      <c r="D815" t="s">
        <v>33</v>
      </c>
      <c r="E815" t="s">
        <v>42</v>
      </c>
      <c r="F815" s="4" t="s">
        <v>29</v>
      </c>
      <c r="G815" t="s">
        <v>29</v>
      </c>
      <c r="H815" s="20">
        <v>27889</v>
      </c>
      <c r="I815" s="2">
        <f t="shared" si="73"/>
        <v>27.888999999999999</v>
      </c>
      <c r="J815" s="2"/>
      <c r="K815" s="2">
        <v>1</v>
      </c>
      <c r="L815" s="2">
        <v>0</v>
      </c>
      <c r="M815" s="16">
        <f t="shared" si="74"/>
        <v>1</v>
      </c>
      <c r="N815" s="7">
        <v>41401</v>
      </c>
      <c r="O815" s="4">
        <f t="shared" si="75"/>
        <v>1</v>
      </c>
      <c r="P815" s="3">
        <f t="shared" si="76"/>
        <v>41401</v>
      </c>
      <c r="Q815" s="4" t="str" cm="1">
        <f t="array" ref="Q815">_xlfn.TEXTSPLIT(N815,"/")</f>
        <v>41401</v>
      </c>
      <c r="R815" s="5"/>
      <c r="S815" s="5"/>
      <c r="T815" s="5" t="e">
        <f t="shared" si="77"/>
        <v>#NUM!</v>
      </c>
      <c r="U815">
        <v>42</v>
      </c>
      <c r="V815" s="14">
        <v>14</v>
      </c>
      <c r="W815" s="14">
        <v>0</v>
      </c>
      <c r="X815" s="14">
        <v>4</v>
      </c>
      <c r="Y815" s="14">
        <v>0</v>
      </c>
      <c r="Z815" s="14">
        <v>0</v>
      </c>
      <c r="AA815" s="14">
        <v>8</v>
      </c>
      <c r="AB815" s="2">
        <v>1</v>
      </c>
      <c r="AC815" s="2">
        <v>1</v>
      </c>
      <c r="AD815" s="2">
        <v>2</v>
      </c>
      <c r="AE815" s="2">
        <v>6</v>
      </c>
      <c r="AF815" s="2">
        <v>0</v>
      </c>
      <c r="AG815" s="2">
        <v>0</v>
      </c>
      <c r="AH815" s="16">
        <v>0</v>
      </c>
      <c r="AJ815">
        <v>37</v>
      </c>
      <c r="AK815">
        <v>22.518000000000001</v>
      </c>
    </row>
    <row r="816" spans="1:37" x14ac:dyDescent="0.3">
      <c r="A816">
        <v>6950</v>
      </c>
      <c r="B816">
        <v>1959</v>
      </c>
      <c r="C816" s="1">
        <f t="shared" si="72"/>
        <v>65</v>
      </c>
      <c r="D816" t="s">
        <v>28</v>
      </c>
      <c r="E816" t="s">
        <v>42</v>
      </c>
      <c r="F816" s="4" t="s">
        <v>29</v>
      </c>
      <c r="G816" t="s">
        <v>29</v>
      </c>
      <c r="H816" s="20">
        <v>49572</v>
      </c>
      <c r="I816" s="2">
        <f t="shared" si="73"/>
        <v>49.572000000000003</v>
      </c>
      <c r="J816" s="2"/>
      <c r="K816" s="2">
        <v>1</v>
      </c>
      <c r="L816" s="2">
        <v>1</v>
      </c>
      <c r="M816" s="16">
        <f t="shared" si="74"/>
        <v>2</v>
      </c>
      <c r="N816" s="6" t="s">
        <v>195</v>
      </c>
      <c r="O816" s="4">
        <f t="shared" si="75"/>
        <v>2</v>
      </c>
      <c r="P816" s="3">
        <f t="shared" si="76"/>
        <v>41623</v>
      </c>
      <c r="Q816" s="4" t="str" cm="1">
        <f t="array" ref="Q816:S816">_xlfn.TEXTSPLIT(N816,"/")</f>
        <v>12</v>
      </c>
      <c r="R816" s="4" t="str">
        <v>15</v>
      </c>
      <c r="S816" s="4" t="str">
        <v>13</v>
      </c>
      <c r="T816" s="5">
        <f t="shared" si="77"/>
        <v>41623</v>
      </c>
      <c r="U816">
        <v>25</v>
      </c>
      <c r="V816" s="14">
        <v>35</v>
      </c>
      <c r="W816" s="14">
        <v>1</v>
      </c>
      <c r="X816" s="14">
        <v>16</v>
      </c>
      <c r="Y816" s="14">
        <v>0</v>
      </c>
      <c r="Z816" s="14">
        <v>1</v>
      </c>
      <c r="AA816" s="14">
        <v>1</v>
      </c>
      <c r="AB816" s="2">
        <v>2</v>
      </c>
      <c r="AC816" s="2">
        <v>2</v>
      </c>
      <c r="AD816" s="2">
        <v>3</v>
      </c>
      <c r="AE816" s="2">
        <v>7</v>
      </c>
      <c r="AF816" s="2">
        <v>0</v>
      </c>
      <c r="AG816" s="2">
        <v>0</v>
      </c>
      <c r="AH816" s="16">
        <v>0</v>
      </c>
      <c r="AJ816">
        <v>76</v>
      </c>
      <c r="AK816">
        <v>66</v>
      </c>
    </row>
    <row r="817" spans="1:37" x14ac:dyDescent="0.3">
      <c r="A817">
        <v>6945</v>
      </c>
      <c r="B817">
        <v>1953</v>
      </c>
      <c r="C817" s="1">
        <f t="shared" si="72"/>
        <v>71</v>
      </c>
      <c r="D817" t="s">
        <v>25</v>
      </c>
      <c r="E817" t="s">
        <v>22</v>
      </c>
      <c r="F817" s="4" t="s">
        <v>26</v>
      </c>
      <c r="G817" t="s">
        <v>26</v>
      </c>
      <c r="H817" s="20">
        <v>84574</v>
      </c>
      <c r="I817" s="2">
        <f t="shared" si="73"/>
        <v>84.573999999999998</v>
      </c>
      <c r="J817" s="2"/>
      <c r="K817" s="2">
        <v>0</v>
      </c>
      <c r="L817" s="2">
        <v>0</v>
      </c>
      <c r="M817" s="16">
        <f t="shared" si="74"/>
        <v>0</v>
      </c>
      <c r="N817" s="7">
        <v>41370</v>
      </c>
      <c r="O817" s="4">
        <f t="shared" si="75"/>
        <v>1</v>
      </c>
      <c r="P817" s="3">
        <f t="shared" si="76"/>
        <v>41370</v>
      </c>
      <c r="Q817" s="4" t="str" cm="1">
        <f t="array" ref="Q817">_xlfn.TEXTSPLIT(N817,"/")</f>
        <v>41370</v>
      </c>
      <c r="R817" s="5"/>
      <c r="S817" s="5"/>
      <c r="T817" s="5" t="e">
        <f t="shared" si="77"/>
        <v>#NUM!</v>
      </c>
      <c r="U817">
        <v>72</v>
      </c>
      <c r="V817" s="14">
        <v>387</v>
      </c>
      <c r="W817" s="14">
        <v>20</v>
      </c>
      <c r="X817" s="14">
        <v>713</v>
      </c>
      <c r="Y817" s="14">
        <v>38</v>
      </c>
      <c r="Z817" s="14">
        <v>54</v>
      </c>
      <c r="AA817" s="14">
        <v>163</v>
      </c>
      <c r="AB817" s="2">
        <v>1</v>
      </c>
      <c r="AC817" s="2">
        <v>9</v>
      </c>
      <c r="AD817" s="2">
        <v>11</v>
      </c>
      <c r="AE817" s="2">
        <v>5</v>
      </c>
      <c r="AF817" s="2">
        <v>0</v>
      </c>
      <c r="AG817" s="2">
        <v>0</v>
      </c>
      <c r="AH817" s="16">
        <v>0</v>
      </c>
      <c r="AJ817">
        <v>46</v>
      </c>
      <c r="AK817">
        <v>32.951999999999998</v>
      </c>
    </row>
    <row r="818" spans="1:37" x14ac:dyDescent="0.3">
      <c r="A818">
        <v>6941</v>
      </c>
      <c r="B818">
        <v>1972</v>
      </c>
      <c r="C818" s="1">
        <f t="shared" si="72"/>
        <v>52</v>
      </c>
      <c r="D818" t="s">
        <v>25</v>
      </c>
      <c r="E818" t="s">
        <v>22</v>
      </c>
      <c r="F818" s="4" t="s">
        <v>26</v>
      </c>
      <c r="G818" t="s">
        <v>26</v>
      </c>
      <c r="H818" s="20">
        <v>31632</v>
      </c>
      <c r="I818" s="2">
        <f t="shared" si="73"/>
        <v>31.632000000000001</v>
      </c>
      <c r="J818" s="2"/>
      <c r="K818" s="2">
        <v>0</v>
      </c>
      <c r="L818" s="2">
        <v>0</v>
      </c>
      <c r="M818" s="16">
        <f t="shared" si="74"/>
        <v>0</v>
      </c>
      <c r="N818" s="6" t="s">
        <v>153</v>
      </c>
      <c r="O818" s="4">
        <f t="shared" si="75"/>
        <v>2</v>
      </c>
      <c r="P818" s="3">
        <f t="shared" si="76"/>
        <v>41469</v>
      </c>
      <c r="Q818" s="4" t="str" cm="1">
        <f t="array" ref="Q818:S818">_xlfn.TEXTSPLIT(N818,"/")</f>
        <v>7</v>
      </c>
      <c r="R818" s="4" t="str">
        <v>14</v>
      </c>
      <c r="S818" s="4" t="str">
        <v>13</v>
      </c>
      <c r="T818" s="5">
        <f t="shared" si="77"/>
        <v>41469</v>
      </c>
      <c r="U818">
        <v>92</v>
      </c>
      <c r="V818" s="14">
        <v>17</v>
      </c>
      <c r="W818" s="14">
        <v>8</v>
      </c>
      <c r="X818" s="14">
        <v>12</v>
      </c>
      <c r="Y818" s="14">
        <v>11</v>
      </c>
      <c r="Z818" s="14">
        <v>15</v>
      </c>
      <c r="AA818" s="14">
        <v>32</v>
      </c>
      <c r="AB818" s="2">
        <v>1</v>
      </c>
      <c r="AC818" s="2">
        <v>2</v>
      </c>
      <c r="AD818" s="2">
        <v>2</v>
      </c>
      <c r="AE818" s="2">
        <v>7</v>
      </c>
      <c r="AF818" s="2">
        <v>0</v>
      </c>
      <c r="AG818" s="2">
        <v>0</v>
      </c>
      <c r="AH818" s="16">
        <v>0</v>
      </c>
      <c r="AJ818">
        <v>73</v>
      </c>
      <c r="AK818">
        <v>52.203000000000003</v>
      </c>
    </row>
    <row r="819" spans="1:37" x14ac:dyDescent="0.3">
      <c r="A819">
        <v>6940</v>
      </c>
      <c r="B819">
        <v>1967</v>
      </c>
      <c r="C819" s="1">
        <f t="shared" si="72"/>
        <v>57</v>
      </c>
      <c r="D819" t="s">
        <v>25</v>
      </c>
      <c r="E819" t="s">
        <v>34</v>
      </c>
      <c r="F819" s="4" t="s">
        <v>26</v>
      </c>
      <c r="G819" t="s">
        <v>26</v>
      </c>
      <c r="H819" s="20">
        <v>46734</v>
      </c>
      <c r="I819" s="2">
        <f t="shared" si="73"/>
        <v>46.734000000000002</v>
      </c>
      <c r="J819" s="2"/>
      <c r="K819" s="2">
        <v>1</v>
      </c>
      <c r="L819" s="2">
        <v>2</v>
      </c>
      <c r="M819" s="16">
        <f t="shared" si="74"/>
        <v>3</v>
      </c>
      <c r="N819" s="6" t="s">
        <v>162</v>
      </c>
      <c r="O819" s="4">
        <f t="shared" si="75"/>
        <v>2</v>
      </c>
      <c r="P819" s="3">
        <f t="shared" si="76"/>
        <v>41568</v>
      </c>
      <c r="Q819" s="4" t="str" cm="1">
        <f t="array" ref="Q819:S819">_xlfn.TEXTSPLIT(N819,"/")</f>
        <v>10</v>
      </c>
      <c r="R819" s="4" t="str">
        <v>21</v>
      </c>
      <c r="S819" s="4" t="str">
        <v>13</v>
      </c>
      <c r="T819" s="5">
        <f t="shared" si="77"/>
        <v>41568</v>
      </c>
      <c r="U819">
        <v>86</v>
      </c>
      <c r="V819" s="14">
        <v>100</v>
      </c>
      <c r="W819" s="14">
        <v>1</v>
      </c>
      <c r="X819" s="14">
        <v>39</v>
      </c>
      <c r="Y819" s="14">
        <v>6</v>
      </c>
      <c r="Z819" s="14">
        <v>1</v>
      </c>
      <c r="AA819" s="14">
        <v>76</v>
      </c>
      <c r="AB819" s="2">
        <v>4</v>
      </c>
      <c r="AC819" s="2">
        <v>3</v>
      </c>
      <c r="AD819" s="2">
        <v>3</v>
      </c>
      <c r="AE819" s="2">
        <v>6</v>
      </c>
      <c r="AF819" s="2">
        <v>0</v>
      </c>
      <c r="AG819" s="2">
        <v>0</v>
      </c>
      <c r="AH819" s="16">
        <v>1</v>
      </c>
      <c r="AJ819">
        <v>53</v>
      </c>
      <c r="AK819">
        <v>105.471</v>
      </c>
    </row>
    <row r="820" spans="1:37" x14ac:dyDescent="0.3">
      <c r="A820">
        <v>6935</v>
      </c>
      <c r="B820">
        <v>1952</v>
      </c>
      <c r="C820" s="1">
        <f t="shared" si="72"/>
        <v>72</v>
      </c>
      <c r="D820" t="s">
        <v>40</v>
      </c>
      <c r="E820" t="s">
        <v>36</v>
      </c>
      <c r="F820" s="4" t="s">
        <v>29</v>
      </c>
      <c r="G820" t="s">
        <v>29</v>
      </c>
      <c r="H820" s="20">
        <v>78497</v>
      </c>
      <c r="I820" s="2">
        <f t="shared" si="73"/>
        <v>78.497</v>
      </c>
      <c r="J820" s="2"/>
      <c r="K820" s="2">
        <v>0</v>
      </c>
      <c r="L820" s="2">
        <v>0</v>
      </c>
      <c r="M820" s="16">
        <f t="shared" si="74"/>
        <v>0</v>
      </c>
      <c r="N820" s="7">
        <v>41286</v>
      </c>
      <c r="O820" s="4">
        <f t="shared" si="75"/>
        <v>1</v>
      </c>
      <c r="P820" s="3">
        <f t="shared" si="76"/>
        <v>41286</v>
      </c>
      <c r="Q820" s="4" t="str" cm="1">
        <f t="array" ref="Q820">_xlfn.TEXTSPLIT(N820,"/")</f>
        <v>41286</v>
      </c>
      <c r="R820" s="5"/>
      <c r="S820" s="5"/>
      <c r="T820" s="5" t="e">
        <f t="shared" si="77"/>
        <v>#NUM!</v>
      </c>
      <c r="U820">
        <v>44</v>
      </c>
      <c r="V820" s="14">
        <v>207</v>
      </c>
      <c r="W820" s="14">
        <v>26</v>
      </c>
      <c r="X820" s="14">
        <v>447</v>
      </c>
      <c r="Y820" s="14">
        <v>75</v>
      </c>
      <c r="Z820" s="14">
        <v>0</v>
      </c>
      <c r="AA820" s="14">
        <v>223</v>
      </c>
      <c r="AB820" s="2">
        <v>1</v>
      </c>
      <c r="AC820" s="2">
        <v>5</v>
      </c>
      <c r="AD820" s="2">
        <v>12</v>
      </c>
      <c r="AE820" s="2">
        <v>2</v>
      </c>
      <c r="AF820" s="2">
        <v>0</v>
      </c>
      <c r="AG820" s="2">
        <v>0</v>
      </c>
      <c r="AH820" s="16">
        <v>1</v>
      </c>
      <c r="AJ820">
        <v>75</v>
      </c>
      <c r="AK820">
        <v>78.427000000000007</v>
      </c>
    </row>
    <row r="821" spans="1:37" x14ac:dyDescent="0.3">
      <c r="A821">
        <v>6932</v>
      </c>
      <c r="B821">
        <v>1942</v>
      </c>
      <c r="C821" s="1">
        <f t="shared" si="72"/>
        <v>82</v>
      </c>
      <c r="D821" t="s">
        <v>25</v>
      </c>
      <c r="E821" t="s">
        <v>34</v>
      </c>
      <c r="F821" s="4" t="s">
        <v>29</v>
      </c>
      <c r="G821" t="s">
        <v>29</v>
      </c>
      <c r="H821" s="20">
        <v>93027</v>
      </c>
      <c r="I821" s="2">
        <f t="shared" si="73"/>
        <v>93.027000000000001</v>
      </c>
      <c r="J821" s="2"/>
      <c r="K821" s="2">
        <v>0</v>
      </c>
      <c r="L821" s="2">
        <v>0</v>
      </c>
      <c r="M821" s="16">
        <f t="shared" si="74"/>
        <v>0</v>
      </c>
      <c r="N821" s="6" t="s">
        <v>239</v>
      </c>
      <c r="O821" s="4">
        <f t="shared" si="75"/>
        <v>2</v>
      </c>
      <c r="P821" s="3">
        <f t="shared" si="76"/>
        <v>41377</v>
      </c>
      <c r="Q821" s="4" t="str" cm="1">
        <f t="array" ref="Q821:S821">_xlfn.TEXTSPLIT(N821,"/")</f>
        <v>4</v>
      </c>
      <c r="R821" s="4" t="str">
        <v>13</v>
      </c>
      <c r="S821" s="4" t="str">
        <v>13</v>
      </c>
      <c r="T821" s="5">
        <f t="shared" si="77"/>
        <v>41377</v>
      </c>
      <c r="U821">
        <v>77</v>
      </c>
      <c r="V821" s="14">
        <v>1285</v>
      </c>
      <c r="W821" s="14">
        <v>42</v>
      </c>
      <c r="X821" s="14">
        <v>716</v>
      </c>
      <c r="Y821" s="14">
        <v>55</v>
      </c>
      <c r="Z821" s="14">
        <v>0</v>
      </c>
      <c r="AA821" s="14">
        <v>21</v>
      </c>
      <c r="AB821" s="2">
        <v>0</v>
      </c>
      <c r="AC821" s="2">
        <v>7</v>
      </c>
      <c r="AD821" s="2">
        <v>5</v>
      </c>
      <c r="AE821" s="2">
        <v>2</v>
      </c>
      <c r="AF821" s="2">
        <v>0</v>
      </c>
      <c r="AG821" s="2">
        <v>0</v>
      </c>
      <c r="AH821" s="16">
        <v>1</v>
      </c>
      <c r="AJ821">
        <v>40</v>
      </c>
      <c r="AK821">
        <v>89.616</v>
      </c>
    </row>
    <row r="822" spans="1:37" x14ac:dyDescent="0.3">
      <c r="A822">
        <v>6931</v>
      </c>
      <c r="B822">
        <v>1968</v>
      </c>
      <c r="C822" s="1">
        <f t="shared" si="72"/>
        <v>56</v>
      </c>
      <c r="D822" t="s">
        <v>25</v>
      </c>
      <c r="E822" t="s">
        <v>22</v>
      </c>
      <c r="F822" s="4" t="s">
        <v>23</v>
      </c>
      <c r="G822" t="s">
        <v>23</v>
      </c>
      <c r="H822" s="20">
        <v>76982</v>
      </c>
      <c r="I822" s="2">
        <f t="shared" si="73"/>
        <v>76.981999999999999</v>
      </c>
      <c r="J822" s="2"/>
      <c r="K822" s="2">
        <v>0</v>
      </c>
      <c r="L822" s="2">
        <v>0</v>
      </c>
      <c r="M822" s="16">
        <f t="shared" si="74"/>
        <v>0</v>
      </c>
      <c r="N822" s="6" t="s">
        <v>218</v>
      </c>
      <c r="O822" s="4">
        <f t="shared" si="75"/>
        <v>2</v>
      </c>
      <c r="P822" s="3">
        <f t="shared" si="76"/>
        <v>41685</v>
      </c>
      <c r="Q822" s="4" t="str" cm="1">
        <f t="array" ref="Q822:S822">_xlfn.TEXTSPLIT(N822,"/")</f>
        <v>2</v>
      </c>
      <c r="R822" s="4" t="str">
        <v>15</v>
      </c>
      <c r="S822" s="4" t="str">
        <v>14</v>
      </c>
      <c r="T822" s="5">
        <f t="shared" si="77"/>
        <v>41685</v>
      </c>
      <c r="U822">
        <v>19</v>
      </c>
      <c r="V822" s="14">
        <v>464</v>
      </c>
      <c r="W822" s="14">
        <v>151</v>
      </c>
      <c r="X822" s="14">
        <v>292</v>
      </c>
      <c r="Y822" s="14">
        <v>65</v>
      </c>
      <c r="Z822" s="14">
        <v>60</v>
      </c>
      <c r="AA822" s="14">
        <v>30</v>
      </c>
      <c r="AB822" s="2">
        <v>1</v>
      </c>
      <c r="AC822" s="2">
        <v>8</v>
      </c>
      <c r="AD822" s="2">
        <v>4</v>
      </c>
      <c r="AE822" s="2">
        <v>4</v>
      </c>
      <c r="AF822" s="2">
        <v>1</v>
      </c>
      <c r="AG822" s="2">
        <v>0</v>
      </c>
      <c r="AH822" s="16">
        <v>1</v>
      </c>
      <c r="AJ822">
        <v>76</v>
      </c>
      <c r="AK822">
        <v>73.058999999999997</v>
      </c>
    </row>
    <row r="823" spans="1:37" x14ac:dyDescent="0.3">
      <c r="A823">
        <v>6927</v>
      </c>
      <c r="B823">
        <v>1969</v>
      </c>
      <c r="C823" s="1">
        <f t="shared" si="72"/>
        <v>55</v>
      </c>
      <c r="D823" t="s">
        <v>47</v>
      </c>
      <c r="E823" t="s">
        <v>34</v>
      </c>
      <c r="F823" s="4" t="s">
        <v>29</v>
      </c>
      <c r="G823" t="s">
        <v>29</v>
      </c>
      <c r="H823" s="20">
        <v>44377</v>
      </c>
      <c r="I823" s="2">
        <f t="shared" si="73"/>
        <v>44.377000000000002</v>
      </c>
      <c r="J823" s="2"/>
      <c r="K823" s="2">
        <v>1</v>
      </c>
      <c r="L823" s="2">
        <v>1</v>
      </c>
      <c r="M823" s="16">
        <f t="shared" si="74"/>
        <v>2</v>
      </c>
      <c r="N823" s="7">
        <v>41039</v>
      </c>
      <c r="O823" s="4">
        <f t="shared" si="75"/>
        <v>1</v>
      </c>
      <c r="P823" s="3">
        <f t="shared" si="76"/>
        <v>41039</v>
      </c>
      <c r="Q823" s="4" t="str" cm="1">
        <f t="array" ref="Q823">_xlfn.TEXTSPLIT(N823,"/")</f>
        <v>41039</v>
      </c>
      <c r="R823" s="5"/>
      <c r="S823" s="5"/>
      <c r="T823" s="5" t="e">
        <f t="shared" si="77"/>
        <v>#NUM!</v>
      </c>
      <c r="U823">
        <v>70</v>
      </c>
      <c r="V823" s="14">
        <v>224</v>
      </c>
      <c r="W823" s="14">
        <v>0</v>
      </c>
      <c r="X823" s="14">
        <v>30</v>
      </c>
      <c r="Y823" s="14">
        <v>0</v>
      </c>
      <c r="Z823" s="14">
        <v>0</v>
      </c>
      <c r="AA823" s="14">
        <v>10</v>
      </c>
      <c r="AB823" s="2">
        <v>8</v>
      </c>
      <c r="AC823" s="2">
        <v>5</v>
      </c>
      <c r="AD823" s="2">
        <v>5</v>
      </c>
      <c r="AE823" s="2">
        <v>8</v>
      </c>
      <c r="AF823" s="2">
        <v>0</v>
      </c>
      <c r="AG823" s="2">
        <v>0</v>
      </c>
      <c r="AH823" s="16">
        <v>0</v>
      </c>
      <c r="AJ823">
        <v>76</v>
      </c>
      <c r="AK823">
        <v>73.058999999999997</v>
      </c>
    </row>
    <row r="824" spans="1:37" x14ac:dyDescent="0.3">
      <c r="A824">
        <v>6919</v>
      </c>
      <c r="B824">
        <v>1979</v>
      </c>
      <c r="C824" s="1">
        <f t="shared" si="72"/>
        <v>45</v>
      </c>
      <c r="D824" t="s">
        <v>25</v>
      </c>
      <c r="E824" t="s">
        <v>36</v>
      </c>
      <c r="F824" s="4" t="s">
        <v>29</v>
      </c>
      <c r="G824" t="s">
        <v>29</v>
      </c>
      <c r="H824" s="20">
        <v>26224</v>
      </c>
      <c r="I824" s="2">
        <f t="shared" si="73"/>
        <v>26.224</v>
      </c>
      <c r="J824" s="2"/>
      <c r="K824" s="2">
        <v>1</v>
      </c>
      <c r="L824" s="2">
        <v>0</v>
      </c>
      <c r="M824" s="16">
        <f t="shared" si="74"/>
        <v>1</v>
      </c>
      <c r="N824" s="7">
        <v>41370</v>
      </c>
      <c r="O824" s="4">
        <f t="shared" si="75"/>
        <v>1</v>
      </c>
      <c r="P824" s="3">
        <f t="shared" si="76"/>
        <v>41370</v>
      </c>
      <c r="Q824" s="4" t="str" cm="1">
        <f t="array" ref="Q824">_xlfn.TEXTSPLIT(N824,"/")</f>
        <v>41370</v>
      </c>
      <c r="R824" s="5"/>
      <c r="S824" s="5"/>
      <c r="T824" s="5" t="e">
        <f t="shared" si="77"/>
        <v>#NUM!</v>
      </c>
      <c r="U824">
        <v>39</v>
      </c>
      <c r="V824" s="14">
        <v>4</v>
      </c>
      <c r="W824" s="14">
        <v>7</v>
      </c>
      <c r="X824" s="14">
        <v>15</v>
      </c>
      <c r="Y824" s="14">
        <v>13</v>
      </c>
      <c r="Z824" s="14">
        <v>9</v>
      </c>
      <c r="AA824" s="14">
        <v>15</v>
      </c>
      <c r="AB824" s="2">
        <v>3</v>
      </c>
      <c r="AC824" s="2">
        <v>2</v>
      </c>
      <c r="AD824" s="2">
        <v>3</v>
      </c>
      <c r="AE824" s="2">
        <v>6</v>
      </c>
      <c r="AF824" s="2">
        <v>0</v>
      </c>
      <c r="AG824" s="2">
        <v>0</v>
      </c>
      <c r="AH824" s="16">
        <v>0</v>
      </c>
      <c r="AJ824">
        <v>64</v>
      </c>
      <c r="AK824">
        <v>35.701000000000001</v>
      </c>
    </row>
    <row r="825" spans="1:37" x14ac:dyDescent="0.3">
      <c r="A825">
        <v>6918</v>
      </c>
      <c r="B825">
        <v>1990</v>
      </c>
      <c r="C825" s="1">
        <f t="shared" si="72"/>
        <v>34</v>
      </c>
      <c r="D825" t="s">
        <v>25</v>
      </c>
      <c r="E825" t="s">
        <v>22</v>
      </c>
      <c r="F825" s="4" t="s">
        <v>29</v>
      </c>
      <c r="G825" t="s">
        <v>29</v>
      </c>
      <c r="H825" s="20">
        <v>28691</v>
      </c>
      <c r="I825" s="2">
        <f t="shared" si="73"/>
        <v>28.690999999999999</v>
      </c>
      <c r="J825" s="2"/>
      <c r="K825" s="2">
        <v>1</v>
      </c>
      <c r="L825" s="2">
        <v>0</v>
      </c>
      <c r="M825" s="16">
        <f t="shared" si="74"/>
        <v>1</v>
      </c>
      <c r="N825" s="7">
        <v>41371</v>
      </c>
      <c r="O825" s="4">
        <f t="shared" si="75"/>
        <v>1</v>
      </c>
      <c r="P825" s="3">
        <f t="shared" si="76"/>
        <v>41371</v>
      </c>
      <c r="Q825" s="4" t="str" cm="1">
        <f t="array" ref="Q825">_xlfn.TEXTSPLIT(N825,"/")</f>
        <v>41371</v>
      </c>
      <c r="R825" s="5"/>
      <c r="S825" s="5"/>
      <c r="T825" s="5" t="e">
        <f t="shared" si="77"/>
        <v>#NUM!</v>
      </c>
      <c r="U825">
        <v>56</v>
      </c>
      <c r="V825" s="14">
        <v>5</v>
      </c>
      <c r="W825" s="14">
        <v>4</v>
      </c>
      <c r="X825" s="14">
        <v>13</v>
      </c>
      <c r="Y825" s="14">
        <v>8</v>
      </c>
      <c r="Z825" s="14">
        <v>0</v>
      </c>
      <c r="AA825" s="14">
        <v>4</v>
      </c>
      <c r="AB825" s="2">
        <v>1</v>
      </c>
      <c r="AC825" s="2">
        <v>1</v>
      </c>
      <c r="AD825" s="2">
        <v>3</v>
      </c>
      <c r="AE825" s="2">
        <v>8</v>
      </c>
      <c r="AF825" s="2">
        <v>0</v>
      </c>
      <c r="AG825" s="2">
        <v>0</v>
      </c>
      <c r="AH825" s="16">
        <v>0</v>
      </c>
      <c r="AJ825">
        <v>51</v>
      </c>
      <c r="AK825">
        <v>25.224</v>
      </c>
    </row>
    <row r="826" spans="1:37" x14ac:dyDescent="0.3">
      <c r="A826">
        <v>6912</v>
      </c>
      <c r="B826">
        <v>1968</v>
      </c>
      <c r="C826" s="1">
        <f t="shared" si="72"/>
        <v>56</v>
      </c>
      <c r="D826" t="s">
        <v>25</v>
      </c>
      <c r="E826" t="s">
        <v>34</v>
      </c>
      <c r="F826" s="4" t="s">
        <v>29</v>
      </c>
      <c r="G826" t="s">
        <v>29</v>
      </c>
      <c r="H826" s="20">
        <v>63246</v>
      </c>
      <c r="I826" s="2">
        <f t="shared" si="73"/>
        <v>63.246000000000002</v>
      </c>
      <c r="J826" s="2"/>
      <c r="K826" s="2">
        <v>0</v>
      </c>
      <c r="L826" s="2">
        <v>2</v>
      </c>
      <c r="M826" s="16">
        <f t="shared" si="74"/>
        <v>2</v>
      </c>
      <c r="N826" s="6" t="s">
        <v>107</v>
      </c>
      <c r="O826" s="4">
        <f t="shared" si="75"/>
        <v>2</v>
      </c>
      <c r="P826" s="3">
        <f t="shared" si="76"/>
        <v>41506</v>
      </c>
      <c r="Q826" s="4" t="str" cm="1">
        <f t="array" ref="Q826:S826">_xlfn.TEXTSPLIT(N826,"/")</f>
        <v>8</v>
      </c>
      <c r="R826" s="4" t="str">
        <v>20</v>
      </c>
      <c r="S826" s="4" t="str">
        <v>13</v>
      </c>
      <c r="T826" s="5">
        <f t="shared" si="77"/>
        <v>41506</v>
      </c>
      <c r="U826">
        <v>60</v>
      </c>
      <c r="V826" s="14">
        <v>593</v>
      </c>
      <c r="W826" s="14">
        <v>30</v>
      </c>
      <c r="X826" s="14">
        <v>91</v>
      </c>
      <c r="Y826" s="14">
        <v>29</v>
      </c>
      <c r="Z826" s="14">
        <v>22</v>
      </c>
      <c r="AA826" s="14">
        <v>7</v>
      </c>
      <c r="AB826" s="2">
        <v>1</v>
      </c>
      <c r="AC826" s="2">
        <v>6</v>
      </c>
      <c r="AD826" s="2">
        <v>12</v>
      </c>
      <c r="AE826" s="2">
        <v>4</v>
      </c>
      <c r="AF826" s="2">
        <v>0</v>
      </c>
      <c r="AG826" s="2">
        <v>0</v>
      </c>
      <c r="AH826" s="16">
        <v>0</v>
      </c>
      <c r="AJ826">
        <v>41</v>
      </c>
      <c r="AK826">
        <v>39.659999999999997</v>
      </c>
    </row>
    <row r="827" spans="1:37" x14ac:dyDescent="0.3">
      <c r="A827">
        <v>6906</v>
      </c>
      <c r="B827">
        <v>1954</v>
      </c>
      <c r="C827" s="1">
        <f t="shared" si="72"/>
        <v>70</v>
      </c>
      <c r="D827" t="s">
        <v>25</v>
      </c>
      <c r="E827" t="s">
        <v>42</v>
      </c>
      <c r="F827" s="4" t="s">
        <v>43</v>
      </c>
      <c r="G827" t="s">
        <v>43</v>
      </c>
      <c r="H827" s="20">
        <v>84953</v>
      </c>
      <c r="I827" s="2">
        <f t="shared" si="73"/>
        <v>84.953000000000003</v>
      </c>
      <c r="J827" s="2"/>
      <c r="K827" s="2">
        <v>0</v>
      </c>
      <c r="L827" s="2">
        <v>0</v>
      </c>
      <c r="M827" s="16">
        <f t="shared" si="74"/>
        <v>0</v>
      </c>
      <c r="N827" s="7">
        <v>41339</v>
      </c>
      <c r="O827" s="4">
        <f t="shared" si="75"/>
        <v>1</v>
      </c>
      <c r="P827" s="3">
        <f t="shared" si="76"/>
        <v>41339</v>
      </c>
      <c r="Q827" s="4" t="str" cm="1">
        <f t="array" ref="Q827">_xlfn.TEXTSPLIT(N827,"/")</f>
        <v>41339</v>
      </c>
      <c r="R827" s="5"/>
      <c r="S827" s="5"/>
      <c r="T827" s="5" t="e">
        <f t="shared" si="77"/>
        <v>#NUM!</v>
      </c>
      <c r="U827">
        <v>73</v>
      </c>
      <c r="V827" s="14">
        <v>167</v>
      </c>
      <c r="W827" s="14">
        <v>48</v>
      </c>
      <c r="X827" s="14">
        <v>602</v>
      </c>
      <c r="Y827" s="14">
        <v>63</v>
      </c>
      <c r="Z827" s="14">
        <v>72</v>
      </c>
      <c r="AA827" s="14">
        <v>72</v>
      </c>
      <c r="AB827" s="2">
        <v>1</v>
      </c>
      <c r="AC827" s="2">
        <v>3</v>
      </c>
      <c r="AD827" s="2">
        <v>4</v>
      </c>
      <c r="AE827" s="2">
        <v>2</v>
      </c>
      <c r="AF827" s="2">
        <v>1</v>
      </c>
      <c r="AG827" s="2">
        <v>0</v>
      </c>
      <c r="AH827" s="16">
        <v>3</v>
      </c>
      <c r="AJ827">
        <v>48</v>
      </c>
      <c r="AK827">
        <v>46.149000000000001</v>
      </c>
    </row>
    <row r="828" spans="1:37" x14ac:dyDescent="0.3">
      <c r="A828">
        <v>6905</v>
      </c>
      <c r="B828">
        <v>1995</v>
      </c>
      <c r="C828" s="1">
        <f t="shared" si="72"/>
        <v>29</v>
      </c>
      <c r="D828" t="s">
        <v>25</v>
      </c>
      <c r="E828" t="s">
        <v>22</v>
      </c>
      <c r="F828" s="4" t="s">
        <v>32</v>
      </c>
      <c r="G828" t="s">
        <v>32</v>
      </c>
      <c r="H828" s="20">
        <v>80685</v>
      </c>
      <c r="I828" s="2">
        <f t="shared" si="73"/>
        <v>80.685000000000002</v>
      </c>
      <c r="J828" s="2"/>
      <c r="K828" s="2">
        <v>0</v>
      </c>
      <c r="L828" s="2">
        <v>0</v>
      </c>
      <c r="M828" s="16">
        <f t="shared" si="74"/>
        <v>0</v>
      </c>
      <c r="N828" s="6" t="s">
        <v>168</v>
      </c>
      <c r="O828" s="4">
        <f t="shared" si="75"/>
        <v>2</v>
      </c>
      <c r="P828" s="3">
        <f t="shared" si="76"/>
        <v>41143</v>
      </c>
      <c r="Q828" s="4" t="str" cm="1">
        <f t="array" ref="Q828:S828">_xlfn.TEXTSPLIT(N828,"/")</f>
        <v>8</v>
      </c>
      <c r="R828" s="4" t="str">
        <v>22</v>
      </c>
      <c r="S828" s="4" t="str">
        <v>12</v>
      </c>
      <c r="T828" s="5">
        <f t="shared" si="77"/>
        <v>41143</v>
      </c>
      <c r="U828">
        <v>55</v>
      </c>
      <c r="V828" s="14">
        <v>241</v>
      </c>
      <c r="W828" s="14">
        <v>45</v>
      </c>
      <c r="X828" s="14">
        <v>604</v>
      </c>
      <c r="Y828" s="14">
        <v>34</v>
      </c>
      <c r="Z828" s="14">
        <v>26</v>
      </c>
      <c r="AA828" s="14">
        <v>54</v>
      </c>
      <c r="AB828" s="2">
        <v>1</v>
      </c>
      <c r="AC828" s="2">
        <v>6</v>
      </c>
      <c r="AD828" s="2">
        <v>10</v>
      </c>
      <c r="AE828" s="2">
        <v>2</v>
      </c>
      <c r="AF828" s="2">
        <v>0</v>
      </c>
      <c r="AG828" s="2">
        <v>0</v>
      </c>
      <c r="AH828" s="16">
        <v>0</v>
      </c>
      <c r="AJ828">
        <v>51</v>
      </c>
      <c r="AK828">
        <v>51.813000000000002</v>
      </c>
    </row>
    <row r="829" spans="1:37" x14ac:dyDescent="0.3">
      <c r="A829">
        <v>6892</v>
      </c>
      <c r="B829">
        <v>1969</v>
      </c>
      <c r="C829" s="1">
        <f t="shared" si="72"/>
        <v>55</v>
      </c>
      <c r="D829" t="s">
        <v>25</v>
      </c>
      <c r="E829" t="s">
        <v>22</v>
      </c>
      <c r="F829" s="4" t="s">
        <v>23</v>
      </c>
      <c r="G829" t="s">
        <v>23</v>
      </c>
      <c r="H829" s="20">
        <v>61671</v>
      </c>
      <c r="I829" s="2">
        <f t="shared" si="73"/>
        <v>61.670999999999999</v>
      </c>
      <c r="J829" s="2"/>
      <c r="K829" s="2">
        <v>0</v>
      </c>
      <c r="L829" s="2">
        <v>1</v>
      </c>
      <c r="M829" s="16">
        <f t="shared" si="74"/>
        <v>1</v>
      </c>
      <c r="N829" s="7">
        <v>41704</v>
      </c>
      <c r="O829" s="4">
        <f t="shared" si="75"/>
        <v>1</v>
      </c>
      <c r="P829" s="3">
        <f t="shared" si="76"/>
        <v>41704</v>
      </c>
      <c r="Q829" s="4" t="str" cm="1">
        <f t="array" ref="Q829">_xlfn.TEXTSPLIT(N829,"/")</f>
        <v>41704</v>
      </c>
      <c r="R829" s="5"/>
      <c r="S829" s="5"/>
      <c r="T829" s="5" t="e">
        <f t="shared" si="77"/>
        <v>#NUM!</v>
      </c>
      <c r="U829">
        <v>23</v>
      </c>
      <c r="V829" s="14">
        <v>641</v>
      </c>
      <c r="W829" s="14">
        <v>7</v>
      </c>
      <c r="X829" s="14">
        <v>56</v>
      </c>
      <c r="Y829" s="14">
        <v>0</v>
      </c>
      <c r="Z829" s="14">
        <v>0</v>
      </c>
      <c r="AA829" s="14">
        <v>28</v>
      </c>
      <c r="AB829" s="2">
        <v>8</v>
      </c>
      <c r="AC829" s="2">
        <v>10</v>
      </c>
      <c r="AD829" s="2">
        <v>6</v>
      </c>
      <c r="AE829" s="2">
        <v>8</v>
      </c>
      <c r="AF829" s="2">
        <v>0</v>
      </c>
      <c r="AG829" s="2">
        <v>0</v>
      </c>
      <c r="AH829" s="16">
        <v>2</v>
      </c>
      <c r="AJ829">
        <v>45</v>
      </c>
      <c r="AK829">
        <v>51.267000000000003</v>
      </c>
    </row>
    <row r="830" spans="1:37" x14ac:dyDescent="0.3">
      <c r="A830">
        <v>6887</v>
      </c>
      <c r="B830">
        <v>1968</v>
      </c>
      <c r="C830" s="1">
        <f t="shared" si="72"/>
        <v>56</v>
      </c>
      <c r="D830" t="s">
        <v>38</v>
      </c>
      <c r="E830" t="s">
        <v>22</v>
      </c>
      <c r="F830" s="4" t="s">
        <v>26</v>
      </c>
      <c r="G830" t="s">
        <v>26</v>
      </c>
      <c r="H830" s="20">
        <v>79146</v>
      </c>
      <c r="I830" s="2">
        <f t="shared" si="73"/>
        <v>79.146000000000001</v>
      </c>
      <c r="J830" s="2"/>
      <c r="K830" s="2">
        <v>1</v>
      </c>
      <c r="L830" s="2">
        <v>1</v>
      </c>
      <c r="M830" s="16">
        <f t="shared" si="74"/>
        <v>2</v>
      </c>
      <c r="N830" s="6" t="s">
        <v>298</v>
      </c>
      <c r="O830" s="4">
        <f t="shared" si="75"/>
        <v>2</v>
      </c>
      <c r="P830" s="3">
        <f t="shared" si="76"/>
        <v>41753</v>
      </c>
      <c r="Q830" s="4" t="str" cm="1">
        <f t="array" ref="Q830:S830">_xlfn.TEXTSPLIT(N830,"/")</f>
        <v>4</v>
      </c>
      <c r="R830" s="4" t="str">
        <v>24</v>
      </c>
      <c r="S830" s="4" t="str">
        <v>14</v>
      </c>
      <c r="T830" s="5">
        <f t="shared" si="77"/>
        <v>41753</v>
      </c>
      <c r="U830">
        <v>33</v>
      </c>
      <c r="V830" s="14">
        <v>245</v>
      </c>
      <c r="W830" s="14">
        <v>16</v>
      </c>
      <c r="X830" s="14">
        <v>223</v>
      </c>
      <c r="Y830" s="14">
        <v>21</v>
      </c>
      <c r="Z830" s="14">
        <v>43</v>
      </c>
      <c r="AA830" s="14">
        <v>16</v>
      </c>
      <c r="AB830" s="2">
        <v>2</v>
      </c>
      <c r="AC830" s="2">
        <v>8</v>
      </c>
      <c r="AD830" s="2">
        <v>8</v>
      </c>
      <c r="AE830" s="2">
        <v>6</v>
      </c>
      <c r="AF830" s="2">
        <v>0</v>
      </c>
      <c r="AG830" s="2">
        <v>0</v>
      </c>
      <c r="AH830" s="16">
        <v>0</v>
      </c>
      <c r="AJ830">
        <v>39</v>
      </c>
      <c r="AK830">
        <v>79.606999999999999</v>
      </c>
    </row>
    <row r="831" spans="1:37" x14ac:dyDescent="0.3">
      <c r="A831">
        <v>6885</v>
      </c>
      <c r="B831">
        <v>1978</v>
      </c>
      <c r="C831" s="1">
        <f t="shared" si="72"/>
        <v>46</v>
      </c>
      <c r="D831" t="s">
        <v>28</v>
      </c>
      <c r="E831" t="s">
        <v>22</v>
      </c>
      <c r="F831" s="4" t="s">
        <v>23</v>
      </c>
      <c r="G831" t="s">
        <v>23</v>
      </c>
      <c r="H831" s="20">
        <v>32952</v>
      </c>
      <c r="I831" s="2">
        <f t="shared" si="73"/>
        <v>32.951999999999998</v>
      </c>
      <c r="J831" s="2"/>
      <c r="K831" s="2">
        <v>1</v>
      </c>
      <c r="L831" s="2">
        <v>0</v>
      </c>
      <c r="M831" s="16">
        <f t="shared" si="74"/>
        <v>1</v>
      </c>
      <c r="N831" s="7">
        <v>41286</v>
      </c>
      <c r="O831" s="4">
        <f t="shared" si="75"/>
        <v>1</v>
      </c>
      <c r="P831" s="3">
        <f t="shared" si="76"/>
        <v>41286</v>
      </c>
      <c r="Q831" s="4" t="str" cm="1">
        <f t="array" ref="Q831">_xlfn.TEXTSPLIT(N831,"/")</f>
        <v>41286</v>
      </c>
      <c r="R831" s="5"/>
      <c r="S831" s="5"/>
      <c r="T831" s="5" t="e">
        <f t="shared" si="77"/>
        <v>#NUM!</v>
      </c>
      <c r="U831">
        <v>36</v>
      </c>
      <c r="V831" s="14">
        <v>38</v>
      </c>
      <c r="W831" s="14">
        <v>0</v>
      </c>
      <c r="X831" s="14">
        <v>12</v>
      </c>
      <c r="Y831" s="14">
        <v>3</v>
      </c>
      <c r="Z831" s="14">
        <v>1</v>
      </c>
      <c r="AA831" s="14">
        <v>1</v>
      </c>
      <c r="AB831" s="2">
        <v>1</v>
      </c>
      <c r="AC831" s="2">
        <v>2</v>
      </c>
      <c r="AD831" s="2">
        <v>3</v>
      </c>
      <c r="AE831" s="2">
        <v>7</v>
      </c>
      <c r="AF831" s="2">
        <v>0</v>
      </c>
      <c r="AG831" s="2">
        <v>0</v>
      </c>
      <c r="AH831" s="16">
        <v>0</v>
      </c>
      <c r="AJ831">
        <v>54</v>
      </c>
      <c r="AK831">
        <v>43.637999999999998</v>
      </c>
    </row>
    <row r="832" spans="1:37" x14ac:dyDescent="0.3">
      <c r="A832">
        <v>6878</v>
      </c>
      <c r="B832">
        <v>1955</v>
      </c>
      <c r="C832" s="1">
        <f t="shared" si="72"/>
        <v>69</v>
      </c>
      <c r="D832" t="s">
        <v>25</v>
      </c>
      <c r="E832" t="s">
        <v>22</v>
      </c>
      <c r="F832" s="4" t="s">
        <v>43</v>
      </c>
      <c r="G832" t="s">
        <v>43</v>
      </c>
      <c r="H832" s="20">
        <v>27421</v>
      </c>
      <c r="I832" s="2">
        <f t="shared" si="73"/>
        <v>27.420999999999999</v>
      </c>
      <c r="J832" s="2"/>
      <c r="K832" s="2">
        <v>0</v>
      </c>
      <c r="L832" s="2">
        <v>0</v>
      </c>
      <c r="M832" s="16">
        <f t="shared" si="74"/>
        <v>0</v>
      </c>
      <c r="N832" s="7">
        <v>41255</v>
      </c>
      <c r="O832" s="4">
        <f t="shared" si="75"/>
        <v>1</v>
      </c>
      <c r="P832" s="3">
        <f t="shared" si="76"/>
        <v>41255</v>
      </c>
      <c r="Q832" s="4" t="str" cm="1">
        <f t="array" ref="Q832">_xlfn.TEXTSPLIT(N832,"/")</f>
        <v>41255</v>
      </c>
      <c r="R832" s="5"/>
      <c r="S832" s="5"/>
      <c r="T832" s="5" t="e">
        <f t="shared" si="77"/>
        <v>#NUM!</v>
      </c>
      <c r="U832">
        <v>14</v>
      </c>
      <c r="V832" s="14">
        <v>43</v>
      </c>
      <c r="W832" s="14">
        <v>12</v>
      </c>
      <c r="X832" s="14">
        <v>96</v>
      </c>
      <c r="Y832" s="14">
        <v>78</v>
      </c>
      <c r="Z832" s="14">
        <v>40</v>
      </c>
      <c r="AA832" s="14">
        <v>55</v>
      </c>
      <c r="AB832" s="2">
        <v>3</v>
      </c>
      <c r="AC832" s="2">
        <v>4</v>
      </c>
      <c r="AD832" s="2">
        <v>6</v>
      </c>
      <c r="AE832" s="2">
        <v>7</v>
      </c>
      <c r="AF832" s="2">
        <v>0</v>
      </c>
      <c r="AG832" s="2">
        <v>0</v>
      </c>
      <c r="AH832" s="16">
        <v>0</v>
      </c>
      <c r="AJ832">
        <v>65</v>
      </c>
      <c r="AK832">
        <v>46.692</v>
      </c>
    </row>
    <row r="833" spans="1:37" x14ac:dyDescent="0.3">
      <c r="A833">
        <v>6875</v>
      </c>
      <c r="B833">
        <v>1966</v>
      </c>
      <c r="C833" s="1">
        <f t="shared" si="72"/>
        <v>58</v>
      </c>
      <c r="D833" t="s">
        <v>28</v>
      </c>
      <c r="E833" t="s">
        <v>34</v>
      </c>
      <c r="F833" s="4" t="s">
        <v>32</v>
      </c>
      <c r="G833" t="s">
        <v>32</v>
      </c>
      <c r="H833" s="20">
        <v>32727</v>
      </c>
      <c r="I833" s="2">
        <f t="shared" si="73"/>
        <v>32.726999999999997</v>
      </c>
      <c r="J833" s="2"/>
      <c r="K833" s="2">
        <v>0</v>
      </c>
      <c r="L833" s="2">
        <v>0</v>
      </c>
      <c r="M833" s="16">
        <f t="shared" si="74"/>
        <v>0</v>
      </c>
      <c r="N833" s="6" t="s">
        <v>324</v>
      </c>
      <c r="O833" s="4">
        <f t="shared" si="75"/>
        <v>2</v>
      </c>
      <c r="P833" s="3">
        <f t="shared" si="76"/>
        <v>41149</v>
      </c>
      <c r="Q833" s="4" t="str" cm="1">
        <f t="array" ref="Q833:S833">_xlfn.TEXTSPLIT(N833,"/")</f>
        <v>8</v>
      </c>
      <c r="R833" s="4" t="str">
        <v>28</v>
      </c>
      <c r="S833" s="4" t="str">
        <v>12</v>
      </c>
      <c r="T833" s="5">
        <f t="shared" si="77"/>
        <v>41149</v>
      </c>
      <c r="U833">
        <v>38</v>
      </c>
      <c r="V833" s="14">
        <v>167</v>
      </c>
      <c r="W833" s="14">
        <v>13</v>
      </c>
      <c r="X833" s="14">
        <v>180</v>
      </c>
      <c r="Y833" s="14">
        <v>86</v>
      </c>
      <c r="Z833" s="14">
        <v>13</v>
      </c>
      <c r="AA833" s="14">
        <v>70</v>
      </c>
      <c r="AB833" s="2">
        <v>2</v>
      </c>
      <c r="AC833" s="2">
        <v>7</v>
      </c>
      <c r="AD833" s="2">
        <v>5</v>
      </c>
      <c r="AE833" s="2">
        <v>8</v>
      </c>
      <c r="AF833" s="2">
        <v>0</v>
      </c>
      <c r="AG833" s="2">
        <v>0</v>
      </c>
      <c r="AH833" s="16">
        <v>0</v>
      </c>
      <c r="AJ833">
        <v>73</v>
      </c>
      <c r="AK833">
        <v>54.432000000000002</v>
      </c>
    </row>
    <row r="834" spans="1:37" x14ac:dyDescent="0.3">
      <c r="A834">
        <v>6872</v>
      </c>
      <c r="B834">
        <v>1975</v>
      </c>
      <c r="C834" s="1">
        <f t="shared" ref="C834:C897" si="78">2024-B834</f>
        <v>49</v>
      </c>
      <c r="D834" t="s">
        <v>47</v>
      </c>
      <c r="E834" t="s">
        <v>34</v>
      </c>
      <c r="F834" s="4" t="s">
        <v>29</v>
      </c>
      <c r="G834" t="s">
        <v>29</v>
      </c>
      <c r="H834" s="20">
        <v>65352</v>
      </c>
      <c r="I834" s="2">
        <f t="shared" ref="I834:I897" si="79">H834/1000</f>
        <v>65.352000000000004</v>
      </c>
      <c r="J834" s="2"/>
      <c r="K834" s="2">
        <v>0</v>
      </c>
      <c r="L834" s="2">
        <v>1</v>
      </c>
      <c r="M834" s="16">
        <f t="shared" ref="M834:M897" si="80">L834+K834</f>
        <v>1</v>
      </c>
      <c r="N834" s="6" t="s">
        <v>263</v>
      </c>
      <c r="O834" s="4">
        <f t="shared" ref="O834:O897" si="81">TYPE(N834)</f>
        <v>2</v>
      </c>
      <c r="P834" s="3">
        <f t="shared" ref="P834:P897" si="82">IF(O834=2,T834,N834)</f>
        <v>41507</v>
      </c>
      <c r="Q834" s="4" t="str" cm="1">
        <f t="array" ref="Q834:S834">_xlfn.TEXTSPLIT(N834,"/")</f>
        <v>8</v>
      </c>
      <c r="R834" s="4" t="str">
        <v>21</v>
      </c>
      <c r="S834" s="4" t="str">
        <v>13</v>
      </c>
      <c r="T834" s="5">
        <f t="shared" ref="T834:T897" si="83">DATE(S834+100,Q834,R834)</f>
        <v>41507</v>
      </c>
      <c r="U834">
        <v>43</v>
      </c>
      <c r="V834" s="14">
        <v>284</v>
      </c>
      <c r="W834" s="14">
        <v>3</v>
      </c>
      <c r="X834" s="14">
        <v>84</v>
      </c>
      <c r="Y834" s="14">
        <v>4</v>
      </c>
      <c r="Z834" s="14">
        <v>7</v>
      </c>
      <c r="AA834" s="14">
        <v>23</v>
      </c>
      <c r="AB834" s="2">
        <v>2</v>
      </c>
      <c r="AC834" s="2">
        <v>4</v>
      </c>
      <c r="AD834" s="2">
        <v>8</v>
      </c>
      <c r="AE834" s="2">
        <v>4</v>
      </c>
      <c r="AF834" s="2">
        <v>0</v>
      </c>
      <c r="AG834" s="2">
        <v>0</v>
      </c>
      <c r="AH834" s="16">
        <v>0</v>
      </c>
      <c r="AJ834">
        <v>54</v>
      </c>
      <c r="AK834">
        <v>21.917999999999999</v>
      </c>
    </row>
    <row r="835" spans="1:37" x14ac:dyDescent="0.3">
      <c r="A835">
        <v>6870</v>
      </c>
      <c r="B835">
        <v>1960</v>
      </c>
      <c r="C835" s="1">
        <f t="shared" si="78"/>
        <v>64</v>
      </c>
      <c r="D835" t="s">
        <v>25</v>
      </c>
      <c r="E835" t="s">
        <v>34</v>
      </c>
      <c r="F835" s="4" t="s">
        <v>23</v>
      </c>
      <c r="G835" t="s">
        <v>23</v>
      </c>
      <c r="H835" s="20">
        <v>68805</v>
      </c>
      <c r="I835" s="2">
        <f t="shared" si="79"/>
        <v>68.805000000000007</v>
      </c>
      <c r="J835" s="2"/>
      <c r="K835" s="2">
        <v>0</v>
      </c>
      <c r="L835" s="2">
        <v>1</v>
      </c>
      <c r="M835" s="16">
        <f t="shared" si="80"/>
        <v>1</v>
      </c>
      <c r="N835" s="6" t="s">
        <v>364</v>
      </c>
      <c r="O835" s="4">
        <f t="shared" si="81"/>
        <v>2</v>
      </c>
      <c r="P835" s="3">
        <f t="shared" si="82"/>
        <v>41534</v>
      </c>
      <c r="Q835" s="4" t="str" cm="1">
        <f t="array" ref="Q835:S835">_xlfn.TEXTSPLIT(N835,"/")</f>
        <v>9</v>
      </c>
      <c r="R835" s="4" t="str">
        <v>17</v>
      </c>
      <c r="S835" s="4" t="str">
        <v>13</v>
      </c>
      <c r="T835" s="5">
        <f t="shared" si="83"/>
        <v>41534</v>
      </c>
      <c r="U835">
        <v>73</v>
      </c>
      <c r="V835" s="14">
        <v>182</v>
      </c>
      <c r="W835" s="14">
        <v>2</v>
      </c>
      <c r="X835" s="14">
        <v>49</v>
      </c>
      <c r="Y835" s="14">
        <v>17</v>
      </c>
      <c r="Z835" s="14">
        <v>13</v>
      </c>
      <c r="AA835" s="14">
        <v>20</v>
      </c>
      <c r="AB835" s="2">
        <v>1</v>
      </c>
      <c r="AC835" s="2">
        <v>3</v>
      </c>
      <c r="AD835" s="2">
        <v>7</v>
      </c>
      <c r="AE835" s="2">
        <v>2</v>
      </c>
      <c r="AF835" s="2">
        <v>0</v>
      </c>
      <c r="AG835" s="2">
        <v>0</v>
      </c>
      <c r="AH835" s="16">
        <v>0</v>
      </c>
      <c r="AJ835">
        <v>72</v>
      </c>
      <c r="AK835">
        <v>15.032999999999999</v>
      </c>
    </row>
    <row r="836" spans="1:37" x14ac:dyDescent="0.3">
      <c r="A836">
        <v>6866</v>
      </c>
      <c r="B836">
        <v>1970</v>
      </c>
      <c r="C836" s="1">
        <f t="shared" si="78"/>
        <v>54</v>
      </c>
      <c r="D836" t="s">
        <v>47</v>
      </c>
      <c r="E836" t="s">
        <v>42</v>
      </c>
      <c r="F836" s="4" t="s">
        <v>32</v>
      </c>
      <c r="G836" t="s">
        <v>32</v>
      </c>
      <c r="H836" s="20">
        <v>35924</v>
      </c>
      <c r="I836" s="2">
        <f t="shared" si="79"/>
        <v>35.923999999999999</v>
      </c>
      <c r="J836" s="2"/>
      <c r="K836" s="2">
        <v>1</v>
      </c>
      <c r="L836" s="2">
        <v>1</v>
      </c>
      <c r="M836" s="16">
        <f t="shared" si="80"/>
        <v>2</v>
      </c>
      <c r="N836" s="6" t="s">
        <v>95</v>
      </c>
      <c r="O836" s="4">
        <f t="shared" si="81"/>
        <v>2</v>
      </c>
      <c r="P836" s="3">
        <f t="shared" si="82"/>
        <v>41721</v>
      </c>
      <c r="Q836" s="4" t="str" cm="1">
        <f t="array" ref="Q836:S836">_xlfn.TEXTSPLIT(N836,"/")</f>
        <v>3</v>
      </c>
      <c r="R836" s="4" t="str">
        <v>23</v>
      </c>
      <c r="S836" s="4" t="str">
        <v>14</v>
      </c>
      <c r="T836" s="5">
        <f t="shared" si="83"/>
        <v>41721</v>
      </c>
      <c r="U836">
        <v>56</v>
      </c>
      <c r="V836" s="14">
        <v>8</v>
      </c>
      <c r="W836" s="14">
        <v>0</v>
      </c>
      <c r="X836" s="14">
        <v>14</v>
      </c>
      <c r="Y836" s="14">
        <v>2</v>
      </c>
      <c r="Z836" s="14">
        <v>3</v>
      </c>
      <c r="AA836" s="14">
        <v>7</v>
      </c>
      <c r="AB836" s="2">
        <v>1</v>
      </c>
      <c r="AC836" s="2">
        <v>1</v>
      </c>
      <c r="AD836" s="2">
        <v>3</v>
      </c>
      <c r="AE836" s="2">
        <v>5</v>
      </c>
      <c r="AF836" s="2">
        <v>0</v>
      </c>
      <c r="AG836" s="2">
        <v>0</v>
      </c>
      <c r="AH836" s="16">
        <v>0</v>
      </c>
      <c r="AJ836">
        <v>58</v>
      </c>
      <c r="AK836">
        <v>65.734999999999999</v>
      </c>
    </row>
    <row r="837" spans="1:37" x14ac:dyDescent="0.3">
      <c r="A837">
        <v>6864</v>
      </c>
      <c r="B837">
        <v>1990</v>
      </c>
      <c r="C837" s="1">
        <f t="shared" si="78"/>
        <v>34</v>
      </c>
      <c r="D837" t="s">
        <v>33</v>
      </c>
      <c r="E837" t="s">
        <v>42</v>
      </c>
      <c r="F837" s="4" t="s">
        <v>23</v>
      </c>
      <c r="G837" t="s">
        <v>23</v>
      </c>
      <c r="H837" s="20">
        <v>10979</v>
      </c>
      <c r="I837" s="2">
        <f t="shared" si="79"/>
        <v>10.978999999999999</v>
      </c>
      <c r="J837" s="2"/>
      <c r="K837" s="2">
        <v>0</v>
      </c>
      <c r="L837" s="2">
        <v>0</v>
      </c>
      <c r="M837" s="16">
        <f t="shared" si="80"/>
        <v>0</v>
      </c>
      <c r="N837" s="6" t="s">
        <v>261</v>
      </c>
      <c r="O837" s="4">
        <f t="shared" si="81"/>
        <v>2</v>
      </c>
      <c r="P837" s="3">
        <f t="shared" si="82"/>
        <v>41781</v>
      </c>
      <c r="Q837" s="4" t="str" cm="1">
        <f t="array" ref="Q837:S837">_xlfn.TEXTSPLIT(N837,"/")</f>
        <v>5</v>
      </c>
      <c r="R837" s="4" t="str">
        <v>22</v>
      </c>
      <c r="S837" s="4" t="str">
        <v>14</v>
      </c>
      <c r="T837" s="5">
        <f t="shared" si="83"/>
        <v>41781</v>
      </c>
      <c r="U837">
        <v>34</v>
      </c>
      <c r="V837" s="14">
        <v>8</v>
      </c>
      <c r="W837" s="14">
        <v>4</v>
      </c>
      <c r="X837" s="14">
        <v>10</v>
      </c>
      <c r="Y837" s="14">
        <v>2</v>
      </c>
      <c r="Z837" s="14">
        <v>2</v>
      </c>
      <c r="AA837" s="14">
        <v>4</v>
      </c>
      <c r="AB837" s="2">
        <v>2</v>
      </c>
      <c r="AC837" s="2">
        <v>3</v>
      </c>
      <c r="AD837" s="2">
        <v>3</v>
      </c>
      <c r="AE837" s="2">
        <v>5</v>
      </c>
      <c r="AF837" s="2">
        <v>0</v>
      </c>
      <c r="AG837" s="2">
        <v>0</v>
      </c>
      <c r="AH837" s="16">
        <v>0</v>
      </c>
      <c r="AJ837">
        <v>50</v>
      </c>
      <c r="AK837">
        <v>35.86</v>
      </c>
    </row>
    <row r="838" spans="1:37" x14ac:dyDescent="0.3">
      <c r="A838">
        <v>6862</v>
      </c>
      <c r="B838">
        <v>1972</v>
      </c>
      <c r="C838" s="1">
        <f t="shared" si="78"/>
        <v>52</v>
      </c>
      <c r="D838" t="s">
        <v>25</v>
      </c>
      <c r="E838" t="s">
        <v>22</v>
      </c>
      <c r="F838" s="4" t="s">
        <v>23</v>
      </c>
      <c r="G838" t="s">
        <v>23</v>
      </c>
      <c r="H838" s="20">
        <v>1730</v>
      </c>
      <c r="I838" s="2">
        <f t="shared" si="79"/>
        <v>1.73</v>
      </c>
      <c r="J838" s="2"/>
      <c r="K838" s="2">
        <v>0</v>
      </c>
      <c r="L838" s="2">
        <v>0</v>
      </c>
      <c r="M838" s="16">
        <f t="shared" si="80"/>
        <v>0</v>
      </c>
      <c r="N838" s="6" t="s">
        <v>134</v>
      </c>
      <c r="O838" s="4">
        <f t="shared" si="81"/>
        <v>2</v>
      </c>
      <c r="P838" s="3">
        <f t="shared" si="82"/>
        <v>41777</v>
      </c>
      <c r="Q838" s="4" t="str" cm="1">
        <f t="array" ref="Q838:S838">_xlfn.TEXTSPLIT(N838,"/")</f>
        <v>5</v>
      </c>
      <c r="R838" s="4" t="str">
        <v>18</v>
      </c>
      <c r="S838" s="4" t="str">
        <v>14</v>
      </c>
      <c r="T838" s="5">
        <f t="shared" si="83"/>
        <v>41777</v>
      </c>
      <c r="U838">
        <v>65</v>
      </c>
      <c r="V838" s="14">
        <v>1</v>
      </c>
      <c r="W838" s="14">
        <v>1</v>
      </c>
      <c r="X838" s="14">
        <v>3</v>
      </c>
      <c r="Y838" s="14">
        <v>1</v>
      </c>
      <c r="Z838" s="14">
        <v>1</v>
      </c>
      <c r="AA838" s="14">
        <v>1</v>
      </c>
      <c r="AB838" s="2">
        <v>15</v>
      </c>
      <c r="AC838" s="2">
        <v>0</v>
      </c>
      <c r="AD838" s="2">
        <v>0</v>
      </c>
      <c r="AE838" s="2">
        <v>20</v>
      </c>
      <c r="AF838" s="2">
        <v>0</v>
      </c>
      <c r="AG838" s="2">
        <v>0</v>
      </c>
      <c r="AH838" s="16">
        <v>0</v>
      </c>
      <c r="AJ838">
        <v>48</v>
      </c>
      <c r="AK838">
        <v>17.003</v>
      </c>
    </row>
    <row r="839" spans="1:37" x14ac:dyDescent="0.3">
      <c r="A839">
        <v>6859</v>
      </c>
      <c r="B839">
        <v>1988</v>
      </c>
      <c r="C839" s="1">
        <f t="shared" si="78"/>
        <v>36</v>
      </c>
      <c r="D839" t="s">
        <v>25</v>
      </c>
      <c r="E839" t="s">
        <v>22</v>
      </c>
      <c r="F839" s="4" t="s">
        <v>26</v>
      </c>
      <c r="G839" t="s">
        <v>26</v>
      </c>
      <c r="H839" s="20">
        <v>29236</v>
      </c>
      <c r="I839" s="2">
        <f t="shared" si="79"/>
        <v>29.236000000000001</v>
      </c>
      <c r="J839" s="2"/>
      <c r="K839" s="2">
        <v>1</v>
      </c>
      <c r="L839" s="2">
        <v>0</v>
      </c>
      <c r="M839" s="16">
        <f t="shared" si="80"/>
        <v>1</v>
      </c>
      <c r="N839" s="7">
        <v>41496</v>
      </c>
      <c r="O839" s="4">
        <f t="shared" si="81"/>
        <v>1</v>
      </c>
      <c r="P839" s="3">
        <f t="shared" si="82"/>
        <v>41496</v>
      </c>
      <c r="Q839" s="4" t="str" cm="1">
        <f t="array" ref="Q839">_xlfn.TEXTSPLIT(N839,"/")</f>
        <v>41496</v>
      </c>
      <c r="R839" s="5"/>
      <c r="S839" s="5"/>
      <c r="T839" s="5" t="e">
        <f t="shared" si="83"/>
        <v>#NUM!</v>
      </c>
      <c r="U839">
        <v>30</v>
      </c>
      <c r="V839" s="14">
        <v>37</v>
      </c>
      <c r="W839" s="14">
        <v>4</v>
      </c>
      <c r="X839" s="14">
        <v>24</v>
      </c>
      <c r="Y839" s="14">
        <v>16</v>
      </c>
      <c r="Z839" s="14">
        <v>9</v>
      </c>
      <c r="AA839" s="14">
        <v>9</v>
      </c>
      <c r="AB839" s="2">
        <v>2</v>
      </c>
      <c r="AC839" s="2">
        <v>4</v>
      </c>
      <c r="AD839" s="2">
        <v>3</v>
      </c>
      <c r="AE839" s="2">
        <v>9</v>
      </c>
      <c r="AF839" s="2">
        <v>0</v>
      </c>
      <c r="AG839" s="2">
        <v>0</v>
      </c>
      <c r="AH839" s="16">
        <v>0</v>
      </c>
      <c r="AJ839">
        <v>51</v>
      </c>
      <c r="AK839">
        <v>59.868000000000002</v>
      </c>
    </row>
    <row r="840" spans="1:37" x14ac:dyDescent="0.3">
      <c r="A840">
        <v>6856</v>
      </c>
      <c r="B840">
        <v>1980</v>
      </c>
      <c r="C840" s="1">
        <f t="shared" si="78"/>
        <v>44</v>
      </c>
      <c r="D840" t="s">
        <v>38</v>
      </c>
      <c r="E840" t="s">
        <v>22</v>
      </c>
      <c r="F840" s="4" t="s">
        <v>32</v>
      </c>
      <c r="G840" t="s">
        <v>32</v>
      </c>
      <c r="H840" s="20">
        <v>21645</v>
      </c>
      <c r="I840" s="2">
        <f t="shared" si="79"/>
        <v>21.645</v>
      </c>
      <c r="J840" s="2"/>
      <c r="K840" s="2">
        <v>1</v>
      </c>
      <c r="L840" s="2">
        <v>0</v>
      </c>
      <c r="M840" s="16">
        <f t="shared" si="80"/>
        <v>1</v>
      </c>
      <c r="N840" s="7">
        <v>40977</v>
      </c>
      <c r="O840" s="4">
        <f t="shared" si="81"/>
        <v>1</v>
      </c>
      <c r="P840" s="3">
        <f t="shared" si="82"/>
        <v>40977</v>
      </c>
      <c r="Q840" s="4" t="str" cm="1">
        <f t="array" ref="Q840">_xlfn.TEXTSPLIT(N840,"/")</f>
        <v>40977</v>
      </c>
      <c r="R840" s="5"/>
      <c r="S840" s="5"/>
      <c r="T840" s="5" t="e">
        <f t="shared" si="83"/>
        <v>#NUM!</v>
      </c>
      <c r="U840">
        <v>75</v>
      </c>
      <c r="V840" s="14">
        <v>14</v>
      </c>
      <c r="W840" s="14">
        <v>0</v>
      </c>
      <c r="X840" s="14">
        <v>23</v>
      </c>
      <c r="Y840" s="14">
        <v>4</v>
      </c>
      <c r="Z840" s="14">
        <v>5</v>
      </c>
      <c r="AA840" s="14">
        <v>19</v>
      </c>
      <c r="AB840" s="2">
        <v>3</v>
      </c>
      <c r="AC840" s="2">
        <v>3</v>
      </c>
      <c r="AD840" s="2">
        <v>3</v>
      </c>
      <c r="AE840" s="2">
        <v>9</v>
      </c>
      <c r="AF840" s="2">
        <v>1</v>
      </c>
      <c r="AG840" s="2">
        <v>0</v>
      </c>
      <c r="AH840" s="16">
        <v>0</v>
      </c>
      <c r="AJ840">
        <v>34</v>
      </c>
      <c r="AK840">
        <v>17.486999999999998</v>
      </c>
    </row>
    <row r="841" spans="1:37" x14ac:dyDescent="0.3">
      <c r="A841">
        <v>6853</v>
      </c>
      <c r="B841">
        <v>1983</v>
      </c>
      <c r="C841" s="1">
        <f t="shared" si="78"/>
        <v>41</v>
      </c>
      <c r="D841" t="s">
        <v>33</v>
      </c>
      <c r="E841" t="s">
        <v>42</v>
      </c>
      <c r="F841" s="4" t="s">
        <v>26</v>
      </c>
      <c r="G841" t="s">
        <v>26</v>
      </c>
      <c r="H841" s="20">
        <v>75777</v>
      </c>
      <c r="I841" s="2">
        <f t="shared" si="79"/>
        <v>75.777000000000001</v>
      </c>
      <c r="J841" s="2"/>
      <c r="K841" s="2">
        <v>0</v>
      </c>
      <c r="L841" s="2">
        <v>0</v>
      </c>
      <c r="M841" s="16">
        <f t="shared" si="80"/>
        <v>0</v>
      </c>
      <c r="N841" s="7">
        <v>41371</v>
      </c>
      <c r="O841" s="4">
        <f t="shared" si="81"/>
        <v>1</v>
      </c>
      <c r="P841" s="3">
        <f t="shared" si="82"/>
        <v>41371</v>
      </c>
      <c r="Q841" s="4" t="str" cm="1">
        <f t="array" ref="Q841">_xlfn.TEXTSPLIT(N841,"/")</f>
        <v>41371</v>
      </c>
      <c r="R841" s="5"/>
      <c r="S841" s="5"/>
      <c r="T841" s="5" t="e">
        <f t="shared" si="83"/>
        <v>#NUM!</v>
      </c>
      <c r="U841">
        <v>12</v>
      </c>
      <c r="V841" s="14">
        <v>712</v>
      </c>
      <c r="W841" s="14">
        <v>26</v>
      </c>
      <c r="X841" s="14">
        <v>538</v>
      </c>
      <c r="Y841" s="14">
        <v>69</v>
      </c>
      <c r="Z841" s="14">
        <v>13</v>
      </c>
      <c r="AA841" s="14">
        <v>80</v>
      </c>
      <c r="AB841" s="2">
        <v>1</v>
      </c>
      <c r="AC841" s="2">
        <v>3</v>
      </c>
      <c r="AD841" s="2">
        <v>11</v>
      </c>
      <c r="AE841" s="2">
        <v>1</v>
      </c>
      <c r="AF841" s="2">
        <v>1</v>
      </c>
      <c r="AG841" s="2">
        <v>0</v>
      </c>
      <c r="AH841" s="16">
        <v>2</v>
      </c>
      <c r="AJ841">
        <v>65</v>
      </c>
      <c r="AK841">
        <v>61.073999999999998</v>
      </c>
    </row>
    <row r="842" spans="1:37" x14ac:dyDescent="0.3">
      <c r="A842">
        <v>6825</v>
      </c>
      <c r="B842">
        <v>1954</v>
      </c>
      <c r="C842" s="1">
        <f t="shared" si="78"/>
        <v>70</v>
      </c>
      <c r="D842" t="s">
        <v>28</v>
      </c>
      <c r="E842" t="s">
        <v>22</v>
      </c>
      <c r="F842" s="4" t="s">
        <v>32</v>
      </c>
      <c r="G842" t="s">
        <v>32</v>
      </c>
      <c r="H842" s="20">
        <v>41452</v>
      </c>
      <c r="I842" s="2">
        <f t="shared" si="79"/>
        <v>41.451999999999998</v>
      </c>
      <c r="J842" s="2"/>
      <c r="K842" s="2">
        <v>1</v>
      </c>
      <c r="L842" s="2">
        <v>1</v>
      </c>
      <c r="M842" s="16">
        <f t="shared" si="80"/>
        <v>2</v>
      </c>
      <c r="N842" s="7">
        <v>41428</v>
      </c>
      <c r="O842" s="4">
        <f t="shared" si="81"/>
        <v>1</v>
      </c>
      <c r="P842" s="3">
        <f t="shared" si="82"/>
        <v>41428</v>
      </c>
      <c r="Q842" s="4" t="str" cm="1">
        <f t="array" ref="Q842">_xlfn.TEXTSPLIT(N842,"/")</f>
        <v>41428</v>
      </c>
      <c r="R842" s="5"/>
      <c r="S842" s="5"/>
      <c r="T842" s="5" t="e">
        <f t="shared" si="83"/>
        <v>#NUM!</v>
      </c>
      <c r="U842">
        <v>86</v>
      </c>
      <c r="V842" s="14">
        <v>13</v>
      </c>
      <c r="W842" s="14">
        <v>0</v>
      </c>
      <c r="X842" s="14">
        <v>3</v>
      </c>
      <c r="Y842" s="14">
        <v>0</v>
      </c>
      <c r="Z842" s="14">
        <v>0</v>
      </c>
      <c r="AA842" s="14">
        <v>0</v>
      </c>
      <c r="AB842" s="2">
        <v>1</v>
      </c>
      <c r="AC842" s="2">
        <v>1</v>
      </c>
      <c r="AD842" s="2">
        <v>2</v>
      </c>
      <c r="AE842" s="2">
        <v>7</v>
      </c>
      <c r="AF842" s="2">
        <v>0</v>
      </c>
      <c r="AG842" s="2">
        <v>0</v>
      </c>
      <c r="AH842" s="16">
        <v>0</v>
      </c>
      <c r="AJ842">
        <v>73</v>
      </c>
      <c r="AK842">
        <v>76.841999999999999</v>
      </c>
    </row>
    <row r="843" spans="1:37" x14ac:dyDescent="0.3">
      <c r="A843">
        <v>6818</v>
      </c>
      <c r="B843">
        <v>1975</v>
      </c>
      <c r="C843" s="1">
        <f t="shared" si="78"/>
        <v>49</v>
      </c>
      <c r="D843" t="s">
        <v>25</v>
      </c>
      <c r="E843" t="s">
        <v>22</v>
      </c>
      <c r="F843" s="4" t="s">
        <v>29</v>
      </c>
      <c r="G843" t="s">
        <v>29</v>
      </c>
      <c r="H843" s="20">
        <v>44989</v>
      </c>
      <c r="I843" s="2">
        <f t="shared" si="79"/>
        <v>44.988999999999997</v>
      </c>
      <c r="J843" s="2"/>
      <c r="K843" s="2">
        <v>0</v>
      </c>
      <c r="L843" s="2">
        <v>1</v>
      </c>
      <c r="M843" s="16">
        <f t="shared" si="80"/>
        <v>1</v>
      </c>
      <c r="N843" s="7">
        <v>41252</v>
      </c>
      <c r="O843" s="4">
        <f t="shared" si="81"/>
        <v>1</v>
      </c>
      <c r="P843" s="3">
        <f t="shared" si="82"/>
        <v>41252</v>
      </c>
      <c r="Q843" s="4" t="str" cm="1">
        <f t="array" ref="Q843">_xlfn.TEXTSPLIT(N843,"/")</f>
        <v>41252</v>
      </c>
      <c r="R843" s="5"/>
      <c r="S843" s="5"/>
      <c r="T843" s="5" t="e">
        <f t="shared" si="83"/>
        <v>#NUM!</v>
      </c>
      <c r="U843">
        <v>26</v>
      </c>
      <c r="V843" s="14">
        <v>98</v>
      </c>
      <c r="W843" s="14">
        <v>0</v>
      </c>
      <c r="X843" s="14">
        <v>106</v>
      </c>
      <c r="Y843" s="14">
        <v>49</v>
      </c>
      <c r="Z843" s="14">
        <v>10</v>
      </c>
      <c r="AA843" s="14">
        <v>106</v>
      </c>
      <c r="AB843" s="2">
        <v>5</v>
      </c>
      <c r="AC843" s="2">
        <v>5</v>
      </c>
      <c r="AD843" s="2">
        <v>5</v>
      </c>
      <c r="AE843" s="2">
        <v>6</v>
      </c>
      <c r="AF843" s="2">
        <v>0</v>
      </c>
      <c r="AG843" s="2">
        <v>0</v>
      </c>
      <c r="AH843" s="16">
        <v>0</v>
      </c>
      <c r="AJ843">
        <v>50</v>
      </c>
      <c r="AK843">
        <v>35.86</v>
      </c>
    </row>
    <row r="844" spans="1:37" x14ac:dyDescent="0.3">
      <c r="A844">
        <v>6815</v>
      </c>
      <c r="B844">
        <v>1981</v>
      </c>
      <c r="C844" s="1">
        <f t="shared" si="78"/>
        <v>43</v>
      </c>
      <c r="D844" t="s">
        <v>25</v>
      </c>
      <c r="E844" t="s">
        <v>36</v>
      </c>
      <c r="F844" s="4" t="s">
        <v>29</v>
      </c>
      <c r="G844" t="s">
        <v>29</v>
      </c>
      <c r="H844" s="20">
        <v>96547</v>
      </c>
      <c r="I844" s="2">
        <f t="shared" si="79"/>
        <v>96.546999999999997</v>
      </c>
      <c r="J844" s="2"/>
      <c r="K844" s="2">
        <v>0</v>
      </c>
      <c r="L844" s="2">
        <v>0</v>
      </c>
      <c r="M844" s="16">
        <f t="shared" si="80"/>
        <v>0</v>
      </c>
      <c r="N844" s="6" t="s">
        <v>92</v>
      </c>
      <c r="O844" s="4">
        <f t="shared" si="81"/>
        <v>2</v>
      </c>
      <c r="P844" s="3">
        <f t="shared" si="82"/>
        <v>41782</v>
      </c>
      <c r="Q844" s="4" t="str" cm="1">
        <f t="array" ref="Q844:S844">_xlfn.TEXTSPLIT(N844,"/")</f>
        <v>5</v>
      </c>
      <c r="R844" s="4" t="str">
        <v>23</v>
      </c>
      <c r="S844" s="4" t="str">
        <v>14</v>
      </c>
      <c r="T844" s="5">
        <f t="shared" si="83"/>
        <v>41782</v>
      </c>
      <c r="U844">
        <v>4</v>
      </c>
      <c r="V844" s="14">
        <v>448</v>
      </c>
      <c r="W844" s="14">
        <v>21</v>
      </c>
      <c r="X844" s="14">
        <v>125</v>
      </c>
      <c r="Y844" s="14">
        <v>52</v>
      </c>
      <c r="Z844" s="14">
        <v>101</v>
      </c>
      <c r="AA844" s="14">
        <v>62</v>
      </c>
      <c r="AB844" s="2">
        <v>0</v>
      </c>
      <c r="AC844" s="2">
        <v>7</v>
      </c>
      <c r="AD844" s="2">
        <v>8</v>
      </c>
      <c r="AE844" s="2">
        <v>2</v>
      </c>
      <c r="AF844" s="2">
        <v>1</v>
      </c>
      <c r="AG844" s="2">
        <v>0</v>
      </c>
      <c r="AH844" s="16">
        <v>3</v>
      </c>
      <c r="AJ844">
        <v>32</v>
      </c>
      <c r="AK844">
        <v>51.372999999999998</v>
      </c>
    </row>
    <row r="845" spans="1:37" x14ac:dyDescent="0.3">
      <c r="A845">
        <v>6810</v>
      </c>
      <c r="B845">
        <v>1984</v>
      </c>
      <c r="C845" s="1">
        <f t="shared" si="78"/>
        <v>40</v>
      </c>
      <c r="D845" t="s">
        <v>47</v>
      </c>
      <c r="E845" t="s">
        <v>22</v>
      </c>
      <c r="F845" s="4" t="s">
        <v>23</v>
      </c>
      <c r="G845" t="s">
        <v>23</v>
      </c>
      <c r="H845" s="20">
        <v>82025</v>
      </c>
      <c r="I845" s="2">
        <f t="shared" si="79"/>
        <v>82.025000000000006</v>
      </c>
      <c r="J845" s="2"/>
      <c r="K845" s="2">
        <v>0</v>
      </c>
      <c r="L845" s="2">
        <v>0</v>
      </c>
      <c r="M845" s="16">
        <f t="shared" si="80"/>
        <v>0</v>
      </c>
      <c r="N845" s="6" t="s">
        <v>46</v>
      </c>
      <c r="O845" s="4">
        <f t="shared" si="81"/>
        <v>2</v>
      </c>
      <c r="P845" s="3">
        <f t="shared" si="82"/>
        <v>41422</v>
      </c>
      <c r="Q845" s="4" t="str" cm="1">
        <f t="array" ref="Q845:S845">_xlfn.TEXTSPLIT(N845,"/")</f>
        <v>5</v>
      </c>
      <c r="R845" s="4" t="str">
        <v>28</v>
      </c>
      <c r="S845" s="4" t="str">
        <v>13</v>
      </c>
      <c r="T845" s="5">
        <f t="shared" si="83"/>
        <v>41422</v>
      </c>
      <c r="U845">
        <v>76</v>
      </c>
      <c r="V845" s="14">
        <v>267</v>
      </c>
      <c r="W845" s="14">
        <v>98</v>
      </c>
      <c r="X845" s="14">
        <v>606</v>
      </c>
      <c r="Y845" s="14">
        <v>48</v>
      </c>
      <c r="Z845" s="14">
        <v>70</v>
      </c>
      <c r="AA845" s="14">
        <v>98</v>
      </c>
      <c r="AB845" s="2">
        <v>1</v>
      </c>
      <c r="AC845" s="2">
        <v>3</v>
      </c>
      <c r="AD845" s="2">
        <v>6</v>
      </c>
      <c r="AE845" s="2">
        <v>1</v>
      </c>
      <c r="AF845" s="2">
        <v>1</v>
      </c>
      <c r="AG845" s="2">
        <v>0</v>
      </c>
      <c r="AH845" s="16">
        <v>1</v>
      </c>
      <c r="AJ845">
        <v>53</v>
      </c>
      <c r="AK845">
        <v>67.352999999999994</v>
      </c>
    </row>
    <row r="846" spans="1:37" x14ac:dyDescent="0.3">
      <c r="A846">
        <v>6798</v>
      </c>
      <c r="B846">
        <v>1967</v>
      </c>
      <c r="C846" s="1">
        <f t="shared" si="78"/>
        <v>57</v>
      </c>
      <c r="D846" t="s">
        <v>47</v>
      </c>
      <c r="E846" t="s">
        <v>22</v>
      </c>
      <c r="F846" s="4" t="s">
        <v>26</v>
      </c>
      <c r="G846" t="s">
        <v>26</v>
      </c>
      <c r="H846" s="20">
        <v>37070</v>
      </c>
      <c r="I846" s="2">
        <f t="shared" si="79"/>
        <v>37.07</v>
      </c>
      <c r="J846" s="2"/>
      <c r="K846" s="2">
        <v>1</v>
      </c>
      <c r="L846" s="2">
        <v>1</v>
      </c>
      <c r="M846" s="16">
        <f t="shared" si="80"/>
        <v>2</v>
      </c>
      <c r="N846" s="6" t="s">
        <v>287</v>
      </c>
      <c r="O846" s="4">
        <f t="shared" si="81"/>
        <v>2</v>
      </c>
      <c r="P846" s="3">
        <f t="shared" si="82"/>
        <v>41353</v>
      </c>
      <c r="Q846" s="4" t="str" cm="1">
        <f t="array" ref="Q846:S846">_xlfn.TEXTSPLIT(N846,"/")</f>
        <v>3</v>
      </c>
      <c r="R846" s="4" t="str">
        <v>20</v>
      </c>
      <c r="S846" s="4" t="str">
        <v>13</v>
      </c>
      <c r="T846" s="5">
        <f t="shared" si="83"/>
        <v>41353</v>
      </c>
      <c r="U846">
        <v>30</v>
      </c>
      <c r="V846" s="14">
        <v>231</v>
      </c>
      <c r="W846" s="14">
        <v>7</v>
      </c>
      <c r="X846" s="14">
        <v>137</v>
      </c>
      <c r="Y846" s="14">
        <v>4</v>
      </c>
      <c r="Z846" s="14">
        <v>15</v>
      </c>
      <c r="AA846" s="14">
        <v>39</v>
      </c>
      <c r="AB846" s="2">
        <v>9</v>
      </c>
      <c r="AC846" s="2">
        <v>5</v>
      </c>
      <c r="AD846" s="2">
        <v>8</v>
      </c>
      <c r="AE846" s="2">
        <v>7</v>
      </c>
      <c r="AF846" s="2">
        <v>1</v>
      </c>
      <c r="AG846" s="2">
        <v>0</v>
      </c>
      <c r="AH846" s="16">
        <v>0</v>
      </c>
      <c r="AJ846">
        <v>64</v>
      </c>
      <c r="AK846">
        <v>62.859000000000002</v>
      </c>
    </row>
    <row r="847" spans="1:37" x14ac:dyDescent="0.3">
      <c r="A847">
        <v>6770</v>
      </c>
      <c r="B847">
        <v>1986</v>
      </c>
      <c r="C847" s="1">
        <f t="shared" si="78"/>
        <v>38</v>
      </c>
      <c r="D847" t="s">
        <v>31</v>
      </c>
      <c r="E847" t="s">
        <v>22</v>
      </c>
      <c r="F847" s="4" t="s">
        <v>29</v>
      </c>
      <c r="G847" t="s">
        <v>29</v>
      </c>
      <c r="H847" s="20">
        <v>21355</v>
      </c>
      <c r="I847" s="2">
        <f t="shared" si="79"/>
        <v>21.355</v>
      </c>
      <c r="J847" s="2"/>
      <c r="K847" s="2">
        <v>1</v>
      </c>
      <c r="L847" s="2">
        <v>0</v>
      </c>
      <c r="M847" s="16">
        <f t="shared" si="80"/>
        <v>1</v>
      </c>
      <c r="N847" s="6" t="s">
        <v>107</v>
      </c>
      <c r="O847" s="4">
        <f t="shared" si="81"/>
        <v>2</v>
      </c>
      <c r="P847" s="3">
        <f t="shared" si="82"/>
        <v>41506</v>
      </c>
      <c r="Q847" s="4" t="str" cm="1">
        <f t="array" ref="Q847:S847">_xlfn.TEXTSPLIT(N847,"/")</f>
        <v>8</v>
      </c>
      <c r="R847" s="4" t="str">
        <v>20</v>
      </c>
      <c r="S847" s="4" t="str">
        <v>13</v>
      </c>
      <c r="T847" s="5">
        <f t="shared" si="83"/>
        <v>41506</v>
      </c>
      <c r="U847">
        <v>5</v>
      </c>
      <c r="V847" s="14">
        <v>5</v>
      </c>
      <c r="W847" s="14">
        <v>13</v>
      </c>
      <c r="X847" s="14">
        <v>14</v>
      </c>
      <c r="Y847" s="14">
        <v>0</v>
      </c>
      <c r="Z847" s="14">
        <v>5</v>
      </c>
      <c r="AA847" s="14">
        <v>31</v>
      </c>
      <c r="AB847" s="2">
        <v>2</v>
      </c>
      <c r="AC847" s="2">
        <v>2</v>
      </c>
      <c r="AD847" s="2">
        <v>2</v>
      </c>
      <c r="AE847" s="2">
        <v>6</v>
      </c>
      <c r="AF847" s="2">
        <v>1</v>
      </c>
      <c r="AG847" s="2">
        <v>0</v>
      </c>
      <c r="AH847" s="16">
        <v>1</v>
      </c>
      <c r="AJ847">
        <v>50</v>
      </c>
      <c r="AK847">
        <v>35.86</v>
      </c>
    </row>
    <row r="848" spans="1:37" x14ac:dyDescent="0.3">
      <c r="A848">
        <v>6768</v>
      </c>
      <c r="B848">
        <v>1963</v>
      </c>
      <c r="C848" s="1">
        <f t="shared" si="78"/>
        <v>61</v>
      </c>
      <c r="D848" t="s">
        <v>28</v>
      </c>
      <c r="E848" t="s">
        <v>22</v>
      </c>
      <c r="F848" s="4" t="s">
        <v>23</v>
      </c>
      <c r="G848" t="s">
        <v>23</v>
      </c>
      <c r="H848" s="20">
        <v>37859</v>
      </c>
      <c r="I848" s="2">
        <f t="shared" si="79"/>
        <v>37.859000000000002</v>
      </c>
      <c r="J848" s="2"/>
      <c r="K848" s="2">
        <v>1</v>
      </c>
      <c r="L848" s="2">
        <v>2</v>
      </c>
      <c r="M848" s="16">
        <f t="shared" si="80"/>
        <v>3</v>
      </c>
      <c r="N848" s="7">
        <v>41609</v>
      </c>
      <c r="O848" s="4">
        <f t="shared" si="81"/>
        <v>1</v>
      </c>
      <c r="P848" s="3">
        <f t="shared" si="82"/>
        <v>41609</v>
      </c>
      <c r="Q848" s="4" t="str" cm="1">
        <f t="array" ref="Q848">_xlfn.TEXTSPLIT(N848,"/")</f>
        <v>41609</v>
      </c>
      <c r="R848" s="5"/>
      <c r="S848" s="5"/>
      <c r="T848" s="5" t="e">
        <f t="shared" si="83"/>
        <v>#NUM!</v>
      </c>
      <c r="U848">
        <v>75</v>
      </c>
      <c r="V848" s="14">
        <v>22</v>
      </c>
      <c r="W848" s="14">
        <v>1</v>
      </c>
      <c r="X848" s="14">
        <v>8</v>
      </c>
      <c r="Y848" s="14">
        <v>2</v>
      </c>
      <c r="Z848" s="14">
        <v>1</v>
      </c>
      <c r="AA848" s="14">
        <v>2</v>
      </c>
      <c r="AB848" s="2">
        <v>2</v>
      </c>
      <c r="AC848" s="2">
        <v>1</v>
      </c>
      <c r="AD848" s="2">
        <v>3</v>
      </c>
      <c r="AE848" s="2">
        <v>8</v>
      </c>
      <c r="AF848" s="2">
        <v>0</v>
      </c>
      <c r="AG848" s="2">
        <v>0</v>
      </c>
      <c r="AH848" s="16">
        <v>0</v>
      </c>
      <c r="AJ848">
        <v>52</v>
      </c>
      <c r="AK848">
        <v>45.683999999999997</v>
      </c>
    </row>
    <row r="849" spans="1:37" x14ac:dyDescent="0.3">
      <c r="A849">
        <v>6749</v>
      </c>
      <c r="B849">
        <v>1967</v>
      </c>
      <c r="C849" s="1">
        <f t="shared" si="78"/>
        <v>57</v>
      </c>
      <c r="D849" t="s">
        <v>25</v>
      </c>
      <c r="E849" t="s">
        <v>22</v>
      </c>
      <c r="F849" s="4" t="s">
        <v>26</v>
      </c>
      <c r="G849" t="s">
        <v>26</v>
      </c>
      <c r="H849" s="20">
        <v>86358</v>
      </c>
      <c r="I849" s="2">
        <f t="shared" si="79"/>
        <v>86.358000000000004</v>
      </c>
      <c r="J849" s="2"/>
      <c r="K849" s="2">
        <v>1</v>
      </c>
      <c r="L849" s="2">
        <v>1</v>
      </c>
      <c r="M849" s="16">
        <f t="shared" si="80"/>
        <v>2</v>
      </c>
      <c r="N849" s="7">
        <v>41129</v>
      </c>
      <c r="O849" s="4">
        <f t="shared" si="81"/>
        <v>1</v>
      </c>
      <c r="P849" s="3">
        <f t="shared" si="82"/>
        <v>41129</v>
      </c>
      <c r="Q849" s="4" t="str" cm="1">
        <f t="array" ref="Q849">_xlfn.TEXTSPLIT(N849,"/")</f>
        <v>41129</v>
      </c>
      <c r="R849" s="5"/>
      <c r="S849" s="5"/>
      <c r="T849" s="5" t="e">
        <f t="shared" si="83"/>
        <v>#NUM!</v>
      </c>
      <c r="U849">
        <v>78</v>
      </c>
      <c r="V849" s="14">
        <v>957</v>
      </c>
      <c r="W849" s="14">
        <v>47</v>
      </c>
      <c r="X849" s="14">
        <v>494</v>
      </c>
      <c r="Y849" s="14">
        <v>82</v>
      </c>
      <c r="Z849" s="14">
        <v>47</v>
      </c>
      <c r="AA849" s="14">
        <v>95</v>
      </c>
      <c r="AB849" s="2">
        <v>4</v>
      </c>
      <c r="AC849" s="2">
        <v>5</v>
      </c>
      <c r="AD849" s="2">
        <v>6</v>
      </c>
      <c r="AE849" s="2">
        <v>8</v>
      </c>
      <c r="AF849" s="2">
        <v>0</v>
      </c>
      <c r="AG849" s="2">
        <v>0</v>
      </c>
      <c r="AH849" s="16">
        <v>0</v>
      </c>
      <c r="AJ849">
        <v>55</v>
      </c>
      <c r="AK849">
        <v>40.706000000000003</v>
      </c>
    </row>
    <row r="850" spans="1:37" x14ac:dyDescent="0.3">
      <c r="A850">
        <v>6742</v>
      </c>
      <c r="B850">
        <v>1980</v>
      </c>
      <c r="C850" s="1">
        <f t="shared" si="78"/>
        <v>44</v>
      </c>
      <c r="D850" t="s">
        <v>25</v>
      </c>
      <c r="E850" t="s">
        <v>22</v>
      </c>
      <c r="F850" s="4" t="s">
        <v>29</v>
      </c>
      <c r="G850" t="s">
        <v>29</v>
      </c>
      <c r="H850" s="20">
        <v>17688</v>
      </c>
      <c r="I850" s="2">
        <f t="shared" si="79"/>
        <v>17.687999999999999</v>
      </c>
      <c r="J850" s="2"/>
      <c r="K850" s="2">
        <v>1</v>
      </c>
      <c r="L850" s="2">
        <v>0</v>
      </c>
      <c r="M850" s="16">
        <f t="shared" si="80"/>
        <v>1</v>
      </c>
      <c r="N850" s="6" t="s">
        <v>302</v>
      </c>
      <c r="O850" s="4">
        <f t="shared" si="81"/>
        <v>2</v>
      </c>
      <c r="P850" s="3">
        <f t="shared" si="82"/>
        <v>41287</v>
      </c>
      <c r="Q850" s="4" t="str" cm="1">
        <f t="array" ref="Q850:S850">_xlfn.TEXTSPLIT(N850,"/")</f>
        <v>1</v>
      </c>
      <c r="R850" s="4" t="str">
        <v>13</v>
      </c>
      <c r="S850" s="4" t="str">
        <v>13</v>
      </c>
      <c r="T850" s="5">
        <f t="shared" si="83"/>
        <v>41287</v>
      </c>
      <c r="U850">
        <v>82</v>
      </c>
      <c r="V850" s="14">
        <v>2</v>
      </c>
      <c r="W850" s="14">
        <v>2</v>
      </c>
      <c r="X850" s="14">
        <v>1</v>
      </c>
      <c r="Y850" s="14">
        <v>3</v>
      </c>
      <c r="Z850" s="14">
        <v>1</v>
      </c>
      <c r="AA850" s="14">
        <v>2</v>
      </c>
      <c r="AB850" s="2">
        <v>1</v>
      </c>
      <c r="AC850" s="2">
        <v>1</v>
      </c>
      <c r="AD850" s="2">
        <v>2</v>
      </c>
      <c r="AE850" s="2">
        <v>8</v>
      </c>
      <c r="AF850" s="2">
        <v>0</v>
      </c>
      <c r="AG850" s="2">
        <v>1</v>
      </c>
      <c r="AH850" s="16">
        <v>0</v>
      </c>
      <c r="AJ850">
        <v>50</v>
      </c>
      <c r="AK850">
        <v>35.86</v>
      </c>
    </row>
    <row r="851" spans="1:37" x14ac:dyDescent="0.3">
      <c r="A851">
        <v>6730</v>
      </c>
      <c r="B851">
        <v>1955</v>
      </c>
      <c r="C851" s="1">
        <f t="shared" si="78"/>
        <v>69</v>
      </c>
      <c r="D851" t="s">
        <v>25</v>
      </c>
      <c r="E851" t="s">
        <v>22</v>
      </c>
      <c r="F851" s="4" t="s">
        <v>29</v>
      </c>
      <c r="G851" t="s">
        <v>29</v>
      </c>
      <c r="H851" s="20">
        <v>38998</v>
      </c>
      <c r="I851" s="2">
        <f t="shared" si="79"/>
        <v>38.997999999999998</v>
      </c>
      <c r="J851" s="2"/>
      <c r="K851" s="2">
        <v>1</v>
      </c>
      <c r="L851" s="2">
        <v>1</v>
      </c>
      <c r="M851" s="16">
        <f t="shared" si="80"/>
        <v>2</v>
      </c>
      <c r="N851" s="7">
        <v>40979</v>
      </c>
      <c r="O851" s="4">
        <f t="shared" si="81"/>
        <v>1</v>
      </c>
      <c r="P851" s="3">
        <f t="shared" si="82"/>
        <v>40979</v>
      </c>
      <c r="Q851" s="4" t="str" cm="1">
        <f t="array" ref="Q851">_xlfn.TEXTSPLIT(N851,"/")</f>
        <v>40979</v>
      </c>
      <c r="R851" s="5"/>
      <c r="S851" s="5"/>
      <c r="T851" s="5" t="e">
        <f t="shared" si="83"/>
        <v>#NUM!</v>
      </c>
      <c r="U851">
        <v>92</v>
      </c>
      <c r="V851" s="14">
        <v>34</v>
      </c>
      <c r="W851" s="14">
        <v>1</v>
      </c>
      <c r="X851" s="14">
        <v>14</v>
      </c>
      <c r="Y851" s="14">
        <v>0</v>
      </c>
      <c r="Z851" s="14">
        <v>0</v>
      </c>
      <c r="AA851" s="14">
        <v>5</v>
      </c>
      <c r="AB851" s="2">
        <v>3</v>
      </c>
      <c r="AC851" s="2">
        <v>2</v>
      </c>
      <c r="AD851" s="2">
        <v>3</v>
      </c>
      <c r="AE851" s="2">
        <v>8</v>
      </c>
      <c r="AF851" s="2">
        <v>0</v>
      </c>
      <c r="AG851" s="2">
        <v>1</v>
      </c>
      <c r="AH851" s="16">
        <v>0</v>
      </c>
      <c r="AJ851">
        <v>60</v>
      </c>
      <c r="AK851">
        <v>33.378</v>
      </c>
    </row>
    <row r="852" spans="1:37" x14ac:dyDescent="0.3">
      <c r="A852">
        <v>6729</v>
      </c>
      <c r="B852">
        <v>1989</v>
      </c>
      <c r="C852" s="1">
        <f t="shared" si="78"/>
        <v>35</v>
      </c>
      <c r="D852" t="s">
        <v>47</v>
      </c>
      <c r="E852" t="s">
        <v>22</v>
      </c>
      <c r="F852" s="4" t="s">
        <v>26</v>
      </c>
      <c r="G852" t="s">
        <v>26</v>
      </c>
      <c r="H852" s="20">
        <v>68655</v>
      </c>
      <c r="I852" s="2">
        <f t="shared" si="79"/>
        <v>68.655000000000001</v>
      </c>
      <c r="J852" s="2"/>
      <c r="K852" s="2">
        <v>0</v>
      </c>
      <c r="L852" s="2">
        <v>0</v>
      </c>
      <c r="M852" s="16">
        <f t="shared" si="80"/>
        <v>0</v>
      </c>
      <c r="N852" s="7">
        <v>41190</v>
      </c>
      <c r="O852" s="4">
        <f t="shared" si="81"/>
        <v>1</v>
      </c>
      <c r="P852" s="3">
        <f t="shared" si="82"/>
        <v>41190</v>
      </c>
      <c r="Q852" s="4" t="str" cm="1">
        <f t="array" ref="Q852">_xlfn.TEXTSPLIT(N852,"/")</f>
        <v>41190</v>
      </c>
      <c r="R852" s="5"/>
      <c r="S852" s="5"/>
      <c r="T852" s="5" t="e">
        <f t="shared" si="83"/>
        <v>#NUM!</v>
      </c>
      <c r="U852">
        <v>95</v>
      </c>
      <c r="V852" s="14">
        <v>456</v>
      </c>
      <c r="W852" s="14">
        <v>19</v>
      </c>
      <c r="X852" s="14">
        <v>832</v>
      </c>
      <c r="Y852" s="14">
        <v>75</v>
      </c>
      <c r="Z852" s="14">
        <v>118</v>
      </c>
      <c r="AA852" s="14">
        <v>38</v>
      </c>
      <c r="AB852" s="2">
        <v>1</v>
      </c>
      <c r="AC852" s="2">
        <v>4</v>
      </c>
      <c r="AD852" s="2">
        <v>11</v>
      </c>
      <c r="AE852" s="2">
        <v>3</v>
      </c>
      <c r="AF852" s="2">
        <v>0</v>
      </c>
      <c r="AG852" s="2">
        <v>0</v>
      </c>
      <c r="AH852" s="16">
        <v>0</v>
      </c>
      <c r="AJ852">
        <v>48</v>
      </c>
      <c r="AK852">
        <v>76.531999999999996</v>
      </c>
    </row>
    <row r="853" spans="1:37" x14ac:dyDescent="0.3">
      <c r="A853">
        <v>6728</v>
      </c>
      <c r="B853">
        <v>1986</v>
      </c>
      <c r="C853" s="1">
        <f t="shared" si="78"/>
        <v>38</v>
      </c>
      <c r="D853" t="s">
        <v>25</v>
      </c>
      <c r="E853" t="s">
        <v>22</v>
      </c>
      <c r="F853" s="4" t="s">
        <v>32</v>
      </c>
      <c r="G853" t="s">
        <v>32</v>
      </c>
      <c r="H853" s="20">
        <v>29103</v>
      </c>
      <c r="I853" s="2">
        <f t="shared" si="79"/>
        <v>29.103000000000002</v>
      </c>
      <c r="J853" s="2"/>
      <c r="K853" s="2">
        <v>1</v>
      </c>
      <c r="L853" s="2">
        <v>0</v>
      </c>
      <c r="M853" s="16">
        <f t="shared" si="80"/>
        <v>1</v>
      </c>
      <c r="N853" s="6" t="s">
        <v>308</v>
      </c>
      <c r="O853" s="4">
        <f t="shared" si="81"/>
        <v>2</v>
      </c>
      <c r="P853" s="3">
        <f t="shared" si="82"/>
        <v>41148</v>
      </c>
      <c r="Q853" s="4" t="str" cm="1">
        <f t="array" ref="Q853:S853">_xlfn.TEXTSPLIT(N853,"/")</f>
        <v>8</v>
      </c>
      <c r="R853" s="4" t="str">
        <v>27</v>
      </c>
      <c r="S853" s="4" t="str">
        <v>12</v>
      </c>
      <c r="T853" s="5">
        <f t="shared" si="83"/>
        <v>41148</v>
      </c>
      <c r="U853">
        <v>38</v>
      </c>
      <c r="V853" s="14">
        <v>16</v>
      </c>
      <c r="W853" s="14">
        <v>0</v>
      </c>
      <c r="X853" s="14">
        <v>17</v>
      </c>
      <c r="Y853" s="14">
        <v>6</v>
      </c>
      <c r="Z853" s="14">
        <v>3</v>
      </c>
      <c r="AA853" s="14">
        <v>6</v>
      </c>
      <c r="AB853" s="2">
        <v>2</v>
      </c>
      <c r="AC853" s="2">
        <v>1</v>
      </c>
      <c r="AD853" s="2">
        <v>3</v>
      </c>
      <c r="AE853" s="2">
        <v>9</v>
      </c>
      <c r="AF853" s="2">
        <v>0</v>
      </c>
      <c r="AG853" s="2">
        <v>0</v>
      </c>
      <c r="AH853" s="16">
        <v>0</v>
      </c>
      <c r="AJ853">
        <v>67</v>
      </c>
      <c r="AK853">
        <v>78.028000000000006</v>
      </c>
    </row>
    <row r="854" spans="1:37" x14ac:dyDescent="0.3">
      <c r="A854">
        <v>6722</v>
      </c>
      <c r="B854">
        <v>1955</v>
      </c>
      <c r="C854" s="1">
        <f t="shared" si="78"/>
        <v>69</v>
      </c>
      <c r="D854" t="s">
        <v>28</v>
      </c>
      <c r="E854" t="s">
        <v>34</v>
      </c>
      <c r="F854" s="4" t="s">
        <v>29</v>
      </c>
      <c r="G854" t="s">
        <v>29</v>
      </c>
      <c r="H854" s="20">
        <v>70421</v>
      </c>
      <c r="I854" s="2">
        <f t="shared" si="79"/>
        <v>70.421000000000006</v>
      </c>
      <c r="J854" s="2"/>
      <c r="K854" s="2">
        <v>0</v>
      </c>
      <c r="L854" s="2">
        <v>1</v>
      </c>
      <c r="M854" s="16">
        <f t="shared" si="80"/>
        <v>1</v>
      </c>
      <c r="N854" s="6" t="s">
        <v>409</v>
      </c>
      <c r="O854" s="4">
        <f t="shared" si="81"/>
        <v>2</v>
      </c>
      <c r="P854" s="3">
        <f t="shared" si="82"/>
        <v>41818</v>
      </c>
      <c r="Q854" s="4" t="str" cm="1">
        <f t="array" ref="Q854:S854">_xlfn.TEXTSPLIT(N854,"/")</f>
        <v>6</v>
      </c>
      <c r="R854" s="4" t="str">
        <v>28</v>
      </c>
      <c r="S854" s="4" t="str">
        <v>14</v>
      </c>
      <c r="T854" s="5">
        <f t="shared" si="83"/>
        <v>41818</v>
      </c>
      <c r="U854">
        <v>98</v>
      </c>
      <c r="V854" s="14">
        <v>479</v>
      </c>
      <c r="W854" s="14">
        <v>28</v>
      </c>
      <c r="X854" s="14">
        <v>136</v>
      </c>
      <c r="Y854" s="14">
        <v>75</v>
      </c>
      <c r="Z854" s="14">
        <v>14</v>
      </c>
      <c r="AA854" s="14">
        <v>35</v>
      </c>
      <c r="AB854" s="2">
        <v>3</v>
      </c>
      <c r="AC854" s="2">
        <v>10</v>
      </c>
      <c r="AD854" s="2">
        <v>7</v>
      </c>
      <c r="AE854" s="2">
        <v>6</v>
      </c>
      <c r="AF854" s="2">
        <v>0</v>
      </c>
      <c r="AG854" s="2">
        <v>0</v>
      </c>
      <c r="AH854" s="16">
        <v>0</v>
      </c>
      <c r="AJ854">
        <v>63</v>
      </c>
      <c r="AK854">
        <v>62.204000000000001</v>
      </c>
    </row>
    <row r="855" spans="1:37" x14ac:dyDescent="0.3">
      <c r="A855">
        <v>6721</v>
      </c>
      <c r="B855">
        <v>1952</v>
      </c>
      <c r="C855" s="1">
        <f t="shared" si="78"/>
        <v>72</v>
      </c>
      <c r="D855" t="s">
        <v>28</v>
      </c>
      <c r="E855" t="s">
        <v>22</v>
      </c>
      <c r="F855" s="4" t="s">
        <v>29</v>
      </c>
      <c r="G855" t="s">
        <v>29</v>
      </c>
      <c r="H855" s="20">
        <v>71965</v>
      </c>
      <c r="I855" s="2">
        <f t="shared" si="79"/>
        <v>71.965000000000003</v>
      </c>
      <c r="J855" s="2"/>
      <c r="K855" s="2">
        <v>0</v>
      </c>
      <c r="L855" s="2">
        <v>1</v>
      </c>
      <c r="M855" s="16">
        <f t="shared" si="80"/>
        <v>1</v>
      </c>
      <c r="N855" s="6" t="s">
        <v>234</v>
      </c>
      <c r="O855" s="4">
        <f t="shared" si="81"/>
        <v>2</v>
      </c>
      <c r="P855" s="3">
        <f t="shared" si="82"/>
        <v>41484</v>
      </c>
      <c r="Q855" s="4" t="str" cm="1">
        <f t="array" ref="Q855:S855">_xlfn.TEXTSPLIT(N855,"/")</f>
        <v>7</v>
      </c>
      <c r="R855" s="4" t="str">
        <v>29</v>
      </c>
      <c r="S855" s="4" t="str">
        <v>13</v>
      </c>
      <c r="T855" s="5">
        <f t="shared" si="83"/>
        <v>41484</v>
      </c>
      <c r="U855">
        <v>21</v>
      </c>
      <c r="V855" s="14">
        <v>572</v>
      </c>
      <c r="W855" s="14">
        <v>19</v>
      </c>
      <c r="X855" s="14">
        <v>286</v>
      </c>
      <c r="Y855" s="14">
        <v>50</v>
      </c>
      <c r="Z855" s="14">
        <v>38</v>
      </c>
      <c r="AA855" s="14">
        <v>248</v>
      </c>
      <c r="AB855" s="2">
        <v>3</v>
      </c>
      <c r="AC855" s="2">
        <v>6</v>
      </c>
      <c r="AD855" s="2">
        <v>5</v>
      </c>
      <c r="AE855" s="2">
        <v>3</v>
      </c>
      <c r="AF855" s="2">
        <v>0</v>
      </c>
      <c r="AG855" s="2">
        <v>0</v>
      </c>
      <c r="AH855" s="16">
        <v>0</v>
      </c>
      <c r="AJ855">
        <v>67</v>
      </c>
      <c r="AK855">
        <v>58.116</v>
      </c>
    </row>
    <row r="856" spans="1:37" x14ac:dyDescent="0.3">
      <c r="A856">
        <v>6720</v>
      </c>
      <c r="B856">
        <v>1969</v>
      </c>
      <c r="C856" s="1">
        <f t="shared" si="78"/>
        <v>55</v>
      </c>
      <c r="D856" t="s">
        <v>25</v>
      </c>
      <c r="E856" t="s">
        <v>42</v>
      </c>
      <c r="F856" s="4" t="s">
        <v>32</v>
      </c>
      <c r="G856" t="s">
        <v>32</v>
      </c>
      <c r="H856" s="20">
        <v>43795</v>
      </c>
      <c r="I856" s="2">
        <f t="shared" si="79"/>
        <v>43.795000000000002</v>
      </c>
      <c r="J856" s="2"/>
      <c r="K856" s="2">
        <v>0</v>
      </c>
      <c r="L856" s="2">
        <v>1</v>
      </c>
      <c r="M856" s="16">
        <f t="shared" si="80"/>
        <v>1</v>
      </c>
      <c r="N856" s="6" t="s">
        <v>44</v>
      </c>
      <c r="O856" s="4">
        <f t="shared" si="81"/>
        <v>2</v>
      </c>
      <c r="P856" s="3">
        <f t="shared" si="82"/>
        <v>41563</v>
      </c>
      <c r="Q856" s="4" t="str" cm="1">
        <f t="array" ref="Q856:S856">_xlfn.TEXTSPLIT(N856,"/")</f>
        <v>10</v>
      </c>
      <c r="R856" s="4" t="str">
        <v>16</v>
      </c>
      <c r="S856" s="4" t="str">
        <v>13</v>
      </c>
      <c r="T856" s="5">
        <f t="shared" si="83"/>
        <v>41563</v>
      </c>
      <c r="U856">
        <v>11</v>
      </c>
      <c r="V856" s="14">
        <v>314</v>
      </c>
      <c r="W856" s="14">
        <v>11</v>
      </c>
      <c r="X856" s="14">
        <v>53</v>
      </c>
      <c r="Y856" s="14">
        <v>4</v>
      </c>
      <c r="Z856" s="14">
        <v>3</v>
      </c>
      <c r="AA856" s="14">
        <v>107</v>
      </c>
      <c r="AB856" s="2">
        <v>3</v>
      </c>
      <c r="AC856" s="2">
        <v>7</v>
      </c>
      <c r="AD856" s="2">
        <v>4</v>
      </c>
      <c r="AE856" s="2">
        <v>7</v>
      </c>
      <c r="AF856" s="2">
        <v>1</v>
      </c>
      <c r="AG856" s="2">
        <v>0</v>
      </c>
      <c r="AH856" s="16">
        <v>1</v>
      </c>
      <c r="AJ856">
        <v>54</v>
      </c>
      <c r="AK856">
        <v>62.186999999999998</v>
      </c>
    </row>
    <row r="857" spans="1:37" x14ac:dyDescent="0.3">
      <c r="A857">
        <v>6715</v>
      </c>
      <c r="B857">
        <v>1949</v>
      </c>
      <c r="C857" s="1">
        <f t="shared" si="78"/>
        <v>75</v>
      </c>
      <c r="D857" t="s">
        <v>25</v>
      </c>
      <c r="E857" t="s">
        <v>34</v>
      </c>
      <c r="F857" s="4" t="s">
        <v>26</v>
      </c>
      <c r="G857" t="s">
        <v>26</v>
      </c>
      <c r="H857" s="20">
        <v>60200</v>
      </c>
      <c r="I857" s="2">
        <f t="shared" si="79"/>
        <v>60.2</v>
      </c>
      <c r="J857" s="2"/>
      <c r="K857" s="2">
        <v>0</v>
      </c>
      <c r="L857" s="2">
        <v>1</v>
      </c>
      <c r="M857" s="16">
        <f t="shared" si="80"/>
        <v>1</v>
      </c>
      <c r="N857" s="7">
        <v>41306</v>
      </c>
      <c r="O857" s="4">
        <f t="shared" si="81"/>
        <v>1</v>
      </c>
      <c r="P857" s="3">
        <f t="shared" si="82"/>
        <v>41306</v>
      </c>
      <c r="Q857" s="4" t="str" cm="1">
        <f t="array" ref="Q857">_xlfn.TEXTSPLIT(N857,"/")</f>
        <v>41306</v>
      </c>
      <c r="R857" s="5"/>
      <c r="S857" s="5"/>
      <c r="T857" s="5" t="e">
        <f t="shared" si="83"/>
        <v>#NUM!</v>
      </c>
      <c r="U857">
        <v>3</v>
      </c>
      <c r="V857" s="14">
        <v>502</v>
      </c>
      <c r="W857" s="14">
        <v>19</v>
      </c>
      <c r="X857" s="14">
        <v>132</v>
      </c>
      <c r="Y857" s="14">
        <v>0</v>
      </c>
      <c r="Z857" s="14">
        <v>6</v>
      </c>
      <c r="AA857" s="14">
        <v>26</v>
      </c>
      <c r="AB857" s="2">
        <v>6</v>
      </c>
      <c r="AC857" s="2">
        <v>6</v>
      </c>
      <c r="AD857" s="2">
        <v>11</v>
      </c>
      <c r="AE857" s="2">
        <v>6</v>
      </c>
      <c r="AF857" s="2">
        <v>0</v>
      </c>
      <c r="AG857" s="2">
        <v>0</v>
      </c>
      <c r="AH857" s="16">
        <v>0</v>
      </c>
      <c r="AJ857">
        <v>57</v>
      </c>
      <c r="AK857">
        <v>69.759</v>
      </c>
    </row>
    <row r="858" spans="1:37" x14ac:dyDescent="0.3">
      <c r="A858">
        <v>6710</v>
      </c>
      <c r="B858">
        <v>1952</v>
      </c>
      <c r="C858" s="1">
        <f t="shared" si="78"/>
        <v>72</v>
      </c>
      <c r="D858" t="s">
        <v>25</v>
      </c>
      <c r="E858" t="s">
        <v>42</v>
      </c>
      <c r="F858" s="4" t="s">
        <v>26</v>
      </c>
      <c r="G858" t="s">
        <v>26</v>
      </c>
      <c r="H858" s="20">
        <v>58217</v>
      </c>
      <c r="I858" s="2">
        <f t="shared" si="79"/>
        <v>58.216999999999999</v>
      </c>
      <c r="J858" s="2"/>
      <c r="K858" s="2">
        <v>2</v>
      </c>
      <c r="L858" s="2">
        <v>1</v>
      </c>
      <c r="M858" s="16">
        <f t="shared" si="80"/>
        <v>3</v>
      </c>
      <c r="N858" s="6" t="s">
        <v>199</v>
      </c>
      <c r="O858" s="4">
        <f t="shared" si="81"/>
        <v>2</v>
      </c>
      <c r="P858" s="3">
        <f t="shared" si="82"/>
        <v>41230</v>
      </c>
      <c r="Q858" s="4" t="str" cm="1">
        <f t="array" ref="Q858:S858">_xlfn.TEXTSPLIT(N858,"/")</f>
        <v>11</v>
      </c>
      <c r="R858" s="4" t="str">
        <v>17</v>
      </c>
      <c r="S858" s="4" t="str">
        <v>12</v>
      </c>
      <c r="T858" s="5">
        <f t="shared" si="83"/>
        <v>41230</v>
      </c>
      <c r="U858">
        <v>84</v>
      </c>
      <c r="V858" s="14">
        <v>68</v>
      </c>
      <c r="W858" s="14">
        <v>1</v>
      </c>
      <c r="X858" s="14">
        <v>13</v>
      </c>
      <c r="Y858" s="14">
        <v>3</v>
      </c>
      <c r="Z858" s="14">
        <v>5</v>
      </c>
      <c r="AA858" s="14">
        <v>13</v>
      </c>
      <c r="AB858" s="2">
        <v>1</v>
      </c>
      <c r="AC858" s="2">
        <v>2</v>
      </c>
      <c r="AD858" s="2">
        <v>4</v>
      </c>
      <c r="AE858" s="2">
        <v>6</v>
      </c>
      <c r="AF858" s="2">
        <v>0</v>
      </c>
      <c r="AG858" s="2">
        <v>0</v>
      </c>
      <c r="AH858" s="16">
        <v>0</v>
      </c>
      <c r="AJ858">
        <v>58</v>
      </c>
      <c r="AK858">
        <v>70.052999999999997</v>
      </c>
    </row>
    <row r="859" spans="1:37" x14ac:dyDescent="0.3">
      <c r="A859">
        <v>6694</v>
      </c>
      <c r="B859">
        <v>1965</v>
      </c>
      <c r="C859" s="1">
        <f t="shared" si="78"/>
        <v>59</v>
      </c>
      <c r="D859" t="s">
        <v>25</v>
      </c>
      <c r="E859" t="s">
        <v>22</v>
      </c>
      <c r="F859" s="4" t="s">
        <v>29</v>
      </c>
      <c r="G859" t="s">
        <v>29</v>
      </c>
      <c r="H859" s="20">
        <v>75236</v>
      </c>
      <c r="I859" s="2">
        <f t="shared" si="79"/>
        <v>75.236000000000004</v>
      </c>
      <c r="J859" s="2"/>
      <c r="K859" s="2">
        <v>0</v>
      </c>
      <c r="L859" s="2">
        <v>1</v>
      </c>
      <c r="M859" s="16">
        <f t="shared" si="80"/>
        <v>1</v>
      </c>
      <c r="N859" s="6" t="s">
        <v>173</v>
      </c>
      <c r="O859" s="4">
        <f t="shared" si="81"/>
        <v>2</v>
      </c>
      <c r="P859" s="3">
        <f t="shared" si="82"/>
        <v>41603</v>
      </c>
      <c r="Q859" s="4" t="str" cm="1">
        <f t="array" ref="Q859:S859">_xlfn.TEXTSPLIT(N859,"/")</f>
        <v>11</v>
      </c>
      <c r="R859" s="4" t="str">
        <v>25</v>
      </c>
      <c r="S859" s="4" t="str">
        <v>13</v>
      </c>
      <c r="T859" s="5">
        <f t="shared" si="83"/>
        <v>41603</v>
      </c>
      <c r="U859">
        <v>27</v>
      </c>
      <c r="V859" s="14">
        <v>438</v>
      </c>
      <c r="W859" s="14">
        <v>66</v>
      </c>
      <c r="X859" s="14">
        <v>400</v>
      </c>
      <c r="Y859" s="14">
        <v>12</v>
      </c>
      <c r="Z859" s="14">
        <v>38</v>
      </c>
      <c r="AA859" s="14">
        <v>114</v>
      </c>
      <c r="AB859" s="2">
        <v>1</v>
      </c>
      <c r="AC859" s="2">
        <v>8</v>
      </c>
      <c r="AD859" s="2">
        <v>13</v>
      </c>
      <c r="AE859" s="2">
        <v>4</v>
      </c>
      <c r="AF859" s="2">
        <v>0</v>
      </c>
      <c r="AG859" s="2">
        <v>0</v>
      </c>
      <c r="AH859" s="16">
        <v>0</v>
      </c>
      <c r="AJ859">
        <v>66</v>
      </c>
      <c r="AK859">
        <v>82.346999999999994</v>
      </c>
    </row>
    <row r="860" spans="1:37" x14ac:dyDescent="0.3">
      <c r="A860">
        <v>6690</v>
      </c>
      <c r="B860">
        <v>1967</v>
      </c>
      <c r="C860" s="1">
        <f t="shared" si="78"/>
        <v>57</v>
      </c>
      <c r="D860" t="s">
        <v>47</v>
      </c>
      <c r="E860" t="s">
        <v>42</v>
      </c>
      <c r="F860" s="4" t="s">
        <v>29</v>
      </c>
      <c r="G860" t="s">
        <v>29</v>
      </c>
      <c r="H860" s="20">
        <v>38179</v>
      </c>
      <c r="I860" s="2">
        <f t="shared" si="79"/>
        <v>38.179000000000002</v>
      </c>
      <c r="J860" s="2"/>
      <c r="K860" s="2">
        <v>1</v>
      </c>
      <c r="L860" s="2">
        <v>1</v>
      </c>
      <c r="M860" s="16">
        <f t="shared" si="80"/>
        <v>2</v>
      </c>
      <c r="N860" s="6" t="s">
        <v>288</v>
      </c>
      <c r="O860" s="4">
        <f t="shared" si="81"/>
        <v>2</v>
      </c>
      <c r="P860" s="3">
        <f t="shared" si="82"/>
        <v>41347</v>
      </c>
      <c r="Q860" s="4" t="str" cm="1">
        <f t="array" ref="Q860:S860">_xlfn.TEXTSPLIT(N860,"/")</f>
        <v>3</v>
      </c>
      <c r="R860" s="4" t="str">
        <v>14</v>
      </c>
      <c r="S860" s="4" t="str">
        <v>13</v>
      </c>
      <c r="T860" s="5">
        <f t="shared" si="83"/>
        <v>41347</v>
      </c>
      <c r="U860">
        <v>30</v>
      </c>
      <c r="V860" s="14">
        <v>38</v>
      </c>
      <c r="W860" s="14">
        <v>4</v>
      </c>
      <c r="X860" s="14">
        <v>22</v>
      </c>
      <c r="Y860" s="14">
        <v>4</v>
      </c>
      <c r="Z860" s="14">
        <v>2</v>
      </c>
      <c r="AA860" s="14">
        <v>20</v>
      </c>
      <c r="AB860" s="2">
        <v>4</v>
      </c>
      <c r="AC860" s="2">
        <v>3</v>
      </c>
      <c r="AD860" s="2">
        <v>3</v>
      </c>
      <c r="AE860" s="2">
        <v>7</v>
      </c>
      <c r="AF860" s="2">
        <v>0</v>
      </c>
      <c r="AG860" s="2">
        <v>0</v>
      </c>
      <c r="AH860" s="16">
        <v>0</v>
      </c>
      <c r="AJ860">
        <v>61</v>
      </c>
      <c r="AK860">
        <v>63.887</v>
      </c>
    </row>
    <row r="861" spans="1:37" x14ac:dyDescent="0.3">
      <c r="A861">
        <v>6682</v>
      </c>
      <c r="B861">
        <v>1974</v>
      </c>
      <c r="C861" s="1">
        <f t="shared" si="78"/>
        <v>50</v>
      </c>
      <c r="D861" t="s">
        <v>25</v>
      </c>
      <c r="E861" t="s">
        <v>66</v>
      </c>
      <c r="F861" s="4" t="s">
        <v>29</v>
      </c>
      <c r="G861" t="s">
        <v>29</v>
      </c>
      <c r="H861" s="20">
        <v>18978</v>
      </c>
      <c r="I861" s="2">
        <f t="shared" si="79"/>
        <v>18.978000000000002</v>
      </c>
      <c r="J861" s="2"/>
      <c r="K861" s="2">
        <v>1</v>
      </c>
      <c r="L861" s="2">
        <v>0</v>
      </c>
      <c r="M861" s="16">
        <f t="shared" si="80"/>
        <v>1</v>
      </c>
      <c r="N861" s="7">
        <v>41225</v>
      </c>
      <c r="O861" s="4">
        <f t="shared" si="81"/>
        <v>1</v>
      </c>
      <c r="P861" s="3">
        <f t="shared" si="82"/>
        <v>41225</v>
      </c>
      <c r="Q861" s="4" t="str" cm="1">
        <f t="array" ref="Q861">_xlfn.TEXTSPLIT(N861,"/")</f>
        <v>41225</v>
      </c>
      <c r="R861" s="5"/>
      <c r="S861" s="5"/>
      <c r="T861" s="5" t="e">
        <f t="shared" si="83"/>
        <v>#NUM!</v>
      </c>
      <c r="U861">
        <v>41</v>
      </c>
      <c r="V861" s="14">
        <v>2</v>
      </c>
      <c r="W861" s="14">
        <v>8</v>
      </c>
      <c r="X861" s="14">
        <v>1</v>
      </c>
      <c r="Y861" s="14">
        <v>4</v>
      </c>
      <c r="Z861" s="14">
        <v>7</v>
      </c>
      <c r="AA861" s="14">
        <v>15</v>
      </c>
      <c r="AB861" s="2">
        <v>1</v>
      </c>
      <c r="AC861" s="2">
        <v>1</v>
      </c>
      <c r="AD861" s="2">
        <v>3</v>
      </c>
      <c r="AE861" s="2">
        <v>8</v>
      </c>
      <c r="AF861" s="2">
        <v>0</v>
      </c>
      <c r="AG861" s="2">
        <v>0</v>
      </c>
      <c r="AH861" s="16">
        <v>0</v>
      </c>
      <c r="AJ861">
        <v>58</v>
      </c>
      <c r="AK861">
        <v>32.726999999999997</v>
      </c>
    </row>
    <row r="862" spans="1:37" x14ac:dyDescent="0.3">
      <c r="A862">
        <v>6679</v>
      </c>
      <c r="B862">
        <v>1967</v>
      </c>
      <c r="C862" s="1">
        <f t="shared" si="78"/>
        <v>57</v>
      </c>
      <c r="D862" t="s">
        <v>25</v>
      </c>
      <c r="E862" t="s">
        <v>22</v>
      </c>
      <c r="F862" s="4" t="s">
        <v>26</v>
      </c>
      <c r="G862" t="s">
        <v>26</v>
      </c>
      <c r="H862" s="20">
        <v>33279</v>
      </c>
      <c r="I862" s="2">
        <f t="shared" si="79"/>
        <v>33.279000000000003</v>
      </c>
      <c r="J862" s="2"/>
      <c r="K862" s="2">
        <v>0</v>
      </c>
      <c r="L862" s="2">
        <v>0</v>
      </c>
      <c r="M862" s="16">
        <f t="shared" si="80"/>
        <v>0</v>
      </c>
      <c r="N862" s="7">
        <v>41979</v>
      </c>
      <c r="O862" s="4">
        <f t="shared" si="81"/>
        <v>1</v>
      </c>
      <c r="P862" s="3">
        <f t="shared" si="82"/>
        <v>41979</v>
      </c>
      <c r="Q862" s="4" t="str" cm="1">
        <f t="array" ref="Q862">_xlfn.TEXTSPLIT(N862,"/")</f>
        <v>41979</v>
      </c>
      <c r="R862" s="5"/>
      <c r="S862" s="5"/>
      <c r="T862" s="5" t="e">
        <f t="shared" si="83"/>
        <v>#NUM!</v>
      </c>
      <c r="U862">
        <v>29</v>
      </c>
      <c r="V862" s="14">
        <v>10</v>
      </c>
      <c r="W862" s="14">
        <v>3</v>
      </c>
      <c r="X862" s="14">
        <v>3</v>
      </c>
      <c r="Y862" s="14">
        <v>0</v>
      </c>
      <c r="Z862" s="14">
        <v>0</v>
      </c>
      <c r="AA862" s="14">
        <v>0</v>
      </c>
      <c r="AB862" s="2">
        <v>1</v>
      </c>
      <c r="AC862" s="2">
        <v>0</v>
      </c>
      <c r="AD862" s="2">
        <v>3</v>
      </c>
      <c r="AE862" s="2">
        <v>3</v>
      </c>
      <c r="AF862" s="2">
        <v>0</v>
      </c>
      <c r="AG862" s="2">
        <v>0</v>
      </c>
      <c r="AH862" s="16">
        <v>0</v>
      </c>
      <c r="AJ862">
        <v>38</v>
      </c>
      <c r="AK862">
        <v>29.103000000000002</v>
      </c>
    </row>
    <row r="863" spans="1:37" x14ac:dyDescent="0.3">
      <c r="A863">
        <v>6678</v>
      </c>
      <c r="B863">
        <v>1990</v>
      </c>
      <c r="C863" s="1">
        <f t="shared" si="78"/>
        <v>34</v>
      </c>
      <c r="D863" t="s">
        <v>40</v>
      </c>
      <c r="E863" t="s">
        <v>22</v>
      </c>
      <c r="F863" s="4" t="s">
        <v>32</v>
      </c>
      <c r="G863" t="s">
        <v>32</v>
      </c>
      <c r="H863" s="20">
        <v>31928</v>
      </c>
      <c r="I863" s="2">
        <f t="shared" si="79"/>
        <v>31.928000000000001</v>
      </c>
      <c r="J863" s="2"/>
      <c r="K863" s="2">
        <v>1</v>
      </c>
      <c r="L863" s="2">
        <v>0</v>
      </c>
      <c r="M863" s="16">
        <f t="shared" si="80"/>
        <v>1</v>
      </c>
      <c r="N863" s="6" t="s">
        <v>105</v>
      </c>
      <c r="O863" s="4">
        <f t="shared" si="81"/>
        <v>2</v>
      </c>
      <c r="P863" s="3">
        <f t="shared" si="82"/>
        <v>41726</v>
      </c>
      <c r="Q863" s="4" t="str" cm="1">
        <f t="array" ref="Q863:S863">_xlfn.TEXTSPLIT(N863,"/")</f>
        <v>3</v>
      </c>
      <c r="R863" s="4" t="str">
        <v>28</v>
      </c>
      <c r="S863" s="4" t="str">
        <v>14</v>
      </c>
      <c r="T863" s="5">
        <f t="shared" si="83"/>
        <v>41726</v>
      </c>
      <c r="U863">
        <v>5</v>
      </c>
      <c r="V863" s="14">
        <v>33</v>
      </c>
      <c r="W863" s="14">
        <v>4</v>
      </c>
      <c r="X863" s="14">
        <v>24</v>
      </c>
      <c r="Y863" s="14">
        <v>4</v>
      </c>
      <c r="Z863" s="14">
        <v>2</v>
      </c>
      <c r="AA863" s="14">
        <v>5</v>
      </c>
      <c r="AB863" s="2">
        <v>2</v>
      </c>
      <c r="AC863" s="2">
        <v>3</v>
      </c>
      <c r="AD863" s="2">
        <v>4</v>
      </c>
      <c r="AE863" s="2">
        <v>7</v>
      </c>
      <c r="AF863" s="2">
        <v>0</v>
      </c>
      <c r="AG863" s="2">
        <v>0</v>
      </c>
      <c r="AH863" s="16">
        <v>0</v>
      </c>
      <c r="AJ863">
        <v>50</v>
      </c>
      <c r="AK863">
        <v>32.643999999999998</v>
      </c>
    </row>
    <row r="864" spans="1:37" x14ac:dyDescent="0.3">
      <c r="A864">
        <v>6673</v>
      </c>
      <c r="B864">
        <v>1966</v>
      </c>
      <c r="C864" s="1">
        <f t="shared" si="78"/>
        <v>58</v>
      </c>
      <c r="D864" t="s">
        <v>31</v>
      </c>
      <c r="E864" t="s">
        <v>22</v>
      </c>
      <c r="F864" s="4" t="s">
        <v>26</v>
      </c>
      <c r="G864" t="s">
        <v>26</v>
      </c>
      <c r="H864" s="20">
        <v>23478</v>
      </c>
      <c r="I864" s="2">
        <f t="shared" si="79"/>
        <v>23.478000000000002</v>
      </c>
      <c r="J864" s="2"/>
      <c r="K864" s="2">
        <v>0</v>
      </c>
      <c r="L864" s="2">
        <v>0</v>
      </c>
      <c r="M864" s="16">
        <f t="shared" si="80"/>
        <v>0</v>
      </c>
      <c r="N864" s="6" t="s">
        <v>179</v>
      </c>
      <c r="O864" s="4">
        <f t="shared" si="81"/>
        <v>2</v>
      </c>
      <c r="P864" s="3">
        <f t="shared" si="82"/>
        <v>41352</v>
      </c>
      <c r="Q864" s="4" t="str" cm="1">
        <f t="array" ref="Q864:S864">_xlfn.TEXTSPLIT(N864,"/")</f>
        <v>3</v>
      </c>
      <c r="R864" s="4" t="str">
        <v>19</v>
      </c>
      <c r="S864" s="4" t="str">
        <v>13</v>
      </c>
      <c r="T864" s="5">
        <f t="shared" si="83"/>
        <v>41352</v>
      </c>
      <c r="U864">
        <v>51</v>
      </c>
      <c r="V864" s="14">
        <v>28</v>
      </c>
      <c r="W864" s="14">
        <v>6</v>
      </c>
      <c r="X864" s="14">
        <v>27</v>
      </c>
      <c r="Y864" s="14">
        <v>12</v>
      </c>
      <c r="Z864" s="14">
        <v>17</v>
      </c>
      <c r="AA864" s="14">
        <v>39</v>
      </c>
      <c r="AB864" s="2">
        <v>1</v>
      </c>
      <c r="AC864" s="2">
        <v>3</v>
      </c>
      <c r="AD864" s="2">
        <v>3</v>
      </c>
      <c r="AE864" s="2">
        <v>8</v>
      </c>
      <c r="AF864" s="2">
        <v>0</v>
      </c>
      <c r="AG864" s="2">
        <v>0</v>
      </c>
      <c r="AH864" s="16">
        <v>0</v>
      </c>
      <c r="AJ864">
        <v>39</v>
      </c>
      <c r="AK864">
        <v>42.71</v>
      </c>
    </row>
    <row r="865" spans="1:37" x14ac:dyDescent="0.3">
      <c r="A865">
        <v>6663</v>
      </c>
      <c r="B865">
        <v>1941</v>
      </c>
      <c r="C865" s="1">
        <f t="shared" si="78"/>
        <v>83</v>
      </c>
      <c r="D865" t="s">
        <v>25</v>
      </c>
      <c r="E865" t="s">
        <v>34</v>
      </c>
      <c r="F865" s="4" t="s">
        <v>26</v>
      </c>
      <c r="G865" t="s">
        <v>26</v>
      </c>
      <c r="H865" s="20">
        <v>51141</v>
      </c>
      <c r="I865" s="2">
        <f t="shared" si="79"/>
        <v>51.140999999999998</v>
      </c>
      <c r="J865" s="2"/>
      <c r="K865" s="2">
        <v>0</v>
      </c>
      <c r="L865" s="2">
        <v>0</v>
      </c>
      <c r="M865" s="16">
        <f t="shared" si="80"/>
        <v>0</v>
      </c>
      <c r="N865" s="7">
        <v>41493</v>
      </c>
      <c r="O865" s="4">
        <f t="shared" si="81"/>
        <v>1</v>
      </c>
      <c r="P865" s="3">
        <f t="shared" si="82"/>
        <v>41493</v>
      </c>
      <c r="Q865" s="4" t="str" cm="1">
        <f t="array" ref="Q865">_xlfn.TEXTSPLIT(N865,"/")</f>
        <v>41493</v>
      </c>
      <c r="R865" s="5"/>
      <c r="S865" s="5"/>
      <c r="T865" s="5" t="e">
        <f t="shared" si="83"/>
        <v>#NUM!</v>
      </c>
      <c r="U865">
        <v>96</v>
      </c>
      <c r="V865" s="14">
        <v>144</v>
      </c>
      <c r="W865" s="14">
        <v>0</v>
      </c>
      <c r="X865" s="14">
        <v>7</v>
      </c>
      <c r="Y865" s="14">
        <v>0</v>
      </c>
      <c r="Z865" s="14">
        <v>0</v>
      </c>
      <c r="AA865" s="14">
        <v>6</v>
      </c>
      <c r="AB865" s="2">
        <v>1</v>
      </c>
      <c r="AC865" s="2">
        <v>3</v>
      </c>
      <c r="AD865" s="2">
        <v>4</v>
      </c>
      <c r="AE865" s="2">
        <v>5</v>
      </c>
      <c r="AF865" s="2">
        <v>0</v>
      </c>
      <c r="AG865" s="2">
        <v>0</v>
      </c>
      <c r="AH865" s="16">
        <v>0</v>
      </c>
      <c r="AJ865">
        <v>66</v>
      </c>
      <c r="AK865">
        <v>82.346999999999994</v>
      </c>
    </row>
    <row r="866" spans="1:37" x14ac:dyDescent="0.3">
      <c r="A866">
        <v>6661</v>
      </c>
      <c r="B866">
        <v>1975</v>
      </c>
      <c r="C866" s="1">
        <f t="shared" si="78"/>
        <v>49</v>
      </c>
      <c r="D866" t="s">
        <v>25</v>
      </c>
      <c r="E866" t="s">
        <v>22</v>
      </c>
      <c r="F866" s="4" t="s">
        <v>29</v>
      </c>
      <c r="G866" t="s">
        <v>29</v>
      </c>
      <c r="H866" s="20">
        <v>67445</v>
      </c>
      <c r="I866" s="2">
        <f t="shared" si="79"/>
        <v>67.444999999999993</v>
      </c>
      <c r="J866" s="2"/>
      <c r="K866" s="2">
        <v>0</v>
      </c>
      <c r="L866" s="2">
        <v>1</v>
      </c>
      <c r="M866" s="16">
        <f t="shared" si="80"/>
        <v>1</v>
      </c>
      <c r="N866" s="7">
        <v>41251</v>
      </c>
      <c r="O866" s="4">
        <f t="shared" si="81"/>
        <v>1</v>
      </c>
      <c r="P866" s="3">
        <f t="shared" si="82"/>
        <v>41251</v>
      </c>
      <c r="Q866" s="4" t="str" cm="1">
        <f t="array" ref="Q866">_xlfn.TEXTSPLIT(N866,"/")</f>
        <v>41251</v>
      </c>
      <c r="R866" s="5"/>
      <c r="S866" s="5"/>
      <c r="T866" s="5" t="e">
        <f t="shared" si="83"/>
        <v>#NUM!</v>
      </c>
      <c r="U866">
        <v>63</v>
      </c>
      <c r="V866" s="14">
        <v>757</v>
      </c>
      <c r="W866" s="14">
        <v>80</v>
      </c>
      <c r="X866" s="14">
        <v>217</v>
      </c>
      <c r="Y866" s="14">
        <v>29</v>
      </c>
      <c r="Z866" s="14">
        <v>80</v>
      </c>
      <c r="AA866" s="14">
        <v>11</v>
      </c>
      <c r="AB866" s="2">
        <v>5</v>
      </c>
      <c r="AC866" s="2">
        <v>9</v>
      </c>
      <c r="AD866" s="2">
        <v>12</v>
      </c>
      <c r="AE866" s="2">
        <v>6</v>
      </c>
      <c r="AF866" s="2">
        <v>0</v>
      </c>
      <c r="AG866" s="2">
        <v>0</v>
      </c>
      <c r="AH866" s="16">
        <v>0</v>
      </c>
      <c r="AJ866">
        <v>43</v>
      </c>
      <c r="AK866">
        <v>77.352999999999994</v>
      </c>
    </row>
    <row r="867" spans="1:37" x14ac:dyDescent="0.3">
      <c r="A867">
        <v>6658</v>
      </c>
      <c r="B867">
        <v>1973</v>
      </c>
      <c r="C867" s="1">
        <f t="shared" si="78"/>
        <v>51</v>
      </c>
      <c r="D867" t="s">
        <v>25</v>
      </c>
      <c r="E867" t="s">
        <v>22</v>
      </c>
      <c r="F867" s="4" t="s">
        <v>32</v>
      </c>
      <c r="G867" t="s">
        <v>32</v>
      </c>
      <c r="H867" s="20">
        <v>59868</v>
      </c>
      <c r="I867" s="2">
        <f t="shared" si="79"/>
        <v>59.868000000000002</v>
      </c>
      <c r="J867" s="2"/>
      <c r="K867" s="2">
        <v>0</v>
      </c>
      <c r="L867" s="2">
        <v>1</v>
      </c>
      <c r="M867" s="16">
        <f t="shared" si="80"/>
        <v>1</v>
      </c>
      <c r="N867" s="6" t="s">
        <v>321</v>
      </c>
      <c r="O867" s="4">
        <f t="shared" si="81"/>
        <v>2</v>
      </c>
      <c r="P867" s="3">
        <f t="shared" si="82"/>
        <v>41477</v>
      </c>
      <c r="Q867" s="4" t="str" cm="1">
        <f t="array" ref="Q867:S867">_xlfn.TEXTSPLIT(N867,"/")</f>
        <v>7</v>
      </c>
      <c r="R867" s="4" t="str">
        <v>22</v>
      </c>
      <c r="S867" s="4" t="str">
        <v>13</v>
      </c>
      <c r="T867" s="5">
        <f t="shared" si="83"/>
        <v>41477</v>
      </c>
      <c r="U867">
        <v>37</v>
      </c>
      <c r="V867" s="14">
        <v>771</v>
      </c>
      <c r="W867" s="14">
        <v>51</v>
      </c>
      <c r="X867" s="14">
        <v>154</v>
      </c>
      <c r="Y867" s="14">
        <v>54</v>
      </c>
      <c r="Z867" s="14">
        <v>10</v>
      </c>
      <c r="AA867" s="14">
        <v>154</v>
      </c>
      <c r="AB867" s="2">
        <v>7</v>
      </c>
      <c r="AC867" s="2">
        <v>11</v>
      </c>
      <c r="AD867" s="2">
        <v>12</v>
      </c>
      <c r="AE867" s="2">
        <v>6</v>
      </c>
      <c r="AF867" s="2">
        <v>0</v>
      </c>
      <c r="AG867" s="2">
        <v>0</v>
      </c>
      <c r="AH867" s="16">
        <v>0</v>
      </c>
      <c r="AJ867">
        <v>36</v>
      </c>
      <c r="AK867">
        <v>17.323</v>
      </c>
    </row>
    <row r="868" spans="1:37" x14ac:dyDescent="0.3">
      <c r="A868">
        <v>6653</v>
      </c>
      <c r="B868">
        <v>1971</v>
      </c>
      <c r="C868" s="1">
        <f t="shared" si="78"/>
        <v>53</v>
      </c>
      <c r="D868" t="s">
        <v>25</v>
      </c>
      <c r="E868" t="s">
        <v>34</v>
      </c>
      <c r="F868" s="4" t="s">
        <v>29</v>
      </c>
      <c r="G868" t="s">
        <v>29</v>
      </c>
      <c r="H868" s="20">
        <v>55158</v>
      </c>
      <c r="I868" s="2">
        <f t="shared" si="79"/>
        <v>55.158000000000001</v>
      </c>
      <c r="J868" s="2"/>
      <c r="K868" s="2">
        <v>1</v>
      </c>
      <c r="L868" s="2">
        <v>1</v>
      </c>
      <c r="M868" s="16">
        <f t="shared" si="80"/>
        <v>2</v>
      </c>
      <c r="N868" s="6" t="s">
        <v>411</v>
      </c>
      <c r="O868" s="4">
        <f t="shared" si="81"/>
        <v>2</v>
      </c>
      <c r="P868" s="3">
        <f t="shared" si="82"/>
        <v>41120</v>
      </c>
      <c r="Q868" s="4" t="str" cm="1">
        <f t="array" ref="Q868:S868">_xlfn.TEXTSPLIT(N868,"/")</f>
        <v>7</v>
      </c>
      <c r="R868" s="4" t="str">
        <v>30</v>
      </c>
      <c r="S868" s="4" t="str">
        <v>12</v>
      </c>
      <c r="T868" s="5">
        <f t="shared" si="83"/>
        <v>41120</v>
      </c>
      <c r="U868">
        <v>72</v>
      </c>
      <c r="V868" s="14">
        <v>293</v>
      </c>
      <c r="W868" s="14">
        <v>0</v>
      </c>
      <c r="X868" s="14">
        <v>87</v>
      </c>
      <c r="Y868" s="14">
        <v>4</v>
      </c>
      <c r="Z868" s="14">
        <v>11</v>
      </c>
      <c r="AA868" s="14">
        <v>23</v>
      </c>
      <c r="AB868" s="2">
        <v>4</v>
      </c>
      <c r="AC868" s="2">
        <v>7</v>
      </c>
      <c r="AD868" s="2">
        <v>5</v>
      </c>
      <c r="AE868" s="2">
        <v>7</v>
      </c>
      <c r="AF868" s="2">
        <v>1</v>
      </c>
      <c r="AG868" s="2">
        <v>0</v>
      </c>
      <c r="AH868" s="16">
        <v>0</v>
      </c>
      <c r="AJ868">
        <v>65</v>
      </c>
      <c r="AK868">
        <v>75.341999999999999</v>
      </c>
    </row>
    <row r="869" spans="1:37" x14ac:dyDescent="0.3">
      <c r="A869">
        <v>6652</v>
      </c>
      <c r="B869">
        <v>1966</v>
      </c>
      <c r="C869" s="1">
        <f t="shared" si="78"/>
        <v>58</v>
      </c>
      <c r="D869" t="s">
        <v>28</v>
      </c>
      <c r="E869" t="s">
        <v>22</v>
      </c>
      <c r="F869" s="4" t="s">
        <v>29</v>
      </c>
      <c r="G869" t="s">
        <v>29</v>
      </c>
      <c r="H869" s="20">
        <v>77343</v>
      </c>
      <c r="I869" s="2">
        <f t="shared" si="79"/>
        <v>77.343000000000004</v>
      </c>
      <c r="J869" s="2"/>
      <c r="K869" s="2">
        <v>0</v>
      </c>
      <c r="L869" s="2">
        <v>0</v>
      </c>
      <c r="M869" s="16">
        <f t="shared" si="80"/>
        <v>0</v>
      </c>
      <c r="N869" s="7">
        <v>41888</v>
      </c>
      <c r="O869" s="4">
        <f t="shared" si="81"/>
        <v>1</v>
      </c>
      <c r="P869" s="3">
        <f t="shared" si="82"/>
        <v>41888</v>
      </c>
      <c r="Q869" s="4" t="str" cm="1">
        <f t="array" ref="Q869">_xlfn.TEXTSPLIT(N869,"/")</f>
        <v>41888</v>
      </c>
      <c r="R869" s="5"/>
      <c r="S869" s="5"/>
      <c r="T869" s="5" t="e">
        <f t="shared" si="83"/>
        <v>#NUM!</v>
      </c>
      <c r="U869">
        <v>28</v>
      </c>
      <c r="V869" s="14">
        <v>227</v>
      </c>
      <c r="W869" s="14">
        <v>151</v>
      </c>
      <c r="X869" s="14">
        <v>573</v>
      </c>
      <c r="Y869" s="14">
        <v>98</v>
      </c>
      <c r="Z869" s="14">
        <v>54</v>
      </c>
      <c r="AA869" s="14">
        <v>31</v>
      </c>
      <c r="AB869" s="2">
        <v>1</v>
      </c>
      <c r="AC869" s="2">
        <v>3</v>
      </c>
      <c r="AD869" s="2">
        <v>9</v>
      </c>
      <c r="AE869" s="2">
        <v>1</v>
      </c>
      <c r="AF869" s="2">
        <v>0</v>
      </c>
      <c r="AG869" s="2">
        <v>0</v>
      </c>
      <c r="AH869" s="16">
        <v>0</v>
      </c>
      <c r="AJ869">
        <v>69</v>
      </c>
      <c r="AK869">
        <v>46.344000000000001</v>
      </c>
    </row>
    <row r="870" spans="1:37" x14ac:dyDescent="0.3">
      <c r="A870">
        <v>6646</v>
      </c>
      <c r="B870">
        <v>1985</v>
      </c>
      <c r="C870" s="1">
        <f t="shared" si="78"/>
        <v>39</v>
      </c>
      <c r="D870" t="s">
        <v>28</v>
      </c>
      <c r="E870" t="s">
        <v>22</v>
      </c>
      <c r="F870" s="4" t="s">
        <v>32</v>
      </c>
      <c r="G870" t="s">
        <v>32</v>
      </c>
      <c r="H870" s="20">
        <v>16529</v>
      </c>
      <c r="I870" s="2">
        <f t="shared" si="79"/>
        <v>16.529</v>
      </c>
      <c r="J870" s="2"/>
      <c r="K870" s="2">
        <v>1</v>
      </c>
      <c r="L870" s="2">
        <v>0</v>
      </c>
      <c r="M870" s="16">
        <f t="shared" si="80"/>
        <v>1</v>
      </c>
      <c r="N870" s="7">
        <v>41642</v>
      </c>
      <c r="O870" s="4">
        <f t="shared" si="81"/>
        <v>1</v>
      </c>
      <c r="P870" s="3">
        <f t="shared" si="82"/>
        <v>41642</v>
      </c>
      <c r="Q870" s="4" t="str" cm="1">
        <f t="array" ref="Q870">_xlfn.TEXTSPLIT(N870,"/")</f>
        <v>41642</v>
      </c>
      <c r="R870" s="5"/>
      <c r="S870" s="5"/>
      <c r="T870" s="5" t="e">
        <f t="shared" si="83"/>
        <v>#NUM!</v>
      </c>
      <c r="U870">
        <v>23</v>
      </c>
      <c r="V870" s="14">
        <v>3</v>
      </c>
      <c r="W870" s="14">
        <v>0</v>
      </c>
      <c r="X870" s="14">
        <v>5</v>
      </c>
      <c r="Y870" s="14">
        <v>13</v>
      </c>
      <c r="Z870" s="14">
        <v>0</v>
      </c>
      <c r="AA870" s="14">
        <v>1</v>
      </c>
      <c r="AB870" s="2">
        <v>1</v>
      </c>
      <c r="AC870" s="2">
        <v>1</v>
      </c>
      <c r="AD870" s="2">
        <v>3</v>
      </c>
      <c r="AE870" s="2">
        <v>6</v>
      </c>
      <c r="AF870" s="2">
        <v>0</v>
      </c>
      <c r="AG870" s="2">
        <v>0</v>
      </c>
      <c r="AH870" s="16">
        <v>0</v>
      </c>
      <c r="AJ870">
        <v>68</v>
      </c>
      <c r="AK870">
        <v>22.553999999999998</v>
      </c>
    </row>
    <row r="871" spans="1:37" x14ac:dyDescent="0.3">
      <c r="A871">
        <v>6642</v>
      </c>
      <c r="B871">
        <v>1962</v>
      </c>
      <c r="C871" s="1">
        <f t="shared" si="78"/>
        <v>62</v>
      </c>
      <c r="D871" t="s">
        <v>47</v>
      </c>
      <c r="E871" t="s">
        <v>22</v>
      </c>
      <c r="F871" s="4" t="s">
        <v>23</v>
      </c>
      <c r="G871" t="s">
        <v>23</v>
      </c>
      <c r="H871" s="20">
        <v>27215</v>
      </c>
      <c r="I871" s="2">
        <f t="shared" si="79"/>
        <v>27.215</v>
      </c>
      <c r="J871" s="2"/>
      <c r="K871" s="2">
        <v>2</v>
      </c>
      <c r="L871" s="2">
        <v>1</v>
      </c>
      <c r="M871" s="16">
        <f t="shared" si="80"/>
        <v>3</v>
      </c>
      <c r="N871" s="6" t="s">
        <v>355</v>
      </c>
      <c r="O871" s="4">
        <f t="shared" si="81"/>
        <v>2</v>
      </c>
      <c r="P871" s="3">
        <f t="shared" si="82"/>
        <v>41297</v>
      </c>
      <c r="Q871" s="4" t="str" cm="1">
        <f t="array" ref="Q871:S871">_xlfn.TEXTSPLIT(N871,"/")</f>
        <v>1</v>
      </c>
      <c r="R871" s="4" t="str">
        <v>23</v>
      </c>
      <c r="S871" s="4" t="str">
        <v>13</v>
      </c>
      <c r="T871" s="5">
        <f t="shared" si="83"/>
        <v>41297</v>
      </c>
      <c r="U871">
        <v>50</v>
      </c>
      <c r="V871" s="14">
        <v>30</v>
      </c>
      <c r="W871" s="14">
        <v>5</v>
      </c>
      <c r="X871" s="14">
        <v>22</v>
      </c>
      <c r="Y871" s="14">
        <v>8</v>
      </c>
      <c r="Z871" s="14">
        <v>9</v>
      </c>
      <c r="AA871" s="14">
        <v>28</v>
      </c>
      <c r="AB871" s="2">
        <v>4</v>
      </c>
      <c r="AC871" s="2">
        <v>2</v>
      </c>
      <c r="AD871" s="2">
        <v>4</v>
      </c>
      <c r="AE871" s="2">
        <v>6</v>
      </c>
      <c r="AF871" s="2">
        <v>0</v>
      </c>
      <c r="AG871" s="2">
        <v>0</v>
      </c>
      <c r="AH871" s="16">
        <v>0</v>
      </c>
      <c r="AJ871">
        <v>54</v>
      </c>
      <c r="AK871">
        <v>33.581000000000003</v>
      </c>
    </row>
    <row r="872" spans="1:37" x14ac:dyDescent="0.3">
      <c r="A872">
        <v>6637</v>
      </c>
      <c r="B872">
        <v>1989</v>
      </c>
      <c r="C872" s="1">
        <f t="shared" si="78"/>
        <v>35</v>
      </c>
      <c r="D872" t="s">
        <v>40</v>
      </c>
      <c r="E872" t="s">
        <v>22</v>
      </c>
      <c r="F872" s="4" t="s">
        <v>26</v>
      </c>
      <c r="G872" t="s">
        <v>26</v>
      </c>
      <c r="H872" s="20">
        <v>66951</v>
      </c>
      <c r="I872" s="2">
        <f t="shared" si="79"/>
        <v>66.950999999999993</v>
      </c>
      <c r="J872" s="2"/>
      <c r="K872" s="2">
        <v>0</v>
      </c>
      <c r="L872" s="2">
        <v>0</v>
      </c>
      <c r="M872" s="16">
        <f t="shared" si="80"/>
        <v>0</v>
      </c>
      <c r="N872" s="7">
        <v>41316</v>
      </c>
      <c r="O872" s="4">
        <f t="shared" si="81"/>
        <v>1</v>
      </c>
      <c r="P872" s="3">
        <f t="shared" si="82"/>
        <v>41316</v>
      </c>
      <c r="Q872" s="4" t="str" cm="1">
        <f t="array" ref="Q872">_xlfn.TEXTSPLIT(N872,"/")</f>
        <v>41316</v>
      </c>
      <c r="R872" s="5"/>
      <c r="S872" s="5"/>
      <c r="T872" s="5" t="e">
        <f t="shared" si="83"/>
        <v>#NUM!</v>
      </c>
      <c r="U872">
        <v>46</v>
      </c>
      <c r="V872" s="14">
        <v>277</v>
      </c>
      <c r="W872" s="14">
        <v>162</v>
      </c>
      <c r="X872" s="14">
        <v>305</v>
      </c>
      <c r="Y872" s="14">
        <v>173</v>
      </c>
      <c r="Z872" s="14">
        <v>76</v>
      </c>
      <c r="AA872" s="14">
        <v>124</v>
      </c>
      <c r="AB872" s="2">
        <v>1</v>
      </c>
      <c r="AC872" s="2">
        <v>3</v>
      </c>
      <c r="AD872" s="2">
        <v>7</v>
      </c>
      <c r="AE872" s="2">
        <v>1</v>
      </c>
      <c r="AF872" s="2">
        <v>0</v>
      </c>
      <c r="AG872" s="2">
        <v>0</v>
      </c>
      <c r="AH872" s="16">
        <v>0</v>
      </c>
      <c r="AJ872">
        <v>45</v>
      </c>
      <c r="AK872">
        <v>12.393000000000001</v>
      </c>
    </row>
    <row r="873" spans="1:37" x14ac:dyDescent="0.3">
      <c r="A873">
        <v>6634</v>
      </c>
      <c r="B873">
        <v>1980</v>
      </c>
      <c r="C873" s="1">
        <f t="shared" si="78"/>
        <v>44</v>
      </c>
      <c r="D873" t="s">
        <v>47</v>
      </c>
      <c r="E873" t="s">
        <v>42</v>
      </c>
      <c r="F873" s="4" t="s">
        <v>23</v>
      </c>
      <c r="G873" t="s">
        <v>23</v>
      </c>
      <c r="H873" s="20">
        <v>33462</v>
      </c>
      <c r="I873" s="2">
        <f t="shared" si="79"/>
        <v>33.462000000000003</v>
      </c>
      <c r="J873" s="2"/>
      <c r="K873" s="2">
        <v>1</v>
      </c>
      <c r="L873" s="2">
        <v>0</v>
      </c>
      <c r="M873" s="16">
        <f t="shared" si="80"/>
        <v>1</v>
      </c>
      <c r="N873" s="7">
        <v>41463</v>
      </c>
      <c r="O873" s="4">
        <f t="shared" si="81"/>
        <v>1</v>
      </c>
      <c r="P873" s="3">
        <f t="shared" si="82"/>
        <v>41463</v>
      </c>
      <c r="Q873" s="4" t="str" cm="1">
        <f t="array" ref="Q873">_xlfn.TEXTSPLIT(N873,"/")</f>
        <v>41463</v>
      </c>
      <c r="R873" s="5"/>
      <c r="S873" s="5"/>
      <c r="T873" s="5" t="e">
        <f t="shared" si="83"/>
        <v>#NUM!</v>
      </c>
      <c r="U873">
        <v>78</v>
      </c>
      <c r="V873" s="14">
        <v>22</v>
      </c>
      <c r="W873" s="14">
        <v>3</v>
      </c>
      <c r="X873" s="14">
        <v>18</v>
      </c>
      <c r="Y873" s="14">
        <v>0</v>
      </c>
      <c r="Z873" s="14">
        <v>0</v>
      </c>
      <c r="AA873" s="14">
        <v>11</v>
      </c>
      <c r="AB873" s="2">
        <v>1</v>
      </c>
      <c r="AC873" s="2">
        <v>2</v>
      </c>
      <c r="AD873" s="2">
        <v>3</v>
      </c>
      <c r="AE873" s="2">
        <v>7</v>
      </c>
      <c r="AF873" s="2">
        <v>0</v>
      </c>
      <c r="AG873" s="2">
        <v>0</v>
      </c>
      <c r="AH873" s="16">
        <v>0</v>
      </c>
      <c r="AJ873">
        <v>41</v>
      </c>
      <c r="AK873">
        <v>27.59</v>
      </c>
    </row>
    <row r="874" spans="1:37" x14ac:dyDescent="0.3">
      <c r="A874">
        <v>6619</v>
      </c>
      <c r="B874">
        <v>1979</v>
      </c>
      <c r="C874" s="1">
        <f t="shared" si="78"/>
        <v>45</v>
      </c>
      <c r="D874" t="s">
        <v>25</v>
      </c>
      <c r="E874" t="s">
        <v>22</v>
      </c>
      <c r="F874" s="4" t="s">
        <v>29</v>
      </c>
      <c r="G874" t="s">
        <v>29</v>
      </c>
      <c r="H874" s="20">
        <v>38415</v>
      </c>
      <c r="I874" s="2">
        <f t="shared" si="79"/>
        <v>38.414999999999999</v>
      </c>
      <c r="J874" s="2"/>
      <c r="K874" s="2">
        <v>1</v>
      </c>
      <c r="L874" s="2">
        <v>1</v>
      </c>
      <c r="M874" s="16">
        <f t="shared" si="80"/>
        <v>2</v>
      </c>
      <c r="N874" s="7">
        <v>41306</v>
      </c>
      <c r="O874" s="4">
        <f t="shared" si="81"/>
        <v>1</v>
      </c>
      <c r="P874" s="3">
        <f t="shared" si="82"/>
        <v>41306</v>
      </c>
      <c r="Q874" s="4" t="str" cm="1">
        <f t="array" ref="Q874">_xlfn.TEXTSPLIT(N874,"/")</f>
        <v>41306</v>
      </c>
      <c r="R874" s="5"/>
      <c r="S874" s="5"/>
      <c r="T874" s="5" t="e">
        <f t="shared" si="83"/>
        <v>#NUM!</v>
      </c>
      <c r="U874">
        <v>91</v>
      </c>
      <c r="V874" s="14">
        <v>22</v>
      </c>
      <c r="W874" s="14">
        <v>1</v>
      </c>
      <c r="X874" s="14">
        <v>13</v>
      </c>
      <c r="Y874" s="14">
        <v>4</v>
      </c>
      <c r="Z874" s="14">
        <v>0</v>
      </c>
      <c r="AA874" s="14">
        <v>4</v>
      </c>
      <c r="AB874" s="2">
        <v>2</v>
      </c>
      <c r="AC874" s="2">
        <v>1</v>
      </c>
      <c r="AD874" s="2">
        <v>3</v>
      </c>
      <c r="AE874" s="2">
        <v>7</v>
      </c>
      <c r="AF874" s="2">
        <v>0</v>
      </c>
      <c r="AG874" s="2">
        <v>0</v>
      </c>
      <c r="AH874" s="16">
        <v>0</v>
      </c>
      <c r="AJ874">
        <v>37</v>
      </c>
      <c r="AK874">
        <v>21.846</v>
      </c>
    </row>
    <row r="875" spans="1:37" x14ac:dyDescent="0.3">
      <c r="A875">
        <v>6616</v>
      </c>
      <c r="B875">
        <v>1976</v>
      </c>
      <c r="C875" s="1">
        <f t="shared" si="78"/>
        <v>48</v>
      </c>
      <c r="D875" t="s">
        <v>25</v>
      </c>
      <c r="E875" t="s">
        <v>22</v>
      </c>
      <c r="F875" s="4" t="s">
        <v>32</v>
      </c>
      <c r="G875" t="s">
        <v>32</v>
      </c>
      <c r="H875" s="20">
        <v>59481</v>
      </c>
      <c r="I875" s="2">
        <f t="shared" si="79"/>
        <v>59.481000000000002</v>
      </c>
      <c r="J875" s="2"/>
      <c r="K875" s="2">
        <v>0</v>
      </c>
      <c r="L875" s="2">
        <v>1</v>
      </c>
      <c r="M875" s="16">
        <f t="shared" si="80"/>
        <v>1</v>
      </c>
      <c r="N875" s="6" t="s">
        <v>348</v>
      </c>
      <c r="O875" s="4">
        <f t="shared" si="81"/>
        <v>2</v>
      </c>
      <c r="P875" s="3">
        <f t="shared" si="82"/>
        <v>41570</v>
      </c>
      <c r="Q875" s="4" t="str" cm="1">
        <f t="array" ref="Q875:S875">_xlfn.TEXTSPLIT(N875,"/")</f>
        <v>10</v>
      </c>
      <c r="R875" s="4" t="str">
        <v>23</v>
      </c>
      <c r="S875" s="4" t="str">
        <v>13</v>
      </c>
      <c r="T875" s="5">
        <f t="shared" si="83"/>
        <v>41570</v>
      </c>
      <c r="U875">
        <v>47</v>
      </c>
      <c r="V875" s="14">
        <v>178</v>
      </c>
      <c r="W875" s="14">
        <v>3</v>
      </c>
      <c r="X875" s="14">
        <v>85</v>
      </c>
      <c r="Y875" s="14">
        <v>71</v>
      </c>
      <c r="Z875" s="14">
        <v>66</v>
      </c>
      <c r="AA875" s="14">
        <v>58</v>
      </c>
      <c r="AB875" s="2">
        <v>2</v>
      </c>
      <c r="AC875" s="2">
        <v>3</v>
      </c>
      <c r="AD875" s="2">
        <v>8</v>
      </c>
      <c r="AE875" s="2">
        <v>2</v>
      </c>
      <c r="AF875" s="2">
        <v>0</v>
      </c>
      <c r="AG875" s="2">
        <v>0</v>
      </c>
      <c r="AH875" s="16">
        <v>0</v>
      </c>
      <c r="AJ875">
        <v>50</v>
      </c>
      <c r="AK875">
        <v>51.148000000000003</v>
      </c>
    </row>
    <row r="876" spans="1:37" x14ac:dyDescent="0.3">
      <c r="A876">
        <v>6613</v>
      </c>
      <c r="B876">
        <v>1971</v>
      </c>
      <c r="C876" s="1">
        <f t="shared" si="78"/>
        <v>53</v>
      </c>
      <c r="D876" t="s">
        <v>33</v>
      </c>
      <c r="E876" t="s">
        <v>42</v>
      </c>
      <c r="F876" s="4" t="s">
        <v>29</v>
      </c>
      <c r="G876" t="s">
        <v>29</v>
      </c>
      <c r="H876" s="20">
        <v>44511</v>
      </c>
      <c r="I876" s="2">
        <f t="shared" si="79"/>
        <v>44.511000000000003</v>
      </c>
      <c r="J876" s="2"/>
      <c r="K876" s="2">
        <v>1</v>
      </c>
      <c r="L876" s="2">
        <v>0</v>
      </c>
      <c r="M876" s="16">
        <f t="shared" si="80"/>
        <v>1</v>
      </c>
      <c r="N876" s="7">
        <v>41253</v>
      </c>
      <c r="O876" s="4">
        <f t="shared" si="81"/>
        <v>1</v>
      </c>
      <c r="P876" s="3">
        <f t="shared" si="82"/>
        <v>41253</v>
      </c>
      <c r="Q876" s="4" t="str" cm="1">
        <f t="array" ref="Q876">_xlfn.TEXTSPLIT(N876,"/")</f>
        <v>41253</v>
      </c>
      <c r="R876" s="5"/>
      <c r="S876" s="5"/>
      <c r="T876" s="5" t="e">
        <f t="shared" si="83"/>
        <v>#NUM!</v>
      </c>
      <c r="U876">
        <v>39</v>
      </c>
      <c r="V876" s="14">
        <v>513</v>
      </c>
      <c r="W876" s="14">
        <v>7</v>
      </c>
      <c r="X876" s="14">
        <v>133</v>
      </c>
      <c r="Y876" s="14">
        <v>46</v>
      </c>
      <c r="Z876" s="14">
        <v>14</v>
      </c>
      <c r="AA876" s="14">
        <v>14</v>
      </c>
      <c r="AB876" s="2">
        <v>6</v>
      </c>
      <c r="AC876" s="2">
        <v>8</v>
      </c>
      <c r="AD876" s="2">
        <v>8</v>
      </c>
      <c r="AE876" s="2">
        <v>8</v>
      </c>
      <c r="AF876" s="2">
        <v>0</v>
      </c>
      <c r="AG876" s="2">
        <v>0</v>
      </c>
      <c r="AH876" s="16">
        <v>0</v>
      </c>
      <c r="AJ876">
        <v>57</v>
      </c>
      <c r="AK876">
        <v>47.472000000000001</v>
      </c>
    </row>
    <row r="877" spans="1:37" x14ac:dyDescent="0.3">
      <c r="A877">
        <v>6609</v>
      </c>
      <c r="B877">
        <v>1967</v>
      </c>
      <c r="C877" s="1">
        <f t="shared" si="78"/>
        <v>57</v>
      </c>
      <c r="D877" t="s">
        <v>47</v>
      </c>
      <c r="E877" t="s">
        <v>22</v>
      </c>
      <c r="F877" s="4" t="s">
        <v>43</v>
      </c>
      <c r="G877" t="s">
        <v>43</v>
      </c>
      <c r="H877" s="20">
        <v>27038</v>
      </c>
      <c r="I877" s="2">
        <f t="shared" si="79"/>
        <v>27.038</v>
      </c>
      <c r="J877" s="2"/>
      <c r="K877" s="2">
        <v>0</v>
      </c>
      <c r="L877" s="2">
        <v>0</v>
      </c>
      <c r="M877" s="16">
        <f t="shared" si="80"/>
        <v>0</v>
      </c>
      <c r="N877" s="6" t="s">
        <v>192</v>
      </c>
      <c r="O877" s="4">
        <f t="shared" si="81"/>
        <v>2</v>
      </c>
      <c r="P877" s="3">
        <f t="shared" si="82"/>
        <v>41170</v>
      </c>
      <c r="Q877" s="4" t="str" cm="1">
        <f t="array" ref="Q877:S877">_xlfn.TEXTSPLIT(N877,"/")</f>
        <v>9</v>
      </c>
      <c r="R877" s="4" t="str">
        <v>18</v>
      </c>
      <c r="S877" s="4" t="str">
        <v>12</v>
      </c>
      <c r="T877" s="5">
        <f t="shared" si="83"/>
        <v>41170</v>
      </c>
      <c r="U877">
        <v>64</v>
      </c>
      <c r="V877" s="14">
        <v>1</v>
      </c>
      <c r="W877" s="14">
        <v>26</v>
      </c>
      <c r="X877" s="14">
        <v>25</v>
      </c>
      <c r="Y877" s="14">
        <v>17</v>
      </c>
      <c r="Z877" s="14">
        <v>23</v>
      </c>
      <c r="AA877" s="14">
        <v>15</v>
      </c>
      <c r="AB877" s="2">
        <v>1</v>
      </c>
      <c r="AC877" s="2">
        <v>3</v>
      </c>
      <c r="AD877" s="2">
        <v>3</v>
      </c>
      <c r="AE877" s="2">
        <v>9</v>
      </c>
      <c r="AF877" s="2">
        <v>1</v>
      </c>
      <c r="AG877" s="2">
        <v>0</v>
      </c>
      <c r="AH877" s="16">
        <v>0</v>
      </c>
      <c r="AJ877">
        <v>68</v>
      </c>
      <c r="AK877">
        <v>62.972000000000001</v>
      </c>
    </row>
    <row r="878" spans="1:37" x14ac:dyDescent="0.3">
      <c r="A878">
        <v>6606</v>
      </c>
      <c r="B878">
        <v>1970</v>
      </c>
      <c r="C878" s="1">
        <f t="shared" si="78"/>
        <v>54</v>
      </c>
      <c r="D878" t="s">
        <v>25</v>
      </c>
      <c r="E878" t="s">
        <v>42</v>
      </c>
      <c r="F878" s="4" t="s">
        <v>29</v>
      </c>
      <c r="G878" t="s">
        <v>29</v>
      </c>
      <c r="H878" s="20">
        <v>70091</v>
      </c>
      <c r="I878" s="2">
        <f t="shared" si="79"/>
        <v>70.090999999999994</v>
      </c>
      <c r="J878" s="2"/>
      <c r="K878" s="2">
        <v>1</v>
      </c>
      <c r="L878" s="2">
        <v>0</v>
      </c>
      <c r="M878" s="16">
        <f t="shared" si="80"/>
        <v>1</v>
      </c>
      <c r="N878" s="6" t="s">
        <v>154</v>
      </c>
      <c r="O878" s="4">
        <f t="shared" si="81"/>
        <v>2</v>
      </c>
      <c r="P878" s="3">
        <f t="shared" si="82"/>
        <v>41364</v>
      </c>
      <c r="Q878" s="4" t="str" cm="1">
        <f t="array" ref="Q878:S878">_xlfn.TEXTSPLIT(N878,"/")</f>
        <v>3</v>
      </c>
      <c r="R878" s="4" t="str">
        <v>31</v>
      </c>
      <c r="S878" s="4" t="str">
        <v>13</v>
      </c>
      <c r="T878" s="5">
        <f t="shared" si="83"/>
        <v>41364</v>
      </c>
      <c r="U878">
        <v>11</v>
      </c>
      <c r="V878" s="14">
        <v>964</v>
      </c>
      <c r="W878" s="14">
        <v>34</v>
      </c>
      <c r="X878" s="14">
        <v>137</v>
      </c>
      <c r="Y878" s="14">
        <v>15</v>
      </c>
      <c r="Z878" s="14">
        <v>0</v>
      </c>
      <c r="AA878" s="14">
        <v>11</v>
      </c>
      <c r="AB878" s="2">
        <v>2</v>
      </c>
      <c r="AC878" s="2">
        <v>5</v>
      </c>
      <c r="AD878" s="2">
        <v>10</v>
      </c>
      <c r="AE878" s="2">
        <v>8</v>
      </c>
      <c r="AF878" s="2">
        <v>0</v>
      </c>
      <c r="AG878" s="2">
        <v>0</v>
      </c>
      <c r="AH878" s="16">
        <v>1</v>
      </c>
      <c r="AJ878">
        <v>68</v>
      </c>
      <c r="AK878">
        <v>62.972000000000001</v>
      </c>
    </row>
    <row r="879" spans="1:37" x14ac:dyDescent="0.3">
      <c r="A879">
        <v>6605</v>
      </c>
      <c r="B879">
        <v>1945</v>
      </c>
      <c r="C879" s="1">
        <f t="shared" si="78"/>
        <v>79</v>
      </c>
      <c r="D879" t="s">
        <v>25</v>
      </c>
      <c r="E879" t="s">
        <v>34</v>
      </c>
      <c r="F879" s="4" t="s">
        <v>23</v>
      </c>
      <c r="G879" t="s">
        <v>23</v>
      </c>
      <c r="H879" s="20">
        <v>55614</v>
      </c>
      <c r="I879" s="2">
        <f t="shared" si="79"/>
        <v>55.613999999999997</v>
      </c>
      <c r="J879" s="2"/>
      <c r="K879" s="2">
        <v>0</v>
      </c>
      <c r="L879" s="2">
        <v>0</v>
      </c>
      <c r="M879" s="16">
        <f t="shared" si="80"/>
        <v>0</v>
      </c>
      <c r="N879" s="6" t="s">
        <v>227</v>
      </c>
      <c r="O879" s="4">
        <f t="shared" si="81"/>
        <v>2</v>
      </c>
      <c r="P879" s="3">
        <f t="shared" si="82"/>
        <v>41605</v>
      </c>
      <c r="Q879" s="4" t="str" cm="1">
        <f t="array" ref="Q879:S879">_xlfn.TEXTSPLIT(N879,"/")</f>
        <v>11</v>
      </c>
      <c r="R879" s="4" t="str">
        <v>27</v>
      </c>
      <c r="S879" s="4" t="str">
        <v>13</v>
      </c>
      <c r="T879" s="5">
        <f t="shared" si="83"/>
        <v>41605</v>
      </c>
      <c r="U879">
        <v>85</v>
      </c>
      <c r="V879" s="14">
        <v>504</v>
      </c>
      <c r="W879" s="14">
        <v>13</v>
      </c>
      <c r="X879" s="14">
        <v>131</v>
      </c>
      <c r="Y879" s="14">
        <v>8</v>
      </c>
      <c r="Z879" s="14">
        <v>0</v>
      </c>
      <c r="AA879" s="14">
        <v>26</v>
      </c>
      <c r="AB879" s="2">
        <v>1</v>
      </c>
      <c r="AC879" s="2">
        <v>9</v>
      </c>
      <c r="AD879" s="2">
        <v>6</v>
      </c>
      <c r="AE879" s="2">
        <v>7</v>
      </c>
      <c r="AF879" s="2">
        <v>0</v>
      </c>
      <c r="AG879" s="2">
        <v>0</v>
      </c>
      <c r="AH879" s="16">
        <v>1</v>
      </c>
      <c r="AJ879">
        <v>55</v>
      </c>
      <c r="AK879">
        <v>19.329000000000001</v>
      </c>
    </row>
    <row r="880" spans="1:37" x14ac:dyDescent="0.3">
      <c r="A880">
        <v>6583</v>
      </c>
      <c r="B880">
        <v>1956</v>
      </c>
      <c r="C880" s="1">
        <f t="shared" si="78"/>
        <v>68</v>
      </c>
      <c r="D880" t="s">
        <v>25</v>
      </c>
      <c r="E880" t="s">
        <v>36</v>
      </c>
      <c r="F880" s="4" t="s">
        <v>29</v>
      </c>
      <c r="G880" t="s">
        <v>29</v>
      </c>
      <c r="H880" s="20">
        <v>72635</v>
      </c>
      <c r="I880" s="2">
        <f t="shared" si="79"/>
        <v>72.635000000000005</v>
      </c>
      <c r="J880" s="2"/>
      <c r="K880" s="2">
        <v>0</v>
      </c>
      <c r="L880" s="2">
        <v>0</v>
      </c>
      <c r="M880" s="16">
        <f t="shared" si="80"/>
        <v>0</v>
      </c>
      <c r="N880" s="7">
        <v>41339</v>
      </c>
      <c r="O880" s="4">
        <f t="shared" si="81"/>
        <v>1</v>
      </c>
      <c r="P880" s="3">
        <f t="shared" si="82"/>
        <v>41339</v>
      </c>
      <c r="Q880" s="4" t="str" cm="1">
        <f t="array" ref="Q880">_xlfn.TEXTSPLIT(N880,"/")</f>
        <v>41339</v>
      </c>
      <c r="R880" s="5"/>
      <c r="S880" s="5"/>
      <c r="T880" s="5" t="e">
        <f t="shared" si="83"/>
        <v>#NUM!</v>
      </c>
      <c r="U880">
        <v>54</v>
      </c>
      <c r="V880" s="14">
        <v>390</v>
      </c>
      <c r="W880" s="14">
        <v>22</v>
      </c>
      <c r="X880" s="14">
        <v>323</v>
      </c>
      <c r="Y880" s="14">
        <v>104</v>
      </c>
      <c r="Z880" s="14">
        <v>35</v>
      </c>
      <c r="AA880" s="14">
        <v>107</v>
      </c>
      <c r="AB880" s="2">
        <v>1</v>
      </c>
      <c r="AC880" s="2">
        <v>6</v>
      </c>
      <c r="AD880" s="2">
        <v>6</v>
      </c>
      <c r="AE880" s="2">
        <v>3</v>
      </c>
      <c r="AF880" s="2">
        <v>0</v>
      </c>
      <c r="AG880" s="2">
        <v>0</v>
      </c>
      <c r="AH880" s="16">
        <v>1</v>
      </c>
      <c r="AJ880">
        <v>52</v>
      </c>
      <c r="AK880">
        <v>34.109000000000002</v>
      </c>
    </row>
    <row r="881" spans="1:37" x14ac:dyDescent="0.3">
      <c r="A881">
        <v>6575</v>
      </c>
      <c r="B881">
        <v>1982</v>
      </c>
      <c r="C881" s="1">
        <f t="shared" si="78"/>
        <v>42</v>
      </c>
      <c r="D881" t="s">
        <v>47</v>
      </c>
      <c r="E881" t="s">
        <v>22</v>
      </c>
      <c r="F881" s="4" t="s">
        <v>32</v>
      </c>
      <c r="G881" t="s">
        <v>32</v>
      </c>
      <c r="H881" s="20">
        <v>56386</v>
      </c>
      <c r="I881" s="2">
        <f t="shared" si="79"/>
        <v>56.386000000000003</v>
      </c>
      <c r="J881" s="2"/>
      <c r="K881" s="2">
        <v>1</v>
      </c>
      <c r="L881" s="2">
        <v>1</v>
      </c>
      <c r="M881" s="16">
        <f t="shared" si="80"/>
        <v>2</v>
      </c>
      <c r="N881" s="6" t="s">
        <v>214</v>
      </c>
      <c r="O881" s="4">
        <f t="shared" si="81"/>
        <v>2</v>
      </c>
      <c r="P881" s="3">
        <f t="shared" si="82"/>
        <v>41209</v>
      </c>
      <c r="Q881" s="4" t="str" cm="1">
        <f t="array" ref="Q881:S881">_xlfn.TEXTSPLIT(N881,"/")</f>
        <v>10</v>
      </c>
      <c r="R881" s="4" t="str">
        <v>27</v>
      </c>
      <c r="S881" s="4" t="str">
        <v>12</v>
      </c>
      <c r="T881" s="5">
        <f t="shared" si="83"/>
        <v>41209</v>
      </c>
      <c r="U881">
        <v>51</v>
      </c>
      <c r="V881" s="14">
        <v>230</v>
      </c>
      <c r="W881" s="14">
        <v>48</v>
      </c>
      <c r="X881" s="14">
        <v>214</v>
      </c>
      <c r="Y881" s="14">
        <v>13</v>
      </c>
      <c r="Z881" s="14">
        <v>32</v>
      </c>
      <c r="AA881" s="14">
        <v>75</v>
      </c>
      <c r="AB881" s="2">
        <v>8</v>
      </c>
      <c r="AC881" s="2">
        <v>9</v>
      </c>
      <c r="AD881" s="2">
        <v>7</v>
      </c>
      <c r="AE881" s="2">
        <v>9</v>
      </c>
      <c r="AF881" s="2">
        <v>0</v>
      </c>
      <c r="AG881" s="2">
        <v>0</v>
      </c>
      <c r="AH881" s="16">
        <v>0</v>
      </c>
      <c r="AJ881">
        <v>45</v>
      </c>
      <c r="AK881">
        <v>26.224</v>
      </c>
    </row>
    <row r="882" spans="1:37" x14ac:dyDescent="0.3">
      <c r="A882">
        <v>6568</v>
      </c>
      <c r="B882">
        <v>1985</v>
      </c>
      <c r="C882" s="1">
        <f t="shared" si="78"/>
        <v>39</v>
      </c>
      <c r="D882" t="s">
        <v>31</v>
      </c>
      <c r="E882" t="s">
        <v>22</v>
      </c>
      <c r="F882" s="4" t="s">
        <v>29</v>
      </c>
      <c r="G882" t="s">
        <v>29</v>
      </c>
      <c r="H882" s="20">
        <v>38680</v>
      </c>
      <c r="I882" s="2">
        <f t="shared" si="79"/>
        <v>38.68</v>
      </c>
      <c r="J882" s="2"/>
      <c r="K882" s="2">
        <v>1</v>
      </c>
      <c r="L882" s="2">
        <v>0</v>
      </c>
      <c r="M882" s="16">
        <f t="shared" si="80"/>
        <v>1</v>
      </c>
      <c r="N882" s="6" t="s">
        <v>117</v>
      </c>
      <c r="O882" s="4">
        <f t="shared" si="81"/>
        <v>2</v>
      </c>
      <c r="P882" s="3">
        <f t="shared" si="82"/>
        <v>41361</v>
      </c>
      <c r="Q882" s="4" t="str" cm="1">
        <f t="array" ref="Q882:S882">_xlfn.TEXTSPLIT(N882,"/")</f>
        <v>3</v>
      </c>
      <c r="R882" s="4" t="str">
        <v>28</v>
      </c>
      <c r="S882" s="4" t="str">
        <v>13</v>
      </c>
      <c r="T882" s="5">
        <f t="shared" si="83"/>
        <v>41361</v>
      </c>
      <c r="U882">
        <v>97</v>
      </c>
      <c r="V882" s="14">
        <v>11</v>
      </c>
      <c r="W882" s="14">
        <v>0</v>
      </c>
      <c r="X882" s="14">
        <v>36</v>
      </c>
      <c r="Y882" s="14">
        <v>15</v>
      </c>
      <c r="Z882" s="14">
        <v>5</v>
      </c>
      <c r="AA882" s="14">
        <v>12</v>
      </c>
      <c r="AB882" s="2">
        <v>1</v>
      </c>
      <c r="AC882" s="2">
        <v>2</v>
      </c>
      <c r="AD882" s="2">
        <v>3</v>
      </c>
      <c r="AE882" s="2">
        <v>7</v>
      </c>
      <c r="AF882" s="2">
        <v>0</v>
      </c>
      <c r="AG882" s="2">
        <v>0</v>
      </c>
      <c r="AH882" s="16">
        <v>0</v>
      </c>
      <c r="AJ882">
        <v>53</v>
      </c>
      <c r="AK882">
        <v>44.511000000000003</v>
      </c>
    </row>
    <row r="883" spans="1:37" x14ac:dyDescent="0.3">
      <c r="A883">
        <v>6566</v>
      </c>
      <c r="B883">
        <v>1955</v>
      </c>
      <c r="C883" s="1">
        <f t="shared" si="78"/>
        <v>69</v>
      </c>
      <c r="D883" t="s">
        <v>33</v>
      </c>
      <c r="E883" t="s">
        <v>34</v>
      </c>
      <c r="F883" s="4" t="s">
        <v>29</v>
      </c>
      <c r="G883" t="s">
        <v>29</v>
      </c>
      <c r="H883" s="20">
        <v>72550</v>
      </c>
      <c r="I883" s="2">
        <f t="shared" si="79"/>
        <v>72.55</v>
      </c>
      <c r="J883" s="2"/>
      <c r="K883" s="2">
        <v>1</v>
      </c>
      <c r="L883" s="2">
        <v>1</v>
      </c>
      <c r="M883" s="16">
        <f t="shared" si="80"/>
        <v>2</v>
      </c>
      <c r="N883" s="7">
        <v>41132</v>
      </c>
      <c r="O883" s="4">
        <f t="shared" si="81"/>
        <v>1</v>
      </c>
      <c r="P883" s="3">
        <f t="shared" si="82"/>
        <v>41132</v>
      </c>
      <c r="Q883" s="4" t="str" cm="1">
        <f t="array" ref="Q883">_xlfn.TEXTSPLIT(N883,"/")</f>
        <v>41132</v>
      </c>
      <c r="R883" s="5"/>
      <c r="S883" s="5"/>
      <c r="T883" s="5" t="e">
        <f t="shared" si="83"/>
        <v>#NUM!</v>
      </c>
      <c r="U883">
        <v>39</v>
      </c>
      <c r="V883" s="14">
        <v>826</v>
      </c>
      <c r="W883" s="14">
        <v>50</v>
      </c>
      <c r="X883" s="14">
        <v>317</v>
      </c>
      <c r="Y883" s="14">
        <v>50</v>
      </c>
      <c r="Z883" s="14">
        <v>38</v>
      </c>
      <c r="AA883" s="14">
        <v>38</v>
      </c>
      <c r="AB883" s="2">
        <v>9</v>
      </c>
      <c r="AC883" s="2">
        <v>5</v>
      </c>
      <c r="AD883" s="2">
        <v>12</v>
      </c>
      <c r="AE883" s="2">
        <v>8</v>
      </c>
      <c r="AF883" s="2">
        <v>0</v>
      </c>
      <c r="AG883" s="2">
        <v>0</v>
      </c>
      <c r="AH883" s="16">
        <v>0</v>
      </c>
      <c r="AJ883">
        <v>69</v>
      </c>
      <c r="AK883">
        <v>72.55</v>
      </c>
    </row>
    <row r="884" spans="1:37" x14ac:dyDescent="0.3">
      <c r="A884">
        <v>6565</v>
      </c>
      <c r="B884">
        <v>1950</v>
      </c>
      <c r="C884" s="1">
        <f t="shared" si="78"/>
        <v>74</v>
      </c>
      <c r="D884" t="s">
        <v>31</v>
      </c>
      <c r="E884" t="s">
        <v>42</v>
      </c>
      <c r="F884" s="4" t="s">
        <v>29</v>
      </c>
      <c r="G884" t="s">
        <v>29</v>
      </c>
      <c r="H884" s="20">
        <v>76995</v>
      </c>
      <c r="I884" s="2">
        <f t="shared" si="79"/>
        <v>76.995000000000005</v>
      </c>
      <c r="J884" s="2"/>
      <c r="K884" s="2">
        <v>0</v>
      </c>
      <c r="L884" s="2">
        <v>1</v>
      </c>
      <c r="M884" s="16">
        <f t="shared" si="80"/>
        <v>1</v>
      </c>
      <c r="N884" s="6" t="s">
        <v>117</v>
      </c>
      <c r="O884" s="4">
        <f t="shared" si="81"/>
        <v>2</v>
      </c>
      <c r="P884" s="3">
        <f t="shared" si="82"/>
        <v>41361</v>
      </c>
      <c r="Q884" s="4" t="str" cm="1">
        <f t="array" ref="Q884:S884">_xlfn.TEXTSPLIT(N884,"/")</f>
        <v>3</v>
      </c>
      <c r="R884" s="4" t="str">
        <v>28</v>
      </c>
      <c r="S884" s="4" t="str">
        <v>13</v>
      </c>
      <c r="T884" s="5">
        <f t="shared" si="83"/>
        <v>41361</v>
      </c>
      <c r="U884">
        <v>91</v>
      </c>
      <c r="V884" s="14">
        <v>1012</v>
      </c>
      <c r="W884" s="14">
        <v>80</v>
      </c>
      <c r="X884" s="14">
        <v>498</v>
      </c>
      <c r="Y884" s="14">
        <v>0</v>
      </c>
      <c r="Z884" s="14">
        <v>16</v>
      </c>
      <c r="AA884" s="14">
        <v>176</v>
      </c>
      <c r="AB884" s="2">
        <v>2</v>
      </c>
      <c r="AC884" s="2">
        <v>11</v>
      </c>
      <c r="AD884" s="2">
        <v>9</v>
      </c>
      <c r="AE884" s="2">
        <v>5</v>
      </c>
      <c r="AF884" s="2">
        <v>0</v>
      </c>
      <c r="AG884" s="2">
        <v>0</v>
      </c>
      <c r="AH884" s="16">
        <v>1</v>
      </c>
      <c r="AJ884">
        <v>47</v>
      </c>
      <c r="AK884">
        <v>52.19</v>
      </c>
    </row>
    <row r="885" spans="1:37" x14ac:dyDescent="0.3">
      <c r="A885">
        <v>6544</v>
      </c>
      <c r="B885">
        <v>1950</v>
      </c>
      <c r="C885" s="1">
        <f t="shared" si="78"/>
        <v>74</v>
      </c>
      <c r="D885" t="s">
        <v>38</v>
      </c>
      <c r="E885" t="s">
        <v>34</v>
      </c>
      <c r="F885" s="4" t="s">
        <v>32</v>
      </c>
      <c r="G885" t="s">
        <v>32</v>
      </c>
      <c r="H885" s="20">
        <v>67911</v>
      </c>
      <c r="I885" s="2">
        <f t="shared" si="79"/>
        <v>67.911000000000001</v>
      </c>
      <c r="J885" s="2"/>
      <c r="K885" s="2">
        <v>0</v>
      </c>
      <c r="L885" s="2">
        <v>1</v>
      </c>
      <c r="M885" s="16">
        <f t="shared" si="80"/>
        <v>1</v>
      </c>
      <c r="N885" s="6" t="s">
        <v>261</v>
      </c>
      <c r="O885" s="4">
        <f t="shared" si="81"/>
        <v>2</v>
      </c>
      <c r="P885" s="3">
        <f t="shared" si="82"/>
        <v>41781</v>
      </c>
      <c r="Q885" s="4" t="str" cm="1">
        <f t="array" ref="Q885:S885">_xlfn.TEXTSPLIT(N885,"/")</f>
        <v>5</v>
      </c>
      <c r="R885" s="4" t="str">
        <v>22</v>
      </c>
      <c r="S885" s="4" t="str">
        <v>14</v>
      </c>
      <c r="T885" s="5">
        <f t="shared" si="83"/>
        <v>41781</v>
      </c>
      <c r="U885">
        <v>63</v>
      </c>
      <c r="V885" s="14">
        <v>529</v>
      </c>
      <c r="W885" s="14">
        <v>0</v>
      </c>
      <c r="X885" s="14">
        <v>356</v>
      </c>
      <c r="Y885" s="14">
        <v>63</v>
      </c>
      <c r="Z885" s="14">
        <v>28</v>
      </c>
      <c r="AA885" s="14">
        <v>0</v>
      </c>
      <c r="AB885" s="2">
        <v>3</v>
      </c>
      <c r="AC885" s="2">
        <v>6</v>
      </c>
      <c r="AD885" s="2">
        <v>11</v>
      </c>
      <c r="AE885" s="2">
        <v>3</v>
      </c>
      <c r="AF885" s="2">
        <v>0</v>
      </c>
      <c r="AG885" s="2">
        <v>0</v>
      </c>
      <c r="AH885" s="16">
        <v>0</v>
      </c>
      <c r="AJ885">
        <v>61</v>
      </c>
      <c r="AK885">
        <v>27.238</v>
      </c>
    </row>
    <row r="886" spans="1:37" x14ac:dyDescent="0.3">
      <c r="A886">
        <v>6543</v>
      </c>
      <c r="B886">
        <v>1946</v>
      </c>
      <c r="C886" s="1">
        <f t="shared" si="78"/>
        <v>78</v>
      </c>
      <c r="D886" t="s">
        <v>28</v>
      </c>
      <c r="E886" t="s">
        <v>42</v>
      </c>
      <c r="F886" s="4" t="s">
        <v>32</v>
      </c>
      <c r="G886" t="s">
        <v>32</v>
      </c>
      <c r="H886" s="20">
        <v>62847</v>
      </c>
      <c r="I886" s="2">
        <f t="shared" si="79"/>
        <v>62.847000000000001</v>
      </c>
      <c r="J886" s="2"/>
      <c r="K886" s="2">
        <v>0</v>
      </c>
      <c r="L886" s="2">
        <v>0</v>
      </c>
      <c r="M886" s="16">
        <f t="shared" si="80"/>
        <v>0</v>
      </c>
      <c r="N886" s="6" t="s">
        <v>342</v>
      </c>
      <c r="O886" s="4">
        <f t="shared" si="81"/>
        <v>2</v>
      </c>
      <c r="P886" s="3">
        <f t="shared" si="82"/>
        <v>41289</v>
      </c>
      <c r="Q886" s="4" t="str" cm="1">
        <f t="array" ref="Q886:S886">_xlfn.TEXTSPLIT(N886,"/")</f>
        <v>1</v>
      </c>
      <c r="R886" s="4" t="str">
        <v>15</v>
      </c>
      <c r="S886" s="4" t="str">
        <v>13</v>
      </c>
      <c r="T886" s="5">
        <f t="shared" si="83"/>
        <v>41289</v>
      </c>
      <c r="U886">
        <v>45</v>
      </c>
      <c r="V886" s="14">
        <v>521</v>
      </c>
      <c r="W886" s="14">
        <v>168</v>
      </c>
      <c r="X886" s="14">
        <v>706</v>
      </c>
      <c r="Y886" s="14">
        <v>80</v>
      </c>
      <c r="Z886" s="14">
        <v>76</v>
      </c>
      <c r="AA886" s="14">
        <v>61</v>
      </c>
      <c r="AB886" s="2">
        <v>1</v>
      </c>
      <c r="AC886" s="2">
        <v>3</v>
      </c>
      <c r="AD886" s="2">
        <v>4</v>
      </c>
      <c r="AE886" s="2">
        <v>2</v>
      </c>
      <c r="AF886" s="2">
        <v>0</v>
      </c>
      <c r="AG886" s="2">
        <v>0</v>
      </c>
      <c r="AH886" s="16">
        <v>0</v>
      </c>
      <c r="AJ886">
        <v>49</v>
      </c>
      <c r="AK886">
        <v>48.186</v>
      </c>
    </row>
    <row r="887" spans="1:37" x14ac:dyDescent="0.3">
      <c r="A887">
        <v>6534</v>
      </c>
      <c r="B887">
        <v>1975</v>
      </c>
      <c r="C887" s="1">
        <f t="shared" si="78"/>
        <v>49</v>
      </c>
      <c r="D887" t="s">
        <v>47</v>
      </c>
      <c r="E887" t="s">
        <v>22</v>
      </c>
      <c r="F887" s="4" t="s">
        <v>32</v>
      </c>
      <c r="G887" t="s">
        <v>32</v>
      </c>
      <c r="H887" s="20">
        <v>47889</v>
      </c>
      <c r="I887" s="2">
        <f t="shared" si="79"/>
        <v>47.889000000000003</v>
      </c>
      <c r="J887" s="2"/>
      <c r="K887" s="2">
        <v>1</v>
      </c>
      <c r="L887" s="2">
        <v>0</v>
      </c>
      <c r="M887" s="16">
        <f t="shared" si="80"/>
        <v>1</v>
      </c>
      <c r="N887" s="7">
        <v>41730</v>
      </c>
      <c r="O887" s="4">
        <f t="shared" si="81"/>
        <v>1</v>
      </c>
      <c r="P887" s="3">
        <f t="shared" si="82"/>
        <v>41730</v>
      </c>
      <c r="Q887" s="4" t="str" cm="1">
        <f t="array" ref="Q887">_xlfn.TEXTSPLIT(N887,"/")</f>
        <v>41730</v>
      </c>
      <c r="R887" s="5"/>
      <c r="S887" s="5"/>
      <c r="T887" s="5" t="e">
        <f t="shared" si="83"/>
        <v>#NUM!</v>
      </c>
      <c r="U887">
        <v>94</v>
      </c>
      <c r="V887" s="14">
        <v>29</v>
      </c>
      <c r="W887" s="14">
        <v>0</v>
      </c>
      <c r="X887" s="14">
        <v>29</v>
      </c>
      <c r="Y887" s="14">
        <v>0</v>
      </c>
      <c r="Z887" s="14">
        <v>5</v>
      </c>
      <c r="AA887" s="14">
        <v>4</v>
      </c>
      <c r="AB887" s="2">
        <v>1</v>
      </c>
      <c r="AC887" s="2">
        <v>2</v>
      </c>
      <c r="AD887" s="2">
        <v>3</v>
      </c>
      <c r="AE887" s="2">
        <v>5</v>
      </c>
      <c r="AF887" s="2">
        <v>0</v>
      </c>
      <c r="AG887" s="2">
        <v>0</v>
      </c>
      <c r="AH887" s="16">
        <v>0</v>
      </c>
      <c r="AJ887">
        <v>47</v>
      </c>
      <c r="AK887">
        <v>14.849</v>
      </c>
    </row>
    <row r="888" spans="1:37" x14ac:dyDescent="0.3">
      <c r="A888">
        <v>6528</v>
      </c>
      <c r="B888">
        <v>1983</v>
      </c>
      <c r="C888" s="1">
        <f t="shared" si="78"/>
        <v>41</v>
      </c>
      <c r="D888" t="s">
        <v>25</v>
      </c>
      <c r="E888" t="s">
        <v>42</v>
      </c>
      <c r="F888" s="4" t="s">
        <v>32</v>
      </c>
      <c r="G888" t="s">
        <v>32</v>
      </c>
      <c r="H888" s="20">
        <v>18492</v>
      </c>
      <c r="I888" s="2">
        <f t="shared" si="79"/>
        <v>18.492000000000001</v>
      </c>
      <c r="J888" s="2"/>
      <c r="K888" s="2">
        <v>1</v>
      </c>
      <c r="L888" s="2">
        <v>0</v>
      </c>
      <c r="M888" s="16">
        <f t="shared" si="80"/>
        <v>1</v>
      </c>
      <c r="N888" s="7">
        <v>41765</v>
      </c>
      <c r="O888" s="4">
        <f t="shared" si="81"/>
        <v>1</v>
      </c>
      <c r="P888" s="3">
        <f t="shared" si="82"/>
        <v>41765</v>
      </c>
      <c r="Q888" s="4" t="str" cm="1">
        <f t="array" ref="Q888">_xlfn.TEXTSPLIT(N888,"/")</f>
        <v>41765</v>
      </c>
      <c r="R888" s="5"/>
      <c r="S888" s="5"/>
      <c r="T888" s="5" t="e">
        <f t="shared" si="83"/>
        <v>#NUM!</v>
      </c>
      <c r="U888">
        <v>75</v>
      </c>
      <c r="V888" s="14">
        <v>2</v>
      </c>
      <c r="W888" s="14">
        <v>2</v>
      </c>
      <c r="X888" s="14">
        <v>2</v>
      </c>
      <c r="Y888" s="14">
        <v>2</v>
      </c>
      <c r="Z888" s="14">
        <v>1</v>
      </c>
      <c r="AA888" s="14">
        <v>1</v>
      </c>
      <c r="AB888" s="2">
        <v>1</v>
      </c>
      <c r="AC888" s="2">
        <v>1</v>
      </c>
      <c r="AD888" s="2">
        <v>2</v>
      </c>
      <c r="AE888" s="2">
        <v>8</v>
      </c>
      <c r="AF888" s="2">
        <v>0</v>
      </c>
      <c r="AG888" s="2">
        <v>0</v>
      </c>
      <c r="AH888" s="16">
        <v>0</v>
      </c>
      <c r="AJ888">
        <v>74</v>
      </c>
      <c r="AK888">
        <v>51.569000000000003</v>
      </c>
    </row>
    <row r="889" spans="1:37" x14ac:dyDescent="0.3">
      <c r="A889">
        <v>6521</v>
      </c>
      <c r="B889">
        <v>1955</v>
      </c>
      <c r="C889" s="1">
        <f t="shared" si="78"/>
        <v>69</v>
      </c>
      <c r="D889" t="s">
        <v>47</v>
      </c>
      <c r="E889" t="s">
        <v>22</v>
      </c>
      <c r="F889" s="4" t="s">
        <v>32</v>
      </c>
      <c r="G889" t="s">
        <v>32</v>
      </c>
      <c r="H889" s="20">
        <v>77972</v>
      </c>
      <c r="I889" s="2">
        <f t="shared" si="79"/>
        <v>77.971999999999994</v>
      </c>
      <c r="J889" s="2"/>
      <c r="K889" s="2">
        <v>0</v>
      </c>
      <c r="L889" s="2">
        <v>0</v>
      </c>
      <c r="M889" s="16">
        <f t="shared" si="80"/>
        <v>0</v>
      </c>
      <c r="N889" s="6" t="s">
        <v>144</v>
      </c>
      <c r="O889" s="4">
        <f t="shared" si="81"/>
        <v>2</v>
      </c>
      <c r="P889" s="3">
        <f t="shared" si="82"/>
        <v>41716</v>
      </c>
      <c r="Q889" s="4" t="str" cm="1">
        <f t="array" ref="Q889:S889">_xlfn.TEXTSPLIT(N889,"/")</f>
        <v>3</v>
      </c>
      <c r="R889" s="4" t="str">
        <v>18</v>
      </c>
      <c r="S889" s="4" t="str">
        <v>14</v>
      </c>
      <c r="T889" s="5">
        <f t="shared" si="83"/>
        <v>41716</v>
      </c>
      <c r="U889">
        <v>18</v>
      </c>
      <c r="V889" s="14">
        <v>613</v>
      </c>
      <c r="W889" s="14">
        <v>22</v>
      </c>
      <c r="X889" s="14">
        <v>319</v>
      </c>
      <c r="Y889" s="14">
        <v>33</v>
      </c>
      <c r="Z889" s="14">
        <v>102</v>
      </c>
      <c r="AA889" s="14">
        <v>12</v>
      </c>
      <c r="AB889" s="2">
        <v>1</v>
      </c>
      <c r="AC889" s="2">
        <v>4</v>
      </c>
      <c r="AD889" s="2">
        <v>9</v>
      </c>
      <c r="AE889" s="2">
        <v>1</v>
      </c>
      <c r="AF889" s="2">
        <v>0</v>
      </c>
      <c r="AG889" s="2">
        <v>0</v>
      </c>
      <c r="AH889" s="16">
        <v>0</v>
      </c>
      <c r="AJ889">
        <v>53</v>
      </c>
      <c r="AK889">
        <v>20.587</v>
      </c>
    </row>
    <row r="890" spans="1:37" x14ac:dyDescent="0.3">
      <c r="A890">
        <v>6518</v>
      </c>
      <c r="B890">
        <v>1952</v>
      </c>
      <c r="C890" s="1">
        <f t="shared" si="78"/>
        <v>72</v>
      </c>
      <c r="D890" t="s">
        <v>33</v>
      </c>
      <c r="E890" t="s">
        <v>34</v>
      </c>
      <c r="F890" s="4" t="s">
        <v>43</v>
      </c>
      <c r="G890" t="s">
        <v>43</v>
      </c>
      <c r="H890" s="20">
        <v>67680</v>
      </c>
      <c r="I890" s="2">
        <f t="shared" si="79"/>
        <v>67.680000000000007</v>
      </c>
      <c r="J890" s="2"/>
      <c r="K890" s="2">
        <v>0</v>
      </c>
      <c r="L890" s="2">
        <v>1</v>
      </c>
      <c r="M890" s="16">
        <f t="shared" si="80"/>
        <v>1</v>
      </c>
      <c r="N890" s="7">
        <v>41584</v>
      </c>
      <c r="O890" s="4">
        <f t="shared" si="81"/>
        <v>1</v>
      </c>
      <c r="P890" s="3">
        <f t="shared" si="82"/>
        <v>41584</v>
      </c>
      <c r="Q890" s="4" t="str" cm="1">
        <f t="array" ref="Q890">_xlfn.TEXTSPLIT(N890,"/")</f>
        <v>41584</v>
      </c>
      <c r="R890" s="5"/>
      <c r="S890" s="5"/>
      <c r="T890" s="5" t="e">
        <f t="shared" si="83"/>
        <v>#NUM!</v>
      </c>
      <c r="U890">
        <v>8</v>
      </c>
      <c r="V890" s="14">
        <v>546</v>
      </c>
      <c r="W890" s="14">
        <v>0</v>
      </c>
      <c r="X890" s="14">
        <v>48</v>
      </c>
      <c r="Y890" s="14">
        <v>0</v>
      </c>
      <c r="Z890" s="14">
        <v>6</v>
      </c>
      <c r="AA890" s="14">
        <v>6</v>
      </c>
      <c r="AB890" s="2">
        <v>1</v>
      </c>
      <c r="AC890" s="2">
        <v>7</v>
      </c>
      <c r="AD890" s="2">
        <v>8</v>
      </c>
      <c r="AE890" s="2">
        <v>5</v>
      </c>
      <c r="AF890" s="2">
        <v>0</v>
      </c>
      <c r="AG890" s="2">
        <v>0</v>
      </c>
      <c r="AH890" s="16">
        <v>0</v>
      </c>
      <c r="AJ890">
        <v>61</v>
      </c>
      <c r="AK890">
        <v>57.966999999999999</v>
      </c>
    </row>
    <row r="891" spans="1:37" x14ac:dyDescent="0.3">
      <c r="A891">
        <v>6516</v>
      </c>
      <c r="B891">
        <v>1990</v>
      </c>
      <c r="C891" s="1">
        <f t="shared" si="78"/>
        <v>34</v>
      </c>
      <c r="D891" t="s">
        <v>33</v>
      </c>
      <c r="E891" t="s">
        <v>66</v>
      </c>
      <c r="F891" s="4" t="s">
        <v>29</v>
      </c>
      <c r="G891" t="s">
        <v>29</v>
      </c>
      <c r="H891" s="20">
        <v>17487</v>
      </c>
      <c r="I891" s="2">
        <f t="shared" si="79"/>
        <v>17.486999999999998</v>
      </c>
      <c r="J891" s="2"/>
      <c r="K891" s="2">
        <v>1</v>
      </c>
      <c r="L891" s="2">
        <v>0</v>
      </c>
      <c r="M891" s="16">
        <f t="shared" si="80"/>
        <v>1</v>
      </c>
      <c r="N891" s="6" t="s">
        <v>245</v>
      </c>
      <c r="O891" s="4">
        <f t="shared" si="81"/>
        <v>2</v>
      </c>
      <c r="P891" s="3">
        <f t="shared" si="82"/>
        <v>41351</v>
      </c>
      <c r="Q891" s="4" t="str" cm="1">
        <f t="array" ref="Q891:S891">_xlfn.TEXTSPLIT(N891,"/")</f>
        <v>3</v>
      </c>
      <c r="R891" s="4" t="str">
        <v>18</v>
      </c>
      <c r="S891" s="4" t="str">
        <v>13</v>
      </c>
      <c r="T891" s="5">
        <f t="shared" si="83"/>
        <v>41351</v>
      </c>
      <c r="U891">
        <v>37</v>
      </c>
      <c r="V891" s="14">
        <v>0</v>
      </c>
      <c r="W891" s="14">
        <v>0</v>
      </c>
      <c r="X891" s="14">
        <v>1</v>
      </c>
      <c r="Y891" s="14">
        <v>7</v>
      </c>
      <c r="Z891" s="14">
        <v>4</v>
      </c>
      <c r="AA891" s="14">
        <v>6</v>
      </c>
      <c r="AB891" s="2">
        <v>1</v>
      </c>
      <c r="AC891" s="2">
        <v>1</v>
      </c>
      <c r="AD891" s="2">
        <v>2</v>
      </c>
      <c r="AE891" s="2">
        <v>7</v>
      </c>
      <c r="AF891" s="2">
        <v>0</v>
      </c>
      <c r="AG891" s="2">
        <v>0</v>
      </c>
      <c r="AH891" s="16">
        <v>0</v>
      </c>
      <c r="AJ891">
        <v>58</v>
      </c>
      <c r="AK891">
        <v>61.481999999999999</v>
      </c>
    </row>
    <row r="892" spans="1:37" x14ac:dyDescent="0.3">
      <c r="A892">
        <v>6515</v>
      </c>
      <c r="B892">
        <v>1978</v>
      </c>
      <c r="C892" s="1">
        <f t="shared" si="78"/>
        <v>46</v>
      </c>
      <c r="D892" t="s">
        <v>47</v>
      </c>
      <c r="E892" t="s">
        <v>22</v>
      </c>
      <c r="F892" s="4" t="s">
        <v>32</v>
      </c>
      <c r="G892" t="s">
        <v>32</v>
      </c>
      <c r="H892" s="20">
        <v>39771</v>
      </c>
      <c r="I892" s="2">
        <f t="shared" si="79"/>
        <v>39.771000000000001</v>
      </c>
      <c r="J892" s="2"/>
      <c r="K892" s="2">
        <v>1</v>
      </c>
      <c r="L892" s="2">
        <v>0</v>
      </c>
      <c r="M892" s="16">
        <f t="shared" si="80"/>
        <v>1</v>
      </c>
      <c r="N892" s="7">
        <v>41437</v>
      </c>
      <c r="O892" s="4">
        <f t="shared" si="81"/>
        <v>1</v>
      </c>
      <c r="P892" s="3">
        <f t="shared" si="82"/>
        <v>41437</v>
      </c>
      <c r="Q892" s="4" t="str" cm="1">
        <f t="array" ref="Q892">_xlfn.TEXTSPLIT(N892,"/")</f>
        <v>41437</v>
      </c>
      <c r="R892" s="5"/>
      <c r="S892" s="5"/>
      <c r="T892" s="5" t="e">
        <f t="shared" si="83"/>
        <v>#NUM!</v>
      </c>
      <c r="U892">
        <v>92</v>
      </c>
      <c r="V892" s="14">
        <v>6</v>
      </c>
      <c r="W892" s="14">
        <v>2</v>
      </c>
      <c r="X892" s="14">
        <v>18</v>
      </c>
      <c r="Y892" s="14">
        <v>2</v>
      </c>
      <c r="Z892" s="14">
        <v>8</v>
      </c>
      <c r="AA892" s="14">
        <v>14</v>
      </c>
      <c r="AB892" s="2">
        <v>1</v>
      </c>
      <c r="AC892" s="2">
        <v>2</v>
      </c>
      <c r="AD892" s="2">
        <v>3</v>
      </c>
      <c r="AE892" s="2">
        <v>4</v>
      </c>
      <c r="AF892" s="2">
        <v>0</v>
      </c>
      <c r="AG892" s="2">
        <v>0</v>
      </c>
      <c r="AH892" s="16">
        <v>0</v>
      </c>
      <c r="AJ892">
        <v>37</v>
      </c>
      <c r="AK892">
        <v>23.477</v>
      </c>
    </row>
    <row r="893" spans="1:37" x14ac:dyDescent="0.3">
      <c r="A893">
        <v>6507</v>
      </c>
      <c r="B893">
        <v>1981</v>
      </c>
      <c r="C893" s="1">
        <f t="shared" si="78"/>
        <v>43</v>
      </c>
      <c r="D893" t="s">
        <v>33</v>
      </c>
      <c r="E893" t="s">
        <v>22</v>
      </c>
      <c r="F893" s="4" t="s">
        <v>26</v>
      </c>
      <c r="G893" t="s">
        <v>26</v>
      </c>
      <c r="H893" s="20">
        <v>30828</v>
      </c>
      <c r="I893" s="2">
        <f t="shared" si="79"/>
        <v>30.827999999999999</v>
      </c>
      <c r="J893" s="2"/>
      <c r="K893" s="2">
        <v>1</v>
      </c>
      <c r="L893" s="2">
        <v>0</v>
      </c>
      <c r="M893" s="16">
        <f t="shared" si="80"/>
        <v>1</v>
      </c>
      <c r="N893" s="7">
        <v>41374</v>
      </c>
      <c r="O893" s="4">
        <f t="shared" si="81"/>
        <v>1</v>
      </c>
      <c r="P893" s="3">
        <f t="shared" si="82"/>
        <v>41374</v>
      </c>
      <c r="Q893" s="4" t="str" cm="1">
        <f t="array" ref="Q893">_xlfn.TEXTSPLIT(N893,"/")</f>
        <v>41374</v>
      </c>
      <c r="R893" s="5"/>
      <c r="S893" s="5"/>
      <c r="T893" s="5" t="e">
        <f t="shared" si="83"/>
        <v>#NUM!</v>
      </c>
      <c r="U893">
        <v>16</v>
      </c>
      <c r="V893" s="14">
        <v>16</v>
      </c>
      <c r="W893" s="14">
        <v>11</v>
      </c>
      <c r="X893" s="14">
        <v>15</v>
      </c>
      <c r="Y893" s="14">
        <v>2</v>
      </c>
      <c r="Z893" s="14">
        <v>0</v>
      </c>
      <c r="AA893" s="14">
        <v>12</v>
      </c>
      <c r="AB893" s="2">
        <v>2</v>
      </c>
      <c r="AC893" s="2">
        <v>1</v>
      </c>
      <c r="AD893" s="2">
        <v>4</v>
      </c>
      <c r="AE893" s="2">
        <v>3</v>
      </c>
      <c r="AF893" s="2">
        <v>0</v>
      </c>
      <c r="AG893" s="2">
        <v>0</v>
      </c>
      <c r="AH893" s="16">
        <v>0</v>
      </c>
      <c r="AJ893">
        <v>53</v>
      </c>
      <c r="AK893">
        <v>20.587</v>
      </c>
    </row>
    <row r="894" spans="1:37" x14ac:dyDescent="0.3">
      <c r="A894">
        <v>6504</v>
      </c>
      <c r="B894">
        <v>1976</v>
      </c>
      <c r="C894" s="1">
        <f t="shared" si="78"/>
        <v>48</v>
      </c>
      <c r="D894" t="s">
        <v>25</v>
      </c>
      <c r="E894" t="s">
        <v>36</v>
      </c>
      <c r="F894" s="4" t="s">
        <v>32</v>
      </c>
      <c r="G894" t="s">
        <v>32</v>
      </c>
      <c r="H894" s="20">
        <v>19789</v>
      </c>
      <c r="I894" s="2">
        <f t="shared" si="79"/>
        <v>19.789000000000001</v>
      </c>
      <c r="J894" s="2"/>
      <c r="K894" s="2">
        <v>1</v>
      </c>
      <c r="L894" s="2">
        <v>0</v>
      </c>
      <c r="M894" s="16">
        <f t="shared" si="80"/>
        <v>1</v>
      </c>
      <c r="N894" s="6" t="s">
        <v>252</v>
      </c>
      <c r="O894" s="4">
        <f t="shared" si="81"/>
        <v>2</v>
      </c>
      <c r="P894" s="3">
        <f t="shared" si="82"/>
        <v>41598</v>
      </c>
      <c r="Q894" s="4" t="str" cm="1">
        <f t="array" ref="Q894:S894">_xlfn.TEXTSPLIT(N894,"/")</f>
        <v>11</v>
      </c>
      <c r="R894" s="4" t="str">
        <v>20</v>
      </c>
      <c r="S894" s="4" t="str">
        <v>13</v>
      </c>
      <c r="T894" s="5">
        <f t="shared" si="83"/>
        <v>41598</v>
      </c>
      <c r="U894">
        <v>24</v>
      </c>
      <c r="V894" s="14">
        <v>2</v>
      </c>
      <c r="W894" s="14">
        <v>5</v>
      </c>
      <c r="X894" s="14">
        <v>9</v>
      </c>
      <c r="Y894" s="14">
        <v>28</v>
      </c>
      <c r="Z894" s="14">
        <v>6</v>
      </c>
      <c r="AA894" s="14">
        <v>28</v>
      </c>
      <c r="AB894" s="2">
        <v>3</v>
      </c>
      <c r="AC894" s="2">
        <v>2</v>
      </c>
      <c r="AD894" s="2">
        <v>3</v>
      </c>
      <c r="AE894" s="2">
        <v>5</v>
      </c>
      <c r="AF894" s="2">
        <v>0</v>
      </c>
      <c r="AG894" s="2">
        <v>0</v>
      </c>
      <c r="AH894" s="16">
        <v>1</v>
      </c>
      <c r="AJ894">
        <v>38</v>
      </c>
      <c r="AK894">
        <v>18.169</v>
      </c>
    </row>
    <row r="895" spans="1:37" x14ac:dyDescent="0.3">
      <c r="A895">
        <v>6497</v>
      </c>
      <c r="B895">
        <v>1961</v>
      </c>
      <c r="C895" s="1">
        <f t="shared" si="78"/>
        <v>63</v>
      </c>
      <c r="D895" t="s">
        <v>33</v>
      </c>
      <c r="E895" t="s">
        <v>22</v>
      </c>
      <c r="F895" s="4" t="s">
        <v>29</v>
      </c>
      <c r="G895" t="s">
        <v>29</v>
      </c>
      <c r="H895" s="20">
        <v>51651</v>
      </c>
      <c r="I895" s="2">
        <f t="shared" si="79"/>
        <v>51.651000000000003</v>
      </c>
      <c r="J895" s="2"/>
      <c r="K895" s="2">
        <v>0</v>
      </c>
      <c r="L895" s="2">
        <v>1</v>
      </c>
      <c r="M895" s="16">
        <f t="shared" si="80"/>
        <v>1</v>
      </c>
      <c r="N895" s="7">
        <v>41101</v>
      </c>
      <c r="O895" s="4">
        <f t="shared" si="81"/>
        <v>1</v>
      </c>
      <c r="P895" s="3">
        <f t="shared" si="82"/>
        <v>41101</v>
      </c>
      <c r="Q895" s="4" t="str" cm="1">
        <f t="array" ref="Q895">_xlfn.TEXTSPLIT(N895,"/")</f>
        <v>41101</v>
      </c>
      <c r="R895" s="5"/>
      <c r="S895" s="5"/>
      <c r="T895" s="5" t="e">
        <f t="shared" si="83"/>
        <v>#NUM!</v>
      </c>
      <c r="U895">
        <v>32</v>
      </c>
      <c r="V895" s="14">
        <v>293</v>
      </c>
      <c r="W895" s="14">
        <v>6</v>
      </c>
      <c r="X895" s="14">
        <v>23</v>
      </c>
      <c r="Y895" s="14">
        <v>13</v>
      </c>
      <c r="Z895" s="14">
        <v>6</v>
      </c>
      <c r="AA895" s="14">
        <v>92</v>
      </c>
      <c r="AB895" s="2">
        <v>4</v>
      </c>
      <c r="AC895" s="2">
        <v>6</v>
      </c>
      <c r="AD895" s="2">
        <v>5</v>
      </c>
      <c r="AE895" s="2">
        <v>8</v>
      </c>
      <c r="AF895" s="2">
        <v>0</v>
      </c>
      <c r="AG895" s="2">
        <v>0</v>
      </c>
      <c r="AH895" s="16">
        <v>0</v>
      </c>
      <c r="AJ895">
        <v>34</v>
      </c>
      <c r="AK895">
        <v>77.844999999999999</v>
      </c>
    </row>
    <row r="896" spans="1:37" x14ac:dyDescent="0.3">
      <c r="A896">
        <v>6488</v>
      </c>
      <c r="B896">
        <v>1960</v>
      </c>
      <c r="C896" s="1">
        <f t="shared" si="78"/>
        <v>64</v>
      </c>
      <c r="D896" t="s">
        <v>38</v>
      </c>
      <c r="E896" t="s">
        <v>34</v>
      </c>
      <c r="F896" s="4" t="s">
        <v>29</v>
      </c>
      <c r="G896" t="s">
        <v>29</v>
      </c>
      <c r="H896" s="20">
        <v>38829</v>
      </c>
      <c r="I896" s="2">
        <f t="shared" si="79"/>
        <v>38.829000000000001</v>
      </c>
      <c r="J896" s="2"/>
      <c r="K896" s="2">
        <v>0</v>
      </c>
      <c r="L896" s="2">
        <v>1</v>
      </c>
      <c r="M896" s="16">
        <f t="shared" si="80"/>
        <v>1</v>
      </c>
      <c r="N896" s="7">
        <v>41794</v>
      </c>
      <c r="O896" s="4">
        <f t="shared" si="81"/>
        <v>1</v>
      </c>
      <c r="P896" s="3">
        <f t="shared" si="82"/>
        <v>41794</v>
      </c>
      <c r="Q896" s="4" t="str" cm="1">
        <f t="array" ref="Q896">_xlfn.TEXTSPLIT(N896,"/")</f>
        <v>41794</v>
      </c>
      <c r="R896" s="5"/>
      <c r="S896" s="5"/>
      <c r="T896" s="5" t="e">
        <f t="shared" si="83"/>
        <v>#NUM!</v>
      </c>
      <c r="U896">
        <v>86</v>
      </c>
      <c r="V896" s="14">
        <v>76</v>
      </c>
      <c r="W896" s="14">
        <v>0</v>
      </c>
      <c r="X896" s="14">
        <v>7</v>
      </c>
      <c r="Y896" s="14">
        <v>0</v>
      </c>
      <c r="Z896" s="14">
        <v>0</v>
      </c>
      <c r="AA896" s="14">
        <v>16</v>
      </c>
      <c r="AB896" s="2">
        <v>1</v>
      </c>
      <c r="AC896" s="2">
        <v>3</v>
      </c>
      <c r="AD896" s="2">
        <v>2</v>
      </c>
      <c r="AE896" s="2">
        <v>5</v>
      </c>
      <c r="AF896" s="2">
        <v>0</v>
      </c>
      <c r="AG896" s="2">
        <v>0</v>
      </c>
      <c r="AH896" s="16">
        <v>0</v>
      </c>
      <c r="AJ896">
        <v>37</v>
      </c>
      <c r="AK896">
        <v>26.576000000000001</v>
      </c>
    </row>
    <row r="897" spans="1:37" x14ac:dyDescent="0.3">
      <c r="A897">
        <v>6471</v>
      </c>
      <c r="B897">
        <v>1972</v>
      </c>
      <c r="C897" s="1">
        <f t="shared" si="78"/>
        <v>52</v>
      </c>
      <c r="D897" t="s">
        <v>25</v>
      </c>
      <c r="E897" t="s">
        <v>42</v>
      </c>
      <c r="F897" s="4" t="s">
        <v>26</v>
      </c>
      <c r="G897" t="s">
        <v>26</v>
      </c>
      <c r="H897" s="20">
        <v>36230</v>
      </c>
      <c r="I897" s="2">
        <f t="shared" si="79"/>
        <v>36.229999999999997</v>
      </c>
      <c r="J897" s="2"/>
      <c r="K897" s="2">
        <v>1</v>
      </c>
      <c r="L897" s="2">
        <v>0</v>
      </c>
      <c r="M897" s="16">
        <f t="shared" si="80"/>
        <v>1</v>
      </c>
      <c r="N897" s="6" t="s">
        <v>84</v>
      </c>
      <c r="O897" s="4">
        <f t="shared" si="81"/>
        <v>2</v>
      </c>
      <c r="P897" s="3">
        <f t="shared" si="82"/>
        <v>41564</v>
      </c>
      <c r="Q897" s="4" t="str" cm="1">
        <f t="array" ref="Q897:S897">_xlfn.TEXTSPLIT(N897,"/")</f>
        <v>10</v>
      </c>
      <c r="R897" s="4" t="str">
        <v>17</v>
      </c>
      <c r="S897" s="4" t="str">
        <v>13</v>
      </c>
      <c r="T897" s="5">
        <f t="shared" si="83"/>
        <v>41564</v>
      </c>
      <c r="U897">
        <v>17</v>
      </c>
      <c r="V897" s="14">
        <v>14</v>
      </c>
      <c r="W897" s="14">
        <v>2</v>
      </c>
      <c r="X897" s="14">
        <v>30</v>
      </c>
      <c r="Y897" s="14">
        <v>8</v>
      </c>
      <c r="Z897" s="14">
        <v>2</v>
      </c>
      <c r="AA897" s="14">
        <v>3</v>
      </c>
      <c r="AB897" s="2">
        <v>1</v>
      </c>
      <c r="AC897" s="2">
        <v>2</v>
      </c>
      <c r="AD897" s="2">
        <v>4</v>
      </c>
      <c r="AE897" s="2">
        <v>5</v>
      </c>
      <c r="AF897" s="2">
        <v>0</v>
      </c>
      <c r="AG897" s="2">
        <v>0</v>
      </c>
      <c r="AH897" s="16">
        <v>0</v>
      </c>
      <c r="AJ897">
        <v>51</v>
      </c>
      <c r="AK897">
        <v>31.59</v>
      </c>
    </row>
    <row r="898" spans="1:37" x14ac:dyDescent="0.3">
      <c r="A898">
        <v>6466</v>
      </c>
      <c r="B898">
        <v>1966</v>
      </c>
      <c r="C898" s="1">
        <f t="shared" ref="C898:C961" si="84">2024-B898</f>
        <v>58</v>
      </c>
      <c r="D898" t="s">
        <v>25</v>
      </c>
      <c r="E898" t="s">
        <v>34</v>
      </c>
      <c r="F898" s="4" t="s">
        <v>29</v>
      </c>
      <c r="G898" t="s">
        <v>29</v>
      </c>
      <c r="H898" s="20">
        <v>57236</v>
      </c>
      <c r="I898" s="2">
        <f t="shared" ref="I898:I961" si="85">H898/1000</f>
        <v>57.235999999999997</v>
      </c>
      <c r="J898" s="2"/>
      <c r="K898" s="2">
        <v>1</v>
      </c>
      <c r="L898" s="2">
        <v>1</v>
      </c>
      <c r="M898" s="16">
        <f t="shared" ref="M898:M961" si="86">L898+K898</f>
        <v>2</v>
      </c>
      <c r="N898" s="7">
        <v>41976</v>
      </c>
      <c r="O898" s="4">
        <f t="shared" ref="O898:O961" si="87">TYPE(N898)</f>
        <v>1</v>
      </c>
      <c r="P898" s="3">
        <f t="shared" ref="P898:P961" si="88">IF(O898=2,T898,N898)</f>
        <v>41976</v>
      </c>
      <c r="Q898" s="4" t="str" cm="1">
        <f t="array" ref="Q898">_xlfn.TEXTSPLIT(N898,"/")</f>
        <v>41976</v>
      </c>
      <c r="R898" s="5"/>
      <c r="S898" s="5"/>
      <c r="T898" s="5" t="e">
        <f t="shared" ref="T898:T961" si="89">DATE(S898+100,Q898,R898)</f>
        <v>#NUM!</v>
      </c>
      <c r="U898">
        <v>22</v>
      </c>
      <c r="V898" s="14">
        <v>105</v>
      </c>
      <c r="W898" s="14">
        <v>0</v>
      </c>
      <c r="X898" s="14">
        <v>9</v>
      </c>
      <c r="Y898" s="14">
        <v>2</v>
      </c>
      <c r="Z898" s="14">
        <v>1</v>
      </c>
      <c r="AA898" s="14">
        <v>4</v>
      </c>
      <c r="AB898" s="2">
        <v>3</v>
      </c>
      <c r="AC898" s="2">
        <v>2</v>
      </c>
      <c r="AD898" s="2">
        <v>4</v>
      </c>
      <c r="AE898" s="2">
        <v>3</v>
      </c>
      <c r="AF898" s="2">
        <v>0</v>
      </c>
      <c r="AG898" s="2">
        <v>0</v>
      </c>
      <c r="AH898" s="16">
        <v>0</v>
      </c>
      <c r="AJ898">
        <v>45</v>
      </c>
      <c r="AK898">
        <v>22.774999999999999</v>
      </c>
    </row>
    <row r="899" spans="1:37" x14ac:dyDescent="0.3">
      <c r="A899">
        <v>6461</v>
      </c>
      <c r="B899">
        <v>1970</v>
      </c>
      <c r="C899" s="1">
        <f t="shared" si="84"/>
        <v>54</v>
      </c>
      <c r="D899" t="s">
        <v>25</v>
      </c>
      <c r="E899" t="s">
        <v>42</v>
      </c>
      <c r="F899" s="4" t="s">
        <v>26</v>
      </c>
      <c r="G899" t="s">
        <v>26</v>
      </c>
      <c r="H899" s="20">
        <v>62772</v>
      </c>
      <c r="I899" s="2">
        <f t="shared" si="85"/>
        <v>62.771999999999998</v>
      </c>
      <c r="J899" s="2"/>
      <c r="K899" s="2">
        <v>0</v>
      </c>
      <c r="L899" s="2">
        <v>1</v>
      </c>
      <c r="M899" s="16">
        <f t="shared" si="86"/>
        <v>1</v>
      </c>
      <c r="N899" s="6" t="s">
        <v>418</v>
      </c>
      <c r="O899" s="4">
        <f t="shared" si="87"/>
        <v>2</v>
      </c>
      <c r="P899" s="3">
        <f t="shared" si="88"/>
        <v>41413</v>
      </c>
      <c r="Q899" s="4" t="str" cm="1">
        <f t="array" ref="Q899:S899">_xlfn.TEXTSPLIT(N899,"/")</f>
        <v>5</v>
      </c>
      <c r="R899" s="4" t="str">
        <v>19</v>
      </c>
      <c r="S899" s="4" t="str">
        <v>13</v>
      </c>
      <c r="T899" s="5">
        <f t="shared" si="89"/>
        <v>41413</v>
      </c>
      <c r="U899">
        <v>74</v>
      </c>
      <c r="V899" s="14">
        <v>581</v>
      </c>
      <c r="W899" s="14">
        <v>49</v>
      </c>
      <c r="X899" s="14">
        <v>157</v>
      </c>
      <c r="Y899" s="14">
        <v>43</v>
      </c>
      <c r="Z899" s="14">
        <v>8</v>
      </c>
      <c r="AA899" s="14">
        <v>108</v>
      </c>
      <c r="AB899" s="2">
        <v>1</v>
      </c>
      <c r="AC899" s="2">
        <v>5</v>
      </c>
      <c r="AD899" s="2">
        <v>11</v>
      </c>
      <c r="AE899" s="2">
        <v>2</v>
      </c>
      <c r="AF899" s="2">
        <v>0</v>
      </c>
      <c r="AG899" s="2">
        <v>0</v>
      </c>
      <c r="AH899" s="16">
        <v>1</v>
      </c>
      <c r="AJ899">
        <v>69</v>
      </c>
      <c r="AK899">
        <v>52.869</v>
      </c>
    </row>
    <row r="900" spans="1:37" x14ac:dyDescent="0.3">
      <c r="A900">
        <v>6460</v>
      </c>
      <c r="B900">
        <v>1983</v>
      </c>
      <c r="C900" s="1">
        <f t="shared" si="84"/>
        <v>41</v>
      </c>
      <c r="D900" t="s">
        <v>40</v>
      </c>
      <c r="E900" t="s">
        <v>22</v>
      </c>
      <c r="F900" s="4" t="s">
        <v>29</v>
      </c>
      <c r="G900" t="s">
        <v>29</v>
      </c>
      <c r="H900" s="20">
        <v>28718</v>
      </c>
      <c r="I900" s="2">
        <f t="shared" si="85"/>
        <v>28.718</v>
      </c>
      <c r="J900" s="2"/>
      <c r="K900" s="2">
        <v>1</v>
      </c>
      <c r="L900" s="2">
        <v>0</v>
      </c>
      <c r="M900" s="16">
        <f t="shared" si="86"/>
        <v>1</v>
      </c>
      <c r="N900" s="6" t="s">
        <v>405</v>
      </c>
      <c r="O900" s="4">
        <f t="shared" si="87"/>
        <v>2</v>
      </c>
      <c r="P900" s="3">
        <f t="shared" si="88"/>
        <v>41468</v>
      </c>
      <c r="Q900" s="4" t="str" cm="1">
        <f t="array" ref="Q900:S900">_xlfn.TEXTSPLIT(N900,"/")</f>
        <v>7</v>
      </c>
      <c r="R900" s="4" t="str">
        <v>13</v>
      </c>
      <c r="S900" s="4" t="str">
        <v>13</v>
      </c>
      <c r="T900" s="5">
        <f t="shared" si="89"/>
        <v>41468</v>
      </c>
      <c r="U900">
        <v>78</v>
      </c>
      <c r="V900" s="14">
        <v>12</v>
      </c>
      <c r="W900" s="14">
        <v>4</v>
      </c>
      <c r="X900" s="14">
        <v>6</v>
      </c>
      <c r="Y900" s="14">
        <v>11</v>
      </c>
      <c r="Z900" s="14">
        <v>8</v>
      </c>
      <c r="AA900" s="14">
        <v>16</v>
      </c>
      <c r="AB900" s="2">
        <v>2</v>
      </c>
      <c r="AC900" s="2">
        <v>2</v>
      </c>
      <c r="AD900" s="2">
        <v>3</v>
      </c>
      <c r="AE900" s="2">
        <v>8</v>
      </c>
      <c r="AF900" s="2">
        <v>0</v>
      </c>
      <c r="AG900" s="2">
        <v>0</v>
      </c>
      <c r="AH900" s="16">
        <v>0</v>
      </c>
      <c r="AJ900">
        <v>51</v>
      </c>
      <c r="AK900">
        <v>80.134</v>
      </c>
    </row>
    <row r="901" spans="1:37" x14ac:dyDescent="0.3">
      <c r="A901">
        <v>6457</v>
      </c>
      <c r="B901">
        <v>1977</v>
      </c>
      <c r="C901" s="1">
        <f t="shared" si="84"/>
        <v>47</v>
      </c>
      <c r="D901" t="s">
        <v>47</v>
      </c>
      <c r="E901" t="s">
        <v>22</v>
      </c>
      <c r="F901" s="4" t="s">
        <v>23</v>
      </c>
      <c r="G901" t="s">
        <v>23</v>
      </c>
      <c r="H901" s="20">
        <v>64892</v>
      </c>
      <c r="I901" s="2">
        <f t="shared" si="85"/>
        <v>64.891999999999996</v>
      </c>
      <c r="J901" s="2"/>
      <c r="K901" s="2">
        <v>0</v>
      </c>
      <c r="L901" s="2">
        <v>1</v>
      </c>
      <c r="M901" s="16">
        <f t="shared" si="86"/>
        <v>1</v>
      </c>
      <c r="N901" s="6" t="s">
        <v>217</v>
      </c>
      <c r="O901" s="4">
        <f t="shared" si="87"/>
        <v>2</v>
      </c>
      <c r="P901" s="3">
        <f t="shared" si="88"/>
        <v>41788</v>
      </c>
      <c r="Q901" s="4" t="str" cm="1">
        <f t="array" ref="Q901:S901">_xlfn.TEXTSPLIT(N901,"/")</f>
        <v>5</v>
      </c>
      <c r="R901" s="4" t="str">
        <v>29</v>
      </c>
      <c r="S901" s="4" t="str">
        <v>14</v>
      </c>
      <c r="T901" s="5">
        <f t="shared" si="89"/>
        <v>41788</v>
      </c>
      <c r="U901">
        <v>77</v>
      </c>
      <c r="V901" s="14">
        <v>527</v>
      </c>
      <c r="W901" s="14">
        <v>24</v>
      </c>
      <c r="X901" s="14">
        <v>230</v>
      </c>
      <c r="Y901" s="14">
        <v>32</v>
      </c>
      <c r="Z901" s="14">
        <v>24</v>
      </c>
      <c r="AA901" s="14">
        <v>65</v>
      </c>
      <c r="AB901" s="2">
        <v>2</v>
      </c>
      <c r="AC901" s="2">
        <v>6</v>
      </c>
      <c r="AD901" s="2">
        <v>12</v>
      </c>
      <c r="AE901" s="2">
        <v>4</v>
      </c>
      <c r="AF901" s="2">
        <v>0</v>
      </c>
      <c r="AG901" s="2">
        <v>0</v>
      </c>
      <c r="AH901" s="16">
        <v>0</v>
      </c>
      <c r="AJ901">
        <v>73</v>
      </c>
      <c r="AK901">
        <v>57.045000000000002</v>
      </c>
    </row>
    <row r="902" spans="1:37" x14ac:dyDescent="0.3">
      <c r="A902">
        <v>6445</v>
      </c>
      <c r="B902">
        <v>1968</v>
      </c>
      <c r="C902" s="1">
        <f t="shared" si="84"/>
        <v>56</v>
      </c>
      <c r="D902" t="s">
        <v>47</v>
      </c>
      <c r="E902" t="s">
        <v>22</v>
      </c>
      <c r="F902" s="4" t="s">
        <v>32</v>
      </c>
      <c r="G902" t="s">
        <v>32</v>
      </c>
      <c r="H902" s="20">
        <v>66825</v>
      </c>
      <c r="I902" s="2">
        <f t="shared" si="85"/>
        <v>66.825000000000003</v>
      </c>
      <c r="J902" s="2"/>
      <c r="K902" s="2">
        <v>0</v>
      </c>
      <c r="L902" s="2">
        <v>0</v>
      </c>
      <c r="M902" s="16">
        <f t="shared" si="86"/>
        <v>0</v>
      </c>
      <c r="N902" s="6" t="s">
        <v>153</v>
      </c>
      <c r="O902" s="4">
        <f t="shared" si="87"/>
        <v>2</v>
      </c>
      <c r="P902" s="3">
        <f t="shared" si="88"/>
        <v>41469</v>
      </c>
      <c r="Q902" s="4" t="str" cm="1">
        <f t="array" ref="Q902:S902">_xlfn.TEXTSPLIT(N902,"/")</f>
        <v>7</v>
      </c>
      <c r="R902" s="4" t="str">
        <v>14</v>
      </c>
      <c r="S902" s="4" t="str">
        <v>13</v>
      </c>
      <c r="T902" s="5">
        <f t="shared" si="89"/>
        <v>41469</v>
      </c>
      <c r="U902">
        <v>73</v>
      </c>
      <c r="V902" s="14">
        <v>243</v>
      </c>
      <c r="W902" s="14">
        <v>101</v>
      </c>
      <c r="X902" s="14">
        <v>405</v>
      </c>
      <c r="Y902" s="14">
        <v>29</v>
      </c>
      <c r="Z902" s="14">
        <v>40</v>
      </c>
      <c r="AA902" s="14">
        <v>40</v>
      </c>
      <c r="AB902" s="2">
        <v>1</v>
      </c>
      <c r="AC902" s="2">
        <v>4</v>
      </c>
      <c r="AD902" s="2">
        <v>6</v>
      </c>
      <c r="AE902" s="2">
        <v>2</v>
      </c>
      <c r="AF902" s="2">
        <v>0</v>
      </c>
      <c r="AG902" s="2">
        <v>0</v>
      </c>
      <c r="AH902" s="16">
        <v>0</v>
      </c>
      <c r="AJ902">
        <v>70</v>
      </c>
      <c r="AK902">
        <v>67.087000000000003</v>
      </c>
    </row>
    <row r="903" spans="1:37" x14ac:dyDescent="0.3">
      <c r="A903">
        <v>6439</v>
      </c>
      <c r="B903">
        <v>1959</v>
      </c>
      <c r="C903" s="1">
        <f t="shared" si="84"/>
        <v>65</v>
      </c>
      <c r="D903" t="s">
        <v>47</v>
      </c>
      <c r="E903" t="s">
        <v>22</v>
      </c>
      <c r="F903" s="4" t="s">
        <v>29</v>
      </c>
      <c r="G903" t="s">
        <v>29</v>
      </c>
      <c r="H903" s="20">
        <v>61074</v>
      </c>
      <c r="I903" s="2">
        <f t="shared" si="85"/>
        <v>61.073999999999998</v>
      </c>
      <c r="J903" s="2"/>
      <c r="K903" s="2">
        <v>0</v>
      </c>
      <c r="L903" s="2">
        <v>1</v>
      </c>
      <c r="M903" s="16">
        <f t="shared" si="86"/>
        <v>1</v>
      </c>
      <c r="N903" s="6" t="s">
        <v>122</v>
      </c>
      <c r="O903" s="4">
        <f t="shared" si="87"/>
        <v>2</v>
      </c>
      <c r="P903" s="3">
        <f t="shared" si="88"/>
        <v>41138</v>
      </c>
      <c r="Q903" s="4" t="str" cm="1">
        <f t="array" ref="Q903:S903">_xlfn.TEXTSPLIT(N903,"/")</f>
        <v>8</v>
      </c>
      <c r="R903" s="4" t="str">
        <v>17</v>
      </c>
      <c r="S903" s="4" t="str">
        <v>12</v>
      </c>
      <c r="T903" s="5">
        <f t="shared" si="89"/>
        <v>41138</v>
      </c>
      <c r="U903">
        <v>37</v>
      </c>
      <c r="V903" s="14">
        <v>789</v>
      </c>
      <c r="W903" s="14">
        <v>0</v>
      </c>
      <c r="X903" s="14">
        <v>133</v>
      </c>
      <c r="Y903" s="14">
        <v>0</v>
      </c>
      <c r="Z903" s="14">
        <v>28</v>
      </c>
      <c r="AA903" s="14">
        <v>152</v>
      </c>
      <c r="AB903" s="2">
        <v>7</v>
      </c>
      <c r="AC903" s="2">
        <v>11</v>
      </c>
      <c r="AD903" s="2">
        <v>8</v>
      </c>
      <c r="AE903" s="2">
        <v>7</v>
      </c>
      <c r="AF903" s="2">
        <v>0</v>
      </c>
      <c r="AG903" s="2">
        <v>0</v>
      </c>
      <c r="AH903" s="16">
        <v>0</v>
      </c>
      <c r="AJ903">
        <v>63</v>
      </c>
      <c r="AK903">
        <v>31.454000000000001</v>
      </c>
    </row>
    <row r="904" spans="1:37" x14ac:dyDescent="0.3">
      <c r="A904">
        <v>6437</v>
      </c>
      <c r="B904">
        <v>1986</v>
      </c>
      <c r="C904" s="1">
        <f t="shared" si="84"/>
        <v>38</v>
      </c>
      <c r="D904" t="s">
        <v>25</v>
      </c>
      <c r="E904" t="s">
        <v>36</v>
      </c>
      <c r="F904" s="4" t="s">
        <v>26</v>
      </c>
      <c r="G904" t="s">
        <v>26</v>
      </c>
      <c r="H904" s="20">
        <v>41473</v>
      </c>
      <c r="I904" s="2">
        <f t="shared" si="85"/>
        <v>41.472999999999999</v>
      </c>
      <c r="J904" s="2"/>
      <c r="K904" s="2">
        <v>1</v>
      </c>
      <c r="L904" s="2">
        <v>0</v>
      </c>
      <c r="M904" s="16">
        <f t="shared" si="86"/>
        <v>1</v>
      </c>
      <c r="N904" s="6" t="s">
        <v>176</v>
      </c>
      <c r="O904" s="4">
        <f t="shared" si="87"/>
        <v>2</v>
      </c>
      <c r="P904" s="3">
        <f t="shared" si="88"/>
        <v>41444</v>
      </c>
      <c r="Q904" s="4" t="str" cm="1">
        <f t="array" ref="Q904:S904">_xlfn.TEXTSPLIT(N904,"/")</f>
        <v>6</v>
      </c>
      <c r="R904" s="4" t="str">
        <v>19</v>
      </c>
      <c r="S904" s="4" t="str">
        <v>13</v>
      </c>
      <c r="T904" s="5">
        <f t="shared" si="89"/>
        <v>41444</v>
      </c>
      <c r="U904">
        <v>80</v>
      </c>
      <c r="V904" s="14">
        <v>21</v>
      </c>
      <c r="W904" s="14">
        <v>8</v>
      </c>
      <c r="X904" s="14">
        <v>20</v>
      </c>
      <c r="Y904" s="14">
        <v>15</v>
      </c>
      <c r="Z904" s="14">
        <v>3</v>
      </c>
      <c r="AA904" s="14">
        <v>9</v>
      </c>
      <c r="AB904" s="2">
        <v>1</v>
      </c>
      <c r="AC904" s="2">
        <v>2</v>
      </c>
      <c r="AD904" s="2">
        <v>3</v>
      </c>
      <c r="AE904" s="2">
        <v>7</v>
      </c>
      <c r="AF904" s="2">
        <v>0</v>
      </c>
      <c r="AG904" s="2">
        <v>0</v>
      </c>
      <c r="AH904" s="16">
        <v>0</v>
      </c>
      <c r="AJ904">
        <v>48</v>
      </c>
      <c r="AK904">
        <v>36.662999999999997</v>
      </c>
    </row>
    <row r="905" spans="1:37" x14ac:dyDescent="0.3">
      <c r="A905">
        <v>6431</v>
      </c>
      <c r="B905">
        <v>1965</v>
      </c>
      <c r="C905" s="1">
        <f t="shared" si="84"/>
        <v>59</v>
      </c>
      <c r="D905" t="s">
        <v>40</v>
      </c>
      <c r="E905" t="s">
        <v>34</v>
      </c>
      <c r="F905" s="4" t="s">
        <v>29</v>
      </c>
      <c r="G905" t="s">
        <v>29</v>
      </c>
      <c r="H905" s="20">
        <v>45759</v>
      </c>
      <c r="I905" s="2">
        <f t="shared" si="85"/>
        <v>45.759</v>
      </c>
      <c r="J905" s="2"/>
      <c r="K905" s="2">
        <v>1</v>
      </c>
      <c r="L905" s="2">
        <v>1</v>
      </c>
      <c r="M905" s="16">
        <f t="shared" si="86"/>
        <v>2</v>
      </c>
      <c r="N905" s="6" t="s">
        <v>180</v>
      </c>
      <c r="O905" s="4">
        <f t="shared" si="87"/>
        <v>2</v>
      </c>
      <c r="P905" s="3">
        <f t="shared" si="88"/>
        <v>41328</v>
      </c>
      <c r="Q905" s="4" t="str" cm="1">
        <f t="array" ref="Q905:S905">_xlfn.TEXTSPLIT(N905,"/")</f>
        <v>2</v>
      </c>
      <c r="R905" s="4" t="str">
        <v>23</v>
      </c>
      <c r="S905" s="4" t="str">
        <v>13</v>
      </c>
      <c r="T905" s="5">
        <f t="shared" si="89"/>
        <v>41328</v>
      </c>
      <c r="U905">
        <v>13</v>
      </c>
      <c r="V905" s="14">
        <v>42</v>
      </c>
      <c r="W905" s="14">
        <v>1</v>
      </c>
      <c r="X905" s="14">
        <v>18</v>
      </c>
      <c r="Y905" s="14">
        <v>3</v>
      </c>
      <c r="Z905" s="14">
        <v>0</v>
      </c>
      <c r="AA905" s="14">
        <v>4</v>
      </c>
      <c r="AB905" s="2">
        <v>2</v>
      </c>
      <c r="AC905" s="2">
        <v>2</v>
      </c>
      <c r="AD905" s="2">
        <v>3</v>
      </c>
      <c r="AE905" s="2">
        <v>7</v>
      </c>
      <c r="AF905" s="2">
        <v>0</v>
      </c>
      <c r="AG905" s="2">
        <v>0</v>
      </c>
      <c r="AH905" s="16">
        <v>0</v>
      </c>
      <c r="AJ905">
        <v>47</v>
      </c>
      <c r="AK905">
        <v>75.825000000000003</v>
      </c>
    </row>
    <row r="906" spans="1:37" x14ac:dyDescent="0.3">
      <c r="A906">
        <v>6428</v>
      </c>
      <c r="B906">
        <v>1951</v>
      </c>
      <c r="C906" s="1">
        <f t="shared" si="84"/>
        <v>73</v>
      </c>
      <c r="D906" t="s">
        <v>25</v>
      </c>
      <c r="E906" t="s">
        <v>34</v>
      </c>
      <c r="F906" s="4" t="s">
        <v>43</v>
      </c>
      <c r="G906" t="s">
        <v>43</v>
      </c>
      <c r="H906" s="20">
        <v>76842</v>
      </c>
      <c r="I906" s="2">
        <f t="shared" si="85"/>
        <v>76.841999999999999</v>
      </c>
      <c r="J906" s="2"/>
      <c r="K906" s="2">
        <v>0</v>
      </c>
      <c r="L906" s="2">
        <v>0</v>
      </c>
      <c r="M906" s="16">
        <f t="shared" si="86"/>
        <v>0</v>
      </c>
      <c r="N906" s="7">
        <v>41703</v>
      </c>
      <c r="O906" s="4">
        <f t="shared" si="87"/>
        <v>1</v>
      </c>
      <c r="P906" s="3">
        <f t="shared" si="88"/>
        <v>41703</v>
      </c>
      <c r="Q906" s="4" t="str" cm="1">
        <f t="array" ref="Q906">_xlfn.TEXTSPLIT(N906,"/")</f>
        <v>41703</v>
      </c>
      <c r="R906" s="5"/>
      <c r="S906" s="5"/>
      <c r="T906" s="5" t="e">
        <f t="shared" si="89"/>
        <v>#NUM!</v>
      </c>
      <c r="U906">
        <v>37</v>
      </c>
      <c r="V906" s="14">
        <v>605</v>
      </c>
      <c r="W906" s="14">
        <v>10</v>
      </c>
      <c r="X906" s="14">
        <v>345</v>
      </c>
      <c r="Y906" s="14">
        <v>84</v>
      </c>
      <c r="Z906" s="14">
        <v>54</v>
      </c>
      <c r="AA906" s="14">
        <v>32</v>
      </c>
      <c r="AB906" s="2">
        <v>1</v>
      </c>
      <c r="AC906" s="2">
        <v>1</v>
      </c>
      <c r="AD906" s="2">
        <v>7</v>
      </c>
      <c r="AE906" s="2">
        <v>0</v>
      </c>
      <c r="AF906" s="2">
        <v>0</v>
      </c>
      <c r="AG906" s="2">
        <v>0</v>
      </c>
      <c r="AH906" s="16">
        <v>0</v>
      </c>
      <c r="AJ906">
        <v>32</v>
      </c>
      <c r="AK906">
        <v>68.126000000000005</v>
      </c>
    </row>
    <row r="907" spans="1:37" x14ac:dyDescent="0.3">
      <c r="A907">
        <v>6424</v>
      </c>
      <c r="B907">
        <v>1978</v>
      </c>
      <c r="C907" s="1">
        <f t="shared" si="84"/>
        <v>46</v>
      </c>
      <c r="D907" t="s">
        <v>25</v>
      </c>
      <c r="E907" t="s">
        <v>22</v>
      </c>
      <c r="F907" s="4" t="s">
        <v>32</v>
      </c>
      <c r="G907" t="s">
        <v>32</v>
      </c>
      <c r="H907" s="20">
        <v>33178</v>
      </c>
      <c r="I907" s="2">
        <f t="shared" si="85"/>
        <v>33.177999999999997</v>
      </c>
      <c r="J907" s="2"/>
      <c r="K907" s="2">
        <v>1</v>
      </c>
      <c r="L907" s="2">
        <v>0</v>
      </c>
      <c r="M907" s="16">
        <f t="shared" si="86"/>
        <v>1</v>
      </c>
      <c r="N907" s="6" t="s">
        <v>136</v>
      </c>
      <c r="O907" s="4">
        <f t="shared" si="87"/>
        <v>2</v>
      </c>
      <c r="P907" s="3">
        <f t="shared" si="88"/>
        <v>41669</v>
      </c>
      <c r="Q907" s="4" t="str" cm="1">
        <f t="array" ref="Q907:S907">_xlfn.TEXTSPLIT(N907,"/")</f>
        <v>1</v>
      </c>
      <c r="R907" s="4" t="str">
        <v>30</v>
      </c>
      <c r="S907" s="4" t="str">
        <v>14</v>
      </c>
      <c r="T907" s="5">
        <f t="shared" si="89"/>
        <v>41669</v>
      </c>
      <c r="U907">
        <v>9</v>
      </c>
      <c r="V907" s="14">
        <v>12</v>
      </c>
      <c r="W907" s="14">
        <v>6</v>
      </c>
      <c r="X907" s="14">
        <v>2</v>
      </c>
      <c r="Y907" s="14">
        <v>11</v>
      </c>
      <c r="Z907" s="14">
        <v>2</v>
      </c>
      <c r="AA907" s="14">
        <v>16</v>
      </c>
      <c r="AB907" s="2">
        <v>1</v>
      </c>
      <c r="AC907" s="2">
        <v>1</v>
      </c>
      <c r="AD907" s="2">
        <v>3</v>
      </c>
      <c r="AE907" s="2">
        <v>4</v>
      </c>
      <c r="AF907" s="2">
        <v>0</v>
      </c>
      <c r="AG907" s="2">
        <v>0</v>
      </c>
      <c r="AH907" s="16">
        <v>0</v>
      </c>
      <c r="AJ907">
        <v>70</v>
      </c>
      <c r="AK907">
        <v>73.891999999999996</v>
      </c>
    </row>
    <row r="908" spans="1:37" x14ac:dyDescent="0.3">
      <c r="A908">
        <v>6422</v>
      </c>
      <c r="B908">
        <v>1955</v>
      </c>
      <c r="C908" s="1">
        <f t="shared" si="84"/>
        <v>69</v>
      </c>
      <c r="D908" t="s">
        <v>40</v>
      </c>
      <c r="E908" t="s">
        <v>22</v>
      </c>
      <c r="F908" s="4" t="s">
        <v>29</v>
      </c>
      <c r="G908" t="s">
        <v>29</v>
      </c>
      <c r="H908" s="20">
        <v>86718</v>
      </c>
      <c r="I908" s="2">
        <f t="shared" si="85"/>
        <v>86.718000000000004</v>
      </c>
      <c r="J908" s="2"/>
      <c r="K908" s="2">
        <v>0</v>
      </c>
      <c r="L908" s="2">
        <v>0</v>
      </c>
      <c r="M908" s="16">
        <f t="shared" si="86"/>
        <v>0</v>
      </c>
      <c r="N908" s="6" t="s">
        <v>230</v>
      </c>
      <c r="O908" s="4">
        <f t="shared" si="87"/>
        <v>2</v>
      </c>
      <c r="P908" s="3">
        <f t="shared" si="88"/>
        <v>41291</v>
      </c>
      <c r="Q908" s="4" t="str" cm="1">
        <f t="array" ref="Q908:S908">_xlfn.TEXTSPLIT(N908,"/")</f>
        <v>1</v>
      </c>
      <c r="R908" s="4" t="str">
        <v>17</v>
      </c>
      <c r="S908" s="4" t="str">
        <v>13</v>
      </c>
      <c r="T908" s="5">
        <f t="shared" si="89"/>
        <v>41291</v>
      </c>
      <c r="U908">
        <v>20</v>
      </c>
      <c r="V908" s="14">
        <v>344</v>
      </c>
      <c r="W908" s="14">
        <v>189</v>
      </c>
      <c r="X908" s="14">
        <v>482</v>
      </c>
      <c r="Y908" s="14">
        <v>50</v>
      </c>
      <c r="Z908" s="14">
        <v>33</v>
      </c>
      <c r="AA908" s="14">
        <v>172</v>
      </c>
      <c r="AB908" s="2">
        <v>1</v>
      </c>
      <c r="AC908" s="2">
        <v>5</v>
      </c>
      <c r="AD908" s="2">
        <v>5</v>
      </c>
      <c r="AE908" s="2">
        <v>2</v>
      </c>
      <c r="AF908" s="2">
        <v>0</v>
      </c>
      <c r="AG908" s="2">
        <v>0</v>
      </c>
      <c r="AH908" s="16">
        <v>0</v>
      </c>
      <c r="AJ908">
        <v>75</v>
      </c>
      <c r="AK908">
        <v>42.192</v>
      </c>
    </row>
    <row r="909" spans="1:37" x14ac:dyDescent="0.3">
      <c r="A909">
        <v>6421</v>
      </c>
      <c r="B909">
        <v>1962</v>
      </c>
      <c r="C909" s="1">
        <f t="shared" si="84"/>
        <v>62</v>
      </c>
      <c r="D909" t="s">
        <v>25</v>
      </c>
      <c r="E909" t="s">
        <v>22</v>
      </c>
      <c r="F909" s="4" t="s">
        <v>32</v>
      </c>
      <c r="G909" t="s">
        <v>32</v>
      </c>
      <c r="H909" s="20">
        <v>88347</v>
      </c>
      <c r="I909" s="2">
        <f t="shared" si="85"/>
        <v>88.346999999999994</v>
      </c>
      <c r="J909" s="2"/>
      <c r="K909" s="2">
        <v>0</v>
      </c>
      <c r="L909" s="2">
        <v>0</v>
      </c>
      <c r="M909" s="16">
        <f t="shared" si="86"/>
        <v>0</v>
      </c>
      <c r="N909" s="7">
        <v>41340</v>
      </c>
      <c r="O909" s="4">
        <f t="shared" si="87"/>
        <v>1</v>
      </c>
      <c r="P909" s="3">
        <f t="shared" si="88"/>
        <v>41340</v>
      </c>
      <c r="Q909" s="4" t="str" cm="1">
        <f t="array" ref="Q909">_xlfn.TEXTSPLIT(N909,"/")</f>
        <v>41340</v>
      </c>
      <c r="R909" s="5"/>
      <c r="S909" s="5"/>
      <c r="T909" s="5" t="e">
        <f t="shared" si="89"/>
        <v>#NUM!</v>
      </c>
      <c r="U909">
        <v>32</v>
      </c>
      <c r="V909" s="14">
        <v>1050</v>
      </c>
      <c r="W909" s="14">
        <v>178</v>
      </c>
      <c r="X909" s="14">
        <v>555</v>
      </c>
      <c r="Y909" s="14">
        <v>77</v>
      </c>
      <c r="Z909" s="14">
        <v>138</v>
      </c>
      <c r="AA909" s="14">
        <v>118</v>
      </c>
      <c r="AB909" s="2">
        <v>1</v>
      </c>
      <c r="AC909" s="2">
        <v>4</v>
      </c>
      <c r="AD909" s="2">
        <v>9</v>
      </c>
      <c r="AE909" s="2">
        <v>1</v>
      </c>
      <c r="AF909" s="2">
        <v>0</v>
      </c>
      <c r="AG909" s="2">
        <v>0</v>
      </c>
      <c r="AH909" s="16">
        <v>1</v>
      </c>
      <c r="AJ909">
        <v>51</v>
      </c>
      <c r="AK909">
        <v>14.188000000000001</v>
      </c>
    </row>
    <row r="910" spans="1:37" x14ac:dyDescent="0.3">
      <c r="A910">
        <v>6417</v>
      </c>
      <c r="B910">
        <v>1972</v>
      </c>
      <c r="C910" s="1">
        <f t="shared" si="84"/>
        <v>52</v>
      </c>
      <c r="D910" t="s">
        <v>25</v>
      </c>
      <c r="E910" t="s">
        <v>42</v>
      </c>
      <c r="F910" s="4" t="s">
        <v>32</v>
      </c>
      <c r="G910" t="s">
        <v>32</v>
      </c>
      <c r="H910" s="20">
        <v>80573</v>
      </c>
      <c r="I910" s="2">
        <f t="shared" si="85"/>
        <v>80.572999999999993</v>
      </c>
      <c r="J910" s="2"/>
      <c r="K910" s="2">
        <v>0</v>
      </c>
      <c r="L910" s="2">
        <v>0</v>
      </c>
      <c r="M910" s="16">
        <f t="shared" si="86"/>
        <v>0</v>
      </c>
      <c r="N910" s="6" t="s">
        <v>414</v>
      </c>
      <c r="O910" s="4">
        <f t="shared" si="87"/>
        <v>2</v>
      </c>
      <c r="P910" s="3">
        <f t="shared" si="88"/>
        <v>41196</v>
      </c>
      <c r="Q910" s="4" t="str" cm="1">
        <f t="array" ref="Q910:S910">_xlfn.TEXTSPLIT(N910,"/")</f>
        <v>10</v>
      </c>
      <c r="R910" s="4" t="str">
        <v>14</v>
      </c>
      <c r="S910" s="4" t="str">
        <v>12</v>
      </c>
      <c r="T910" s="5">
        <f t="shared" si="89"/>
        <v>41196</v>
      </c>
      <c r="U910">
        <v>85</v>
      </c>
      <c r="V910" s="14">
        <v>829</v>
      </c>
      <c r="W910" s="14">
        <v>138</v>
      </c>
      <c r="X910" s="14">
        <v>430</v>
      </c>
      <c r="Y910" s="14">
        <v>60</v>
      </c>
      <c r="Z910" s="14">
        <v>92</v>
      </c>
      <c r="AA910" s="14">
        <v>15</v>
      </c>
      <c r="AB910" s="2">
        <v>1</v>
      </c>
      <c r="AC910" s="2">
        <v>4</v>
      </c>
      <c r="AD910" s="2">
        <v>13</v>
      </c>
      <c r="AE910" s="2">
        <v>2</v>
      </c>
      <c r="AF910" s="2">
        <v>0</v>
      </c>
      <c r="AG910" s="2">
        <v>0</v>
      </c>
      <c r="AH910" s="16">
        <v>0</v>
      </c>
      <c r="AJ910">
        <v>45</v>
      </c>
      <c r="AK910">
        <v>22.774999999999999</v>
      </c>
    </row>
    <row r="911" spans="1:37" x14ac:dyDescent="0.3">
      <c r="A911">
        <v>6409</v>
      </c>
      <c r="B911">
        <v>1968</v>
      </c>
      <c r="C911" s="1">
        <f t="shared" si="84"/>
        <v>56</v>
      </c>
      <c r="D911" t="s">
        <v>47</v>
      </c>
      <c r="E911" t="s">
        <v>22</v>
      </c>
      <c r="F911" s="4" t="s">
        <v>23</v>
      </c>
      <c r="G911" t="s">
        <v>23</v>
      </c>
      <c r="H911" s="20">
        <v>57136</v>
      </c>
      <c r="I911" s="2">
        <f t="shared" si="85"/>
        <v>57.136000000000003</v>
      </c>
      <c r="J911" s="2"/>
      <c r="K911" s="2">
        <v>0</v>
      </c>
      <c r="L911" s="2">
        <v>0</v>
      </c>
      <c r="M911" s="16">
        <f t="shared" si="86"/>
        <v>0</v>
      </c>
      <c r="N911" s="6" t="s">
        <v>212</v>
      </c>
      <c r="O911" s="4">
        <f t="shared" si="87"/>
        <v>2</v>
      </c>
      <c r="P911" s="3">
        <f t="shared" si="88"/>
        <v>41412</v>
      </c>
      <c r="Q911" s="4" t="str" cm="1">
        <f t="array" ref="Q911:S911">_xlfn.TEXTSPLIT(N911,"/")</f>
        <v>5</v>
      </c>
      <c r="R911" s="4" t="str">
        <v>18</v>
      </c>
      <c r="S911" s="4" t="str">
        <v>13</v>
      </c>
      <c r="T911" s="5">
        <f t="shared" si="89"/>
        <v>41412</v>
      </c>
      <c r="U911">
        <v>18</v>
      </c>
      <c r="V911" s="14">
        <v>267</v>
      </c>
      <c r="W911" s="14">
        <v>140</v>
      </c>
      <c r="X911" s="14">
        <v>599</v>
      </c>
      <c r="Y911" s="14">
        <v>34</v>
      </c>
      <c r="Z911" s="14">
        <v>12</v>
      </c>
      <c r="AA911" s="14">
        <v>127</v>
      </c>
      <c r="AB911" s="2">
        <v>1</v>
      </c>
      <c r="AC911" s="2">
        <v>7</v>
      </c>
      <c r="AD911" s="2">
        <v>7</v>
      </c>
      <c r="AE911" s="2">
        <v>6</v>
      </c>
      <c r="AF911" s="2">
        <v>1</v>
      </c>
      <c r="AG911" s="2">
        <v>0</v>
      </c>
      <c r="AH911" s="16">
        <v>0</v>
      </c>
      <c r="AJ911">
        <v>31</v>
      </c>
      <c r="AK911">
        <v>75.114000000000004</v>
      </c>
    </row>
    <row r="912" spans="1:37" x14ac:dyDescent="0.3">
      <c r="A912">
        <v>6406</v>
      </c>
      <c r="B912">
        <v>1989</v>
      </c>
      <c r="C912" s="1">
        <f t="shared" si="84"/>
        <v>35</v>
      </c>
      <c r="D912" t="s">
        <v>38</v>
      </c>
      <c r="E912" t="s">
        <v>42</v>
      </c>
      <c r="F912" s="4" t="s">
        <v>29</v>
      </c>
      <c r="G912" t="s">
        <v>29</v>
      </c>
      <c r="H912" s="20">
        <v>78285</v>
      </c>
      <c r="I912" s="2">
        <f t="shared" si="85"/>
        <v>78.284999999999997</v>
      </c>
      <c r="J912" s="2"/>
      <c r="K912" s="2">
        <v>0</v>
      </c>
      <c r="L912" s="2">
        <v>0</v>
      </c>
      <c r="M912" s="16">
        <f t="shared" si="86"/>
        <v>0</v>
      </c>
      <c r="N912" s="6" t="s">
        <v>174</v>
      </c>
      <c r="O912" s="4">
        <f t="shared" si="87"/>
        <v>2</v>
      </c>
      <c r="P912" s="3">
        <f t="shared" si="88"/>
        <v>41575</v>
      </c>
      <c r="Q912" s="4" t="str" cm="1">
        <f t="array" ref="Q912:S912">_xlfn.TEXTSPLIT(N912,"/")</f>
        <v>10</v>
      </c>
      <c r="R912" s="4" t="str">
        <v>28</v>
      </c>
      <c r="S912" s="4" t="str">
        <v>13</v>
      </c>
      <c r="T912" s="5">
        <f t="shared" si="89"/>
        <v>41575</v>
      </c>
      <c r="U912">
        <v>13</v>
      </c>
      <c r="V912" s="14">
        <v>647</v>
      </c>
      <c r="W912" s="14">
        <v>107</v>
      </c>
      <c r="X912" s="14">
        <v>391</v>
      </c>
      <c r="Y912" s="14">
        <v>175</v>
      </c>
      <c r="Z912" s="14">
        <v>67</v>
      </c>
      <c r="AA912" s="14">
        <v>40</v>
      </c>
      <c r="AB912" s="2">
        <v>1</v>
      </c>
      <c r="AC912" s="2">
        <v>6</v>
      </c>
      <c r="AD912" s="2">
        <v>10</v>
      </c>
      <c r="AE912" s="2">
        <v>3</v>
      </c>
      <c r="AF912" s="2">
        <v>0</v>
      </c>
      <c r="AG912" s="2">
        <v>0</v>
      </c>
      <c r="AH912" s="16">
        <v>0</v>
      </c>
      <c r="AJ912">
        <v>50</v>
      </c>
      <c r="AK912">
        <v>27.803000000000001</v>
      </c>
    </row>
    <row r="913" spans="1:37" x14ac:dyDescent="0.3">
      <c r="A913">
        <v>6404</v>
      </c>
      <c r="B913">
        <v>1970</v>
      </c>
      <c r="C913" s="1">
        <f t="shared" si="84"/>
        <v>54</v>
      </c>
      <c r="D913" t="s">
        <v>47</v>
      </c>
      <c r="E913" t="s">
        <v>22</v>
      </c>
      <c r="F913" s="4" t="s">
        <v>32</v>
      </c>
      <c r="G913" t="s">
        <v>32</v>
      </c>
      <c r="H913" s="20">
        <v>58917</v>
      </c>
      <c r="I913" s="2">
        <f t="shared" si="85"/>
        <v>58.917000000000002</v>
      </c>
      <c r="J913" s="2"/>
      <c r="K913" s="2">
        <v>1</v>
      </c>
      <c r="L913" s="2">
        <v>2</v>
      </c>
      <c r="M913" s="16">
        <f t="shared" si="86"/>
        <v>3</v>
      </c>
      <c r="N913" s="6" t="s">
        <v>149</v>
      </c>
      <c r="O913" s="4">
        <f t="shared" si="87"/>
        <v>2</v>
      </c>
      <c r="P913" s="3">
        <f t="shared" si="88"/>
        <v>41357</v>
      </c>
      <c r="Q913" s="4" t="str" cm="1">
        <f t="array" ref="Q913:S913">_xlfn.TEXTSPLIT(N913,"/")</f>
        <v>3</v>
      </c>
      <c r="R913" s="4" t="str">
        <v>24</v>
      </c>
      <c r="S913" s="4" t="str">
        <v>13</v>
      </c>
      <c r="T913" s="5">
        <f t="shared" si="89"/>
        <v>41357</v>
      </c>
      <c r="U913">
        <v>10</v>
      </c>
      <c r="V913" s="14">
        <v>151</v>
      </c>
      <c r="W913" s="14">
        <v>7</v>
      </c>
      <c r="X913" s="14">
        <v>89</v>
      </c>
      <c r="Y913" s="14">
        <v>0</v>
      </c>
      <c r="Z913" s="14">
        <v>7</v>
      </c>
      <c r="AA913" s="14">
        <v>28</v>
      </c>
      <c r="AB913" s="2">
        <v>5</v>
      </c>
      <c r="AC913" s="2">
        <v>4</v>
      </c>
      <c r="AD913" s="2">
        <v>6</v>
      </c>
      <c r="AE913" s="2">
        <v>5</v>
      </c>
      <c r="AF913" s="2">
        <v>0</v>
      </c>
      <c r="AG913" s="2">
        <v>0</v>
      </c>
      <c r="AH913" s="16">
        <v>0</v>
      </c>
      <c r="AJ913">
        <v>69</v>
      </c>
      <c r="AK913">
        <v>46.734000000000002</v>
      </c>
    </row>
    <row r="914" spans="1:37" x14ac:dyDescent="0.3">
      <c r="A914">
        <v>6398</v>
      </c>
      <c r="B914">
        <v>1975</v>
      </c>
      <c r="C914" s="1">
        <f t="shared" si="84"/>
        <v>49</v>
      </c>
      <c r="D914" t="s">
        <v>25</v>
      </c>
      <c r="E914" t="s">
        <v>66</v>
      </c>
      <c r="F914" s="4" t="s">
        <v>29</v>
      </c>
      <c r="G914" t="s">
        <v>29</v>
      </c>
      <c r="H914" s="20">
        <v>18393</v>
      </c>
      <c r="I914" s="2">
        <f t="shared" si="85"/>
        <v>18.393000000000001</v>
      </c>
      <c r="J914" s="2"/>
      <c r="K914" s="2">
        <v>1</v>
      </c>
      <c r="L914" s="2">
        <v>0</v>
      </c>
      <c r="M914" s="16">
        <f t="shared" si="86"/>
        <v>1</v>
      </c>
      <c r="N914" s="6" t="s">
        <v>67</v>
      </c>
      <c r="O914" s="4">
        <f t="shared" si="87"/>
        <v>2</v>
      </c>
      <c r="P914" s="3">
        <f t="shared" si="88"/>
        <v>41727</v>
      </c>
      <c r="Q914" s="4" t="str" cm="1">
        <f t="array" ref="Q914:S914">_xlfn.TEXTSPLIT(N914,"/")</f>
        <v>3</v>
      </c>
      <c r="R914" s="4" t="str">
        <v>29</v>
      </c>
      <c r="S914" s="4" t="str">
        <v>14</v>
      </c>
      <c r="T914" s="5">
        <f t="shared" si="89"/>
        <v>41727</v>
      </c>
      <c r="U914">
        <v>2</v>
      </c>
      <c r="V914" s="14">
        <v>7</v>
      </c>
      <c r="W914" s="14">
        <v>10</v>
      </c>
      <c r="X914" s="14">
        <v>13</v>
      </c>
      <c r="Y914" s="14">
        <v>16</v>
      </c>
      <c r="Z914" s="14">
        <v>0</v>
      </c>
      <c r="AA914" s="14">
        <v>4</v>
      </c>
      <c r="AB914" s="2">
        <v>2</v>
      </c>
      <c r="AC914" s="2">
        <v>3</v>
      </c>
      <c r="AD914" s="2">
        <v>3</v>
      </c>
      <c r="AE914" s="2">
        <v>8</v>
      </c>
      <c r="AF914" s="2">
        <v>0</v>
      </c>
      <c r="AG914" s="2">
        <v>0</v>
      </c>
      <c r="AH914" s="16">
        <v>0</v>
      </c>
      <c r="AJ914">
        <v>51</v>
      </c>
      <c r="AK914">
        <v>80.134</v>
      </c>
    </row>
    <row r="915" spans="1:37" x14ac:dyDescent="0.3">
      <c r="A915">
        <v>6387</v>
      </c>
      <c r="B915">
        <v>1977</v>
      </c>
      <c r="C915" s="1">
        <f t="shared" si="84"/>
        <v>47</v>
      </c>
      <c r="D915" t="s">
        <v>47</v>
      </c>
      <c r="E915" t="s">
        <v>34</v>
      </c>
      <c r="F915" s="4" t="s">
        <v>32</v>
      </c>
      <c r="G915" t="s">
        <v>32</v>
      </c>
      <c r="H915" s="20">
        <v>52190</v>
      </c>
      <c r="I915" s="2">
        <f t="shared" si="85"/>
        <v>52.19</v>
      </c>
      <c r="J915" s="2"/>
      <c r="K915" s="2">
        <v>1</v>
      </c>
      <c r="L915" s="2">
        <v>1</v>
      </c>
      <c r="M915" s="16">
        <f t="shared" si="86"/>
        <v>2</v>
      </c>
      <c r="N915" s="7">
        <v>41856</v>
      </c>
      <c r="O915" s="4">
        <f t="shared" si="87"/>
        <v>1</v>
      </c>
      <c r="P915" s="3">
        <f t="shared" si="88"/>
        <v>41856</v>
      </c>
      <c r="Q915" s="4" t="str" cm="1">
        <f t="array" ref="Q915">_xlfn.TEXTSPLIT(N915,"/")</f>
        <v>41856</v>
      </c>
      <c r="R915" s="5"/>
      <c r="S915" s="5"/>
      <c r="T915" s="5" t="e">
        <f t="shared" si="89"/>
        <v>#NUM!</v>
      </c>
      <c r="U915">
        <v>39</v>
      </c>
      <c r="V915" s="14">
        <v>42</v>
      </c>
      <c r="W915" s="14">
        <v>0</v>
      </c>
      <c r="X915" s="14">
        <v>17</v>
      </c>
      <c r="Y915" s="14">
        <v>0</v>
      </c>
      <c r="Z915" s="14">
        <v>0</v>
      </c>
      <c r="AA915" s="14">
        <v>18</v>
      </c>
      <c r="AB915" s="2">
        <v>3</v>
      </c>
      <c r="AC915" s="2">
        <v>2</v>
      </c>
      <c r="AD915" s="2">
        <v>3</v>
      </c>
      <c r="AE915" s="2">
        <v>5</v>
      </c>
      <c r="AF915" s="2">
        <v>0</v>
      </c>
      <c r="AG915" s="2">
        <v>0</v>
      </c>
      <c r="AH915" s="16">
        <v>1</v>
      </c>
      <c r="AJ915">
        <v>41</v>
      </c>
      <c r="AK915">
        <v>21.059000000000001</v>
      </c>
    </row>
    <row r="916" spans="1:37" x14ac:dyDescent="0.3">
      <c r="A916">
        <v>6384</v>
      </c>
      <c r="B916">
        <v>1979</v>
      </c>
      <c r="C916" s="1">
        <f t="shared" si="84"/>
        <v>45</v>
      </c>
      <c r="D916" t="s">
        <v>31</v>
      </c>
      <c r="E916" t="s">
        <v>22</v>
      </c>
      <c r="F916" s="4" t="s">
        <v>23</v>
      </c>
      <c r="G916" t="s">
        <v>23</v>
      </c>
      <c r="H916" s="20">
        <v>71022</v>
      </c>
      <c r="I916" s="2">
        <f t="shared" si="85"/>
        <v>71.022000000000006</v>
      </c>
      <c r="J916" s="2"/>
      <c r="K916" s="2">
        <v>0</v>
      </c>
      <c r="L916" s="2">
        <v>1</v>
      </c>
      <c r="M916" s="16">
        <f t="shared" si="86"/>
        <v>1</v>
      </c>
      <c r="N916" s="7">
        <v>41945</v>
      </c>
      <c r="O916" s="4">
        <f t="shared" si="87"/>
        <v>1</v>
      </c>
      <c r="P916" s="3">
        <f t="shared" si="88"/>
        <v>41945</v>
      </c>
      <c r="Q916" s="4" t="str" cm="1">
        <f t="array" ref="Q916">_xlfn.TEXTSPLIT(N916,"/")</f>
        <v>41945</v>
      </c>
      <c r="R916" s="5"/>
      <c r="S916" s="5"/>
      <c r="T916" s="5" t="e">
        <f t="shared" si="89"/>
        <v>#NUM!</v>
      </c>
      <c r="U916">
        <v>30</v>
      </c>
      <c r="V916" s="14">
        <v>909</v>
      </c>
      <c r="W916" s="14">
        <v>12</v>
      </c>
      <c r="X916" s="14">
        <v>278</v>
      </c>
      <c r="Y916" s="14">
        <v>0</v>
      </c>
      <c r="Z916" s="14">
        <v>12</v>
      </c>
      <c r="AA916" s="14">
        <v>242</v>
      </c>
      <c r="AB916" s="2">
        <v>3</v>
      </c>
      <c r="AC916" s="2">
        <v>5</v>
      </c>
      <c r="AD916" s="2">
        <v>11</v>
      </c>
      <c r="AE916" s="2">
        <v>8</v>
      </c>
      <c r="AF916" s="2">
        <v>0</v>
      </c>
      <c r="AG916" s="2">
        <v>0</v>
      </c>
      <c r="AH916" s="16">
        <v>1</v>
      </c>
      <c r="AJ916">
        <v>48</v>
      </c>
      <c r="AK916">
        <v>34.984000000000002</v>
      </c>
    </row>
    <row r="917" spans="1:37" x14ac:dyDescent="0.3">
      <c r="A917">
        <v>6383</v>
      </c>
      <c r="B917">
        <v>1972</v>
      </c>
      <c r="C917" s="1">
        <f t="shared" si="84"/>
        <v>52</v>
      </c>
      <c r="D917" t="s">
        <v>47</v>
      </c>
      <c r="E917" t="s">
        <v>34</v>
      </c>
      <c r="F917" s="4" t="s">
        <v>32</v>
      </c>
      <c r="G917" t="s">
        <v>32</v>
      </c>
      <c r="H917" s="20">
        <v>32892</v>
      </c>
      <c r="I917" s="2">
        <f t="shared" si="85"/>
        <v>32.892000000000003</v>
      </c>
      <c r="J917" s="2"/>
      <c r="K917" s="2">
        <v>1</v>
      </c>
      <c r="L917" s="2">
        <v>0</v>
      </c>
      <c r="M917" s="16">
        <f t="shared" si="86"/>
        <v>1</v>
      </c>
      <c r="N917" s="6" t="s">
        <v>369</v>
      </c>
      <c r="O917" s="4">
        <f t="shared" si="87"/>
        <v>2</v>
      </c>
      <c r="P917" s="3">
        <f t="shared" si="88"/>
        <v>41784</v>
      </c>
      <c r="Q917" s="4" t="str" cm="1">
        <f t="array" ref="Q917:S917">_xlfn.TEXTSPLIT(N917,"/")</f>
        <v>5</v>
      </c>
      <c r="R917" s="4" t="str">
        <v>25</v>
      </c>
      <c r="S917" s="4" t="str">
        <v>14</v>
      </c>
      <c r="T917" s="5">
        <f t="shared" si="89"/>
        <v>41784</v>
      </c>
      <c r="U917">
        <v>78</v>
      </c>
      <c r="V917" s="14">
        <v>26</v>
      </c>
      <c r="W917" s="14">
        <v>0</v>
      </c>
      <c r="X917" s="14">
        <v>15</v>
      </c>
      <c r="Y917" s="14">
        <v>2</v>
      </c>
      <c r="Z917" s="14">
        <v>1</v>
      </c>
      <c r="AA917" s="14">
        <v>2</v>
      </c>
      <c r="AB917" s="2">
        <v>2</v>
      </c>
      <c r="AC917" s="2">
        <v>3</v>
      </c>
      <c r="AD917" s="2">
        <v>3</v>
      </c>
      <c r="AE917" s="2">
        <v>8</v>
      </c>
      <c r="AF917" s="2">
        <v>0</v>
      </c>
      <c r="AG917" s="2">
        <v>0</v>
      </c>
      <c r="AH917" s="16">
        <v>0</v>
      </c>
      <c r="AJ917">
        <v>47</v>
      </c>
      <c r="AK917">
        <v>53.204000000000001</v>
      </c>
    </row>
    <row r="918" spans="1:37" x14ac:dyDescent="0.3">
      <c r="A918">
        <v>6382</v>
      </c>
      <c r="B918">
        <v>1954</v>
      </c>
      <c r="C918" s="1">
        <f t="shared" si="84"/>
        <v>70</v>
      </c>
      <c r="D918" t="s">
        <v>31</v>
      </c>
      <c r="E918" t="s">
        <v>22</v>
      </c>
      <c r="F918" s="4" t="s">
        <v>32</v>
      </c>
      <c r="G918" t="s">
        <v>32</v>
      </c>
      <c r="H918" s="20">
        <v>48794</v>
      </c>
      <c r="I918" s="2">
        <f t="shared" si="85"/>
        <v>48.793999999999997</v>
      </c>
      <c r="J918" s="2"/>
      <c r="K918" s="2">
        <v>1</v>
      </c>
      <c r="L918" s="2">
        <v>1</v>
      </c>
      <c r="M918" s="16">
        <f t="shared" si="86"/>
        <v>2</v>
      </c>
      <c r="N918" s="6" t="s">
        <v>347</v>
      </c>
      <c r="O918" s="4">
        <f t="shared" si="87"/>
        <v>2</v>
      </c>
      <c r="P918" s="3">
        <f t="shared" si="88"/>
        <v>41816</v>
      </c>
      <c r="Q918" s="4" t="str" cm="1">
        <f t="array" ref="Q918:S918">_xlfn.TEXTSPLIT(N918,"/")</f>
        <v>6</v>
      </c>
      <c r="R918" s="4" t="str">
        <v>26</v>
      </c>
      <c r="S918" s="4" t="str">
        <v>14</v>
      </c>
      <c r="T918" s="5">
        <f t="shared" si="89"/>
        <v>41816</v>
      </c>
      <c r="U918">
        <v>97</v>
      </c>
      <c r="V918" s="14">
        <v>25</v>
      </c>
      <c r="W918" s="14">
        <v>0</v>
      </c>
      <c r="X918" s="14">
        <v>11</v>
      </c>
      <c r="Y918" s="14">
        <v>3</v>
      </c>
      <c r="Z918" s="14">
        <v>0</v>
      </c>
      <c r="AA918" s="14">
        <v>15</v>
      </c>
      <c r="AB918" s="2">
        <v>1</v>
      </c>
      <c r="AC918" s="2">
        <v>1</v>
      </c>
      <c r="AD918" s="2">
        <v>3</v>
      </c>
      <c r="AE918" s="2">
        <v>4</v>
      </c>
      <c r="AF918" s="2">
        <v>0</v>
      </c>
      <c r="AG918" s="2">
        <v>0</v>
      </c>
      <c r="AH918" s="16">
        <v>0</v>
      </c>
      <c r="AJ918">
        <v>67</v>
      </c>
      <c r="AK918">
        <v>62.503</v>
      </c>
    </row>
    <row r="919" spans="1:37" x14ac:dyDescent="0.3">
      <c r="A919">
        <v>6379</v>
      </c>
      <c r="B919">
        <v>1950</v>
      </c>
      <c r="C919" s="1">
        <f t="shared" si="84"/>
        <v>74</v>
      </c>
      <c r="D919" t="s">
        <v>31</v>
      </c>
      <c r="E919" t="s">
        <v>42</v>
      </c>
      <c r="F919" s="4" t="s">
        <v>43</v>
      </c>
      <c r="G919" t="s">
        <v>43</v>
      </c>
      <c r="H919" s="20">
        <v>47570</v>
      </c>
      <c r="I919" s="2">
        <f t="shared" si="85"/>
        <v>47.57</v>
      </c>
      <c r="J919" s="2"/>
      <c r="K919" s="2">
        <v>1</v>
      </c>
      <c r="L919" s="2">
        <v>1</v>
      </c>
      <c r="M919" s="16">
        <f t="shared" si="86"/>
        <v>2</v>
      </c>
      <c r="N919" s="6" t="s">
        <v>87</v>
      </c>
      <c r="O919" s="4">
        <f t="shared" si="87"/>
        <v>2</v>
      </c>
      <c r="P919" s="3">
        <f t="shared" si="88"/>
        <v>41423</v>
      </c>
      <c r="Q919" s="4" t="str" cm="1">
        <f t="array" ref="Q919:S919">_xlfn.TEXTSPLIT(N919,"/")</f>
        <v>5</v>
      </c>
      <c r="R919" s="4" t="str">
        <v>29</v>
      </c>
      <c r="S919" s="4" t="str">
        <v>13</v>
      </c>
      <c r="T919" s="5">
        <f t="shared" si="89"/>
        <v>41423</v>
      </c>
      <c r="U919">
        <v>3</v>
      </c>
      <c r="V919" s="14">
        <v>67</v>
      </c>
      <c r="W919" s="14">
        <v>1</v>
      </c>
      <c r="X919" s="14">
        <v>20</v>
      </c>
      <c r="Y919" s="14">
        <v>0</v>
      </c>
      <c r="Z919" s="14">
        <v>2</v>
      </c>
      <c r="AA919" s="14">
        <v>31</v>
      </c>
      <c r="AB919" s="2">
        <v>3</v>
      </c>
      <c r="AC919" s="2">
        <v>2</v>
      </c>
      <c r="AD919" s="2">
        <v>2</v>
      </c>
      <c r="AE919" s="2">
        <v>7</v>
      </c>
      <c r="AF919" s="2">
        <v>1</v>
      </c>
      <c r="AG919" s="2">
        <v>0</v>
      </c>
      <c r="AH919" s="16">
        <v>0</v>
      </c>
      <c r="AJ919">
        <v>46</v>
      </c>
      <c r="AK919">
        <v>41.124000000000002</v>
      </c>
    </row>
    <row r="920" spans="1:37" x14ac:dyDescent="0.3">
      <c r="A920">
        <v>6376</v>
      </c>
      <c r="B920">
        <v>1980</v>
      </c>
      <c r="C920" s="1">
        <f t="shared" si="84"/>
        <v>44</v>
      </c>
      <c r="D920" t="s">
        <v>33</v>
      </c>
      <c r="E920" t="s">
        <v>22</v>
      </c>
      <c r="F920" s="4" t="s">
        <v>26</v>
      </c>
      <c r="G920" t="s">
        <v>26</v>
      </c>
      <c r="H920" s="20">
        <v>57537</v>
      </c>
      <c r="I920" s="2">
        <f t="shared" si="85"/>
        <v>57.536999999999999</v>
      </c>
      <c r="J920" s="2"/>
      <c r="K920" s="2">
        <v>1</v>
      </c>
      <c r="L920" s="2">
        <v>0</v>
      </c>
      <c r="M920" s="16">
        <f t="shared" si="86"/>
        <v>1</v>
      </c>
      <c r="N920" s="7">
        <v>41553</v>
      </c>
      <c r="O920" s="4">
        <f t="shared" si="87"/>
        <v>1</v>
      </c>
      <c r="P920" s="3">
        <f t="shared" si="88"/>
        <v>41553</v>
      </c>
      <c r="Q920" s="4" t="str" cm="1">
        <f t="array" ref="Q920">_xlfn.TEXTSPLIT(N920,"/")</f>
        <v>41553</v>
      </c>
      <c r="R920" s="5"/>
      <c r="S920" s="5"/>
      <c r="T920" s="5" t="e">
        <f t="shared" si="89"/>
        <v>#NUM!</v>
      </c>
      <c r="U920">
        <v>83</v>
      </c>
      <c r="V920" s="14">
        <v>191</v>
      </c>
      <c r="W920" s="14">
        <v>56</v>
      </c>
      <c r="X920" s="14">
        <v>139</v>
      </c>
      <c r="Y920" s="14">
        <v>51</v>
      </c>
      <c r="Z920" s="14">
        <v>8</v>
      </c>
      <c r="AA920" s="14">
        <v>100</v>
      </c>
      <c r="AB920" s="2">
        <v>4</v>
      </c>
      <c r="AC920" s="2">
        <v>4</v>
      </c>
      <c r="AD920" s="2">
        <v>8</v>
      </c>
      <c r="AE920" s="2">
        <v>4</v>
      </c>
      <c r="AF920" s="2">
        <v>0</v>
      </c>
      <c r="AG920" s="2">
        <v>0</v>
      </c>
      <c r="AH920" s="16">
        <v>0</v>
      </c>
      <c r="AJ920">
        <v>62</v>
      </c>
      <c r="AK920">
        <v>64.325000000000003</v>
      </c>
    </row>
    <row r="921" spans="1:37" x14ac:dyDescent="0.3">
      <c r="A921">
        <v>6374</v>
      </c>
      <c r="B921">
        <v>1955</v>
      </c>
      <c r="C921" s="1">
        <f t="shared" si="84"/>
        <v>69</v>
      </c>
      <c r="D921" t="s">
        <v>25</v>
      </c>
      <c r="E921" t="s">
        <v>34</v>
      </c>
      <c r="F921" s="4" t="s">
        <v>29</v>
      </c>
      <c r="G921" t="s">
        <v>29</v>
      </c>
      <c r="H921" s="20">
        <v>36930</v>
      </c>
      <c r="I921" s="2">
        <f t="shared" si="85"/>
        <v>36.93</v>
      </c>
      <c r="J921" s="2"/>
      <c r="K921" s="2">
        <v>0</v>
      </c>
      <c r="L921" s="2">
        <v>1</v>
      </c>
      <c r="M921" s="16">
        <f t="shared" si="86"/>
        <v>1</v>
      </c>
      <c r="N921" s="6" t="s">
        <v>130</v>
      </c>
      <c r="O921" s="4">
        <f t="shared" si="87"/>
        <v>2</v>
      </c>
      <c r="P921" s="3">
        <f t="shared" si="88"/>
        <v>41411</v>
      </c>
      <c r="Q921" s="4" t="str" cm="1">
        <f t="array" ref="Q921:S921">_xlfn.TEXTSPLIT(N921,"/")</f>
        <v>5</v>
      </c>
      <c r="R921" s="4" t="str">
        <v>17</v>
      </c>
      <c r="S921" s="4" t="str">
        <v>13</v>
      </c>
      <c r="T921" s="5">
        <f t="shared" si="89"/>
        <v>41411</v>
      </c>
      <c r="U921">
        <v>50</v>
      </c>
      <c r="V921" s="14">
        <v>223</v>
      </c>
      <c r="W921" s="14">
        <v>2</v>
      </c>
      <c r="X921" s="14">
        <v>31</v>
      </c>
      <c r="Y921" s="14">
        <v>0</v>
      </c>
      <c r="Z921" s="14">
        <v>2</v>
      </c>
      <c r="AA921" s="14">
        <v>39</v>
      </c>
      <c r="AB921" s="2">
        <v>5</v>
      </c>
      <c r="AC921" s="2">
        <v>5</v>
      </c>
      <c r="AD921" s="2">
        <v>4</v>
      </c>
      <c r="AE921" s="2">
        <v>8</v>
      </c>
      <c r="AF921" s="2">
        <v>0</v>
      </c>
      <c r="AG921" s="2">
        <v>0</v>
      </c>
      <c r="AH921" s="16">
        <v>0</v>
      </c>
      <c r="AJ921">
        <v>41</v>
      </c>
      <c r="AK921">
        <v>37.04</v>
      </c>
    </row>
    <row r="922" spans="1:37" x14ac:dyDescent="0.3">
      <c r="A922">
        <v>6365</v>
      </c>
      <c r="B922">
        <v>1988</v>
      </c>
      <c r="C922" s="1">
        <f t="shared" si="84"/>
        <v>36</v>
      </c>
      <c r="D922" t="s">
        <v>40</v>
      </c>
      <c r="E922" t="s">
        <v>36</v>
      </c>
      <c r="F922" s="4" t="s">
        <v>29</v>
      </c>
      <c r="G922" t="s">
        <v>29</v>
      </c>
      <c r="H922" s="20">
        <v>30390</v>
      </c>
      <c r="I922" s="2">
        <f t="shared" si="85"/>
        <v>30.39</v>
      </c>
      <c r="J922" s="2"/>
      <c r="K922" s="2">
        <v>0</v>
      </c>
      <c r="L922" s="2">
        <v>0</v>
      </c>
      <c r="M922" s="16">
        <f t="shared" si="86"/>
        <v>0</v>
      </c>
      <c r="N922" s="7">
        <v>41314</v>
      </c>
      <c r="O922" s="4">
        <f t="shared" si="87"/>
        <v>1</v>
      </c>
      <c r="P922" s="3">
        <f t="shared" si="88"/>
        <v>41314</v>
      </c>
      <c r="Q922" s="4" t="str" cm="1">
        <f t="array" ref="Q922">_xlfn.TEXTSPLIT(N922,"/")</f>
        <v>41314</v>
      </c>
      <c r="R922" s="5"/>
      <c r="S922" s="5"/>
      <c r="T922" s="5" t="e">
        <f t="shared" si="89"/>
        <v>#NUM!</v>
      </c>
      <c r="U922">
        <v>5</v>
      </c>
      <c r="V922" s="14">
        <v>10</v>
      </c>
      <c r="W922" s="14">
        <v>12</v>
      </c>
      <c r="X922" s="14">
        <v>12</v>
      </c>
      <c r="Y922" s="14">
        <v>25</v>
      </c>
      <c r="Z922" s="14">
        <v>1</v>
      </c>
      <c r="AA922" s="14">
        <v>20</v>
      </c>
      <c r="AB922" s="2">
        <v>1</v>
      </c>
      <c r="AC922" s="2">
        <v>2</v>
      </c>
      <c r="AD922" s="2">
        <v>3</v>
      </c>
      <c r="AE922" s="2">
        <v>6</v>
      </c>
      <c r="AF922" s="2">
        <v>0</v>
      </c>
      <c r="AG922" s="2">
        <v>0</v>
      </c>
      <c r="AH922" s="16">
        <v>0</v>
      </c>
      <c r="AJ922">
        <v>37</v>
      </c>
      <c r="AK922">
        <v>27.161000000000001</v>
      </c>
    </row>
    <row r="923" spans="1:37" x14ac:dyDescent="0.3">
      <c r="A923">
        <v>6357</v>
      </c>
      <c r="B923">
        <v>1960</v>
      </c>
      <c r="C923" s="1">
        <f t="shared" si="84"/>
        <v>64</v>
      </c>
      <c r="D923" t="s">
        <v>47</v>
      </c>
      <c r="E923" t="s">
        <v>36</v>
      </c>
      <c r="F923" s="4" t="s">
        <v>23</v>
      </c>
      <c r="G923" t="s">
        <v>23</v>
      </c>
      <c r="H923" s="20">
        <v>59052</v>
      </c>
      <c r="I923" s="2">
        <f t="shared" si="85"/>
        <v>59.052</v>
      </c>
      <c r="J923" s="2"/>
      <c r="K923" s="2">
        <v>0</v>
      </c>
      <c r="L923" s="2">
        <v>1</v>
      </c>
      <c r="M923" s="16">
        <f t="shared" si="86"/>
        <v>1</v>
      </c>
      <c r="N923" s="6" t="s">
        <v>83</v>
      </c>
      <c r="O923" s="4">
        <f t="shared" si="87"/>
        <v>2</v>
      </c>
      <c r="P923" s="3">
        <f t="shared" si="88"/>
        <v>41595</v>
      </c>
      <c r="Q923" s="4" t="str" cm="1">
        <f t="array" ref="Q923:S923">_xlfn.TEXTSPLIT(N923,"/")</f>
        <v>11</v>
      </c>
      <c r="R923" s="4" t="str">
        <v>17</v>
      </c>
      <c r="S923" s="4" t="str">
        <v>13</v>
      </c>
      <c r="T923" s="5">
        <f t="shared" si="89"/>
        <v>41595</v>
      </c>
      <c r="U923">
        <v>29</v>
      </c>
      <c r="V923" s="14">
        <v>230</v>
      </c>
      <c r="W923" s="14">
        <v>35</v>
      </c>
      <c r="X923" s="14">
        <v>75</v>
      </c>
      <c r="Y923" s="14">
        <v>63</v>
      </c>
      <c r="Z923" s="14">
        <v>57</v>
      </c>
      <c r="AA923" s="14">
        <v>31</v>
      </c>
      <c r="AB923" s="2">
        <v>3</v>
      </c>
      <c r="AC923" s="2">
        <v>7</v>
      </c>
      <c r="AD923" s="2">
        <v>7</v>
      </c>
      <c r="AE923" s="2">
        <v>5</v>
      </c>
      <c r="AF923" s="2">
        <v>0</v>
      </c>
      <c r="AG923" s="2">
        <v>0</v>
      </c>
      <c r="AH923" s="16">
        <v>0</v>
      </c>
      <c r="AJ923">
        <v>58</v>
      </c>
      <c r="AK923">
        <v>70.924000000000007</v>
      </c>
    </row>
    <row r="924" spans="1:37" x14ac:dyDescent="0.3">
      <c r="A924">
        <v>6355</v>
      </c>
      <c r="B924">
        <v>1979</v>
      </c>
      <c r="C924" s="1">
        <f t="shared" si="84"/>
        <v>45</v>
      </c>
      <c r="D924" t="s">
        <v>25</v>
      </c>
      <c r="E924" t="s">
        <v>22</v>
      </c>
      <c r="F924" s="4" t="s">
        <v>29</v>
      </c>
      <c r="G924" t="s">
        <v>29</v>
      </c>
      <c r="H924" s="20">
        <v>44359</v>
      </c>
      <c r="I924" s="2">
        <f t="shared" si="85"/>
        <v>44.359000000000002</v>
      </c>
      <c r="J924" s="2"/>
      <c r="K924" s="2">
        <v>1</v>
      </c>
      <c r="L924" s="2">
        <v>1</v>
      </c>
      <c r="M924" s="16">
        <f t="shared" si="86"/>
        <v>2</v>
      </c>
      <c r="N924" s="6" t="s">
        <v>216</v>
      </c>
      <c r="O924" s="4">
        <f t="shared" si="87"/>
        <v>2</v>
      </c>
      <c r="P924" s="3">
        <f t="shared" si="88"/>
        <v>41807</v>
      </c>
      <c r="Q924" s="4" t="str" cm="1">
        <f t="array" ref="Q924:S924">_xlfn.TEXTSPLIT(N924,"/")</f>
        <v>6</v>
      </c>
      <c r="R924" s="4" t="str">
        <v>17</v>
      </c>
      <c r="S924" s="4" t="str">
        <v>14</v>
      </c>
      <c r="T924" s="5">
        <f t="shared" si="89"/>
        <v>41807</v>
      </c>
      <c r="U924">
        <v>19</v>
      </c>
      <c r="V924" s="14">
        <v>20</v>
      </c>
      <c r="W924" s="14">
        <v>0</v>
      </c>
      <c r="X924" s="14">
        <v>14</v>
      </c>
      <c r="Y924" s="14">
        <v>7</v>
      </c>
      <c r="Z924" s="14">
        <v>3</v>
      </c>
      <c r="AA924" s="14">
        <v>1</v>
      </c>
      <c r="AB924" s="2">
        <v>3</v>
      </c>
      <c r="AC924" s="2">
        <v>2</v>
      </c>
      <c r="AD924" s="2">
        <v>4</v>
      </c>
      <c r="AE924" s="2">
        <v>3</v>
      </c>
      <c r="AF924" s="2">
        <v>0</v>
      </c>
      <c r="AG924" s="2">
        <v>0</v>
      </c>
      <c r="AH924" s="16">
        <v>0</v>
      </c>
      <c r="AJ924">
        <v>50</v>
      </c>
      <c r="AK924">
        <v>18.978000000000002</v>
      </c>
    </row>
    <row r="925" spans="1:37" x14ac:dyDescent="0.3">
      <c r="A925">
        <v>6354</v>
      </c>
      <c r="B925">
        <v>1985</v>
      </c>
      <c r="C925" s="1">
        <f t="shared" si="84"/>
        <v>39</v>
      </c>
      <c r="D925" t="s">
        <v>25</v>
      </c>
      <c r="E925" t="s">
        <v>22</v>
      </c>
      <c r="F925" s="4" t="s">
        <v>32</v>
      </c>
      <c r="G925" t="s">
        <v>32</v>
      </c>
      <c r="H925" s="20">
        <v>15345</v>
      </c>
      <c r="I925" s="2">
        <f t="shared" si="85"/>
        <v>15.345000000000001</v>
      </c>
      <c r="J925" s="2"/>
      <c r="K925" s="2">
        <v>1</v>
      </c>
      <c r="L925" s="2">
        <v>0</v>
      </c>
      <c r="M925" s="16">
        <f t="shared" si="86"/>
        <v>1</v>
      </c>
      <c r="N925" s="6" t="s">
        <v>232</v>
      </c>
      <c r="O925" s="4">
        <f t="shared" si="87"/>
        <v>2</v>
      </c>
      <c r="P925" s="3">
        <f t="shared" si="88"/>
        <v>41152</v>
      </c>
      <c r="Q925" s="4" t="str" cm="1">
        <f t="array" ref="Q925:S925">_xlfn.TEXTSPLIT(N925,"/")</f>
        <v>8</v>
      </c>
      <c r="R925" s="4" t="str">
        <v>31</v>
      </c>
      <c r="S925" s="4" t="str">
        <v>12</v>
      </c>
      <c r="T925" s="5">
        <f t="shared" si="89"/>
        <v>41152</v>
      </c>
      <c r="U925">
        <v>51</v>
      </c>
      <c r="V925" s="14">
        <v>5</v>
      </c>
      <c r="W925" s="14">
        <v>2</v>
      </c>
      <c r="X925" s="14">
        <v>16</v>
      </c>
      <c r="Y925" s="14">
        <v>3</v>
      </c>
      <c r="Z925" s="14">
        <v>2</v>
      </c>
      <c r="AA925" s="14">
        <v>19</v>
      </c>
      <c r="AB925" s="2">
        <v>2</v>
      </c>
      <c r="AC925" s="2">
        <v>1</v>
      </c>
      <c r="AD925" s="2">
        <v>2</v>
      </c>
      <c r="AE925" s="2">
        <v>8</v>
      </c>
      <c r="AF925" s="2">
        <v>1</v>
      </c>
      <c r="AG925" s="2">
        <v>0</v>
      </c>
      <c r="AH925" s="16">
        <v>0</v>
      </c>
      <c r="AJ925">
        <v>60</v>
      </c>
      <c r="AK925">
        <v>53.378</v>
      </c>
    </row>
    <row r="926" spans="1:37" x14ac:dyDescent="0.3">
      <c r="A926">
        <v>6349</v>
      </c>
      <c r="B926">
        <v>1988</v>
      </c>
      <c r="C926" s="1">
        <f t="shared" si="84"/>
        <v>36</v>
      </c>
      <c r="D926" t="s">
        <v>25</v>
      </c>
      <c r="E926" t="s">
        <v>42</v>
      </c>
      <c r="F926" s="4" t="s">
        <v>23</v>
      </c>
      <c r="G926" t="s">
        <v>23</v>
      </c>
      <c r="H926" s="20">
        <v>61787</v>
      </c>
      <c r="I926" s="2">
        <f t="shared" si="85"/>
        <v>61.786999999999999</v>
      </c>
      <c r="J926" s="2"/>
      <c r="K926" s="2">
        <v>0</v>
      </c>
      <c r="L926" s="2">
        <v>0</v>
      </c>
      <c r="M926" s="16">
        <f t="shared" si="86"/>
        <v>0</v>
      </c>
      <c r="N926" s="7">
        <v>41432</v>
      </c>
      <c r="O926" s="4">
        <f t="shared" si="87"/>
        <v>1</v>
      </c>
      <c r="P926" s="3">
        <f t="shared" si="88"/>
        <v>41432</v>
      </c>
      <c r="Q926" s="4" t="str" cm="1">
        <f t="array" ref="Q926">_xlfn.TEXTSPLIT(N926,"/")</f>
        <v>41432</v>
      </c>
      <c r="R926" s="5"/>
      <c r="S926" s="5"/>
      <c r="T926" s="5" t="e">
        <f t="shared" si="89"/>
        <v>#NUM!</v>
      </c>
      <c r="U926">
        <v>71</v>
      </c>
      <c r="V926" s="14">
        <v>621</v>
      </c>
      <c r="W926" s="14">
        <v>73</v>
      </c>
      <c r="X926" s="14">
        <v>414</v>
      </c>
      <c r="Y926" s="14">
        <v>78</v>
      </c>
      <c r="Z926" s="14">
        <v>48</v>
      </c>
      <c r="AA926" s="14">
        <v>85</v>
      </c>
      <c r="AB926" s="2">
        <v>1</v>
      </c>
      <c r="AC926" s="2">
        <v>8</v>
      </c>
      <c r="AD926" s="2">
        <v>6</v>
      </c>
      <c r="AE926" s="2">
        <v>5</v>
      </c>
      <c r="AF926" s="2">
        <v>0</v>
      </c>
      <c r="AG926" s="2">
        <v>0</v>
      </c>
      <c r="AH926" s="16">
        <v>0</v>
      </c>
      <c r="AJ926">
        <v>58</v>
      </c>
      <c r="AK926">
        <v>70.924000000000007</v>
      </c>
    </row>
    <row r="927" spans="1:37" x14ac:dyDescent="0.3">
      <c r="A927">
        <v>6347</v>
      </c>
      <c r="B927">
        <v>1980</v>
      </c>
      <c r="C927" s="1">
        <f t="shared" si="84"/>
        <v>44</v>
      </c>
      <c r="D927" t="s">
        <v>25</v>
      </c>
      <c r="E927" t="s">
        <v>66</v>
      </c>
      <c r="F927" s="4" t="s">
        <v>26</v>
      </c>
      <c r="G927" t="s">
        <v>26</v>
      </c>
      <c r="H927" s="20">
        <v>15862</v>
      </c>
      <c r="I927" s="2">
        <f t="shared" si="85"/>
        <v>15.862</v>
      </c>
      <c r="J927" s="2"/>
      <c r="K927" s="2">
        <v>1</v>
      </c>
      <c r="L927" s="2">
        <v>0</v>
      </c>
      <c r="M927" s="16">
        <f t="shared" si="86"/>
        <v>1</v>
      </c>
      <c r="N927" s="6" t="s">
        <v>116</v>
      </c>
      <c r="O927" s="4">
        <f t="shared" si="87"/>
        <v>2</v>
      </c>
      <c r="P927" s="3">
        <f t="shared" si="88"/>
        <v>41452</v>
      </c>
      <c r="Q927" s="4" t="str" cm="1">
        <f t="array" ref="Q927:S927">_xlfn.TEXTSPLIT(N927,"/")</f>
        <v>6</v>
      </c>
      <c r="R927" s="4" t="str">
        <v>27</v>
      </c>
      <c r="S927" s="4" t="str">
        <v>13</v>
      </c>
      <c r="T927" s="5">
        <f t="shared" si="89"/>
        <v>41452</v>
      </c>
      <c r="U927">
        <v>26</v>
      </c>
      <c r="V927" s="14">
        <v>1</v>
      </c>
      <c r="W927" s="14">
        <v>1</v>
      </c>
      <c r="X927" s="14">
        <v>4</v>
      </c>
      <c r="Y927" s="14">
        <v>11</v>
      </c>
      <c r="Z927" s="14">
        <v>9</v>
      </c>
      <c r="AA927" s="14">
        <v>10</v>
      </c>
      <c r="AB927" s="2">
        <v>1</v>
      </c>
      <c r="AC927" s="2">
        <v>1</v>
      </c>
      <c r="AD927" s="2">
        <v>3</v>
      </c>
      <c r="AE927" s="2">
        <v>8</v>
      </c>
      <c r="AF927" s="2">
        <v>0</v>
      </c>
      <c r="AG927" s="2">
        <v>0</v>
      </c>
      <c r="AH927" s="16">
        <v>0</v>
      </c>
      <c r="AJ927">
        <v>45</v>
      </c>
      <c r="AK927">
        <v>85.738</v>
      </c>
    </row>
    <row r="928" spans="1:37" x14ac:dyDescent="0.3">
      <c r="A928">
        <v>6343</v>
      </c>
      <c r="B928">
        <v>1960</v>
      </c>
      <c r="C928" s="1">
        <f t="shared" si="84"/>
        <v>64</v>
      </c>
      <c r="D928" t="s">
        <v>33</v>
      </c>
      <c r="E928" t="s">
        <v>22</v>
      </c>
      <c r="F928" s="4" t="s">
        <v>29</v>
      </c>
      <c r="G928" t="s">
        <v>29</v>
      </c>
      <c r="H928" s="20">
        <v>79823</v>
      </c>
      <c r="I928" s="2">
        <f t="shared" si="85"/>
        <v>79.822999999999993</v>
      </c>
      <c r="J928" s="2"/>
      <c r="K928" s="2">
        <v>0</v>
      </c>
      <c r="L928" s="2">
        <v>1</v>
      </c>
      <c r="M928" s="16">
        <f t="shared" si="86"/>
        <v>1</v>
      </c>
      <c r="N928" s="6" t="s">
        <v>113</v>
      </c>
      <c r="O928" s="4">
        <f t="shared" si="87"/>
        <v>2</v>
      </c>
      <c r="P928" s="3">
        <f t="shared" si="88"/>
        <v>41729</v>
      </c>
      <c r="Q928" s="4" t="str" cm="1">
        <f t="array" ref="Q928:S928">_xlfn.TEXTSPLIT(N928,"/")</f>
        <v>3</v>
      </c>
      <c r="R928" s="4" t="str">
        <v>31</v>
      </c>
      <c r="S928" s="4" t="str">
        <v>14</v>
      </c>
      <c r="T928" s="5">
        <f t="shared" si="89"/>
        <v>41729</v>
      </c>
      <c r="U928">
        <v>6</v>
      </c>
      <c r="V928" s="14">
        <v>835</v>
      </c>
      <c r="W928" s="14">
        <v>73</v>
      </c>
      <c r="X928" s="14">
        <v>380</v>
      </c>
      <c r="Y928" s="14">
        <v>114</v>
      </c>
      <c r="Z928" s="14">
        <v>73</v>
      </c>
      <c r="AA928" s="14">
        <v>43</v>
      </c>
      <c r="AB928" s="2">
        <v>1</v>
      </c>
      <c r="AC928" s="2">
        <v>6</v>
      </c>
      <c r="AD928" s="2">
        <v>7</v>
      </c>
      <c r="AE928" s="2">
        <v>2</v>
      </c>
      <c r="AF928" s="2">
        <v>0</v>
      </c>
      <c r="AG928" s="2">
        <v>0</v>
      </c>
      <c r="AH928" s="16">
        <v>1</v>
      </c>
      <c r="AJ928">
        <v>48</v>
      </c>
      <c r="AK928">
        <v>60.933999999999997</v>
      </c>
    </row>
    <row r="929" spans="1:37" x14ac:dyDescent="0.3">
      <c r="A929">
        <v>6340</v>
      </c>
      <c r="B929">
        <v>1986</v>
      </c>
      <c r="C929" s="1">
        <f t="shared" si="84"/>
        <v>38</v>
      </c>
      <c r="D929" t="s">
        <v>47</v>
      </c>
      <c r="E929" t="s">
        <v>22</v>
      </c>
      <c r="F929" s="4" t="s">
        <v>26</v>
      </c>
      <c r="G929" t="s">
        <v>26</v>
      </c>
      <c r="H929" s="20">
        <v>29938</v>
      </c>
      <c r="I929" s="2">
        <f t="shared" si="85"/>
        <v>29.937999999999999</v>
      </c>
      <c r="J929" s="2"/>
      <c r="K929" s="2">
        <v>1</v>
      </c>
      <c r="L929" s="2">
        <v>0</v>
      </c>
      <c r="M929" s="16">
        <f t="shared" si="86"/>
        <v>1</v>
      </c>
      <c r="N929" s="6" t="s">
        <v>161</v>
      </c>
      <c r="O929" s="4">
        <f t="shared" si="87"/>
        <v>2</v>
      </c>
      <c r="P929" s="3">
        <f t="shared" si="88"/>
        <v>41574</v>
      </c>
      <c r="Q929" s="4" t="str" cm="1">
        <f t="array" ref="Q929:S929">_xlfn.TEXTSPLIT(N929,"/")</f>
        <v>10</v>
      </c>
      <c r="R929" s="4" t="str">
        <v>27</v>
      </c>
      <c r="S929" s="4" t="str">
        <v>13</v>
      </c>
      <c r="T929" s="5">
        <f t="shared" si="89"/>
        <v>41574</v>
      </c>
      <c r="U929">
        <v>52</v>
      </c>
      <c r="V929" s="14">
        <v>3</v>
      </c>
      <c r="W929" s="14">
        <v>3</v>
      </c>
      <c r="X929" s="14">
        <v>7</v>
      </c>
      <c r="Y929" s="14">
        <v>0</v>
      </c>
      <c r="Z929" s="14">
        <v>2</v>
      </c>
      <c r="AA929" s="14">
        <v>11</v>
      </c>
      <c r="AB929" s="2">
        <v>2</v>
      </c>
      <c r="AC929" s="2">
        <v>1</v>
      </c>
      <c r="AD929" s="2">
        <v>3</v>
      </c>
      <c r="AE929" s="2">
        <v>6</v>
      </c>
      <c r="AF929" s="2">
        <v>0</v>
      </c>
      <c r="AG929" s="2">
        <v>0</v>
      </c>
      <c r="AH929" s="16">
        <v>0</v>
      </c>
      <c r="AJ929">
        <v>31</v>
      </c>
      <c r="AK929">
        <v>18.745999999999999</v>
      </c>
    </row>
    <row r="930" spans="1:37" x14ac:dyDescent="0.3">
      <c r="A930">
        <v>6336</v>
      </c>
      <c r="B930">
        <v>1961</v>
      </c>
      <c r="C930" s="1">
        <f t="shared" si="84"/>
        <v>63</v>
      </c>
      <c r="D930" t="s">
        <v>47</v>
      </c>
      <c r="E930" t="s">
        <v>22</v>
      </c>
      <c r="F930" s="4" t="s">
        <v>29</v>
      </c>
      <c r="G930" t="s">
        <v>29</v>
      </c>
      <c r="H930" s="20">
        <v>29315</v>
      </c>
      <c r="I930" s="2">
        <f t="shared" si="85"/>
        <v>29.315000000000001</v>
      </c>
      <c r="J930" s="2"/>
      <c r="K930" s="2">
        <v>1</v>
      </c>
      <c r="L930" s="2">
        <v>1</v>
      </c>
      <c r="M930" s="16">
        <f t="shared" si="86"/>
        <v>2</v>
      </c>
      <c r="N930" s="7">
        <v>41794</v>
      </c>
      <c r="O930" s="4">
        <f t="shared" si="87"/>
        <v>1</v>
      </c>
      <c r="P930" s="3">
        <f t="shared" si="88"/>
        <v>41794</v>
      </c>
      <c r="Q930" s="4" t="str" cm="1">
        <f t="array" ref="Q930">_xlfn.TEXTSPLIT(N930,"/")</f>
        <v>41794</v>
      </c>
      <c r="R930" s="5"/>
      <c r="S930" s="5"/>
      <c r="T930" s="5" t="e">
        <f t="shared" si="89"/>
        <v>#NUM!</v>
      </c>
      <c r="U930">
        <v>55</v>
      </c>
      <c r="V930" s="14">
        <v>13</v>
      </c>
      <c r="W930" s="14">
        <v>2</v>
      </c>
      <c r="X930" s="14">
        <v>14</v>
      </c>
      <c r="Y930" s="14">
        <v>8</v>
      </c>
      <c r="Z930" s="14">
        <v>7</v>
      </c>
      <c r="AA930" s="14">
        <v>4</v>
      </c>
      <c r="AB930" s="2">
        <v>4</v>
      </c>
      <c r="AC930" s="2">
        <v>2</v>
      </c>
      <c r="AD930" s="2">
        <v>4</v>
      </c>
      <c r="AE930" s="2">
        <v>6</v>
      </c>
      <c r="AF930" s="2">
        <v>0</v>
      </c>
      <c r="AG930" s="2">
        <v>0</v>
      </c>
      <c r="AH930" s="16">
        <v>0</v>
      </c>
      <c r="AJ930">
        <v>39</v>
      </c>
      <c r="AK930">
        <v>39.683999999999997</v>
      </c>
    </row>
    <row r="931" spans="1:37" x14ac:dyDescent="0.3">
      <c r="A931">
        <v>6327</v>
      </c>
      <c r="B931">
        <v>1968</v>
      </c>
      <c r="C931" s="1">
        <f t="shared" si="84"/>
        <v>56</v>
      </c>
      <c r="D931" t="s">
        <v>31</v>
      </c>
      <c r="E931" t="s">
        <v>22</v>
      </c>
      <c r="F931" s="4" t="s">
        <v>32</v>
      </c>
      <c r="G931" t="s">
        <v>32</v>
      </c>
      <c r="H931" s="20">
        <v>65777</v>
      </c>
      <c r="I931" s="2">
        <f t="shared" si="85"/>
        <v>65.777000000000001</v>
      </c>
      <c r="J931" s="2"/>
      <c r="K931" s="2">
        <v>0</v>
      </c>
      <c r="L931" s="2">
        <v>0</v>
      </c>
      <c r="M931" s="16">
        <f t="shared" si="86"/>
        <v>0</v>
      </c>
      <c r="N931" s="6" t="s">
        <v>429</v>
      </c>
      <c r="O931" s="4">
        <f t="shared" si="87"/>
        <v>2</v>
      </c>
      <c r="P931" s="3">
        <f t="shared" si="88"/>
        <v>41627</v>
      </c>
      <c r="Q931" s="4" t="str" cm="1">
        <f t="array" ref="Q931:S931">_xlfn.TEXTSPLIT(N931,"/")</f>
        <v>12</v>
      </c>
      <c r="R931" s="4" t="str">
        <v>19</v>
      </c>
      <c r="S931" s="4" t="str">
        <v>13</v>
      </c>
      <c r="T931" s="5">
        <f t="shared" si="89"/>
        <v>41627</v>
      </c>
      <c r="U931">
        <v>87</v>
      </c>
      <c r="V931" s="14">
        <v>565</v>
      </c>
      <c r="W931" s="14">
        <v>32</v>
      </c>
      <c r="X931" s="14">
        <v>435</v>
      </c>
      <c r="Y931" s="14">
        <v>28</v>
      </c>
      <c r="Z931" s="14">
        <v>32</v>
      </c>
      <c r="AA931" s="14">
        <v>54</v>
      </c>
      <c r="AB931" s="2">
        <v>1</v>
      </c>
      <c r="AC931" s="2">
        <v>2</v>
      </c>
      <c r="AD931" s="2">
        <v>6</v>
      </c>
      <c r="AE931" s="2">
        <v>1</v>
      </c>
      <c r="AF931" s="2">
        <v>0</v>
      </c>
      <c r="AG931" s="2">
        <v>0</v>
      </c>
      <c r="AH931" s="16">
        <v>0</v>
      </c>
      <c r="AJ931">
        <v>48</v>
      </c>
      <c r="AK931">
        <v>69.283000000000001</v>
      </c>
    </row>
    <row r="932" spans="1:37" x14ac:dyDescent="0.3">
      <c r="A932">
        <v>6320</v>
      </c>
      <c r="B932">
        <v>1977</v>
      </c>
      <c r="C932" s="1">
        <f t="shared" si="84"/>
        <v>47</v>
      </c>
      <c r="D932" t="s">
        <v>25</v>
      </c>
      <c r="E932" t="s">
        <v>42</v>
      </c>
      <c r="F932" s="4" t="s">
        <v>26</v>
      </c>
      <c r="G932" t="s">
        <v>26</v>
      </c>
      <c r="H932" s="20">
        <v>70893</v>
      </c>
      <c r="I932" s="2">
        <f t="shared" si="85"/>
        <v>70.893000000000001</v>
      </c>
      <c r="J932" s="2"/>
      <c r="K932" s="2">
        <v>0</v>
      </c>
      <c r="L932" s="2">
        <v>0</v>
      </c>
      <c r="M932" s="16">
        <f t="shared" si="86"/>
        <v>0</v>
      </c>
      <c r="N932" s="7">
        <v>41427</v>
      </c>
      <c r="O932" s="4">
        <f t="shared" si="87"/>
        <v>1</v>
      </c>
      <c r="P932" s="3">
        <f t="shared" si="88"/>
        <v>41427</v>
      </c>
      <c r="Q932" s="4" t="str" cm="1">
        <f t="array" ref="Q932">_xlfn.TEXTSPLIT(N932,"/")</f>
        <v>41427</v>
      </c>
      <c r="R932" s="5"/>
      <c r="S932" s="5"/>
      <c r="T932" s="5" t="e">
        <f t="shared" si="89"/>
        <v>#NUM!</v>
      </c>
      <c r="U932">
        <v>42</v>
      </c>
      <c r="V932" s="14">
        <v>768</v>
      </c>
      <c r="W932" s="14">
        <v>44</v>
      </c>
      <c r="X932" s="14">
        <v>561</v>
      </c>
      <c r="Y932" s="14">
        <v>77</v>
      </c>
      <c r="Z932" s="14">
        <v>44</v>
      </c>
      <c r="AA932" s="14">
        <v>14</v>
      </c>
      <c r="AB932" s="2">
        <v>1</v>
      </c>
      <c r="AC932" s="2">
        <v>6</v>
      </c>
      <c r="AD932" s="2">
        <v>10</v>
      </c>
      <c r="AE932" s="2">
        <v>3</v>
      </c>
      <c r="AF932" s="2">
        <v>0</v>
      </c>
      <c r="AG932" s="2">
        <v>0</v>
      </c>
      <c r="AH932" s="16">
        <v>0</v>
      </c>
      <c r="AJ932">
        <v>50</v>
      </c>
      <c r="AK932">
        <v>69.400999999999996</v>
      </c>
    </row>
    <row r="933" spans="1:37" x14ac:dyDescent="0.3">
      <c r="A933">
        <v>6318</v>
      </c>
      <c r="B933">
        <v>1989</v>
      </c>
      <c r="C933" s="1">
        <f t="shared" si="84"/>
        <v>35</v>
      </c>
      <c r="D933" t="s">
        <v>28</v>
      </c>
      <c r="E933" t="s">
        <v>22</v>
      </c>
      <c r="F933" s="4" t="s">
        <v>29</v>
      </c>
      <c r="G933" t="s">
        <v>29</v>
      </c>
      <c r="H933" s="20">
        <v>68487</v>
      </c>
      <c r="I933" s="2">
        <f t="shared" si="85"/>
        <v>68.486999999999995</v>
      </c>
      <c r="J933" s="2"/>
      <c r="K933" s="2">
        <v>0</v>
      </c>
      <c r="L933" s="2">
        <v>0</v>
      </c>
      <c r="M933" s="16">
        <f t="shared" si="86"/>
        <v>0</v>
      </c>
      <c r="N933" s="6" t="s">
        <v>302</v>
      </c>
      <c r="O933" s="4">
        <f t="shared" si="87"/>
        <v>2</v>
      </c>
      <c r="P933" s="3">
        <f t="shared" si="88"/>
        <v>41287</v>
      </c>
      <c r="Q933" s="4" t="str" cm="1">
        <f t="array" ref="Q933:S933">_xlfn.TEXTSPLIT(N933,"/")</f>
        <v>1</v>
      </c>
      <c r="R933" s="4" t="str">
        <v>13</v>
      </c>
      <c r="S933" s="4" t="str">
        <v>13</v>
      </c>
      <c r="T933" s="5">
        <f t="shared" si="89"/>
        <v>41287</v>
      </c>
      <c r="U933">
        <v>48</v>
      </c>
      <c r="V933" s="14">
        <v>758</v>
      </c>
      <c r="W933" s="14">
        <v>12</v>
      </c>
      <c r="X933" s="14">
        <v>385</v>
      </c>
      <c r="Y933" s="14">
        <v>33</v>
      </c>
      <c r="Z933" s="14">
        <v>89</v>
      </c>
      <c r="AA933" s="14">
        <v>89</v>
      </c>
      <c r="AB933" s="2">
        <v>1</v>
      </c>
      <c r="AC933" s="2">
        <v>9</v>
      </c>
      <c r="AD933" s="2">
        <v>13</v>
      </c>
      <c r="AE933" s="2">
        <v>4</v>
      </c>
      <c r="AF933" s="2">
        <v>0</v>
      </c>
      <c r="AG933" s="2">
        <v>0</v>
      </c>
      <c r="AH933" s="16">
        <v>0</v>
      </c>
      <c r="AJ933">
        <v>47</v>
      </c>
      <c r="AK933">
        <v>75.012</v>
      </c>
    </row>
    <row r="934" spans="1:37" x14ac:dyDescent="0.3">
      <c r="A934">
        <v>6312</v>
      </c>
      <c r="B934">
        <v>1960</v>
      </c>
      <c r="C934" s="1">
        <f t="shared" si="84"/>
        <v>64</v>
      </c>
      <c r="D934" t="s">
        <v>38</v>
      </c>
      <c r="E934" t="s">
        <v>22</v>
      </c>
      <c r="F934" s="4" t="s">
        <v>29</v>
      </c>
      <c r="G934" t="s">
        <v>29</v>
      </c>
      <c r="H934" s="20">
        <v>65031</v>
      </c>
      <c r="I934" s="2">
        <f t="shared" si="85"/>
        <v>65.031000000000006</v>
      </c>
      <c r="J934" s="2"/>
      <c r="K934" s="2">
        <v>0</v>
      </c>
      <c r="L934" s="2">
        <v>1</v>
      </c>
      <c r="M934" s="16">
        <f t="shared" si="86"/>
        <v>1</v>
      </c>
      <c r="N934" s="6" t="s">
        <v>155</v>
      </c>
      <c r="O934" s="4">
        <f t="shared" si="87"/>
        <v>2</v>
      </c>
      <c r="P934" s="3">
        <f t="shared" si="88"/>
        <v>41350</v>
      </c>
      <c r="Q934" s="4" t="str" cm="1">
        <f t="array" ref="Q934:S934">_xlfn.TEXTSPLIT(N934,"/")</f>
        <v>3</v>
      </c>
      <c r="R934" s="4" t="str">
        <v>17</v>
      </c>
      <c r="S934" s="4" t="str">
        <v>13</v>
      </c>
      <c r="T934" s="5">
        <f t="shared" si="89"/>
        <v>41350</v>
      </c>
      <c r="U934">
        <v>29</v>
      </c>
      <c r="V934" s="14">
        <v>258</v>
      </c>
      <c r="W934" s="14">
        <v>107</v>
      </c>
      <c r="X934" s="14">
        <v>291</v>
      </c>
      <c r="Y934" s="14">
        <v>84</v>
      </c>
      <c r="Z934" s="14">
        <v>37</v>
      </c>
      <c r="AA934" s="14">
        <v>86</v>
      </c>
      <c r="AB934" s="2">
        <v>4</v>
      </c>
      <c r="AC934" s="2">
        <v>10</v>
      </c>
      <c r="AD934" s="2">
        <v>13</v>
      </c>
      <c r="AE934" s="2">
        <v>7</v>
      </c>
      <c r="AF934" s="2">
        <v>0</v>
      </c>
      <c r="AG934" s="2">
        <v>0</v>
      </c>
      <c r="AH934" s="16">
        <v>0</v>
      </c>
      <c r="AJ934">
        <v>43</v>
      </c>
      <c r="AK934">
        <v>45.889000000000003</v>
      </c>
    </row>
    <row r="935" spans="1:37" x14ac:dyDescent="0.3">
      <c r="A935">
        <v>6310</v>
      </c>
      <c r="B935">
        <v>1979</v>
      </c>
      <c r="C935" s="1">
        <f t="shared" si="84"/>
        <v>45</v>
      </c>
      <c r="D935" t="s">
        <v>28</v>
      </c>
      <c r="E935" t="s">
        <v>22</v>
      </c>
      <c r="F935" s="4" t="s">
        <v>29</v>
      </c>
      <c r="G935" t="s">
        <v>29</v>
      </c>
      <c r="H935" s="20">
        <v>33039</v>
      </c>
      <c r="I935" s="2">
        <f t="shared" si="85"/>
        <v>33.039000000000001</v>
      </c>
      <c r="J935" s="2"/>
      <c r="K935" s="2">
        <v>1</v>
      </c>
      <c r="L935" s="2">
        <v>0</v>
      </c>
      <c r="M935" s="16">
        <f t="shared" si="86"/>
        <v>1</v>
      </c>
      <c r="N935" s="7">
        <v>41526</v>
      </c>
      <c r="O935" s="4">
        <f t="shared" si="87"/>
        <v>1</v>
      </c>
      <c r="P935" s="3">
        <f t="shared" si="88"/>
        <v>41526</v>
      </c>
      <c r="Q935" s="4" t="str" cm="1">
        <f t="array" ref="Q935">_xlfn.TEXTSPLIT(N935,"/")</f>
        <v>41526</v>
      </c>
      <c r="R935" s="5"/>
      <c r="S935" s="5"/>
      <c r="T935" s="5" t="e">
        <f t="shared" si="89"/>
        <v>#NUM!</v>
      </c>
      <c r="U935">
        <v>4</v>
      </c>
      <c r="V935" s="14">
        <v>30</v>
      </c>
      <c r="W935" s="14">
        <v>8</v>
      </c>
      <c r="X935" s="14">
        <v>12</v>
      </c>
      <c r="Y935" s="14">
        <v>8</v>
      </c>
      <c r="Z935" s="14">
        <v>8</v>
      </c>
      <c r="AA935" s="14">
        <v>12</v>
      </c>
      <c r="AB935" s="2">
        <v>1</v>
      </c>
      <c r="AC935" s="2">
        <v>2</v>
      </c>
      <c r="AD935" s="2">
        <v>4</v>
      </c>
      <c r="AE935" s="2">
        <v>5</v>
      </c>
      <c r="AF935" s="2">
        <v>0</v>
      </c>
      <c r="AG935" s="2">
        <v>0</v>
      </c>
      <c r="AH935" s="16">
        <v>0</v>
      </c>
      <c r="AJ935">
        <v>47</v>
      </c>
      <c r="AK935">
        <v>36.283000000000001</v>
      </c>
    </row>
    <row r="936" spans="1:37" x14ac:dyDescent="0.3">
      <c r="A936">
        <v>6303</v>
      </c>
      <c r="B936">
        <v>1987</v>
      </c>
      <c r="C936" s="1">
        <f t="shared" si="84"/>
        <v>37</v>
      </c>
      <c r="D936" t="s">
        <v>28</v>
      </c>
      <c r="E936" t="s">
        <v>34</v>
      </c>
      <c r="F936" s="4" t="s">
        <v>32</v>
      </c>
      <c r="G936" t="s">
        <v>32</v>
      </c>
      <c r="H936" s="20">
        <v>91820</v>
      </c>
      <c r="I936" s="2">
        <f t="shared" si="85"/>
        <v>91.82</v>
      </c>
      <c r="J936" s="2"/>
      <c r="K936" s="2">
        <v>0</v>
      </c>
      <c r="L936" s="2">
        <v>0</v>
      </c>
      <c r="M936" s="16">
        <f t="shared" si="86"/>
        <v>0</v>
      </c>
      <c r="N936" s="6" t="s">
        <v>145</v>
      </c>
      <c r="O936" s="4">
        <f t="shared" si="87"/>
        <v>2</v>
      </c>
      <c r="P936" s="3">
        <f t="shared" si="88"/>
        <v>41601</v>
      </c>
      <c r="Q936" s="4" t="str" cm="1">
        <f t="array" ref="Q936:S936">_xlfn.TEXTSPLIT(N936,"/")</f>
        <v>11</v>
      </c>
      <c r="R936" s="4" t="str">
        <v>23</v>
      </c>
      <c r="S936" s="4" t="str">
        <v>13</v>
      </c>
      <c r="T936" s="5">
        <f t="shared" si="89"/>
        <v>41601</v>
      </c>
      <c r="U936">
        <v>72</v>
      </c>
      <c r="V936" s="14">
        <v>410</v>
      </c>
      <c r="W936" s="14">
        <v>73</v>
      </c>
      <c r="X936" s="14">
        <v>747</v>
      </c>
      <c r="Y936" s="14">
        <v>76</v>
      </c>
      <c r="Z936" s="14">
        <v>161</v>
      </c>
      <c r="AA936" s="14">
        <v>30</v>
      </c>
      <c r="AB936" s="2">
        <v>0</v>
      </c>
      <c r="AC936" s="2">
        <v>5</v>
      </c>
      <c r="AD936" s="2">
        <v>12</v>
      </c>
      <c r="AE936" s="2">
        <v>1</v>
      </c>
      <c r="AF936" s="2">
        <v>0</v>
      </c>
      <c r="AG936" s="2">
        <v>0</v>
      </c>
      <c r="AH936" s="16">
        <v>0</v>
      </c>
      <c r="AJ936">
        <v>42</v>
      </c>
      <c r="AK936">
        <v>88.325000000000003</v>
      </c>
    </row>
    <row r="937" spans="1:37" x14ac:dyDescent="0.3">
      <c r="A937">
        <v>6299</v>
      </c>
      <c r="B937">
        <v>1969</v>
      </c>
      <c r="C937" s="1">
        <f t="shared" si="84"/>
        <v>55</v>
      </c>
      <c r="D937" t="s">
        <v>28</v>
      </c>
      <c r="E937" t="s">
        <v>34</v>
      </c>
      <c r="F937" s="4" t="s">
        <v>23</v>
      </c>
      <c r="G937" t="s">
        <v>23</v>
      </c>
      <c r="H937" s="20">
        <v>42564</v>
      </c>
      <c r="I937" s="2">
        <f t="shared" si="85"/>
        <v>42.564</v>
      </c>
      <c r="J937" s="2"/>
      <c r="K937" s="2">
        <v>0</v>
      </c>
      <c r="L937" s="2">
        <v>1</v>
      </c>
      <c r="M937" s="16">
        <f t="shared" si="86"/>
        <v>1</v>
      </c>
      <c r="N937" s="7">
        <v>41306</v>
      </c>
      <c r="O937" s="4">
        <f t="shared" si="87"/>
        <v>1</v>
      </c>
      <c r="P937" s="3">
        <f t="shared" si="88"/>
        <v>41306</v>
      </c>
      <c r="Q937" s="4" t="str" cm="1">
        <f t="array" ref="Q937">_xlfn.TEXTSPLIT(N937,"/")</f>
        <v>41306</v>
      </c>
      <c r="R937" s="5"/>
      <c r="S937" s="5"/>
      <c r="T937" s="5" t="e">
        <f t="shared" si="89"/>
        <v>#NUM!</v>
      </c>
      <c r="U937">
        <v>28</v>
      </c>
      <c r="V937" s="14">
        <v>324</v>
      </c>
      <c r="W937" s="14">
        <v>48</v>
      </c>
      <c r="X937" s="14">
        <v>186</v>
      </c>
      <c r="Y937" s="14">
        <v>39</v>
      </c>
      <c r="Z937" s="14">
        <v>18</v>
      </c>
      <c r="AA937" s="14">
        <v>198</v>
      </c>
      <c r="AB937" s="2">
        <v>6</v>
      </c>
      <c r="AC937" s="2">
        <v>6</v>
      </c>
      <c r="AD937" s="2">
        <v>4</v>
      </c>
      <c r="AE937" s="2">
        <v>7</v>
      </c>
      <c r="AF937" s="2">
        <v>1</v>
      </c>
      <c r="AG937" s="2">
        <v>0</v>
      </c>
      <c r="AH937" s="16">
        <v>1</v>
      </c>
      <c r="AJ937">
        <v>45</v>
      </c>
      <c r="AK937">
        <v>28.587</v>
      </c>
    </row>
    <row r="938" spans="1:37" x14ac:dyDescent="0.3">
      <c r="A938">
        <v>6295</v>
      </c>
      <c r="B938">
        <v>1978</v>
      </c>
      <c r="C938" s="1">
        <f t="shared" si="84"/>
        <v>46</v>
      </c>
      <c r="D938" t="s">
        <v>25</v>
      </c>
      <c r="E938" t="s">
        <v>22</v>
      </c>
      <c r="F938" s="4" t="s">
        <v>29</v>
      </c>
      <c r="G938" t="s">
        <v>29</v>
      </c>
      <c r="H938" s="20">
        <v>54233</v>
      </c>
      <c r="I938" s="2">
        <f t="shared" si="85"/>
        <v>54.232999999999997</v>
      </c>
      <c r="J938" s="2"/>
      <c r="K938" s="2">
        <v>0</v>
      </c>
      <c r="L938" s="2">
        <v>1</v>
      </c>
      <c r="M938" s="16">
        <f t="shared" si="86"/>
        <v>1</v>
      </c>
      <c r="N938" s="7">
        <v>41366</v>
      </c>
      <c r="O938" s="4">
        <f t="shared" si="87"/>
        <v>1</v>
      </c>
      <c r="P938" s="3">
        <f t="shared" si="88"/>
        <v>41366</v>
      </c>
      <c r="Q938" s="4" t="str" cm="1">
        <f t="array" ref="Q938">_xlfn.TEXTSPLIT(N938,"/")</f>
        <v>41366</v>
      </c>
      <c r="R938" s="5"/>
      <c r="S938" s="5"/>
      <c r="T938" s="5" t="e">
        <f t="shared" si="89"/>
        <v>#NUM!</v>
      </c>
      <c r="U938">
        <v>46</v>
      </c>
      <c r="V938" s="14">
        <v>652</v>
      </c>
      <c r="W938" s="14">
        <v>8</v>
      </c>
      <c r="X938" s="14">
        <v>158</v>
      </c>
      <c r="Y938" s="14">
        <v>21</v>
      </c>
      <c r="Z938" s="14">
        <v>0</v>
      </c>
      <c r="AA938" s="14">
        <v>142</v>
      </c>
      <c r="AB938" s="2">
        <v>4</v>
      </c>
      <c r="AC938" s="2">
        <v>11</v>
      </c>
      <c r="AD938" s="2">
        <v>5</v>
      </c>
      <c r="AE938" s="2">
        <v>8</v>
      </c>
      <c r="AF938" s="2">
        <v>0</v>
      </c>
      <c r="AG938" s="2">
        <v>0</v>
      </c>
      <c r="AH938" s="16">
        <v>0</v>
      </c>
      <c r="AJ938">
        <v>45</v>
      </c>
      <c r="AK938">
        <v>38.593000000000004</v>
      </c>
    </row>
    <row r="939" spans="1:37" x14ac:dyDescent="0.3">
      <c r="A939">
        <v>6292</v>
      </c>
      <c r="B939">
        <v>1987</v>
      </c>
      <c r="C939" s="1">
        <f t="shared" si="84"/>
        <v>37</v>
      </c>
      <c r="D939" t="s">
        <v>38</v>
      </c>
      <c r="E939" t="s">
        <v>34</v>
      </c>
      <c r="F939" s="4" t="s">
        <v>29</v>
      </c>
      <c r="G939" t="s">
        <v>29</v>
      </c>
      <c r="H939" s="20">
        <v>82333</v>
      </c>
      <c r="I939" s="2">
        <f t="shared" si="85"/>
        <v>82.332999999999998</v>
      </c>
      <c r="J939" s="2"/>
      <c r="K939" s="2">
        <v>0</v>
      </c>
      <c r="L939" s="2">
        <v>0</v>
      </c>
      <c r="M939" s="16">
        <f t="shared" si="86"/>
        <v>0</v>
      </c>
      <c r="N939" s="6" t="s">
        <v>60</v>
      </c>
      <c r="O939" s="4">
        <f t="shared" si="87"/>
        <v>2</v>
      </c>
      <c r="P939" s="3">
        <f t="shared" si="88"/>
        <v>41363</v>
      </c>
      <c r="Q939" s="4" t="str" cm="1">
        <f t="array" ref="Q939:S939">_xlfn.TEXTSPLIT(N939,"/")</f>
        <v>3</v>
      </c>
      <c r="R939" s="4" t="str">
        <v>30</v>
      </c>
      <c r="S939" s="4" t="str">
        <v>13</v>
      </c>
      <c r="T939" s="5">
        <f t="shared" si="89"/>
        <v>41363</v>
      </c>
      <c r="U939">
        <v>60</v>
      </c>
      <c r="V939" s="14">
        <v>1311</v>
      </c>
      <c r="W939" s="14">
        <v>0</v>
      </c>
      <c r="X939" s="14">
        <v>359</v>
      </c>
      <c r="Y939" s="14">
        <v>46</v>
      </c>
      <c r="Z939" s="14">
        <v>89</v>
      </c>
      <c r="AA939" s="14">
        <v>17</v>
      </c>
      <c r="AB939" s="2">
        <v>1</v>
      </c>
      <c r="AC939" s="2">
        <v>4</v>
      </c>
      <c r="AD939" s="2">
        <v>10</v>
      </c>
      <c r="AE939" s="2">
        <v>2</v>
      </c>
      <c r="AF939" s="2">
        <v>1</v>
      </c>
      <c r="AG939" s="2">
        <v>0</v>
      </c>
      <c r="AH939" s="16">
        <v>1</v>
      </c>
      <c r="AJ939">
        <v>46</v>
      </c>
      <c r="AK939">
        <v>27.888999999999999</v>
      </c>
    </row>
    <row r="940" spans="1:37" x14ac:dyDescent="0.3">
      <c r="A940">
        <v>6289</v>
      </c>
      <c r="B940">
        <v>1952</v>
      </c>
      <c r="C940" s="1">
        <f t="shared" si="84"/>
        <v>72</v>
      </c>
      <c r="D940" t="s">
        <v>25</v>
      </c>
      <c r="E940" t="s">
        <v>42</v>
      </c>
      <c r="F940" s="4" t="s">
        <v>32</v>
      </c>
      <c r="G940" t="s">
        <v>32</v>
      </c>
      <c r="H940" s="20">
        <v>59385</v>
      </c>
      <c r="I940" s="2">
        <f t="shared" si="85"/>
        <v>59.384999999999998</v>
      </c>
      <c r="J940" s="2"/>
      <c r="K940" s="2">
        <v>1</v>
      </c>
      <c r="L940" s="2">
        <v>1</v>
      </c>
      <c r="M940" s="16">
        <f t="shared" si="86"/>
        <v>2</v>
      </c>
      <c r="N940" s="6" t="s">
        <v>419</v>
      </c>
      <c r="O940" s="4">
        <f t="shared" si="87"/>
        <v>2</v>
      </c>
      <c r="P940" s="3">
        <f t="shared" si="88"/>
        <v>41392</v>
      </c>
      <c r="Q940" s="4" t="str" cm="1">
        <f t="array" ref="Q940:S940">_xlfn.TEXTSPLIT(N940,"/")</f>
        <v>4</v>
      </c>
      <c r="R940" s="4" t="str">
        <v>28</v>
      </c>
      <c r="S940" s="4" t="str">
        <v>13</v>
      </c>
      <c r="T940" s="5">
        <f t="shared" si="89"/>
        <v>41392</v>
      </c>
      <c r="U940">
        <v>85</v>
      </c>
      <c r="V940" s="14">
        <v>135</v>
      </c>
      <c r="W940" s="14">
        <v>0</v>
      </c>
      <c r="X940" s="14">
        <v>10</v>
      </c>
      <c r="Y940" s="14">
        <v>0</v>
      </c>
      <c r="Z940" s="14">
        <v>4</v>
      </c>
      <c r="AA940" s="14">
        <v>36</v>
      </c>
      <c r="AB940" s="2">
        <v>2</v>
      </c>
      <c r="AC940" s="2">
        <v>3</v>
      </c>
      <c r="AD940" s="2">
        <v>4</v>
      </c>
      <c r="AE940" s="2">
        <v>5</v>
      </c>
      <c r="AF940" s="2">
        <v>0</v>
      </c>
      <c r="AG940" s="2">
        <v>0</v>
      </c>
      <c r="AH940" s="16">
        <v>0</v>
      </c>
      <c r="AJ940">
        <v>47</v>
      </c>
      <c r="AK940">
        <v>70.893000000000001</v>
      </c>
    </row>
    <row r="941" spans="1:37" x14ac:dyDescent="0.3">
      <c r="A941">
        <v>6287</v>
      </c>
      <c r="B941">
        <v>1987</v>
      </c>
      <c r="C941" s="1">
        <f t="shared" si="84"/>
        <v>37</v>
      </c>
      <c r="D941" t="s">
        <v>25</v>
      </c>
      <c r="E941" t="s">
        <v>22</v>
      </c>
      <c r="F941" s="4" t="s">
        <v>32</v>
      </c>
      <c r="G941" t="s">
        <v>32</v>
      </c>
      <c r="H941" s="20">
        <v>34728</v>
      </c>
      <c r="I941" s="2">
        <f t="shared" si="85"/>
        <v>34.728000000000002</v>
      </c>
      <c r="J941" s="2"/>
      <c r="K941" s="2">
        <v>1</v>
      </c>
      <c r="L941" s="2">
        <v>0</v>
      </c>
      <c r="M941" s="16">
        <f t="shared" si="86"/>
        <v>1</v>
      </c>
      <c r="N941" s="6" t="s">
        <v>71</v>
      </c>
      <c r="O941" s="4">
        <f t="shared" si="87"/>
        <v>2</v>
      </c>
      <c r="P941" s="3">
        <f t="shared" si="88"/>
        <v>41485</v>
      </c>
      <c r="Q941" s="4" t="str" cm="1">
        <f t="array" ref="Q941:S941">_xlfn.TEXTSPLIT(N941,"/")</f>
        <v>7</v>
      </c>
      <c r="R941" s="4" t="str">
        <v>30</v>
      </c>
      <c r="S941" s="4" t="str">
        <v>13</v>
      </c>
      <c r="T941" s="5">
        <f t="shared" si="89"/>
        <v>41485</v>
      </c>
      <c r="U941">
        <v>2</v>
      </c>
      <c r="V941" s="14">
        <v>14</v>
      </c>
      <c r="W941" s="14">
        <v>0</v>
      </c>
      <c r="X941" s="14">
        <v>16</v>
      </c>
      <c r="Y941" s="14">
        <v>0</v>
      </c>
      <c r="Z941" s="14">
        <v>0</v>
      </c>
      <c r="AA941" s="14">
        <v>6</v>
      </c>
      <c r="AB941" s="2">
        <v>1</v>
      </c>
      <c r="AC941" s="2">
        <v>1</v>
      </c>
      <c r="AD941" s="2">
        <v>2</v>
      </c>
      <c r="AE941" s="2">
        <v>6</v>
      </c>
      <c r="AF941" s="2">
        <v>1</v>
      </c>
      <c r="AG941" s="2">
        <v>0</v>
      </c>
      <c r="AH941" s="16">
        <v>0</v>
      </c>
      <c r="AJ941">
        <v>44</v>
      </c>
      <c r="AK941">
        <v>16.013999999999999</v>
      </c>
    </row>
    <row r="942" spans="1:37" x14ac:dyDescent="0.3">
      <c r="A942">
        <v>6283</v>
      </c>
      <c r="B942">
        <v>1969</v>
      </c>
      <c r="C942" s="1">
        <f t="shared" si="84"/>
        <v>55</v>
      </c>
      <c r="D942" t="s">
        <v>25</v>
      </c>
      <c r="E942" t="s">
        <v>42</v>
      </c>
      <c r="F942" s="4" t="s">
        <v>23</v>
      </c>
      <c r="G942" t="s">
        <v>23</v>
      </c>
      <c r="H942" s="20">
        <v>63841</v>
      </c>
      <c r="I942" s="2">
        <f t="shared" si="85"/>
        <v>63.841000000000001</v>
      </c>
      <c r="J942" s="2"/>
      <c r="K942" s="2">
        <v>0</v>
      </c>
      <c r="L942" s="2">
        <v>1</v>
      </c>
      <c r="M942" s="16">
        <f t="shared" si="86"/>
        <v>1</v>
      </c>
      <c r="N942" s="6" t="s">
        <v>322</v>
      </c>
      <c r="O942" s="4">
        <f t="shared" si="87"/>
        <v>2</v>
      </c>
      <c r="P942" s="3">
        <f t="shared" si="88"/>
        <v>41385</v>
      </c>
      <c r="Q942" s="4" t="str" cm="1">
        <f t="array" ref="Q942:S942">_xlfn.TEXTSPLIT(N942,"/")</f>
        <v>4</v>
      </c>
      <c r="R942" s="4" t="str">
        <v>21</v>
      </c>
      <c r="S942" s="4" t="str">
        <v>13</v>
      </c>
      <c r="T942" s="5">
        <f t="shared" si="89"/>
        <v>41385</v>
      </c>
      <c r="U942">
        <v>64</v>
      </c>
      <c r="V942" s="14">
        <v>635</v>
      </c>
      <c r="W942" s="14">
        <v>15</v>
      </c>
      <c r="X942" s="14">
        <v>100</v>
      </c>
      <c r="Y942" s="14">
        <v>20</v>
      </c>
      <c r="Z942" s="14">
        <v>7</v>
      </c>
      <c r="AA942" s="14">
        <v>131</v>
      </c>
      <c r="AB942" s="2">
        <v>1</v>
      </c>
      <c r="AC942" s="2">
        <v>9</v>
      </c>
      <c r="AD942" s="2">
        <v>9</v>
      </c>
      <c r="AE942" s="2">
        <v>6</v>
      </c>
      <c r="AF942" s="2">
        <v>0</v>
      </c>
      <c r="AG942" s="2">
        <v>0</v>
      </c>
      <c r="AH942" s="16">
        <v>0</v>
      </c>
      <c r="AJ942">
        <v>44</v>
      </c>
      <c r="AK942">
        <v>2.4470000000000001</v>
      </c>
    </row>
    <row r="943" spans="1:37" x14ac:dyDescent="0.3">
      <c r="A943">
        <v>6281</v>
      </c>
      <c r="B943">
        <v>1967</v>
      </c>
      <c r="C943" s="1">
        <f t="shared" si="84"/>
        <v>57</v>
      </c>
      <c r="D943" t="s">
        <v>25</v>
      </c>
      <c r="E943" t="s">
        <v>22</v>
      </c>
      <c r="F943" s="4" t="s">
        <v>23</v>
      </c>
      <c r="G943" t="s">
        <v>23</v>
      </c>
      <c r="H943" s="20">
        <v>55686</v>
      </c>
      <c r="I943" s="2">
        <f t="shared" si="85"/>
        <v>55.686</v>
      </c>
      <c r="J943" s="2"/>
      <c r="K943" s="2">
        <v>0</v>
      </c>
      <c r="L943" s="2">
        <v>1</v>
      </c>
      <c r="M943" s="16">
        <f t="shared" si="86"/>
        <v>1</v>
      </c>
      <c r="N943" s="6" t="s">
        <v>61</v>
      </c>
      <c r="O943" s="4">
        <f t="shared" si="87"/>
        <v>2</v>
      </c>
      <c r="P943" s="3">
        <f t="shared" si="88"/>
        <v>41319</v>
      </c>
      <c r="Q943" s="4" t="str" cm="1">
        <f t="array" ref="Q943:S943">_xlfn.TEXTSPLIT(N943,"/")</f>
        <v>2</v>
      </c>
      <c r="R943" s="4" t="str">
        <v>14</v>
      </c>
      <c r="S943" s="4" t="str">
        <v>13</v>
      </c>
      <c r="T943" s="5">
        <f t="shared" si="89"/>
        <v>41319</v>
      </c>
      <c r="U943">
        <v>27</v>
      </c>
      <c r="V943" s="14">
        <v>673</v>
      </c>
      <c r="W943" s="14">
        <v>0</v>
      </c>
      <c r="X943" s="14">
        <v>199</v>
      </c>
      <c r="Y943" s="14">
        <v>37</v>
      </c>
      <c r="Z943" s="14">
        <v>47</v>
      </c>
      <c r="AA943" s="14">
        <v>26</v>
      </c>
      <c r="AB943" s="2">
        <v>2</v>
      </c>
      <c r="AC943" s="2">
        <v>6</v>
      </c>
      <c r="AD943" s="2">
        <v>5</v>
      </c>
      <c r="AE943" s="2">
        <v>4</v>
      </c>
      <c r="AF943" s="2">
        <v>0</v>
      </c>
      <c r="AG943" s="2">
        <v>0</v>
      </c>
      <c r="AH943" s="16">
        <v>1</v>
      </c>
      <c r="AJ943">
        <v>49</v>
      </c>
      <c r="AK943">
        <v>79.632000000000005</v>
      </c>
    </row>
    <row r="944" spans="1:37" x14ac:dyDescent="0.3">
      <c r="A944">
        <v>6274</v>
      </c>
      <c r="B944">
        <v>1949</v>
      </c>
      <c r="C944" s="1">
        <f t="shared" si="84"/>
        <v>75</v>
      </c>
      <c r="D944" t="s">
        <v>47</v>
      </c>
      <c r="E944" t="s">
        <v>42</v>
      </c>
      <c r="F944" s="4" t="s">
        <v>29</v>
      </c>
      <c r="G944" t="s">
        <v>29</v>
      </c>
      <c r="H944" s="20">
        <v>83790</v>
      </c>
      <c r="I944" s="2">
        <f t="shared" si="85"/>
        <v>83.79</v>
      </c>
      <c r="J944" s="2"/>
      <c r="K944" s="2">
        <v>0</v>
      </c>
      <c r="L944" s="2">
        <v>0</v>
      </c>
      <c r="M944" s="16">
        <f t="shared" si="86"/>
        <v>0</v>
      </c>
      <c r="N944" s="6" t="s">
        <v>68</v>
      </c>
      <c r="O944" s="4">
        <f t="shared" si="87"/>
        <v>2</v>
      </c>
      <c r="P944" s="3">
        <f t="shared" si="88"/>
        <v>41593</v>
      </c>
      <c r="Q944" s="4" t="str" cm="1">
        <f t="array" ref="Q944:S944">_xlfn.TEXTSPLIT(N944,"/")</f>
        <v>11</v>
      </c>
      <c r="R944" s="4" t="str">
        <v>15</v>
      </c>
      <c r="S944" s="4" t="str">
        <v>13</v>
      </c>
      <c r="T944" s="5">
        <f t="shared" si="89"/>
        <v>41593</v>
      </c>
      <c r="U944">
        <v>81</v>
      </c>
      <c r="V944" s="14">
        <v>1076</v>
      </c>
      <c r="W944" s="14">
        <v>16</v>
      </c>
      <c r="X944" s="14">
        <v>417</v>
      </c>
      <c r="Y944" s="14">
        <v>42</v>
      </c>
      <c r="Z944" s="14">
        <v>48</v>
      </c>
      <c r="AA944" s="14">
        <v>16</v>
      </c>
      <c r="AB944" s="2">
        <v>1</v>
      </c>
      <c r="AC944" s="2">
        <v>8</v>
      </c>
      <c r="AD944" s="2">
        <v>6</v>
      </c>
      <c r="AE944" s="2">
        <v>3</v>
      </c>
      <c r="AF944" s="2">
        <v>0</v>
      </c>
      <c r="AG944" s="2">
        <v>0</v>
      </c>
      <c r="AH944" s="16">
        <v>2</v>
      </c>
      <c r="AJ944">
        <v>71</v>
      </c>
      <c r="AK944">
        <v>63.997999999999998</v>
      </c>
    </row>
    <row r="945" spans="1:37" x14ac:dyDescent="0.3">
      <c r="A945">
        <v>6271</v>
      </c>
      <c r="B945">
        <v>1953</v>
      </c>
      <c r="C945" s="1">
        <f t="shared" si="84"/>
        <v>71</v>
      </c>
      <c r="D945" t="s">
        <v>25</v>
      </c>
      <c r="E945" t="s">
        <v>34</v>
      </c>
      <c r="F945" s="4" t="s">
        <v>29</v>
      </c>
      <c r="G945" t="s">
        <v>29</v>
      </c>
      <c r="H945" s="20">
        <v>50870</v>
      </c>
      <c r="I945" s="2">
        <f t="shared" si="85"/>
        <v>50.87</v>
      </c>
      <c r="J945" s="2"/>
      <c r="K945" s="2">
        <v>0</v>
      </c>
      <c r="L945" s="2">
        <v>1</v>
      </c>
      <c r="M945" s="16">
        <f t="shared" si="86"/>
        <v>1</v>
      </c>
      <c r="N945" s="6" t="s">
        <v>169</v>
      </c>
      <c r="O945" s="4">
        <f t="shared" si="87"/>
        <v>2</v>
      </c>
      <c r="P945" s="3">
        <f t="shared" si="88"/>
        <v>41809</v>
      </c>
      <c r="Q945" s="4" t="str" cm="1">
        <f t="array" ref="Q945:S945">_xlfn.TEXTSPLIT(N945,"/")</f>
        <v>6</v>
      </c>
      <c r="R945" s="4" t="str">
        <v>19</v>
      </c>
      <c r="S945" s="4" t="str">
        <v>14</v>
      </c>
      <c r="T945" s="5">
        <f t="shared" si="89"/>
        <v>41809</v>
      </c>
      <c r="U945">
        <v>13</v>
      </c>
      <c r="V945" s="14">
        <v>53</v>
      </c>
      <c r="W945" s="14">
        <v>0</v>
      </c>
      <c r="X945" s="14">
        <v>8</v>
      </c>
      <c r="Y945" s="14">
        <v>0</v>
      </c>
      <c r="Z945" s="14">
        <v>0</v>
      </c>
      <c r="AA945" s="14">
        <v>2</v>
      </c>
      <c r="AB945" s="2">
        <v>1</v>
      </c>
      <c r="AC945" s="2">
        <v>2</v>
      </c>
      <c r="AD945" s="2">
        <v>3</v>
      </c>
      <c r="AE945" s="2">
        <v>5</v>
      </c>
      <c r="AF945" s="2">
        <v>0</v>
      </c>
      <c r="AG945" s="2">
        <v>0</v>
      </c>
      <c r="AH945" s="16">
        <v>0</v>
      </c>
      <c r="AJ945">
        <v>46</v>
      </c>
      <c r="AK945">
        <v>78.709999999999994</v>
      </c>
    </row>
    <row r="946" spans="1:37" x14ac:dyDescent="0.3">
      <c r="A946">
        <v>6263</v>
      </c>
      <c r="B946">
        <v>1969</v>
      </c>
      <c r="C946" s="1">
        <f t="shared" si="84"/>
        <v>55</v>
      </c>
      <c r="D946" t="s">
        <v>25</v>
      </c>
      <c r="E946" t="s">
        <v>22</v>
      </c>
      <c r="F946" s="4" t="s">
        <v>32</v>
      </c>
      <c r="G946" t="s">
        <v>32</v>
      </c>
      <c r="H946" s="20">
        <v>35322</v>
      </c>
      <c r="I946" s="2">
        <f t="shared" si="85"/>
        <v>35.322000000000003</v>
      </c>
      <c r="J946" s="2"/>
      <c r="K946" s="2">
        <v>1</v>
      </c>
      <c r="L946" s="2">
        <v>2</v>
      </c>
      <c r="M946" s="16">
        <f t="shared" si="86"/>
        <v>3</v>
      </c>
      <c r="N946" s="6" t="s">
        <v>168</v>
      </c>
      <c r="O946" s="4">
        <f t="shared" si="87"/>
        <v>2</v>
      </c>
      <c r="P946" s="3">
        <f t="shared" si="88"/>
        <v>41143</v>
      </c>
      <c r="Q946" s="4" t="str" cm="1">
        <f t="array" ref="Q946:S946">_xlfn.TEXTSPLIT(N946,"/")</f>
        <v>8</v>
      </c>
      <c r="R946" s="4" t="str">
        <v>22</v>
      </c>
      <c r="S946" s="4" t="str">
        <v>12</v>
      </c>
      <c r="T946" s="5">
        <f t="shared" si="89"/>
        <v>41143</v>
      </c>
      <c r="U946">
        <v>34</v>
      </c>
      <c r="V946" s="14">
        <v>28</v>
      </c>
      <c r="W946" s="14">
        <v>9</v>
      </c>
      <c r="X946" s="14">
        <v>37</v>
      </c>
      <c r="Y946" s="14">
        <v>12</v>
      </c>
      <c r="Z946" s="14">
        <v>7</v>
      </c>
      <c r="AA946" s="14">
        <v>13</v>
      </c>
      <c r="AB946" s="2">
        <v>3</v>
      </c>
      <c r="AC946" s="2">
        <v>2</v>
      </c>
      <c r="AD946" s="2">
        <v>4</v>
      </c>
      <c r="AE946" s="2">
        <v>8</v>
      </c>
      <c r="AF946" s="2">
        <v>0</v>
      </c>
      <c r="AG946" s="2">
        <v>0</v>
      </c>
      <c r="AH946" s="16">
        <v>0</v>
      </c>
      <c r="AJ946">
        <v>34</v>
      </c>
      <c r="AK946">
        <v>42.387</v>
      </c>
    </row>
    <row r="947" spans="1:37" x14ac:dyDescent="0.3">
      <c r="A947">
        <v>6262</v>
      </c>
      <c r="B947">
        <v>1963</v>
      </c>
      <c r="C947" s="1">
        <f t="shared" si="84"/>
        <v>61</v>
      </c>
      <c r="D947" t="s">
        <v>38</v>
      </c>
      <c r="E947" t="s">
        <v>42</v>
      </c>
      <c r="F947" s="4" t="s">
        <v>26</v>
      </c>
      <c r="G947" t="s">
        <v>26</v>
      </c>
      <c r="H947" s="20">
        <v>72217</v>
      </c>
      <c r="I947" s="2">
        <f t="shared" si="85"/>
        <v>72.216999999999999</v>
      </c>
      <c r="J947" s="2"/>
      <c r="K947" s="2">
        <v>0</v>
      </c>
      <c r="L947" s="2">
        <v>0</v>
      </c>
      <c r="M947" s="16">
        <f t="shared" si="86"/>
        <v>0</v>
      </c>
      <c r="N947" s="7">
        <v>41551</v>
      </c>
      <c r="O947" s="4">
        <f t="shared" si="87"/>
        <v>1</v>
      </c>
      <c r="P947" s="3">
        <f t="shared" si="88"/>
        <v>41551</v>
      </c>
      <c r="Q947" s="4" t="str" cm="1">
        <f t="array" ref="Q947">_xlfn.TEXTSPLIT(N947,"/")</f>
        <v>41551</v>
      </c>
      <c r="R947" s="5"/>
      <c r="S947" s="5"/>
      <c r="T947" s="5" t="e">
        <f t="shared" si="89"/>
        <v>#NUM!</v>
      </c>
      <c r="U947">
        <v>93</v>
      </c>
      <c r="V947" s="14">
        <v>816</v>
      </c>
      <c r="W947" s="14">
        <v>42</v>
      </c>
      <c r="X947" s="14">
        <v>450</v>
      </c>
      <c r="Y947" s="14">
        <v>55</v>
      </c>
      <c r="Z947" s="14">
        <v>56</v>
      </c>
      <c r="AA947" s="14">
        <v>154</v>
      </c>
      <c r="AB947" s="2">
        <v>1</v>
      </c>
      <c r="AC947" s="2">
        <v>3</v>
      </c>
      <c r="AD947" s="2">
        <v>8</v>
      </c>
      <c r="AE947" s="2">
        <v>2</v>
      </c>
      <c r="AF947" s="2">
        <v>0</v>
      </c>
      <c r="AG947" s="2">
        <v>0</v>
      </c>
      <c r="AH947" s="16">
        <v>0</v>
      </c>
      <c r="AJ947">
        <v>28</v>
      </c>
      <c r="AK947">
        <v>80.617000000000004</v>
      </c>
    </row>
    <row r="948" spans="1:37" x14ac:dyDescent="0.3">
      <c r="A948">
        <v>6261</v>
      </c>
      <c r="B948">
        <v>1980</v>
      </c>
      <c r="C948" s="1">
        <f t="shared" si="84"/>
        <v>44</v>
      </c>
      <c r="D948" t="s">
        <v>40</v>
      </c>
      <c r="E948" t="s">
        <v>22</v>
      </c>
      <c r="F948" s="4" t="s">
        <v>29</v>
      </c>
      <c r="G948" t="s">
        <v>29</v>
      </c>
      <c r="H948" s="20">
        <v>58025</v>
      </c>
      <c r="I948" s="2">
        <f t="shared" si="85"/>
        <v>58.024999999999999</v>
      </c>
      <c r="J948" s="2"/>
      <c r="K948" s="2">
        <v>0</v>
      </c>
      <c r="L948" s="2">
        <v>1</v>
      </c>
      <c r="M948" s="16">
        <f t="shared" si="86"/>
        <v>1</v>
      </c>
      <c r="N948" s="6" t="s">
        <v>97</v>
      </c>
      <c r="O948" s="4">
        <f t="shared" si="87"/>
        <v>2</v>
      </c>
      <c r="P948" s="3">
        <f t="shared" si="88"/>
        <v>41604</v>
      </c>
      <c r="Q948" s="4" t="str" cm="1">
        <f t="array" ref="Q948:S948">_xlfn.TEXTSPLIT(N948,"/")</f>
        <v>11</v>
      </c>
      <c r="R948" s="4" t="str">
        <v>26</v>
      </c>
      <c r="S948" s="4" t="str">
        <v>13</v>
      </c>
      <c r="T948" s="5">
        <f t="shared" si="89"/>
        <v>41604</v>
      </c>
      <c r="U948">
        <v>81</v>
      </c>
      <c r="V948" s="14">
        <v>270</v>
      </c>
      <c r="W948" s="14">
        <v>31</v>
      </c>
      <c r="X948" s="14">
        <v>88</v>
      </c>
      <c r="Y948" s="14">
        <v>11</v>
      </c>
      <c r="Z948" s="14">
        <v>48</v>
      </c>
      <c r="AA948" s="14">
        <v>22</v>
      </c>
      <c r="AB948" s="2">
        <v>3</v>
      </c>
      <c r="AC948" s="2">
        <v>3</v>
      </c>
      <c r="AD948" s="2">
        <v>10</v>
      </c>
      <c r="AE948" s="2">
        <v>4</v>
      </c>
      <c r="AF948" s="2">
        <v>0</v>
      </c>
      <c r="AG948" s="2">
        <v>0</v>
      </c>
      <c r="AH948" s="16">
        <v>0</v>
      </c>
      <c r="AJ948">
        <v>65</v>
      </c>
      <c r="AK948">
        <v>51.411999999999999</v>
      </c>
    </row>
    <row r="949" spans="1:37" x14ac:dyDescent="0.3">
      <c r="A949">
        <v>6260</v>
      </c>
      <c r="B949">
        <v>1956</v>
      </c>
      <c r="C949" s="1">
        <f t="shared" si="84"/>
        <v>68</v>
      </c>
      <c r="D949" t="s">
        <v>33</v>
      </c>
      <c r="E949" t="s">
        <v>42</v>
      </c>
      <c r="F949" s="4" t="s">
        <v>32</v>
      </c>
      <c r="G949" t="s">
        <v>32</v>
      </c>
      <c r="H949" s="20">
        <v>82384</v>
      </c>
      <c r="I949" s="2">
        <f t="shared" si="85"/>
        <v>82.384</v>
      </c>
      <c r="J949" s="2"/>
      <c r="K949" s="2">
        <v>0</v>
      </c>
      <c r="L949" s="2">
        <v>0</v>
      </c>
      <c r="M949" s="16">
        <f t="shared" si="86"/>
        <v>0</v>
      </c>
      <c r="N949" s="6" t="s">
        <v>377</v>
      </c>
      <c r="O949" s="4">
        <f t="shared" si="87"/>
        <v>2</v>
      </c>
      <c r="P949" s="3">
        <f t="shared" si="88"/>
        <v>41232</v>
      </c>
      <c r="Q949" s="4" t="str" cm="1">
        <f t="array" ref="Q949:S949">_xlfn.TEXTSPLIT(N949,"/")</f>
        <v>11</v>
      </c>
      <c r="R949" s="4" t="str">
        <v>19</v>
      </c>
      <c r="S949" s="4" t="str">
        <v>12</v>
      </c>
      <c r="T949" s="5">
        <f t="shared" si="89"/>
        <v>41232</v>
      </c>
      <c r="U949">
        <v>55</v>
      </c>
      <c r="V949" s="14">
        <v>984</v>
      </c>
      <c r="W949" s="14">
        <v>51</v>
      </c>
      <c r="X949" s="14">
        <v>432</v>
      </c>
      <c r="Y949" s="14">
        <v>180</v>
      </c>
      <c r="Z949" s="14">
        <v>120</v>
      </c>
      <c r="AA949" s="14">
        <v>190</v>
      </c>
      <c r="AB949" s="2">
        <v>1</v>
      </c>
      <c r="AC949" s="2">
        <v>3</v>
      </c>
      <c r="AD949" s="2">
        <v>13</v>
      </c>
      <c r="AE949" s="2">
        <v>1</v>
      </c>
      <c r="AF949" s="2">
        <v>1</v>
      </c>
      <c r="AG949" s="2">
        <v>0</v>
      </c>
      <c r="AH949" s="16">
        <v>1</v>
      </c>
      <c r="AJ949">
        <v>56</v>
      </c>
      <c r="AK949">
        <v>56.575000000000003</v>
      </c>
    </row>
    <row r="950" spans="1:37" x14ac:dyDescent="0.3">
      <c r="A950">
        <v>6257</v>
      </c>
      <c r="B950">
        <v>1977</v>
      </c>
      <c r="C950" s="1">
        <f t="shared" si="84"/>
        <v>47</v>
      </c>
      <c r="D950" t="s">
        <v>47</v>
      </c>
      <c r="E950" t="s">
        <v>42</v>
      </c>
      <c r="F950" s="4" t="s">
        <v>26</v>
      </c>
      <c r="G950" t="s">
        <v>26</v>
      </c>
      <c r="H950" s="20">
        <v>60482</v>
      </c>
      <c r="I950" s="2">
        <f t="shared" si="85"/>
        <v>60.481999999999999</v>
      </c>
      <c r="J950" s="2"/>
      <c r="K950" s="2">
        <v>0</v>
      </c>
      <c r="L950" s="2">
        <v>1</v>
      </c>
      <c r="M950" s="16">
        <f t="shared" si="86"/>
        <v>1</v>
      </c>
      <c r="N950" s="6" t="s">
        <v>355</v>
      </c>
      <c r="O950" s="4">
        <f t="shared" si="87"/>
        <v>2</v>
      </c>
      <c r="P950" s="3">
        <f t="shared" si="88"/>
        <v>41297</v>
      </c>
      <c r="Q950" s="4" t="str" cm="1">
        <f t="array" ref="Q950:S950">_xlfn.TEXTSPLIT(N950,"/")</f>
        <v>1</v>
      </c>
      <c r="R950" s="4" t="str">
        <v>23</v>
      </c>
      <c r="S950" s="4" t="str">
        <v>13</v>
      </c>
      <c r="T950" s="5">
        <f t="shared" si="89"/>
        <v>41297</v>
      </c>
      <c r="U950">
        <v>81</v>
      </c>
      <c r="V950" s="14">
        <v>255</v>
      </c>
      <c r="W950" s="14">
        <v>43</v>
      </c>
      <c r="X950" s="14">
        <v>134</v>
      </c>
      <c r="Y950" s="14">
        <v>37</v>
      </c>
      <c r="Z950" s="14">
        <v>14</v>
      </c>
      <c r="AA950" s="14">
        <v>24</v>
      </c>
      <c r="AB950" s="2">
        <v>1</v>
      </c>
      <c r="AC950" s="2">
        <v>7</v>
      </c>
      <c r="AD950" s="2">
        <v>7</v>
      </c>
      <c r="AE950" s="2">
        <v>7</v>
      </c>
      <c r="AF950" s="2">
        <v>0</v>
      </c>
      <c r="AG950" s="2">
        <v>0</v>
      </c>
      <c r="AH950" s="16">
        <v>0</v>
      </c>
      <c r="AJ950">
        <v>66</v>
      </c>
      <c r="AK950">
        <v>64.849000000000004</v>
      </c>
    </row>
    <row r="951" spans="1:37" x14ac:dyDescent="0.3">
      <c r="A951">
        <v>6255</v>
      </c>
      <c r="B951">
        <v>1953</v>
      </c>
      <c r="C951" s="1">
        <f t="shared" si="84"/>
        <v>71</v>
      </c>
      <c r="D951" t="s">
        <v>33</v>
      </c>
      <c r="E951" t="s">
        <v>42</v>
      </c>
      <c r="F951" s="4" t="s">
        <v>32</v>
      </c>
      <c r="G951" t="s">
        <v>32</v>
      </c>
      <c r="H951" s="20">
        <v>70545</v>
      </c>
      <c r="I951" s="2">
        <f t="shared" si="85"/>
        <v>70.545000000000002</v>
      </c>
      <c r="J951" s="2"/>
      <c r="K951" s="2">
        <v>0</v>
      </c>
      <c r="L951" s="2">
        <v>1</v>
      </c>
      <c r="M951" s="16">
        <f t="shared" si="86"/>
        <v>1</v>
      </c>
      <c r="N951" s="7">
        <v>41704</v>
      </c>
      <c r="O951" s="4">
        <f t="shared" si="87"/>
        <v>1</v>
      </c>
      <c r="P951" s="3">
        <f t="shared" si="88"/>
        <v>41704</v>
      </c>
      <c r="Q951" s="4" t="str" cm="1">
        <f t="array" ref="Q951">_xlfn.TEXTSPLIT(N951,"/")</f>
        <v>41704</v>
      </c>
      <c r="R951" s="5"/>
      <c r="S951" s="5"/>
      <c r="T951" s="5" t="e">
        <f t="shared" si="89"/>
        <v>#NUM!</v>
      </c>
      <c r="U951">
        <v>29</v>
      </c>
      <c r="V951" s="14">
        <v>138</v>
      </c>
      <c r="W951" s="14">
        <v>39</v>
      </c>
      <c r="X951" s="14">
        <v>63</v>
      </c>
      <c r="Y951" s="14">
        <v>55</v>
      </c>
      <c r="Z951" s="14">
        <v>18</v>
      </c>
      <c r="AA951" s="14">
        <v>21</v>
      </c>
      <c r="AB951" s="2">
        <v>1</v>
      </c>
      <c r="AC951" s="2">
        <v>4</v>
      </c>
      <c r="AD951" s="2">
        <v>7</v>
      </c>
      <c r="AE951" s="2">
        <v>2</v>
      </c>
      <c r="AF951" s="2">
        <v>0</v>
      </c>
      <c r="AG951" s="2">
        <v>0</v>
      </c>
      <c r="AH951" s="16">
        <v>0</v>
      </c>
      <c r="AJ951">
        <v>37</v>
      </c>
      <c r="AK951">
        <v>92.91</v>
      </c>
    </row>
    <row r="952" spans="1:37" x14ac:dyDescent="0.3">
      <c r="A952">
        <v>6250</v>
      </c>
      <c r="B952">
        <v>1950</v>
      </c>
      <c r="C952" s="1">
        <f t="shared" si="84"/>
        <v>74</v>
      </c>
      <c r="D952" t="s">
        <v>25</v>
      </c>
      <c r="E952" t="s">
        <v>34</v>
      </c>
      <c r="F952" s="4" t="s">
        <v>43</v>
      </c>
      <c r="G952" t="s">
        <v>43</v>
      </c>
      <c r="H952" s="20">
        <v>54356</v>
      </c>
      <c r="I952" s="2">
        <f t="shared" si="85"/>
        <v>54.356000000000002</v>
      </c>
      <c r="J952" s="2"/>
      <c r="K952" s="2">
        <v>0</v>
      </c>
      <c r="L952" s="2">
        <v>1</v>
      </c>
      <c r="M952" s="16">
        <f t="shared" si="86"/>
        <v>1</v>
      </c>
      <c r="N952" s="6" t="s">
        <v>377</v>
      </c>
      <c r="O952" s="4">
        <f t="shared" si="87"/>
        <v>2</v>
      </c>
      <c r="P952" s="3">
        <f t="shared" si="88"/>
        <v>41232</v>
      </c>
      <c r="Q952" s="4" t="str" cm="1">
        <f t="array" ref="Q952:S952">_xlfn.TEXTSPLIT(N952,"/")</f>
        <v>11</v>
      </c>
      <c r="R952" s="4" t="str">
        <v>19</v>
      </c>
      <c r="S952" s="4" t="str">
        <v>12</v>
      </c>
      <c r="T952" s="5">
        <f t="shared" si="89"/>
        <v>41232</v>
      </c>
      <c r="U952">
        <v>62</v>
      </c>
      <c r="V952" s="14">
        <v>710</v>
      </c>
      <c r="W952" s="14">
        <v>15</v>
      </c>
      <c r="X952" s="14">
        <v>30</v>
      </c>
      <c r="Y952" s="14">
        <v>20</v>
      </c>
      <c r="Z952" s="14">
        <v>0</v>
      </c>
      <c r="AA952" s="14">
        <v>0</v>
      </c>
      <c r="AB952" s="2">
        <v>3</v>
      </c>
      <c r="AC952" s="2">
        <v>11</v>
      </c>
      <c r="AD952" s="2">
        <v>8</v>
      </c>
      <c r="AE952" s="2">
        <v>8</v>
      </c>
      <c r="AF952" s="2">
        <v>1</v>
      </c>
      <c r="AG952" s="2">
        <v>0</v>
      </c>
      <c r="AH952" s="16">
        <v>0</v>
      </c>
      <c r="AJ952">
        <v>38</v>
      </c>
      <c r="AK952">
        <v>54.006</v>
      </c>
    </row>
    <row r="953" spans="1:37" x14ac:dyDescent="0.3">
      <c r="A953">
        <v>6248</v>
      </c>
      <c r="B953">
        <v>1948</v>
      </c>
      <c r="C953" s="1">
        <f t="shared" si="84"/>
        <v>76</v>
      </c>
      <c r="D953" t="s">
        <v>25</v>
      </c>
      <c r="E953" t="s">
        <v>42</v>
      </c>
      <c r="F953" s="4" t="s">
        <v>26</v>
      </c>
      <c r="G953" t="s">
        <v>26</v>
      </c>
      <c r="H953" s="20">
        <v>91712</v>
      </c>
      <c r="I953" s="2">
        <f t="shared" si="85"/>
        <v>91.712000000000003</v>
      </c>
      <c r="J953" s="2"/>
      <c r="K953" s="2">
        <v>0</v>
      </c>
      <c r="L953" s="2">
        <v>0</v>
      </c>
      <c r="M953" s="16">
        <f t="shared" si="86"/>
        <v>0</v>
      </c>
      <c r="N953" s="6" t="s">
        <v>84</v>
      </c>
      <c r="O953" s="4">
        <f t="shared" si="87"/>
        <v>2</v>
      </c>
      <c r="P953" s="3">
        <f t="shared" si="88"/>
        <v>41564</v>
      </c>
      <c r="Q953" s="4" t="str" cm="1">
        <f t="array" ref="Q953:S953">_xlfn.TEXTSPLIT(N953,"/")</f>
        <v>10</v>
      </c>
      <c r="R953" s="4" t="str">
        <v>17</v>
      </c>
      <c r="S953" s="4" t="str">
        <v>13</v>
      </c>
      <c r="T953" s="5">
        <f t="shared" si="89"/>
        <v>41564</v>
      </c>
      <c r="U953">
        <v>47</v>
      </c>
      <c r="V953" s="14">
        <v>1276</v>
      </c>
      <c r="W953" s="14">
        <v>24</v>
      </c>
      <c r="X953" s="14">
        <v>746</v>
      </c>
      <c r="Y953" s="14">
        <v>94</v>
      </c>
      <c r="Z953" s="14">
        <v>29</v>
      </c>
      <c r="AA953" s="14">
        <v>48</v>
      </c>
      <c r="AB953" s="2">
        <v>0</v>
      </c>
      <c r="AC953" s="2">
        <v>9</v>
      </c>
      <c r="AD953" s="2">
        <v>11</v>
      </c>
      <c r="AE953" s="2">
        <v>3</v>
      </c>
      <c r="AF953" s="2">
        <v>1</v>
      </c>
      <c r="AG953" s="2">
        <v>0</v>
      </c>
      <c r="AH953" s="16">
        <v>1</v>
      </c>
      <c r="AJ953">
        <v>65</v>
      </c>
      <c r="AK953">
        <v>61.331000000000003</v>
      </c>
    </row>
    <row r="954" spans="1:37" x14ac:dyDescent="0.3">
      <c r="A954">
        <v>6246</v>
      </c>
      <c r="B954">
        <v>1954</v>
      </c>
      <c r="C954" s="1">
        <f t="shared" si="84"/>
        <v>70</v>
      </c>
      <c r="D954" t="s">
        <v>28</v>
      </c>
      <c r="E954" t="s">
        <v>22</v>
      </c>
      <c r="F954" s="4" t="s">
        <v>26</v>
      </c>
      <c r="G954" t="s">
        <v>26</v>
      </c>
      <c r="H954" s="20">
        <v>73892</v>
      </c>
      <c r="I954" s="2">
        <f t="shared" si="85"/>
        <v>73.891999999999996</v>
      </c>
      <c r="J954" s="2"/>
      <c r="K954" s="2">
        <v>0</v>
      </c>
      <c r="L954" s="2">
        <v>0</v>
      </c>
      <c r="M954" s="16">
        <f t="shared" si="86"/>
        <v>0</v>
      </c>
      <c r="N954" s="6" t="s">
        <v>327</v>
      </c>
      <c r="O954" s="4">
        <f t="shared" si="87"/>
        <v>2</v>
      </c>
      <c r="P954" s="3">
        <f t="shared" si="88"/>
        <v>41591</v>
      </c>
      <c r="Q954" s="4" t="str" cm="1">
        <f t="array" ref="Q954:S954">_xlfn.TEXTSPLIT(N954,"/")</f>
        <v>11</v>
      </c>
      <c r="R954" s="4" t="str">
        <v>13</v>
      </c>
      <c r="S954" s="4" t="str">
        <v>13</v>
      </c>
      <c r="T954" s="5">
        <f t="shared" si="89"/>
        <v>41591</v>
      </c>
      <c r="U954">
        <v>40</v>
      </c>
      <c r="V954" s="14">
        <v>703</v>
      </c>
      <c r="W954" s="14">
        <v>102</v>
      </c>
      <c r="X954" s="14">
        <v>601</v>
      </c>
      <c r="Y954" s="14">
        <v>0</v>
      </c>
      <c r="Z954" s="14">
        <v>58</v>
      </c>
      <c r="AA954" s="14">
        <v>43</v>
      </c>
      <c r="AB954" s="2">
        <v>1</v>
      </c>
      <c r="AC954" s="2">
        <v>3</v>
      </c>
      <c r="AD954" s="2">
        <v>8</v>
      </c>
      <c r="AE954" s="2">
        <v>1</v>
      </c>
      <c r="AF954" s="2">
        <v>1</v>
      </c>
      <c r="AG954" s="2">
        <v>0</v>
      </c>
      <c r="AH954" s="16">
        <v>0</v>
      </c>
      <c r="AJ954">
        <v>55</v>
      </c>
      <c r="AK954">
        <v>29.187000000000001</v>
      </c>
    </row>
    <row r="955" spans="1:37" x14ac:dyDescent="0.3">
      <c r="A955">
        <v>6245</v>
      </c>
      <c r="B955">
        <v>1951</v>
      </c>
      <c r="C955" s="1">
        <f t="shared" si="84"/>
        <v>73</v>
      </c>
      <c r="D955" t="s">
        <v>25</v>
      </c>
      <c r="E955" t="s">
        <v>34</v>
      </c>
      <c r="F955" s="4" t="s">
        <v>32</v>
      </c>
      <c r="G955" t="s">
        <v>32</v>
      </c>
      <c r="H955" s="20">
        <v>59292</v>
      </c>
      <c r="I955" s="2">
        <f t="shared" si="85"/>
        <v>59.292000000000002</v>
      </c>
      <c r="J955" s="2"/>
      <c r="K955" s="2">
        <v>0</v>
      </c>
      <c r="L955" s="2">
        <v>1</v>
      </c>
      <c r="M955" s="16">
        <f t="shared" si="86"/>
        <v>1</v>
      </c>
      <c r="N955" s="6" t="s">
        <v>203</v>
      </c>
      <c r="O955" s="4">
        <f t="shared" si="87"/>
        <v>2</v>
      </c>
      <c r="P955" s="3">
        <f t="shared" si="88"/>
        <v>41438</v>
      </c>
      <c r="Q955" s="4" t="str" cm="1">
        <f t="array" ref="Q955:S955">_xlfn.TEXTSPLIT(N955,"/")</f>
        <v>6</v>
      </c>
      <c r="R955" s="4" t="str">
        <v>13</v>
      </c>
      <c r="S955" s="4" t="str">
        <v>13</v>
      </c>
      <c r="T955" s="5">
        <f t="shared" si="89"/>
        <v>41438</v>
      </c>
      <c r="U955">
        <v>71</v>
      </c>
      <c r="V955" s="14">
        <v>378</v>
      </c>
      <c r="W955" s="14">
        <v>14</v>
      </c>
      <c r="X955" s="14">
        <v>68</v>
      </c>
      <c r="Y955" s="14">
        <v>19</v>
      </c>
      <c r="Z955" s="14">
        <v>14</v>
      </c>
      <c r="AA955" s="14">
        <v>14</v>
      </c>
      <c r="AB955" s="2">
        <v>2</v>
      </c>
      <c r="AC955" s="2">
        <v>3</v>
      </c>
      <c r="AD955" s="2">
        <v>8</v>
      </c>
      <c r="AE955" s="2">
        <v>3</v>
      </c>
      <c r="AF955" s="2">
        <v>0</v>
      </c>
      <c r="AG955" s="2">
        <v>0</v>
      </c>
      <c r="AH955" s="16">
        <v>0</v>
      </c>
      <c r="AJ955">
        <v>53</v>
      </c>
      <c r="AK955">
        <v>69.084000000000003</v>
      </c>
    </row>
    <row r="956" spans="1:37" x14ac:dyDescent="0.3">
      <c r="A956">
        <v>6237</v>
      </c>
      <c r="B956">
        <v>1967</v>
      </c>
      <c r="C956" s="1">
        <f t="shared" si="84"/>
        <v>57</v>
      </c>
      <c r="D956" t="s">
        <v>25</v>
      </c>
      <c r="E956" t="s">
        <v>34</v>
      </c>
      <c r="F956" s="4" t="s">
        <v>26</v>
      </c>
      <c r="G956" t="s">
        <v>26</v>
      </c>
      <c r="H956" s="20">
        <v>7144</v>
      </c>
      <c r="I956" s="2">
        <f t="shared" si="85"/>
        <v>7.1440000000000001</v>
      </c>
      <c r="J956" s="2"/>
      <c r="K956" s="2">
        <v>0</v>
      </c>
      <c r="L956" s="2">
        <v>2</v>
      </c>
      <c r="M956" s="16">
        <f t="shared" si="86"/>
        <v>2</v>
      </c>
      <c r="N956" s="7">
        <v>41467</v>
      </c>
      <c r="O956" s="4">
        <f t="shared" si="87"/>
        <v>1</v>
      </c>
      <c r="P956" s="3">
        <f t="shared" si="88"/>
        <v>41467</v>
      </c>
      <c r="Q956" s="4" t="str" cm="1">
        <f t="array" ref="Q956">_xlfn.TEXTSPLIT(N956,"/")</f>
        <v>41467</v>
      </c>
      <c r="R956" s="5"/>
      <c r="S956" s="5"/>
      <c r="T956" s="5" t="e">
        <f t="shared" si="89"/>
        <v>#NUM!</v>
      </c>
      <c r="U956">
        <v>92</v>
      </c>
      <c r="V956" s="14">
        <v>81</v>
      </c>
      <c r="W956" s="14">
        <v>4</v>
      </c>
      <c r="X956" s="14">
        <v>33</v>
      </c>
      <c r="Y956" s="14">
        <v>5</v>
      </c>
      <c r="Z956" s="14">
        <v>2</v>
      </c>
      <c r="AA956" s="14">
        <v>291</v>
      </c>
      <c r="AB956" s="2">
        <v>0</v>
      </c>
      <c r="AC956" s="2">
        <v>23</v>
      </c>
      <c r="AD956" s="2">
        <v>1</v>
      </c>
      <c r="AE956" s="2">
        <v>0</v>
      </c>
      <c r="AF956" s="2">
        <v>0</v>
      </c>
      <c r="AG956" s="2">
        <v>0</v>
      </c>
      <c r="AH956" s="16">
        <v>0</v>
      </c>
      <c r="AJ956">
        <v>45</v>
      </c>
      <c r="AK956">
        <v>16.530999999999999</v>
      </c>
    </row>
    <row r="957" spans="1:37" x14ac:dyDescent="0.3">
      <c r="A957">
        <v>6233</v>
      </c>
      <c r="B957">
        <v>1977</v>
      </c>
      <c r="C957" s="1">
        <f t="shared" si="84"/>
        <v>47</v>
      </c>
      <c r="D957" t="s">
        <v>25</v>
      </c>
      <c r="E957" t="s">
        <v>22</v>
      </c>
      <c r="F957" s="4" t="s">
        <v>29</v>
      </c>
      <c r="G957" t="s">
        <v>29</v>
      </c>
      <c r="H957" s="20">
        <v>65991</v>
      </c>
      <c r="I957" s="2">
        <f t="shared" si="85"/>
        <v>65.991</v>
      </c>
      <c r="J957" s="2"/>
      <c r="K957" s="2">
        <v>0</v>
      </c>
      <c r="L957" s="2">
        <v>1</v>
      </c>
      <c r="M957" s="16">
        <f t="shared" si="86"/>
        <v>1</v>
      </c>
      <c r="N957" s="7">
        <v>41099</v>
      </c>
      <c r="O957" s="4">
        <f t="shared" si="87"/>
        <v>1</v>
      </c>
      <c r="P957" s="3">
        <f t="shared" si="88"/>
        <v>41099</v>
      </c>
      <c r="Q957" s="4" t="str" cm="1">
        <f t="array" ref="Q957">_xlfn.TEXTSPLIT(N957,"/")</f>
        <v>41099</v>
      </c>
      <c r="R957" s="5"/>
      <c r="S957" s="5"/>
      <c r="T957" s="5" t="e">
        <f t="shared" si="89"/>
        <v>#NUM!</v>
      </c>
      <c r="U957">
        <v>21</v>
      </c>
      <c r="V957" s="14">
        <v>507</v>
      </c>
      <c r="W957" s="14">
        <v>19</v>
      </c>
      <c r="X957" s="14">
        <v>364</v>
      </c>
      <c r="Y957" s="14">
        <v>25</v>
      </c>
      <c r="Z957" s="14">
        <v>47</v>
      </c>
      <c r="AA957" s="14">
        <v>9</v>
      </c>
      <c r="AB957" s="2">
        <v>3</v>
      </c>
      <c r="AC957" s="2">
        <v>9</v>
      </c>
      <c r="AD957" s="2">
        <v>10</v>
      </c>
      <c r="AE957" s="2">
        <v>7</v>
      </c>
      <c r="AF957" s="2">
        <v>0</v>
      </c>
      <c r="AG957" s="2">
        <v>0</v>
      </c>
      <c r="AH957" s="16">
        <v>0</v>
      </c>
      <c r="AJ957">
        <v>44</v>
      </c>
      <c r="AK957">
        <v>47.691000000000003</v>
      </c>
    </row>
    <row r="958" spans="1:37" x14ac:dyDescent="0.3">
      <c r="A958">
        <v>6230</v>
      </c>
      <c r="B958">
        <v>1972</v>
      </c>
      <c r="C958" s="1">
        <f t="shared" si="84"/>
        <v>52</v>
      </c>
      <c r="D958" t="s">
        <v>25</v>
      </c>
      <c r="E958" t="s">
        <v>22</v>
      </c>
      <c r="F958" s="4" t="s">
        <v>23</v>
      </c>
      <c r="G958" t="s">
        <v>23</v>
      </c>
      <c r="H958" s="20">
        <v>44421</v>
      </c>
      <c r="I958" s="2">
        <f t="shared" si="85"/>
        <v>44.420999999999999</v>
      </c>
      <c r="J958" s="2"/>
      <c r="K958" s="2">
        <v>1</v>
      </c>
      <c r="L958" s="2">
        <v>1</v>
      </c>
      <c r="M958" s="16">
        <f t="shared" si="86"/>
        <v>2</v>
      </c>
      <c r="N958" s="6" t="s">
        <v>181</v>
      </c>
      <c r="O958" s="4">
        <f t="shared" si="87"/>
        <v>2</v>
      </c>
      <c r="P958" s="3">
        <f t="shared" si="88"/>
        <v>41320</v>
      </c>
      <c r="Q958" s="4" t="str" cm="1">
        <f t="array" ref="Q958:S958">_xlfn.TEXTSPLIT(N958,"/")</f>
        <v>2</v>
      </c>
      <c r="R958" s="4" t="str">
        <v>15</v>
      </c>
      <c r="S958" s="4" t="str">
        <v>13</v>
      </c>
      <c r="T958" s="5">
        <f t="shared" si="89"/>
        <v>41320</v>
      </c>
      <c r="U958">
        <v>53</v>
      </c>
      <c r="V958" s="14">
        <v>110</v>
      </c>
      <c r="W958" s="14">
        <v>5</v>
      </c>
      <c r="X958" s="14">
        <v>59</v>
      </c>
      <c r="Y958" s="14">
        <v>7</v>
      </c>
      <c r="Z958" s="14">
        <v>1</v>
      </c>
      <c r="AA958" s="14">
        <v>7</v>
      </c>
      <c r="AB958" s="2">
        <v>5</v>
      </c>
      <c r="AC958" s="2">
        <v>5</v>
      </c>
      <c r="AD958" s="2">
        <v>4</v>
      </c>
      <c r="AE958" s="2">
        <v>8</v>
      </c>
      <c r="AF958" s="2">
        <v>0</v>
      </c>
      <c r="AG958" s="2">
        <v>0</v>
      </c>
      <c r="AH958" s="16">
        <v>0</v>
      </c>
      <c r="AJ958">
        <v>37</v>
      </c>
      <c r="AK958">
        <v>42.386000000000003</v>
      </c>
    </row>
    <row r="959" spans="1:37" x14ac:dyDescent="0.3">
      <c r="A959">
        <v>6222</v>
      </c>
      <c r="B959">
        <v>1968</v>
      </c>
      <c r="C959" s="1">
        <f t="shared" si="84"/>
        <v>56</v>
      </c>
      <c r="D959" t="s">
        <v>25</v>
      </c>
      <c r="E959" t="s">
        <v>22</v>
      </c>
      <c r="F959" s="4" t="s">
        <v>29</v>
      </c>
      <c r="G959" t="s">
        <v>29</v>
      </c>
      <c r="H959" s="20">
        <v>22574</v>
      </c>
      <c r="I959" s="2">
        <f t="shared" si="85"/>
        <v>22.574000000000002</v>
      </c>
      <c r="J959" s="2"/>
      <c r="K959" s="2">
        <v>2</v>
      </c>
      <c r="L959" s="2">
        <v>1</v>
      </c>
      <c r="M959" s="16">
        <f t="shared" si="86"/>
        <v>3</v>
      </c>
      <c r="N959" s="6" t="s">
        <v>174</v>
      </c>
      <c r="O959" s="4">
        <f t="shared" si="87"/>
        <v>2</v>
      </c>
      <c r="P959" s="3">
        <f t="shared" si="88"/>
        <v>41575</v>
      </c>
      <c r="Q959" s="4" t="str" cm="1">
        <f t="array" ref="Q959:S959">_xlfn.TEXTSPLIT(N959,"/")</f>
        <v>10</v>
      </c>
      <c r="R959" s="4" t="str">
        <v>28</v>
      </c>
      <c r="S959" s="4" t="str">
        <v>13</v>
      </c>
      <c r="T959" s="5">
        <f t="shared" si="89"/>
        <v>41575</v>
      </c>
      <c r="U959">
        <v>28</v>
      </c>
      <c r="V959" s="14">
        <v>25</v>
      </c>
      <c r="W959" s="14">
        <v>0</v>
      </c>
      <c r="X959" s="14">
        <v>8</v>
      </c>
      <c r="Y959" s="14">
        <v>2</v>
      </c>
      <c r="Z959" s="14">
        <v>0</v>
      </c>
      <c r="AA959" s="14">
        <v>2</v>
      </c>
      <c r="AB959" s="2">
        <v>2</v>
      </c>
      <c r="AC959" s="2">
        <v>2</v>
      </c>
      <c r="AD959" s="2">
        <v>3</v>
      </c>
      <c r="AE959" s="2">
        <v>7</v>
      </c>
      <c r="AF959" s="2">
        <v>0</v>
      </c>
      <c r="AG959" s="2">
        <v>0</v>
      </c>
      <c r="AH959" s="16">
        <v>0</v>
      </c>
      <c r="AJ959">
        <v>35</v>
      </c>
      <c r="AK959">
        <v>13.724</v>
      </c>
    </row>
    <row r="960" spans="1:37" x14ac:dyDescent="0.3">
      <c r="A960">
        <v>6218</v>
      </c>
      <c r="B960">
        <v>1966</v>
      </c>
      <c r="C960" s="1">
        <f t="shared" si="84"/>
        <v>58</v>
      </c>
      <c r="D960" t="s">
        <v>25</v>
      </c>
      <c r="E960" t="s">
        <v>22</v>
      </c>
      <c r="F960" s="4" t="s">
        <v>29</v>
      </c>
      <c r="G960" t="s">
        <v>29</v>
      </c>
      <c r="H960" s="20">
        <v>59594</v>
      </c>
      <c r="I960" s="2">
        <f t="shared" si="85"/>
        <v>59.594000000000001</v>
      </c>
      <c r="J960" s="2"/>
      <c r="K960" s="2">
        <v>0</v>
      </c>
      <c r="L960" s="2">
        <v>1</v>
      </c>
      <c r="M960" s="16">
        <f t="shared" si="86"/>
        <v>1</v>
      </c>
      <c r="N960" s="6" t="s">
        <v>420</v>
      </c>
      <c r="O960" s="4">
        <f t="shared" si="87"/>
        <v>2</v>
      </c>
      <c r="P960" s="3">
        <f t="shared" si="88"/>
        <v>41202</v>
      </c>
      <c r="Q960" s="4" t="str" cm="1">
        <f t="array" ref="Q960:S960">_xlfn.TEXTSPLIT(N960,"/")</f>
        <v>10</v>
      </c>
      <c r="R960" s="4" t="str">
        <v>20</v>
      </c>
      <c r="S960" s="4" t="str">
        <v>12</v>
      </c>
      <c r="T960" s="5">
        <f t="shared" si="89"/>
        <v>41202</v>
      </c>
      <c r="U960">
        <v>74</v>
      </c>
      <c r="V960" s="14">
        <v>457</v>
      </c>
      <c r="W960" s="14">
        <v>4</v>
      </c>
      <c r="X960" s="14">
        <v>29</v>
      </c>
      <c r="Y960" s="14">
        <v>0</v>
      </c>
      <c r="Z960" s="14">
        <v>0</v>
      </c>
      <c r="AA960" s="14">
        <v>9</v>
      </c>
      <c r="AB960" s="2">
        <v>1</v>
      </c>
      <c r="AC960" s="2">
        <v>8</v>
      </c>
      <c r="AD960" s="2">
        <v>7</v>
      </c>
      <c r="AE960" s="2">
        <v>7</v>
      </c>
      <c r="AF960" s="2">
        <v>0</v>
      </c>
      <c r="AG960" s="2">
        <v>0</v>
      </c>
      <c r="AH960" s="16">
        <v>1</v>
      </c>
      <c r="AJ960">
        <v>70</v>
      </c>
      <c r="AK960">
        <v>36.957000000000001</v>
      </c>
    </row>
    <row r="961" spans="1:37" x14ac:dyDescent="0.3">
      <c r="A961">
        <v>6215</v>
      </c>
      <c r="B961">
        <v>1978</v>
      </c>
      <c r="C961" s="1">
        <f t="shared" si="84"/>
        <v>46</v>
      </c>
      <c r="D961" t="s">
        <v>47</v>
      </c>
      <c r="E961" t="s">
        <v>22</v>
      </c>
      <c r="F961" s="4" t="s">
        <v>29</v>
      </c>
      <c r="G961" t="s">
        <v>29</v>
      </c>
      <c r="H961" s="20">
        <v>31353</v>
      </c>
      <c r="I961" s="2">
        <f t="shared" si="85"/>
        <v>31.353000000000002</v>
      </c>
      <c r="J961" s="2"/>
      <c r="K961" s="2">
        <v>1</v>
      </c>
      <c r="L961" s="2">
        <v>1</v>
      </c>
      <c r="M961" s="16">
        <f t="shared" si="86"/>
        <v>2</v>
      </c>
      <c r="N961" s="6" t="s">
        <v>250</v>
      </c>
      <c r="O961" s="4">
        <f t="shared" si="87"/>
        <v>2</v>
      </c>
      <c r="P961" s="3">
        <f t="shared" si="88"/>
        <v>41637</v>
      </c>
      <c r="Q961" s="4" t="str" cm="1">
        <f t="array" ref="Q961:S961">_xlfn.TEXTSPLIT(N961,"/")</f>
        <v>12</v>
      </c>
      <c r="R961" s="4" t="str">
        <v>29</v>
      </c>
      <c r="S961" s="4" t="str">
        <v>13</v>
      </c>
      <c r="T961" s="5">
        <f t="shared" si="89"/>
        <v>41637</v>
      </c>
      <c r="U961">
        <v>24</v>
      </c>
      <c r="V961" s="14">
        <v>10</v>
      </c>
      <c r="W961" s="14">
        <v>0</v>
      </c>
      <c r="X961" s="14">
        <v>10</v>
      </c>
      <c r="Y961" s="14">
        <v>3</v>
      </c>
      <c r="Z961" s="14">
        <v>1</v>
      </c>
      <c r="AA961" s="14">
        <v>7</v>
      </c>
      <c r="AB961" s="2">
        <v>2</v>
      </c>
      <c r="AC961" s="2">
        <v>1</v>
      </c>
      <c r="AD961" s="2">
        <v>2</v>
      </c>
      <c r="AE961" s="2">
        <v>8</v>
      </c>
      <c r="AF961" s="2">
        <v>1</v>
      </c>
      <c r="AG961" s="2">
        <v>0</v>
      </c>
      <c r="AH961" s="16">
        <v>0</v>
      </c>
      <c r="AJ961">
        <v>37</v>
      </c>
      <c r="AK961">
        <v>42.386000000000003</v>
      </c>
    </row>
    <row r="962" spans="1:37" x14ac:dyDescent="0.3">
      <c r="A962">
        <v>6214</v>
      </c>
      <c r="B962">
        <v>1983</v>
      </c>
      <c r="C962" s="1">
        <f t="shared" ref="C962:C1025" si="90">2024-B962</f>
        <v>41</v>
      </c>
      <c r="D962" t="s">
        <v>25</v>
      </c>
      <c r="E962" t="s">
        <v>42</v>
      </c>
      <c r="F962" s="4" t="s">
        <v>29</v>
      </c>
      <c r="G962" t="s">
        <v>29</v>
      </c>
      <c r="H962" s="20">
        <v>43815</v>
      </c>
      <c r="I962" s="2">
        <f t="shared" ref="I962:I1025" si="91">H962/1000</f>
        <v>43.814999999999998</v>
      </c>
      <c r="J962" s="2"/>
      <c r="K962" s="2">
        <v>1</v>
      </c>
      <c r="L962" s="2">
        <v>0</v>
      </c>
      <c r="M962" s="16">
        <f t="shared" ref="M962:M1025" si="92">L962+K962</f>
        <v>1</v>
      </c>
      <c r="N962" s="7">
        <v>41398</v>
      </c>
      <c r="O962" s="4">
        <f t="shared" ref="O962:O1025" si="93">TYPE(N962)</f>
        <v>1</v>
      </c>
      <c r="P962" s="3">
        <f t="shared" ref="P962:P1025" si="94">IF(O962=2,T962,N962)</f>
        <v>41398</v>
      </c>
      <c r="Q962" s="4" t="str" cm="1">
        <f t="array" ref="Q962">_xlfn.TEXTSPLIT(N962,"/")</f>
        <v>41398</v>
      </c>
      <c r="R962" s="5"/>
      <c r="S962" s="5"/>
      <c r="T962" s="5" t="e">
        <f t="shared" ref="T962:T1025" si="95">DATE(S962+100,Q962,R962)</f>
        <v>#NUM!</v>
      </c>
      <c r="U962">
        <v>53</v>
      </c>
      <c r="V962" s="14">
        <v>14</v>
      </c>
      <c r="W962" s="14">
        <v>10</v>
      </c>
      <c r="X962" s="14">
        <v>29</v>
      </c>
      <c r="Y962" s="14">
        <v>4</v>
      </c>
      <c r="Z962" s="14">
        <v>7</v>
      </c>
      <c r="AA962" s="14">
        <v>15</v>
      </c>
      <c r="AB962" s="2">
        <v>1</v>
      </c>
      <c r="AC962" s="2">
        <v>2</v>
      </c>
      <c r="AD962" s="2">
        <v>3</v>
      </c>
      <c r="AE962" s="2">
        <v>6</v>
      </c>
      <c r="AF962" s="2">
        <v>0</v>
      </c>
      <c r="AG962" s="2">
        <v>0</v>
      </c>
      <c r="AH962" s="16">
        <v>0</v>
      </c>
      <c r="AJ962">
        <v>51</v>
      </c>
      <c r="AK962">
        <v>72.504000000000005</v>
      </c>
    </row>
    <row r="963" spans="1:37" x14ac:dyDescent="0.3">
      <c r="A963">
        <v>6211</v>
      </c>
      <c r="B963">
        <v>1977</v>
      </c>
      <c r="C963" s="1">
        <f t="shared" si="90"/>
        <v>47</v>
      </c>
      <c r="D963" t="s">
        <v>25</v>
      </c>
      <c r="E963" t="s">
        <v>34</v>
      </c>
      <c r="F963" s="4" t="s">
        <v>32</v>
      </c>
      <c r="G963" t="s">
        <v>32</v>
      </c>
      <c r="H963" s="20">
        <v>37395</v>
      </c>
      <c r="I963" s="2">
        <f t="shared" si="91"/>
        <v>37.395000000000003</v>
      </c>
      <c r="J963" s="2"/>
      <c r="K963" s="2">
        <v>1</v>
      </c>
      <c r="L963" s="2">
        <v>0</v>
      </c>
      <c r="M963" s="16">
        <f t="shared" si="92"/>
        <v>1</v>
      </c>
      <c r="N963" s="7">
        <v>41675</v>
      </c>
      <c r="O963" s="4">
        <f t="shared" si="93"/>
        <v>1</v>
      </c>
      <c r="P963" s="3">
        <f t="shared" si="94"/>
        <v>41675</v>
      </c>
      <c r="Q963" s="4" t="str" cm="1">
        <f t="array" ref="Q963">_xlfn.TEXTSPLIT(N963,"/")</f>
        <v>41675</v>
      </c>
      <c r="R963" s="5"/>
      <c r="S963" s="5"/>
      <c r="T963" s="5" t="e">
        <f t="shared" si="95"/>
        <v>#NUM!</v>
      </c>
      <c r="U963">
        <v>47</v>
      </c>
      <c r="V963" s="14">
        <v>18</v>
      </c>
      <c r="W963" s="14">
        <v>0</v>
      </c>
      <c r="X963" s="14">
        <v>9</v>
      </c>
      <c r="Y963" s="14">
        <v>0</v>
      </c>
      <c r="Z963" s="14">
        <v>1</v>
      </c>
      <c r="AA963" s="14">
        <v>11</v>
      </c>
      <c r="AB963" s="2">
        <v>1</v>
      </c>
      <c r="AC963" s="2">
        <v>1</v>
      </c>
      <c r="AD963" s="2">
        <v>3</v>
      </c>
      <c r="AE963" s="2">
        <v>6</v>
      </c>
      <c r="AF963" s="2">
        <v>0</v>
      </c>
      <c r="AG963" s="2">
        <v>0</v>
      </c>
      <c r="AH963" s="16">
        <v>0</v>
      </c>
      <c r="AJ963">
        <v>57</v>
      </c>
      <c r="AK963">
        <v>30.843</v>
      </c>
    </row>
    <row r="964" spans="1:37" x14ac:dyDescent="0.3">
      <c r="A964">
        <v>6205</v>
      </c>
      <c r="B964">
        <v>1968</v>
      </c>
      <c r="C964" s="1">
        <f t="shared" si="90"/>
        <v>56</v>
      </c>
      <c r="D964" t="s">
        <v>28</v>
      </c>
      <c r="E964" t="s">
        <v>42</v>
      </c>
      <c r="F964" s="4" t="s">
        <v>26</v>
      </c>
      <c r="G964" t="s">
        <v>26</v>
      </c>
      <c r="H964" s="20">
        <v>32557</v>
      </c>
      <c r="I964" s="2">
        <f t="shared" si="91"/>
        <v>32.557000000000002</v>
      </c>
      <c r="J964" s="2"/>
      <c r="K964" s="2">
        <v>1</v>
      </c>
      <c r="L964" s="2">
        <v>0</v>
      </c>
      <c r="M964" s="16">
        <f t="shared" si="92"/>
        <v>1</v>
      </c>
      <c r="N964" s="6" t="s">
        <v>106</v>
      </c>
      <c r="O964" s="4">
        <f t="shared" si="93"/>
        <v>2</v>
      </c>
      <c r="P964" s="3">
        <f t="shared" si="94"/>
        <v>41694</v>
      </c>
      <c r="Q964" s="4" t="str" cm="1">
        <f t="array" ref="Q964:S964">_xlfn.TEXTSPLIT(N964,"/")</f>
        <v>2</v>
      </c>
      <c r="R964" s="4" t="str">
        <v>24</v>
      </c>
      <c r="S964" s="4" t="str">
        <v>14</v>
      </c>
      <c r="T964" s="5">
        <f t="shared" si="95"/>
        <v>41694</v>
      </c>
      <c r="U964">
        <v>13</v>
      </c>
      <c r="V964" s="14">
        <v>34</v>
      </c>
      <c r="W964" s="14">
        <v>3</v>
      </c>
      <c r="X964" s="14">
        <v>29</v>
      </c>
      <c r="Y964" s="14">
        <v>0</v>
      </c>
      <c r="Z964" s="14">
        <v>4</v>
      </c>
      <c r="AA964" s="14">
        <v>10</v>
      </c>
      <c r="AB964" s="2">
        <v>3</v>
      </c>
      <c r="AC964" s="2">
        <v>2</v>
      </c>
      <c r="AD964" s="2">
        <v>3</v>
      </c>
      <c r="AE964" s="2">
        <v>5</v>
      </c>
      <c r="AF964" s="2">
        <v>1</v>
      </c>
      <c r="AG964" s="2">
        <v>0</v>
      </c>
      <c r="AH964" s="16">
        <v>0</v>
      </c>
      <c r="AJ964">
        <v>49</v>
      </c>
      <c r="AK964">
        <v>65.352000000000004</v>
      </c>
    </row>
    <row r="965" spans="1:37" x14ac:dyDescent="0.3">
      <c r="A965">
        <v>6203</v>
      </c>
      <c r="B965">
        <v>1948</v>
      </c>
      <c r="C965" s="1">
        <f t="shared" si="90"/>
        <v>76</v>
      </c>
      <c r="D965" t="s">
        <v>25</v>
      </c>
      <c r="E965" t="s">
        <v>22</v>
      </c>
      <c r="F965" s="4" t="s">
        <v>32</v>
      </c>
      <c r="G965" t="s">
        <v>32</v>
      </c>
      <c r="H965" s="20">
        <v>74485</v>
      </c>
      <c r="I965" s="2">
        <f t="shared" si="91"/>
        <v>74.484999999999999</v>
      </c>
      <c r="J965" s="2"/>
      <c r="K965" s="2">
        <v>0</v>
      </c>
      <c r="L965" s="2">
        <v>0</v>
      </c>
      <c r="M965" s="16">
        <f t="shared" si="92"/>
        <v>0</v>
      </c>
      <c r="N965" s="6" t="s">
        <v>382</v>
      </c>
      <c r="O965" s="4">
        <f t="shared" si="93"/>
        <v>2</v>
      </c>
      <c r="P965" s="3">
        <f t="shared" si="94"/>
        <v>41510</v>
      </c>
      <c r="Q965" s="4" t="str" cm="1">
        <f t="array" ref="Q965:S965">_xlfn.TEXTSPLIT(N965,"/")</f>
        <v>8</v>
      </c>
      <c r="R965" s="4" t="str">
        <v>24</v>
      </c>
      <c r="S965" s="4" t="str">
        <v>13</v>
      </c>
      <c r="T965" s="5">
        <f t="shared" si="95"/>
        <v>41510</v>
      </c>
      <c r="U965">
        <v>58</v>
      </c>
      <c r="V965" s="14">
        <v>499</v>
      </c>
      <c r="W965" s="14">
        <v>149</v>
      </c>
      <c r="X965" s="14">
        <v>815</v>
      </c>
      <c r="Y965" s="14">
        <v>173</v>
      </c>
      <c r="Z965" s="14">
        <v>49</v>
      </c>
      <c r="AA965" s="14">
        <v>49</v>
      </c>
      <c r="AB965" s="2">
        <v>1</v>
      </c>
      <c r="AC965" s="2">
        <v>6</v>
      </c>
      <c r="AD965" s="2">
        <v>12</v>
      </c>
      <c r="AE965" s="2">
        <v>3</v>
      </c>
      <c r="AF965" s="2">
        <v>0</v>
      </c>
      <c r="AG965" s="2">
        <v>0</v>
      </c>
      <c r="AH965" s="16">
        <v>0</v>
      </c>
      <c r="AJ965">
        <v>53</v>
      </c>
      <c r="AK965">
        <v>81.204999999999998</v>
      </c>
    </row>
    <row r="966" spans="1:37" x14ac:dyDescent="0.3">
      <c r="A966">
        <v>6202</v>
      </c>
      <c r="B966">
        <v>1961</v>
      </c>
      <c r="C966" s="1">
        <f t="shared" si="90"/>
        <v>63</v>
      </c>
      <c r="D966" t="s">
        <v>25</v>
      </c>
      <c r="E966" t="s">
        <v>22</v>
      </c>
      <c r="F966" s="4" t="s">
        <v>32</v>
      </c>
      <c r="G966" t="s">
        <v>32</v>
      </c>
      <c r="H966" s="20">
        <v>63381</v>
      </c>
      <c r="I966" s="2">
        <f t="shared" si="91"/>
        <v>63.381</v>
      </c>
      <c r="J966" s="2"/>
      <c r="K966" s="2">
        <v>0</v>
      </c>
      <c r="L966" s="2">
        <v>1</v>
      </c>
      <c r="M966" s="16">
        <f t="shared" si="92"/>
        <v>1</v>
      </c>
      <c r="N966" s="7">
        <v>41039</v>
      </c>
      <c r="O966" s="4">
        <f t="shared" si="93"/>
        <v>1</v>
      </c>
      <c r="P966" s="3">
        <f t="shared" si="94"/>
        <v>41039</v>
      </c>
      <c r="Q966" s="4" t="str" cm="1">
        <f t="array" ref="Q966">_xlfn.TEXTSPLIT(N966,"/")</f>
        <v>41039</v>
      </c>
      <c r="R966" s="5"/>
      <c r="S966" s="5"/>
      <c r="T966" s="5" t="e">
        <f t="shared" si="95"/>
        <v>#NUM!</v>
      </c>
      <c r="U966">
        <v>78</v>
      </c>
      <c r="V966" s="14">
        <v>571</v>
      </c>
      <c r="W966" s="14">
        <v>50</v>
      </c>
      <c r="X966" s="14">
        <v>142</v>
      </c>
      <c r="Y966" s="14">
        <v>33</v>
      </c>
      <c r="Z966" s="14">
        <v>50</v>
      </c>
      <c r="AA966" s="14">
        <v>159</v>
      </c>
      <c r="AB966" s="2">
        <v>4</v>
      </c>
      <c r="AC966" s="2">
        <v>4</v>
      </c>
      <c r="AD966" s="2">
        <v>13</v>
      </c>
      <c r="AE966" s="2">
        <v>2</v>
      </c>
      <c r="AF966" s="2">
        <v>0</v>
      </c>
      <c r="AG966" s="2">
        <v>0</v>
      </c>
      <c r="AH966" s="16">
        <v>0</v>
      </c>
      <c r="AJ966">
        <v>53</v>
      </c>
      <c r="AK966">
        <v>69.084000000000003</v>
      </c>
    </row>
    <row r="967" spans="1:37" x14ac:dyDescent="0.3">
      <c r="A967">
        <v>6201</v>
      </c>
      <c r="B967">
        <v>1979</v>
      </c>
      <c r="C967" s="1">
        <f t="shared" si="90"/>
        <v>45</v>
      </c>
      <c r="D967" t="s">
        <v>25</v>
      </c>
      <c r="E967" t="s">
        <v>22</v>
      </c>
      <c r="F967" s="4" t="s">
        <v>26</v>
      </c>
      <c r="G967" t="s">
        <v>26</v>
      </c>
      <c r="H967" s="20">
        <v>38643</v>
      </c>
      <c r="I967" s="2">
        <f t="shared" si="91"/>
        <v>38.643000000000001</v>
      </c>
      <c r="J967" s="2"/>
      <c r="K967" s="2">
        <v>1</v>
      </c>
      <c r="L967" s="2">
        <v>1</v>
      </c>
      <c r="M967" s="16">
        <f t="shared" si="92"/>
        <v>2</v>
      </c>
      <c r="N967" s="6" t="s">
        <v>220</v>
      </c>
      <c r="O967" s="4">
        <f t="shared" si="93"/>
        <v>2</v>
      </c>
      <c r="P967" s="3">
        <f t="shared" si="94"/>
        <v>41607</v>
      </c>
      <c r="Q967" s="4" t="str" cm="1">
        <f t="array" ref="Q967:S967">_xlfn.TEXTSPLIT(N967,"/")</f>
        <v>11</v>
      </c>
      <c r="R967" s="4" t="str">
        <v>29</v>
      </c>
      <c r="S967" s="4" t="str">
        <v>13</v>
      </c>
      <c r="T967" s="5">
        <f t="shared" si="95"/>
        <v>41607</v>
      </c>
      <c r="U967">
        <v>45</v>
      </c>
      <c r="V967" s="14">
        <v>22</v>
      </c>
      <c r="W967" s="14">
        <v>2</v>
      </c>
      <c r="X967" s="14">
        <v>14</v>
      </c>
      <c r="Y967" s="14">
        <v>0</v>
      </c>
      <c r="Z967" s="14">
        <v>1</v>
      </c>
      <c r="AA967" s="14">
        <v>10</v>
      </c>
      <c r="AB967" s="2">
        <v>2</v>
      </c>
      <c r="AC967" s="2">
        <v>2</v>
      </c>
      <c r="AD967" s="2">
        <v>3</v>
      </c>
      <c r="AE967" s="2">
        <v>7</v>
      </c>
      <c r="AF967" s="2">
        <v>0</v>
      </c>
      <c r="AG967" s="2">
        <v>1</v>
      </c>
      <c r="AH967" s="16">
        <v>0</v>
      </c>
      <c r="AJ967">
        <v>53</v>
      </c>
      <c r="AK967">
        <v>33.985999999999997</v>
      </c>
    </row>
    <row r="968" spans="1:37" x14ac:dyDescent="0.3">
      <c r="A968">
        <v>6200</v>
      </c>
      <c r="B968">
        <v>1952</v>
      </c>
      <c r="C968" s="1">
        <f t="shared" si="90"/>
        <v>72</v>
      </c>
      <c r="D968" t="s">
        <v>25</v>
      </c>
      <c r="E968" t="s">
        <v>22</v>
      </c>
      <c r="F968" s="4" t="s">
        <v>29</v>
      </c>
      <c r="G968" t="s">
        <v>29</v>
      </c>
      <c r="H968" s="20">
        <v>75903</v>
      </c>
      <c r="I968" s="2">
        <f t="shared" si="91"/>
        <v>75.903000000000006</v>
      </c>
      <c r="J968" s="2"/>
      <c r="K968" s="2">
        <v>0</v>
      </c>
      <c r="L968" s="2">
        <v>1</v>
      </c>
      <c r="M968" s="16">
        <f t="shared" si="92"/>
        <v>1</v>
      </c>
      <c r="N968" s="7">
        <v>41490</v>
      </c>
      <c r="O968" s="4">
        <f t="shared" si="93"/>
        <v>1</v>
      </c>
      <c r="P968" s="3">
        <f t="shared" si="94"/>
        <v>41490</v>
      </c>
      <c r="Q968" s="4" t="str" cm="1">
        <f t="array" ref="Q968">_xlfn.TEXTSPLIT(N968,"/")</f>
        <v>41490</v>
      </c>
      <c r="R968" s="5"/>
      <c r="S968" s="5"/>
      <c r="T968" s="5" t="e">
        <f t="shared" si="95"/>
        <v>#NUM!</v>
      </c>
      <c r="U968">
        <v>50</v>
      </c>
      <c r="V968" s="14">
        <v>340</v>
      </c>
      <c r="W968" s="14">
        <v>108</v>
      </c>
      <c r="X968" s="14">
        <v>185</v>
      </c>
      <c r="Y968" s="14">
        <v>130</v>
      </c>
      <c r="Z968" s="14">
        <v>38</v>
      </c>
      <c r="AA968" s="14">
        <v>100</v>
      </c>
      <c r="AB968" s="2">
        <v>2</v>
      </c>
      <c r="AC968" s="2">
        <v>6</v>
      </c>
      <c r="AD968" s="2">
        <v>9</v>
      </c>
      <c r="AE968" s="2">
        <v>3</v>
      </c>
      <c r="AF968" s="2">
        <v>0</v>
      </c>
      <c r="AG968" s="2">
        <v>0</v>
      </c>
      <c r="AH968" s="16">
        <v>0</v>
      </c>
      <c r="AJ968">
        <v>58</v>
      </c>
      <c r="AK968">
        <v>81.051000000000002</v>
      </c>
    </row>
    <row r="969" spans="1:37" x14ac:dyDescent="0.3">
      <c r="A969">
        <v>6197</v>
      </c>
      <c r="B969">
        <v>1963</v>
      </c>
      <c r="C969" s="1">
        <f t="shared" si="90"/>
        <v>61</v>
      </c>
      <c r="D969" t="s">
        <v>25</v>
      </c>
      <c r="E969" t="s">
        <v>34</v>
      </c>
      <c r="F969" s="4" t="s">
        <v>26</v>
      </c>
      <c r="G969" t="s">
        <v>26</v>
      </c>
      <c r="H969" s="20">
        <v>27238</v>
      </c>
      <c r="I969" s="2">
        <f t="shared" si="91"/>
        <v>27.238</v>
      </c>
      <c r="J969" s="2"/>
      <c r="K969" s="2">
        <v>1</v>
      </c>
      <c r="L969" s="2">
        <v>1</v>
      </c>
      <c r="M969" s="16">
        <f t="shared" si="92"/>
        <v>2</v>
      </c>
      <c r="N969" s="6" t="s">
        <v>59</v>
      </c>
      <c r="O969" s="4">
        <f t="shared" si="93"/>
        <v>2</v>
      </c>
      <c r="P969" s="3">
        <f t="shared" si="94"/>
        <v>41384</v>
      </c>
      <c r="Q969" s="4" t="str" cm="1">
        <f t="array" ref="Q969:S969">_xlfn.TEXTSPLIT(N969,"/")</f>
        <v>4</v>
      </c>
      <c r="R969" s="4" t="str">
        <v>20</v>
      </c>
      <c r="S969" s="4" t="str">
        <v>13</v>
      </c>
      <c r="T969" s="5">
        <f t="shared" si="95"/>
        <v>41384</v>
      </c>
      <c r="U969">
        <v>39</v>
      </c>
      <c r="V969" s="14">
        <v>37</v>
      </c>
      <c r="W969" s="14">
        <v>0</v>
      </c>
      <c r="X969" s="14">
        <v>17</v>
      </c>
      <c r="Y969" s="14">
        <v>0</v>
      </c>
      <c r="Z969" s="14">
        <v>0</v>
      </c>
      <c r="AA969" s="14">
        <v>3</v>
      </c>
      <c r="AB969" s="2">
        <v>3</v>
      </c>
      <c r="AC969" s="2">
        <v>3</v>
      </c>
      <c r="AD969" s="2">
        <v>3</v>
      </c>
      <c r="AE969" s="2">
        <v>9</v>
      </c>
      <c r="AF969" s="2">
        <v>0</v>
      </c>
      <c r="AG969" s="2">
        <v>0</v>
      </c>
      <c r="AH969" s="16">
        <v>0</v>
      </c>
      <c r="AJ969">
        <v>39</v>
      </c>
      <c r="AK969">
        <v>18.988</v>
      </c>
    </row>
    <row r="970" spans="1:37" x14ac:dyDescent="0.3">
      <c r="A970">
        <v>6184</v>
      </c>
      <c r="B970">
        <v>1970</v>
      </c>
      <c r="C970" s="1">
        <f t="shared" si="90"/>
        <v>54</v>
      </c>
      <c r="D970" t="s">
        <v>25</v>
      </c>
      <c r="E970" t="s">
        <v>34</v>
      </c>
      <c r="F970" s="4" t="s">
        <v>29</v>
      </c>
      <c r="G970" t="s">
        <v>29</v>
      </c>
      <c r="H970" s="20">
        <v>68462</v>
      </c>
      <c r="I970" s="2">
        <f t="shared" si="91"/>
        <v>68.462000000000003</v>
      </c>
      <c r="J970" s="2"/>
      <c r="K970" s="2">
        <v>0</v>
      </c>
      <c r="L970" s="2">
        <v>0</v>
      </c>
      <c r="M970" s="16">
        <f t="shared" si="92"/>
        <v>0</v>
      </c>
      <c r="N970" s="7">
        <v>41255</v>
      </c>
      <c r="O970" s="4">
        <f t="shared" si="93"/>
        <v>1</v>
      </c>
      <c r="P970" s="3">
        <f t="shared" si="94"/>
        <v>41255</v>
      </c>
      <c r="Q970" s="4" t="str" cm="1">
        <f t="array" ref="Q970">_xlfn.TEXTSPLIT(N970,"/")</f>
        <v>41255</v>
      </c>
      <c r="R970" s="5"/>
      <c r="S970" s="5"/>
      <c r="T970" s="5" t="e">
        <f t="shared" si="95"/>
        <v>#NUM!</v>
      </c>
      <c r="U970">
        <v>6</v>
      </c>
      <c r="V970" s="14">
        <v>561</v>
      </c>
      <c r="W970" s="14">
        <v>64</v>
      </c>
      <c r="X970" s="14">
        <v>785</v>
      </c>
      <c r="Y970" s="14">
        <v>84</v>
      </c>
      <c r="Z970" s="14">
        <v>128</v>
      </c>
      <c r="AA970" s="14">
        <v>48</v>
      </c>
      <c r="AB970" s="2">
        <v>1</v>
      </c>
      <c r="AC970" s="2">
        <v>3</v>
      </c>
      <c r="AD970" s="2">
        <v>8</v>
      </c>
      <c r="AE970" s="2">
        <v>1</v>
      </c>
      <c r="AF970" s="2">
        <v>0</v>
      </c>
      <c r="AG970" s="2">
        <v>0</v>
      </c>
      <c r="AH970" s="16">
        <v>0</v>
      </c>
      <c r="AJ970">
        <v>64</v>
      </c>
      <c r="AK970">
        <v>52.853999999999999</v>
      </c>
    </row>
    <row r="971" spans="1:37" x14ac:dyDescent="0.3">
      <c r="A971">
        <v>6183</v>
      </c>
      <c r="B971">
        <v>1963</v>
      </c>
      <c r="C971" s="1">
        <f t="shared" si="90"/>
        <v>61</v>
      </c>
      <c r="D971" t="s">
        <v>38</v>
      </c>
      <c r="E971" t="s">
        <v>42</v>
      </c>
      <c r="F971" s="4" t="s">
        <v>29</v>
      </c>
      <c r="G971" t="s">
        <v>29</v>
      </c>
      <c r="H971" s="20">
        <v>58646</v>
      </c>
      <c r="I971" s="2">
        <f t="shared" si="91"/>
        <v>58.646000000000001</v>
      </c>
      <c r="J971" s="2"/>
      <c r="K971" s="2">
        <v>0</v>
      </c>
      <c r="L971" s="2">
        <v>1</v>
      </c>
      <c r="M971" s="16">
        <f t="shared" si="92"/>
        <v>1</v>
      </c>
      <c r="N971" s="7">
        <v>41553</v>
      </c>
      <c r="O971" s="4">
        <f t="shared" si="93"/>
        <v>1</v>
      </c>
      <c r="P971" s="3">
        <f t="shared" si="94"/>
        <v>41553</v>
      </c>
      <c r="Q971" s="4" t="str" cm="1">
        <f t="array" ref="Q971">_xlfn.TEXTSPLIT(N971,"/")</f>
        <v>41553</v>
      </c>
      <c r="R971" s="5"/>
      <c r="S971" s="5"/>
      <c r="T971" s="5" t="e">
        <f t="shared" si="95"/>
        <v>#NUM!</v>
      </c>
      <c r="U971">
        <v>3</v>
      </c>
      <c r="V971" s="14">
        <v>62</v>
      </c>
      <c r="W971" s="14">
        <v>1</v>
      </c>
      <c r="X971" s="14">
        <v>44</v>
      </c>
      <c r="Y971" s="14">
        <v>6</v>
      </c>
      <c r="Z971" s="14">
        <v>5</v>
      </c>
      <c r="AA971" s="14">
        <v>22</v>
      </c>
      <c r="AB971" s="2">
        <v>1</v>
      </c>
      <c r="AC971" s="2">
        <v>2</v>
      </c>
      <c r="AD971" s="2">
        <v>4</v>
      </c>
      <c r="AE971" s="2">
        <v>4</v>
      </c>
      <c r="AF971" s="2">
        <v>0</v>
      </c>
      <c r="AG971" s="2">
        <v>0</v>
      </c>
      <c r="AH971" s="16">
        <v>0</v>
      </c>
      <c r="AJ971">
        <v>35</v>
      </c>
      <c r="AK971">
        <v>39.747</v>
      </c>
    </row>
    <row r="972" spans="1:37" x14ac:dyDescent="0.3">
      <c r="A972">
        <v>6182</v>
      </c>
      <c r="B972">
        <v>1985</v>
      </c>
      <c r="C972" s="1">
        <f t="shared" si="90"/>
        <v>39</v>
      </c>
      <c r="D972" t="s">
        <v>31</v>
      </c>
      <c r="E972" t="s">
        <v>22</v>
      </c>
      <c r="F972" s="4" t="s">
        <v>32</v>
      </c>
      <c r="G972" t="s">
        <v>32</v>
      </c>
      <c r="H972" s="20">
        <v>26646</v>
      </c>
      <c r="I972" s="2">
        <f t="shared" si="91"/>
        <v>26.646000000000001</v>
      </c>
      <c r="J972" s="2"/>
      <c r="K972" s="2">
        <v>1</v>
      </c>
      <c r="L972" s="2">
        <v>0</v>
      </c>
      <c r="M972" s="16">
        <f t="shared" si="92"/>
        <v>1</v>
      </c>
      <c r="N972" s="7">
        <v>41914</v>
      </c>
      <c r="O972" s="4">
        <f t="shared" si="93"/>
        <v>1</v>
      </c>
      <c r="P972" s="3">
        <f t="shared" si="94"/>
        <v>41914</v>
      </c>
      <c r="Q972" s="4" t="str" cm="1">
        <f t="array" ref="Q972">_xlfn.TEXTSPLIT(N972,"/")</f>
        <v>41914</v>
      </c>
      <c r="R972" s="5"/>
      <c r="S972" s="5"/>
      <c r="T972" s="5" t="e">
        <f t="shared" si="95"/>
        <v>#NUM!</v>
      </c>
      <c r="U972">
        <v>26</v>
      </c>
      <c r="V972" s="14">
        <v>11</v>
      </c>
      <c r="W972" s="14">
        <v>4</v>
      </c>
      <c r="X972" s="14">
        <v>20</v>
      </c>
      <c r="Y972" s="14">
        <v>10</v>
      </c>
      <c r="Z972" s="14">
        <v>3</v>
      </c>
      <c r="AA972" s="14">
        <v>5</v>
      </c>
      <c r="AB972" s="2">
        <v>2</v>
      </c>
      <c r="AC972" s="2">
        <v>2</v>
      </c>
      <c r="AD972" s="2">
        <v>4</v>
      </c>
      <c r="AE972" s="2">
        <v>6</v>
      </c>
      <c r="AF972" s="2">
        <v>0</v>
      </c>
      <c r="AG972" s="2">
        <v>0</v>
      </c>
      <c r="AH972" s="16">
        <v>0</v>
      </c>
      <c r="AJ972">
        <v>51</v>
      </c>
      <c r="AK972">
        <v>22.062999999999999</v>
      </c>
    </row>
    <row r="973" spans="1:37" x14ac:dyDescent="0.3">
      <c r="A973">
        <v>6181</v>
      </c>
      <c r="B973">
        <v>1951</v>
      </c>
      <c r="C973" s="1">
        <f t="shared" si="90"/>
        <v>73</v>
      </c>
      <c r="D973" t="s">
        <v>31</v>
      </c>
      <c r="E973" t="s">
        <v>36</v>
      </c>
      <c r="F973" s="4" t="s">
        <v>32</v>
      </c>
      <c r="G973" t="s">
        <v>32</v>
      </c>
      <c r="H973" s="20">
        <v>52203</v>
      </c>
      <c r="I973" s="2">
        <f t="shared" si="91"/>
        <v>52.203000000000003</v>
      </c>
      <c r="J973" s="2"/>
      <c r="K973" s="2">
        <v>0</v>
      </c>
      <c r="L973" s="2">
        <v>0</v>
      </c>
      <c r="M973" s="16">
        <f t="shared" si="92"/>
        <v>0</v>
      </c>
      <c r="N973" s="6" t="s">
        <v>317</v>
      </c>
      <c r="O973" s="4">
        <f t="shared" si="93"/>
        <v>2</v>
      </c>
      <c r="P973" s="3">
        <f t="shared" si="94"/>
        <v>41121</v>
      </c>
      <c r="Q973" s="4" t="str" cm="1">
        <f t="array" ref="Q973:S973">_xlfn.TEXTSPLIT(N973,"/")</f>
        <v>7</v>
      </c>
      <c r="R973" s="4" t="str">
        <v>31</v>
      </c>
      <c r="S973" s="4" t="str">
        <v>12</v>
      </c>
      <c r="T973" s="5">
        <f t="shared" si="95"/>
        <v>41121</v>
      </c>
      <c r="U973">
        <v>36</v>
      </c>
      <c r="V973" s="14">
        <v>488</v>
      </c>
      <c r="W973" s="14">
        <v>21</v>
      </c>
      <c r="X973" s="14">
        <v>238</v>
      </c>
      <c r="Y973" s="14">
        <v>56</v>
      </c>
      <c r="Z973" s="14">
        <v>108</v>
      </c>
      <c r="AA973" s="14">
        <v>28</v>
      </c>
      <c r="AB973" s="2">
        <v>1</v>
      </c>
      <c r="AC973" s="2">
        <v>8</v>
      </c>
      <c r="AD973" s="2">
        <v>11</v>
      </c>
      <c r="AE973" s="2">
        <v>6</v>
      </c>
      <c r="AF973" s="2">
        <v>0</v>
      </c>
      <c r="AG973" s="2">
        <v>0</v>
      </c>
      <c r="AH973" s="16">
        <v>0</v>
      </c>
      <c r="AJ973">
        <v>64</v>
      </c>
      <c r="AK973">
        <v>34.554000000000002</v>
      </c>
    </row>
    <row r="974" spans="1:37" x14ac:dyDescent="0.3">
      <c r="A974">
        <v>6177</v>
      </c>
      <c r="B974">
        <v>1986</v>
      </c>
      <c r="C974" s="1">
        <f t="shared" si="90"/>
        <v>38</v>
      </c>
      <c r="D974" t="s">
        <v>31</v>
      </c>
      <c r="E974" t="s">
        <v>34</v>
      </c>
      <c r="F974" s="4" t="s">
        <v>29</v>
      </c>
      <c r="G974" t="s">
        <v>29</v>
      </c>
      <c r="H974" s="20">
        <v>33454</v>
      </c>
      <c r="I974" s="2">
        <f t="shared" si="91"/>
        <v>33.454000000000001</v>
      </c>
      <c r="J974" s="2"/>
      <c r="K974" s="2">
        <v>1</v>
      </c>
      <c r="L974" s="2">
        <v>0</v>
      </c>
      <c r="M974" s="16">
        <f t="shared" si="92"/>
        <v>1</v>
      </c>
      <c r="N974" s="7">
        <v>41491</v>
      </c>
      <c r="O974" s="4">
        <f t="shared" si="93"/>
        <v>1</v>
      </c>
      <c r="P974" s="3">
        <f t="shared" si="94"/>
        <v>41491</v>
      </c>
      <c r="Q974" s="4" t="str" cm="1">
        <f t="array" ref="Q974">_xlfn.TEXTSPLIT(N974,"/")</f>
        <v>41491</v>
      </c>
      <c r="R974" s="5"/>
      <c r="S974" s="5"/>
      <c r="T974" s="5" t="e">
        <f t="shared" si="95"/>
        <v>#NUM!</v>
      </c>
      <c r="U974">
        <v>32</v>
      </c>
      <c r="V974" s="14">
        <v>76</v>
      </c>
      <c r="W974" s="14">
        <v>10</v>
      </c>
      <c r="X974" s="14">
        <v>56</v>
      </c>
      <c r="Y974" s="14">
        <v>3</v>
      </c>
      <c r="Z974" s="14">
        <v>1</v>
      </c>
      <c r="AA974" s="14">
        <v>23</v>
      </c>
      <c r="AB974" s="2">
        <v>2</v>
      </c>
      <c r="AC974" s="2">
        <v>4</v>
      </c>
      <c r="AD974" s="2">
        <v>4</v>
      </c>
      <c r="AE974" s="2">
        <v>8</v>
      </c>
      <c r="AF974" s="2">
        <v>0</v>
      </c>
      <c r="AG974" s="2">
        <v>0</v>
      </c>
      <c r="AH974" s="16">
        <v>0</v>
      </c>
      <c r="AJ974">
        <v>65</v>
      </c>
      <c r="AK974">
        <v>37.334000000000003</v>
      </c>
    </row>
    <row r="975" spans="1:37" x14ac:dyDescent="0.3">
      <c r="A975">
        <v>6173</v>
      </c>
      <c r="B975">
        <v>1980</v>
      </c>
      <c r="C975" s="1">
        <f t="shared" si="90"/>
        <v>44</v>
      </c>
      <c r="D975" t="s">
        <v>25</v>
      </c>
      <c r="E975" t="s">
        <v>22</v>
      </c>
      <c r="F975" s="4" t="s">
        <v>32</v>
      </c>
      <c r="G975" t="s">
        <v>32</v>
      </c>
      <c r="H975" s="20">
        <v>77298</v>
      </c>
      <c r="I975" s="2">
        <f t="shared" si="91"/>
        <v>77.298000000000002</v>
      </c>
      <c r="J975" s="2"/>
      <c r="K975" s="2">
        <v>0</v>
      </c>
      <c r="L975" s="2">
        <v>1</v>
      </c>
      <c r="M975" s="16">
        <f t="shared" si="92"/>
        <v>1</v>
      </c>
      <c r="N975" s="7">
        <v>41316</v>
      </c>
      <c r="O975" s="4">
        <f t="shared" si="93"/>
        <v>1</v>
      </c>
      <c r="P975" s="3">
        <f t="shared" si="94"/>
        <v>41316</v>
      </c>
      <c r="Q975" s="4" t="str" cm="1">
        <f t="array" ref="Q975">_xlfn.TEXTSPLIT(N975,"/")</f>
        <v>41316</v>
      </c>
      <c r="R975" s="5"/>
      <c r="S975" s="5"/>
      <c r="T975" s="5" t="e">
        <f t="shared" si="95"/>
        <v>#NUM!</v>
      </c>
      <c r="U975">
        <v>46</v>
      </c>
      <c r="V975" s="14">
        <v>425</v>
      </c>
      <c r="W975" s="14">
        <v>115</v>
      </c>
      <c r="X975" s="14">
        <v>292</v>
      </c>
      <c r="Y975" s="14">
        <v>23</v>
      </c>
      <c r="Z975" s="14">
        <v>35</v>
      </c>
      <c r="AA975" s="14">
        <v>79</v>
      </c>
      <c r="AB975" s="2">
        <v>1</v>
      </c>
      <c r="AC975" s="2">
        <v>6</v>
      </c>
      <c r="AD975" s="2">
        <v>11</v>
      </c>
      <c r="AE975" s="2">
        <v>3</v>
      </c>
      <c r="AF975" s="2">
        <v>0</v>
      </c>
      <c r="AG975" s="2">
        <v>0</v>
      </c>
      <c r="AH975" s="16">
        <v>0</v>
      </c>
      <c r="AJ975">
        <v>55</v>
      </c>
      <c r="AK975">
        <v>57.106999999999999</v>
      </c>
    </row>
    <row r="976" spans="1:37" x14ac:dyDescent="0.3">
      <c r="A976">
        <v>6168</v>
      </c>
      <c r="B976">
        <v>1964</v>
      </c>
      <c r="C976" s="1">
        <f t="shared" si="90"/>
        <v>60</v>
      </c>
      <c r="D976" t="s">
        <v>40</v>
      </c>
      <c r="E976" t="s">
        <v>22</v>
      </c>
      <c r="F976" s="4" t="s">
        <v>23</v>
      </c>
      <c r="G976" t="s">
        <v>23</v>
      </c>
      <c r="H976" s="20">
        <v>45146</v>
      </c>
      <c r="I976" s="2">
        <f t="shared" si="91"/>
        <v>45.146000000000001</v>
      </c>
      <c r="J976" s="2"/>
      <c r="K976" s="2">
        <v>1</v>
      </c>
      <c r="L976" s="2">
        <v>1</v>
      </c>
      <c r="M976" s="16">
        <f t="shared" si="92"/>
        <v>2</v>
      </c>
      <c r="N976" s="6" t="s">
        <v>277</v>
      </c>
      <c r="O976" s="4">
        <f t="shared" si="93"/>
        <v>2</v>
      </c>
      <c r="P976" s="3">
        <f t="shared" si="94"/>
        <v>41470</v>
      </c>
      <c r="Q976" s="4" t="str" cm="1">
        <f t="array" ref="Q976:S976">_xlfn.TEXTSPLIT(N976,"/")</f>
        <v>7</v>
      </c>
      <c r="R976" s="4" t="str">
        <v>15</v>
      </c>
      <c r="S976" s="4" t="str">
        <v>13</v>
      </c>
      <c r="T976" s="5">
        <f t="shared" si="95"/>
        <v>41470</v>
      </c>
      <c r="U976">
        <v>28</v>
      </c>
      <c r="V976" s="14">
        <v>33</v>
      </c>
      <c r="W976" s="14">
        <v>0</v>
      </c>
      <c r="X976" s="14">
        <v>5</v>
      </c>
      <c r="Y976" s="14">
        <v>0</v>
      </c>
      <c r="Z976" s="14">
        <v>0</v>
      </c>
      <c r="AA976" s="14">
        <v>15</v>
      </c>
      <c r="AB976" s="2">
        <v>2</v>
      </c>
      <c r="AC976" s="2">
        <v>1</v>
      </c>
      <c r="AD976" s="2">
        <v>2</v>
      </c>
      <c r="AE976" s="2">
        <v>4</v>
      </c>
      <c r="AF976" s="2">
        <v>0</v>
      </c>
      <c r="AG976" s="2">
        <v>0</v>
      </c>
      <c r="AH976" s="16">
        <v>0</v>
      </c>
      <c r="AJ976">
        <v>62</v>
      </c>
      <c r="AK976">
        <v>80.95</v>
      </c>
    </row>
    <row r="977" spans="1:37" x14ac:dyDescent="0.3">
      <c r="A977">
        <v>6147</v>
      </c>
      <c r="B977">
        <v>1972</v>
      </c>
      <c r="C977" s="1">
        <f t="shared" si="90"/>
        <v>52</v>
      </c>
      <c r="D977" t="s">
        <v>38</v>
      </c>
      <c r="E977" t="s">
        <v>22</v>
      </c>
      <c r="F977" s="4" t="s">
        <v>23</v>
      </c>
      <c r="G977" t="s">
        <v>23</v>
      </c>
      <c r="H977" s="20">
        <v>25818</v>
      </c>
      <c r="I977" s="2">
        <f t="shared" si="91"/>
        <v>25.818000000000001</v>
      </c>
      <c r="J977" s="2"/>
      <c r="K977" s="2">
        <v>1</v>
      </c>
      <c r="L977" s="2">
        <v>0</v>
      </c>
      <c r="M977" s="16">
        <f t="shared" si="92"/>
        <v>1</v>
      </c>
      <c r="N977" s="6" t="s">
        <v>89</v>
      </c>
      <c r="O977" s="4">
        <f t="shared" si="93"/>
        <v>2</v>
      </c>
      <c r="P977" s="3">
        <f t="shared" si="94"/>
        <v>41200</v>
      </c>
      <c r="Q977" s="4" t="str" cm="1">
        <f t="array" ref="Q977:S977">_xlfn.TEXTSPLIT(N977,"/")</f>
        <v>10</v>
      </c>
      <c r="R977" s="4" t="str">
        <v>18</v>
      </c>
      <c r="S977" s="4" t="str">
        <v>12</v>
      </c>
      <c r="T977" s="5">
        <f t="shared" si="95"/>
        <v>41200</v>
      </c>
      <c r="U977">
        <v>51</v>
      </c>
      <c r="V977" s="14">
        <v>5</v>
      </c>
      <c r="W977" s="14">
        <v>2</v>
      </c>
      <c r="X977" s="14">
        <v>8</v>
      </c>
      <c r="Y977" s="14">
        <v>2</v>
      </c>
      <c r="Z977" s="14">
        <v>2</v>
      </c>
      <c r="AA977" s="14">
        <v>9</v>
      </c>
      <c r="AB977" s="2">
        <v>1</v>
      </c>
      <c r="AC977" s="2">
        <v>0</v>
      </c>
      <c r="AD977" s="2">
        <v>2</v>
      </c>
      <c r="AE977" s="2">
        <v>7</v>
      </c>
      <c r="AF977" s="2">
        <v>0</v>
      </c>
      <c r="AG977" s="2">
        <v>0</v>
      </c>
      <c r="AH977" s="16">
        <v>0</v>
      </c>
      <c r="AJ977">
        <v>43</v>
      </c>
      <c r="AK977">
        <v>30.731999999999999</v>
      </c>
    </row>
    <row r="978" spans="1:37" x14ac:dyDescent="0.3">
      <c r="A978">
        <v>6142</v>
      </c>
      <c r="B978">
        <v>1944</v>
      </c>
      <c r="C978" s="1">
        <f t="shared" si="90"/>
        <v>80</v>
      </c>
      <c r="D978" t="s">
        <v>25</v>
      </c>
      <c r="E978" t="s">
        <v>42</v>
      </c>
      <c r="F978" s="4" t="s">
        <v>29</v>
      </c>
      <c r="G978" t="s">
        <v>29</v>
      </c>
      <c r="H978" s="20">
        <v>65073</v>
      </c>
      <c r="I978" s="2">
        <f t="shared" si="91"/>
        <v>65.072999999999993</v>
      </c>
      <c r="J978" s="2"/>
      <c r="K978" s="2">
        <v>0</v>
      </c>
      <c r="L978" s="2">
        <v>0</v>
      </c>
      <c r="M978" s="16">
        <f t="shared" si="92"/>
        <v>0</v>
      </c>
      <c r="N978" s="6" t="s">
        <v>107</v>
      </c>
      <c r="O978" s="4">
        <f t="shared" si="93"/>
        <v>2</v>
      </c>
      <c r="P978" s="3">
        <f t="shared" si="94"/>
        <v>41506</v>
      </c>
      <c r="Q978" s="4" t="str" cm="1">
        <f t="array" ref="Q978:S978">_xlfn.TEXTSPLIT(N978,"/")</f>
        <v>8</v>
      </c>
      <c r="R978" s="4" t="str">
        <v>20</v>
      </c>
      <c r="S978" s="4" t="str">
        <v>13</v>
      </c>
      <c r="T978" s="5">
        <f t="shared" si="95"/>
        <v>41506</v>
      </c>
      <c r="U978">
        <v>65</v>
      </c>
      <c r="V978" s="14">
        <v>629</v>
      </c>
      <c r="W978" s="14">
        <v>17</v>
      </c>
      <c r="X978" s="14">
        <v>177</v>
      </c>
      <c r="Y978" s="14">
        <v>69</v>
      </c>
      <c r="Z978" s="14">
        <v>0</v>
      </c>
      <c r="AA978" s="14">
        <v>8</v>
      </c>
      <c r="AB978" s="2">
        <v>1</v>
      </c>
      <c r="AC978" s="2">
        <v>5</v>
      </c>
      <c r="AD978" s="2">
        <v>5</v>
      </c>
      <c r="AE978" s="2">
        <v>2</v>
      </c>
      <c r="AF978" s="2">
        <v>0</v>
      </c>
      <c r="AG978" s="2">
        <v>1</v>
      </c>
      <c r="AH978" s="16">
        <v>0</v>
      </c>
      <c r="AJ978">
        <v>72</v>
      </c>
      <c r="AK978">
        <v>78.497</v>
      </c>
    </row>
    <row r="979" spans="1:37" x14ac:dyDescent="0.3">
      <c r="A979">
        <v>6141</v>
      </c>
      <c r="B979">
        <v>1973</v>
      </c>
      <c r="C979" s="1">
        <f t="shared" si="90"/>
        <v>51</v>
      </c>
      <c r="D979" t="s">
        <v>28</v>
      </c>
      <c r="E979" t="s">
        <v>42</v>
      </c>
      <c r="F979" s="4" t="s">
        <v>26</v>
      </c>
      <c r="G979" t="s">
        <v>26</v>
      </c>
      <c r="H979" s="20">
        <v>49494</v>
      </c>
      <c r="I979" s="2">
        <f t="shared" si="91"/>
        <v>49.494</v>
      </c>
      <c r="J979" s="2"/>
      <c r="K979" s="2">
        <v>1</v>
      </c>
      <c r="L979" s="2">
        <v>0</v>
      </c>
      <c r="M979" s="16">
        <f t="shared" si="92"/>
        <v>1</v>
      </c>
      <c r="N979" s="6" t="s">
        <v>58</v>
      </c>
      <c r="O979" s="4">
        <f t="shared" si="93"/>
        <v>2</v>
      </c>
      <c r="P979" s="3">
        <f t="shared" si="94"/>
        <v>41389</v>
      </c>
      <c r="Q979" s="4" t="str" cm="1">
        <f t="array" ref="Q979:S979">_xlfn.TEXTSPLIT(N979,"/")</f>
        <v>4</v>
      </c>
      <c r="R979" s="4" t="str">
        <v>25</v>
      </c>
      <c r="S979" s="4" t="str">
        <v>13</v>
      </c>
      <c r="T979" s="5">
        <f t="shared" si="95"/>
        <v>41389</v>
      </c>
      <c r="U979">
        <v>46</v>
      </c>
      <c r="V979" s="14">
        <v>191</v>
      </c>
      <c r="W979" s="14">
        <v>9</v>
      </c>
      <c r="X979" s="14">
        <v>97</v>
      </c>
      <c r="Y979" s="14">
        <v>0</v>
      </c>
      <c r="Z979" s="14">
        <v>6</v>
      </c>
      <c r="AA979" s="14">
        <v>82</v>
      </c>
      <c r="AB979" s="2">
        <v>2</v>
      </c>
      <c r="AC979" s="2">
        <v>6</v>
      </c>
      <c r="AD979" s="2">
        <v>5</v>
      </c>
      <c r="AE979" s="2">
        <v>7</v>
      </c>
      <c r="AF979" s="2">
        <v>0</v>
      </c>
      <c r="AG979" s="2">
        <v>0</v>
      </c>
      <c r="AH979" s="16">
        <v>0</v>
      </c>
      <c r="AJ979">
        <v>67</v>
      </c>
      <c r="AK979">
        <v>58.820999999999998</v>
      </c>
    </row>
    <row r="980" spans="1:37" x14ac:dyDescent="0.3">
      <c r="A980">
        <v>6131</v>
      </c>
      <c r="B980">
        <v>1981</v>
      </c>
      <c r="C980" s="1">
        <f t="shared" si="90"/>
        <v>43</v>
      </c>
      <c r="D980" t="s">
        <v>25</v>
      </c>
      <c r="E980" t="s">
        <v>36</v>
      </c>
      <c r="F980" s="4" t="s">
        <v>29</v>
      </c>
      <c r="G980" t="s">
        <v>29</v>
      </c>
      <c r="H980" s="20">
        <v>70829</v>
      </c>
      <c r="I980" s="2">
        <f t="shared" si="91"/>
        <v>70.828999999999994</v>
      </c>
      <c r="J980" s="2"/>
      <c r="K980" s="2">
        <v>1</v>
      </c>
      <c r="L980" s="2">
        <v>1</v>
      </c>
      <c r="M980" s="16">
        <f t="shared" si="92"/>
        <v>2</v>
      </c>
      <c r="N980" s="7">
        <v>41286</v>
      </c>
      <c r="O980" s="4">
        <f t="shared" si="93"/>
        <v>1</v>
      </c>
      <c r="P980" s="3">
        <f t="shared" si="94"/>
        <v>41286</v>
      </c>
      <c r="Q980" s="4" t="str" cm="1">
        <f t="array" ref="Q980">_xlfn.TEXTSPLIT(N980,"/")</f>
        <v>41286</v>
      </c>
      <c r="R980" s="5"/>
      <c r="S980" s="5"/>
      <c r="T980" s="5" t="e">
        <f t="shared" si="95"/>
        <v>#NUM!</v>
      </c>
      <c r="U980">
        <v>87</v>
      </c>
      <c r="V980" s="14">
        <v>141</v>
      </c>
      <c r="W980" s="14">
        <v>70</v>
      </c>
      <c r="X980" s="14">
        <v>106</v>
      </c>
      <c r="Y980" s="14">
        <v>72</v>
      </c>
      <c r="Z980" s="14">
        <v>19</v>
      </c>
      <c r="AA980" s="14">
        <v>23</v>
      </c>
      <c r="AB980" s="2">
        <v>2</v>
      </c>
      <c r="AC980" s="2">
        <v>4</v>
      </c>
      <c r="AD980" s="2">
        <v>8</v>
      </c>
      <c r="AE980" s="2">
        <v>3</v>
      </c>
      <c r="AF980" s="2">
        <v>0</v>
      </c>
      <c r="AG980" s="2">
        <v>0</v>
      </c>
      <c r="AH980" s="16">
        <v>0</v>
      </c>
      <c r="AJ980">
        <v>57</v>
      </c>
      <c r="AK980">
        <v>89.572000000000003</v>
      </c>
    </row>
    <row r="981" spans="1:37" x14ac:dyDescent="0.3">
      <c r="A981">
        <v>6119</v>
      </c>
      <c r="B981">
        <v>1964</v>
      </c>
      <c r="C981" s="1">
        <f t="shared" si="90"/>
        <v>60</v>
      </c>
      <c r="D981" t="s">
        <v>25</v>
      </c>
      <c r="E981" t="s">
        <v>34</v>
      </c>
      <c r="F981" s="4" t="s">
        <v>26</v>
      </c>
      <c r="G981" t="s">
        <v>26</v>
      </c>
      <c r="H981" s="20">
        <v>36736</v>
      </c>
      <c r="I981" s="2">
        <f t="shared" si="91"/>
        <v>36.735999999999997</v>
      </c>
      <c r="J981" s="2"/>
      <c r="K981" s="2">
        <v>1</v>
      </c>
      <c r="L981" s="2">
        <v>1</v>
      </c>
      <c r="M981" s="16">
        <f t="shared" si="92"/>
        <v>2</v>
      </c>
      <c r="N981" s="7">
        <v>41552</v>
      </c>
      <c r="O981" s="4">
        <f t="shared" si="93"/>
        <v>1</v>
      </c>
      <c r="P981" s="3">
        <f t="shared" si="94"/>
        <v>41552</v>
      </c>
      <c r="Q981" s="4" t="str" cm="1">
        <f t="array" ref="Q981">_xlfn.TEXTSPLIT(N981,"/")</f>
        <v>41552</v>
      </c>
      <c r="R981" s="5"/>
      <c r="S981" s="5"/>
      <c r="T981" s="5" t="e">
        <f t="shared" si="95"/>
        <v>#NUM!</v>
      </c>
      <c r="U981">
        <v>52</v>
      </c>
      <c r="V981" s="14">
        <v>10</v>
      </c>
      <c r="W981" s="14">
        <v>0</v>
      </c>
      <c r="X981" s="14">
        <v>3</v>
      </c>
      <c r="Y981" s="14">
        <v>0</v>
      </c>
      <c r="Z981" s="14">
        <v>0</v>
      </c>
      <c r="AA981" s="14">
        <v>4</v>
      </c>
      <c r="AB981" s="2">
        <v>1</v>
      </c>
      <c r="AC981" s="2">
        <v>1</v>
      </c>
      <c r="AD981" s="2">
        <v>2</v>
      </c>
      <c r="AE981" s="2">
        <v>6</v>
      </c>
      <c r="AF981" s="2">
        <v>0</v>
      </c>
      <c r="AG981" s="2">
        <v>0</v>
      </c>
      <c r="AH981" s="16">
        <v>0</v>
      </c>
      <c r="AJ981">
        <v>72</v>
      </c>
      <c r="AK981">
        <v>78.497</v>
      </c>
    </row>
    <row r="982" spans="1:37" x14ac:dyDescent="0.3">
      <c r="A982">
        <v>6116</v>
      </c>
      <c r="B982">
        <v>1969</v>
      </c>
      <c r="C982" s="1">
        <f t="shared" si="90"/>
        <v>55</v>
      </c>
      <c r="D982" t="s">
        <v>25</v>
      </c>
      <c r="E982" t="s">
        <v>36</v>
      </c>
      <c r="F982" s="4" t="s">
        <v>29</v>
      </c>
      <c r="G982" t="s">
        <v>29</v>
      </c>
      <c r="H982" s="20">
        <v>48985</v>
      </c>
      <c r="I982" s="2">
        <f t="shared" si="91"/>
        <v>48.984999999999999</v>
      </c>
      <c r="J982" s="2"/>
      <c r="K982" s="2">
        <v>0</v>
      </c>
      <c r="L982" s="2">
        <v>1</v>
      </c>
      <c r="M982" s="16">
        <f t="shared" si="92"/>
        <v>1</v>
      </c>
      <c r="N982" s="7">
        <v>41401</v>
      </c>
      <c r="O982" s="4">
        <f t="shared" si="93"/>
        <v>1</v>
      </c>
      <c r="P982" s="3">
        <f t="shared" si="94"/>
        <v>41401</v>
      </c>
      <c r="Q982" s="4" t="str" cm="1">
        <f t="array" ref="Q982">_xlfn.TEXTSPLIT(N982,"/")</f>
        <v>41401</v>
      </c>
      <c r="R982" s="5"/>
      <c r="S982" s="5"/>
      <c r="T982" s="5" t="e">
        <f t="shared" si="95"/>
        <v>#NUM!</v>
      </c>
      <c r="U982">
        <v>13</v>
      </c>
      <c r="V982" s="14">
        <v>19</v>
      </c>
      <c r="W982" s="14">
        <v>13</v>
      </c>
      <c r="X982" s="14">
        <v>18</v>
      </c>
      <c r="Y982" s="14">
        <v>10</v>
      </c>
      <c r="Z982" s="14">
        <v>7</v>
      </c>
      <c r="AA982" s="14">
        <v>8</v>
      </c>
      <c r="AB982" s="2">
        <v>1</v>
      </c>
      <c r="AC982" s="2">
        <v>1</v>
      </c>
      <c r="AD982" s="2">
        <v>3</v>
      </c>
      <c r="AE982" s="2">
        <v>3</v>
      </c>
      <c r="AF982" s="2">
        <v>0</v>
      </c>
      <c r="AG982" s="2">
        <v>0</v>
      </c>
      <c r="AH982" s="16">
        <v>0</v>
      </c>
      <c r="AJ982">
        <v>53</v>
      </c>
      <c r="AK982">
        <v>76.466999999999999</v>
      </c>
    </row>
    <row r="983" spans="1:37" x14ac:dyDescent="0.3">
      <c r="A983">
        <v>6103</v>
      </c>
      <c r="B983">
        <v>1949</v>
      </c>
      <c r="C983" s="1">
        <f t="shared" si="90"/>
        <v>75</v>
      </c>
      <c r="D983" t="s">
        <v>33</v>
      </c>
      <c r="E983" t="s">
        <v>22</v>
      </c>
      <c r="F983" s="4" t="s">
        <v>29</v>
      </c>
      <c r="G983" t="s">
        <v>29</v>
      </c>
      <c r="H983" s="20">
        <v>42192</v>
      </c>
      <c r="I983" s="2">
        <f t="shared" si="91"/>
        <v>42.192</v>
      </c>
      <c r="J983" s="2"/>
      <c r="K983" s="2">
        <v>0</v>
      </c>
      <c r="L983" s="2">
        <v>0</v>
      </c>
      <c r="M983" s="16">
        <f t="shared" si="92"/>
        <v>0</v>
      </c>
      <c r="N983" s="7">
        <v>41434</v>
      </c>
      <c r="O983" s="4">
        <f t="shared" si="93"/>
        <v>1</v>
      </c>
      <c r="P983" s="3">
        <f t="shared" si="94"/>
        <v>41434</v>
      </c>
      <c r="Q983" s="4" t="str" cm="1">
        <f t="array" ref="Q983">_xlfn.TEXTSPLIT(N983,"/")</f>
        <v>41434</v>
      </c>
      <c r="R983" s="5"/>
      <c r="S983" s="5"/>
      <c r="T983" s="5" t="e">
        <f t="shared" si="95"/>
        <v>#NUM!</v>
      </c>
      <c r="U983">
        <v>40</v>
      </c>
      <c r="V983" s="14">
        <v>40</v>
      </c>
      <c r="W983" s="14">
        <v>15</v>
      </c>
      <c r="X983" s="14">
        <v>15</v>
      </c>
      <c r="Y983" s="14">
        <v>17</v>
      </c>
      <c r="Z983" s="14">
        <v>6</v>
      </c>
      <c r="AA983" s="14">
        <v>7</v>
      </c>
      <c r="AB983" s="2">
        <v>1</v>
      </c>
      <c r="AC983" s="2">
        <v>2</v>
      </c>
      <c r="AD983" s="2">
        <v>3</v>
      </c>
      <c r="AE983" s="2">
        <v>4</v>
      </c>
      <c r="AF983" s="2">
        <v>0</v>
      </c>
      <c r="AG983" s="2">
        <v>0</v>
      </c>
      <c r="AH983" s="16">
        <v>0</v>
      </c>
      <c r="AJ983">
        <v>56</v>
      </c>
      <c r="AK983">
        <v>42.664000000000001</v>
      </c>
    </row>
    <row r="984" spans="1:37" x14ac:dyDescent="0.3">
      <c r="A984">
        <v>6097</v>
      </c>
      <c r="B984">
        <v>1960</v>
      </c>
      <c r="C984" s="1">
        <f t="shared" si="90"/>
        <v>64</v>
      </c>
      <c r="D984" t="s">
        <v>47</v>
      </c>
      <c r="E984" t="s">
        <v>22</v>
      </c>
      <c r="F984" s="4" t="s">
        <v>26</v>
      </c>
      <c r="G984" t="s">
        <v>26</v>
      </c>
      <c r="H984" s="20">
        <v>50664</v>
      </c>
      <c r="I984" s="2">
        <f t="shared" si="91"/>
        <v>50.664000000000001</v>
      </c>
      <c r="J984" s="2"/>
      <c r="K984" s="2">
        <v>1</v>
      </c>
      <c r="L984" s="2">
        <v>1</v>
      </c>
      <c r="M984" s="16">
        <f t="shared" si="92"/>
        <v>2</v>
      </c>
      <c r="N984" s="6" t="s">
        <v>118</v>
      </c>
      <c r="O984" s="4">
        <f t="shared" si="93"/>
        <v>2</v>
      </c>
      <c r="P984" s="3">
        <f t="shared" si="94"/>
        <v>41290</v>
      </c>
      <c r="Q984" s="4" t="str" cm="1">
        <f t="array" ref="Q984:S984">_xlfn.TEXTSPLIT(N984,"/")</f>
        <v>1</v>
      </c>
      <c r="R984" s="4" t="str">
        <v>16</v>
      </c>
      <c r="S984" s="4" t="str">
        <v>13</v>
      </c>
      <c r="T984" s="5">
        <f t="shared" si="95"/>
        <v>41290</v>
      </c>
      <c r="U984">
        <v>64</v>
      </c>
      <c r="V984" s="14">
        <v>313</v>
      </c>
      <c r="W984" s="14">
        <v>8</v>
      </c>
      <c r="X984" s="14">
        <v>104</v>
      </c>
      <c r="Y984" s="14">
        <v>6</v>
      </c>
      <c r="Z984" s="14">
        <v>4</v>
      </c>
      <c r="AA984" s="14">
        <v>126</v>
      </c>
      <c r="AB984" s="2">
        <v>9</v>
      </c>
      <c r="AC984" s="2">
        <v>8</v>
      </c>
      <c r="AD984" s="2">
        <v>6</v>
      </c>
      <c r="AE984" s="2">
        <v>9</v>
      </c>
      <c r="AF984" s="2">
        <v>0</v>
      </c>
      <c r="AG984" s="2">
        <v>0</v>
      </c>
      <c r="AH984" s="16">
        <v>0</v>
      </c>
      <c r="AJ984">
        <v>70</v>
      </c>
      <c r="AK984">
        <v>58.398000000000003</v>
      </c>
    </row>
    <row r="985" spans="1:37" x14ac:dyDescent="0.3">
      <c r="A985">
        <v>6086</v>
      </c>
      <c r="B985">
        <v>1956</v>
      </c>
      <c r="C985" s="1">
        <f t="shared" si="90"/>
        <v>68</v>
      </c>
      <c r="D985" t="s">
        <v>33</v>
      </c>
      <c r="E985" t="s">
        <v>22</v>
      </c>
      <c r="F985" s="4" t="s">
        <v>29</v>
      </c>
      <c r="G985" t="s">
        <v>29</v>
      </c>
      <c r="H985" s="20">
        <v>80395</v>
      </c>
      <c r="I985" s="2">
        <f t="shared" si="91"/>
        <v>80.394999999999996</v>
      </c>
      <c r="J985" s="2"/>
      <c r="K985" s="2">
        <v>0</v>
      </c>
      <c r="L985" s="2">
        <v>0</v>
      </c>
      <c r="M985" s="16">
        <f t="shared" si="92"/>
        <v>0</v>
      </c>
      <c r="N985" s="6" t="s">
        <v>145</v>
      </c>
      <c r="O985" s="4">
        <f t="shared" si="93"/>
        <v>2</v>
      </c>
      <c r="P985" s="3">
        <f t="shared" si="94"/>
        <v>41601</v>
      </c>
      <c r="Q985" s="4" t="str" cm="1">
        <f t="array" ref="Q985:S985">_xlfn.TEXTSPLIT(N985,"/")</f>
        <v>11</v>
      </c>
      <c r="R985" s="4" t="str">
        <v>23</v>
      </c>
      <c r="S985" s="4" t="str">
        <v>13</v>
      </c>
      <c r="T985" s="5">
        <f t="shared" si="95"/>
        <v>41601</v>
      </c>
      <c r="U985">
        <v>62</v>
      </c>
      <c r="V985" s="14">
        <v>445</v>
      </c>
      <c r="W985" s="14">
        <v>25</v>
      </c>
      <c r="X985" s="14">
        <v>706</v>
      </c>
      <c r="Y985" s="14">
        <v>80</v>
      </c>
      <c r="Z985" s="14">
        <v>76</v>
      </c>
      <c r="AA985" s="14">
        <v>48</v>
      </c>
      <c r="AB985" s="2">
        <v>1</v>
      </c>
      <c r="AC985" s="2">
        <v>6</v>
      </c>
      <c r="AD985" s="2">
        <v>12</v>
      </c>
      <c r="AE985" s="2">
        <v>2</v>
      </c>
      <c r="AF985" s="2">
        <v>0</v>
      </c>
      <c r="AG985" s="2">
        <v>0</v>
      </c>
      <c r="AH985" s="16">
        <v>1</v>
      </c>
      <c r="AJ985">
        <v>45</v>
      </c>
      <c r="AK985">
        <v>57.113</v>
      </c>
    </row>
    <row r="986" spans="1:37" x14ac:dyDescent="0.3">
      <c r="A986">
        <v>6072</v>
      </c>
      <c r="B986">
        <v>1971</v>
      </c>
      <c r="C986" s="1">
        <f t="shared" si="90"/>
        <v>53</v>
      </c>
      <c r="D986" t="s">
        <v>25</v>
      </c>
      <c r="E986" t="s">
        <v>42</v>
      </c>
      <c r="F986" s="4" t="s">
        <v>26</v>
      </c>
      <c r="G986" t="s">
        <v>26</v>
      </c>
      <c r="H986" s="20">
        <v>75345</v>
      </c>
      <c r="I986" s="2">
        <f t="shared" si="91"/>
        <v>75.344999999999999</v>
      </c>
      <c r="J986" s="2"/>
      <c r="K986" s="2">
        <v>0</v>
      </c>
      <c r="L986" s="2">
        <v>0</v>
      </c>
      <c r="M986" s="16">
        <f t="shared" si="92"/>
        <v>0</v>
      </c>
      <c r="N986" s="7">
        <v>41307</v>
      </c>
      <c r="O986" s="4">
        <f t="shared" si="93"/>
        <v>1</v>
      </c>
      <c r="P986" s="3">
        <f t="shared" si="94"/>
        <v>41307</v>
      </c>
      <c r="Q986" s="4" t="str" cm="1">
        <f t="array" ref="Q986">_xlfn.TEXTSPLIT(N986,"/")</f>
        <v>41307</v>
      </c>
      <c r="R986" s="5"/>
      <c r="S986" s="5"/>
      <c r="T986" s="5" t="e">
        <f t="shared" si="95"/>
        <v>#NUM!</v>
      </c>
      <c r="U986">
        <v>16</v>
      </c>
      <c r="V986" s="14">
        <v>918</v>
      </c>
      <c r="W986" s="14">
        <v>57</v>
      </c>
      <c r="X986" s="14">
        <v>842</v>
      </c>
      <c r="Y986" s="14">
        <v>99</v>
      </c>
      <c r="Z986" s="14">
        <v>38</v>
      </c>
      <c r="AA986" s="14">
        <v>133</v>
      </c>
      <c r="AB986" s="2">
        <v>1</v>
      </c>
      <c r="AC986" s="2">
        <v>5</v>
      </c>
      <c r="AD986" s="2">
        <v>6</v>
      </c>
      <c r="AE986" s="2">
        <v>3</v>
      </c>
      <c r="AF986" s="2">
        <v>1</v>
      </c>
      <c r="AG986" s="2">
        <v>0</v>
      </c>
      <c r="AH986" s="16">
        <v>1</v>
      </c>
      <c r="AJ986">
        <v>75</v>
      </c>
      <c r="AK986">
        <v>51.314999999999998</v>
      </c>
    </row>
    <row r="987" spans="1:37" x14ac:dyDescent="0.3">
      <c r="A987">
        <v>6071</v>
      </c>
      <c r="B987">
        <v>1990</v>
      </c>
      <c r="C987" s="1">
        <f t="shared" si="90"/>
        <v>34</v>
      </c>
      <c r="D987" t="s">
        <v>25</v>
      </c>
      <c r="E987" t="s">
        <v>22</v>
      </c>
      <c r="F987" s="4" t="s">
        <v>26</v>
      </c>
      <c r="G987" t="s">
        <v>26</v>
      </c>
      <c r="H987" s="20">
        <v>81217</v>
      </c>
      <c r="I987" s="2">
        <f t="shared" si="91"/>
        <v>81.216999999999999</v>
      </c>
      <c r="J987" s="2"/>
      <c r="K987" s="2">
        <v>0</v>
      </c>
      <c r="L987" s="2">
        <v>0</v>
      </c>
      <c r="M987" s="16">
        <f t="shared" si="92"/>
        <v>0</v>
      </c>
      <c r="N987" s="6" t="s">
        <v>340</v>
      </c>
      <c r="O987" s="4">
        <f t="shared" si="93"/>
        <v>2</v>
      </c>
      <c r="P987" s="3">
        <f t="shared" si="94"/>
        <v>41474</v>
      </c>
      <c r="Q987" s="4" t="str" cm="1">
        <f t="array" ref="Q987:S987">_xlfn.TEXTSPLIT(N987,"/")</f>
        <v>7</v>
      </c>
      <c r="R987" s="4" t="str">
        <v>19</v>
      </c>
      <c r="S987" s="4" t="str">
        <v>13</v>
      </c>
      <c r="T987" s="5">
        <f t="shared" si="95"/>
        <v>41474</v>
      </c>
      <c r="U987">
        <v>77</v>
      </c>
      <c r="V987" s="14">
        <v>493</v>
      </c>
      <c r="W987" s="14">
        <v>70</v>
      </c>
      <c r="X987" s="14">
        <v>324</v>
      </c>
      <c r="Y987" s="14">
        <v>146</v>
      </c>
      <c r="Z987" s="14">
        <v>40</v>
      </c>
      <c r="AA987" s="14">
        <v>84</v>
      </c>
      <c r="AB987" s="2">
        <v>1</v>
      </c>
      <c r="AC987" s="2">
        <v>3</v>
      </c>
      <c r="AD987" s="2">
        <v>11</v>
      </c>
      <c r="AE987" s="2">
        <v>1</v>
      </c>
      <c r="AF987" s="2">
        <v>0</v>
      </c>
      <c r="AG987" s="2">
        <v>0</v>
      </c>
      <c r="AH987" s="16">
        <v>0</v>
      </c>
      <c r="AJ987">
        <v>44</v>
      </c>
      <c r="AK987">
        <v>13.532999999999999</v>
      </c>
    </row>
    <row r="988" spans="1:37" x14ac:dyDescent="0.3">
      <c r="A988">
        <v>6059</v>
      </c>
      <c r="B988">
        <v>1954</v>
      </c>
      <c r="C988" s="1">
        <f t="shared" si="90"/>
        <v>70</v>
      </c>
      <c r="D988" t="s">
        <v>25</v>
      </c>
      <c r="E988" t="s">
        <v>34</v>
      </c>
      <c r="F988" s="4" t="s">
        <v>32</v>
      </c>
      <c r="G988" t="s">
        <v>32</v>
      </c>
      <c r="H988" s="20">
        <v>64504</v>
      </c>
      <c r="I988" s="2">
        <f t="shared" si="91"/>
        <v>64.504000000000005</v>
      </c>
      <c r="J988" s="2"/>
      <c r="K988" s="2">
        <v>1</v>
      </c>
      <c r="L988" s="2">
        <v>2</v>
      </c>
      <c r="M988" s="16">
        <f t="shared" si="92"/>
        <v>3</v>
      </c>
      <c r="N988" s="7">
        <v>41367</v>
      </c>
      <c r="O988" s="4">
        <f t="shared" si="93"/>
        <v>1</v>
      </c>
      <c r="P988" s="3">
        <f t="shared" si="94"/>
        <v>41367</v>
      </c>
      <c r="Q988" s="4" t="str" cm="1">
        <f t="array" ref="Q988">_xlfn.TEXTSPLIT(N988,"/")</f>
        <v>41367</v>
      </c>
      <c r="R988" s="5"/>
      <c r="S988" s="5"/>
      <c r="T988" s="5" t="e">
        <f t="shared" si="95"/>
        <v>#NUM!</v>
      </c>
      <c r="U988">
        <v>81</v>
      </c>
      <c r="V988" s="14">
        <v>986</v>
      </c>
      <c r="W988" s="14">
        <v>36</v>
      </c>
      <c r="X988" s="14">
        <v>168</v>
      </c>
      <c r="Y988" s="14">
        <v>16</v>
      </c>
      <c r="Z988" s="14">
        <v>0</v>
      </c>
      <c r="AA988" s="14">
        <v>108</v>
      </c>
      <c r="AB988" s="2">
        <v>7</v>
      </c>
      <c r="AC988" s="2">
        <v>11</v>
      </c>
      <c r="AD988" s="2">
        <v>4</v>
      </c>
      <c r="AE988" s="2">
        <v>7</v>
      </c>
      <c r="AF988" s="2">
        <v>1</v>
      </c>
      <c r="AG988" s="2">
        <v>0</v>
      </c>
      <c r="AH988" s="16">
        <v>0</v>
      </c>
      <c r="AJ988">
        <v>72</v>
      </c>
      <c r="AK988">
        <v>49.09</v>
      </c>
    </row>
    <row r="989" spans="1:37" x14ac:dyDescent="0.3">
      <c r="A989">
        <v>6055</v>
      </c>
      <c r="B989">
        <v>1980</v>
      </c>
      <c r="C989" s="1">
        <f t="shared" si="90"/>
        <v>44</v>
      </c>
      <c r="D989" t="s">
        <v>25</v>
      </c>
      <c r="E989" t="s">
        <v>22</v>
      </c>
      <c r="F989" s="4" t="s">
        <v>29</v>
      </c>
      <c r="G989" t="s">
        <v>29</v>
      </c>
      <c r="H989" s="20">
        <v>71626</v>
      </c>
      <c r="I989" s="2">
        <f t="shared" si="91"/>
        <v>71.626000000000005</v>
      </c>
      <c r="J989" s="2"/>
      <c r="K989" s="2">
        <v>0</v>
      </c>
      <c r="L989" s="2">
        <v>0</v>
      </c>
      <c r="M989" s="16">
        <f t="shared" si="92"/>
        <v>0</v>
      </c>
      <c r="N989" s="7">
        <v>40919</v>
      </c>
      <c r="O989" s="4">
        <f t="shared" si="93"/>
        <v>1</v>
      </c>
      <c r="P989" s="3">
        <f t="shared" si="94"/>
        <v>40919</v>
      </c>
      <c r="Q989" s="4" t="str" cm="1">
        <f t="array" ref="Q989">_xlfn.TEXTSPLIT(N989,"/")</f>
        <v>40919</v>
      </c>
      <c r="R989" s="5"/>
      <c r="S989" s="5"/>
      <c r="T989" s="5" t="e">
        <f t="shared" si="95"/>
        <v>#NUM!</v>
      </c>
      <c r="U989">
        <v>94</v>
      </c>
      <c r="V989" s="14">
        <v>546</v>
      </c>
      <c r="W989" s="14">
        <v>72</v>
      </c>
      <c r="X989" s="14">
        <v>376</v>
      </c>
      <c r="Y989" s="14">
        <v>94</v>
      </c>
      <c r="Z989" s="14">
        <v>145</v>
      </c>
      <c r="AA989" s="14">
        <v>72</v>
      </c>
      <c r="AB989" s="2">
        <v>1</v>
      </c>
      <c r="AC989" s="2">
        <v>5</v>
      </c>
      <c r="AD989" s="2">
        <v>8</v>
      </c>
      <c r="AE989" s="2">
        <v>3</v>
      </c>
      <c r="AF989" s="2">
        <v>0</v>
      </c>
      <c r="AG989" s="2">
        <v>0</v>
      </c>
      <c r="AH989" s="16">
        <v>1</v>
      </c>
      <c r="AJ989">
        <v>41</v>
      </c>
      <c r="AK989">
        <v>68.626999999999995</v>
      </c>
    </row>
    <row r="990" spans="1:37" x14ac:dyDescent="0.3">
      <c r="A990">
        <v>6050</v>
      </c>
      <c r="B990">
        <v>1976</v>
      </c>
      <c r="C990" s="1">
        <f t="shared" si="90"/>
        <v>48</v>
      </c>
      <c r="D990" t="s">
        <v>40</v>
      </c>
      <c r="E990" t="s">
        <v>36</v>
      </c>
      <c r="F990" s="4" t="s">
        <v>29</v>
      </c>
      <c r="G990" t="s">
        <v>29</v>
      </c>
      <c r="H990" s="20">
        <v>57036</v>
      </c>
      <c r="I990" s="2">
        <f t="shared" si="91"/>
        <v>57.036000000000001</v>
      </c>
      <c r="J990" s="2"/>
      <c r="K990" s="2">
        <v>0</v>
      </c>
      <c r="L990" s="2">
        <v>1</v>
      </c>
      <c r="M990" s="16">
        <f t="shared" si="92"/>
        <v>1</v>
      </c>
      <c r="N990" s="7">
        <v>41225</v>
      </c>
      <c r="O990" s="4">
        <f t="shared" si="93"/>
        <v>1</v>
      </c>
      <c r="P990" s="3">
        <f t="shared" si="94"/>
        <v>41225</v>
      </c>
      <c r="Q990" s="4" t="str" cm="1">
        <f t="array" ref="Q990">_xlfn.TEXTSPLIT(N990,"/")</f>
        <v>41225</v>
      </c>
      <c r="R990" s="5"/>
      <c r="S990" s="5"/>
      <c r="T990" s="5" t="e">
        <f t="shared" si="95"/>
        <v>#NUM!</v>
      </c>
      <c r="U990">
        <v>33</v>
      </c>
      <c r="V990" s="14">
        <v>1171</v>
      </c>
      <c r="W990" s="14">
        <v>43</v>
      </c>
      <c r="X990" s="14">
        <v>219</v>
      </c>
      <c r="Y990" s="14">
        <v>19</v>
      </c>
      <c r="Z990" s="14">
        <v>14</v>
      </c>
      <c r="AA990" s="14">
        <v>47</v>
      </c>
      <c r="AB990" s="2">
        <v>4</v>
      </c>
      <c r="AC990" s="2">
        <v>6</v>
      </c>
      <c r="AD990" s="2">
        <v>13</v>
      </c>
      <c r="AE990" s="2">
        <v>9</v>
      </c>
      <c r="AF990" s="2">
        <v>0</v>
      </c>
      <c r="AG990" s="2">
        <v>0</v>
      </c>
      <c r="AH990" s="16">
        <v>1</v>
      </c>
      <c r="AJ990">
        <v>78</v>
      </c>
      <c r="AK990">
        <v>62.847000000000001</v>
      </c>
    </row>
    <row r="991" spans="1:37" x14ac:dyDescent="0.3">
      <c r="A991">
        <v>6049</v>
      </c>
      <c r="B991">
        <v>1983</v>
      </c>
      <c r="C991" s="1">
        <f t="shared" si="90"/>
        <v>41</v>
      </c>
      <c r="D991" t="s">
        <v>25</v>
      </c>
      <c r="E991" t="s">
        <v>42</v>
      </c>
      <c r="F991" s="4" t="s">
        <v>32</v>
      </c>
      <c r="G991" t="s">
        <v>32</v>
      </c>
      <c r="H991" s="20">
        <v>73450</v>
      </c>
      <c r="I991" s="2">
        <f t="shared" si="91"/>
        <v>73.45</v>
      </c>
      <c r="J991" s="2"/>
      <c r="K991" s="2">
        <v>0</v>
      </c>
      <c r="L991" s="2">
        <v>0</v>
      </c>
      <c r="M991" s="16">
        <f t="shared" si="92"/>
        <v>0</v>
      </c>
      <c r="N991" s="7">
        <v>41406</v>
      </c>
      <c r="O991" s="4">
        <f t="shared" si="93"/>
        <v>1</v>
      </c>
      <c r="P991" s="3">
        <f t="shared" si="94"/>
        <v>41406</v>
      </c>
      <c r="Q991" s="4" t="str" cm="1">
        <f t="array" ref="Q991">_xlfn.TEXTSPLIT(N991,"/")</f>
        <v>41406</v>
      </c>
      <c r="R991" s="5"/>
      <c r="S991" s="5"/>
      <c r="T991" s="5" t="e">
        <f t="shared" si="95"/>
        <v>#NUM!</v>
      </c>
      <c r="U991">
        <v>85</v>
      </c>
      <c r="V991" s="14">
        <v>1142</v>
      </c>
      <c r="W991" s="14">
        <v>51</v>
      </c>
      <c r="X991" s="14">
        <v>415</v>
      </c>
      <c r="Y991" s="14">
        <v>90</v>
      </c>
      <c r="Z991" s="14">
        <v>69</v>
      </c>
      <c r="AA991" s="14">
        <v>37</v>
      </c>
      <c r="AB991" s="2">
        <v>1</v>
      </c>
      <c r="AC991" s="2">
        <v>7</v>
      </c>
      <c r="AD991" s="2">
        <v>11</v>
      </c>
      <c r="AE991" s="2">
        <v>3</v>
      </c>
      <c r="AF991" s="2">
        <v>0</v>
      </c>
      <c r="AG991" s="2">
        <v>0</v>
      </c>
      <c r="AH991" s="16">
        <v>2</v>
      </c>
      <c r="AJ991">
        <v>45</v>
      </c>
      <c r="AK991">
        <v>38.643000000000001</v>
      </c>
    </row>
    <row r="992" spans="1:37" x14ac:dyDescent="0.3">
      <c r="A992">
        <v>6036</v>
      </c>
      <c r="B992">
        <v>1960</v>
      </c>
      <c r="C992" s="1">
        <f t="shared" si="90"/>
        <v>64</v>
      </c>
      <c r="D992" t="s">
        <v>25</v>
      </c>
      <c r="E992" t="s">
        <v>42</v>
      </c>
      <c r="F992" s="4" t="s">
        <v>32</v>
      </c>
      <c r="G992" t="s">
        <v>32</v>
      </c>
      <c r="H992" s="20">
        <v>89120</v>
      </c>
      <c r="I992" s="2">
        <f t="shared" si="91"/>
        <v>89.12</v>
      </c>
      <c r="J992" s="2"/>
      <c r="K992" s="2">
        <v>0</v>
      </c>
      <c r="L992" s="2">
        <v>0</v>
      </c>
      <c r="M992" s="16">
        <f t="shared" si="92"/>
        <v>0</v>
      </c>
      <c r="N992" s="6" t="s">
        <v>35</v>
      </c>
      <c r="O992" s="4">
        <f t="shared" si="93"/>
        <v>2</v>
      </c>
      <c r="P992" s="3">
        <f t="shared" si="94"/>
        <v>41715</v>
      </c>
      <c r="Q992" s="4" t="str" cm="1">
        <f t="array" ref="Q992:S992">_xlfn.TEXTSPLIT(N992,"/")</f>
        <v>3</v>
      </c>
      <c r="R992" s="4" t="str">
        <v>17</v>
      </c>
      <c r="S992" s="4" t="str">
        <v>14</v>
      </c>
      <c r="T992" s="5">
        <f t="shared" si="95"/>
        <v>41715</v>
      </c>
      <c r="U992">
        <v>78</v>
      </c>
      <c r="V992" s="14">
        <v>1168</v>
      </c>
      <c r="W992" s="14">
        <v>92</v>
      </c>
      <c r="X992" s="14">
        <v>408</v>
      </c>
      <c r="Y992" s="14">
        <v>72</v>
      </c>
      <c r="Z992" s="14">
        <v>129</v>
      </c>
      <c r="AA992" s="14">
        <v>55</v>
      </c>
      <c r="AB992" s="2">
        <v>1</v>
      </c>
      <c r="AC992" s="2">
        <v>5</v>
      </c>
      <c r="AD992" s="2">
        <v>7</v>
      </c>
      <c r="AE992" s="2">
        <v>1</v>
      </c>
      <c r="AF992" s="2">
        <v>0</v>
      </c>
      <c r="AG992" s="2">
        <v>0</v>
      </c>
      <c r="AH992" s="16">
        <v>1</v>
      </c>
      <c r="AJ992">
        <v>70</v>
      </c>
      <c r="AK992">
        <v>50.725000000000001</v>
      </c>
    </row>
    <row r="993" spans="1:37" x14ac:dyDescent="0.3">
      <c r="A993">
        <v>6024</v>
      </c>
      <c r="B993">
        <v>1954</v>
      </c>
      <c r="C993" s="1">
        <f t="shared" si="90"/>
        <v>70</v>
      </c>
      <c r="D993" t="s">
        <v>25</v>
      </c>
      <c r="E993" t="s">
        <v>22</v>
      </c>
      <c r="F993" s="4" t="s">
        <v>32</v>
      </c>
      <c r="G993" t="s">
        <v>32</v>
      </c>
      <c r="H993" s="20">
        <v>94384</v>
      </c>
      <c r="I993" s="2">
        <f t="shared" si="91"/>
        <v>94.384</v>
      </c>
      <c r="J993" s="2"/>
      <c r="K993" s="2">
        <v>0</v>
      </c>
      <c r="L993" s="2">
        <v>0</v>
      </c>
      <c r="M993" s="16">
        <f t="shared" si="92"/>
        <v>0</v>
      </c>
      <c r="N993" s="7">
        <v>41367</v>
      </c>
      <c r="O993" s="4">
        <f t="shared" si="93"/>
        <v>1</v>
      </c>
      <c r="P993" s="3">
        <f t="shared" si="94"/>
        <v>41367</v>
      </c>
      <c r="Q993" s="4" t="str" cm="1">
        <f t="array" ref="Q993">_xlfn.TEXTSPLIT(N993,"/")</f>
        <v>41367</v>
      </c>
      <c r="R993" s="5"/>
      <c r="S993" s="5"/>
      <c r="T993" s="5" t="e">
        <f t="shared" si="95"/>
        <v>#NUM!</v>
      </c>
      <c r="U993">
        <v>62</v>
      </c>
      <c r="V993" s="14">
        <v>1111</v>
      </c>
      <c r="W993" s="14">
        <v>24</v>
      </c>
      <c r="X993" s="14">
        <v>790</v>
      </c>
      <c r="Y993" s="14">
        <v>160</v>
      </c>
      <c r="Z993" s="14">
        <v>45</v>
      </c>
      <c r="AA993" s="14">
        <v>172</v>
      </c>
      <c r="AB993" s="2">
        <v>0</v>
      </c>
      <c r="AC993" s="2">
        <v>5</v>
      </c>
      <c r="AD993" s="2">
        <v>5</v>
      </c>
      <c r="AE993" s="2">
        <v>2</v>
      </c>
      <c r="AF993" s="2">
        <v>1</v>
      </c>
      <c r="AG993" s="2">
        <v>0</v>
      </c>
      <c r="AH993" s="16">
        <v>3</v>
      </c>
      <c r="AJ993">
        <v>40</v>
      </c>
      <c r="AK993">
        <v>25.271000000000001</v>
      </c>
    </row>
    <row r="994" spans="1:37" x14ac:dyDescent="0.3">
      <c r="A994">
        <v>6019</v>
      </c>
      <c r="B994">
        <v>1972</v>
      </c>
      <c r="C994" s="1">
        <f t="shared" si="90"/>
        <v>52</v>
      </c>
      <c r="D994" t="s">
        <v>25</v>
      </c>
      <c r="E994" t="s">
        <v>34</v>
      </c>
      <c r="F994" s="4" t="s">
        <v>29</v>
      </c>
      <c r="G994" t="s">
        <v>29</v>
      </c>
      <c r="H994" s="20">
        <v>37126</v>
      </c>
      <c r="I994" s="2">
        <f t="shared" si="91"/>
        <v>37.125999999999998</v>
      </c>
      <c r="J994" s="2"/>
      <c r="K994" s="2">
        <v>1</v>
      </c>
      <c r="L994" s="2">
        <v>0</v>
      </c>
      <c r="M994" s="16">
        <f t="shared" si="92"/>
        <v>1</v>
      </c>
      <c r="N994" s="6" t="s">
        <v>135</v>
      </c>
      <c r="O994" s="4">
        <f t="shared" si="93"/>
        <v>2</v>
      </c>
      <c r="P994" s="3">
        <f t="shared" si="94"/>
        <v>41728</v>
      </c>
      <c r="Q994" s="4" t="str" cm="1">
        <f t="array" ref="Q994:S994">_xlfn.TEXTSPLIT(N994,"/")</f>
        <v>3</v>
      </c>
      <c r="R994" s="4" t="str">
        <v>30</v>
      </c>
      <c r="S994" s="4" t="str">
        <v>14</v>
      </c>
      <c r="T994" s="5">
        <f t="shared" si="95"/>
        <v>41728</v>
      </c>
      <c r="U994">
        <v>9</v>
      </c>
      <c r="V994" s="14">
        <v>45</v>
      </c>
      <c r="W994" s="14">
        <v>3</v>
      </c>
      <c r="X994" s="14">
        <v>9</v>
      </c>
      <c r="Y994" s="14">
        <v>4</v>
      </c>
      <c r="Z994" s="14">
        <v>4</v>
      </c>
      <c r="AA994" s="14">
        <v>7</v>
      </c>
      <c r="AB994" s="2">
        <v>1</v>
      </c>
      <c r="AC994" s="2">
        <v>1</v>
      </c>
      <c r="AD994" s="2">
        <v>2</v>
      </c>
      <c r="AE994" s="2">
        <v>6</v>
      </c>
      <c r="AF994" s="2">
        <v>1</v>
      </c>
      <c r="AG994" s="2">
        <v>0</v>
      </c>
      <c r="AH994" s="16">
        <v>1</v>
      </c>
      <c r="AJ994">
        <v>57</v>
      </c>
      <c r="AK994">
        <v>43.601999999999997</v>
      </c>
    </row>
    <row r="995" spans="1:37" x14ac:dyDescent="0.3">
      <c r="A995">
        <v>6001</v>
      </c>
      <c r="B995">
        <v>1980</v>
      </c>
      <c r="C995" s="1">
        <f t="shared" si="90"/>
        <v>44</v>
      </c>
      <c r="D995" t="s">
        <v>25</v>
      </c>
      <c r="E995" t="s">
        <v>22</v>
      </c>
      <c r="F995" s="4" t="s">
        <v>29</v>
      </c>
      <c r="G995" t="s">
        <v>29</v>
      </c>
      <c r="H995" s="20">
        <v>56775</v>
      </c>
      <c r="I995" s="2">
        <f t="shared" si="91"/>
        <v>56.774999999999999</v>
      </c>
      <c r="J995" s="2"/>
      <c r="K995" s="2">
        <v>0</v>
      </c>
      <c r="L995" s="2">
        <v>1</v>
      </c>
      <c r="M995" s="16">
        <f t="shared" si="92"/>
        <v>1</v>
      </c>
      <c r="N995" s="7">
        <v>41306</v>
      </c>
      <c r="O995" s="4">
        <f t="shared" si="93"/>
        <v>1</v>
      </c>
      <c r="P995" s="3">
        <f t="shared" si="94"/>
        <v>41306</v>
      </c>
      <c r="Q995" s="4" t="str" cm="1">
        <f t="array" ref="Q995">_xlfn.TEXTSPLIT(N995,"/")</f>
        <v>41306</v>
      </c>
      <c r="R995" s="5"/>
      <c r="S995" s="5"/>
      <c r="T995" s="5" t="e">
        <f t="shared" si="95"/>
        <v>#NUM!</v>
      </c>
      <c r="U995">
        <v>62</v>
      </c>
      <c r="V995" s="14">
        <v>614</v>
      </c>
      <c r="W995" s="14">
        <v>35</v>
      </c>
      <c r="X995" s="14">
        <v>160</v>
      </c>
      <c r="Y995" s="14">
        <v>58</v>
      </c>
      <c r="Z995" s="14">
        <v>35</v>
      </c>
      <c r="AA995" s="14">
        <v>35</v>
      </c>
      <c r="AB995" s="2">
        <v>2</v>
      </c>
      <c r="AC995" s="2">
        <v>5</v>
      </c>
      <c r="AD995" s="2">
        <v>10</v>
      </c>
      <c r="AE995" s="2">
        <v>5</v>
      </c>
      <c r="AF995" s="2">
        <v>0</v>
      </c>
      <c r="AG995" s="2">
        <v>0</v>
      </c>
      <c r="AH995" s="16">
        <v>0</v>
      </c>
      <c r="AJ995">
        <v>57</v>
      </c>
      <c r="AK995">
        <v>63.81</v>
      </c>
    </row>
    <row r="996" spans="1:37" x14ac:dyDescent="0.3">
      <c r="A996">
        <v>5995</v>
      </c>
      <c r="B996">
        <v>1963</v>
      </c>
      <c r="C996" s="1">
        <f t="shared" si="90"/>
        <v>61</v>
      </c>
      <c r="D996" t="s">
        <v>25</v>
      </c>
      <c r="E996" t="s">
        <v>22</v>
      </c>
      <c r="F996" s="4" t="s">
        <v>23</v>
      </c>
      <c r="G996" t="s">
        <v>23</v>
      </c>
      <c r="H996" s="20">
        <v>39552</v>
      </c>
      <c r="I996" s="2">
        <f t="shared" si="91"/>
        <v>39.552</v>
      </c>
      <c r="J996" s="2"/>
      <c r="K996" s="2">
        <v>1</v>
      </c>
      <c r="L996" s="2">
        <v>1</v>
      </c>
      <c r="M996" s="16">
        <f t="shared" si="92"/>
        <v>2</v>
      </c>
      <c r="N996" s="6" t="s">
        <v>375</v>
      </c>
      <c r="O996" s="4">
        <f t="shared" si="93"/>
        <v>2</v>
      </c>
      <c r="P996" s="3">
        <f t="shared" si="94"/>
        <v>41261</v>
      </c>
      <c r="Q996" s="4" t="str" cm="1">
        <f t="array" ref="Q996:S996">_xlfn.TEXTSPLIT(N996,"/")</f>
        <v>12</v>
      </c>
      <c r="R996" s="4" t="str">
        <v>18</v>
      </c>
      <c r="S996" s="4" t="str">
        <v>12</v>
      </c>
      <c r="T996" s="5">
        <f t="shared" si="95"/>
        <v>41261</v>
      </c>
      <c r="U996">
        <v>54</v>
      </c>
      <c r="V996" s="14">
        <v>165</v>
      </c>
      <c r="W996" s="14">
        <v>3</v>
      </c>
      <c r="X996" s="14">
        <v>147</v>
      </c>
      <c r="Y996" s="14">
        <v>4</v>
      </c>
      <c r="Z996" s="14">
        <v>24</v>
      </c>
      <c r="AA996" s="14">
        <v>41</v>
      </c>
      <c r="AB996" s="2">
        <v>7</v>
      </c>
      <c r="AC996" s="2">
        <v>6</v>
      </c>
      <c r="AD996" s="2">
        <v>5</v>
      </c>
      <c r="AE996" s="2">
        <v>8</v>
      </c>
      <c r="AF996" s="2">
        <v>1</v>
      </c>
      <c r="AG996" s="2">
        <v>0</v>
      </c>
      <c r="AH996" s="16">
        <v>0</v>
      </c>
      <c r="AJ996">
        <v>53</v>
      </c>
      <c r="AK996">
        <v>70.617000000000004</v>
      </c>
    </row>
    <row r="997" spans="1:37" x14ac:dyDescent="0.3">
      <c r="A997">
        <v>5991</v>
      </c>
      <c r="B997">
        <v>1950</v>
      </c>
      <c r="C997" s="1">
        <f t="shared" si="90"/>
        <v>74</v>
      </c>
      <c r="D997" t="s">
        <v>38</v>
      </c>
      <c r="E997" t="s">
        <v>42</v>
      </c>
      <c r="F997" s="4" t="s">
        <v>29</v>
      </c>
      <c r="G997" t="s">
        <v>29</v>
      </c>
      <c r="H997" s="20">
        <v>48150</v>
      </c>
      <c r="I997" s="2">
        <f t="shared" si="91"/>
        <v>48.15</v>
      </c>
      <c r="J997" s="2"/>
      <c r="K997" s="2">
        <v>0</v>
      </c>
      <c r="L997" s="2">
        <v>1</v>
      </c>
      <c r="M997" s="16">
        <f t="shared" si="92"/>
        <v>1</v>
      </c>
      <c r="N997" s="7">
        <v>41492</v>
      </c>
      <c r="O997" s="4">
        <f t="shared" si="93"/>
        <v>1</v>
      </c>
      <c r="P997" s="3">
        <f t="shared" si="94"/>
        <v>41492</v>
      </c>
      <c r="Q997" s="4" t="str" cm="1">
        <f t="array" ref="Q997">_xlfn.TEXTSPLIT(N997,"/")</f>
        <v>41492</v>
      </c>
      <c r="R997" s="5"/>
      <c r="S997" s="5"/>
      <c r="T997" s="5" t="e">
        <f t="shared" si="95"/>
        <v>#NUM!</v>
      </c>
      <c r="U997">
        <v>24</v>
      </c>
      <c r="V997" s="14">
        <v>173</v>
      </c>
      <c r="W997" s="14">
        <v>2</v>
      </c>
      <c r="X997" s="14">
        <v>39</v>
      </c>
      <c r="Y997" s="14">
        <v>3</v>
      </c>
      <c r="Z997" s="14">
        <v>2</v>
      </c>
      <c r="AA997" s="14">
        <v>47</v>
      </c>
      <c r="AB997" s="2">
        <v>3</v>
      </c>
      <c r="AC997" s="2">
        <v>5</v>
      </c>
      <c r="AD997" s="2">
        <v>4</v>
      </c>
      <c r="AE997" s="2">
        <v>7</v>
      </c>
      <c r="AF997" s="2">
        <v>0</v>
      </c>
      <c r="AG997" s="2">
        <v>0</v>
      </c>
      <c r="AH997" s="16">
        <v>0</v>
      </c>
      <c r="AJ997">
        <v>45</v>
      </c>
      <c r="AK997">
        <v>25.850999999999999</v>
      </c>
    </row>
    <row r="998" spans="1:37" x14ac:dyDescent="0.3">
      <c r="A998">
        <v>5989</v>
      </c>
      <c r="B998">
        <v>1960</v>
      </c>
      <c r="C998" s="1">
        <f t="shared" si="90"/>
        <v>64</v>
      </c>
      <c r="D998" t="s">
        <v>28</v>
      </c>
      <c r="E998" t="s">
        <v>36</v>
      </c>
      <c r="F998" s="4" t="s">
        <v>23</v>
      </c>
      <c r="G998" t="s">
        <v>23</v>
      </c>
      <c r="H998" s="20">
        <v>78353</v>
      </c>
      <c r="I998" s="2">
        <f t="shared" si="91"/>
        <v>78.352999999999994</v>
      </c>
      <c r="J998" s="2"/>
      <c r="K998" s="2">
        <v>0</v>
      </c>
      <c r="L998" s="2">
        <v>1</v>
      </c>
      <c r="M998" s="16">
        <f t="shared" si="92"/>
        <v>1</v>
      </c>
      <c r="N998" s="6" t="s">
        <v>368</v>
      </c>
      <c r="O998" s="4">
        <f t="shared" si="93"/>
        <v>2</v>
      </c>
      <c r="P998" s="3">
        <f t="shared" si="94"/>
        <v>41380</v>
      </c>
      <c r="Q998" s="4" t="str" cm="1">
        <f t="array" ref="Q998:S998">_xlfn.TEXTSPLIT(N998,"/")</f>
        <v>4</v>
      </c>
      <c r="R998" s="4" t="str">
        <v>16</v>
      </c>
      <c r="S998" s="4" t="str">
        <v>13</v>
      </c>
      <c r="T998" s="5">
        <f t="shared" si="95"/>
        <v>41380</v>
      </c>
      <c r="U998">
        <v>51</v>
      </c>
      <c r="V998" s="14">
        <v>752</v>
      </c>
      <c r="W998" s="14">
        <v>122</v>
      </c>
      <c r="X998" s="14">
        <v>476</v>
      </c>
      <c r="Y998" s="14">
        <v>39</v>
      </c>
      <c r="Z998" s="14">
        <v>153</v>
      </c>
      <c r="AA998" s="14">
        <v>34</v>
      </c>
      <c r="AB998" s="2">
        <v>1</v>
      </c>
      <c r="AC998" s="2">
        <v>10</v>
      </c>
      <c r="AD998" s="2">
        <v>11</v>
      </c>
      <c r="AE998" s="2">
        <v>8</v>
      </c>
      <c r="AF998" s="2">
        <v>0</v>
      </c>
      <c r="AG998" s="2">
        <v>0</v>
      </c>
      <c r="AH998" s="16">
        <v>0</v>
      </c>
      <c r="AJ998">
        <v>57</v>
      </c>
      <c r="AK998">
        <v>63.81</v>
      </c>
    </row>
    <row r="999" spans="1:37" x14ac:dyDescent="0.3">
      <c r="A999">
        <v>5987</v>
      </c>
      <c r="B999">
        <v>1990</v>
      </c>
      <c r="C999" s="1">
        <f t="shared" si="90"/>
        <v>34</v>
      </c>
      <c r="D999" t="s">
        <v>25</v>
      </c>
      <c r="E999" t="s">
        <v>36</v>
      </c>
      <c r="F999" s="4" t="s">
        <v>32</v>
      </c>
      <c r="G999" t="s">
        <v>32</v>
      </c>
      <c r="H999" s="20">
        <v>10404</v>
      </c>
      <c r="I999" s="2">
        <f t="shared" si="91"/>
        <v>10.404</v>
      </c>
      <c r="J999" s="2"/>
      <c r="K999" s="2">
        <v>1</v>
      </c>
      <c r="L999" s="2">
        <v>0</v>
      </c>
      <c r="M999" s="16">
        <f t="shared" si="92"/>
        <v>1</v>
      </c>
      <c r="N999" s="7">
        <v>41734</v>
      </c>
      <c r="O999" s="4">
        <f t="shared" si="93"/>
        <v>1</v>
      </c>
      <c r="P999" s="3">
        <f t="shared" si="94"/>
        <v>41734</v>
      </c>
      <c r="Q999" s="4" t="str" cm="1">
        <f t="array" ref="Q999">_xlfn.TEXTSPLIT(N999,"/")</f>
        <v>41734</v>
      </c>
      <c r="R999" s="5"/>
      <c r="S999" s="5"/>
      <c r="T999" s="5" t="e">
        <f t="shared" si="95"/>
        <v>#NUM!</v>
      </c>
      <c r="U999">
        <v>52</v>
      </c>
      <c r="V999" s="14">
        <v>2</v>
      </c>
      <c r="W999" s="14">
        <v>2</v>
      </c>
      <c r="X999" s="14">
        <v>11</v>
      </c>
      <c r="Y999" s="14">
        <v>10</v>
      </c>
      <c r="Z999" s="14">
        <v>6</v>
      </c>
      <c r="AA999" s="14">
        <v>12</v>
      </c>
      <c r="AB999" s="2">
        <v>2</v>
      </c>
      <c r="AC999" s="2">
        <v>1</v>
      </c>
      <c r="AD999" s="2">
        <v>4</v>
      </c>
      <c r="AE999" s="2">
        <v>5</v>
      </c>
      <c r="AF999" s="2">
        <v>0</v>
      </c>
      <c r="AG999" s="2">
        <v>0</v>
      </c>
      <c r="AH999" s="16">
        <v>0</v>
      </c>
      <c r="AJ999">
        <v>53</v>
      </c>
      <c r="AK999">
        <v>67.536000000000001</v>
      </c>
    </row>
    <row r="1000" spans="1:37" x14ac:dyDescent="0.3">
      <c r="A1000">
        <v>5985</v>
      </c>
      <c r="B1000">
        <v>1966</v>
      </c>
      <c r="C1000" s="1">
        <f t="shared" si="90"/>
        <v>58</v>
      </c>
      <c r="D1000" t="s">
        <v>25</v>
      </c>
      <c r="E1000" t="s">
        <v>42</v>
      </c>
      <c r="F1000" s="4" t="s">
        <v>26</v>
      </c>
      <c r="G1000" t="s">
        <v>26</v>
      </c>
      <c r="H1000" s="20">
        <v>33168</v>
      </c>
      <c r="I1000" s="2">
        <f t="shared" si="91"/>
        <v>33.167999999999999</v>
      </c>
      <c r="J1000" s="2"/>
      <c r="K1000" s="2">
        <v>0</v>
      </c>
      <c r="L1000" s="2">
        <v>1</v>
      </c>
      <c r="M1000" s="16">
        <f t="shared" si="92"/>
        <v>1</v>
      </c>
      <c r="N1000" s="6" t="s">
        <v>51</v>
      </c>
      <c r="O1000" s="4">
        <f t="shared" si="93"/>
        <v>2</v>
      </c>
      <c r="P1000" s="3">
        <f t="shared" si="94"/>
        <v>41195</v>
      </c>
      <c r="Q1000" s="4" t="str" cm="1">
        <f t="array" ref="Q1000:S1000">_xlfn.TEXTSPLIT(N1000,"/")</f>
        <v>10</v>
      </c>
      <c r="R1000" s="4" t="str">
        <v>13</v>
      </c>
      <c r="S1000" s="4" t="str">
        <v>12</v>
      </c>
      <c r="T1000" s="5">
        <f t="shared" si="95"/>
        <v>41195</v>
      </c>
      <c r="U1000">
        <v>0</v>
      </c>
      <c r="V1000" s="14">
        <v>80</v>
      </c>
      <c r="W1000" s="14">
        <v>1</v>
      </c>
      <c r="X1000" s="14">
        <v>37</v>
      </c>
      <c r="Y1000" s="14">
        <v>0</v>
      </c>
      <c r="Z1000" s="14">
        <v>1</v>
      </c>
      <c r="AA1000" s="14">
        <v>3</v>
      </c>
      <c r="AB1000" s="2">
        <v>3</v>
      </c>
      <c r="AC1000" s="2">
        <v>2</v>
      </c>
      <c r="AD1000" s="2">
        <v>4</v>
      </c>
      <c r="AE1000" s="2">
        <v>7</v>
      </c>
      <c r="AF1000" s="2">
        <v>0</v>
      </c>
      <c r="AG1000" s="2">
        <v>0</v>
      </c>
      <c r="AH1000" s="16">
        <v>0</v>
      </c>
      <c r="AJ1000">
        <v>48</v>
      </c>
      <c r="AK1000">
        <v>27.573</v>
      </c>
    </row>
    <row r="1001" spans="1:37" x14ac:dyDescent="0.3">
      <c r="A1001">
        <v>5975</v>
      </c>
      <c r="B1001">
        <v>1968</v>
      </c>
      <c r="C1001" s="1">
        <f t="shared" si="90"/>
        <v>56</v>
      </c>
      <c r="D1001" t="s">
        <v>28</v>
      </c>
      <c r="E1001" t="s">
        <v>34</v>
      </c>
      <c r="F1001" s="4" t="s">
        <v>26</v>
      </c>
      <c r="G1001" t="s">
        <v>26</v>
      </c>
      <c r="H1001" s="20">
        <v>40304</v>
      </c>
      <c r="I1001" s="2">
        <f t="shared" si="91"/>
        <v>40.304000000000002</v>
      </c>
      <c r="J1001" s="2"/>
      <c r="K1001" s="2">
        <v>1</v>
      </c>
      <c r="L1001" s="2">
        <v>0</v>
      </c>
      <c r="M1001" s="16">
        <f t="shared" si="92"/>
        <v>1</v>
      </c>
      <c r="N1001" s="6" t="s">
        <v>86</v>
      </c>
      <c r="O1001" s="4">
        <f t="shared" si="93"/>
        <v>2</v>
      </c>
      <c r="P1001" s="3">
        <f t="shared" si="94"/>
        <v>41547</v>
      </c>
      <c r="Q1001" s="4" t="str" cm="1">
        <f t="array" ref="Q1001:S1001">_xlfn.TEXTSPLIT(N1001,"/")</f>
        <v>9</v>
      </c>
      <c r="R1001" s="4" t="str">
        <v>30</v>
      </c>
      <c r="S1001" s="4" t="str">
        <v>13</v>
      </c>
      <c r="T1001" s="5">
        <f t="shared" si="95"/>
        <v>41547</v>
      </c>
      <c r="U1001">
        <v>82</v>
      </c>
      <c r="V1001" s="14">
        <v>37</v>
      </c>
      <c r="W1001" s="14">
        <v>0</v>
      </c>
      <c r="X1001" s="14">
        <v>17</v>
      </c>
      <c r="Y1001" s="14">
        <v>0</v>
      </c>
      <c r="Z1001" s="14">
        <v>0</v>
      </c>
      <c r="AA1001" s="14">
        <v>3</v>
      </c>
      <c r="AB1001" s="2">
        <v>1</v>
      </c>
      <c r="AC1001" s="2">
        <v>2</v>
      </c>
      <c r="AD1001" s="2">
        <v>3</v>
      </c>
      <c r="AE1001" s="2">
        <v>7</v>
      </c>
      <c r="AF1001" s="2">
        <v>0</v>
      </c>
      <c r="AG1001" s="2">
        <v>0</v>
      </c>
      <c r="AH1001" s="16">
        <v>0</v>
      </c>
      <c r="AJ1001">
        <v>62</v>
      </c>
      <c r="AK1001">
        <v>45.938000000000002</v>
      </c>
    </row>
    <row r="1002" spans="1:37" x14ac:dyDescent="0.3">
      <c r="A1002">
        <v>5967</v>
      </c>
      <c r="B1002">
        <v>1953</v>
      </c>
      <c r="C1002" s="1">
        <f t="shared" si="90"/>
        <v>71</v>
      </c>
      <c r="D1002" t="s">
        <v>38</v>
      </c>
      <c r="E1002" t="s">
        <v>22</v>
      </c>
      <c r="F1002" s="4" t="s">
        <v>32</v>
      </c>
      <c r="G1002" t="s">
        <v>32</v>
      </c>
      <c r="H1002" s="20">
        <v>33402</v>
      </c>
      <c r="I1002" s="2">
        <f t="shared" si="91"/>
        <v>33.402000000000001</v>
      </c>
      <c r="J1002" s="2"/>
      <c r="K1002" s="2">
        <v>1</v>
      </c>
      <c r="L1002" s="2">
        <v>1</v>
      </c>
      <c r="M1002" s="16">
        <f t="shared" si="92"/>
        <v>2</v>
      </c>
      <c r="N1002" s="6" t="s">
        <v>101</v>
      </c>
      <c r="O1002" s="4">
        <f t="shared" si="93"/>
        <v>2</v>
      </c>
      <c r="P1002" s="3">
        <f t="shared" si="94"/>
        <v>41473</v>
      </c>
      <c r="Q1002" s="4" t="str" cm="1">
        <f t="array" ref="Q1002:S1002">_xlfn.TEXTSPLIT(N1002,"/")</f>
        <v>7</v>
      </c>
      <c r="R1002" s="4" t="str">
        <v>18</v>
      </c>
      <c r="S1002" s="4" t="str">
        <v>13</v>
      </c>
      <c r="T1002" s="5">
        <f t="shared" si="95"/>
        <v>41473</v>
      </c>
      <c r="U1002">
        <v>60</v>
      </c>
      <c r="V1002" s="14">
        <v>26</v>
      </c>
      <c r="W1002" s="14">
        <v>2</v>
      </c>
      <c r="X1002" s="14">
        <v>19</v>
      </c>
      <c r="Y1002" s="14">
        <v>10</v>
      </c>
      <c r="Z1002" s="14">
        <v>5</v>
      </c>
      <c r="AA1002" s="14">
        <v>8</v>
      </c>
      <c r="AB1002" s="2">
        <v>3</v>
      </c>
      <c r="AC1002" s="2">
        <v>2</v>
      </c>
      <c r="AD1002" s="2">
        <v>3</v>
      </c>
      <c r="AE1002" s="2">
        <v>8</v>
      </c>
      <c r="AF1002" s="2">
        <v>0</v>
      </c>
      <c r="AG1002" s="2">
        <v>0</v>
      </c>
      <c r="AH1002" s="16">
        <v>0</v>
      </c>
      <c r="AJ1002">
        <v>56</v>
      </c>
      <c r="AK1002">
        <v>61.222999999999999</v>
      </c>
    </row>
    <row r="1003" spans="1:37" x14ac:dyDescent="0.3">
      <c r="A1003">
        <v>5966</v>
      </c>
      <c r="B1003">
        <v>1975</v>
      </c>
      <c r="C1003" s="1">
        <f t="shared" si="90"/>
        <v>49</v>
      </c>
      <c r="D1003" t="s">
        <v>25</v>
      </c>
      <c r="E1003" t="s">
        <v>34</v>
      </c>
      <c r="F1003" s="4" t="s">
        <v>29</v>
      </c>
      <c r="G1003" t="s">
        <v>29</v>
      </c>
      <c r="H1003" s="20">
        <v>45207</v>
      </c>
      <c r="I1003" s="2">
        <f t="shared" si="91"/>
        <v>45.207000000000001</v>
      </c>
      <c r="J1003" s="2"/>
      <c r="K1003" s="2">
        <v>1</v>
      </c>
      <c r="L1003" s="2">
        <v>1</v>
      </c>
      <c r="M1003" s="16">
        <f t="shared" si="92"/>
        <v>2</v>
      </c>
      <c r="N1003" s="7">
        <v>41193</v>
      </c>
      <c r="O1003" s="4">
        <f t="shared" si="93"/>
        <v>1</v>
      </c>
      <c r="P1003" s="3">
        <f t="shared" si="94"/>
        <v>41193</v>
      </c>
      <c r="Q1003" s="4" t="str" cm="1">
        <f t="array" ref="Q1003">_xlfn.TEXTSPLIT(N1003,"/")</f>
        <v>41193</v>
      </c>
      <c r="R1003" s="5"/>
      <c r="S1003" s="5"/>
      <c r="T1003" s="5" t="e">
        <f t="shared" si="95"/>
        <v>#NUM!</v>
      </c>
      <c r="U1003">
        <v>64</v>
      </c>
      <c r="V1003" s="14">
        <v>203</v>
      </c>
      <c r="W1003" s="14">
        <v>0</v>
      </c>
      <c r="X1003" s="14">
        <v>10</v>
      </c>
      <c r="Y1003" s="14">
        <v>0</v>
      </c>
      <c r="Z1003" s="14">
        <v>0</v>
      </c>
      <c r="AA1003" s="14">
        <v>2</v>
      </c>
      <c r="AB1003" s="2">
        <v>5</v>
      </c>
      <c r="AC1003" s="2">
        <v>3</v>
      </c>
      <c r="AD1003" s="2">
        <v>6</v>
      </c>
      <c r="AE1003" s="2">
        <v>6</v>
      </c>
      <c r="AF1003" s="2">
        <v>0</v>
      </c>
      <c r="AG1003" s="2">
        <v>0</v>
      </c>
      <c r="AH1003" s="16">
        <v>1</v>
      </c>
      <c r="AJ1003">
        <v>48</v>
      </c>
      <c r="AK1003">
        <v>56.558999999999997</v>
      </c>
    </row>
    <row r="1004" spans="1:37" x14ac:dyDescent="0.3">
      <c r="A1004">
        <v>5961</v>
      </c>
      <c r="B1004">
        <v>1979</v>
      </c>
      <c r="C1004" s="1">
        <f t="shared" si="90"/>
        <v>45</v>
      </c>
      <c r="D1004" t="s">
        <v>25</v>
      </c>
      <c r="E1004" t="s">
        <v>22</v>
      </c>
      <c r="F1004" s="4" t="s">
        <v>29</v>
      </c>
      <c r="G1004" t="s">
        <v>29</v>
      </c>
      <c r="H1004" s="20">
        <v>42693</v>
      </c>
      <c r="I1004" s="2">
        <f t="shared" si="91"/>
        <v>42.692999999999998</v>
      </c>
      <c r="J1004" s="2"/>
      <c r="K1004" s="2">
        <v>1</v>
      </c>
      <c r="L1004" s="2">
        <v>0</v>
      </c>
      <c r="M1004" s="16">
        <f t="shared" si="92"/>
        <v>1</v>
      </c>
      <c r="N1004" s="7">
        <v>41826</v>
      </c>
      <c r="O1004" s="4">
        <f t="shared" si="93"/>
        <v>1</v>
      </c>
      <c r="P1004" s="3">
        <f t="shared" si="94"/>
        <v>41826</v>
      </c>
      <c r="Q1004" s="4" t="str" cm="1">
        <f t="array" ref="Q1004">_xlfn.TEXTSPLIT(N1004,"/")</f>
        <v>41826</v>
      </c>
      <c r="R1004" s="5"/>
      <c r="S1004" s="5"/>
      <c r="T1004" s="5" t="e">
        <f t="shared" si="95"/>
        <v>#NUM!</v>
      </c>
      <c r="U1004">
        <v>29</v>
      </c>
      <c r="V1004" s="14">
        <v>8</v>
      </c>
      <c r="W1004" s="14">
        <v>4</v>
      </c>
      <c r="X1004" s="14">
        <v>20</v>
      </c>
      <c r="Y1004" s="14">
        <v>6</v>
      </c>
      <c r="Z1004" s="14">
        <v>3</v>
      </c>
      <c r="AA1004" s="14">
        <v>16</v>
      </c>
      <c r="AB1004" s="2">
        <v>1</v>
      </c>
      <c r="AC1004" s="2">
        <v>1</v>
      </c>
      <c r="AD1004" s="2">
        <v>3</v>
      </c>
      <c r="AE1004" s="2">
        <v>5</v>
      </c>
      <c r="AF1004" s="2">
        <v>0</v>
      </c>
      <c r="AG1004" s="2">
        <v>0</v>
      </c>
      <c r="AH1004" s="16">
        <v>0</v>
      </c>
      <c r="AJ1004">
        <v>68</v>
      </c>
      <c r="AK1004">
        <v>36.927</v>
      </c>
    </row>
    <row r="1005" spans="1:37" x14ac:dyDescent="0.3">
      <c r="A1005">
        <v>5959</v>
      </c>
      <c r="B1005">
        <v>1969</v>
      </c>
      <c r="C1005" s="1">
        <f t="shared" si="90"/>
        <v>55</v>
      </c>
      <c r="D1005" t="s">
        <v>40</v>
      </c>
      <c r="E1005" t="s">
        <v>22</v>
      </c>
      <c r="F1005" s="4" t="s">
        <v>26</v>
      </c>
      <c r="G1005" t="s">
        <v>26</v>
      </c>
      <c r="H1005" s="20">
        <v>35893</v>
      </c>
      <c r="I1005" s="2">
        <f t="shared" si="91"/>
        <v>35.893000000000001</v>
      </c>
      <c r="J1005" s="2"/>
      <c r="K1005" s="2">
        <v>1</v>
      </c>
      <c r="L1005" s="2">
        <v>1</v>
      </c>
      <c r="M1005" s="16">
        <f t="shared" si="92"/>
        <v>2</v>
      </c>
      <c r="N1005" s="6" t="s">
        <v>329</v>
      </c>
      <c r="O1005" s="4">
        <f t="shared" si="93"/>
        <v>2</v>
      </c>
      <c r="P1005" s="3">
        <f t="shared" si="94"/>
        <v>41197</v>
      </c>
      <c r="Q1005" s="4" t="str" cm="1">
        <f t="array" ref="Q1005:S1005">_xlfn.TEXTSPLIT(N1005,"/")</f>
        <v>10</v>
      </c>
      <c r="R1005" s="4" t="str">
        <v>15</v>
      </c>
      <c r="S1005" s="4" t="str">
        <v>12</v>
      </c>
      <c r="T1005" s="5">
        <f t="shared" si="95"/>
        <v>41197</v>
      </c>
      <c r="U1005">
        <v>80</v>
      </c>
      <c r="V1005" s="14">
        <v>158</v>
      </c>
      <c r="W1005" s="14">
        <v>0</v>
      </c>
      <c r="X1005" s="14">
        <v>23</v>
      </c>
      <c r="Y1005" s="14">
        <v>0</v>
      </c>
      <c r="Z1005" s="14">
        <v>0</v>
      </c>
      <c r="AA1005" s="14">
        <v>18</v>
      </c>
      <c r="AB1005" s="2">
        <v>6</v>
      </c>
      <c r="AC1005" s="2">
        <v>3</v>
      </c>
      <c r="AD1005" s="2">
        <v>5</v>
      </c>
      <c r="AE1005" s="2">
        <v>8</v>
      </c>
      <c r="AF1005" s="2">
        <v>0</v>
      </c>
      <c r="AG1005" s="2">
        <v>0</v>
      </c>
      <c r="AH1005" s="16">
        <v>0</v>
      </c>
      <c r="AJ1005">
        <v>69</v>
      </c>
      <c r="AK1005">
        <v>70.043999999999997</v>
      </c>
    </row>
    <row r="1006" spans="1:37" x14ac:dyDescent="0.3">
      <c r="A1006">
        <v>5956</v>
      </c>
      <c r="B1006">
        <v>1949</v>
      </c>
      <c r="C1006" s="1">
        <f t="shared" si="90"/>
        <v>75</v>
      </c>
      <c r="D1006" t="s">
        <v>33</v>
      </c>
      <c r="E1006" t="s">
        <v>34</v>
      </c>
      <c r="F1006" s="4" t="s">
        <v>23</v>
      </c>
      <c r="G1006" t="s">
        <v>23</v>
      </c>
      <c r="H1006" s="20">
        <v>45072</v>
      </c>
      <c r="I1006" s="2">
        <f t="shared" si="91"/>
        <v>45.072000000000003</v>
      </c>
      <c r="J1006" s="2"/>
      <c r="K1006" s="2">
        <v>1</v>
      </c>
      <c r="L1006" s="2">
        <v>2</v>
      </c>
      <c r="M1006" s="16">
        <f t="shared" si="92"/>
        <v>3</v>
      </c>
      <c r="N1006" s="6" t="s">
        <v>44</v>
      </c>
      <c r="O1006" s="4">
        <f t="shared" si="93"/>
        <v>2</v>
      </c>
      <c r="P1006" s="3">
        <f t="shared" si="94"/>
        <v>41563</v>
      </c>
      <c r="Q1006" s="4" t="str" cm="1">
        <f t="array" ref="Q1006:S1006">_xlfn.TEXTSPLIT(N1006,"/")</f>
        <v>10</v>
      </c>
      <c r="R1006" s="4" t="str">
        <v>16</v>
      </c>
      <c r="S1006" s="4" t="str">
        <v>13</v>
      </c>
      <c r="T1006" s="5">
        <f t="shared" si="95"/>
        <v>41563</v>
      </c>
      <c r="U1006">
        <v>74</v>
      </c>
      <c r="V1006" s="14">
        <v>144</v>
      </c>
      <c r="W1006" s="14">
        <v>2</v>
      </c>
      <c r="X1006" s="14">
        <v>99</v>
      </c>
      <c r="Y1006" s="14">
        <v>7</v>
      </c>
      <c r="Z1006" s="14">
        <v>2</v>
      </c>
      <c r="AA1006" s="14">
        <v>30</v>
      </c>
      <c r="AB1006" s="2">
        <v>5</v>
      </c>
      <c r="AC1006" s="2">
        <v>6</v>
      </c>
      <c r="AD1006" s="2">
        <v>4</v>
      </c>
      <c r="AE1006" s="2">
        <v>8</v>
      </c>
      <c r="AF1006" s="2">
        <v>0</v>
      </c>
      <c r="AG1006" s="2">
        <v>0</v>
      </c>
      <c r="AH1006" s="16">
        <v>0</v>
      </c>
      <c r="AJ1006">
        <v>65</v>
      </c>
      <c r="AK1006">
        <v>65.488</v>
      </c>
    </row>
    <row r="1007" spans="1:37" x14ac:dyDescent="0.3">
      <c r="A1007">
        <v>5955</v>
      </c>
      <c r="B1007">
        <v>1963</v>
      </c>
      <c r="C1007" s="1">
        <f t="shared" si="90"/>
        <v>61</v>
      </c>
      <c r="D1007" t="s">
        <v>25</v>
      </c>
      <c r="E1007" t="s">
        <v>22</v>
      </c>
      <c r="F1007" s="4" t="s">
        <v>32</v>
      </c>
      <c r="G1007" t="s">
        <v>32</v>
      </c>
      <c r="H1007" s="20">
        <v>72025</v>
      </c>
      <c r="I1007" s="2">
        <f t="shared" si="91"/>
        <v>72.025000000000006</v>
      </c>
      <c r="J1007" s="2"/>
      <c r="K1007" s="2">
        <v>0</v>
      </c>
      <c r="L1007" s="2">
        <v>0</v>
      </c>
      <c r="M1007" s="16">
        <f t="shared" si="92"/>
        <v>0</v>
      </c>
      <c r="N1007" s="6" t="s">
        <v>199</v>
      </c>
      <c r="O1007" s="4">
        <f t="shared" si="93"/>
        <v>2</v>
      </c>
      <c r="P1007" s="3">
        <f t="shared" si="94"/>
        <v>41230</v>
      </c>
      <c r="Q1007" s="4" t="str" cm="1">
        <f t="array" ref="Q1007:S1007">_xlfn.TEXTSPLIT(N1007,"/")</f>
        <v>11</v>
      </c>
      <c r="R1007" s="4" t="str">
        <v>17</v>
      </c>
      <c r="S1007" s="4" t="str">
        <v>12</v>
      </c>
      <c r="T1007" s="5">
        <f t="shared" si="95"/>
        <v>41230</v>
      </c>
      <c r="U1007">
        <v>27</v>
      </c>
      <c r="V1007" s="14">
        <v>833</v>
      </c>
      <c r="W1007" s="14">
        <v>33</v>
      </c>
      <c r="X1007" s="14">
        <v>549</v>
      </c>
      <c r="Y1007" s="14">
        <v>151</v>
      </c>
      <c r="Z1007" s="14">
        <v>133</v>
      </c>
      <c r="AA1007" s="14">
        <v>233</v>
      </c>
      <c r="AB1007" s="2">
        <v>1</v>
      </c>
      <c r="AC1007" s="2">
        <v>4</v>
      </c>
      <c r="AD1007" s="2">
        <v>8</v>
      </c>
      <c r="AE1007" s="2">
        <v>3</v>
      </c>
      <c r="AF1007" s="2">
        <v>0</v>
      </c>
      <c r="AG1007" s="2">
        <v>0</v>
      </c>
      <c r="AH1007" s="16">
        <v>0</v>
      </c>
      <c r="AJ1007">
        <v>53</v>
      </c>
      <c r="AK1007">
        <v>54.137</v>
      </c>
    </row>
    <row r="1008" spans="1:37" x14ac:dyDescent="0.3">
      <c r="A1008">
        <v>5954</v>
      </c>
      <c r="B1008">
        <v>1973</v>
      </c>
      <c r="C1008" s="1">
        <f t="shared" si="90"/>
        <v>51</v>
      </c>
      <c r="D1008" t="s">
        <v>25</v>
      </c>
      <c r="E1008" t="s">
        <v>42</v>
      </c>
      <c r="F1008" s="4" t="s">
        <v>23</v>
      </c>
      <c r="G1008" t="s">
        <v>23</v>
      </c>
      <c r="H1008" s="20">
        <v>42618</v>
      </c>
      <c r="I1008" s="2">
        <f t="shared" si="91"/>
        <v>42.618000000000002</v>
      </c>
      <c r="J1008" s="2"/>
      <c r="K1008" s="2">
        <v>1</v>
      </c>
      <c r="L1008" s="2">
        <v>0</v>
      </c>
      <c r="M1008" s="16">
        <f t="shared" si="92"/>
        <v>1</v>
      </c>
      <c r="N1008" s="7">
        <v>41527</v>
      </c>
      <c r="O1008" s="4">
        <f t="shared" si="93"/>
        <v>1</v>
      </c>
      <c r="P1008" s="3">
        <f t="shared" si="94"/>
        <v>41527</v>
      </c>
      <c r="Q1008" s="4" t="str" cm="1">
        <f t="array" ref="Q1008">_xlfn.TEXTSPLIT(N1008,"/")</f>
        <v>41527</v>
      </c>
      <c r="R1008" s="5"/>
      <c r="S1008" s="5"/>
      <c r="T1008" s="5" t="e">
        <f t="shared" si="95"/>
        <v>#NUM!</v>
      </c>
      <c r="U1008">
        <v>92</v>
      </c>
      <c r="V1008" s="14">
        <v>76</v>
      </c>
      <c r="W1008" s="14">
        <v>14</v>
      </c>
      <c r="X1008" s="14">
        <v>74</v>
      </c>
      <c r="Y1008" s="14">
        <v>13</v>
      </c>
      <c r="Z1008" s="14">
        <v>5</v>
      </c>
      <c r="AA1008" s="14">
        <v>10</v>
      </c>
      <c r="AB1008" s="2">
        <v>2</v>
      </c>
      <c r="AC1008" s="2">
        <v>5</v>
      </c>
      <c r="AD1008" s="2">
        <v>4</v>
      </c>
      <c r="AE1008" s="2">
        <v>8</v>
      </c>
      <c r="AF1008" s="2">
        <v>0</v>
      </c>
      <c r="AG1008" s="2">
        <v>0</v>
      </c>
      <c r="AH1008" s="16">
        <v>0</v>
      </c>
      <c r="AJ1008">
        <v>61</v>
      </c>
      <c r="AK1008">
        <v>51.195</v>
      </c>
    </row>
    <row r="1009" spans="1:37" x14ac:dyDescent="0.3">
      <c r="A1009">
        <v>5948</v>
      </c>
      <c r="B1009">
        <v>1976</v>
      </c>
      <c r="C1009" s="1">
        <f t="shared" si="90"/>
        <v>48</v>
      </c>
      <c r="D1009" t="s">
        <v>31</v>
      </c>
      <c r="E1009" t="s">
        <v>22</v>
      </c>
      <c r="F1009" s="4" t="s">
        <v>26</v>
      </c>
      <c r="G1009" t="s">
        <v>26</v>
      </c>
      <c r="H1009" s="20">
        <v>57338</v>
      </c>
      <c r="I1009" s="2">
        <f t="shared" si="91"/>
        <v>57.338000000000001</v>
      </c>
      <c r="J1009" s="2"/>
      <c r="K1009" s="2">
        <v>0</v>
      </c>
      <c r="L1009" s="2">
        <v>1</v>
      </c>
      <c r="M1009" s="16">
        <f t="shared" si="92"/>
        <v>1</v>
      </c>
      <c r="N1009" s="6" t="s">
        <v>269</v>
      </c>
      <c r="O1009" s="4">
        <f t="shared" si="93"/>
        <v>2</v>
      </c>
      <c r="P1009" s="3">
        <f t="shared" si="94"/>
        <v>41758</v>
      </c>
      <c r="Q1009" s="4" t="str" cm="1">
        <f t="array" ref="Q1009:S1009">_xlfn.TEXTSPLIT(N1009,"/")</f>
        <v>4</v>
      </c>
      <c r="R1009" s="4" t="str">
        <v>29</v>
      </c>
      <c r="S1009" s="4" t="str">
        <v>14</v>
      </c>
      <c r="T1009" s="5">
        <f t="shared" si="95"/>
        <v>41758</v>
      </c>
      <c r="U1009">
        <v>96</v>
      </c>
      <c r="V1009" s="14">
        <v>143</v>
      </c>
      <c r="W1009" s="14">
        <v>6</v>
      </c>
      <c r="X1009" s="14">
        <v>52</v>
      </c>
      <c r="Y1009" s="14">
        <v>11</v>
      </c>
      <c r="Z1009" s="14">
        <v>8</v>
      </c>
      <c r="AA1009" s="14">
        <v>17</v>
      </c>
      <c r="AB1009" s="2">
        <v>2</v>
      </c>
      <c r="AC1009" s="2">
        <v>4</v>
      </c>
      <c r="AD1009" s="2">
        <v>5</v>
      </c>
      <c r="AE1009" s="2">
        <v>5</v>
      </c>
      <c r="AF1009" s="2">
        <v>0</v>
      </c>
      <c r="AG1009" s="2">
        <v>0</v>
      </c>
      <c r="AH1009" s="16">
        <v>0</v>
      </c>
      <c r="AJ1009">
        <v>34</v>
      </c>
      <c r="AK1009">
        <v>33.996000000000002</v>
      </c>
    </row>
    <row r="1010" spans="1:37" x14ac:dyDescent="0.3">
      <c r="A1010">
        <v>5939</v>
      </c>
      <c r="B1010">
        <v>1972</v>
      </c>
      <c r="C1010" s="1">
        <f t="shared" si="90"/>
        <v>52</v>
      </c>
      <c r="D1010" t="s">
        <v>25</v>
      </c>
      <c r="E1010" t="s">
        <v>22</v>
      </c>
      <c r="F1010" s="4" t="s">
        <v>32</v>
      </c>
      <c r="G1010" t="s">
        <v>32</v>
      </c>
      <c r="H1010" s="20">
        <v>38232</v>
      </c>
      <c r="I1010" s="2">
        <f t="shared" si="91"/>
        <v>38.231999999999999</v>
      </c>
      <c r="J1010" s="2"/>
      <c r="K1010" s="2">
        <v>1</v>
      </c>
      <c r="L1010" s="2">
        <v>1</v>
      </c>
      <c r="M1010" s="16">
        <f t="shared" si="92"/>
        <v>2</v>
      </c>
      <c r="N1010" s="6" t="s">
        <v>331</v>
      </c>
      <c r="O1010" s="4">
        <f t="shared" si="93"/>
        <v>2</v>
      </c>
      <c r="P1010" s="3">
        <f t="shared" si="94"/>
        <v>41656</v>
      </c>
      <c r="Q1010" s="4" t="str" cm="1">
        <f t="array" ref="Q1010:S1010">_xlfn.TEXTSPLIT(N1010,"/")</f>
        <v>1</v>
      </c>
      <c r="R1010" s="4" t="str">
        <v>17</v>
      </c>
      <c r="S1010" s="4" t="str">
        <v>14</v>
      </c>
      <c r="T1010" s="5">
        <f t="shared" si="95"/>
        <v>41656</v>
      </c>
      <c r="U1010">
        <v>84</v>
      </c>
      <c r="V1010" s="14">
        <v>43</v>
      </c>
      <c r="W1010" s="14">
        <v>5</v>
      </c>
      <c r="X1010" s="14">
        <v>28</v>
      </c>
      <c r="Y1010" s="14">
        <v>7</v>
      </c>
      <c r="Z1010" s="14">
        <v>6</v>
      </c>
      <c r="AA1010" s="14">
        <v>33</v>
      </c>
      <c r="AB1010" s="2">
        <v>4</v>
      </c>
      <c r="AC1010" s="2">
        <v>3</v>
      </c>
      <c r="AD1010" s="2">
        <v>3</v>
      </c>
      <c r="AE1010" s="2">
        <v>5</v>
      </c>
      <c r="AF1010" s="2">
        <v>0</v>
      </c>
      <c r="AG1010" s="2">
        <v>0</v>
      </c>
      <c r="AH1010" s="16">
        <v>0</v>
      </c>
      <c r="AJ1010">
        <v>74</v>
      </c>
      <c r="AK1010">
        <v>72.025000000000006</v>
      </c>
    </row>
    <row r="1011" spans="1:37" x14ac:dyDescent="0.3">
      <c r="A1011">
        <v>5935</v>
      </c>
      <c r="B1011">
        <v>1957</v>
      </c>
      <c r="C1011" s="1">
        <f t="shared" si="90"/>
        <v>67</v>
      </c>
      <c r="D1011" t="s">
        <v>40</v>
      </c>
      <c r="E1011" t="s">
        <v>42</v>
      </c>
      <c r="F1011" s="4" t="s">
        <v>26</v>
      </c>
      <c r="G1011" t="s">
        <v>26</v>
      </c>
      <c r="H1011" s="20">
        <v>55284</v>
      </c>
      <c r="I1011" s="2">
        <f t="shared" si="91"/>
        <v>55.283999999999999</v>
      </c>
      <c r="J1011" s="2"/>
      <c r="K1011" s="2">
        <v>0</v>
      </c>
      <c r="L1011" s="2">
        <v>1</v>
      </c>
      <c r="M1011" s="16">
        <f t="shared" si="92"/>
        <v>1</v>
      </c>
      <c r="N1011" s="6" t="s">
        <v>104</v>
      </c>
      <c r="O1011" s="4">
        <f t="shared" si="93"/>
        <v>2</v>
      </c>
      <c r="P1011" s="3">
        <f t="shared" si="94"/>
        <v>41267</v>
      </c>
      <c r="Q1011" s="4" t="str" cm="1">
        <f t="array" ref="Q1011:S1011">_xlfn.TEXTSPLIT(N1011,"/")</f>
        <v>12</v>
      </c>
      <c r="R1011" s="4" t="str">
        <v>24</v>
      </c>
      <c r="S1011" s="4" t="str">
        <v>12</v>
      </c>
      <c r="T1011" s="5">
        <f t="shared" si="95"/>
        <v>41267</v>
      </c>
      <c r="U1011">
        <v>60</v>
      </c>
      <c r="V1011" s="14">
        <v>547</v>
      </c>
      <c r="W1011" s="14">
        <v>7</v>
      </c>
      <c r="X1011" s="14">
        <v>140</v>
      </c>
      <c r="Y1011" s="14">
        <v>0</v>
      </c>
      <c r="Z1011" s="14">
        <v>7</v>
      </c>
      <c r="AA1011" s="14">
        <v>63</v>
      </c>
      <c r="AB1011" s="2">
        <v>3</v>
      </c>
      <c r="AC1011" s="2">
        <v>7</v>
      </c>
      <c r="AD1011" s="2">
        <v>8</v>
      </c>
      <c r="AE1011" s="2">
        <v>5</v>
      </c>
      <c r="AF1011" s="2">
        <v>0</v>
      </c>
      <c r="AG1011" s="2">
        <v>0</v>
      </c>
      <c r="AH1011" s="16">
        <v>0</v>
      </c>
      <c r="AJ1011">
        <v>46</v>
      </c>
      <c r="AK1011">
        <v>22.108000000000001</v>
      </c>
    </row>
    <row r="1012" spans="1:37" x14ac:dyDescent="0.3">
      <c r="A1012">
        <v>5929</v>
      </c>
      <c r="B1012">
        <v>1974</v>
      </c>
      <c r="C1012" s="1">
        <f t="shared" si="90"/>
        <v>50</v>
      </c>
      <c r="D1012" t="s">
        <v>25</v>
      </c>
      <c r="E1012" t="s">
        <v>34</v>
      </c>
      <c r="F1012" s="4" t="s">
        <v>29</v>
      </c>
      <c r="G1012" t="s">
        <v>29</v>
      </c>
      <c r="H1012" s="20">
        <v>37401</v>
      </c>
      <c r="I1012" s="2">
        <f t="shared" si="91"/>
        <v>37.401000000000003</v>
      </c>
      <c r="J1012" s="2"/>
      <c r="K1012" s="2">
        <v>1</v>
      </c>
      <c r="L1012" s="2">
        <v>0</v>
      </c>
      <c r="M1012" s="16">
        <f t="shared" si="92"/>
        <v>1</v>
      </c>
      <c r="N1012" s="7">
        <v>41795</v>
      </c>
      <c r="O1012" s="4">
        <f t="shared" si="93"/>
        <v>1</v>
      </c>
      <c r="P1012" s="3">
        <f t="shared" si="94"/>
        <v>41795</v>
      </c>
      <c r="Q1012" s="4" t="str" cm="1">
        <f t="array" ref="Q1012">_xlfn.TEXTSPLIT(N1012,"/")</f>
        <v>41795</v>
      </c>
      <c r="R1012" s="5"/>
      <c r="S1012" s="5"/>
      <c r="T1012" s="5" t="e">
        <f t="shared" si="95"/>
        <v>#NUM!</v>
      </c>
      <c r="U1012">
        <v>14</v>
      </c>
      <c r="V1012" s="14">
        <v>19</v>
      </c>
      <c r="W1012" s="14">
        <v>3</v>
      </c>
      <c r="X1012" s="14">
        <v>19</v>
      </c>
      <c r="Y1012" s="14">
        <v>3</v>
      </c>
      <c r="Z1012" s="14">
        <v>1</v>
      </c>
      <c r="AA1012" s="14">
        <v>3</v>
      </c>
      <c r="AB1012" s="2">
        <v>2</v>
      </c>
      <c r="AC1012" s="2">
        <v>2</v>
      </c>
      <c r="AD1012" s="2">
        <v>3</v>
      </c>
      <c r="AE1012" s="2">
        <v>7</v>
      </c>
      <c r="AF1012" s="2">
        <v>0</v>
      </c>
      <c r="AG1012" s="2">
        <v>0</v>
      </c>
      <c r="AH1012" s="16">
        <v>0</v>
      </c>
      <c r="AJ1012">
        <v>69</v>
      </c>
      <c r="AK1012">
        <v>36.130000000000003</v>
      </c>
    </row>
    <row r="1013" spans="1:37" x14ac:dyDescent="0.3">
      <c r="A1013">
        <v>5922</v>
      </c>
      <c r="B1013">
        <v>1975</v>
      </c>
      <c r="C1013" s="1">
        <f t="shared" si="90"/>
        <v>49</v>
      </c>
      <c r="D1013" t="s">
        <v>25</v>
      </c>
      <c r="E1013" t="s">
        <v>34</v>
      </c>
      <c r="F1013" s="4" t="s">
        <v>29</v>
      </c>
      <c r="G1013" t="s">
        <v>29</v>
      </c>
      <c r="H1013" s="20">
        <v>40344</v>
      </c>
      <c r="I1013" s="2">
        <f t="shared" si="91"/>
        <v>40.344000000000001</v>
      </c>
      <c r="J1013" s="2"/>
      <c r="K1013" s="2">
        <v>0</v>
      </c>
      <c r="L1013" s="2">
        <v>1</v>
      </c>
      <c r="M1013" s="16">
        <f t="shared" si="92"/>
        <v>1</v>
      </c>
      <c r="N1013" s="6" t="s">
        <v>85</v>
      </c>
      <c r="O1013" s="4">
        <f t="shared" si="93"/>
        <v>2</v>
      </c>
      <c r="P1013" s="3">
        <f t="shared" si="94"/>
        <v>41560</v>
      </c>
      <c r="Q1013" s="4" t="str" cm="1">
        <f t="array" ref="Q1013:S1013">_xlfn.TEXTSPLIT(N1013,"/")</f>
        <v>10</v>
      </c>
      <c r="R1013" s="4" t="str">
        <v>13</v>
      </c>
      <c r="S1013" s="4" t="str">
        <v>13</v>
      </c>
      <c r="T1013" s="5">
        <f t="shared" si="95"/>
        <v>41560</v>
      </c>
      <c r="U1013">
        <v>48</v>
      </c>
      <c r="V1013" s="14">
        <v>210</v>
      </c>
      <c r="W1013" s="14">
        <v>0</v>
      </c>
      <c r="X1013" s="14">
        <v>6</v>
      </c>
      <c r="Y1013" s="14">
        <v>0</v>
      </c>
      <c r="Z1013" s="14">
        <v>0</v>
      </c>
      <c r="AA1013" s="14">
        <v>2</v>
      </c>
      <c r="AB1013" s="2">
        <v>2</v>
      </c>
      <c r="AC1013" s="2">
        <v>4</v>
      </c>
      <c r="AD1013" s="2">
        <v>5</v>
      </c>
      <c r="AE1013" s="2">
        <v>7</v>
      </c>
      <c r="AF1013" s="2">
        <v>0</v>
      </c>
      <c r="AG1013" s="2">
        <v>0</v>
      </c>
      <c r="AH1013" s="16">
        <v>0</v>
      </c>
      <c r="AJ1013">
        <v>35</v>
      </c>
      <c r="AK1013">
        <v>66.950999999999993</v>
      </c>
    </row>
    <row r="1014" spans="1:37" x14ac:dyDescent="0.3">
      <c r="A1014">
        <v>5909</v>
      </c>
      <c r="B1014">
        <v>1965</v>
      </c>
      <c r="C1014" s="1">
        <f t="shared" si="90"/>
        <v>59</v>
      </c>
      <c r="D1014" t="s">
        <v>38</v>
      </c>
      <c r="E1014" t="s">
        <v>22</v>
      </c>
      <c r="F1014" s="4" t="s">
        <v>29</v>
      </c>
      <c r="G1014" t="s">
        <v>29</v>
      </c>
      <c r="H1014" s="20">
        <v>58512</v>
      </c>
      <c r="I1014" s="2">
        <f t="shared" si="91"/>
        <v>58.512</v>
      </c>
      <c r="J1014" s="2"/>
      <c r="K1014" s="2">
        <v>0</v>
      </c>
      <c r="L1014" s="2">
        <v>1</v>
      </c>
      <c r="M1014" s="16">
        <f t="shared" si="92"/>
        <v>1</v>
      </c>
      <c r="N1014" s="6" t="s">
        <v>163</v>
      </c>
      <c r="O1014" s="4">
        <f t="shared" si="93"/>
        <v>2</v>
      </c>
      <c r="P1014" s="3">
        <f t="shared" si="94"/>
        <v>41536</v>
      </c>
      <c r="Q1014" s="4" t="str" cm="1">
        <f t="array" ref="Q1014:S1014">_xlfn.TEXTSPLIT(N1014,"/")</f>
        <v>9</v>
      </c>
      <c r="R1014" s="4" t="str">
        <v>19</v>
      </c>
      <c r="S1014" s="4" t="str">
        <v>13</v>
      </c>
      <c r="T1014" s="5">
        <f t="shared" si="95"/>
        <v>41536</v>
      </c>
      <c r="U1014">
        <v>25</v>
      </c>
      <c r="V1014" s="14">
        <v>895</v>
      </c>
      <c r="W1014" s="14">
        <v>10</v>
      </c>
      <c r="X1014" s="14">
        <v>101</v>
      </c>
      <c r="Y1014" s="14">
        <v>13</v>
      </c>
      <c r="Z1014" s="14">
        <v>0</v>
      </c>
      <c r="AA1014" s="14">
        <v>152</v>
      </c>
      <c r="AB1014" s="2">
        <v>5</v>
      </c>
      <c r="AC1014" s="2">
        <v>3</v>
      </c>
      <c r="AD1014" s="2">
        <v>8</v>
      </c>
      <c r="AE1014" s="2">
        <v>8</v>
      </c>
      <c r="AF1014" s="2">
        <v>0</v>
      </c>
      <c r="AG1014" s="2">
        <v>0</v>
      </c>
      <c r="AH1014" s="16">
        <v>0</v>
      </c>
      <c r="AJ1014">
        <v>46</v>
      </c>
      <c r="AK1014">
        <v>54.232999999999997</v>
      </c>
    </row>
    <row r="1015" spans="1:37" x14ac:dyDescent="0.3">
      <c r="A1015">
        <v>5907</v>
      </c>
      <c r="B1015">
        <v>1953</v>
      </c>
      <c r="C1015" s="1">
        <f t="shared" si="90"/>
        <v>71</v>
      </c>
      <c r="D1015" t="s">
        <v>25</v>
      </c>
      <c r="E1015" t="s">
        <v>42</v>
      </c>
      <c r="F1015" s="4" t="s">
        <v>29</v>
      </c>
      <c r="G1015" t="s">
        <v>29</v>
      </c>
      <c r="H1015" s="20">
        <v>33444</v>
      </c>
      <c r="I1015" s="2">
        <f t="shared" si="91"/>
        <v>33.444000000000003</v>
      </c>
      <c r="J1015" s="2"/>
      <c r="K1015" s="2">
        <v>1</v>
      </c>
      <c r="L1015" s="2">
        <v>1</v>
      </c>
      <c r="M1015" s="16">
        <f t="shared" si="92"/>
        <v>2</v>
      </c>
      <c r="N1015" s="7">
        <v>40979</v>
      </c>
      <c r="O1015" s="4">
        <f t="shared" si="93"/>
        <v>1</v>
      </c>
      <c r="P1015" s="3">
        <f t="shared" si="94"/>
        <v>40979</v>
      </c>
      <c r="Q1015" s="4" t="str" cm="1">
        <f t="array" ref="Q1015">_xlfn.TEXTSPLIT(N1015,"/")</f>
        <v>40979</v>
      </c>
      <c r="R1015" s="5"/>
      <c r="S1015" s="5"/>
      <c r="T1015" s="5" t="e">
        <f t="shared" si="95"/>
        <v>#NUM!</v>
      </c>
      <c r="U1015">
        <v>24</v>
      </c>
      <c r="V1015" s="14">
        <v>8</v>
      </c>
      <c r="W1015" s="14">
        <v>0</v>
      </c>
      <c r="X1015" s="14">
        <v>8</v>
      </c>
      <c r="Y1015" s="14">
        <v>0</v>
      </c>
      <c r="Z1015" s="14">
        <v>0</v>
      </c>
      <c r="AA1015" s="14">
        <v>2</v>
      </c>
      <c r="AB1015" s="2">
        <v>1</v>
      </c>
      <c r="AC1015" s="2">
        <v>1</v>
      </c>
      <c r="AD1015" s="2">
        <v>2</v>
      </c>
      <c r="AE1015" s="2">
        <v>8</v>
      </c>
      <c r="AF1015" s="2">
        <v>0</v>
      </c>
      <c r="AG1015" s="2">
        <v>0</v>
      </c>
      <c r="AH1015" s="16">
        <v>0</v>
      </c>
      <c r="AJ1015">
        <v>44</v>
      </c>
      <c r="AK1015">
        <v>77.298000000000002</v>
      </c>
    </row>
    <row r="1016" spans="1:37" x14ac:dyDescent="0.3">
      <c r="A1016">
        <v>5899</v>
      </c>
      <c r="B1016">
        <v>1951</v>
      </c>
      <c r="C1016" s="1">
        <f t="shared" si="90"/>
        <v>73</v>
      </c>
      <c r="D1016" t="s">
        <v>31</v>
      </c>
      <c r="E1016" t="s">
        <v>34</v>
      </c>
      <c r="F1016" s="4" t="s">
        <v>32</v>
      </c>
      <c r="G1016" t="s">
        <v>32</v>
      </c>
      <c r="H1016" s="20">
        <v>5648</v>
      </c>
      <c r="I1016" s="2">
        <f t="shared" si="91"/>
        <v>5.6479999999999997</v>
      </c>
      <c r="J1016" s="2"/>
      <c r="K1016" s="2">
        <v>1</v>
      </c>
      <c r="L1016" s="2">
        <v>1</v>
      </c>
      <c r="M1016" s="16">
        <f t="shared" si="92"/>
        <v>2</v>
      </c>
      <c r="N1016" s="6" t="s">
        <v>402</v>
      </c>
      <c r="O1016" s="4">
        <f t="shared" si="93"/>
        <v>2</v>
      </c>
      <c r="P1016" s="3">
        <f t="shared" si="94"/>
        <v>41711</v>
      </c>
      <c r="Q1016" s="4" t="str" cm="1">
        <f t="array" ref="Q1016:S1016">_xlfn.TEXTSPLIT(N1016,"/")</f>
        <v>3</v>
      </c>
      <c r="R1016" s="4" t="str">
        <v>13</v>
      </c>
      <c r="S1016" s="4" t="str">
        <v>14</v>
      </c>
      <c r="T1016" s="5">
        <f t="shared" si="95"/>
        <v>41711</v>
      </c>
      <c r="U1016">
        <v>68</v>
      </c>
      <c r="V1016" s="14">
        <v>28</v>
      </c>
      <c r="W1016" s="14">
        <v>0</v>
      </c>
      <c r="X1016" s="14">
        <v>6</v>
      </c>
      <c r="Y1016" s="14">
        <v>1</v>
      </c>
      <c r="Z1016" s="14">
        <v>1</v>
      </c>
      <c r="AA1016" s="14">
        <v>13</v>
      </c>
      <c r="AB1016" s="2">
        <v>1</v>
      </c>
      <c r="AC1016" s="2">
        <v>1</v>
      </c>
      <c r="AD1016" s="2">
        <v>0</v>
      </c>
      <c r="AE1016" s="2">
        <v>20</v>
      </c>
      <c r="AF1016" s="2">
        <v>0</v>
      </c>
      <c r="AG1016" s="2">
        <v>0</v>
      </c>
      <c r="AH1016" s="16">
        <v>1</v>
      </c>
      <c r="AJ1016">
        <v>51</v>
      </c>
      <c r="AK1016">
        <v>49.494</v>
      </c>
    </row>
    <row r="1017" spans="1:37" x14ac:dyDescent="0.3">
      <c r="A1017">
        <v>5896</v>
      </c>
      <c r="B1017">
        <v>1988</v>
      </c>
      <c r="C1017" s="1">
        <f t="shared" si="90"/>
        <v>36</v>
      </c>
      <c r="D1017" t="s">
        <v>25</v>
      </c>
      <c r="E1017" t="s">
        <v>42</v>
      </c>
      <c r="F1017" s="4" t="s">
        <v>29</v>
      </c>
      <c r="G1017" t="s">
        <v>29</v>
      </c>
      <c r="H1017" s="20">
        <v>73395</v>
      </c>
      <c r="I1017" s="2">
        <f t="shared" si="91"/>
        <v>73.394999999999996</v>
      </c>
      <c r="J1017" s="2"/>
      <c r="K1017" s="2">
        <v>0</v>
      </c>
      <c r="L1017" s="2">
        <v>0</v>
      </c>
      <c r="M1017" s="16">
        <f t="shared" si="92"/>
        <v>0</v>
      </c>
      <c r="N1017" s="6" t="s">
        <v>144</v>
      </c>
      <c r="O1017" s="4">
        <f t="shared" si="93"/>
        <v>2</v>
      </c>
      <c r="P1017" s="3">
        <f t="shared" si="94"/>
        <v>41716</v>
      </c>
      <c r="Q1017" s="4" t="str" cm="1">
        <f t="array" ref="Q1017:S1017">_xlfn.TEXTSPLIT(N1017,"/")</f>
        <v>3</v>
      </c>
      <c r="R1017" s="4" t="str">
        <v>18</v>
      </c>
      <c r="S1017" s="4" t="str">
        <v>14</v>
      </c>
      <c r="T1017" s="5">
        <f t="shared" si="95"/>
        <v>41716</v>
      </c>
      <c r="U1017">
        <v>94</v>
      </c>
      <c r="V1017" s="14">
        <v>272</v>
      </c>
      <c r="W1017" s="14">
        <v>7</v>
      </c>
      <c r="X1017" s="14">
        <v>80</v>
      </c>
      <c r="Y1017" s="14">
        <v>20</v>
      </c>
      <c r="Z1017" s="14">
        <v>7</v>
      </c>
      <c r="AA1017" s="14">
        <v>11</v>
      </c>
      <c r="AB1017" s="2">
        <v>1</v>
      </c>
      <c r="AC1017" s="2">
        <v>4</v>
      </c>
      <c r="AD1017" s="2">
        <v>6</v>
      </c>
      <c r="AE1017" s="2">
        <v>2</v>
      </c>
      <c r="AF1017" s="2">
        <v>0</v>
      </c>
      <c r="AG1017" s="2">
        <v>0</v>
      </c>
      <c r="AH1017" s="16">
        <v>0</v>
      </c>
      <c r="AJ1017">
        <v>51</v>
      </c>
      <c r="AK1017">
        <v>46.052999999999997</v>
      </c>
    </row>
    <row r="1018" spans="1:37" x14ac:dyDescent="0.3">
      <c r="A1018">
        <v>5892</v>
      </c>
      <c r="B1018">
        <v>1981</v>
      </c>
      <c r="C1018" s="1">
        <f t="shared" si="90"/>
        <v>43</v>
      </c>
      <c r="D1018" t="s">
        <v>47</v>
      </c>
      <c r="E1018" t="s">
        <v>22</v>
      </c>
      <c r="F1018" s="4" t="s">
        <v>29</v>
      </c>
      <c r="G1018" t="s">
        <v>29</v>
      </c>
      <c r="H1018" s="20">
        <v>34968</v>
      </c>
      <c r="I1018" s="2">
        <f t="shared" si="91"/>
        <v>34.968000000000004</v>
      </c>
      <c r="J1018" s="2"/>
      <c r="K1018" s="2">
        <v>1</v>
      </c>
      <c r="L1018" s="2">
        <v>0</v>
      </c>
      <c r="M1018" s="16">
        <f t="shared" si="92"/>
        <v>1</v>
      </c>
      <c r="N1018" s="7">
        <v>41551</v>
      </c>
      <c r="O1018" s="4">
        <f t="shared" si="93"/>
        <v>1</v>
      </c>
      <c r="P1018" s="3">
        <f t="shared" si="94"/>
        <v>41551</v>
      </c>
      <c r="Q1018" s="4" t="str" cm="1">
        <f t="array" ref="Q1018">_xlfn.TEXTSPLIT(N1018,"/")</f>
        <v>41551</v>
      </c>
      <c r="R1018" s="5"/>
      <c r="S1018" s="5"/>
      <c r="T1018" s="5" t="e">
        <f t="shared" si="95"/>
        <v>#NUM!</v>
      </c>
      <c r="U1018">
        <v>11</v>
      </c>
      <c r="V1018" s="14">
        <v>158</v>
      </c>
      <c r="W1018" s="14">
        <v>6</v>
      </c>
      <c r="X1018" s="14">
        <v>45</v>
      </c>
      <c r="Y1018" s="14">
        <v>8</v>
      </c>
      <c r="Z1018" s="14">
        <v>2</v>
      </c>
      <c r="AA1018" s="14">
        <v>2</v>
      </c>
      <c r="AB1018" s="2">
        <v>7</v>
      </c>
      <c r="AC1018" s="2">
        <v>3</v>
      </c>
      <c r="AD1018" s="2">
        <v>5</v>
      </c>
      <c r="AE1018" s="2">
        <v>7</v>
      </c>
      <c r="AF1018" s="2">
        <v>0</v>
      </c>
      <c r="AG1018" s="2">
        <v>0</v>
      </c>
      <c r="AH1018" s="16">
        <v>0</v>
      </c>
      <c r="AJ1018">
        <v>44</v>
      </c>
      <c r="AK1018">
        <v>77.298000000000002</v>
      </c>
    </row>
    <row r="1019" spans="1:37" x14ac:dyDescent="0.3">
      <c r="A1019">
        <v>5885</v>
      </c>
      <c r="B1019">
        <v>1974</v>
      </c>
      <c r="C1019" s="1">
        <f t="shared" si="90"/>
        <v>50</v>
      </c>
      <c r="D1019" t="s">
        <v>28</v>
      </c>
      <c r="E1019" t="s">
        <v>36</v>
      </c>
      <c r="F1019" s="4" t="s">
        <v>29</v>
      </c>
      <c r="G1019" t="s">
        <v>29</v>
      </c>
      <c r="H1019" s="20">
        <v>35688</v>
      </c>
      <c r="I1019" s="2">
        <f t="shared" si="91"/>
        <v>35.688000000000002</v>
      </c>
      <c r="J1019" s="2"/>
      <c r="K1019" s="2">
        <v>2</v>
      </c>
      <c r="L1019" s="2">
        <v>1</v>
      </c>
      <c r="M1019" s="16">
        <f t="shared" si="92"/>
        <v>3</v>
      </c>
      <c r="N1019" s="6" t="s">
        <v>168</v>
      </c>
      <c r="O1019" s="4">
        <f t="shared" si="93"/>
        <v>2</v>
      </c>
      <c r="P1019" s="3">
        <f t="shared" si="94"/>
        <v>41143</v>
      </c>
      <c r="Q1019" s="4" t="str" cm="1">
        <f t="array" ref="Q1019:S1019">_xlfn.TEXTSPLIT(N1019,"/")</f>
        <v>8</v>
      </c>
      <c r="R1019" s="4" t="str">
        <v>22</v>
      </c>
      <c r="S1019" s="4" t="str">
        <v>12</v>
      </c>
      <c r="T1019" s="5">
        <f t="shared" si="95"/>
        <v>41143</v>
      </c>
      <c r="U1019">
        <v>94</v>
      </c>
      <c r="V1019" s="14">
        <v>73</v>
      </c>
      <c r="W1019" s="14">
        <v>3</v>
      </c>
      <c r="X1019" s="14">
        <v>90</v>
      </c>
      <c r="Y1019" s="14">
        <v>12</v>
      </c>
      <c r="Z1019" s="14">
        <v>1</v>
      </c>
      <c r="AA1019" s="14">
        <v>32</v>
      </c>
      <c r="AB1019" s="2">
        <v>7</v>
      </c>
      <c r="AC1019" s="2">
        <v>4</v>
      </c>
      <c r="AD1019" s="2">
        <v>4</v>
      </c>
      <c r="AE1019" s="2">
        <v>8</v>
      </c>
      <c r="AF1019" s="2">
        <v>0</v>
      </c>
      <c r="AG1019" s="2">
        <v>0</v>
      </c>
      <c r="AH1019" s="16">
        <v>0</v>
      </c>
      <c r="AJ1019">
        <v>42</v>
      </c>
      <c r="AK1019">
        <v>24.48</v>
      </c>
    </row>
    <row r="1020" spans="1:37" x14ac:dyDescent="0.3">
      <c r="A1020">
        <v>5883</v>
      </c>
      <c r="B1020">
        <v>1973</v>
      </c>
      <c r="C1020" s="1">
        <f t="shared" si="90"/>
        <v>51</v>
      </c>
      <c r="D1020" t="s">
        <v>25</v>
      </c>
      <c r="E1020" t="s">
        <v>22</v>
      </c>
      <c r="F1020" s="4" t="s">
        <v>29</v>
      </c>
      <c r="G1020" t="s">
        <v>29</v>
      </c>
      <c r="H1020" s="20">
        <v>77981</v>
      </c>
      <c r="I1020" s="2">
        <f t="shared" si="91"/>
        <v>77.980999999999995</v>
      </c>
      <c r="J1020" s="2"/>
      <c r="K1020" s="2">
        <v>1</v>
      </c>
      <c r="L1020" s="2">
        <v>0</v>
      </c>
      <c r="M1020" s="16">
        <f t="shared" si="92"/>
        <v>1</v>
      </c>
      <c r="N1020" s="6" t="s">
        <v>237</v>
      </c>
      <c r="O1020" s="4">
        <f t="shared" si="93"/>
        <v>2</v>
      </c>
      <c r="P1020" s="3">
        <f t="shared" si="94"/>
        <v>41420</v>
      </c>
      <c r="Q1020" s="4" t="str" cm="1">
        <f t="array" ref="Q1020:S1020">_xlfn.TEXTSPLIT(N1020,"/")</f>
        <v>5</v>
      </c>
      <c r="R1020" s="4" t="str">
        <v>26</v>
      </c>
      <c r="S1020" s="4" t="str">
        <v>13</v>
      </c>
      <c r="T1020" s="5">
        <f t="shared" si="95"/>
        <v>41420</v>
      </c>
      <c r="U1020">
        <v>78</v>
      </c>
      <c r="V1020" s="14">
        <v>138</v>
      </c>
      <c r="W1020" s="14">
        <v>120</v>
      </c>
      <c r="X1020" s="14">
        <v>204</v>
      </c>
      <c r="Y1020" s="14">
        <v>16</v>
      </c>
      <c r="Z1020" s="14">
        <v>126</v>
      </c>
      <c r="AA1020" s="14">
        <v>60</v>
      </c>
      <c r="AB1020" s="2">
        <v>3</v>
      </c>
      <c r="AC1020" s="2">
        <v>7</v>
      </c>
      <c r="AD1020" s="2">
        <v>7</v>
      </c>
      <c r="AE1020" s="2">
        <v>5</v>
      </c>
      <c r="AF1020" s="2">
        <v>0</v>
      </c>
      <c r="AG1020" s="2">
        <v>0</v>
      </c>
      <c r="AH1020" s="16">
        <v>0</v>
      </c>
      <c r="AJ1020">
        <v>45</v>
      </c>
      <c r="AK1020">
        <v>42.011000000000003</v>
      </c>
    </row>
    <row r="1021" spans="1:37" x14ac:dyDescent="0.3">
      <c r="A1021">
        <v>5872</v>
      </c>
      <c r="B1021">
        <v>1952</v>
      </c>
      <c r="C1021" s="1">
        <f t="shared" si="90"/>
        <v>72</v>
      </c>
      <c r="D1021" t="s">
        <v>31</v>
      </c>
      <c r="E1021" t="s">
        <v>22</v>
      </c>
      <c r="F1021" s="4" t="s">
        <v>26</v>
      </c>
      <c r="G1021" t="s">
        <v>26</v>
      </c>
      <c r="H1021" s="20">
        <v>60689</v>
      </c>
      <c r="I1021" s="2">
        <f t="shared" si="91"/>
        <v>60.689</v>
      </c>
      <c r="J1021" s="2"/>
      <c r="K1021" s="2">
        <v>0</v>
      </c>
      <c r="L1021" s="2">
        <v>1</v>
      </c>
      <c r="M1021" s="16">
        <f t="shared" si="92"/>
        <v>1</v>
      </c>
      <c r="N1021" s="7">
        <v>41280</v>
      </c>
      <c r="O1021" s="4">
        <f t="shared" si="93"/>
        <v>1</v>
      </c>
      <c r="P1021" s="3">
        <f t="shared" si="94"/>
        <v>41280</v>
      </c>
      <c r="Q1021" s="4" t="str" cm="1">
        <f t="array" ref="Q1021">_xlfn.TEXTSPLIT(N1021,"/")</f>
        <v>41280</v>
      </c>
      <c r="R1021" s="5"/>
      <c r="S1021" s="5"/>
      <c r="T1021" s="5" t="e">
        <f t="shared" si="95"/>
        <v>#NUM!</v>
      </c>
      <c r="U1021">
        <v>23</v>
      </c>
      <c r="V1021" s="14">
        <v>240</v>
      </c>
      <c r="W1021" s="14">
        <v>90</v>
      </c>
      <c r="X1021" s="14">
        <v>216</v>
      </c>
      <c r="Y1021" s="14">
        <v>63</v>
      </c>
      <c r="Z1021" s="14">
        <v>6</v>
      </c>
      <c r="AA1021" s="14">
        <v>24</v>
      </c>
      <c r="AB1021" s="2">
        <v>4</v>
      </c>
      <c r="AC1021" s="2">
        <v>4</v>
      </c>
      <c r="AD1021" s="2">
        <v>10</v>
      </c>
      <c r="AE1021" s="2">
        <v>3</v>
      </c>
      <c r="AF1021" s="2">
        <v>0</v>
      </c>
      <c r="AG1021" s="2">
        <v>0</v>
      </c>
      <c r="AH1021" s="16">
        <v>0</v>
      </c>
      <c r="AJ1021">
        <v>54</v>
      </c>
      <c r="AK1021">
        <v>75.759</v>
      </c>
    </row>
    <row r="1022" spans="1:37" x14ac:dyDescent="0.3">
      <c r="A1022">
        <v>5871</v>
      </c>
      <c r="B1022">
        <v>1980</v>
      </c>
      <c r="C1022" s="1">
        <f t="shared" si="90"/>
        <v>44</v>
      </c>
      <c r="D1022" t="s">
        <v>47</v>
      </c>
      <c r="E1022" t="s">
        <v>42</v>
      </c>
      <c r="F1022" s="4" t="s">
        <v>32</v>
      </c>
      <c r="G1022" t="s">
        <v>32</v>
      </c>
      <c r="H1022" s="20">
        <v>24401</v>
      </c>
      <c r="I1022" s="2">
        <f t="shared" si="91"/>
        <v>24.401</v>
      </c>
      <c r="J1022" s="2"/>
      <c r="K1022" s="2">
        <v>0</v>
      </c>
      <c r="L1022" s="2">
        <v>0</v>
      </c>
      <c r="M1022" s="16">
        <f t="shared" si="92"/>
        <v>0</v>
      </c>
      <c r="N1022" s="6" t="s">
        <v>232</v>
      </c>
      <c r="O1022" s="4">
        <f t="shared" si="93"/>
        <v>2</v>
      </c>
      <c r="P1022" s="3">
        <f t="shared" si="94"/>
        <v>41152</v>
      </c>
      <c r="Q1022" s="4" t="str" cm="1">
        <f t="array" ref="Q1022:S1022">_xlfn.TEXTSPLIT(N1022,"/")</f>
        <v>8</v>
      </c>
      <c r="R1022" s="4" t="str">
        <v>31</v>
      </c>
      <c r="S1022" s="4" t="str">
        <v>12</v>
      </c>
      <c r="T1022" s="5">
        <f t="shared" si="95"/>
        <v>41152</v>
      </c>
      <c r="U1022">
        <v>98</v>
      </c>
      <c r="V1022" s="14">
        <v>73</v>
      </c>
      <c r="W1022" s="14">
        <v>28</v>
      </c>
      <c r="X1022" s="14">
        <v>217</v>
      </c>
      <c r="Y1022" s="14">
        <v>10</v>
      </c>
      <c r="Z1022" s="14">
        <v>24</v>
      </c>
      <c r="AA1022" s="14">
        <v>115</v>
      </c>
      <c r="AB1022" s="2">
        <v>3</v>
      </c>
      <c r="AC1022" s="2">
        <v>6</v>
      </c>
      <c r="AD1022" s="2">
        <v>6</v>
      </c>
      <c r="AE1022" s="2">
        <v>8</v>
      </c>
      <c r="AF1022" s="2">
        <v>0</v>
      </c>
      <c r="AG1022" s="2">
        <v>0</v>
      </c>
      <c r="AH1022" s="16">
        <v>0</v>
      </c>
      <c r="AJ1022">
        <v>48</v>
      </c>
      <c r="AK1022">
        <v>37.283999999999999</v>
      </c>
    </row>
    <row r="1023" spans="1:37" x14ac:dyDescent="0.3">
      <c r="A1023">
        <v>5868</v>
      </c>
      <c r="B1023">
        <v>1981</v>
      </c>
      <c r="C1023" s="1">
        <f t="shared" si="90"/>
        <v>43</v>
      </c>
      <c r="D1023" t="s">
        <v>28</v>
      </c>
      <c r="E1023" t="s">
        <v>22</v>
      </c>
      <c r="F1023" s="4" t="s">
        <v>29</v>
      </c>
      <c r="G1023" t="s">
        <v>29</v>
      </c>
      <c r="H1023" s="20">
        <v>19107</v>
      </c>
      <c r="I1023" s="2">
        <f t="shared" si="91"/>
        <v>19.106999999999999</v>
      </c>
      <c r="J1023" s="2"/>
      <c r="K1023" s="2">
        <v>1</v>
      </c>
      <c r="L1023" s="2">
        <v>0</v>
      </c>
      <c r="M1023" s="16">
        <f t="shared" si="92"/>
        <v>1</v>
      </c>
      <c r="N1023" s="6" t="s">
        <v>353</v>
      </c>
      <c r="O1023" s="4">
        <f t="shared" si="93"/>
        <v>2</v>
      </c>
      <c r="P1023" s="3">
        <f t="shared" si="94"/>
        <v>41508</v>
      </c>
      <c r="Q1023" s="4" t="str" cm="1">
        <f t="array" ref="Q1023:S1023">_xlfn.TEXTSPLIT(N1023,"/")</f>
        <v>8</v>
      </c>
      <c r="R1023" s="4" t="str">
        <v>22</v>
      </c>
      <c r="S1023" s="4" t="str">
        <v>13</v>
      </c>
      <c r="T1023" s="5">
        <f t="shared" si="95"/>
        <v>41508</v>
      </c>
      <c r="U1023">
        <v>49</v>
      </c>
      <c r="V1023" s="14">
        <v>2</v>
      </c>
      <c r="W1023" s="14">
        <v>4</v>
      </c>
      <c r="X1023" s="14">
        <v>9</v>
      </c>
      <c r="Y1023" s="14">
        <v>10</v>
      </c>
      <c r="Z1023" s="14">
        <v>5</v>
      </c>
      <c r="AA1023" s="14">
        <v>16</v>
      </c>
      <c r="AB1023" s="2">
        <v>2</v>
      </c>
      <c r="AC1023" s="2">
        <v>1</v>
      </c>
      <c r="AD1023" s="2">
        <v>3</v>
      </c>
      <c r="AE1023" s="2">
        <v>7</v>
      </c>
      <c r="AF1023" s="2">
        <v>0</v>
      </c>
      <c r="AG1023" s="2">
        <v>0</v>
      </c>
      <c r="AH1023" s="16">
        <v>0</v>
      </c>
      <c r="AJ1023">
        <v>49</v>
      </c>
      <c r="AK1023">
        <v>43.018000000000001</v>
      </c>
    </row>
    <row r="1024" spans="1:37" x14ac:dyDescent="0.3">
      <c r="A1024">
        <v>5866</v>
      </c>
      <c r="B1024">
        <v>1975</v>
      </c>
      <c r="C1024" s="1">
        <f t="shared" si="90"/>
        <v>49</v>
      </c>
      <c r="D1024" t="s">
        <v>25</v>
      </c>
      <c r="E1024" t="s">
        <v>22</v>
      </c>
      <c r="F1024" s="4" t="s">
        <v>32</v>
      </c>
      <c r="G1024" t="s">
        <v>32</v>
      </c>
      <c r="H1024" s="20">
        <v>48186</v>
      </c>
      <c r="I1024" s="2">
        <f t="shared" si="91"/>
        <v>48.186</v>
      </c>
      <c r="J1024" s="2"/>
      <c r="K1024" s="2">
        <v>1</v>
      </c>
      <c r="L1024" s="2">
        <v>0</v>
      </c>
      <c r="M1024" s="16">
        <f t="shared" si="92"/>
        <v>1</v>
      </c>
      <c r="N1024" s="6" t="s">
        <v>187</v>
      </c>
      <c r="O1024" s="4">
        <f t="shared" si="93"/>
        <v>2</v>
      </c>
      <c r="P1024" s="3">
        <f t="shared" si="94"/>
        <v>41718</v>
      </c>
      <c r="Q1024" s="4" t="str" cm="1">
        <f t="array" ref="Q1024:S1024">_xlfn.TEXTSPLIT(N1024,"/")</f>
        <v>3</v>
      </c>
      <c r="R1024" s="4" t="str">
        <v>20</v>
      </c>
      <c r="S1024" s="4" t="str">
        <v>14</v>
      </c>
      <c r="T1024" s="5">
        <f t="shared" si="95"/>
        <v>41718</v>
      </c>
      <c r="U1024">
        <v>39</v>
      </c>
      <c r="V1024" s="14">
        <v>97</v>
      </c>
      <c r="W1024" s="14">
        <v>3</v>
      </c>
      <c r="X1024" s="14">
        <v>66</v>
      </c>
      <c r="Y1024" s="14">
        <v>12</v>
      </c>
      <c r="Z1024" s="14">
        <v>7</v>
      </c>
      <c r="AA1024" s="14">
        <v>34</v>
      </c>
      <c r="AB1024" s="2">
        <v>3</v>
      </c>
      <c r="AC1024" s="2">
        <v>4</v>
      </c>
      <c r="AD1024" s="2">
        <v>4</v>
      </c>
      <c r="AE1024" s="2">
        <v>7</v>
      </c>
      <c r="AF1024" s="2">
        <v>0</v>
      </c>
      <c r="AG1024" s="2">
        <v>0</v>
      </c>
      <c r="AH1024" s="16">
        <v>0</v>
      </c>
      <c r="AJ1024">
        <v>43</v>
      </c>
      <c r="AK1024">
        <v>44.01</v>
      </c>
    </row>
    <row r="1025" spans="1:37" x14ac:dyDescent="0.3">
      <c r="A1025">
        <v>5863</v>
      </c>
      <c r="B1025">
        <v>1954</v>
      </c>
      <c r="C1025" s="1">
        <f t="shared" si="90"/>
        <v>70</v>
      </c>
      <c r="D1025" t="s">
        <v>25</v>
      </c>
      <c r="E1025" t="s">
        <v>22</v>
      </c>
      <c r="F1025" s="4" t="s">
        <v>29</v>
      </c>
      <c r="G1025" t="s">
        <v>29</v>
      </c>
      <c r="H1025" s="20">
        <v>47703</v>
      </c>
      <c r="I1025" s="2">
        <f t="shared" si="91"/>
        <v>47.703000000000003</v>
      </c>
      <c r="J1025" s="2"/>
      <c r="K1025" s="2">
        <v>0</v>
      </c>
      <c r="L1025" s="2">
        <v>1</v>
      </c>
      <c r="M1025" s="16">
        <f t="shared" si="92"/>
        <v>1</v>
      </c>
      <c r="N1025" s="6" t="s">
        <v>87</v>
      </c>
      <c r="O1025" s="4">
        <f t="shared" si="93"/>
        <v>2</v>
      </c>
      <c r="P1025" s="3">
        <f t="shared" si="94"/>
        <v>41423</v>
      </c>
      <c r="Q1025" s="4" t="str" cm="1">
        <f t="array" ref="Q1025:S1025">_xlfn.TEXTSPLIT(N1025,"/")</f>
        <v>5</v>
      </c>
      <c r="R1025" s="4" t="str">
        <v>29</v>
      </c>
      <c r="S1025" s="4" t="str">
        <v>13</v>
      </c>
      <c r="T1025" s="5">
        <f t="shared" si="95"/>
        <v>41423</v>
      </c>
      <c r="U1025">
        <v>95</v>
      </c>
      <c r="V1025" s="14">
        <v>359</v>
      </c>
      <c r="W1025" s="14">
        <v>0</v>
      </c>
      <c r="X1025" s="14">
        <v>134</v>
      </c>
      <c r="Y1025" s="14">
        <v>13</v>
      </c>
      <c r="Z1025" s="14">
        <v>26</v>
      </c>
      <c r="AA1025" s="14">
        <v>123</v>
      </c>
      <c r="AB1025" s="2">
        <v>4</v>
      </c>
      <c r="AC1025" s="2">
        <v>6</v>
      </c>
      <c r="AD1025" s="2">
        <v>8</v>
      </c>
      <c r="AE1025" s="2">
        <v>5</v>
      </c>
      <c r="AF1025" s="2">
        <v>0</v>
      </c>
      <c r="AG1025" s="2">
        <v>0</v>
      </c>
      <c r="AH1025" s="16">
        <v>0</v>
      </c>
      <c r="AJ1025">
        <v>46</v>
      </c>
      <c r="AK1025">
        <v>25.315000000000001</v>
      </c>
    </row>
    <row r="1026" spans="1:37" x14ac:dyDescent="0.3">
      <c r="A1026">
        <v>5848</v>
      </c>
      <c r="B1026">
        <v>1971</v>
      </c>
      <c r="C1026" s="1">
        <f t="shared" ref="C1026:C1089" si="96">2024-B1026</f>
        <v>53</v>
      </c>
      <c r="D1026" t="s">
        <v>40</v>
      </c>
      <c r="E1026" t="s">
        <v>22</v>
      </c>
      <c r="F1026" s="4" t="s">
        <v>32</v>
      </c>
      <c r="G1026" t="s">
        <v>32</v>
      </c>
      <c r="H1026" s="20">
        <v>81205</v>
      </c>
      <c r="I1026" s="2">
        <f t="shared" ref="I1026:I1089" si="97">H1026/1000</f>
        <v>81.204999999999998</v>
      </c>
      <c r="J1026" s="2"/>
      <c r="K1026" s="2">
        <v>0</v>
      </c>
      <c r="L1026" s="2">
        <v>0</v>
      </c>
      <c r="M1026" s="16">
        <f t="shared" ref="M1026:M1089" si="98">L1026+K1026</f>
        <v>0</v>
      </c>
      <c r="N1026" s="6" t="s">
        <v>335</v>
      </c>
      <c r="O1026" s="4">
        <f t="shared" ref="O1026:O1089" si="99">TYPE(N1026)</f>
        <v>2</v>
      </c>
      <c r="P1026" s="3">
        <f t="shared" ref="P1026:P1089" si="100">IF(O1026=2,T1026,N1026)</f>
        <v>41652</v>
      </c>
      <c r="Q1026" s="4" t="str" cm="1">
        <f t="array" ref="Q1026:S1026">_xlfn.TEXTSPLIT(N1026,"/")</f>
        <v>1</v>
      </c>
      <c r="R1026" s="4" t="str">
        <v>13</v>
      </c>
      <c r="S1026" s="4" t="str">
        <v>14</v>
      </c>
      <c r="T1026" s="5">
        <f t="shared" ref="T1026:T1089" si="101">DATE(S1026+100,Q1026,R1026)</f>
        <v>41652</v>
      </c>
      <c r="U1026">
        <v>43</v>
      </c>
      <c r="V1026" s="14">
        <v>724</v>
      </c>
      <c r="W1026" s="14">
        <v>74</v>
      </c>
      <c r="X1026" s="14">
        <v>929</v>
      </c>
      <c r="Y1026" s="14">
        <v>97</v>
      </c>
      <c r="Z1026" s="14">
        <v>55</v>
      </c>
      <c r="AA1026" s="14">
        <v>130</v>
      </c>
      <c r="AB1026" s="2">
        <v>1</v>
      </c>
      <c r="AC1026" s="2">
        <v>5</v>
      </c>
      <c r="AD1026" s="2">
        <v>7</v>
      </c>
      <c r="AE1026" s="2">
        <v>2</v>
      </c>
      <c r="AF1026" s="2">
        <v>1</v>
      </c>
      <c r="AG1026" s="2">
        <v>0</v>
      </c>
      <c r="AH1026" s="16">
        <v>3</v>
      </c>
      <c r="AJ1026">
        <v>41</v>
      </c>
      <c r="AK1026">
        <v>23.661000000000001</v>
      </c>
    </row>
    <row r="1027" spans="1:37" x14ac:dyDescent="0.3">
      <c r="A1027">
        <v>5847</v>
      </c>
      <c r="B1027">
        <v>1970</v>
      </c>
      <c r="C1027" s="1">
        <f t="shared" si="96"/>
        <v>54</v>
      </c>
      <c r="D1027" t="s">
        <v>25</v>
      </c>
      <c r="E1027" t="s">
        <v>22</v>
      </c>
      <c r="F1027" s="4" t="s">
        <v>23</v>
      </c>
      <c r="G1027" t="s">
        <v>23</v>
      </c>
      <c r="H1027" s="20">
        <v>69901</v>
      </c>
      <c r="I1027" s="2">
        <f t="shared" si="97"/>
        <v>69.900999999999996</v>
      </c>
      <c r="J1027" s="2"/>
      <c r="K1027" s="2">
        <v>0</v>
      </c>
      <c r="L1027" s="2">
        <v>1</v>
      </c>
      <c r="M1027" s="16">
        <f t="shared" si="98"/>
        <v>1</v>
      </c>
      <c r="N1027" s="6" t="s">
        <v>87</v>
      </c>
      <c r="O1027" s="4">
        <f t="shared" si="99"/>
        <v>2</v>
      </c>
      <c r="P1027" s="3">
        <f t="shared" si="100"/>
        <v>41423</v>
      </c>
      <c r="Q1027" s="4" t="str" cm="1">
        <f t="array" ref="Q1027:S1027">_xlfn.TEXTSPLIT(N1027,"/")</f>
        <v>5</v>
      </c>
      <c r="R1027" s="4" t="str">
        <v>29</v>
      </c>
      <c r="S1027" s="4" t="str">
        <v>13</v>
      </c>
      <c r="T1027" s="5">
        <f t="shared" si="101"/>
        <v>41423</v>
      </c>
      <c r="U1027">
        <v>95</v>
      </c>
      <c r="V1027" s="14">
        <v>312</v>
      </c>
      <c r="W1027" s="14">
        <v>21</v>
      </c>
      <c r="X1027" s="14">
        <v>206</v>
      </c>
      <c r="Y1027" s="14">
        <v>102</v>
      </c>
      <c r="Z1027" s="14">
        <v>92</v>
      </c>
      <c r="AA1027" s="14">
        <v>149</v>
      </c>
      <c r="AB1027" s="2">
        <v>3</v>
      </c>
      <c r="AC1027" s="2">
        <v>7</v>
      </c>
      <c r="AD1027" s="2">
        <v>10</v>
      </c>
      <c r="AE1027" s="2">
        <v>5</v>
      </c>
      <c r="AF1027" s="2">
        <v>0</v>
      </c>
      <c r="AG1027" s="2">
        <v>0</v>
      </c>
      <c r="AH1027" s="16">
        <v>0</v>
      </c>
      <c r="AJ1027">
        <v>48</v>
      </c>
      <c r="AK1027">
        <v>33.183</v>
      </c>
    </row>
    <row r="1028" spans="1:37" x14ac:dyDescent="0.3">
      <c r="A1028">
        <v>5846</v>
      </c>
      <c r="B1028">
        <v>1978</v>
      </c>
      <c r="C1028" s="1">
        <f t="shared" si="96"/>
        <v>46</v>
      </c>
      <c r="D1028" t="s">
        <v>38</v>
      </c>
      <c r="E1028" t="s">
        <v>22</v>
      </c>
      <c r="F1028" s="4" t="s">
        <v>23</v>
      </c>
      <c r="G1028" t="s">
        <v>23</v>
      </c>
      <c r="H1028" s="20">
        <v>40246</v>
      </c>
      <c r="I1028" s="2">
        <f t="shared" si="97"/>
        <v>40.246000000000002</v>
      </c>
      <c r="J1028" s="2"/>
      <c r="K1028" s="2">
        <v>1</v>
      </c>
      <c r="L1028" s="2">
        <v>0</v>
      </c>
      <c r="M1028" s="16">
        <f t="shared" si="98"/>
        <v>1</v>
      </c>
      <c r="N1028" s="6" t="s">
        <v>62</v>
      </c>
      <c r="O1028" s="4">
        <f t="shared" si="99"/>
        <v>2</v>
      </c>
      <c r="P1028" s="3">
        <f t="shared" si="100"/>
        <v>41262</v>
      </c>
      <c r="Q1028" s="4" t="str" cm="1">
        <f t="array" ref="Q1028:S1028">_xlfn.TEXTSPLIT(N1028,"/")</f>
        <v>12</v>
      </c>
      <c r="R1028" s="4" t="str">
        <v>19</v>
      </c>
      <c r="S1028" s="4" t="str">
        <v>12</v>
      </c>
      <c r="T1028" s="5">
        <f t="shared" si="101"/>
        <v>41262</v>
      </c>
      <c r="U1028">
        <v>68</v>
      </c>
      <c r="V1028" s="14">
        <v>2</v>
      </c>
      <c r="W1028" s="14">
        <v>1</v>
      </c>
      <c r="X1028" s="14">
        <v>6</v>
      </c>
      <c r="Y1028" s="14">
        <v>2</v>
      </c>
      <c r="Z1028" s="14">
        <v>1</v>
      </c>
      <c r="AA1028" s="14">
        <v>1</v>
      </c>
      <c r="AB1028" s="2">
        <v>1</v>
      </c>
      <c r="AC1028" s="2">
        <v>1</v>
      </c>
      <c r="AD1028" s="2">
        <v>2</v>
      </c>
      <c r="AE1028" s="2">
        <v>6</v>
      </c>
      <c r="AF1028" s="2">
        <v>0</v>
      </c>
      <c r="AG1028" s="2">
        <v>0</v>
      </c>
      <c r="AH1028" s="16">
        <v>0</v>
      </c>
      <c r="AJ1028">
        <v>48</v>
      </c>
      <c r="AK1028">
        <v>37.283999999999999</v>
      </c>
    </row>
    <row r="1029" spans="1:37" x14ac:dyDescent="0.3">
      <c r="A1029">
        <v>5841</v>
      </c>
      <c r="B1029">
        <v>1967</v>
      </c>
      <c r="C1029" s="1">
        <f t="shared" si="96"/>
        <v>57</v>
      </c>
      <c r="D1029" t="s">
        <v>25</v>
      </c>
      <c r="E1029" t="s">
        <v>22</v>
      </c>
      <c r="F1029" s="4" t="s">
        <v>32</v>
      </c>
      <c r="G1029" t="s">
        <v>32</v>
      </c>
      <c r="H1029" s="20">
        <v>60894</v>
      </c>
      <c r="I1029" s="2">
        <f t="shared" si="97"/>
        <v>60.893999999999998</v>
      </c>
      <c r="J1029" s="2"/>
      <c r="K1029" s="2">
        <v>0</v>
      </c>
      <c r="L1029" s="2">
        <v>1</v>
      </c>
      <c r="M1029" s="16">
        <f t="shared" si="98"/>
        <v>1</v>
      </c>
      <c r="N1029" s="6" t="s">
        <v>264</v>
      </c>
      <c r="O1029" s="4">
        <f t="shared" si="99"/>
        <v>2</v>
      </c>
      <c r="P1029" s="3">
        <f t="shared" si="100"/>
        <v>41453</v>
      </c>
      <c r="Q1029" s="4" t="str" cm="1">
        <f t="array" ref="Q1029:S1029">_xlfn.TEXTSPLIT(N1029,"/")</f>
        <v>6</v>
      </c>
      <c r="R1029" s="4" t="str">
        <v>28</v>
      </c>
      <c r="S1029" s="4" t="str">
        <v>13</v>
      </c>
      <c r="T1029" s="5">
        <f t="shared" si="101"/>
        <v>41453</v>
      </c>
      <c r="U1029">
        <v>61</v>
      </c>
      <c r="V1029" s="14">
        <v>606</v>
      </c>
      <c r="W1029" s="14">
        <v>7</v>
      </c>
      <c r="X1029" s="14">
        <v>155</v>
      </c>
      <c r="Y1029" s="14">
        <v>10</v>
      </c>
      <c r="Z1029" s="14">
        <v>0</v>
      </c>
      <c r="AA1029" s="14">
        <v>54</v>
      </c>
      <c r="AB1029" s="2">
        <v>5</v>
      </c>
      <c r="AC1029" s="2">
        <v>10</v>
      </c>
      <c r="AD1029" s="2">
        <v>8</v>
      </c>
      <c r="AE1029" s="2">
        <v>7</v>
      </c>
      <c r="AF1029" s="2">
        <v>0</v>
      </c>
      <c r="AG1029" s="2">
        <v>0</v>
      </c>
      <c r="AH1029" s="16">
        <v>0</v>
      </c>
      <c r="AJ1029">
        <v>55</v>
      </c>
      <c r="AK1029">
        <v>69.674000000000007</v>
      </c>
    </row>
    <row r="1030" spans="1:37" x14ac:dyDescent="0.3">
      <c r="A1030">
        <v>5837</v>
      </c>
      <c r="B1030">
        <v>1968</v>
      </c>
      <c r="C1030" s="1">
        <f t="shared" si="96"/>
        <v>56</v>
      </c>
      <c r="D1030" t="s">
        <v>25</v>
      </c>
      <c r="E1030" t="s">
        <v>22</v>
      </c>
      <c r="F1030" s="4" t="s">
        <v>29</v>
      </c>
      <c r="G1030" t="s">
        <v>29</v>
      </c>
      <c r="H1030" s="20">
        <v>51479</v>
      </c>
      <c r="I1030" s="2">
        <f t="shared" si="97"/>
        <v>51.478999999999999</v>
      </c>
      <c r="J1030" s="2"/>
      <c r="K1030" s="2">
        <v>1</v>
      </c>
      <c r="L1030" s="2">
        <v>1</v>
      </c>
      <c r="M1030" s="16">
        <f t="shared" si="98"/>
        <v>2</v>
      </c>
      <c r="N1030" s="6" t="s">
        <v>401</v>
      </c>
      <c r="O1030" s="4">
        <f t="shared" si="99"/>
        <v>2</v>
      </c>
      <c r="P1030" s="3">
        <f t="shared" si="100"/>
        <v>41271</v>
      </c>
      <c r="Q1030" s="4" t="str" cm="1">
        <f t="array" ref="Q1030:S1030">_xlfn.TEXTSPLIT(N1030,"/")</f>
        <v>12</v>
      </c>
      <c r="R1030" s="4" t="str">
        <v>28</v>
      </c>
      <c r="S1030" s="4" t="str">
        <v>12</v>
      </c>
      <c r="T1030" s="5">
        <f t="shared" si="101"/>
        <v>41271</v>
      </c>
      <c r="U1030">
        <v>67</v>
      </c>
      <c r="V1030" s="14">
        <v>247</v>
      </c>
      <c r="W1030" s="14">
        <v>8</v>
      </c>
      <c r="X1030" s="14">
        <v>160</v>
      </c>
      <c r="Y1030" s="14">
        <v>6</v>
      </c>
      <c r="Z1030" s="14">
        <v>8</v>
      </c>
      <c r="AA1030" s="14">
        <v>65</v>
      </c>
      <c r="AB1030" s="2">
        <v>7</v>
      </c>
      <c r="AC1030" s="2">
        <v>6</v>
      </c>
      <c r="AD1030" s="2">
        <v>6</v>
      </c>
      <c r="AE1030" s="2">
        <v>7</v>
      </c>
      <c r="AF1030" s="2">
        <v>0</v>
      </c>
      <c r="AG1030" s="2">
        <v>0</v>
      </c>
      <c r="AH1030" s="16">
        <v>0</v>
      </c>
      <c r="AJ1030">
        <v>31</v>
      </c>
      <c r="AK1030">
        <v>92.858999999999995</v>
      </c>
    </row>
    <row r="1031" spans="1:37" x14ac:dyDescent="0.3">
      <c r="A1031">
        <v>5835</v>
      </c>
      <c r="B1031">
        <v>1977</v>
      </c>
      <c r="C1031" s="1">
        <f t="shared" si="96"/>
        <v>47</v>
      </c>
      <c r="D1031" t="s">
        <v>25</v>
      </c>
      <c r="E1031" t="s">
        <v>34</v>
      </c>
      <c r="F1031" s="4" t="s">
        <v>23</v>
      </c>
      <c r="G1031" t="s">
        <v>23</v>
      </c>
      <c r="H1031" s="20">
        <v>14849</v>
      </c>
      <c r="I1031" s="2">
        <f t="shared" si="97"/>
        <v>14.849</v>
      </c>
      <c r="J1031" s="2"/>
      <c r="K1031" s="2">
        <v>1</v>
      </c>
      <c r="L1031" s="2">
        <v>0</v>
      </c>
      <c r="M1031" s="16">
        <f t="shared" si="98"/>
        <v>1</v>
      </c>
      <c r="N1031" s="7">
        <v>41312</v>
      </c>
      <c r="O1031" s="4">
        <f t="shared" si="99"/>
        <v>1</v>
      </c>
      <c r="P1031" s="3">
        <f t="shared" si="100"/>
        <v>41312</v>
      </c>
      <c r="Q1031" s="4" t="str" cm="1">
        <f t="array" ref="Q1031">_xlfn.TEXTSPLIT(N1031,"/")</f>
        <v>41312</v>
      </c>
      <c r="R1031" s="5"/>
      <c r="S1031" s="5"/>
      <c r="T1031" s="5" t="e">
        <f t="shared" si="101"/>
        <v>#NUM!</v>
      </c>
      <c r="U1031">
        <v>39</v>
      </c>
      <c r="V1031" s="14">
        <v>21</v>
      </c>
      <c r="W1031" s="14">
        <v>2</v>
      </c>
      <c r="X1031" s="14">
        <v>28</v>
      </c>
      <c r="Y1031" s="14">
        <v>3</v>
      </c>
      <c r="Z1031" s="14">
        <v>2</v>
      </c>
      <c r="AA1031" s="14">
        <v>9</v>
      </c>
      <c r="AB1031" s="2">
        <v>3</v>
      </c>
      <c r="AC1031" s="2">
        <v>2</v>
      </c>
      <c r="AD1031" s="2">
        <v>4</v>
      </c>
      <c r="AE1031" s="2">
        <v>8</v>
      </c>
      <c r="AF1031" s="2">
        <v>0</v>
      </c>
      <c r="AG1031" s="2">
        <v>0</v>
      </c>
      <c r="AH1031" s="16">
        <v>0</v>
      </c>
      <c r="AJ1031">
        <v>34</v>
      </c>
      <c r="AK1031">
        <v>33.996000000000002</v>
      </c>
    </row>
    <row r="1032" spans="1:37" x14ac:dyDescent="0.3">
      <c r="A1032">
        <v>5832</v>
      </c>
      <c r="B1032">
        <v>1961</v>
      </c>
      <c r="C1032" s="1">
        <f t="shared" si="96"/>
        <v>63</v>
      </c>
      <c r="D1032" t="s">
        <v>25</v>
      </c>
      <c r="E1032" t="s">
        <v>36</v>
      </c>
      <c r="F1032" s="4" t="s">
        <v>32</v>
      </c>
      <c r="G1032" t="s">
        <v>32</v>
      </c>
      <c r="H1032" s="20">
        <v>92556</v>
      </c>
      <c r="I1032" s="2">
        <f t="shared" si="97"/>
        <v>92.555999999999997</v>
      </c>
      <c r="J1032" s="2"/>
      <c r="K1032" s="2">
        <v>0</v>
      </c>
      <c r="L1032" s="2">
        <v>0</v>
      </c>
      <c r="M1032" s="16">
        <f t="shared" si="98"/>
        <v>0</v>
      </c>
      <c r="N1032" s="6" t="s">
        <v>170</v>
      </c>
      <c r="O1032" s="4">
        <f t="shared" si="99"/>
        <v>2</v>
      </c>
      <c r="P1032" s="3">
        <f t="shared" si="100"/>
        <v>41749</v>
      </c>
      <c r="Q1032" s="4" t="str" cm="1">
        <f t="array" ref="Q1032:S1032">_xlfn.TEXTSPLIT(N1032,"/")</f>
        <v>4</v>
      </c>
      <c r="R1032" s="4" t="str">
        <v>20</v>
      </c>
      <c r="S1032" s="4" t="str">
        <v>14</v>
      </c>
      <c r="T1032" s="5">
        <f t="shared" si="101"/>
        <v>41749</v>
      </c>
      <c r="U1032">
        <v>32</v>
      </c>
      <c r="V1032" s="14">
        <v>493</v>
      </c>
      <c r="W1032" s="14">
        <v>183</v>
      </c>
      <c r="X1032" s="14">
        <v>352</v>
      </c>
      <c r="Y1032" s="14">
        <v>184</v>
      </c>
      <c r="Z1032" s="14">
        <v>23</v>
      </c>
      <c r="AA1032" s="14">
        <v>28</v>
      </c>
      <c r="AB1032" s="2">
        <v>0</v>
      </c>
      <c r="AC1032" s="2">
        <v>3</v>
      </c>
      <c r="AD1032" s="2">
        <v>13</v>
      </c>
      <c r="AE1032" s="2">
        <v>0</v>
      </c>
      <c r="AF1032" s="2">
        <v>0</v>
      </c>
      <c r="AG1032" s="2">
        <v>0</v>
      </c>
      <c r="AH1032" s="16">
        <v>0</v>
      </c>
      <c r="AJ1032">
        <v>48</v>
      </c>
      <c r="AK1032">
        <v>23.957000000000001</v>
      </c>
    </row>
    <row r="1033" spans="1:37" x14ac:dyDescent="0.3">
      <c r="A1033">
        <v>5831</v>
      </c>
      <c r="B1033">
        <v>1968</v>
      </c>
      <c r="C1033" s="1">
        <f t="shared" si="96"/>
        <v>56</v>
      </c>
      <c r="D1033" t="s">
        <v>25</v>
      </c>
      <c r="E1033" t="s">
        <v>22</v>
      </c>
      <c r="F1033" s="4" t="s">
        <v>29</v>
      </c>
      <c r="G1033" t="s">
        <v>29</v>
      </c>
      <c r="H1033" s="20">
        <v>77870</v>
      </c>
      <c r="I1033" s="2">
        <f t="shared" si="97"/>
        <v>77.87</v>
      </c>
      <c r="J1033" s="2"/>
      <c r="K1033" s="2">
        <v>0</v>
      </c>
      <c r="L1033" s="2">
        <v>1</v>
      </c>
      <c r="M1033" s="16">
        <f t="shared" si="98"/>
        <v>1</v>
      </c>
      <c r="N1033" s="6" t="s">
        <v>168</v>
      </c>
      <c r="O1033" s="4">
        <f t="shared" si="99"/>
        <v>2</v>
      </c>
      <c r="P1033" s="3">
        <f t="shared" si="100"/>
        <v>41143</v>
      </c>
      <c r="Q1033" s="4" t="str" cm="1">
        <f t="array" ref="Q1033:S1033">_xlfn.TEXTSPLIT(N1033,"/")</f>
        <v>8</v>
      </c>
      <c r="R1033" s="4" t="str">
        <v>22</v>
      </c>
      <c r="S1033" s="4" t="str">
        <v>12</v>
      </c>
      <c r="T1033" s="5">
        <f t="shared" si="101"/>
        <v>41143</v>
      </c>
      <c r="U1033">
        <v>93</v>
      </c>
      <c r="V1033" s="14">
        <v>1017</v>
      </c>
      <c r="W1033" s="14">
        <v>50</v>
      </c>
      <c r="X1033" s="14">
        <v>500</v>
      </c>
      <c r="Y1033" s="14">
        <v>65</v>
      </c>
      <c r="Z1033" s="14">
        <v>50</v>
      </c>
      <c r="AA1033" s="14">
        <v>133</v>
      </c>
      <c r="AB1033" s="2">
        <v>3</v>
      </c>
      <c r="AC1033" s="2">
        <v>5</v>
      </c>
      <c r="AD1033" s="2">
        <v>5</v>
      </c>
      <c r="AE1033" s="2">
        <v>8</v>
      </c>
      <c r="AF1033" s="2">
        <v>1</v>
      </c>
      <c r="AG1033" s="2">
        <v>0</v>
      </c>
      <c r="AH1033" s="16">
        <v>2</v>
      </c>
      <c r="AJ1033">
        <v>55</v>
      </c>
      <c r="AK1033">
        <v>19.513999999999999</v>
      </c>
    </row>
    <row r="1034" spans="1:37" x14ac:dyDescent="0.3">
      <c r="A1034">
        <v>5830</v>
      </c>
      <c r="B1034">
        <v>1973</v>
      </c>
      <c r="C1034" s="1">
        <f t="shared" si="96"/>
        <v>51</v>
      </c>
      <c r="D1034" t="s">
        <v>47</v>
      </c>
      <c r="E1034" t="s">
        <v>34</v>
      </c>
      <c r="F1034" s="4" t="s">
        <v>26</v>
      </c>
      <c r="G1034" t="s">
        <v>26</v>
      </c>
      <c r="H1034" s="20">
        <v>86857</v>
      </c>
      <c r="I1034" s="2">
        <f t="shared" si="97"/>
        <v>86.856999999999999</v>
      </c>
      <c r="J1034" s="2"/>
      <c r="K1034" s="2">
        <v>0</v>
      </c>
      <c r="L1034" s="2">
        <v>0</v>
      </c>
      <c r="M1034" s="16">
        <f t="shared" si="98"/>
        <v>0</v>
      </c>
      <c r="N1034" s="7">
        <v>41252</v>
      </c>
      <c r="O1034" s="4">
        <f t="shared" si="99"/>
        <v>1</v>
      </c>
      <c r="P1034" s="3">
        <f t="shared" si="100"/>
        <v>41252</v>
      </c>
      <c r="Q1034" s="4" t="str" cm="1">
        <f t="array" ref="Q1034">_xlfn.TEXTSPLIT(N1034,"/")</f>
        <v>41252</v>
      </c>
      <c r="R1034" s="5"/>
      <c r="S1034" s="5"/>
      <c r="T1034" s="5" t="e">
        <f t="shared" si="101"/>
        <v>#NUM!</v>
      </c>
      <c r="U1034">
        <v>96</v>
      </c>
      <c r="V1034" s="14">
        <v>899</v>
      </c>
      <c r="W1034" s="14">
        <v>102</v>
      </c>
      <c r="X1034" s="14">
        <v>838</v>
      </c>
      <c r="Y1034" s="14">
        <v>133</v>
      </c>
      <c r="Z1034" s="14">
        <v>102</v>
      </c>
      <c r="AA1034" s="14">
        <v>40</v>
      </c>
      <c r="AB1034" s="2">
        <v>1</v>
      </c>
      <c r="AC1034" s="2">
        <v>5</v>
      </c>
      <c r="AD1034" s="2">
        <v>10</v>
      </c>
      <c r="AE1034" s="2">
        <v>2</v>
      </c>
      <c r="AF1034" s="2">
        <v>1</v>
      </c>
      <c r="AG1034" s="2">
        <v>0</v>
      </c>
      <c r="AH1034" s="16">
        <v>0</v>
      </c>
      <c r="AJ1034">
        <v>55</v>
      </c>
      <c r="AK1034">
        <v>19.513999999999999</v>
      </c>
    </row>
    <row r="1035" spans="1:37" x14ac:dyDescent="0.3">
      <c r="A1035">
        <v>5827</v>
      </c>
      <c r="B1035">
        <v>1959</v>
      </c>
      <c r="C1035" s="1">
        <f t="shared" si="96"/>
        <v>65</v>
      </c>
      <c r="D1035" t="s">
        <v>47</v>
      </c>
      <c r="E1035" t="s">
        <v>22</v>
      </c>
      <c r="F1035" s="4" t="s">
        <v>23</v>
      </c>
      <c r="G1035" t="s">
        <v>23</v>
      </c>
      <c r="H1035" s="20">
        <v>35246</v>
      </c>
      <c r="I1035" s="2">
        <f t="shared" si="97"/>
        <v>35.246000000000002</v>
      </c>
      <c r="J1035" s="2"/>
      <c r="K1035" s="2">
        <v>1</v>
      </c>
      <c r="L1035" s="2">
        <v>1</v>
      </c>
      <c r="M1035" s="16">
        <f t="shared" si="98"/>
        <v>2</v>
      </c>
      <c r="N1035" s="6" t="s">
        <v>319</v>
      </c>
      <c r="O1035" s="4">
        <f t="shared" si="99"/>
        <v>2</v>
      </c>
      <c r="P1035" s="3">
        <f t="shared" si="100"/>
        <v>41745</v>
      </c>
      <c r="Q1035" s="4" t="str" cm="1">
        <f t="array" ref="Q1035:S1035">_xlfn.TEXTSPLIT(N1035,"/")</f>
        <v>4</v>
      </c>
      <c r="R1035" s="4" t="str">
        <v>16</v>
      </c>
      <c r="S1035" s="4" t="str">
        <v>14</v>
      </c>
      <c r="T1035" s="5">
        <f t="shared" si="101"/>
        <v>41745</v>
      </c>
      <c r="U1035">
        <v>53</v>
      </c>
      <c r="V1035" s="14">
        <v>36</v>
      </c>
      <c r="W1035" s="14">
        <v>0</v>
      </c>
      <c r="X1035" s="14">
        <v>12</v>
      </c>
      <c r="Y1035" s="14">
        <v>2</v>
      </c>
      <c r="Z1035" s="14">
        <v>2</v>
      </c>
      <c r="AA1035" s="14">
        <v>10</v>
      </c>
      <c r="AB1035" s="2">
        <v>4</v>
      </c>
      <c r="AC1035" s="2">
        <v>3</v>
      </c>
      <c r="AD1035" s="2">
        <v>3</v>
      </c>
      <c r="AE1035" s="2">
        <v>5</v>
      </c>
      <c r="AF1035" s="2">
        <v>0</v>
      </c>
      <c r="AG1035" s="2">
        <v>0</v>
      </c>
      <c r="AH1035" s="16">
        <v>0</v>
      </c>
      <c r="AJ1035">
        <v>48</v>
      </c>
      <c r="AK1035">
        <v>80.144000000000005</v>
      </c>
    </row>
    <row r="1036" spans="1:37" x14ac:dyDescent="0.3">
      <c r="A1036">
        <v>5824</v>
      </c>
      <c r="B1036">
        <v>1973</v>
      </c>
      <c r="C1036" s="1">
        <f t="shared" si="96"/>
        <v>51</v>
      </c>
      <c r="D1036" t="s">
        <v>33</v>
      </c>
      <c r="E1036" t="s">
        <v>34</v>
      </c>
      <c r="F1036" s="4" t="s">
        <v>32</v>
      </c>
      <c r="G1036" t="s">
        <v>32</v>
      </c>
      <c r="H1036" s="20">
        <v>34578</v>
      </c>
      <c r="I1036" s="2">
        <f t="shared" si="97"/>
        <v>34.578000000000003</v>
      </c>
      <c r="J1036" s="2"/>
      <c r="K1036" s="2">
        <v>2</v>
      </c>
      <c r="L1036" s="2">
        <v>1</v>
      </c>
      <c r="M1036" s="16">
        <f t="shared" si="98"/>
        <v>3</v>
      </c>
      <c r="N1036" s="7">
        <v>41947</v>
      </c>
      <c r="O1036" s="4">
        <f t="shared" si="99"/>
        <v>1</v>
      </c>
      <c r="P1036" s="3">
        <f t="shared" si="100"/>
        <v>41947</v>
      </c>
      <c r="Q1036" s="4" t="str" cm="1">
        <f t="array" ref="Q1036">_xlfn.TEXTSPLIT(N1036,"/")</f>
        <v>41947</v>
      </c>
      <c r="R1036" s="5"/>
      <c r="S1036" s="5"/>
      <c r="T1036" s="5" t="e">
        <f t="shared" si="101"/>
        <v>#NUM!</v>
      </c>
      <c r="U1036">
        <v>1</v>
      </c>
      <c r="V1036" s="14">
        <v>7</v>
      </c>
      <c r="W1036" s="14">
        <v>0</v>
      </c>
      <c r="X1036" s="14">
        <v>1</v>
      </c>
      <c r="Y1036" s="14">
        <v>0</v>
      </c>
      <c r="Z1036" s="14">
        <v>0</v>
      </c>
      <c r="AA1036" s="14">
        <v>0</v>
      </c>
      <c r="AB1036" s="2">
        <v>1</v>
      </c>
      <c r="AC1036" s="2">
        <v>1</v>
      </c>
      <c r="AD1036" s="2">
        <v>2</v>
      </c>
      <c r="AE1036" s="2">
        <v>6</v>
      </c>
      <c r="AF1036" s="2">
        <v>0</v>
      </c>
      <c r="AG1036" s="2">
        <v>0</v>
      </c>
      <c r="AH1036" s="16">
        <v>0</v>
      </c>
      <c r="AJ1036">
        <v>60</v>
      </c>
      <c r="AK1036">
        <v>80.123999999999995</v>
      </c>
    </row>
    <row r="1037" spans="1:37" x14ac:dyDescent="0.3">
      <c r="A1037">
        <v>5823</v>
      </c>
      <c r="B1037">
        <v>1971</v>
      </c>
      <c r="C1037" s="1">
        <f t="shared" si="96"/>
        <v>53</v>
      </c>
      <c r="D1037" t="s">
        <v>40</v>
      </c>
      <c r="E1037" t="s">
        <v>34</v>
      </c>
      <c r="F1037" s="4" t="s">
        <v>26</v>
      </c>
      <c r="G1037" t="s">
        <v>26</v>
      </c>
      <c r="H1037" s="20">
        <v>32303</v>
      </c>
      <c r="I1037" s="2">
        <f t="shared" si="97"/>
        <v>32.302999999999997</v>
      </c>
      <c r="J1037" s="2"/>
      <c r="K1037" s="2">
        <v>0</v>
      </c>
      <c r="L1037" s="2">
        <v>1</v>
      </c>
      <c r="M1037" s="16">
        <f t="shared" si="98"/>
        <v>1</v>
      </c>
      <c r="N1037" s="7">
        <v>41854</v>
      </c>
      <c r="O1037" s="4">
        <f t="shared" si="99"/>
        <v>1</v>
      </c>
      <c r="P1037" s="3">
        <f t="shared" si="100"/>
        <v>41854</v>
      </c>
      <c r="Q1037" s="4" t="str" cm="1">
        <f t="array" ref="Q1037">_xlfn.TEXTSPLIT(N1037,"/")</f>
        <v>41854</v>
      </c>
      <c r="R1037" s="5"/>
      <c r="S1037" s="5"/>
      <c r="T1037" s="5" t="e">
        <f t="shared" si="101"/>
        <v>#NUM!</v>
      </c>
      <c r="U1037">
        <v>63</v>
      </c>
      <c r="V1037" s="14">
        <v>35</v>
      </c>
      <c r="W1037" s="14">
        <v>0</v>
      </c>
      <c r="X1037" s="14">
        <v>2</v>
      </c>
      <c r="Y1037" s="14">
        <v>0</v>
      </c>
      <c r="Z1037" s="14">
        <v>0</v>
      </c>
      <c r="AA1037" s="14">
        <v>2</v>
      </c>
      <c r="AB1037" s="2">
        <v>2</v>
      </c>
      <c r="AC1037" s="2">
        <v>1</v>
      </c>
      <c r="AD1037" s="2">
        <v>4</v>
      </c>
      <c r="AE1037" s="2">
        <v>5</v>
      </c>
      <c r="AF1037" s="2">
        <v>0</v>
      </c>
      <c r="AG1037" s="2">
        <v>0</v>
      </c>
      <c r="AH1037" s="16">
        <v>0</v>
      </c>
      <c r="AJ1037">
        <v>50</v>
      </c>
      <c r="AK1037">
        <v>33.470999999999997</v>
      </c>
    </row>
    <row r="1038" spans="1:37" x14ac:dyDescent="0.3">
      <c r="A1038">
        <v>5802</v>
      </c>
      <c r="B1038">
        <v>1973</v>
      </c>
      <c r="C1038" s="1">
        <f t="shared" si="96"/>
        <v>51</v>
      </c>
      <c r="D1038" t="s">
        <v>38</v>
      </c>
      <c r="E1038" t="s">
        <v>66</v>
      </c>
      <c r="F1038" s="4" t="s">
        <v>29</v>
      </c>
      <c r="G1038" t="s">
        <v>29</v>
      </c>
      <c r="H1038" s="20">
        <v>14188</v>
      </c>
      <c r="I1038" s="2">
        <f t="shared" si="97"/>
        <v>14.188000000000001</v>
      </c>
      <c r="J1038" s="2"/>
      <c r="K1038" s="2">
        <v>0</v>
      </c>
      <c r="L1038" s="2">
        <v>0</v>
      </c>
      <c r="M1038" s="16">
        <f t="shared" si="98"/>
        <v>0</v>
      </c>
      <c r="N1038" s="6" t="s">
        <v>229</v>
      </c>
      <c r="O1038" s="4">
        <f t="shared" si="99"/>
        <v>2</v>
      </c>
      <c r="P1038" s="3">
        <f t="shared" si="100"/>
        <v>41333</v>
      </c>
      <c r="Q1038" s="4" t="str" cm="1">
        <f t="array" ref="Q1038:S1038">_xlfn.TEXTSPLIT(N1038,"/")</f>
        <v>2</v>
      </c>
      <c r="R1038" s="4" t="str">
        <v>28</v>
      </c>
      <c r="S1038" s="4" t="str">
        <v>13</v>
      </c>
      <c r="T1038" s="5">
        <f t="shared" si="101"/>
        <v>41333</v>
      </c>
      <c r="U1038">
        <v>40</v>
      </c>
      <c r="V1038" s="14">
        <v>2</v>
      </c>
      <c r="W1038" s="14">
        <v>7</v>
      </c>
      <c r="X1038" s="14">
        <v>11</v>
      </c>
      <c r="Y1038" s="14">
        <v>16</v>
      </c>
      <c r="Z1038" s="14">
        <v>12</v>
      </c>
      <c r="AA1038" s="14">
        <v>27</v>
      </c>
      <c r="AB1038" s="2">
        <v>1</v>
      </c>
      <c r="AC1038" s="2">
        <v>2</v>
      </c>
      <c r="AD1038" s="2">
        <v>4</v>
      </c>
      <c r="AE1038" s="2">
        <v>6</v>
      </c>
      <c r="AF1038" s="2">
        <v>0</v>
      </c>
      <c r="AG1038" s="2">
        <v>0</v>
      </c>
      <c r="AH1038" s="16">
        <v>0</v>
      </c>
      <c r="AJ1038">
        <v>55</v>
      </c>
      <c r="AK1038">
        <v>29.542999999999999</v>
      </c>
    </row>
    <row r="1039" spans="1:37" x14ac:dyDescent="0.3">
      <c r="A1039">
        <v>5796</v>
      </c>
      <c r="B1039">
        <v>1964</v>
      </c>
      <c r="C1039" s="1">
        <f t="shared" si="96"/>
        <v>60</v>
      </c>
      <c r="D1039" t="s">
        <v>25</v>
      </c>
      <c r="E1039" t="s">
        <v>22</v>
      </c>
      <c r="F1039" s="4" t="s">
        <v>29</v>
      </c>
      <c r="G1039" t="s">
        <v>29</v>
      </c>
      <c r="H1039" s="20">
        <v>77437</v>
      </c>
      <c r="I1039" s="2">
        <f t="shared" si="97"/>
        <v>77.436999999999998</v>
      </c>
      <c r="J1039" s="2"/>
      <c r="K1039" s="2">
        <v>0</v>
      </c>
      <c r="L1039" s="2">
        <v>0</v>
      </c>
      <c r="M1039" s="16">
        <f t="shared" si="98"/>
        <v>0</v>
      </c>
      <c r="N1039" s="6" t="s">
        <v>97</v>
      </c>
      <c r="O1039" s="4">
        <f t="shared" si="99"/>
        <v>2</v>
      </c>
      <c r="P1039" s="3">
        <f t="shared" si="100"/>
        <v>41604</v>
      </c>
      <c r="Q1039" s="4" t="str" cm="1">
        <f t="array" ref="Q1039:S1039">_xlfn.TEXTSPLIT(N1039,"/")</f>
        <v>11</v>
      </c>
      <c r="R1039" s="4" t="str">
        <v>26</v>
      </c>
      <c r="S1039" s="4" t="str">
        <v>13</v>
      </c>
      <c r="T1039" s="5">
        <f t="shared" si="101"/>
        <v>41604</v>
      </c>
      <c r="U1039">
        <v>70</v>
      </c>
      <c r="V1039" s="14">
        <v>560</v>
      </c>
      <c r="W1039" s="14">
        <v>21</v>
      </c>
      <c r="X1039" s="14">
        <v>442</v>
      </c>
      <c r="Y1039" s="14">
        <v>29</v>
      </c>
      <c r="Z1039" s="14">
        <v>44</v>
      </c>
      <c r="AA1039" s="14">
        <v>29</v>
      </c>
      <c r="AB1039" s="2">
        <v>1</v>
      </c>
      <c r="AC1039" s="2">
        <v>4</v>
      </c>
      <c r="AD1039" s="2">
        <v>13</v>
      </c>
      <c r="AE1039" s="2">
        <v>1</v>
      </c>
      <c r="AF1039" s="2">
        <v>0</v>
      </c>
      <c r="AG1039" s="2">
        <v>0</v>
      </c>
      <c r="AH1039" s="16">
        <v>1</v>
      </c>
      <c r="AJ1039">
        <v>48</v>
      </c>
      <c r="AK1039">
        <v>59.481000000000002</v>
      </c>
    </row>
    <row r="1040" spans="1:37" x14ac:dyDescent="0.3">
      <c r="A1040">
        <v>5794</v>
      </c>
      <c r="B1040">
        <v>1975</v>
      </c>
      <c r="C1040" s="1">
        <f t="shared" si="96"/>
        <v>49</v>
      </c>
      <c r="D1040" t="s">
        <v>40</v>
      </c>
      <c r="E1040" t="s">
        <v>34</v>
      </c>
      <c r="F1040" s="4" t="s">
        <v>29</v>
      </c>
      <c r="G1040" t="s">
        <v>29</v>
      </c>
      <c r="H1040" s="20">
        <v>46374</v>
      </c>
      <c r="I1040" s="2">
        <f t="shared" si="97"/>
        <v>46.374000000000002</v>
      </c>
      <c r="J1040" s="2"/>
      <c r="K1040" s="2">
        <v>0</v>
      </c>
      <c r="L1040" s="2">
        <v>1</v>
      </c>
      <c r="M1040" s="16">
        <f t="shared" si="98"/>
        <v>1</v>
      </c>
      <c r="N1040" s="6" t="s">
        <v>35</v>
      </c>
      <c r="O1040" s="4">
        <f t="shared" si="99"/>
        <v>2</v>
      </c>
      <c r="P1040" s="3">
        <f t="shared" si="100"/>
        <v>41715</v>
      </c>
      <c r="Q1040" s="4" t="str" cm="1">
        <f t="array" ref="Q1040:S1040">_xlfn.TEXTSPLIT(N1040,"/")</f>
        <v>3</v>
      </c>
      <c r="R1040" s="4" t="str">
        <v>17</v>
      </c>
      <c r="S1040" s="4" t="str">
        <v>14</v>
      </c>
      <c r="T1040" s="5">
        <f t="shared" si="101"/>
        <v>41715</v>
      </c>
      <c r="U1040">
        <v>1</v>
      </c>
      <c r="V1040" s="14">
        <v>408</v>
      </c>
      <c r="W1040" s="14">
        <v>0</v>
      </c>
      <c r="X1040" s="14">
        <v>21</v>
      </c>
      <c r="Y1040" s="14">
        <v>0</v>
      </c>
      <c r="Z1040" s="14">
        <v>0</v>
      </c>
      <c r="AA1040" s="14">
        <v>17</v>
      </c>
      <c r="AB1040" s="2">
        <v>3</v>
      </c>
      <c r="AC1040" s="2">
        <v>7</v>
      </c>
      <c r="AD1040" s="2">
        <v>7</v>
      </c>
      <c r="AE1040" s="2">
        <v>8</v>
      </c>
      <c r="AF1040" s="2">
        <v>1</v>
      </c>
      <c r="AG1040" s="2">
        <v>0</v>
      </c>
      <c r="AH1040" s="16">
        <v>2</v>
      </c>
      <c r="AJ1040">
        <v>76</v>
      </c>
      <c r="AK1040">
        <v>91.712000000000003</v>
      </c>
    </row>
    <row r="1041" spans="1:37" x14ac:dyDescent="0.3">
      <c r="A1041">
        <v>5790</v>
      </c>
      <c r="B1041">
        <v>1986</v>
      </c>
      <c r="C1041" s="1">
        <f t="shared" si="96"/>
        <v>38</v>
      </c>
      <c r="D1041" t="s">
        <v>25</v>
      </c>
      <c r="E1041" t="s">
        <v>22</v>
      </c>
      <c r="F1041" s="4" t="s">
        <v>29</v>
      </c>
      <c r="G1041" t="s">
        <v>29</v>
      </c>
      <c r="H1041" s="20">
        <v>31158</v>
      </c>
      <c r="I1041" s="2">
        <f t="shared" si="97"/>
        <v>31.158000000000001</v>
      </c>
      <c r="J1041" s="2"/>
      <c r="K1041" s="2">
        <v>1</v>
      </c>
      <c r="L1041" s="2">
        <v>0</v>
      </c>
      <c r="M1041" s="16">
        <f t="shared" si="98"/>
        <v>1</v>
      </c>
      <c r="N1041" s="6" t="s">
        <v>386</v>
      </c>
      <c r="O1041" s="4">
        <f t="shared" si="99"/>
        <v>2</v>
      </c>
      <c r="P1041" s="3">
        <f t="shared" si="100"/>
        <v>41301</v>
      </c>
      <c r="Q1041" s="4" t="str" cm="1">
        <f t="array" ref="Q1041:S1041">_xlfn.TEXTSPLIT(N1041,"/")</f>
        <v>1</v>
      </c>
      <c r="R1041" s="4" t="str">
        <v>27</v>
      </c>
      <c r="S1041" s="4" t="str">
        <v>13</v>
      </c>
      <c r="T1041" s="5">
        <f t="shared" si="101"/>
        <v>41301</v>
      </c>
      <c r="U1041">
        <v>62</v>
      </c>
      <c r="V1041" s="14">
        <v>25</v>
      </c>
      <c r="W1041" s="14">
        <v>6</v>
      </c>
      <c r="X1041" s="14">
        <v>16</v>
      </c>
      <c r="Y1041" s="14">
        <v>20</v>
      </c>
      <c r="Z1041" s="14">
        <v>0</v>
      </c>
      <c r="AA1041" s="14">
        <v>5</v>
      </c>
      <c r="AB1041" s="2">
        <v>2</v>
      </c>
      <c r="AC1041" s="2">
        <v>2</v>
      </c>
      <c r="AD1041" s="2">
        <v>3</v>
      </c>
      <c r="AE1041" s="2">
        <v>8</v>
      </c>
      <c r="AF1041" s="2">
        <v>0</v>
      </c>
      <c r="AG1041" s="2">
        <v>0</v>
      </c>
      <c r="AH1041" s="16">
        <v>0</v>
      </c>
      <c r="AJ1041">
        <v>47</v>
      </c>
      <c r="AK1041">
        <v>37.395000000000003</v>
      </c>
    </row>
    <row r="1042" spans="1:37" x14ac:dyDescent="0.3">
      <c r="A1042">
        <v>5788</v>
      </c>
      <c r="B1042">
        <v>1973</v>
      </c>
      <c r="C1042" s="1">
        <f t="shared" si="96"/>
        <v>51</v>
      </c>
      <c r="D1042" t="s">
        <v>38</v>
      </c>
      <c r="E1042" t="s">
        <v>22</v>
      </c>
      <c r="F1042" s="4" t="s">
        <v>32</v>
      </c>
      <c r="G1042" t="s">
        <v>32</v>
      </c>
      <c r="H1042" s="20">
        <v>46053</v>
      </c>
      <c r="I1042" s="2">
        <f t="shared" si="97"/>
        <v>46.052999999999997</v>
      </c>
      <c r="J1042" s="2"/>
      <c r="K1042" s="2">
        <v>1</v>
      </c>
      <c r="L1042" s="2">
        <v>0</v>
      </c>
      <c r="M1042" s="16">
        <f t="shared" si="98"/>
        <v>1</v>
      </c>
      <c r="N1042" s="6" t="s">
        <v>345</v>
      </c>
      <c r="O1042" s="4">
        <f t="shared" si="99"/>
        <v>2</v>
      </c>
      <c r="P1042" s="3">
        <f t="shared" si="100"/>
        <v>41322</v>
      </c>
      <c r="Q1042" s="4" t="str" cm="1">
        <f t="array" ref="Q1042:S1042">_xlfn.TEXTSPLIT(N1042,"/")</f>
        <v>2</v>
      </c>
      <c r="R1042" s="4" t="str">
        <v>17</v>
      </c>
      <c r="S1042" s="4" t="str">
        <v>13</v>
      </c>
      <c r="T1042" s="5">
        <f t="shared" si="101"/>
        <v>41322</v>
      </c>
      <c r="U1042">
        <v>46</v>
      </c>
      <c r="V1042" s="14">
        <v>56</v>
      </c>
      <c r="W1042" s="14">
        <v>10</v>
      </c>
      <c r="X1042" s="14">
        <v>92</v>
      </c>
      <c r="Y1042" s="14">
        <v>19</v>
      </c>
      <c r="Z1042" s="14">
        <v>7</v>
      </c>
      <c r="AA1042" s="14">
        <v>25</v>
      </c>
      <c r="AB1042" s="2">
        <v>3</v>
      </c>
      <c r="AC1042" s="2">
        <v>3</v>
      </c>
      <c r="AD1042" s="2">
        <v>4</v>
      </c>
      <c r="AE1042" s="2">
        <v>5</v>
      </c>
      <c r="AF1042" s="2">
        <v>0</v>
      </c>
      <c r="AG1042" s="2">
        <v>0</v>
      </c>
      <c r="AH1042" s="16">
        <v>0</v>
      </c>
      <c r="AJ1042">
        <v>43</v>
      </c>
      <c r="AK1042">
        <v>50.183</v>
      </c>
    </row>
    <row r="1043" spans="1:37" x14ac:dyDescent="0.3">
      <c r="A1043">
        <v>5782</v>
      </c>
      <c r="B1043">
        <v>1983</v>
      </c>
      <c r="C1043" s="1">
        <f t="shared" si="96"/>
        <v>41</v>
      </c>
      <c r="D1043" t="s">
        <v>25</v>
      </c>
      <c r="E1043" t="s">
        <v>36</v>
      </c>
      <c r="F1043" s="4" t="s">
        <v>32</v>
      </c>
      <c r="G1043" t="s">
        <v>32</v>
      </c>
      <c r="H1043" s="20">
        <v>58582</v>
      </c>
      <c r="I1043" s="2">
        <f t="shared" si="97"/>
        <v>58.582000000000001</v>
      </c>
      <c r="J1043" s="2"/>
      <c r="K1043" s="2">
        <v>0</v>
      </c>
      <c r="L1043" s="2">
        <v>1</v>
      </c>
      <c r="M1043" s="16">
        <f t="shared" si="98"/>
        <v>1</v>
      </c>
      <c r="N1043" s="6" t="s">
        <v>188</v>
      </c>
      <c r="O1043" s="4">
        <f t="shared" si="99"/>
        <v>2</v>
      </c>
      <c r="P1043" s="3">
        <f t="shared" si="100"/>
        <v>41545</v>
      </c>
      <c r="Q1043" s="4" t="str" cm="1">
        <f t="array" ref="Q1043:S1043">_xlfn.TEXTSPLIT(N1043,"/")</f>
        <v>9</v>
      </c>
      <c r="R1043" s="4" t="str">
        <v>28</v>
      </c>
      <c r="S1043" s="4" t="str">
        <v>13</v>
      </c>
      <c r="T1043" s="5">
        <f t="shared" si="101"/>
        <v>41545</v>
      </c>
      <c r="U1043">
        <v>15</v>
      </c>
      <c r="V1043" s="14">
        <v>402</v>
      </c>
      <c r="W1043" s="14">
        <v>35</v>
      </c>
      <c r="X1043" s="14">
        <v>106</v>
      </c>
      <c r="Y1043" s="14">
        <v>101</v>
      </c>
      <c r="Z1043" s="14">
        <v>77</v>
      </c>
      <c r="AA1043" s="14">
        <v>42</v>
      </c>
      <c r="AB1043" s="2">
        <v>2</v>
      </c>
      <c r="AC1043" s="2">
        <v>9</v>
      </c>
      <c r="AD1043" s="2">
        <v>9</v>
      </c>
      <c r="AE1043" s="2">
        <v>5</v>
      </c>
      <c r="AF1043" s="2">
        <v>0</v>
      </c>
      <c r="AG1043" s="2">
        <v>0</v>
      </c>
      <c r="AH1043" s="16">
        <v>1</v>
      </c>
      <c r="AJ1043">
        <v>51</v>
      </c>
      <c r="AK1043">
        <v>59.972999999999999</v>
      </c>
    </row>
    <row r="1044" spans="1:37" x14ac:dyDescent="0.3">
      <c r="A1044">
        <v>5763</v>
      </c>
      <c r="B1044">
        <v>1973</v>
      </c>
      <c r="C1044" s="1">
        <f t="shared" si="96"/>
        <v>51</v>
      </c>
      <c r="D1044" t="s">
        <v>28</v>
      </c>
      <c r="E1044" t="s">
        <v>42</v>
      </c>
      <c r="F1044" s="4" t="s">
        <v>32</v>
      </c>
      <c r="G1044" t="s">
        <v>32</v>
      </c>
      <c r="H1044" s="20">
        <v>49854</v>
      </c>
      <c r="I1044" s="2">
        <f t="shared" si="97"/>
        <v>49.853999999999999</v>
      </c>
      <c r="J1044" s="2"/>
      <c r="K1044" s="2">
        <v>1</v>
      </c>
      <c r="L1044" s="2">
        <v>0</v>
      </c>
      <c r="M1044" s="16">
        <f t="shared" si="98"/>
        <v>1</v>
      </c>
      <c r="N1044" s="7">
        <v>41558</v>
      </c>
      <c r="O1044" s="4">
        <f t="shared" si="99"/>
        <v>1</v>
      </c>
      <c r="P1044" s="3">
        <f t="shared" si="100"/>
        <v>41558</v>
      </c>
      <c r="Q1044" s="4" t="str" cm="1">
        <f t="array" ref="Q1044">_xlfn.TEXTSPLIT(N1044,"/")</f>
        <v>41558</v>
      </c>
      <c r="R1044" s="5"/>
      <c r="S1044" s="5"/>
      <c r="T1044" s="5" t="e">
        <f t="shared" si="101"/>
        <v>#NUM!</v>
      </c>
      <c r="U1044">
        <v>63</v>
      </c>
      <c r="V1044" s="14">
        <v>123</v>
      </c>
      <c r="W1044" s="14">
        <v>17</v>
      </c>
      <c r="X1044" s="14">
        <v>171</v>
      </c>
      <c r="Y1044" s="14">
        <v>39</v>
      </c>
      <c r="Z1044" s="14">
        <v>0</v>
      </c>
      <c r="AA1044" s="14">
        <v>30</v>
      </c>
      <c r="AB1044" s="2">
        <v>5</v>
      </c>
      <c r="AC1044" s="2">
        <v>6</v>
      </c>
      <c r="AD1044" s="2">
        <v>5</v>
      </c>
      <c r="AE1044" s="2">
        <v>6</v>
      </c>
      <c r="AF1044" s="2">
        <v>0</v>
      </c>
      <c r="AG1044" s="2">
        <v>0</v>
      </c>
      <c r="AH1044" s="16">
        <v>0</v>
      </c>
      <c r="AJ1044">
        <v>49</v>
      </c>
      <c r="AK1044">
        <v>68.352000000000004</v>
      </c>
    </row>
    <row r="1045" spans="1:37" x14ac:dyDescent="0.3">
      <c r="A1045">
        <v>5758</v>
      </c>
      <c r="B1045">
        <v>1983</v>
      </c>
      <c r="C1045" s="1">
        <f t="shared" si="96"/>
        <v>41</v>
      </c>
      <c r="D1045" t="s">
        <v>25</v>
      </c>
      <c r="E1045" t="s">
        <v>22</v>
      </c>
      <c r="F1045" s="4" t="s">
        <v>29</v>
      </c>
      <c r="G1045" t="s">
        <v>29</v>
      </c>
      <c r="H1045" s="20">
        <v>65169</v>
      </c>
      <c r="I1045" s="2">
        <f t="shared" si="97"/>
        <v>65.168999999999997</v>
      </c>
      <c r="J1045" s="2"/>
      <c r="K1045" s="2">
        <v>0</v>
      </c>
      <c r="L1045" s="2">
        <v>0</v>
      </c>
      <c r="M1045" s="16">
        <f t="shared" si="98"/>
        <v>0</v>
      </c>
      <c r="N1045" s="6" t="s">
        <v>244</v>
      </c>
      <c r="O1045" s="4">
        <f t="shared" si="99"/>
        <v>2</v>
      </c>
      <c r="P1045" s="3">
        <f t="shared" si="100"/>
        <v>41653</v>
      </c>
      <c r="Q1045" s="4" t="str" cm="1">
        <f t="array" ref="Q1045:S1045">_xlfn.TEXTSPLIT(N1045,"/")</f>
        <v>1</v>
      </c>
      <c r="R1045" s="4" t="str">
        <v>14</v>
      </c>
      <c r="S1045" s="4" t="str">
        <v>14</v>
      </c>
      <c r="T1045" s="5">
        <f t="shared" si="101"/>
        <v>41653</v>
      </c>
      <c r="U1045">
        <v>23</v>
      </c>
      <c r="V1045" s="14">
        <v>1074</v>
      </c>
      <c r="W1045" s="14">
        <v>0</v>
      </c>
      <c r="X1045" s="14">
        <v>69</v>
      </c>
      <c r="Y1045" s="14">
        <v>0</v>
      </c>
      <c r="Z1045" s="14">
        <v>0</v>
      </c>
      <c r="AA1045" s="14">
        <v>46</v>
      </c>
      <c r="AB1045" s="2">
        <v>1</v>
      </c>
      <c r="AC1045" s="2">
        <v>10</v>
      </c>
      <c r="AD1045" s="2">
        <v>13</v>
      </c>
      <c r="AE1045" s="2">
        <v>6</v>
      </c>
      <c r="AF1045" s="2">
        <v>1</v>
      </c>
      <c r="AG1045" s="2">
        <v>0</v>
      </c>
      <c r="AH1045" s="16">
        <v>4</v>
      </c>
      <c r="AJ1045">
        <v>48</v>
      </c>
      <c r="AK1045">
        <v>61.456000000000003</v>
      </c>
    </row>
    <row r="1046" spans="1:37" x14ac:dyDescent="0.3">
      <c r="A1046">
        <v>5756</v>
      </c>
      <c r="B1046">
        <v>1984</v>
      </c>
      <c r="C1046" s="1">
        <f t="shared" si="96"/>
        <v>40</v>
      </c>
      <c r="D1046" t="s">
        <v>25</v>
      </c>
      <c r="E1046" t="s">
        <v>22</v>
      </c>
      <c r="F1046" s="4" t="s">
        <v>32</v>
      </c>
      <c r="G1046" t="s">
        <v>32</v>
      </c>
      <c r="H1046" s="20">
        <v>39453</v>
      </c>
      <c r="I1046" s="2">
        <f t="shared" si="97"/>
        <v>39.453000000000003</v>
      </c>
      <c r="J1046" s="2"/>
      <c r="K1046" s="2">
        <v>1</v>
      </c>
      <c r="L1046" s="2">
        <v>0</v>
      </c>
      <c r="M1046" s="16">
        <f t="shared" si="98"/>
        <v>1</v>
      </c>
      <c r="N1046" s="7">
        <v>41702</v>
      </c>
      <c r="O1046" s="4">
        <f t="shared" si="99"/>
        <v>1</v>
      </c>
      <c r="P1046" s="3">
        <f t="shared" si="100"/>
        <v>41702</v>
      </c>
      <c r="Q1046" s="4" t="str" cm="1">
        <f t="array" ref="Q1046">_xlfn.TEXTSPLIT(N1046,"/")</f>
        <v>41702</v>
      </c>
      <c r="R1046" s="5"/>
      <c r="S1046" s="5"/>
      <c r="T1046" s="5" t="e">
        <f t="shared" si="101"/>
        <v>#NUM!</v>
      </c>
      <c r="U1046">
        <v>64</v>
      </c>
      <c r="V1046" s="14">
        <v>46</v>
      </c>
      <c r="W1046" s="14">
        <v>0</v>
      </c>
      <c r="X1046" s="14">
        <v>7</v>
      </c>
      <c r="Y1046" s="14">
        <v>0</v>
      </c>
      <c r="Z1046" s="14">
        <v>0</v>
      </c>
      <c r="AA1046" s="14">
        <v>2</v>
      </c>
      <c r="AB1046" s="2">
        <v>2</v>
      </c>
      <c r="AC1046" s="2">
        <v>2</v>
      </c>
      <c r="AD1046" s="2">
        <v>3</v>
      </c>
      <c r="AE1046" s="2">
        <v>6</v>
      </c>
      <c r="AF1046" s="2">
        <v>0</v>
      </c>
      <c r="AG1046" s="2">
        <v>0</v>
      </c>
      <c r="AH1046" s="16">
        <v>0</v>
      </c>
      <c r="AJ1046">
        <v>60</v>
      </c>
      <c r="AK1046">
        <v>80.123999999999995</v>
      </c>
    </row>
    <row r="1047" spans="1:37" x14ac:dyDescent="0.3">
      <c r="A1047">
        <v>5751</v>
      </c>
      <c r="B1047">
        <v>1974</v>
      </c>
      <c r="C1047" s="1">
        <f t="shared" si="96"/>
        <v>50</v>
      </c>
      <c r="D1047" t="s">
        <v>28</v>
      </c>
      <c r="E1047" t="s">
        <v>36</v>
      </c>
      <c r="F1047" s="4" t="s">
        <v>23</v>
      </c>
      <c r="G1047" t="s">
        <v>23</v>
      </c>
      <c r="H1047" s="20">
        <v>31163</v>
      </c>
      <c r="I1047" s="2">
        <f t="shared" si="97"/>
        <v>31.163</v>
      </c>
      <c r="J1047" s="2"/>
      <c r="K1047" s="2">
        <v>1</v>
      </c>
      <c r="L1047" s="2">
        <v>0</v>
      </c>
      <c r="M1047" s="16">
        <f t="shared" si="98"/>
        <v>1</v>
      </c>
      <c r="N1047" s="6" t="s">
        <v>281</v>
      </c>
      <c r="O1047" s="4">
        <f t="shared" si="99"/>
        <v>2</v>
      </c>
      <c r="P1047" s="3">
        <f t="shared" si="100"/>
        <v>41683</v>
      </c>
      <c r="Q1047" s="4" t="str" cm="1">
        <f t="array" ref="Q1047:S1047">_xlfn.TEXTSPLIT(N1047,"/")</f>
        <v>2</v>
      </c>
      <c r="R1047" s="4" t="str">
        <v>13</v>
      </c>
      <c r="S1047" s="4" t="str">
        <v>14</v>
      </c>
      <c r="T1047" s="5">
        <f t="shared" si="101"/>
        <v>41683</v>
      </c>
      <c r="U1047">
        <v>54</v>
      </c>
      <c r="V1047" s="14">
        <v>2</v>
      </c>
      <c r="W1047" s="14">
        <v>3</v>
      </c>
      <c r="X1047" s="14">
        <v>10</v>
      </c>
      <c r="Y1047" s="14">
        <v>11</v>
      </c>
      <c r="Z1047" s="14">
        <v>2</v>
      </c>
      <c r="AA1047" s="14">
        <v>10</v>
      </c>
      <c r="AB1047" s="2">
        <v>1</v>
      </c>
      <c r="AC1047" s="2">
        <v>1</v>
      </c>
      <c r="AD1047" s="2">
        <v>3</v>
      </c>
      <c r="AE1047" s="2">
        <v>6</v>
      </c>
      <c r="AF1047" s="2">
        <v>0</v>
      </c>
      <c r="AG1047" s="2">
        <v>0</v>
      </c>
      <c r="AH1047" s="16">
        <v>0</v>
      </c>
      <c r="AJ1047">
        <v>57</v>
      </c>
      <c r="AK1047">
        <v>22.634</v>
      </c>
    </row>
    <row r="1048" spans="1:37" x14ac:dyDescent="0.3">
      <c r="A1048">
        <v>5748</v>
      </c>
      <c r="B1048">
        <v>1966</v>
      </c>
      <c r="C1048" s="1">
        <f t="shared" si="96"/>
        <v>58</v>
      </c>
      <c r="D1048" t="s">
        <v>47</v>
      </c>
      <c r="E1048" t="s">
        <v>22</v>
      </c>
      <c r="F1048" s="4" t="s">
        <v>29</v>
      </c>
      <c r="G1048" t="s">
        <v>29</v>
      </c>
      <c r="H1048" s="20">
        <v>59754</v>
      </c>
      <c r="I1048" s="2">
        <f t="shared" si="97"/>
        <v>59.753999999999998</v>
      </c>
      <c r="J1048" s="2"/>
      <c r="K1048" s="2">
        <v>0</v>
      </c>
      <c r="L1048" s="2">
        <v>1</v>
      </c>
      <c r="M1048" s="16">
        <f t="shared" si="98"/>
        <v>1</v>
      </c>
      <c r="N1048" s="7">
        <v>40920</v>
      </c>
      <c r="O1048" s="4">
        <f t="shared" si="99"/>
        <v>1</v>
      </c>
      <c r="P1048" s="3">
        <f t="shared" si="100"/>
        <v>40920</v>
      </c>
      <c r="Q1048" s="4" t="str" cm="1">
        <f t="array" ref="Q1048">_xlfn.TEXTSPLIT(N1048,"/")</f>
        <v>40920</v>
      </c>
      <c r="R1048" s="5"/>
      <c r="S1048" s="5"/>
      <c r="T1048" s="5" t="e">
        <f t="shared" si="101"/>
        <v>#NUM!</v>
      </c>
      <c r="U1048">
        <v>96</v>
      </c>
      <c r="V1048" s="14">
        <v>115</v>
      </c>
      <c r="W1048" s="14">
        <v>27</v>
      </c>
      <c r="X1048" s="14">
        <v>44</v>
      </c>
      <c r="Y1048" s="14">
        <v>4</v>
      </c>
      <c r="Z1048" s="14">
        <v>146</v>
      </c>
      <c r="AA1048" s="14">
        <v>139</v>
      </c>
      <c r="AB1048" s="2">
        <v>3</v>
      </c>
      <c r="AC1048" s="2">
        <v>5</v>
      </c>
      <c r="AD1048" s="2">
        <v>6</v>
      </c>
      <c r="AE1048" s="2">
        <v>5</v>
      </c>
      <c r="AF1048" s="2">
        <v>1</v>
      </c>
      <c r="AG1048" s="2">
        <v>0</v>
      </c>
      <c r="AH1048" s="16">
        <v>0</v>
      </c>
      <c r="AJ1048">
        <v>52</v>
      </c>
      <c r="AK1048">
        <v>64.721999999999994</v>
      </c>
    </row>
    <row r="1049" spans="1:37" x14ac:dyDescent="0.3">
      <c r="A1049">
        <v>5740</v>
      </c>
      <c r="B1049">
        <v>1971</v>
      </c>
      <c r="C1049" s="1">
        <f t="shared" si="96"/>
        <v>53</v>
      </c>
      <c r="D1049" t="s">
        <v>25</v>
      </c>
      <c r="E1049" t="s">
        <v>36</v>
      </c>
      <c r="F1049" s="4" t="s">
        <v>23</v>
      </c>
      <c r="G1049" t="s">
        <v>23</v>
      </c>
      <c r="H1049" s="20">
        <v>25959</v>
      </c>
      <c r="I1049" s="2">
        <f t="shared" si="97"/>
        <v>25.959</v>
      </c>
      <c r="J1049" s="2"/>
      <c r="K1049" s="2">
        <v>1</v>
      </c>
      <c r="L1049" s="2">
        <v>1</v>
      </c>
      <c r="M1049" s="16">
        <f t="shared" si="98"/>
        <v>2</v>
      </c>
      <c r="N1049" s="6" t="s">
        <v>61</v>
      </c>
      <c r="O1049" s="4">
        <f t="shared" si="99"/>
        <v>2</v>
      </c>
      <c r="P1049" s="3">
        <f t="shared" si="100"/>
        <v>41319</v>
      </c>
      <c r="Q1049" s="4" t="str" cm="1">
        <f t="array" ref="Q1049:S1049">_xlfn.TEXTSPLIT(N1049,"/")</f>
        <v>2</v>
      </c>
      <c r="R1049" s="4" t="str">
        <v>14</v>
      </c>
      <c r="S1049" s="4" t="str">
        <v>13</v>
      </c>
      <c r="T1049" s="5">
        <f t="shared" si="101"/>
        <v>41319</v>
      </c>
      <c r="U1049">
        <v>1</v>
      </c>
      <c r="V1049" s="14">
        <v>4</v>
      </c>
      <c r="W1049" s="14">
        <v>2</v>
      </c>
      <c r="X1049" s="14">
        <v>12</v>
      </c>
      <c r="Y1049" s="14">
        <v>7</v>
      </c>
      <c r="Z1049" s="14">
        <v>5</v>
      </c>
      <c r="AA1049" s="14">
        <v>26</v>
      </c>
      <c r="AB1049" s="2">
        <v>2</v>
      </c>
      <c r="AC1049" s="2">
        <v>1</v>
      </c>
      <c r="AD1049" s="2">
        <v>2</v>
      </c>
      <c r="AE1049" s="2">
        <v>6</v>
      </c>
      <c r="AF1049" s="2">
        <v>1</v>
      </c>
      <c r="AG1049" s="2">
        <v>0</v>
      </c>
      <c r="AH1049" s="16">
        <v>0</v>
      </c>
      <c r="AJ1049">
        <v>57</v>
      </c>
      <c r="AK1049">
        <v>22.634</v>
      </c>
    </row>
    <row r="1050" spans="1:37" x14ac:dyDescent="0.3">
      <c r="A1050">
        <v>5735</v>
      </c>
      <c r="B1050">
        <v>1992</v>
      </c>
      <c r="C1050" s="1">
        <f t="shared" si="96"/>
        <v>32</v>
      </c>
      <c r="D1050" t="s">
        <v>25</v>
      </c>
      <c r="E1050" t="s">
        <v>42</v>
      </c>
      <c r="F1050" s="4" t="s">
        <v>26</v>
      </c>
      <c r="G1050" t="s">
        <v>26</v>
      </c>
      <c r="H1050" s="20">
        <v>90638</v>
      </c>
      <c r="I1050" s="2">
        <f t="shared" si="97"/>
        <v>90.638000000000005</v>
      </c>
      <c r="J1050" s="2"/>
      <c r="K1050" s="2">
        <v>0</v>
      </c>
      <c r="L1050" s="2">
        <v>0</v>
      </c>
      <c r="M1050" s="16">
        <f t="shared" si="98"/>
        <v>0</v>
      </c>
      <c r="N1050" s="6" t="s">
        <v>281</v>
      </c>
      <c r="O1050" s="4">
        <f t="shared" si="99"/>
        <v>2</v>
      </c>
      <c r="P1050" s="3">
        <f t="shared" si="100"/>
        <v>41683</v>
      </c>
      <c r="Q1050" s="4" t="str" cm="1">
        <f t="array" ref="Q1050:S1050">_xlfn.TEXTSPLIT(N1050,"/")</f>
        <v>2</v>
      </c>
      <c r="R1050" s="4" t="str">
        <v>13</v>
      </c>
      <c r="S1050" s="4" t="str">
        <v>14</v>
      </c>
      <c r="T1050" s="5">
        <f t="shared" si="101"/>
        <v>41683</v>
      </c>
      <c r="U1050">
        <v>29</v>
      </c>
      <c r="V1050" s="14">
        <v>1156</v>
      </c>
      <c r="W1050" s="14">
        <v>120</v>
      </c>
      <c r="X1050" s="14">
        <v>915</v>
      </c>
      <c r="Y1050" s="14">
        <v>94</v>
      </c>
      <c r="Z1050" s="14">
        <v>144</v>
      </c>
      <c r="AA1050" s="14">
        <v>96</v>
      </c>
      <c r="AB1050" s="2">
        <v>1</v>
      </c>
      <c r="AC1050" s="2">
        <v>3</v>
      </c>
      <c r="AD1050" s="2">
        <v>10</v>
      </c>
      <c r="AE1050" s="2">
        <v>1</v>
      </c>
      <c r="AF1050" s="2">
        <v>0</v>
      </c>
      <c r="AG1050" s="2">
        <v>0</v>
      </c>
      <c r="AH1050" s="16">
        <v>1</v>
      </c>
      <c r="AJ1050">
        <v>48</v>
      </c>
      <c r="AK1050">
        <v>81.168999999999997</v>
      </c>
    </row>
    <row r="1051" spans="1:37" x14ac:dyDescent="0.3">
      <c r="A1051">
        <v>5734</v>
      </c>
      <c r="B1051">
        <v>1975</v>
      </c>
      <c r="C1051" s="1">
        <f t="shared" si="96"/>
        <v>49</v>
      </c>
      <c r="D1051" t="s">
        <v>25</v>
      </c>
      <c r="E1051" t="s">
        <v>34</v>
      </c>
      <c r="F1051" s="4" t="s">
        <v>29</v>
      </c>
      <c r="G1051" t="s">
        <v>29</v>
      </c>
      <c r="H1051" s="20">
        <v>61917</v>
      </c>
      <c r="I1051" s="2">
        <f t="shared" si="97"/>
        <v>61.917000000000002</v>
      </c>
      <c r="J1051" s="2"/>
      <c r="K1051" s="2">
        <v>1</v>
      </c>
      <c r="L1051" s="2">
        <v>1</v>
      </c>
      <c r="M1051" s="16">
        <f t="shared" si="98"/>
        <v>2</v>
      </c>
      <c r="N1051" s="6" t="s">
        <v>252</v>
      </c>
      <c r="O1051" s="4">
        <f t="shared" si="99"/>
        <v>2</v>
      </c>
      <c r="P1051" s="3">
        <f t="shared" si="100"/>
        <v>41598</v>
      </c>
      <c r="Q1051" s="4" t="str" cm="1">
        <f t="array" ref="Q1051:S1051">_xlfn.TEXTSPLIT(N1051,"/")</f>
        <v>11</v>
      </c>
      <c r="R1051" s="4" t="str">
        <v>20</v>
      </c>
      <c r="S1051" s="4" t="str">
        <v>13</v>
      </c>
      <c r="T1051" s="5">
        <f t="shared" si="101"/>
        <v>41598</v>
      </c>
      <c r="U1051">
        <v>83</v>
      </c>
      <c r="V1051" s="14">
        <v>46</v>
      </c>
      <c r="W1051" s="14">
        <v>4</v>
      </c>
      <c r="X1051" s="14">
        <v>36</v>
      </c>
      <c r="Y1051" s="14">
        <v>2</v>
      </c>
      <c r="Z1051" s="14">
        <v>2</v>
      </c>
      <c r="AA1051" s="14">
        <v>1</v>
      </c>
      <c r="AB1051" s="2">
        <v>1</v>
      </c>
      <c r="AC1051" s="2">
        <v>2</v>
      </c>
      <c r="AD1051" s="2">
        <v>4</v>
      </c>
      <c r="AE1051" s="2">
        <v>5</v>
      </c>
      <c r="AF1051" s="2">
        <v>0</v>
      </c>
      <c r="AG1051" s="2">
        <v>0</v>
      </c>
      <c r="AH1051" s="16">
        <v>0</v>
      </c>
      <c r="AJ1051">
        <v>66</v>
      </c>
      <c r="AK1051">
        <v>65.486999999999995</v>
      </c>
    </row>
    <row r="1052" spans="1:37" x14ac:dyDescent="0.3">
      <c r="A1052">
        <v>5731</v>
      </c>
      <c r="B1052">
        <v>1984</v>
      </c>
      <c r="C1052" s="1">
        <f t="shared" si="96"/>
        <v>40</v>
      </c>
      <c r="D1052" t="s">
        <v>25</v>
      </c>
      <c r="E1052" t="s">
        <v>42</v>
      </c>
      <c r="F1052" s="4" t="s">
        <v>29</v>
      </c>
      <c r="G1052" t="s">
        <v>29</v>
      </c>
      <c r="H1052" s="20">
        <v>27100</v>
      </c>
      <c r="I1052" s="2">
        <f t="shared" si="97"/>
        <v>27.1</v>
      </c>
      <c r="J1052" s="2"/>
      <c r="K1052" s="2">
        <v>1</v>
      </c>
      <c r="L1052" s="2">
        <v>0</v>
      </c>
      <c r="M1052" s="16">
        <f t="shared" si="98"/>
        <v>1</v>
      </c>
      <c r="N1052" s="7">
        <v>41398</v>
      </c>
      <c r="O1052" s="4">
        <f t="shared" si="99"/>
        <v>1</v>
      </c>
      <c r="P1052" s="3">
        <f t="shared" si="100"/>
        <v>41398</v>
      </c>
      <c r="Q1052" s="4" t="str" cm="1">
        <f t="array" ref="Q1052">_xlfn.TEXTSPLIT(N1052,"/")</f>
        <v>41398</v>
      </c>
      <c r="R1052" s="5"/>
      <c r="S1052" s="5"/>
      <c r="T1052" s="5" t="e">
        <f t="shared" si="101"/>
        <v>#NUM!</v>
      </c>
      <c r="U1052">
        <v>64</v>
      </c>
      <c r="V1052" s="14">
        <v>12</v>
      </c>
      <c r="W1052" s="14">
        <v>0</v>
      </c>
      <c r="X1052" s="14">
        <v>13</v>
      </c>
      <c r="Y1052" s="14">
        <v>2</v>
      </c>
      <c r="Z1052" s="14">
        <v>0</v>
      </c>
      <c r="AA1052" s="14">
        <v>10</v>
      </c>
      <c r="AB1052" s="2">
        <v>1</v>
      </c>
      <c r="AC1052" s="2">
        <v>1</v>
      </c>
      <c r="AD1052" s="2">
        <v>3</v>
      </c>
      <c r="AE1052" s="2">
        <v>7</v>
      </c>
      <c r="AF1052" s="2">
        <v>0</v>
      </c>
      <c r="AG1052" s="2">
        <v>0</v>
      </c>
      <c r="AH1052" s="16">
        <v>0</v>
      </c>
      <c r="AJ1052">
        <v>68</v>
      </c>
      <c r="AK1052">
        <v>58.274999999999999</v>
      </c>
    </row>
    <row r="1053" spans="1:37" x14ac:dyDescent="0.3">
      <c r="A1053">
        <v>5726</v>
      </c>
      <c r="B1053">
        <v>1984</v>
      </c>
      <c r="C1053" s="1">
        <f t="shared" si="96"/>
        <v>40</v>
      </c>
      <c r="D1053" t="s">
        <v>47</v>
      </c>
      <c r="E1053" t="s">
        <v>42</v>
      </c>
      <c r="F1053" s="4" t="s">
        <v>26</v>
      </c>
      <c r="G1053" t="s">
        <v>26</v>
      </c>
      <c r="H1053" s="20">
        <v>31788</v>
      </c>
      <c r="I1053" s="2">
        <f t="shared" si="97"/>
        <v>31.788</v>
      </c>
      <c r="J1053" s="2"/>
      <c r="K1053" s="2">
        <v>1</v>
      </c>
      <c r="L1053" s="2">
        <v>0</v>
      </c>
      <c r="M1053" s="16">
        <f t="shared" si="98"/>
        <v>1</v>
      </c>
      <c r="N1053" s="6" t="s">
        <v>187</v>
      </c>
      <c r="O1053" s="4">
        <f t="shared" si="99"/>
        <v>2</v>
      </c>
      <c r="P1053" s="3">
        <f t="shared" si="100"/>
        <v>41718</v>
      </c>
      <c r="Q1053" s="4" t="str" cm="1">
        <f t="array" ref="Q1053:S1053">_xlfn.TEXTSPLIT(N1053,"/")</f>
        <v>3</v>
      </c>
      <c r="R1053" s="4" t="str">
        <v>20</v>
      </c>
      <c r="S1053" s="4" t="str">
        <v>14</v>
      </c>
      <c r="T1053" s="5">
        <f t="shared" si="101"/>
        <v>41718</v>
      </c>
      <c r="U1053">
        <v>15</v>
      </c>
      <c r="V1053" s="14">
        <v>16</v>
      </c>
      <c r="W1053" s="14">
        <v>7</v>
      </c>
      <c r="X1053" s="14">
        <v>23</v>
      </c>
      <c r="Y1053" s="14">
        <v>0</v>
      </c>
      <c r="Z1053" s="14">
        <v>8</v>
      </c>
      <c r="AA1053" s="14">
        <v>6</v>
      </c>
      <c r="AB1053" s="2">
        <v>3</v>
      </c>
      <c r="AC1053" s="2">
        <v>3</v>
      </c>
      <c r="AD1053" s="2">
        <v>4</v>
      </c>
      <c r="AE1053" s="2">
        <v>5</v>
      </c>
      <c r="AF1053" s="2">
        <v>0</v>
      </c>
      <c r="AG1053" s="2">
        <v>1</v>
      </c>
      <c r="AH1053" s="16">
        <v>0</v>
      </c>
      <c r="AJ1053">
        <v>66</v>
      </c>
      <c r="AK1053">
        <v>54.237000000000002</v>
      </c>
    </row>
    <row r="1054" spans="1:37" x14ac:dyDescent="0.3">
      <c r="A1054">
        <v>5723</v>
      </c>
      <c r="B1054">
        <v>1977</v>
      </c>
      <c r="C1054" s="1">
        <f t="shared" si="96"/>
        <v>47</v>
      </c>
      <c r="D1054" t="s">
        <v>25</v>
      </c>
      <c r="E1054" t="s">
        <v>34</v>
      </c>
      <c r="F1054" s="4" t="s">
        <v>32</v>
      </c>
      <c r="G1054" t="s">
        <v>32</v>
      </c>
      <c r="H1054" s="20">
        <v>49187</v>
      </c>
      <c r="I1054" s="2">
        <f t="shared" si="97"/>
        <v>49.186999999999998</v>
      </c>
      <c r="J1054" s="2"/>
      <c r="K1054" s="2">
        <v>0</v>
      </c>
      <c r="L1054" s="2">
        <v>1</v>
      </c>
      <c r="M1054" s="16">
        <f t="shared" si="98"/>
        <v>1</v>
      </c>
      <c r="N1054" s="7">
        <v>41944</v>
      </c>
      <c r="O1054" s="4">
        <f t="shared" si="99"/>
        <v>1</v>
      </c>
      <c r="P1054" s="3">
        <f t="shared" si="100"/>
        <v>41944</v>
      </c>
      <c r="Q1054" s="4" t="str" cm="1">
        <f t="array" ref="Q1054">_xlfn.TEXTSPLIT(N1054,"/")</f>
        <v>41944</v>
      </c>
      <c r="R1054" s="5"/>
      <c r="S1054" s="5"/>
      <c r="T1054" s="5" t="e">
        <f t="shared" si="101"/>
        <v>#NUM!</v>
      </c>
      <c r="U1054">
        <v>63</v>
      </c>
      <c r="V1054" s="14">
        <v>81</v>
      </c>
      <c r="W1054" s="14">
        <v>1</v>
      </c>
      <c r="X1054" s="14">
        <v>31</v>
      </c>
      <c r="Y1054" s="14">
        <v>2</v>
      </c>
      <c r="Z1054" s="14">
        <v>1</v>
      </c>
      <c r="AA1054" s="14">
        <v>0</v>
      </c>
      <c r="AB1054" s="2">
        <v>1</v>
      </c>
      <c r="AC1054" s="2">
        <v>1</v>
      </c>
      <c r="AD1054" s="2">
        <v>5</v>
      </c>
      <c r="AE1054" s="2">
        <v>2</v>
      </c>
      <c r="AF1054" s="2">
        <v>0</v>
      </c>
      <c r="AG1054" s="2">
        <v>0</v>
      </c>
      <c r="AH1054" s="16">
        <v>0</v>
      </c>
      <c r="AJ1054">
        <v>32</v>
      </c>
      <c r="AK1054">
        <v>42.691000000000003</v>
      </c>
    </row>
    <row r="1055" spans="1:37" x14ac:dyDescent="0.3">
      <c r="A1055">
        <v>5721</v>
      </c>
      <c r="B1055">
        <v>1957</v>
      </c>
      <c r="C1055" s="1">
        <f t="shared" si="96"/>
        <v>67</v>
      </c>
      <c r="D1055" t="s">
        <v>28</v>
      </c>
      <c r="E1055" t="s">
        <v>34</v>
      </c>
      <c r="F1055" s="4" t="s">
        <v>29</v>
      </c>
      <c r="G1055" t="s">
        <v>29</v>
      </c>
      <c r="H1055" s="20">
        <v>84117</v>
      </c>
      <c r="I1055" s="2">
        <f t="shared" si="97"/>
        <v>84.117000000000004</v>
      </c>
      <c r="J1055" s="2"/>
      <c r="K1055" s="2">
        <v>0</v>
      </c>
      <c r="L1055" s="2">
        <v>0</v>
      </c>
      <c r="M1055" s="16">
        <f t="shared" si="98"/>
        <v>0</v>
      </c>
      <c r="N1055" s="7">
        <v>41948</v>
      </c>
      <c r="O1055" s="4">
        <f t="shared" si="99"/>
        <v>1</v>
      </c>
      <c r="P1055" s="3">
        <f t="shared" si="100"/>
        <v>41948</v>
      </c>
      <c r="Q1055" s="4" t="str" cm="1">
        <f t="array" ref="Q1055">_xlfn.TEXTSPLIT(N1055,"/")</f>
        <v>41948</v>
      </c>
      <c r="R1055" s="5"/>
      <c r="S1055" s="5"/>
      <c r="T1055" s="5" t="e">
        <f t="shared" si="101"/>
        <v>#NUM!</v>
      </c>
      <c r="U1055">
        <v>60</v>
      </c>
      <c r="V1055" s="14">
        <v>611</v>
      </c>
      <c r="W1055" s="14">
        <v>76</v>
      </c>
      <c r="X1055" s="14">
        <v>749</v>
      </c>
      <c r="Y1055" s="14">
        <v>59</v>
      </c>
      <c r="Z1055" s="14">
        <v>45</v>
      </c>
      <c r="AA1055" s="14">
        <v>26</v>
      </c>
      <c r="AB1055" s="2">
        <v>1</v>
      </c>
      <c r="AC1055" s="2">
        <v>7</v>
      </c>
      <c r="AD1055" s="2">
        <v>6</v>
      </c>
      <c r="AE1055" s="2">
        <v>2</v>
      </c>
      <c r="AF1055" s="2">
        <v>0</v>
      </c>
      <c r="AG1055" s="2">
        <v>0</v>
      </c>
      <c r="AH1055" s="16">
        <v>1</v>
      </c>
      <c r="AJ1055">
        <v>62</v>
      </c>
      <c r="AK1055">
        <v>82.013999999999996</v>
      </c>
    </row>
    <row r="1056" spans="1:37" x14ac:dyDescent="0.3">
      <c r="A1056">
        <v>5718</v>
      </c>
      <c r="B1056">
        <v>1951</v>
      </c>
      <c r="C1056" s="1">
        <f t="shared" si="96"/>
        <v>73</v>
      </c>
      <c r="D1056" t="s">
        <v>47</v>
      </c>
      <c r="E1056" t="s">
        <v>22</v>
      </c>
      <c r="F1056" s="4" t="s">
        <v>29</v>
      </c>
      <c r="G1056" t="s">
        <v>29</v>
      </c>
      <c r="H1056" s="20">
        <v>80763</v>
      </c>
      <c r="I1056" s="2">
        <f t="shared" si="97"/>
        <v>80.763000000000005</v>
      </c>
      <c r="J1056" s="2"/>
      <c r="K1056" s="2">
        <v>0</v>
      </c>
      <c r="L1056" s="2">
        <v>0</v>
      </c>
      <c r="M1056" s="16">
        <f t="shared" si="98"/>
        <v>0</v>
      </c>
      <c r="N1056" s="6" t="s">
        <v>175</v>
      </c>
      <c r="O1056" s="4">
        <f t="shared" si="99"/>
        <v>2</v>
      </c>
      <c r="P1056" s="3">
        <f t="shared" si="100"/>
        <v>41501</v>
      </c>
      <c r="Q1056" s="4" t="str" cm="1">
        <f t="array" ref="Q1056:S1056">_xlfn.TEXTSPLIT(N1056,"/")</f>
        <v>8</v>
      </c>
      <c r="R1056" s="4" t="str">
        <v>15</v>
      </c>
      <c r="S1056" s="4" t="str">
        <v>13</v>
      </c>
      <c r="T1056" s="5">
        <f t="shared" si="101"/>
        <v>41501</v>
      </c>
      <c r="U1056">
        <v>17</v>
      </c>
      <c r="V1056" s="14">
        <v>674</v>
      </c>
      <c r="W1056" s="14">
        <v>168</v>
      </c>
      <c r="X1056" s="14">
        <v>108</v>
      </c>
      <c r="Y1056" s="14">
        <v>192</v>
      </c>
      <c r="Z1056" s="14">
        <v>42</v>
      </c>
      <c r="AA1056" s="14">
        <v>231</v>
      </c>
      <c r="AB1056" s="2">
        <v>1</v>
      </c>
      <c r="AC1056" s="2">
        <v>5</v>
      </c>
      <c r="AD1056" s="2">
        <v>6</v>
      </c>
      <c r="AE1056" s="2">
        <v>3</v>
      </c>
      <c r="AF1056" s="2">
        <v>1</v>
      </c>
      <c r="AG1056" s="2">
        <v>0</v>
      </c>
      <c r="AH1056" s="16">
        <v>2</v>
      </c>
      <c r="AJ1056">
        <v>49</v>
      </c>
      <c r="AK1056">
        <v>34.595999999999997</v>
      </c>
    </row>
    <row r="1057" spans="1:37" x14ac:dyDescent="0.3">
      <c r="A1057">
        <v>5710</v>
      </c>
      <c r="B1057">
        <v>1971</v>
      </c>
      <c r="C1057" s="1">
        <f t="shared" si="96"/>
        <v>53</v>
      </c>
      <c r="D1057" t="s">
        <v>33</v>
      </c>
      <c r="E1057" t="s">
        <v>22</v>
      </c>
      <c r="F1057" s="4" t="s">
        <v>32</v>
      </c>
      <c r="G1057" t="s">
        <v>32</v>
      </c>
      <c r="H1057" s="20">
        <v>40548</v>
      </c>
      <c r="I1057" s="2">
        <f t="shared" si="97"/>
        <v>40.548000000000002</v>
      </c>
      <c r="J1057" s="2"/>
      <c r="K1057" s="2">
        <v>0</v>
      </c>
      <c r="L1057" s="2">
        <v>1</v>
      </c>
      <c r="M1057" s="16">
        <f t="shared" si="98"/>
        <v>1</v>
      </c>
      <c r="N1057" s="7">
        <v>41192</v>
      </c>
      <c r="O1057" s="4">
        <f t="shared" si="99"/>
        <v>1</v>
      </c>
      <c r="P1057" s="3">
        <f t="shared" si="100"/>
        <v>41192</v>
      </c>
      <c r="Q1057" s="4" t="str" cm="1">
        <f t="array" ref="Q1057">_xlfn.TEXTSPLIT(N1057,"/")</f>
        <v>41192</v>
      </c>
      <c r="R1057" s="5"/>
      <c r="S1057" s="5"/>
      <c r="T1057" s="5" t="e">
        <f t="shared" si="101"/>
        <v>#NUM!</v>
      </c>
      <c r="U1057">
        <v>31</v>
      </c>
      <c r="V1057" s="14">
        <v>110</v>
      </c>
      <c r="W1057" s="14">
        <v>0</v>
      </c>
      <c r="X1057" s="14">
        <v>5</v>
      </c>
      <c r="Y1057" s="14">
        <v>2</v>
      </c>
      <c r="Z1057" s="14">
        <v>0</v>
      </c>
      <c r="AA1057" s="14">
        <v>3</v>
      </c>
      <c r="AB1057" s="2">
        <v>2</v>
      </c>
      <c r="AC1057" s="2">
        <v>2</v>
      </c>
      <c r="AD1057" s="2">
        <v>4</v>
      </c>
      <c r="AE1057" s="2">
        <v>5</v>
      </c>
      <c r="AF1057" s="2">
        <v>0</v>
      </c>
      <c r="AG1057" s="2">
        <v>0</v>
      </c>
      <c r="AH1057" s="16">
        <v>1</v>
      </c>
      <c r="AJ1057">
        <v>64</v>
      </c>
      <c r="AK1057">
        <v>80.981999999999999</v>
      </c>
    </row>
    <row r="1058" spans="1:37" x14ac:dyDescent="0.3">
      <c r="A1058">
        <v>5692</v>
      </c>
      <c r="B1058">
        <v>1990</v>
      </c>
      <c r="C1058" s="1">
        <f t="shared" si="96"/>
        <v>34</v>
      </c>
      <c r="D1058" t="s">
        <v>47</v>
      </c>
      <c r="E1058" t="s">
        <v>66</v>
      </c>
      <c r="F1058" s="4" t="s">
        <v>29</v>
      </c>
      <c r="G1058" t="s">
        <v>29</v>
      </c>
      <c r="H1058" s="20">
        <v>25443</v>
      </c>
      <c r="I1058" s="2">
        <f t="shared" si="97"/>
        <v>25.443000000000001</v>
      </c>
      <c r="J1058" s="2"/>
      <c r="K1058" s="2">
        <v>1</v>
      </c>
      <c r="L1058" s="2">
        <v>0</v>
      </c>
      <c r="M1058" s="16">
        <f t="shared" si="98"/>
        <v>1</v>
      </c>
      <c r="N1058" s="6" t="s">
        <v>310</v>
      </c>
      <c r="O1058" s="4">
        <f t="shared" si="99"/>
        <v>2</v>
      </c>
      <c r="P1058" s="3">
        <f t="shared" si="100"/>
        <v>41265</v>
      </c>
      <c r="Q1058" s="4" t="str" cm="1">
        <f t="array" ref="Q1058:S1058">_xlfn.TEXTSPLIT(N1058,"/")</f>
        <v>12</v>
      </c>
      <c r="R1058" s="4" t="str">
        <v>22</v>
      </c>
      <c r="S1058" s="4" t="str">
        <v>12</v>
      </c>
      <c r="T1058" s="5">
        <f t="shared" si="101"/>
        <v>41265</v>
      </c>
      <c r="U1058">
        <v>82</v>
      </c>
      <c r="V1058" s="14">
        <v>1</v>
      </c>
      <c r="W1058" s="14">
        <v>4</v>
      </c>
      <c r="X1058" s="14">
        <v>3</v>
      </c>
      <c r="Y1058" s="14">
        <v>8</v>
      </c>
      <c r="Z1058" s="14">
        <v>9</v>
      </c>
      <c r="AA1058" s="14">
        <v>7</v>
      </c>
      <c r="AB1058" s="2">
        <v>1</v>
      </c>
      <c r="AC1058" s="2">
        <v>1</v>
      </c>
      <c r="AD1058" s="2">
        <v>3</v>
      </c>
      <c r="AE1058" s="2">
        <v>8</v>
      </c>
      <c r="AF1058" s="2">
        <v>0</v>
      </c>
      <c r="AG1058" s="2">
        <v>0</v>
      </c>
      <c r="AH1058" s="16">
        <v>0</v>
      </c>
      <c r="AJ1058">
        <v>38</v>
      </c>
      <c r="AK1058">
        <v>30.297999999999998</v>
      </c>
    </row>
    <row r="1059" spans="1:37" x14ac:dyDescent="0.3">
      <c r="A1059">
        <v>5687</v>
      </c>
      <c r="B1059">
        <v>1981</v>
      </c>
      <c r="C1059" s="1">
        <f t="shared" si="96"/>
        <v>43</v>
      </c>
      <c r="D1059" t="s">
        <v>28</v>
      </c>
      <c r="E1059" t="s">
        <v>22</v>
      </c>
      <c r="F1059" s="4" t="s">
        <v>23</v>
      </c>
      <c r="G1059" t="s">
        <v>23</v>
      </c>
      <c r="H1059" s="20">
        <v>81702</v>
      </c>
      <c r="I1059" s="2">
        <f t="shared" si="97"/>
        <v>81.701999999999998</v>
      </c>
      <c r="J1059" s="2"/>
      <c r="K1059" s="2">
        <v>0</v>
      </c>
      <c r="L1059" s="2">
        <v>0</v>
      </c>
      <c r="M1059" s="16">
        <f t="shared" si="98"/>
        <v>0</v>
      </c>
      <c r="N1059" s="6" t="s">
        <v>224</v>
      </c>
      <c r="O1059" s="4">
        <f t="shared" si="99"/>
        <v>2</v>
      </c>
      <c r="P1059" s="3">
        <f t="shared" si="100"/>
        <v>41175</v>
      </c>
      <c r="Q1059" s="4" t="str" cm="1">
        <f t="array" ref="Q1059:S1059">_xlfn.TEXTSPLIT(N1059,"/")</f>
        <v>9</v>
      </c>
      <c r="R1059" s="4" t="str">
        <v>23</v>
      </c>
      <c r="S1059" s="4" t="str">
        <v>12</v>
      </c>
      <c r="T1059" s="5">
        <f t="shared" si="101"/>
        <v>41175</v>
      </c>
      <c r="U1059">
        <v>98</v>
      </c>
      <c r="V1059" s="14">
        <v>563</v>
      </c>
      <c r="W1059" s="14">
        <v>50</v>
      </c>
      <c r="X1059" s="14">
        <v>774</v>
      </c>
      <c r="Y1059" s="14">
        <v>28</v>
      </c>
      <c r="Z1059" s="14">
        <v>31</v>
      </c>
      <c r="AA1059" s="14">
        <v>187</v>
      </c>
      <c r="AB1059" s="2">
        <v>1</v>
      </c>
      <c r="AC1059" s="2">
        <v>7</v>
      </c>
      <c r="AD1059" s="2">
        <v>12</v>
      </c>
      <c r="AE1059" s="2">
        <v>3</v>
      </c>
      <c r="AF1059" s="2">
        <v>0</v>
      </c>
      <c r="AG1059" s="2">
        <v>0</v>
      </c>
      <c r="AH1059" s="16">
        <v>0</v>
      </c>
      <c r="AJ1059">
        <v>73</v>
      </c>
      <c r="AK1059">
        <v>56.551000000000002</v>
      </c>
    </row>
    <row r="1060" spans="1:37" x14ac:dyDescent="0.3">
      <c r="A1060">
        <v>5684</v>
      </c>
      <c r="B1060">
        <v>1972</v>
      </c>
      <c r="C1060" s="1">
        <f t="shared" si="96"/>
        <v>52</v>
      </c>
      <c r="D1060" t="s">
        <v>25</v>
      </c>
      <c r="E1060" t="s">
        <v>42</v>
      </c>
      <c r="F1060" s="4" t="s">
        <v>23</v>
      </c>
      <c r="G1060" t="s">
        <v>23</v>
      </c>
      <c r="H1060" s="20">
        <v>44635</v>
      </c>
      <c r="I1060" s="2">
        <f t="shared" si="97"/>
        <v>44.634999999999998</v>
      </c>
      <c r="J1060" s="2"/>
      <c r="K1060" s="2">
        <v>1</v>
      </c>
      <c r="L1060" s="2">
        <v>1</v>
      </c>
      <c r="M1060" s="16">
        <f t="shared" si="98"/>
        <v>2</v>
      </c>
      <c r="N1060" s="7">
        <v>41588</v>
      </c>
      <c r="O1060" s="4">
        <f t="shared" si="99"/>
        <v>1</v>
      </c>
      <c r="P1060" s="3">
        <f t="shared" si="100"/>
        <v>41588</v>
      </c>
      <c r="Q1060" s="4" t="str" cm="1">
        <f t="array" ref="Q1060">_xlfn.TEXTSPLIT(N1060,"/")</f>
        <v>41588</v>
      </c>
      <c r="R1060" s="5"/>
      <c r="S1060" s="5"/>
      <c r="T1060" s="5" t="e">
        <f t="shared" si="101"/>
        <v>#NUM!</v>
      </c>
      <c r="U1060">
        <v>25</v>
      </c>
      <c r="V1060" s="14">
        <v>56</v>
      </c>
      <c r="W1060" s="14">
        <v>0</v>
      </c>
      <c r="X1060" s="14">
        <v>9</v>
      </c>
      <c r="Y1060" s="14">
        <v>0</v>
      </c>
      <c r="Z1060" s="14">
        <v>0</v>
      </c>
      <c r="AA1060" s="14">
        <v>3</v>
      </c>
      <c r="AB1060" s="2">
        <v>2</v>
      </c>
      <c r="AC1060" s="2">
        <v>2</v>
      </c>
      <c r="AD1060" s="2">
        <v>3</v>
      </c>
      <c r="AE1060" s="2">
        <v>7</v>
      </c>
      <c r="AF1060" s="2">
        <v>0</v>
      </c>
      <c r="AG1060" s="2">
        <v>0</v>
      </c>
      <c r="AH1060" s="16">
        <v>0</v>
      </c>
      <c r="AJ1060">
        <v>73</v>
      </c>
      <c r="AK1060">
        <v>56.551000000000002</v>
      </c>
    </row>
    <row r="1061" spans="1:37" x14ac:dyDescent="0.3">
      <c r="A1061">
        <v>5682</v>
      </c>
      <c r="B1061">
        <v>1954</v>
      </c>
      <c r="C1061" s="1">
        <f t="shared" si="96"/>
        <v>70</v>
      </c>
      <c r="D1061" t="s">
        <v>33</v>
      </c>
      <c r="E1061" t="s">
        <v>34</v>
      </c>
      <c r="F1061" s="4" t="s">
        <v>26</v>
      </c>
      <c r="G1061" t="s">
        <v>26</v>
      </c>
      <c r="H1061" s="20">
        <v>64108</v>
      </c>
      <c r="I1061" s="2">
        <f t="shared" si="97"/>
        <v>64.108000000000004</v>
      </c>
      <c r="J1061" s="2"/>
      <c r="K1061" s="2">
        <v>0</v>
      </c>
      <c r="L1061" s="2">
        <v>1</v>
      </c>
      <c r="M1061" s="16">
        <f t="shared" si="98"/>
        <v>1</v>
      </c>
      <c r="N1061" s="6" t="s">
        <v>131</v>
      </c>
      <c r="O1061" s="4">
        <f t="shared" si="99"/>
        <v>2</v>
      </c>
      <c r="P1061" s="3">
        <f t="shared" si="100"/>
        <v>41356</v>
      </c>
      <c r="Q1061" s="4" t="str" cm="1">
        <f t="array" ref="Q1061:S1061">_xlfn.TEXTSPLIT(N1061,"/")</f>
        <v>3</v>
      </c>
      <c r="R1061" s="4" t="str">
        <v>23</v>
      </c>
      <c r="S1061" s="4" t="str">
        <v>13</v>
      </c>
      <c r="T1061" s="5">
        <f t="shared" si="101"/>
        <v>41356</v>
      </c>
      <c r="U1061">
        <v>8</v>
      </c>
      <c r="V1061" s="14">
        <v>948</v>
      </c>
      <c r="W1061" s="14">
        <v>10</v>
      </c>
      <c r="X1061" s="14">
        <v>86</v>
      </c>
      <c r="Y1061" s="14">
        <v>13</v>
      </c>
      <c r="Z1061" s="14">
        <v>21</v>
      </c>
      <c r="AA1061" s="14">
        <v>21</v>
      </c>
      <c r="AB1061" s="2">
        <v>4</v>
      </c>
      <c r="AC1061" s="2">
        <v>6</v>
      </c>
      <c r="AD1061" s="2">
        <v>11</v>
      </c>
      <c r="AE1061" s="2">
        <v>5</v>
      </c>
      <c r="AF1061" s="2">
        <v>0</v>
      </c>
      <c r="AG1061" s="2">
        <v>0</v>
      </c>
      <c r="AH1061" s="16">
        <v>0</v>
      </c>
      <c r="AJ1061">
        <v>45</v>
      </c>
      <c r="AK1061">
        <v>57.866999999999997</v>
      </c>
    </row>
    <row r="1062" spans="1:37" x14ac:dyDescent="0.3">
      <c r="A1062">
        <v>5680</v>
      </c>
      <c r="B1062">
        <v>1985</v>
      </c>
      <c r="C1062" s="1">
        <f t="shared" si="96"/>
        <v>39</v>
      </c>
      <c r="D1062" t="s">
        <v>25</v>
      </c>
      <c r="E1062" t="s">
        <v>36</v>
      </c>
      <c r="F1062" s="4" t="s">
        <v>29</v>
      </c>
      <c r="G1062" t="s">
        <v>29</v>
      </c>
      <c r="H1062" s="20">
        <v>35684</v>
      </c>
      <c r="I1062" s="2">
        <f t="shared" si="97"/>
        <v>35.683999999999997</v>
      </c>
      <c r="J1062" s="2"/>
      <c r="K1062" s="2">
        <v>1</v>
      </c>
      <c r="L1062" s="2">
        <v>0</v>
      </c>
      <c r="M1062" s="16">
        <f t="shared" si="98"/>
        <v>1</v>
      </c>
      <c r="N1062" s="6" t="s">
        <v>396</v>
      </c>
      <c r="O1062" s="4">
        <f t="shared" si="99"/>
        <v>2</v>
      </c>
      <c r="P1062" s="3">
        <f t="shared" si="100"/>
        <v>41751</v>
      </c>
      <c r="Q1062" s="4" t="str" cm="1">
        <f t="array" ref="Q1062:S1062">_xlfn.TEXTSPLIT(N1062,"/")</f>
        <v>4</v>
      </c>
      <c r="R1062" s="4" t="str">
        <v>22</v>
      </c>
      <c r="S1062" s="4" t="str">
        <v>14</v>
      </c>
      <c r="T1062" s="5">
        <f t="shared" si="101"/>
        <v>41751</v>
      </c>
      <c r="U1062">
        <v>66</v>
      </c>
      <c r="V1062" s="14">
        <v>10</v>
      </c>
      <c r="W1062" s="14">
        <v>4</v>
      </c>
      <c r="X1062" s="14">
        <v>7</v>
      </c>
      <c r="Y1062" s="14">
        <v>0</v>
      </c>
      <c r="Z1062" s="14">
        <v>6</v>
      </c>
      <c r="AA1062" s="14">
        <v>3</v>
      </c>
      <c r="AB1062" s="2">
        <v>1</v>
      </c>
      <c r="AC1062" s="2">
        <v>1</v>
      </c>
      <c r="AD1062" s="2">
        <v>3</v>
      </c>
      <c r="AE1062" s="2">
        <v>6</v>
      </c>
      <c r="AF1062" s="2">
        <v>0</v>
      </c>
      <c r="AG1062" s="2">
        <v>0</v>
      </c>
      <c r="AH1062" s="16">
        <v>0</v>
      </c>
      <c r="AJ1062">
        <v>35</v>
      </c>
      <c r="AK1062">
        <v>68.486999999999995</v>
      </c>
    </row>
    <row r="1063" spans="1:37" x14ac:dyDescent="0.3">
      <c r="A1063">
        <v>5675</v>
      </c>
      <c r="B1063">
        <v>1961</v>
      </c>
      <c r="C1063" s="1">
        <f t="shared" si="96"/>
        <v>63</v>
      </c>
      <c r="D1063" t="s">
        <v>31</v>
      </c>
      <c r="E1063" t="s">
        <v>34</v>
      </c>
      <c r="F1063" s="4" t="s">
        <v>23</v>
      </c>
      <c r="G1063" t="s">
        <v>23</v>
      </c>
      <c r="H1063" s="20">
        <v>50611</v>
      </c>
      <c r="I1063" s="2">
        <f t="shared" si="97"/>
        <v>50.610999999999997</v>
      </c>
      <c r="J1063" s="2"/>
      <c r="K1063" s="2">
        <v>0</v>
      </c>
      <c r="L1063" s="2">
        <v>1</v>
      </c>
      <c r="M1063" s="16">
        <f t="shared" si="98"/>
        <v>1</v>
      </c>
      <c r="N1063" s="7">
        <v>41009</v>
      </c>
      <c r="O1063" s="4">
        <f t="shared" si="99"/>
        <v>1</v>
      </c>
      <c r="P1063" s="3">
        <f t="shared" si="100"/>
        <v>41009</v>
      </c>
      <c r="Q1063" s="4" t="str" cm="1">
        <f t="array" ref="Q1063">_xlfn.TEXTSPLIT(N1063,"/")</f>
        <v>41009</v>
      </c>
      <c r="R1063" s="5"/>
      <c r="S1063" s="5"/>
      <c r="T1063" s="5" t="e">
        <f t="shared" si="101"/>
        <v>#NUM!</v>
      </c>
      <c r="U1063">
        <v>98</v>
      </c>
      <c r="V1063" s="14">
        <v>459</v>
      </c>
      <c r="W1063" s="14">
        <v>0</v>
      </c>
      <c r="X1063" s="14">
        <v>24</v>
      </c>
      <c r="Y1063" s="14">
        <v>6</v>
      </c>
      <c r="Z1063" s="14">
        <v>0</v>
      </c>
      <c r="AA1063" s="14">
        <v>4</v>
      </c>
      <c r="AB1063" s="2">
        <v>6</v>
      </c>
      <c r="AC1063" s="2">
        <v>4</v>
      </c>
      <c r="AD1063" s="2">
        <v>7</v>
      </c>
      <c r="AE1063" s="2">
        <v>6</v>
      </c>
      <c r="AF1063" s="2">
        <v>0</v>
      </c>
      <c r="AG1063" s="2">
        <v>0</v>
      </c>
      <c r="AH1063" s="16">
        <v>1</v>
      </c>
      <c r="AJ1063">
        <v>49</v>
      </c>
      <c r="AK1063">
        <v>40.344000000000001</v>
      </c>
    </row>
    <row r="1064" spans="1:37" x14ac:dyDescent="0.3">
      <c r="A1064">
        <v>5667</v>
      </c>
      <c r="B1064">
        <v>1965</v>
      </c>
      <c r="C1064" s="1">
        <f t="shared" si="96"/>
        <v>59</v>
      </c>
      <c r="D1064" t="s">
        <v>28</v>
      </c>
      <c r="E1064" t="s">
        <v>34</v>
      </c>
      <c r="F1064" s="4" t="s">
        <v>29</v>
      </c>
      <c r="G1064" t="s">
        <v>29</v>
      </c>
      <c r="H1064" s="20">
        <v>60896</v>
      </c>
      <c r="I1064" s="2">
        <f t="shared" si="97"/>
        <v>60.896000000000001</v>
      </c>
      <c r="J1064" s="2"/>
      <c r="K1064" s="2">
        <v>0</v>
      </c>
      <c r="L1064" s="2">
        <v>1</v>
      </c>
      <c r="M1064" s="16">
        <f t="shared" si="98"/>
        <v>1</v>
      </c>
      <c r="N1064" s="7">
        <v>41223</v>
      </c>
      <c r="O1064" s="4">
        <f t="shared" si="99"/>
        <v>1</v>
      </c>
      <c r="P1064" s="3">
        <f t="shared" si="100"/>
        <v>41223</v>
      </c>
      <c r="Q1064" s="4" t="str" cm="1">
        <f t="array" ref="Q1064">_xlfn.TEXTSPLIT(N1064,"/")</f>
        <v>41223</v>
      </c>
      <c r="R1064" s="5"/>
      <c r="S1064" s="5"/>
      <c r="T1064" s="5" t="e">
        <f t="shared" si="101"/>
        <v>#NUM!</v>
      </c>
      <c r="U1064">
        <v>90</v>
      </c>
      <c r="V1064" s="14">
        <v>1013</v>
      </c>
      <c r="W1064" s="14">
        <v>30</v>
      </c>
      <c r="X1064" s="14">
        <v>399</v>
      </c>
      <c r="Y1064" s="14">
        <v>60</v>
      </c>
      <c r="Z1064" s="14">
        <v>46</v>
      </c>
      <c r="AA1064" s="14">
        <v>153</v>
      </c>
      <c r="AB1064" s="2">
        <v>3</v>
      </c>
      <c r="AC1064" s="2">
        <v>9</v>
      </c>
      <c r="AD1064" s="2">
        <v>4</v>
      </c>
      <c r="AE1064" s="2">
        <v>6</v>
      </c>
      <c r="AF1064" s="2">
        <v>1</v>
      </c>
      <c r="AG1064" s="2">
        <v>0</v>
      </c>
      <c r="AH1064" s="16">
        <v>0</v>
      </c>
      <c r="AJ1064">
        <v>35</v>
      </c>
      <c r="AK1064">
        <v>68.486999999999995</v>
      </c>
    </row>
    <row r="1065" spans="1:37" x14ac:dyDescent="0.3">
      <c r="A1065">
        <v>5654</v>
      </c>
      <c r="B1065">
        <v>1973</v>
      </c>
      <c r="C1065" s="1">
        <f t="shared" si="96"/>
        <v>51</v>
      </c>
      <c r="D1065" t="s">
        <v>33</v>
      </c>
      <c r="E1065" t="s">
        <v>22</v>
      </c>
      <c r="F1065" s="4" t="s">
        <v>29</v>
      </c>
      <c r="G1065" t="s">
        <v>29</v>
      </c>
      <c r="H1065" s="20">
        <v>36026</v>
      </c>
      <c r="I1065" s="2">
        <f t="shared" si="97"/>
        <v>36.026000000000003</v>
      </c>
      <c r="J1065" s="2"/>
      <c r="K1065" s="2">
        <v>2</v>
      </c>
      <c r="L1065" s="2">
        <v>1</v>
      </c>
      <c r="M1065" s="16">
        <f t="shared" si="98"/>
        <v>3</v>
      </c>
      <c r="N1065" s="6" t="s">
        <v>305</v>
      </c>
      <c r="O1065" s="4">
        <f t="shared" si="99"/>
        <v>2</v>
      </c>
      <c r="P1065" s="3">
        <f t="shared" si="100"/>
        <v>41714</v>
      </c>
      <c r="Q1065" s="4" t="str" cm="1">
        <f t="array" ref="Q1065:S1065">_xlfn.TEXTSPLIT(N1065,"/")</f>
        <v>3</v>
      </c>
      <c r="R1065" s="4" t="str">
        <v>16</v>
      </c>
      <c r="S1065" s="4" t="str">
        <v>14</v>
      </c>
      <c r="T1065" s="5">
        <f t="shared" si="101"/>
        <v>41714</v>
      </c>
      <c r="U1065">
        <v>34</v>
      </c>
      <c r="V1065" s="14">
        <v>20</v>
      </c>
      <c r="W1065" s="14">
        <v>4</v>
      </c>
      <c r="X1065" s="14">
        <v>10</v>
      </c>
      <c r="Y1065" s="14">
        <v>6</v>
      </c>
      <c r="Z1065" s="14">
        <v>4</v>
      </c>
      <c r="AA1065" s="14">
        <v>17</v>
      </c>
      <c r="AB1065" s="2">
        <v>2</v>
      </c>
      <c r="AC1065" s="2">
        <v>2</v>
      </c>
      <c r="AD1065" s="2">
        <v>3</v>
      </c>
      <c r="AE1065" s="2">
        <v>6</v>
      </c>
      <c r="AF1065" s="2">
        <v>0</v>
      </c>
      <c r="AG1065" s="2">
        <v>0</v>
      </c>
      <c r="AH1065" s="16">
        <v>0</v>
      </c>
      <c r="AJ1065">
        <v>66</v>
      </c>
      <c r="AK1065">
        <v>65.486999999999995</v>
      </c>
    </row>
    <row r="1066" spans="1:37" x14ac:dyDescent="0.3">
      <c r="A1066">
        <v>5644</v>
      </c>
      <c r="B1066">
        <v>1958</v>
      </c>
      <c r="C1066" s="1">
        <f t="shared" si="96"/>
        <v>66</v>
      </c>
      <c r="D1066" t="s">
        <v>25</v>
      </c>
      <c r="E1066" t="s">
        <v>22</v>
      </c>
      <c r="F1066" s="4" t="s">
        <v>32</v>
      </c>
      <c r="G1066" t="s">
        <v>32</v>
      </c>
      <c r="H1066" s="20">
        <v>42213</v>
      </c>
      <c r="I1066" s="2">
        <f t="shared" si="97"/>
        <v>42.213000000000001</v>
      </c>
      <c r="J1066" s="2"/>
      <c r="K1066" s="2">
        <v>0</v>
      </c>
      <c r="L1066" s="2">
        <v>1</v>
      </c>
      <c r="M1066" s="16">
        <f t="shared" si="98"/>
        <v>1</v>
      </c>
      <c r="N1066" s="7">
        <v>41618</v>
      </c>
      <c r="O1066" s="4">
        <f t="shared" si="99"/>
        <v>1</v>
      </c>
      <c r="P1066" s="3">
        <f t="shared" si="100"/>
        <v>41618</v>
      </c>
      <c r="Q1066" s="4" t="str" cm="1">
        <f t="array" ref="Q1066">_xlfn.TEXTSPLIT(N1066,"/")</f>
        <v>41618</v>
      </c>
      <c r="R1066" s="5"/>
      <c r="S1066" s="5"/>
      <c r="T1066" s="5" t="e">
        <f t="shared" si="101"/>
        <v>#NUM!</v>
      </c>
      <c r="U1066">
        <v>96</v>
      </c>
      <c r="V1066" s="14">
        <v>309</v>
      </c>
      <c r="W1066" s="14">
        <v>3</v>
      </c>
      <c r="X1066" s="14">
        <v>24</v>
      </c>
      <c r="Y1066" s="14">
        <v>4</v>
      </c>
      <c r="Z1066" s="14">
        <v>3</v>
      </c>
      <c r="AA1066" s="14">
        <v>20</v>
      </c>
      <c r="AB1066" s="2">
        <v>2</v>
      </c>
      <c r="AC1066" s="2">
        <v>5</v>
      </c>
      <c r="AD1066" s="2">
        <v>7</v>
      </c>
      <c r="AE1066" s="2">
        <v>7</v>
      </c>
      <c r="AF1066" s="2">
        <v>0</v>
      </c>
      <c r="AG1066" s="2">
        <v>0</v>
      </c>
      <c r="AH1066" s="16">
        <v>1</v>
      </c>
      <c r="AJ1066">
        <v>73</v>
      </c>
      <c r="AK1066">
        <v>52.156999999999996</v>
      </c>
    </row>
    <row r="1067" spans="1:37" x14ac:dyDescent="0.3">
      <c r="A1067">
        <v>5642</v>
      </c>
      <c r="B1067">
        <v>1980</v>
      </c>
      <c r="C1067" s="1">
        <f t="shared" si="96"/>
        <v>44</v>
      </c>
      <c r="D1067" t="s">
        <v>25</v>
      </c>
      <c r="E1067" t="s">
        <v>42</v>
      </c>
      <c r="F1067" s="4" t="s">
        <v>32</v>
      </c>
      <c r="G1067" t="s">
        <v>32</v>
      </c>
      <c r="H1067" s="20">
        <v>62499</v>
      </c>
      <c r="I1067" s="2">
        <f t="shared" si="97"/>
        <v>62.499000000000002</v>
      </c>
      <c r="J1067" s="2"/>
      <c r="K1067" s="2">
        <v>1</v>
      </c>
      <c r="L1067" s="2">
        <v>0</v>
      </c>
      <c r="M1067" s="16">
        <f t="shared" si="98"/>
        <v>1</v>
      </c>
      <c r="N1067" s="7">
        <v>41529</v>
      </c>
      <c r="O1067" s="4">
        <f t="shared" si="99"/>
        <v>1</v>
      </c>
      <c r="P1067" s="3">
        <f t="shared" si="100"/>
        <v>41529</v>
      </c>
      <c r="Q1067" s="4" t="str" cm="1">
        <f t="array" ref="Q1067">_xlfn.TEXTSPLIT(N1067,"/")</f>
        <v>41529</v>
      </c>
      <c r="R1067" s="5"/>
      <c r="S1067" s="5"/>
      <c r="T1067" s="5" t="e">
        <f t="shared" si="101"/>
        <v>#NUM!</v>
      </c>
      <c r="U1067">
        <v>0</v>
      </c>
      <c r="V1067" s="14">
        <v>140</v>
      </c>
      <c r="W1067" s="14">
        <v>4</v>
      </c>
      <c r="X1067" s="14">
        <v>61</v>
      </c>
      <c r="Y1067" s="14">
        <v>0</v>
      </c>
      <c r="Z1067" s="14">
        <v>13</v>
      </c>
      <c r="AA1067" s="14">
        <v>4</v>
      </c>
      <c r="AB1067" s="2">
        <v>2</v>
      </c>
      <c r="AC1067" s="2">
        <v>3</v>
      </c>
      <c r="AD1067" s="2">
        <v>6</v>
      </c>
      <c r="AE1067" s="2">
        <v>4</v>
      </c>
      <c r="AF1067" s="2">
        <v>0</v>
      </c>
      <c r="AG1067" s="2">
        <v>0</v>
      </c>
      <c r="AH1067" s="16">
        <v>0</v>
      </c>
      <c r="AJ1067">
        <v>62</v>
      </c>
      <c r="AK1067">
        <v>74.881</v>
      </c>
    </row>
    <row r="1068" spans="1:37" x14ac:dyDescent="0.3">
      <c r="A1068">
        <v>5636</v>
      </c>
      <c r="B1068">
        <v>1964</v>
      </c>
      <c r="C1068" s="1">
        <f t="shared" si="96"/>
        <v>60</v>
      </c>
      <c r="D1068" t="s">
        <v>40</v>
      </c>
      <c r="E1068" t="s">
        <v>22</v>
      </c>
      <c r="F1068" s="4" t="s">
        <v>26</v>
      </c>
      <c r="G1068" t="s">
        <v>26</v>
      </c>
      <c r="H1068" s="20">
        <v>30983</v>
      </c>
      <c r="I1068" s="2">
        <f t="shared" si="97"/>
        <v>30.983000000000001</v>
      </c>
      <c r="J1068" s="2"/>
      <c r="K1068" s="2">
        <v>0</v>
      </c>
      <c r="L1068" s="2">
        <v>0</v>
      </c>
      <c r="M1068" s="16">
        <f t="shared" si="98"/>
        <v>0</v>
      </c>
      <c r="N1068" s="7">
        <v>41163</v>
      </c>
      <c r="O1068" s="4">
        <f t="shared" si="99"/>
        <v>1</v>
      </c>
      <c r="P1068" s="3">
        <f t="shared" si="100"/>
        <v>41163</v>
      </c>
      <c r="Q1068" s="4" t="str" cm="1">
        <f t="array" ref="Q1068">_xlfn.TEXTSPLIT(N1068,"/")</f>
        <v>41163</v>
      </c>
      <c r="R1068" s="5"/>
      <c r="S1068" s="5"/>
      <c r="T1068" s="5" t="e">
        <f t="shared" si="101"/>
        <v>#NUM!</v>
      </c>
      <c r="U1068">
        <v>50</v>
      </c>
      <c r="V1068" s="14">
        <v>51</v>
      </c>
      <c r="W1068" s="14">
        <v>4</v>
      </c>
      <c r="X1068" s="14">
        <v>50</v>
      </c>
      <c r="Y1068" s="14">
        <v>12</v>
      </c>
      <c r="Z1068" s="14">
        <v>1</v>
      </c>
      <c r="AA1068" s="14">
        <v>49</v>
      </c>
      <c r="AB1068" s="2">
        <v>1</v>
      </c>
      <c r="AC1068" s="2">
        <v>4</v>
      </c>
      <c r="AD1068" s="2">
        <v>3</v>
      </c>
      <c r="AE1068" s="2">
        <v>8</v>
      </c>
      <c r="AF1068" s="2">
        <v>1</v>
      </c>
      <c r="AG1068" s="2">
        <v>0</v>
      </c>
      <c r="AH1068" s="16">
        <v>0</v>
      </c>
      <c r="AJ1068">
        <v>62</v>
      </c>
      <c r="AK1068">
        <v>63.341999999999999</v>
      </c>
    </row>
    <row r="1069" spans="1:37" x14ac:dyDescent="0.3">
      <c r="A1069">
        <v>5633</v>
      </c>
      <c r="B1069">
        <v>1981</v>
      </c>
      <c r="C1069" s="1">
        <f t="shared" si="96"/>
        <v>43</v>
      </c>
      <c r="D1069" t="s">
        <v>47</v>
      </c>
      <c r="E1069" t="s">
        <v>22</v>
      </c>
      <c r="F1069" s="4" t="s">
        <v>29</v>
      </c>
      <c r="G1069" t="s">
        <v>29</v>
      </c>
      <c r="H1069" s="20">
        <v>50183</v>
      </c>
      <c r="I1069" s="2">
        <f t="shared" si="97"/>
        <v>50.183</v>
      </c>
      <c r="J1069" s="2"/>
      <c r="K1069" s="2">
        <v>1</v>
      </c>
      <c r="L1069" s="2">
        <v>1</v>
      </c>
      <c r="M1069" s="16">
        <f t="shared" si="98"/>
        <v>2</v>
      </c>
      <c r="N1069" s="6" t="s">
        <v>78</v>
      </c>
      <c r="O1069" s="4">
        <f t="shared" si="99"/>
        <v>2</v>
      </c>
      <c r="P1069" s="3">
        <f t="shared" si="100"/>
        <v>41815</v>
      </c>
      <c r="Q1069" s="4" t="str" cm="1">
        <f t="array" ref="Q1069:S1069">_xlfn.TEXTSPLIT(N1069,"/")</f>
        <v>6</v>
      </c>
      <c r="R1069" s="4" t="str">
        <v>25</v>
      </c>
      <c r="S1069" s="4" t="str">
        <v>14</v>
      </c>
      <c r="T1069" s="5">
        <f t="shared" si="101"/>
        <v>41815</v>
      </c>
      <c r="U1069">
        <v>47</v>
      </c>
      <c r="V1069" s="14">
        <v>97</v>
      </c>
      <c r="W1069" s="14">
        <v>12</v>
      </c>
      <c r="X1069" s="14">
        <v>84</v>
      </c>
      <c r="Y1069" s="14">
        <v>13</v>
      </c>
      <c r="Z1069" s="14">
        <v>10</v>
      </c>
      <c r="AA1069" s="14">
        <v>15</v>
      </c>
      <c r="AB1069" s="2">
        <v>7</v>
      </c>
      <c r="AC1069" s="2">
        <v>3</v>
      </c>
      <c r="AD1069" s="2">
        <v>6</v>
      </c>
      <c r="AE1069" s="2">
        <v>5</v>
      </c>
      <c r="AF1069" s="2">
        <v>0</v>
      </c>
      <c r="AG1069" s="2">
        <v>0</v>
      </c>
      <c r="AH1069" s="16">
        <v>0</v>
      </c>
      <c r="AJ1069">
        <v>53</v>
      </c>
      <c r="AK1069">
        <v>44.267000000000003</v>
      </c>
    </row>
    <row r="1070" spans="1:37" x14ac:dyDescent="0.3">
      <c r="A1070">
        <v>5631</v>
      </c>
      <c r="B1070">
        <v>1992</v>
      </c>
      <c r="C1070" s="1">
        <f t="shared" si="96"/>
        <v>32</v>
      </c>
      <c r="D1070" t="s">
        <v>31</v>
      </c>
      <c r="E1070" t="s">
        <v>22</v>
      </c>
      <c r="F1070" s="4" t="s">
        <v>26</v>
      </c>
      <c r="G1070" t="s">
        <v>26</v>
      </c>
      <c r="H1070" s="20">
        <v>49767</v>
      </c>
      <c r="I1070" s="2">
        <f t="shared" si="97"/>
        <v>49.767000000000003</v>
      </c>
      <c r="J1070" s="2"/>
      <c r="K1070" s="2">
        <v>0</v>
      </c>
      <c r="L1070" s="2">
        <v>0</v>
      </c>
      <c r="M1070" s="16">
        <f t="shared" si="98"/>
        <v>0</v>
      </c>
      <c r="N1070" s="7">
        <v>41310</v>
      </c>
      <c r="O1070" s="4">
        <f t="shared" si="99"/>
        <v>1</v>
      </c>
      <c r="P1070" s="3">
        <f t="shared" si="100"/>
        <v>41310</v>
      </c>
      <c r="Q1070" s="4" t="str" cm="1">
        <f t="array" ref="Q1070">_xlfn.TEXTSPLIT(N1070,"/")</f>
        <v>41310</v>
      </c>
      <c r="R1070" s="5"/>
      <c r="S1070" s="5"/>
      <c r="T1070" s="5" t="e">
        <f t="shared" si="101"/>
        <v>#NUM!</v>
      </c>
      <c r="U1070">
        <v>92</v>
      </c>
      <c r="V1070" s="14">
        <v>202</v>
      </c>
      <c r="W1070" s="14">
        <v>47</v>
      </c>
      <c r="X1070" s="14">
        <v>197</v>
      </c>
      <c r="Y1070" s="14">
        <v>55</v>
      </c>
      <c r="Z1070" s="14">
        <v>42</v>
      </c>
      <c r="AA1070" s="14">
        <v>149</v>
      </c>
      <c r="AB1070" s="2">
        <v>1</v>
      </c>
      <c r="AC1070" s="2">
        <v>5</v>
      </c>
      <c r="AD1070" s="2">
        <v>8</v>
      </c>
      <c r="AE1070" s="2">
        <v>4</v>
      </c>
      <c r="AF1070" s="2">
        <v>0</v>
      </c>
      <c r="AG1070" s="2">
        <v>0</v>
      </c>
      <c r="AH1070" s="16">
        <v>0</v>
      </c>
      <c r="AJ1070">
        <v>49</v>
      </c>
      <c r="AK1070">
        <v>34.595999999999997</v>
      </c>
    </row>
    <row r="1071" spans="1:37" x14ac:dyDescent="0.3">
      <c r="A1071">
        <v>5628</v>
      </c>
      <c r="B1071">
        <v>1983</v>
      </c>
      <c r="C1071" s="1">
        <f t="shared" si="96"/>
        <v>41</v>
      </c>
      <c r="D1071" t="s">
        <v>31</v>
      </c>
      <c r="E1071" t="s">
        <v>22</v>
      </c>
      <c r="F1071" s="4" t="s">
        <v>32</v>
      </c>
      <c r="G1071" t="s">
        <v>32</v>
      </c>
      <c r="H1071" s="20">
        <v>61416</v>
      </c>
      <c r="I1071" s="2">
        <f t="shared" si="97"/>
        <v>61.415999999999997</v>
      </c>
      <c r="J1071" s="2"/>
      <c r="K1071" s="2">
        <v>0</v>
      </c>
      <c r="L1071" s="2">
        <v>0</v>
      </c>
      <c r="M1071" s="16">
        <f t="shared" si="98"/>
        <v>0</v>
      </c>
      <c r="N1071" s="7">
        <v>41488</v>
      </c>
      <c r="O1071" s="4">
        <f t="shared" si="99"/>
        <v>1</v>
      </c>
      <c r="P1071" s="3">
        <f t="shared" si="100"/>
        <v>41488</v>
      </c>
      <c r="Q1071" s="4" t="str" cm="1">
        <f t="array" ref="Q1071">_xlfn.TEXTSPLIT(N1071,"/")</f>
        <v>41488</v>
      </c>
      <c r="R1071" s="5"/>
      <c r="S1071" s="5"/>
      <c r="T1071" s="5" t="e">
        <f t="shared" si="101"/>
        <v>#NUM!</v>
      </c>
      <c r="U1071">
        <v>25</v>
      </c>
      <c r="V1071" s="14">
        <v>848</v>
      </c>
      <c r="W1071" s="14">
        <v>154</v>
      </c>
      <c r="X1071" s="14">
        <v>323</v>
      </c>
      <c r="Y1071" s="14">
        <v>201</v>
      </c>
      <c r="Z1071" s="14">
        <v>61</v>
      </c>
      <c r="AA1071" s="14">
        <v>78</v>
      </c>
      <c r="AB1071" s="2">
        <v>1</v>
      </c>
      <c r="AC1071" s="2">
        <v>10</v>
      </c>
      <c r="AD1071" s="2">
        <v>10</v>
      </c>
      <c r="AE1071" s="2">
        <v>6</v>
      </c>
      <c r="AF1071" s="2">
        <v>0</v>
      </c>
      <c r="AG1071" s="2">
        <v>0</v>
      </c>
      <c r="AH1071" s="16">
        <v>1</v>
      </c>
      <c r="AJ1071">
        <v>50</v>
      </c>
      <c r="AK1071">
        <v>25.41</v>
      </c>
    </row>
    <row r="1072" spans="1:37" x14ac:dyDescent="0.3">
      <c r="A1072">
        <v>5626</v>
      </c>
      <c r="B1072">
        <v>1965</v>
      </c>
      <c r="C1072" s="1">
        <f t="shared" si="96"/>
        <v>59</v>
      </c>
      <c r="D1072" t="s">
        <v>25</v>
      </c>
      <c r="E1072" t="s">
        <v>34</v>
      </c>
      <c r="F1072" s="4" t="s">
        <v>26</v>
      </c>
      <c r="G1072" t="s">
        <v>26</v>
      </c>
      <c r="H1072" s="20">
        <v>61798</v>
      </c>
      <c r="I1072" s="2">
        <f t="shared" si="97"/>
        <v>61.798000000000002</v>
      </c>
      <c r="J1072" s="2"/>
      <c r="K1072" s="2">
        <v>0</v>
      </c>
      <c r="L1072" s="2">
        <v>0</v>
      </c>
      <c r="M1072" s="16">
        <f t="shared" si="98"/>
        <v>0</v>
      </c>
      <c r="N1072" s="6" t="s">
        <v>145</v>
      </c>
      <c r="O1072" s="4">
        <f t="shared" si="99"/>
        <v>2</v>
      </c>
      <c r="P1072" s="3">
        <f t="shared" si="100"/>
        <v>41601</v>
      </c>
      <c r="Q1072" s="4" t="str" cm="1">
        <f t="array" ref="Q1072:S1072">_xlfn.TEXTSPLIT(N1072,"/")</f>
        <v>11</v>
      </c>
      <c r="R1072" s="4" t="str">
        <v>23</v>
      </c>
      <c r="S1072" s="4" t="str">
        <v>13</v>
      </c>
      <c r="T1072" s="5">
        <f t="shared" si="101"/>
        <v>41601</v>
      </c>
      <c r="U1072">
        <v>13</v>
      </c>
      <c r="V1072" s="14">
        <v>338</v>
      </c>
      <c r="W1072" s="14">
        <v>4</v>
      </c>
      <c r="X1072" s="14">
        <v>89</v>
      </c>
      <c r="Y1072" s="14">
        <v>11</v>
      </c>
      <c r="Z1072" s="14">
        <v>8</v>
      </c>
      <c r="AA1072" s="14">
        <v>13</v>
      </c>
      <c r="AB1072" s="2">
        <v>1</v>
      </c>
      <c r="AC1072" s="2">
        <v>4</v>
      </c>
      <c r="AD1072" s="2">
        <v>9</v>
      </c>
      <c r="AE1072" s="2">
        <v>4</v>
      </c>
      <c r="AF1072" s="2">
        <v>0</v>
      </c>
      <c r="AG1072" s="2">
        <v>0</v>
      </c>
      <c r="AH1072" s="16">
        <v>0</v>
      </c>
      <c r="AJ1072">
        <v>53</v>
      </c>
      <c r="AK1072">
        <v>13.26</v>
      </c>
    </row>
    <row r="1073" spans="1:37" x14ac:dyDescent="0.3">
      <c r="A1073">
        <v>5623</v>
      </c>
      <c r="B1073">
        <v>1981</v>
      </c>
      <c r="C1073" s="1">
        <f t="shared" si="96"/>
        <v>43</v>
      </c>
      <c r="D1073" t="s">
        <v>25</v>
      </c>
      <c r="E1073" t="s">
        <v>42</v>
      </c>
      <c r="F1073" s="4" t="s">
        <v>29</v>
      </c>
      <c r="G1073" t="s">
        <v>29</v>
      </c>
      <c r="H1073" s="20">
        <v>31535</v>
      </c>
      <c r="I1073" s="2">
        <f t="shared" si="97"/>
        <v>31.535</v>
      </c>
      <c r="J1073" s="2"/>
      <c r="K1073" s="2">
        <v>1</v>
      </c>
      <c r="L1073" s="2">
        <v>0</v>
      </c>
      <c r="M1073" s="16">
        <f t="shared" si="98"/>
        <v>1</v>
      </c>
      <c r="N1073" s="6" t="s">
        <v>313</v>
      </c>
      <c r="O1073" s="4">
        <f t="shared" si="99"/>
        <v>2</v>
      </c>
      <c r="P1073" s="3">
        <f t="shared" si="100"/>
        <v>41543</v>
      </c>
      <c r="Q1073" s="4" t="str" cm="1">
        <f t="array" ref="Q1073:S1073">_xlfn.TEXTSPLIT(N1073,"/")</f>
        <v>9</v>
      </c>
      <c r="R1073" s="4" t="str">
        <v>26</v>
      </c>
      <c r="S1073" s="4" t="str">
        <v>13</v>
      </c>
      <c r="T1073" s="5">
        <f t="shared" si="101"/>
        <v>41543</v>
      </c>
      <c r="U1073">
        <v>95</v>
      </c>
      <c r="V1073" s="14">
        <v>15</v>
      </c>
      <c r="W1073" s="14">
        <v>4</v>
      </c>
      <c r="X1073" s="14">
        <v>13</v>
      </c>
      <c r="Y1073" s="14">
        <v>0</v>
      </c>
      <c r="Z1073" s="14">
        <v>0</v>
      </c>
      <c r="AA1073" s="14">
        <v>19</v>
      </c>
      <c r="AB1073" s="2">
        <v>1</v>
      </c>
      <c r="AC1073" s="2">
        <v>1</v>
      </c>
      <c r="AD1073" s="2">
        <v>2</v>
      </c>
      <c r="AE1073" s="2">
        <v>7</v>
      </c>
      <c r="AF1073" s="2">
        <v>0</v>
      </c>
      <c r="AG1073" s="2">
        <v>0</v>
      </c>
      <c r="AH1073" s="16">
        <v>1</v>
      </c>
      <c r="AJ1073">
        <v>62</v>
      </c>
      <c r="AK1073">
        <v>74.881</v>
      </c>
    </row>
    <row r="1074" spans="1:37" x14ac:dyDescent="0.3">
      <c r="A1074">
        <v>5621</v>
      </c>
      <c r="B1074">
        <v>1970</v>
      </c>
      <c r="C1074" s="1">
        <f t="shared" si="96"/>
        <v>54</v>
      </c>
      <c r="D1074" t="s">
        <v>25</v>
      </c>
      <c r="E1074" t="s">
        <v>22</v>
      </c>
      <c r="F1074" s="4" t="s">
        <v>29</v>
      </c>
      <c r="G1074" t="s">
        <v>29</v>
      </c>
      <c r="H1074" s="20">
        <v>48752</v>
      </c>
      <c r="I1074" s="2">
        <f t="shared" si="97"/>
        <v>48.752000000000002</v>
      </c>
      <c r="J1074" s="2"/>
      <c r="K1074" s="2">
        <v>1</v>
      </c>
      <c r="L1074" s="2">
        <v>1</v>
      </c>
      <c r="M1074" s="16">
        <f t="shared" si="98"/>
        <v>2</v>
      </c>
      <c r="N1074" s="7">
        <v>41255</v>
      </c>
      <c r="O1074" s="4">
        <f t="shared" si="99"/>
        <v>1</v>
      </c>
      <c r="P1074" s="3">
        <f t="shared" si="100"/>
        <v>41255</v>
      </c>
      <c r="Q1074" s="4" t="str" cm="1">
        <f t="array" ref="Q1074">_xlfn.TEXTSPLIT(N1074,"/")</f>
        <v>41255</v>
      </c>
      <c r="R1074" s="5"/>
      <c r="S1074" s="5"/>
      <c r="T1074" s="5" t="e">
        <f t="shared" si="101"/>
        <v>#NUM!</v>
      </c>
      <c r="U1074">
        <v>8</v>
      </c>
      <c r="V1074" s="14">
        <v>73</v>
      </c>
      <c r="W1074" s="14">
        <v>57</v>
      </c>
      <c r="X1074" s="14">
        <v>100</v>
      </c>
      <c r="Y1074" s="14">
        <v>71</v>
      </c>
      <c r="Z1074" s="14">
        <v>15</v>
      </c>
      <c r="AA1074" s="14">
        <v>0</v>
      </c>
      <c r="AB1074" s="2">
        <v>5</v>
      </c>
      <c r="AC1074" s="2">
        <v>6</v>
      </c>
      <c r="AD1074" s="2">
        <v>5</v>
      </c>
      <c r="AE1074" s="2">
        <v>9</v>
      </c>
      <c r="AF1074" s="2">
        <v>1</v>
      </c>
      <c r="AG1074" s="2">
        <v>0</v>
      </c>
      <c r="AH1074" s="16">
        <v>0</v>
      </c>
      <c r="AJ1074">
        <v>51</v>
      </c>
      <c r="AK1074">
        <v>57.136000000000003</v>
      </c>
    </row>
    <row r="1075" spans="1:37" x14ac:dyDescent="0.3">
      <c r="A1075">
        <v>5610</v>
      </c>
      <c r="B1075">
        <v>1966</v>
      </c>
      <c r="C1075" s="1">
        <f t="shared" si="96"/>
        <v>58</v>
      </c>
      <c r="D1075" t="s">
        <v>40</v>
      </c>
      <c r="E1075" t="s">
        <v>22</v>
      </c>
      <c r="F1075" s="4" t="s">
        <v>32</v>
      </c>
      <c r="G1075" t="s">
        <v>32</v>
      </c>
      <c r="H1075" s="20">
        <v>33456</v>
      </c>
      <c r="I1075" s="2">
        <f t="shared" si="97"/>
        <v>33.456000000000003</v>
      </c>
      <c r="J1075" s="2"/>
      <c r="K1075" s="2">
        <v>1</v>
      </c>
      <c r="L1075" s="2">
        <v>1</v>
      </c>
      <c r="M1075" s="16">
        <f t="shared" si="98"/>
        <v>2</v>
      </c>
      <c r="N1075" s="6" t="s">
        <v>94</v>
      </c>
      <c r="O1075" s="4">
        <f t="shared" si="99"/>
        <v>2</v>
      </c>
      <c r="P1075" s="3">
        <f t="shared" si="100"/>
        <v>41750</v>
      </c>
      <c r="Q1075" s="4" t="str" cm="1">
        <f t="array" ref="Q1075:S1075">_xlfn.TEXTSPLIT(N1075,"/")</f>
        <v>4</v>
      </c>
      <c r="R1075" s="4" t="str">
        <v>21</v>
      </c>
      <c r="S1075" s="4" t="str">
        <v>14</v>
      </c>
      <c r="T1075" s="5">
        <f t="shared" si="101"/>
        <v>41750</v>
      </c>
      <c r="U1075">
        <v>58</v>
      </c>
      <c r="V1075" s="14">
        <v>7</v>
      </c>
      <c r="W1075" s="14">
        <v>3</v>
      </c>
      <c r="X1075" s="14">
        <v>10</v>
      </c>
      <c r="Y1075" s="14">
        <v>8</v>
      </c>
      <c r="Z1075" s="14">
        <v>1</v>
      </c>
      <c r="AA1075" s="14">
        <v>7</v>
      </c>
      <c r="AB1075" s="2">
        <v>2</v>
      </c>
      <c r="AC1075" s="2">
        <v>1</v>
      </c>
      <c r="AD1075" s="2">
        <v>3</v>
      </c>
      <c r="AE1075" s="2">
        <v>7</v>
      </c>
      <c r="AF1075" s="2">
        <v>0</v>
      </c>
      <c r="AG1075" s="2">
        <v>0</v>
      </c>
      <c r="AH1075" s="16">
        <v>0</v>
      </c>
      <c r="AJ1075">
        <v>43</v>
      </c>
      <c r="AK1075">
        <v>69.507999999999996</v>
      </c>
    </row>
    <row r="1076" spans="1:37" x14ac:dyDescent="0.3">
      <c r="A1076">
        <v>5602</v>
      </c>
      <c r="B1076">
        <v>1990</v>
      </c>
      <c r="C1076" s="1">
        <f t="shared" si="96"/>
        <v>34</v>
      </c>
      <c r="D1076" t="s">
        <v>40</v>
      </c>
      <c r="E1076" t="s">
        <v>34</v>
      </c>
      <c r="F1076" s="4" t="s">
        <v>32</v>
      </c>
      <c r="G1076" t="s">
        <v>32</v>
      </c>
      <c r="H1076" s="20">
        <v>66973</v>
      </c>
      <c r="I1076" s="2">
        <f t="shared" si="97"/>
        <v>66.972999999999999</v>
      </c>
      <c r="J1076" s="2"/>
      <c r="K1076" s="2">
        <v>0</v>
      </c>
      <c r="L1076" s="2">
        <v>0</v>
      </c>
      <c r="M1076" s="16">
        <f t="shared" si="98"/>
        <v>0</v>
      </c>
      <c r="N1076" s="6" t="s">
        <v>130</v>
      </c>
      <c r="O1076" s="4">
        <f t="shared" si="99"/>
        <v>2</v>
      </c>
      <c r="P1076" s="3">
        <f t="shared" si="100"/>
        <v>41411</v>
      </c>
      <c r="Q1076" s="4" t="str" cm="1">
        <f t="array" ref="Q1076:S1076">_xlfn.TEXTSPLIT(N1076,"/")</f>
        <v>5</v>
      </c>
      <c r="R1076" s="4" t="str">
        <v>17</v>
      </c>
      <c r="S1076" s="4" t="str">
        <v>13</v>
      </c>
      <c r="T1076" s="5">
        <f t="shared" si="101"/>
        <v>41411</v>
      </c>
      <c r="U1076">
        <v>98</v>
      </c>
      <c r="V1076" s="14">
        <v>466</v>
      </c>
      <c r="W1076" s="14">
        <v>22</v>
      </c>
      <c r="X1076" s="14">
        <v>432</v>
      </c>
      <c r="Y1076" s="14">
        <v>147</v>
      </c>
      <c r="Z1076" s="14">
        <v>113</v>
      </c>
      <c r="AA1076" s="14">
        <v>102</v>
      </c>
      <c r="AB1076" s="2">
        <v>1</v>
      </c>
      <c r="AC1076" s="2">
        <v>8</v>
      </c>
      <c r="AD1076" s="2">
        <v>12</v>
      </c>
      <c r="AE1076" s="2">
        <v>3</v>
      </c>
      <c r="AF1076" s="2">
        <v>0</v>
      </c>
      <c r="AG1076" s="2">
        <v>0</v>
      </c>
      <c r="AH1076" s="16">
        <v>0</v>
      </c>
      <c r="AJ1076">
        <v>62</v>
      </c>
      <c r="AK1076">
        <v>63.341999999999999</v>
      </c>
    </row>
    <row r="1077" spans="1:37" x14ac:dyDescent="0.3">
      <c r="A1077">
        <v>5596</v>
      </c>
      <c r="B1077">
        <v>1957</v>
      </c>
      <c r="C1077" s="1">
        <f t="shared" si="96"/>
        <v>67</v>
      </c>
      <c r="D1077" t="s">
        <v>47</v>
      </c>
      <c r="E1077" t="s">
        <v>36</v>
      </c>
      <c r="F1077" s="4" t="s">
        <v>32</v>
      </c>
      <c r="G1077" t="s">
        <v>32</v>
      </c>
      <c r="H1077" s="20">
        <v>58821</v>
      </c>
      <c r="I1077" s="2">
        <f t="shared" si="97"/>
        <v>58.820999999999998</v>
      </c>
      <c r="J1077" s="2"/>
      <c r="K1077" s="2">
        <v>0</v>
      </c>
      <c r="L1077" s="2">
        <v>1</v>
      </c>
      <c r="M1077" s="16">
        <f t="shared" si="98"/>
        <v>1</v>
      </c>
      <c r="N1077" s="7">
        <v>41618</v>
      </c>
      <c r="O1077" s="4">
        <f t="shared" si="99"/>
        <v>1</v>
      </c>
      <c r="P1077" s="3">
        <f t="shared" si="100"/>
        <v>41618</v>
      </c>
      <c r="Q1077" s="4" t="str" cm="1">
        <f t="array" ref="Q1077">_xlfn.TEXTSPLIT(N1077,"/")</f>
        <v>41618</v>
      </c>
      <c r="R1077" s="5"/>
      <c r="S1077" s="5"/>
      <c r="T1077" s="5" t="e">
        <f t="shared" si="101"/>
        <v>#NUM!</v>
      </c>
      <c r="U1077">
        <v>44</v>
      </c>
      <c r="V1077" s="14">
        <v>513</v>
      </c>
      <c r="W1077" s="14">
        <v>14</v>
      </c>
      <c r="X1077" s="14">
        <v>154</v>
      </c>
      <c r="Y1077" s="14">
        <v>19</v>
      </c>
      <c r="Z1077" s="14">
        <v>0</v>
      </c>
      <c r="AA1077" s="14">
        <v>28</v>
      </c>
      <c r="AB1077" s="2">
        <v>1</v>
      </c>
      <c r="AC1077" s="2">
        <v>9</v>
      </c>
      <c r="AD1077" s="2">
        <v>9</v>
      </c>
      <c r="AE1077" s="2">
        <v>6</v>
      </c>
      <c r="AF1077" s="2">
        <v>0</v>
      </c>
      <c r="AG1077" s="2">
        <v>0</v>
      </c>
      <c r="AH1077" s="16">
        <v>0</v>
      </c>
      <c r="AJ1077">
        <v>71</v>
      </c>
      <c r="AK1077">
        <v>44.213000000000001</v>
      </c>
    </row>
    <row r="1078" spans="1:37" x14ac:dyDescent="0.3">
      <c r="A1078">
        <v>5589</v>
      </c>
      <c r="B1078">
        <v>1965</v>
      </c>
      <c r="C1078" s="1">
        <f t="shared" si="96"/>
        <v>59</v>
      </c>
      <c r="D1078" t="s">
        <v>40</v>
      </c>
      <c r="E1078" t="s">
        <v>22</v>
      </c>
      <c r="F1078" s="4" t="s">
        <v>23</v>
      </c>
      <c r="G1078" t="s">
        <v>23</v>
      </c>
      <c r="H1078" s="20">
        <v>51983</v>
      </c>
      <c r="I1078" s="2">
        <f t="shared" si="97"/>
        <v>51.982999999999997</v>
      </c>
      <c r="J1078" s="2"/>
      <c r="K1078" s="2">
        <v>0</v>
      </c>
      <c r="L1078" s="2">
        <v>1</v>
      </c>
      <c r="M1078" s="16">
        <f t="shared" si="98"/>
        <v>1</v>
      </c>
      <c r="N1078" s="6" t="s">
        <v>232</v>
      </c>
      <c r="O1078" s="4">
        <f t="shared" si="99"/>
        <v>2</v>
      </c>
      <c r="P1078" s="3">
        <f t="shared" si="100"/>
        <v>41152</v>
      </c>
      <c r="Q1078" s="4" t="str" cm="1">
        <f t="array" ref="Q1078:S1078">_xlfn.TEXTSPLIT(N1078,"/")</f>
        <v>8</v>
      </c>
      <c r="R1078" s="4" t="str">
        <v>31</v>
      </c>
      <c r="S1078" s="4" t="str">
        <v>12</v>
      </c>
      <c r="T1078" s="5">
        <f t="shared" si="101"/>
        <v>41152</v>
      </c>
      <c r="U1078">
        <v>95</v>
      </c>
      <c r="V1078" s="14">
        <v>631</v>
      </c>
      <c r="W1078" s="14">
        <v>0</v>
      </c>
      <c r="X1078" s="14">
        <v>115</v>
      </c>
      <c r="Y1078" s="14">
        <v>10</v>
      </c>
      <c r="Z1078" s="14">
        <v>7</v>
      </c>
      <c r="AA1078" s="14">
        <v>30</v>
      </c>
      <c r="AB1078" s="2">
        <v>3</v>
      </c>
      <c r="AC1078" s="2">
        <v>9</v>
      </c>
      <c r="AD1078" s="2">
        <v>10</v>
      </c>
      <c r="AE1078" s="2">
        <v>7</v>
      </c>
      <c r="AF1078" s="2">
        <v>0</v>
      </c>
      <c r="AG1078" s="2">
        <v>0</v>
      </c>
      <c r="AH1078" s="16">
        <v>0</v>
      </c>
      <c r="AJ1078">
        <v>53</v>
      </c>
      <c r="AK1078">
        <v>36.137999999999998</v>
      </c>
    </row>
    <row r="1079" spans="1:37" x14ac:dyDescent="0.3">
      <c r="A1079">
        <v>5585</v>
      </c>
      <c r="B1079">
        <v>1973</v>
      </c>
      <c r="C1079" s="1">
        <f t="shared" si="96"/>
        <v>51</v>
      </c>
      <c r="D1079" t="s">
        <v>28</v>
      </c>
      <c r="E1079" t="s">
        <v>22</v>
      </c>
      <c r="F1079" s="4" t="s">
        <v>26</v>
      </c>
      <c r="G1079" t="s">
        <v>26</v>
      </c>
      <c r="H1079" s="20">
        <v>21359</v>
      </c>
      <c r="I1079" s="2">
        <f t="shared" si="97"/>
        <v>21.359000000000002</v>
      </c>
      <c r="J1079" s="2"/>
      <c r="K1079" s="2">
        <v>1</v>
      </c>
      <c r="L1079" s="2">
        <v>0</v>
      </c>
      <c r="M1079" s="16">
        <f t="shared" si="98"/>
        <v>1</v>
      </c>
      <c r="N1079" s="6" t="s">
        <v>59</v>
      </c>
      <c r="O1079" s="4">
        <f t="shared" si="99"/>
        <v>2</v>
      </c>
      <c r="P1079" s="3">
        <f t="shared" si="100"/>
        <v>41384</v>
      </c>
      <c r="Q1079" s="4" t="str" cm="1">
        <f t="array" ref="Q1079:S1079">_xlfn.TEXTSPLIT(N1079,"/")</f>
        <v>4</v>
      </c>
      <c r="R1079" s="4" t="str">
        <v>20</v>
      </c>
      <c r="S1079" s="4" t="str">
        <v>13</v>
      </c>
      <c r="T1079" s="5">
        <f t="shared" si="101"/>
        <v>41384</v>
      </c>
      <c r="U1079">
        <v>1</v>
      </c>
      <c r="V1079" s="14">
        <v>12</v>
      </c>
      <c r="W1079" s="14">
        <v>2</v>
      </c>
      <c r="X1079" s="14">
        <v>17</v>
      </c>
      <c r="Y1079" s="14">
        <v>6</v>
      </c>
      <c r="Z1079" s="14">
        <v>1</v>
      </c>
      <c r="AA1079" s="14">
        <v>10</v>
      </c>
      <c r="AB1079" s="2">
        <v>2</v>
      </c>
      <c r="AC1079" s="2">
        <v>2</v>
      </c>
      <c r="AD1079" s="2">
        <v>3</v>
      </c>
      <c r="AE1079" s="2">
        <v>8</v>
      </c>
      <c r="AF1079" s="2">
        <v>1</v>
      </c>
      <c r="AG1079" s="2">
        <v>0</v>
      </c>
      <c r="AH1079" s="16">
        <v>0</v>
      </c>
      <c r="AJ1079">
        <v>56</v>
      </c>
      <c r="AK1079">
        <v>36.947000000000003</v>
      </c>
    </row>
    <row r="1080" spans="1:37" x14ac:dyDescent="0.3">
      <c r="A1080">
        <v>5577</v>
      </c>
      <c r="B1080">
        <v>1984</v>
      </c>
      <c r="C1080" s="1">
        <f t="shared" si="96"/>
        <v>40</v>
      </c>
      <c r="D1080" t="s">
        <v>25</v>
      </c>
      <c r="E1080" t="s">
        <v>22</v>
      </c>
      <c r="F1080" s="4" t="s">
        <v>32</v>
      </c>
      <c r="G1080" t="s">
        <v>32</v>
      </c>
      <c r="H1080" s="20">
        <v>43776</v>
      </c>
      <c r="I1080" s="2">
        <f t="shared" si="97"/>
        <v>43.776000000000003</v>
      </c>
      <c r="J1080" s="2"/>
      <c r="K1080" s="2">
        <v>1</v>
      </c>
      <c r="L1080" s="2">
        <v>0</v>
      </c>
      <c r="M1080" s="16">
        <f t="shared" si="98"/>
        <v>1</v>
      </c>
      <c r="N1080" s="7">
        <v>41703</v>
      </c>
      <c r="O1080" s="4">
        <f t="shared" si="99"/>
        <v>1</v>
      </c>
      <c r="P1080" s="3">
        <f t="shared" si="100"/>
        <v>41703</v>
      </c>
      <c r="Q1080" s="4" t="str" cm="1">
        <f t="array" ref="Q1080">_xlfn.TEXTSPLIT(N1080,"/")</f>
        <v>41703</v>
      </c>
      <c r="R1080" s="5"/>
      <c r="S1080" s="5"/>
      <c r="T1080" s="5" t="e">
        <f t="shared" si="101"/>
        <v>#NUM!</v>
      </c>
      <c r="U1080">
        <v>77</v>
      </c>
      <c r="V1080" s="14">
        <v>8</v>
      </c>
      <c r="W1080" s="14">
        <v>0</v>
      </c>
      <c r="X1080" s="14">
        <v>9</v>
      </c>
      <c r="Y1080" s="14">
        <v>2</v>
      </c>
      <c r="Z1080" s="14">
        <v>1</v>
      </c>
      <c r="AA1080" s="14">
        <v>3</v>
      </c>
      <c r="AB1080" s="2">
        <v>1</v>
      </c>
      <c r="AC1080" s="2">
        <v>1</v>
      </c>
      <c r="AD1080" s="2">
        <v>2</v>
      </c>
      <c r="AE1080" s="2">
        <v>6</v>
      </c>
      <c r="AF1080" s="2">
        <v>0</v>
      </c>
      <c r="AG1080" s="2">
        <v>0</v>
      </c>
      <c r="AH1080" s="16">
        <v>0</v>
      </c>
      <c r="AJ1080">
        <v>76</v>
      </c>
      <c r="AK1080">
        <v>28.388999999999999</v>
      </c>
    </row>
    <row r="1081" spans="1:37" x14ac:dyDescent="0.3">
      <c r="A1081">
        <v>5564</v>
      </c>
      <c r="B1081">
        <v>1970</v>
      </c>
      <c r="C1081" s="1">
        <f t="shared" si="96"/>
        <v>54</v>
      </c>
      <c r="D1081" t="s">
        <v>33</v>
      </c>
      <c r="E1081" t="s">
        <v>22</v>
      </c>
      <c r="F1081" s="4" t="s">
        <v>32</v>
      </c>
      <c r="G1081" t="s">
        <v>32</v>
      </c>
      <c r="H1081" s="20">
        <v>62882</v>
      </c>
      <c r="I1081" s="2">
        <f t="shared" si="97"/>
        <v>62.881999999999998</v>
      </c>
      <c r="J1081" s="2"/>
      <c r="K1081" s="2">
        <v>0</v>
      </c>
      <c r="L1081" s="2">
        <v>1</v>
      </c>
      <c r="M1081" s="16">
        <f t="shared" si="98"/>
        <v>1</v>
      </c>
      <c r="N1081" s="7">
        <v>41160</v>
      </c>
      <c r="O1081" s="4">
        <f t="shared" si="99"/>
        <v>1</v>
      </c>
      <c r="P1081" s="3">
        <f t="shared" si="100"/>
        <v>41160</v>
      </c>
      <c r="Q1081" s="4" t="str" cm="1">
        <f t="array" ref="Q1081">_xlfn.TEXTSPLIT(N1081,"/")</f>
        <v>41160</v>
      </c>
      <c r="R1081" s="5"/>
      <c r="S1081" s="5"/>
      <c r="T1081" s="5" t="e">
        <f t="shared" si="101"/>
        <v>#NUM!</v>
      </c>
      <c r="U1081">
        <v>26</v>
      </c>
      <c r="V1081" s="14">
        <v>509</v>
      </c>
      <c r="W1081" s="14">
        <v>133</v>
      </c>
      <c r="X1081" s="14">
        <v>497</v>
      </c>
      <c r="Y1081" s="14">
        <v>78</v>
      </c>
      <c r="Z1081" s="14">
        <v>24</v>
      </c>
      <c r="AA1081" s="14">
        <v>97</v>
      </c>
      <c r="AB1081" s="2">
        <v>2</v>
      </c>
      <c r="AC1081" s="2">
        <v>7</v>
      </c>
      <c r="AD1081" s="2">
        <v>6</v>
      </c>
      <c r="AE1081" s="2">
        <v>4</v>
      </c>
      <c r="AF1081" s="2">
        <v>0</v>
      </c>
      <c r="AG1081" s="2">
        <v>0</v>
      </c>
      <c r="AH1081" s="16">
        <v>0</v>
      </c>
      <c r="AJ1081">
        <v>67</v>
      </c>
      <c r="AK1081">
        <v>50.942999999999998</v>
      </c>
    </row>
    <row r="1082" spans="1:37" x14ac:dyDescent="0.3">
      <c r="A1082">
        <v>5562</v>
      </c>
      <c r="B1082">
        <v>1975</v>
      </c>
      <c r="C1082" s="1">
        <f t="shared" si="96"/>
        <v>49</v>
      </c>
      <c r="D1082" t="s">
        <v>25</v>
      </c>
      <c r="E1082" t="s">
        <v>22</v>
      </c>
      <c r="F1082" s="4" t="s">
        <v>29</v>
      </c>
      <c r="G1082" t="s">
        <v>29</v>
      </c>
      <c r="H1082" s="20">
        <v>60093</v>
      </c>
      <c r="I1082" s="2">
        <f t="shared" si="97"/>
        <v>60.093000000000004</v>
      </c>
      <c r="J1082" s="2"/>
      <c r="K1082" s="2">
        <v>0</v>
      </c>
      <c r="L1082" s="2">
        <v>1</v>
      </c>
      <c r="M1082" s="16">
        <f t="shared" si="98"/>
        <v>1</v>
      </c>
      <c r="N1082" s="6" t="s">
        <v>437</v>
      </c>
      <c r="O1082" s="4">
        <f t="shared" si="99"/>
        <v>2</v>
      </c>
      <c r="P1082" s="3">
        <f t="shared" si="100"/>
        <v>41451</v>
      </c>
      <c r="Q1082" s="4" t="str" cm="1">
        <f t="array" ref="Q1082:S1082">_xlfn.TEXTSPLIT(N1082,"/")</f>
        <v>6</v>
      </c>
      <c r="R1082" s="4" t="str">
        <v>26</v>
      </c>
      <c r="S1082" s="4" t="str">
        <v>13</v>
      </c>
      <c r="T1082" s="5">
        <f t="shared" si="101"/>
        <v>41451</v>
      </c>
      <c r="U1082">
        <v>92</v>
      </c>
      <c r="V1082" s="14">
        <v>502</v>
      </c>
      <c r="W1082" s="14">
        <v>12</v>
      </c>
      <c r="X1082" s="14">
        <v>109</v>
      </c>
      <c r="Y1082" s="14">
        <v>16</v>
      </c>
      <c r="Z1082" s="14">
        <v>6</v>
      </c>
      <c r="AA1082" s="14">
        <v>90</v>
      </c>
      <c r="AB1082" s="2">
        <v>2</v>
      </c>
      <c r="AC1082" s="2">
        <v>7</v>
      </c>
      <c r="AD1082" s="2">
        <v>10</v>
      </c>
      <c r="AE1082" s="2">
        <v>6</v>
      </c>
      <c r="AF1082" s="2">
        <v>0</v>
      </c>
      <c r="AG1082" s="2">
        <v>0</v>
      </c>
      <c r="AH1082" s="16">
        <v>0</v>
      </c>
      <c r="AJ1082">
        <v>44</v>
      </c>
      <c r="AK1082">
        <v>32.765000000000001</v>
      </c>
    </row>
    <row r="1083" spans="1:37" x14ac:dyDescent="0.3">
      <c r="A1083">
        <v>5558</v>
      </c>
      <c r="B1083">
        <v>1955</v>
      </c>
      <c r="C1083" s="1">
        <f t="shared" si="96"/>
        <v>69</v>
      </c>
      <c r="D1083" t="s">
        <v>25</v>
      </c>
      <c r="E1083" t="s">
        <v>34</v>
      </c>
      <c r="F1083" s="4" t="s">
        <v>26</v>
      </c>
      <c r="G1083" t="s">
        <v>26</v>
      </c>
      <c r="H1083" s="20">
        <v>90933</v>
      </c>
      <c r="I1083" s="2">
        <f t="shared" si="97"/>
        <v>90.933000000000007</v>
      </c>
      <c r="J1083" s="2"/>
      <c r="K1083" s="2">
        <v>0</v>
      </c>
      <c r="L1083" s="2">
        <v>0</v>
      </c>
      <c r="M1083" s="16">
        <f t="shared" si="98"/>
        <v>0</v>
      </c>
      <c r="N1083" s="6" t="s">
        <v>113</v>
      </c>
      <c r="O1083" s="4">
        <f t="shared" si="99"/>
        <v>2</v>
      </c>
      <c r="P1083" s="3">
        <f t="shared" si="100"/>
        <v>41729</v>
      </c>
      <c r="Q1083" s="4" t="str" cm="1">
        <f t="array" ref="Q1083:S1083">_xlfn.TEXTSPLIT(N1083,"/")</f>
        <v>3</v>
      </c>
      <c r="R1083" s="4" t="str">
        <v>31</v>
      </c>
      <c r="S1083" s="4" t="str">
        <v>14</v>
      </c>
      <c r="T1083" s="5">
        <f t="shared" si="101"/>
        <v>41729</v>
      </c>
      <c r="U1083">
        <v>90</v>
      </c>
      <c r="V1083" s="14">
        <v>1020</v>
      </c>
      <c r="W1083" s="14">
        <v>31</v>
      </c>
      <c r="X1083" s="14">
        <v>430</v>
      </c>
      <c r="Y1083" s="14">
        <v>62</v>
      </c>
      <c r="Z1083" s="14">
        <v>63</v>
      </c>
      <c r="AA1083" s="14">
        <v>79</v>
      </c>
      <c r="AB1083" s="2">
        <v>1</v>
      </c>
      <c r="AC1083" s="2">
        <v>4</v>
      </c>
      <c r="AD1083" s="2">
        <v>4</v>
      </c>
      <c r="AE1083" s="2">
        <v>1</v>
      </c>
      <c r="AF1083" s="2">
        <v>0</v>
      </c>
      <c r="AG1083" s="2">
        <v>0</v>
      </c>
      <c r="AH1083" s="16">
        <v>1</v>
      </c>
      <c r="AJ1083">
        <v>67</v>
      </c>
      <c r="AK1083">
        <v>50.942999999999998</v>
      </c>
    </row>
    <row r="1084" spans="1:37" x14ac:dyDescent="0.3">
      <c r="A1084">
        <v>5552</v>
      </c>
      <c r="B1084">
        <v>1964</v>
      </c>
      <c r="C1084" s="1">
        <f t="shared" si="96"/>
        <v>60</v>
      </c>
      <c r="D1084" t="s">
        <v>47</v>
      </c>
      <c r="E1084" t="s">
        <v>42</v>
      </c>
      <c r="F1084" s="4" t="s">
        <v>23</v>
      </c>
      <c r="G1084" t="s">
        <v>23</v>
      </c>
      <c r="H1084" s="20">
        <v>48721</v>
      </c>
      <c r="I1084" s="2">
        <f t="shared" si="97"/>
        <v>48.720999999999997</v>
      </c>
      <c r="J1084" s="2"/>
      <c r="K1084" s="2">
        <v>1</v>
      </c>
      <c r="L1084" s="2">
        <v>1</v>
      </c>
      <c r="M1084" s="16">
        <f t="shared" si="98"/>
        <v>2</v>
      </c>
      <c r="N1084" s="6" t="s">
        <v>360</v>
      </c>
      <c r="O1084" s="4">
        <f t="shared" si="99"/>
        <v>2</v>
      </c>
      <c r="P1084" s="3">
        <f t="shared" si="100"/>
        <v>41407</v>
      </c>
      <c r="Q1084" s="4" t="str" cm="1">
        <f t="array" ref="Q1084:S1084">_xlfn.TEXTSPLIT(N1084,"/")</f>
        <v>5</v>
      </c>
      <c r="R1084" s="4" t="str">
        <v>13</v>
      </c>
      <c r="S1084" s="4" t="str">
        <v>13</v>
      </c>
      <c r="T1084" s="5">
        <f t="shared" si="101"/>
        <v>41407</v>
      </c>
      <c r="U1084">
        <v>50</v>
      </c>
      <c r="V1084" s="14">
        <v>81</v>
      </c>
      <c r="W1084" s="14">
        <v>18</v>
      </c>
      <c r="X1084" s="14">
        <v>113</v>
      </c>
      <c r="Y1084" s="14">
        <v>47</v>
      </c>
      <c r="Z1084" s="14">
        <v>13</v>
      </c>
      <c r="AA1084" s="14">
        <v>21</v>
      </c>
      <c r="AB1084" s="2">
        <v>6</v>
      </c>
      <c r="AC1084" s="2">
        <v>4</v>
      </c>
      <c r="AD1084" s="2">
        <v>5</v>
      </c>
      <c r="AE1084" s="2">
        <v>6</v>
      </c>
      <c r="AF1084" s="2">
        <v>0</v>
      </c>
      <c r="AG1084" s="2">
        <v>0</v>
      </c>
      <c r="AH1084" s="16">
        <v>0</v>
      </c>
      <c r="AJ1084">
        <v>45</v>
      </c>
      <c r="AK1084">
        <v>60.198999999999998</v>
      </c>
    </row>
    <row r="1085" spans="1:37" x14ac:dyDescent="0.3">
      <c r="A1085">
        <v>5547</v>
      </c>
      <c r="B1085">
        <v>1983</v>
      </c>
      <c r="C1085" s="1">
        <f t="shared" si="96"/>
        <v>41</v>
      </c>
      <c r="D1085" t="s">
        <v>25</v>
      </c>
      <c r="E1085" t="s">
        <v>34</v>
      </c>
      <c r="F1085" s="4" t="s">
        <v>29</v>
      </c>
      <c r="G1085" t="s">
        <v>29</v>
      </c>
      <c r="H1085" s="20">
        <v>84169</v>
      </c>
      <c r="I1085" s="2">
        <f t="shared" si="97"/>
        <v>84.168999999999997</v>
      </c>
      <c r="J1085" s="2"/>
      <c r="K1085" s="2">
        <v>0</v>
      </c>
      <c r="L1085" s="2">
        <v>0</v>
      </c>
      <c r="M1085" s="16">
        <f t="shared" si="98"/>
        <v>0</v>
      </c>
      <c r="N1085" s="7">
        <v>41463</v>
      </c>
      <c r="O1085" s="4">
        <f t="shared" si="99"/>
        <v>1</v>
      </c>
      <c r="P1085" s="3">
        <f t="shared" si="100"/>
        <v>41463</v>
      </c>
      <c r="Q1085" s="4" t="str" cm="1">
        <f t="array" ref="Q1085">_xlfn.TEXTSPLIT(N1085,"/")</f>
        <v>41463</v>
      </c>
      <c r="R1085" s="5"/>
      <c r="S1085" s="5"/>
      <c r="T1085" s="5" t="e">
        <f t="shared" si="101"/>
        <v>#NUM!</v>
      </c>
      <c r="U1085">
        <v>9</v>
      </c>
      <c r="V1085" s="14">
        <v>1478</v>
      </c>
      <c r="W1085" s="14">
        <v>19</v>
      </c>
      <c r="X1085" s="14">
        <v>403</v>
      </c>
      <c r="Y1085" s="14">
        <v>0</v>
      </c>
      <c r="Z1085" s="14">
        <v>19</v>
      </c>
      <c r="AA1085" s="14">
        <v>0</v>
      </c>
      <c r="AB1085" s="2">
        <v>1</v>
      </c>
      <c r="AC1085" s="2">
        <v>7</v>
      </c>
      <c r="AD1085" s="2">
        <v>6</v>
      </c>
      <c r="AE1085" s="2">
        <v>3</v>
      </c>
      <c r="AF1085" s="2">
        <v>1</v>
      </c>
      <c r="AG1085" s="2">
        <v>0</v>
      </c>
      <c r="AH1085" s="16">
        <v>2</v>
      </c>
      <c r="AJ1085">
        <v>64</v>
      </c>
      <c r="AK1085">
        <v>61.25</v>
      </c>
    </row>
    <row r="1086" spans="1:37" x14ac:dyDescent="0.3">
      <c r="A1086">
        <v>5545</v>
      </c>
      <c r="B1086">
        <v>1973</v>
      </c>
      <c r="C1086" s="1">
        <f t="shared" si="96"/>
        <v>51</v>
      </c>
      <c r="D1086" t="s">
        <v>25</v>
      </c>
      <c r="E1086" t="s">
        <v>34</v>
      </c>
      <c r="F1086" s="4" t="s">
        <v>29</v>
      </c>
      <c r="G1086" t="s">
        <v>29</v>
      </c>
      <c r="H1086" s="20">
        <v>78075</v>
      </c>
      <c r="I1086" s="2">
        <f t="shared" si="97"/>
        <v>78.075000000000003</v>
      </c>
      <c r="J1086" s="2"/>
      <c r="K1086" s="2">
        <v>0</v>
      </c>
      <c r="L1086" s="2">
        <v>0</v>
      </c>
      <c r="M1086" s="16">
        <f t="shared" si="98"/>
        <v>0</v>
      </c>
      <c r="N1086" s="7">
        <v>41763</v>
      </c>
      <c r="O1086" s="4">
        <f t="shared" si="99"/>
        <v>1</v>
      </c>
      <c r="P1086" s="3">
        <f t="shared" si="100"/>
        <v>41763</v>
      </c>
      <c r="Q1086" s="4" t="str" cm="1">
        <f t="array" ref="Q1086">_xlfn.TEXTSPLIT(N1086,"/")</f>
        <v>41763</v>
      </c>
      <c r="R1086" s="5"/>
      <c r="S1086" s="5"/>
      <c r="T1086" s="5" t="e">
        <f t="shared" si="101"/>
        <v>#NUM!</v>
      </c>
      <c r="U1086">
        <v>72</v>
      </c>
      <c r="V1086" s="14">
        <v>572</v>
      </c>
      <c r="W1086" s="14">
        <v>8</v>
      </c>
      <c r="X1086" s="14">
        <v>259</v>
      </c>
      <c r="Y1086" s="14">
        <v>34</v>
      </c>
      <c r="Z1086" s="14">
        <v>35</v>
      </c>
      <c r="AA1086" s="14">
        <v>80</v>
      </c>
      <c r="AB1086" s="2">
        <v>1</v>
      </c>
      <c r="AC1086" s="2">
        <v>3</v>
      </c>
      <c r="AD1086" s="2">
        <v>5</v>
      </c>
      <c r="AE1086" s="2">
        <v>1</v>
      </c>
      <c r="AF1086" s="2">
        <v>0</v>
      </c>
      <c r="AG1086" s="2">
        <v>0</v>
      </c>
      <c r="AH1086" s="16">
        <v>0</v>
      </c>
      <c r="AJ1086">
        <v>60</v>
      </c>
      <c r="AK1086">
        <v>33.628999999999998</v>
      </c>
    </row>
    <row r="1087" spans="1:37" x14ac:dyDescent="0.3">
      <c r="A1087">
        <v>5544</v>
      </c>
      <c r="B1087">
        <v>1971</v>
      </c>
      <c r="C1087" s="1">
        <f t="shared" si="96"/>
        <v>53</v>
      </c>
      <c r="D1087" t="s">
        <v>25</v>
      </c>
      <c r="E1087" t="s">
        <v>22</v>
      </c>
      <c r="F1087" s="4" t="s">
        <v>26</v>
      </c>
      <c r="G1087" t="s">
        <v>26</v>
      </c>
      <c r="H1087" s="20">
        <v>67384</v>
      </c>
      <c r="I1087" s="2">
        <f t="shared" si="97"/>
        <v>67.384</v>
      </c>
      <c r="J1087" s="2"/>
      <c r="K1087" s="2">
        <v>0</v>
      </c>
      <c r="L1087" s="2">
        <v>1</v>
      </c>
      <c r="M1087" s="16">
        <f t="shared" si="98"/>
        <v>1</v>
      </c>
      <c r="N1087" s="7">
        <v>41193</v>
      </c>
      <c r="O1087" s="4">
        <f t="shared" si="99"/>
        <v>1</v>
      </c>
      <c r="P1087" s="3">
        <f t="shared" si="100"/>
        <v>41193</v>
      </c>
      <c r="Q1087" s="4" t="str" cm="1">
        <f t="array" ref="Q1087">_xlfn.TEXTSPLIT(N1087,"/")</f>
        <v>41193</v>
      </c>
      <c r="R1087" s="5"/>
      <c r="S1087" s="5"/>
      <c r="T1087" s="5" t="e">
        <f t="shared" si="101"/>
        <v>#NUM!</v>
      </c>
      <c r="U1087">
        <v>32</v>
      </c>
      <c r="V1087" s="14">
        <v>957</v>
      </c>
      <c r="W1087" s="14">
        <v>40</v>
      </c>
      <c r="X1087" s="14">
        <v>175</v>
      </c>
      <c r="Y1087" s="14">
        <v>158</v>
      </c>
      <c r="Z1087" s="14">
        <v>53</v>
      </c>
      <c r="AA1087" s="14">
        <v>107</v>
      </c>
      <c r="AB1087" s="2">
        <v>2</v>
      </c>
      <c r="AC1087" s="2">
        <v>7</v>
      </c>
      <c r="AD1087" s="2">
        <v>5</v>
      </c>
      <c r="AE1087" s="2">
        <v>5</v>
      </c>
      <c r="AF1087" s="2">
        <v>0</v>
      </c>
      <c r="AG1087" s="2">
        <v>0</v>
      </c>
      <c r="AH1087" s="16">
        <v>1</v>
      </c>
      <c r="AJ1087">
        <v>38</v>
      </c>
      <c r="AK1087">
        <v>37.929000000000002</v>
      </c>
    </row>
    <row r="1088" spans="1:37" x14ac:dyDescent="0.3">
      <c r="A1088">
        <v>5543</v>
      </c>
      <c r="B1088">
        <v>1967</v>
      </c>
      <c r="C1088" s="1">
        <f t="shared" si="96"/>
        <v>57</v>
      </c>
      <c r="D1088" t="s">
        <v>25</v>
      </c>
      <c r="E1088" t="s">
        <v>22</v>
      </c>
      <c r="F1088" s="4" t="s">
        <v>32</v>
      </c>
      <c r="G1088" t="s">
        <v>32</v>
      </c>
      <c r="H1088" s="20">
        <v>57811</v>
      </c>
      <c r="I1088" s="2">
        <f t="shared" si="97"/>
        <v>57.811</v>
      </c>
      <c r="J1088" s="2"/>
      <c r="K1088" s="2">
        <v>0</v>
      </c>
      <c r="L1088" s="2">
        <v>1</v>
      </c>
      <c r="M1088" s="16">
        <f t="shared" si="98"/>
        <v>1</v>
      </c>
      <c r="N1088" s="6" t="s">
        <v>202</v>
      </c>
      <c r="O1088" s="4">
        <f t="shared" si="99"/>
        <v>2</v>
      </c>
      <c r="P1088" s="3">
        <f t="shared" si="100"/>
        <v>41449</v>
      </c>
      <c r="Q1088" s="4" t="str" cm="1">
        <f t="array" ref="Q1088:S1088">_xlfn.TEXTSPLIT(N1088,"/")</f>
        <v>6</v>
      </c>
      <c r="R1088" s="4" t="str">
        <v>24</v>
      </c>
      <c r="S1088" s="4" t="str">
        <v>13</v>
      </c>
      <c r="T1088" s="5">
        <f t="shared" si="101"/>
        <v>41449</v>
      </c>
      <c r="U1088">
        <v>49</v>
      </c>
      <c r="V1088" s="14">
        <v>545</v>
      </c>
      <c r="W1088" s="14">
        <v>7</v>
      </c>
      <c r="X1088" s="14">
        <v>114</v>
      </c>
      <c r="Y1088" s="14">
        <v>37</v>
      </c>
      <c r="Z1088" s="14">
        <v>21</v>
      </c>
      <c r="AA1088" s="14">
        <v>78</v>
      </c>
      <c r="AB1088" s="2">
        <v>5</v>
      </c>
      <c r="AC1088" s="2">
        <v>7</v>
      </c>
      <c r="AD1088" s="2">
        <v>11</v>
      </c>
      <c r="AE1088" s="2">
        <v>5</v>
      </c>
      <c r="AF1088" s="2">
        <v>0</v>
      </c>
      <c r="AG1088" s="2">
        <v>0</v>
      </c>
      <c r="AH1088" s="16">
        <v>1</v>
      </c>
      <c r="AJ1088">
        <v>66</v>
      </c>
      <c r="AK1088">
        <v>62.186999999999998</v>
      </c>
    </row>
    <row r="1089" spans="1:37" x14ac:dyDescent="0.3">
      <c r="A1089">
        <v>5538</v>
      </c>
      <c r="B1089">
        <v>1976</v>
      </c>
      <c r="C1089" s="1">
        <f t="shared" si="96"/>
        <v>48</v>
      </c>
      <c r="D1089" t="s">
        <v>25</v>
      </c>
      <c r="E1089" t="s">
        <v>22</v>
      </c>
      <c r="F1089" s="4" t="s">
        <v>23</v>
      </c>
      <c r="G1089" t="s">
        <v>23</v>
      </c>
      <c r="H1089" s="20">
        <v>83829</v>
      </c>
      <c r="I1089" s="2">
        <f t="shared" si="97"/>
        <v>83.828999999999994</v>
      </c>
      <c r="J1089" s="2"/>
      <c r="K1089" s="2">
        <v>0</v>
      </c>
      <c r="L1089" s="2">
        <v>0</v>
      </c>
      <c r="M1089" s="16">
        <f t="shared" si="98"/>
        <v>0</v>
      </c>
      <c r="N1089" s="7">
        <v>41496</v>
      </c>
      <c r="O1089" s="4">
        <f t="shared" si="99"/>
        <v>1</v>
      </c>
      <c r="P1089" s="3">
        <f t="shared" si="100"/>
        <v>41496</v>
      </c>
      <c r="Q1089" s="4" t="str" cm="1">
        <f t="array" ref="Q1089">_xlfn.TEXTSPLIT(N1089,"/")</f>
        <v>41496</v>
      </c>
      <c r="R1089" s="5"/>
      <c r="S1089" s="5"/>
      <c r="T1089" s="5" t="e">
        <f t="shared" si="101"/>
        <v>#NUM!</v>
      </c>
      <c r="U1089">
        <v>78</v>
      </c>
      <c r="V1089" s="14">
        <v>897</v>
      </c>
      <c r="W1089" s="14">
        <v>161</v>
      </c>
      <c r="X1089" s="14">
        <v>430</v>
      </c>
      <c r="Y1089" s="14">
        <v>186</v>
      </c>
      <c r="Z1089" s="14">
        <v>161</v>
      </c>
      <c r="AA1089" s="14">
        <v>27</v>
      </c>
      <c r="AB1089" s="2">
        <v>0</v>
      </c>
      <c r="AC1089" s="2">
        <v>4</v>
      </c>
      <c r="AD1089" s="2">
        <v>6</v>
      </c>
      <c r="AE1089" s="2">
        <v>1</v>
      </c>
      <c r="AF1089" s="2">
        <v>1</v>
      </c>
      <c r="AG1089" s="2">
        <v>0</v>
      </c>
      <c r="AH1089" s="16">
        <v>3</v>
      </c>
      <c r="AJ1089">
        <v>60</v>
      </c>
      <c r="AK1089">
        <v>54.414000000000001</v>
      </c>
    </row>
    <row r="1090" spans="1:37" x14ac:dyDescent="0.3">
      <c r="A1090">
        <v>5536</v>
      </c>
      <c r="B1090">
        <v>1960</v>
      </c>
      <c r="C1090" s="1">
        <f t="shared" ref="C1090:C1153" si="102">2024-B1090</f>
        <v>64</v>
      </c>
      <c r="D1090" t="s">
        <v>28</v>
      </c>
      <c r="E1090" t="s">
        <v>22</v>
      </c>
      <c r="F1090" s="4" t="s">
        <v>32</v>
      </c>
      <c r="G1090" t="s">
        <v>32</v>
      </c>
      <c r="H1090" s="20">
        <v>87771</v>
      </c>
      <c r="I1090" s="2">
        <f t="shared" ref="I1090:I1153" si="103">H1090/1000</f>
        <v>87.771000000000001</v>
      </c>
      <c r="J1090" s="2"/>
      <c r="K1090" s="2">
        <v>0</v>
      </c>
      <c r="L1090" s="2">
        <v>1</v>
      </c>
      <c r="M1090" s="16">
        <f t="shared" ref="M1090:M1153" si="104">L1090+K1090</f>
        <v>1</v>
      </c>
      <c r="N1090" s="6" t="s">
        <v>286</v>
      </c>
      <c r="O1090" s="4">
        <f t="shared" ref="O1090:O1153" si="105">TYPE(N1090)</f>
        <v>2</v>
      </c>
      <c r="P1090" s="3">
        <f t="shared" ref="P1090:P1153" si="106">IF(O1090=2,T1090,N1090)</f>
        <v>41416</v>
      </c>
      <c r="Q1090" s="4" t="str" cm="1">
        <f t="array" ref="Q1090:S1090">_xlfn.TEXTSPLIT(N1090,"/")</f>
        <v>5</v>
      </c>
      <c r="R1090" s="4" t="str">
        <v>22</v>
      </c>
      <c r="S1090" s="4" t="str">
        <v>13</v>
      </c>
      <c r="T1090" s="5">
        <f t="shared" ref="T1090:T1153" si="107">DATE(S1090+100,Q1090,R1090)</f>
        <v>41416</v>
      </c>
      <c r="U1090">
        <v>61</v>
      </c>
      <c r="V1090" s="14">
        <v>1492</v>
      </c>
      <c r="W1090" s="14">
        <v>38</v>
      </c>
      <c r="X1090" s="14">
        <v>287</v>
      </c>
      <c r="Y1090" s="14">
        <v>50</v>
      </c>
      <c r="Z1090" s="14">
        <v>57</v>
      </c>
      <c r="AA1090" s="14">
        <v>33</v>
      </c>
      <c r="AB1090" s="2">
        <v>1</v>
      </c>
      <c r="AC1090" s="2">
        <v>5</v>
      </c>
      <c r="AD1090" s="2">
        <v>4</v>
      </c>
      <c r="AE1090" s="2">
        <v>6</v>
      </c>
      <c r="AF1090" s="2">
        <v>1</v>
      </c>
      <c r="AG1090" s="2">
        <v>0</v>
      </c>
      <c r="AH1090" s="16">
        <v>4</v>
      </c>
      <c r="AJ1090">
        <v>43</v>
      </c>
      <c r="AK1090">
        <v>19.106999999999999</v>
      </c>
    </row>
    <row r="1091" spans="1:37" x14ac:dyDescent="0.3">
      <c r="A1091">
        <v>5534</v>
      </c>
      <c r="B1091">
        <v>1976</v>
      </c>
      <c r="C1091" s="1">
        <f t="shared" si="102"/>
        <v>48</v>
      </c>
      <c r="D1091" t="s">
        <v>25</v>
      </c>
      <c r="E1091" t="s">
        <v>42</v>
      </c>
      <c r="F1091" s="4" t="s">
        <v>29</v>
      </c>
      <c r="G1091" t="s">
        <v>29</v>
      </c>
      <c r="H1091" s="20">
        <v>47808</v>
      </c>
      <c r="I1091" s="2">
        <f t="shared" si="103"/>
        <v>47.808</v>
      </c>
      <c r="J1091" s="2"/>
      <c r="K1091" s="2">
        <v>0</v>
      </c>
      <c r="L1091" s="2">
        <v>1</v>
      </c>
      <c r="M1091" s="16">
        <f t="shared" si="104"/>
        <v>1</v>
      </c>
      <c r="N1091" s="6" t="s">
        <v>282</v>
      </c>
      <c r="O1091" s="4">
        <f t="shared" si="105"/>
        <v>2</v>
      </c>
      <c r="P1091" s="3">
        <f t="shared" si="106"/>
        <v>41567</v>
      </c>
      <c r="Q1091" s="4" t="str" cm="1">
        <f t="array" ref="Q1091:S1091">_xlfn.TEXTSPLIT(N1091,"/")</f>
        <v>10</v>
      </c>
      <c r="R1091" s="4" t="str">
        <v>20</v>
      </c>
      <c r="S1091" s="4" t="str">
        <v>13</v>
      </c>
      <c r="T1091" s="5">
        <f t="shared" si="107"/>
        <v>41567</v>
      </c>
      <c r="U1091">
        <v>30</v>
      </c>
      <c r="V1091" s="14">
        <v>123</v>
      </c>
      <c r="W1091" s="14">
        <v>1</v>
      </c>
      <c r="X1091" s="14">
        <v>26</v>
      </c>
      <c r="Y1091" s="14">
        <v>2</v>
      </c>
      <c r="Z1091" s="14">
        <v>0</v>
      </c>
      <c r="AA1091" s="14">
        <v>72</v>
      </c>
      <c r="AB1091" s="2">
        <v>2</v>
      </c>
      <c r="AC1091" s="2">
        <v>3</v>
      </c>
      <c r="AD1091" s="2">
        <v>3</v>
      </c>
      <c r="AE1091" s="2">
        <v>7</v>
      </c>
      <c r="AF1091" s="2">
        <v>0</v>
      </c>
      <c r="AG1091" s="2">
        <v>0</v>
      </c>
      <c r="AH1091" s="16">
        <v>1</v>
      </c>
      <c r="AJ1091">
        <v>57</v>
      </c>
      <c r="AK1091">
        <v>57.811</v>
      </c>
    </row>
    <row r="1092" spans="1:37" x14ac:dyDescent="0.3">
      <c r="A1092">
        <v>5529</v>
      </c>
      <c r="B1092">
        <v>1947</v>
      </c>
      <c r="C1092" s="1">
        <f t="shared" si="102"/>
        <v>77</v>
      </c>
      <c r="D1092" t="s">
        <v>28</v>
      </c>
      <c r="E1092" t="s">
        <v>34</v>
      </c>
      <c r="F1092" s="4" t="s">
        <v>32</v>
      </c>
      <c r="G1092" t="s">
        <v>32</v>
      </c>
      <c r="H1092" s="20">
        <v>64014</v>
      </c>
      <c r="I1092" s="2">
        <f t="shared" si="103"/>
        <v>64.013999999999996</v>
      </c>
      <c r="J1092" s="2"/>
      <c r="K1092" s="2">
        <v>2</v>
      </c>
      <c r="L1092" s="2">
        <v>1</v>
      </c>
      <c r="M1092" s="16">
        <f t="shared" si="104"/>
        <v>3</v>
      </c>
      <c r="N1092" s="7">
        <v>41918</v>
      </c>
      <c r="O1092" s="4">
        <f t="shared" si="105"/>
        <v>1</v>
      </c>
      <c r="P1092" s="3">
        <f t="shared" si="106"/>
        <v>41918</v>
      </c>
      <c r="Q1092" s="4" t="str" cm="1">
        <f t="array" ref="Q1092">_xlfn.TEXTSPLIT(N1092,"/")</f>
        <v>41918</v>
      </c>
      <c r="R1092" s="5"/>
      <c r="S1092" s="5"/>
      <c r="T1092" s="5" t="e">
        <f t="shared" si="107"/>
        <v>#NUM!</v>
      </c>
      <c r="U1092">
        <v>56</v>
      </c>
      <c r="V1092" s="14">
        <v>406</v>
      </c>
      <c r="W1092" s="14">
        <v>0</v>
      </c>
      <c r="X1092" s="14">
        <v>30</v>
      </c>
      <c r="Y1092" s="14">
        <v>0</v>
      </c>
      <c r="Z1092" s="14">
        <v>0</v>
      </c>
      <c r="AA1092" s="14">
        <v>8</v>
      </c>
      <c r="AB1092" s="2">
        <v>7</v>
      </c>
      <c r="AC1092" s="2">
        <v>8</v>
      </c>
      <c r="AD1092" s="2">
        <v>5</v>
      </c>
      <c r="AE1092" s="2">
        <v>7</v>
      </c>
      <c r="AF1092" s="2">
        <v>0</v>
      </c>
      <c r="AG1092" s="2">
        <v>0</v>
      </c>
      <c r="AH1092" s="16">
        <v>1</v>
      </c>
      <c r="AJ1092">
        <v>57</v>
      </c>
      <c r="AK1092">
        <v>37.758000000000003</v>
      </c>
    </row>
    <row r="1093" spans="1:37" x14ac:dyDescent="0.3">
      <c r="A1093">
        <v>5527</v>
      </c>
      <c r="B1093">
        <v>1988</v>
      </c>
      <c r="C1093" s="1">
        <f t="shared" si="102"/>
        <v>36</v>
      </c>
      <c r="D1093" t="s">
        <v>25</v>
      </c>
      <c r="E1093" t="s">
        <v>22</v>
      </c>
      <c r="F1093" s="4" t="s">
        <v>32</v>
      </c>
      <c r="G1093" t="s">
        <v>32</v>
      </c>
      <c r="H1093" s="20">
        <v>22434</v>
      </c>
      <c r="I1093" s="2">
        <f t="shared" si="103"/>
        <v>22.434000000000001</v>
      </c>
      <c r="J1093" s="2"/>
      <c r="K1093" s="2">
        <v>1</v>
      </c>
      <c r="L1093" s="2">
        <v>0</v>
      </c>
      <c r="M1093" s="16">
        <f t="shared" si="104"/>
        <v>1</v>
      </c>
      <c r="N1093" s="6" t="s">
        <v>240</v>
      </c>
      <c r="O1093" s="4">
        <f t="shared" si="105"/>
        <v>2</v>
      </c>
      <c r="P1093" s="3">
        <f t="shared" si="106"/>
        <v>41318</v>
      </c>
      <c r="Q1093" s="4" t="str" cm="1">
        <f t="array" ref="Q1093:S1093">_xlfn.TEXTSPLIT(N1093,"/")</f>
        <v>2</v>
      </c>
      <c r="R1093" s="4" t="str">
        <v>13</v>
      </c>
      <c r="S1093" s="4" t="str">
        <v>13</v>
      </c>
      <c r="T1093" s="5">
        <f t="shared" si="107"/>
        <v>41318</v>
      </c>
      <c r="U1093">
        <v>25</v>
      </c>
      <c r="V1093" s="14">
        <v>4</v>
      </c>
      <c r="W1093" s="14">
        <v>12</v>
      </c>
      <c r="X1093" s="14">
        <v>11</v>
      </c>
      <c r="Y1093" s="14">
        <v>3</v>
      </c>
      <c r="Z1093" s="14">
        <v>13</v>
      </c>
      <c r="AA1093" s="14">
        <v>15</v>
      </c>
      <c r="AB1093" s="2">
        <v>2</v>
      </c>
      <c r="AC1093" s="2">
        <v>2</v>
      </c>
      <c r="AD1093" s="2">
        <v>3</v>
      </c>
      <c r="AE1093" s="2">
        <v>8</v>
      </c>
      <c r="AF1093" s="2">
        <v>0</v>
      </c>
      <c r="AG1093" s="2">
        <v>0</v>
      </c>
      <c r="AH1093" s="16">
        <v>0</v>
      </c>
      <c r="AJ1093">
        <v>34</v>
      </c>
      <c r="AK1093">
        <v>18.358000000000001</v>
      </c>
    </row>
    <row r="1094" spans="1:37" x14ac:dyDescent="0.3">
      <c r="A1094">
        <v>5524</v>
      </c>
      <c r="B1094">
        <v>1958</v>
      </c>
      <c r="C1094" s="1">
        <f t="shared" si="102"/>
        <v>66</v>
      </c>
      <c r="D1094" t="s">
        <v>31</v>
      </c>
      <c r="E1094" t="s">
        <v>22</v>
      </c>
      <c r="F1094" s="4" t="s">
        <v>26</v>
      </c>
      <c r="G1094" t="s">
        <v>26</v>
      </c>
      <c r="H1094" s="20">
        <v>58138</v>
      </c>
      <c r="I1094" s="2">
        <f t="shared" si="103"/>
        <v>58.137999999999998</v>
      </c>
      <c r="J1094" s="2"/>
      <c r="K1094" s="2">
        <v>0</v>
      </c>
      <c r="L1094" s="2">
        <v>0</v>
      </c>
      <c r="M1094" s="16">
        <f t="shared" si="104"/>
        <v>0</v>
      </c>
      <c r="N1094" s="7">
        <v>41008</v>
      </c>
      <c r="O1094" s="4">
        <f t="shared" si="105"/>
        <v>1</v>
      </c>
      <c r="P1094" s="3">
        <f t="shared" si="106"/>
        <v>41008</v>
      </c>
      <c r="Q1094" s="4" t="str" cm="1">
        <f t="array" ref="Q1094">_xlfn.TEXTSPLIT(N1094,"/")</f>
        <v>41008</v>
      </c>
      <c r="R1094" s="5"/>
      <c r="S1094" s="5"/>
      <c r="T1094" s="5" t="e">
        <f t="shared" si="107"/>
        <v>#NUM!</v>
      </c>
      <c r="U1094">
        <v>58</v>
      </c>
      <c r="V1094" s="14">
        <v>635</v>
      </c>
      <c r="W1094" s="14">
        <v>88</v>
      </c>
      <c r="X1094" s="14">
        <v>546</v>
      </c>
      <c r="Y1094" s="14">
        <v>172</v>
      </c>
      <c r="Z1094" s="14">
        <v>88</v>
      </c>
      <c r="AA1094" s="14">
        <v>88</v>
      </c>
      <c r="AB1094" s="2">
        <v>3</v>
      </c>
      <c r="AC1094" s="2">
        <v>8</v>
      </c>
      <c r="AD1094" s="2">
        <v>4</v>
      </c>
      <c r="AE1094" s="2">
        <v>7</v>
      </c>
      <c r="AF1094" s="2">
        <v>1</v>
      </c>
      <c r="AG1094" s="2">
        <v>0</v>
      </c>
      <c r="AH1094" s="16">
        <v>0</v>
      </c>
      <c r="AJ1094">
        <v>73</v>
      </c>
      <c r="AK1094">
        <v>16.812999999999999</v>
      </c>
    </row>
    <row r="1095" spans="1:37" x14ac:dyDescent="0.3">
      <c r="A1095">
        <v>5519</v>
      </c>
      <c r="B1095">
        <v>1957</v>
      </c>
      <c r="C1095" s="1">
        <f t="shared" si="102"/>
        <v>67</v>
      </c>
      <c r="D1095" t="s">
        <v>47</v>
      </c>
      <c r="E1095" t="s">
        <v>22</v>
      </c>
      <c r="F1095" s="4" t="s">
        <v>32</v>
      </c>
      <c r="G1095" t="s">
        <v>32</v>
      </c>
      <c r="H1095" s="20">
        <v>64090</v>
      </c>
      <c r="I1095" s="2">
        <f t="shared" si="103"/>
        <v>64.09</v>
      </c>
      <c r="J1095" s="2"/>
      <c r="K1095" s="2">
        <v>0</v>
      </c>
      <c r="L1095" s="2">
        <v>1</v>
      </c>
      <c r="M1095" s="16">
        <f t="shared" si="104"/>
        <v>1</v>
      </c>
      <c r="N1095" s="7">
        <v>41463</v>
      </c>
      <c r="O1095" s="4">
        <f t="shared" si="105"/>
        <v>1</v>
      </c>
      <c r="P1095" s="3">
        <f t="shared" si="106"/>
        <v>41463</v>
      </c>
      <c r="Q1095" s="4" t="str" cm="1">
        <f t="array" ref="Q1095">_xlfn.TEXTSPLIT(N1095,"/")</f>
        <v>41463</v>
      </c>
      <c r="R1095" s="5"/>
      <c r="S1095" s="5"/>
      <c r="T1095" s="5" t="e">
        <f t="shared" si="107"/>
        <v>#NUM!</v>
      </c>
      <c r="U1095">
        <v>8</v>
      </c>
      <c r="V1095" s="14">
        <v>316</v>
      </c>
      <c r="W1095" s="14">
        <v>58</v>
      </c>
      <c r="X1095" s="14">
        <v>161</v>
      </c>
      <c r="Y1095" s="14">
        <v>76</v>
      </c>
      <c r="Z1095" s="14">
        <v>51</v>
      </c>
      <c r="AA1095" s="14">
        <v>135</v>
      </c>
      <c r="AB1095" s="2">
        <v>1</v>
      </c>
      <c r="AC1095" s="2">
        <v>6</v>
      </c>
      <c r="AD1095" s="2">
        <v>4</v>
      </c>
      <c r="AE1095" s="2">
        <v>5</v>
      </c>
      <c r="AF1095" s="2">
        <v>1</v>
      </c>
      <c r="AG1095" s="2">
        <v>0</v>
      </c>
      <c r="AH1095" s="16">
        <v>0</v>
      </c>
      <c r="AJ1095">
        <v>42</v>
      </c>
      <c r="AK1095">
        <v>38.546999999999997</v>
      </c>
    </row>
    <row r="1096" spans="1:37" x14ac:dyDescent="0.3">
      <c r="A1096">
        <v>5517</v>
      </c>
      <c r="B1096">
        <v>1970</v>
      </c>
      <c r="C1096" s="1">
        <f t="shared" si="102"/>
        <v>54</v>
      </c>
      <c r="D1096" t="s">
        <v>33</v>
      </c>
      <c r="E1096" t="s">
        <v>22</v>
      </c>
      <c r="F1096" s="4" t="s">
        <v>29</v>
      </c>
      <c r="G1096" t="s">
        <v>29</v>
      </c>
      <c r="H1096" s="20">
        <v>25293</v>
      </c>
      <c r="I1096" s="2">
        <f t="shared" si="103"/>
        <v>25.292999999999999</v>
      </c>
      <c r="J1096" s="2"/>
      <c r="K1096" s="2">
        <v>1</v>
      </c>
      <c r="L1096" s="2">
        <v>0</v>
      </c>
      <c r="M1096" s="16">
        <f t="shared" si="104"/>
        <v>1</v>
      </c>
      <c r="N1096" s="6" t="s">
        <v>307</v>
      </c>
      <c r="O1096" s="4">
        <f t="shared" si="105"/>
        <v>2</v>
      </c>
      <c r="P1096" s="3">
        <f t="shared" si="106"/>
        <v>41532</v>
      </c>
      <c r="Q1096" s="4" t="str" cm="1">
        <f t="array" ref="Q1096:S1096">_xlfn.TEXTSPLIT(N1096,"/")</f>
        <v>9</v>
      </c>
      <c r="R1096" s="4" t="str">
        <v>15</v>
      </c>
      <c r="S1096" s="4" t="str">
        <v>13</v>
      </c>
      <c r="T1096" s="5">
        <f t="shared" si="107"/>
        <v>41532</v>
      </c>
      <c r="U1096">
        <v>51</v>
      </c>
      <c r="V1096" s="14">
        <v>15</v>
      </c>
      <c r="W1096" s="14">
        <v>0</v>
      </c>
      <c r="X1096" s="14">
        <v>11</v>
      </c>
      <c r="Y1096" s="14">
        <v>0</v>
      </c>
      <c r="Z1096" s="14">
        <v>2</v>
      </c>
      <c r="AA1096" s="14">
        <v>9</v>
      </c>
      <c r="AB1096" s="2">
        <v>1</v>
      </c>
      <c r="AC1096" s="2">
        <v>1</v>
      </c>
      <c r="AD1096" s="2">
        <v>2</v>
      </c>
      <c r="AE1096" s="2">
        <v>8</v>
      </c>
      <c r="AF1096" s="2">
        <v>0</v>
      </c>
      <c r="AG1096" s="2">
        <v>0</v>
      </c>
      <c r="AH1096" s="16">
        <v>0</v>
      </c>
      <c r="AJ1096">
        <v>57</v>
      </c>
      <c r="AK1096">
        <v>37.758000000000003</v>
      </c>
    </row>
    <row r="1097" spans="1:37" x14ac:dyDescent="0.3">
      <c r="A1097">
        <v>5513</v>
      </c>
      <c r="B1097">
        <v>1967</v>
      </c>
      <c r="C1097" s="1">
        <f t="shared" si="102"/>
        <v>57</v>
      </c>
      <c r="D1097" t="s">
        <v>25</v>
      </c>
      <c r="E1097" t="s">
        <v>22</v>
      </c>
      <c r="F1097" s="4" t="s">
        <v>32</v>
      </c>
      <c r="G1097" t="s">
        <v>32</v>
      </c>
      <c r="H1097" s="20">
        <v>37758</v>
      </c>
      <c r="I1097" s="2">
        <f t="shared" si="103"/>
        <v>37.758000000000003</v>
      </c>
      <c r="J1097" s="2"/>
      <c r="K1097" s="2">
        <v>1</v>
      </c>
      <c r="L1097" s="2">
        <v>1</v>
      </c>
      <c r="M1097" s="16">
        <f t="shared" si="104"/>
        <v>2</v>
      </c>
      <c r="N1097" s="7">
        <v>41009</v>
      </c>
      <c r="O1097" s="4">
        <f t="shared" si="105"/>
        <v>1</v>
      </c>
      <c r="P1097" s="3">
        <f t="shared" si="106"/>
        <v>41009</v>
      </c>
      <c r="Q1097" s="4" t="str" cm="1">
        <f t="array" ref="Q1097">_xlfn.TEXTSPLIT(N1097,"/")</f>
        <v>41009</v>
      </c>
      <c r="R1097" s="5"/>
      <c r="S1097" s="5"/>
      <c r="T1097" s="5" t="e">
        <f t="shared" si="107"/>
        <v>#NUM!</v>
      </c>
      <c r="U1097">
        <v>49</v>
      </c>
      <c r="V1097" s="14">
        <v>27</v>
      </c>
      <c r="W1097" s="14">
        <v>2</v>
      </c>
      <c r="X1097" s="14">
        <v>10</v>
      </c>
      <c r="Y1097" s="14">
        <v>0</v>
      </c>
      <c r="Z1097" s="14">
        <v>0</v>
      </c>
      <c r="AA1097" s="14">
        <v>1</v>
      </c>
      <c r="AB1097" s="2">
        <v>2</v>
      </c>
      <c r="AC1097" s="2">
        <v>1</v>
      </c>
      <c r="AD1097" s="2">
        <v>3</v>
      </c>
      <c r="AE1097" s="2">
        <v>8</v>
      </c>
      <c r="AF1097" s="2">
        <v>0</v>
      </c>
      <c r="AG1097" s="2">
        <v>0</v>
      </c>
      <c r="AH1097" s="16">
        <v>0</v>
      </c>
      <c r="AJ1097">
        <v>54</v>
      </c>
      <c r="AK1097">
        <v>22.39</v>
      </c>
    </row>
    <row r="1098" spans="1:37" x14ac:dyDescent="0.3">
      <c r="A1098">
        <v>5512</v>
      </c>
      <c r="B1098">
        <v>1978</v>
      </c>
      <c r="C1098" s="1">
        <f t="shared" si="102"/>
        <v>46</v>
      </c>
      <c r="D1098" t="s">
        <v>25</v>
      </c>
      <c r="E1098" t="s">
        <v>42</v>
      </c>
      <c r="F1098" s="4" t="s">
        <v>29</v>
      </c>
      <c r="G1098" t="s">
        <v>29</v>
      </c>
      <c r="H1098" s="20">
        <v>55842</v>
      </c>
      <c r="I1098" s="2">
        <f t="shared" si="103"/>
        <v>55.841999999999999</v>
      </c>
      <c r="J1098" s="2"/>
      <c r="K1098" s="2">
        <v>0</v>
      </c>
      <c r="L1098" s="2">
        <v>1</v>
      </c>
      <c r="M1098" s="16">
        <f t="shared" si="104"/>
        <v>1</v>
      </c>
      <c r="N1098" s="6" t="s">
        <v>92</v>
      </c>
      <c r="O1098" s="4">
        <f t="shared" si="105"/>
        <v>2</v>
      </c>
      <c r="P1098" s="3">
        <f t="shared" si="106"/>
        <v>41782</v>
      </c>
      <c r="Q1098" s="4" t="str" cm="1">
        <f t="array" ref="Q1098:S1098">_xlfn.TEXTSPLIT(N1098,"/")</f>
        <v>5</v>
      </c>
      <c r="R1098" s="4" t="str">
        <v>23</v>
      </c>
      <c r="S1098" s="4" t="str">
        <v>14</v>
      </c>
      <c r="T1098" s="5">
        <f t="shared" si="107"/>
        <v>41782</v>
      </c>
      <c r="U1098">
        <v>19</v>
      </c>
      <c r="V1098" s="14">
        <v>451</v>
      </c>
      <c r="W1098" s="14">
        <v>0</v>
      </c>
      <c r="X1098" s="14">
        <v>39</v>
      </c>
      <c r="Y1098" s="14">
        <v>0</v>
      </c>
      <c r="Z1098" s="14">
        <v>4</v>
      </c>
      <c r="AA1098" s="14">
        <v>24</v>
      </c>
      <c r="AB1098" s="2">
        <v>1</v>
      </c>
      <c r="AC1098" s="2">
        <v>7</v>
      </c>
      <c r="AD1098" s="2">
        <v>8</v>
      </c>
      <c r="AE1098" s="2">
        <v>5</v>
      </c>
      <c r="AF1098" s="2">
        <v>0</v>
      </c>
      <c r="AG1098" s="2">
        <v>0</v>
      </c>
      <c r="AH1098" s="16">
        <v>0</v>
      </c>
      <c r="AJ1098">
        <v>64</v>
      </c>
      <c r="AK1098">
        <v>76.319999999999993</v>
      </c>
    </row>
    <row r="1099" spans="1:37" x14ac:dyDescent="0.3">
      <c r="A1099">
        <v>5510</v>
      </c>
      <c r="B1099">
        <v>1978</v>
      </c>
      <c r="C1099" s="1">
        <f t="shared" si="102"/>
        <v>46</v>
      </c>
      <c r="D1099" t="s">
        <v>25</v>
      </c>
      <c r="E1099" t="s">
        <v>42</v>
      </c>
      <c r="F1099" s="4" t="s">
        <v>29</v>
      </c>
      <c r="G1099" t="s">
        <v>29</v>
      </c>
      <c r="H1099" s="20">
        <v>43263</v>
      </c>
      <c r="I1099" s="2">
        <f t="shared" si="103"/>
        <v>43.262999999999998</v>
      </c>
      <c r="J1099" s="2"/>
      <c r="K1099" s="2">
        <v>0</v>
      </c>
      <c r="L1099" s="2">
        <v>1</v>
      </c>
      <c r="M1099" s="16">
        <f t="shared" si="104"/>
        <v>1</v>
      </c>
      <c r="N1099" s="6" t="s">
        <v>74</v>
      </c>
      <c r="O1099" s="4">
        <f t="shared" si="105"/>
        <v>2</v>
      </c>
      <c r="P1099" s="3">
        <f t="shared" si="106"/>
        <v>41234</v>
      </c>
      <c r="Q1099" s="4" t="str" cm="1">
        <f t="array" ref="Q1099:S1099">_xlfn.TEXTSPLIT(N1099,"/")</f>
        <v>11</v>
      </c>
      <c r="R1099" s="4" t="str">
        <v>21</v>
      </c>
      <c r="S1099" s="4" t="str">
        <v>12</v>
      </c>
      <c r="T1099" s="5">
        <f t="shared" si="107"/>
        <v>41234</v>
      </c>
      <c r="U1099">
        <v>2</v>
      </c>
      <c r="V1099" s="14">
        <v>262</v>
      </c>
      <c r="W1099" s="14">
        <v>6</v>
      </c>
      <c r="X1099" s="14">
        <v>61</v>
      </c>
      <c r="Y1099" s="14">
        <v>0</v>
      </c>
      <c r="Z1099" s="14">
        <v>10</v>
      </c>
      <c r="AA1099" s="14">
        <v>102</v>
      </c>
      <c r="AB1099" s="2">
        <v>3</v>
      </c>
      <c r="AC1099" s="2">
        <v>5</v>
      </c>
      <c r="AD1099" s="2">
        <v>6</v>
      </c>
      <c r="AE1099" s="2">
        <v>5</v>
      </c>
      <c r="AF1099" s="2">
        <v>0</v>
      </c>
      <c r="AG1099" s="2">
        <v>0</v>
      </c>
      <c r="AH1099" s="16">
        <v>0</v>
      </c>
      <c r="AJ1099">
        <v>51</v>
      </c>
      <c r="AK1099">
        <v>26.29</v>
      </c>
    </row>
    <row r="1100" spans="1:37" x14ac:dyDescent="0.3">
      <c r="A1100">
        <v>5493</v>
      </c>
      <c r="B1100">
        <v>1977</v>
      </c>
      <c r="C1100" s="1">
        <f t="shared" si="102"/>
        <v>47</v>
      </c>
      <c r="D1100" t="s">
        <v>25</v>
      </c>
      <c r="E1100" t="s">
        <v>22</v>
      </c>
      <c r="F1100" s="4" t="s">
        <v>29</v>
      </c>
      <c r="G1100" t="s">
        <v>29</v>
      </c>
      <c r="H1100" s="20">
        <v>39356</v>
      </c>
      <c r="I1100" s="2">
        <f t="shared" si="103"/>
        <v>39.356000000000002</v>
      </c>
      <c r="J1100" s="2"/>
      <c r="K1100" s="2">
        <v>1</v>
      </c>
      <c r="L1100" s="2">
        <v>1</v>
      </c>
      <c r="M1100" s="16">
        <f t="shared" si="104"/>
        <v>2</v>
      </c>
      <c r="N1100" s="6" t="s">
        <v>125</v>
      </c>
      <c r="O1100" s="4">
        <f t="shared" si="105"/>
        <v>2</v>
      </c>
      <c r="P1100" s="3">
        <f t="shared" si="106"/>
        <v>41717</v>
      </c>
      <c r="Q1100" s="4" t="str" cm="1">
        <f t="array" ref="Q1100:S1100">_xlfn.TEXTSPLIT(N1100,"/")</f>
        <v>3</v>
      </c>
      <c r="R1100" s="4" t="str">
        <v>19</v>
      </c>
      <c r="S1100" s="4" t="str">
        <v>14</v>
      </c>
      <c r="T1100" s="5">
        <f t="shared" si="107"/>
        <v>41717</v>
      </c>
      <c r="U1100">
        <v>21</v>
      </c>
      <c r="V1100" s="14">
        <v>15</v>
      </c>
      <c r="W1100" s="14">
        <v>0</v>
      </c>
      <c r="X1100" s="14">
        <v>2</v>
      </c>
      <c r="Y1100" s="14">
        <v>0</v>
      </c>
      <c r="Z1100" s="14">
        <v>0</v>
      </c>
      <c r="AA1100" s="14">
        <v>6</v>
      </c>
      <c r="AB1100" s="2">
        <v>1</v>
      </c>
      <c r="AC1100" s="2">
        <v>1</v>
      </c>
      <c r="AD1100" s="2">
        <v>2</v>
      </c>
      <c r="AE1100" s="2">
        <v>6</v>
      </c>
      <c r="AF1100" s="2">
        <v>0</v>
      </c>
      <c r="AG1100" s="2">
        <v>0</v>
      </c>
      <c r="AH1100" s="16">
        <v>1</v>
      </c>
      <c r="AJ1100">
        <v>69</v>
      </c>
      <c r="AK1100">
        <v>64.587000000000003</v>
      </c>
    </row>
    <row r="1101" spans="1:37" x14ac:dyDescent="0.3">
      <c r="A1101">
        <v>5491</v>
      </c>
      <c r="B1101">
        <v>1952</v>
      </c>
      <c r="C1101" s="1">
        <f t="shared" si="102"/>
        <v>72</v>
      </c>
      <c r="D1101" t="s">
        <v>33</v>
      </c>
      <c r="E1101" t="s">
        <v>42</v>
      </c>
      <c r="F1101" s="4" t="s">
        <v>32</v>
      </c>
      <c r="G1101" t="s">
        <v>32</v>
      </c>
      <c r="H1101" s="20">
        <v>47352</v>
      </c>
      <c r="I1101" s="2">
        <f t="shared" si="103"/>
        <v>47.351999999999997</v>
      </c>
      <c r="J1101" s="2"/>
      <c r="K1101" s="2">
        <v>0</v>
      </c>
      <c r="L1101" s="2">
        <v>1</v>
      </c>
      <c r="M1101" s="16">
        <f t="shared" si="104"/>
        <v>1</v>
      </c>
      <c r="N1101" s="7">
        <v>41582</v>
      </c>
      <c r="O1101" s="4">
        <f t="shared" si="105"/>
        <v>1</v>
      </c>
      <c r="P1101" s="3">
        <f t="shared" si="106"/>
        <v>41582</v>
      </c>
      <c r="Q1101" s="4" t="str" cm="1">
        <f t="array" ref="Q1101">_xlfn.TEXTSPLIT(N1101,"/")</f>
        <v>41582</v>
      </c>
      <c r="R1101" s="5"/>
      <c r="S1101" s="5"/>
      <c r="T1101" s="5" t="e">
        <f t="shared" si="107"/>
        <v>#NUM!</v>
      </c>
      <c r="U1101">
        <v>70</v>
      </c>
      <c r="V1101" s="14">
        <v>172</v>
      </c>
      <c r="W1101" s="14">
        <v>12</v>
      </c>
      <c r="X1101" s="14">
        <v>112</v>
      </c>
      <c r="Y1101" s="14">
        <v>8</v>
      </c>
      <c r="Z1101" s="14">
        <v>0</v>
      </c>
      <c r="AA1101" s="14">
        <v>15</v>
      </c>
      <c r="AB1101" s="2">
        <v>4</v>
      </c>
      <c r="AC1101" s="2">
        <v>6</v>
      </c>
      <c r="AD1101" s="2">
        <v>5</v>
      </c>
      <c r="AE1101" s="2">
        <v>7</v>
      </c>
      <c r="AF1101" s="2">
        <v>0</v>
      </c>
      <c r="AG1101" s="2">
        <v>0</v>
      </c>
      <c r="AH1101" s="16">
        <v>0</v>
      </c>
      <c r="AJ1101">
        <v>48</v>
      </c>
      <c r="AK1101">
        <v>53.201000000000001</v>
      </c>
    </row>
    <row r="1102" spans="1:37" x14ac:dyDescent="0.3">
      <c r="A1102">
        <v>5474</v>
      </c>
      <c r="B1102">
        <v>1971</v>
      </c>
      <c r="C1102" s="1">
        <f t="shared" si="102"/>
        <v>53</v>
      </c>
      <c r="D1102" t="s">
        <v>31</v>
      </c>
      <c r="E1102" t="s">
        <v>22</v>
      </c>
      <c r="F1102" s="4" t="s">
        <v>26</v>
      </c>
      <c r="G1102" t="s">
        <v>26</v>
      </c>
      <c r="H1102" s="20">
        <v>43020</v>
      </c>
      <c r="I1102" s="2">
        <f t="shared" si="103"/>
        <v>43.02</v>
      </c>
      <c r="J1102" s="2"/>
      <c r="K1102" s="2">
        <v>1</v>
      </c>
      <c r="L1102" s="2">
        <v>0</v>
      </c>
      <c r="M1102" s="16">
        <f t="shared" si="104"/>
        <v>1</v>
      </c>
      <c r="N1102" s="6" t="s">
        <v>426</v>
      </c>
      <c r="O1102" s="4">
        <f t="shared" si="105"/>
        <v>2</v>
      </c>
      <c r="P1102" s="3">
        <f t="shared" si="106"/>
        <v>41608</v>
      </c>
      <c r="Q1102" s="4" t="str" cm="1">
        <f t="array" ref="Q1102:S1102">_xlfn.TEXTSPLIT(N1102,"/")</f>
        <v>11</v>
      </c>
      <c r="R1102" s="4" t="str">
        <v>30</v>
      </c>
      <c r="S1102" s="4" t="str">
        <v>13</v>
      </c>
      <c r="T1102" s="5">
        <f t="shared" si="107"/>
        <v>41608</v>
      </c>
      <c r="U1102">
        <v>79</v>
      </c>
      <c r="V1102" s="14">
        <v>45</v>
      </c>
      <c r="W1102" s="14">
        <v>7</v>
      </c>
      <c r="X1102" s="14">
        <v>99</v>
      </c>
      <c r="Y1102" s="14">
        <v>4</v>
      </c>
      <c r="Z1102" s="14">
        <v>25</v>
      </c>
      <c r="AA1102" s="14">
        <v>43</v>
      </c>
      <c r="AB1102" s="2">
        <v>3</v>
      </c>
      <c r="AC1102" s="2">
        <v>4</v>
      </c>
      <c r="AD1102" s="2">
        <v>4</v>
      </c>
      <c r="AE1102" s="2">
        <v>6</v>
      </c>
      <c r="AF1102" s="2">
        <v>0</v>
      </c>
      <c r="AG1102" s="2">
        <v>0</v>
      </c>
      <c r="AH1102" s="16">
        <v>0</v>
      </c>
      <c r="AJ1102">
        <v>49</v>
      </c>
      <c r="AK1102">
        <v>26.067</v>
      </c>
    </row>
    <row r="1103" spans="1:37" x14ac:dyDescent="0.3">
      <c r="A1103">
        <v>5462</v>
      </c>
      <c r="B1103">
        <v>1975</v>
      </c>
      <c r="C1103" s="1">
        <f t="shared" si="102"/>
        <v>49</v>
      </c>
      <c r="D1103" t="s">
        <v>40</v>
      </c>
      <c r="E1103" t="s">
        <v>22</v>
      </c>
      <c r="F1103" s="4" t="s">
        <v>29</v>
      </c>
      <c r="G1103" t="s">
        <v>29</v>
      </c>
      <c r="H1103" s="20">
        <v>67445</v>
      </c>
      <c r="I1103" s="2">
        <f t="shared" si="103"/>
        <v>67.444999999999993</v>
      </c>
      <c r="J1103" s="2"/>
      <c r="K1103" s="2">
        <v>0</v>
      </c>
      <c r="L1103" s="2">
        <v>1</v>
      </c>
      <c r="M1103" s="16">
        <f t="shared" si="104"/>
        <v>1</v>
      </c>
      <c r="N1103" s="7">
        <v>41251</v>
      </c>
      <c r="O1103" s="4">
        <f t="shared" si="105"/>
        <v>1</v>
      </c>
      <c r="P1103" s="3">
        <f t="shared" si="106"/>
        <v>41251</v>
      </c>
      <c r="Q1103" s="4" t="str" cm="1">
        <f t="array" ref="Q1103">_xlfn.TEXTSPLIT(N1103,"/")</f>
        <v>41251</v>
      </c>
      <c r="R1103" s="5"/>
      <c r="S1103" s="5"/>
      <c r="T1103" s="5" t="e">
        <f t="shared" si="107"/>
        <v>#NUM!</v>
      </c>
      <c r="U1103">
        <v>63</v>
      </c>
      <c r="V1103" s="14">
        <v>757</v>
      </c>
      <c r="W1103" s="14">
        <v>80</v>
      </c>
      <c r="X1103" s="14">
        <v>217</v>
      </c>
      <c r="Y1103" s="14">
        <v>29</v>
      </c>
      <c r="Z1103" s="14">
        <v>80</v>
      </c>
      <c r="AA1103" s="14">
        <v>11</v>
      </c>
      <c r="AB1103" s="2">
        <v>5</v>
      </c>
      <c r="AC1103" s="2">
        <v>9</v>
      </c>
      <c r="AD1103" s="2">
        <v>12</v>
      </c>
      <c r="AE1103" s="2">
        <v>6</v>
      </c>
      <c r="AF1103" s="2">
        <v>0</v>
      </c>
      <c r="AG1103" s="2">
        <v>0</v>
      </c>
      <c r="AH1103" s="16">
        <v>0</v>
      </c>
      <c r="AJ1103">
        <v>58</v>
      </c>
      <c r="AK1103">
        <v>55.25</v>
      </c>
    </row>
    <row r="1104" spans="1:37" x14ac:dyDescent="0.3">
      <c r="A1104">
        <v>5455</v>
      </c>
      <c r="B1104">
        <v>1972</v>
      </c>
      <c r="C1104" s="1">
        <f t="shared" si="102"/>
        <v>52</v>
      </c>
      <c r="D1104" t="s">
        <v>25</v>
      </c>
      <c r="E1104" t="s">
        <v>34</v>
      </c>
      <c r="F1104" s="4" t="s">
        <v>29</v>
      </c>
      <c r="G1104" t="s">
        <v>29</v>
      </c>
      <c r="H1104" s="20">
        <v>32011</v>
      </c>
      <c r="I1104" s="2">
        <f t="shared" si="103"/>
        <v>32.011000000000003</v>
      </c>
      <c r="J1104" s="2"/>
      <c r="K1104" s="2">
        <v>1</v>
      </c>
      <c r="L1104" s="2">
        <v>0</v>
      </c>
      <c r="M1104" s="16">
        <f t="shared" si="104"/>
        <v>1</v>
      </c>
      <c r="N1104" s="6" t="s">
        <v>353</v>
      </c>
      <c r="O1104" s="4">
        <f t="shared" si="105"/>
        <v>2</v>
      </c>
      <c r="P1104" s="3">
        <f t="shared" si="106"/>
        <v>41508</v>
      </c>
      <c r="Q1104" s="4" t="str" cm="1">
        <f t="array" ref="Q1104:S1104">_xlfn.TEXTSPLIT(N1104,"/")</f>
        <v>8</v>
      </c>
      <c r="R1104" s="4" t="str">
        <v>22</v>
      </c>
      <c r="S1104" s="4" t="str">
        <v>13</v>
      </c>
      <c r="T1104" s="5">
        <f t="shared" si="107"/>
        <v>41508</v>
      </c>
      <c r="U1104">
        <v>89</v>
      </c>
      <c r="V1104" s="14">
        <v>99</v>
      </c>
      <c r="W1104" s="14">
        <v>0</v>
      </c>
      <c r="X1104" s="14">
        <v>15</v>
      </c>
      <c r="Y1104" s="14">
        <v>2</v>
      </c>
      <c r="Z1104" s="14">
        <v>1</v>
      </c>
      <c r="AA1104" s="14">
        <v>5</v>
      </c>
      <c r="AB1104" s="2">
        <v>3</v>
      </c>
      <c r="AC1104" s="2">
        <v>2</v>
      </c>
      <c r="AD1104" s="2">
        <v>4</v>
      </c>
      <c r="AE1104" s="2">
        <v>7</v>
      </c>
      <c r="AF1104" s="2">
        <v>0</v>
      </c>
      <c r="AG1104" s="2">
        <v>0</v>
      </c>
      <c r="AH1104" s="16">
        <v>0</v>
      </c>
      <c r="AJ1104">
        <v>45</v>
      </c>
      <c r="AK1104">
        <v>70.44</v>
      </c>
    </row>
    <row r="1105" spans="1:37" x14ac:dyDescent="0.3">
      <c r="A1105">
        <v>5454</v>
      </c>
      <c r="B1105">
        <v>1980</v>
      </c>
      <c r="C1105" s="1">
        <f t="shared" si="102"/>
        <v>44</v>
      </c>
      <c r="D1105" t="s">
        <v>31</v>
      </c>
      <c r="E1105" t="s">
        <v>42</v>
      </c>
      <c r="F1105" s="4" t="s">
        <v>29</v>
      </c>
      <c r="G1105" t="s">
        <v>29</v>
      </c>
      <c r="H1105" s="20">
        <v>45057</v>
      </c>
      <c r="I1105" s="2">
        <f t="shared" si="103"/>
        <v>45.057000000000002</v>
      </c>
      <c r="J1105" s="2"/>
      <c r="K1105" s="2">
        <v>1</v>
      </c>
      <c r="L1105" s="2">
        <v>0</v>
      </c>
      <c r="M1105" s="16">
        <f t="shared" si="104"/>
        <v>1</v>
      </c>
      <c r="N1105" s="7">
        <v>41286</v>
      </c>
      <c r="O1105" s="4">
        <f t="shared" si="105"/>
        <v>1</v>
      </c>
      <c r="P1105" s="3">
        <f t="shared" si="106"/>
        <v>41286</v>
      </c>
      <c r="Q1105" s="4" t="str" cm="1">
        <f t="array" ref="Q1105">_xlfn.TEXTSPLIT(N1105,"/")</f>
        <v>41286</v>
      </c>
      <c r="R1105" s="5"/>
      <c r="S1105" s="5"/>
      <c r="T1105" s="5" t="e">
        <f t="shared" si="107"/>
        <v>#NUM!</v>
      </c>
      <c r="U1105">
        <v>80</v>
      </c>
      <c r="V1105" s="14">
        <v>37</v>
      </c>
      <c r="W1105" s="14">
        <v>0</v>
      </c>
      <c r="X1105" s="14">
        <v>7</v>
      </c>
      <c r="Y1105" s="14">
        <v>3</v>
      </c>
      <c r="Z1105" s="14">
        <v>0</v>
      </c>
      <c r="AA1105" s="14">
        <v>3</v>
      </c>
      <c r="AB1105" s="2">
        <v>1</v>
      </c>
      <c r="AC1105" s="2">
        <v>2</v>
      </c>
      <c r="AD1105" s="2">
        <v>3</v>
      </c>
      <c r="AE1105" s="2">
        <v>5</v>
      </c>
      <c r="AF1105" s="2">
        <v>0</v>
      </c>
      <c r="AG1105" s="2">
        <v>0</v>
      </c>
      <c r="AH1105" s="16">
        <v>0</v>
      </c>
      <c r="AJ1105">
        <v>48</v>
      </c>
      <c r="AK1105">
        <v>74.19</v>
      </c>
    </row>
    <row r="1106" spans="1:37" x14ac:dyDescent="0.3">
      <c r="A1106">
        <v>5453</v>
      </c>
      <c r="B1106">
        <v>1957</v>
      </c>
      <c r="C1106" s="1">
        <f t="shared" si="102"/>
        <v>67</v>
      </c>
      <c r="D1106" t="s">
        <v>47</v>
      </c>
      <c r="E1106" t="s">
        <v>42</v>
      </c>
      <c r="F1106" s="4" t="s">
        <v>29</v>
      </c>
      <c r="G1106" t="s">
        <v>29</v>
      </c>
      <c r="H1106" s="20">
        <v>90226</v>
      </c>
      <c r="I1106" s="2">
        <f t="shared" si="103"/>
        <v>90.225999999999999</v>
      </c>
      <c r="J1106" s="2"/>
      <c r="K1106" s="2">
        <v>0</v>
      </c>
      <c r="L1106" s="2">
        <v>0</v>
      </c>
      <c r="M1106" s="16">
        <f t="shared" si="104"/>
        <v>0</v>
      </c>
      <c r="N1106" s="6" t="s">
        <v>267</v>
      </c>
      <c r="O1106" s="4">
        <f t="shared" si="105"/>
        <v>2</v>
      </c>
      <c r="P1106" s="3">
        <f t="shared" si="106"/>
        <v>41178</v>
      </c>
      <c r="Q1106" s="4" t="str" cm="1">
        <f t="array" ref="Q1106:S1106">_xlfn.TEXTSPLIT(N1106,"/")</f>
        <v>9</v>
      </c>
      <c r="R1106" s="4" t="str">
        <v>26</v>
      </c>
      <c r="S1106" s="4" t="str">
        <v>12</v>
      </c>
      <c r="T1106" s="5">
        <f t="shared" si="107"/>
        <v>41178</v>
      </c>
      <c r="U1106">
        <v>26</v>
      </c>
      <c r="V1106" s="14">
        <v>1083</v>
      </c>
      <c r="W1106" s="14">
        <v>108</v>
      </c>
      <c r="X1106" s="14">
        <v>649</v>
      </c>
      <c r="Y1106" s="14">
        <v>253</v>
      </c>
      <c r="Z1106" s="14">
        <v>151</v>
      </c>
      <c r="AA1106" s="14">
        <v>108</v>
      </c>
      <c r="AB1106" s="2">
        <v>1</v>
      </c>
      <c r="AC1106" s="2">
        <v>4</v>
      </c>
      <c r="AD1106" s="2">
        <v>12</v>
      </c>
      <c r="AE1106" s="2">
        <v>2</v>
      </c>
      <c r="AF1106" s="2">
        <v>0</v>
      </c>
      <c r="AG1106" s="2">
        <v>0</v>
      </c>
      <c r="AH1106" s="16">
        <v>1</v>
      </c>
      <c r="AJ1106">
        <v>66</v>
      </c>
      <c r="AK1106">
        <v>37.633000000000003</v>
      </c>
    </row>
    <row r="1107" spans="1:37" x14ac:dyDescent="0.3">
      <c r="A1107">
        <v>5441</v>
      </c>
      <c r="B1107">
        <v>1966</v>
      </c>
      <c r="C1107" s="1">
        <f t="shared" si="102"/>
        <v>58</v>
      </c>
      <c r="D1107" t="s">
        <v>25</v>
      </c>
      <c r="E1107" t="s">
        <v>34</v>
      </c>
      <c r="F1107" s="4" t="s">
        <v>43</v>
      </c>
      <c r="G1107" t="s">
        <v>43</v>
      </c>
      <c r="H1107" s="20">
        <v>54111</v>
      </c>
      <c r="I1107" s="2">
        <f t="shared" si="103"/>
        <v>54.110999999999997</v>
      </c>
      <c r="J1107" s="2"/>
      <c r="K1107" s="2">
        <v>0</v>
      </c>
      <c r="L1107" s="2">
        <v>1</v>
      </c>
      <c r="M1107" s="16">
        <f t="shared" si="104"/>
        <v>1</v>
      </c>
      <c r="N1107" s="6" t="s">
        <v>257</v>
      </c>
      <c r="O1107" s="4">
        <f t="shared" si="105"/>
        <v>2</v>
      </c>
      <c r="P1107" s="3">
        <f t="shared" si="106"/>
        <v>41511</v>
      </c>
      <c r="Q1107" s="4" t="str" cm="1">
        <f t="array" ref="Q1107:S1107">_xlfn.TEXTSPLIT(N1107,"/")</f>
        <v>8</v>
      </c>
      <c r="R1107" s="4" t="str">
        <v>25</v>
      </c>
      <c r="S1107" s="4" t="str">
        <v>13</v>
      </c>
      <c r="T1107" s="5">
        <f t="shared" si="107"/>
        <v>41511</v>
      </c>
      <c r="U1107">
        <v>97</v>
      </c>
      <c r="V1107" s="14">
        <v>267</v>
      </c>
      <c r="W1107" s="14">
        <v>6</v>
      </c>
      <c r="X1107" s="14">
        <v>54</v>
      </c>
      <c r="Y1107" s="14">
        <v>8</v>
      </c>
      <c r="Z1107" s="14">
        <v>3</v>
      </c>
      <c r="AA1107" s="14">
        <v>50</v>
      </c>
      <c r="AB1107" s="2">
        <v>2</v>
      </c>
      <c r="AC1107" s="2">
        <v>5</v>
      </c>
      <c r="AD1107" s="2">
        <v>6</v>
      </c>
      <c r="AE1107" s="2">
        <v>5</v>
      </c>
      <c r="AF1107" s="2">
        <v>0</v>
      </c>
      <c r="AG1107" s="2">
        <v>0</v>
      </c>
      <c r="AH1107" s="16">
        <v>0</v>
      </c>
      <c r="AJ1107">
        <v>48</v>
      </c>
      <c r="AK1107">
        <v>22.212</v>
      </c>
    </row>
    <row r="1108" spans="1:37" x14ac:dyDescent="0.3">
      <c r="A1108">
        <v>5430</v>
      </c>
      <c r="B1108">
        <v>1957</v>
      </c>
      <c r="C1108" s="1">
        <f t="shared" si="102"/>
        <v>67</v>
      </c>
      <c r="D1108" t="s">
        <v>25</v>
      </c>
      <c r="E1108" t="s">
        <v>22</v>
      </c>
      <c r="F1108" s="4" t="s">
        <v>32</v>
      </c>
      <c r="G1108" t="s">
        <v>32</v>
      </c>
      <c r="H1108" s="20">
        <v>54450</v>
      </c>
      <c r="I1108" s="2">
        <f t="shared" si="103"/>
        <v>54.45</v>
      </c>
      <c r="J1108" s="2"/>
      <c r="K1108" s="2">
        <v>1</v>
      </c>
      <c r="L1108" s="2">
        <v>1</v>
      </c>
      <c r="M1108" s="16">
        <f t="shared" si="104"/>
        <v>2</v>
      </c>
      <c r="N1108" s="6" t="s">
        <v>52</v>
      </c>
      <c r="O1108" s="4">
        <f t="shared" si="105"/>
        <v>2</v>
      </c>
      <c r="P1108" s="3">
        <f t="shared" si="106"/>
        <v>41166</v>
      </c>
      <c r="Q1108" s="4" t="str" cm="1">
        <f t="array" ref="Q1108:S1108">_xlfn.TEXTSPLIT(N1108,"/")</f>
        <v>9</v>
      </c>
      <c r="R1108" s="4" t="str">
        <v>14</v>
      </c>
      <c r="S1108" s="4" t="str">
        <v>12</v>
      </c>
      <c r="T1108" s="5">
        <f t="shared" si="107"/>
        <v>41166</v>
      </c>
      <c r="U1108">
        <v>0</v>
      </c>
      <c r="V1108" s="14">
        <v>454</v>
      </c>
      <c r="W1108" s="14">
        <v>0</v>
      </c>
      <c r="X1108" s="14">
        <v>171</v>
      </c>
      <c r="Y1108" s="14">
        <v>8</v>
      </c>
      <c r="Z1108" s="14">
        <v>19</v>
      </c>
      <c r="AA1108" s="14">
        <v>32</v>
      </c>
      <c r="AB1108" s="2">
        <v>12</v>
      </c>
      <c r="AC1108" s="2">
        <v>9</v>
      </c>
      <c r="AD1108" s="2">
        <v>8</v>
      </c>
      <c r="AE1108" s="2">
        <v>8</v>
      </c>
      <c r="AF1108" s="2">
        <v>0</v>
      </c>
      <c r="AG1108" s="2">
        <v>0</v>
      </c>
      <c r="AH1108" s="16">
        <v>0</v>
      </c>
      <c r="AJ1108">
        <v>71</v>
      </c>
      <c r="AK1108">
        <v>57.247</v>
      </c>
    </row>
    <row r="1109" spans="1:37" x14ac:dyDescent="0.3">
      <c r="A1109">
        <v>5429</v>
      </c>
      <c r="B1109">
        <v>1949</v>
      </c>
      <c r="C1109" s="1">
        <f t="shared" si="102"/>
        <v>75</v>
      </c>
      <c r="D1109" t="s">
        <v>25</v>
      </c>
      <c r="E1109" t="s">
        <v>34</v>
      </c>
      <c r="F1109" s="4" t="s">
        <v>29</v>
      </c>
      <c r="G1109" t="s">
        <v>29</v>
      </c>
      <c r="H1109" s="20">
        <v>45579</v>
      </c>
      <c r="I1109" s="2">
        <f t="shared" si="103"/>
        <v>45.579000000000001</v>
      </c>
      <c r="J1109" s="2"/>
      <c r="K1109" s="2">
        <v>0</v>
      </c>
      <c r="L1109" s="2">
        <v>1</v>
      </c>
      <c r="M1109" s="16">
        <f t="shared" si="104"/>
        <v>1</v>
      </c>
      <c r="N1109" s="6" t="s">
        <v>107</v>
      </c>
      <c r="O1109" s="4">
        <f t="shared" si="105"/>
        <v>2</v>
      </c>
      <c r="P1109" s="3">
        <f t="shared" si="106"/>
        <v>41506</v>
      </c>
      <c r="Q1109" s="4" t="str" cm="1">
        <f t="array" ref="Q1109:S1109">_xlfn.TEXTSPLIT(N1109,"/")</f>
        <v>8</v>
      </c>
      <c r="R1109" s="4" t="str">
        <v>20</v>
      </c>
      <c r="S1109" s="4" t="str">
        <v>13</v>
      </c>
      <c r="T1109" s="5">
        <f t="shared" si="107"/>
        <v>41506</v>
      </c>
      <c r="U1109">
        <v>10</v>
      </c>
      <c r="V1109" s="14">
        <v>145</v>
      </c>
      <c r="W1109" s="14">
        <v>1</v>
      </c>
      <c r="X1109" s="14">
        <v>33</v>
      </c>
      <c r="Y1109" s="14">
        <v>2</v>
      </c>
      <c r="Z1109" s="14">
        <v>1</v>
      </c>
      <c r="AA1109" s="14">
        <v>1</v>
      </c>
      <c r="AB1109" s="2">
        <v>1</v>
      </c>
      <c r="AC1109" s="2">
        <v>4</v>
      </c>
      <c r="AD1109" s="2">
        <v>4</v>
      </c>
      <c r="AE1109" s="2">
        <v>6</v>
      </c>
      <c r="AF1109" s="2">
        <v>0</v>
      </c>
      <c r="AG1109" s="2">
        <v>0</v>
      </c>
      <c r="AH1109" s="16">
        <v>0</v>
      </c>
      <c r="AJ1109">
        <v>47</v>
      </c>
      <c r="AK1109">
        <v>53.857999999999997</v>
      </c>
    </row>
    <row r="1110" spans="1:37" x14ac:dyDescent="0.3">
      <c r="A1110">
        <v>5424</v>
      </c>
      <c r="B1110">
        <v>1984</v>
      </c>
      <c r="C1110" s="1">
        <f t="shared" si="102"/>
        <v>40</v>
      </c>
      <c r="D1110" t="s">
        <v>47</v>
      </c>
      <c r="E1110" t="s">
        <v>22</v>
      </c>
      <c r="F1110" s="4" t="s">
        <v>29</v>
      </c>
      <c r="G1110" t="s">
        <v>29</v>
      </c>
      <c r="H1110" s="20">
        <v>39922</v>
      </c>
      <c r="I1110" s="2">
        <f t="shared" si="103"/>
        <v>39.921999999999997</v>
      </c>
      <c r="J1110" s="2"/>
      <c r="K1110" s="2">
        <v>1</v>
      </c>
      <c r="L1110" s="2">
        <v>0</v>
      </c>
      <c r="M1110" s="16">
        <f t="shared" si="104"/>
        <v>1</v>
      </c>
      <c r="N1110" s="6" t="s">
        <v>61</v>
      </c>
      <c r="O1110" s="4">
        <f t="shared" si="105"/>
        <v>2</v>
      </c>
      <c r="P1110" s="3">
        <f t="shared" si="106"/>
        <v>41319</v>
      </c>
      <c r="Q1110" s="4" t="str" cm="1">
        <f t="array" ref="Q1110:S1110">_xlfn.TEXTSPLIT(N1110,"/")</f>
        <v>2</v>
      </c>
      <c r="R1110" s="4" t="str">
        <v>14</v>
      </c>
      <c r="S1110" s="4" t="str">
        <v>13</v>
      </c>
      <c r="T1110" s="5">
        <f t="shared" si="107"/>
        <v>41319</v>
      </c>
      <c r="U1110">
        <v>30</v>
      </c>
      <c r="V1110" s="14">
        <v>29</v>
      </c>
      <c r="W1110" s="14">
        <v>12</v>
      </c>
      <c r="X1110" s="14">
        <v>59</v>
      </c>
      <c r="Y1110" s="14">
        <v>19</v>
      </c>
      <c r="Z1110" s="14">
        <v>1</v>
      </c>
      <c r="AA1110" s="14">
        <v>36</v>
      </c>
      <c r="AB1110" s="2">
        <v>2</v>
      </c>
      <c r="AC1110" s="2">
        <v>3</v>
      </c>
      <c r="AD1110" s="2">
        <v>4</v>
      </c>
      <c r="AE1110" s="2">
        <v>8</v>
      </c>
      <c r="AF1110" s="2">
        <v>0</v>
      </c>
      <c r="AG1110" s="2">
        <v>0</v>
      </c>
      <c r="AH1110" s="16">
        <v>0</v>
      </c>
      <c r="AJ1110">
        <v>45</v>
      </c>
      <c r="AK1110">
        <v>36.975000000000001</v>
      </c>
    </row>
    <row r="1111" spans="1:37" x14ac:dyDescent="0.3">
      <c r="A1111">
        <v>5423</v>
      </c>
      <c r="B1111">
        <v>1984</v>
      </c>
      <c r="C1111" s="1">
        <f t="shared" si="102"/>
        <v>40</v>
      </c>
      <c r="D1111" t="s">
        <v>47</v>
      </c>
      <c r="E1111" t="s">
        <v>22</v>
      </c>
      <c r="F1111" s="4" t="s">
        <v>32</v>
      </c>
      <c r="G1111" t="s">
        <v>32</v>
      </c>
      <c r="H1111" s="20">
        <v>28359</v>
      </c>
      <c r="I1111" s="2">
        <f t="shared" si="103"/>
        <v>28.359000000000002</v>
      </c>
      <c r="J1111" s="2"/>
      <c r="K1111" s="2">
        <v>1</v>
      </c>
      <c r="L1111" s="2">
        <v>0</v>
      </c>
      <c r="M1111" s="16">
        <f t="shared" si="104"/>
        <v>1</v>
      </c>
      <c r="N1111" s="6" t="s">
        <v>161</v>
      </c>
      <c r="O1111" s="4">
        <f t="shared" si="105"/>
        <v>2</v>
      </c>
      <c r="P1111" s="3">
        <f t="shared" si="106"/>
        <v>41574</v>
      </c>
      <c r="Q1111" s="4" t="str" cm="1">
        <f t="array" ref="Q1111:S1111">_xlfn.TEXTSPLIT(N1111,"/")</f>
        <v>10</v>
      </c>
      <c r="R1111" s="4" t="str">
        <v>27</v>
      </c>
      <c r="S1111" s="4" t="str">
        <v>13</v>
      </c>
      <c r="T1111" s="5">
        <f t="shared" si="107"/>
        <v>41574</v>
      </c>
      <c r="U1111">
        <v>35</v>
      </c>
      <c r="V1111" s="14">
        <v>6</v>
      </c>
      <c r="W1111" s="14">
        <v>0</v>
      </c>
      <c r="X1111" s="14">
        <v>5</v>
      </c>
      <c r="Y1111" s="14">
        <v>2</v>
      </c>
      <c r="Z1111" s="14">
        <v>1</v>
      </c>
      <c r="AA1111" s="14">
        <v>2</v>
      </c>
      <c r="AB1111" s="2">
        <v>1</v>
      </c>
      <c r="AC1111" s="2">
        <v>1</v>
      </c>
      <c r="AD1111" s="2">
        <v>2</v>
      </c>
      <c r="AE1111" s="2">
        <v>7</v>
      </c>
      <c r="AF1111" s="2">
        <v>0</v>
      </c>
      <c r="AG1111" s="2">
        <v>0</v>
      </c>
      <c r="AH1111" s="16">
        <v>0</v>
      </c>
      <c r="AJ1111">
        <v>51</v>
      </c>
      <c r="AK1111">
        <v>37.786999999999999</v>
      </c>
    </row>
    <row r="1112" spans="1:37" x14ac:dyDescent="0.3">
      <c r="A1112">
        <v>5407</v>
      </c>
      <c r="B1112">
        <v>1955</v>
      </c>
      <c r="C1112" s="1">
        <f t="shared" si="102"/>
        <v>69</v>
      </c>
      <c r="D1112" t="s">
        <v>47</v>
      </c>
      <c r="E1112" t="s">
        <v>22</v>
      </c>
      <c r="F1112" s="4" t="s">
        <v>32</v>
      </c>
      <c r="G1112" t="s">
        <v>32</v>
      </c>
      <c r="H1112" s="20">
        <v>53103</v>
      </c>
      <c r="I1112" s="2">
        <f t="shared" si="103"/>
        <v>53.103000000000002</v>
      </c>
      <c r="J1112" s="2"/>
      <c r="K1112" s="2">
        <v>0</v>
      </c>
      <c r="L1112" s="2">
        <v>1</v>
      </c>
      <c r="M1112" s="16">
        <f t="shared" si="104"/>
        <v>1</v>
      </c>
      <c r="N1112" s="7">
        <v>41617</v>
      </c>
      <c r="O1112" s="4">
        <f t="shared" si="105"/>
        <v>1</v>
      </c>
      <c r="P1112" s="3">
        <f t="shared" si="106"/>
        <v>41617</v>
      </c>
      <c r="Q1112" s="4" t="str" cm="1">
        <f t="array" ref="Q1112">_xlfn.TEXTSPLIT(N1112,"/")</f>
        <v>41617</v>
      </c>
      <c r="R1112" s="5"/>
      <c r="S1112" s="5"/>
      <c r="T1112" s="5" t="e">
        <f t="shared" si="107"/>
        <v>#NUM!</v>
      </c>
      <c r="U1112">
        <v>70</v>
      </c>
      <c r="V1112" s="14">
        <v>729</v>
      </c>
      <c r="W1112" s="14">
        <v>17</v>
      </c>
      <c r="X1112" s="14">
        <v>133</v>
      </c>
      <c r="Y1112" s="14">
        <v>11</v>
      </c>
      <c r="Z1112" s="14">
        <v>0</v>
      </c>
      <c r="AA1112" s="14">
        <v>195</v>
      </c>
      <c r="AB1112" s="2">
        <v>5</v>
      </c>
      <c r="AC1112" s="2">
        <v>10</v>
      </c>
      <c r="AD1112" s="2">
        <v>7</v>
      </c>
      <c r="AE1112" s="2">
        <v>7</v>
      </c>
      <c r="AF1112" s="2">
        <v>0</v>
      </c>
      <c r="AG1112" s="2">
        <v>0</v>
      </c>
      <c r="AH1112" s="16">
        <v>1</v>
      </c>
      <c r="AJ1112">
        <v>47</v>
      </c>
      <c r="AK1112">
        <v>16.927</v>
      </c>
    </row>
    <row r="1113" spans="1:37" x14ac:dyDescent="0.3">
      <c r="A1113">
        <v>5396</v>
      </c>
      <c r="B1113">
        <v>1989</v>
      </c>
      <c r="C1113" s="1">
        <f t="shared" si="102"/>
        <v>35</v>
      </c>
      <c r="D1113" t="s">
        <v>33</v>
      </c>
      <c r="E1113" t="s">
        <v>22</v>
      </c>
      <c r="F1113" s="4" t="s">
        <v>29</v>
      </c>
      <c r="G1113" t="s">
        <v>29</v>
      </c>
      <c r="H1113" s="20">
        <v>68487</v>
      </c>
      <c r="I1113" s="2">
        <f t="shared" si="103"/>
        <v>68.486999999999995</v>
      </c>
      <c r="J1113" s="2"/>
      <c r="K1113" s="2">
        <v>0</v>
      </c>
      <c r="L1113" s="2">
        <v>0</v>
      </c>
      <c r="M1113" s="16">
        <f t="shared" si="104"/>
        <v>0</v>
      </c>
      <c r="N1113" s="6" t="s">
        <v>302</v>
      </c>
      <c r="O1113" s="4">
        <f t="shared" si="105"/>
        <v>2</v>
      </c>
      <c r="P1113" s="3">
        <f t="shared" si="106"/>
        <v>41287</v>
      </c>
      <c r="Q1113" s="4" t="str" cm="1">
        <f t="array" ref="Q1113:S1113">_xlfn.TEXTSPLIT(N1113,"/")</f>
        <v>1</v>
      </c>
      <c r="R1113" s="4" t="str">
        <v>13</v>
      </c>
      <c r="S1113" s="4" t="str">
        <v>13</v>
      </c>
      <c r="T1113" s="5">
        <f t="shared" si="107"/>
        <v>41287</v>
      </c>
      <c r="U1113">
        <v>48</v>
      </c>
      <c r="V1113" s="14">
        <v>758</v>
      </c>
      <c r="W1113" s="14">
        <v>12</v>
      </c>
      <c r="X1113" s="14">
        <v>385</v>
      </c>
      <c r="Y1113" s="14">
        <v>33</v>
      </c>
      <c r="Z1113" s="14">
        <v>89</v>
      </c>
      <c r="AA1113" s="14">
        <v>89</v>
      </c>
      <c r="AB1113" s="2">
        <v>1</v>
      </c>
      <c r="AC1113" s="2">
        <v>9</v>
      </c>
      <c r="AD1113" s="2">
        <v>13</v>
      </c>
      <c r="AE1113" s="2">
        <v>4</v>
      </c>
      <c r="AF1113" s="2">
        <v>0</v>
      </c>
      <c r="AG1113" s="2">
        <v>0</v>
      </c>
      <c r="AH1113" s="16">
        <v>0</v>
      </c>
      <c r="AJ1113">
        <v>67</v>
      </c>
      <c r="AK1113">
        <v>71.391000000000005</v>
      </c>
    </row>
    <row r="1114" spans="1:37" x14ac:dyDescent="0.3">
      <c r="A1114">
        <v>5394</v>
      </c>
      <c r="B1114">
        <v>1980</v>
      </c>
      <c r="C1114" s="1">
        <f t="shared" si="102"/>
        <v>44</v>
      </c>
      <c r="D1114" t="s">
        <v>25</v>
      </c>
      <c r="E1114" t="s">
        <v>66</v>
      </c>
      <c r="F1114" s="4" t="s">
        <v>26</v>
      </c>
      <c r="G1114" t="s">
        <v>26</v>
      </c>
      <c r="H1114" s="20">
        <v>16014</v>
      </c>
      <c r="I1114" s="2">
        <f t="shared" si="103"/>
        <v>16.013999999999999</v>
      </c>
      <c r="J1114" s="2"/>
      <c r="K1114" s="2">
        <v>1</v>
      </c>
      <c r="L1114" s="2">
        <v>1</v>
      </c>
      <c r="M1114" s="16">
        <f t="shared" si="104"/>
        <v>2</v>
      </c>
      <c r="N1114" s="6" t="s">
        <v>155</v>
      </c>
      <c r="O1114" s="4">
        <f t="shared" si="105"/>
        <v>2</v>
      </c>
      <c r="P1114" s="3">
        <f t="shared" si="106"/>
        <v>41350</v>
      </c>
      <c r="Q1114" s="4" t="str" cm="1">
        <f t="array" ref="Q1114:S1114">_xlfn.TEXTSPLIT(N1114,"/")</f>
        <v>3</v>
      </c>
      <c r="R1114" s="4" t="str">
        <v>17</v>
      </c>
      <c r="S1114" s="4" t="str">
        <v>13</v>
      </c>
      <c r="T1114" s="5">
        <f t="shared" si="107"/>
        <v>41350</v>
      </c>
      <c r="U1114">
        <v>42</v>
      </c>
      <c r="V1114" s="14">
        <v>3</v>
      </c>
      <c r="W1114" s="14">
        <v>9</v>
      </c>
      <c r="X1114" s="14">
        <v>4</v>
      </c>
      <c r="Y1114" s="14">
        <v>7</v>
      </c>
      <c r="Z1114" s="14">
        <v>8</v>
      </c>
      <c r="AA1114" s="14">
        <v>7</v>
      </c>
      <c r="AB1114" s="2">
        <v>4</v>
      </c>
      <c r="AC1114" s="2">
        <v>1</v>
      </c>
      <c r="AD1114" s="2">
        <v>4</v>
      </c>
      <c r="AE1114" s="2">
        <v>3</v>
      </c>
      <c r="AF1114" s="2">
        <v>0</v>
      </c>
      <c r="AG1114" s="2">
        <v>0</v>
      </c>
      <c r="AH1114" s="16">
        <v>0</v>
      </c>
      <c r="AJ1114">
        <v>71</v>
      </c>
      <c r="AK1114">
        <v>43.462000000000003</v>
      </c>
    </row>
    <row r="1115" spans="1:37" x14ac:dyDescent="0.3">
      <c r="A1115">
        <v>5393</v>
      </c>
      <c r="B1115">
        <v>1978</v>
      </c>
      <c r="C1115" s="1">
        <f t="shared" si="102"/>
        <v>46</v>
      </c>
      <c r="D1115" t="s">
        <v>25</v>
      </c>
      <c r="E1115" t="s">
        <v>22</v>
      </c>
      <c r="F1115" s="4" t="s">
        <v>26</v>
      </c>
      <c r="G1115" t="s">
        <v>26</v>
      </c>
      <c r="H1115" s="20">
        <v>23763</v>
      </c>
      <c r="I1115" s="2">
        <f t="shared" si="103"/>
        <v>23.763000000000002</v>
      </c>
      <c r="J1115" s="2"/>
      <c r="K1115" s="2">
        <v>1</v>
      </c>
      <c r="L1115" s="2">
        <v>0</v>
      </c>
      <c r="M1115" s="16">
        <f t="shared" si="104"/>
        <v>1</v>
      </c>
      <c r="N1115" s="7">
        <v>41098</v>
      </c>
      <c r="O1115" s="4">
        <f t="shared" si="105"/>
        <v>1</v>
      </c>
      <c r="P1115" s="3">
        <f t="shared" si="106"/>
        <v>41098</v>
      </c>
      <c r="Q1115" s="4" t="str" cm="1">
        <f t="array" ref="Q1115">_xlfn.TEXTSPLIT(N1115,"/")</f>
        <v>41098</v>
      </c>
      <c r="R1115" s="5"/>
      <c r="S1115" s="5"/>
      <c r="T1115" s="5" t="e">
        <f t="shared" si="107"/>
        <v>#NUM!</v>
      </c>
      <c r="U1115">
        <v>64</v>
      </c>
      <c r="V1115" s="14">
        <v>22</v>
      </c>
      <c r="W1115" s="14">
        <v>0</v>
      </c>
      <c r="X1115" s="14">
        <v>6</v>
      </c>
      <c r="Y1115" s="14">
        <v>6</v>
      </c>
      <c r="Z1115" s="14">
        <v>2</v>
      </c>
      <c r="AA1115" s="14">
        <v>6</v>
      </c>
      <c r="AB1115" s="2">
        <v>1</v>
      </c>
      <c r="AC1115" s="2">
        <v>1</v>
      </c>
      <c r="AD1115" s="2">
        <v>3</v>
      </c>
      <c r="AE1115" s="2">
        <v>7</v>
      </c>
      <c r="AF1115" s="2">
        <v>0</v>
      </c>
      <c r="AG1115" s="2">
        <v>0</v>
      </c>
      <c r="AH1115" s="16">
        <v>0</v>
      </c>
      <c r="AJ1115">
        <v>71</v>
      </c>
      <c r="AK1115">
        <v>69.805000000000007</v>
      </c>
    </row>
    <row r="1116" spans="1:37" x14ac:dyDescent="0.3">
      <c r="A1116">
        <v>5389</v>
      </c>
      <c r="B1116">
        <v>1965</v>
      </c>
      <c r="C1116" s="1">
        <f t="shared" si="102"/>
        <v>59</v>
      </c>
      <c r="D1116" t="s">
        <v>25</v>
      </c>
      <c r="E1116" t="s">
        <v>22</v>
      </c>
      <c r="F1116" s="4" t="s">
        <v>29</v>
      </c>
      <c r="G1116" t="s">
        <v>29</v>
      </c>
      <c r="H1116" s="20">
        <v>48920</v>
      </c>
      <c r="I1116" s="2">
        <f t="shared" si="103"/>
        <v>48.92</v>
      </c>
      <c r="J1116" s="2"/>
      <c r="K1116" s="2">
        <v>0</v>
      </c>
      <c r="L1116" s="2">
        <v>2</v>
      </c>
      <c r="M1116" s="16">
        <f t="shared" si="104"/>
        <v>2</v>
      </c>
      <c r="N1116" s="6" t="s">
        <v>282</v>
      </c>
      <c r="O1116" s="4">
        <f t="shared" si="105"/>
        <v>2</v>
      </c>
      <c r="P1116" s="3">
        <f t="shared" si="106"/>
        <v>41567</v>
      </c>
      <c r="Q1116" s="4" t="str" cm="1">
        <f t="array" ref="Q1116:S1116">_xlfn.TEXTSPLIT(N1116,"/")</f>
        <v>10</v>
      </c>
      <c r="R1116" s="4" t="str">
        <v>20</v>
      </c>
      <c r="S1116" s="4" t="str">
        <v>13</v>
      </c>
      <c r="T1116" s="5">
        <f t="shared" si="107"/>
        <v>41567</v>
      </c>
      <c r="U1116">
        <v>93</v>
      </c>
      <c r="V1116" s="14">
        <v>238</v>
      </c>
      <c r="W1116" s="14">
        <v>17</v>
      </c>
      <c r="X1116" s="14">
        <v>68</v>
      </c>
      <c r="Y1116" s="14">
        <v>8</v>
      </c>
      <c r="Z1116" s="14">
        <v>10</v>
      </c>
      <c r="AA1116" s="14">
        <v>6</v>
      </c>
      <c r="AB1116" s="2">
        <v>3</v>
      </c>
      <c r="AC1116" s="2">
        <v>6</v>
      </c>
      <c r="AD1116" s="2">
        <v>5</v>
      </c>
      <c r="AE1116" s="2">
        <v>7</v>
      </c>
      <c r="AF1116" s="2">
        <v>0</v>
      </c>
      <c r="AG1116" s="2">
        <v>0</v>
      </c>
      <c r="AH1116" s="16">
        <v>1</v>
      </c>
      <c r="AJ1116">
        <v>47</v>
      </c>
      <c r="AK1116">
        <v>75.483999999999995</v>
      </c>
    </row>
    <row r="1117" spans="1:37" x14ac:dyDescent="0.3">
      <c r="A1117">
        <v>5386</v>
      </c>
      <c r="B1117">
        <v>1954</v>
      </c>
      <c r="C1117" s="1">
        <f t="shared" si="102"/>
        <v>70</v>
      </c>
      <c r="D1117" t="s">
        <v>47</v>
      </c>
      <c r="E1117" t="s">
        <v>22</v>
      </c>
      <c r="F1117" s="4" t="s">
        <v>32</v>
      </c>
      <c r="G1117" t="s">
        <v>32</v>
      </c>
      <c r="H1117" s="20">
        <v>94384</v>
      </c>
      <c r="I1117" s="2">
        <f t="shared" si="103"/>
        <v>94.384</v>
      </c>
      <c r="J1117" s="2"/>
      <c r="K1117" s="2">
        <v>0</v>
      </c>
      <c r="L1117" s="2">
        <v>0</v>
      </c>
      <c r="M1117" s="16">
        <f t="shared" si="104"/>
        <v>0</v>
      </c>
      <c r="N1117" s="7">
        <v>41367</v>
      </c>
      <c r="O1117" s="4">
        <f t="shared" si="105"/>
        <v>1</v>
      </c>
      <c r="P1117" s="3">
        <f t="shared" si="106"/>
        <v>41367</v>
      </c>
      <c r="Q1117" s="4" t="str" cm="1">
        <f t="array" ref="Q1117">_xlfn.TEXTSPLIT(N1117,"/")</f>
        <v>41367</v>
      </c>
      <c r="R1117" s="5"/>
      <c r="S1117" s="5"/>
      <c r="T1117" s="5" t="e">
        <f t="shared" si="107"/>
        <v>#NUM!</v>
      </c>
      <c r="U1117">
        <v>62</v>
      </c>
      <c r="V1117" s="14">
        <v>1111</v>
      </c>
      <c r="W1117" s="14">
        <v>24</v>
      </c>
      <c r="X1117" s="14">
        <v>790</v>
      </c>
      <c r="Y1117" s="14">
        <v>160</v>
      </c>
      <c r="Z1117" s="14">
        <v>45</v>
      </c>
      <c r="AA1117" s="14">
        <v>172</v>
      </c>
      <c r="AB1117" s="2">
        <v>0</v>
      </c>
      <c r="AC1117" s="2">
        <v>5</v>
      </c>
      <c r="AD1117" s="2">
        <v>5</v>
      </c>
      <c r="AE1117" s="2">
        <v>2</v>
      </c>
      <c r="AF1117" s="2">
        <v>1</v>
      </c>
      <c r="AG1117" s="2">
        <v>0</v>
      </c>
      <c r="AH1117" s="16">
        <v>3</v>
      </c>
      <c r="AJ1117">
        <v>67</v>
      </c>
      <c r="AK1117">
        <v>63.942999999999998</v>
      </c>
    </row>
    <row r="1118" spans="1:37" x14ac:dyDescent="0.3">
      <c r="A1118">
        <v>5376</v>
      </c>
      <c r="B1118">
        <v>1980</v>
      </c>
      <c r="C1118" s="1">
        <f t="shared" si="102"/>
        <v>44</v>
      </c>
      <c r="D1118" t="s">
        <v>31</v>
      </c>
      <c r="E1118" t="s">
        <v>22</v>
      </c>
      <c r="F1118" s="4" t="s">
        <v>29</v>
      </c>
      <c r="G1118" t="s">
        <v>29</v>
      </c>
      <c r="H1118" s="20">
        <v>2447</v>
      </c>
      <c r="I1118" s="2">
        <f t="shared" si="103"/>
        <v>2.4470000000000001</v>
      </c>
      <c r="J1118" s="2"/>
      <c r="K1118" s="2">
        <v>1</v>
      </c>
      <c r="L1118" s="2">
        <v>0</v>
      </c>
      <c r="M1118" s="16">
        <f t="shared" si="104"/>
        <v>1</v>
      </c>
      <c r="N1118" s="7">
        <v>41426</v>
      </c>
      <c r="O1118" s="4">
        <f t="shared" si="105"/>
        <v>1</v>
      </c>
      <c r="P1118" s="3">
        <f t="shared" si="106"/>
        <v>41426</v>
      </c>
      <c r="Q1118" s="4" t="str" cm="1">
        <f t="array" ref="Q1118">_xlfn.TEXTSPLIT(N1118,"/")</f>
        <v>41426</v>
      </c>
      <c r="R1118" s="5"/>
      <c r="S1118" s="5"/>
      <c r="T1118" s="5" t="e">
        <f t="shared" si="107"/>
        <v>#NUM!</v>
      </c>
      <c r="U1118">
        <v>42</v>
      </c>
      <c r="V1118" s="14">
        <v>1</v>
      </c>
      <c r="W1118" s="14">
        <v>1</v>
      </c>
      <c r="X1118" s="14">
        <v>1725</v>
      </c>
      <c r="Y1118" s="14">
        <v>1</v>
      </c>
      <c r="Z1118" s="14">
        <v>1</v>
      </c>
      <c r="AA1118" s="14">
        <v>1</v>
      </c>
      <c r="AB1118" s="2">
        <v>15</v>
      </c>
      <c r="AC1118" s="2">
        <v>0</v>
      </c>
      <c r="AD1118" s="2">
        <v>0</v>
      </c>
      <c r="AE1118" s="2">
        <v>1</v>
      </c>
      <c r="AF1118" s="2">
        <v>0</v>
      </c>
      <c r="AG1118" s="2">
        <v>0</v>
      </c>
      <c r="AH1118" s="16">
        <v>0</v>
      </c>
      <c r="AJ1118">
        <v>37</v>
      </c>
      <c r="AK1118">
        <v>26.815999999999999</v>
      </c>
    </row>
    <row r="1119" spans="1:37" x14ac:dyDescent="0.3">
      <c r="A1119">
        <v>5371</v>
      </c>
      <c r="B1119">
        <v>1990</v>
      </c>
      <c r="C1119" s="1">
        <f t="shared" si="102"/>
        <v>34</v>
      </c>
      <c r="D1119" t="s">
        <v>25</v>
      </c>
      <c r="E1119" t="s">
        <v>22</v>
      </c>
      <c r="F1119" s="4" t="s">
        <v>26</v>
      </c>
      <c r="G1119" t="s">
        <v>26</v>
      </c>
      <c r="H1119" s="20">
        <v>21474</v>
      </c>
      <c r="I1119" s="2">
        <f t="shared" si="103"/>
        <v>21.474</v>
      </c>
      <c r="J1119" s="2"/>
      <c r="K1119" s="2">
        <v>1</v>
      </c>
      <c r="L1119" s="2">
        <v>0</v>
      </c>
      <c r="M1119" s="16">
        <f t="shared" si="104"/>
        <v>1</v>
      </c>
      <c r="N1119" s="7">
        <v>41855</v>
      </c>
      <c r="O1119" s="4">
        <f t="shared" si="105"/>
        <v>1</v>
      </c>
      <c r="P1119" s="3">
        <f t="shared" si="106"/>
        <v>41855</v>
      </c>
      <c r="Q1119" s="4" t="str" cm="1">
        <f t="array" ref="Q1119">_xlfn.TEXTSPLIT(N1119,"/")</f>
        <v>41855</v>
      </c>
      <c r="R1119" s="5"/>
      <c r="S1119" s="5"/>
      <c r="T1119" s="5" t="e">
        <f t="shared" si="107"/>
        <v>#NUM!</v>
      </c>
      <c r="U1119">
        <v>0</v>
      </c>
      <c r="V1119" s="14">
        <v>6</v>
      </c>
      <c r="W1119" s="14">
        <v>16</v>
      </c>
      <c r="X1119" s="14">
        <v>24</v>
      </c>
      <c r="Y1119" s="14">
        <v>11</v>
      </c>
      <c r="Z1119" s="14">
        <v>0</v>
      </c>
      <c r="AA1119" s="14">
        <v>34</v>
      </c>
      <c r="AB1119" s="2">
        <v>2</v>
      </c>
      <c r="AC1119" s="2">
        <v>3</v>
      </c>
      <c r="AD1119" s="2">
        <v>2</v>
      </c>
      <c r="AE1119" s="2">
        <v>7</v>
      </c>
      <c r="AF1119" s="2">
        <v>1</v>
      </c>
      <c r="AG1119" s="2">
        <v>0</v>
      </c>
      <c r="AH1119" s="16">
        <v>1</v>
      </c>
      <c r="AJ1119">
        <v>71</v>
      </c>
      <c r="AK1119">
        <v>69.141999999999996</v>
      </c>
    </row>
    <row r="1120" spans="1:37" x14ac:dyDescent="0.3">
      <c r="A1120">
        <v>5370</v>
      </c>
      <c r="B1120">
        <v>1974</v>
      </c>
      <c r="C1120" s="1">
        <f t="shared" si="102"/>
        <v>50</v>
      </c>
      <c r="D1120" t="s">
        <v>25</v>
      </c>
      <c r="E1120" t="s">
        <v>34</v>
      </c>
      <c r="F1120" s="4" t="s">
        <v>29</v>
      </c>
      <c r="G1120" t="s">
        <v>29</v>
      </c>
      <c r="H1120" s="20">
        <v>32644</v>
      </c>
      <c r="I1120" s="2">
        <f t="shared" si="103"/>
        <v>32.643999999999998</v>
      </c>
      <c r="J1120" s="2"/>
      <c r="K1120" s="2">
        <v>1</v>
      </c>
      <c r="L1120" s="2">
        <v>0</v>
      </c>
      <c r="M1120" s="16">
        <f t="shared" si="104"/>
        <v>1</v>
      </c>
      <c r="N1120" s="6" t="s">
        <v>118</v>
      </c>
      <c r="O1120" s="4">
        <f t="shared" si="105"/>
        <v>2</v>
      </c>
      <c r="P1120" s="3">
        <f t="shared" si="106"/>
        <v>41290</v>
      </c>
      <c r="Q1120" s="4" t="str" cm="1">
        <f t="array" ref="Q1120:S1120">_xlfn.TEXTSPLIT(N1120,"/")</f>
        <v>1</v>
      </c>
      <c r="R1120" s="4" t="str">
        <v>16</v>
      </c>
      <c r="S1120" s="4" t="str">
        <v>13</v>
      </c>
      <c r="T1120" s="5">
        <f t="shared" si="107"/>
        <v>41290</v>
      </c>
      <c r="U1120">
        <v>38</v>
      </c>
      <c r="V1120" s="14">
        <v>239</v>
      </c>
      <c r="W1120" s="14">
        <v>3</v>
      </c>
      <c r="X1120" s="14">
        <v>141</v>
      </c>
      <c r="Y1120" s="14">
        <v>0</v>
      </c>
      <c r="Z1120" s="14">
        <v>7</v>
      </c>
      <c r="AA1120" s="14">
        <v>23</v>
      </c>
      <c r="AB1120" s="2">
        <v>4</v>
      </c>
      <c r="AC1120" s="2">
        <v>7</v>
      </c>
      <c r="AD1120" s="2">
        <v>6</v>
      </c>
      <c r="AE1120" s="2">
        <v>8</v>
      </c>
      <c r="AF1120" s="2">
        <v>0</v>
      </c>
      <c r="AG1120" s="2">
        <v>0</v>
      </c>
      <c r="AH1120" s="16">
        <v>1</v>
      </c>
      <c r="AJ1120">
        <v>49</v>
      </c>
      <c r="AK1120">
        <v>37.087000000000003</v>
      </c>
    </row>
    <row r="1121" spans="1:37" x14ac:dyDescent="0.3">
      <c r="A1121">
        <v>5350</v>
      </c>
      <c r="B1121">
        <v>1992</v>
      </c>
      <c r="C1121" s="1">
        <f t="shared" si="102"/>
        <v>32</v>
      </c>
      <c r="D1121" t="s">
        <v>47</v>
      </c>
      <c r="E1121" t="s">
        <v>42</v>
      </c>
      <c r="F1121" s="4" t="s">
        <v>26</v>
      </c>
      <c r="G1121" t="s">
        <v>26</v>
      </c>
      <c r="H1121" s="20">
        <v>90638</v>
      </c>
      <c r="I1121" s="2">
        <f t="shared" si="103"/>
        <v>90.638000000000005</v>
      </c>
      <c r="J1121" s="2"/>
      <c r="K1121" s="2">
        <v>0</v>
      </c>
      <c r="L1121" s="2">
        <v>0</v>
      </c>
      <c r="M1121" s="16">
        <f t="shared" si="104"/>
        <v>0</v>
      </c>
      <c r="N1121" s="6" t="s">
        <v>281</v>
      </c>
      <c r="O1121" s="4">
        <f t="shared" si="105"/>
        <v>2</v>
      </c>
      <c r="P1121" s="3">
        <f t="shared" si="106"/>
        <v>41683</v>
      </c>
      <c r="Q1121" s="4" t="str" cm="1">
        <f t="array" ref="Q1121:S1121">_xlfn.TEXTSPLIT(N1121,"/")</f>
        <v>2</v>
      </c>
      <c r="R1121" s="4" t="str">
        <v>13</v>
      </c>
      <c r="S1121" s="4" t="str">
        <v>14</v>
      </c>
      <c r="T1121" s="5">
        <f t="shared" si="107"/>
        <v>41683</v>
      </c>
      <c r="U1121">
        <v>29</v>
      </c>
      <c r="V1121" s="14">
        <v>1156</v>
      </c>
      <c r="W1121" s="14">
        <v>120</v>
      </c>
      <c r="X1121" s="14">
        <v>915</v>
      </c>
      <c r="Y1121" s="14">
        <v>94</v>
      </c>
      <c r="Z1121" s="14">
        <v>144</v>
      </c>
      <c r="AA1121" s="14">
        <v>96</v>
      </c>
      <c r="AB1121" s="2">
        <v>1</v>
      </c>
      <c r="AC1121" s="2">
        <v>3</v>
      </c>
      <c r="AD1121" s="2">
        <v>10</v>
      </c>
      <c r="AE1121" s="2">
        <v>1</v>
      </c>
      <c r="AF1121" s="2">
        <v>1</v>
      </c>
      <c r="AG1121" s="2">
        <v>0</v>
      </c>
      <c r="AH1121" s="16">
        <v>1</v>
      </c>
      <c r="AJ1121">
        <v>62</v>
      </c>
      <c r="AK1121">
        <v>27.215</v>
      </c>
    </row>
    <row r="1122" spans="1:37" x14ac:dyDescent="0.3">
      <c r="A1122">
        <v>5346</v>
      </c>
      <c r="B1122">
        <v>1974</v>
      </c>
      <c r="C1122" s="1">
        <f t="shared" si="102"/>
        <v>50</v>
      </c>
      <c r="D1122" t="s">
        <v>38</v>
      </c>
      <c r="E1122" t="s">
        <v>36</v>
      </c>
      <c r="F1122" s="4" t="s">
        <v>29</v>
      </c>
      <c r="G1122" t="s">
        <v>29</v>
      </c>
      <c r="H1122" s="20">
        <v>23559</v>
      </c>
      <c r="I1122" s="2">
        <f t="shared" si="103"/>
        <v>23.559000000000001</v>
      </c>
      <c r="J1122" s="2"/>
      <c r="K1122" s="2">
        <v>1</v>
      </c>
      <c r="L1122" s="2">
        <v>0</v>
      </c>
      <c r="M1122" s="16">
        <f t="shared" si="104"/>
        <v>1</v>
      </c>
      <c r="N1122" s="7">
        <v>41340</v>
      </c>
      <c r="O1122" s="4">
        <f t="shared" si="105"/>
        <v>1</v>
      </c>
      <c r="P1122" s="3">
        <f t="shared" si="106"/>
        <v>41340</v>
      </c>
      <c r="Q1122" s="4" t="str" cm="1">
        <f t="array" ref="Q1122">_xlfn.TEXTSPLIT(N1122,"/")</f>
        <v>41340</v>
      </c>
      <c r="R1122" s="5"/>
      <c r="S1122" s="5"/>
      <c r="T1122" s="5" t="e">
        <f t="shared" si="107"/>
        <v>#NUM!</v>
      </c>
      <c r="U1122">
        <v>87</v>
      </c>
      <c r="V1122" s="14">
        <v>25</v>
      </c>
      <c r="W1122" s="14">
        <v>5</v>
      </c>
      <c r="X1122" s="14">
        <v>19</v>
      </c>
      <c r="Y1122" s="14">
        <v>7</v>
      </c>
      <c r="Z1122" s="14">
        <v>0</v>
      </c>
      <c r="AA1122" s="14">
        <v>23</v>
      </c>
      <c r="AB1122" s="2">
        <v>3</v>
      </c>
      <c r="AC1122" s="2">
        <v>3</v>
      </c>
      <c r="AD1122" s="2">
        <v>3</v>
      </c>
      <c r="AE1122" s="2">
        <v>7</v>
      </c>
      <c r="AF1122" s="2">
        <v>0</v>
      </c>
      <c r="AG1122" s="2">
        <v>0</v>
      </c>
      <c r="AH1122" s="16">
        <v>0</v>
      </c>
      <c r="AJ1122">
        <v>69</v>
      </c>
      <c r="AK1122">
        <v>36.93</v>
      </c>
    </row>
    <row r="1123" spans="1:37" x14ac:dyDescent="0.3">
      <c r="A1123">
        <v>5342</v>
      </c>
      <c r="B1123">
        <v>1977</v>
      </c>
      <c r="C1123" s="1">
        <f t="shared" si="102"/>
        <v>47</v>
      </c>
      <c r="D1123" t="s">
        <v>28</v>
      </c>
      <c r="E1123" t="s">
        <v>66</v>
      </c>
      <c r="F1123" s="4" t="s">
        <v>23</v>
      </c>
      <c r="G1123" t="s">
        <v>23</v>
      </c>
      <c r="H1123" s="20">
        <v>9548</v>
      </c>
      <c r="I1123" s="2">
        <f t="shared" si="103"/>
        <v>9.548</v>
      </c>
      <c r="J1123" s="2"/>
      <c r="K1123" s="2">
        <v>1</v>
      </c>
      <c r="L1123" s="2">
        <v>0</v>
      </c>
      <c r="M1123" s="16">
        <f t="shared" si="104"/>
        <v>1</v>
      </c>
      <c r="N1123" s="7">
        <v>41129</v>
      </c>
      <c r="O1123" s="4">
        <f t="shared" si="105"/>
        <v>1</v>
      </c>
      <c r="P1123" s="3">
        <f t="shared" si="106"/>
        <v>41129</v>
      </c>
      <c r="Q1123" s="4" t="str" cm="1">
        <f t="array" ref="Q1123">_xlfn.TEXTSPLIT(N1123,"/")</f>
        <v>41129</v>
      </c>
      <c r="R1123" s="5"/>
      <c r="S1123" s="5"/>
      <c r="T1123" s="5" t="e">
        <f t="shared" si="107"/>
        <v>#NUM!</v>
      </c>
      <c r="U1123">
        <v>31</v>
      </c>
      <c r="V1123" s="14">
        <v>0</v>
      </c>
      <c r="W1123" s="14">
        <v>1</v>
      </c>
      <c r="X1123" s="14">
        <v>3</v>
      </c>
      <c r="Y1123" s="14">
        <v>10</v>
      </c>
      <c r="Z1123" s="14">
        <v>6</v>
      </c>
      <c r="AA1123" s="14">
        <v>9</v>
      </c>
      <c r="AB1123" s="2">
        <v>2</v>
      </c>
      <c r="AC1123" s="2">
        <v>1</v>
      </c>
      <c r="AD1123" s="2">
        <v>3</v>
      </c>
      <c r="AE1123" s="2">
        <v>8</v>
      </c>
      <c r="AF1123" s="2">
        <v>0</v>
      </c>
      <c r="AG1123" s="2">
        <v>0</v>
      </c>
      <c r="AH1123" s="16">
        <v>0</v>
      </c>
      <c r="AJ1123">
        <v>72</v>
      </c>
      <c r="AK1123">
        <v>75.903000000000006</v>
      </c>
    </row>
    <row r="1124" spans="1:37" x14ac:dyDescent="0.3">
      <c r="A1124">
        <v>5341</v>
      </c>
      <c r="B1124">
        <v>1963</v>
      </c>
      <c r="C1124" s="1">
        <f t="shared" si="102"/>
        <v>61</v>
      </c>
      <c r="D1124" t="s">
        <v>47</v>
      </c>
      <c r="E1124" t="s">
        <v>36</v>
      </c>
      <c r="F1124" s="4" t="s">
        <v>23</v>
      </c>
      <c r="G1124" t="s">
        <v>23</v>
      </c>
      <c r="H1124" s="20">
        <v>81975</v>
      </c>
      <c r="I1124" s="2">
        <f t="shared" si="103"/>
        <v>81.974999999999994</v>
      </c>
      <c r="J1124" s="2"/>
      <c r="K1124" s="2">
        <v>0</v>
      </c>
      <c r="L1124" s="2">
        <v>1</v>
      </c>
      <c r="M1124" s="16">
        <f t="shared" si="104"/>
        <v>1</v>
      </c>
      <c r="N1124" s="7">
        <v>41395</v>
      </c>
      <c r="O1124" s="4">
        <f t="shared" si="105"/>
        <v>1</v>
      </c>
      <c r="P1124" s="3">
        <f t="shared" si="106"/>
        <v>41395</v>
      </c>
      <c r="Q1124" s="4" t="str" cm="1">
        <f t="array" ref="Q1124">_xlfn.TEXTSPLIT(N1124,"/")</f>
        <v>41395</v>
      </c>
      <c r="R1124" s="5"/>
      <c r="S1124" s="5"/>
      <c r="T1124" s="5" t="e">
        <f t="shared" si="107"/>
        <v>#NUM!</v>
      </c>
      <c r="U1124">
        <v>2</v>
      </c>
      <c r="V1124" s="14">
        <v>983</v>
      </c>
      <c r="W1124" s="14">
        <v>76</v>
      </c>
      <c r="X1124" s="14">
        <v>184</v>
      </c>
      <c r="Y1124" s="14">
        <v>180</v>
      </c>
      <c r="Z1124" s="14">
        <v>138</v>
      </c>
      <c r="AA1124" s="14">
        <v>27</v>
      </c>
      <c r="AB1124" s="2">
        <v>1</v>
      </c>
      <c r="AC1124" s="2">
        <v>6</v>
      </c>
      <c r="AD1124" s="2">
        <v>4</v>
      </c>
      <c r="AE1124" s="2">
        <v>7</v>
      </c>
      <c r="AF1124" s="2">
        <v>0</v>
      </c>
      <c r="AG1124" s="2">
        <v>0</v>
      </c>
      <c r="AH1124" s="16">
        <v>1</v>
      </c>
      <c r="AJ1124">
        <v>60</v>
      </c>
      <c r="AK1124">
        <v>30.983000000000001</v>
      </c>
    </row>
    <row r="1125" spans="1:37" x14ac:dyDescent="0.3">
      <c r="A1125">
        <v>5332</v>
      </c>
      <c r="B1125">
        <v>1961</v>
      </c>
      <c r="C1125" s="1">
        <f t="shared" si="102"/>
        <v>63</v>
      </c>
      <c r="D1125" t="s">
        <v>40</v>
      </c>
      <c r="E1125" t="s">
        <v>36</v>
      </c>
      <c r="F1125" s="4" t="s">
        <v>29</v>
      </c>
      <c r="G1125" t="s">
        <v>29</v>
      </c>
      <c r="H1125" s="20">
        <v>82504</v>
      </c>
      <c r="I1125" s="2">
        <f t="shared" si="103"/>
        <v>82.504000000000005</v>
      </c>
      <c r="J1125" s="2"/>
      <c r="K1125" s="2">
        <v>0</v>
      </c>
      <c r="L1125" s="2">
        <v>0</v>
      </c>
      <c r="M1125" s="16">
        <f t="shared" si="104"/>
        <v>0</v>
      </c>
      <c r="N1125" s="6" t="s">
        <v>72</v>
      </c>
      <c r="O1125" s="4">
        <f t="shared" si="105"/>
        <v>2</v>
      </c>
      <c r="P1125" s="3">
        <f t="shared" si="106"/>
        <v>41482</v>
      </c>
      <c r="Q1125" s="4" t="str" cm="1">
        <f t="array" ref="Q1125:S1125">_xlfn.TEXTSPLIT(N1125,"/")</f>
        <v>7</v>
      </c>
      <c r="R1125" s="4" t="str">
        <v>27</v>
      </c>
      <c r="S1125" s="4" t="str">
        <v>13</v>
      </c>
      <c r="T1125" s="5">
        <f t="shared" si="107"/>
        <v>41482</v>
      </c>
      <c r="U1125">
        <v>2</v>
      </c>
      <c r="V1125" s="14">
        <v>362</v>
      </c>
      <c r="W1125" s="14">
        <v>50</v>
      </c>
      <c r="X1125" s="14">
        <v>431</v>
      </c>
      <c r="Y1125" s="14">
        <v>134</v>
      </c>
      <c r="Z1125" s="14">
        <v>35</v>
      </c>
      <c r="AA1125" s="14">
        <v>54</v>
      </c>
      <c r="AB1125" s="2">
        <v>1</v>
      </c>
      <c r="AC1125" s="2">
        <v>3</v>
      </c>
      <c r="AD1125" s="2">
        <v>7</v>
      </c>
      <c r="AE1125" s="2">
        <v>1</v>
      </c>
      <c r="AF1125" s="2">
        <v>0</v>
      </c>
      <c r="AG1125" s="2">
        <v>0</v>
      </c>
      <c r="AH1125" s="16">
        <v>0</v>
      </c>
      <c r="AJ1125">
        <v>60</v>
      </c>
      <c r="AK1125">
        <v>48.720999999999997</v>
      </c>
    </row>
    <row r="1126" spans="1:37" x14ac:dyDescent="0.3">
      <c r="A1126">
        <v>5331</v>
      </c>
      <c r="B1126">
        <v>1978</v>
      </c>
      <c r="C1126" s="1">
        <f t="shared" si="102"/>
        <v>46</v>
      </c>
      <c r="D1126" t="s">
        <v>38</v>
      </c>
      <c r="E1126" t="s">
        <v>22</v>
      </c>
      <c r="F1126" s="4" t="s">
        <v>29</v>
      </c>
      <c r="G1126" t="s">
        <v>29</v>
      </c>
      <c r="H1126" s="20">
        <v>74985</v>
      </c>
      <c r="I1126" s="2">
        <f t="shared" si="103"/>
        <v>74.984999999999999</v>
      </c>
      <c r="J1126" s="2"/>
      <c r="K1126" s="2">
        <v>0</v>
      </c>
      <c r="L1126" s="2">
        <v>0</v>
      </c>
      <c r="M1126" s="16">
        <f t="shared" si="104"/>
        <v>0</v>
      </c>
      <c r="N1126" s="7">
        <v>41222</v>
      </c>
      <c r="O1126" s="4">
        <f t="shared" si="105"/>
        <v>1</v>
      </c>
      <c r="P1126" s="3">
        <f t="shared" si="106"/>
        <v>41222</v>
      </c>
      <c r="Q1126" s="4" t="str" cm="1">
        <f t="array" ref="Q1126">_xlfn.TEXTSPLIT(N1126,"/")</f>
        <v>41222</v>
      </c>
      <c r="R1126" s="5"/>
      <c r="S1126" s="5"/>
      <c r="T1126" s="5" t="e">
        <f t="shared" si="107"/>
        <v>#NUM!</v>
      </c>
      <c r="U1126">
        <v>8</v>
      </c>
      <c r="V1126" s="14">
        <v>587</v>
      </c>
      <c r="W1126" s="14">
        <v>51</v>
      </c>
      <c r="X1126" s="14">
        <v>898</v>
      </c>
      <c r="Y1126" s="14">
        <v>247</v>
      </c>
      <c r="Z1126" s="14">
        <v>0</v>
      </c>
      <c r="AA1126" s="14">
        <v>86</v>
      </c>
      <c r="AB1126" s="2">
        <v>1</v>
      </c>
      <c r="AC1126" s="2">
        <v>3</v>
      </c>
      <c r="AD1126" s="2">
        <v>7</v>
      </c>
      <c r="AE1126" s="2">
        <v>2</v>
      </c>
      <c r="AF1126" s="2">
        <v>0</v>
      </c>
      <c r="AG1126" s="2">
        <v>0</v>
      </c>
      <c r="AH1126" s="16">
        <v>0</v>
      </c>
      <c r="AJ1126">
        <v>63</v>
      </c>
      <c r="AK1126">
        <v>65.694999999999993</v>
      </c>
    </row>
    <row r="1127" spans="1:37" x14ac:dyDescent="0.3">
      <c r="A1127">
        <v>5329</v>
      </c>
      <c r="B1127">
        <v>1950</v>
      </c>
      <c r="C1127" s="1">
        <f t="shared" si="102"/>
        <v>74</v>
      </c>
      <c r="D1127" t="s">
        <v>33</v>
      </c>
      <c r="E1127" t="s">
        <v>34</v>
      </c>
      <c r="F1127" s="4" t="s">
        <v>23</v>
      </c>
      <c r="G1127" t="s">
        <v>23</v>
      </c>
      <c r="H1127" s="20">
        <v>35946</v>
      </c>
      <c r="I1127" s="2">
        <f t="shared" si="103"/>
        <v>35.945999999999998</v>
      </c>
      <c r="J1127" s="2"/>
      <c r="K1127" s="2">
        <v>1</v>
      </c>
      <c r="L1127" s="2">
        <v>1</v>
      </c>
      <c r="M1127" s="16">
        <f t="shared" si="104"/>
        <v>2</v>
      </c>
      <c r="N1127" s="6" t="s">
        <v>99</v>
      </c>
      <c r="O1127" s="4">
        <f t="shared" si="105"/>
        <v>2</v>
      </c>
      <c r="P1127" s="3">
        <f t="shared" si="106"/>
        <v>41544</v>
      </c>
      <c r="Q1127" s="4" t="str" cm="1">
        <f t="array" ref="Q1127:S1127">_xlfn.TEXTSPLIT(N1127,"/")</f>
        <v>9</v>
      </c>
      <c r="R1127" s="4" t="str">
        <v>27</v>
      </c>
      <c r="S1127" s="4" t="str">
        <v>13</v>
      </c>
      <c r="T1127" s="5">
        <f t="shared" si="107"/>
        <v>41544</v>
      </c>
      <c r="U1127">
        <v>24</v>
      </c>
      <c r="V1127" s="14">
        <v>8</v>
      </c>
      <c r="W1127" s="14">
        <v>0</v>
      </c>
      <c r="X1127" s="14">
        <v>3</v>
      </c>
      <c r="Y1127" s="14">
        <v>0</v>
      </c>
      <c r="Z1127" s="14">
        <v>0</v>
      </c>
      <c r="AA1127" s="14">
        <v>0</v>
      </c>
      <c r="AB1127" s="2">
        <v>1</v>
      </c>
      <c r="AC1127" s="2">
        <v>0</v>
      </c>
      <c r="AD1127" s="2">
        <v>3</v>
      </c>
      <c r="AE1127" s="2">
        <v>5</v>
      </c>
      <c r="AF1127" s="2">
        <v>0</v>
      </c>
      <c r="AG1127" s="2">
        <v>0</v>
      </c>
      <c r="AH1127" s="16">
        <v>0</v>
      </c>
      <c r="AJ1127">
        <v>64</v>
      </c>
      <c r="AK1127">
        <v>53.154000000000003</v>
      </c>
    </row>
    <row r="1128" spans="1:37" x14ac:dyDescent="0.3">
      <c r="A1128">
        <v>5324</v>
      </c>
      <c r="B1128">
        <v>1982</v>
      </c>
      <c r="C1128" s="1">
        <f t="shared" si="102"/>
        <v>42</v>
      </c>
      <c r="D1128" t="s">
        <v>31</v>
      </c>
      <c r="E1128" t="s">
        <v>34</v>
      </c>
      <c r="F1128" s="4" t="s">
        <v>29</v>
      </c>
      <c r="G1128" t="s">
        <v>29</v>
      </c>
      <c r="H1128" s="20">
        <v>58293</v>
      </c>
      <c r="I1128" s="2">
        <f t="shared" si="103"/>
        <v>58.292999999999999</v>
      </c>
      <c r="J1128" s="2"/>
      <c r="K1128" s="2">
        <v>1</v>
      </c>
      <c r="L1128" s="2">
        <v>0</v>
      </c>
      <c r="M1128" s="16">
        <f t="shared" si="104"/>
        <v>1</v>
      </c>
      <c r="N1128" s="6" t="s">
        <v>249</v>
      </c>
      <c r="O1128" s="4">
        <f t="shared" si="105"/>
        <v>2</v>
      </c>
      <c r="P1128" s="3">
        <f t="shared" si="106"/>
        <v>41658</v>
      </c>
      <c r="Q1128" s="4" t="str" cm="1">
        <f t="array" ref="Q1128:S1128">_xlfn.TEXTSPLIT(N1128,"/")</f>
        <v>1</v>
      </c>
      <c r="R1128" s="4" t="str">
        <v>19</v>
      </c>
      <c r="S1128" s="4" t="str">
        <v>14</v>
      </c>
      <c r="T1128" s="5">
        <f t="shared" si="107"/>
        <v>41658</v>
      </c>
      <c r="U1128">
        <v>94</v>
      </c>
      <c r="V1128" s="14">
        <v>173</v>
      </c>
      <c r="W1128" s="14">
        <v>43</v>
      </c>
      <c r="X1128" s="14">
        <v>118</v>
      </c>
      <c r="Y1128" s="14">
        <v>46</v>
      </c>
      <c r="Z1128" s="14">
        <v>27</v>
      </c>
      <c r="AA1128" s="14">
        <v>15</v>
      </c>
      <c r="AB1128" s="2">
        <v>5</v>
      </c>
      <c r="AC1128" s="2">
        <v>5</v>
      </c>
      <c r="AD1128" s="2">
        <v>6</v>
      </c>
      <c r="AE1128" s="2">
        <v>5</v>
      </c>
      <c r="AF1128" s="2">
        <v>0</v>
      </c>
      <c r="AG1128" s="2">
        <v>0</v>
      </c>
      <c r="AH1128" s="16">
        <v>0</v>
      </c>
      <c r="AJ1128">
        <v>54</v>
      </c>
      <c r="AK1128">
        <v>43.640999999999998</v>
      </c>
    </row>
    <row r="1129" spans="1:37" x14ac:dyDescent="0.3">
      <c r="A1129">
        <v>5320</v>
      </c>
      <c r="B1129">
        <v>1974</v>
      </c>
      <c r="C1129" s="1">
        <f t="shared" si="102"/>
        <v>50</v>
      </c>
      <c r="D1129" t="s">
        <v>47</v>
      </c>
      <c r="E1129" t="s">
        <v>42</v>
      </c>
      <c r="F1129" s="4" t="s">
        <v>23</v>
      </c>
      <c r="G1129" t="s">
        <v>23</v>
      </c>
      <c r="H1129" s="20">
        <v>44051</v>
      </c>
      <c r="I1129" s="2">
        <f t="shared" si="103"/>
        <v>44.051000000000002</v>
      </c>
      <c r="J1129" s="2"/>
      <c r="K1129" s="2">
        <v>1</v>
      </c>
      <c r="L1129" s="2">
        <v>1</v>
      </c>
      <c r="M1129" s="16">
        <f t="shared" si="104"/>
        <v>2</v>
      </c>
      <c r="N1129" s="6" t="s">
        <v>206</v>
      </c>
      <c r="O1129" s="4">
        <f t="shared" si="105"/>
        <v>2</v>
      </c>
      <c r="P1129" s="3">
        <f t="shared" si="106"/>
        <v>41303</v>
      </c>
      <c r="Q1129" s="4" t="str" cm="1">
        <f t="array" ref="Q1129:S1129">_xlfn.TEXTSPLIT(N1129,"/")</f>
        <v>1</v>
      </c>
      <c r="R1129" s="4" t="str">
        <v>29</v>
      </c>
      <c r="S1129" s="4" t="str">
        <v>13</v>
      </c>
      <c r="T1129" s="5">
        <f t="shared" si="107"/>
        <v>41303</v>
      </c>
      <c r="U1129">
        <v>20</v>
      </c>
      <c r="V1129" s="14">
        <v>79</v>
      </c>
      <c r="W1129" s="14">
        <v>7</v>
      </c>
      <c r="X1129" s="14">
        <v>58</v>
      </c>
      <c r="Y1129" s="14">
        <v>6</v>
      </c>
      <c r="Z1129" s="14">
        <v>3</v>
      </c>
      <c r="AA1129" s="14">
        <v>18</v>
      </c>
      <c r="AB1129" s="2">
        <v>4</v>
      </c>
      <c r="AC1129" s="2">
        <v>3</v>
      </c>
      <c r="AD1129" s="2">
        <v>4</v>
      </c>
      <c r="AE1129" s="2">
        <v>6</v>
      </c>
      <c r="AF1129" s="2">
        <v>1</v>
      </c>
      <c r="AG1129" s="2">
        <v>0</v>
      </c>
      <c r="AH1129" s="16">
        <v>0</v>
      </c>
      <c r="AJ1129">
        <v>50</v>
      </c>
      <c r="AK1129">
        <v>26.228000000000002</v>
      </c>
    </row>
    <row r="1130" spans="1:37" x14ac:dyDescent="0.3">
      <c r="A1130">
        <v>5316</v>
      </c>
      <c r="B1130">
        <v>1977</v>
      </c>
      <c r="C1130" s="1">
        <f t="shared" si="102"/>
        <v>47</v>
      </c>
      <c r="D1130" t="s">
        <v>25</v>
      </c>
      <c r="E1130" t="s">
        <v>42</v>
      </c>
      <c r="F1130" s="4" t="s">
        <v>32</v>
      </c>
      <c r="G1130" t="s">
        <v>32</v>
      </c>
      <c r="H1130" s="20">
        <v>21024</v>
      </c>
      <c r="I1130" s="2">
        <f t="shared" si="103"/>
        <v>21.024000000000001</v>
      </c>
      <c r="J1130" s="2"/>
      <c r="K1130" s="2">
        <v>0</v>
      </c>
      <c r="L1130" s="2">
        <v>0</v>
      </c>
      <c r="M1130" s="16">
        <f t="shared" si="104"/>
        <v>0</v>
      </c>
      <c r="N1130" s="7">
        <v>41371</v>
      </c>
      <c r="O1130" s="4">
        <f t="shared" si="105"/>
        <v>1</v>
      </c>
      <c r="P1130" s="3">
        <f t="shared" si="106"/>
        <v>41371</v>
      </c>
      <c r="Q1130" s="4" t="str" cm="1">
        <f t="array" ref="Q1130">_xlfn.TEXTSPLIT(N1130,"/")</f>
        <v>41371</v>
      </c>
      <c r="R1130" s="5"/>
      <c r="S1130" s="5"/>
      <c r="T1130" s="5" t="e">
        <f t="shared" si="107"/>
        <v>#NUM!</v>
      </c>
      <c r="U1130">
        <v>89</v>
      </c>
      <c r="V1130" s="14">
        <v>36</v>
      </c>
      <c r="W1130" s="14">
        <v>4</v>
      </c>
      <c r="X1130" s="14">
        <v>18</v>
      </c>
      <c r="Y1130" s="14">
        <v>6</v>
      </c>
      <c r="Z1130" s="14">
        <v>2</v>
      </c>
      <c r="AA1130" s="14">
        <v>18</v>
      </c>
      <c r="AB1130" s="2">
        <v>1</v>
      </c>
      <c r="AC1130" s="2">
        <v>2</v>
      </c>
      <c r="AD1130" s="2">
        <v>4</v>
      </c>
      <c r="AE1130" s="2">
        <v>7</v>
      </c>
      <c r="AF1130" s="2">
        <v>0</v>
      </c>
      <c r="AG1130" s="2">
        <v>0</v>
      </c>
      <c r="AH1130" s="16">
        <v>0</v>
      </c>
      <c r="AJ1130">
        <v>48</v>
      </c>
      <c r="AK1130">
        <v>51.948</v>
      </c>
    </row>
    <row r="1131" spans="1:37" x14ac:dyDescent="0.3">
      <c r="A1131">
        <v>5314</v>
      </c>
      <c r="B1131">
        <v>1952</v>
      </c>
      <c r="C1131" s="1">
        <f t="shared" si="102"/>
        <v>72</v>
      </c>
      <c r="D1131" t="s">
        <v>25</v>
      </c>
      <c r="E1131" t="s">
        <v>22</v>
      </c>
      <c r="F1131" s="4" t="s">
        <v>32</v>
      </c>
      <c r="G1131" t="s">
        <v>32</v>
      </c>
      <c r="H1131" s="20">
        <v>40689</v>
      </c>
      <c r="I1131" s="2">
        <f t="shared" si="103"/>
        <v>40.689</v>
      </c>
      <c r="J1131" s="2"/>
      <c r="K1131" s="2">
        <v>0</v>
      </c>
      <c r="L1131" s="2">
        <v>1</v>
      </c>
      <c r="M1131" s="16">
        <f t="shared" si="104"/>
        <v>1</v>
      </c>
      <c r="N1131" s="6" t="s">
        <v>245</v>
      </c>
      <c r="O1131" s="4">
        <f t="shared" si="105"/>
        <v>2</v>
      </c>
      <c r="P1131" s="3">
        <f t="shared" si="106"/>
        <v>41351</v>
      </c>
      <c r="Q1131" s="4" t="str" cm="1">
        <f t="array" ref="Q1131:S1131">_xlfn.TEXTSPLIT(N1131,"/")</f>
        <v>3</v>
      </c>
      <c r="R1131" s="4" t="str">
        <v>18</v>
      </c>
      <c r="S1131" s="4" t="str">
        <v>13</v>
      </c>
      <c r="T1131" s="5">
        <f t="shared" si="107"/>
        <v>41351</v>
      </c>
      <c r="U1131">
        <v>69</v>
      </c>
      <c r="V1131" s="14">
        <v>270</v>
      </c>
      <c r="W1131" s="14">
        <v>3</v>
      </c>
      <c r="X1131" s="14">
        <v>27</v>
      </c>
      <c r="Y1131" s="14">
        <v>39</v>
      </c>
      <c r="Z1131" s="14">
        <v>6</v>
      </c>
      <c r="AA1131" s="14">
        <v>99</v>
      </c>
      <c r="AB1131" s="2">
        <v>7</v>
      </c>
      <c r="AC1131" s="2">
        <v>7</v>
      </c>
      <c r="AD1131" s="2">
        <v>5</v>
      </c>
      <c r="AE1131" s="2">
        <v>8</v>
      </c>
      <c r="AF1131" s="2">
        <v>0</v>
      </c>
      <c r="AG1131" s="2">
        <v>0</v>
      </c>
      <c r="AH1131" s="16">
        <v>0</v>
      </c>
      <c r="AJ1131">
        <v>64</v>
      </c>
      <c r="AK1131">
        <v>54.984000000000002</v>
      </c>
    </row>
    <row r="1132" spans="1:37" x14ac:dyDescent="0.3">
      <c r="A1132">
        <v>5313</v>
      </c>
      <c r="B1132">
        <v>1972</v>
      </c>
      <c r="C1132" s="1">
        <f t="shared" si="102"/>
        <v>52</v>
      </c>
      <c r="D1132" t="s">
        <v>25</v>
      </c>
      <c r="E1132" t="s">
        <v>42</v>
      </c>
      <c r="F1132" s="4" t="s">
        <v>29</v>
      </c>
      <c r="G1132" t="s">
        <v>29</v>
      </c>
      <c r="H1132" s="20">
        <v>38196</v>
      </c>
      <c r="I1132" s="2">
        <f t="shared" si="103"/>
        <v>38.195999999999998</v>
      </c>
      <c r="J1132" s="2"/>
      <c r="K1132" s="2">
        <v>1</v>
      </c>
      <c r="L1132" s="2">
        <v>1</v>
      </c>
      <c r="M1132" s="16">
        <f t="shared" si="104"/>
        <v>2</v>
      </c>
      <c r="N1132" s="6" t="s">
        <v>143</v>
      </c>
      <c r="O1132" s="4">
        <f t="shared" si="105"/>
        <v>2</v>
      </c>
      <c r="P1132" s="3">
        <f t="shared" si="106"/>
        <v>41747</v>
      </c>
      <c r="Q1132" s="4" t="str" cm="1">
        <f t="array" ref="Q1132:S1132">_xlfn.TEXTSPLIT(N1132,"/")</f>
        <v>4</v>
      </c>
      <c r="R1132" s="4" t="str">
        <v>18</v>
      </c>
      <c r="S1132" s="4" t="str">
        <v>14</v>
      </c>
      <c r="T1132" s="5">
        <f t="shared" si="107"/>
        <v>41747</v>
      </c>
      <c r="U1132">
        <v>20</v>
      </c>
      <c r="V1132" s="14">
        <v>30</v>
      </c>
      <c r="W1132" s="14">
        <v>0</v>
      </c>
      <c r="X1132" s="14">
        <v>11</v>
      </c>
      <c r="Y1132" s="14">
        <v>0</v>
      </c>
      <c r="Z1132" s="14">
        <v>0</v>
      </c>
      <c r="AA1132" s="14">
        <v>3</v>
      </c>
      <c r="AB1132" s="2">
        <v>3</v>
      </c>
      <c r="AC1132" s="2">
        <v>2</v>
      </c>
      <c r="AD1132" s="2">
        <v>4</v>
      </c>
      <c r="AE1132" s="2">
        <v>5</v>
      </c>
      <c r="AF1132" s="2">
        <v>0</v>
      </c>
      <c r="AG1132" s="2">
        <v>0</v>
      </c>
      <c r="AH1132" s="16">
        <v>0</v>
      </c>
      <c r="AJ1132">
        <v>43</v>
      </c>
      <c r="AK1132">
        <v>41.85</v>
      </c>
    </row>
    <row r="1133" spans="1:37" x14ac:dyDescent="0.3">
      <c r="A1133">
        <v>5304</v>
      </c>
      <c r="B1133">
        <v>1975</v>
      </c>
      <c r="C1133" s="1">
        <f t="shared" si="102"/>
        <v>49</v>
      </c>
      <c r="D1133" t="s">
        <v>47</v>
      </c>
      <c r="E1133" t="s">
        <v>34</v>
      </c>
      <c r="F1133" s="4" t="s">
        <v>26</v>
      </c>
      <c r="G1133" t="s">
        <v>26</v>
      </c>
      <c r="H1133" s="20">
        <v>30899</v>
      </c>
      <c r="I1133" s="2">
        <f t="shared" si="103"/>
        <v>30.899000000000001</v>
      </c>
      <c r="J1133" s="2"/>
      <c r="K1133" s="2">
        <v>1</v>
      </c>
      <c r="L1133" s="2">
        <v>0</v>
      </c>
      <c r="M1133" s="16">
        <f t="shared" si="104"/>
        <v>1</v>
      </c>
      <c r="N1133" s="6" t="s">
        <v>51</v>
      </c>
      <c r="O1133" s="4">
        <f t="shared" si="105"/>
        <v>2</v>
      </c>
      <c r="P1133" s="3">
        <f t="shared" si="106"/>
        <v>41195</v>
      </c>
      <c r="Q1133" s="4" t="str" cm="1">
        <f t="array" ref="Q1133:S1133">_xlfn.TEXTSPLIT(N1133,"/")</f>
        <v>10</v>
      </c>
      <c r="R1133" s="4" t="str">
        <v>13</v>
      </c>
      <c r="S1133" s="4" t="str">
        <v>12</v>
      </c>
      <c r="T1133" s="5">
        <f t="shared" si="107"/>
        <v>41195</v>
      </c>
      <c r="U1133">
        <v>35</v>
      </c>
      <c r="V1133" s="14">
        <v>24</v>
      </c>
      <c r="W1133" s="14">
        <v>0</v>
      </c>
      <c r="X1133" s="14">
        <v>8</v>
      </c>
      <c r="Y1133" s="14">
        <v>0</v>
      </c>
      <c r="Z1133" s="14">
        <v>0</v>
      </c>
      <c r="AA1133" s="14">
        <v>1</v>
      </c>
      <c r="AB1133" s="2">
        <v>2</v>
      </c>
      <c r="AC1133" s="2">
        <v>1</v>
      </c>
      <c r="AD1133" s="2">
        <v>3</v>
      </c>
      <c r="AE1133" s="2">
        <v>6</v>
      </c>
      <c r="AF1133" s="2">
        <v>0</v>
      </c>
      <c r="AG1133" s="2">
        <v>0</v>
      </c>
      <c r="AH1133" s="16">
        <v>0</v>
      </c>
      <c r="AJ1133">
        <v>40</v>
      </c>
      <c r="AK1133">
        <v>22.01</v>
      </c>
    </row>
    <row r="1134" spans="1:37" x14ac:dyDescent="0.3">
      <c r="A1134">
        <v>5303</v>
      </c>
      <c r="B1134">
        <v>1975</v>
      </c>
      <c r="C1134" s="1">
        <f t="shared" si="102"/>
        <v>49</v>
      </c>
      <c r="D1134" t="s">
        <v>47</v>
      </c>
      <c r="E1134" t="s">
        <v>34</v>
      </c>
      <c r="F1134" s="4" t="s">
        <v>32</v>
      </c>
      <c r="G1134" t="s">
        <v>32</v>
      </c>
      <c r="H1134" s="20">
        <v>79632</v>
      </c>
      <c r="I1134" s="2">
        <f t="shared" si="103"/>
        <v>79.632000000000005</v>
      </c>
      <c r="J1134" s="2"/>
      <c r="K1134" s="2">
        <v>0</v>
      </c>
      <c r="L1134" s="2">
        <v>0</v>
      </c>
      <c r="M1134" s="16">
        <f t="shared" si="104"/>
        <v>0</v>
      </c>
      <c r="N1134" s="7">
        <v>41855</v>
      </c>
      <c r="O1134" s="4">
        <f t="shared" si="105"/>
        <v>1</v>
      </c>
      <c r="P1134" s="3">
        <f t="shared" si="106"/>
        <v>41855</v>
      </c>
      <c r="Q1134" s="4" t="str" cm="1">
        <f t="array" ref="Q1134">_xlfn.TEXTSPLIT(N1134,"/")</f>
        <v>41855</v>
      </c>
      <c r="R1134" s="5"/>
      <c r="S1134" s="5"/>
      <c r="T1134" s="5" t="e">
        <f t="shared" si="107"/>
        <v>#NUM!</v>
      </c>
      <c r="U1134">
        <v>42</v>
      </c>
      <c r="V1134" s="14">
        <v>471</v>
      </c>
      <c r="W1134" s="14">
        <v>0</v>
      </c>
      <c r="X1134" s="14">
        <v>510</v>
      </c>
      <c r="Y1134" s="14">
        <v>99</v>
      </c>
      <c r="Z1134" s="14">
        <v>21</v>
      </c>
      <c r="AA1134" s="14">
        <v>12</v>
      </c>
      <c r="AB1134" s="2">
        <v>1</v>
      </c>
      <c r="AC1134" s="2">
        <v>6</v>
      </c>
      <c r="AD1134" s="2">
        <v>9</v>
      </c>
      <c r="AE1134" s="2">
        <v>2</v>
      </c>
      <c r="AF1134" s="2">
        <v>0</v>
      </c>
      <c r="AG1134" s="2">
        <v>0</v>
      </c>
      <c r="AH1134" s="16">
        <v>0</v>
      </c>
      <c r="AJ1134">
        <v>39</v>
      </c>
      <c r="AK1134">
        <v>34.738</v>
      </c>
    </row>
    <row r="1135" spans="1:37" x14ac:dyDescent="0.3">
      <c r="A1135">
        <v>5302</v>
      </c>
      <c r="B1135">
        <v>1987</v>
      </c>
      <c r="C1135" s="1">
        <f t="shared" si="102"/>
        <v>37</v>
      </c>
      <c r="D1135" t="s">
        <v>25</v>
      </c>
      <c r="E1135" t="s">
        <v>22</v>
      </c>
      <c r="F1135" s="4" t="s">
        <v>32</v>
      </c>
      <c r="G1135" t="s">
        <v>32</v>
      </c>
      <c r="H1135" s="20">
        <v>78394</v>
      </c>
      <c r="I1135" s="2">
        <f t="shared" si="103"/>
        <v>78.394000000000005</v>
      </c>
      <c r="J1135" s="2"/>
      <c r="K1135" s="2">
        <v>0</v>
      </c>
      <c r="L1135" s="2">
        <v>0</v>
      </c>
      <c r="M1135" s="16">
        <f t="shared" si="104"/>
        <v>0</v>
      </c>
      <c r="N1135" s="6" t="s">
        <v>181</v>
      </c>
      <c r="O1135" s="4">
        <f t="shared" si="105"/>
        <v>2</v>
      </c>
      <c r="P1135" s="3">
        <f t="shared" si="106"/>
        <v>41320</v>
      </c>
      <c r="Q1135" s="4" t="str" cm="1">
        <f t="array" ref="Q1135:S1135">_xlfn.TEXTSPLIT(N1135,"/")</f>
        <v>2</v>
      </c>
      <c r="R1135" s="4" t="str">
        <v>15</v>
      </c>
      <c r="S1135" s="4" t="str">
        <v>13</v>
      </c>
      <c r="T1135" s="5">
        <f t="shared" si="107"/>
        <v>41320</v>
      </c>
      <c r="U1135">
        <v>13</v>
      </c>
      <c r="V1135" s="14">
        <v>298</v>
      </c>
      <c r="W1135" s="14">
        <v>27</v>
      </c>
      <c r="X1135" s="14">
        <v>697</v>
      </c>
      <c r="Y1135" s="14">
        <v>216</v>
      </c>
      <c r="Z1135" s="14">
        <v>24</v>
      </c>
      <c r="AA1135" s="14">
        <v>166</v>
      </c>
      <c r="AB1135" s="2">
        <v>1</v>
      </c>
      <c r="AC1135" s="2">
        <v>4</v>
      </c>
      <c r="AD1135" s="2">
        <v>5</v>
      </c>
      <c r="AE1135" s="2">
        <v>2</v>
      </c>
      <c r="AF1135" s="2">
        <v>1</v>
      </c>
      <c r="AG1135" s="2">
        <v>0</v>
      </c>
      <c r="AH1135" s="16">
        <v>0</v>
      </c>
      <c r="AJ1135">
        <v>69</v>
      </c>
      <c r="AK1135">
        <v>62.82</v>
      </c>
    </row>
    <row r="1136" spans="1:37" x14ac:dyDescent="0.3">
      <c r="A1136">
        <v>5300</v>
      </c>
      <c r="B1136">
        <v>1974</v>
      </c>
      <c r="C1136" s="1">
        <f t="shared" si="102"/>
        <v>50</v>
      </c>
      <c r="D1136" t="s">
        <v>25</v>
      </c>
      <c r="E1136" t="s">
        <v>42</v>
      </c>
      <c r="F1136" s="4" t="s">
        <v>29</v>
      </c>
      <c r="G1136" t="s">
        <v>29</v>
      </c>
      <c r="H1136" s="20">
        <v>38961</v>
      </c>
      <c r="I1136" s="2">
        <f t="shared" si="103"/>
        <v>38.960999999999999</v>
      </c>
      <c r="J1136" s="2"/>
      <c r="K1136" s="2">
        <v>1</v>
      </c>
      <c r="L1136" s="2">
        <v>0</v>
      </c>
      <c r="M1136" s="16">
        <f t="shared" si="104"/>
        <v>1</v>
      </c>
      <c r="N1136" s="6" t="s">
        <v>262</v>
      </c>
      <c r="O1136" s="4">
        <f t="shared" si="105"/>
        <v>2</v>
      </c>
      <c r="P1136" s="3">
        <f t="shared" si="106"/>
        <v>41638</v>
      </c>
      <c r="Q1136" s="4" t="str" cm="1">
        <f t="array" ref="Q1136:S1136">_xlfn.TEXTSPLIT(N1136,"/")</f>
        <v>12</v>
      </c>
      <c r="R1136" s="4" t="str">
        <v>30</v>
      </c>
      <c r="S1136" s="4" t="str">
        <v>13</v>
      </c>
      <c r="T1136" s="5">
        <f t="shared" si="107"/>
        <v>41638</v>
      </c>
      <c r="U1136">
        <v>60</v>
      </c>
      <c r="V1136" s="14">
        <v>19</v>
      </c>
      <c r="W1136" s="14">
        <v>7</v>
      </c>
      <c r="X1136" s="14">
        <v>19</v>
      </c>
      <c r="Y1136" s="14">
        <v>0</v>
      </c>
      <c r="Z1136" s="14">
        <v>1</v>
      </c>
      <c r="AA1136" s="14">
        <v>24</v>
      </c>
      <c r="AB1136" s="2">
        <v>1</v>
      </c>
      <c r="AC1136" s="2">
        <v>2</v>
      </c>
      <c r="AD1136" s="2">
        <v>2</v>
      </c>
      <c r="AE1136" s="2">
        <v>7</v>
      </c>
      <c r="AF1136" s="2">
        <v>0</v>
      </c>
      <c r="AG1136" s="2">
        <v>0</v>
      </c>
      <c r="AH1136" s="16">
        <v>0</v>
      </c>
      <c r="AJ1136">
        <v>38</v>
      </c>
      <c r="AK1136">
        <v>16.581</v>
      </c>
    </row>
    <row r="1137" spans="1:37" x14ac:dyDescent="0.3">
      <c r="A1137">
        <v>5299</v>
      </c>
      <c r="B1137">
        <v>1971</v>
      </c>
      <c r="C1137" s="1">
        <f t="shared" si="102"/>
        <v>53</v>
      </c>
      <c r="D1137" t="s">
        <v>25</v>
      </c>
      <c r="E1137" t="s">
        <v>34</v>
      </c>
      <c r="F1137" s="4" t="s">
        <v>29</v>
      </c>
      <c r="G1137" t="s">
        <v>29</v>
      </c>
      <c r="H1137" s="20">
        <v>69084</v>
      </c>
      <c r="I1137" s="2">
        <f t="shared" si="103"/>
        <v>69.084000000000003</v>
      </c>
      <c r="J1137" s="2"/>
      <c r="K1137" s="2">
        <v>1</v>
      </c>
      <c r="L1137" s="2">
        <v>0</v>
      </c>
      <c r="M1137" s="16">
        <f t="shared" si="104"/>
        <v>1</v>
      </c>
      <c r="N1137" s="6" t="s">
        <v>292</v>
      </c>
      <c r="O1137" s="4">
        <f t="shared" si="105"/>
        <v>2</v>
      </c>
      <c r="P1137" s="3">
        <f t="shared" si="106"/>
        <v>41597</v>
      </c>
      <c r="Q1137" s="4" t="str" cm="1">
        <f t="array" ref="Q1137:S1137">_xlfn.TEXTSPLIT(N1137,"/")</f>
        <v>11</v>
      </c>
      <c r="R1137" s="4" t="str">
        <v>19</v>
      </c>
      <c r="S1137" s="4" t="str">
        <v>13</v>
      </c>
      <c r="T1137" s="5">
        <f t="shared" si="107"/>
        <v>41597</v>
      </c>
      <c r="U1137">
        <v>43</v>
      </c>
      <c r="V1137" s="14">
        <v>1181</v>
      </c>
      <c r="W1137" s="14">
        <v>107</v>
      </c>
      <c r="X1137" s="14">
        <v>199</v>
      </c>
      <c r="Y1137" s="14">
        <v>39</v>
      </c>
      <c r="Z1137" s="14">
        <v>30</v>
      </c>
      <c r="AA1137" s="14">
        <v>30</v>
      </c>
      <c r="AB1137" s="2">
        <v>2</v>
      </c>
      <c r="AC1137" s="2">
        <v>7</v>
      </c>
      <c r="AD1137" s="2">
        <v>13</v>
      </c>
      <c r="AE1137" s="2">
        <v>8</v>
      </c>
      <c r="AF1137" s="2">
        <v>0</v>
      </c>
      <c r="AG1137" s="2">
        <v>0</v>
      </c>
      <c r="AH1137" s="16">
        <v>0</v>
      </c>
      <c r="AJ1137">
        <v>71</v>
      </c>
      <c r="AK1137">
        <v>64.831000000000003</v>
      </c>
    </row>
    <row r="1138" spans="1:37" x14ac:dyDescent="0.3">
      <c r="A1138">
        <v>5294</v>
      </c>
      <c r="B1138">
        <v>1990</v>
      </c>
      <c r="C1138" s="1">
        <f t="shared" si="102"/>
        <v>34</v>
      </c>
      <c r="D1138" t="s">
        <v>25</v>
      </c>
      <c r="E1138" t="s">
        <v>22</v>
      </c>
      <c r="F1138" s="4" t="s">
        <v>26</v>
      </c>
      <c r="G1138" t="s">
        <v>26</v>
      </c>
      <c r="H1138" s="20">
        <v>18358</v>
      </c>
      <c r="I1138" s="2">
        <f t="shared" si="103"/>
        <v>18.358000000000001</v>
      </c>
      <c r="J1138" s="2"/>
      <c r="K1138" s="2">
        <v>1</v>
      </c>
      <c r="L1138" s="2">
        <v>0</v>
      </c>
      <c r="M1138" s="16">
        <f t="shared" si="104"/>
        <v>1</v>
      </c>
      <c r="N1138" s="6" t="s">
        <v>252</v>
      </c>
      <c r="O1138" s="4">
        <f t="shared" si="105"/>
        <v>2</v>
      </c>
      <c r="P1138" s="3">
        <f t="shared" si="106"/>
        <v>41598</v>
      </c>
      <c r="Q1138" s="4" t="str" cm="1">
        <f t="array" ref="Q1138:S1138">_xlfn.TEXTSPLIT(N1138,"/")</f>
        <v>11</v>
      </c>
      <c r="R1138" s="4" t="str">
        <v>20</v>
      </c>
      <c r="S1138" s="4" t="str">
        <v>13</v>
      </c>
      <c r="T1138" s="5">
        <f t="shared" si="107"/>
        <v>41598</v>
      </c>
      <c r="U1138">
        <v>49</v>
      </c>
      <c r="V1138" s="14">
        <v>6</v>
      </c>
      <c r="W1138" s="14">
        <v>8</v>
      </c>
      <c r="X1138" s="14">
        <v>19</v>
      </c>
      <c r="Y1138" s="14">
        <v>16</v>
      </c>
      <c r="Z1138" s="14">
        <v>4</v>
      </c>
      <c r="AA1138" s="14">
        <v>4</v>
      </c>
      <c r="AB1138" s="2">
        <v>3</v>
      </c>
      <c r="AC1138" s="2">
        <v>3</v>
      </c>
      <c r="AD1138" s="2">
        <v>4</v>
      </c>
      <c r="AE1138" s="2">
        <v>7</v>
      </c>
      <c r="AF1138" s="2">
        <v>0</v>
      </c>
      <c r="AG1138" s="2">
        <v>0</v>
      </c>
      <c r="AH1138" s="16">
        <v>0</v>
      </c>
      <c r="AJ1138">
        <v>71</v>
      </c>
      <c r="AK1138">
        <v>67.433000000000007</v>
      </c>
    </row>
    <row r="1139" spans="1:37" x14ac:dyDescent="0.3">
      <c r="A1139">
        <v>5290</v>
      </c>
      <c r="B1139">
        <v>1965</v>
      </c>
      <c r="C1139" s="1">
        <f t="shared" si="102"/>
        <v>59</v>
      </c>
      <c r="D1139" t="s">
        <v>28</v>
      </c>
      <c r="E1139" t="s">
        <v>34</v>
      </c>
      <c r="F1139" s="4" t="s">
        <v>29</v>
      </c>
      <c r="G1139" t="s">
        <v>29</v>
      </c>
      <c r="H1139" s="20">
        <v>41551</v>
      </c>
      <c r="I1139" s="2">
        <f t="shared" si="103"/>
        <v>41.551000000000002</v>
      </c>
      <c r="J1139" s="2"/>
      <c r="K1139" s="2">
        <v>1</v>
      </c>
      <c r="L1139" s="2">
        <v>1</v>
      </c>
      <c r="M1139" s="16">
        <f t="shared" si="104"/>
        <v>2</v>
      </c>
      <c r="N1139" s="6" t="s">
        <v>365</v>
      </c>
      <c r="O1139" s="4">
        <f t="shared" si="105"/>
        <v>2</v>
      </c>
      <c r="P1139" s="3">
        <f t="shared" si="106"/>
        <v>41500</v>
      </c>
      <c r="Q1139" s="4" t="str" cm="1">
        <f t="array" ref="Q1139:S1139">_xlfn.TEXTSPLIT(N1139,"/")</f>
        <v>8</v>
      </c>
      <c r="R1139" s="4" t="str">
        <v>14</v>
      </c>
      <c r="S1139" s="4" t="str">
        <v>13</v>
      </c>
      <c r="T1139" s="5">
        <f t="shared" si="107"/>
        <v>41500</v>
      </c>
      <c r="U1139">
        <v>51</v>
      </c>
      <c r="V1139" s="14">
        <v>220</v>
      </c>
      <c r="W1139" s="14">
        <v>0</v>
      </c>
      <c r="X1139" s="14">
        <v>33</v>
      </c>
      <c r="Y1139" s="14">
        <v>3</v>
      </c>
      <c r="Z1139" s="14">
        <v>0</v>
      </c>
      <c r="AA1139" s="14">
        <v>23</v>
      </c>
      <c r="AB1139" s="2">
        <v>5</v>
      </c>
      <c r="AC1139" s="2">
        <v>5</v>
      </c>
      <c r="AD1139" s="2">
        <v>5</v>
      </c>
      <c r="AE1139" s="2">
        <v>8</v>
      </c>
      <c r="AF1139" s="2">
        <v>0</v>
      </c>
      <c r="AG1139" s="2">
        <v>0</v>
      </c>
      <c r="AH1139" s="16">
        <v>0</v>
      </c>
      <c r="AJ1139">
        <v>50</v>
      </c>
      <c r="AK1139">
        <v>22.681999999999999</v>
      </c>
    </row>
    <row r="1140" spans="1:37" x14ac:dyDescent="0.3">
      <c r="A1140">
        <v>5289</v>
      </c>
      <c r="B1140">
        <v>1976</v>
      </c>
      <c r="C1140" s="1">
        <f t="shared" si="102"/>
        <v>48</v>
      </c>
      <c r="D1140" t="s">
        <v>33</v>
      </c>
      <c r="E1140" t="s">
        <v>36</v>
      </c>
      <c r="F1140" s="4" t="s">
        <v>26</v>
      </c>
      <c r="G1140" t="s">
        <v>26</v>
      </c>
      <c r="H1140" s="20">
        <v>41658</v>
      </c>
      <c r="I1140" s="2">
        <f t="shared" si="103"/>
        <v>41.658000000000001</v>
      </c>
      <c r="J1140" s="2"/>
      <c r="K1140" s="2">
        <v>1</v>
      </c>
      <c r="L1140" s="2">
        <v>1</v>
      </c>
      <c r="M1140" s="16">
        <f t="shared" si="104"/>
        <v>2</v>
      </c>
      <c r="N1140" s="7">
        <v>41163</v>
      </c>
      <c r="O1140" s="4">
        <f t="shared" si="105"/>
        <v>1</v>
      </c>
      <c r="P1140" s="3">
        <f t="shared" si="106"/>
        <v>41163</v>
      </c>
      <c r="Q1140" s="4" t="str" cm="1">
        <f t="array" ref="Q1140">_xlfn.TEXTSPLIT(N1140,"/")</f>
        <v>41163</v>
      </c>
      <c r="R1140" s="5"/>
      <c r="S1140" s="5"/>
      <c r="T1140" s="5" t="e">
        <f t="shared" si="107"/>
        <v>#NUM!</v>
      </c>
      <c r="U1140">
        <v>30</v>
      </c>
      <c r="V1140" s="14">
        <v>8</v>
      </c>
      <c r="W1140" s="14">
        <v>4</v>
      </c>
      <c r="X1140" s="14">
        <v>12</v>
      </c>
      <c r="Y1140" s="14">
        <v>15</v>
      </c>
      <c r="Z1140" s="14">
        <v>4</v>
      </c>
      <c r="AA1140" s="14">
        <v>29</v>
      </c>
      <c r="AB1140" s="2">
        <v>2</v>
      </c>
      <c r="AC1140" s="2">
        <v>1</v>
      </c>
      <c r="AD1140" s="2">
        <v>2</v>
      </c>
      <c r="AE1140" s="2">
        <v>4</v>
      </c>
      <c r="AF1140" s="2">
        <v>0</v>
      </c>
      <c r="AG1140" s="2">
        <v>0</v>
      </c>
      <c r="AH1140" s="16">
        <v>0</v>
      </c>
      <c r="AJ1140">
        <v>58</v>
      </c>
      <c r="AK1140">
        <v>23.478000000000002</v>
      </c>
    </row>
    <row r="1141" spans="1:37" x14ac:dyDescent="0.3">
      <c r="A1141">
        <v>5287</v>
      </c>
      <c r="B1141">
        <v>1974</v>
      </c>
      <c r="C1141" s="1">
        <f t="shared" si="102"/>
        <v>50</v>
      </c>
      <c r="D1141" t="s">
        <v>25</v>
      </c>
      <c r="E1141" t="s">
        <v>22</v>
      </c>
      <c r="F1141" s="4" t="s">
        <v>29</v>
      </c>
      <c r="G1141" t="s">
        <v>29</v>
      </c>
      <c r="H1141" s="20">
        <v>34961</v>
      </c>
      <c r="I1141" s="2">
        <f t="shared" si="103"/>
        <v>34.960999999999999</v>
      </c>
      <c r="J1141" s="2"/>
      <c r="K1141" s="2">
        <v>1</v>
      </c>
      <c r="L1141" s="2">
        <v>0</v>
      </c>
      <c r="M1141" s="16">
        <f t="shared" si="104"/>
        <v>1</v>
      </c>
      <c r="N1141" s="6" t="s">
        <v>169</v>
      </c>
      <c r="O1141" s="4">
        <f t="shared" si="105"/>
        <v>2</v>
      </c>
      <c r="P1141" s="3">
        <f t="shared" si="106"/>
        <v>41809</v>
      </c>
      <c r="Q1141" s="4" t="str" cm="1">
        <f t="array" ref="Q1141:S1141">_xlfn.TEXTSPLIT(N1141,"/")</f>
        <v>6</v>
      </c>
      <c r="R1141" s="4" t="str">
        <v>19</v>
      </c>
      <c r="S1141" s="4" t="str">
        <v>14</v>
      </c>
      <c r="T1141" s="5">
        <f t="shared" si="107"/>
        <v>41809</v>
      </c>
      <c r="U1141">
        <v>77</v>
      </c>
      <c r="V1141" s="14">
        <v>45</v>
      </c>
      <c r="W1141" s="14">
        <v>2</v>
      </c>
      <c r="X1141" s="14">
        <v>26</v>
      </c>
      <c r="Y1141" s="14">
        <v>4</v>
      </c>
      <c r="Z1141" s="14">
        <v>1</v>
      </c>
      <c r="AA1141" s="14">
        <v>1</v>
      </c>
      <c r="AB1141" s="2">
        <v>3</v>
      </c>
      <c r="AC1141" s="2">
        <v>3</v>
      </c>
      <c r="AD1141" s="2">
        <v>3</v>
      </c>
      <c r="AE1141" s="2">
        <v>7</v>
      </c>
      <c r="AF1141" s="2">
        <v>0</v>
      </c>
      <c r="AG1141" s="2">
        <v>0</v>
      </c>
      <c r="AH1141" s="16">
        <v>0</v>
      </c>
      <c r="AJ1141">
        <v>42</v>
      </c>
      <c r="AK1141">
        <v>56.386000000000003</v>
      </c>
    </row>
    <row r="1142" spans="1:37" x14ac:dyDescent="0.3">
      <c r="A1142">
        <v>5286</v>
      </c>
      <c r="B1142">
        <v>1988</v>
      </c>
      <c r="C1142" s="1">
        <f t="shared" si="102"/>
        <v>36</v>
      </c>
      <c r="D1142" t="s">
        <v>28</v>
      </c>
      <c r="E1142" t="s">
        <v>42</v>
      </c>
      <c r="F1142" s="4" t="s">
        <v>26</v>
      </c>
      <c r="G1142" t="s">
        <v>26</v>
      </c>
      <c r="H1142" s="20">
        <v>41020</v>
      </c>
      <c r="I1142" s="2">
        <f t="shared" si="103"/>
        <v>41.02</v>
      </c>
      <c r="J1142" s="2"/>
      <c r="K1142" s="2">
        <v>0</v>
      </c>
      <c r="L1142" s="2">
        <v>0</v>
      </c>
      <c r="M1142" s="16">
        <f t="shared" si="104"/>
        <v>0</v>
      </c>
      <c r="N1142" s="6" t="s">
        <v>174</v>
      </c>
      <c r="O1142" s="4">
        <f t="shared" si="105"/>
        <v>2</v>
      </c>
      <c r="P1142" s="3">
        <f t="shared" si="106"/>
        <v>41575</v>
      </c>
      <c r="Q1142" s="4" t="str" cm="1">
        <f t="array" ref="Q1142:S1142">_xlfn.TEXTSPLIT(N1142,"/")</f>
        <v>10</v>
      </c>
      <c r="R1142" s="4" t="str">
        <v>28</v>
      </c>
      <c r="S1142" s="4" t="str">
        <v>13</v>
      </c>
      <c r="T1142" s="5">
        <f t="shared" si="107"/>
        <v>41575</v>
      </c>
      <c r="U1142">
        <v>68</v>
      </c>
      <c r="V1142" s="14">
        <v>112</v>
      </c>
      <c r="W1142" s="14">
        <v>1</v>
      </c>
      <c r="X1142" s="14">
        <v>54</v>
      </c>
      <c r="Y1142" s="14">
        <v>7</v>
      </c>
      <c r="Z1142" s="14">
        <v>7</v>
      </c>
      <c r="AA1142" s="14">
        <v>36</v>
      </c>
      <c r="AB1142" s="2">
        <v>1</v>
      </c>
      <c r="AC1142" s="2">
        <v>3</v>
      </c>
      <c r="AD1142" s="2">
        <v>4</v>
      </c>
      <c r="AE1142" s="2">
        <v>3</v>
      </c>
      <c r="AF1142" s="2">
        <v>0</v>
      </c>
      <c r="AG1142" s="2">
        <v>0</v>
      </c>
      <c r="AH1142" s="16">
        <v>0</v>
      </c>
      <c r="AJ1142">
        <v>39</v>
      </c>
      <c r="AK1142">
        <v>15.345000000000001</v>
      </c>
    </row>
    <row r="1143" spans="1:37" x14ac:dyDescent="0.3">
      <c r="A1143">
        <v>5283</v>
      </c>
      <c r="B1143">
        <v>1977</v>
      </c>
      <c r="C1143" s="1">
        <f t="shared" si="102"/>
        <v>47</v>
      </c>
      <c r="D1143" t="s">
        <v>25</v>
      </c>
      <c r="E1143" t="s">
        <v>34</v>
      </c>
      <c r="F1143" s="4" t="s">
        <v>26</v>
      </c>
      <c r="G1143" t="s">
        <v>26</v>
      </c>
      <c r="H1143" s="20">
        <v>42473</v>
      </c>
      <c r="I1143" s="2">
        <f t="shared" si="103"/>
        <v>42.472999999999999</v>
      </c>
      <c r="J1143" s="2"/>
      <c r="K1143" s="2">
        <v>1</v>
      </c>
      <c r="L1143" s="2">
        <v>1</v>
      </c>
      <c r="M1143" s="16">
        <f t="shared" si="104"/>
        <v>2</v>
      </c>
      <c r="N1143" s="6" t="s">
        <v>242</v>
      </c>
      <c r="O1143" s="4">
        <f t="shared" si="105"/>
        <v>2</v>
      </c>
      <c r="P1143" s="3">
        <f t="shared" si="106"/>
        <v>41687</v>
      </c>
      <c r="Q1143" s="4" t="str" cm="1">
        <f t="array" ref="Q1143:S1143">_xlfn.TEXTSPLIT(N1143,"/")</f>
        <v>2</v>
      </c>
      <c r="R1143" s="4" t="str">
        <v>17</v>
      </c>
      <c r="S1143" s="4" t="str">
        <v>14</v>
      </c>
      <c r="T1143" s="5">
        <f t="shared" si="107"/>
        <v>41687</v>
      </c>
      <c r="U1143">
        <v>72</v>
      </c>
      <c r="V1143" s="14">
        <v>93</v>
      </c>
      <c r="W1143" s="14">
        <v>1</v>
      </c>
      <c r="X1143" s="14">
        <v>21</v>
      </c>
      <c r="Y1143" s="14">
        <v>0</v>
      </c>
      <c r="Z1143" s="14">
        <v>4</v>
      </c>
      <c r="AA1143" s="14">
        <v>25</v>
      </c>
      <c r="AB1143" s="2">
        <v>3</v>
      </c>
      <c r="AC1143" s="2">
        <v>2</v>
      </c>
      <c r="AD1143" s="2">
        <v>4</v>
      </c>
      <c r="AE1143" s="2">
        <v>5</v>
      </c>
      <c r="AF1143" s="2">
        <v>0</v>
      </c>
      <c r="AG1143" s="2">
        <v>0</v>
      </c>
      <c r="AH1143" s="16">
        <v>0</v>
      </c>
      <c r="AJ1143">
        <v>52</v>
      </c>
      <c r="AK1143">
        <v>25.818000000000001</v>
      </c>
    </row>
    <row r="1144" spans="1:37" x14ac:dyDescent="0.3">
      <c r="A1144">
        <v>5278</v>
      </c>
      <c r="B1144">
        <v>1965</v>
      </c>
      <c r="C1144" s="1">
        <f t="shared" si="102"/>
        <v>59</v>
      </c>
      <c r="D1144" t="s">
        <v>38</v>
      </c>
      <c r="E1144" t="s">
        <v>22</v>
      </c>
      <c r="F1144" s="4" t="s">
        <v>29</v>
      </c>
      <c r="G1144" t="s">
        <v>29</v>
      </c>
      <c r="H1144" s="20">
        <v>82224</v>
      </c>
      <c r="I1144" s="2">
        <f t="shared" si="103"/>
        <v>82.224000000000004</v>
      </c>
      <c r="J1144" s="2"/>
      <c r="K1144" s="2">
        <v>0</v>
      </c>
      <c r="L1144" s="2">
        <v>0</v>
      </c>
      <c r="M1144" s="16">
        <f t="shared" si="104"/>
        <v>0</v>
      </c>
      <c r="N1144" s="6" t="s">
        <v>226</v>
      </c>
      <c r="O1144" s="4">
        <f t="shared" si="105"/>
        <v>2</v>
      </c>
      <c r="P1144" s="3">
        <f t="shared" si="106"/>
        <v>41664</v>
      </c>
      <c r="Q1144" s="4" t="str" cm="1">
        <f t="array" ref="Q1144:S1144">_xlfn.TEXTSPLIT(N1144,"/")</f>
        <v>1</v>
      </c>
      <c r="R1144" s="4" t="str">
        <v>25</v>
      </c>
      <c r="S1144" s="4" t="str">
        <v>14</v>
      </c>
      <c r="T1144" s="5">
        <f t="shared" si="107"/>
        <v>41664</v>
      </c>
      <c r="U1144">
        <v>83</v>
      </c>
      <c r="V1144" s="14">
        <v>307</v>
      </c>
      <c r="W1144" s="14">
        <v>26</v>
      </c>
      <c r="X1144" s="14">
        <v>360</v>
      </c>
      <c r="Y1144" s="14">
        <v>138</v>
      </c>
      <c r="Z1144" s="14">
        <v>31</v>
      </c>
      <c r="AA1144" s="14">
        <v>40</v>
      </c>
      <c r="AB1144" s="2">
        <v>1</v>
      </c>
      <c r="AC1144" s="2">
        <v>6</v>
      </c>
      <c r="AD1144" s="2">
        <v>5</v>
      </c>
      <c r="AE1144" s="2">
        <v>3</v>
      </c>
      <c r="AF1144" s="2">
        <v>0</v>
      </c>
      <c r="AG1144" s="2">
        <v>0</v>
      </c>
      <c r="AH1144" s="16">
        <v>1</v>
      </c>
      <c r="AJ1144">
        <v>64</v>
      </c>
      <c r="AK1144">
        <v>78.352999999999994</v>
      </c>
    </row>
    <row r="1145" spans="1:37" x14ac:dyDescent="0.3">
      <c r="A1145">
        <v>5272</v>
      </c>
      <c r="B1145">
        <v>1966</v>
      </c>
      <c r="C1145" s="1">
        <f t="shared" si="102"/>
        <v>58</v>
      </c>
      <c r="D1145" t="s">
        <v>47</v>
      </c>
      <c r="E1145" t="s">
        <v>42</v>
      </c>
      <c r="F1145" s="4" t="s">
        <v>29</v>
      </c>
      <c r="G1145" t="s">
        <v>29</v>
      </c>
      <c r="H1145" s="20">
        <v>53843</v>
      </c>
      <c r="I1145" s="2">
        <f t="shared" si="103"/>
        <v>53.843000000000004</v>
      </c>
      <c r="J1145" s="2"/>
      <c r="K1145" s="2">
        <v>0</v>
      </c>
      <c r="L1145" s="2">
        <v>1</v>
      </c>
      <c r="M1145" s="16">
        <f t="shared" si="104"/>
        <v>1</v>
      </c>
      <c r="N1145" s="6" t="s">
        <v>116</v>
      </c>
      <c r="O1145" s="4">
        <f t="shared" si="105"/>
        <v>2</v>
      </c>
      <c r="P1145" s="3">
        <f t="shared" si="106"/>
        <v>41452</v>
      </c>
      <c r="Q1145" s="4" t="str" cm="1">
        <f t="array" ref="Q1145:S1145">_xlfn.TEXTSPLIT(N1145,"/")</f>
        <v>6</v>
      </c>
      <c r="R1145" s="4" t="str">
        <v>27</v>
      </c>
      <c r="S1145" s="4" t="str">
        <v>13</v>
      </c>
      <c r="T1145" s="5">
        <f t="shared" si="107"/>
        <v>41452</v>
      </c>
      <c r="U1145">
        <v>64</v>
      </c>
      <c r="V1145" s="14">
        <v>378</v>
      </c>
      <c r="W1145" s="14">
        <v>0</v>
      </c>
      <c r="X1145" s="14">
        <v>88</v>
      </c>
      <c r="Y1145" s="14">
        <v>19</v>
      </c>
      <c r="Z1145" s="14">
        <v>4</v>
      </c>
      <c r="AA1145" s="14">
        <v>73</v>
      </c>
      <c r="AB1145" s="2">
        <v>4</v>
      </c>
      <c r="AC1145" s="2">
        <v>8</v>
      </c>
      <c r="AD1145" s="2">
        <v>3</v>
      </c>
      <c r="AE1145" s="2">
        <v>7</v>
      </c>
      <c r="AF1145" s="2">
        <v>0</v>
      </c>
      <c r="AG1145" s="2">
        <v>0</v>
      </c>
      <c r="AH1145" s="16">
        <v>0</v>
      </c>
      <c r="AJ1145">
        <v>54</v>
      </c>
      <c r="AK1145">
        <v>25.292999999999999</v>
      </c>
    </row>
    <row r="1146" spans="1:37" x14ac:dyDescent="0.3">
      <c r="A1146">
        <v>5268</v>
      </c>
      <c r="B1146">
        <v>1961</v>
      </c>
      <c r="C1146" s="1">
        <f t="shared" si="102"/>
        <v>63</v>
      </c>
      <c r="D1146" t="s">
        <v>38</v>
      </c>
      <c r="E1146" t="s">
        <v>22</v>
      </c>
      <c r="F1146" s="4" t="s">
        <v>29</v>
      </c>
      <c r="G1146" t="s">
        <v>29</v>
      </c>
      <c r="H1146" s="20">
        <v>29440</v>
      </c>
      <c r="I1146" s="2">
        <f t="shared" si="103"/>
        <v>29.44</v>
      </c>
      <c r="J1146" s="2"/>
      <c r="K1146" s="2">
        <v>1</v>
      </c>
      <c r="L1146" s="2">
        <v>1</v>
      </c>
      <c r="M1146" s="16">
        <f t="shared" si="104"/>
        <v>2</v>
      </c>
      <c r="N1146" s="7">
        <v>41586</v>
      </c>
      <c r="O1146" s="4">
        <f t="shared" si="105"/>
        <v>1</v>
      </c>
      <c r="P1146" s="3">
        <f t="shared" si="106"/>
        <v>41586</v>
      </c>
      <c r="Q1146" s="4" t="str" cm="1">
        <f t="array" ref="Q1146">_xlfn.TEXTSPLIT(N1146,"/")</f>
        <v>41586</v>
      </c>
      <c r="R1146" s="5"/>
      <c r="S1146" s="5"/>
      <c r="T1146" s="5" t="e">
        <f t="shared" si="107"/>
        <v>#NUM!</v>
      </c>
      <c r="U1146">
        <v>95</v>
      </c>
      <c r="V1146" s="14">
        <v>17</v>
      </c>
      <c r="W1146" s="14">
        <v>8</v>
      </c>
      <c r="X1146" s="14">
        <v>14</v>
      </c>
      <c r="Y1146" s="14">
        <v>10</v>
      </c>
      <c r="Z1146" s="14">
        <v>4</v>
      </c>
      <c r="AA1146" s="14">
        <v>3</v>
      </c>
      <c r="AB1146" s="2">
        <v>2</v>
      </c>
      <c r="AC1146" s="2">
        <v>1</v>
      </c>
      <c r="AD1146" s="2">
        <v>4</v>
      </c>
      <c r="AE1146" s="2">
        <v>7</v>
      </c>
      <c r="AF1146" s="2">
        <v>0</v>
      </c>
      <c r="AG1146" s="2">
        <v>0</v>
      </c>
      <c r="AH1146" s="16">
        <v>0</v>
      </c>
      <c r="AJ1146">
        <v>59</v>
      </c>
      <c r="AK1146">
        <v>41.551000000000002</v>
      </c>
    </row>
    <row r="1147" spans="1:37" x14ac:dyDescent="0.3">
      <c r="A1147">
        <v>5267</v>
      </c>
      <c r="B1147">
        <v>1971</v>
      </c>
      <c r="C1147" s="1">
        <f t="shared" si="102"/>
        <v>53</v>
      </c>
      <c r="D1147" t="s">
        <v>25</v>
      </c>
      <c r="E1147" t="s">
        <v>22</v>
      </c>
      <c r="F1147" s="4" t="s">
        <v>23</v>
      </c>
      <c r="G1147" t="s">
        <v>23</v>
      </c>
      <c r="H1147" s="20">
        <v>33986</v>
      </c>
      <c r="I1147" s="2">
        <f t="shared" si="103"/>
        <v>33.985999999999997</v>
      </c>
      <c r="J1147" s="2"/>
      <c r="K1147" s="2">
        <v>1</v>
      </c>
      <c r="L1147" s="2">
        <v>0</v>
      </c>
      <c r="M1147" s="16">
        <f t="shared" si="104"/>
        <v>1</v>
      </c>
      <c r="N1147" s="6" t="s">
        <v>288</v>
      </c>
      <c r="O1147" s="4">
        <f t="shared" si="105"/>
        <v>2</v>
      </c>
      <c r="P1147" s="3">
        <f t="shared" si="106"/>
        <v>41347</v>
      </c>
      <c r="Q1147" s="4" t="str" cm="1">
        <f t="array" ref="Q1147:S1147">_xlfn.TEXTSPLIT(N1147,"/")</f>
        <v>3</v>
      </c>
      <c r="R1147" s="4" t="str">
        <v>14</v>
      </c>
      <c r="S1147" s="4" t="str">
        <v>13</v>
      </c>
      <c r="T1147" s="5">
        <f t="shared" si="107"/>
        <v>41347</v>
      </c>
      <c r="U1147">
        <v>43</v>
      </c>
      <c r="V1147" s="14">
        <v>16</v>
      </c>
      <c r="W1147" s="14">
        <v>2</v>
      </c>
      <c r="X1147" s="14">
        <v>18</v>
      </c>
      <c r="Y1147" s="14">
        <v>2</v>
      </c>
      <c r="Z1147" s="14">
        <v>1</v>
      </c>
      <c r="AA1147" s="14">
        <v>5</v>
      </c>
      <c r="AB1147" s="2">
        <v>1</v>
      </c>
      <c r="AC1147" s="2">
        <v>1</v>
      </c>
      <c r="AD1147" s="2">
        <v>3</v>
      </c>
      <c r="AE1147" s="2">
        <v>7</v>
      </c>
      <c r="AF1147" s="2">
        <v>0</v>
      </c>
      <c r="AG1147" s="2">
        <v>0</v>
      </c>
      <c r="AH1147" s="16">
        <v>0</v>
      </c>
      <c r="AJ1147">
        <v>60</v>
      </c>
      <c r="AK1147">
        <v>68.117999999999995</v>
      </c>
    </row>
    <row r="1148" spans="1:37" x14ac:dyDescent="0.3">
      <c r="A1148">
        <v>5263</v>
      </c>
      <c r="B1148">
        <v>1978</v>
      </c>
      <c r="C1148" s="1">
        <f t="shared" si="102"/>
        <v>46</v>
      </c>
      <c r="D1148" t="s">
        <v>25</v>
      </c>
      <c r="E1148" t="s">
        <v>36</v>
      </c>
      <c r="F1148" s="4" t="s">
        <v>29</v>
      </c>
      <c r="G1148" t="s">
        <v>29</v>
      </c>
      <c r="H1148" s="20">
        <v>31056</v>
      </c>
      <c r="I1148" s="2">
        <f t="shared" si="103"/>
        <v>31.056000000000001</v>
      </c>
      <c r="J1148" s="2"/>
      <c r="K1148" s="2">
        <v>1</v>
      </c>
      <c r="L1148" s="2">
        <v>0</v>
      </c>
      <c r="M1148" s="16">
        <f t="shared" si="104"/>
        <v>1</v>
      </c>
      <c r="N1148" s="6" t="s">
        <v>289</v>
      </c>
      <c r="O1148" s="4">
        <f t="shared" si="105"/>
        <v>2</v>
      </c>
      <c r="P1148" s="3">
        <f t="shared" si="106"/>
        <v>41296</v>
      </c>
      <c r="Q1148" s="4" t="str" cm="1">
        <f t="array" ref="Q1148:S1148">_xlfn.TEXTSPLIT(N1148,"/")</f>
        <v>1</v>
      </c>
      <c r="R1148" s="4" t="str">
        <v>22</v>
      </c>
      <c r="S1148" s="4" t="str">
        <v>13</v>
      </c>
      <c r="T1148" s="5">
        <f t="shared" si="107"/>
        <v>41296</v>
      </c>
      <c r="U1148">
        <v>99</v>
      </c>
      <c r="V1148" s="14">
        <v>5</v>
      </c>
      <c r="W1148" s="14">
        <v>10</v>
      </c>
      <c r="X1148" s="14">
        <v>13</v>
      </c>
      <c r="Y1148" s="14">
        <v>3</v>
      </c>
      <c r="Z1148" s="14">
        <v>8</v>
      </c>
      <c r="AA1148" s="14">
        <v>16</v>
      </c>
      <c r="AB1148" s="2">
        <v>1</v>
      </c>
      <c r="AC1148" s="2">
        <v>1</v>
      </c>
      <c r="AD1148" s="2">
        <v>3</v>
      </c>
      <c r="AE1148" s="2">
        <v>8</v>
      </c>
      <c r="AF1148" s="2">
        <v>0</v>
      </c>
      <c r="AG1148" s="2">
        <v>0</v>
      </c>
      <c r="AH1148" s="16">
        <v>0</v>
      </c>
      <c r="AJ1148">
        <v>57</v>
      </c>
      <c r="AK1148">
        <v>33.564</v>
      </c>
    </row>
    <row r="1149" spans="1:37" x14ac:dyDescent="0.3">
      <c r="A1149">
        <v>5253</v>
      </c>
      <c r="B1149">
        <v>1957</v>
      </c>
      <c r="C1149" s="1">
        <f t="shared" si="102"/>
        <v>67</v>
      </c>
      <c r="D1149" t="s">
        <v>25</v>
      </c>
      <c r="E1149" t="s">
        <v>42</v>
      </c>
      <c r="F1149" s="4" t="s">
        <v>32</v>
      </c>
      <c r="G1149" t="s">
        <v>32</v>
      </c>
      <c r="H1149" s="20">
        <v>54603</v>
      </c>
      <c r="I1149" s="2">
        <f t="shared" si="103"/>
        <v>54.603000000000002</v>
      </c>
      <c r="J1149" s="2"/>
      <c r="K1149" s="2">
        <v>1</v>
      </c>
      <c r="L1149" s="2">
        <v>1</v>
      </c>
      <c r="M1149" s="16">
        <f t="shared" si="104"/>
        <v>2</v>
      </c>
      <c r="N1149" s="7">
        <v>41524</v>
      </c>
      <c r="O1149" s="4">
        <f t="shared" si="105"/>
        <v>1</v>
      </c>
      <c r="P1149" s="3">
        <f t="shared" si="106"/>
        <v>41524</v>
      </c>
      <c r="Q1149" s="4" t="str" cm="1">
        <f t="array" ref="Q1149">_xlfn.TEXTSPLIT(N1149,"/")</f>
        <v>41524</v>
      </c>
      <c r="R1149" s="5"/>
      <c r="S1149" s="5"/>
      <c r="T1149" s="5" t="e">
        <f t="shared" si="107"/>
        <v>#NUM!</v>
      </c>
      <c r="U1149">
        <v>85</v>
      </c>
      <c r="V1149" s="14">
        <v>145</v>
      </c>
      <c r="W1149" s="14">
        <v>13</v>
      </c>
      <c r="X1149" s="14">
        <v>46</v>
      </c>
      <c r="Y1149" s="14">
        <v>17</v>
      </c>
      <c r="Z1149" s="14">
        <v>2</v>
      </c>
      <c r="AA1149" s="14">
        <v>4</v>
      </c>
      <c r="AB1149" s="2">
        <v>6</v>
      </c>
      <c r="AC1149" s="2">
        <v>4</v>
      </c>
      <c r="AD1149" s="2">
        <v>4</v>
      </c>
      <c r="AE1149" s="2">
        <v>7</v>
      </c>
      <c r="AF1149" s="2">
        <v>0</v>
      </c>
      <c r="AG1149" s="2">
        <v>0</v>
      </c>
      <c r="AH1149" s="16">
        <v>0</v>
      </c>
      <c r="AJ1149">
        <v>61</v>
      </c>
      <c r="AK1149">
        <v>56.067</v>
      </c>
    </row>
    <row r="1150" spans="1:37" x14ac:dyDescent="0.3">
      <c r="A1150">
        <v>5252</v>
      </c>
      <c r="B1150">
        <v>1970</v>
      </c>
      <c r="C1150" s="1">
        <f t="shared" si="102"/>
        <v>54</v>
      </c>
      <c r="D1150" t="s">
        <v>25</v>
      </c>
      <c r="E1150" t="s">
        <v>22</v>
      </c>
      <c r="F1150" s="4" t="s">
        <v>23</v>
      </c>
      <c r="G1150" t="s">
        <v>23</v>
      </c>
      <c r="H1150" s="20">
        <v>23910</v>
      </c>
      <c r="I1150" s="2">
        <f t="shared" si="103"/>
        <v>23.91</v>
      </c>
      <c r="J1150" s="2"/>
      <c r="K1150" s="2">
        <v>1</v>
      </c>
      <c r="L1150" s="2">
        <v>0</v>
      </c>
      <c r="M1150" s="16">
        <f t="shared" si="104"/>
        <v>1</v>
      </c>
      <c r="N1150" s="6" t="s">
        <v>247</v>
      </c>
      <c r="O1150" s="4">
        <f t="shared" si="105"/>
        <v>2</v>
      </c>
      <c r="P1150" s="3">
        <f t="shared" si="106"/>
        <v>41208</v>
      </c>
      <c r="Q1150" s="4" t="str" cm="1">
        <f t="array" ref="Q1150:S1150">_xlfn.TEXTSPLIT(N1150,"/")</f>
        <v>10</v>
      </c>
      <c r="R1150" s="4" t="str">
        <v>26</v>
      </c>
      <c r="S1150" s="4" t="str">
        <v>12</v>
      </c>
      <c r="T1150" s="5">
        <f t="shared" si="107"/>
        <v>41208</v>
      </c>
      <c r="U1150">
        <v>80</v>
      </c>
      <c r="V1150" s="14">
        <v>16</v>
      </c>
      <c r="W1150" s="14">
        <v>12</v>
      </c>
      <c r="X1150" s="14">
        <v>18</v>
      </c>
      <c r="Y1150" s="14">
        <v>7</v>
      </c>
      <c r="Z1150" s="14">
        <v>1</v>
      </c>
      <c r="AA1150" s="14">
        <v>13</v>
      </c>
      <c r="AB1150" s="2">
        <v>1</v>
      </c>
      <c r="AC1150" s="2">
        <v>2</v>
      </c>
      <c r="AD1150" s="2">
        <v>3</v>
      </c>
      <c r="AE1150" s="2">
        <v>7</v>
      </c>
      <c r="AF1150" s="2">
        <v>0</v>
      </c>
      <c r="AG1150" s="2">
        <v>0</v>
      </c>
      <c r="AH1150" s="16">
        <v>0</v>
      </c>
      <c r="AJ1150">
        <v>70</v>
      </c>
      <c r="AK1150">
        <v>54.347999999999999</v>
      </c>
    </row>
    <row r="1151" spans="1:37" x14ac:dyDescent="0.3">
      <c r="A1151">
        <v>5247</v>
      </c>
      <c r="B1151">
        <v>1956</v>
      </c>
      <c r="C1151" s="1">
        <f t="shared" si="102"/>
        <v>68</v>
      </c>
      <c r="D1151" t="s">
        <v>25</v>
      </c>
      <c r="E1151" t="s">
        <v>34</v>
      </c>
      <c r="F1151" s="4" t="s">
        <v>29</v>
      </c>
      <c r="G1151" t="s">
        <v>29</v>
      </c>
      <c r="H1151" s="20">
        <v>38725</v>
      </c>
      <c r="I1151" s="2">
        <f t="shared" si="103"/>
        <v>38.725000000000001</v>
      </c>
      <c r="J1151" s="2"/>
      <c r="K1151" s="2">
        <v>1</v>
      </c>
      <c r="L1151" s="2">
        <v>1</v>
      </c>
      <c r="M1151" s="16">
        <f t="shared" si="104"/>
        <v>2</v>
      </c>
      <c r="N1151" s="7">
        <v>41917</v>
      </c>
      <c r="O1151" s="4">
        <f t="shared" si="105"/>
        <v>1</v>
      </c>
      <c r="P1151" s="3">
        <f t="shared" si="106"/>
        <v>41917</v>
      </c>
      <c r="Q1151" s="4" t="str" cm="1">
        <f t="array" ref="Q1151">_xlfn.TEXTSPLIT(N1151,"/")</f>
        <v>41917</v>
      </c>
      <c r="R1151" s="5"/>
      <c r="S1151" s="5"/>
      <c r="T1151" s="5" t="e">
        <f t="shared" si="107"/>
        <v>#NUM!</v>
      </c>
      <c r="U1151">
        <v>52</v>
      </c>
      <c r="V1151" s="14">
        <v>31</v>
      </c>
      <c r="W1151" s="14">
        <v>0</v>
      </c>
      <c r="X1151" s="14">
        <v>6</v>
      </c>
      <c r="Y1151" s="14">
        <v>2</v>
      </c>
      <c r="Z1151" s="14">
        <v>1</v>
      </c>
      <c r="AA1151" s="14">
        <v>5</v>
      </c>
      <c r="AB1151" s="2">
        <v>2</v>
      </c>
      <c r="AC1151" s="2">
        <v>1</v>
      </c>
      <c r="AD1151" s="2">
        <v>4</v>
      </c>
      <c r="AE1151" s="2">
        <v>4</v>
      </c>
      <c r="AF1151" s="2">
        <v>0</v>
      </c>
      <c r="AG1151" s="2">
        <v>0</v>
      </c>
      <c r="AH1151" s="16">
        <v>0</v>
      </c>
      <c r="AJ1151">
        <v>60</v>
      </c>
      <c r="AK1151">
        <v>68.117999999999995</v>
      </c>
    </row>
    <row r="1152" spans="1:37" x14ac:dyDescent="0.3">
      <c r="A1152">
        <v>5237</v>
      </c>
      <c r="B1152">
        <v>1951</v>
      </c>
      <c r="C1152" s="1">
        <f t="shared" si="102"/>
        <v>73</v>
      </c>
      <c r="D1152" t="s">
        <v>33</v>
      </c>
      <c r="E1152" t="s">
        <v>34</v>
      </c>
      <c r="F1152" s="4" t="s">
        <v>26</v>
      </c>
      <c r="G1152" t="s">
        <v>26</v>
      </c>
      <c r="H1152" s="20">
        <v>48767</v>
      </c>
      <c r="I1152" s="2">
        <f t="shared" si="103"/>
        <v>48.767000000000003</v>
      </c>
      <c r="J1152" s="2"/>
      <c r="K1152" s="2">
        <v>1</v>
      </c>
      <c r="L1152" s="2">
        <v>2</v>
      </c>
      <c r="M1152" s="16">
        <f t="shared" si="104"/>
        <v>3</v>
      </c>
      <c r="N1152" s="7">
        <v>41640</v>
      </c>
      <c r="O1152" s="4">
        <f t="shared" si="105"/>
        <v>1</v>
      </c>
      <c r="P1152" s="3">
        <f t="shared" si="106"/>
        <v>41640</v>
      </c>
      <c r="Q1152" s="4" t="str" cm="1">
        <f t="array" ref="Q1152">_xlfn.TEXTSPLIT(N1152,"/")</f>
        <v>41640</v>
      </c>
      <c r="R1152" s="5"/>
      <c r="S1152" s="5"/>
      <c r="T1152" s="5" t="e">
        <f t="shared" si="107"/>
        <v>#NUM!</v>
      </c>
      <c r="U1152">
        <v>79</v>
      </c>
      <c r="V1152" s="14">
        <v>28</v>
      </c>
      <c r="W1152" s="14">
        <v>1</v>
      </c>
      <c r="X1152" s="14">
        <v>21</v>
      </c>
      <c r="Y1152" s="14">
        <v>3</v>
      </c>
      <c r="Z1152" s="14">
        <v>0</v>
      </c>
      <c r="AA1152" s="14">
        <v>10</v>
      </c>
      <c r="AB1152" s="2">
        <v>3</v>
      </c>
      <c r="AC1152" s="2">
        <v>2</v>
      </c>
      <c r="AD1152" s="2">
        <v>3</v>
      </c>
      <c r="AE1152" s="2">
        <v>5</v>
      </c>
      <c r="AF1152" s="2">
        <v>0</v>
      </c>
      <c r="AG1152" s="2">
        <v>0</v>
      </c>
      <c r="AH1152" s="16">
        <v>0</v>
      </c>
      <c r="AJ1152">
        <v>45</v>
      </c>
      <c r="AK1152">
        <v>30.167999999999999</v>
      </c>
    </row>
    <row r="1153" spans="1:37" x14ac:dyDescent="0.3">
      <c r="A1153">
        <v>5236</v>
      </c>
      <c r="B1153">
        <v>1980</v>
      </c>
      <c r="C1153" s="1">
        <f t="shared" si="102"/>
        <v>44</v>
      </c>
      <c r="D1153" t="s">
        <v>25</v>
      </c>
      <c r="E1153" t="s">
        <v>22</v>
      </c>
      <c r="F1153" s="4" t="s">
        <v>32</v>
      </c>
      <c r="G1153" t="s">
        <v>32</v>
      </c>
      <c r="H1153" s="20">
        <v>77568</v>
      </c>
      <c r="I1153" s="2">
        <f t="shared" si="103"/>
        <v>77.567999999999998</v>
      </c>
      <c r="J1153" s="2"/>
      <c r="K1153" s="2">
        <v>0</v>
      </c>
      <c r="L1153" s="2">
        <v>1</v>
      </c>
      <c r="M1153" s="16">
        <f t="shared" si="104"/>
        <v>1</v>
      </c>
      <c r="N1153" s="6" t="s">
        <v>290</v>
      </c>
      <c r="O1153" s="4">
        <f t="shared" si="105"/>
        <v>2</v>
      </c>
      <c r="P1153" s="3">
        <f t="shared" si="106"/>
        <v>41146</v>
      </c>
      <c r="Q1153" s="4" t="str" cm="1">
        <f t="array" ref="Q1153:S1153">_xlfn.TEXTSPLIT(N1153,"/")</f>
        <v>8</v>
      </c>
      <c r="R1153" s="4" t="str">
        <v>25</v>
      </c>
      <c r="S1153" s="4" t="str">
        <v>12</v>
      </c>
      <c r="T1153" s="5">
        <f t="shared" si="107"/>
        <v>41146</v>
      </c>
      <c r="U1153">
        <v>30</v>
      </c>
      <c r="V1153" s="14">
        <v>1230</v>
      </c>
      <c r="W1153" s="14">
        <v>0</v>
      </c>
      <c r="X1153" s="14">
        <v>396</v>
      </c>
      <c r="Y1153" s="14">
        <v>232</v>
      </c>
      <c r="Z1153" s="14">
        <v>178</v>
      </c>
      <c r="AA1153" s="14">
        <v>158</v>
      </c>
      <c r="AB1153" s="2">
        <v>1</v>
      </c>
      <c r="AC1153" s="2">
        <v>10</v>
      </c>
      <c r="AD1153" s="2">
        <v>8</v>
      </c>
      <c r="AE1153" s="2">
        <v>5</v>
      </c>
      <c r="AF1153" s="2">
        <v>0</v>
      </c>
      <c r="AG1153" s="2">
        <v>0</v>
      </c>
      <c r="AH1153" s="16">
        <v>3</v>
      </c>
      <c r="AJ1153">
        <v>56</v>
      </c>
      <c r="AK1153">
        <v>81.38</v>
      </c>
    </row>
    <row r="1154" spans="1:37" x14ac:dyDescent="0.3">
      <c r="A1154">
        <v>5234</v>
      </c>
      <c r="B1154">
        <v>1968</v>
      </c>
      <c r="C1154" s="1">
        <f t="shared" ref="C1154:C1217" si="108">2024-B1154</f>
        <v>56</v>
      </c>
      <c r="D1154" t="s">
        <v>28</v>
      </c>
      <c r="E1154" t="s">
        <v>36</v>
      </c>
      <c r="F1154" s="4" t="s">
        <v>32</v>
      </c>
      <c r="G1154" t="s">
        <v>32</v>
      </c>
      <c r="H1154" s="20">
        <v>30753</v>
      </c>
      <c r="I1154" s="2">
        <f t="shared" ref="I1154:I1217" si="109">H1154/1000</f>
        <v>30.753</v>
      </c>
      <c r="J1154" s="2"/>
      <c r="K1154" s="2">
        <v>1</v>
      </c>
      <c r="L1154" s="2">
        <v>1</v>
      </c>
      <c r="M1154" s="16">
        <f t="shared" ref="M1154:M1217" si="110">L1154+K1154</f>
        <v>2</v>
      </c>
      <c r="N1154" s="7">
        <v>41585</v>
      </c>
      <c r="O1154" s="4">
        <f t="shared" ref="O1154:O1217" si="111">TYPE(N1154)</f>
        <v>1</v>
      </c>
      <c r="P1154" s="3">
        <f t="shared" ref="P1154:P1217" si="112">IF(O1154=2,T1154,N1154)</f>
        <v>41585</v>
      </c>
      <c r="Q1154" s="4" t="str" cm="1">
        <f t="array" ref="Q1154">_xlfn.TEXTSPLIT(N1154,"/")</f>
        <v>41585</v>
      </c>
      <c r="R1154" s="5"/>
      <c r="S1154" s="5"/>
      <c r="T1154" s="5" t="e">
        <f t="shared" ref="T1154:T1217" si="113">DATE(S1154+100,Q1154,R1154)</f>
        <v>#NUM!</v>
      </c>
      <c r="U1154">
        <v>85</v>
      </c>
      <c r="V1154" s="14">
        <v>12</v>
      </c>
      <c r="W1154" s="14">
        <v>5</v>
      </c>
      <c r="X1154" s="14">
        <v>25</v>
      </c>
      <c r="Y1154" s="14">
        <v>0</v>
      </c>
      <c r="Z1154" s="14">
        <v>9</v>
      </c>
      <c r="AA1154" s="14">
        <v>30</v>
      </c>
      <c r="AB1154" s="2">
        <v>2</v>
      </c>
      <c r="AC1154" s="2">
        <v>1</v>
      </c>
      <c r="AD1154" s="2">
        <v>3</v>
      </c>
      <c r="AE1154" s="2">
        <v>5</v>
      </c>
      <c r="AF1154" s="2">
        <v>0</v>
      </c>
      <c r="AG1154" s="2">
        <v>0</v>
      </c>
      <c r="AH1154" s="16">
        <v>0</v>
      </c>
      <c r="AJ1154">
        <v>57</v>
      </c>
      <c r="AK1154">
        <v>57.183</v>
      </c>
    </row>
    <row r="1155" spans="1:37" x14ac:dyDescent="0.3">
      <c r="A1155">
        <v>5232</v>
      </c>
      <c r="B1155">
        <v>1966</v>
      </c>
      <c r="C1155" s="1">
        <f t="shared" si="108"/>
        <v>58</v>
      </c>
      <c r="D1155" t="s">
        <v>25</v>
      </c>
      <c r="E1155" t="s">
        <v>22</v>
      </c>
      <c r="F1155" s="4" t="s">
        <v>29</v>
      </c>
      <c r="G1155" t="s">
        <v>29</v>
      </c>
      <c r="H1155" s="20">
        <v>69139</v>
      </c>
      <c r="I1155" s="2">
        <f t="shared" si="109"/>
        <v>69.138999999999996</v>
      </c>
      <c r="J1155" s="2"/>
      <c r="K1155" s="2">
        <v>0</v>
      </c>
      <c r="L1155" s="2">
        <v>1</v>
      </c>
      <c r="M1155" s="16">
        <f t="shared" si="110"/>
        <v>1</v>
      </c>
      <c r="N1155" s="6" t="s">
        <v>243</v>
      </c>
      <c r="O1155" s="4">
        <f t="shared" si="111"/>
        <v>2</v>
      </c>
      <c r="P1155" s="3">
        <f t="shared" si="112"/>
        <v>41666</v>
      </c>
      <c r="Q1155" s="4" t="str" cm="1">
        <f t="array" ref="Q1155:S1155">_xlfn.TEXTSPLIT(N1155,"/")</f>
        <v>1</v>
      </c>
      <c r="R1155" s="4" t="str">
        <v>27</v>
      </c>
      <c r="S1155" s="4" t="str">
        <v>14</v>
      </c>
      <c r="T1155" s="5">
        <f t="shared" si="113"/>
        <v>41666</v>
      </c>
      <c r="U1155">
        <v>23</v>
      </c>
      <c r="V1155" s="14">
        <v>86</v>
      </c>
      <c r="W1155" s="14">
        <v>12</v>
      </c>
      <c r="X1155" s="14">
        <v>75</v>
      </c>
      <c r="Y1155" s="14">
        <v>33</v>
      </c>
      <c r="Z1155" s="14">
        <v>15</v>
      </c>
      <c r="AA1155" s="14">
        <v>6</v>
      </c>
      <c r="AB1155" s="2">
        <v>1</v>
      </c>
      <c r="AC1155" s="2">
        <v>4</v>
      </c>
      <c r="AD1155" s="2">
        <v>5</v>
      </c>
      <c r="AE1155" s="2">
        <v>4</v>
      </c>
      <c r="AF1155" s="2">
        <v>0</v>
      </c>
      <c r="AG1155" s="2">
        <v>0</v>
      </c>
      <c r="AH1155" s="16">
        <v>0</v>
      </c>
      <c r="AJ1155">
        <v>69</v>
      </c>
      <c r="AK1155">
        <v>62.82</v>
      </c>
    </row>
    <row r="1156" spans="1:37" x14ac:dyDescent="0.3">
      <c r="A1156">
        <v>5231</v>
      </c>
      <c r="B1156">
        <v>1975</v>
      </c>
      <c r="C1156" s="1">
        <f t="shared" si="108"/>
        <v>49</v>
      </c>
      <c r="D1156" t="s">
        <v>25</v>
      </c>
      <c r="E1156" t="s">
        <v>36</v>
      </c>
      <c r="F1156" s="4" t="s">
        <v>29</v>
      </c>
      <c r="G1156" t="s">
        <v>29</v>
      </c>
      <c r="H1156" s="20">
        <v>45894</v>
      </c>
      <c r="I1156" s="2">
        <f t="shared" si="109"/>
        <v>45.893999999999998</v>
      </c>
      <c r="J1156" s="2"/>
      <c r="K1156" s="2">
        <v>0</v>
      </c>
      <c r="L1156" s="2">
        <v>2</v>
      </c>
      <c r="M1156" s="16">
        <f t="shared" si="110"/>
        <v>2</v>
      </c>
      <c r="N1156" s="6" t="s">
        <v>81</v>
      </c>
      <c r="O1156" s="4">
        <f t="shared" si="111"/>
        <v>2</v>
      </c>
      <c r="P1156" s="3">
        <f t="shared" si="112"/>
        <v>41697</v>
      </c>
      <c r="Q1156" s="4" t="str" cm="1">
        <f t="array" ref="Q1156:S1156">_xlfn.TEXTSPLIT(N1156,"/")</f>
        <v>2</v>
      </c>
      <c r="R1156" s="4" t="str">
        <v>27</v>
      </c>
      <c r="S1156" s="4" t="str">
        <v>14</v>
      </c>
      <c r="T1156" s="5">
        <f t="shared" si="113"/>
        <v>41697</v>
      </c>
      <c r="U1156">
        <v>15</v>
      </c>
      <c r="V1156" s="14">
        <v>27</v>
      </c>
      <c r="W1156" s="14">
        <v>2</v>
      </c>
      <c r="X1156" s="14">
        <v>7</v>
      </c>
      <c r="Y1156" s="14">
        <v>0</v>
      </c>
      <c r="Z1156" s="14">
        <v>2</v>
      </c>
      <c r="AA1156" s="14">
        <v>13</v>
      </c>
      <c r="AB1156" s="2">
        <v>1</v>
      </c>
      <c r="AC1156" s="2">
        <v>1</v>
      </c>
      <c r="AD1156" s="2">
        <v>3</v>
      </c>
      <c r="AE1156" s="2">
        <v>5</v>
      </c>
      <c r="AF1156" s="2">
        <v>0</v>
      </c>
      <c r="AG1156" s="2">
        <v>0</v>
      </c>
      <c r="AH1156" s="16">
        <v>0</v>
      </c>
      <c r="AJ1156">
        <v>34</v>
      </c>
      <c r="AK1156">
        <v>37.155000000000001</v>
      </c>
    </row>
    <row r="1157" spans="1:37" x14ac:dyDescent="0.3">
      <c r="A1157">
        <v>5229</v>
      </c>
      <c r="B1157">
        <v>1970</v>
      </c>
      <c r="C1157" s="1">
        <f t="shared" si="108"/>
        <v>54</v>
      </c>
      <c r="D1157" t="s">
        <v>38</v>
      </c>
      <c r="E1157" t="s">
        <v>34</v>
      </c>
      <c r="F1157" s="4" t="s">
        <v>32</v>
      </c>
      <c r="G1157" t="s">
        <v>32</v>
      </c>
      <c r="H1157" s="20">
        <v>54132</v>
      </c>
      <c r="I1157" s="2">
        <f t="shared" si="109"/>
        <v>54.131999999999998</v>
      </c>
      <c r="J1157" s="2"/>
      <c r="K1157" s="2">
        <v>0</v>
      </c>
      <c r="L1157" s="2">
        <v>1</v>
      </c>
      <c r="M1157" s="16">
        <f t="shared" si="110"/>
        <v>1</v>
      </c>
      <c r="N1157" s="6" t="s">
        <v>373</v>
      </c>
      <c r="O1157" s="4">
        <f t="shared" si="111"/>
        <v>2</v>
      </c>
      <c r="P1157" s="3">
        <f t="shared" si="112"/>
        <v>41686</v>
      </c>
      <c r="Q1157" s="4" t="str" cm="1">
        <f t="array" ref="Q1157:S1157">_xlfn.TEXTSPLIT(N1157,"/")</f>
        <v>2</v>
      </c>
      <c r="R1157" s="4" t="str">
        <v>16</v>
      </c>
      <c r="S1157" s="4" t="str">
        <v>14</v>
      </c>
      <c r="T1157" s="5">
        <f t="shared" si="113"/>
        <v>41686</v>
      </c>
      <c r="U1157">
        <v>81</v>
      </c>
      <c r="V1157" s="14">
        <v>30</v>
      </c>
      <c r="W1157" s="14">
        <v>1</v>
      </c>
      <c r="X1157" s="14">
        <v>8</v>
      </c>
      <c r="Y1157" s="14">
        <v>0</v>
      </c>
      <c r="Z1157" s="14">
        <v>0</v>
      </c>
      <c r="AA1157" s="14">
        <v>3</v>
      </c>
      <c r="AB1157" s="2">
        <v>1</v>
      </c>
      <c r="AC1157" s="2">
        <v>1</v>
      </c>
      <c r="AD1157" s="2">
        <v>3</v>
      </c>
      <c r="AE1157" s="2">
        <v>7</v>
      </c>
      <c r="AF1157" s="2">
        <v>0</v>
      </c>
      <c r="AG1157" s="2">
        <v>0</v>
      </c>
      <c r="AH1157" s="16">
        <v>0</v>
      </c>
      <c r="AJ1157">
        <v>54</v>
      </c>
      <c r="AK1157">
        <v>25.292999999999999</v>
      </c>
    </row>
    <row r="1158" spans="1:37" x14ac:dyDescent="0.3">
      <c r="A1158">
        <v>5223</v>
      </c>
      <c r="B1158">
        <v>1967</v>
      </c>
      <c r="C1158" s="1">
        <f t="shared" si="108"/>
        <v>57</v>
      </c>
      <c r="D1158" t="s">
        <v>47</v>
      </c>
      <c r="E1158" t="s">
        <v>42</v>
      </c>
      <c r="F1158" s="4" t="s">
        <v>32</v>
      </c>
      <c r="G1158" t="s">
        <v>32</v>
      </c>
      <c r="H1158" s="20">
        <v>45903</v>
      </c>
      <c r="I1158" s="2">
        <f t="shared" si="109"/>
        <v>45.902999999999999</v>
      </c>
      <c r="J1158" s="2"/>
      <c r="K1158" s="2">
        <v>0</v>
      </c>
      <c r="L1158" s="2">
        <v>1</v>
      </c>
      <c r="M1158" s="16">
        <f t="shared" si="110"/>
        <v>1</v>
      </c>
      <c r="N1158" s="6" t="s">
        <v>406</v>
      </c>
      <c r="O1158" s="4">
        <f t="shared" si="111"/>
        <v>2</v>
      </c>
      <c r="P1158" s="3">
        <f t="shared" si="112"/>
        <v>41752</v>
      </c>
      <c r="Q1158" s="4" t="str" cm="1">
        <f t="array" ref="Q1158:S1158">_xlfn.TEXTSPLIT(N1158,"/")</f>
        <v>4</v>
      </c>
      <c r="R1158" s="4" t="str">
        <v>23</v>
      </c>
      <c r="S1158" s="4" t="str">
        <v>14</v>
      </c>
      <c r="T1158" s="5">
        <f t="shared" si="113"/>
        <v>41752</v>
      </c>
      <c r="U1158">
        <v>80</v>
      </c>
      <c r="V1158" s="14">
        <v>33</v>
      </c>
      <c r="W1158" s="14">
        <v>8</v>
      </c>
      <c r="X1158" s="14">
        <v>10</v>
      </c>
      <c r="Y1158" s="14">
        <v>2</v>
      </c>
      <c r="Z1158" s="14">
        <v>10</v>
      </c>
      <c r="AA1158" s="14">
        <v>3</v>
      </c>
      <c r="AB1158" s="2">
        <v>2</v>
      </c>
      <c r="AC1158" s="2">
        <v>2</v>
      </c>
      <c r="AD1158" s="2">
        <v>3</v>
      </c>
      <c r="AE1158" s="2">
        <v>4</v>
      </c>
      <c r="AF1158" s="2">
        <v>0</v>
      </c>
      <c r="AG1158" s="2">
        <v>0</v>
      </c>
      <c r="AH1158" s="16">
        <v>0</v>
      </c>
      <c r="AJ1158">
        <v>74</v>
      </c>
      <c r="AK1158">
        <v>72.298000000000002</v>
      </c>
    </row>
    <row r="1159" spans="1:37" x14ac:dyDescent="0.3">
      <c r="A1159">
        <v>5221</v>
      </c>
      <c r="B1159">
        <v>1958</v>
      </c>
      <c r="C1159" s="1">
        <f t="shared" si="108"/>
        <v>66</v>
      </c>
      <c r="D1159" t="s">
        <v>38</v>
      </c>
      <c r="E1159" t="s">
        <v>22</v>
      </c>
      <c r="F1159" s="4" t="s">
        <v>29</v>
      </c>
      <c r="G1159" t="s">
        <v>29</v>
      </c>
      <c r="H1159" s="20">
        <v>52852</v>
      </c>
      <c r="I1159" s="2">
        <f t="shared" si="109"/>
        <v>52.851999999999997</v>
      </c>
      <c r="J1159" s="2"/>
      <c r="K1159" s="2">
        <v>0</v>
      </c>
      <c r="L1159" s="2">
        <v>1</v>
      </c>
      <c r="M1159" s="16">
        <f t="shared" si="110"/>
        <v>1</v>
      </c>
      <c r="N1159" s="7">
        <v>40920</v>
      </c>
      <c r="O1159" s="4">
        <f t="shared" si="111"/>
        <v>1</v>
      </c>
      <c r="P1159" s="3">
        <f t="shared" si="112"/>
        <v>40920</v>
      </c>
      <c r="Q1159" s="4" t="str" cm="1">
        <f t="array" ref="Q1159">_xlfn.TEXTSPLIT(N1159,"/")</f>
        <v>40920</v>
      </c>
      <c r="R1159" s="5"/>
      <c r="S1159" s="5"/>
      <c r="T1159" s="5" t="e">
        <f t="shared" si="113"/>
        <v>#NUM!</v>
      </c>
      <c r="U1159">
        <v>93</v>
      </c>
      <c r="V1159" s="14">
        <v>714</v>
      </c>
      <c r="W1159" s="14">
        <v>8</v>
      </c>
      <c r="X1159" s="14">
        <v>99</v>
      </c>
      <c r="Y1159" s="14">
        <v>11</v>
      </c>
      <c r="Z1159" s="14">
        <v>0</v>
      </c>
      <c r="AA1159" s="14">
        <v>47</v>
      </c>
      <c r="AB1159" s="2">
        <v>4</v>
      </c>
      <c r="AC1159" s="2">
        <v>10</v>
      </c>
      <c r="AD1159" s="2">
        <v>5</v>
      </c>
      <c r="AE1159" s="2">
        <v>8</v>
      </c>
      <c r="AF1159" s="2">
        <v>0</v>
      </c>
      <c r="AG1159" s="2">
        <v>0</v>
      </c>
      <c r="AH1159" s="16">
        <v>1</v>
      </c>
      <c r="AJ1159">
        <v>75</v>
      </c>
      <c r="AK1159">
        <v>46.680999999999997</v>
      </c>
    </row>
    <row r="1160" spans="1:37" x14ac:dyDescent="0.3">
      <c r="A1160">
        <v>5209</v>
      </c>
      <c r="B1160">
        <v>1955</v>
      </c>
      <c r="C1160" s="1">
        <f t="shared" si="108"/>
        <v>69</v>
      </c>
      <c r="D1160" t="s">
        <v>47</v>
      </c>
      <c r="E1160" t="s">
        <v>22</v>
      </c>
      <c r="F1160" s="4" t="s">
        <v>23</v>
      </c>
      <c r="G1160" t="s">
        <v>23</v>
      </c>
      <c r="H1160" s="20">
        <v>50002</v>
      </c>
      <c r="I1160" s="2">
        <f t="shared" si="109"/>
        <v>50.002000000000002</v>
      </c>
      <c r="J1160" s="2"/>
      <c r="K1160" s="2">
        <v>0</v>
      </c>
      <c r="L1160" s="2">
        <v>1</v>
      </c>
      <c r="M1160" s="16">
        <f t="shared" si="110"/>
        <v>1</v>
      </c>
      <c r="N1160" s="6" t="s">
        <v>236</v>
      </c>
      <c r="O1160" s="4">
        <f t="shared" si="111"/>
        <v>2</v>
      </c>
      <c r="P1160" s="3">
        <f t="shared" si="112"/>
        <v>41442</v>
      </c>
      <c r="Q1160" s="4" t="str" cm="1">
        <f t="array" ref="Q1160:S1160">_xlfn.TEXTSPLIT(N1160,"/")</f>
        <v>6</v>
      </c>
      <c r="R1160" s="4" t="str">
        <v>17</v>
      </c>
      <c r="S1160" s="4" t="str">
        <v>13</v>
      </c>
      <c r="T1160" s="5">
        <f t="shared" si="113"/>
        <v>41442</v>
      </c>
      <c r="U1160">
        <v>21</v>
      </c>
      <c r="V1160" s="14">
        <v>443</v>
      </c>
      <c r="W1160" s="14">
        <v>5</v>
      </c>
      <c r="X1160" s="14">
        <v>71</v>
      </c>
      <c r="Y1160" s="14">
        <v>21</v>
      </c>
      <c r="Z1160" s="14">
        <v>16</v>
      </c>
      <c r="AA1160" s="14">
        <v>82</v>
      </c>
      <c r="AB1160" s="2">
        <v>2</v>
      </c>
      <c r="AC1160" s="2">
        <v>8</v>
      </c>
      <c r="AD1160" s="2">
        <v>7</v>
      </c>
      <c r="AE1160" s="2">
        <v>7</v>
      </c>
      <c r="AF1160" s="2">
        <v>0</v>
      </c>
      <c r="AG1160" s="2">
        <v>0</v>
      </c>
      <c r="AH1160" s="16">
        <v>0</v>
      </c>
      <c r="AJ1160">
        <v>32</v>
      </c>
      <c r="AK1160">
        <v>26.867999999999999</v>
      </c>
    </row>
    <row r="1161" spans="1:37" x14ac:dyDescent="0.3">
      <c r="A1161">
        <v>5207</v>
      </c>
      <c r="B1161">
        <v>1964</v>
      </c>
      <c r="C1161" s="1">
        <f t="shared" si="108"/>
        <v>60</v>
      </c>
      <c r="D1161" t="s">
        <v>25</v>
      </c>
      <c r="E1161" t="s">
        <v>34</v>
      </c>
      <c r="F1161" s="4" t="s">
        <v>29</v>
      </c>
      <c r="G1161" t="s">
        <v>29</v>
      </c>
      <c r="H1161" s="20">
        <v>53378</v>
      </c>
      <c r="I1161" s="2">
        <f t="shared" si="109"/>
        <v>53.378</v>
      </c>
      <c r="J1161" s="2"/>
      <c r="K1161" s="2">
        <v>1</v>
      </c>
      <c r="L1161" s="2">
        <v>1</v>
      </c>
      <c r="M1161" s="16">
        <f t="shared" si="110"/>
        <v>2</v>
      </c>
      <c r="N1161" s="6" t="s">
        <v>157</v>
      </c>
      <c r="O1161" s="4">
        <f t="shared" si="111"/>
        <v>2</v>
      </c>
      <c r="P1161" s="3">
        <f t="shared" si="112"/>
        <v>41176</v>
      </c>
      <c r="Q1161" s="4" t="str" cm="1">
        <f t="array" ref="Q1161:S1161">_xlfn.TEXTSPLIT(N1161,"/")</f>
        <v>9</v>
      </c>
      <c r="R1161" s="4" t="str">
        <v>24</v>
      </c>
      <c r="S1161" s="4" t="str">
        <v>12</v>
      </c>
      <c r="T1161" s="5">
        <f t="shared" si="113"/>
        <v>41176</v>
      </c>
      <c r="U1161">
        <v>41</v>
      </c>
      <c r="V1161" s="14">
        <v>489</v>
      </c>
      <c r="W1161" s="14">
        <v>6</v>
      </c>
      <c r="X1161" s="14">
        <v>152</v>
      </c>
      <c r="Y1161" s="14">
        <v>8</v>
      </c>
      <c r="Z1161" s="14">
        <v>6</v>
      </c>
      <c r="AA1161" s="14">
        <v>132</v>
      </c>
      <c r="AB1161" s="2">
        <v>10</v>
      </c>
      <c r="AC1161" s="2">
        <v>9</v>
      </c>
      <c r="AD1161" s="2">
        <v>6</v>
      </c>
      <c r="AE1161" s="2">
        <v>8</v>
      </c>
      <c r="AF1161" s="2">
        <v>1</v>
      </c>
      <c r="AG1161" s="2">
        <v>0</v>
      </c>
      <c r="AH1161" s="16">
        <v>0</v>
      </c>
      <c r="AJ1161">
        <v>45</v>
      </c>
      <c r="AK1161">
        <v>24.882000000000001</v>
      </c>
    </row>
    <row r="1162" spans="1:37" x14ac:dyDescent="0.3">
      <c r="A1162">
        <v>5204</v>
      </c>
      <c r="B1162">
        <v>1972</v>
      </c>
      <c r="C1162" s="1">
        <f t="shared" si="108"/>
        <v>52</v>
      </c>
      <c r="D1162" t="s">
        <v>25</v>
      </c>
      <c r="E1162" t="s">
        <v>22</v>
      </c>
      <c r="F1162" s="4" t="s">
        <v>32</v>
      </c>
      <c r="G1162" t="s">
        <v>32</v>
      </c>
      <c r="H1162" s="20">
        <v>74538</v>
      </c>
      <c r="I1162" s="2">
        <f t="shared" si="109"/>
        <v>74.537999999999997</v>
      </c>
      <c r="J1162" s="2"/>
      <c r="K1162" s="2">
        <v>0</v>
      </c>
      <c r="L1162" s="2">
        <v>0</v>
      </c>
      <c r="M1162" s="16">
        <f t="shared" si="110"/>
        <v>0</v>
      </c>
      <c r="N1162" s="6" t="s">
        <v>235</v>
      </c>
      <c r="O1162" s="4">
        <f t="shared" si="111"/>
        <v>2</v>
      </c>
      <c r="P1162" s="3">
        <f t="shared" si="112"/>
        <v>41454</v>
      </c>
      <c r="Q1162" s="4" t="str" cm="1">
        <f t="array" ref="Q1162:S1162">_xlfn.TEXTSPLIT(N1162,"/")</f>
        <v>6</v>
      </c>
      <c r="R1162" s="4" t="str">
        <v>29</v>
      </c>
      <c r="S1162" s="4" t="str">
        <v>13</v>
      </c>
      <c r="T1162" s="5">
        <f t="shared" si="113"/>
        <v>41454</v>
      </c>
      <c r="U1162">
        <v>21</v>
      </c>
      <c r="V1162" s="14">
        <v>380</v>
      </c>
      <c r="W1162" s="14">
        <v>98</v>
      </c>
      <c r="X1162" s="14">
        <v>733</v>
      </c>
      <c r="Y1162" s="14">
        <v>110</v>
      </c>
      <c r="Z1162" s="14">
        <v>112</v>
      </c>
      <c r="AA1162" s="14">
        <v>28</v>
      </c>
      <c r="AB1162" s="2">
        <v>1</v>
      </c>
      <c r="AC1162" s="2">
        <v>8</v>
      </c>
      <c r="AD1162" s="2">
        <v>5</v>
      </c>
      <c r="AE1162" s="2">
        <v>3</v>
      </c>
      <c r="AF1162" s="2">
        <v>1</v>
      </c>
      <c r="AG1162" s="2">
        <v>0</v>
      </c>
      <c r="AH1162" s="16">
        <v>1</v>
      </c>
      <c r="AJ1162">
        <v>67</v>
      </c>
      <c r="AK1162">
        <v>62.058</v>
      </c>
    </row>
    <row r="1163" spans="1:37" x14ac:dyDescent="0.3">
      <c r="A1163">
        <v>5186</v>
      </c>
      <c r="B1163">
        <v>1956</v>
      </c>
      <c r="C1163" s="1">
        <f t="shared" si="108"/>
        <v>68</v>
      </c>
      <c r="D1163" t="s">
        <v>28</v>
      </c>
      <c r="E1163" t="s">
        <v>34</v>
      </c>
      <c r="F1163" s="4" t="s">
        <v>29</v>
      </c>
      <c r="G1163" t="s">
        <v>29</v>
      </c>
      <c r="H1163" s="20">
        <v>58482</v>
      </c>
      <c r="I1163" s="2">
        <f t="shared" si="109"/>
        <v>58.481999999999999</v>
      </c>
      <c r="J1163" s="2"/>
      <c r="K1163" s="2">
        <v>0</v>
      </c>
      <c r="L1163" s="2">
        <v>1</v>
      </c>
      <c r="M1163" s="16">
        <f t="shared" si="110"/>
        <v>1</v>
      </c>
      <c r="N1163" s="7">
        <v>41976</v>
      </c>
      <c r="O1163" s="4">
        <f t="shared" si="111"/>
        <v>1</v>
      </c>
      <c r="P1163" s="3">
        <f t="shared" si="112"/>
        <v>41976</v>
      </c>
      <c r="Q1163" s="4" t="str" cm="1">
        <f t="array" ref="Q1163">_xlfn.TEXTSPLIT(N1163,"/")</f>
        <v>41976</v>
      </c>
      <c r="R1163" s="5"/>
      <c r="S1163" s="5"/>
      <c r="T1163" s="5" t="e">
        <f t="shared" si="113"/>
        <v>#NUM!</v>
      </c>
      <c r="U1163">
        <v>59</v>
      </c>
      <c r="V1163" s="14">
        <v>576</v>
      </c>
      <c r="W1163" s="14">
        <v>7</v>
      </c>
      <c r="X1163" s="14">
        <v>115</v>
      </c>
      <c r="Y1163" s="14">
        <v>19</v>
      </c>
      <c r="Z1163" s="14">
        <v>7</v>
      </c>
      <c r="AA1163" s="14">
        <v>7</v>
      </c>
      <c r="AB1163" s="2">
        <v>2</v>
      </c>
      <c r="AC1163" s="2">
        <v>7</v>
      </c>
      <c r="AD1163" s="2">
        <v>9</v>
      </c>
      <c r="AE1163" s="2">
        <v>6</v>
      </c>
      <c r="AF1163" s="2">
        <v>0</v>
      </c>
      <c r="AG1163" s="2">
        <v>0</v>
      </c>
      <c r="AH1163" s="16">
        <v>1</v>
      </c>
      <c r="AJ1163">
        <v>45</v>
      </c>
      <c r="AK1163">
        <v>24.882000000000001</v>
      </c>
    </row>
    <row r="1164" spans="1:37" x14ac:dyDescent="0.3">
      <c r="A1164">
        <v>5185</v>
      </c>
      <c r="B1164">
        <v>1956</v>
      </c>
      <c r="C1164" s="1">
        <f t="shared" si="108"/>
        <v>68</v>
      </c>
      <c r="D1164" t="s">
        <v>47</v>
      </c>
      <c r="E1164" t="s">
        <v>22</v>
      </c>
      <c r="F1164" s="4" t="s">
        <v>29</v>
      </c>
      <c r="G1164" t="s">
        <v>29</v>
      </c>
      <c r="H1164" s="20">
        <v>74268</v>
      </c>
      <c r="I1164" s="2">
        <f t="shared" si="109"/>
        <v>74.268000000000001</v>
      </c>
      <c r="J1164" s="2"/>
      <c r="K1164" s="2">
        <v>0</v>
      </c>
      <c r="L1164" s="2">
        <v>0</v>
      </c>
      <c r="M1164" s="16">
        <f t="shared" si="110"/>
        <v>0</v>
      </c>
      <c r="N1164" s="6" t="s">
        <v>61</v>
      </c>
      <c r="O1164" s="4">
        <f t="shared" si="111"/>
        <v>2</v>
      </c>
      <c r="P1164" s="3">
        <f t="shared" si="112"/>
        <v>41319</v>
      </c>
      <c r="Q1164" s="4" t="str" cm="1">
        <f t="array" ref="Q1164:S1164">_xlfn.TEXTSPLIT(N1164,"/")</f>
        <v>2</v>
      </c>
      <c r="R1164" s="4" t="str">
        <v>14</v>
      </c>
      <c r="S1164" s="4" t="str">
        <v>13</v>
      </c>
      <c r="T1164" s="5">
        <f t="shared" si="113"/>
        <v>41319</v>
      </c>
      <c r="U1164">
        <v>83</v>
      </c>
      <c r="V1164" s="14">
        <v>199</v>
      </c>
      <c r="W1164" s="14">
        <v>66</v>
      </c>
      <c r="X1164" s="14">
        <v>315</v>
      </c>
      <c r="Y1164" s="14">
        <v>97</v>
      </c>
      <c r="Z1164" s="14">
        <v>174</v>
      </c>
      <c r="AA1164" s="14">
        <v>41</v>
      </c>
      <c r="AB1164" s="2">
        <v>1</v>
      </c>
      <c r="AC1164" s="2">
        <v>4</v>
      </c>
      <c r="AD1164" s="2">
        <v>5</v>
      </c>
      <c r="AE1164" s="2">
        <v>2</v>
      </c>
      <c r="AF1164" s="2">
        <v>0</v>
      </c>
      <c r="AG1164" s="2">
        <v>0</v>
      </c>
      <c r="AH1164" s="16">
        <v>0</v>
      </c>
      <c r="AJ1164">
        <v>71</v>
      </c>
      <c r="AK1164">
        <v>50.3</v>
      </c>
    </row>
    <row r="1165" spans="1:37" x14ac:dyDescent="0.3">
      <c r="A1165">
        <v>5184</v>
      </c>
      <c r="B1165">
        <v>1996</v>
      </c>
      <c r="C1165" s="1">
        <f t="shared" si="108"/>
        <v>28</v>
      </c>
      <c r="D1165" t="s">
        <v>25</v>
      </c>
      <c r="E1165" t="s">
        <v>22</v>
      </c>
      <c r="F1165" s="4" t="s">
        <v>26</v>
      </c>
      <c r="G1165" t="s">
        <v>26</v>
      </c>
      <c r="H1165" s="20">
        <v>34824</v>
      </c>
      <c r="I1165" s="2">
        <f t="shared" si="109"/>
        <v>34.823999999999998</v>
      </c>
      <c r="J1165" s="2"/>
      <c r="K1165" s="2">
        <v>0</v>
      </c>
      <c r="L1165" s="2">
        <v>0</v>
      </c>
      <c r="M1165" s="16">
        <f t="shared" si="110"/>
        <v>0</v>
      </c>
      <c r="N1165" s="6" t="s">
        <v>393</v>
      </c>
      <c r="O1165" s="4">
        <f t="shared" si="111"/>
        <v>2</v>
      </c>
      <c r="P1165" s="3">
        <f t="shared" si="112"/>
        <v>41724</v>
      </c>
      <c r="Q1165" s="4" t="str" cm="1">
        <f t="array" ref="Q1165:S1165">_xlfn.TEXTSPLIT(N1165,"/")</f>
        <v>3</v>
      </c>
      <c r="R1165" s="4" t="str">
        <v>26</v>
      </c>
      <c r="S1165" s="4" t="str">
        <v>14</v>
      </c>
      <c r="T1165" s="5">
        <f t="shared" si="113"/>
        <v>41724</v>
      </c>
      <c r="U1165">
        <v>65</v>
      </c>
      <c r="V1165" s="14">
        <v>4</v>
      </c>
      <c r="W1165" s="14">
        <v>2</v>
      </c>
      <c r="X1165" s="14">
        <v>11</v>
      </c>
      <c r="Y1165" s="14">
        <v>2</v>
      </c>
      <c r="Z1165" s="14">
        <v>0</v>
      </c>
      <c r="AA1165" s="14">
        <v>4</v>
      </c>
      <c r="AB1165" s="2">
        <v>1</v>
      </c>
      <c r="AC1165" s="2">
        <v>1</v>
      </c>
      <c r="AD1165" s="2">
        <v>2</v>
      </c>
      <c r="AE1165" s="2">
        <v>6</v>
      </c>
      <c r="AF1165" s="2">
        <v>0</v>
      </c>
      <c r="AG1165" s="2">
        <v>0</v>
      </c>
      <c r="AH1165" s="16">
        <v>0</v>
      </c>
      <c r="AJ1165">
        <v>38</v>
      </c>
      <c r="AK1165">
        <v>29.937999999999999</v>
      </c>
    </row>
    <row r="1166" spans="1:37" x14ac:dyDescent="0.3">
      <c r="A1166">
        <v>5181</v>
      </c>
      <c r="B1166">
        <v>1983</v>
      </c>
      <c r="C1166" s="1">
        <f t="shared" si="108"/>
        <v>41</v>
      </c>
      <c r="D1166" t="s">
        <v>25</v>
      </c>
      <c r="E1166" t="s">
        <v>66</v>
      </c>
      <c r="F1166" s="4" t="s">
        <v>26</v>
      </c>
      <c r="G1166" t="s">
        <v>26</v>
      </c>
      <c r="H1166" s="20">
        <v>24367</v>
      </c>
      <c r="I1166" s="2">
        <f t="shared" si="109"/>
        <v>24.367000000000001</v>
      </c>
      <c r="J1166" s="2"/>
      <c r="K1166" s="2">
        <v>1</v>
      </c>
      <c r="L1166" s="2">
        <v>0</v>
      </c>
      <c r="M1166" s="16">
        <f t="shared" si="110"/>
        <v>1</v>
      </c>
      <c r="N1166" s="6" t="s">
        <v>287</v>
      </c>
      <c r="O1166" s="4">
        <f t="shared" si="111"/>
        <v>2</v>
      </c>
      <c r="P1166" s="3">
        <f t="shared" si="112"/>
        <v>41353</v>
      </c>
      <c r="Q1166" s="4" t="str" cm="1">
        <f t="array" ref="Q1166:S1166">_xlfn.TEXTSPLIT(N1166,"/")</f>
        <v>3</v>
      </c>
      <c r="R1166" s="4" t="str">
        <v>20</v>
      </c>
      <c r="S1166" s="4" t="str">
        <v>13</v>
      </c>
      <c r="T1166" s="5">
        <f t="shared" si="113"/>
        <v>41353</v>
      </c>
      <c r="U1166">
        <v>58</v>
      </c>
      <c r="V1166" s="14">
        <v>2</v>
      </c>
      <c r="W1166" s="14">
        <v>4</v>
      </c>
      <c r="X1166" s="14">
        <v>2</v>
      </c>
      <c r="Y1166" s="14">
        <v>0</v>
      </c>
      <c r="Z1166" s="14">
        <v>11</v>
      </c>
      <c r="AA1166" s="14">
        <v>5</v>
      </c>
      <c r="AB1166" s="2">
        <v>1</v>
      </c>
      <c r="AC1166" s="2">
        <v>1</v>
      </c>
      <c r="AD1166" s="2">
        <v>2</v>
      </c>
      <c r="AE1166" s="2">
        <v>9</v>
      </c>
      <c r="AF1166" s="2">
        <v>0</v>
      </c>
      <c r="AG1166" s="2">
        <v>0</v>
      </c>
      <c r="AH1166" s="16">
        <v>0</v>
      </c>
      <c r="AJ1166">
        <v>60</v>
      </c>
      <c r="AK1166">
        <v>36.735999999999997</v>
      </c>
    </row>
    <row r="1167" spans="1:37" x14ac:dyDescent="0.3">
      <c r="A1167">
        <v>5180</v>
      </c>
      <c r="B1167">
        <v>1969</v>
      </c>
      <c r="C1167" s="1">
        <f t="shared" si="108"/>
        <v>55</v>
      </c>
      <c r="D1167" t="s">
        <v>25</v>
      </c>
      <c r="E1167" t="s">
        <v>34</v>
      </c>
      <c r="F1167" s="4" t="s">
        <v>23</v>
      </c>
      <c r="G1167" t="s">
        <v>23</v>
      </c>
      <c r="H1167" s="20">
        <v>50616</v>
      </c>
      <c r="I1167" s="2">
        <f t="shared" si="109"/>
        <v>50.616</v>
      </c>
      <c r="J1167" s="2"/>
      <c r="K1167" s="2">
        <v>0</v>
      </c>
      <c r="L1167" s="2">
        <v>1</v>
      </c>
      <c r="M1167" s="16">
        <f t="shared" si="110"/>
        <v>1</v>
      </c>
      <c r="N1167" s="6" t="s">
        <v>143</v>
      </c>
      <c r="O1167" s="4">
        <f t="shared" si="111"/>
        <v>2</v>
      </c>
      <c r="P1167" s="3">
        <f t="shared" si="112"/>
        <v>41747</v>
      </c>
      <c r="Q1167" s="4" t="str" cm="1">
        <f t="array" ref="Q1167:S1167">_xlfn.TEXTSPLIT(N1167,"/")</f>
        <v>4</v>
      </c>
      <c r="R1167" s="4" t="str">
        <v>18</v>
      </c>
      <c r="S1167" s="4" t="str">
        <v>14</v>
      </c>
      <c r="T1167" s="5">
        <f t="shared" si="113"/>
        <v>41747</v>
      </c>
      <c r="U1167">
        <v>56</v>
      </c>
      <c r="V1167" s="14">
        <v>128</v>
      </c>
      <c r="W1167" s="14">
        <v>0</v>
      </c>
      <c r="X1167" s="14">
        <v>16</v>
      </c>
      <c r="Y1167" s="14">
        <v>0</v>
      </c>
      <c r="Z1167" s="14">
        <v>1</v>
      </c>
      <c r="AA1167" s="14">
        <v>4</v>
      </c>
      <c r="AB1167" s="2">
        <v>2</v>
      </c>
      <c r="AC1167" s="2">
        <v>4</v>
      </c>
      <c r="AD1167" s="2">
        <v>4</v>
      </c>
      <c r="AE1167" s="2">
        <v>7</v>
      </c>
      <c r="AF1167" s="2">
        <v>0</v>
      </c>
      <c r="AG1167" s="2">
        <v>0</v>
      </c>
      <c r="AH1167" s="16">
        <v>0</v>
      </c>
      <c r="AJ1167">
        <v>34</v>
      </c>
      <c r="AK1167">
        <v>10.404</v>
      </c>
    </row>
    <row r="1168" spans="1:37" x14ac:dyDescent="0.3">
      <c r="A1168">
        <v>5177</v>
      </c>
      <c r="B1168">
        <v>1975</v>
      </c>
      <c r="C1168" s="1">
        <f t="shared" si="108"/>
        <v>49</v>
      </c>
      <c r="D1168" t="s">
        <v>47</v>
      </c>
      <c r="E1168" t="s">
        <v>42</v>
      </c>
      <c r="F1168" s="4" t="s">
        <v>29</v>
      </c>
      <c r="G1168" t="s">
        <v>29</v>
      </c>
      <c r="H1168" s="20">
        <v>58494</v>
      </c>
      <c r="I1168" s="2">
        <f t="shared" si="109"/>
        <v>58.494</v>
      </c>
      <c r="J1168" s="2"/>
      <c r="K1168" s="2">
        <v>0</v>
      </c>
      <c r="L1168" s="2">
        <v>1</v>
      </c>
      <c r="M1168" s="16">
        <f t="shared" si="110"/>
        <v>1</v>
      </c>
      <c r="N1168" s="7">
        <v>41620</v>
      </c>
      <c r="O1168" s="4">
        <f t="shared" si="111"/>
        <v>1</v>
      </c>
      <c r="P1168" s="3">
        <f t="shared" si="112"/>
        <v>41620</v>
      </c>
      <c r="Q1168" s="4" t="str" cm="1">
        <f t="array" ref="Q1168">_xlfn.TEXTSPLIT(N1168,"/")</f>
        <v>41620</v>
      </c>
      <c r="R1168" s="5"/>
      <c r="S1168" s="5"/>
      <c r="T1168" s="5" t="e">
        <f t="shared" si="113"/>
        <v>#NUM!</v>
      </c>
      <c r="U1168">
        <v>56</v>
      </c>
      <c r="V1168" s="14">
        <v>298</v>
      </c>
      <c r="W1168" s="14">
        <v>7</v>
      </c>
      <c r="X1168" s="14">
        <v>68</v>
      </c>
      <c r="Y1168" s="14">
        <v>4</v>
      </c>
      <c r="Z1168" s="14">
        <v>0</v>
      </c>
      <c r="AA1168" s="14">
        <v>19</v>
      </c>
      <c r="AB1168" s="2">
        <v>2</v>
      </c>
      <c r="AC1168" s="2">
        <v>6</v>
      </c>
      <c r="AD1168" s="2">
        <v>6</v>
      </c>
      <c r="AE1168" s="2">
        <v>6</v>
      </c>
      <c r="AF1168" s="2">
        <v>0</v>
      </c>
      <c r="AG1168" s="2">
        <v>0</v>
      </c>
      <c r="AH1168" s="16">
        <v>0</v>
      </c>
      <c r="AJ1168">
        <v>68</v>
      </c>
      <c r="AK1168">
        <v>38.725000000000001</v>
      </c>
    </row>
    <row r="1169" spans="1:37" x14ac:dyDescent="0.3">
      <c r="A1169">
        <v>5176</v>
      </c>
      <c r="B1169">
        <v>1989</v>
      </c>
      <c r="C1169" s="1">
        <f t="shared" si="108"/>
        <v>35</v>
      </c>
      <c r="D1169" t="s">
        <v>47</v>
      </c>
      <c r="E1169" t="s">
        <v>22</v>
      </c>
      <c r="F1169" s="4" t="s">
        <v>32</v>
      </c>
      <c r="G1169" t="s">
        <v>32</v>
      </c>
      <c r="H1169" s="20">
        <v>29604</v>
      </c>
      <c r="I1169" s="2">
        <f t="shared" si="109"/>
        <v>29.603999999999999</v>
      </c>
      <c r="J1169" s="2"/>
      <c r="K1169" s="2">
        <v>1</v>
      </c>
      <c r="L1169" s="2">
        <v>0</v>
      </c>
      <c r="M1169" s="16">
        <f t="shared" si="110"/>
        <v>1</v>
      </c>
      <c r="N1169" s="7">
        <v>41498</v>
      </c>
      <c r="O1169" s="4">
        <f t="shared" si="111"/>
        <v>1</v>
      </c>
      <c r="P1169" s="3">
        <f t="shared" si="112"/>
        <v>41498</v>
      </c>
      <c r="Q1169" s="4" t="str" cm="1">
        <f t="array" ref="Q1169">_xlfn.TEXTSPLIT(N1169,"/")</f>
        <v>41498</v>
      </c>
      <c r="R1169" s="5"/>
      <c r="S1169" s="5"/>
      <c r="T1169" s="5" t="e">
        <f t="shared" si="113"/>
        <v>#NUM!</v>
      </c>
      <c r="U1169">
        <v>88</v>
      </c>
      <c r="V1169" s="14">
        <v>7</v>
      </c>
      <c r="W1169" s="14">
        <v>6</v>
      </c>
      <c r="X1169" s="14">
        <v>13</v>
      </c>
      <c r="Y1169" s="14">
        <v>7</v>
      </c>
      <c r="Z1169" s="14">
        <v>6</v>
      </c>
      <c r="AA1169" s="14">
        <v>14</v>
      </c>
      <c r="AB1169" s="2">
        <v>1</v>
      </c>
      <c r="AC1169" s="2">
        <v>1</v>
      </c>
      <c r="AD1169" s="2">
        <v>3</v>
      </c>
      <c r="AE1169" s="2">
        <v>9</v>
      </c>
      <c r="AF1169" s="2">
        <v>0</v>
      </c>
      <c r="AG1169" s="2">
        <v>0</v>
      </c>
      <c r="AH1169" s="16">
        <v>1</v>
      </c>
      <c r="AJ1169">
        <v>46</v>
      </c>
      <c r="AK1169">
        <v>57.954000000000001</v>
      </c>
    </row>
    <row r="1170" spans="1:37" x14ac:dyDescent="0.3">
      <c r="A1170">
        <v>5172</v>
      </c>
      <c r="B1170">
        <v>1977</v>
      </c>
      <c r="C1170" s="1">
        <f t="shared" si="108"/>
        <v>47</v>
      </c>
      <c r="D1170" t="s">
        <v>25</v>
      </c>
      <c r="E1170" t="s">
        <v>42</v>
      </c>
      <c r="F1170" s="4" t="s">
        <v>32</v>
      </c>
      <c r="G1170" t="s">
        <v>32</v>
      </c>
      <c r="H1170" s="20">
        <v>65104</v>
      </c>
      <c r="I1170" s="2">
        <f t="shared" si="109"/>
        <v>65.103999999999999</v>
      </c>
      <c r="J1170" s="2"/>
      <c r="K1170" s="2">
        <v>0</v>
      </c>
      <c r="L1170" s="2">
        <v>1</v>
      </c>
      <c r="M1170" s="16">
        <f t="shared" si="110"/>
        <v>1</v>
      </c>
      <c r="N1170" s="6" t="s">
        <v>98</v>
      </c>
      <c r="O1170" s="4">
        <f t="shared" si="111"/>
        <v>2</v>
      </c>
      <c r="P1170" s="3">
        <f t="shared" si="112"/>
        <v>41592</v>
      </c>
      <c r="Q1170" s="4" t="str" cm="1">
        <f t="array" ref="Q1170:S1170">_xlfn.TEXTSPLIT(N1170,"/")</f>
        <v>11</v>
      </c>
      <c r="R1170" s="4" t="str">
        <v>14</v>
      </c>
      <c r="S1170" s="4" t="str">
        <v>13</v>
      </c>
      <c r="T1170" s="5">
        <f t="shared" si="113"/>
        <v>41592</v>
      </c>
      <c r="U1170">
        <v>4</v>
      </c>
      <c r="V1170" s="14">
        <v>738</v>
      </c>
      <c r="W1170" s="14">
        <v>0</v>
      </c>
      <c r="X1170" s="14">
        <v>232</v>
      </c>
      <c r="Y1170" s="14">
        <v>13</v>
      </c>
      <c r="Z1170" s="14">
        <v>20</v>
      </c>
      <c r="AA1170" s="14">
        <v>50</v>
      </c>
      <c r="AB1170" s="2">
        <v>2</v>
      </c>
      <c r="AC1170" s="2">
        <v>3</v>
      </c>
      <c r="AD1170" s="2">
        <v>7</v>
      </c>
      <c r="AE1170" s="2">
        <v>7</v>
      </c>
      <c r="AF1170" s="2">
        <v>0</v>
      </c>
      <c r="AG1170" s="2">
        <v>0</v>
      </c>
      <c r="AH1170" s="16">
        <v>0</v>
      </c>
      <c r="AJ1170">
        <v>71</v>
      </c>
      <c r="AK1170">
        <v>40.442</v>
      </c>
    </row>
    <row r="1171" spans="1:37" x14ac:dyDescent="0.3">
      <c r="A1171">
        <v>5156</v>
      </c>
      <c r="B1171">
        <v>1971</v>
      </c>
      <c r="C1171" s="1">
        <f t="shared" si="108"/>
        <v>53</v>
      </c>
      <c r="D1171" t="s">
        <v>25</v>
      </c>
      <c r="E1171" t="s">
        <v>36</v>
      </c>
      <c r="F1171" s="4" t="s">
        <v>29</v>
      </c>
      <c r="G1171" t="s">
        <v>29</v>
      </c>
      <c r="H1171" s="20">
        <v>62466</v>
      </c>
      <c r="I1171" s="2">
        <f t="shared" si="109"/>
        <v>62.466000000000001</v>
      </c>
      <c r="J1171" s="2"/>
      <c r="K1171" s="2">
        <v>0</v>
      </c>
      <c r="L1171" s="2">
        <v>1</v>
      </c>
      <c r="M1171" s="16">
        <f t="shared" si="110"/>
        <v>1</v>
      </c>
      <c r="N1171" s="6" t="s">
        <v>139</v>
      </c>
      <c r="O1171" s="4">
        <f t="shared" si="111"/>
        <v>2</v>
      </c>
      <c r="P1171" s="3">
        <f t="shared" si="112"/>
        <v>41654</v>
      </c>
      <c r="Q1171" s="4" t="str" cm="1">
        <f t="array" ref="Q1171:S1171">_xlfn.TEXTSPLIT(N1171,"/")</f>
        <v>1</v>
      </c>
      <c r="R1171" s="4" t="str">
        <v>15</v>
      </c>
      <c r="S1171" s="4" t="str">
        <v>14</v>
      </c>
      <c r="T1171" s="5">
        <f t="shared" si="113"/>
        <v>41654</v>
      </c>
      <c r="U1171">
        <v>13</v>
      </c>
      <c r="V1171" s="14">
        <v>129</v>
      </c>
      <c r="W1171" s="14">
        <v>129</v>
      </c>
      <c r="X1171" s="14">
        <v>259</v>
      </c>
      <c r="Y1171" s="14">
        <v>168</v>
      </c>
      <c r="Z1171" s="14">
        <v>121</v>
      </c>
      <c r="AA1171" s="14">
        <v>83</v>
      </c>
      <c r="AB1171" s="2">
        <v>5</v>
      </c>
      <c r="AC1171" s="2">
        <v>6</v>
      </c>
      <c r="AD1171" s="2">
        <v>12</v>
      </c>
      <c r="AE1171" s="2">
        <v>4</v>
      </c>
      <c r="AF1171" s="2">
        <v>0</v>
      </c>
      <c r="AG1171" s="2">
        <v>0</v>
      </c>
      <c r="AH1171" s="16">
        <v>0</v>
      </c>
      <c r="AJ1171">
        <v>75</v>
      </c>
      <c r="AK1171">
        <v>46.680999999999997</v>
      </c>
    </row>
    <row r="1172" spans="1:37" x14ac:dyDescent="0.3">
      <c r="A1172">
        <v>5154</v>
      </c>
      <c r="B1172">
        <v>1973</v>
      </c>
      <c r="C1172" s="1">
        <f t="shared" si="108"/>
        <v>51</v>
      </c>
      <c r="D1172" t="s">
        <v>25</v>
      </c>
      <c r="E1172" t="s">
        <v>42</v>
      </c>
      <c r="F1172" s="4" t="s">
        <v>23</v>
      </c>
      <c r="G1172" t="s">
        <v>23</v>
      </c>
      <c r="H1172" s="20">
        <v>37760</v>
      </c>
      <c r="I1172" s="2">
        <f t="shared" si="109"/>
        <v>37.76</v>
      </c>
      <c r="J1172" s="2"/>
      <c r="K1172" s="2">
        <v>1</v>
      </c>
      <c r="L1172" s="2">
        <v>0</v>
      </c>
      <c r="M1172" s="16">
        <f t="shared" si="110"/>
        <v>1</v>
      </c>
      <c r="N1172" s="7">
        <v>41586</v>
      </c>
      <c r="O1172" s="4">
        <f t="shared" si="111"/>
        <v>1</v>
      </c>
      <c r="P1172" s="3">
        <f t="shared" si="112"/>
        <v>41586</v>
      </c>
      <c r="Q1172" s="4" t="str" cm="1">
        <f t="array" ref="Q1172">_xlfn.TEXTSPLIT(N1172,"/")</f>
        <v>41586</v>
      </c>
      <c r="R1172" s="5"/>
      <c r="S1172" s="5"/>
      <c r="T1172" s="5" t="e">
        <f t="shared" si="113"/>
        <v>#NUM!</v>
      </c>
      <c r="U1172">
        <v>54</v>
      </c>
      <c r="V1172" s="14">
        <v>26</v>
      </c>
      <c r="W1172" s="14">
        <v>3</v>
      </c>
      <c r="X1172" s="14">
        <v>13</v>
      </c>
      <c r="Y1172" s="14">
        <v>2</v>
      </c>
      <c r="Z1172" s="14">
        <v>10</v>
      </c>
      <c r="AA1172" s="14">
        <v>0</v>
      </c>
      <c r="AB1172" s="2">
        <v>1</v>
      </c>
      <c r="AC1172" s="2">
        <v>2</v>
      </c>
      <c r="AD1172" s="2">
        <v>3</v>
      </c>
      <c r="AE1172" s="2">
        <v>6</v>
      </c>
      <c r="AF1172" s="2">
        <v>0</v>
      </c>
      <c r="AG1172" s="2">
        <v>0</v>
      </c>
      <c r="AH1172" s="16">
        <v>0</v>
      </c>
      <c r="AJ1172">
        <v>60</v>
      </c>
      <c r="AK1172">
        <v>14.917999999999999</v>
      </c>
    </row>
    <row r="1173" spans="1:37" x14ac:dyDescent="0.3">
      <c r="A1173">
        <v>5153</v>
      </c>
      <c r="B1173">
        <v>1968</v>
      </c>
      <c r="C1173" s="1">
        <f t="shared" si="108"/>
        <v>56</v>
      </c>
      <c r="D1173" t="s">
        <v>25</v>
      </c>
      <c r="E1173" t="s">
        <v>34</v>
      </c>
      <c r="F1173" s="4" t="s">
        <v>29</v>
      </c>
      <c r="G1173" t="s">
        <v>29</v>
      </c>
      <c r="H1173" s="20">
        <v>77766</v>
      </c>
      <c r="I1173" s="2">
        <f t="shared" si="109"/>
        <v>77.766000000000005</v>
      </c>
      <c r="J1173" s="2"/>
      <c r="K1173" s="2">
        <v>0</v>
      </c>
      <c r="L1173" s="2">
        <v>1</v>
      </c>
      <c r="M1173" s="16">
        <f t="shared" si="110"/>
        <v>1</v>
      </c>
      <c r="N1173" s="6" t="s">
        <v>300</v>
      </c>
      <c r="O1173" s="4">
        <f t="shared" si="111"/>
        <v>2</v>
      </c>
      <c r="P1173" s="3">
        <f t="shared" si="112"/>
        <v>41327</v>
      </c>
      <c r="Q1173" s="4" t="str" cm="1">
        <f t="array" ref="Q1173:S1173">_xlfn.TEXTSPLIT(N1173,"/")</f>
        <v>2</v>
      </c>
      <c r="R1173" s="4" t="str">
        <v>22</v>
      </c>
      <c r="S1173" s="4" t="str">
        <v>13</v>
      </c>
      <c r="T1173" s="5">
        <f t="shared" si="113"/>
        <v>41327</v>
      </c>
      <c r="U1173">
        <v>97</v>
      </c>
      <c r="V1173" s="14">
        <v>1004</v>
      </c>
      <c r="W1173" s="14">
        <v>59</v>
      </c>
      <c r="X1173" s="14">
        <v>265</v>
      </c>
      <c r="Y1173" s="14">
        <v>115</v>
      </c>
      <c r="Z1173" s="14">
        <v>59</v>
      </c>
      <c r="AA1173" s="14">
        <v>27</v>
      </c>
      <c r="AB1173" s="2">
        <v>2</v>
      </c>
      <c r="AC1173" s="2">
        <v>11</v>
      </c>
      <c r="AD1173" s="2">
        <v>11</v>
      </c>
      <c r="AE1173" s="2">
        <v>6</v>
      </c>
      <c r="AF1173" s="2">
        <v>1</v>
      </c>
      <c r="AG1173" s="2">
        <v>0</v>
      </c>
      <c r="AH1173" s="16">
        <v>1</v>
      </c>
      <c r="AJ1173">
        <v>71</v>
      </c>
      <c r="AK1173">
        <v>8.82</v>
      </c>
    </row>
    <row r="1174" spans="1:37" x14ac:dyDescent="0.3">
      <c r="A1174">
        <v>5150</v>
      </c>
      <c r="B1174">
        <v>1980</v>
      </c>
      <c r="C1174" s="1">
        <f t="shared" si="108"/>
        <v>44</v>
      </c>
      <c r="D1174" t="s">
        <v>25</v>
      </c>
      <c r="E1174" t="s">
        <v>66</v>
      </c>
      <c r="F1174" s="4" t="s">
        <v>26</v>
      </c>
      <c r="G1174" t="s">
        <v>26</v>
      </c>
      <c r="H1174" s="20">
        <v>20194</v>
      </c>
      <c r="I1174" s="2">
        <f t="shared" si="109"/>
        <v>20.193999999999999</v>
      </c>
      <c r="J1174" s="2"/>
      <c r="K1174" s="2">
        <v>1</v>
      </c>
      <c r="L1174" s="2">
        <v>0</v>
      </c>
      <c r="M1174" s="16">
        <f t="shared" si="110"/>
        <v>1</v>
      </c>
      <c r="N1174" s="6" t="s">
        <v>391</v>
      </c>
      <c r="O1174" s="4">
        <f t="shared" si="111"/>
        <v>2</v>
      </c>
      <c r="P1174" s="3">
        <f t="shared" si="112"/>
        <v>41260</v>
      </c>
      <c r="Q1174" s="4" t="str" cm="1">
        <f t="array" ref="Q1174:S1174">_xlfn.TEXTSPLIT(N1174,"/")</f>
        <v>12</v>
      </c>
      <c r="R1174" s="4" t="str">
        <v>17</v>
      </c>
      <c r="S1174" s="4" t="str">
        <v>12</v>
      </c>
      <c r="T1174" s="5">
        <f t="shared" si="113"/>
        <v>41260</v>
      </c>
      <c r="U1174">
        <v>64</v>
      </c>
      <c r="V1174" s="14">
        <v>0</v>
      </c>
      <c r="W1174" s="14">
        <v>4</v>
      </c>
      <c r="X1174" s="14">
        <v>7</v>
      </c>
      <c r="Y1174" s="14">
        <v>11</v>
      </c>
      <c r="Z1174" s="14">
        <v>10</v>
      </c>
      <c r="AA1174" s="14">
        <v>15</v>
      </c>
      <c r="AB1174" s="2">
        <v>2</v>
      </c>
      <c r="AC1174" s="2">
        <v>2</v>
      </c>
      <c r="AD1174" s="2">
        <v>3</v>
      </c>
      <c r="AE1174" s="2">
        <v>6</v>
      </c>
      <c r="AF1174" s="2">
        <v>0</v>
      </c>
      <c r="AG1174" s="2">
        <v>0</v>
      </c>
      <c r="AH1174" s="16">
        <v>0</v>
      </c>
      <c r="AJ1174">
        <v>47</v>
      </c>
      <c r="AK1174">
        <v>47.024999999999999</v>
      </c>
    </row>
    <row r="1175" spans="1:37" x14ac:dyDescent="0.3">
      <c r="A1175">
        <v>5147</v>
      </c>
      <c r="B1175">
        <v>1949</v>
      </c>
      <c r="C1175" s="1">
        <f t="shared" si="108"/>
        <v>75</v>
      </c>
      <c r="D1175" t="s">
        <v>25</v>
      </c>
      <c r="E1175" t="s">
        <v>22</v>
      </c>
      <c r="F1175" s="4" t="s">
        <v>26</v>
      </c>
      <c r="G1175" t="s">
        <v>26</v>
      </c>
      <c r="H1175" s="20">
        <v>90842</v>
      </c>
      <c r="I1175" s="2">
        <f t="shared" si="109"/>
        <v>90.841999999999999</v>
      </c>
      <c r="J1175" s="2"/>
      <c r="K1175" s="2">
        <v>0</v>
      </c>
      <c r="L1175" s="2">
        <v>0</v>
      </c>
      <c r="M1175" s="16">
        <f t="shared" si="110"/>
        <v>0</v>
      </c>
      <c r="N1175" s="6" t="s">
        <v>234</v>
      </c>
      <c r="O1175" s="4">
        <f t="shared" si="111"/>
        <v>2</v>
      </c>
      <c r="P1175" s="3">
        <f t="shared" si="112"/>
        <v>41484</v>
      </c>
      <c r="Q1175" s="4" t="str" cm="1">
        <f t="array" ref="Q1175:S1175">_xlfn.TEXTSPLIT(N1175,"/")</f>
        <v>7</v>
      </c>
      <c r="R1175" s="4" t="str">
        <v>29</v>
      </c>
      <c r="S1175" s="4" t="str">
        <v>13</v>
      </c>
      <c r="T1175" s="5">
        <f t="shared" si="113"/>
        <v>41484</v>
      </c>
      <c r="U1175">
        <v>57</v>
      </c>
      <c r="V1175" s="14">
        <v>774</v>
      </c>
      <c r="W1175" s="14">
        <v>70</v>
      </c>
      <c r="X1175" s="14">
        <v>118</v>
      </c>
      <c r="Y1175" s="14">
        <v>182</v>
      </c>
      <c r="Z1175" s="14">
        <v>187</v>
      </c>
      <c r="AA1175" s="14">
        <v>93</v>
      </c>
      <c r="AB1175" s="2">
        <v>1</v>
      </c>
      <c r="AC1175" s="2">
        <v>4</v>
      </c>
      <c r="AD1175" s="2">
        <v>13</v>
      </c>
      <c r="AE1175" s="2">
        <v>1</v>
      </c>
      <c r="AF1175" s="2">
        <v>0</v>
      </c>
      <c r="AG1175" s="2">
        <v>0</v>
      </c>
      <c r="AH1175" s="16">
        <v>0</v>
      </c>
      <c r="AJ1175">
        <v>53</v>
      </c>
      <c r="AK1175">
        <v>29.547999999999998</v>
      </c>
    </row>
    <row r="1176" spans="1:37" x14ac:dyDescent="0.3">
      <c r="A1176">
        <v>5140</v>
      </c>
      <c r="B1176">
        <v>1986</v>
      </c>
      <c r="C1176" s="1">
        <f t="shared" si="108"/>
        <v>38</v>
      </c>
      <c r="D1176" t="s">
        <v>25</v>
      </c>
      <c r="E1176" t="s">
        <v>34</v>
      </c>
      <c r="F1176" s="4" t="s">
        <v>29</v>
      </c>
      <c r="G1176" t="s">
        <v>29</v>
      </c>
      <c r="H1176" s="20">
        <v>64355</v>
      </c>
      <c r="I1176" s="2">
        <f t="shared" si="109"/>
        <v>64.355000000000004</v>
      </c>
      <c r="J1176" s="2"/>
      <c r="K1176" s="2">
        <v>1</v>
      </c>
      <c r="L1176" s="2">
        <v>0</v>
      </c>
      <c r="M1176" s="16">
        <f t="shared" si="110"/>
        <v>1</v>
      </c>
      <c r="N1176" s="6" t="s">
        <v>338</v>
      </c>
      <c r="O1176" s="4">
        <f t="shared" si="111"/>
        <v>2</v>
      </c>
      <c r="P1176" s="3">
        <f t="shared" si="112"/>
        <v>41145</v>
      </c>
      <c r="Q1176" s="4" t="str" cm="1">
        <f t="array" ref="Q1176:S1176">_xlfn.TEXTSPLIT(N1176,"/")</f>
        <v>8</v>
      </c>
      <c r="R1176" s="4" t="str">
        <v>24</v>
      </c>
      <c r="S1176" s="4" t="str">
        <v>12</v>
      </c>
      <c r="T1176" s="5">
        <f t="shared" si="113"/>
        <v>41145</v>
      </c>
      <c r="U1176">
        <v>66</v>
      </c>
      <c r="V1176" s="14">
        <v>1047</v>
      </c>
      <c r="W1176" s="14">
        <v>0</v>
      </c>
      <c r="X1176" s="14">
        <v>140</v>
      </c>
      <c r="Y1176" s="14">
        <v>67</v>
      </c>
      <c r="Z1176" s="14">
        <v>38</v>
      </c>
      <c r="AA1176" s="14">
        <v>153</v>
      </c>
      <c r="AB1176" s="2">
        <v>2</v>
      </c>
      <c r="AC1176" s="2">
        <v>4</v>
      </c>
      <c r="AD1176" s="2">
        <v>12</v>
      </c>
      <c r="AE1176" s="2">
        <v>8</v>
      </c>
      <c r="AF1176" s="2">
        <v>0</v>
      </c>
      <c r="AG1176" s="2">
        <v>0</v>
      </c>
      <c r="AH1176" s="16">
        <v>0</v>
      </c>
      <c r="AJ1176">
        <v>58</v>
      </c>
      <c r="AK1176">
        <v>64.176000000000002</v>
      </c>
    </row>
    <row r="1177" spans="1:37" x14ac:dyDescent="0.3">
      <c r="A1177">
        <v>5138</v>
      </c>
      <c r="B1177">
        <v>1951</v>
      </c>
      <c r="C1177" s="1">
        <f t="shared" si="108"/>
        <v>73</v>
      </c>
      <c r="D1177" t="s">
        <v>25</v>
      </c>
      <c r="E1177" t="s">
        <v>22</v>
      </c>
      <c r="F1177" s="4" t="s">
        <v>32</v>
      </c>
      <c r="G1177" t="s">
        <v>32</v>
      </c>
      <c r="H1177" s="20">
        <v>28320</v>
      </c>
      <c r="I1177" s="2">
        <f t="shared" si="109"/>
        <v>28.32</v>
      </c>
      <c r="J1177" s="2"/>
      <c r="K1177" s="2">
        <v>0</v>
      </c>
      <c r="L1177" s="2">
        <v>1</v>
      </c>
      <c r="M1177" s="16">
        <f t="shared" si="110"/>
        <v>1</v>
      </c>
      <c r="N1177" s="6" t="s">
        <v>404</v>
      </c>
      <c r="O1177" s="4">
        <f t="shared" si="111"/>
        <v>2</v>
      </c>
      <c r="P1177" s="3">
        <f t="shared" si="112"/>
        <v>41288</v>
      </c>
      <c r="Q1177" s="4" t="str" cm="1">
        <f t="array" ref="Q1177:S1177">_xlfn.TEXTSPLIT(N1177,"/")</f>
        <v>1</v>
      </c>
      <c r="R1177" s="4" t="str">
        <v>14</v>
      </c>
      <c r="S1177" s="4" t="str">
        <v>13</v>
      </c>
      <c r="T1177" s="5">
        <f t="shared" si="113"/>
        <v>41288</v>
      </c>
      <c r="U1177">
        <v>68</v>
      </c>
      <c r="V1177" s="14">
        <v>19</v>
      </c>
      <c r="W1177" s="14">
        <v>1</v>
      </c>
      <c r="X1177" s="14">
        <v>14</v>
      </c>
      <c r="Y1177" s="14">
        <v>3</v>
      </c>
      <c r="Z1177" s="14">
        <v>2</v>
      </c>
      <c r="AA1177" s="14">
        <v>4</v>
      </c>
      <c r="AB1177" s="2">
        <v>1</v>
      </c>
      <c r="AC1177" s="2">
        <v>1</v>
      </c>
      <c r="AD1177" s="2">
        <v>3</v>
      </c>
      <c r="AE1177" s="2">
        <v>8</v>
      </c>
      <c r="AF1177" s="2">
        <v>0</v>
      </c>
      <c r="AG1177" s="2">
        <v>0</v>
      </c>
      <c r="AH1177" s="16">
        <v>0</v>
      </c>
      <c r="AJ1177">
        <v>65</v>
      </c>
      <c r="AK1177">
        <v>72.905000000000001</v>
      </c>
    </row>
    <row r="1178" spans="1:37" x14ac:dyDescent="0.3">
      <c r="A1178">
        <v>5136</v>
      </c>
      <c r="B1178">
        <v>1974</v>
      </c>
      <c r="C1178" s="1">
        <f t="shared" si="108"/>
        <v>50</v>
      </c>
      <c r="D1178" t="s">
        <v>28</v>
      </c>
      <c r="E1178" t="s">
        <v>22</v>
      </c>
      <c r="F1178" s="4" t="s">
        <v>26</v>
      </c>
      <c r="G1178" t="s">
        <v>26</v>
      </c>
      <c r="H1178" s="20">
        <v>65333</v>
      </c>
      <c r="I1178" s="2">
        <f t="shared" si="109"/>
        <v>65.332999999999998</v>
      </c>
      <c r="J1178" s="2"/>
      <c r="K1178" s="2">
        <v>0</v>
      </c>
      <c r="L1178" s="2">
        <v>1</v>
      </c>
      <c r="M1178" s="16">
        <f t="shared" si="110"/>
        <v>1</v>
      </c>
      <c r="N1178" s="6" t="s">
        <v>331</v>
      </c>
      <c r="O1178" s="4">
        <f t="shared" si="111"/>
        <v>2</v>
      </c>
      <c r="P1178" s="3">
        <f t="shared" si="112"/>
        <v>41656</v>
      </c>
      <c r="Q1178" s="4" t="str" cm="1">
        <f t="array" ref="Q1178:S1178">_xlfn.TEXTSPLIT(N1178,"/")</f>
        <v>1</v>
      </c>
      <c r="R1178" s="4" t="str">
        <v>17</v>
      </c>
      <c r="S1178" s="4" t="str">
        <v>14</v>
      </c>
      <c r="T1178" s="5">
        <f t="shared" si="113"/>
        <v>41656</v>
      </c>
      <c r="U1178">
        <v>58</v>
      </c>
      <c r="V1178" s="14">
        <v>654</v>
      </c>
      <c r="W1178" s="14">
        <v>7</v>
      </c>
      <c r="X1178" s="14">
        <v>92</v>
      </c>
      <c r="Y1178" s="14">
        <v>0</v>
      </c>
      <c r="Z1178" s="14">
        <v>15</v>
      </c>
      <c r="AA1178" s="14">
        <v>30</v>
      </c>
      <c r="AB1178" s="2">
        <v>7</v>
      </c>
      <c r="AC1178" s="2">
        <v>9</v>
      </c>
      <c r="AD1178" s="2">
        <v>8</v>
      </c>
      <c r="AE1178" s="2">
        <v>6</v>
      </c>
      <c r="AF1178" s="2">
        <v>0</v>
      </c>
      <c r="AG1178" s="2">
        <v>0</v>
      </c>
      <c r="AH1178" s="16">
        <v>2</v>
      </c>
      <c r="AJ1178">
        <v>49</v>
      </c>
      <c r="AK1178">
        <v>56.715000000000003</v>
      </c>
    </row>
    <row r="1179" spans="1:37" x14ac:dyDescent="0.3">
      <c r="A1179">
        <v>5125</v>
      </c>
      <c r="B1179">
        <v>1961</v>
      </c>
      <c r="C1179" s="1">
        <f t="shared" si="108"/>
        <v>63</v>
      </c>
      <c r="D1179" t="s">
        <v>25</v>
      </c>
      <c r="E1179" t="s">
        <v>22</v>
      </c>
      <c r="F1179" s="4" t="s">
        <v>29</v>
      </c>
      <c r="G1179" t="s">
        <v>29</v>
      </c>
      <c r="H1179" s="20">
        <v>79530</v>
      </c>
      <c r="I1179" s="2">
        <f t="shared" si="109"/>
        <v>79.53</v>
      </c>
      <c r="J1179" s="2"/>
      <c r="K1179" s="2">
        <v>0</v>
      </c>
      <c r="L1179" s="2">
        <v>0</v>
      </c>
      <c r="M1179" s="16">
        <f t="shared" si="110"/>
        <v>0</v>
      </c>
      <c r="N1179" s="6" t="s">
        <v>130</v>
      </c>
      <c r="O1179" s="4">
        <f t="shared" si="111"/>
        <v>2</v>
      </c>
      <c r="P1179" s="3">
        <f t="shared" si="112"/>
        <v>41411</v>
      </c>
      <c r="Q1179" s="4" t="str" cm="1">
        <f t="array" ref="Q1179:S1179">_xlfn.TEXTSPLIT(N1179,"/")</f>
        <v>5</v>
      </c>
      <c r="R1179" s="4" t="str">
        <v>17</v>
      </c>
      <c r="S1179" s="4" t="str">
        <v>13</v>
      </c>
      <c r="T1179" s="5">
        <f t="shared" si="113"/>
        <v>41411</v>
      </c>
      <c r="U1179">
        <v>64</v>
      </c>
      <c r="V1179" s="14">
        <v>333</v>
      </c>
      <c r="W1179" s="14">
        <v>0</v>
      </c>
      <c r="X1179" s="14">
        <v>815</v>
      </c>
      <c r="Y1179" s="14">
        <v>129</v>
      </c>
      <c r="Z1179" s="14">
        <v>42</v>
      </c>
      <c r="AA1179" s="14">
        <v>29</v>
      </c>
      <c r="AB1179" s="2">
        <v>1</v>
      </c>
      <c r="AC1179" s="2">
        <v>4</v>
      </c>
      <c r="AD1179" s="2">
        <v>11</v>
      </c>
      <c r="AE1179" s="2">
        <v>2</v>
      </c>
      <c r="AF1179" s="2">
        <v>0</v>
      </c>
      <c r="AG1179" s="2">
        <v>0</v>
      </c>
      <c r="AH1179" s="16">
        <v>0</v>
      </c>
      <c r="AJ1179">
        <v>73</v>
      </c>
      <c r="AK1179">
        <v>55.517000000000003</v>
      </c>
    </row>
    <row r="1180" spans="1:37" x14ac:dyDescent="0.3">
      <c r="A1180">
        <v>5123</v>
      </c>
      <c r="B1180">
        <v>1952</v>
      </c>
      <c r="C1180" s="1">
        <f t="shared" si="108"/>
        <v>72</v>
      </c>
      <c r="D1180" t="s">
        <v>25</v>
      </c>
      <c r="E1180" t="s">
        <v>42</v>
      </c>
      <c r="F1180" s="4" t="s">
        <v>29</v>
      </c>
      <c r="G1180" t="s">
        <v>29</v>
      </c>
      <c r="H1180" s="20">
        <v>27450</v>
      </c>
      <c r="I1180" s="2">
        <f t="shared" si="109"/>
        <v>27.45</v>
      </c>
      <c r="J1180" s="2"/>
      <c r="K1180" s="2">
        <v>0</v>
      </c>
      <c r="L1180" s="2">
        <v>0</v>
      </c>
      <c r="M1180" s="16">
        <f t="shared" si="110"/>
        <v>0</v>
      </c>
      <c r="N1180" s="6" t="s">
        <v>205</v>
      </c>
      <c r="O1180" s="4">
        <f t="shared" si="111"/>
        <v>2</v>
      </c>
      <c r="P1180" s="3">
        <f t="shared" si="112"/>
        <v>41379</v>
      </c>
      <c r="Q1180" s="4" t="str" cm="1">
        <f t="array" ref="Q1180:S1180">_xlfn.TEXTSPLIT(N1180,"/")</f>
        <v>4</v>
      </c>
      <c r="R1180" s="4" t="str">
        <v>15</v>
      </c>
      <c r="S1180" s="4" t="str">
        <v>13</v>
      </c>
      <c r="T1180" s="5">
        <f t="shared" si="113"/>
        <v>41379</v>
      </c>
      <c r="U1180">
        <v>57</v>
      </c>
      <c r="V1180" s="14">
        <v>37</v>
      </c>
      <c r="W1180" s="14">
        <v>12</v>
      </c>
      <c r="X1180" s="14">
        <v>23</v>
      </c>
      <c r="Y1180" s="14">
        <v>8</v>
      </c>
      <c r="Z1180" s="14">
        <v>11</v>
      </c>
      <c r="AA1180" s="14">
        <v>52</v>
      </c>
      <c r="AB1180" s="2">
        <v>1</v>
      </c>
      <c r="AC1180" s="2">
        <v>2</v>
      </c>
      <c r="AD1180" s="2">
        <v>3</v>
      </c>
      <c r="AE1180" s="2">
        <v>7</v>
      </c>
      <c r="AF1180" s="2">
        <v>0</v>
      </c>
      <c r="AG1180" s="2">
        <v>0</v>
      </c>
      <c r="AH1180" s="16">
        <v>0</v>
      </c>
      <c r="AJ1180">
        <v>76</v>
      </c>
      <c r="AK1180">
        <v>78.093000000000004</v>
      </c>
    </row>
    <row r="1181" spans="1:37" x14ac:dyDescent="0.3">
      <c r="A1181">
        <v>5121</v>
      </c>
      <c r="B1181">
        <v>1978</v>
      </c>
      <c r="C1181" s="1">
        <f t="shared" si="108"/>
        <v>46</v>
      </c>
      <c r="D1181" t="s">
        <v>28</v>
      </c>
      <c r="E1181" t="s">
        <v>22</v>
      </c>
      <c r="F1181" s="4" t="s">
        <v>26</v>
      </c>
      <c r="G1181" t="s">
        <v>26</v>
      </c>
      <c r="H1181" s="20">
        <v>56628</v>
      </c>
      <c r="I1181" s="2">
        <f t="shared" si="109"/>
        <v>56.628</v>
      </c>
      <c r="J1181" s="2"/>
      <c r="K1181" s="2">
        <v>0</v>
      </c>
      <c r="L1181" s="2">
        <v>1</v>
      </c>
      <c r="M1181" s="16">
        <f t="shared" si="110"/>
        <v>1</v>
      </c>
      <c r="N1181" s="6" t="s">
        <v>114</v>
      </c>
      <c r="O1181" s="4">
        <f t="shared" si="111"/>
        <v>2</v>
      </c>
      <c r="P1181" s="3">
        <f t="shared" si="112"/>
        <v>41719</v>
      </c>
      <c r="Q1181" s="4" t="str" cm="1">
        <f t="array" ref="Q1181:S1181">_xlfn.TEXTSPLIT(N1181,"/")</f>
        <v>3</v>
      </c>
      <c r="R1181" s="4" t="str">
        <v>21</v>
      </c>
      <c r="S1181" s="4" t="str">
        <v>14</v>
      </c>
      <c r="T1181" s="5">
        <f t="shared" si="113"/>
        <v>41719</v>
      </c>
      <c r="U1181">
        <v>30</v>
      </c>
      <c r="V1181" s="14">
        <v>479</v>
      </c>
      <c r="W1181" s="14">
        <v>5</v>
      </c>
      <c r="X1181" s="14">
        <v>82</v>
      </c>
      <c r="Y1181" s="14">
        <v>7</v>
      </c>
      <c r="Z1181" s="14">
        <v>17</v>
      </c>
      <c r="AA1181" s="14">
        <v>171</v>
      </c>
      <c r="AB1181" s="2">
        <v>2</v>
      </c>
      <c r="AC1181" s="2">
        <v>7</v>
      </c>
      <c r="AD1181" s="2">
        <v>5</v>
      </c>
      <c r="AE1181" s="2">
        <v>5</v>
      </c>
      <c r="AF1181" s="2">
        <v>0</v>
      </c>
      <c r="AG1181" s="2">
        <v>0</v>
      </c>
      <c r="AH1181" s="16">
        <v>1</v>
      </c>
      <c r="AJ1181">
        <v>80</v>
      </c>
      <c r="AK1181">
        <v>48.948</v>
      </c>
    </row>
    <row r="1182" spans="1:37" x14ac:dyDescent="0.3">
      <c r="A1182">
        <v>5120</v>
      </c>
      <c r="B1182">
        <v>1983</v>
      </c>
      <c r="C1182" s="1">
        <f t="shared" si="108"/>
        <v>41</v>
      </c>
      <c r="D1182" t="s">
        <v>47</v>
      </c>
      <c r="E1182" t="s">
        <v>36</v>
      </c>
      <c r="F1182" s="4" t="s">
        <v>32</v>
      </c>
      <c r="G1182" t="s">
        <v>32</v>
      </c>
      <c r="H1182" s="20">
        <v>66664</v>
      </c>
      <c r="I1182" s="2">
        <f t="shared" si="109"/>
        <v>66.664000000000001</v>
      </c>
      <c r="J1182" s="2"/>
      <c r="K1182" s="2">
        <v>0</v>
      </c>
      <c r="L1182" s="2">
        <v>0</v>
      </c>
      <c r="M1182" s="16">
        <f t="shared" si="110"/>
        <v>0</v>
      </c>
      <c r="N1182" s="6" t="s">
        <v>423</v>
      </c>
      <c r="O1182" s="4">
        <f t="shared" si="111"/>
        <v>2</v>
      </c>
      <c r="P1182" s="3">
        <f t="shared" si="112"/>
        <v>41177</v>
      </c>
      <c r="Q1182" s="4" t="str" cm="1">
        <f t="array" ref="Q1182:S1182">_xlfn.TEXTSPLIT(N1182,"/")</f>
        <v>9</v>
      </c>
      <c r="R1182" s="4" t="str">
        <v>25</v>
      </c>
      <c r="S1182" s="4" t="str">
        <v>12</v>
      </c>
      <c r="T1182" s="5">
        <f t="shared" si="113"/>
        <v>41177</v>
      </c>
      <c r="U1182">
        <v>78</v>
      </c>
      <c r="V1182" s="14">
        <v>398</v>
      </c>
      <c r="W1182" s="14">
        <v>96</v>
      </c>
      <c r="X1182" s="14">
        <v>447</v>
      </c>
      <c r="Y1182" s="14">
        <v>220</v>
      </c>
      <c r="Z1182" s="14">
        <v>96</v>
      </c>
      <c r="AA1182" s="14">
        <v>32</v>
      </c>
      <c r="AB1182" s="2">
        <v>1</v>
      </c>
      <c r="AC1182" s="2">
        <v>5</v>
      </c>
      <c r="AD1182" s="2">
        <v>6</v>
      </c>
      <c r="AE1182" s="2">
        <v>3</v>
      </c>
      <c r="AF1182" s="2">
        <v>0</v>
      </c>
      <c r="AG1182" s="2">
        <v>0</v>
      </c>
      <c r="AH1182" s="16">
        <v>0</v>
      </c>
      <c r="AJ1182">
        <v>71</v>
      </c>
      <c r="AK1182">
        <v>59.353999999999999</v>
      </c>
    </row>
    <row r="1183" spans="1:37" x14ac:dyDescent="0.3">
      <c r="A1183">
        <v>5117</v>
      </c>
      <c r="B1183">
        <v>1964</v>
      </c>
      <c r="C1183" s="1">
        <f t="shared" si="108"/>
        <v>60</v>
      </c>
      <c r="D1183" t="s">
        <v>25</v>
      </c>
      <c r="E1183" t="s">
        <v>36</v>
      </c>
      <c r="F1183" s="4" t="s">
        <v>29</v>
      </c>
      <c r="G1183" t="s">
        <v>29</v>
      </c>
      <c r="H1183" s="20">
        <v>32632</v>
      </c>
      <c r="I1183" s="2">
        <f t="shared" si="109"/>
        <v>32.631999999999998</v>
      </c>
      <c r="J1183" s="2"/>
      <c r="K1183" s="2">
        <v>0</v>
      </c>
      <c r="L1183" s="2">
        <v>0</v>
      </c>
      <c r="M1183" s="16">
        <f t="shared" si="110"/>
        <v>0</v>
      </c>
      <c r="N1183" s="7">
        <v>40947</v>
      </c>
      <c r="O1183" s="4">
        <f t="shared" si="111"/>
        <v>1</v>
      </c>
      <c r="P1183" s="3">
        <f t="shared" si="112"/>
        <v>40947</v>
      </c>
      <c r="Q1183" s="4" t="str" cm="1">
        <f t="array" ref="Q1183">_xlfn.TEXTSPLIT(N1183,"/")</f>
        <v>40947</v>
      </c>
      <c r="R1183" s="5"/>
      <c r="S1183" s="5"/>
      <c r="T1183" s="5" t="e">
        <f t="shared" si="113"/>
        <v>#NUM!</v>
      </c>
      <c r="U1183">
        <v>32</v>
      </c>
      <c r="V1183" s="14">
        <v>63</v>
      </c>
      <c r="W1183" s="14">
        <v>151</v>
      </c>
      <c r="X1183" s="14">
        <v>137</v>
      </c>
      <c r="Y1183" s="14">
        <v>153</v>
      </c>
      <c r="Z1183" s="14">
        <v>19</v>
      </c>
      <c r="AA1183" s="14">
        <v>53</v>
      </c>
      <c r="AB1183" s="2">
        <v>2</v>
      </c>
      <c r="AC1183" s="2">
        <v>4</v>
      </c>
      <c r="AD1183" s="2">
        <v>8</v>
      </c>
      <c r="AE1183" s="2">
        <v>5</v>
      </c>
      <c r="AF1183" s="2">
        <v>0</v>
      </c>
      <c r="AG1183" s="2">
        <v>0</v>
      </c>
      <c r="AH1183" s="16">
        <v>0</v>
      </c>
      <c r="AJ1183">
        <v>40</v>
      </c>
      <c r="AK1183">
        <v>23.536000000000001</v>
      </c>
    </row>
    <row r="1184" spans="1:37" x14ac:dyDescent="0.3">
      <c r="A1184">
        <v>5114</v>
      </c>
      <c r="B1184">
        <v>1966</v>
      </c>
      <c r="C1184" s="1">
        <f t="shared" si="108"/>
        <v>58</v>
      </c>
      <c r="D1184" t="s">
        <v>33</v>
      </c>
      <c r="E1184" t="s">
        <v>42</v>
      </c>
      <c r="F1184" s="4" t="s">
        <v>29</v>
      </c>
      <c r="G1184" t="s">
        <v>29</v>
      </c>
      <c r="H1184" s="20">
        <v>74806</v>
      </c>
      <c r="I1184" s="2">
        <f t="shared" si="109"/>
        <v>74.805999999999997</v>
      </c>
      <c r="J1184" s="2"/>
      <c r="K1184" s="2">
        <v>0</v>
      </c>
      <c r="L1184" s="2">
        <v>1</v>
      </c>
      <c r="M1184" s="16">
        <f t="shared" si="110"/>
        <v>1</v>
      </c>
      <c r="N1184" s="6" t="s">
        <v>62</v>
      </c>
      <c r="O1184" s="4">
        <f t="shared" si="111"/>
        <v>2</v>
      </c>
      <c r="P1184" s="3">
        <f t="shared" si="112"/>
        <v>41262</v>
      </c>
      <c r="Q1184" s="4" t="str" cm="1">
        <f t="array" ref="Q1184:S1184">_xlfn.TEXTSPLIT(N1184,"/")</f>
        <v>12</v>
      </c>
      <c r="R1184" s="4" t="str">
        <v>19</v>
      </c>
      <c r="S1184" s="4" t="str">
        <v>12</v>
      </c>
      <c r="T1184" s="5">
        <f t="shared" si="113"/>
        <v>41262</v>
      </c>
      <c r="U1184">
        <v>1</v>
      </c>
      <c r="V1184" s="14">
        <v>670</v>
      </c>
      <c r="W1184" s="14">
        <v>9</v>
      </c>
      <c r="X1184" s="14">
        <v>249</v>
      </c>
      <c r="Y1184" s="14">
        <v>0</v>
      </c>
      <c r="Z1184" s="14">
        <v>28</v>
      </c>
      <c r="AA1184" s="14">
        <v>9</v>
      </c>
      <c r="AB1184" s="2">
        <v>2</v>
      </c>
      <c r="AC1184" s="2">
        <v>5</v>
      </c>
      <c r="AD1184" s="2">
        <v>5</v>
      </c>
      <c r="AE1184" s="2">
        <v>4</v>
      </c>
      <c r="AF1184" s="2">
        <v>0</v>
      </c>
      <c r="AG1184" s="2">
        <v>0</v>
      </c>
      <c r="AH1184" s="16">
        <v>0</v>
      </c>
      <c r="AJ1184">
        <v>52</v>
      </c>
      <c r="AK1184">
        <v>44.420999999999999</v>
      </c>
    </row>
    <row r="1185" spans="1:37" x14ac:dyDescent="0.3">
      <c r="A1185">
        <v>5113</v>
      </c>
      <c r="B1185">
        <v>1972</v>
      </c>
      <c r="C1185" s="1">
        <f t="shared" si="108"/>
        <v>52</v>
      </c>
      <c r="D1185" t="s">
        <v>25</v>
      </c>
      <c r="E1185" t="s">
        <v>34</v>
      </c>
      <c r="F1185" s="4" t="s">
        <v>23</v>
      </c>
      <c r="G1185" t="s">
        <v>23</v>
      </c>
      <c r="H1185" s="20">
        <v>86979</v>
      </c>
      <c r="I1185" s="2">
        <f t="shared" si="109"/>
        <v>86.978999999999999</v>
      </c>
      <c r="J1185" s="2"/>
      <c r="K1185" s="2">
        <v>0</v>
      </c>
      <c r="L1185" s="2">
        <v>0</v>
      </c>
      <c r="M1185" s="16">
        <f t="shared" si="110"/>
        <v>0</v>
      </c>
      <c r="N1185" s="7">
        <v>41466</v>
      </c>
      <c r="O1185" s="4">
        <f t="shared" si="111"/>
        <v>1</v>
      </c>
      <c r="P1185" s="3">
        <f t="shared" si="112"/>
        <v>41466</v>
      </c>
      <c r="Q1185" s="4" t="str" cm="1">
        <f t="array" ref="Q1185">_xlfn.TEXTSPLIT(N1185,"/")</f>
        <v>41466</v>
      </c>
      <c r="R1185" s="5"/>
      <c r="S1185" s="5"/>
      <c r="T1185" s="5" t="e">
        <f t="shared" si="113"/>
        <v>#NUM!</v>
      </c>
      <c r="U1185">
        <v>67</v>
      </c>
      <c r="V1185" s="14">
        <v>584</v>
      </c>
      <c r="W1185" s="14">
        <v>100</v>
      </c>
      <c r="X1185" s="14">
        <v>835</v>
      </c>
      <c r="Y1185" s="14">
        <v>65</v>
      </c>
      <c r="Z1185" s="14">
        <v>83</v>
      </c>
      <c r="AA1185" s="14">
        <v>35</v>
      </c>
      <c r="AB1185" s="2">
        <v>1</v>
      </c>
      <c r="AC1185" s="2">
        <v>5</v>
      </c>
      <c r="AD1185" s="2">
        <v>5</v>
      </c>
      <c r="AE1185" s="2">
        <v>2</v>
      </c>
      <c r="AF1185" s="2">
        <v>1</v>
      </c>
      <c r="AG1185" s="2">
        <v>0</v>
      </c>
      <c r="AH1185" s="16">
        <v>1</v>
      </c>
      <c r="AJ1185">
        <v>41</v>
      </c>
      <c r="AK1185">
        <v>43.814999999999998</v>
      </c>
    </row>
    <row r="1186" spans="1:37" x14ac:dyDescent="0.3">
      <c r="A1186">
        <v>5107</v>
      </c>
      <c r="B1186">
        <v>1974</v>
      </c>
      <c r="C1186" s="1">
        <f t="shared" si="108"/>
        <v>50</v>
      </c>
      <c r="D1186" t="s">
        <v>25</v>
      </c>
      <c r="E1186" t="s">
        <v>34</v>
      </c>
      <c r="F1186" s="4" t="s">
        <v>23</v>
      </c>
      <c r="G1186" t="s">
        <v>23</v>
      </c>
      <c r="H1186" s="20">
        <v>35860</v>
      </c>
      <c r="I1186" s="2">
        <f t="shared" si="109"/>
        <v>35.86</v>
      </c>
      <c r="J1186" s="2"/>
      <c r="K1186" s="2">
        <v>1</v>
      </c>
      <c r="L1186" s="2">
        <v>1</v>
      </c>
      <c r="M1186" s="16">
        <f t="shared" si="110"/>
        <v>2</v>
      </c>
      <c r="N1186" s="6" t="s">
        <v>318</v>
      </c>
      <c r="O1186" s="4">
        <f t="shared" si="111"/>
        <v>2</v>
      </c>
      <c r="P1186" s="3">
        <f t="shared" si="112"/>
        <v>41778</v>
      </c>
      <c r="Q1186" s="4" t="str" cm="1">
        <f t="array" ref="Q1186:S1186">_xlfn.TEXTSPLIT(N1186,"/")</f>
        <v>5</v>
      </c>
      <c r="R1186" s="4" t="str">
        <v>19</v>
      </c>
      <c r="S1186" s="4" t="str">
        <v>14</v>
      </c>
      <c r="T1186" s="5">
        <f t="shared" si="113"/>
        <v>41778</v>
      </c>
      <c r="U1186">
        <v>37</v>
      </c>
      <c r="V1186" s="14">
        <v>15</v>
      </c>
      <c r="W1186" s="14">
        <v>0</v>
      </c>
      <c r="X1186" s="14">
        <v>8</v>
      </c>
      <c r="Y1186" s="14">
        <v>4</v>
      </c>
      <c r="Z1186" s="14">
        <v>2</v>
      </c>
      <c r="AA1186" s="14">
        <v>20</v>
      </c>
      <c r="AB1186" s="2">
        <v>2</v>
      </c>
      <c r="AC1186" s="2">
        <v>1</v>
      </c>
      <c r="AD1186" s="2">
        <v>2</v>
      </c>
      <c r="AE1186" s="2">
        <v>5</v>
      </c>
      <c r="AF1186" s="2">
        <v>0</v>
      </c>
      <c r="AG1186" s="2">
        <v>0</v>
      </c>
      <c r="AH1186" s="16">
        <v>1</v>
      </c>
      <c r="AJ1186">
        <v>65</v>
      </c>
      <c r="AK1186">
        <v>35.246000000000002</v>
      </c>
    </row>
    <row r="1187" spans="1:37" x14ac:dyDescent="0.3">
      <c r="A1187">
        <v>5093</v>
      </c>
      <c r="B1187">
        <v>1975</v>
      </c>
      <c r="C1187" s="1">
        <f t="shared" si="108"/>
        <v>49</v>
      </c>
      <c r="D1187" t="s">
        <v>25</v>
      </c>
      <c r="E1187" t="s">
        <v>34</v>
      </c>
      <c r="F1187" s="4" t="s">
        <v>23</v>
      </c>
      <c r="G1187" t="s">
        <v>23</v>
      </c>
      <c r="H1187" s="20">
        <v>25509</v>
      </c>
      <c r="I1187" s="2">
        <f t="shared" si="109"/>
        <v>25.509</v>
      </c>
      <c r="J1187" s="2"/>
      <c r="K1187" s="2">
        <v>1</v>
      </c>
      <c r="L1187" s="2">
        <v>0</v>
      </c>
      <c r="M1187" s="16">
        <f t="shared" si="110"/>
        <v>1</v>
      </c>
      <c r="N1187" s="6" t="s">
        <v>192</v>
      </c>
      <c r="O1187" s="4">
        <f t="shared" si="111"/>
        <v>2</v>
      </c>
      <c r="P1187" s="3">
        <f t="shared" si="112"/>
        <v>41170</v>
      </c>
      <c r="Q1187" s="4" t="str" cm="1">
        <f t="array" ref="Q1187:S1187">_xlfn.TEXTSPLIT(N1187,"/")</f>
        <v>9</v>
      </c>
      <c r="R1187" s="4" t="str">
        <v>18</v>
      </c>
      <c r="S1187" s="4" t="str">
        <v>12</v>
      </c>
      <c r="T1187" s="5">
        <f t="shared" si="113"/>
        <v>41170</v>
      </c>
      <c r="U1187">
        <v>15</v>
      </c>
      <c r="V1187" s="14">
        <v>40</v>
      </c>
      <c r="W1187" s="14">
        <v>3</v>
      </c>
      <c r="X1187" s="14">
        <v>30</v>
      </c>
      <c r="Y1187" s="14">
        <v>10</v>
      </c>
      <c r="Z1187" s="14">
        <v>7</v>
      </c>
      <c r="AA1187" s="14">
        <v>11</v>
      </c>
      <c r="AB1187" s="2">
        <v>3</v>
      </c>
      <c r="AC1187" s="2">
        <v>3</v>
      </c>
      <c r="AD1187" s="2">
        <v>3</v>
      </c>
      <c r="AE1187" s="2">
        <v>9</v>
      </c>
      <c r="AF1187" s="2">
        <v>1</v>
      </c>
      <c r="AG1187" s="2">
        <v>0</v>
      </c>
      <c r="AH1187" s="16">
        <v>0</v>
      </c>
      <c r="AJ1187">
        <v>52</v>
      </c>
      <c r="AK1187">
        <v>42.767000000000003</v>
      </c>
    </row>
    <row r="1188" spans="1:37" x14ac:dyDescent="0.3">
      <c r="A1188">
        <v>5092</v>
      </c>
      <c r="B1188">
        <v>1950</v>
      </c>
      <c r="C1188" s="1">
        <f t="shared" si="108"/>
        <v>74</v>
      </c>
      <c r="D1188" t="s">
        <v>25</v>
      </c>
      <c r="E1188" t="s">
        <v>34</v>
      </c>
      <c r="F1188" s="4" t="s">
        <v>43</v>
      </c>
      <c r="G1188" t="s">
        <v>43</v>
      </c>
      <c r="H1188" s="20">
        <v>51569</v>
      </c>
      <c r="I1188" s="2">
        <f t="shared" si="109"/>
        <v>51.569000000000003</v>
      </c>
      <c r="J1188" s="2"/>
      <c r="K1188" s="2">
        <v>0</v>
      </c>
      <c r="L1188" s="2">
        <v>1</v>
      </c>
      <c r="M1188" s="16">
        <f t="shared" si="110"/>
        <v>1</v>
      </c>
      <c r="N1188" s="7">
        <v>41610</v>
      </c>
      <c r="O1188" s="4">
        <f t="shared" si="111"/>
        <v>1</v>
      </c>
      <c r="P1188" s="3">
        <f t="shared" si="112"/>
        <v>41610</v>
      </c>
      <c r="Q1188" s="4" t="str" cm="1">
        <f t="array" ref="Q1188">_xlfn.TEXTSPLIT(N1188,"/")</f>
        <v>41610</v>
      </c>
      <c r="R1188" s="5"/>
      <c r="S1188" s="5"/>
      <c r="T1188" s="5" t="e">
        <f t="shared" si="113"/>
        <v>#NUM!</v>
      </c>
      <c r="U1188">
        <v>39</v>
      </c>
      <c r="V1188" s="14">
        <v>380</v>
      </c>
      <c r="W1188" s="14">
        <v>0</v>
      </c>
      <c r="X1188" s="14">
        <v>47</v>
      </c>
      <c r="Y1188" s="14">
        <v>6</v>
      </c>
      <c r="Z1188" s="14">
        <v>0</v>
      </c>
      <c r="AA1188" s="14">
        <v>34</v>
      </c>
      <c r="AB1188" s="2">
        <v>4</v>
      </c>
      <c r="AC1188" s="2">
        <v>7</v>
      </c>
      <c r="AD1188" s="2">
        <v>7</v>
      </c>
      <c r="AE1188" s="2">
        <v>8</v>
      </c>
      <c r="AF1188" s="2">
        <v>1</v>
      </c>
      <c r="AG1188" s="2">
        <v>0</v>
      </c>
      <c r="AH1188" s="16">
        <v>1</v>
      </c>
      <c r="AJ1188">
        <v>80</v>
      </c>
      <c r="AK1188">
        <v>77.597999999999999</v>
      </c>
    </row>
    <row r="1189" spans="1:37" x14ac:dyDescent="0.3">
      <c r="A1189">
        <v>5084</v>
      </c>
      <c r="B1189">
        <v>1976</v>
      </c>
      <c r="C1189" s="1">
        <f t="shared" si="108"/>
        <v>48</v>
      </c>
      <c r="D1189" t="s">
        <v>25</v>
      </c>
      <c r="E1189" t="s">
        <v>22</v>
      </c>
      <c r="F1189" s="4" t="s">
        <v>43</v>
      </c>
      <c r="G1189" t="s">
        <v>43</v>
      </c>
      <c r="H1189" s="20">
        <v>58330</v>
      </c>
      <c r="I1189" s="2">
        <f t="shared" si="109"/>
        <v>58.33</v>
      </c>
      <c r="J1189" s="2"/>
      <c r="K1189" s="2">
        <v>0</v>
      </c>
      <c r="L1189" s="2">
        <v>1</v>
      </c>
      <c r="M1189" s="16">
        <f t="shared" si="110"/>
        <v>1</v>
      </c>
      <c r="N1189" s="6" t="s">
        <v>431</v>
      </c>
      <c r="O1189" s="4">
        <f t="shared" si="111"/>
        <v>2</v>
      </c>
      <c r="P1189" s="3">
        <f t="shared" si="112"/>
        <v>41633</v>
      </c>
      <c r="Q1189" s="4" t="str" cm="1">
        <f t="array" ref="Q1189:S1189">_xlfn.TEXTSPLIT(N1189,"/")</f>
        <v>12</v>
      </c>
      <c r="R1189" s="4" t="str">
        <v>25</v>
      </c>
      <c r="S1189" s="4" t="str">
        <v>13</v>
      </c>
      <c r="T1189" s="5">
        <f t="shared" si="113"/>
        <v>41633</v>
      </c>
      <c r="U1189">
        <v>87</v>
      </c>
      <c r="V1189" s="14">
        <v>445</v>
      </c>
      <c r="W1189" s="14">
        <v>53</v>
      </c>
      <c r="X1189" s="14">
        <v>213</v>
      </c>
      <c r="Y1189" s="14">
        <v>104</v>
      </c>
      <c r="Z1189" s="14">
        <v>98</v>
      </c>
      <c r="AA1189" s="14">
        <v>151</v>
      </c>
      <c r="AB1189" s="2">
        <v>1</v>
      </c>
      <c r="AC1189" s="2">
        <v>6</v>
      </c>
      <c r="AD1189" s="2">
        <v>13</v>
      </c>
      <c r="AE1189" s="2">
        <v>4</v>
      </c>
      <c r="AF1189" s="2">
        <v>0</v>
      </c>
      <c r="AG1189" s="2">
        <v>0</v>
      </c>
      <c r="AH1189" s="16">
        <v>0</v>
      </c>
      <c r="AJ1189">
        <v>67</v>
      </c>
      <c r="AK1189">
        <v>48.195</v>
      </c>
    </row>
    <row r="1190" spans="1:37" x14ac:dyDescent="0.3">
      <c r="A1190">
        <v>5081</v>
      </c>
      <c r="B1190">
        <v>1968</v>
      </c>
      <c r="C1190" s="1">
        <f t="shared" si="108"/>
        <v>56</v>
      </c>
      <c r="D1190" t="s">
        <v>25</v>
      </c>
      <c r="E1190" t="s">
        <v>36</v>
      </c>
      <c r="F1190" s="4" t="s">
        <v>32</v>
      </c>
      <c r="G1190" t="s">
        <v>32</v>
      </c>
      <c r="H1190" s="20">
        <v>47821</v>
      </c>
      <c r="I1190" s="2">
        <f t="shared" si="109"/>
        <v>47.820999999999998</v>
      </c>
      <c r="J1190" s="2"/>
      <c r="K1190" s="2">
        <v>1</v>
      </c>
      <c r="L1190" s="2">
        <v>1</v>
      </c>
      <c r="M1190" s="16">
        <f t="shared" si="110"/>
        <v>2</v>
      </c>
      <c r="N1190" s="6" t="s">
        <v>282</v>
      </c>
      <c r="O1190" s="4">
        <f t="shared" si="111"/>
        <v>2</v>
      </c>
      <c r="P1190" s="3">
        <f t="shared" si="112"/>
        <v>41567</v>
      </c>
      <c r="Q1190" s="4" t="str" cm="1">
        <f t="array" ref="Q1190:S1190">_xlfn.TEXTSPLIT(N1190,"/")</f>
        <v>10</v>
      </c>
      <c r="R1190" s="4" t="str">
        <v>20</v>
      </c>
      <c r="S1190" s="4" t="str">
        <v>13</v>
      </c>
      <c r="T1190" s="5">
        <f t="shared" si="113"/>
        <v>41567</v>
      </c>
      <c r="U1190">
        <v>54</v>
      </c>
      <c r="V1190" s="14">
        <v>9</v>
      </c>
      <c r="W1190" s="14">
        <v>0</v>
      </c>
      <c r="X1190" s="14">
        <v>16</v>
      </c>
      <c r="Y1190" s="14">
        <v>6</v>
      </c>
      <c r="Z1190" s="14">
        <v>6</v>
      </c>
      <c r="AA1190" s="14">
        <v>10</v>
      </c>
      <c r="AB1190" s="2">
        <v>1</v>
      </c>
      <c r="AC1190" s="2">
        <v>1</v>
      </c>
      <c r="AD1190" s="2">
        <v>3</v>
      </c>
      <c r="AE1190" s="2">
        <v>8</v>
      </c>
      <c r="AF1190" s="2">
        <v>0</v>
      </c>
      <c r="AG1190" s="2">
        <v>0</v>
      </c>
      <c r="AH1190" s="16">
        <v>0</v>
      </c>
      <c r="AJ1190">
        <v>66</v>
      </c>
      <c r="AK1190">
        <v>36.863999999999997</v>
      </c>
    </row>
    <row r="1191" spans="1:37" x14ac:dyDescent="0.3">
      <c r="A1191">
        <v>5080</v>
      </c>
      <c r="B1191">
        <v>1994</v>
      </c>
      <c r="C1191" s="1">
        <f t="shared" si="108"/>
        <v>30</v>
      </c>
      <c r="D1191" t="s">
        <v>112</v>
      </c>
      <c r="E1191" t="s">
        <v>22</v>
      </c>
      <c r="F1191" s="4" t="s">
        <v>26</v>
      </c>
      <c r="G1191" t="s">
        <v>26</v>
      </c>
      <c r="H1191" s="20">
        <v>70515</v>
      </c>
      <c r="I1191" s="2">
        <f t="shared" si="109"/>
        <v>70.515000000000001</v>
      </c>
      <c r="J1191" s="2"/>
      <c r="K1191" s="2">
        <v>0</v>
      </c>
      <c r="L1191" s="2">
        <v>0</v>
      </c>
      <c r="M1191" s="16">
        <f t="shared" si="110"/>
        <v>0</v>
      </c>
      <c r="N1191" s="6" t="s">
        <v>162</v>
      </c>
      <c r="O1191" s="4">
        <f t="shared" si="111"/>
        <v>2</v>
      </c>
      <c r="P1191" s="3">
        <f t="shared" si="112"/>
        <v>41568</v>
      </c>
      <c r="Q1191" s="4" t="str" cm="1">
        <f t="array" ref="Q1191:S1191">_xlfn.TEXTSPLIT(N1191,"/")</f>
        <v>10</v>
      </c>
      <c r="R1191" s="4" t="str">
        <v>21</v>
      </c>
      <c r="S1191" s="4" t="str">
        <v>13</v>
      </c>
      <c r="T1191" s="5">
        <f t="shared" si="113"/>
        <v>41568</v>
      </c>
      <c r="U1191">
        <v>12</v>
      </c>
      <c r="V1191" s="14">
        <v>420</v>
      </c>
      <c r="W1191" s="14">
        <v>0</v>
      </c>
      <c r="X1191" s="14">
        <v>452</v>
      </c>
      <c r="Y1191" s="14">
        <v>182</v>
      </c>
      <c r="Z1191" s="14">
        <v>64</v>
      </c>
      <c r="AA1191" s="14">
        <v>140</v>
      </c>
      <c r="AB1191" s="2">
        <v>1</v>
      </c>
      <c r="AC1191" s="2">
        <v>6</v>
      </c>
      <c r="AD1191" s="2">
        <v>4</v>
      </c>
      <c r="AE1191" s="2">
        <v>2</v>
      </c>
      <c r="AF1191" s="2">
        <v>1</v>
      </c>
      <c r="AG1191" s="2">
        <v>0</v>
      </c>
      <c r="AH1191" s="16">
        <v>0</v>
      </c>
      <c r="AJ1191">
        <v>51</v>
      </c>
      <c r="AK1191">
        <v>62.71</v>
      </c>
    </row>
    <row r="1192" spans="1:37" x14ac:dyDescent="0.3">
      <c r="A1192">
        <v>5077</v>
      </c>
      <c r="B1192">
        <v>1980</v>
      </c>
      <c r="C1192" s="1">
        <f t="shared" si="108"/>
        <v>44</v>
      </c>
      <c r="D1192" t="s">
        <v>28</v>
      </c>
      <c r="E1192" t="s">
        <v>22</v>
      </c>
      <c r="F1192" s="4" t="s">
        <v>32</v>
      </c>
      <c r="G1192" t="s">
        <v>32</v>
      </c>
      <c r="H1192" s="20">
        <v>77298</v>
      </c>
      <c r="I1192" s="2">
        <f t="shared" si="109"/>
        <v>77.298000000000002</v>
      </c>
      <c r="J1192" s="2"/>
      <c r="K1192" s="2">
        <v>0</v>
      </c>
      <c r="L1192" s="2">
        <v>1</v>
      </c>
      <c r="M1192" s="16">
        <f t="shared" si="110"/>
        <v>1</v>
      </c>
      <c r="N1192" s="7">
        <v>41316</v>
      </c>
      <c r="O1192" s="4">
        <f t="shared" si="111"/>
        <v>1</v>
      </c>
      <c r="P1192" s="3">
        <f t="shared" si="112"/>
        <v>41316</v>
      </c>
      <c r="Q1192" s="4" t="str" cm="1">
        <f t="array" ref="Q1192">_xlfn.TEXTSPLIT(N1192,"/")</f>
        <v>41316</v>
      </c>
      <c r="R1192" s="5"/>
      <c r="S1192" s="5"/>
      <c r="T1192" s="5" t="e">
        <f t="shared" si="113"/>
        <v>#NUM!</v>
      </c>
      <c r="U1192">
        <v>46</v>
      </c>
      <c r="V1192" s="14">
        <v>425</v>
      </c>
      <c r="W1192" s="14">
        <v>115</v>
      </c>
      <c r="X1192" s="14">
        <v>292</v>
      </c>
      <c r="Y1192" s="14">
        <v>23</v>
      </c>
      <c r="Z1192" s="14">
        <v>35</v>
      </c>
      <c r="AA1192" s="14">
        <v>79</v>
      </c>
      <c r="AB1192" s="2">
        <v>1</v>
      </c>
      <c r="AC1192" s="2">
        <v>6</v>
      </c>
      <c r="AD1192" s="2">
        <v>11</v>
      </c>
      <c r="AE1192" s="2">
        <v>3</v>
      </c>
      <c r="AF1192" s="2">
        <v>0</v>
      </c>
      <c r="AG1192" s="2">
        <v>0</v>
      </c>
      <c r="AH1192" s="16">
        <v>0</v>
      </c>
      <c r="AJ1192">
        <v>47</v>
      </c>
      <c r="AK1192">
        <v>36.301000000000002</v>
      </c>
    </row>
    <row r="1193" spans="1:37" x14ac:dyDescent="0.3">
      <c r="A1193">
        <v>5074</v>
      </c>
      <c r="B1193">
        <v>1987</v>
      </c>
      <c r="C1193" s="1">
        <f t="shared" si="108"/>
        <v>37</v>
      </c>
      <c r="D1193" t="s">
        <v>28</v>
      </c>
      <c r="E1193" t="s">
        <v>42</v>
      </c>
      <c r="F1193" s="4" t="s">
        <v>29</v>
      </c>
      <c r="G1193" t="s">
        <v>29</v>
      </c>
      <c r="H1193" s="20">
        <v>28072</v>
      </c>
      <c r="I1193" s="2">
        <f t="shared" si="109"/>
        <v>28.071999999999999</v>
      </c>
      <c r="J1193" s="2"/>
      <c r="K1193" s="2">
        <v>1</v>
      </c>
      <c r="L1193" s="2">
        <v>0</v>
      </c>
      <c r="M1193" s="16">
        <f t="shared" si="110"/>
        <v>1</v>
      </c>
      <c r="N1193" s="7">
        <v>41493</v>
      </c>
      <c r="O1193" s="4">
        <f t="shared" si="111"/>
        <v>1</v>
      </c>
      <c r="P1193" s="3">
        <f t="shared" si="112"/>
        <v>41493</v>
      </c>
      <c r="Q1193" s="4" t="str" cm="1">
        <f t="array" ref="Q1193">_xlfn.TEXTSPLIT(N1193,"/")</f>
        <v>41493</v>
      </c>
      <c r="R1193" s="5"/>
      <c r="S1193" s="5"/>
      <c r="T1193" s="5" t="e">
        <f t="shared" si="113"/>
        <v>#NUM!</v>
      </c>
      <c r="U1193">
        <v>10</v>
      </c>
      <c r="V1193" s="14">
        <v>30</v>
      </c>
      <c r="W1193" s="14">
        <v>0</v>
      </c>
      <c r="X1193" s="14">
        <v>10</v>
      </c>
      <c r="Y1193" s="14">
        <v>2</v>
      </c>
      <c r="Z1193" s="14">
        <v>0</v>
      </c>
      <c r="AA1193" s="14">
        <v>5</v>
      </c>
      <c r="AB1193" s="2">
        <v>1</v>
      </c>
      <c r="AC1193" s="2">
        <v>1</v>
      </c>
      <c r="AD1193" s="2">
        <v>3</v>
      </c>
      <c r="AE1193" s="2">
        <v>7</v>
      </c>
      <c r="AF1193" s="2">
        <v>0</v>
      </c>
      <c r="AG1193" s="2">
        <v>0</v>
      </c>
      <c r="AH1193" s="16">
        <v>0</v>
      </c>
      <c r="AJ1193">
        <v>41</v>
      </c>
      <c r="AK1193">
        <v>74.116</v>
      </c>
    </row>
    <row r="1194" spans="1:37" x14ac:dyDescent="0.3">
      <c r="A1194">
        <v>5068</v>
      </c>
      <c r="B1194">
        <v>1972</v>
      </c>
      <c r="C1194" s="1">
        <f t="shared" si="108"/>
        <v>52</v>
      </c>
      <c r="D1194" t="s">
        <v>25</v>
      </c>
      <c r="E1194" t="s">
        <v>22</v>
      </c>
      <c r="F1194" s="4" t="s">
        <v>26</v>
      </c>
      <c r="G1194" t="s">
        <v>26</v>
      </c>
      <c r="H1194" s="20">
        <v>22804</v>
      </c>
      <c r="I1194" s="2">
        <f t="shared" si="109"/>
        <v>22.803999999999998</v>
      </c>
      <c r="J1194" s="2"/>
      <c r="K1194" s="2">
        <v>1</v>
      </c>
      <c r="L1194" s="2">
        <v>0</v>
      </c>
      <c r="M1194" s="16">
        <f t="shared" si="110"/>
        <v>1</v>
      </c>
      <c r="N1194" s="6" t="s">
        <v>421</v>
      </c>
      <c r="O1194" s="4">
        <f t="shared" si="111"/>
        <v>2</v>
      </c>
      <c r="P1194" s="3">
        <f t="shared" si="112"/>
        <v>41486</v>
      </c>
      <c r="Q1194" s="4" t="str" cm="1">
        <f t="array" ref="Q1194:S1194">_xlfn.TEXTSPLIT(N1194,"/")</f>
        <v>7</v>
      </c>
      <c r="R1194" s="4" t="str">
        <v>31</v>
      </c>
      <c r="S1194" s="4" t="str">
        <v>13</v>
      </c>
      <c r="T1194" s="5">
        <f t="shared" si="113"/>
        <v>41486</v>
      </c>
      <c r="U1194">
        <v>75</v>
      </c>
      <c r="V1194" s="14">
        <v>14</v>
      </c>
      <c r="W1194" s="14">
        <v>1</v>
      </c>
      <c r="X1194" s="14">
        <v>7</v>
      </c>
      <c r="Y1194" s="14">
        <v>2</v>
      </c>
      <c r="Z1194" s="14">
        <v>1</v>
      </c>
      <c r="AA1194" s="14">
        <v>1</v>
      </c>
      <c r="AB1194" s="2">
        <v>1</v>
      </c>
      <c r="AC1194" s="2">
        <v>2</v>
      </c>
      <c r="AD1194" s="2">
        <v>2</v>
      </c>
      <c r="AE1194" s="2">
        <v>9</v>
      </c>
      <c r="AF1194" s="2">
        <v>0</v>
      </c>
      <c r="AG1194" s="2">
        <v>0</v>
      </c>
      <c r="AH1194" s="16">
        <v>0</v>
      </c>
      <c r="AJ1194">
        <v>80</v>
      </c>
      <c r="AK1194">
        <v>48.948</v>
      </c>
    </row>
    <row r="1195" spans="1:37" x14ac:dyDescent="0.3">
      <c r="A1195">
        <v>5067</v>
      </c>
      <c r="B1195">
        <v>1995</v>
      </c>
      <c r="C1195" s="1">
        <f t="shared" si="108"/>
        <v>29</v>
      </c>
      <c r="D1195" t="s">
        <v>25</v>
      </c>
      <c r="E1195" t="s">
        <v>22</v>
      </c>
      <c r="F1195" s="4" t="s">
        <v>32</v>
      </c>
      <c r="G1195" t="s">
        <v>32</v>
      </c>
      <c r="H1195" s="20">
        <v>80134</v>
      </c>
      <c r="I1195" s="2">
        <f t="shared" si="109"/>
        <v>80.134</v>
      </c>
      <c r="J1195" s="2"/>
      <c r="K1195" s="2">
        <v>0</v>
      </c>
      <c r="L1195" s="2">
        <v>0</v>
      </c>
      <c r="M1195" s="16">
        <f t="shared" si="110"/>
        <v>0</v>
      </c>
      <c r="N1195" s="6" t="s">
        <v>150</v>
      </c>
      <c r="O1195" s="4">
        <f t="shared" si="111"/>
        <v>2</v>
      </c>
      <c r="P1195" s="3">
        <f t="shared" si="112"/>
        <v>41684</v>
      </c>
      <c r="Q1195" s="4" t="str" cm="1">
        <f t="array" ref="Q1195:S1195">_xlfn.TEXTSPLIT(N1195,"/")</f>
        <v>2</v>
      </c>
      <c r="R1195" s="4" t="str">
        <v>14</v>
      </c>
      <c r="S1195" s="4" t="str">
        <v>14</v>
      </c>
      <c r="T1195" s="5">
        <f t="shared" si="113"/>
        <v>41684</v>
      </c>
      <c r="U1195">
        <v>11</v>
      </c>
      <c r="V1195" s="14">
        <v>966</v>
      </c>
      <c r="W1195" s="14">
        <v>26</v>
      </c>
      <c r="X1195" s="14">
        <v>282</v>
      </c>
      <c r="Y1195" s="14">
        <v>52</v>
      </c>
      <c r="Z1195" s="14">
        <v>26</v>
      </c>
      <c r="AA1195" s="14">
        <v>26</v>
      </c>
      <c r="AB1195" s="2">
        <v>1</v>
      </c>
      <c r="AC1195" s="2">
        <v>2</v>
      </c>
      <c r="AD1195" s="2">
        <v>11</v>
      </c>
      <c r="AE1195" s="2">
        <v>5</v>
      </c>
      <c r="AF1195" s="2">
        <v>0</v>
      </c>
      <c r="AG1195" s="2">
        <v>0</v>
      </c>
      <c r="AH1195" s="16">
        <v>4</v>
      </c>
      <c r="AJ1195">
        <v>45</v>
      </c>
      <c r="AK1195">
        <v>28.442</v>
      </c>
    </row>
    <row r="1196" spans="1:37" x14ac:dyDescent="0.3">
      <c r="A1196">
        <v>5063</v>
      </c>
      <c r="B1196">
        <v>1978</v>
      </c>
      <c r="C1196" s="1">
        <f t="shared" si="108"/>
        <v>46</v>
      </c>
      <c r="D1196" t="s">
        <v>25</v>
      </c>
      <c r="E1196" t="s">
        <v>22</v>
      </c>
      <c r="F1196" s="4" t="s">
        <v>26</v>
      </c>
      <c r="G1196" t="s">
        <v>26</v>
      </c>
      <c r="H1196" s="20">
        <v>28769</v>
      </c>
      <c r="I1196" s="2">
        <f t="shared" si="109"/>
        <v>28.768999999999998</v>
      </c>
      <c r="J1196" s="2"/>
      <c r="K1196" s="2">
        <v>1</v>
      </c>
      <c r="L1196" s="2">
        <v>0</v>
      </c>
      <c r="M1196" s="16">
        <f t="shared" si="110"/>
        <v>1</v>
      </c>
      <c r="N1196" s="6" t="s">
        <v>375</v>
      </c>
      <c r="O1196" s="4">
        <f t="shared" si="111"/>
        <v>2</v>
      </c>
      <c r="P1196" s="3">
        <f t="shared" si="112"/>
        <v>41261</v>
      </c>
      <c r="Q1196" s="4" t="str" cm="1">
        <f t="array" ref="Q1196:S1196">_xlfn.TEXTSPLIT(N1196,"/")</f>
        <v>12</v>
      </c>
      <c r="R1196" s="4" t="str">
        <v>18</v>
      </c>
      <c r="S1196" s="4" t="str">
        <v>12</v>
      </c>
      <c r="T1196" s="5">
        <f t="shared" si="113"/>
        <v>41261</v>
      </c>
      <c r="U1196">
        <v>76</v>
      </c>
      <c r="V1196" s="14">
        <v>41</v>
      </c>
      <c r="W1196" s="14">
        <v>5</v>
      </c>
      <c r="X1196" s="14">
        <v>129</v>
      </c>
      <c r="Y1196" s="14">
        <v>10</v>
      </c>
      <c r="Z1196" s="14">
        <v>3</v>
      </c>
      <c r="AA1196" s="14">
        <v>3</v>
      </c>
      <c r="AB1196" s="2">
        <v>3</v>
      </c>
      <c r="AC1196" s="2">
        <v>4</v>
      </c>
      <c r="AD1196" s="2">
        <v>4</v>
      </c>
      <c r="AE1196" s="2">
        <v>9</v>
      </c>
      <c r="AF1196" s="2">
        <v>0</v>
      </c>
      <c r="AG1196" s="2">
        <v>0</v>
      </c>
      <c r="AH1196" s="16">
        <v>0</v>
      </c>
      <c r="AJ1196">
        <v>73</v>
      </c>
      <c r="AK1196">
        <v>63.12</v>
      </c>
    </row>
    <row r="1197" spans="1:37" x14ac:dyDescent="0.3">
      <c r="A1197">
        <v>5062</v>
      </c>
      <c r="B1197">
        <v>1964</v>
      </c>
      <c r="C1197" s="1">
        <f t="shared" si="108"/>
        <v>60</v>
      </c>
      <c r="D1197" t="s">
        <v>47</v>
      </c>
      <c r="E1197" t="s">
        <v>34</v>
      </c>
      <c r="F1197" s="4" t="s">
        <v>29</v>
      </c>
      <c r="G1197" t="s">
        <v>29</v>
      </c>
      <c r="H1197" s="20">
        <v>54072</v>
      </c>
      <c r="I1197" s="2">
        <f t="shared" si="109"/>
        <v>54.072000000000003</v>
      </c>
      <c r="J1197" s="2"/>
      <c r="K1197" s="2">
        <v>1</v>
      </c>
      <c r="L1197" s="2">
        <v>1</v>
      </c>
      <c r="M1197" s="16">
        <f t="shared" si="110"/>
        <v>2</v>
      </c>
      <c r="N1197" s="6" t="s">
        <v>72</v>
      </c>
      <c r="O1197" s="4">
        <f t="shared" si="111"/>
        <v>2</v>
      </c>
      <c r="P1197" s="3">
        <f t="shared" si="112"/>
        <v>41482</v>
      </c>
      <c r="Q1197" s="4" t="str" cm="1">
        <f t="array" ref="Q1197:S1197">_xlfn.TEXTSPLIT(N1197,"/")</f>
        <v>7</v>
      </c>
      <c r="R1197" s="4" t="str">
        <v>27</v>
      </c>
      <c r="S1197" s="4" t="str">
        <v>13</v>
      </c>
      <c r="T1197" s="5">
        <f t="shared" si="113"/>
        <v>41482</v>
      </c>
      <c r="U1197">
        <v>71</v>
      </c>
      <c r="V1197" s="14">
        <v>35</v>
      </c>
      <c r="W1197" s="14">
        <v>0</v>
      </c>
      <c r="X1197" s="14">
        <v>4</v>
      </c>
      <c r="Y1197" s="14">
        <v>0</v>
      </c>
      <c r="Z1197" s="14">
        <v>0</v>
      </c>
      <c r="AA1197" s="14">
        <v>0</v>
      </c>
      <c r="AB1197" s="2">
        <v>1</v>
      </c>
      <c r="AC1197" s="2">
        <v>2</v>
      </c>
      <c r="AD1197" s="2">
        <v>2</v>
      </c>
      <c r="AE1197" s="2">
        <v>8</v>
      </c>
      <c r="AF1197" s="2">
        <v>0</v>
      </c>
      <c r="AG1197" s="2">
        <v>0</v>
      </c>
      <c r="AH1197" s="16">
        <v>0</v>
      </c>
      <c r="AJ1197">
        <v>58</v>
      </c>
      <c r="AK1197">
        <v>36.317</v>
      </c>
    </row>
    <row r="1198" spans="1:37" x14ac:dyDescent="0.3">
      <c r="A1198">
        <v>5057</v>
      </c>
      <c r="B1198">
        <v>1962</v>
      </c>
      <c r="C1198" s="1">
        <f t="shared" si="108"/>
        <v>62</v>
      </c>
      <c r="D1198" t="s">
        <v>25</v>
      </c>
      <c r="E1198" t="s">
        <v>42</v>
      </c>
      <c r="F1198" s="4" t="s">
        <v>29</v>
      </c>
      <c r="G1198" t="s">
        <v>29</v>
      </c>
      <c r="H1198" s="20">
        <v>61794</v>
      </c>
      <c r="I1198" s="2">
        <f t="shared" si="109"/>
        <v>61.793999999999997</v>
      </c>
      <c r="J1198" s="2"/>
      <c r="K1198" s="2">
        <v>0</v>
      </c>
      <c r="L1198" s="2">
        <v>1</v>
      </c>
      <c r="M1198" s="16">
        <f t="shared" si="110"/>
        <v>1</v>
      </c>
      <c r="N1198" s="6" t="s">
        <v>416</v>
      </c>
      <c r="O1198" s="4">
        <f t="shared" si="111"/>
        <v>2</v>
      </c>
      <c r="P1198" s="3">
        <f t="shared" si="112"/>
        <v>41531</v>
      </c>
      <c r="Q1198" s="4" t="str" cm="1">
        <f t="array" ref="Q1198:S1198">_xlfn.TEXTSPLIT(N1198,"/")</f>
        <v>9</v>
      </c>
      <c r="R1198" s="4" t="str">
        <v>14</v>
      </c>
      <c r="S1198" s="4" t="str">
        <v>13</v>
      </c>
      <c r="T1198" s="5">
        <f t="shared" si="113"/>
        <v>41531</v>
      </c>
      <c r="U1198">
        <v>74</v>
      </c>
      <c r="V1198" s="14">
        <v>264</v>
      </c>
      <c r="W1198" s="14">
        <v>47</v>
      </c>
      <c r="X1198" s="14">
        <v>188</v>
      </c>
      <c r="Y1198" s="14">
        <v>54</v>
      </c>
      <c r="Z1198" s="14">
        <v>47</v>
      </c>
      <c r="AA1198" s="14">
        <v>11</v>
      </c>
      <c r="AB1198" s="2">
        <v>2</v>
      </c>
      <c r="AC1198" s="2">
        <v>4</v>
      </c>
      <c r="AD1198" s="2">
        <v>10</v>
      </c>
      <c r="AE1198" s="2">
        <v>2</v>
      </c>
      <c r="AF1198" s="2">
        <v>0</v>
      </c>
      <c r="AG1198" s="2">
        <v>0</v>
      </c>
      <c r="AH1198" s="16">
        <v>0</v>
      </c>
      <c r="AJ1198">
        <v>75</v>
      </c>
      <c r="AK1198">
        <v>77.141999999999996</v>
      </c>
    </row>
    <row r="1199" spans="1:37" x14ac:dyDescent="0.3">
      <c r="A1199">
        <v>5049</v>
      </c>
      <c r="B1199">
        <v>1975</v>
      </c>
      <c r="C1199" s="1">
        <f t="shared" si="108"/>
        <v>49</v>
      </c>
      <c r="D1199" t="s">
        <v>25</v>
      </c>
      <c r="E1199" t="s">
        <v>34</v>
      </c>
      <c r="F1199" s="4" t="s">
        <v>32</v>
      </c>
      <c r="G1199" t="s">
        <v>32</v>
      </c>
      <c r="H1199" s="20">
        <v>30351</v>
      </c>
      <c r="I1199" s="2">
        <f t="shared" si="109"/>
        <v>30.350999999999999</v>
      </c>
      <c r="J1199" s="2"/>
      <c r="K1199" s="2">
        <v>1</v>
      </c>
      <c r="L1199" s="2">
        <v>0</v>
      </c>
      <c r="M1199" s="16">
        <f t="shared" si="110"/>
        <v>1</v>
      </c>
      <c r="N1199" s="7">
        <v>41431</v>
      </c>
      <c r="O1199" s="4">
        <f t="shared" si="111"/>
        <v>1</v>
      </c>
      <c r="P1199" s="3">
        <f t="shared" si="112"/>
        <v>41431</v>
      </c>
      <c r="Q1199" s="4" t="str" cm="1">
        <f t="array" ref="Q1199">_xlfn.TEXTSPLIT(N1199,"/")</f>
        <v>41431</v>
      </c>
      <c r="R1199" s="5"/>
      <c r="S1199" s="5"/>
      <c r="T1199" s="5" t="e">
        <f t="shared" si="113"/>
        <v>#NUM!</v>
      </c>
      <c r="U1199">
        <v>19</v>
      </c>
      <c r="V1199" s="14">
        <v>14</v>
      </c>
      <c r="W1199" s="14">
        <v>0</v>
      </c>
      <c r="X1199" s="14">
        <v>24</v>
      </c>
      <c r="Y1199" s="14">
        <v>3</v>
      </c>
      <c r="Z1199" s="14">
        <v>3</v>
      </c>
      <c r="AA1199" s="14">
        <v>2</v>
      </c>
      <c r="AB1199" s="2">
        <v>1</v>
      </c>
      <c r="AC1199" s="2">
        <v>3</v>
      </c>
      <c r="AD1199" s="2">
        <v>2</v>
      </c>
      <c r="AE1199" s="2">
        <v>9</v>
      </c>
      <c r="AF1199" s="2">
        <v>0</v>
      </c>
      <c r="AG1199" s="2">
        <v>0</v>
      </c>
      <c r="AH1199" s="16">
        <v>0</v>
      </c>
      <c r="AJ1199">
        <v>50</v>
      </c>
      <c r="AK1199">
        <v>31.163</v>
      </c>
    </row>
    <row r="1200" spans="1:37" x14ac:dyDescent="0.3">
      <c r="A1200">
        <v>5048</v>
      </c>
      <c r="B1200">
        <v>1972</v>
      </c>
      <c r="C1200" s="1">
        <f t="shared" si="108"/>
        <v>52</v>
      </c>
      <c r="D1200" t="s">
        <v>47</v>
      </c>
      <c r="E1200" t="s">
        <v>34</v>
      </c>
      <c r="F1200" s="4" t="s">
        <v>26</v>
      </c>
      <c r="G1200" t="s">
        <v>26</v>
      </c>
      <c r="H1200" s="20">
        <v>42767</v>
      </c>
      <c r="I1200" s="2">
        <f t="shared" si="109"/>
        <v>42.767000000000003</v>
      </c>
      <c r="J1200" s="2"/>
      <c r="K1200" s="2">
        <v>2</v>
      </c>
      <c r="L1200" s="2">
        <v>0</v>
      </c>
      <c r="M1200" s="16">
        <f t="shared" si="110"/>
        <v>2</v>
      </c>
      <c r="N1200" s="7">
        <v>41583</v>
      </c>
      <c r="O1200" s="4">
        <f t="shared" si="111"/>
        <v>1</v>
      </c>
      <c r="P1200" s="3">
        <f t="shared" si="112"/>
        <v>41583</v>
      </c>
      <c r="Q1200" s="4" t="str" cm="1">
        <f t="array" ref="Q1200">_xlfn.TEXTSPLIT(N1200,"/")</f>
        <v>41583</v>
      </c>
      <c r="R1200" s="5"/>
      <c r="S1200" s="5"/>
      <c r="T1200" s="5" t="e">
        <f t="shared" si="113"/>
        <v>#NUM!</v>
      </c>
      <c r="U1200">
        <v>53</v>
      </c>
      <c r="V1200" s="14">
        <v>20</v>
      </c>
      <c r="W1200" s="14">
        <v>6</v>
      </c>
      <c r="X1200" s="14">
        <v>43</v>
      </c>
      <c r="Y1200" s="14">
        <v>19</v>
      </c>
      <c r="Z1200" s="14">
        <v>5</v>
      </c>
      <c r="AA1200" s="14">
        <v>38</v>
      </c>
      <c r="AB1200" s="2">
        <v>1</v>
      </c>
      <c r="AC1200" s="2">
        <v>3</v>
      </c>
      <c r="AD1200" s="2">
        <v>2</v>
      </c>
      <c r="AE1200" s="2">
        <v>8</v>
      </c>
      <c r="AF1200" s="2">
        <v>0</v>
      </c>
      <c r="AG1200" s="2">
        <v>0</v>
      </c>
      <c r="AH1200" s="16">
        <v>0</v>
      </c>
      <c r="AJ1200">
        <v>51</v>
      </c>
      <c r="AK1200">
        <v>65.685000000000002</v>
      </c>
    </row>
    <row r="1201" spans="1:37" x14ac:dyDescent="0.3">
      <c r="A1201">
        <v>5046</v>
      </c>
      <c r="B1201">
        <v>1959</v>
      </c>
      <c r="C1201" s="1">
        <f t="shared" si="108"/>
        <v>65</v>
      </c>
      <c r="D1201" t="s">
        <v>47</v>
      </c>
      <c r="E1201" t="s">
        <v>22</v>
      </c>
      <c r="F1201" s="4" t="s">
        <v>23</v>
      </c>
      <c r="G1201" t="s">
        <v>23</v>
      </c>
      <c r="H1201" s="20">
        <v>78331</v>
      </c>
      <c r="I1201" s="2">
        <f t="shared" si="109"/>
        <v>78.331000000000003</v>
      </c>
      <c r="J1201" s="2"/>
      <c r="K1201" s="2">
        <v>0</v>
      </c>
      <c r="L1201" s="2">
        <v>1</v>
      </c>
      <c r="M1201" s="16">
        <f t="shared" si="110"/>
        <v>1</v>
      </c>
      <c r="N1201" s="6" t="s">
        <v>275</v>
      </c>
      <c r="O1201" s="4">
        <f t="shared" si="111"/>
        <v>2</v>
      </c>
      <c r="P1201" s="3">
        <f t="shared" si="112"/>
        <v>41662</v>
      </c>
      <c r="Q1201" s="4" t="str" cm="1">
        <f t="array" ref="Q1201:S1201">_xlfn.TEXTSPLIT(N1201,"/")</f>
        <v>1</v>
      </c>
      <c r="R1201" s="4" t="str">
        <v>23</v>
      </c>
      <c r="S1201" s="4" t="str">
        <v>14</v>
      </c>
      <c r="T1201" s="5">
        <f t="shared" si="113"/>
        <v>41662</v>
      </c>
      <c r="U1201">
        <v>97</v>
      </c>
      <c r="V1201" s="14">
        <v>756</v>
      </c>
      <c r="W1201" s="14">
        <v>138</v>
      </c>
      <c r="X1201" s="14">
        <v>354</v>
      </c>
      <c r="Y1201" s="14">
        <v>160</v>
      </c>
      <c r="Z1201" s="14">
        <v>169</v>
      </c>
      <c r="AA1201" s="14">
        <v>61</v>
      </c>
      <c r="AB1201" s="2">
        <v>2</v>
      </c>
      <c r="AC1201" s="2">
        <v>10</v>
      </c>
      <c r="AD1201" s="2">
        <v>7</v>
      </c>
      <c r="AE1201" s="2">
        <v>4</v>
      </c>
      <c r="AF1201" s="2">
        <v>0</v>
      </c>
      <c r="AG1201" s="2">
        <v>0</v>
      </c>
      <c r="AH1201" s="16">
        <v>0</v>
      </c>
      <c r="AJ1201">
        <v>75</v>
      </c>
      <c r="AK1201">
        <v>82.031999999999996</v>
      </c>
    </row>
    <row r="1202" spans="1:37" x14ac:dyDescent="0.3">
      <c r="A1202">
        <v>5043</v>
      </c>
      <c r="B1202">
        <v>1952</v>
      </c>
      <c r="C1202" s="1">
        <f t="shared" si="108"/>
        <v>72</v>
      </c>
      <c r="D1202" t="s">
        <v>25</v>
      </c>
      <c r="E1202" t="s">
        <v>66</v>
      </c>
      <c r="F1202" s="4" t="s">
        <v>29</v>
      </c>
      <c r="G1202" t="s">
        <v>29</v>
      </c>
      <c r="H1202" s="20">
        <v>26997</v>
      </c>
      <c r="I1202" s="2">
        <f t="shared" si="109"/>
        <v>26.997</v>
      </c>
      <c r="J1202" s="2"/>
      <c r="K1202" s="2">
        <v>0</v>
      </c>
      <c r="L1202" s="2">
        <v>0</v>
      </c>
      <c r="M1202" s="16">
        <f t="shared" si="110"/>
        <v>0</v>
      </c>
      <c r="N1202" s="7">
        <v>41040</v>
      </c>
      <c r="O1202" s="4">
        <f t="shared" si="111"/>
        <v>1</v>
      </c>
      <c r="P1202" s="3">
        <f t="shared" si="112"/>
        <v>41040</v>
      </c>
      <c r="Q1202" s="4" t="str" cm="1">
        <f t="array" ref="Q1202">_xlfn.TEXTSPLIT(N1202,"/")</f>
        <v>41040</v>
      </c>
      <c r="R1202" s="5"/>
      <c r="S1202" s="5"/>
      <c r="T1202" s="5" t="e">
        <f t="shared" si="113"/>
        <v>#NUM!</v>
      </c>
      <c r="U1202">
        <v>89</v>
      </c>
      <c r="V1202" s="14">
        <v>7</v>
      </c>
      <c r="W1202" s="14">
        <v>23</v>
      </c>
      <c r="X1202" s="14">
        <v>78</v>
      </c>
      <c r="Y1202" s="14">
        <v>133</v>
      </c>
      <c r="Z1202" s="14">
        <v>49</v>
      </c>
      <c r="AA1202" s="14">
        <v>144</v>
      </c>
      <c r="AB1202" s="2">
        <v>2</v>
      </c>
      <c r="AC1202" s="2">
        <v>4</v>
      </c>
      <c r="AD1202" s="2">
        <v>5</v>
      </c>
      <c r="AE1202" s="2">
        <v>7</v>
      </c>
      <c r="AF1202" s="2">
        <v>0</v>
      </c>
      <c r="AG1202" s="2">
        <v>0</v>
      </c>
      <c r="AH1202" s="16">
        <v>0</v>
      </c>
      <c r="AJ1202">
        <v>59</v>
      </c>
      <c r="AK1202">
        <v>68.316000000000003</v>
      </c>
    </row>
    <row r="1203" spans="1:37" x14ac:dyDescent="0.3">
      <c r="A1203">
        <v>5036</v>
      </c>
      <c r="B1203">
        <v>1985</v>
      </c>
      <c r="C1203" s="1">
        <f t="shared" si="108"/>
        <v>39</v>
      </c>
      <c r="D1203" t="s">
        <v>25</v>
      </c>
      <c r="E1203" t="s">
        <v>34</v>
      </c>
      <c r="F1203" s="4" t="s">
        <v>26</v>
      </c>
      <c r="G1203" t="s">
        <v>26</v>
      </c>
      <c r="H1203" s="20">
        <v>42710</v>
      </c>
      <c r="I1203" s="2">
        <f t="shared" si="109"/>
        <v>42.71</v>
      </c>
      <c r="J1203" s="2"/>
      <c r="K1203" s="2">
        <v>1</v>
      </c>
      <c r="L1203" s="2">
        <v>0</v>
      </c>
      <c r="M1203" s="16">
        <f t="shared" si="110"/>
        <v>1</v>
      </c>
      <c r="N1203" s="6" t="s">
        <v>213</v>
      </c>
      <c r="O1203" s="4">
        <f t="shared" si="111"/>
        <v>2</v>
      </c>
      <c r="P1203" s="3">
        <f t="shared" si="112"/>
        <v>41241</v>
      </c>
      <c r="Q1203" s="4" t="str" cm="1">
        <f t="array" ref="Q1203:S1203">_xlfn.TEXTSPLIT(N1203,"/")</f>
        <v>11</v>
      </c>
      <c r="R1203" s="4" t="str">
        <v>28</v>
      </c>
      <c r="S1203" s="4" t="str">
        <v>12</v>
      </c>
      <c r="T1203" s="5">
        <f t="shared" si="113"/>
        <v>41241</v>
      </c>
      <c r="U1203">
        <v>38</v>
      </c>
      <c r="V1203" s="14">
        <v>252</v>
      </c>
      <c r="W1203" s="14">
        <v>3</v>
      </c>
      <c r="X1203" s="14">
        <v>42</v>
      </c>
      <c r="Y1203" s="14">
        <v>4</v>
      </c>
      <c r="Z1203" s="14">
        <v>3</v>
      </c>
      <c r="AA1203" s="14">
        <v>102</v>
      </c>
      <c r="AB1203" s="2">
        <v>2</v>
      </c>
      <c r="AC1203" s="2">
        <v>4</v>
      </c>
      <c r="AD1203" s="2">
        <v>3</v>
      </c>
      <c r="AE1203" s="2">
        <v>6</v>
      </c>
      <c r="AF1203" s="2">
        <v>0</v>
      </c>
      <c r="AG1203" s="2">
        <v>0</v>
      </c>
      <c r="AH1203" s="16">
        <v>0</v>
      </c>
      <c r="AJ1203">
        <v>66</v>
      </c>
      <c r="AK1203">
        <v>40.451000000000001</v>
      </c>
    </row>
    <row r="1204" spans="1:37" x14ac:dyDescent="0.3">
      <c r="A1204">
        <v>5031</v>
      </c>
      <c r="B1204">
        <v>1975</v>
      </c>
      <c r="C1204" s="1">
        <f t="shared" si="108"/>
        <v>49</v>
      </c>
      <c r="D1204" t="s">
        <v>25</v>
      </c>
      <c r="E1204" t="s">
        <v>22</v>
      </c>
      <c r="F1204" s="4" t="s">
        <v>32</v>
      </c>
      <c r="G1204" t="s">
        <v>32</v>
      </c>
      <c r="H1204" s="20">
        <v>83145</v>
      </c>
      <c r="I1204" s="2">
        <f t="shared" si="109"/>
        <v>83.144999999999996</v>
      </c>
      <c r="J1204" s="2"/>
      <c r="K1204" s="2">
        <v>0</v>
      </c>
      <c r="L1204" s="2">
        <v>0</v>
      </c>
      <c r="M1204" s="16">
        <f t="shared" si="110"/>
        <v>0</v>
      </c>
      <c r="N1204" s="6" t="s">
        <v>111</v>
      </c>
      <c r="O1204" s="4">
        <f t="shared" si="111"/>
        <v>2</v>
      </c>
      <c r="P1204" s="3">
        <f t="shared" si="112"/>
        <v>41174</v>
      </c>
      <c r="Q1204" s="4" t="str" cm="1">
        <f t="array" ref="Q1204:S1204">_xlfn.TEXTSPLIT(N1204,"/")</f>
        <v>9</v>
      </c>
      <c r="R1204" s="4" t="str">
        <v>22</v>
      </c>
      <c r="S1204" s="4" t="str">
        <v>12</v>
      </c>
      <c r="T1204" s="5">
        <f t="shared" si="113"/>
        <v>41174</v>
      </c>
      <c r="U1204">
        <v>14</v>
      </c>
      <c r="V1204" s="14">
        <v>777</v>
      </c>
      <c r="W1204" s="14">
        <v>35</v>
      </c>
      <c r="X1204" s="14">
        <v>731</v>
      </c>
      <c r="Y1204" s="14">
        <v>39</v>
      </c>
      <c r="Z1204" s="14">
        <v>137</v>
      </c>
      <c r="AA1204" s="14">
        <v>114</v>
      </c>
      <c r="AB1204" s="2">
        <v>1</v>
      </c>
      <c r="AC1204" s="2">
        <v>5</v>
      </c>
      <c r="AD1204" s="2">
        <v>11</v>
      </c>
      <c r="AE1204" s="2">
        <v>2</v>
      </c>
      <c r="AF1204" s="2">
        <v>1</v>
      </c>
      <c r="AG1204" s="2">
        <v>0</v>
      </c>
      <c r="AH1204" s="16">
        <v>1</v>
      </c>
      <c r="AJ1204">
        <v>45</v>
      </c>
      <c r="AK1204">
        <v>53.171999999999997</v>
      </c>
    </row>
    <row r="1205" spans="1:37" x14ac:dyDescent="0.3">
      <c r="A1205">
        <v>5029</v>
      </c>
      <c r="B1205">
        <v>1947</v>
      </c>
      <c r="C1205" s="1">
        <f t="shared" si="108"/>
        <v>77</v>
      </c>
      <c r="D1205" t="s">
        <v>25</v>
      </c>
      <c r="E1205" t="s">
        <v>22</v>
      </c>
      <c r="F1205" s="4" t="s">
        <v>29</v>
      </c>
      <c r="G1205" t="s">
        <v>29</v>
      </c>
      <c r="H1205" s="20">
        <v>18100</v>
      </c>
      <c r="I1205" s="2">
        <f t="shared" si="109"/>
        <v>18.100000000000001</v>
      </c>
      <c r="J1205" s="2"/>
      <c r="K1205" s="2">
        <v>0</v>
      </c>
      <c r="L1205" s="2">
        <v>0</v>
      </c>
      <c r="M1205" s="16">
        <f t="shared" si="110"/>
        <v>0</v>
      </c>
      <c r="N1205" s="7">
        <v>41433</v>
      </c>
      <c r="O1205" s="4">
        <f t="shared" si="111"/>
        <v>1</v>
      </c>
      <c r="P1205" s="3">
        <f t="shared" si="112"/>
        <v>41433</v>
      </c>
      <c r="Q1205" s="4" t="str" cm="1">
        <f t="array" ref="Q1205">_xlfn.TEXTSPLIT(N1205,"/")</f>
        <v>41433</v>
      </c>
      <c r="R1205" s="5"/>
      <c r="S1205" s="5"/>
      <c r="T1205" s="5" t="e">
        <f t="shared" si="113"/>
        <v>#NUM!</v>
      </c>
      <c r="U1205">
        <v>14</v>
      </c>
      <c r="V1205" s="14">
        <v>3</v>
      </c>
      <c r="W1205" s="14">
        <v>1</v>
      </c>
      <c r="X1205" s="14">
        <v>2</v>
      </c>
      <c r="Y1205" s="14">
        <v>4</v>
      </c>
      <c r="Z1205" s="14">
        <v>3</v>
      </c>
      <c r="AA1205" s="14">
        <v>1</v>
      </c>
      <c r="AB1205" s="2">
        <v>1</v>
      </c>
      <c r="AC1205" s="2">
        <v>0</v>
      </c>
      <c r="AD1205" s="2">
        <v>3</v>
      </c>
      <c r="AE1205" s="2">
        <v>5</v>
      </c>
      <c r="AF1205" s="2">
        <v>0</v>
      </c>
      <c r="AG1205" s="2">
        <v>0</v>
      </c>
      <c r="AH1205" s="16">
        <v>0</v>
      </c>
      <c r="AJ1205">
        <v>71</v>
      </c>
      <c r="AK1205">
        <v>85.430999999999997</v>
      </c>
    </row>
    <row r="1206" spans="1:37" x14ac:dyDescent="0.3">
      <c r="A1206">
        <v>5025</v>
      </c>
      <c r="B1206">
        <v>1980</v>
      </c>
      <c r="C1206" s="1">
        <f t="shared" si="108"/>
        <v>44</v>
      </c>
      <c r="D1206" t="s">
        <v>25</v>
      </c>
      <c r="E1206" t="s">
        <v>22</v>
      </c>
      <c r="F1206" s="4" t="s">
        <v>26</v>
      </c>
      <c r="G1206" t="s">
        <v>26</v>
      </c>
      <c r="H1206" s="20">
        <v>48526</v>
      </c>
      <c r="I1206" s="2">
        <f t="shared" si="109"/>
        <v>48.526000000000003</v>
      </c>
      <c r="J1206" s="2"/>
      <c r="K1206" s="2">
        <v>1</v>
      </c>
      <c r="L1206" s="2">
        <v>0</v>
      </c>
      <c r="M1206" s="16">
        <f t="shared" si="110"/>
        <v>1</v>
      </c>
      <c r="N1206" s="6" t="s">
        <v>294</v>
      </c>
      <c r="O1206" s="4">
        <f t="shared" si="111"/>
        <v>2</v>
      </c>
      <c r="P1206" s="3">
        <f t="shared" si="112"/>
        <v>41632</v>
      </c>
      <c r="Q1206" s="4" t="str" cm="1">
        <f t="array" ref="Q1206:S1206">_xlfn.TEXTSPLIT(N1206,"/")</f>
        <v>12</v>
      </c>
      <c r="R1206" s="4" t="str">
        <v>24</v>
      </c>
      <c r="S1206" s="4" t="str">
        <v>13</v>
      </c>
      <c r="T1206" s="5">
        <f t="shared" si="113"/>
        <v>41632</v>
      </c>
      <c r="U1206">
        <v>32</v>
      </c>
      <c r="V1206" s="14">
        <v>23</v>
      </c>
      <c r="W1206" s="14">
        <v>17</v>
      </c>
      <c r="X1206" s="14">
        <v>23</v>
      </c>
      <c r="Y1206" s="14">
        <v>43</v>
      </c>
      <c r="Z1206" s="14">
        <v>20</v>
      </c>
      <c r="AA1206" s="14">
        <v>9</v>
      </c>
      <c r="AB1206" s="2">
        <v>1</v>
      </c>
      <c r="AC1206" s="2">
        <v>2</v>
      </c>
      <c r="AD1206" s="2">
        <v>4</v>
      </c>
      <c r="AE1206" s="2">
        <v>3</v>
      </c>
      <c r="AF1206" s="2">
        <v>0</v>
      </c>
      <c r="AG1206" s="2">
        <v>0</v>
      </c>
      <c r="AH1206" s="16">
        <v>0</v>
      </c>
      <c r="AJ1206">
        <v>40</v>
      </c>
      <c r="AK1206">
        <v>36.075000000000003</v>
      </c>
    </row>
    <row r="1207" spans="1:37" x14ac:dyDescent="0.3">
      <c r="A1207">
        <v>5015</v>
      </c>
      <c r="B1207">
        <v>1977</v>
      </c>
      <c r="C1207" s="1">
        <f t="shared" si="108"/>
        <v>47</v>
      </c>
      <c r="D1207" t="s">
        <v>25</v>
      </c>
      <c r="E1207" t="s">
        <v>42</v>
      </c>
      <c r="F1207" s="4" t="s">
        <v>29</v>
      </c>
      <c r="G1207" t="s">
        <v>29</v>
      </c>
      <c r="H1207" s="20">
        <v>34529</v>
      </c>
      <c r="I1207" s="2">
        <f t="shared" si="109"/>
        <v>34.529000000000003</v>
      </c>
      <c r="J1207" s="2"/>
      <c r="K1207" s="2">
        <v>1</v>
      </c>
      <c r="L1207" s="2">
        <v>0</v>
      </c>
      <c r="M1207" s="16">
        <f t="shared" si="110"/>
        <v>1</v>
      </c>
      <c r="N1207" s="6" t="s">
        <v>52</v>
      </c>
      <c r="O1207" s="4">
        <f t="shared" si="111"/>
        <v>2</v>
      </c>
      <c r="P1207" s="3">
        <f t="shared" si="112"/>
        <v>41166</v>
      </c>
      <c r="Q1207" s="4" t="str" cm="1">
        <f t="array" ref="Q1207:S1207">_xlfn.TEXTSPLIT(N1207,"/")</f>
        <v>9</v>
      </c>
      <c r="R1207" s="4" t="str">
        <v>14</v>
      </c>
      <c r="S1207" s="4" t="str">
        <v>12</v>
      </c>
      <c r="T1207" s="5">
        <f t="shared" si="113"/>
        <v>41166</v>
      </c>
      <c r="U1207">
        <v>94</v>
      </c>
      <c r="V1207" s="14">
        <v>68</v>
      </c>
      <c r="W1207" s="14">
        <v>6</v>
      </c>
      <c r="X1207" s="14">
        <v>38</v>
      </c>
      <c r="Y1207" s="14">
        <v>3</v>
      </c>
      <c r="Z1207" s="14">
        <v>6</v>
      </c>
      <c r="AA1207" s="14">
        <v>41</v>
      </c>
      <c r="AB1207" s="2">
        <v>2</v>
      </c>
      <c r="AC1207" s="2">
        <v>2</v>
      </c>
      <c r="AD1207" s="2">
        <v>3</v>
      </c>
      <c r="AE1207" s="2">
        <v>7</v>
      </c>
      <c r="AF1207" s="2">
        <v>0</v>
      </c>
      <c r="AG1207" s="2">
        <v>0</v>
      </c>
      <c r="AH1207" s="16">
        <v>0</v>
      </c>
      <c r="AJ1207">
        <v>55</v>
      </c>
      <c r="AK1207">
        <v>36.064999999999998</v>
      </c>
    </row>
    <row r="1208" spans="1:37" x14ac:dyDescent="0.3">
      <c r="A1208">
        <v>5012</v>
      </c>
      <c r="B1208">
        <v>1990</v>
      </c>
      <c r="C1208" s="1">
        <f t="shared" si="108"/>
        <v>34</v>
      </c>
      <c r="D1208" t="s">
        <v>25</v>
      </c>
      <c r="E1208" t="s">
        <v>22</v>
      </c>
      <c r="F1208" s="4" t="s">
        <v>29</v>
      </c>
      <c r="G1208" t="s">
        <v>29</v>
      </c>
      <c r="H1208" s="20">
        <v>28691</v>
      </c>
      <c r="I1208" s="2">
        <f t="shared" si="109"/>
        <v>28.690999999999999</v>
      </c>
      <c r="J1208" s="2"/>
      <c r="K1208" s="2">
        <v>1</v>
      </c>
      <c r="L1208" s="2">
        <v>0</v>
      </c>
      <c r="M1208" s="16">
        <f t="shared" si="110"/>
        <v>1</v>
      </c>
      <c r="N1208" s="7">
        <v>41371</v>
      </c>
      <c r="O1208" s="4">
        <f t="shared" si="111"/>
        <v>1</v>
      </c>
      <c r="P1208" s="3">
        <f t="shared" si="112"/>
        <v>41371</v>
      </c>
      <c r="Q1208" s="4" t="str" cm="1">
        <f t="array" ref="Q1208">_xlfn.TEXTSPLIT(N1208,"/")</f>
        <v>41371</v>
      </c>
      <c r="R1208" s="5"/>
      <c r="S1208" s="5"/>
      <c r="T1208" s="5" t="e">
        <f t="shared" si="113"/>
        <v>#NUM!</v>
      </c>
      <c r="U1208">
        <v>56</v>
      </c>
      <c r="V1208" s="14">
        <v>5</v>
      </c>
      <c r="W1208" s="14">
        <v>4</v>
      </c>
      <c r="X1208" s="14">
        <v>13</v>
      </c>
      <c r="Y1208" s="14">
        <v>8</v>
      </c>
      <c r="Z1208" s="14">
        <v>0</v>
      </c>
      <c r="AA1208" s="14">
        <v>4</v>
      </c>
      <c r="AB1208" s="2">
        <v>1</v>
      </c>
      <c r="AC1208" s="2">
        <v>1</v>
      </c>
      <c r="AD1208" s="2">
        <v>3</v>
      </c>
      <c r="AE1208" s="2">
        <v>8</v>
      </c>
      <c r="AF1208" s="2">
        <v>0</v>
      </c>
      <c r="AG1208" s="2">
        <v>0</v>
      </c>
      <c r="AH1208" s="16">
        <v>0</v>
      </c>
      <c r="AJ1208">
        <v>50</v>
      </c>
      <c r="AK1208">
        <v>7.5</v>
      </c>
    </row>
    <row r="1209" spans="1:37" x14ac:dyDescent="0.3">
      <c r="A1209">
        <v>5011</v>
      </c>
      <c r="B1209">
        <v>1964</v>
      </c>
      <c r="C1209" s="1">
        <f t="shared" si="108"/>
        <v>60</v>
      </c>
      <c r="D1209" t="s">
        <v>25</v>
      </c>
      <c r="E1209" t="s">
        <v>22</v>
      </c>
      <c r="F1209" s="4" t="s">
        <v>23</v>
      </c>
      <c r="G1209" t="s">
        <v>23</v>
      </c>
      <c r="H1209" s="20">
        <v>68118</v>
      </c>
      <c r="I1209" s="2">
        <f t="shared" si="109"/>
        <v>68.117999999999995</v>
      </c>
      <c r="J1209" s="2"/>
      <c r="K1209" s="2">
        <v>0</v>
      </c>
      <c r="L1209" s="2">
        <v>1</v>
      </c>
      <c r="M1209" s="16">
        <f t="shared" si="110"/>
        <v>1</v>
      </c>
      <c r="N1209" s="6" t="s">
        <v>363</v>
      </c>
      <c r="O1209" s="4">
        <f t="shared" si="111"/>
        <v>2</v>
      </c>
      <c r="P1209" s="3">
        <f t="shared" si="112"/>
        <v>41565</v>
      </c>
      <c r="Q1209" s="4" t="str" cm="1">
        <f t="array" ref="Q1209:S1209">_xlfn.TEXTSPLIT(N1209,"/")</f>
        <v>10</v>
      </c>
      <c r="R1209" s="4" t="str">
        <v>18</v>
      </c>
      <c r="S1209" s="4" t="str">
        <v>13</v>
      </c>
      <c r="T1209" s="5">
        <f t="shared" si="113"/>
        <v>41565</v>
      </c>
      <c r="U1209">
        <v>51</v>
      </c>
      <c r="V1209" s="14">
        <v>595</v>
      </c>
      <c r="W1209" s="14">
        <v>23</v>
      </c>
      <c r="X1209" s="14">
        <v>123</v>
      </c>
      <c r="Y1209" s="14">
        <v>10</v>
      </c>
      <c r="Z1209" s="14">
        <v>23</v>
      </c>
      <c r="AA1209" s="14">
        <v>154</v>
      </c>
      <c r="AB1209" s="2">
        <v>2</v>
      </c>
      <c r="AC1209" s="2">
        <v>8</v>
      </c>
      <c r="AD1209" s="2">
        <v>4</v>
      </c>
      <c r="AE1209" s="2">
        <v>6</v>
      </c>
      <c r="AF1209" s="2">
        <v>0</v>
      </c>
      <c r="AG1209" s="2">
        <v>0</v>
      </c>
      <c r="AH1209" s="16">
        <v>0</v>
      </c>
      <c r="AJ1209">
        <v>58</v>
      </c>
      <c r="AK1209">
        <v>51.39</v>
      </c>
    </row>
    <row r="1210" spans="1:37" x14ac:dyDescent="0.3">
      <c r="A1210">
        <v>5010</v>
      </c>
      <c r="B1210">
        <v>1989</v>
      </c>
      <c r="C1210" s="1">
        <f t="shared" si="108"/>
        <v>35</v>
      </c>
      <c r="D1210" t="s">
        <v>25</v>
      </c>
      <c r="E1210" t="s">
        <v>22</v>
      </c>
      <c r="F1210" s="4" t="s">
        <v>26</v>
      </c>
      <c r="G1210" t="s">
        <v>26</v>
      </c>
      <c r="H1210" s="20">
        <v>25008</v>
      </c>
      <c r="I1210" s="2">
        <f t="shared" si="109"/>
        <v>25.007999999999999</v>
      </c>
      <c r="J1210" s="2"/>
      <c r="K1210" s="2">
        <v>1</v>
      </c>
      <c r="L1210" s="2">
        <v>0</v>
      </c>
      <c r="M1210" s="16">
        <f t="shared" si="110"/>
        <v>1</v>
      </c>
      <c r="N1210" s="7">
        <v>41672</v>
      </c>
      <c r="O1210" s="4">
        <f t="shared" si="111"/>
        <v>1</v>
      </c>
      <c r="P1210" s="3">
        <f t="shared" si="112"/>
        <v>41672</v>
      </c>
      <c r="Q1210" s="4" t="str" cm="1">
        <f t="array" ref="Q1210">_xlfn.TEXTSPLIT(N1210,"/")</f>
        <v>41672</v>
      </c>
      <c r="R1210" s="5"/>
      <c r="S1210" s="5"/>
      <c r="T1210" s="5" t="e">
        <f t="shared" si="113"/>
        <v>#NUM!</v>
      </c>
      <c r="U1210">
        <v>72</v>
      </c>
      <c r="V1210" s="14">
        <v>2</v>
      </c>
      <c r="W1210" s="14">
        <v>8</v>
      </c>
      <c r="X1210" s="14">
        <v>8</v>
      </c>
      <c r="Y1210" s="14">
        <v>6</v>
      </c>
      <c r="Z1210" s="14">
        <v>1</v>
      </c>
      <c r="AA1210" s="14">
        <v>9</v>
      </c>
      <c r="AB1210" s="2">
        <v>2</v>
      </c>
      <c r="AC1210" s="2">
        <v>1</v>
      </c>
      <c r="AD1210" s="2">
        <v>3</v>
      </c>
      <c r="AE1210" s="2">
        <v>8</v>
      </c>
      <c r="AF1210" s="2">
        <v>0</v>
      </c>
      <c r="AG1210" s="2">
        <v>0</v>
      </c>
      <c r="AH1210" s="16">
        <v>0</v>
      </c>
      <c r="AJ1210">
        <v>68</v>
      </c>
      <c r="AK1210">
        <v>72.635000000000005</v>
      </c>
    </row>
    <row r="1211" spans="1:37" x14ac:dyDescent="0.3">
      <c r="A1211">
        <v>4998</v>
      </c>
      <c r="B1211">
        <v>1963</v>
      </c>
      <c r="C1211" s="1">
        <f t="shared" si="108"/>
        <v>61</v>
      </c>
      <c r="D1211" t="s">
        <v>25</v>
      </c>
      <c r="E1211" t="s">
        <v>22</v>
      </c>
      <c r="F1211" s="4" t="s">
        <v>32</v>
      </c>
      <c r="G1211" t="s">
        <v>32</v>
      </c>
      <c r="H1211" s="20">
        <v>76081</v>
      </c>
      <c r="I1211" s="2">
        <f t="shared" si="109"/>
        <v>76.081000000000003</v>
      </c>
      <c r="J1211" s="2"/>
      <c r="K1211" s="2">
        <v>0</v>
      </c>
      <c r="L1211" s="2">
        <v>0</v>
      </c>
      <c r="M1211" s="16">
        <f t="shared" si="110"/>
        <v>0</v>
      </c>
      <c r="N1211" s="6" t="s">
        <v>92</v>
      </c>
      <c r="O1211" s="4">
        <f t="shared" si="111"/>
        <v>2</v>
      </c>
      <c r="P1211" s="3">
        <f t="shared" si="112"/>
        <v>41782</v>
      </c>
      <c r="Q1211" s="4" t="str" cm="1">
        <f t="array" ref="Q1211:S1211">_xlfn.TEXTSPLIT(N1211,"/")</f>
        <v>5</v>
      </c>
      <c r="R1211" s="4" t="str">
        <v>23</v>
      </c>
      <c r="S1211" s="4" t="str">
        <v>14</v>
      </c>
      <c r="T1211" s="5">
        <f t="shared" si="113"/>
        <v>41782</v>
      </c>
      <c r="U1211">
        <v>85</v>
      </c>
      <c r="V1211" s="14">
        <v>292</v>
      </c>
      <c r="W1211" s="14">
        <v>30</v>
      </c>
      <c r="X1211" s="14">
        <v>415</v>
      </c>
      <c r="Y1211" s="14">
        <v>63</v>
      </c>
      <c r="Z1211" s="14">
        <v>33</v>
      </c>
      <c r="AA1211" s="14">
        <v>200</v>
      </c>
      <c r="AB1211" s="2">
        <v>1</v>
      </c>
      <c r="AC1211" s="2">
        <v>4</v>
      </c>
      <c r="AD1211" s="2">
        <v>4</v>
      </c>
      <c r="AE1211" s="2">
        <v>2</v>
      </c>
      <c r="AF1211" s="2">
        <v>0</v>
      </c>
      <c r="AG1211" s="2">
        <v>0</v>
      </c>
      <c r="AH1211" s="16">
        <v>1</v>
      </c>
      <c r="AJ1211">
        <v>61</v>
      </c>
      <c r="AK1211">
        <v>39.552</v>
      </c>
    </row>
    <row r="1212" spans="1:37" x14ac:dyDescent="0.3">
      <c r="A1212">
        <v>4994</v>
      </c>
      <c r="B1212">
        <v>1944</v>
      </c>
      <c r="C1212" s="1">
        <f t="shared" si="108"/>
        <v>80</v>
      </c>
      <c r="D1212" t="s">
        <v>25</v>
      </c>
      <c r="E1212" t="s">
        <v>42</v>
      </c>
      <c r="F1212" s="4" t="s">
        <v>26</v>
      </c>
      <c r="G1212" t="s">
        <v>26</v>
      </c>
      <c r="H1212" s="20">
        <v>77598</v>
      </c>
      <c r="I1212" s="2">
        <f t="shared" si="109"/>
        <v>77.597999999999999</v>
      </c>
      <c r="J1212" s="2"/>
      <c r="K1212" s="2">
        <v>0</v>
      </c>
      <c r="L1212" s="2">
        <v>0</v>
      </c>
      <c r="M1212" s="16">
        <f t="shared" si="110"/>
        <v>0</v>
      </c>
      <c r="N1212" s="7">
        <v>41284</v>
      </c>
      <c r="O1212" s="4">
        <f t="shared" si="111"/>
        <v>1</v>
      </c>
      <c r="P1212" s="3">
        <f t="shared" si="112"/>
        <v>41284</v>
      </c>
      <c r="Q1212" s="4" t="str" cm="1">
        <f t="array" ref="Q1212">_xlfn.TEXTSPLIT(N1212,"/")</f>
        <v>41284</v>
      </c>
      <c r="R1212" s="5"/>
      <c r="S1212" s="5"/>
      <c r="T1212" s="5" t="e">
        <f t="shared" si="113"/>
        <v>#NUM!</v>
      </c>
      <c r="U1212">
        <v>53</v>
      </c>
      <c r="V1212" s="14">
        <v>1193</v>
      </c>
      <c r="W1212" s="14">
        <v>33</v>
      </c>
      <c r="X1212" s="14">
        <v>281</v>
      </c>
      <c r="Y1212" s="14">
        <v>129</v>
      </c>
      <c r="Z1212" s="14">
        <v>66</v>
      </c>
      <c r="AA1212" s="14">
        <v>33</v>
      </c>
      <c r="AB1212" s="2">
        <v>1</v>
      </c>
      <c r="AC1212" s="2">
        <v>7</v>
      </c>
      <c r="AD1212" s="2">
        <v>13</v>
      </c>
      <c r="AE1212" s="2">
        <v>3</v>
      </c>
      <c r="AF1212" s="2">
        <v>0</v>
      </c>
      <c r="AG1212" s="2">
        <v>0</v>
      </c>
      <c r="AH1212" s="16">
        <v>1</v>
      </c>
      <c r="AJ1212">
        <v>50</v>
      </c>
      <c r="AK1212">
        <v>31.163</v>
      </c>
    </row>
    <row r="1213" spans="1:37" x14ac:dyDescent="0.3">
      <c r="A1213">
        <v>4992</v>
      </c>
      <c r="B1213">
        <v>1976</v>
      </c>
      <c r="C1213" s="1">
        <f t="shared" si="108"/>
        <v>48</v>
      </c>
      <c r="D1213" t="s">
        <v>25</v>
      </c>
      <c r="E1213" t="s">
        <v>42</v>
      </c>
      <c r="F1213" s="4" t="s">
        <v>32</v>
      </c>
      <c r="G1213" t="s">
        <v>32</v>
      </c>
      <c r="H1213" s="20">
        <v>17459</v>
      </c>
      <c r="I1213" s="2">
        <f t="shared" si="109"/>
        <v>17.459</v>
      </c>
      <c r="J1213" s="2"/>
      <c r="K1213" s="2">
        <v>1</v>
      </c>
      <c r="L1213" s="2">
        <v>0</v>
      </c>
      <c r="M1213" s="16">
        <f t="shared" si="110"/>
        <v>1</v>
      </c>
      <c r="N1213" s="6" t="s">
        <v>163</v>
      </c>
      <c r="O1213" s="4">
        <f t="shared" si="111"/>
        <v>2</v>
      </c>
      <c r="P1213" s="3">
        <f t="shared" si="112"/>
        <v>41536</v>
      </c>
      <c r="Q1213" s="4" t="str" cm="1">
        <f t="array" ref="Q1213:S1213">_xlfn.TEXTSPLIT(N1213,"/")</f>
        <v>9</v>
      </c>
      <c r="R1213" s="4" t="str">
        <v>19</v>
      </c>
      <c r="S1213" s="4" t="str">
        <v>13</v>
      </c>
      <c r="T1213" s="5">
        <f t="shared" si="113"/>
        <v>41536</v>
      </c>
      <c r="U1213">
        <v>12</v>
      </c>
      <c r="V1213" s="14">
        <v>6</v>
      </c>
      <c r="W1213" s="14">
        <v>4</v>
      </c>
      <c r="X1213" s="14">
        <v>16</v>
      </c>
      <c r="Y1213" s="14">
        <v>3</v>
      </c>
      <c r="Z1213" s="14">
        <v>10</v>
      </c>
      <c r="AA1213" s="14">
        <v>30</v>
      </c>
      <c r="AB1213" s="2">
        <v>3</v>
      </c>
      <c r="AC1213" s="2">
        <v>3</v>
      </c>
      <c r="AD1213" s="2">
        <v>2</v>
      </c>
      <c r="AE1213" s="2">
        <v>7</v>
      </c>
      <c r="AF1213" s="2">
        <v>1</v>
      </c>
      <c r="AG1213" s="2">
        <v>0</v>
      </c>
      <c r="AH1213" s="16">
        <v>0</v>
      </c>
      <c r="AJ1213">
        <v>51</v>
      </c>
      <c r="AK1213">
        <v>37.76</v>
      </c>
    </row>
    <row r="1214" spans="1:37" x14ac:dyDescent="0.3">
      <c r="A1214">
        <v>4990</v>
      </c>
      <c r="B1214">
        <v>1955</v>
      </c>
      <c r="C1214" s="1">
        <f t="shared" si="108"/>
        <v>69</v>
      </c>
      <c r="D1214" t="s">
        <v>33</v>
      </c>
      <c r="E1214" t="s">
        <v>22</v>
      </c>
      <c r="F1214" s="4" t="s">
        <v>29</v>
      </c>
      <c r="G1214" t="s">
        <v>29</v>
      </c>
      <c r="H1214" s="20">
        <v>59111</v>
      </c>
      <c r="I1214" s="2">
        <f t="shared" si="109"/>
        <v>59.110999999999997</v>
      </c>
      <c r="J1214" s="2"/>
      <c r="K1214" s="2">
        <v>0</v>
      </c>
      <c r="L1214" s="2">
        <v>0</v>
      </c>
      <c r="M1214" s="16">
        <f t="shared" si="110"/>
        <v>0</v>
      </c>
      <c r="N1214" s="7">
        <v>41310</v>
      </c>
      <c r="O1214" s="4">
        <f t="shared" si="111"/>
        <v>1</v>
      </c>
      <c r="P1214" s="3">
        <f t="shared" si="112"/>
        <v>41310</v>
      </c>
      <c r="Q1214" s="4" t="str" cm="1">
        <f t="array" ref="Q1214">_xlfn.TEXTSPLIT(N1214,"/")</f>
        <v>41310</v>
      </c>
      <c r="R1214" s="5"/>
      <c r="S1214" s="5"/>
      <c r="T1214" s="5" t="e">
        <f t="shared" si="113"/>
        <v>#NUM!</v>
      </c>
      <c r="U1214">
        <v>90</v>
      </c>
      <c r="V1214" s="14">
        <v>524</v>
      </c>
      <c r="W1214" s="14">
        <v>0</v>
      </c>
      <c r="X1214" s="14">
        <v>134</v>
      </c>
      <c r="Y1214" s="14">
        <v>28</v>
      </c>
      <c r="Z1214" s="14">
        <v>28</v>
      </c>
      <c r="AA1214" s="14">
        <v>155</v>
      </c>
      <c r="AB1214" s="2">
        <v>1</v>
      </c>
      <c r="AC1214" s="2">
        <v>11</v>
      </c>
      <c r="AD1214" s="2">
        <v>8</v>
      </c>
      <c r="AE1214" s="2">
        <v>7</v>
      </c>
      <c r="AF1214" s="2">
        <v>0</v>
      </c>
      <c r="AG1214" s="2">
        <v>0</v>
      </c>
      <c r="AH1214" s="16">
        <v>0</v>
      </c>
      <c r="AJ1214">
        <v>56</v>
      </c>
      <c r="AK1214">
        <v>47.820999999999998</v>
      </c>
    </row>
    <row r="1215" spans="1:37" x14ac:dyDescent="0.3">
      <c r="A1215">
        <v>4988</v>
      </c>
      <c r="B1215">
        <v>1949</v>
      </c>
      <c r="C1215" s="1">
        <f t="shared" si="108"/>
        <v>75</v>
      </c>
      <c r="D1215" t="s">
        <v>47</v>
      </c>
      <c r="E1215" t="s">
        <v>34</v>
      </c>
      <c r="F1215" s="4" t="s">
        <v>29</v>
      </c>
      <c r="G1215" t="s">
        <v>29</v>
      </c>
      <c r="H1215" s="20">
        <v>34469</v>
      </c>
      <c r="I1215" s="2">
        <f t="shared" si="109"/>
        <v>34.469000000000001</v>
      </c>
      <c r="J1215" s="2"/>
      <c r="K1215" s="2">
        <v>1</v>
      </c>
      <c r="L1215" s="2">
        <v>1</v>
      </c>
      <c r="M1215" s="16">
        <f t="shared" si="110"/>
        <v>2</v>
      </c>
      <c r="N1215" s="7">
        <v>41734</v>
      </c>
      <c r="O1215" s="4">
        <f t="shared" si="111"/>
        <v>1</v>
      </c>
      <c r="P1215" s="3">
        <f t="shared" si="112"/>
        <v>41734</v>
      </c>
      <c r="Q1215" s="4" t="str" cm="1">
        <f t="array" ref="Q1215">_xlfn.TEXTSPLIT(N1215,"/")</f>
        <v>41734</v>
      </c>
      <c r="R1215" s="5"/>
      <c r="S1215" s="5"/>
      <c r="T1215" s="5" t="e">
        <f t="shared" si="113"/>
        <v>#NUM!</v>
      </c>
      <c r="U1215">
        <v>58</v>
      </c>
      <c r="V1215" s="14">
        <v>19</v>
      </c>
      <c r="W1215" s="14">
        <v>6</v>
      </c>
      <c r="X1215" s="14">
        <v>20</v>
      </c>
      <c r="Y1215" s="14">
        <v>0</v>
      </c>
      <c r="Z1215" s="14">
        <v>5</v>
      </c>
      <c r="AA1215" s="14">
        <v>12</v>
      </c>
      <c r="AB1215" s="2">
        <v>3</v>
      </c>
      <c r="AC1215" s="2">
        <v>1</v>
      </c>
      <c r="AD1215" s="2">
        <v>4</v>
      </c>
      <c r="AE1215" s="2">
        <v>4</v>
      </c>
      <c r="AF1215" s="2">
        <v>0</v>
      </c>
      <c r="AG1215" s="2">
        <v>0</v>
      </c>
      <c r="AH1215" s="16">
        <v>0</v>
      </c>
      <c r="AJ1215">
        <v>65</v>
      </c>
      <c r="AK1215">
        <v>79.802999999999997</v>
      </c>
    </row>
    <row r="1216" spans="1:37" x14ac:dyDescent="0.3">
      <c r="A1216">
        <v>4974</v>
      </c>
      <c r="B1216">
        <v>1971</v>
      </c>
      <c r="C1216" s="1">
        <f t="shared" si="108"/>
        <v>53</v>
      </c>
      <c r="D1216" t="s">
        <v>31</v>
      </c>
      <c r="E1216" t="s">
        <v>22</v>
      </c>
      <c r="F1216" s="4" t="s">
        <v>26</v>
      </c>
      <c r="G1216" t="s">
        <v>26</v>
      </c>
      <c r="H1216" s="20">
        <v>83273</v>
      </c>
      <c r="I1216" s="2">
        <f t="shared" si="109"/>
        <v>83.272999999999996</v>
      </c>
      <c r="J1216" s="2"/>
      <c r="K1216" s="2">
        <v>1</v>
      </c>
      <c r="L1216" s="2">
        <v>2</v>
      </c>
      <c r="M1216" s="16">
        <f t="shared" si="110"/>
        <v>3</v>
      </c>
      <c r="N1216" s="6" t="s">
        <v>423</v>
      </c>
      <c r="O1216" s="4">
        <f t="shared" si="111"/>
        <v>2</v>
      </c>
      <c r="P1216" s="3">
        <f t="shared" si="112"/>
        <v>41177</v>
      </c>
      <c r="Q1216" s="4" t="str" cm="1">
        <f t="array" ref="Q1216:S1216">_xlfn.TEXTSPLIT(N1216,"/")</f>
        <v>9</v>
      </c>
      <c r="R1216" s="4" t="str">
        <v>25</v>
      </c>
      <c r="S1216" s="4" t="str">
        <v>12</v>
      </c>
      <c r="T1216" s="5">
        <f t="shared" si="113"/>
        <v>41177</v>
      </c>
      <c r="U1216">
        <v>98</v>
      </c>
      <c r="V1216" s="14">
        <v>433</v>
      </c>
      <c r="W1216" s="14">
        <v>89</v>
      </c>
      <c r="X1216" s="14">
        <v>650</v>
      </c>
      <c r="Y1216" s="14">
        <v>16</v>
      </c>
      <c r="Z1216" s="14">
        <v>102</v>
      </c>
      <c r="AA1216" s="14">
        <v>102</v>
      </c>
      <c r="AB1216" s="2">
        <v>10</v>
      </c>
      <c r="AC1216" s="2">
        <v>4</v>
      </c>
      <c r="AD1216" s="2">
        <v>9</v>
      </c>
      <c r="AE1216" s="2">
        <v>7</v>
      </c>
      <c r="AF1216" s="2">
        <v>0</v>
      </c>
      <c r="AG1216" s="2">
        <v>0</v>
      </c>
      <c r="AH1216" s="16">
        <v>0</v>
      </c>
      <c r="AJ1216">
        <v>51</v>
      </c>
      <c r="AK1216">
        <v>65.685000000000002</v>
      </c>
    </row>
    <row r="1217" spans="1:37" x14ac:dyDescent="0.3">
      <c r="A1217">
        <v>4973</v>
      </c>
      <c r="B1217">
        <v>1971</v>
      </c>
      <c r="C1217" s="1">
        <f t="shared" si="108"/>
        <v>53</v>
      </c>
      <c r="D1217" t="s">
        <v>28</v>
      </c>
      <c r="E1217" t="s">
        <v>22</v>
      </c>
      <c r="F1217" s="4" t="s">
        <v>26</v>
      </c>
      <c r="G1217" t="s">
        <v>26</v>
      </c>
      <c r="H1217" s="20">
        <v>20587</v>
      </c>
      <c r="I1217" s="2">
        <f t="shared" si="109"/>
        <v>20.587</v>
      </c>
      <c r="J1217" s="2"/>
      <c r="K1217" s="2">
        <v>1</v>
      </c>
      <c r="L1217" s="2">
        <v>0</v>
      </c>
      <c r="M1217" s="16">
        <f t="shared" si="110"/>
        <v>1</v>
      </c>
      <c r="N1217" s="7">
        <v>41948</v>
      </c>
      <c r="O1217" s="4">
        <f t="shared" si="111"/>
        <v>1</v>
      </c>
      <c r="P1217" s="3">
        <f t="shared" si="112"/>
        <v>41948</v>
      </c>
      <c r="Q1217" s="4" t="str" cm="1">
        <f t="array" ref="Q1217">_xlfn.TEXTSPLIT(N1217,"/")</f>
        <v>41948</v>
      </c>
      <c r="R1217" s="5"/>
      <c r="S1217" s="5"/>
      <c r="T1217" s="5" t="e">
        <f t="shared" si="113"/>
        <v>#NUM!</v>
      </c>
      <c r="U1217">
        <v>39</v>
      </c>
      <c r="V1217" s="14">
        <v>2</v>
      </c>
      <c r="W1217" s="14">
        <v>3</v>
      </c>
      <c r="X1217" s="14">
        <v>6</v>
      </c>
      <c r="Y1217" s="14">
        <v>4</v>
      </c>
      <c r="Z1217" s="14">
        <v>1</v>
      </c>
      <c r="AA1217" s="14">
        <v>9</v>
      </c>
      <c r="AB1217" s="2">
        <v>1</v>
      </c>
      <c r="AC1217" s="2">
        <v>1</v>
      </c>
      <c r="AD1217" s="2">
        <v>2</v>
      </c>
      <c r="AE1217" s="2">
        <v>7</v>
      </c>
      <c r="AF1217" s="2">
        <v>0</v>
      </c>
      <c r="AG1217" s="2">
        <v>0</v>
      </c>
      <c r="AH1217" s="16">
        <v>0</v>
      </c>
      <c r="AJ1217">
        <v>50</v>
      </c>
      <c r="AK1217">
        <v>73.926000000000002</v>
      </c>
    </row>
    <row r="1218" spans="1:37" x14ac:dyDescent="0.3">
      <c r="A1218">
        <v>4971</v>
      </c>
      <c r="B1218">
        <v>1963</v>
      </c>
      <c r="C1218" s="1">
        <f t="shared" ref="C1218:C1281" si="114">2024-B1218</f>
        <v>61</v>
      </c>
      <c r="D1218" t="s">
        <v>47</v>
      </c>
      <c r="E1218" t="s">
        <v>34</v>
      </c>
      <c r="F1218" s="4" t="s">
        <v>32</v>
      </c>
      <c r="G1218" t="s">
        <v>32</v>
      </c>
      <c r="H1218" s="20">
        <v>31497</v>
      </c>
      <c r="I1218" s="2">
        <f t="shared" ref="I1218:I1281" si="115">H1218/1000</f>
        <v>31.497</v>
      </c>
      <c r="J1218" s="2"/>
      <c r="K1218" s="2">
        <v>0</v>
      </c>
      <c r="L1218" s="2">
        <v>1</v>
      </c>
      <c r="M1218" s="16">
        <f t="shared" ref="M1218:M1281" si="116">L1218+K1218</f>
        <v>1</v>
      </c>
      <c r="N1218" s="7">
        <v>41072</v>
      </c>
      <c r="O1218" s="4">
        <f t="shared" ref="O1218:O1281" si="117">TYPE(N1218)</f>
        <v>1</v>
      </c>
      <c r="P1218" s="3">
        <f t="shared" ref="P1218:P1281" si="118">IF(O1218=2,T1218,N1218)</f>
        <v>41072</v>
      </c>
      <c r="Q1218" s="4" t="str" cm="1">
        <f t="array" ref="Q1218">_xlfn.TEXTSPLIT(N1218,"/")</f>
        <v>41072</v>
      </c>
      <c r="R1218" s="5"/>
      <c r="S1218" s="5"/>
      <c r="T1218" s="5" t="e">
        <f t="shared" ref="T1218:T1281" si="119">DATE(S1218+100,Q1218,R1218)</f>
        <v>#NUM!</v>
      </c>
      <c r="U1218">
        <v>22</v>
      </c>
      <c r="V1218" s="14">
        <v>108</v>
      </c>
      <c r="W1218" s="14">
        <v>1</v>
      </c>
      <c r="X1218" s="14">
        <v>28</v>
      </c>
      <c r="Y1218" s="14">
        <v>13</v>
      </c>
      <c r="Z1218" s="14">
        <v>1</v>
      </c>
      <c r="AA1218" s="14">
        <v>4</v>
      </c>
      <c r="AB1218" s="2">
        <v>2</v>
      </c>
      <c r="AC1218" s="2">
        <v>3</v>
      </c>
      <c r="AD1218" s="2">
        <v>4</v>
      </c>
      <c r="AE1218" s="2">
        <v>8</v>
      </c>
      <c r="AF1218" s="2">
        <v>0</v>
      </c>
      <c r="AG1218" s="2">
        <v>0</v>
      </c>
      <c r="AH1218" s="16">
        <v>0</v>
      </c>
      <c r="AJ1218">
        <v>45</v>
      </c>
      <c r="AK1218">
        <v>28.646999999999998</v>
      </c>
    </row>
    <row r="1219" spans="1:37" x14ac:dyDescent="0.3">
      <c r="A1219">
        <v>4967</v>
      </c>
      <c r="B1219">
        <v>1961</v>
      </c>
      <c r="C1219" s="1">
        <f t="shared" si="114"/>
        <v>63</v>
      </c>
      <c r="D1219" t="s">
        <v>47</v>
      </c>
      <c r="E1219" t="s">
        <v>34</v>
      </c>
      <c r="F1219" s="4" t="s">
        <v>32</v>
      </c>
      <c r="G1219" t="s">
        <v>32</v>
      </c>
      <c r="H1219" s="20">
        <v>38201</v>
      </c>
      <c r="I1219" s="2">
        <f t="shared" si="115"/>
        <v>38.201000000000001</v>
      </c>
      <c r="J1219" s="2"/>
      <c r="K1219" s="2">
        <v>0</v>
      </c>
      <c r="L1219" s="2">
        <v>1</v>
      </c>
      <c r="M1219" s="16">
        <f t="shared" si="116"/>
        <v>1</v>
      </c>
      <c r="N1219" s="6" t="s">
        <v>223</v>
      </c>
      <c r="O1219" s="4">
        <f t="shared" si="117"/>
        <v>2</v>
      </c>
      <c r="P1219" s="3">
        <f t="shared" si="118"/>
        <v>41362</v>
      </c>
      <c r="Q1219" s="4" t="str" cm="1">
        <f t="array" ref="Q1219:S1219">_xlfn.TEXTSPLIT(N1219,"/")</f>
        <v>3</v>
      </c>
      <c r="R1219" s="4" t="str">
        <v>29</v>
      </c>
      <c r="S1219" s="4" t="str">
        <v>13</v>
      </c>
      <c r="T1219" s="5">
        <f t="shared" si="119"/>
        <v>41362</v>
      </c>
      <c r="U1219">
        <v>19</v>
      </c>
      <c r="V1219" s="14">
        <v>233</v>
      </c>
      <c r="W1219" s="14">
        <v>0</v>
      </c>
      <c r="X1219" s="14">
        <v>23</v>
      </c>
      <c r="Y1219" s="14">
        <v>0</v>
      </c>
      <c r="Z1219" s="14">
        <v>0</v>
      </c>
      <c r="AA1219" s="14">
        <v>12</v>
      </c>
      <c r="AB1219" s="2">
        <v>4</v>
      </c>
      <c r="AC1219" s="2">
        <v>5</v>
      </c>
      <c r="AD1219" s="2">
        <v>5</v>
      </c>
      <c r="AE1219" s="2">
        <v>8</v>
      </c>
      <c r="AF1219" s="2">
        <v>0</v>
      </c>
      <c r="AG1219" s="2">
        <v>0</v>
      </c>
      <c r="AH1219" s="16">
        <v>0</v>
      </c>
      <c r="AJ1219">
        <v>68</v>
      </c>
      <c r="AK1219">
        <v>72.635000000000005</v>
      </c>
    </row>
    <row r="1220" spans="1:37" x14ac:dyDescent="0.3">
      <c r="A1220">
        <v>4964</v>
      </c>
      <c r="B1220">
        <v>1959</v>
      </c>
      <c r="C1220" s="1">
        <f t="shared" si="114"/>
        <v>65</v>
      </c>
      <c r="D1220" t="s">
        <v>28</v>
      </c>
      <c r="E1220" t="s">
        <v>34</v>
      </c>
      <c r="F1220" s="4" t="s">
        <v>32</v>
      </c>
      <c r="G1220" t="s">
        <v>32</v>
      </c>
      <c r="H1220" s="20">
        <v>74250</v>
      </c>
      <c r="I1220" s="2">
        <f t="shared" si="115"/>
        <v>74.25</v>
      </c>
      <c r="J1220" s="2"/>
      <c r="K1220" s="2">
        <v>0</v>
      </c>
      <c r="L1220" s="2">
        <v>0</v>
      </c>
      <c r="M1220" s="16">
        <f t="shared" si="116"/>
        <v>0</v>
      </c>
      <c r="N1220" s="6" t="s">
        <v>137</v>
      </c>
      <c r="O1220" s="4">
        <f t="shared" si="117"/>
        <v>2</v>
      </c>
      <c r="P1220" s="3">
        <f t="shared" si="118"/>
        <v>41665</v>
      </c>
      <c r="Q1220" s="4" t="str" cm="1">
        <f t="array" ref="Q1220:S1220">_xlfn.TEXTSPLIT(N1220,"/")</f>
        <v>1</v>
      </c>
      <c r="R1220" s="4" t="str">
        <v>26</v>
      </c>
      <c r="S1220" s="4" t="str">
        <v>14</v>
      </c>
      <c r="T1220" s="5">
        <f t="shared" si="119"/>
        <v>41665</v>
      </c>
      <c r="U1220">
        <v>90</v>
      </c>
      <c r="V1220" s="14">
        <v>680</v>
      </c>
      <c r="W1220" s="14">
        <v>11</v>
      </c>
      <c r="X1220" s="14">
        <v>392</v>
      </c>
      <c r="Y1220" s="14">
        <v>75</v>
      </c>
      <c r="Z1220" s="14">
        <v>0</v>
      </c>
      <c r="AA1220" s="14">
        <v>0</v>
      </c>
      <c r="AB1220" s="2">
        <v>1</v>
      </c>
      <c r="AC1220" s="2">
        <v>2</v>
      </c>
      <c r="AD1220" s="2">
        <v>4</v>
      </c>
      <c r="AE1220" s="2">
        <v>1</v>
      </c>
      <c r="AF1220" s="2">
        <v>0</v>
      </c>
      <c r="AG1220" s="2">
        <v>0</v>
      </c>
      <c r="AH1220" s="16">
        <v>0</v>
      </c>
      <c r="AJ1220">
        <v>71</v>
      </c>
      <c r="AK1220">
        <v>35.704000000000001</v>
      </c>
    </row>
    <row r="1221" spans="1:37" x14ac:dyDescent="0.3">
      <c r="A1221">
        <v>4961</v>
      </c>
      <c r="B1221">
        <v>1975</v>
      </c>
      <c r="C1221" s="1">
        <f t="shared" si="114"/>
        <v>49</v>
      </c>
      <c r="D1221" t="s">
        <v>25</v>
      </c>
      <c r="E1221" t="s">
        <v>42</v>
      </c>
      <c r="F1221" s="4" t="s">
        <v>32</v>
      </c>
      <c r="G1221" t="s">
        <v>32</v>
      </c>
      <c r="H1221" s="20">
        <v>21255</v>
      </c>
      <c r="I1221" s="2">
        <f t="shared" si="115"/>
        <v>21.254999999999999</v>
      </c>
      <c r="J1221" s="2"/>
      <c r="K1221" s="2">
        <v>1</v>
      </c>
      <c r="L1221" s="2">
        <v>0</v>
      </c>
      <c r="M1221" s="16">
        <f t="shared" si="116"/>
        <v>1</v>
      </c>
      <c r="N1221" s="6" t="s">
        <v>358</v>
      </c>
      <c r="O1221" s="4">
        <f t="shared" si="117"/>
        <v>2</v>
      </c>
      <c r="P1221" s="3">
        <f t="shared" si="118"/>
        <v>41660</v>
      </c>
      <c r="Q1221" s="4" t="str" cm="1">
        <f t="array" ref="Q1221:S1221">_xlfn.TEXTSPLIT(N1221,"/")</f>
        <v>1</v>
      </c>
      <c r="R1221" s="4" t="str">
        <v>21</v>
      </c>
      <c r="S1221" s="4" t="str">
        <v>14</v>
      </c>
      <c r="T1221" s="5">
        <f t="shared" si="119"/>
        <v>41660</v>
      </c>
      <c r="U1221">
        <v>56</v>
      </c>
      <c r="V1221" s="14">
        <v>29</v>
      </c>
      <c r="W1221" s="14">
        <v>0</v>
      </c>
      <c r="X1221" s="14">
        <v>25</v>
      </c>
      <c r="Y1221" s="14">
        <v>2</v>
      </c>
      <c r="Z1221" s="14">
        <v>2</v>
      </c>
      <c r="AA1221" s="14">
        <v>3</v>
      </c>
      <c r="AB1221" s="2">
        <v>4</v>
      </c>
      <c r="AC1221" s="2">
        <v>2</v>
      </c>
      <c r="AD1221" s="2">
        <v>4</v>
      </c>
      <c r="AE1221" s="2">
        <v>4</v>
      </c>
      <c r="AF1221" s="2">
        <v>0</v>
      </c>
      <c r="AG1221" s="2">
        <v>0</v>
      </c>
      <c r="AH1221" s="16">
        <v>0</v>
      </c>
      <c r="AJ1221">
        <v>46</v>
      </c>
      <c r="AK1221">
        <v>102.16</v>
      </c>
    </row>
    <row r="1222" spans="1:37" x14ac:dyDescent="0.3">
      <c r="A1222">
        <v>4954</v>
      </c>
      <c r="B1222">
        <v>1957</v>
      </c>
      <c r="C1222" s="1">
        <f t="shared" si="114"/>
        <v>67</v>
      </c>
      <c r="D1222" t="s">
        <v>25</v>
      </c>
      <c r="E1222" t="s">
        <v>22</v>
      </c>
      <c r="F1222" s="4" t="s">
        <v>29</v>
      </c>
      <c r="G1222" t="s">
        <v>29</v>
      </c>
      <c r="H1222" s="20">
        <v>48195</v>
      </c>
      <c r="I1222" s="2">
        <f t="shared" si="115"/>
        <v>48.195</v>
      </c>
      <c r="J1222" s="2"/>
      <c r="K1222" s="2">
        <v>1</v>
      </c>
      <c r="L1222" s="2">
        <v>1</v>
      </c>
      <c r="M1222" s="16">
        <f t="shared" si="116"/>
        <v>2</v>
      </c>
      <c r="N1222" s="6" t="s">
        <v>358</v>
      </c>
      <c r="O1222" s="4">
        <f t="shared" si="117"/>
        <v>2</v>
      </c>
      <c r="P1222" s="3">
        <f t="shared" si="118"/>
        <v>41660</v>
      </c>
      <c r="Q1222" s="4" t="str" cm="1">
        <f t="array" ref="Q1222:S1222">_xlfn.TEXTSPLIT(N1222,"/")</f>
        <v>1</v>
      </c>
      <c r="R1222" s="4" t="str">
        <v>21</v>
      </c>
      <c r="S1222" s="4" t="str">
        <v>14</v>
      </c>
      <c r="T1222" s="5">
        <f t="shared" si="119"/>
        <v>41660</v>
      </c>
      <c r="U1222">
        <v>53</v>
      </c>
      <c r="V1222" s="14">
        <v>106</v>
      </c>
      <c r="W1222" s="14">
        <v>27</v>
      </c>
      <c r="X1222" s="14">
        <v>68</v>
      </c>
      <c r="Y1222" s="14">
        <v>52</v>
      </c>
      <c r="Z1222" s="14">
        <v>7</v>
      </c>
      <c r="AA1222" s="14">
        <v>5</v>
      </c>
      <c r="AB1222" s="2">
        <v>6</v>
      </c>
      <c r="AC1222" s="2">
        <v>4</v>
      </c>
      <c r="AD1222" s="2">
        <v>5</v>
      </c>
      <c r="AE1222" s="2">
        <v>6</v>
      </c>
      <c r="AF1222" s="2">
        <v>0</v>
      </c>
      <c r="AG1222" s="2">
        <v>0</v>
      </c>
      <c r="AH1222" s="16">
        <v>0</v>
      </c>
      <c r="AJ1222">
        <v>41</v>
      </c>
      <c r="AK1222">
        <v>70.037999999999997</v>
      </c>
    </row>
    <row r="1223" spans="1:37" x14ac:dyDescent="0.3">
      <c r="A1223">
        <v>4947</v>
      </c>
      <c r="B1223">
        <v>1967</v>
      </c>
      <c r="C1223" s="1">
        <f t="shared" si="114"/>
        <v>57</v>
      </c>
      <c r="D1223" t="s">
        <v>25</v>
      </c>
      <c r="E1223" t="s">
        <v>36</v>
      </c>
      <c r="F1223" s="4" t="s">
        <v>26</v>
      </c>
      <c r="G1223" t="s">
        <v>26</v>
      </c>
      <c r="H1223" s="20">
        <v>89572</v>
      </c>
      <c r="I1223" s="2">
        <f t="shared" si="115"/>
        <v>89.572000000000003</v>
      </c>
      <c r="J1223" s="2"/>
      <c r="K1223" s="2">
        <v>0</v>
      </c>
      <c r="L1223" s="2">
        <v>0</v>
      </c>
      <c r="M1223" s="16">
        <f t="shared" si="116"/>
        <v>0</v>
      </c>
      <c r="N1223" s="6" t="s">
        <v>215</v>
      </c>
      <c r="O1223" s="4">
        <f t="shared" si="117"/>
        <v>2</v>
      </c>
      <c r="P1223" s="3">
        <f t="shared" si="118"/>
        <v>41167</v>
      </c>
      <c r="Q1223" s="4" t="str" cm="1">
        <f t="array" ref="Q1223:S1223">_xlfn.TEXTSPLIT(N1223,"/")</f>
        <v>9</v>
      </c>
      <c r="R1223" s="4" t="str">
        <v>15</v>
      </c>
      <c r="S1223" s="4" t="str">
        <v>12</v>
      </c>
      <c r="T1223" s="5">
        <f t="shared" si="119"/>
        <v>41167</v>
      </c>
      <c r="U1223">
        <v>44</v>
      </c>
      <c r="V1223" s="14">
        <v>606</v>
      </c>
      <c r="W1223" s="14">
        <v>24</v>
      </c>
      <c r="X1223" s="14">
        <v>974</v>
      </c>
      <c r="Y1223" s="14">
        <v>197</v>
      </c>
      <c r="Z1223" s="14">
        <v>194</v>
      </c>
      <c r="AA1223" s="14">
        <v>64</v>
      </c>
      <c r="AB1223" s="2">
        <v>1</v>
      </c>
      <c r="AC1223" s="2">
        <v>7</v>
      </c>
      <c r="AD1223" s="2">
        <v>9</v>
      </c>
      <c r="AE1223" s="2">
        <v>4</v>
      </c>
      <c r="AF1223" s="2">
        <v>1</v>
      </c>
      <c r="AG1223" s="2">
        <v>0</v>
      </c>
      <c r="AH1223" s="16">
        <v>2</v>
      </c>
      <c r="AJ1223">
        <v>46</v>
      </c>
      <c r="AK1223">
        <v>82.581999999999994</v>
      </c>
    </row>
    <row r="1224" spans="1:37" x14ac:dyDescent="0.3">
      <c r="A1224">
        <v>4945</v>
      </c>
      <c r="B1224">
        <v>1954</v>
      </c>
      <c r="C1224" s="1">
        <f t="shared" si="114"/>
        <v>70</v>
      </c>
      <c r="D1224" t="s">
        <v>25</v>
      </c>
      <c r="E1224" t="s">
        <v>22</v>
      </c>
      <c r="F1224" s="4" t="s">
        <v>43</v>
      </c>
      <c r="G1224" t="s">
        <v>43</v>
      </c>
      <c r="H1224" s="20">
        <v>53653</v>
      </c>
      <c r="I1224" s="2">
        <f t="shared" si="115"/>
        <v>53.652999999999999</v>
      </c>
      <c r="J1224" s="2"/>
      <c r="K1224" s="2">
        <v>0</v>
      </c>
      <c r="L1224" s="2">
        <v>0</v>
      </c>
      <c r="M1224" s="16">
        <f t="shared" si="116"/>
        <v>0</v>
      </c>
      <c r="N1224" s="7">
        <v>41101</v>
      </c>
      <c r="O1224" s="4">
        <f t="shared" si="117"/>
        <v>1</v>
      </c>
      <c r="P1224" s="3">
        <f t="shared" si="118"/>
        <v>41101</v>
      </c>
      <c r="Q1224" s="4" t="str" cm="1">
        <f t="array" ref="Q1224">_xlfn.TEXTSPLIT(N1224,"/")</f>
        <v>41101</v>
      </c>
      <c r="R1224" s="5"/>
      <c r="S1224" s="5"/>
      <c r="T1224" s="5" t="e">
        <f t="shared" si="119"/>
        <v>#NUM!</v>
      </c>
      <c r="U1224">
        <v>29</v>
      </c>
      <c r="V1224" s="14">
        <v>815</v>
      </c>
      <c r="W1224" s="14">
        <v>10</v>
      </c>
      <c r="X1224" s="14">
        <v>239</v>
      </c>
      <c r="Y1224" s="14">
        <v>28</v>
      </c>
      <c r="Z1224" s="14">
        <v>10</v>
      </c>
      <c r="AA1224" s="14">
        <v>108</v>
      </c>
      <c r="AB1224" s="2">
        <v>2</v>
      </c>
      <c r="AC1224" s="2">
        <v>10</v>
      </c>
      <c r="AD1224" s="2">
        <v>12</v>
      </c>
      <c r="AE1224" s="2">
        <v>6</v>
      </c>
      <c r="AF1224" s="2">
        <v>0</v>
      </c>
      <c r="AG1224" s="2">
        <v>0</v>
      </c>
      <c r="AH1224" s="16">
        <v>0</v>
      </c>
      <c r="AJ1224">
        <v>52</v>
      </c>
      <c r="AK1224">
        <v>71.796000000000006</v>
      </c>
    </row>
    <row r="1225" spans="1:37" x14ac:dyDescent="0.3">
      <c r="A1225">
        <v>4944</v>
      </c>
      <c r="B1225">
        <v>1960</v>
      </c>
      <c r="C1225" s="1">
        <f t="shared" si="114"/>
        <v>64</v>
      </c>
      <c r="D1225" t="s">
        <v>25</v>
      </c>
      <c r="E1225" t="s">
        <v>22</v>
      </c>
      <c r="F1225" s="4" t="s">
        <v>32</v>
      </c>
      <c r="G1225" t="s">
        <v>32</v>
      </c>
      <c r="H1225" s="20">
        <v>71367</v>
      </c>
      <c r="I1225" s="2">
        <f t="shared" si="115"/>
        <v>71.367000000000004</v>
      </c>
      <c r="J1225" s="2"/>
      <c r="K1225" s="2">
        <v>0</v>
      </c>
      <c r="L1225" s="2">
        <v>0</v>
      </c>
      <c r="M1225" s="16">
        <f t="shared" si="116"/>
        <v>0</v>
      </c>
      <c r="N1225" s="6" t="s">
        <v>253</v>
      </c>
      <c r="O1225" s="4">
        <f t="shared" si="117"/>
        <v>2</v>
      </c>
      <c r="P1225" s="3">
        <f t="shared" si="118"/>
        <v>41509</v>
      </c>
      <c r="Q1225" s="4" t="str" cm="1">
        <f t="array" ref="Q1225:S1225">_xlfn.TEXTSPLIT(N1225,"/")</f>
        <v>8</v>
      </c>
      <c r="R1225" s="4" t="str">
        <v>23</v>
      </c>
      <c r="S1225" s="4" t="str">
        <v>13</v>
      </c>
      <c r="T1225" s="5">
        <f t="shared" si="119"/>
        <v>41509</v>
      </c>
      <c r="U1225">
        <v>24</v>
      </c>
      <c r="V1225" s="14">
        <v>227</v>
      </c>
      <c r="W1225" s="14">
        <v>23</v>
      </c>
      <c r="X1225" s="14">
        <v>389</v>
      </c>
      <c r="Y1225" s="14">
        <v>42</v>
      </c>
      <c r="Z1225" s="14">
        <v>21</v>
      </c>
      <c r="AA1225" s="14">
        <v>75</v>
      </c>
      <c r="AB1225" s="2">
        <v>1</v>
      </c>
      <c r="AC1225" s="2">
        <v>4</v>
      </c>
      <c r="AD1225" s="2">
        <v>7</v>
      </c>
      <c r="AE1225" s="2">
        <v>2</v>
      </c>
      <c r="AF1225" s="2">
        <v>0</v>
      </c>
      <c r="AG1225" s="2">
        <v>0</v>
      </c>
      <c r="AH1225" s="16">
        <v>0</v>
      </c>
      <c r="AJ1225">
        <v>46</v>
      </c>
      <c r="AK1225">
        <v>35.79</v>
      </c>
    </row>
    <row r="1226" spans="1:37" x14ac:dyDescent="0.3">
      <c r="A1226">
        <v>4943</v>
      </c>
      <c r="B1226">
        <v>1954</v>
      </c>
      <c r="C1226" s="1">
        <f t="shared" si="114"/>
        <v>70</v>
      </c>
      <c r="D1226" t="s">
        <v>25</v>
      </c>
      <c r="E1226" t="s">
        <v>22</v>
      </c>
      <c r="F1226" s="4" t="s">
        <v>29</v>
      </c>
      <c r="G1226" t="s">
        <v>29</v>
      </c>
      <c r="H1226" s="20">
        <v>70503</v>
      </c>
      <c r="I1226" s="2">
        <f t="shared" si="115"/>
        <v>70.503</v>
      </c>
      <c r="J1226" s="2"/>
      <c r="K1226" s="2">
        <v>0</v>
      </c>
      <c r="L1226" s="2">
        <v>0</v>
      </c>
      <c r="M1226" s="16">
        <f t="shared" si="116"/>
        <v>0</v>
      </c>
      <c r="N1226" s="6" t="s">
        <v>415</v>
      </c>
      <c r="O1226" s="4">
        <f t="shared" si="117"/>
        <v>2</v>
      </c>
      <c r="P1226" s="3">
        <f t="shared" si="118"/>
        <v>41182</v>
      </c>
      <c r="Q1226" s="4" t="str" cm="1">
        <f t="array" ref="Q1226:S1226">_xlfn.TEXTSPLIT(N1226,"/")</f>
        <v>9</v>
      </c>
      <c r="R1226" s="4" t="str">
        <v>30</v>
      </c>
      <c r="S1226" s="4" t="str">
        <v>12</v>
      </c>
      <c r="T1226" s="5">
        <f t="shared" si="119"/>
        <v>41182</v>
      </c>
      <c r="U1226">
        <v>73</v>
      </c>
      <c r="V1226" s="14">
        <v>1379</v>
      </c>
      <c r="W1226" s="14">
        <v>33</v>
      </c>
      <c r="X1226" s="14">
        <v>216</v>
      </c>
      <c r="Y1226" s="14">
        <v>0</v>
      </c>
      <c r="Z1226" s="14">
        <v>33</v>
      </c>
      <c r="AA1226" s="14">
        <v>66</v>
      </c>
      <c r="AB1226" s="2">
        <v>1</v>
      </c>
      <c r="AC1226" s="2">
        <v>2</v>
      </c>
      <c r="AD1226" s="2">
        <v>9</v>
      </c>
      <c r="AE1226" s="2">
        <v>6</v>
      </c>
      <c r="AF1226" s="2">
        <v>0</v>
      </c>
      <c r="AG1226" s="2">
        <v>0</v>
      </c>
      <c r="AH1226" s="16">
        <v>2</v>
      </c>
      <c r="AJ1226">
        <v>41</v>
      </c>
      <c r="AK1226">
        <v>70.037999999999997</v>
      </c>
    </row>
    <row r="1227" spans="1:37" x14ac:dyDescent="0.3">
      <c r="A1227">
        <v>4939</v>
      </c>
      <c r="B1227">
        <v>1947</v>
      </c>
      <c r="C1227" s="1">
        <f t="shared" si="114"/>
        <v>77</v>
      </c>
      <c r="D1227" t="s">
        <v>31</v>
      </c>
      <c r="E1227" t="s">
        <v>22</v>
      </c>
      <c r="F1227" s="4" t="s">
        <v>32</v>
      </c>
      <c r="G1227" t="s">
        <v>32</v>
      </c>
      <c r="H1227" s="20">
        <v>37760</v>
      </c>
      <c r="I1227" s="2">
        <f t="shared" si="115"/>
        <v>37.76</v>
      </c>
      <c r="J1227" s="2"/>
      <c r="K1227" s="2">
        <v>0</v>
      </c>
      <c r="L1227" s="2">
        <v>0</v>
      </c>
      <c r="M1227" s="16">
        <f t="shared" si="116"/>
        <v>0</v>
      </c>
      <c r="N1227" s="6" t="s">
        <v>232</v>
      </c>
      <c r="O1227" s="4">
        <f t="shared" si="117"/>
        <v>2</v>
      </c>
      <c r="P1227" s="3">
        <f t="shared" si="118"/>
        <v>41152</v>
      </c>
      <c r="Q1227" s="4" t="str" cm="1">
        <f t="array" ref="Q1227:S1227">_xlfn.TEXTSPLIT(N1227,"/")</f>
        <v>8</v>
      </c>
      <c r="R1227" s="4" t="str">
        <v>31</v>
      </c>
      <c r="S1227" s="4" t="str">
        <v>12</v>
      </c>
      <c r="T1227" s="5">
        <f t="shared" si="119"/>
        <v>41152</v>
      </c>
      <c r="U1227">
        <v>20</v>
      </c>
      <c r="V1227" s="14">
        <v>84</v>
      </c>
      <c r="W1227" s="14">
        <v>5</v>
      </c>
      <c r="X1227" s="14">
        <v>38</v>
      </c>
      <c r="Y1227" s="14">
        <v>150</v>
      </c>
      <c r="Z1227" s="14">
        <v>12</v>
      </c>
      <c r="AA1227" s="14">
        <v>28</v>
      </c>
      <c r="AB1227" s="2">
        <v>2</v>
      </c>
      <c r="AC1227" s="2">
        <v>4</v>
      </c>
      <c r="AD1227" s="2">
        <v>6</v>
      </c>
      <c r="AE1227" s="2">
        <v>7</v>
      </c>
      <c r="AF1227" s="2">
        <v>0</v>
      </c>
      <c r="AG1227" s="2">
        <v>0</v>
      </c>
      <c r="AH1227" s="16">
        <v>0</v>
      </c>
      <c r="AJ1227">
        <v>56</v>
      </c>
      <c r="AK1227">
        <v>52.569000000000003</v>
      </c>
    </row>
    <row r="1228" spans="1:37" x14ac:dyDescent="0.3">
      <c r="A1228">
        <v>4937</v>
      </c>
      <c r="B1228">
        <v>1974</v>
      </c>
      <c r="C1228" s="1">
        <f t="shared" si="114"/>
        <v>50</v>
      </c>
      <c r="D1228" t="s">
        <v>25</v>
      </c>
      <c r="E1228" t="s">
        <v>36</v>
      </c>
      <c r="F1228" s="4" t="s">
        <v>29</v>
      </c>
      <c r="G1228" t="s">
        <v>29</v>
      </c>
      <c r="H1228" s="20">
        <v>46094</v>
      </c>
      <c r="I1228" s="2">
        <f t="shared" si="115"/>
        <v>46.094000000000001</v>
      </c>
      <c r="J1228" s="2"/>
      <c r="K1228" s="2">
        <v>1</v>
      </c>
      <c r="L1228" s="2">
        <v>1</v>
      </c>
      <c r="M1228" s="16">
        <f t="shared" si="116"/>
        <v>2</v>
      </c>
      <c r="N1228" s="7">
        <v>41918</v>
      </c>
      <c r="O1228" s="4">
        <f t="shared" si="117"/>
        <v>1</v>
      </c>
      <c r="P1228" s="3">
        <f t="shared" si="118"/>
        <v>41918</v>
      </c>
      <c r="Q1228" s="4" t="str" cm="1">
        <f t="array" ref="Q1228">_xlfn.TEXTSPLIT(N1228,"/")</f>
        <v>41918</v>
      </c>
      <c r="R1228" s="5"/>
      <c r="S1228" s="5"/>
      <c r="T1228" s="5" t="e">
        <f t="shared" si="119"/>
        <v>#NUM!</v>
      </c>
      <c r="U1228">
        <v>62</v>
      </c>
      <c r="V1228" s="14">
        <v>12</v>
      </c>
      <c r="W1228" s="14">
        <v>2</v>
      </c>
      <c r="X1228" s="14">
        <v>20</v>
      </c>
      <c r="Y1228" s="14">
        <v>3</v>
      </c>
      <c r="Z1228" s="14">
        <v>2</v>
      </c>
      <c r="AA1228" s="14">
        <v>5</v>
      </c>
      <c r="AB1228" s="2">
        <v>1</v>
      </c>
      <c r="AC1228" s="2">
        <v>1</v>
      </c>
      <c r="AD1228" s="2">
        <v>3</v>
      </c>
      <c r="AE1228" s="2">
        <v>7</v>
      </c>
      <c r="AF1228" s="2">
        <v>0</v>
      </c>
      <c r="AG1228" s="2">
        <v>0</v>
      </c>
      <c r="AH1228" s="16">
        <v>0</v>
      </c>
      <c r="AJ1228">
        <v>48</v>
      </c>
      <c r="AK1228">
        <v>45.503</v>
      </c>
    </row>
    <row r="1229" spans="1:37" x14ac:dyDescent="0.3">
      <c r="A1229">
        <v>4927</v>
      </c>
      <c r="B1229">
        <v>1972</v>
      </c>
      <c r="C1229" s="1">
        <f t="shared" si="114"/>
        <v>52</v>
      </c>
      <c r="D1229" t="s">
        <v>47</v>
      </c>
      <c r="E1229" t="s">
        <v>22</v>
      </c>
      <c r="F1229" s="4" t="s">
        <v>32</v>
      </c>
      <c r="G1229" t="s">
        <v>32</v>
      </c>
      <c r="H1229" s="20">
        <v>16626</v>
      </c>
      <c r="I1229" s="2">
        <f t="shared" si="115"/>
        <v>16.626000000000001</v>
      </c>
      <c r="J1229" s="2"/>
      <c r="K1229" s="2">
        <v>2</v>
      </c>
      <c r="L1229" s="2">
        <v>0</v>
      </c>
      <c r="M1229" s="16">
        <f t="shared" si="116"/>
        <v>2</v>
      </c>
      <c r="N1229" s="6" t="s">
        <v>139</v>
      </c>
      <c r="O1229" s="4">
        <f t="shared" si="117"/>
        <v>2</v>
      </c>
      <c r="P1229" s="3">
        <f t="shared" si="118"/>
        <v>41654</v>
      </c>
      <c r="Q1229" s="4" t="str" cm="1">
        <f t="array" ref="Q1229:S1229">_xlfn.TEXTSPLIT(N1229,"/")</f>
        <v>1</v>
      </c>
      <c r="R1229" s="4" t="str">
        <v>15</v>
      </c>
      <c r="S1229" s="4" t="str">
        <v>14</v>
      </c>
      <c r="T1229" s="5">
        <f t="shared" si="119"/>
        <v>41654</v>
      </c>
      <c r="U1229">
        <v>76</v>
      </c>
      <c r="V1229" s="14">
        <v>8</v>
      </c>
      <c r="W1229" s="14">
        <v>3</v>
      </c>
      <c r="X1229" s="14">
        <v>22</v>
      </c>
      <c r="Y1229" s="14">
        <v>21</v>
      </c>
      <c r="Z1229" s="14">
        <v>1</v>
      </c>
      <c r="AA1229" s="14">
        <v>13</v>
      </c>
      <c r="AB1229" s="2">
        <v>3</v>
      </c>
      <c r="AC1229" s="2">
        <v>3</v>
      </c>
      <c r="AD1229" s="2">
        <v>3</v>
      </c>
      <c r="AE1229" s="2">
        <v>9</v>
      </c>
      <c r="AF1229" s="2">
        <v>0</v>
      </c>
      <c r="AG1229" s="2">
        <v>0</v>
      </c>
      <c r="AH1229" s="16">
        <v>0</v>
      </c>
      <c r="AJ1229">
        <v>75</v>
      </c>
      <c r="AK1229">
        <v>82.031999999999996</v>
      </c>
    </row>
    <row r="1230" spans="1:37" x14ac:dyDescent="0.3">
      <c r="A1230">
        <v>4915</v>
      </c>
      <c r="B1230">
        <v>1957</v>
      </c>
      <c r="C1230" s="1">
        <f t="shared" si="114"/>
        <v>67</v>
      </c>
      <c r="D1230" t="s">
        <v>38</v>
      </c>
      <c r="E1230" t="s">
        <v>36</v>
      </c>
      <c r="F1230" s="4" t="s">
        <v>29</v>
      </c>
      <c r="G1230" t="s">
        <v>29</v>
      </c>
      <c r="H1230" s="20">
        <v>53230</v>
      </c>
      <c r="I1230" s="2">
        <f t="shared" si="115"/>
        <v>53.23</v>
      </c>
      <c r="J1230" s="2"/>
      <c r="K1230" s="2">
        <v>0</v>
      </c>
      <c r="L1230" s="2">
        <v>1</v>
      </c>
      <c r="M1230" s="16">
        <f t="shared" si="116"/>
        <v>1</v>
      </c>
      <c r="N1230" s="7">
        <v>40976</v>
      </c>
      <c r="O1230" s="4">
        <f t="shared" si="117"/>
        <v>1</v>
      </c>
      <c r="P1230" s="3">
        <f t="shared" si="118"/>
        <v>40976</v>
      </c>
      <c r="Q1230" s="4" t="str" cm="1">
        <f t="array" ref="Q1230">_xlfn.TEXTSPLIT(N1230,"/")</f>
        <v>40976</v>
      </c>
      <c r="R1230" s="5"/>
      <c r="S1230" s="5"/>
      <c r="T1230" s="5" t="e">
        <f t="shared" si="119"/>
        <v>#NUM!</v>
      </c>
      <c r="U1230">
        <v>86</v>
      </c>
      <c r="V1230" s="14">
        <v>176</v>
      </c>
      <c r="W1230" s="14">
        <v>72</v>
      </c>
      <c r="X1230" s="14">
        <v>98</v>
      </c>
      <c r="Y1230" s="14">
        <v>136</v>
      </c>
      <c r="Z1230" s="14">
        <v>21</v>
      </c>
      <c r="AA1230" s="14">
        <v>229</v>
      </c>
      <c r="AB1230" s="2">
        <v>4</v>
      </c>
      <c r="AC1230" s="2">
        <v>5</v>
      </c>
      <c r="AD1230" s="2">
        <v>12</v>
      </c>
      <c r="AE1230" s="2">
        <v>5</v>
      </c>
      <c r="AF1230" s="2">
        <v>0</v>
      </c>
      <c r="AG1230" s="2">
        <v>0</v>
      </c>
      <c r="AH1230" s="16">
        <v>0</v>
      </c>
      <c r="AJ1230">
        <v>48</v>
      </c>
      <c r="AK1230">
        <v>65.105999999999995</v>
      </c>
    </row>
    <row r="1231" spans="1:37" x14ac:dyDescent="0.3">
      <c r="A1231">
        <v>4910</v>
      </c>
      <c r="B1231">
        <v>1968</v>
      </c>
      <c r="C1231" s="1">
        <f t="shared" si="114"/>
        <v>56</v>
      </c>
      <c r="D1231" t="s">
        <v>31</v>
      </c>
      <c r="E1231" t="s">
        <v>22</v>
      </c>
      <c r="F1231" s="4" t="s">
        <v>23</v>
      </c>
      <c r="G1231" t="s">
        <v>23</v>
      </c>
      <c r="H1231" s="20">
        <v>68743</v>
      </c>
      <c r="I1231" s="2">
        <f t="shared" si="115"/>
        <v>68.742999999999995</v>
      </c>
      <c r="J1231" s="2"/>
      <c r="K1231" s="2">
        <v>0</v>
      </c>
      <c r="L1231" s="2">
        <v>0</v>
      </c>
      <c r="M1231" s="16">
        <f t="shared" si="116"/>
        <v>0</v>
      </c>
      <c r="N1231" s="6" t="s">
        <v>225</v>
      </c>
      <c r="O1231" s="4">
        <f t="shared" si="117"/>
        <v>2</v>
      </c>
      <c r="P1231" s="3">
        <f t="shared" si="118"/>
        <v>41151</v>
      </c>
      <c r="Q1231" s="4" t="str" cm="1">
        <f t="array" ref="Q1231:S1231">_xlfn.TEXTSPLIT(N1231,"/")</f>
        <v>8</v>
      </c>
      <c r="R1231" s="4" t="str">
        <v>30</v>
      </c>
      <c r="S1231" s="4" t="str">
        <v>12</v>
      </c>
      <c r="T1231" s="5">
        <f t="shared" si="119"/>
        <v>41151</v>
      </c>
      <c r="U1231">
        <v>81</v>
      </c>
      <c r="V1231" s="14">
        <v>1132</v>
      </c>
      <c r="W1231" s="14">
        <v>134</v>
      </c>
      <c r="X1231" s="14">
        <v>384</v>
      </c>
      <c r="Y1231" s="14">
        <v>175</v>
      </c>
      <c r="Z1231" s="14">
        <v>134</v>
      </c>
      <c r="AA1231" s="14">
        <v>115</v>
      </c>
      <c r="AB1231" s="2">
        <v>1</v>
      </c>
      <c r="AC1231" s="2">
        <v>11</v>
      </c>
      <c r="AD1231" s="2">
        <v>13</v>
      </c>
      <c r="AE1231" s="2">
        <v>7</v>
      </c>
      <c r="AF1231" s="2">
        <v>0</v>
      </c>
      <c r="AG1231" s="2">
        <v>0</v>
      </c>
      <c r="AH1231" s="16">
        <v>0</v>
      </c>
      <c r="AJ1231">
        <v>72</v>
      </c>
      <c r="AK1231">
        <v>49.389000000000003</v>
      </c>
    </row>
    <row r="1232" spans="1:37" x14ac:dyDescent="0.3">
      <c r="A1232">
        <v>4887</v>
      </c>
      <c r="B1232">
        <v>1977</v>
      </c>
      <c r="C1232" s="1">
        <f t="shared" si="114"/>
        <v>47</v>
      </c>
      <c r="D1232" t="s">
        <v>28</v>
      </c>
      <c r="E1232" t="s">
        <v>34</v>
      </c>
      <c r="F1232" s="4" t="s">
        <v>23</v>
      </c>
      <c r="G1232" t="s">
        <v>23</v>
      </c>
      <c r="H1232" s="20">
        <v>55412</v>
      </c>
      <c r="I1232" s="2">
        <f t="shared" si="115"/>
        <v>55.411999999999999</v>
      </c>
      <c r="J1232" s="2"/>
      <c r="K1232" s="2">
        <v>1</v>
      </c>
      <c r="L1232" s="2">
        <v>1</v>
      </c>
      <c r="M1232" s="16">
        <f t="shared" si="116"/>
        <v>2</v>
      </c>
      <c r="N1232" s="6" t="s">
        <v>394</v>
      </c>
      <c r="O1232" s="4">
        <f t="shared" si="117"/>
        <v>2</v>
      </c>
      <c r="P1232" s="3">
        <f t="shared" si="118"/>
        <v>41600</v>
      </c>
      <c r="Q1232" s="4" t="str" cm="1">
        <f t="array" ref="Q1232:S1232">_xlfn.TEXTSPLIT(N1232,"/")</f>
        <v>11</v>
      </c>
      <c r="R1232" s="4" t="str">
        <v>22</v>
      </c>
      <c r="S1232" s="4" t="str">
        <v>13</v>
      </c>
      <c r="T1232" s="5">
        <f t="shared" si="119"/>
        <v>41600</v>
      </c>
      <c r="U1232">
        <v>65</v>
      </c>
      <c r="V1232" s="14">
        <v>10</v>
      </c>
      <c r="W1232" s="14">
        <v>5</v>
      </c>
      <c r="X1232" s="14">
        <v>28</v>
      </c>
      <c r="Y1232" s="14">
        <v>11</v>
      </c>
      <c r="Z1232" s="14">
        <v>1</v>
      </c>
      <c r="AA1232" s="14">
        <v>8</v>
      </c>
      <c r="AB1232" s="2">
        <v>1</v>
      </c>
      <c r="AC1232" s="2">
        <v>2</v>
      </c>
      <c r="AD1232" s="2">
        <v>3</v>
      </c>
      <c r="AE1232" s="2">
        <v>5</v>
      </c>
      <c r="AF1232" s="2">
        <v>0</v>
      </c>
      <c r="AG1232" s="2">
        <v>0</v>
      </c>
      <c r="AH1232" s="16">
        <v>0</v>
      </c>
      <c r="AJ1232">
        <v>63</v>
      </c>
      <c r="AK1232">
        <v>28.52</v>
      </c>
    </row>
    <row r="1233" spans="1:37" x14ac:dyDescent="0.3">
      <c r="A1233">
        <v>4877</v>
      </c>
      <c r="B1233">
        <v>1974</v>
      </c>
      <c r="C1233" s="1">
        <f t="shared" si="114"/>
        <v>50</v>
      </c>
      <c r="D1233" t="s">
        <v>40</v>
      </c>
      <c r="E1233" t="s">
        <v>42</v>
      </c>
      <c r="F1233" s="4" t="s">
        <v>29</v>
      </c>
      <c r="G1233" t="s">
        <v>29</v>
      </c>
      <c r="H1233" s="20">
        <v>38576</v>
      </c>
      <c r="I1233" s="2">
        <f t="shared" si="115"/>
        <v>38.576000000000001</v>
      </c>
      <c r="J1233" s="2"/>
      <c r="K1233" s="2">
        <v>0</v>
      </c>
      <c r="L1233" s="2">
        <v>1</v>
      </c>
      <c r="M1233" s="16">
        <f t="shared" si="116"/>
        <v>1</v>
      </c>
      <c r="N1233" s="7">
        <v>41732</v>
      </c>
      <c r="O1233" s="4">
        <f t="shared" si="117"/>
        <v>1</v>
      </c>
      <c r="P1233" s="3">
        <f t="shared" si="118"/>
        <v>41732</v>
      </c>
      <c r="Q1233" s="4" t="str" cm="1">
        <f t="array" ref="Q1233">_xlfn.TEXTSPLIT(N1233,"/")</f>
        <v>41732</v>
      </c>
      <c r="R1233" s="5"/>
      <c r="S1233" s="5"/>
      <c r="T1233" s="5" t="e">
        <f t="shared" si="119"/>
        <v>#NUM!</v>
      </c>
      <c r="U1233">
        <v>2</v>
      </c>
      <c r="V1233" s="14">
        <v>34</v>
      </c>
      <c r="W1233" s="14">
        <v>0</v>
      </c>
      <c r="X1233" s="14">
        <v>7</v>
      </c>
      <c r="Y1233" s="14">
        <v>0</v>
      </c>
      <c r="Z1233" s="14">
        <v>0</v>
      </c>
      <c r="AA1233" s="14">
        <v>0</v>
      </c>
      <c r="AB1233" s="2">
        <v>1</v>
      </c>
      <c r="AC1233" s="2">
        <v>1</v>
      </c>
      <c r="AD1233" s="2">
        <v>3</v>
      </c>
      <c r="AE1233" s="2">
        <v>7</v>
      </c>
      <c r="AF1233" s="2">
        <v>0</v>
      </c>
      <c r="AG1233" s="2">
        <v>0</v>
      </c>
      <c r="AH1233" s="16">
        <v>0</v>
      </c>
      <c r="AJ1233">
        <v>67</v>
      </c>
      <c r="AK1233">
        <v>46.997999999999998</v>
      </c>
    </row>
    <row r="1234" spans="1:37" x14ac:dyDescent="0.3">
      <c r="A1234">
        <v>4867</v>
      </c>
      <c r="B1234">
        <v>1969</v>
      </c>
      <c r="C1234" s="1">
        <f t="shared" si="114"/>
        <v>55</v>
      </c>
      <c r="D1234" t="s">
        <v>25</v>
      </c>
      <c r="E1234" t="s">
        <v>34</v>
      </c>
      <c r="F1234" s="4" t="s">
        <v>26</v>
      </c>
      <c r="G1234" t="s">
        <v>26</v>
      </c>
      <c r="H1234" s="20">
        <v>38236</v>
      </c>
      <c r="I1234" s="2">
        <f t="shared" si="115"/>
        <v>38.235999999999997</v>
      </c>
      <c r="J1234" s="2"/>
      <c r="K1234" s="2">
        <v>1</v>
      </c>
      <c r="L1234" s="2">
        <v>1</v>
      </c>
      <c r="M1234" s="16">
        <f t="shared" si="116"/>
        <v>2</v>
      </c>
      <c r="N1234" s="6" t="s">
        <v>69</v>
      </c>
      <c r="O1234" s="4">
        <f t="shared" si="117"/>
        <v>2</v>
      </c>
      <c r="P1234" s="3">
        <f t="shared" si="118"/>
        <v>41537</v>
      </c>
      <c r="Q1234" s="4" t="str" cm="1">
        <f t="array" ref="Q1234:S1234">_xlfn.TEXTSPLIT(N1234,"/")</f>
        <v>9</v>
      </c>
      <c r="R1234" s="4" t="str">
        <v>20</v>
      </c>
      <c r="S1234" s="4" t="str">
        <v>13</v>
      </c>
      <c r="T1234" s="5">
        <f t="shared" si="119"/>
        <v>41537</v>
      </c>
      <c r="U1234">
        <v>2</v>
      </c>
      <c r="V1234" s="14">
        <v>58</v>
      </c>
      <c r="W1234" s="14">
        <v>0</v>
      </c>
      <c r="X1234" s="14">
        <v>18</v>
      </c>
      <c r="Y1234" s="14">
        <v>2</v>
      </c>
      <c r="Z1234" s="14">
        <v>0</v>
      </c>
      <c r="AA1234" s="14">
        <v>10</v>
      </c>
      <c r="AB1234" s="2">
        <v>4</v>
      </c>
      <c r="AC1234" s="2">
        <v>3</v>
      </c>
      <c r="AD1234" s="2">
        <v>4</v>
      </c>
      <c r="AE1234" s="2">
        <v>7</v>
      </c>
      <c r="AF1234" s="2">
        <v>0</v>
      </c>
      <c r="AG1234" s="2">
        <v>0</v>
      </c>
      <c r="AH1234" s="16">
        <v>0</v>
      </c>
      <c r="AJ1234">
        <v>60</v>
      </c>
      <c r="AK1234">
        <v>34.377000000000002</v>
      </c>
    </row>
    <row r="1235" spans="1:37" x14ac:dyDescent="0.3">
      <c r="A1235">
        <v>4865</v>
      </c>
      <c r="B1235">
        <v>1975</v>
      </c>
      <c r="C1235" s="1">
        <f t="shared" si="114"/>
        <v>49</v>
      </c>
      <c r="D1235" t="s">
        <v>33</v>
      </c>
      <c r="E1235" t="s">
        <v>42</v>
      </c>
      <c r="F1235" s="4" t="s">
        <v>23</v>
      </c>
      <c r="G1235" t="s">
        <v>23</v>
      </c>
      <c r="H1235" s="20">
        <v>53367</v>
      </c>
      <c r="I1235" s="2">
        <f t="shared" si="115"/>
        <v>53.366999999999997</v>
      </c>
      <c r="J1235" s="2"/>
      <c r="K1235" s="2">
        <v>1</v>
      </c>
      <c r="L1235" s="2">
        <v>1</v>
      </c>
      <c r="M1235" s="16">
        <f t="shared" si="116"/>
        <v>2</v>
      </c>
      <c r="N1235" s="6" t="s">
        <v>70</v>
      </c>
      <c r="O1235" s="4">
        <f t="shared" si="117"/>
        <v>2</v>
      </c>
      <c r="P1235" s="3">
        <f t="shared" si="118"/>
        <v>41517</v>
      </c>
      <c r="Q1235" s="4" t="str" cm="1">
        <f t="array" ref="Q1235:S1235">_xlfn.TEXTSPLIT(N1235,"/")</f>
        <v>8</v>
      </c>
      <c r="R1235" s="4" t="str">
        <v>31</v>
      </c>
      <c r="S1235" s="4" t="str">
        <v>13</v>
      </c>
      <c r="T1235" s="5">
        <f t="shared" si="119"/>
        <v>41517</v>
      </c>
      <c r="U1235">
        <v>2</v>
      </c>
      <c r="V1235" s="14">
        <v>229</v>
      </c>
      <c r="W1235" s="14">
        <v>7</v>
      </c>
      <c r="X1235" s="14">
        <v>140</v>
      </c>
      <c r="Y1235" s="14">
        <v>10</v>
      </c>
      <c r="Z1235" s="14">
        <v>3</v>
      </c>
      <c r="AA1235" s="14">
        <v>11</v>
      </c>
      <c r="AB1235" s="2">
        <v>7</v>
      </c>
      <c r="AC1235" s="2">
        <v>5</v>
      </c>
      <c r="AD1235" s="2">
        <v>8</v>
      </c>
      <c r="AE1235" s="2">
        <v>7</v>
      </c>
      <c r="AF1235" s="2">
        <v>1</v>
      </c>
      <c r="AG1235" s="2">
        <v>0</v>
      </c>
      <c r="AH1235" s="16">
        <v>0</v>
      </c>
      <c r="AJ1235">
        <v>58</v>
      </c>
      <c r="AK1235">
        <v>51.716999999999999</v>
      </c>
    </row>
    <row r="1236" spans="1:37" x14ac:dyDescent="0.3">
      <c r="A1236">
        <v>4864</v>
      </c>
      <c r="B1236">
        <v>1978</v>
      </c>
      <c r="C1236" s="1">
        <f t="shared" si="114"/>
        <v>46</v>
      </c>
      <c r="D1236" t="s">
        <v>28</v>
      </c>
      <c r="E1236" t="s">
        <v>22</v>
      </c>
      <c r="F1236" s="4" t="s">
        <v>29</v>
      </c>
      <c r="G1236" t="s">
        <v>29</v>
      </c>
      <c r="H1236" s="20">
        <v>34380</v>
      </c>
      <c r="I1236" s="2">
        <f t="shared" si="115"/>
        <v>34.380000000000003</v>
      </c>
      <c r="J1236" s="2"/>
      <c r="K1236" s="2">
        <v>1</v>
      </c>
      <c r="L1236" s="2">
        <v>0</v>
      </c>
      <c r="M1236" s="16">
        <f t="shared" si="116"/>
        <v>1</v>
      </c>
      <c r="N1236" s="7">
        <v>41310</v>
      </c>
      <c r="O1236" s="4">
        <f t="shared" si="117"/>
        <v>1</v>
      </c>
      <c r="P1236" s="3">
        <f t="shared" si="118"/>
        <v>41310</v>
      </c>
      <c r="Q1236" s="4" t="str" cm="1">
        <f t="array" ref="Q1236">_xlfn.TEXTSPLIT(N1236,"/")</f>
        <v>41310</v>
      </c>
      <c r="R1236" s="5"/>
      <c r="S1236" s="5"/>
      <c r="T1236" s="5" t="e">
        <f t="shared" si="119"/>
        <v>#NUM!</v>
      </c>
      <c r="U1236">
        <v>68</v>
      </c>
      <c r="V1236" s="14">
        <v>72</v>
      </c>
      <c r="W1236" s="14">
        <v>7</v>
      </c>
      <c r="X1236" s="14">
        <v>58</v>
      </c>
      <c r="Y1236" s="14">
        <v>13</v>
      </c>
      <c r="Z1236" s="14">
        <v>1</v>
      </c>
      <c r="AA1236" s="14">
        <v>24</v>
      </c>
      <c r="AB1236" s="2">
        <v>4</v>
      </c>
      <c r="AC1236" s="2">
        <v>4</v>
      </c>
      <c r="AD1236" s="2">
        <v>3</v>
      </c>
      <c r="AE1236" s="2">
        <v>8</v>
      </c>
      <c r="AF1236" s="2">
        <v>0</v>
      </c>
      <c r="AG1236" s="2">
        <v>0</v>
      </c>
      <c r="AH1236" s="16">
        <v>0</v>
      </c>
      <c r="AJ1236">
        <v>29</v>
      </c>
      <c r="AK1236">
        <v>80.685000000000002</v>
      </c>
    </row>
    <row r="1237" spans="1:37" x14ac:dyDescent="0.3">
      <c r="A1237">
        <v>4860</v>
      </c>
      <c r="B1237">
        <v>1971</v>
      </c>
      <c r="C1237" s="1">
        <f t="shared" si="114"/>
        <v>53</v>
      </c>
      <c r="D1237" t="s">
        <v>25</v>
      </c>
      <c r="E1237" t="s">
        <v>22</v>
      </c>
      <c r="F1237" s="4" t="s">
        <v>26</v>
      </c>
      <c r="G1237" t="s">
        <v>26</v>
      </c>
      <c r="H1237" s="20">
        <v>24206</v>
      </c>
      <c r="I1237" s="2">
        <f t="shared" si="115"/>
        <v>24.206</v>
      </c>
      <c r="J1237" s="2"/>
      <c r="K1237" s="2">
        <v>1</v>
      </c>
      <c r="L1237" s="2">
        <v>0</v>
      </c>
      <c r="M1237" s="16">
        <f t="shared" si="116"/>
        <v>1</v>
      </c>
      <c r="N1237" s="7">
        <v>41489</v>
      </c>
      <c r="O1237" s="4">
        <f t="shared" si="117"/>
        <v>1</v>
      </c>
      <c r="P1237" s="3">
        <f t="shared" si="118"/>
        <v>41489</v>
      </c>
      <c r="Q1237" s="4" t="str" cm="1">
        <f t="array" ref="Q1237">_xlfn.TEXTSPLIT(N1237,"/")</f>
        <v>41489</v>
      </c>
      <c r="R1237" s="5"/>
      <c r="S1237" s="5"/>
      <c r="T1237" s="5" t="e">
        <f t="shared" si="119"/>
        <v>#NUM!</v>
      </c>
      <c r="U1237">
        <v>66</v>
      </c>
      <c r="V1237" s="14">
        <v>7</v>
      </c>
      <c r="W1237" s="14">
        <v>2</v>
      </c>
      <c r="X1237" s="14">
        <v>8</v>
      </c>
      <c r="Y1237" s="14">
        <v>3</v>
      </c>
      <c r="Z1237" s="14">
        <v>2</v>
      </c>
      <c r="AA1237" s="14">
        <v>3</v>
      </c>
      <c r="AB1237" s="2">
        <v>1</v>
      </c>
      <c r="AC1237" s="2">
        <v>1</v>
      </c>
      <c r="AD1237" s="2">
        <v>3</v>
      </c>
      <c r="AE1237" s="2">
        <v>6</v>
      </c>
      <c r="AF1237" s="2">
        <v>0</v>
      </c>
      <c r="AG1237" s="2">
        <v>0</v>
      </c>
      <c r="AH1237" s="16">
        <v>0</v>
      </c>
      <c r="AJ1237">
        <v>63</v>
      </c>
      <c r="AK1237">
        <v>29.315000000000001</v>
      </c>
    </row>
    <row r="1238" spans="1:37" x14ac:dyDescent="0.3">
      <c r="A1238">
        <v>4856</v>
      </c>
      <c r="B1238">
        <v>1958</v>
      </c>
      <c r="C1238" s="1">
        <f t="shared" si="114"/>
        <v>66</v>
      </c>
      <c r="D1238" t="s">
        <v>40</v>
      </c>
      <c r="E1238" t="s">
        <v>36</v>
      </c>
      <c r="F1238" s="4" t="s">
        <v>29</v>
      </c>
      <c r="G1238" t="s">
        <v>29</v>
      </c>
      <c r="H1238" s="20">
        <v>82347</v>
      </c>
      <c r="I1238" s="2">
        <f t="shared" si="115"/>
        <v>82.346999999999994</v>
      </c>
      <c r="J1238" s="2"/>
      <c r="K1238" s="2">
        <v>0</v>
      </c>
      <c r="L1238" s="2">
        <v>0</v>
      </c>
      <c r="M1238" s="16">
        <f t="shared" si="116"/>
        <v>0</v>
      </c>
      <c r="N1238" s="7">
        <v>41071</v>
      </c>
      <c r="O1238" s="4">
        <f t="shared" si="117"/>
        <v>1</v>
      </c>
      <c r="P1238" s="3">
        <f t="shared" si="118"/>
        <v>41071</v>
      </c>
      <c r="Q1238" s="4" t="str" cm="1">
        <f t="array" ref="Q1238">_xlfn.TEXTSPLIT(N1238,"/")</f>
        <v>41071</v>
      </c>
      <c r="R1238" s="5"/>
      <c r="S1238" s="5"/>
      <c r="T1238" s="5" t="e">
        <f t="shared" si="119"/>
        <v>#NUM!</v>
      </c>
      <c r="U1238">
        <v>38</v>
      </c>
      <c r="V1238" s="14">
        <v>556</v>
      </c>
      <c r="W1238" s="14">
        <v>54</v>
      </c>
      <c r="X1238" s="14">
        <v>845</v>
      </c>
      <c r="Y1238" s="14">
        <v>202</v>
      </c>
      <c r="Z1238" s="14">
        <v>133</v>
      </c>
      <c r="AA1238" s="14">
        <v>63</v>
      </c>
      <c r="AB1238" s="2">
        <v>1</v>
      </c>
      <c r="AC1238" s="2">
        <v>7</v>
      </c>
      <c r="AD1238" s="2">
        <v>10</v>
      </c>
      <c r="AE1238" s="2">
        <v>3</v>
      </c>
      <c r="AF1238" s="2">
        <v>0</v>
      </c>
      <c r="AG1238" s="2">
        <v>0</v>
      </c>
      <c r="AH1238" s="16">
        <v>2</v>
      </c>
      <c r="AJ1238">
        <v>68</v>
      </c>
      <c r="AK1238">
        <v>82.384</v>
      </c>
    </row>
    <row r="1239" spans="1:37" x14ac:dyDescent="0.3">
      <c r="A1239">
        <v>4855</v>
      </c>
      <c r="B1239">
        <v>1975</v>
      </c>
      <c r="C1239" s="1">
        <f t="shared" si="114"/>
        <v>49</v>
      </c>
      <c r="D1239" t="s">
        <v>31</v>
      </c>
      <c r="E1239" t="s">
        <v>34</v>
      </c>
      <c r="F1239" s="4" t="s">
        <v>32</v>
      </c>
      <c r="G1239" t="s">
        <v>32</v>
      </c>
      <c r="H1239" s="20">
        <v>30351</v>
      </c>
      <c r="I1239" s="2">
        <f t="shared" si="115"/>
        <v>30.350999999999999</v>
      </c>
      <c r="J1239" s="2"/>
      <c r="K1239" s="2">
        <v>1</v>
      </c>
      <c r="L1239" s="2">
        <v>0</v>
      </c>
      <c r="M1239" s="16">
        <f t="shared" si="116"/>
        <v>1</v>
      </c>
      <c r="N1239" s="7">
        <v>41431</v>
      </c>
      <c r="O1239" s="4">
        <f t="shared" si="117"/>
        <v>1</v>
      </c>
      <c r="P1239" s="3">
        <f t="shared" si="118"/>
        <v>41431</v>
      </c>
      <c r="Q1239" s="4" t="str" cm="1">
        <f t="array" ref="Q1239">_xlfn.TEXTSPLIT(N1239,"/")</f>
        <v>41431</v>
      </c>
      <c r="R1239" s="5"/>
      <c r="S1239" s="5"/>
      <c r="T1239" s="5" t="e">
        <f t="shared" si="119"/>
        <v>#NUM!</v>
      </c>
      <c r="U1239">
        <v>19</v>
      </c>
      <c r="V1239" s="14">
        <v>14</v>
      </c>
      <c r="W1239" s="14">
        <v>0</v>
      </c>
      <c r="X1239" s="14">
        <v>24</v>
      </c>
      <c r="Y1239" s="14">
        <v>3</v>
      </c>
      <c r="Z1239" s="14">
        <v>3</v>
      </c>
      <c r="AA1239" s="14">
        <v>2</v>
      </c>
      <c r="AB1239" s="2">
        <v>1</v>
      </c>
      <c r="AC1239" s="2">
        <v>3</v>
      </c>
      <c r="AD1239" s="2">
        <v>2</v>
      </c>
      <c r="AE1239" s="2">
        <v>9</v>
      </c>
      <c r="AF1239" s="2">
        <v>1</v>
      </c>
      <c r="AG1239" s="2">
        <v>0</v>
      </c>
      <c r="AH1239" s="16">
        <v>0</v>
      </c>
      <c r="AJ1239">
        <v>55</v>
      </c>
      <c r="AK1239">
        <v>58.554000000000002</v>
      </c>
    </row>
    <row r="1240" spans="1:37" x14ac:dyDescent="0.3">
      <c r="A1240">
        <v>4843</v>
      </c>
      <c r="B1240">
        <v>1953</v>
      </c>
      <c r="C1240" s="1">
        <f t="shared" si="114"/>
        <v>71</v>
      </c>
      <c r="D1240" t="s">
        <v>47</v>
      </c>
      <c r="E1240" t="s">
        <v>22</v>
      </c>
      <c r="F1240" s="4" t="s">
        <v>26</v>
      </c>
      <c r="G1240" t="s">
        <v>26</v>
      </c>
      <c r="H1240" s="20">
        <v>75127</v>
      </c>
      <c r="I1240" s="2">
        <f t="shared" si="115"/>
        <v>75.126999999999995</v>
      </c>
      <c r="J1240" s="2"/>
      <c r="K1240" s="2">
        <v>0</v>
      </c>
      <c r="L1240" s="2">
        <v>0</v>
      </c>
      <c r="M1240" s="16">
        <f t="shared" si="116"/>
        <v>0</v>
      </c>
      <c r="N1240" s="6" t="s">
        <v>261</v>
      </c>
      <c r="O1240" s="4">
        <f t="shared" si="117"/>
        <v>2</v>
      </c>
      <c r="P1240" s="3">
        <f t="shared" si="118"/>
        <v>41781</v>
      </c>
      <c r="Q1240" s="4" t="str" cm="1">
        <f t="array" ref="Q1240:S1240">_xlfn.TEXTSPLIT(N1240,"/")</f>
        <v>5</v>
      </c>
      <c r="R1240" s="4" t="str">
        <v>22</v>
      </c>
      <c r="S1240" s="4" t="str">
        <v>14</v>
      </c>
      <c r="T1240" s="5">
        <f t="shared" si="119"/>
        <v>41781</v>
      </c>
      <c r="U1240">
        <v>92</v>
      </c>
      <c r="V1240" s="14">
        <v>203</v>
      </c>
      <c r="W1240" s="14">
        <v>35</v>
      </c>
      <c r="X1240" s="14">
        <v>305</v>
      </c>
      <c r="Y1240" s="14">
        <v>46</v>
      </c>
      <c r="Z1240" s="14">
        <v>17</v>
      </c>
      <c r="AA1240" s="14">
        <v>227</v>
      </c>
      <c r="AB1240" s="2">
        <v>1</v>
      </c>
      <c r="AC1240" s="2">
        <v>2</v>
      </c>
      <c r="AD1240" s="2">
        <v>5</v>
      </c>
      <c r="AE1240" s="2">
        <v>1</v>
      </c>
      <c r="AF1240" s="2">
        <v>0</v>
      </c>
      <c r="AG1240" s="2">
        <v>0</v>
      </c>
      <c r="AH1240" s="16">
        <v>0</v>
      </c>
      <c r="AJ1240">
        <v>51</v>
      </c>
      <c r="AK1240">
        <v>62.22</v>
      </c>
    </row>
    <row r="1241" spans="1:37" x14ac:dyDescent="0.3">
      <c r="A1241">
        <v>4838</v>
      </c>
      <c r="B1241">
        <v>1979</v>
      </c>
      <c r="C1241" s="1">
        <f t="shared" si="114"/>
        <v>45</v>
      </c>
      <c r="D1241" t="s">
        <v>40</v>
      </c>
      <c r="E1241" t="s">
        <v>22</v>
      </c>
      <c r="F1241" s="4" t="s">
        <v>32</v>
      </c>
      <c r="G1241" t="s">
        <v>32</v>
      </c>
      <c r="H1241" s="20">
        <v>22775</v>
      </c>
      <c r="I1241" s="2">
        <f t="shared" si="115"/>
        <v>22.774999999999999</v>
      </c>
      <c r="J1241" s="2"/>
      <c r="K1241" s="2">
        <v>1</v>
      </c>
      <c r="L1241" s="2">
        <v>0</v>
      </c>
      <c r="M1241" s="16">
        <f t="shared" si="116"/>
        <v>1</v>
      </c>
      <c r="N1241" s="6" t="s">
        <v>176</v>
      </c>
      <c r="O1241" s="4">
        <f t="shared" si="117"/>
        <v>2</v>
      </c>
      <c r="P1241" s="3">
        <f t="shared" si="118"/>
        <v>41444</v>
      </c>
      <c r="Q1241" s="4" t="str" cm="1">
        <f t="array" ref="Q1241:S1241">_xlfn.TEXTSPLIT(N1241,"/")</f>
        <v>6</v>
      </c>
      <c r="R1241" s="4" t="str">
        <v>19</v>
      </c>
      <c r="S1241" s="4" t="str">
        <v>13</v>
      </c>
      <c r="T1241" s="5">
        <f t="shared" si="119"/>
        <v>41444</v>
      </c>
      <c r="U1241">
        <v>40</v>
      </c>
      <c r="V1241" s="14">
        <v>5</v>
      </c>
      <c r="W1241" s="14">
        <v>1</v>
      </c>
      <c r="X1241" s="14">
        <v>8</v>
      </c>
      <c r="Y1241" s="14">
        <v>0</v>
      </c>
      <c r="Z1241" s="14">
        <v>0</v>
      </c>
      <c r="AA1241" s="14">
        <v>1</v>
      </c>
      <c r="AB1241" s="2">
        <v>1</v>
      </c>
      <c r="AC1241" s="2">
        <v>1</v>
      </c>
      <c r="AD1241" s="2">
        <v>2</v>
      </c>
      <c r="AE1241" s="2">
        <v>8</v>
      </c>
      <c r="AF1241" s="2">
        <v>0</v>
      </c>
      <c r="AG1241" s="2">
        <v>0</v>
      </c>
      <c r="AH1241" s="16">
        <v>0</v>
      </c>
      <c r="AJ1241">
        <v>47</v>
      </c>
      <c r="AK1241">
        <v>21.675000000000001</v>
      </c>
    </row>
    <row r="1242" spans="1:37" x14ac:dyDescent="0.3">
      <c r="A1242">
        <v>4837</v>
      </c>
      <c r="B1242">
        <v>1966</v>
      </c>
      <c r="C1242" s="1">
        <f t="shared" si="114"/>
        <v>58</v>
      </c>
      <c r="D1242" t="s">
        <v>25</v>
      </c>
      <c r="E1242" t="s">
        <v>34</v>
      </c>
      <c r="F1242" s="4" t="s">
        <v>29</v>
      </c>
      <c r="G1242" t="s">
        <v>29</v>
      </c>
      <c r="H1242" s="20">
        <v>71322</v>
      </c>
      <c r="I1242" s="2">
        <f t="shared" si="115"/>
        <v>71.322000000000003</v>
      </c>
      <c r="J1242" s="2"/>
      <c r="K1242" s="2">
        <v>0</v>
      </c>
      <c r="L1242" s="2">
        <v>1</v>
      </c>
      <c r="M1242" s="16">
        <f t="shared" si="116"/>
        <v>1</v>
      </c>
      <c r="N1242" s="6" t="s">
        <v>190</v>
      </c>
      <c r="O1242" s="4">
        <f t="shared" si="117"/>
        <v>2</v>
      </c>
      <c r="P1242" s="3">
        <f t="shared" si="118"/>
        <v>41321</v>
      </c>
      <c r="Q1242" s="4" t="str" cm="1">
        <f t="array" ref="Q1242:S1242">_xlfn.TEXTSPLIT(N1242,"/")</f>
        <v>2</v>
      </c>
      <c r="R1242" s="4" t="str">
        <v>16</v>
      </c>
      <c r="S1242" s="4" t="str">
        <v>13</v>
      </c>
      <c r="T1242" s="5">
        <f t="shared" si="119"/>
        <v>41321</v>
      </c>
      <c r="U1242">
        <v>57</v>
      </c>
      <c r="V1242" s="14">
        <v>753</v>
      </c>
      <c r="W1242" s="14">
        <v>43</v>
      </c>
      <c r="X1242" s="14">
        <v>226</v>
      </c>
      <c r="Y1242" s="14">
        <v>69</v>
      </c>
      <c r="Z1242" s="14">
        <v>10</v>
      </c>
      <c r="AA1242" s="14">
        <v>204</v>
      </c>
      <c r="AB1242" s="2">
        <v>2</v>
      </c>
      <c r="AC1242" s="2">
        <v>8</v>
      </c>
      <c r="AD1242" s="2">
        <v>13</v>
      </c>
      <c r="AE1242" s="2">
        <v>4</v>
      </c>
      <c r="AF1242" s="2">
        <v>0</v>
      </c>
      <c r="AG1242" s="2">
        <v>0</v>
      </c>
      <c r="AH1242" s="16">
        <v>0</v>
      </c>
      <c r="AJ1242">
        <v>42</v>
      </c>
      <c r="AK1242">
        <v>72.066000000000003</v>
      </c>
    </row>
    <row r="1243" spans="1:37" x14ac:dyDescent="0.3">
      <c r="A1243">
        <v>4832</v>
      </c>
      <c r="B1243">
        <v>1980</v>
      </c>
      <c r="C1243" s="1">
        <f t="shared" si="114"/>
        <v>44</v>
      </c>
      <c r="D1243" t="s">
        <v>25</v>
      </c>
      <c r="E1243" t="s">
        <v>22</v>
      </c>
      <c r="F1243" s="4" t="s">
        <v>29</v>
      </c>
      <c r="G1243" t="s">
        <v>29</v>
      </c>
      <c r="H1243" s="20">
        <v>27244</v>
      </c>
      <c r="I1243" s="2">
        <f t="shared" si="115"/>
        <v>27.244</v>
      </c>
      <c r="J1243" s="2"/>
      <c r="K1243" s="2">
        <v>1</v>
      </c>
      <c r="L1243" s="2">
        <v>0</v>
      </c>
      <c r="M1243" s="16">
        <f t="shared" si="116"/>
        <v>1</v>
      </c>
      <c r="N1243" s="7">
        <v>41823</v>
      </c>
      <c r="O1243" s="4">
        <f t="shared" si="117"/>
        <v>1</v>
      </c>
      <c r="P1243" s="3">
        <f t="shared" si="118"/>
        <v>41823</v>
      </c>
      <c r="Q1243" s="4" t="str" cm="1">
        <f t="array" ref="Q1243">_xlfn.TEXTSPLIT(N1243,"/")</f>
        <v>41823</v>
      </c>
      <c r="R1243" s="5"/>
      <c r="S1243" s="5"/>
      <c r="T1243" s="5" t="e">
        <f t="shared" si="119"/>
        <v>#NUM!</v>
      </c>
      <c r="U1243">
        <v>84</v>
      </c>
      <c r="V1243" s="14">
        <v>6</v>
      </c>
      <c r="W1243" s="14">
        <v>5</v>
      </c>
      <c r="X1243" s="14">
        <v>17</v>
      </c>
      <c r="Y1243" s="14">
        <v>3</v>
      </c>
      <c r="Z1243" s="14">
        <v>24</v>
      </c>
      <c r="AA1243" s="14">
        <v>46</v>
      </c>
      <c r="AB1243" s="2">
        <v>2</v>
      </c>
      <c r="AC1243" s="2">
        <v>2</v>
      </c>
      <c r="AD1243" s="2">
        <v>2</v>
      </c>
      <c r="AE1243" s="2">
        <v>7</v>
      </c>
      <c r="AF1243" s="2">
        <v>0</v>
      </c>
      <c r="AG1243" s="2">
        <v>0</v>
      </c>
      <c r="AH1243" s="16">
        <v>0</v>
      </c>
      <c r="AJ1243">
        <v>63</v>
      </c>
      <c r="AK1243">
        <v>58.401000000000003</v>
      </c>
    </row>
    <row r="1244" spans="1:37" x14ac:dyDescent="0.3">
      <c r="A1244">
        <v>4828</v>
      </c>
      <c r="B1244">
        <v>1955</v>
      </c>
      <c r="C1244" s="1">
        <f t="shared" si="114"/>
        <v>69</v>
      </c>
      <c r="D1244" t="s">
        <v>47</v>
      </c>
      <c r="E1244" t="s">
        <v>22</v>
      </c>
      <c r="F1244" s="4" t="s">
        <v>23</v>
      </c>
      <c r="G1244" t="s">
        <v>23</v>
      </c>
      <c r="H1244" s="20">
        <v>79865</v>
      </c>
      <c r="I1244" s="2">
        <f t="shared" si="115"/>
        <v>79.864999999999995</v>
      </c>
      <c r="J1244" s="2"/>
      <c r="K1244" s="2">
        <v>0</v>
      </c>
      <c r="L1244" s="2">
        <v>1</v>
      </c>
      <c r="M1244" s="16">
        <f t="shared" si="116"/>
        <v>1</v>
      </c>
      <c r="N1244" s="6" t="s">
        <v>158</v>
      </c>
      <c r="O1244" s="4">
        <f t="shared" si="117"/>
        <v>2</v>
      </c>
      <c r="P1244" s="3">
        <f t="shared" si="118"/>
        <v>41808</v>
      </c>
      <c r="Q1244" s="4" t="str" cm="1">
        <f t="array" ref="Q1244:S1244">_xlfn.TEXTSPLIT(N1244,"/")</f>
        <v>6</v>
      </c>
      <c r="R1244" s="4" t="str">
        <v>18</v>
      </c>
      <c r="S1244" s="4" t="str">
        <v>14</v>
      </c>
      <c r="T1244" s="5">
        <f t="shared" si="119"/>
        <v>41808</v>
      </c>
      <c r="U1244">
        <v>12</v>
      </c>
      <c r="V1244" s="14">
        <v>71</v>
      </c>
      <c r="W1244" s="14">
        <v>99</v>
      </c>
      <c r="X1244" s="14">
        <v>278</v>
      </c>
      <c r="Y1244" s="14">
        <v>185</v>
      </c>
      <c r="Z1244" s="14">
        <v>121</v>
      </c>
      <c r="AA1244" s="14">
        <v>38</v>
      </c>
      <c r="AB1244" s="2">
        <v>1</v>
      </c>
      <c r="AC1244" s="2">
        <v>5</v>
      </c>
      <c r="AD1244" s="2">
        <v>5</v>
      </c>
      <c r="AE1244" s="2">
        <v>1</v>
      </c>
      <c r="AF1244" s="2">
        <v>0</v>
      </c>
      <c r="AG1244" s="2">
        <v>0</v>
      </c>
      <c r="AH1244" s="16">
        <v>0</v>
      </c>
      <c r="AJ1244">
        <v>63</v>
      </c>
      <c r="AK1244">
        <v>46.779000000000003</v>
      </c>
    </row>
    <row r="1245" spans="1:37" x14ac:dyDescent="0.3">
      <c r="A1245">
        <v>4827</v>
      </c>
      <c r="B1245">
        <v>1957</v>
      </c>
      <c r="C1245" s="1">
        <f t="shared" si="114"/>
        <v>67</v>
      </c>
      <c r="D1245" t="s">
        <v>25</v>
      </c>
      <c r="E1245" t="s">
        <v>34</v>
      </c>
      <c r="F1245" s="4" t="s">
        <v>26</v>
      </c>
      <c r="G1245" t="s">
        <v>26</v>
      </c>
      <c r="H1245" s="20">
        <v>54998</v>
      </c>
      <c r="I1245" s="2">
        <f t="shared" si="115"/>
        <v>54.997999999999998</v>
      </c>
      <c r="J1245" s="2"/>
      <c r="K1245" s="2">
        <v>0</v>
      </c>
      <c r="L1245" s="2">
        <v>1</v>
      </c>
      <c r="M1245" s="16">
        <f t="shared" si="116"/>
        <v>1</v>
      </c>
      <c r="N1245" s="7">
        <v>41550</v>
      </c>
      <c r="O1245" s="4">
        <f t="shared" si="117"/>
        <v>1</v>
      </c>
      <c r="P1245" s="3">
        <f t="shared" si="118"/>
        <v>41550</v>
      </c>
      <c r="Q1245" s="4" t="str" cm="1">
        <f t="array" ref="Q1245">_xlfn.TEXTSPLIT(N1245,"/")</f>
        <v>41550</v>
      </c>
      <c r="R1245" s="5"/>
      <c r="S1245" s="5"/>
      <c r="T1245" s="5" t="e">
        <f t="shared" si="119"/>
        <v>#NUM!</v>
      </c>
      <c r="U1245">
        <v>3</v>
      </c>
      <c r="V1245" s="14">
        <v>154</v>
      </c>
      <c r="W1245" s="14">
        <v>22</v>
      </c>
      <c r="X1245" s="14">
        <v>202</v>
      </c>
      <c r="Y1245" s="14">
        <v>39</v>
      </c>
      <c r="Z1245" s="14">
        <v>30</v>
      </c>
      <c r="AA1245" s="14">
        <v>8</v>
      </c>
      <c r="AB1245" s="2">
        <v>5</v>
      </c>
      <c r="AC1245" s="2">
        <v>4</v>
      </c>
      <c r="AD1245" s="2">
        <v>9</v>
      </c>
      <c r="AE1245" s="2">
        <v>4</v>
      </c>
      <c r="AF1245" s="2">
        <v>1</v>
      </c>
      <c r="AG1245" s="2">
        <v>0</v>
      </c>
      <c r="AH1245" s="16">
        <v>0</v>
      </c>
      <c r="AJ1245">
        <v>62</v>
      </c>
      <c r="AK1245">
        <v>54.959000000000003</v>
      </c>
    </row>
    <row r="1246" spans="1:37" x14ac:dyDescent="0.3">
      <c r="A1246">
        <v>4817</v>
      </c>
      <c r="B1246">
        <v>1957</v>
      </c>
      <c r="C1246" s="1">
        <f t="shared" si="114"/>
        <v>67</v>
      </c>
      <c r="D1246" t="s">
        <v>25</v>
      </c>
      <c r="E1246" t="s">
        <v>22</v>
      </c>
      <c r="F1246" s="4" t="s">
        <v>23</v>
      </c>
      <c r="G1246" t="s">
        <v>23</v>
      </c>
      <c r="H1246" s="20">
        <v>22304</v>
      </c>
      <c r="I1246" s="2">
        <f t="shared" si="115"/>
        <v>22.303999999999998</v>
      </c>
      <c r="J1246" s="2"/>
      <c r="K1246" s="2">
        <v>0</v>
      </c>
      <c r="L1246" s="2">
        <v>0</v>
      </c>
      <c r="M1246" s="16">
        <f t="shared" si="116"/>
        <v>0</v>
      </c>
      <c r="N1246" s="7">
        <v>41007</v>
      </c>
      <c r="O1246" s="4">
        <f t="shared" si="117"/>
        <v>1</v>
      </c>
      <c r="P1246" s="3">
        <f t="shared" si="118"/>
        <v>41007</v>
      </c>
      <c r="Q1246" s="4" t="str" cm="1">
        <f t="array" ref="Q1246">_xlfn.TEXTSPLIT(N1246,"/")</f>
        <v>41007</v>
      </c>
      <c r="R1246" s="5"/>
      <c r="S1246" s="5"/>
      <c r="T1246" s="5" t="e">
        <f t="shared" si="119"/>
        <v>#NUM!</v>
      </c>
      <c r="U1246">
        <v>91</v>
      </c>
      <c r="V1246" s="14">
        <v>3</v>
      </c>
      <c r="W1246" s="14">
        <v>2</v>
      </c>
      <c r="X1246" s="14">
        <v>7</v>
      </c>
      <c r="Y1246" s="14">
        <v>0</v>
      </c>
      <c r="Z1246" s="14">
        <v>4</v>
      </c>
      <c r="AA1246" s="14">
        <v>2</v>
      </c>
      <c r="AB1246" s="2">
        <v>1</v>
      </c>
      <c r="AC1246" s="2">
        <v>1</v>
      </c>
      <c r="AD1246" s="2">
        <v>2</v>
      </c>
      <c r="AE1246" s="2">
        <v>8</v>
      </c>
      <c r="AF1246" s="2">
        <v>0</v>
      </c>
      <c r="AG1246" s="2">
        <v>0</v>
      </c>
      <c r="AH1246" s="16">
        <v>0</v>
      </c>
      <c r="AJ1246">
        <v>55</v>
      </c>
      <c r="AK1246">
        <v>58.554000000000002</v>
      </c>
    </row>
    <row r="1247" spans="1:37" x14ac:dyDescent="0.3">
      <c r="A1247">
        <v>4808</v>
      </c>
      <c r="B1247">
        <v>1957</v>
      </c>
      <c r="C1247" s="1">
        <f t="shared" si="114"/>
        <v>67</v>
      </c>
      <c r="D1247" t="s">
        <v>25</v>
      </c>
      <c r="E1247" t="s">
        <v>22</v>
      </c>
      <c r="F1247" s="4" t="s">
        <v>29</v>
      </c>
      <c r="G1247" t="s">
        <v>29</v>
      </c>
      <c r="H1247" s="20">
        <v>15759</v>
      </c>
      <c r="I1247" s="2">
        <f t="shared" si="115"/>
        <v>15.759</v>
      </c>
      <c r="J1247" s="2"/>
      <c r="K1247" s="2">
        <v>0</v>
      </c>
      <c r="L1247" s="2">
        <v>0</v>
      </c>
      <c r="M1247" s="16">
        <f t="shared" si="116"/>
        <v>0</v>
      </c>
      <c r="N1247" s="7">
        <v>41403</v>
      </c>
      <c r="O1247" s="4">
        <f t="shared" si="117"/>
        <v>1</v>
      </c>
      <c r="P1247" s="3">
        <f t="shared" si="118"/>
        <v>41403</v>
      </c>
      <c r="Q1247" s="4" t="str" cm="1">
        <f t="array" ref="Q1247">_xlfn.TEXTSPLIT(N1247,"/")</f>
        <v>41403</v>
      </c>
      <c r="R1247" s="5"/>
      <c r="S1247" s="5"/>
      <c r="T1247" s="5" t="e">
        <f t="shared" si="119"/>
        <v>#NUM!</v>
      </c>
      <c r="U1247">
        <v>12</v>
      </c>
      <c r="V1247" s="14">
        <v>1</v>
      </c>
      <c r="W1247" s="14">
        <v>2</v>
      </c>
      <c r="X1247" s="14">
        <v>5</v>
      </c>
      <c r="Y1247" s="14">
        <v>6</v>
      </c>
      <c r="Z1247" s="14">
        <v>0</v>
      </c>
      <c r="AA1247" s="14">
        <v>3</v>
      </c>
      <c r="AB1247" s="2">
        <v>1</v>
      </c>
      <c r="AC1247" s="2">
        <v>1</v>
      </c>
      <c r="AD1247" s="2">
        <v>2</v>
      </c>
      <c r="AE1247" s="2">
        <v>7</v>
      </c>
      <c r="AF1247" s="2">
        <v>0</v>
      </c>
      <c r="AG1247" s="2">
        <v>0</v>
      </c>
      <c r="AH1247" s="16">
        <v>0</v>
      </c>
      <c r="AJ1247">
        <v>58</v>
      </c>
      <c r="AK1247">
        <v>52.116999999999997</v>
      </c>
    </row>
    <row r="1248" spans="1:37" x14ac:dyDescent="0.3">
      <c r="A1248">
        <v>4796</v>
      </c>
      <c r="B1248">
        <v>1953</v>
      </c>
      <c r="C1248" s="1">
        <f t="shared" si="114"/>
        <v>71</v>
      </c>
      <c r="D1248" t="s">
        <v>25</v>
      </c>
      <c r="E1248" t="s">
        <v>22</v>
      </c>
      <c r="F1248" s="4" t="s">
        <v>23</v>
      </c>
      <c r="G1248" t="s">
        <v>23</v>
      </c>
      <c r="H1248" s="20">
        <v>49638</v>
      </c>
      <c r="I1248" s="2">
        <f t="shared" si="115"/>
        <v>49.637999999999998</v>
      </c>
      <c r="J1248" s="2"/>
      <c r="K1248" s="2">
        <v>0</v>
      </c>
      <c r="L1248" s="2">
        <v>1</v>
      </c>
      <c r="M1248" s="16">
        <f t="shared" si="116"/>
        <v>1</v>
      </c>
      <c r="N1248" s="6" t="s">
        <v>378</v>
      </c>
      <c r="O1248" s="4">
        <f t="shared" si="117"/>
        <v>2</v>
      </c>
      <c r="P1248" s="3">
        <f t="shared" si="118"/>
        <v>41748</v>
      </c>
      <c r="Q1248" s="4" t="str" cm="1">
        <f t="array" ref="Q1248:S1248">_xlfn.TEXTSPLIT(N1248,"/")</f>
        <v>4</v>
      </c>
      <c r="R1248" s="4" t="str">
        <v>19</v>
      </c>
      <c r="S1248" s="4" t="str">
        <v>14</v>
      </c>
      <c r="T1248" s="5">
        <f t="shared" si="119"/>
        <v>41748</v>
      </c>
      <c r="U1248">
        <v>71</v>
      </c>
      <c r="V1248" s="14">
        <v>18</v>
      </c>
      <c r="W1248" s="14">
        <v>10</v>
      </c>
      <c r="X1248" s="14">
        <v>3</v>
      </c>
      <c r="Y1248" s="14">
        <v>3</v>
      </c>
      <c r="Z1248" s="14">
        <v>5</v>
      </c>
      <c r="AA1248" s="14">
        <v>0</v>
      </c>
      <c r="AB1248" s="2">
        <v>1</v>
      </c>
      <c r="AC1248" s="2">
        <v>1</v>
      </c>
      <c r="AD1248" s="2">
        <v>3</v>
      </c>
      <c r="AE1248" s="2">
        <v>2</v>
      </c>
      <c r="AF1248" s="2">
        <v>0</v>
      </c>
      <c r="AG1248" s="2">
        <v>0</v>
      </c>
      <c r="AH1248" s="16">
        <v>0</v>
      </c>
      <c r="AJ1248">
        <v>69</v>
      </c>
      <c r="AK1248">
        <v>57.332999999999998</v>
      </c>
    </row>
    <row r="1249" spans="1:37" x14ac:dyDescent="0.3">
      <c r="A1249">
        <v>4791</v>
      </c>
      <c r="B1249">
        <v>1981</v>
      </c>
      <c r="C1249" s="1">
        <f t="shared" si="114"/>
        <v>43</v>
      </c>
      <c r="D1249" t="s">
        <v>33</v>
      </c>
      <c r="E1249" t="s">
        <v>22</v>
      </c>
      <c r="F1249" s="4" t="s">
        <v>32</v>
      </c>
      <c r="G1249" t="s">
        <v>32</v>
      </c>
      <c r="H1249" s="20">
        <v>44964</v>
      </c>
      <c r="I1249" s="2">
        <f t="shared" si="115"/>
        <v>44.963999999999999</v>
      </c>
      <c r="J1249" s="2"/>
      <c r="K1249" s="2">
        <v>1</v>
      </c>
      <c r="L1249" s="2">
        <v>1</v>
      </c>
      <c r="M1249" s="16">
        <f t="shared" si="116"/>
        <v>2</v>
      </c>
      <c r="N1249" s="6" t="s">
        <v>311</v>
      </c>
      <c r="O1249" s="4">
        <f t="shared" si="117"/>
        <v>2</v>
      </c>
      <c r="P1249" s="3">
        <f t="shared" si="118"/>
        <v>41259</v>
      </c>
      <c r="Q1249" s="4" t="str" cm="1">
        <f t="array" ref="Q1249:S1249">_xlfn.TEXTSPLIT(N1249,"/")</f>
        <v>12</v>
      </c>
      <c r="R1249" s="4" t="str">
        <v>16</v>
      </c>
      <c r="S1249" s="4" t="str">
        <v>12</v>
      </c>
      <c r="T1249" s="5">
        <f t="shared" si="119"/>
        <v>41259</v>
      </c>
      <c r="U1249">
        <v>35</v>
      </c>
      <c r="V1249" s="14">
        <v>19</v>
      </c>
      <c r="W1249" s="14">
        <v>1</v>
      </c>
      <c r="X1249" s="14">
        <v>17</v>
      </c>
      <c r="Y1249" s="14">
        <v>2</v>
      </c>
      <c r="Z1249" s="14">
        <v>0</v>
      </c>
      <c r="AA1249" s="14">
        <v>2</v>
      </c>
      <c r="AB1249" s="2">
        <v>1</v>
      </c>
      <c r="AC1249" s="2">
        <v>1</v>
      </c>
      <c r="AD1249" s="2">
        <v>3</v>
      </c>
      <c r="AE1249" s="2">
        <v>8</v>
      </c>
      <c r="AF1249" s="2">
        <v>0</v>
      </c>
      <c r="AG1249" s="2">
        <v>0</v>
      </c>
      <c r="AH1249" s="16">
        <v>0</v>
      </c>
      <c r="AJ1249">
        <v>58</v>
      </c>
      <c r="AK1249">
        <v>48.006</v>
      </c>
    </row>
    <row r="1250" spans="1:37" x14ac:dyDescent="0.3">
      <c r="A1250">
        <v>4790</v>
      </c>
      <c r="B1250">
        <v>1959</v>
      </c>
      <c r="C1250" s="1">
        <f t="shared" si="114"/>
        <v>65</v>
      </c>
      <c r="D1250" t="s">
        <v>25</v>
      </c>
      <c r="E1250" t="s">
        <v>22</v>
      </c>
      <c r="F1250" s="4" t="s">
        <v>23</v>
      </c>
      <c r="G1250" t="s">
        <v>23</v>
      </c>
      <c r="H1250" s="20">
        <v>79803</v>
      </c>
      <c r="I1250" s="2">
        <f t="shared" si="115"/>
        <v>79.802999999999997</v>
      </c>
      <c r="J1250" s="2"/>
      <c r="K1250" s="2">
        <v>0</v>
      </c>
      <c r="L1250" s="2">
        <v>1</v>
      </c>
      <c r="M1250" s="16">
        <f t="shared" si="116"/>
        <v>1</v>
      </c>
      <c r="N1250" s="7">
        <v>41676</v>
      </c>
      <c r="O1250" s="4">
        <f t="shared" si="117"/>
        <v>1</v>
      </c>
      <c r="P1250" s="3">
        <f t="shared" si="118"/>
        <v>41676</v>
      </c>
      <c r="Q1250" s="4" t="str" cm="1">
        <f t="array" ref="Q1250">_xlfn.TEXTSPLIT(N1250,"/")</f>
        <v>41676</v>
      </c>
      <c r="R1250" s="5"/>
      <c r="S1250" s="5"/>
      <c r="T1250" s="5" t="e">
        <f t="shared" si="119"/>
        <v>#NUM!</v>
      </c>
      <c r="U1250">
        <v>54</v>
      </c>
      <c r="V1250" s="14">
        <v>574</v>
      </c>
      <c r="W1250" s="14">
        <v>8</v>
      </c>
      <c r="X1250" s="14">
        <v>216</v>
      </c>
      <c r="Y1250" s="14">
        <v>21</v>
      </c>
      <c r="Z1250" s="14">
        <v>16</v>
      </c>
      <c r="AA1250" s="14">
        <v>33</v>
      </c>
      <c r="AB1250" s="2">
        <v>1</v>
      </c>
      <c r="AC1250" s="2">
        <v>4</v>
      </c>
      <c r="AD1250" s="2">
        <v>5</v>
      </c>
      <c r="AE1250" s="2">
        <v>1</v>
      </c>
      <c r="AF1250" s="2">
        <v>0</v>
      </c>
      <c r="AG1250" s="2">
        <v>0</v>
      </c>
      <c r="AH1250" s="16">
        <v>0</v>
      </c>
      <c r="AJ1250">
        <v>50</v>
      </c>
      <c r="AK1250">
        <v>3.5019999999999998</v>
      </c>
    </row>
    <row r="1251" spans="1:37" x14ac:dyDescent="0.3">
      <c r="A1251">
        <v>4789</v>
      </c>
      <c r="B1251">
        <v>1954</v>
      </c>
      <c r="C1251" s="1">
        <f t="shared" si="114"/>
        <v>70</v>
      </c>
      <c r="D1251" t="s">
        <v>40</v>
      </c>
      <c r="E1251" t="s">
        <v>22</v>
      </c>
      <c r="F1251" s="4" t="s">
        <v>32</v>
      </c>
      <c r="G1251" t="s">
        <v>32</v>
      </c>
      <c r="H1251" s="20">
        <v>80812</v>
      </c>
      <c r="I1251" s="2">
        <f t="shared" si="115"/>
        <v>80.811999999999998</v>
      </c>
      <c r="J1251" s="2"/>
      <c r="K1251" s="2">
        <v>0</v>
      </c>
      <c r="L1251" s="2">
        <v>0</v>
      </c>
      <c r="M1251" s="16">
        <f t="shared" si="116"/>
        <v>0</v>
      </c>
      <c r="N1251" s="6" t="s">
        <v>364</v>
      </c>
      <c r="O1251" s="4">
        <f t="shared" si="117"/>
        <v>2</v>
      </c>
      <c r="P1251" s="3">
        <f t="shared" si="118"/>
        <v>41534</v>
      </c>
      <c r="Q1251" s="4" t="str" cm="1">
        <f t="array" ref="Q1251:S1251">_xlfn.TEXTSPLIT(N1251,"/")</f>
        <v>9</v>
      </c>
      <c r="R1251" s="4" t="str">
        <v>17</v>
      </c>
      <c r="S1251" s="4" t="str">
        <v>13</v>
      </c>
      <c r="T1251" s="5">
        <f t="shared" si="119"/>
        <v>41534</v>
      </c>
      <c r="U1251">
        <v>95</v>
      </c>
      <c r="V1251" s="14">
        <v>769</v>
      </c>
      <c r="W1251" s="14">
        <v>22</v>
      </c>
      <c r="X1251" s="14">
        <v>500</v>
      </c>
      <c r="Y1251" s="14">
        <v>210</v>
      </c>
      <c r="Z1251" s="14">
        <v>143</v>
      </c>
      <c r="AA1251" s="14">
        <v>33</v>
      </c>
      <c r="AB1251" s="2">
        <v>1</v>
      </c>
      <c r="AC1251" s="2">
        <v>4</v>
      </c>
      <c r="AD1251" s="2">
        <v>5</v>
      </c>
      <c r="AE1251" s="2">
        <v>2</v>
      </c>
      <c r="AF1251" s="2">
        <v>0</v>
      </c>
      <c r="AG1251" s="2">
        <v>0</v>
      </c>
      <c r="AH1251" s="16">
        <v>3</v>
      </c>
      <c r="AJ1251">
        <v>39</v>
      </c>
      <c r="AK1251">
        <v>31.385000000000002</v>
      </c>
    </row>
    <row r="1252" spans="1:37" x14ac:dyDescent="0.3">
      <c r="A1252">
        <v>4786</v>
      </c>
      <c r="B1252">
        <v>1978</v>
      </c>
      <c r="C1252" s="1">
        <f t="shared" si="114"/>
        <v>46</v>
      </c>
      <c r="D1252" t="s">
        <v>31</v>
      </c>
      <c r="E1252" t="s">
        <v>22</v>
      </c>
      <c r="F1252" s="4" t="s">
        <v>29</v>
      </c>
      <c r="G1252" t="s">
        <v>29</v>
      </c>
      <c r="H1252" s="20">
        <v>75330</v>
      </c>
      <c r="I1252" s="2">
        <f t="shared" si="115"/>
        <v>75.33</v>
      </c>
      <c r="J1252" s="2"/>
      <c r="K1252" s="2">
        <v>1</v>
      </c>
      <c r="L1252" s="2">
        <v>1</v>
      </c>
      <c r="M1252" s="16">
        <f t="shared" si="116"/>
        <v>2</v>
      </c>
      <c r="N1252" s="7">
        <v>41009</v>
      </c>
      <c r="O1252" s="4">
        <f t="shared" si="117"/>
        <v>1</v>
      </c>
      <c r="P1252" s="3">
        <f t="shared" si="118"/>
        <v>41009</v>
      </c>
      <c r="Q1252" s="4" t="str" cm="1">
        <f t="array" ref="Q1252">_xlfn.TEXTSPLIT(N1252,"/")</f>
        <v>41009</v>
      </c>
      <c r="R1252" s="5"/>
      <c r="S1252" s="5"/>
      <c r="T1252" s="5" t="e">
        <f t="shared" si="119"/>
        <v>#NUM!</v>
      </c>
      <c r="U1252">
        <v>94</v>
      </c>
      <c r="V1252" s="14">
        <v>555</v>
      </c>
      <c r="W1252" s="14">
        <v>82</v>
      </c>
      <c r="X1252" s="14">
        <v>257</v>
      </c>
      <c r="Y1252" s="14">
        <v>93</v>
      </c>
      <c r="Z1252" s="14">
        <v>61</v>
      </c>
      <c r="AA1252" s="14">
        <v>61</v>
      </c>
      <c r="AB1252" s="2">
        <v>4</v>
      </c>
      <c r="AC1252" s="2">
        <v>10</v>
      </c>
      <c r="AD1252" s="2">
        <v>12</v>
      </c>
      <c r="AE1252" s="2">
        <v>6</v>
      </c>
      <c r="AF1252" s="2">
        <v>0</v>
      </c>
      <c r="AG1252" s="2">
        <v>0</v>
      </c>
      <c r="AH1252" s="16">
        <v>0</v>
      </c>
      <c r="AJ1252">
        <v>72</v>
      </c>
      <c r="AK1252">
        <v>59.411999999999999</v>
      </c>
    </row>
    <row r="1253" spans="1:37" x14ac:dyDescent="0.3">
      <c r="A1253">
        <v>4785</v>
      </c>
      <c r="B1253">
        <v>1971</v>
      </c>
      <c r="C1253" s="1">
        <f t="shared" si="114"/>
        <v>53</v>
      </c>
      <c r="D1253" t="s">
        <v>47</v>
      </c>
      <c r="E1253" t="s">
        <v>34</v>
      </c>
      <c r="F1253" s="4" t="s">
        <v>32</v>
      </c>
      <c r="G1253" t="s">
        <v>32</v>
      </c>
      <c r="H1253" s="20">
        <v>77622</v>
      </c>
      <c r="I1253" s="2">
        <f t="shared" si="115"/>
        <v>77.622</v>
      </c>
      <c r="J1253" s="2"/>
      <c r="K1253" s="2">
        <v>0</v>
      </c>
      <c r="L1253" s="2">
        <v>2</v>
      </c>
      <c r="M1253" s="16">
        <f t="shared" si="116"/>
        <v>2</v>
      </c>
      <c r="N1253" s="6" t="s">
        <v>80</v>
      </c>
      <c r="O1253" s="4">
        <f t="shared" si="117"/>
        <v>2</v>
      </c>
      <c r="P1253" s="3">
        <f t="shared" si="118"/>
        <v>41743</v>
      </c>
      <c r="Q1253" s="4" t="str" cm="1">
        <f t="array" ref="Q1253:S1253">_xlfn.TEXTSPLIT(N1253,"/")</f>
        <v>4</v>
      </c>
      <c r="R1253" s="4" t="str">
        <v>14</v>
      </c>
      <c r="S1253" s="4" t="str">
        <v>14</v>
      </c>
      <c r="T1253" s="5">
        <f t="shared" si="119"/>
        <v>41743</v>
      </c>
      <c r="U1253">
        <v>3</v>
      </c>
      <c r="V1253" s="14">
        <v>520</v>
      </c>
      <c r="W1253" s="14">
        <v>7</v>
      </c>
      <c r="X1253" s="14">
        <v>154</v>
      </c>
      <c r="Y1253" s="14">
        <v>19</v>
      </c>
      <c r="Z1253" s="14">
        <v>0</v>
      </c>
      <c r="AA1253" s="14">
        <v>14</v>
      </c>
      <c r="AB1253" s="2">
        <v>2</v>
      </c>
      <c r="AC1253" s="2">
        <v>6</v>
      </c>
      <c r="AD1253" s="2">
        <v>11</v>
      </c>
      <c r="AE1253" s="2">
        <v>3</v>
      </c>
      <c r="AF1253" s="2">
        <v>0</v>
      </c>
      <c r="AG1253" s="2">
        <v>0</v>
      </c>
      <c r="AH1253" s="16">
        <v>0</v>
      </c>
      <c r="AJ1253">
        <v>68</v>
      </c>
      <c r="AK1253">
        <v>46.39</v>
      </c>
    </row>
    <row r="1254" spans="1:37" x14ac:dyDescent="0.3">
      <c r="A1254">
        <v>4769</v>
      </c>
      <c r="B1254">
        <v>1978</v>
      </c>
      <c r="C1254" s="1">
        <f t="shared" si="114"/>
        <v>46</v>
      </c>
      <c r="D1254" t="s">
        <v>25</v>
      </c>
      <c r="E1254" t="s">
        <v>42</v>
      </c>
      <c r="F1254" s="4" t="s">
        <v>32</v>
      </c>
      <c r="G1254" t="s">
        <v>32</v>
      </c>
      <c r="H1254" s="20">
        <v>57954</v>
      </c>
      <c r="I1254" s="2">
        <f t="shared" si="115"/>
        <v>57.954000000000001</v>
      </c>
      <c r="J1254" s="2"/>
      <c r="K1254" s="2">
        <v>1</v>
      </c>
      <c r="L1254" s="2">
        <v>1</v>
      </c>
      <c r="M1254" s="16">
        <f t="shared" si="116"/>
        <v>2</v>
      </c>
      <c r="N1254" s="6" t="s">
        <v>158</v>
      </c>
      <c r="O1254" s="4">
        <f t="shared" si="117"/>
        <v>2</v>
      </c>
      <c r="P1254" s="3">
        <f t="shared" si="118"/>
        <v>41808</v>
      </c>
      <c r="Q1254" s="4" t="str" cm="1">
        <f t="array" ref="Q1254:S1254">_xlfn.TEXTSPLIT(N1254,"/")</f>
        <v>6</v>
      </c>
      <c r="R1254" s="4" t="str">
        <v>18</v>
      </c>
      <c r="S1254" s="4" t="str">
        <v>14</v>
      </c>
      <c r="T1254" s="5">
        <f t="shared" si="119"/>
        <v>41808</v>
      </c>
      <c r="U1254">
        <v>52</v>
      </c>
      <c r="V1254" s="14">
        <v>456</v>
      </c>
      <c r="W1254" s="14">
        <v>4</v>
      </c>
      <c r="X1254" s="14">
        <v>24</v>
      </c>
      <c r="Y1254" s="14">
        <v>0</v>
      </c>
      <c r="Z1254" s="14">
        <v>0</v>
      </c>
      <c r="AA1254" s="14">
        <v>9</v>
      </c>
      <c r="AB1254" s="2">
        <v>7</v>
      </c>
      <c r="AC1254" s="2">
        <v>8</v>
      </c>
      <c r="AD1254" s="2">
        <v>6</v>
      </c>
      <c r="AE1254" s="2">
        <v>7</v>
      </c>
      <c r="AF1254" s="2">
        <v>0</v>
      </c>
      <c r="AG1254" s="2">
        <v>0</v>
      </c>
      <c r="AH1254" s="16">
        <v>1</v>
      </c>
      <c r="AJ1254">
        <v>52</v>
      </c>
      <c r="AK1254">
        <v>66.302999999999997</v>
      </c>
    </row>
    <row r="1255" spans="1:37" x14ac:dyDescent="0.3">
      <c r="A1255">
        <v>4767</v>
      </c>
      <c r="B1255">
        <v>1966</v>
      </c>
      <c r="C1255" s="1">
        <f t="shared" si="114"/>
        <v>58</v>
      </c>
      <c r="D1255" t="s">
        <v>25</v>
      </c>
      <c r="E1255" t="s">
        <v>36</v>
      </c>
      <c r="F1255" s="4" t="s">
        <v>29</v>
      </c>
      <c r="G1255" t="s">
        <v>29</v>
      </c>
      <c r="H1255" s="20">
        <v>70924</v>
      </c>
      <c r="I1255" s="2">
        <f t="shared" si="115"/>
        <v>70.924000000000007</v>
      </c>
      <c r="J1255" s="2"/>
      <c r="K1255" s="2">
        <v>0</v>
      </c>
      <c r="L1255" s="2">
        <v>0</v>
      </c>
      <c r="M1255" s="16">
        <f t="shared" si="116"/>
        <v>0</v>
      </c>
      <c r="N1255" s="7">
        <v>41824</v>
      </c>
      <c r="O1255" s="4">
        <f t="shared" si="117"/>
        <v>1</v>
      </c>
      <c r="P1255" s="3">
        <f t="shared" si="118"/>
        <v>41824</v>
      </c>
      <c r="Q1255" s="4" t="str" cm="1">
        <f t="array" ref="Q1255">_xlfn.TEXTSPLIT(N1255,"/")</f>
        <v>41824</v>
      </c>
      <c r="R1255" s="5"/>
      <c r="S1255" s="5"/>
      <c r="T1255" s="5" t="e">
        <f t="shared" si="119"/>
        <v>#NUM!</v>
      </c>
      <c r="U1255">
        <v>41</v>
      </c>
      <c r="V1255" s="14">
        <v>635</v>
      </c>
      <c r="W1255" s="14">
        <v>114</v>
      </c>
      <c r="X1255" s="14">
        <v>254</v>
      </c>
      <c r="Y1255" s="14">
        <v>132</v>
      </c>
      <c r="Z1255" s="14">
        <v>152</v>
      </c>
      <c r="AA1255" s="14">
        <v>76</v>
      </c>
      <c r="AB1255" s="2">
        <v>1</v>
      </c>
      <c r="AC1255" s="2">
        <v>6</v>
      </c>
      <c r="AD1255" s="2">
        <v>7</v>
      </c>
      <c r="AE1255" s="2">
        <v>3</v>
      </c>
      <c r="AF1255" s="2">
        <v>0</v>
      </c>
      <c r="AG1255" s="2">
        <v>0</v>
      </c>
      <c r="AH1255" s="16">
        <v>1</v>
      </c>
      <c r="AJ1255">
        <v>48</v>
      </c>
      <c r="AK1255">
        <v>84.195999999999998</v>
      </c>
    </row>
    <row r="1256" spans="1:37" x14ac:dyDescent="0.3">
      <c r="A1256">
        <v>4764</v>
      </c>
      <c r="B1256">
        <v>1953</v>
      </c>
      <c r="C1256" s="1">
        <f t="shared" si="114"/>
        <v>71</v>
      </c>
      <c r="D1256" t="s">
        <v>47</v>
      </c>
      <c r="E1256" t="s">
        <v>42</v>
      </c>
      <c r="F1256" s="4" t="s">
        <v>32</v>
      </c>
      <c r="G1256" t="s">
        <v>32</v>
      </c>
      <c r="H1256" s="20">
        <v>40442</v>
      </c>
      <c r="I1256" s="2">
        <f t="shared" si="115"/>
        <v>40.442</v>
      </c>
      <c r="J1256" s="2"/>
      <c r="K1256" s="2">
        <v>1</v>
      </c>
      <c r="L1256" s="2">
        <v>1</v>
      </c>
      <c r="M1256" s="16">
        <f t="shared" si="116"/>
        <v>2</v>
      </c>
      <c r="N1256" s="6" t="s">
        <v>268</v>
      </c>
      <c r="O1256" s="4">
        <f t="shared" si="117"/>
        <v>2</v>
      </c>
      <c r="P1256" s="3">
        <f t="shared" si="118"/>
        <v>41140</v>
      </c>
      <c r="Q1256" s="4" t="str" cm="1">
        <f t="array" ref="Q1256:S1256">_xlfn.TEXTSPLIT(N1256,"/")</f>
        <v>8</v>
      </c>
      <c r="R1256" s="4" t="str">
        <v>19</v>
      </c>
      <c r="S1256" s="4" t="str">
        <v>12</v>
      </c>
      <c r="T1256" s="5">
        <f t="shared" si="119"/>
        <v>41140</v>
      </c>
      <c r="U1256">
        <v>52</v>
      </c>
      <c r="V1256" s="14">
        <v>45</v>
      </c>
      <c r="W1256" s="14">
        <v>12</v>
      </c>
      <c r="X1256" s="14">
        <v>52</v>
      </c>
      <c r="Y1256" s="14">
        <v>25</v>
      </c>
      <c r="Z1256" s="14">
        <v>22</v>
      </c>
      <c r="AA1256" s="14">
        <v>13</v>
      </c>
      <c r="AB1256" s="2">
        <v>4</v>
      </c>
      <c r="AC1256" s="2">
        <v>3</v>
      </c>
      <c r="AD1256" s="2">
        <v>4</v>
      </c>
      <c r="AE1256" s="2">
        <v>7</v>
      </c>
      <c r="AF1256" s="2">
        <v>1</v>
      </c>
      <c r="AG1256" s="2">
        <v>0</v>
      </c>
      <c r="AH1256" s="16">
        <v>0</v>
      </c>
      <c r="AJ1256">
        <v>44</v>
      </c>
      <c r="AK1256">
        <v>61.825000000000003</v>
      </c>
    </row>
    <row r="1257" spans="1:37" x14ac:dyDescent="0.3">
      <c r="A1257">
        <v>4756</v>
      </c>
      <c r="B1257">
        <v>1953</v>
      </c>
      <c r="C1257" s="1">
        <f t="shared" si="114"/>
        <v>71</v>
      </c>
      <c r="D1257" t="s">
        <v>25</v>
      </c>
      <c r="E1257" t="s">
        <v>36</v>
      </c>
      <c r="F1257" s="4" t="s">
        <v>23</v>
      </c>
      <c r="G1257" t="s">
        <v>23</v>
      </c>
      <c r="H1257" s="20">
        <v>63998</v>
      </c>
      <c r="I1257" s="2">
        <f t="shared" si="115"/>
        <v>63.997999999999998</v>
      </c>
      <c r="J1257" s="2"/>
      <c r="K1257" s="2">
        <v>0</v>
      </c>
      <c r="L1257" s="2">
        <v>0</v>
      </c>
      <c r="M1257" s="16">
        <f t="shared" si="116"/>
        <v>0</v>
      </c>
      <c r="N1257" s="6" t="s">
        <v>332</v>
      </c>
      <c r="O1257" s="4">
        <f t="shared" si="117"/>
        <v>2</v>
      </c>
      <c r="P1257" s="3">
        <f t="shared" si="118"/>
        <v>41628</v>
      </c>
      <c r="Q1257" s="4" t="str" cm="1">
        <f t="array" ref="Q1257:S1257">_xlfn.TEXTSPLIT(N1257,"/")</f>
        <v>12</v>
      </c>
      <c r="R1257" s="4" t="str">
        <v>20</v>
      </c>
      <c r="S1257" s="4" t="str">
        <v>13</v>
      </c>
      <c r="T1257" s="5">
        <f t="shared" si="119"/>
        <v>41628</v>
      </c>
      <c r="U1257">
        <v>42</v>
      </c>
      <c r="V1257" s="14">
        <v>176</v>
      </c>
      <c r="W1257" s="14">
        <v>29</v>
      </c>
      <c r="X1257" s="14">
        <v>818</v>
      </c>
      <c r="Y1257" s="14">
        <v>0</v>
      </c>
      <c r="Z1257" s="14">
        <v>33</v>
      </c>
      <c r="AA1257" s="14">
        <v>112</v>
      </c>
      <c r="AB1257" s="2">
        <v>1</v>
      </c>
      <c r="AC1257" s="2">
        <v>7</v>
      </c>
      <c r="AD1257" s="2">
        <v>11</v>
      </c>
      <c r="AE1257" s="2">
        <v>4</v>
      </c>
      <c r="AF1257" s="2">
        <v>1</v>
      </c>
      <c r="AG1257" s="2">
        <v>0</v>
      </c>
      <c r="AH1257" s="16">
        <v>0</v>
      </c>
      <c r="AJ1257">
        <v>48</v>
      </c>
      <c r="AK1257">
        <v>80.427000000000007</v>
      </c>
    </row>
    <row r="1258" spans="1:37" x14ac:dyDescent="0.3">
      <c r="A1258">
        <v>4754</v>
      </c>
      <c r="B1258">
        <v>1967</v>
      </c>
      <c r="C1258" s="1">
        <f t="shared" si="114"/>
        <v>57</v>
      </c>
      <c r="D1258" t="s">
        <v>25</v>
      </c>
      <c r="E1258" t="s">
        <v>42</v>
      </c>
      <c r="F1258" s="4" t="s">
        <v>29</v>
      </c>
      <c r="G1258" t="s">
        <v>29</v>
      </c>
      <c r="H1258" s="20">
        <v>33585</v>
      </c>
      <c r="I1258" s="2">
        <f t="shared" si="115"/>
        <v>33.585000000000001</v>
      </c>
      <c r="J1258" s="2"/>
      <c r="K1258" s="2">
        <v>0</v>
      </c>
      <c r="L1258" s="2">
        <v>1</v>
      </c>
      <c r="M1258" s="16">
        <f t="shared" si="116"/>
        <v>1</v>
      </c>
      <c r="N1258" s="6" t="s">
        <v>306</v>
      </c>
      <c r="O1258" s="4">
        <f t="shared" si="117"/>
        <v>2</v>
      </c>
      <c r="P1258" s="3">
        <f t="shared" si="118"/>
        <v>41542</v>
      </c>
      <c r="Q1258" s="4" t="str" cm="1">
        <f t="array" ref="Q1258:S1258">_xlfn.TEXTSPLIT(N1258,"/")</f>
        <v>9</v>
      </c>
      <c r="R1258" s="4" t="str">
        <v>25</v>
      </c>
      <c r="S1258" s="4" t="str">
        <v>13</v>
      </c>
      <c r="T1258" s="5">
        <f t="shared" si="119"/>
        <v>41542</v>
      </c>
      <c r="U1258">
        <v>91</v>
      </c>
      <c r="V1258" s="14">
        <v>30</v>
      </c>
      <c r="W1258" s="14">
        <v>11</v>
      </c>
      <c r="X1258" s="14">
        <v>33</v>
      </c>
      <c r="Y1258" s="14">
        <v>13</v>
      </c>
      <c r="Z1258" s="14">
        <v>6</v>
      </c>
      <c r="AA1258" s="14">
        <v>29</v>
      </c>
      <c r="AB1258" s="2">
        <v>1</v>
      </c>
      <c r="AC1258" s="2">
        <v>2</v>
      </c>
      <c r="AD1258" s="2">
        <v>4</v>
      </c>
      <c r="AE1258" s="2">
        <v>4</v>
      </c>
      <c r="AF1258" s="2">
        <v>0</v>
      </c>
      <c r="AG1258" s="2">
        <v>0</v>
      </c>
      <c r="AH1258" s="16">
        <v>0</v>
      </c>
      <c r="AJ1258">
        <v>46</v>
      </c>
      <c r="AK1258">
        <v>42.014000000000003</v>
      </c>
    </row>
    <row r="1259" spans="1:37" x14ac:dyDescent="0.3">
      <c r="A1259">
        <v>4749</v>
      </c>
      <c r="B1259">
        <v>1969</v>
      </c>
      <c r="C1259" s="1">
        <f t="shared" si="114"/>
        <v>55</v>
      </c>
      <c r="D1259" t="s">
        <v>40</v>
      </c>
      <c r="E1259" t="s">
        <v>22</v>
      </c>
      <c r="F1259" s="4" t="s">
        <v>32</v>
      </c>
      <c r="G1259" t="s">
        <v>32</v>
      </c>
      <c r="H1259" s="20">
        <v>58554</v>
      </c>
      <c r="I1259" s="2">
        <f t="shared" si="115"/>
        <v>58.554000000000002</v>
      </c>
      <c r="J1259" s="2"/>
      <c r="K1259" s="2">
        <v>1</v>
      </c>
      <c r="L1259" s="2">
        <v>1</v>
      </c>
      <c r="M1259" s="16">
        <f t="shared" si="116"/>
        <v>2</v>
      </c>
      <c r="N1259" s="6" t="s">
        <v>267</v>
      </c>
      <c r="O1259" s="4">
        <f t="shared" si="117"/>
        <v>2</v>
      </c>
      <c r="P1259" s="3">
        <f t="shared" si="118"/>
        <v>41178</v>
      </c>
      <c r="Q1259" s="4" t="str" cm="1">
        <f t="array" ref="Q1259:S1259">_xlfn.TEXTSPLIT(N1259,"/")</f>
        <v>9</v>
      </c>
      <c r="R1259" s="4" t="str">
        <v>26</v>
      </c>
      <c r="S1259" s="4" t="str">
        <v>12</v>
      </c>
      <c r="T1259" s="5">
        <f t="shared" si="119"/>
        <v>41178</v>
      </c>
      <c r="U1259">
        <v>55</v>
      </c>
      <c r="V1259" s="14">
        <v>368</v>
      </c>
      <c r="W1259" s="14">
        <v>24</v>
      </c>
      <c r="X1259" s="14">
        <v>68</v>
      </c>
      <c r="Y1259" s="14">
        <v>38</v>
      </c>
      <c r="Z1259" s="14">
        <v>0</v>
      </c>
      <c r="AA1259" s="14">
        <v>88</v>
      </c>
      <c r="AB1259" s="2">
        <v>6</v>
      </c>
      <c r="AC1259" s="2">
        <v>8</v>
      </c>
      <c r="AD1259" s="2">
        <v>6</v>
      </c>
      <c r="AE1259" s="2">
        <v>7</v>
      </c>
      <c r="AF1259" s="2">
        <v>0</v>
      </c>
      <c r="AG1259" s="2">
        <v>0</v>
      </c>
      <c r="AH1259" s="16">
        <v>0</v>
      </c>
      <c r="AJ1259">
        <v>47</v>
      </c>
      <c r="AK1259">
        <v>54.058</v>
      </c>
    </row>
    <row r="1260" spans="1:37" x14ac:dyDescent="0.3">
      <c r="A1260">
        <v>4743</v>
      </c>
      <c r="B1260">
        <v>1970</v>
      </c>
      <c r="C1260" s="1">
        <f t="shared" si="114"/>
        <v>54</v>
      </c>
      <c r="D1260" t="s">
        <v>31</v>
      </c>
      <c r="E1260" t="s">
        <v>34</v>
      </c>
      <c r="F1260" s="4" t="s">
        <v>29</v>
      </c>
      <c r="G1260" t="s">
        <v>29</v>
      </c>
      <c r="H1260" s="20">
        <v>56242</v>
      </c>
      <c r="I1260" s="2">
        <f t="shared" si="115"/>
        <v>56.241999999999997</v>
      </c>
      <c r="J1260" s="2"/>
      <c r="K1260" s="2">
        <v>0</v>
      </c>
      <c r="L1260" s="2">
        <v>1</v>
      </c>
      <c r="M1260" s="16">
        <f t="shared" si="116"/>
        <v>1</v>
      </c>
      <c r="N1260" s="7">
        <v>41336</v>
      </c>
      <c r="O1260" s="4">
        <f t="shared" si="117"/>
        <v>1</v>
      </c>
      <c r="P1260" s="3">
        <f t="shared" si="118"/>
        <v>41336</v>
      </c>
      <c r="Q1260" s="4" t="str" cm="1">
        <f t="array" ref="Q1260">_xlfn.TEXTSPLIT(N1260,"/")</f>
        <v>41336</v>
      </c>
      <c r="R1260" s="5"/>
      <c r="S1260" s="5"/>
      <c r="T1260" s="5" t="e">
        <f t="shared" si="119"/>
        <v>#NUM!</v>
      </c>
      <c r="U1260">
        <v>72</v>
      </c>
      <c r="V1260" s="14">
        <v>689</v>
      </c>
      <c r="W1260" s="14">
        <v>8</v>
      </c>
      <c r="X1260" s="14">
        <v>167</v>
      </c>
      <c r="Y1260" s="14">
        <v>11</v>
      </c>
      <c r="Z1260" s="14">
        <v>8</v>
      </c>
      <c r="AA1260" s="14">
        <v>88</v>
      </c>
      <c r="AB1260" s="2">
        <v>5</v>
      </c>
      <c r="AC1260" s="2">
        <v>8</v>
      </c>
      <c r="AD1260" s="2">
        <v>11</v>
      </c>
      <c r="AE1260" s="2">
        <v>6</v>
      </c>
      <c r="AF1260" s="2">
        <v>0</v>
      </c>
      <c r="AG1260" s="2">
        <v>0</v>
      </c>
      <c r="AH1260" s="16">
        <v>0</v>
      </c>
      <c r="AJ1260">
        <v>44</v>
      </c>
      <c r="AK1260">
        <v>75.507000000000005</v>
      </c>
    </row>
    <row r="1261" spans="1:37" x14ac:dyDescent="0.3">
      <c r="A1261">
        <v>4741</v>
      </c>
      <c r="B1261">
        <v>1975</v>
      </c>
      <c r="C1261" s="1">
        <f t="shared" si="114"/>
        <v>49</v>
      </c>
      <c r="D1261" t="s">
        <v>25</v>
      </c>
      <c r="E1261" t="s">
        <v>36</v>
      </c>
      <c r="F1261" s="4" t="s">
        <v>29</v>
      </c>
      <c r="G1261" t="s">
        <v>29</v>
      </c>
      <c r="H1261" s="20">
        <v>65463</v>
      </c>
      <c r="I1261" s="2">
        <f t="shared" si="115"/>
        <v>65.462999999999994</v>
      </c>
      <c r="J1261" s="2"/>
      <c r="K1261" s="2">
        <v>1</v>
      </c>
      <c r="L1261" s="2">
        <v>0</v>
      </c>
      <c r="M1261" s="16">
        <f t="shared" si="116"/>
        <v>1</v>
      </c>
      <c r="N1261" s="6" t="s">
        <v>136</v>
      </c>
      <c r="O1261" s="4">
        <f t="shared" si="117"/>
        <v>2</v>
      </c>
      <c r="P1261" s="3">
        <f t="shared" si="118"/>
        <v>41669</v>
      </c>
      <c r="Q1261" s="4" t="str" cm="1">
        <f t="array" ref="Q1261:S1261">_xlfn.TEXTSPLIT(N1261,"/")</f>
        <v>1</v>
      </c>
      <c r="R1261" s="4" t="str">
        <v>30</v>
      </c>
      <c r="S1261" s="4" t="str">
        <v>14</v>
      </c>
      <c r="T1261" s="5">
        <f t="shared" si="119"/>
        <v>41669</v>
      </c>
      <c r="U1261">
        <v>17</v>
      </c>
      <c r="V1261" s="14">
        <v>391</v>
      </c>
      <c r="W1261" s="14">
        <v>32</v>
      </c>
      <c r="X1261" s="14">
        <v>70</v>
      </c>
      <c r="Y1261" s="14">
        <v>21</v>
      </c>
      <c r="Z1261" s="14">
        <v>32</v>
      </c>
      <c r="AA1261" s="14">
        <v>16</v>
      </c>
      <c r="AB1261" s="2">
        <v>2</v>
      </c>
      <c r="AC1261" s="2">
        <v>6</v>
      </c>
      <c r="AD1261" s="2">
        <v>9</v>
      </c>
      <c r="AE1261" s="2">
        <v>5</v>
      </c>
      <c r="AF1261" s="2">
        <v>0</v>
      </c>
      <c r="AG1261" s="2">
        <v>0</v>
      </c>
      <c r="AH1261" s="16">
        <v>1</v>
      </c>
      <c r="AJ1261">
        <v>42</v>
      </c>
      <c r="AK1261">
        <v>36.959000000000003</v>
      </c>
    </row>
    <row r="1262" spans="1:37" x14ac:dyDescent="0.3">
      <c r="A1262">
        <v>4725</v>
      </c>
      <c r="B1262">
        <v>1951</v>
      </c>
      <c r="C1262" s="1">
        <f t="shared" si="114"/>
        <v>73</v>
      </c>
      <c r="D1262" t="s">
        <v>25</v>
      </c>
      <c r="E1262" t="s">
        <v>34</v>
      </c>
      <c r="F1262" s="4" t="s">
        <v>32</v>
      </c>
      <c r="G1262" t="s">
        <v>32</v>
      </c>
      <c r="H1262" s="20">
        <v>50616</v>
      </c>
      <c r="I1262" s="2">
        <f t="shared" si="115"/>
        <v>50.616</v>
      </c>
      <c r="J1262" s="2"/>
      <c r="K1262" s="2">
        <v>0</v>
      </c>
      <c r="L1262" s="2">
        <v>1</v>
      </c>
      <c r="M1262" s="16">
        <f t="shared" si="116"/>
        <v>1</v>
      </c>
      <c r="N1262" s="6" t="s">
        <v>194</v>
      </c>
      <c r="O1262" s="4">
        <f t="shared" si="117"/>
        <v>2</v>
      </c>
      <c r="P1262" s="3">
        <f t="shared" si="118"/>
        <v>41742</v>
      </c>
      <c r="Q1262" s="4" t="str" cm="1">
        <f t="array" ref="Q1262:S1262">_xlfn.TEXTSPLIT(N1262,"/")</f>
        <v>4</v>
      </c>
      <c r="R1262" s="4" t="str">
        <v>13</v>
      </c>
      <c r="S1262" s="4" t="str">
        <v>14</v>
      </c>
      <c r="T1262" s="5">
        <f t="shared" si="119"/>
        <v>41742</v>
      </c>
      <c r="U1262">
        <v>71</v>
      </c>
      <c r="V1262" s="14">
        <v>30</v>
      </c>
      <c r="W1262" s="14">
        <v>2</v>
      </c>
      <c r="X1262" s="14">
        <v>25</v>
      </c>
      <c r="Y1262" s="14">
        <v>0</v>
      </c>
      <c r="Z1262" s="14">
        <v>1</v>
      </c>
      <c r="AA1262" s="14">
        <v>9</v>
      </c>
      <c r="AB1262" s="2">
        <v>1</v>
      </c>
      <c r="AC1262" s="2">
        <v>1</v>
      </c>
      <c r="AD1262" s="2">
        <v>4</v>
      </c>
      <c r="AE1262" s="2">
        <v>2</v>
      </c>
      <c r="AF1262" s="2">
        <v>0</v>
      </c>
      <c r="AG1262" s="2">
        <v>0</v>
      </c>
      <c r="AH1262" s="16">
        <v>0</v>
      </c>
      <c r="AJ1262">
        <v>34</v>
      </c>
      <c r="AK1262">
        <v>28.690999999999999</v>
      </c>
    </row>
    <row r="1263" spans="1:37" x14ac:dyDescent="0.3">
      <c r="A1263">
        <v>4713</v>
      </c>
      <c r="B1263">
        <v>1980</v>
      </c>
      <c r="C1263" s="1">
        <f t="shared" si="114"/>
        <v>44</v>
      </c>
      <c r="D1263" t="s">
        <v>25</v>
      </c>
      <c r="E1263" t="s">
        <v>34</v>
      </c>
      <c r="F1263" s="4" t="s">
        <v>29</v>
      </c>
      <c r="G1263" t="s">
        <v>29</v>
      </c>
      <c r="H1263" s="20">
        <v>31605</v>
      </c>
      <c r="I1263" s="2">
        <f t="shared" si="115"/>
        <v>31.605</v>
      </c>
      <c r="J1263" s="2"/>
      <c r="K1263" s="2">
        <v>1</v>
      </c>
      <c r="L1263" s="2">
        <v>0</v>
      </c>
      <c r="M1263" s="16">
        <f t="shared" si="116"/>
        <v>1</v>
      </c>
      <c r="N1263" s="6" t="s">
        <v>191</v>
      </c>
      <c r="O1263" s="4">
        <f t="shared" si="117"/>
        <v>2</v>
      </c>
      <c r="P1263" s="3">
        <f t="shared" si="118"/>
        <v>41235</v>
      </c>
      <c r="Q1263" s="4" t="str" cm="1">
        <f t="array" ref="Q1263:S1263">_xlfn.TEXTSPLIT(N1263,"/")</f>
        <v>11</v>
      </c>
      <c r="R1263" s="4" t="str">
        <v>22</v>
      </c>
      <c r="S1263" s="4" t="str">
        <v>12</v>
      </c>
      <c r="T1263" s="5">
        <f t="shared" si="119"/>
        <v>41235</v>
      </c>
      <c r="U1263">
        <v>15</v>
      </c>
      <c r="V1263" s="14">
        <v>74</v>
      </c>
      <c r="W1263" s="14">
        <v>0</v>
      </c>
      <c r="X1263" s="14">
        <v>42</v>
      </c>
      <c r="Y1263" s="14">
        <v>2</v>
      </c>
      <c r="Z1263" s="14">
        <v>1</v>
      </c>
      <c r="AA1263" s="14">
        <v>6</v>
      </c>
      <c r="AB1263" s="2">
        <v>2</v>
      </c>
      <c r="AC1263" s="2">
        <v>2</v>
      </c>
      <c r="AD1263" s="2">
        <v>4</v>
      </c>
      <c r="AE1263" s="2">
        <v>7</v>
      </c>
      <c r="AF1263" s="2">
        <v>0</v>
      </c>
      <c r="AG1263" s="2">
        <v>0</v>
      </c>
      <c r="AH1263" s="16">
        <v>0</v>
      </c>
      <c r="AJ1263">
        <v>54</v>
      </c>
      <c r="AK1263">
        <v>35.923999999999999</v>
      </c>
    </row>
    <row r="1264" spans="1:37" x14ac:dyDescent="0.3">
      <c r="A1264">
        <v>4712</v>
      </c>
      <c r="B1264">
        <v>1992</v>
      </c>
      <c r="C1264" s="1">
        <f t="shared" si="114"/>
        <v>32</v>
      </c>
      <c r="D1264" t="s">
        <v>25</v>
      </c>
      <c r="E1264" t="s">
        <v>36</v>
      </c>
      <c r="F1264" s="4" t="s">
        <v>32</v>
      </c>
      <c r="G1264" t="s">
        <v>32</v>
      </c>
      <c r="H1264" s="20">
        <v>20193</v>
      </c>
      <c r="I1264" s="2">
        <f t="shared" si="115"/>
        <v>20.193000000000001</v>
      </c>
      <c r="J1264" s="2"/>
      <c r="K1264" s="2">
        <v>0</v>
      </c>
      <c r="L1264" s="2">
        <v>0</v>
      </c>
      <c r="M1264" s="16">
        <f t="shared" si="116"/>
        <v>0</v>
      </c>
      <c r="N1264" s="6" t="s">
        <v>213</v>
      </c>
      <c r="O1264" s="4">
        <f t="shared" si="117"/>
        <v>2</v>
      </c>
      <c r="P1264" s="3">
        <f t="shared" si="118"/>
        <v>41241</v>
      </c>
      <c r="Q1264" s="4" t="str" cm="1">
        <f t="array" ref="Q1264:S1264">_xlfn.TEXTSPLIT(N1264,"/")</f>
        <v>11</v>
      </c>
      <c r="R1264" s="4" t="str">
        <v>28</v>
      </c>
      <c r="S1264" s="4" t="str">
        <v>12</v>
      </c>
      <c r="T1264" s="5">
        <f t="shared" si="119"/>
        <v>41241</v>
      </c>
      <c r="U1264">
        <v>18</v>
      </c>
      <c r="V1264" s="14">
        <v>8</v>
      </c>
      <c r="W1264" s="14">
        <v>8</v>
      </c>
      <c r="X1264" s="14">
        <v>22</v>
      </c>
      <c r="Y1264" s="14">
        <v>24</v>
      </c>
      <c r="Z1264" s="14">
        <v>11</v>
      </c>
      <c r="AA1264" s="14">
        <v>9</v>
      </c>
      <c r="AB1264" s="2">
        <v>1</v>
      </c>
      <c r="AC1264" s="2">
        <v>1</v>
      </c>
      <c r="AD1264" s="2">
        <v>4</v>
      </c>
      <c r="AE1264" s="2">
        <v>4</v>
      </c>
      <c r="AF1264" s="2">
        <v>0</v>
      </c>
      <c r="AG1264" s="2">
        <v>0</v>
      </c>
      <c r="AH1264" s="16">
        <v>0</v>
      </c>
      <c r="AJ1264">
        <v>77</v>
      </c>
      <c r="AK1264">
        <v>64.013999999999996</v>
      </c>
    </row>
    <row r="1265" spans="1:37" x14ac:dyDescent="0.3">
      <c r="A1265">
        <v>4706</v>
      </c>
      <c r="B1265">
        <v>1967</v>
      </c>
      <c r="C1265" s="1">
        <f t="shared" si="114"/>
        <v>57</v>
      </c>
      <c r="D1265" t="s">
        <v>28</v>
      </c>
      <c r="E1265" t="s">
        <v>22</v>
      </c>
      <c r="F1265" s="4" t="s">
        <v>26</v>
      </c>
      <c r="G1265" t="s">
        <v>26</v>
      </c>
      <c r="H1265" s="20">
        <v>34704</v>
      </c>
      <c r="I1265" s="2">
        <f t="shared" si="115"/>
        <v>34.704000000000001</v>
      </c>
      <c r="J1265" s="2"/>
      <c r="K1265" s="2">
        <v>0</v>
      </c>
      <c r="L1265" s="2">
        <v>1</v>
      </c>
      <c r="M1265" s="16">
        <f t="shared" si="116"/>
        <v>1</v>
      </c>
      <c r="N1265" s="6" t="s">
        <v>165</v>
      </c>
      <c r="O1265" s="4">
        <f t="shared" si="117"/>
        <v>2</v>
      </c>
      <c r="P1265" s="3">
        <f t="shared" si="118"/>
        <v>41391</v>
      </c>
      <c r="Q1265" s="4" t="str" cm="1">
        <f t="array" ref="Q1265:S1265">_xlfn.TEXTSPLIT(N1265,"/")</f>
        <v>4</v>
      </c>
      <c r="R1265" s="4" t="str">
        <v>27</v>
      </c>
      <c r="S1265" s="4" t="str">
        <v>13</v>
      </c>
      <c r="T1265" s="5">
        <f t="shared" si="119"/>
        <v>41391</v>
      </c>
      <c r="U1265">
        <v>65</v>
      </c>
      <c r="V1265" s="14">
        <v>29</v>
      </c>
      <c r="W1265" s="14">
        <v>0</v>
      </c>
      <c r="X1265" s="14">
        <v>5</v>
      </c>
      <c r="Y1265" s="14">
        <v>0</v>
      </c>
      <c r="Z1265" s="14">
        <v>1</v>
      </c>
      <c r="AA1265" s="14">
        <v>5</v>
      </c>
      <c r="AB1265" s="2">
        <v>1</v>
      </c>
      <c r="AC1265" s="2">
        <v>1</v>
      </c>
      <c r="AD1265" s="2">
        <v>3</v>
      </c>
      <c r="AE1265" s="2">
        <v>5</v>
      </c>
      <c r="AF1265" s="2">
        <v>0</v>
      </c>
      <c r="AG1265" s="2">
        <v>0</v>
      </c>
      <c r="AH1265" s="16">
        <v>0</v>
      </c>
      <c r="AJ1265">
        <v>55</v>
      </c>
      <c r="AK1265">
        <v>50.616</v>
      </c>
    </row>
    <row r="1266" spans="1:37" x14ac:dyDescent="0.3">
      <c r="A1266">
        <v>4702</v>
      </c>
      <c r="B1266">
        <v>1965</v>
      </c>
      <c r="C1266" s="1">
        <f t="shared" si="114"/>
        <v>59</v>
      </c>
      <c r="D1266" t="s">
        <v>25</v>
      </c>
      <c r="E1266" t="s">
        <v>22</v>
      </c>
      <c r="F1266" s="4" t="s">
        <v>26</v>
      </c>
      <c r="G1266" t="s">
        <v>26</v>
      </c>
      <c r="H1266" s="20">
        <v>61839</v>
      </c>
      <c r="I1266" s="2">
        <f t="shared" si="115"/>
        <v>61.838999999999999</v>
      </c>
      <c r="J1266" s="2"/>
      <c r="K1266" s="2">
        <v>0</v>
      </c>
      <c r="L1266" s="2">
        <v>0</v>
      </c>
      <c r="M1266" s="16">
        <f t="shared" si="116"/>
        <v>0</v>
      </c>
      <c r="N1266" s="7">
        <v>41251</v>
      </c>
      <c r="O1266" s="4">
        <f t="shared" si="117"/>
        <v>1</v>
      </c>
      <c r="P1266" s="3">
        <f t="shared" si="118"/>
        <v>41251</v>
      </c>
      <c r="Q1266" s="4" t="str" cm="1">
        <f t="array" ref="Q1266">_xlfn.TEXTSPLIT(N1266,"/")</f>
        <v>41251</v>
      </c>
      <c r="R1266" s="5"/>
      <c r="S1266" s="5"/>
      <c r="T1266" s="5" t="e">
        <f t="shared" si="119"/>
        <v>#NUM!</v>
      </c>
      <c r="U1266">
        <v>20</v>
      </c>
      <c r="V1266" s="14">
        <v>1000</v>
      </c>
      <c r="W1266" s="14">
        <v>155</v>
      </c>
      <c r="X1266" s="14">
        <v>379</v>
      </c>
      <c r="Y1266" s="14">
        <v>224</v>
      </c>
      <c r="Z1266" s="14">
        <v>17</v>
      </c>
      <c r="AA1266" s="14">
        <v>120</v>
      </c>
      <c r="AB1266" s="2">
        <v>1</v>
      </c>
      <c r="AC1266" s="2">
        <v>4</v>
      </c>
      <c r="AD1266" s="2">
        <v>4</v>
      </c>
      <c r="AE1266" s="2">
        <v>8</v>
      </c>
      <c r="AF1266" s="2">
        <v>0</v>
      </c>
      <c r="AG1266" s="2">
        <v>0</v>
      </c>
      <c r="AH1266" s="16">
        <v>0</v>
      </c>
      <c r="AJ1266">
        <v>49</v>
      </c>
      <c r="AK1266">
        <v>58.494</v>
      </c>
    </row>
    <row r="1267" spans="1:37" x14ac:dyDescent="0.3">
      <c r="A1267">
        <v>4698</v>
      </c>
      <c r="B1267">
        <v>1984</v>
      </c>
      <c r="C1267" s="1">
        <f t="shared" si="114"/>
        <v>40</v>
      </c>
      <c r="D1267" t="s">
        <v>25</v>
      </c>
      <c r="E1267" t="s">
        <v>34</v>
      </c>
      <c r="F1267" s="4" t="s">
        <v>29</v>
      </c>
      <c r="G1267" t="s">
        <v>29</v>
      </c>
      <c r="H1267" s="20">
        <v>50150</v>
      </c>
      <c r="I1267" s="2">
        <f t="shared" si="115"/>
        <v>50.15</v>
      </c>
      <c r="J1267" s="2"/>
      <c r="K1267" s="2">
        <v>0</v>
      </c>
      <c r="L1267" s="2">
        <v>0</v>
      </c>
      <c r="M1267" s="16">
        <f t="shared" si="116"/>
        <v>0</v>
      </c>
      <c r="N1267" s="6" t="s">
        <v>283</v>
      </c>
      <c r="O1267" s="4">
        <f t="shared" si="117"/>
        <v>2</v>
      </c>
      <c r="P1267" s="3">
        <f t="shared" si="118"/>
        <v>41445</v>
      </c>
      <c r="Q1267" s="4" t="str" cm="1">
        <f t="array" ref="Q1267:S1267">_xlfn.TEXTSPLIT(N1267,"/")</f>
        <v>6</v>
      </c>
      <c r="R1267" s="4" t="str">
        <v>20</v>
      </c>
      <c r="S1267" s="4" t="str">
        <v>13</v>
      </c>
      <c r="T1267" s="5">
        <f t="shared" si="119"/>
        <v>41445</v>
      </c>
      <c r="U1267">
        <v>32</v>
      </c>
      <c r="V1267" s="14">
        <v>135</v>
      </c>
      <c r="W1267" s="14">
        <v>46</v>
      </c>
      <c r="X1267" s="14">
        <v>92</v>
      </c>
      <c r="Y1267" s="14">
        <v>65</v>
      </c>
      <c r="Z1267" s="14">
        <v>61</v>
      </c>
      <c r="AA1267" s="14">
        <v>11</v>
      </c>
      <c r="AB1267" s="2">
        <v>2</v>
      </c>
      <c r="AC1267" s="2">
        <v>5</v>
      </c>
      <c r="AD1267" s="2">
        <v>7</v>
      </c>
      <c r="AE1267" s="2">
        <v>5</v>
      </c>
      <c r="AF1267" s="2">
        <v>0</v>
      </c>
      <c r="AG1267" s="2">
        <v>0</v>
      </c>
      <c r="AH1267" s="16">
        <v>0</v>
      </c>
      <c r="AJ1267">
        <v>34</v>
      </c>
      <c r="AK1267">
        <v>28.690999999999999</v>
      </c>
    </row>
    <row r="1268" spans="1:37" x14ac:dyDescent="0.3">
      <c r="A1268">
        <v>4697</v>
      </c>
      <c r="B1268">
        <v>1950</v>
      </c>
      <c r="C1268" s="1">
        <f t="shared" si="114"/>
        <v>74</v>
      </c>
      <c r="D1268" t="s">
        <v>47</v>
      </c>
      <c r="E1268" t="s">
        <v>42</v>
      </c>
      <c r="F1268" s="4" t="s">
        <v>23</v>
      </c>
      <c r="G1268" t="s">
        <v>23</v>
      </c>
      <c r="H1268" s="20">
        <v>35416</v>
      </c>
      <c r="I1268" s="2">
        <f t="shared" si="115"/>
        <v>35.415999999999997</v>
      </c>
      <c r="J1268" s="2"/>
      <c r="K1268" s="2">
        <v>0</v>
      </c>
      <c r="L1268" s="2">
        <v>0</v>
      </c>
      <c r="M1268" s="16">
        <f t="shared" si="116"/>
        <v>0</v>
      </c>
      <c r="N1268" s="6" t="s">
        <v>203</v>
      </c>
      <c r="O1268" s="4">
        <f t="shared" si="117"/>
        <v>2</v>
      </c>
      <c r="P1268" s="3">
        <f t="shared" si="118"/>
        <v>41438</v>
      </c>
      <c r="Q1268" s="4" t="str" cm="1">
        <f t="array" ref="Q1268:S1268">_xlfn.TEXTSPLIT(N1268,"/")</f>
        <v>6</v>
      </c>
      <c r="R1268" s="4" t="str">
        <v>13</v>
      </c>
      <c r="S1268" s="4" t="str">
        <v>13</v>
      </c>
      <c r="T1268" s="5">
        <f t="shared" si="119"/>
        <v>41438</v>
      </c>
      <c r="U1268">
        <v>62</v>
      </c>
      <c r="V1268" s="14">
        <v>248</v>
      </c>
      <c r="W1268" s="14">
        <v>3</v>
      </c>
      <c r="X1268" s="14">
        <v>81</v>
      </c>
      <c r="Y1268" s="14">
        <v>4</v>
      </c>
      <c r="Z1268" s="14">
        <v>3</v>
      </c>
      <c r="AA1268" s="14">
        <v>51</v>
      </c>
      <c r="AB1268" s="2">
        <v>3</v>
      </c>
      <c r="AC1268" s="2">
        <v>7</v>
      </c>
      <c r="AD1268" s="2">
        <v>5</v>
      </c>
      <c r="AE1268" s="2">
        <v>8</v>
      </c>
      <c r="AF1268" s="2">
        <v>0</v>
      </c>
      <c r="AG1268" s="2">
        <v>0</v>
      </c>
      <c r="AH1268" s="16">
        <v>0</v>
      </c>
      <c r="AJ1268">
        <v>49</v>
      </c>
      <c r="AK1268">
        <v>21.254999999999999</v>
      </c>
    </row>
    <row r="1269" spans="1:37" x14ac:dyDescent="0.3">
      <c r="A1269">
        <v>4692</v>
      </c>
      <c r="B1269">
        <v>1977</v>
      </c>
      <c r="C1269" s="1">
        <f t="shared" si="114"/>
        <v>47</v>
      </c>
      <c r="D1269" t="s">
        <v>33</v>
      </c>
      <c r="E1269" t="s">
        <v>22</v>
      </c>
      <c r="F1269" s="4" t="s">
        <v>29</v>
      </c>
      <c r="G1269" t="s">
        <v>29</v>
      </c>
      <c r="H1269" s="20">
        <v>7500</v>
      </c>
      <c r="I1269" s="2">
        <f t="shared" si="115"/>
        <v>7.5</v>
      </c>
      <c r="J1269" s="2"/>
      <c r="K1269" s="2">
        <v>1</v>
      </c>
      <c r="L1269" s="2">
        <v>0</v>
      </c>
      <c r="M1269" s="16">
        <f t="shared" si="116"/>
        <v>1</v>
      </c>
      <c r="N1269" s="7">
        <v>40916</v>
      </c>
      <c r="O1269" s="4">
        <f t="shared" si="117"/>
        <v>1</v>
      </c>
      <c r="P1269" s="3">
        <f t="shared" si="118"/>
        <v>40916</v>
      </c>
      <c r="Q1269" s="4" t="str" cm="1">
        <f t="array" ref="Q1269">_xlfn.TEXTSPLIT(N1269,"/")</f>
        <v>40916</v>
      </c>
      <c r="R1269" s="5"/>
      <c r="S1269" s="5"/>
      <c r="T1269" s="5" t="e">
        <f t="shared" si="119"/>
        <v>#NUM!</v>
      </c>
      <c r="U1269">
        <v>19</v>
      </c>
      <c r="V1269" s="14">
        <v>7</v>
      </c>
      <c r="W1269" s="14">
        <v>0</v>
      </c>
      <c r="X1269" s="14">
        <v>12</v>
      </c>
      <c r="Y1269" s="14">
        <v>13</v>
      </c>
      <c r="Z1269" s="14">
        <v>7</v>
      </c>
      <c r="AA1269" s="14">
        <v>32</v>
      </c>
      <c r="AB1269" s="2">
        <v>5</v>
      </c>
      <c r="AC1269" s="2">
        <v>4</v>
      </c>
      <c r="AD1269" s="2">
        <v>2</v>
      </c>
      <c r="AE1269" s="2">
        <v>9</v>
      </c>
      <c r="AF1269" s="2">
        <v>1</v>
      </c>
      <c r="AG1269" s="2">
        <v>0</v>
      </c>
      <c r="AH1269" s="16">
        <v>1</v>
      </c>
      <c r="AJ1269">
        <v>32</v>
      </c>
      <c r="AK1269">
        <v>68.682000000000002</v>
      </c>
    </row>
    <row r="1270" spans="1:37" x14ac:dyDescent="0.3">
      <c r="A1270">
        <v>4690</v>
      </c>
      <c r="B1270">
        <v>1954</v>
      </c>
      <c r="C1270" s="1">
        <f t="shared" si="114"/>
        <v>70</v>
      </c>
      <c r="D1270" t="s">
        <v>28</v>
      </c>
      <c r="E1270" t="s">
        <v>22</v>
      </c>
      <c r="F1270" s="4" t="s">
        <v>29</v>
      </c>
      <c r="G1270" t="s">
        <v>29</v>
      </c>
      <c r="H1270" s="20">
        <v>50725</v>
      </c>
      <c r="I1270" s="2">
        <f t="shared" si="115"/>
        <v>50.725000000000001</v>
      </c>
      <c r="J1270" s="2"/>
      <c r="K1270" s="2">
        <v>0</v>
      </c>
      <c r="L1270" s="2">
        <v>1</v>
      </c>
      <c r="M1270" s="16">
        <f t="shared" si="116"/>
        <v>1</v>
      </c>
      <c r="N1270" s="6" t="s">
        <v>240</v>
      </c>
      <c r="O1270" s="4">
        <f t="shared" si="117"/>
        <v>2</v>
      </c>
      <c r="P1270" s="3">
        <f t="shared" si="118"/>
        <v>41318</v>
      </c>
      <c r="Q1270" s="4" t="str" cm="1">
        <f t="array" ref="Q1270:S1270">_xlfn.TEXTSPLIT(N1270,"/")</f>
        <v>2</v>
      </c>
      <c r="R1270" s="4" t="str">
        <v>13</v>
      </c>
      <c r="S1270" s="4" t="str">
        <v>13</v>
      </c>
      <c r="T1270" s="5">
        <f t="shared" si="119"/>
        <v>41318</v>
      </c>
      <c r="U1270">
        <v>45</v>
      </c>
      <c r="V1270" s="14">
        <v>443</v>
      </c>
      <c r="W1270" s="14">
        <v>10</v>
      </c>
      <c r="X1270" s="14">
        <v>75</v>
      </c>
      <c r="Y1270" s="14">
        <v>0</v>
      </c>
      <c r="Z1270" s="14">
        <v>10</v>
      </c>
      <c r="AA1270" s="14">
        <v>48</v>
      </c>
      <c r="AB1270" s="2">
        <v>4</v>
      </c>
      <c r="AC1270" s="2">
        <v>8</v>
      </c>
      <c r="AD1270" s="2">
        <v>8</v>
      </c>
      <c r="AE1270" s="2">
        <v>8</v>
      </c>
      <c r="AF1270" s="2">
        <v>0</v>
      </c>
      <c r="AG1270" s="2">
        <v>0</v>
      </c>
      <c r="AH1270" s="16">
        <v>0</v>
      </c>
      <c r="AJ1270">
        <v>28</v>
      </c>
      <c r="AK1270">
        <v>83.257000000000005</v>
      </c>
    </row>
    <row r="1271" spans="1:37" x14ac:dyDescent="0.3">
      <c r="A1271">
        <v>4687</v>
      </c>
      <c r="B1271">
        <v>1959</v>
      </c>
      <c r="C1271" s="1">
        <f t="shared" si="114"/>
        <v>65</v>
      </c>
      <c r="D1271" t="s">
        <v>25</v>
      </c>
      <c r="E1271" t="s">
        <v>42</v>
      </c>
      <c r="F1271" s="4" t="s">
        <v>29</v>
      </c>
      <c r="G1271" t="s">
        <v>29</v>
      </c>
      <c r="H1271" s="20">
        <v>80739</v>
      </c>
      <c r="I1271" s="2">
        <f t="shared" si="115"/>
        <v>80.739000000000004</v>
      </c>
      <c r="J1271" s="2"/>
      <c r="K1271" s="2">
        <v>0</v>
      </c>
      <c r="L1271" s="2">
        <v>0</v>
      </c>
      <c r="M1271" s="16">
        <f t="shared" si="116"/>
        <v>0</v>
      </c>
      <c r="N1271" s="6" t="s">
        <v>372</v>
      </c>
      <c r="O1271" s="4">
        <f t="shared" si="117"/>
        <v>2</v>
      </c>
      <c r="P1271" s="3">
        <f t="shared" si="118"/>
        <v>41417</v>
      </c>
      <c r="Q1271" s="4" t="str" cm="1">
        <f t="array" ref="Q1271:S1271">_xlfn.TEXTSPLIT(N1271,"/")</f>
        <v>5</v>
      </c>
      <c r="R1271" s="4" t="str">
        <v>23</v>
      </c>
      <c r="S1271" s="4" t="str">
        <v>13</v>
      </c>
      <c r="T1271" s="5">
        <f t="shared" si="119"/>
        <v>41417</v>
      </c>
      <c r="U1271">
        <v>92</v>
      </c>
      <c r="V1271" s="14">
        <v>674</v>
      </c>
      <c r="W1271" s="14">
        <v>92</v>
      </c>
      <c r="X1271" s="14">
        <v>736</v>
      </c>
      <c r="Y1271" s="14">
        <v>39</v>
      </c>
      <c r="Z1271" s="14">
        <v>0</v>
      </c>
      <c r="AA1271" s="14">
        <v>92</v>
      </c>
      <c r="AB1271" s="2">
        <v>1</v>
      </c>
      <c r="AC1271" s="2">
        <v>3</v>
      </c>
      <c r="AD1271" s="2">
        <v>9</v>
      </c>
      <c r="AE1271" s="2">
        <v>1</v>
      </c>
      <c r="AF1271" s="2">
        <v>0</v>
      </c>
      <c r="AG1271" s="2">
        <v>0</v>
      </c>
      <c r="AH1271" s="16">
        <v>0</v>
      </c>
      <c r="AJ1271">
        <v>52</v>
      </c>
      <c r="AK1271">
        <v>46.463000000000001</v>
      </c>
    </row>
    <row r="1272" spans="1:37" x14ac:dyDescent="0.3">
      <c r="A1272">
        <v>4686</v>
      </c>
      <c r="B1272">
        <v>1963</v>
      </c>
      <c r="C1272" s="1">
        <f t="shared" si="114"/>
        <v>61</v>
      </c>
      <c r="D1272" t="s">
        <v>25</v>
      </c>
      <c r="E1272" t="s">
        <v>34</v>
      </c>
      <c r="F1272" s="4" t="s">
        <v>43</v>
      </c>
      <c r="G1272" t="s">
        <v>43</v>
      </c>
      <c r="H1272" s="20">
        <v>82571</v>
      </c>
      <c r="I1272" s="2">
        <f t="shared" si="115"/>
        <v>82.570999999999998</v>
      </c>
      <c r="J1272" s="2"/>
      <c r="K1272" s="2">
        <v>0</v>
      </c>
      <c r="L1272" s="2">
        <v>0</v>
      </c>
      <c r="M1272" s="16">
        <f t="shared" si="116"/>
        <v>0</v>
      </c>
      <c r="N1272" s="7">
        <v>41674</v>
      </c>
      <c r="O1272" s="4">
        <f t="shared" si="117"/>
        <v>1</v>
      </c>
      <c r="P1272" s="3">
        <f t="shared" si="118"/>
        <v>41674</v>
      </c>
      <c r="Q1272" s="4" t="str" cm="1">
        <f t="array" ref="Q1272">_xlfn.TEXTSPLIT(N1272,"/")</f>
        <v>41674</v>
      </c>
      <c r="R1272" s="5"/>
      <c r="S1272" s="5"/>
      <c r="T1272" s="5" t="e">
        <f t="shared" si="119"/>
        <v>#NUM!</v>
      </c>
      <c r="U1272">
        <v>28</v>
      </c>
      <c r="V1272" s="14">
        <v>861</v>
      </c>
      <c r="W1272" s="14">
        <v>31</v>
      </c>
      <c r="X1272" s="14">
        <v>558</v>
      </c>
      <c r="Y1272" s="14">
        <v>62</v>
      </c>
      <c r="Z1272" s="14">
        <v>95</v>
      </c>
      <c r="AA1272" s="14">
        <v>79</v>
      </c>
      <c r="AB1272" s="2">
        <v>0</v>
      </c>
      <c r="AC1272" s="2">
        <v>6</v>
      </c>
      <c r="AD1272" s="2">
        <v>13</v>
      </c>
      <c r="AE1272" s="2">
        <v>2</v>
      </c>
      <c r="AF1272" s="2">
        <v>0</v>
      </c>
      <c r="AG1272" s="2">
        <v>0</v>
      </c>
      <c r="AH1272" s="16">
        <v>1</v>
      </c>
      <c r="AJ1272">
        <v>60</v>
      </c>
      <c r="AK1272">
        <v>38.619999999999997</v>
      </c>
    </row>
    <row r="1273" spans="1:37" x14ac:dyDescent="0.3">
      <c r="A1273">
        <v>4682</v>
      </c>
      <c r="B1273">
        <v>1959</v>
      </c>
      <c r="C1273" s="1">
        <f t="shared" si="114"/>
        <v>65</v>
      </c>
      <c r="D1273" t="s">
        <v>38</v>
      </c>
      <c r="E1273" t="s">
        <v>22</v>
      </c>
      <c r="F1273" s="4" t="s">
        <v>29</v>
      </c>
      <c r="G1273" t="s">
        <v>29</v>
      </c>
      <c r="H1273" s="20">
        <v>51876</v>
      </c>
      <c r="I1273" s="2">
        <f t="shared" si="115"/>
        <v>51.875999999999998</v>
      </c>
      <c r="J1273" s="2"/>
      <c r="K1273" s="2">
        <v>0</v>
      </c>
      <c r="L1273" s="2">
        <v>0</v>
      </c>
      <c r="M1273" s="16">
        <f t="shared" si="116"/>
        <v>0</v>
      </c>
      <c r="N1273" s="6" t="s">
        <v>403</v>
      </c>
      <c r="O1273" s="4">
        <f t="shared" si="117"/>
        <v>2</v>
      </c>
      <c r="P1273" s="3">
        <f t="shared" si="118"/>
        <v>41562</v>
      </c>
      <c r="Q1273" s="4" t="str" cm="1">
        <f t="array" ref="Q1273:S1273">_xlfn.TEXTSPLIT(N1273,"/")</f>
        <v>10</v>
      </c>
      <c r="R1273" s="4" t="str">
        <v>15</v>
      </c>
      <c r="S1273" s="4" t="str">
        <v>13</v>
      </c>
      <c r="T1273" s="5">
        <f t="shared" si="119"/>
        <v>41562</v>
      </c>
      <c r="U1273">
        <v>88</v>
      </c>
      <c r="V1273" s="14">
        <v>99</v>
      </c>
      <c r="W1273" s="14">
        <v>27</v>
      </c>
      <c r="X1273" s="14">
        <v>102</v>
      </c>
      <c r="Y1273" s="14">
        <v>28</v>
      </c>
      <c r="Z1273" s="14">
        <v>48</v>
      </c>
      <c r="AA1273" s="14">
        <v>6</v>
      </c>
      <c r="AB1273" s="2">
        <v>1</v>
      </c>
      <c r="AC1273" s="2">
        <v>2</v>
      </c>
      <c r="AD1273" s="2">
        <v>8</v>
      </c>
      <c r="AE1273" s="2">
        <v>1</v>
      </c>
      <c r="AF1273" s="2">
        <v>0</v>
      </c>
      <c r="AG1273" s="2">
        <v>0</v>
      </c>
      <c r="AH1273" s="16">
        <v>0</v>
      </c>
      <c r="AJ1273">
        <v>77</v>
      </c>
      <c r="AK1273">
        <v>64.013999999999996</v>
      </c>
    </row>
    <row r="1274" spans="1:37" x14ac:dyDescent="0.3">
      <c r="A1274">
        <v>4679</v>
      </c>
      <c r="B1274">
        <v>1978</v>
      </c>
      <c r="C1274" s="1">
        <f t="shared" si="114"/>
        <v>46</v>
      </c>
      <c r="D1274" t="s">
        <v>25</v>
      </c>
      <c r="E1274" t="s">
        <v>42</v>
      </c>
      <c r="F1274" s="4" t="s">
        <v>29</v>
      </c>
      <c r="G1274" t="s">
        <v>29</v>
      </c>
      <c r="H1274" s="20">
        <v>78710</v>
      </c>
      <c r="I1274" s="2">
        <f t="shared" si="115"/>
        <v>78.709999999999994</v>
      </c>
      <c r="J1274" s="2"/>
      <c r="K1274" s="2">
        <v>0</v>
      </c>
      <c r="L1274" s="2">
        <v>1</v>
      </c>
      <c r="M1274" s="16">
        <f t="shared" si="116"/>
        <v>1</v>
      </c>
      <c r="N1274" s="6" t="s">
        <v>92</v>
      </c>
      <c r="O1274" s="4">
        <f t="shared" si="117"/>
        <v>2</v>
      </c>
      <c r="P1274" s="3">
        <f t="shared" si="118"/>
        <v>41782</v>
      </c>
      <c r="Q1274" s="4" t="str" cm="1">
        <f t="array" ref="Q1274:S1274">_xlfn.TEXTSPLIT(N1274,"/")</f>
        <v>5</v>
      </c>
      <c r="R1274" s="4" t="str">
        <v>23</v>
      </c>
      <c r="S1274" s="4" t="str">
        <v>14</v>
      </c>
      <c r="T1274" s="5">
        <f t="shared" si="119"/>
        <v>41782</v>
      </c>
      <c r="U1274">
        <v>42</v>
      </c>
      <c r="V1274" s="14">
        <v>721</v>
      </c>
      <c r="W1274" s="14">
        <v>0</v>
      </c>
      <c r="X1274" s="14">
        <v>152</v>
      </c>
      <c r="Y1274" s="14">
        <v>119</v>
      </c>
      <c r="Z1274" s="14">
        <v>50</v>
      </c>
      <c r="AA1274" s="14">
        <v>50</v>
      </c>
      <c r="AB1274" s="2">
        <v>3</v>
      </c>
      <c r="AC1274" s="2">
        <v>7</v>
      </c>
      <c r="AD1274" s="2">
        <v>12</v>
      </c>
      <c r="AE1274" s="2">
        <v>4</v>
      </c>
      <c r="AF1274" s="2">
        <v>0</v>
      </c>
      <c r="AG1274" s="2">
        <v>0</v>
      </c>
      <c r="AH1274" s="16">
        <v>0</v>
      </c>
      <c r="AJ1274">
        <v>67</v>
      </c>
      <c r="AK1274">
        <v>60.713999999999999</v>
      </c>
    </row>
    <row r="1275" spans="1:37" x14ac:dyDescent="0.3">
      <c r="A1275">
        <v>4676</v>
      </c>
      <c r="B1275">
        <v>1952</v>
      </c>
      <c r="C1275" s="1">
        <f t="shared" si="114"/>
        <v>72</v>
      </c>
      <c r="D1275" t="s">
        <v>25</v>
      </c>
      <c r="E1275" t="s">
        <v>42</v>
      </c>
      <c r="F1275" s="4" t="s">
        <v>43</v>
      </c>
      <c r="G1275" t="s">
        <v>43</v>
      </c>
      <c r="H1275" s="20">
        <v>73705</v>
      </c>
      <c r="I1275" s="2">
        <f t="shared" si="115"/>
        <v>73.704999999999998</v>
      </c>
      <c r="J1275" s="2"/>
      <c r="K1275" s="2">
        <v>0</v>
      </c>
      <c r="L1275" s="2">
        <v>2</v>
      </c>
      <c r="M1275" s="16">
        <f t="shared" si="116"/>
        <v>2</v>
      </c>
      <c r="N1275" s="7">
        <v>41762</v>
      </c>
      <c r="O1275" s="4">
        <f t="shared" si="117"/>
        <v>1</v>
      </c>
      <c r="P1275" s="3">
        <f t="shared" si="118"/>
        <v>41762</v>
      </c>
      <c r="Q1275" s="4" t="str" cm="1">
        <f t="array" ref="Q1275">_xlfn.TEXTSPLIT(N1275,"/")</f>
        <v>41762</v>
      </c>
      <c r="R1275" s="5"/>
      <c r="S1275" s="5"/>
      <c r="T1275" s="5" t="e">
        <f t="shared" si="119"/>
        <v>#NUM!</v>
      </c>
      <c r="U1275">
        <v>86</v>
      </c>
      <c r="V1275" s="14">
        <v>612</v>
      </c>
      <c r="W1275" s="14">
        <v>91</v>
      </c>
      <c r="X1275" s="14">
        <v>520</v>
      </c>
      <c r="Y1275" s="14">
        <v>258</v>
      </c>
      <c r="Z1275" s="14">
        <v>107</v>
      </c>
      <c r="AA1275" s="14">
        <v>107</v>
      </c>
      <c r="AB1275" s="2">
        <v>2</v>
      </c>
      <c r="AC1275" s="2">
        <v>9</v>
      </c>
      <c r="AD1275" s="2">
        <v>8</v>
      </c>
      <c r="AE1275" s="2">
        <v>5</v>
      </c>
      <c r="AF1275" s="2">
        <v>0</v>
      </c>
      <c r="AG1275" s="2">
        <v>0</v>
      </c>
      <c r="AH1275" s="16">
        <v>0</v>
      </c>
      <c r="AJ1275">
        <v>32</v>
      </c>
      <c r="AK1275">
        <v>68.682000000000002</v>
      </c>
    </row>
    <row r="1276" spans="1:37" x14ac:dyDescent="0.3">
      <c r="A1276">
        <v>4673</v>
      </c>
      <c r="B1276">
        <v>1964</v>
      </c>
      <c r="C1276" s="1">
        <f t="shared" si="114"/>
        <v>60</v>
      </c>
      <c r="D1276" t="s">
        <v>25</v>
      </c>
      <c r="E1276" t="s">
        <v>34</v>
      </c>
      <c r="F1276" s="4" t="s">
        <v>29</v>
      </c>
      <c r="G1276" t="s">
        <v>29</v>
      </c>
      <c r="H1276" s="20">
        <v>81300</v>
      </c>
      <c r="I1276" s="2">
        <f t="shared" si="115"/>
        <v>81.3</v>
      </c>
      <c r="J1276" s="2"/>
      <c r="K1276" s="2">
        <v>0</v>
      </c>
      <c r="L1276" s="2">
        <v>1</v>
      </c>
      <c r="M1276" s="16">
        <f t="shared" si="116"/>
        <v>1</v>
      </c>
      <c r="N1276" s="6" t="s">
        <v>207</v>
      </c>
      <c r="O1276" s="4">
        <f t="shared" si="117"/>
        <v>2</v>
      </c>
      <c r="P1276" s="3">
        <f t="shared" si="118"/>
        <v>41212</v>
      </c>
      <c r="Q1276" s="4" t="str" cm="1">
        <f t="array" ref="Q1276:S1276">_xlfn.TEXTSPLIT(N1276,"/")</f>
        <v>10</v>
      </c>
      <c r="R1276" s="4" t="str">
        <v>30</v>
      </c>
      <c r="S1276" s="4" t="str">
        <v>12</v>
      </c>
      <c r="T1276" s="5">
        <f t="shared" si="119"/>
        <v>41212</v>
      </c>
      <c r="U1276">
        <v>17</v>
      </c>
      <c r="V1276" s="14">
        <v>1004</v>
      </c>
      <c r="W1276" s="14">
        <v>12</v>
      </c>
      <c r="X1276" s="14">
        <v>145</v>
      </c>
      <c r="Y1276" s="14">
        <v>32</v>
      </c>
      <c r="Z1276" s="14">
        <v>12</v>
      </c>
      <c r="AA1276" s="14">
        <v>36</v>
      </c>
      <c r="AB1276" s="2">
        <v>3</v>
      </c>
      <c r="AC1276" s="2">
        <v>10</v>
      </c>
      <c r="AD1276" s="2">
        <v>5</v>
      </c>
      <c r="AE1276" s="2">
        <v>5</v>
      </c>
      <c r="AF1276" s="2">
        <v>1</v>
      </c>
      <c r="AG1276" s="2">
        <v>0</v>
      </c>
      <c r="AH1276" s="16">
        <v>1</v>
      </c>
      <c r="AJ1276">
        <v>46</v>
      </c>
      <c r="AK1276">
        <v>42.014000000000003</v>
      </c>
    </row>
    <row r="1277" spans="1:37" x14ac:dyDescent="0.3">
      <c r="A1277">
        <v>4669</v>
      </c>
      <c r="B1277">
        <v>1982</v>
      </c>
      <c r="C1277" s="1">
        <f t="shared" si="114"/>
        <v>42</v>
      </c>
      <c r="D1277" t="s">
        <v>47</v>
      </c>
      <c r="E1277" t="s">
        <v>66</v>
      </c>
      <c r="F1277" s="4" t="s">
        <v>29</v>
      </c>
      <c r="G1277" t="s">
        <v>29</v>
      </c>
      <c r="H1277" s="20">
        <v>24480</v>
      </c>
      <c r="I1277" s="2">
        <f t="shared" si="115"/>
        <v>24.48</v>
      </c>
      <c r="J1277" s="2"/>
      <c r="K1277" s="2">
        <v>1</v>
      </c>
      <c r="L1277" s="2">
        <v>0</v>
      </c>
      <c r="M1277" s="16">
        <f t="shared" si="116"/>
        <v>1</v>
      </c>
      <c r="N1277" s="7">
        <v>41580</v>
      </c>
      <c r="O1277" s="4">
        <f t="shared" si="117"/>
        <v>1</v>
      </c>
      <c r="P1277" s="3">
        <f t="shared" si="118"/>
        <v>41580</v>
      </c>
      <c r="Q1277" s="4" t="str" cm="1">
        <f t="array" ref="Q1277">_xlfn.TEXTSPLIT(N1277,"/")</f>
        <v>41580</v>
      </c>
      <c r="R1277" s="5"/>
      <c r="S1277" s="5"/>
      <c r="T1277" s="5" t="e">
        <f t="shared" si="119"/>
        <v>#NUM!</v>
      </c>
      <c r="U1277">
        <v>46</v>
      </c>
      <c r="V1277" s="14">
        <v>4</v>
      </c>
      <c r="W1277" s="14">
        <v>19</v>
      </c>
      <c r="X1277" s="14">
        <v>9</v>
      </c>
      <c r="Y1277" s="14">
        <v>28</v>
      </c>
      <c r="Z1277" s="14">
        <v>25</v>
      </c>
      <c r="AA1277" s="14">
        <v>17</v>
      </c>
      <c r="AB1277" s="2">
        <v>3</v>
      </c>
      <c r="AC1277" s="2">
        <v>3</v>
      </c>
      <c r="AD1277" s="2">
        <v>4</v>
      </c>
      <c r="AE1277" s="2">
        <v>7</v>
      </c>
      <c r="AF1277" s="2">
        <v>0</v>
      </c>
      <c r="AG1277" s="2">
        <v>0</v>
      </c>
      <c r="AH1277" s="16">
        <v>0</v>
      </c>
      <c r="AJ1277">
        <v>60</v>
      </c>
      <c r="AK1277">
        <v>38.619999999999997</v>
      </c>
    </row>
    <row r="1278" spans="1:37" x14ac:dyDescent="0.3">
      <c r="A1278">
        <v>4656</v>
      </c>
      <c r="B1278">
        <v>1991</v>
      </c>
      <c r="C1278" s="1">
        <f t="shared" si="114"/>
        <v>33</v>
      </c>
      <c r="D1278" t="s">
        <v>47</v>
      </c>
      <c r="E1278" t="s">
        <v>36</v>
      </c>
      <c r="F1278" s="4" t="s">
        <v>26</v>
      </c>
      <c r="G1278" t="s">
        <v>26</v>
      </c>
      <c r="H1278" s="20">
        <v>51250</v>
      </c>
      <c r="I1278" s="2">
        <f t="shared" si="115"/>
        <v>51.25</v>
      </c>
      <c r="J1278" s="2"/>
      <c r="K1278" s="2">
        <v>1</v>
      </c>
      <c r="L1278" s="2">
        <v>0</v>
      </c>
      <c r="M1278" s="16">
        <f t="shared" si="116"/>
        <v>1</v>
      </c>
      <c r="N1278" s="6" t="s">
        <v>60</v>
      </c>
      <c r="O1278" s="4">
        <f t="shared" si="117"/>
        <v>2</v>
      </c>
      <c r="P1278" s="3">
        <f t="shared" si="118"/>
        <v>41363</v>
      </c>
      <c r="Q1278" s="4" t="str" cm="1">
        <f t="array" ref="Q1278:S1278">_xlfn.TEXTSPLIT(N1278,"/")</f>
        <v>3</v>
      </c>
      <c r="R1278" s="4" t="str">
        <v>30</v>
      </c>
      <c r="S1278" s="4" t="str">
        <v>13</v>
      </c>
      <c r="T1278" s="5">
        <f t="shared" si="119"/>
        <v>41363</v>
      </c>
      <c r="U1278">
        <v>28</v>
      </c>
      <c r="V1278" s="14">
        <v>342</v>
      </c>
      <c r="W1278" s="14">
        <v>32</v>
      </c>
      <c r="X1278" s="14">
        <v>230</v>
      </c>
      <c r="Y1278" s="14">
        <v>34</v>
      </c>
      <c r="Z1278" s="14">
        <v>32</v>
      </c>
      <c r="AA1278" s="14">
        <v>40</v>
      </c>
      <c r="AB1278" s="2">
        <v>5</v>
      </c>
      <c r="AC1278" s="2">
        <v>10</v>
      </c>
      <c r="AD1278" s="2">
        <v>4</v>
      </c>
      <c r="AE1278" s="2">
        <v>9</v>
      </c>
      <c r="AF1278" s="2">
        <v>0</v>
      </c>
      <c r="AG1278" s="2">
        <v>0</v>
      </c>
      <c r="AH1278" s="16">
        <v>1</v>
      </c>
      <c r="AJ1278">
        <v>44</v>
      </c>
      <c r="AK1278">
        <v>75.507000000000005</v>
      </c>
    </row>
    <row r="1279" spans="1:37" x14ac:dyDescent="0.3">
      <c r="A1279">
        <v>4654</v>
      </c>
      <c r="B1279">
        <v>1993</v>
      </c>
      <c r="C1279" s="1">
        <f t="shared" si="114"/>
        <v>31</v>
      </c>
      <c r="D1279" t="s">
        <v>47</v>
      </c>
      <c r="E1279" t="s">
        <v>22</v>
      </c>
      <c r="F1279" s="4" t="s">
        <v>32</v>
      </c>
      <c r="G1279" t="s">
        <v>32</v>
      </c>
      <c r="H1279" s="20">
        <v>75114</v>
      </c>
      <c r="I1279" s="2">
        <f t="shared" si="115"/>
        <v>75.114000000000004</v>
      </c>
      <c r="J1279" s="2"/>
      <c r="K1279" s="2">
        <v>0</v>
      </c>
      <c r="L1279" s="2">
        <v>0</v>
      </c>
      <c r="M1279" s="16">
        <f t="shared" si="116"/>
        <v>0</v>
      </c>
      <c r="N1279" s="7">
        <v>41466</v>
      </c>
      <c r="O1279" s="4">
        <f t="shared" si="117"/>
        <v>1</v>
      </c>
      <c r="P1279" s="3">
        <f t="shared" si="118"/>
        <v>41466</v>
      </c>
      <c r="Q1279" s="4" t="str" cm="1">
        <f t="array" ref="Q1279">_xlfn.TEXTSPLIT(N1279,"/")</f>
        <v>41466</v>
      </c>
      <c r="R1279" s="5"/>
      <c r="S1279" s="5"/>
      <c r="T1279" s="5" t="e">
        <f t="shared" si="119"/>
        <v>#NUM!</v>
      </c>
      <c r="U1279">
        <v>40</v>
      </c>
      <c r="V1279" s="14">
        <v>571</v>
      </c>
      <c r="W1279" s="14">
        <v>12</v>
      </c>
      <c r="X1279" s="14">
        <v>523</v>
      </c>
      <c r="Y1279" s="14">
        <v>63</v>
      </c>
      <c r="Z1279" s="14">
        <v>60</v>
      </c>
      <c r="AA1279" s="14">
        <v>24</v>
      </c>
      <c r="AB1279" s="2">
        <v>1</v>
      </c>
      <c r="AC1279" s="2">
        <v>3</v>
      </c>
      <c r="AD1279" s="2">
        <v>5</v>
      </c>
      <c r="AE1279" s="2">
        <v>2</v>
      </c>
      <c r="AF1279" s="2">
        <v>0</v>
      </c>
      <c r="AG1279" s="2">
        <v>0</v>
      </c>
      <c r="AH1279" s="16">
        <v>0</v>
      </c>
      <c r="AJ1279">
        <v>54</v>
      </c>
      <c r="AK1279">
        <v>52.412999999999997</v>
      </c>
    </row>
    <row r="1280" spans="1:37" x14ac:dyDescent="0.3">
      <c r="A1280">
        <v>4653</v>
      </c>
      <c r="B1280">
        <v>1979</v>
      </c>
      <c r="C1280" s="1">
        <f t="shared" si="114"/>
        <v>45</v>
      </c>
      <c r="D1280" t="s">
        <v>47</v>
      </c>
      <c r="E1280" t="s">
        <v>22</v>
      </c>
      <c r="F1280" s="4" t="s">
        <v>32</v>
      </c>
      <c r="G1280" t="s">
        <v>32</v>
      </c>
      <c r="H1280" s="20">
        <v>42011</v>
      </c>
      <c r="I1280" s="2">
        <f t="shared" si="115"/>
        <v>42.011000000000003</v>
      </c>
      <c r="J1280" s="2"/>
      <c r="K1280" s="2">
        <v>1</v>
      </c>
      <c r="L1280" s="2">
        <v>0</v>
      </c>
      <c r="M1280" s="16">
        <f t="shared" si="116"/>
        <v>1</v>
      </c>
      <c r="N1280" s="6" t="s">
        <v>48</v>
      </c>
      <c r="O1280" s="4">
        <f t="shared" si="117"/>
        <v>2</v>
      </c>
      <c r="P1280" s="3">
        <f t="shared" si="118"/>
        <v>41359</v>
      </c>
      <c r="Q1280" s="4" t="str" cm="1">
        <f t="array" ref="Q1280:S1280">_xlfn.TEXTSPLIT(N1280,"/")</f>
        <v>3</v>
      </c>
      <c r="R1280" s="4" t="str">
        <v>26</v>
      </c>
      <c r="S1280" s="4" t="str">
        <v>13</v>
      </c>
      <c r="T1280" s="5">
        <f t="shared" si="119"/>
        <v>41359</v>
      </c>
      <c r="U1280">
        <v>46</v>
      </c>
      <c r="V1280" s="14">
        <v>131</v>
      </c>
      <c r="W1280" s="14">
        <v>0</v>
      </c>
      <c r="X1280" s="14">
        <v>16</v>
      </c>
      <c r="Y1280" s="14">
        <v>2</v>
      </c>
      <c r="Z1280" s="14">
        <v>1</v>
      </c>
      <c r="AA1280" s="14">
        <v>39</v>
      </c>
      <c r="AB1280" s="2">
        <v>4</v>
      </c>
      <c r="AC1280" s="2">
        <v>3</v>
      </c>
      <c r="AD1280" s="2">
        <v>4</v>
      </c>
      <c r="AE1280" s="2">
        <v>8</v>
      </c>
      <c r="AF1280" s="2">
        <v>0</v>
      </c>
      <c r="AG1280" s="2">
        <v>0</v>
      </c>
      <c r="AH1280" s="16">
        <v>0</v>
      </c>
      <c r="AJ1280">
        <v>54</v>
      </c>
      <c r="AK1280">
        <v>72.459999999999994</v>
      </c>
    </row>
    <row r="1281" spans="1:37" x14ac:dyDescent="0.3">
      <c r="A1281">
        <v>4646</v>
      </c>
      <c r="B1281">
        <v>1952</v>
      </c>
      <c r="C1281" s="1">
        <f t="shared" si="114"/>
        <v>72</v>
      </c>
      <c r="D1281" t="s">
        <v>28</v>
      </c>
      <c r="E1281" t="s">
        <v>36</v>
      </c>
      <c r="F1281" s="4" t="s">
        <v>29</v>
      </c>
      <c r="G1281" t="s">
        <v>29</v>
      </c>
      <c r="H1281" s="20">
        <v>78497</v>
      </c>
      <c r="I1281" s="2">
        <f t="shared" si="115"/>
        <v>78.497</v>
      </c>
      <c r="J1281" s="2"/>
      <c r="K1281" s="2">
        <v>0</v>
      </c>
      <c r="L1281" s="2">
        <v>0</v>
      </c>
      <c r="M1281" s="16">
        <f t="shared" si="116"/>
        <v>0</v>
      </c>
      <c r="N1281" s="7">
        <v>41286</v>
      </c>
      <c r="O1281" s="4">
        <f t="shared" si="117"/>
        <v>1</v>
      </c>
      <c r="P1281" s="3">
        <f t="shared" si="118"/>
        <v>41286</v>
      </c>
      <c r="Q1281" s="4" t="str" cm="1">
        <f t="array" ref="Q1281">_xlfn.TEXTSPLIT(N1281,"/")</f>
        <v>41286</v>
      </c>
      <c r="R1281" s="5"/>
      <c r="S1281" s="5"/>
      <c r="T1281" s="5" t="e">
        <f t="shared" si="119"/>
        <v>#NUM!</v>
      </c>
      <c r="U1281">
        <v>44</v>
      </c>
      <c r="V1281" s="14">
        <v>207</v>
      </c>
      <c r="W1281" s="14">
        <v>26</v>
      </c>
      <c r="X1281" s="14">
        <v>447</v>
      </c>
      <c r="Y1281" s="14">
        <v>75</v>
      </c>
      <c r="Z1281" s="14">
        <v>0</v>
      </c>
      <c r="AA1281" s="14">
        <v>223</v>
      </c>
      <c r="AB1281" s="2">
        <v>1</v>
      </c>
      <c r="AC1281" s="2">
        <v>5</v>
      </c>
      <c r="AD1281" s="2">
        <v>12</v>
      </c>
      <c r="AE1281" s="2">
        <v>2</v>
      </c>
      <c r="AF1281" s="2">
        <v>0</v>
      </c>
      <c r="AG1281" s="2">
        <v>0</v>
      </c>
      <c r="AH1281" s="16">
        <v>1</v>
      </c>
      <c r="AJ1281">
        <v>74</v>
      </c>
      <c r="AK1281">
        <v>38.823</v>
      </c>
    </row>
    <row r="1282" spans="1:37" x14ac:dyDescent="0.3">
      <c r="A1282">
        <v>4643</v>
      </c>
      <c r="B1282">
        <v>1974</v>
      </c>
      <c r="C1282" s="1">
        <f t="shared" ref="C1282:C1345" si="120">2024-B1282</f>
        <v>50</v>
      </c>
      <c r="D1282" t="s">
        <v>33</v>
      </c>
      <c r="E1282" t="s">
        <v>22</v>
      </c>
      <c r="F1282" s="4" t="s">
        <v>29</v>
      </c>
      <c r="G1282" t="s">
        <v>29</v>
      </c>
      <c r="H1282" s="20">
        <v>27803</v>
      </c>
      <c r="I1282" s="2">
        <f t="shared" ref="I1282:I1345" si="121">H1282/1000</f>
        <v>27.803000000000001</v>
      </c>
      <c r="J1282" s="2"/>
      <c r="K1282" s="2">
        <v>1</v>
      </c>
      <c r="L1282" s="2">
        <v>0</v>
      </c>
      <c r="M1282" s="16">
        <f t="shared" ref="M1282:M1345" si="122">L1282+K1282</f>
        <v>1</v>
      </c>
      <c r="N1282" s="6" t="s">
        <v>91</v>
      </c>
      <c r="O1282" s="4">
        <f t="shared" ref="O1282:O1345" si="123">TYPE(N1282)</f>
        <v>2</v>
      </c>
      <c r="P1282" s="3">
        <f t="shared" ref="P1282:P1345" si="124">IF(O1282=2,T1282,N1282)</f>
        <v>41147</v>
      </c>
      <c r="Q1282" s="4" t="str" cm="1">
        <f t="array" ref="Q1282:S1282">_xlfn.TEXTSPLIT(N1282,"/")</f>
        <v>8</v>
      </c>
      <c r="R1282" s="4" t="str">
        <v>26</v>
      </c>
      <c r="S1282" s="4" t="str">
        <v>12</v>
      </c>
      <c r="T1282" s="5">
        <f t="shared" ref="T1282:T1345" si="125">DATE(S1282+100,Q1282,R1282)</f>
        <v>41147</v>
      </c>
      <c r="U1282">
        <v>40</v>
      </c>
      <c r="V1282" s="14">
        <v>8</v>
      </c>
      <c r="W1282" s="14">
        <v>26</v>
      </c>
      <c r="X1282" s="14">
        <v>46</v>
      </c>
      <c r="Y1282" s="14">
        <v>38</v>
      </c>
      <c r="Z1282" s="14">
        <v>9</v>
      </c>
      <c r="AA1282" s="14">
        <v>49</v>
      </c>
      <c r="AB1282" s="2">
        <v>2</v>
      </c>
      <c r="AC1282" s="2">
        <v>3</v>
      </c>
      <c r="AD1282" s="2">
        <v>4</v>
      </c>
      <c r="AE1282" s="2">
        <v>8</v>
      </c>
      <c r="AF1282" s="2">
        <v>0</v>
      </c>
      <c r="AG1282" s="2">
        <v>0</v>
      </c>
      <c r="AH1282" s="16">
        <v>0</v>
      </c>
      <c r="AJ1282">
        <v>44</v>
      </c>
      <c r="AK1282">
        <v>61.825000000000003</v>
      </c>
    </row>
    <row r="1283" spans="1:37" x14ac:dyDescent="0.3">
      <c r="A1283">
        <v>4640</v>
      </c>
      <c r="B1283">
        <v>1968</v>
      </c>
      <c r="C1283" s="1">
        <f t="shared" si="120"/>
        <v>56</v>
      </c>
      <c r="D1283" t="s">
        <v>47</v>
      </c>
      <c r="E1283" t="s">
        <v>22</v>
      </c>
      <c r="F1283" s="4" t="s">
        <v>23</v>
      </c>
      <c r="G1283" t="s">
        <v>23</v>
      </c>
      <c r="H1283" s="20">
        <v>70647</v>
      </c>
      <c r="I1283" s="2">
        <f t="shared" si="121"/>
        <v>70.647000000000006</v>
      </c>
      <c r="J1283" s="2"/>
      <c r="K1283" s="2">
        <v>0</v>
      </c>
      <c r="L1283" s="2">
        <v>1</v>
      </c>
      <c r="M1283" s="16">
        <f t="shared" si="122"/>
        <v>1</v>
      </c>
      <c r="N1283" s="6" t="s">
        <v>121</v>
      </c>
      <c r="O1283" s="4">
        <f t="shared" si="123"/>
        <v>2</v>
      </c>
      <c r="P1283" s="3">
        <f t="shared" si="124"/>
        <v>41173</v>
      </c>
      <c r="Q1283" s="4" t="str" cm="1">
        <f t="array" ref="Q1283:S1283">_xlfn.TEXTSPLIT(N1283,"/")</f>
        <v>9</v>
      </c>
      <c r="R1283" s="4" t="str">
        <v>21</v>
      </c>
      <c r="S1283" s="4" t="str">
        <v>12</v>
      </c>
      <c r="T1283" s="5">
        <f t="shared" si="125"/>
        <v>41173</v>
      </c>
      <c r="U1283">
        <v>65</v>
      </c>
      <c r="V1283" s="14">
        <v>561</v>
      </c>
      <c r="W1283" s="14">
        <v>85</v>
      </c>
      <c r="X1283" s="14">
        <v>171</v>
      </c>
      <c r="Y1283" s="14">
        <v>25</v>
      </c>
      <c r="Z1283" s="14">
        <v>123</v>
      </c>
      <c r="AA1283" s="14">
        <v>114</v>
      </c>
      <c r="AB1283" s="2">
        <v>2</v>
      </c>
      <c r="AC1283" s="2">
        <v>4</v>
      </c>
      <c r="AD1283" s="2">
        <v>13</v>
      </c>
      <c r="AE1283" s="2">
        <v>2</v>
      </c>
      <c r="AF1283" s="2">
        <v>0</v>
      </c>
      <c r="AG1283" s="2">
        <v>0</v>
      </c>
      <c r="AH1283" s="16">
        <v>0</v>
      </c>
      <c r="AJ1283">
        <v>41</v>
      </c>
      <c r="AK1283">
        <v>57.936999999999998</v>
      </c>
    </row>
    <row r="1284" spans="1:37" x14ac:dyDescent="0.3">
      <c r="A1284">
        <v>4637</v>
      </c>
      <c r="B1284">
        <v>1955</v>
      </c>
      <c r="C1284" s="1">
        <f t="shared" si="120"/>
        <v>69</v>
      </c>
      <c r="D1284" t="s">
        <v>47</v>
      </c>
      <c r="E1284" t="s">
        <v>34</v>
      </c>
      <c r="F1284" s="4" t="s">
        <v>26</v>
      </c>
      <c r="G1284" t="s">
        <v>26</v>
      </c>
      <c r="H1284" s="20">
        <v>74637</v>
      </c>
      <c r="I1284" s="2">
        <f t="shared" si="121"/>
        <v>74.637</v>
      </c>
      <c r="J1284" s="2"/>
      <c r="K1284" s="2">
        <v>0</v>
      </c>
      <c r="L1284" s="2">
        <v>0</v>
      </c>
      <c r="M1284" s="16">
        <f t="shared" si="122"/>
        <v>0</v>
      </c>
      <c r="N1284" s="6" t="s">
        <v>212</v>
      </c>
      <c r="O1284" s="4">
        <f t="shared" si="123"/>
        <v>2</v>
      </c>
      <c r="P1284" s="3">
        <f t="shared" si="124"/>
        <v>41412</v>
      </c>
      <c r="Q1284" s="4" t="str" cm="1">
        <f t="array" ref="Q1284:S1284">_xlfn.TEXTSPLIT(N1284,"/")</f>
        <v>5</v>
      </c>
      <c r="R1284" s="4" t="str">
        <v>18</v>
      </c>
      <c r="S1284" s="4" t="str">
        <v>13</v>
      </c>
      <c r="T1284" s="5">
        <f t="shared" si="125"/>
        <v>41412</v>
      </c>
      <c r="U1284">
        <v>73</v>
      </c>
      <c r="V1284" s="14">
        <v>960</v>
      </c>
      <c r="W1284" s="14">
        <v>64</v>
      </c>
      <c r="X1284" s="14">
        <v>464</v>
      </c>
      <c r="Y1284" s="14">
        <v>146</v>
      </c>
      <c r="Z1284" s="14">
        <v>0</v>
      </c>
      <c r="AA1284" s="14">
        <v>16</v>
      </c>
      <c r="AB1284" s="2">
        <v>1</v>
      </c>
      <c r="AC1284" s="2">
        <v>6</v>
      </c>
      <c r="AD1284" s="2">
        <v>9</v>
      </c>
      <c r="AE1284" s="2">
        <v>3</v>
      </c>
      <c r="AF1284" s="2">
        <v>0</v>
      </c>
      <c r="AG1284" s="2">
        <v>0</v>
      </c>
      <c r="AH1284" s="16">
        <v>1</v>
      </c>
      <c r="AJ1284">
        <v>39</v>
      </c>
      <c r="AK1284">
        <v>73.355999999999995</v>
      </c>
    </row>
    <row r="1285" spans="1:37" x14ac:dyDescent="0.3">
      <c r="A1285">
        <v>4619</v>
      </c>
      <c r="B1285">
        <v>1946</v>
      </c>
      <c r="C1285" s="1">
        <f t="shared" si="120"/>
        <v>78</v>
      </c>
      <c r="D1285" t="s">
        <v>25</v>
      </c>
      <c r="E1285" t="s">
        <v>34</v>
      </c>
      <c r="F1285" s="4" t="s">
        <v>26</v>
      </c>
      <c r="G1285" t="s">
        <v>26</v>
      </c>
      <c r="H1285" s="20">
        <v>113734</v>
      </c>
      <c r="I1285" s="2">
        <f t="shared" si="121"/>
        <v>113.73399999999999</v>
      </c>
      <c r="J1285" s="2"/>
      <c r="K1285" s="2">
        <v>0</v>
      </c>
      <c r="L1285" s="2">
        <v>0</v>
      </c>
      <c r="M1285" s="16">
        <f t="shared" si="122"/>
        <v>0</v>
      </c>
      <c r="N1285" s="6" t="s">
        <v>79</v>
      </c>
      <c r="O1285" s="4">
        <f t="shared" si="123"/>
        <v>2</v>
      </c>
      <c r="P1285" s="3">
        <f t="shared" si="124"/>
        <v>41787</v>
      </c>
      <c r="Q1285" s="4" t="str" cm="1">
        <f t="array" ref="Q1285:S1285">_xlfn.TEXTSPLIT(N1285,"/")</f>
        <v>5</v>
      </c>
      <c r="R1285" s="4" t="str">
        <v>28</v>
      </c>
      <c r="S1285" s="4" t="str">
        <v>14</v>
      </c>
      <c r="T1285" s="5">
        <f t="shared" si="125"/>
        <v>41787</v>
      </c>
      <c r="U1285">
        <v>9</v>
      </c>
      <c r="V1285" s="14">
        <v>6</v>
      </c>
      <c r="W1285" s="14">
        <v>2</v>
      </c>
      <c r="X1285" s="14">
        <v>3</v>
      </c>
      <c r="Y1285" s="14">
        <v>1</v>
      </c>
      <c r="Z1285" s="14">
        <v>262</v>
      </c>
      <c r="AA1285" s="14">
        <v>3</v>
      </c>
      <c r="AB1285" s="2">
        <v>0</v>
      </c>
      <c r="AC1285" s="2">
        <v>27</v>
      </c>
      <c r="AD1285" s="2">
        <v>0</v>
      </c>
      <c r="AE1285" s="2">
        <v>1</v>
      </c>
      <c r="AF1285" s="2">
        <v>0</v>
      </c>
      <c r="AG1285" s="2">
        <v>0</v>
      </c>
      <c r="AH1285" s="16">
        <v>0</v>
      </c>
      <c r="AJ1285">
        <v>74</v>
      </c>
      <c r="AK1285">
        <v>80.36</v>
      </c>
    </row>
    <row r="1286" spans="1:37" x14ac:dyDescent="0.3">
      <c r="A1286">
        <v>4611</v>
      </c>
      <c r="B1286">
        <v>1971</v>
      </c>
      <c r="C1286" s="1">
        <f t="shared" si="120"/>
        <v>53</v>
      </c>
      <c r="D1286" t="s">
        <v>25</v>
      </c>
      <c r="E1286" t="s">
        <v>22</v>
      </c>
      <c r="F1286" s="4" t="s">
        <v>32</v>
      </c>
      <c r="G1286" t="s">
        <v>32</v>
      </c>
      <c r="H1286" s="20">
        <v>105471</v>
      </c>
      <c r="I1286" s="2">
        <f t="shared" si="121"/>
        <v>105.471</v>
      </c>
      <c r="J1286" s="2"/>
      <c r="K1286" s="2">
        <v>0</v>
      </c>
      <c r="L1286" s="2">
        <v>0</v>
      </c>
      <c r="M1286" s="16">
        <f t="shared" si="122"/>
        <v>0</v>
      </c>
      <c r="N1286" s="6" t="s">
        <v>156</v>
      </c>
      <c r="O1286" s="4">
        <f t="shared" si="123"/>
        <v>2</v>
      </c>
      <c r="P1286" s="3">
        <f t="shared" si="124"/>
        <v>41295</v>
      </c>
      <c r="Q1286" s="4" t="str" cm="1">
        <f t="array" ref="Q1286:S1286">_xlfn.TEXTSPLIT(N1286,"/")</f>
        <v>1</v>
      </c>
      <c r="R1286" s="4" t="str">
        <v>21</v>
      </c>
      <c r="S1286" s="4" t="str">
        <v>13</v>
      </c>
      <c r="T1286" s="5">
        <f t="shared" si="125"/>
        <v>41295</v>
      </c>
      <c r="U1286">
        <v>36</v>
      </c>
      <c r="V1286" s="14">
        <v>1009</v>
      </c>
      <c r="W1286" s="14">
        <v>181</v>
      </c>
      <c r="X1286" s="14">
        <v>104</v>
      </c>
      <c r="Y1286" s="14">
        <v>202</v>
      </c>
      <c r="Z1286" s="14">
        <v>21</v>
      </c>
      <c r="AA1286" s="14">
        <v>207</v>
      </c>
      <c r="AB1286" s="2">
        <v>0</v>
      </c>
      <c r="AC1286" s="2">
        <v>9</v>
      </c>
      <c r="AD1286" s="2">
        <v>13</v>
      </c>
      <c r="AE1286" s="2">
        <v>3</v>
      </c>
      <c r="AF1286" s="2">
        <v>1</v>
      </c>
      <c r="AG1286" s="2">
        <v>0</v>
      </c>
      <c r="AH1286" s="16">
        <v>2</v>
      </c>
      <c r="AJ1286">
        <v>66</v>
      </c>
      <c r="AK1286">
        <v>47.743000000000002</v>
      </c>
    </row>
    <row r="1287" spans="1:37" x14ac:dyDescent="0.3">
      <c r="A1287">
        <v>4609</v>
      </c>
      <c r="B1287">
        <v>1967</v>
      </c>
      <c r="C1287" s="1">
        <f t="shared" si="120"/>
        <v>57</v>
      </c>
      <c r="D1287" t="s">
        <v>25</v>
      </c>
      <c r="E1287" t="s">
        <v>34</v>
      </c>
      <c r="F1287" s="4" t="s">
        <v>29</v>
      </c>
      <c r="G1287" t="s">
        <v>29</v>
      </c>
      <c r="H1287" s="20">
        <v>57705</v>
      </c>
      <c r="I1287" s="2">
        <f t="shared" si="121"/>
        <v>57.704999999999998</v>
      </c>
      <c r="J1287" s="2"/>
      <c r="K1287" s="2">
        <v>0</v>
      </c>
      <c r="L1287" s="2">
        <v>1</v>
      </c>
      <c r="M1287" s="16">
        <f t="shared" si="122"/>
        <v>1</v>
      </c>
      <c r="N1287" s="7">
        <v>41944</v>
      </c>
      <c r="O1287" s="4">
        <f t="shared" si="123"/>
        <v>1</v>
      </c>
      <c r="P1287" s="3">
        <f t="shared" si="124"/>
        <v>41944</v>
      </c>
      <c r="Q1287" s="4" t="str" cm="1">
        <f t="array" ref="Q1287">_xlfn.TEXTSPLIT(N1287,"/")</f>
        <v>41944</v>
      </c>
      <c r="R1287" s="5"/>
      <c r="S1287" s="5"/>
      <c r="T1287" s="5" t="e">
        <f t="shared" si="125"/>
        <v>#NUM!</v>
      </c>
      <c r="U1287">
        <v>14</v>
      </c>
      <c r="V1287" s="14">
        <v>383</v>
      </c>
      <c r="W1287" s="14">
        <v>0</v>
      </c>
      <c r="X1287" s="14">
        <v>53</v>
      </c>
      <c r="Y1287" s="14">
        <v>6</v>
      </c>
      <c r="Z1287" s="14">
        <v>4</v>
      </c>
      <c r="AA1287" s="14">
        <v>40</v>
      </c>
      <c r="AB1287" s="2">
        <v>3</v>
      </c>
      <c r="AC1287" s="2">
        <v>8</v>
      </c>
      <c r="AD1287" s="2">
        <v>6</v>
      </c>
      <c r="AE1287" s="2">
        <v>6</v>
      </c>
      <c r="AF1287" s="2">
        <v>0</v>
      </c>
      <c r="AG1287" s="2">
        <v>0</v>
      </c>
      <c r="AH1287" s="16">
        <v>0</v>
      </c>
      <c r="AJ1287">
        <v>55</v>
      </c>
      <c r="AK1287">
        <v>83.664000000000001</v>
      </c>
    </row>
    <row r="1288" spans="1:37" x14ac:dyDescent="0.3">
      <c r="A1288">
        <v>4608</v>
      </c>
      <c r="B1288">
        <v>1988</v>
      </c>
      <c r="C1288" s="1">
        <f t="shared" si="120"/>
        <v>36</v>
      </c>
      <c r="D1288" t="s">
        <v>47</v>
      </c>
      <c r="E1288" t="s">
        <v>22</v>
      </c>
      <c r="F1288" s="4" t="s">
        <v>23</v>
      </c>
      <c r="G1288" t="s">
        <v>23</v>
      </c>
      <c r="H1288" s="20">
        <v>81361</v>
      </c>
      <c r="I1288" s="2">
        <f t="shared" si="121"/>
        <v>81.361000000000004</v>
      </c>
      <c r="J1288" s="2"/>
      <c r="K1288" s="2">
        <v>0</v>
      </c>
      <c r="L1288" s="2">
        <v>0</v>
      </c>
      <c r="M1288" s="16">
        <f t="shared" si="122"/>
        <v>0</v>
      </c>
      <c r="N1288" s="6" t="s">
        <v>210</v>
      </c>
      <c r="O1288" s="4">
        <f t="shared" si="123"/>
        <v>2</v>
      </c>
      <c r="P1288" s="3">
        <f t="shared" si="124"/>
        <v>41695</v>
      </c>
      <c r="Q1288" s="4" t="str" cm="1">
        <f t="array" ref="Q1288:S1288">_xlfn.TEXTSPLIT(N1288,"/")</f>
        <v>2</v>
      </c>
      <c r="R1288" s="4" t="str">
        <v>25</v>
      </c>
      <c r="S1288" s="4" t="str">
        <v>14</v>
      </c>
      <c r="T1288" s="5">
        <f t="shared" si="125"/>
        <v>41695</v>
      </c>
      <c r="U1288">
        <v>18</v>
      </c>
      <c r="V1288" s="14">
        <v>163</v>
      </c>
      <c r="W1288" s="14">
        <v>23</v>
      </c>
      <c r="X1288" s="14">
        <v>424</v>
      </c>
      <c r="Y1288" s="14">
        <v>27</v>
      </c>
      <c r="Z1288" s="14">
        <v>65</v>
      </c>
      <c r="AA1288" s="14">
        <v>76</v>
      </c>
      <c r="AB1288" s="2">
        <v>1</v>
      </c>
      <c r="AC1288" s="2">
        <v>3</v>
      </c>
      <c r="AD1288" s="2">
        <v>13</v>
      </c>
      <c r="AE1288" s="2">
        <v>1</v>
      </c>
      <c r="AF1288" s="2">
        <v>1</v>
      </c>
      <c r="AG1288" s="2">
        <v>0</v>
      </c>
      <c r="AH1288" s="16">
        <v>0</v>
      </c>
      <c r="AJ1288">
        <v>45</v>
      </c>
      <c r="AK1288">
        <v>66.373000000000005</v>
      </c>
    </row>
    <row r="1289" spans="1:37" x14ac:dyDescent="0.3">
      <c r="A1289">
        <v>4607</v>
      </c>
      <c r="B1289">
        <v>1960</v>
      </c>
      <c r="C1289" s="1">
        <f t="shared" si="120"/>
        <v>64</v>
      </c>
      <c r="D1289" t="s">
        <v>25</v>
      </c>
      <c r="E1289" t="s">
        <v>22</v>
      </c>
      <c r="F1289" s="4" t="s">
        <v>32</v>
      </c>
      <c r="G1289" t="s">
        <v>32</v>
      </c>
      <c r="H1289" s="20">
        <v>71367</v>
      </c>
      <c r="I1289" s="2">
        <f t="shared" si="121"/>
        <v>71.367000000000004</v>
      </c>
      <c r="J1289" s="2"/>
      <c r="K1289" s="2">
        <v>0</v>
      </c>
      <c r="L1289" s="2">
        <v>0</v>
      </c>
      <c r="M1289" s="16">
        <f t="shared" si="122"/>
        <v>0</v>
      </c>
      <c r="N1289" s="6" t="s">
        <v>253</v>
      </c>
      <c r="O1289" s="4">
        <f t="shared" si="123"/>
        <v>2</v>
      </c>
      <c r="P1289" s="3">
        <f t="shared" si="124"/>
        <v>41509</v>
      </c>
      <c r="Q1289" s="4" t="str" cm="1">
        <f t="array" ref="Q1289:S1289">_xlfn.TEXTSPLIT(N1289,"/")</f>
        <v>8</v>
      </c>
      <c r="R1289" s="4" t="str">
        <v>23</v>
      </c>
      <c r="S1289" s="4" t="str">
        <v>13</v>
      </c>
      <c r="T1289" s="5">
        <f t="shared" si="125"/>
        <v>41509</v>
      </c>
      <c r="U1289">
        <v>24</v>
      </c>
      <c r="V1289" s="14">
        <v>227</v>
      </c>
      <c r="W1289" s="14">
        <v>23</v>
      </c>
      <c r="X1289" s="14">
        <v>389</v>
      </c>
      <c r="Y1289" s="14">
        <v>42</v>
      </c>
      <c r="Z1289" s="14">
        <v>21</v>
      </c>
      <c r="AA1289" s="14">
        <v>75</v>
      </c>
      <c r="AB1289" s="2">
        <v>1</v>
      </c>
      <c r="AC1289" s="2">
        <v>4</v>
      </c>
      <c r="AD1289" s="2">
        <v>7</v>
      </c>
      <c r="AE1289" s="2">
        <v>2</v>
      </c>
      <c r="AF1289" s="2">
        <v>0</v>
      </c>
      <c r="AG1289" s="2">
        <v>0</v>
      </c>
      <c r="AH1289" s="16">
        <v>0</v>
      </c>
      <c r="AJ1289">
        <v>45</v>
      </c>
      <c r="AK1289">
        <v>66.373000000000005</v>
      </c>
    </row>
    <row r="1290" spans="1:37" x14ac:dyDescent="0.3">
      <c r="A1290">
        <v>4603</v>
      </c>
      <c r="B1290">
        <v>1961</v>
      </c>
      <c r="C1290" s="1">
        <f t="shared" si="120"/>
        <v>63</v>
      </c>
      <c r="D1290" t="s">
        <v>25</v>
      </c>
      <c r="E1290" t="s">
        <v>34</v>
      </c>
      <c r="F1290" s="4" t="s">
        <v>29</v>
      </c>
      <c r="G1290" t="s">
        <v>29</v>
      </c>
      <c r="H1290" s="20">
        <v>65695</v>
      </c>
      <c r="I1290" s="2">
        <f t="shared" si="121"/>
        <v>65.694999999999993</v>
      </c>
      <c r="J1290" s="2"/>
      <c r="K1290" s="2">
        <v>0</v>
      </c>
      <c r="L1290" s="2">
        <v>1</v>
      </c>
      <c r="M1290" s="16">
        <f t="shared" si="122"/>
        <v>1</v>
      </c>
      <c r="N1290" s="6" t="s">
        <v>357</v>
      </c>
      <c r="O1290" s="4">
        <f t="shared" si="123"/>
        <v>2</v>
      </c>
      <c r="P1290" s="3">
        <f t="shared" si="124"/>
        <v>41670</v>
      </c>
      <c r="Q1290" s="4" t="str" cm="1">
        <f t="array" ref="Q1290:S1290">_xlfn.TEXTSPLIT(N1290,"/")</f>
        <v>1</v>
      </c>
      <c r="R1290" s="4" t="str">
        <v>31</v>
      </c>
      <c r="S1290" s="4" t="str">
        <v>14</v>
      </c>
      <c r="T1290" s="5">
        <f t="shared" si="125"/>
        <v>41670</v>
      </c>
      <c r="U1290">
        <v>50</v>
      </c>
      <c r="V1290" s="14">
        <v>371</v>
      </c>
      <c r="W1290" s="14">
        <v>32</v>
      </c>
      <c r="X1290" s="14">
        <v>189</v>
      </c>
      <c r="Y1290" s="14">
        <v>0</v>
      </c>
      <c r="Z1290" s="14">
        <v>58</v>
      </c>
      <c r="AA1290" s="14">
        <v>6</v>
      </c>
      <c r="AB1290" s="2">
        <v>2</v>
      </c>
      <c r="AC1290" s="2">
        <v>5</v>
      </c>
      <c r="AD1290" s="2">
        <v>10</v>
      </c>
      <c r="AE1290" s="2">
        <v>4</v>
      </c>
      <c r="AF1290" s="2">
        <v>0</v>
      </c>
      <c r="AG1290" s="2">
        <v>0</v>
      </c>
      <c r="AH1290" s="16">
        <v>0</v>
      </c>
      <c r="AJ1290">
        <v>47</v>
      </c>
      <c r="AK1290">
        <v>60</v>
      </c>
    </row>
    <row r="1291" spans="1:37" x14ac:dyDescent="0.3">
      <c r="A1291">
        <v>4599</v>
      </c>
      <c r="B1291">
        <v>1977</v>
      </c>
      <c r="C1291" s="1">
        <f t="shared" si="120"/>
        <v>47</v>
      </c>
      <c r="D1291" t="s">
        <v>28</v>
      </c>
      <c r="E1291" t="s">
        <v>42</v>
      </c>
      <c r="F1291" s="4" t="s">
        <v>29</v>
      </c>
      <c r="G1291" t="s">
        <v>29</v>
      </c>
      <c r="H1291" s="20">
        <v>49681</v>
      </c>
      <c r="I1291" s="2">
        <f t="shared" si="121"/>
        <v>49.680999999999997</v>
      </c>
      <c r="J1291" s="2"/>
      <c r="K1291" s="2">
        <v>0</v>
      </c>
      <c r="L1291" s="2">
        <v>2</v>
      </c>
      <c r="M1291" s="16">
        <f t="shared" si="122"/>
        <v>2</v>
      </c>
      <c r="N1291" s="7">
        <v>41375</v>
      </c>
      <c r="O1291" s="4">
        <f t="shared" si="123"/>
        <v>1</v>
      </c>
      <c r="P1291" s="3">
        <f t="shared" si="124"/>
        <v>41375</v>
      </c>
      <c r="Q1291" s="4" t="str" cm="1">
        <f t="array" ref="Q1291">_xlfn.TEXTSPLIT(N1291,"/")</f>
        <v>41375</v>
      </c>
      <c r="R1291" s="5"/>
      <c r="S1291" s="5"/>
      <c r="T1291" s="5" t="e">
        <f t="shared" si="125"/>
        <v>#NUM!</v>
      </c>
      <c r="U1291">
        <v>66</v>
      </c>
      <c r="V1291" s="14">
        <v>411</v>
      </c>
      <c r="W1291" s="14">
        <v>0</v>
      </c>
      <c r="X1291" s="14">
        <v>26</v>
      </c>
      <c r="Y1291" s="14">
        <v>0</v>
      </c>
      <c r="Z1291" s="14">
        <v>0</v>
      </c>
      <c r="AA1291" s="14">
        <v>21</v>
      </c>
      <c r="AB1291" s="2">
        <v>6</v>
      </c>
      <c r="AC1291" s="2">
        <v>7</v>
      </c>
      <c r="AD1291" s="2">
        <v>7</v>
      </c>
      <c r="AE1291" s="2">
        <v>7</v>
      </c>
      <c r="AF1291" s="2">
        <v>0</v>
      </c>
      <c r="AG1291" s="2">
        <v>0</v>
      </c>
      <c r="AH1291" s="16">
        <v>0</v>
      </c>
      <c r="AJ1291">
        <v>55</v>
      </c>
      <c r="AK1291">
        <v>63.966999999999999</v>
      </c>
    </row>
    <row r="1292" spans="1:37" x14ac:dyDescent="0.3">
      <c r="A1292">
        <v>4597</v>
      </c>
      <c r="B1292">
        <v>1971</v>
      </c>
      <c r="C1292" s="1">
        <f t="shared" si="120"/>
        <v>53</v>
      </c>
      <c r="D1292" t="s">
        <v>47</v>
      </c>
      <c r="E1292" t="s">
        <v>34</v>
      </c>
      <c r="F1292" s="4" t="s">
        <v>32</v>
      </c>
      <c r="G1292" t="s">
        <v>32</v>
      </c>
      <c r="H1292" s="20">
        <v>82072</v>
      </c>
      <c r="I1292" s="2">
        <f t="shared" si="121"/>
        <v>82.072000000000003</v>
      </c>
      <c r="J1292" s="2"/>
      <c r="K1292" s="2">
        <v>0</v>
      </c>
      <c r="L1292" s="2">
        <v>0</v>
      </c>
      <c r="M1292" s="16">
        <f t="shared" si="122"/>
        <v>0</v>
      </c>
      <c r="N1292" s="7">
        <v>41312</v>
      </c>
      <c r="O1292" s="4">
        <f t="shared" si="123"/>
        <v>1</v>
      </c>
      <c r="P1292" s="3">
        <f t="shared" si="124"/>
        <v>41312</v>
      </c>
      <c r="Q1292" s="4" t="str" cm="1">
        <f t="array" ref="Q1292">_xlfn.TEXTSPLIT(N1292,"/")</f>
        <v>41312</v>
      </c>
      <c r="R1292" s="5"/>
      <c r="S1292" s="5"/>
      <c r="T1292" s="5" t="e">
        <f t="shared" si="125"/>
        <v>#NUM!</v>
      </c>
      <c r="U1292">
        <v>67</v>
      </c>
      <c r="V1292" s="14">
        <v>889</v>
      </c>
      <c r="W1292" s="14">
        <v>55</v>
      </c>
      <c r="X1292" s="14">
        <v>685</v>
      </c>
      <c r="Y1292" s="14">
        <v>168</v>
      </c>
      <c r="Z1292" s="14">
        <v>92</v>
      </c>
      <c r="AA1292" s="14">
        <v>129</v>
      </c>
      <c r="AB1292" s="2">
        <v>1</v>
      </c>
      <c r="AC1292" s="2">
        <v>3</v>
      </c>
      <c r="AD1292" s="2">
        <v>13</v>
      </c>
      <c r="AE1292" s="2">
        <v>1</v>
      </c>
      <c r="AF1292" s="2">
        <v>0</v>
      </c>
      <c r="AG1292" s="2">
        <v>0</v>
      </c>
      <c r="AH1292" s="16">
        <v>0</v>
      </c>
      <c r="AJ1292">
        <v>54</v>
      </c>
      <c r="AK1292">
        <v>65.176000000000002</v>
      </c>
    </row>
    <row r="1293" spans="1:37" x14ac:dyDescent="0.3">
      <c r="A1293">
        <v>4587</v>
      </c>
      <c r="B1293">
        <v>1945</v>
      </c>
      <c r="C1293" s="1">
        <f t="shared" si="120"/>
        <v>79</v>
      </c>
      <c r="D1293" t="s">
        <v>25</v>
      </c>
      <c r="E1293" t="s">
        <v>42</v>
      </c>
      <c r="F1293" s="4" t="s">
        <v>43</v>
      </c>
      <c r="G1293" t="s">
        <v>43</v>
      </c>
      <c r="H1293" s="20">
        <v>45006</v>
      </c>
      <c r="I1293" s="2">
        <f t="shared" si="121"/>
        <v>45.006</v>
      </c>
      <c r="J1293" s="2"/>
      <c r="K1293" s="2">
        <v>0</v>
      </c>
      <c r="L1293" s="2">
        <v>0</v>
      </c>
      <c r="M1293" s="16">
        <f t="shared" si="122"/>
        <v>0</v>
      </c>
      <c r="N1293" s="6" t="s">
        <v>101</v>
      </c>
      <c r="O1293" s="4">
        <f t="shared" si="123"/>
        <v>2</v>
      </c>
      <c r="P1293" s="3">
        <f t="shared" si="124"/>
        <v>41473</v>
      </c>
      <c r="Q1293" s="4" t="str" cm="1">
        <f t="array" ref="Q1293:S1293">_xlfn.TEXTSPLIT(N1293,"/")</f>
        <v>7</v>
      </c>
      <c r="R1293" s="4" t="str">
        <v>18</v>
      </c>
      <c r="S1293" s="4" t="str">
        <v>13</v>
      </c>
      <c r="T1293" s="5">
        <f t="shared" si="125"/>
        <v>41473</v>
      </c>
      <c r="U1293">
        <v>90</v>
      </c>
      <c r="V1293" s="14">
        <v>162</v>
      </c>
      <c r="W1293" s="14">
        <v>25</v>
      </c>
      <c r="X1293" s="14">
        <v>53</v>
      </c>
      <c r="Y1293" s="14">
        <v>16</v>
      </c>
      <c r="Z1293" s="14">
        <v>0</v>
      </c>
      <c r="AA1293" s="14">
        <v>10</v>
      </c>
      <c r="AB1293" s="2">
        <v>1</v>
      </c>
      <c r="AC1293" s="2">
        <v>3</v>
      </c>
      <c r="AD1293" s="2">
        <v>7</v>
      </c>
      <c r="AE1293" s="2">
        <v>3</v>
      </c>
      <c r="AF1293" s="2">
        <v>0</v>
      </c>
      <c r="AG1293" s="2">
        <v>0</v>
      </c>
      <c r="AH1293" s="16">
        <v>0</v>
      </c>
      <c r="AJ1293">
        <v>59</v>
      </c>
      <c r="AK1293">
        <v>41.713000000000001</v>
      </c>
    </row>
    <row r="1294" spans="1:37" x14ac:dyDescent="0.3">
      <c r="A1294">
        <v>4580</v>
      </c>
      <c r="B1294">
        <v>1970</v>
      </c>
      <c r="C1294" s="1">
        <f t="shared" si="120"/>
        <v>54</v>
      </c>
      <c r="D1294" t="s">
        <v>47</v>
      </c>
      <c r="E1294" t="s">
        <v>22</v>
      </c>
      <c r="F1294" s="4" t="s">
        <v>29</v>
      </c>
      <c r="G1294" t="s">
        <v>29</v>
      </c>
      <c r="H1294" s="20">
        <v>75759</v>
      </c>
      <c r="I1294" s="2">
        <f t="shared" si="121"/>
        <v>75.759</v>
      </c>
      <c r="J1294" s="2"/>
      <c r="K1294" s="2">
        <v>0</v>
      </c>
      <c r="L1294" s="2">
        <v>0</v>
      </c>
      <c r="M1294" s="16">
        <f t="shared" si="122"/>
        <v>0</v>
      </c>
      <c r="N1294" s="6" t="s">
        <v>221</v>
      </c>
      <c r="O1294" s="4">
        <f t="shared" si="123"/>
        <v>2</v>
      </c>
      <c r="P1294" s="3">
        <f t="shared" si="124"/>
        <v>41572</v>
      </c>
      <c r="Q1294" s="4" t="str" cm="1">
        <f t="array" ref="Q1294:S1294">_xlfn.TEXTSPLIT(N1294,"/")</f>
        <v>10</v>
      </c>
      <c r="R1294" s="4" t="str">
        <v>25</v>
      </c>
      <c r="S1294" s="4" t="str">
        <v>13</v>
      </c>
      <c r="T1294" s="5">
        <f t="shared" si="125"/>
        <v>41572</v>
      </c>
      <c r="U1294">
        <v>46</v>
      </c>
      <c r="V1294" s="14">
        <v>1394</v>
      </c>
      <c r="W1294" s="14">
        <v>22</v>
      </c>
      <c r="X1294" s="14">
        <v>708</v>
      </c>
      <c r="Y1294" s="14">
        <v>89</v>
      </c>
      <c r="Z1294" s="14">
        <v>91</v>
      </c>
      <c r="AA1294" s="14">
        <v>182</v>
      </c>
      <c r="AB1294" s="2">
        <v>1</v>
      </c>
      <c r="AC1294" s="2">
        <v>9</v>
      </c>
      <c r="AD1294" s="2">
        <v>9</v>
      </c>
      <c r="AE1294" s="2">
        <v>5</v>
      </c>
      <c r="AF1294" s="2">
        <v>1</v>
      </c>
      <c r="AG1294" s="2">
        <v>0</v>
      </c>
      <c r="AH1294" s="16">
        <v>3</v>
      </c>
      <c r="AJ1294">
        <v>41</v>
      </c>
      <c r="AK1294">
        <v>28.567</v>
      </c>
    </row>
    <row r="1295" spans="1:37" x14ac:dyDescent="0.3">
      <c r="A1295">
        <v>4557</v>
      </c>
      <c r="B1295">
        <v>1971</v>
      </c>
      <c r="C1295" s="1">
        <f t="shared" si="120"/>
        <v>53</v>
      </c>
      <c r="D1295" t="s">
        <v>47</v>
      </c>
      <c r="E1295" t="s">
        <v>22</v>
      </c>
      <c r="F1295" s="4" t="s">
        <v>32</v>
      </c>
      <c r="G1295" t="s">
        <v>32</v>
      </c>
      <c r="H1295" s="20">
        <v>22070</v>
      </c>
      <c r="I1295" s="2">
        <f t="shared" si="121"/>
        <v>22.07</v>
      </c>
      <c r="J1295" s="2"/>
      <c r="K1295" s="2">
        <v>1</v>
      </c>
      <c r="L1295" s="2">
        <v>0</v>
      </c>
      <c r="M1295" s="16">
        <f t="shared" si="122"/>
        <v>1</v>
      </c>
      <c r="N1295" s="7">
        <v>41374</v>
      </c>
      <c r="O1295" s="4">
        <f t="shared" si="123"/>
        <v>1</v>
      </c>
      <c r="P1295" s="3">
        <f t="shared" si="124"/>
        <v>41374</v>
      </c>
      <c r="Q1295" s="4" t="str" cm="1">
        <f t="array" ref="Q1295">_xlfn.TEXTSPLIT(N1295,"/")</f>
        <v>41374</v>
      </c>
      <c r="R1295" s="5"/>
      <c r="S1295" s="5"/>
      <c r="T1295" s="5" t="e">
        <f t="shared" si="125"/>
        <v>#NUM!</v>
      </c>
      <c r="U1295">
        <v>11</v>
      </c>
      <c r="V1295" s="14">
        <v>10</v>
      </c>
      <c r="W1295" s="14">
        <v>7</v>
      </c>
      <c r="X1295" s="14">
        <v>19</v>
      </c>
      <c r="Y1295" s="14">
        <v>8</v>
      </c>
      <c r="Z1295" s="14">
        <v>2</v>
      </c>
      <c r="AA1295" s="14">
        <v>21</v>
      </c>
      <c r="AB1295" s="2">
        <v>2</v>
      </c>
      <c r="AC1295" s="2">
        <v>2</v>
      </c>
      <c r="AD1295" s="2">
        <v>2</v>
      </c>
      <c r="AE1295" s="2">
        <v>6</v>
      </c>
      <c r="AF1295" s="2">
        <v>0</v>
      </c>
      <c r="AG1295" s="2">
        <v>0</v>
      </c>
      <c r="AH1295" s="16">
        <v>0</v>
      </c>
      <c r="AJ1295">
        <v>71</v>
      </c>
      <c r="AK1295">
        <v>83.843999999999994</v>
      </c>
    </row>
    <row r="1296" spans="1:37" x14ac:dyDescent="0.3">
      <c r="A1296">
        <v>4554</v>
      </c>
      <c r="B1296">
        <v>1966</v>
      </c>
      <c r="C1296" s="1">
        <f t="shared" si="120"/>
        <v>58</v>
      </c>
      <c r="D1296" t="s">
        <v>25</v>
      </c>
      <c r="E1296" t="s">
        <v>22</v>
      </c>
      <c r="F1296" s="4" t="s">
        <v>32</v>
      </c>
      <c r="G1296" t="s">
        <v>32</v>
      </c>
      <c r="H1296" s="20">
        <v>47009</v>
      </c>
      <c r="I1296" s="2">
        <f t="shared" si="121"/>
        <v>47.009</v>
      </c>
      <c r="J1296" s="2"/>
      <c r="K1296" s="2">
        <v>0</v>
      </c>
      <c r="L1296" s="2">
        <v>1</v>
      </c>
      <c r="M1296" s="16">
        <f t="shared" si="122"/>
        <v>1</v>
      </c>
      <c r="N1296" s="7">
        <v>41284</v>
      </c>
      <c r="O1296" s="4">
        <f t="shared" si="123"/>
        <v>1</v>
      </c>
      <c r="P1296" s="3">
        <f t="shared" si="124"/>
        <v>41284</v>
      </c>
      <c r="Q1296" s="4" t="str" cm="1">
        <f t="array" ref="Q1296">_xlfn.TEXTSPLIT(N1296,"/")</f>
        <v>41284</v>
      </c>
      <c r="R1296" s="5"/>
      <c r="S1296" s="5"/>
      <c r="T1296" s="5" t="e">
        <f t="shared" si="125"/>
        <v>#NUM!</v>
      </c>
      <c r="U1296">
        <v>89</v>
      </c>
      <c r="V1296" s="14">
        <v>171</v>
      </c>
      <c r="W1296" s="14">
        <v>45</v>
      </c>
      <c r="X1296" s="14">
        <v>73</v>
      </c>
      <c r="Y1296" s="14">
        <v>59</v>
      </c>
      <c r="Z1296" s="14">
        <v>10</v>
      </c>
      <c r="AA1296" s="14">
        <v>90</v>
      </c>
      <c r="AB1296" s="2">
        <v>4</v>
      </c>
      <c r="AC1296" s="2">
        <v>3</v>
      </c>
      <c r="AD1296" s="2">
        <v>8</v>
      </c>
      <c r="AE1296" s="2">
        <v>4</v>
      </c>
      <c r="AF1296" s="2">
        <v>0</v>
      </c>
      <c r="AG1296" s="2">
        <v>0</v>
      </c>
      <c r="AH1296" s="16">
        <v>0</v>
      </c>
      <c r="AJ1296">
        <v>71</v>
      </c>
      <c r="AK1296">
        <v>61.01</v>
      </c>
    </row>
    <row r="1297" spans="1:37" x14ac:dyDescent="0.3">
      <c r="A1297">
        <v>4552</v>
      </c>
      <c r="B1297">
        <v>1992</v>
      </c>
      <c r="C1297" s="1">
        <f t="shared" si="120"/>
        <v>32</v>
      </c>
      <c r="D1297" t="s">
        <v>25</v>
      </c>
      <c r="E1297" t="s">
        <v>22</v>
      </c>
      <c r="F1297" s="4" t="s">
        <v>29</v>
      </c>
      <c r="G1297" t="s">
        <v>29</v>
      </c>
      <c r="H1297" s="20">
        <v>51373</v>
      </c>
      <c r="I1297" s="2">
        <f t="shared" si="121"/>
        <v>51.372999999999998</v>
      </c>
      <c r="J1297" s="2"/>
      <c r="K1297" s="2">
        <v>0</v>
      </c>
      <c r="L1297" s="2">
        <v>0</v>
      </c>
      <c r="M1297" s="16">
        <f t="shared" si="122"/>
        <v>0</v>
      </c>
      <c r="N1297" s="6" t="s">
        <v>73</v>
      </c>
      <c r="O1297" s="4">
        <f t="shared" si="123"/>
        <v>2</v>
      </c>
      <c r="P1297" s="3">
        <f t="shared" si="124"/>
        <v>41447</v>
      </c>
      <c r="Q1297" s="4" t="str" cm="1">
        <f t="array" ref="Q1297:S1297">_xlfn.TEXTSPLIT(N1297,"/")</f>
        <v>6</v>
      </c>
      <c r="R1297" s="4" t="str">
        <v>22</v>
      </c>
      <c r="S1297" s="4" t="str">
        <v>13</v>
      </c>
      <c r="T1297" s="5">
        <f t="shared" si="125"/>
        <v>41447</v>
      </c>
      <c r="U1297">
        <v>37</v>
      </c>
      <c r="V1297" s="14">
        <v>83</v>
      </c>
      <c r="W1297" s="14">
        <v>2</v>
      </c>
      <c r="X1297" s="14">
        <v>101</v>
      </c>
      <c r="Y1297" s="14">
        <v>64</v>
      </c>
      <c r="Z1297" s="14">
        <v>26</v>
      </c>
      <c r="AA1297" s="14">
        <v>117</v>
      </c>
      <c r="AB1297" s="2">
        <v>1</v>
      </c>
      <c r="AC1297" s="2">
        <v>3</v>
      </c>
      <c r="AD1297" s="2">
        <v>3</v>
      </c>
      <c r="AE1297" s="2">
        <v>4</v>
      </c>
      <c r="AF1297" s="2">
        <v>0</v>
      </c>
      <c r="AG1297" s="2">
        <v>0</v>
      </c>
      <c r="AH1297" s="16">
        <v>0</v>
      </c>
      <c r="AJ1297">
        <v>75</v>
      </c>
      <c r="AK1297">
        <v>90.841999999999999</v>
      </c>
    </row>
    <row r="1298" spans="1:37" x14ac:dyDescent="0.3">
      <c r="A1298">
        <v>4550</v>
      </c>
      <c r="B1298">
        <v>1967</v>
      </c>
      <c r="C1298" s="1">
        <f t="shared" si="120"/>
        <v>57</v>
      </c>
      <c r="D1298" t="s">
        <v>25</v>
      </c>
      <c r="E1298" t="s">
        <v>42</v>
      </c>
      <c r="F1298" s="4" t="s">
        <v>32</v>
      </c>
      <c r="G1298" t="s">
        <v>32</v>
      </c>
      <c r="H1298" s="20">
        <v>33564</v>
      </c>
      <c r="I1298" s="2">
        <f t="shared" si="121"/>
        <v>33.564</v>
      </c>
      <c r="J1298" s="2"/>
      <c r="K1298" s="2">
        <v>0</v>
      </c>
      <c r="L1298" s="2">
        <v>1</v>
      </c>
      <c r="M1298" s="16">
        <f t="shared" si="122"/>
        <v>1</v>
      </c>
      <c r="N1298" s="6" t="s">
        <v>361</v>
      </c>
      <c r="O1298" s="4">
        <f t="shared" si="123"/>
        <v>2</v>
      </c>
      <c r="P1298" s="3">
        <f t="shared" si="124"/>
        <v>41814</v>
      </c>
      <c r="Q1298" s="4" t="str" cm="1">
        <f t="array" ref="Q1298:S1298">_xlfn.TEXTSPLIT(N1298,"/")</f>
        <v>6</v>
      </c>
      <c r="R1298" s="4" t="str">
        <v>24</v>
      </c>
      <c r="S1298" s="4" t="str">
        <v>14</v>
      </c>
      <c r="T1298" s="5">
        <f t="shared" si="125"/>
        <v>41814</v>
      </c>
      <c r="U1298">
        <v>51</v>
      </c>
      <c r="V1298" s="14">
        <v>61</v>
      </c>
      <c r="W1298" s="14">
        <v>0</v>
      </c>
      <c r="X1298" s="14">
        <v>3</v>
      </c>
      <c r="Y1298" s="14">
        <v>0</v>
      </c>
      <c r="Z1298" s="14">
        <v>0</v>
      </c>
      <c r="AA1298" s="14">
        <v>7</v>
      </c>
      <c r="AB1298" s="2">
        <v>1</v>
      </c>
      <c r="AC1298" s="2">
        <v>1</v>
      </c>
      <c r="AD1298" s="2">
        <v>3</v>
      </c>
      <c r="AE1298" s="2">
        <v>5</v>
      </c>
      <c r="AF1298" s="2">
        <v>0</v>
      </c>
      <c r="AG1298" s="2">
        <v>0</v>
      </c>
      <c r="AH1298" s="16">
        <v>0</v>
      </c>
      <c r="AJ1298">
        <v>72</v>
      </c>
      <c r="AK1298">
        <v>27.45</v>
      </c>
    </row>
    <row r="1299" spans="1:37" x14ac:dyDescent="0.3">
      <c r="A1299">
        <v>4548</v>
      </c>
      <c r="B1299">
        <v>1982</v>
      </c>
      <c r="C1299" s="1">
        <f t="shared" si="120"/>
        <v>42</v>
      </c>
      <c r="D1299" t="s">
        <v>28</v>
      </c>
      <c r="E1299" t="s">
        <v>22</v>
      </c>
      <c r="F1299" s="4" t="s">
        <v>26</v>
      </c>
      <c r="G1299" t="s">
        <v>26</v>
      </c>
      <c r="H1299" s="20">
        <v>41967</v>
      </c>
      <c r="I1299" s="2">
        <f t="shared" si="121"/>
        <v>41.966999999999999</v>
      </c>
      <c r="J1299" s="2"/>
      <c r="K1299" s="2">
        <v>1</v>
      </c>
      <c r="L1299" s="2">
        <v>1</v>
      </c>
      <c r="M1299" s="16">
        <f t="shared" si="122"/>
        <v>2</v>
      </c>
      <c r="N1299" s="6" t="s">
        <v>145</v>
      </c>
      <c r="O1299" s="4">
        <f t="shared" si="123"/>
        <v>2</v>
      </c>
      <c r="P1299" s="3">
        <f t="shared" si="124"/>
        <v>41601</v>
      </c>
      <c r="Q1299" s="4" t="str" cm="1">
        <f t="array" ref="Q1299:S1299">_xlfn.TEXTSPLIT(N1299,"/")</f>
        <v>11</v>
      </c>
      <c r="R1299" s="4" t="str">
        <v>23</v>
      </c>
      <c r="S1299" s="4" t="str">
        <v>13</v>
      </c>
      <c r="T1299" s="5">
        <f t="shared" si="125"/>
        <v>41601</v>
      </c>
      <c r="U1299">
        <v>66</v>
      </c>
      <c r="V1299" s="14">
        <v>23</v>
      </c>
      <c r="W1299" s="14">
        <v>4</v>
      </c>
      <c r="X1299" s="14">
        <v>10</v>
      </c>
      <c r="Y1299" s="14">
        <v>0</v>
      </c>
      <c r="Z1299" s="14">
        <v>2</v>
      </c>
      <c r="AA1299" s="14">
        <v>15</v>
      </c>
      <c r="AB1299" s="2">
        <v>1</v>
      </c>
      <c r="AC1299" s="2">
        <v>1</v>
      </c>
      <c r="AD1299" s="2">
        <v>3</v>
      </c>
      <c r="AE1299" s="2">
        <v>4</v>
      </c>
      <c r="AF1299" s="2">
        <v>0</v>
      </c>
      <c r="AG1299" s="2">
        <v>0</v>
      </c>
      <c r="AH1299" s="16">
        <v>0</v>
      </c>
      <c r="AJ1299">
        <v>58</v>
      </c>
      <c r="AK1299">
        <v>71.322000000000003</v>
      </c>
    </row>
    <row r="1300" spans="1:37" x14ac:dyDescent="0.3">
      <c r="A1300">
        <v>4547</v>
      </c>
      <c r="B1300">
        <v>1961</v>
      </c>
      <c r="C1300" s="1">
        <f t="shared" si="120"/>
        <v>63</v>
      </c>
      <c r="D1300" t="s">
        <v>25</v>
      </c>
      <c r="E1300" t="s">
        <v>22</v>
      </c>
      <c r="F1300" s="4" t="s">
        <v>32</v>
      </c>
      <c r="G1300" t="s">
        <v>32</v>
      </c>
      <c r="H1300" s="20">
        <v>13672</v>
      </c>
      <c r="I1300" s="2">
        <f t="shared" si="121"/>
        <v>13.672000000000001</v>
      </c>
      <c r="J1300" s="2"/>
      <c r="K1300" s="2">
        <v>1</v>
      </c>
      <c r="L1300" s="2">
        <v>1</v>
      </c>
      <c r="M1300" s="16">
        <f t="shared" si="122"/>
        <v>2</v>
      </c>
      <c r="N1300" s="6" t="s">
        <v>398</v>
      </c>
      <c r="O1300" s="4">
        <f t="shared" si="123"/>
        <v>2</v>
      </c>
      <c r="P1300" s="3">
        <f t="shared" si="124"/>
        <v>41381</v>
      </c>
      <c r="Q1300" s="4" t="str" cm="1">
        <f t="array" ref="Q1300:S1300">_xlfn.TEXTSPLIT(N1300,"/")</f>
        <v>4</v>
      </c>
      <c r="R1300" s="4" t="str">
        <v>17</v>
      </c>
      <c r="S1300" s="4" t="str">
        <v>13</v>
      </c>
      <c r="T1300" s="5">
        <f t="shared" si="125"/>
        <v>41381</v>
      </c>
      <c r="U1300">
        <v>86</v>
      </c>
      <c r="V1300" s="14">
        <v>6</v>
      </c>
      <c r="W1300" s="14">
        <v>2</v>
      </c>
      <c r="X1300" s="14">
        <v>9</v>
      </c>
      <c r="Y1300" s="14">
        <v>2</v>
      </c>
      <c r="Z1300" s="14">
        <v>1</v>
      </c>
      <c r="AA1300" s="14">
        <v>5</v>
      </c>
      <c r="AB1300" s="2">
        <v>2</v>
      </c>
      <c r="AC1300" s="2">
        <v>1</v>
      </c>
      <c r="AD1300" s="2">
        <v>3</v>
      </c>
      <c r="AE1300" s="2">
        <v>8</v>
      </c>
      <c r="AF1300" s="2">
        <v>0</v>
      </c>
      <c r="AG1300" s="2">
        <v>0</v>
      </c>
      <c r="AH1300" s="16">
        <v>0</v>
      </c>
      <c r="AJ1300">
        <v>75</v>
      </c>
      <c r="AK1300">
        <v>76.14</v>
      </c>
    </row>
    <row r="1301" spans="1:37" x14ac:dyDescent="0.3">
      <c r="A1301">
        <v>4543</v>
      </c>
      <c r="B1301">
        <v>1981</v>
      </c>
      <c r="C1301" s="1">
        <f t="shared" si="120"/>
        <v>43</v>
      </c>
      <c r="D1301" t="s">
        <v>47</v>
      </c>
      <c r="E1301" t="s">
        <v>22</v>
      </c>
      <c r="F1301" s="4" t="s">
        <v>29</v>
      </c>
      <c r="G1301" t="s">
        <v>29</v>
      </c>
      <c r="H1301" s="20">
        <v>82497</v>
      </c>
      <c r="I1301" s="2">
        <f t="shared" si="121"/>
        <v>82.497</v>
      </c>
      <c r="J1301" s="2"/>
      <c r="K1301" s="2">
        <v>0</v>
      </c>
      <c r="L1301" s="2">
        <v>0</v>
      </c>
      <c r="M1301" s="16">
        <f t="shared" si="122"/>
        <v>0</v>
      </c>
      <c r="N1301" s="6" t="s">
        <v>182</v>
      </c>
      <c r="O1301" s="4">
        <f t="shared" si="123"/>
        <v>2</v>
      </c>
      <c r="P1301" s="3">
        <f t="shared" si="124"/>
        <v>41213</v>
      </c>
      <c r="Q1301" s="4" t="str" cm="1">
        <f t="array" ref="Q1301:S1301">_xlfn.TEXTSPLIT(N1301,"/")</f>
        <v>10</v>
      </c>
      <c r="R1301" s="4" t="str">
        <v>31</v>
      </c>
      <c r="S1301" s="4" t="str">
        <v>12</v>
      </c>
      <c r="T1301" s="5">
        <f t="shared" si="125"/>
        <v>41213</v>
      </c>
      <c r="U1301">
        <v>32</v>
      </c>
      <c r="V1301" s="14">
        <v>777</v>
      </c>
      <c r="W1301" s="14">
        <v>129</v>
      </c>
      <c r="X1301" s="14">
        <v>573</v>
      </c>
      <c r="Y1301" s="14">
        <v>216</v>
      </c>
      <c r="Z1301" s="14">
        <v>21</v>
      </c>
      <c r="AA1301" s="14">
        <v>203</v>
      </c>
      <c r="AB1301" s="2">
        <v>1</v>
      </c>
      <c r="AC1301" s="2">
        <v>2</v>
      </c>
      <c r="AD1301" s="2">
        <v>9</v>
      </c>
      <c r="AE1301" s="2">
        <v>4</v>
      </c>
      <c r="AF1301" s="2">
        <v>0</v>
      </c>
      <c r="AG1301" s="2">
        <v>0</v>
      </c>
      <c r="AH1301" s="16">
        <v>1</v>
      </c>
      <c r="AJ1301">
        <v>71</v>
      </c>
      <c r="AK1301">
        <v>83.843999999999994</v>
      </c>
    </row>
    <row r="1302" spans="1:37" x14ac:dyDescent="0.3">
      <c r="A1302">
        <v>4541</v>
      </c>
      <c r="B1302">
        <v>1956</v>
      </c>
      <c r="C1302" s="1">
        <f t="shared" si="120"/>
        <v>68</v>
      </c>
      <c r="D1302" t="s">
        <v>28</v>
      </c>
      <c r="E1302" t="s">
        <v>22</v>
      </c>
      <c r="F1302" s="4" t="s">
        <v>32</v>
      </c>
      <c r="G1302" t="s">
        <v>32</v>
      </c>
      <c r="H1302" s="20">
        <v>38946</v>
      </c>
      <c r="I1302" s="2">
        <f t="shared" si="121"/>
        <v>38.945999999999998</v>
      </c>
      <c r="J1302" s="2"/>
      <c r="K1302" s="2">
        <v>0</v>
      </c>
      <c r="L1302" s="2">
        <v>1</v>
      </c>
      <c r="M1302" s="16">
        <f t="shared" si="122"/>
        <v>1</v>
      </c>
      <c r="N1302" s="6" t="s">
        <v>374</v>
      </c>
      <c r="O1302" s="4">
        <f t="shared" si="123"/>
        <v>2</v>
      </c>
      <c r="P1302" s="3">
        <f t="shared" si="124"/>
        <v>41571</v>
      </c>
      <c r="Q1302" s="4" t="str" cm="1">
        <f t="array" ref="Q1302:S1302">_xlfn.TEXTSPLIT(N1302,"/")</f>
        <v>10</v>
      </c>
      <c r="R1302" s="4" t="str">
        <v>24</v>
      </c>
      <c r="S1302" s="4" t="str">
        <v>13</v>
      </c>
      <c r="T1302" s="5">
        <f t="shared" si="125"/>
        <v>41571</v>
      </c>
      <c r="U1302">
        <v>84</v>
      </c>
      <c r="V1302" s="14">
        <v>116</v>
      </c>
      <c r="W1302" s="14">
        <v>6</v>
      </c>
      <c r="X1302" s="14">
        <v>82</v>
      </c>
      <c r="Y1302" s="14">
        <v>6</v>
      </c>
      <c r="Z1302" s="14">
        <v>6</v>
      </c>
      <c r="AA1302" s="14">
        <v>41</v>
      </c>
      <c r="AB1302" s="2">
        <v>2</v>
      </c>
      <c r="AC1302" s="2">
        <v>3</v>
      </c>
      <c r="AD1302" s="2">
        <v>6</v>
      </c>
      <c r="AE1302" s="2">
        <v>5</v>
      </c>
      <c r="AF1302" s="2">
        <v>0</v>
      </c>
      <c r="AG1302" s="2">
        <v>0</v>
      </c>
      <c r="AH1302" s="16">
        <v>0</v>
      </c>
      <c r="AJ1302">
        <v>42</v>
      </c>
      <c r="AK1302">
        <v>31.088999999999999</v>
      </c>
    </row>
    <row r="1303" spans="1:37" x14ac:dyDescent="0.3">
      <c r="A1303">
        <v>4530</v>
      </c>
      <c r="B1303">
        <v>1949</v>
      </c>
      <c r="C1303" s="1">
        <f t="shared" si="120"/>
        <v>75</v>
      </c>
      <c r="D1303" t="s">
        <v>38</v>
      </c>
      <c r="E1303" t="s">
        <v>42</v>
      </c>
      <c r="F1303" s="4" t="s">
        <v>43</v>
      </c>
      <c r="G1303" t="s">
        <v>43</v>
      </c>
      <c r="H1303" s="20">
        <v>78427</v>
      </c>
      <c r="I1303" s="2">
        <f t="shared" si="121"/>
        <v>78.427000000000007</v>
      </c>
      <c r="J1303" s="2"/>
      <c r="K1303" s="2">
        <v>0</v>
      </c>
      <c r="L1303" s="2">
        <v>0</v>
      </c>
      <c r="M1303" s="16">
        <f t="shared" si="122"/>
        <v>0</v>
      </c>
      <c r="N1303" s="6" t="s">
        <v>315</v>
      </c>
      <c r="O1303" s="4">
        <f t="shared" si="123"/>
        <v>2</v>
      </c>
      <c r="P1303" s="3">
        <f t="shared" si="124"/>
        <v>41206</v>
      </c>
      <c r="Q1303" s="4" t="str" cm="1">
        <f t="array" ref="Q1303:S1303">_xlfn.TEXTSPLIT(N1303,"/")</f>
        <v>10</v>
      </c>
      <c r="R1303" s="4" t="str">
        <v>24</v>
      </c>
      <c r="S1303" s="4" t="str">
        <v>12</v>
      </c>
      <c r="T1303" s="5">
        <f t="shared" si="125"/>
        <v>41206</v>
      </c>
      <c r="U1303">
        <v>36</v>
      </c>
      <c r="V1303" s="14">
        <v>972</v>
      </c>
      <c r="W1303" s="14">
        <v>19</v>
      </c>
      <c r="X1303" s="14">
        <v>595</v>
      </c>
      <c r="Y1303" s="14">
        <v>180</v>
      </c>
      <c r="Z1303" s="14">
        <v>26</v>
      </c>
      <c r="AA1303" s="14">
        <v>138</v>
      </c>
      <c r="AB1303" s="2">
        <v>3</v>
      </c>
      <c r="AC1303" s="2">
        <v>3</v>
      </c>
      <c r="AD1303" s="2">
        <v>10</v>
      </c>
      <c r="AE1303" s="2">
        <v>3</v>
      </c>
      <c r="AF1303" s="2">
        <v>1</v>
      </c>
      <c r="AG1303" s="2">
        <v>0</v>
      </c>
      <c r="AH1303" s="16">
        <v>1</v>
      </c>
      <c r="AJ1303">
        <v>51</v>
      </c>
      <c r="AK1303">
        <v>70.932000000000002</v>
      </c>
    </row>
    <row r="1304" spans="1:37" x14ac:dyDescent="0.3">
      <c r="A1304">
        <v>4518</v>
      </c>
      <c r="B1304">
        <v>1980</v>
      </c>
      <c r="C1304" s="1">
        <f t="shared" si="120"/>
        <v>44</v>
      </c>
      <c r="D1304" t="s">
        <v>28</v>
      </c>
      <c r="E1304" t="s">
        <v>22</v>
      </c>
      <c r="F1304" s="4" t="s">
        <v>32</v>
      </c>
      <c r="G1304" t="s">
        <v>32</v>
      </c>
      <c r="H1304" s="20">
        <v>85693</v>
      </c>
      <c r="I1304" s="2">
        <f t="shared" si="121"/>
        <v>85.692999999999998</v>
      </c>
      <c r="J1304" s="2"/>
      <c r="K1304" s="2">
        <v>0</v>
      </c>
      <c r="L1304" s="2">
        <v>1</v>
      </c>
      <c r="M1304" s="16">
        <f t="shared" si="122"/>
        <v>1</v>
      </c>
      <c r="N1304" s="6" t="s">
        <v>59</v>
      </c>
      <c r="O1304" s="4">
        <f t="shared" si="123"/>
        <v>2</v>
      </c>
      <c r="P1304" s="3">
        <f t="shared" si="124"/>
        <v>41384</v>
      </c>
      <c r="Q1304" s="4" t="str" cm="1">
        <f t="array" ref="Q1304:S1304">_xlfn.TEXTSPLIT(N1304,"/")</f>
        <v>4</v>
      </c>
      <c r="R1304" s="4" t="str">
        <v>20</v>
      </c>
      <c r="S1304" s="4" t="str">
        <v>13</v>
      </c>
      <c r="T1304" s="5">
        <f t="shared" si="125"/>
        <v>41384</v>
      </c>
      <c r="U1304">
        <v>59</v>
      </c>
      <c r="V1304" s="14">
        <v>386</v>
      </c>
      <c r="W1304" s="14">
        <v>172</v>
      </c>
      <c r="X1304" s="14">
        <v>183</v>
      </c>
      <c r="Y1304" s="14">
        <v>185</v>
      </c>
      <c r="Z1304" s="14">
        <v>132</v>
      </c>
      <c r="AA1304" s="14">
        <v>111</v>
      </c>
      <c r="AB1304" s="2">
        <v>2</v>
      </c>
      <c r="AC1304" s="2">
        <v>9</v>
      </c>
      <c r="AD1304" s="2">
        <v>11</v>
      </c>
      <c r="AE1304" s="2">
        <v>5</v>
      </c>
      <c r="AF1304" s="2">
        <v>0</v>
      </c>
      <c r="AG1304" s="2">
        <v>0</v>
      </c>
      <c r="AH1304" s="16">
        <v>0</v>
      </c>
      <c r="AJ1304">
        <v>69</v>
      </c>
      <c r="AK1304">
        <v>62.67</v>
      </c>
    </row>
    <row r="1305" spans="1:37" x14ac:dyDescent="0.3">
      <c r="A1305">
        <v>4508</v>
      </c>
      <c r="B1305">
        <v>1953</v>
      </c>
      <c r="C1305" s="1">
        <f t="shared" si="120"/>
        <v>71</v>
      </c>
      <c r="D1305" t="s">
        <v>38</v>
      </c>
      <c r="E1305" t="s">
        <v>22</v>
      </c>
      <c r="F1305" s="4" t="s">
        <v>26</v>
      </c>
      <c r="G1305" t="s">
        <v>26</v>
      </c>
      <c r="H1305" s="20">
        <v>75127</v>
      </c>
      <c r="I1305" s="2">
        <f t="shared" si="121"/>
        <v>75.126999999999995</v>
      </c>
      <c r="J1305" s="2"/>
      <c r="K1305" s="2">
        <v>0</v>
      </c>
      <c r="L1305" s="2">
        <v>0</v>
      </c>
      <c r="M1305" s="16">
        <f t="shared" si="122"/>
        <v>0</v>
      </c>
      <c r="N1305" s="6" t="s">
        <v>261</v>
      </c>
      <c r="O1305" s="4">
        <f t="shared" si="123"/>
        <v>2</v>
      </c>
      <c r="P1305" s="3">
        <f t="shared" si="124"/>
        <v>41781</v>
      </c>
      <c r="Q1305" s="4" t="str" cm="1">
        <f t="array" ref="Q1305:S1305">_xlfn.TEXTSPLIT(N1305,"/")</f>
        <v>5</v>
      </c>
      <c r="R1305" s="4" t="str">
        <v>22</v>
      </c>
      <c r="S1305" s="4" t="str">
        <v>14</v>
      </c>
      <c r="T1305" s="5">
        <f t="shared" si="125"/>
        <v>41781</v>
      </c>
      <c r="U1305">
        <v>92</v>
      </c>
      <c r="V1305" s="14">
        <v>203</v>
      </c>
      <c r="W1305" s="14">
        <v>35</v>
      </c>
      <c r="X1305" s="14">
        <v>305</v>
      </c>
      <c r="Y1305" s="14">
        <v>46</v>
      </c>
      <c r="Z1305" s="14">
        <v>17</v>
      </c>
      <c r="AA1305" s="14">
        <v>227</v>
      </c>
      <c r="AB1305" s="2">
        <v>1</v>
      </c>
      <c r="AC1305" s="2">
        <v>2</v>
      </c>
      <c r="AD1305" s="2">
        <v>5</v>
      </c>
      <c r="AE1305" s="2">
        <v>1</v>
      </c>
      <c r="AF1305" s="2">
        <v>0</v>
      </c>
      <c r="AG1305" s="2">
        <v>0</v>
      </c>
      <c r="AH1305" s="16">
        <v>0</v>
      </c>
      <c r="AJ1305">
        <v>72</v>
      </c>
      <c r="AK1305">
        <v>78.938999999999993</v>
      </c>
    </row>
    <row r="1306" spans="1:37" x14ac:dyDescent="0.3">
      <c r="A1306">
        <v>4507</v>
      </c>
      <c r="B1306">
        <v>1953</v>
      </c>
      <c r="C1306" s="1">
        <f t="shared" si="120"/>
        <v>71</v>
      </c>
      <c r="D1306" t="s">
        <v>25</v>
      </c>
      <c r="E1306" t="s">
        <v>22</v>
      </c>
      <c r="F1306" s="4" t="s">
        <v>26</v>
      </c>
      <c r="G1306" t="s">
        <v>26</v>
      </c>
      <c r="H1306" s="20">
        <v>72228</v>
      </c>
      <c r="I1306" s="2">
        <f t="shared" si="121"/>
        <v>72.227999999999994</v>
      </c>
      <c r="J1306" s="2"/>
      <c r="K1306" s="2">
        <v>0</v>
      </c>
      <c r="L1306" s="2">
        <v>0</v>
      </c>
      <c r="M1306" s="16">
        <f t="shared" si="122"/>
        <v>0</v>
      </c>
      <c r="N1306" s="6" t="s">
        <v>432</v>
      </c>
      <c r="O1306" s="4">
        <f t="shared" si="123"/>
        <v>2</v>
      </c>
      <c r="P1306" s="3">
        <f t="shared" si="124"/>
        <v>41240</v>
      </c>
      <c r="Q1306" s="4" t="str" cm="1">
        <f t="array" ref="Q1306:S1306">_xlfn.TEXTSPLIT(N1306,"/")</f>
        <v>11</v>
      </c>
      <c r="R1306" s="4" t="str">
        <v>27</v>
      </c>
      <c r="S1306" s="4" t="str">
        <v>12</v>
      </c>
      <c r="T1306" s="5">
        <f t="shared" si="125"/>
        <v>41240</v>
      </c>
      <c r="U1306">
        <v>87</v>
      </c>
      <c r="V1306" s="14">
        <v>631</v>
      </c>
      <c r="W1306" s="14">
        <v>28</v>
      </c>
      <c r="X1306" s="14">
        <v>491</v>
      </c>
      <c r="Y1306" s="14">
        <v>30</v>
      </c>
      <c r="Z1306" s="14">
        <v>14</v>
      </c>
      <c r="AA1306" s="14">
        <v>56</v>
      </c>
      <c r="AB1306" s="2">
        <v>1</v>
      </c>
      <c r="AC1306" s="2">
        <v>6</v>
      </c>
      <c r="AD1306" s="2">
        <v>8</v>
      </c>
      <c r="AE1306" s="2">
        <v>3</v>
      </c>
      <c r="AF1306" s="2">
        <v>0</v>
      </c>
      <c r="AG1306" s="2">
        <v>0</v>
      </c>
      <c r="AH1306" s="16">
        <v>0</v>
      </c>
      <c r="AJ1306">
        <v>63</v>
      </c>
      <c r="AK1306">
        <v>44.512</v>
      </c>
    </row>
    <row r="1307" spans="1:37" x14ac:dyDescent="0.3">
      <c r="A1307">
        <v>4501</v>
      </c>
      <c r="B1307">
        <v>1966</v>
      </c>
      <c r="C1307" s="1">
        <f t="shared" si="120"/>
        <v>58</v>
      </c>
      <c r="D1307" t="s">
        <v>25</v>
      </c>
      <c r="E1307" t="s">
        <v>42</v>
      </c>
      <c r="F1307" s="4" t="s">
        <v>26</v>
      </c>
      <c r="G1307" t="s">
        <v>26</v>
      </c>
      <c r="H1307" s="20">
        <v>69882</v>
      </c>
      <c r="I1307" s="2">
        <f t="shared" si="121"/>
        <v>69.882000000000005</v>
      </c>
      <c r="J1307" s="2"/>
      <c r="K1307" s="2">
        <v>0</v>
      </c>
      <c r="L1307" s="2">
        <v>0</v>
      </c>
      <c r="M1307" s="16">
        <f t="shared" si="122"/>
        <v>0</v>
      </c>
      <c r="N1307" s="7">
        <v>41558</v>
      </c>
      <c r="O1307" s="4">
        <f t="shared" si="123"/>
        <v>1</v>
      </c>
      <c r="P1307" s="3">
        <f t="shared" si="124"/>
        <v>41558</v>
      </c>
      <c r="Q1307" s="4" t="str" cm="1">
        <f t="array" ref="Q1307">_xlfn.TEXTSPLIT(N1307,"/")</f>
        <v>41558</v>
      </c>
      <c r="R1307" s="5"/>
      <c r="S1307" s="5"/>
      <c r="T1307" s="5" t="e">
        <f t="shared" si="125"/>
        <v>#NUM!</v>
      </c>
      <c r="U1307">
        <v>94</v>
      </c>
      <c r="V1307" s="14">
        <v>292</v>
      </c>
      <c r="W1307" s="14">
        <v>127</v>
      </c>
      <c r="X1307" s="14">
        <v>635</v>
      </c>
      <c r="Y1307" s="14">
        <v>132</v>
      </c>
      <c r="Z1307" s="14">
        <v>127</v>
      </c>
      <c r="AA1307" s="14">
        <v>165</v>
      </c>
      <c r="AB1307" s="2">
        <v>1</v>
      </c>
      <c r="AC1307" s="2">
        <v>3</v>
      </c>
      <c r="AD1307" s="2">
        <v>9</v>
      </c>
      <c r="AE1307" s="2">
        <v>1</v>
      </c>
      <c r="AF1307" s="2">
        <v>0</v>
      </c>
      <c r="AG1307" s="2">
        <v>0</v>
      </c>
      <c r="AH1307" s="16">
        <v>0</v>
      </c>
      <c r="AJ1307">
        <v>45</v>
      </c>
      <c r="AK1307">
        <v>54.88</v>
      </c>
    </row>
    <row r="1308" spans="1:37" x14ac:dyDescent="0.3">
      <c r="A1308">
        <v>4500</v>
      </c>
      <c r="B1308">
        <v>1992</v>
      </c>
      <c r="C1308" s="1">
        <f t="shared" si="120"/>
        <v>32</v>
      </c>
      <c r="D1308" t="s">
        <v>25</v>
      </c>
      <c r="E1308" t="s">
        <v>34</v>
      </c>
      <c r="F1308" s="4" t="s">
        <v>32</v>
      </c>
      <c r="G1308" t="s">
        <v>32</v>
      </c>
      <c r="H1308" s="20">
        <v>68682</v>
      </c>
      <c r="I1308" s="2">
        <f t="shared" si="121"/>
        <v>68.682000000000002</v>
      </c>
      <c r="J1308" s="2"/>
      <c r="K1308" s="2">
        <v>0</v>
      </c>
      <c r="L1308" s="2">
        <v>0</v>
      </c>
      <c r="M1308" s="16">
        <f t="shared" si="122"/>
        <v>0</v>
      </c>
      <c r="N1308" s="7">
        <v>41435</v>
      </c>
      <c r="O1308" s="4">
        <f t="shared" si="123"/>
        <v>1</v>
      </c>
      <c r="P1308" s="3">
        <f t="shared" si="124"/>
        <v>41435</v>
      </c>
      <c r="Q1308" s="4" t="str" cm="1">
        <f t="array" ref="Q1308">_xlfn.TEXTSPLIT(N1308,"/")</f>
        <v>41435</v>
      </c>
      <c r="R1308" s="5"/>
      <c r="S1308" s="5"/>
      <c r="T1308" s="5" t="e">
        <f t="shared" si="125"/>
        <v>#NUM!</v>
      </c>
      <c r="U1308">
        <v>56</v>
      </c>
      <c r="V1308" s="14">
        <v>919</v>
      </c>
      <c r="W1308" s="14">
        <v>0</v>
      </c>
      <c r="X1308" s="14">
        <v>505</v>
      </c>
      <c r="Y1308" s="14">
        <v>99</v>
      </c>
      <c r="Z1308" s="14">
        <v>30</v>
      </c>
      <c r="AA1308" s="14">
        <v>45</v>
      </c>
      <c r="AB1308" s="2">
        <v>1</v>
      </c>
      <c r="AC1308" s="2">
        <v>4</v>
      </c>
      <c r="AD1308" s="2">
        <v>10</v>
      </c>
      <c r="AE1308" s="2">
        <v>2</v>
      </c>
      <c r="AF1308" s="2">
        <v>0</v>
      </c>
      <c r="AG1308" s="2">
        <v>0</v>
      </c>
      <c r="AH1308" s="16">
        <v>0</v>
      </c>
      <c r="AJ1308">
        <v>71</v>
      </c>
      <c r="AK1308">
        <v>83.843999999999994</v>
      </c>
    </row>
    <row r="1309" spans="1:37" x14ac:dyDescent="0.3">
      <c r="A1309">
        <v>4491</v>
      </c>
      <c r="B1309">
        <v>1950</v>
      </c>
      <c r="C1309" s="1">
        <f t="shared" si="120"/>
        <v>74</v>
      </c>
      <c r="D1309" t="s">
        <v>25</v>
      </c>
      <c r="E1309" t="s">
        <v>42</v>
      </c>
      <c r="F1309" s="4" t="s">
        <v>29</v>
      </c>
      <c r="G1309" t="s">
        <v>29</v>
      </c>
      <c r="H1309" s="20">
        <v>62845</v>
      </c>
      <c r="I1309" s="2">
        <f t="shared" si="121"/>
        <v>62.844999999999999</v>
      </c>
      <c r="J1309" s="2"/>
      <c r="K1309" s="2">
        <v>1</v>
      </c>
      <c r="L1309" s="2">
        <v>1</v>
      </c>
      <c r="M1309" s="16">
        <f t="shared" si="122"/>
        <v>2</v>
      </c>
      <c r="N1309" s="7">
        <v>40918</v>
      </c>
      <c r="O1309" s="4">
        <f t="shared" si="123"/>
        <v>1</v>
      </c>
      <c r="P1309" s="3">
        <f t="shared" si="124"/>
        <v>40918</v>
      </c>
      <c r="Q1309" s="4" t="str" cm="1">
        <f t="array" ref="Q1309">_xlfn.TEXTSPLIT(N1309,"/")</f>
        <v>40918</v>
      </c>
      <c r="R1309" s="5"/>
      <c r="S1309" s="5"/>
      <c r="T1309" s="5" t="e">
        <f t="shared" si="125"/>
        <v>#NUM!</v>
      </c>
      <c r="U1309">
        <v>3</v>
      </c>
      <c r="V1309" s="14">
        <v>1099</v>
      </c>
      <c r="W1309" s="14">
        <v>0</v>
      </c>
      <c r="X1309" s="14">
        <v>45</v>
      </c>
      <c r="Y1309" s="14">
        <v>0</v>
      </c>
      <c r="Z1309" s="14">
        <v>0</v>
      </c>
      <c r="AA1309" s="14">
        <v>34</v>
      </c>
      <c r="AB1309" s="2">
        <v>11</v>
      </c>
      <c r="AC1309" s="2">
        <v>3</v>
      </c>
      <c r="AD1309" s="2">
        <v>10</v>
      </c>
      <c r="AE1309" s="2">
        <v>8</v>
      </c>
      <c r="AF1309" s="2">
        <v>0</v>
      </c>
      <c r="AG1309" s="2">
        <v>0</v>
      </c>
      <c r="AH1309" s="16">
        <v>1</v>
      </c>
      <c r="AJ1309">
        <v>76</v>
      </c>
      <c r="AK1309">
        <v>25.358000000000001</v>
      </c>
    </row>
    <row r="1310" spans="1:37" x14ac:dyDescent="0.3">
      <c r="A1310">
        <v>4487</v>
      </c>
      <c r="B1310">
        <v>1970</v>
      </c>
      <c r="C1310" s="1">
        <f t="shared" si="120"/>
        <v>54</v>
      </c>
      <c r="D1310" t="s">
        <v>47</v>
      </c>
      <c r="E1310" t="s">
        <v>42</v>
      </c>
      <c r="F1310" s="4" t="s">
        <v>26</v>
      </c>
      <c r="G1310" t="s">
        <v>26</v>
      </c>
      <c r="H1310" s="20">
        <v>39858</v>
      </c>
      <c r="I1310" s="2">
        <f t="shared" si="121"/>
        <v>39.857999999999997</v>
      </c>
      <c r="J1310" s="2"/>
      <c r="K1310" s="2">
        <v>1</v>
      </c>
      <c r="L1310" s="2">
        <v>0</v>
      </c>
      <c r="M1310" s="16">
        <f t="shared" si="122"/>
        <v>1</v>
      </c>
      <c r="N1310" s="6" t="s">
        <v>400</v>
      </c>
      <c r="O1310" s="4">
        <f t="shared" si="123"/>
        <v>2</v>
      </c>
      <c r="P1310" s="3">
        <f t="shared" si="124"/>
        <v>41298</v>
      </c>
      <c r="Q1310" s="4" t="str" cm="1">
        <f t="array" ref="Q1310:S1310">_xlfn.TEXTSPLIT(N1310,"/")</f>
        <v>1</v>
      </c>
      <c r="R1310" s="4" t="str">
        <v>24</v>
      </c>
      <c r="S1310" s="4" t="str">
        <v>13</v>
      </c>
      <c r="T1310" s="5">
        <f t="shared" si="125"/>
        <v>41298</v>
      </c>
      <c r="U1310">
        <v>67</v>
      </c>
      <c r="V1310" s="14">
        <v>15</v>
      </c>
      <c r="W1310" s="14">
        <v>20</v>
      </c>
      <c r="X1310" s="14">
        <v>25</v>
      </c>
      <c r="Y1310" s="14">
        <v>2</v>
      </c>
      <c r="Z1310" s="14">
        <v>7</v>
      </c>
      <c r="AA1310" s="14">
        <v>26</v>
      </c>
      <c r="AB1310" s="2">
        <v>1</v>
      </c>
      <c r="AC1310" s="2">
        <v>2</v>
      </c>
      <c r="AD1310" s="2">
        <v>4</v>
      </c>
      <c r="AE1310" s="2">
        <v>6</v>
      </c>
      <c r="AF1310" s="2">
        <v>1</v>
      </c>
      <c r="AG1310" s="2">
        <v>0</v>
      </c>
      <c r="AH1310" s="16">
        <v>0</v>
      </c>
      <c r="AJ1310">
        <v>66</v>
      </c>
      <c r="AK1310">
        <v>82.016999999999996</v>
      </c>
    </row>
    <row r="1311" spans="1:37" x14ac:dyDescent="0.3">
      <c r="A1311">
        <v>4483</v>
      </c>
      <c r="B1311">
        <v>1994</v>
      </c>
      <c r="C1311" s="1">
        <f t="shared" si="120"/>
        <v>30</v>
      </c>
      <c r="D1311" t="s">
        <v>47</v>
      </c>
      <c r="E1311" t="s">
        <v>22</v>
      </c>
      <c r="F1311" s="4" t="s">
        <v>26</v>
      </c>
      <c r="G1311" t="s">
        <v>26</v>
      </c>
      <c r="H1311" s="20">
        <v>72354</v>
      </c>
      <c r="I1311" s="2">
        <f t="shared" si="121"/>
        <v>72.353999999999999</v>
      </c>
      <c r="J1311" s="2"/>
      <c r="K1311" s="2">
        <v>0</v>
      </c>
      <c r="L1311" s="2">
        <v>0</v>
      </c>
      <c r="M1311" s="16">
        <f t="shared" si="122"/>
        <v>0</v>
      </c>
      <c r="N1311" s="6" t="s">
        <v>398</v>
      </c>
      <c r="O1311" s="4">
        <f t="shared" si="123"/>
        <v>2</v>
      </c>
      <c r="P1311" s="3">
        <f t="shared" si="124"/>
        <v>41381</v>
      </c>
      <c r="Q1311" s="4" t="str" cm="1">
        <f t="array" ref="Q1311:S1311">_xlfn.TEXTSPLIT(N1311,"/")</f>
        <v>4</v>
      </c>
      <c r="R1311" s="4" t="str">
        <v>17</v>
      </c>
      <c r="S1311" s="4" t="str">
        <v>13</v>
      </c>
      <c r="T1311" s="5">
        <f t="shared" si="125"/>
        <v>41381</v>
      </c>
      <c r="U1311">
        <v>67</v>
      </c>
      <c r="V1311" s="14">
        <v>315</v>
      </c>
      <c r="W1311" s="14">
        <v>26</v>
      </c>
      <c r="X1311" s="14">
        <v>473</v>
      </c>
      <c r="Y1311" s="14">
        <v>220</v>
      </c>
      <c r="Z1311" s="14">
        <v>12</v>
      </c>
      <c r="AA1311" s="14">
        <v>182</v>
      </c>
      <c r="AB1311" s="2">
        <v>1</v>
      </c>
      <c r="AC1311" s="2">
        <v>2</v>
      </c>
      <c r="AD1311" s="2">
        <v>6</v>
      </c>
      <c r="AE1311" s="2">
        <v>1</v>
      </c>
      <c r="AF1311" s="2">
        <v>0</v>
      </c>
      <c r="AG1311" s="2">
        <v>0</v>
      </c>
      <c r="AH1311" s="16">
        <v>0</v>
      </c>
      <c r="AJ1311">
        <v>52</v>
      </c>
      <c r="AK1311">
        <v>91.7</v>
      </c>
    </row>
    <row r="1312" spans="1:37" x14ac:dyDescent="0.3">
      <c r="A1312">
        <v>4480</v>
      </c>
      <c r="B1312">
        <v>1974</v>
      </c>
      <c r="C1312" s="1">
        <f t="shared" si="120"/>
        <v>50</v>
      </c>
      <c r="D1312" t="s">
        <v>47</v>
      </c>
      <c r="E1312" t="s">
        <v>42</v>
      </c>
      <c r="F1312" s="4" t="s">
        <v>29</v>
      </c>
      <c r="G1312" t="s">
        <v>29</v>
      </c>
      <c r="H1312" s="20">
        <v>60432</v>
      </c>
      <c r="I1312" s="2">
        <f t="shared" si="121"/>
        <v>60.432000000000002</v>
      </c>
      <c r="J1312" s="2"/>
      <c r="K1312" s="2">
        <v>0</v>
      </c>
      <c r="L1312" s="2">
        <v>1</v>
      </c>
      <c r="M1312" s="16">
        <f t="shared" si="122"/>
        <v>1</v>
      </c>
      <c r="N1312" s="7">
        <v>41885</v>
      </c>
      <c r="O1312" s="4">
        <f t="shared" si="123"/>
        <v>1</v>
      </c>
      <c r="P1312" s="3">
        <f t="shared" si="124"/>
        <v>41885</v>
      </c>
      <c r="Q1312" s="4" t="str" cm="1">
        <f t="array" ref="Q1312">_xlfn.TEXTSPLIT(N1312,"/")</f>
        <v>41885</v>
      </c>
      <c r="R1312" s="5"/>
      <c r="S1312" s="5"/>
      <c r="T1312" s="5" t="e">
        <f t="shared" si="125"/>
        <v>#NUM!</v>
      </c>
      <c r="U1312">
        <v>61</v>
      </c>
      <c r="V1312" s="14">
        <v>365</v>
      </c>
      <c r="W1312" s="14">
        <v>3</v>
      </c>
      <c r="X1312" s="14">
        <v>15</v>
      </c>
      <c r="Y1312" s="14">
        <v>4</v>
      </c>
      <c r="Z1312" s="14">
        <v>3</v>
      </c>
      <c r="AA1312" s="14">
        <v>11</v>
      </c>
      <c r="AB1312" s="2">
        <v>5</v>
      </c>
      <c r="AC1312" s="2">
        <v>7</v>
      </c>
      <c r="AD1312" s="2">
        <v>5</v>
      </c>
      <c r="AE1312" s="2">
        <v>6</v>
      </c>
      <c r="AF1312" s="2">
        <v>0</v>
      </c>
      <c r="AG1312" s="2">
        <v>0</v>
      </c>
      <c r="AH1312" s="16">
        <v>0</v>
      </c>
      <c r="AJ1312">
        <v>35</v>
      </c>
      <c r="AK1312">
        <v>20.518000000000001</v>
      </c>
    </row>
    <row r="1313" spans="1:37" x14ac:dyDescent="0.3">
      <c r="A1313">
        <v>4478</v>
      </c>
      <c r="B1313">
        <v>1980</v>
      </c>
      <c r="C1313" s="1">
        <f t="shared" si="120"/>
        <v>44</v>
      </c>
      <c r="D1313" t="s">
        <v>40</v>
      </c>
      <c r="E1313" t="s">
        <v>22</v>
      </c>
      <c r="F1313" s="4" t="s">
        <v>29</v>
      </c>
      <c r="G1313" t="s">
        <v>29</v>
      </c>
      <c r="H1313" s="20">
        <v>63777</v>
      </c>
      <c r="I1313" s="2">
        <f t="shared" si="121"/>
        <v>63.777000000000001</v>
      </c>
      <c r="J1313" s="2"/>
      <c r="K1313" s="2">
        <v>1</v>
      </c>
      <c r="L1313" s="2">
        <v>1</v>
      </c>
      <c r="M1313" s="16">
        <f t="shared" si="122"/>
        <v>2</v>
      </c>
      <c r="N1313" s="6" t="s">
        <v>149</v>
      </c>
      <c r="O1313" s="4">
        <f t="shared" si="123"/>
        <v>2</v>
      </c>
      <c r="P1313" s="3">
        <f t="shared" si="124"/>
        <v>41357</v>
      </c>
      <c r="Q1313" s="4" t="str" cm="1">
        <f t="array" ref="Q1313:S1313">_xlfn.TEXTSPLIT(N1313,"/")</f>
        <v>3</v>
      </c>
      <c r="R1313" s="4" t="str">
        <v>24</v>
      </c>
      <c r="S1313" s="4" t="str">
        <v>13</v>
      </c>
      <c r="T1313" s="5">
        <f t="shared" si="125"/>
        <v>41357</v>
      </c>
      <c r="U1313">
        <v>87</v>
      </c>
      <c r="V1313" s="14">
        <v>457</v>
      </c>
      <c r="W1313" s="14">
        <v>5</v>
      </c>
      <c r="X1313" s="14">
        <v>106</v>
      </c>
      <c r="Y1313" s="14">
        <v>15</v>
      </c>
      <c r="Z1313" s="14">
        <v>17</v>
      </c>
      <c r="AA1313" s="14">
        <v>53</v>
      </c>
      <c r="AB1313" s="2">
        <v>8</v>
      </c>
      <c r="AC1313" s="2">
        <v>11</v>
      </c>
      <c r="AD1313" s="2">
        <v>6</v>
      </c>
      <c r="AE1313" s="2">
        <v>8</v>
      </c>
      <c r="AF1313" s="2">
        <v>0</v>
      </c>
      <c r="AG1313" s="2">
        <v>0</v>
      </c>
      <c r="AH1313" s="16">
        <v>0</v>
      </c>
      <c r="AJ1313">
        <v>30</v>
      </c>
      <c r="AK1313">
        <v>79.244</v>
      </c>
    </row>
    <row r="1314" spans="1:37" x14ac:dyDescent="0.3">
      <c r="A1314">
        <v>4477</v>
      </c>
      <c r="B1314">
        <v>1959</v>
      </c>
      <c r="C1314" s="1">
        <f t="shared" si="120"/>
        <v>65</v>
      </c>
      <c r="D1314" t="s">
        <v>38</v>
      </c>
      <c r="E1314" t="s">
        <v>22</v>
      </c>
      <c r="F1314" s="4" t="s">
        <v>32</v>
      </c>
      <c r="G1314" t="s">
        <v>32</v>
      </c>
      <c r="H1314" s="20">
        <v>69096</v>
      </c>
      <c r="I1314" s="2">
        <f t="shared" si="121"/>
        <v>69.096000000000004</v>
      </c>
      <c r="J1314" s="2"/>
      <c r="K1314" s="2">
        <v>0</v>
      </c>
      <c r="L1314" s="2">
        <v>1</v>
      </c>
      <c r="M1314" s="16">
        <f t="shared" si="122"/>
        <v>1</v>
      </c>
      <c r="N1314" s="6" t="s">
        <v>99</v>
      </c>
      <c r="O1314" s="4">
        <f t="shared" si="123"/>
        <v>2</v>
      </c>
      <c r="P1314" s="3">
        <f t="shared" si="124"/>
        <v>41544</v>
      </c>
      <c r="Q1314" s="4" t="str" cm="1">
        <f t="array" ref="Q1314:S1314">_xlfn.TEXTSPLIT(N1314,"/")</f>
        <v>9</v>
      </c>
      <c r="R1314" s="4" t="str">
        <v>27</v>
      </c>
      <c r="S1314" s="4" t="str">
        <v>13</v>
      </c>
      <c r="T1314" s="5">
        <f t="shared" si="125"/>
        <v>41544</v>
      </c>
      <c r="U1314">
        <v>4</v>
      </c>
      <c r="V1314" s="14">
        <v>247</v>
      </c>
      <c r="W1314" s="14">
        <v>49</v>
      </c>
      <c r="X1314" s="14">
        <v>159</v>
      </c>
      <c r="Y1314" s="14">
        <v>7</v>
      </c>
      <c r="Z1314" s="14">
        <v>82</v>
      </c>
      <c r="AA1314" s="14">
        <v>109</v>
      </c>
      <c r="AB1314" s="2">
        <v>1</v>
      </c>
      <c r="AC1314" s="2">
        <v>5</v>
      </c>
      <c r="AD1314" s="2">
        <v>10</v>
      </c>
      <c r="AE1314" s="2">
        <v>4</v>
      </c>
      <c r="AF1314" s="2">
        <v>0</v>
      </c>
      <c r="AG1314" s="2">
        <v>0</v>
      </c>
      <c r="AH1314" s="16">
        <v>0</v>
      </c>
      <c r="AJ1314">
        <v>68</v>
      </c>
      <c r="AK1314">
        <v>65.748000000000005</v>
      </c>
    </row>
    <row r="1315" spans="1:37" x14ac:dyDescent="0.3">
      <c r="A1315">
        <v>4475</v>
      </c>
      <c r="B1315">
        <v>1950</v>
      </c>
      <c r="C1315" s="1">
        <f t="shared" si="120"/>
        <v>74</v>
      </c>
      <c r="D1315" t="s">
        <v>25</v>
      </c>
      <c r="E1315" t="s">
        <v>34</v>
      </c>
      <c r="F1315" s="4" t="s">
        <v>29</v>
      </c>
      <c r="G1315" t="s">
        <v>29</v>
      </c>
      <c r="H1315" s="20">
        <v>69098</v>
      </c>
      <c r="I1315" s="2">
        <f t="shared" si="121"/>
        <v>69.097999999999999</v>
      </c>
      <c r="J1315" s="2"/>
      <c r="K1315" s="2">
        <v>0</v>
      </c>
      <c r="L1315" s="2">
        <v>0</v>
      </c>
      <c r="M1315" s="16">
        <f t="shared" si="122"/>
        <v>0</v>
      </c>
      <c r="N1315" s="6" t="s">
        <v>190</v>
      </c>
      <c r="O1315" s="4">
        <f t="shared" si="123"/>
        <v>2</v>
      </c>
      <c r="P1315" s="3">
        <f t="shared" si="124"/>
        <v>41321</v>
      </c>
      <c r="Q1315" s="4" t="str" cm="1">
        <f t="array" ref="Q1315:S1315">_xlfn.TEXTSPLIT(N1315,"/")</f>
        <v>2</v>
      </c>
      <c r="R1315" s="4" t="str">
        <v>16</v>
      </c>
      <c r="S1315" s="4" t="str">
        <v>13</v>
      </c>
      <c r="T1315" s="5">
        <f t="shared" si="125"/>
        <v>41321</v>
      </c>
      <c r="U1315">
        <v>82</v>
      </c>
      <c r="V1315" s="14">
        <v>1315</v>
      </c>
      <c r="W1315" s="14">
        <v>22</v>
      </c>
      <c r="X1315" s="14">
        <v>780</v>
      </c>
      <c r="Y1315" s="14">
        <v>145</v>
      </c>
      <c r="Z1315" s="14">
        <v>0</v>
      </c>
      <c r="AA1315" s="14">
        <v>178</v>
      </c>
      <c r="AB1315" s="2">
        <v>1</v>
      </c>
      <c r="AC1315" s="2">
        <v>7</v>
      </c>
      <c r="AD1315" s="2">
        <v>9</v>
      </c>
      <c r="AE1315" s="2">
        <v>5</v>
      </c>
      <c r="AF1315" s="2">
        <v>0</v>
      </c>
      <c r="AG1315" s="2">
        <v>0</v>
      </c>
      <c r="AH1315" s="16">
        <v>0</v>
      </c>
      <c r="AJ1315">
        <v>76</v>
      </c>
      <c r="AK1315">
        <v>74.484999999999999</v>
      </c>
    </row>
    <row r="1316" spans="1:37" x14ac:dyDescent="0.3">
      <c r="A1316">
        <v>4472</v>
      </c>
      <c r="B1316">
        <v>1971</v>
      </c>
      <c r="C1316" s="1">
        <f t="shared" si="120"/>
        <v>53</v>
      </c>
      <c r="D1316" t="s">
        <v>33</v>
      </c>
      <c r="E1316" t="s">
        <v>34</v>
      </c>
      <c r="F1316" s="4" t="s">
        <v>23</v>
      </c>
      <c r="G1316" t="s">
        <v>23</v>
      </c>
      <c r="H1316" s="20">
        <v>35682</v>
      </c>
      <c r="I1316" s="2">
        <f t="shared" si="121"/>
        <v>35.682000000000002</v>
      </c>
      <c r="J1316" s="2"/>
      <c r="K1316" s="2">
        <v>1</v>
      </c>
      <c r="L1316" s="2">
        <v>0</v>
      </c>
      <c r="M1316" s="16">
        <f t="shared" si="122"/>
        <v>1</v>
      </c>
      <c r="N1316" s="6" t="s">
        <v>304</v>
      </c>
      <c r="O1316" s="4">
        <f t="shared" si="123"/>
        <v>2</v>
      </c>
      <c r="P1316" s="3">
        <f t="shared" si="124"/>
        <v>41817</v>
      </c>
      <c r="Q1316" s="4" t="str" cm="1">
        <f t="array" ref="Q1316:S1316">_xlfn.TEXTSPLIT(N1316,"/")</f>
        <v>6</v>
      </c>
      <c r="R1316" s="4" t="str">
        <v>27</v>
      </c>
      <c r="S1316" s="4" t="str">
        <v>14</v>
      </c>
      <c r="T1316" s="5">
        <f t="shared" si="125"/>
        <v>41817</v>
      </c>
      <c r="U1316">
        <v>34</v>
      </c>
      <c r="V1316" s="14">
        <v>23</v>
      </c>
      <c r="W1316" s="14">
        <v>0</v>
      </c>
      <c r="X1316" s="14">
        <v>8</v>
      </c>
      <c r="Y1316" s="14">
        <v>6</v>
      </c>
      <c r="Z1316" s="14">
        <v>2</v>
      </c>
      <c r="AA1316" s="14">
        <v>18</v>
      </c>
      <c r="AB1316" s="2">
        <v>1</v>
      </c>
      <c r="AC1316" s="2">
        <v>1</v>
      </c>
      <c r="AD1316" s="2">
        <v>3</v>
      </c>
      <c r="AE1316" s="2">
        <v>2</v>
      </c>
      <c r="AF1316" s="2">
        <v>0</v>
      </c>
      <c r="AG1316" s="2">
        <v>0</v>
      </c>
      <c r="AH1316" s="16">
        <v>0</v>
      </c>
      <c r="AJ1316">
        <v>58</v>
      </c>
      <c r="AK1316">
        <v>33.456000000000003</v>
      </c>
    </row>
    <row r="1317" spans="1:37" x14ac:dyDescent="0.3">
      <c r="A1317">
        <v>4470</v>
      </c>
      <c r="B1317">
        <v>1963</v>
      </c>
      <c r="C1317" s="1">
        <f t="shared" si="120"/>
        <v>61</v>
      </c>
      <c r="D1317" t="s">
        <v>25</v>
      </c>
      <c r="E1317" t="s">
        <v>42</v>
      </c>
      <c r="F1317" s="4" t="s">
        <v>29</v>
      </c>
      <c r="G1317" t="s">
        <v>29</v>
      </c>
      <c r="H1317" s="20">
        <v>58646</v>
      </c>
      <c r="I1317" s="2">
        <f t="shared" si="121"/>
        <v>58.646000000000001</v>
      </c>
      <c r="J1317" s="2"/>
      <c r="K1317" s="2">
        <v>0</v>
      </c>
      <c r="L1317" s="2">
        <v>1</v>
      </c>
      <c r="M1317" s="16">
        <f t="shared" si="122"/>
        <v>1</v>
      </c>
      <c r="N1317" s="7">
        <v>41553</v>
      </c>
      <c r="O1317" s="4">
        <f t="shared" si="123"/>
        <v>1</v>
      </c>
      <c r="P1317" s="3">
        <f t="shared" si="124"/>
        <v>41553</v>
      </c>
      <c r="Q1317" s="4" t="str" cm="1">
        <f t="array" ref="Q1317">_xlfn.TEXTSPLIT(N1317,"/")</f>
        <v>41553</v>
      </c>
      <c r="R1317" s="5"/>
      <c r="S1317" s="5"/>
      <c r="T1317" s="5" t="e">
        <f t="shared" si="125"/>
        <v>#NUM!</v>
      </c>
      <c r="U1317">
        <v>3</v>
      </c>
      <c r="V1317" s="14">
        <v>62</v>
      </c>
      <c r="W1317" s="14">
        <v>1</v>
      </c>
      <c r="X1317" s="14">
        <v>44</v>
      </c>
      <c r="Y1317" s="14">
        <v>6</v>
      </c>
      <c r="Z1317" s="14">
        <v>5</v>
      </c>
      <c r="AA1317" s="14">
        <v>22</v>
      </c>
      <c r="AB1317" s="2">
        <v>1</v>
      </c>
      <c r="AC1317" s="2">
        <v>2</v>
      </c>
      <c r="AD1317" s="2">
        <v>4</v>
      </c>
      <c r="AE1317" s="2">
        <v>4</v>
      </c>
      <c r="AF1317" s="2">
        <v>0</v>
      </c>
      <c r="AG1317" s="2">
        <v>0</v>
      </c>
      <c r="AH1317" s="16">
        <v>0</v>
      </c>
      <c r="AJ1317">
        <v>66</v>
      </c>
      <c r="AK1317">
        <v>58.137999999999998</v>
      </c>
    </row>
    <row r="1318" spans="1:37" x14ac:dyDescent="0.3">
      <c r="A1318">
        <v>4459</v>
      </c>
      <c r="B1318">
        <v>1990</v>
      </c>
      <c r="C1318" s="1">
        <f t="shared" si="120"/>
        <v>34</v>
      </c>
      <c r="D1318" t="s">
        <v>25</v>
      </c>
      <c r="E1318" t="s">
        <v>22</v>
      </c>
      <c r="F1318" s="4" t="s">
        <v>26</v>
      </c>
      <c r="G1318" t="s">
        <v>26</v>
      </c>
      <c r="H1318" s="20">
        <v>30279</v>
      </c>
      <c r="I1318" s="2">
        <f t="shared" si="121"/>
        <v>30.279</v>
      </c>
      <c r="J1318" s="2"/>
      <c r="K1318" s="2">
        <v>1</v>
      </c>
      <c r="L1318" s="2">
        <v>0</v>
      </c>
      <c r="M1318" s="16">
        <f t="shared" si="122"/>
        <v>1</v>
      </c>
      <c r="N1318" s="6" t="s">
        <v>167</v>
      </c>
      <c r="O1318" s="4">
        <f t="shared" si="123"/>
        <v>2</v>
      </c>
      <c r="P1318" s="3">
        <f t="shared" si="124"/>
        <v>41273</v>
      </c>
      <c r="Q1318" s="4" t="str" cm="1">
        <f t="array" ref="Q1318:S1318">_xlfn.TEXTSPLIT(N1318,"/")</f>
        <v>12</v>
      </c>
      <c r="R1318" s="4" t="str">
        <v>30</v>
      </c>
      <c r="S1318" s="4" t="str">
        <v>12</v>
      </c>
      <c r="T1318" s="5">
        <f t="shared" si="125"/>
        <v>41273</v>
      </c>
      <c r="U1318">
        <v>13</v>
      </c>
      <c r="V1318" s="14">
        <v>10</v>
      </c>
      <c r="W1318" s="14">
        <v>4</v>
      </c>
      <c r="X1318" s="14">
        <v>14</v>
      </c>
      <c r="Y1318" s="14">
        <v>4</v>
      </c>
      <c r="Z1318" s="14">
        <v>4</v>
      </c>
      <c r="AA1318" s="14">
        <v>1</v>
      </c>
      <c r="AB1318" s="2">
        <v>1</v>
      </c>
      <c r="AC1318" s="2">
        <v>1</v>
      </c>
      <c r="AD1318" s="2">
        <v>3</v>
      </c>
      <c r="AE1318" s="2">
        <v>8</v>
      </c>
      <c r="AF1318" s="2">
        <v>0</v>
      </c>
      <c r="AG1318" s="2">
        <v>0</v>
      </c>
      <c r="AH1318" s="16">
        <v>0</v>
      </c>
      <c r="AJ1318">
        <v>41</v>
      </c>
      <c r="AK1318">
        <v>24.367000000000001</v>
      </c>
    </row>
    <row r="1319" spans="1:37" x14ac:dyDescent="0.3">
      <c r="A1319">
        <v>4452</v>
      </c>
      <c r="B1319">
        <v>1958</v>
      </c>
      <c r="C1319" s="1">
        <f t="shared" si="120"/>
        <v>66</v>
      </c>
      <c r="D1319" t="s">
        <v>38</v>
      </c>
      <c r="E1319" t="s">
        <v>22</v>
      </c>
      <c r="F1319" s="4" t="s">
        <v>26</v>
      </c>
      <c r="G1319" t="s">
        <v>26</v>
      </c>
      <c r="H1319" s="20">
        <v>50388</v>
      </c>
      <c r="I1319" s="2">
        <f t="shared" si="121"/>
        <v>50.387999999999998</v>
      </c>
      <c r="J1319" s="2"/>
      <c r="K1319" s="2">
        <v>0</v>
      </c>
      <c r="L1319" s="2">
        <v>1</v>
      </c>
      <c r="M1319" s="16">
        <f t="shared" si="122"/>
        <v>1</v>
      </c>
      <c r="N1319" s="6" t="s">
        <v>79</v>
      </c>
      <c r="O1319" s="4">
        <f t="shared" si="123"/>
        <v>2</v>
      </c>
      <c r="P1319" s="3">
        <f t="shared" si="124"/>
        <v>41787</v>
      </c>
      <c r="Q1319" s="4" t="str" cm="1">
        <f t="array" ref="Q1319:S1319">_xlfn.TEXTSPLIT(N1319,"/")</f>
        <v>5</v>
      </c>
      <c r="R1319" s="4" t="str">
        <v>28</v>
      </c>
      <c r="S1319" s="4" t="str">
        <v>14</v>
      </c>
      <c r="T1319" s="5">
        <f t="shared" si="125"/>
        <v>41787</v>
      </c>
      <c r="U1319">
        <v>3</v>
      </c>
      <c r="V1319" s="14">
        <v>292</v>
      </c>
      <c r="W1319" s="14">
        <v>6</v>
      </c>
      <c r="X1319" s="14">
        <v>37</v>
      </c>
      <c r="Y1319" s="14">
        <v>0</v>
      </c>
      <c r="Z1319" s="14">
        <v>3</v>
      </c>
      <c r="AA1319" s="14">
        <v>34</v>
      </c>
      <c r="AB1319" s="2">
        <v>4</v>
      </c>
      <c r="AC1319" s="2">
        <v>6</v>
      </c>
      <c r="AD1319" s="2">
        <v>6</v>
      </c>
      <c r="AE1319" s="2">
        <v>7</v>
      </c>
      <c r="AF1319" s="2">
        <v>1</v>
      </c>
      <c r="AG1319" s="2">
        <v>0</v>
      </c>
      <c r="AH1319" s="16">
        <v>2</v>
      </c>
      <c r="AJ1319">
        <v>50</v>
      </c>
      <c r="AK1319">
        <v>65.332999999999998</v>
      </c>
    </row>
    <row r="1320" spans="1:37" x14ac:dyDescent="0.3">
      <c r="A1320">
        <v>4444</v>
      </c>
      <c r="B1320">
        <v>1973</v>
      </c>
      <c r="C1320" s="1">
        <f t="shared" si="120"/>
        <v>51</v>
      </c>
      <c r="D1320" t="s">
        <v>25</v>
      </c>
      <c r="E1320" t="s">
        <v>22</v>
      </c>
      <c r="F1320" s="4" t="s">
        <v>29</v>
      </c>
      <c r="G1320" t="s">
        <v>29</v>
      </c>
      <c r="H1320" s="20">
        <v>30023</v>
      </c>
      <c r="I1320" s="2">
        <f t="shared" si="121"/>
        <v>30.023</v>
      </c>
      <c r="J1320" s="2"/>
      <c r="K1320" s="2">
        <v>1</v>
      </c>
      <c r="L1320" s="2">
        <v>0</v>
      </c>
      <c r="M1320" s="16">
        <f t="shared" si="122"/>
        <v>1</v>
      </c>
      <c r="N1320" s="6" t="s">
        <v>274</v>
      </c>
      <c r="O1320" s="4">
        <f t="shared" si="123"/>
        <v>2</v>
      </c>
      <c r="P1320" s="3">
        <f t="shared" si="124"/>
        <v>41722</v>
      </c>
      <c r="Q1320" s="4" t="str" cm="1">
        <f t="array" ref="Q1320:S1320">_xlfn.TEXTSPLIT(N1320,"/")</f>
        <v>3</v>
      </c>
      <c r="R1320" s="4" t="str">
        <v>24</v>
      </c>
      <c r="S1320" s="4" t="str">
        <v>14</v>
      </c>
      <c r="T1320" s="5">
        <f t="shared" si="125"/>
        <v>41722</v>
      </c>
      <c r="U1320">
        <v>28</v>
      </c>
      <c r="V1320" s="14">
        <v>11</v>
      </c>
      <c r="W1320" s="14">
        <v>0</v>
      </c>
      <c r="X1320" s="14">
        <v>16</v>
      </c>
      <c r="Y1320" s="14">
        <v>7</v>
      </c>
      <c r="Z1320" s="14">
        <v>6</v>
      </c>
      <c r="AA1320" s="14">
        <v>21</v>
      </c>
      <c r="AB1320" s="2">
        <v>1</v>
      </c>
      <c r="AC1320" s="2">
        <v>2</v>
      </c>
      <c r="AD1320" s="2">
        <v>3</v>
      </c>
      <c r="AE1320" s="2">
        <v>8</v>
      </c>
      <c r="AF1320" s="2">
        <v>0</v>
      </c>
      <c r="AG1320" s="2">
        <v>0</v>
      </c>
      <c r="AH1320" s="16">
        <v>0</v>
      </c>
      <c r="AJ1320">
        <v>75</v>
      </c>
      <c r="AK1320">
        <v>34.469000000000001</v>
      </c>
    </row>
    <row r="1321" spans="1:37" x14ac:dyDescent="0.3">
      <c r="A1321">
        <v>4442</v>
      </c>
      <c r="B1321">
        <v>1962</v>
      </c>
      <c r="C1321" s="1">
        <f t="shared" si="120"/>
        <v>62</v>
      </c>
      <c r="D1321" t="s">
        <v>28</v>
      </c>
      <c r="E1321" t="s">
        <v>22</v>
      </c>
      <c r="F1321" s="4" t="s">
        <v>26</v>
      </c>
      <c r="G1321" t="s">
        <v>26</v>
      </c>
      <c r="H1321" s="20">
        <v>46524</v>
      </c>
      <c r="I1321" s="2">
        <f t="shared" si="121"/>
        <v>46.524000000000001</v>
      </c>
      <c r="J1321" s="2"/>
      <c r="K1321" s="2">
        <v>0</v>
      </c>
      <c r="L1321" s="2">
        <v>1</v>
      </c>
      <c r="M1321" s="16">
        <f t="shared" si="122"/>
        <v>1</v>
      </c>
      <c r="N1321" s="7">
        <v>41398</v>
      </c>
      <c r="O1321" s="4">
        <f t="shared" si="123"/>
        <v>1</v>
      </c>
      <c r="P1321" s="3">
        <f t="shared" si="124"/>
        <v>41398</v>
      </c>
      <c r="Q1321" s="4" t="str" cm="1">
        <f t="array" ref="Q1321">_xlfn.TEXTSPLIT(N1321,"/")</f>
        <v>41398</v>
      </c>
      <c r="R1321" s="5"/>
      <c r="S1321" s="5"/>
      <c r="T1321" s="5" t="e">
        <f t="shared" si="125"/>
        <v>#NUM!</v>
      </c>
      <c r="U1321">
        <v>70</v>
      </c>
      <c r="V1321" s="14">
        <v>31</v>
      </c>
      <c r="W1321" s="14">
        <v>19</v>
      </c>
      <c r="X1321" s="14">
        <v>35</v>
      </c>
      <c r="Y1321" s="14">
        <v>26</v>
      </c>
      <c r="Z1321" s="14">
        <v>14</v>
      </c>
      <c r="AA1321" s="14">
        <v>52</v>
      </c>
      <c r="AB1321" s="2">
        <v>2</v>
      </c>
      <c r="AC1321" s="2">
        <v>1</v>
      </c>
      <c r="AD1321" s="2">
        <v>5</v>
      </c>
      <c r="AE1321" s="2">
        <v>3</v>
      </c>
      <c r="AF1321" s="2">
        <v>0</v>
      </c>
      <c r="AG1321" s="2">
        <v>0</v>
      </c>
      <c r="AH1321" s="16">
        <v>0</v>
      </c>
      <c r="AJ1321">
        <v>55</v>
      </c>
      <c r="AK1321">
        <v>38.442999999999998</v>
      </c>
    </row>
    <row r="1322" spans="1:37" x14ac:dyDescent="0.3">
      <c r="A1322">
        <v>4440</v>
      </c>
      <c r="B1322">
        <v>1965</v>
      </c>
      <c r="C1322" s="1">
        <f t="shared" si="120"/>
        <v>59</v>
      </c>
      <c r="D1322" t="s">
        <v>47</v>
      </c>
      <c r="E1322" t="s">
        <v>42</v>
      </c>
      <c r="F1322" s="4" t="s">
        <v>29</v>
      </c>
      <c r="G1322" t="s">
        <v>29</v>
      </c>
      <c r="H1322" s="20">
        <v>64100</v>
      </c>
      <c r="I1322" s="2">
        <f t="shared" si="121"/>
        <v>64.099999999999994</v>
      </c>
      <c r="J1322" s="2"/>
      <c r="K1322" s="2">
        <v>0</v>
      </c>
      <c r="L1322" s="2">
        <v>1</v>
      </c>
      <c r="M1322" s="16">
        <f t="shared" si="122"/>
        <v>1</v>
      </c>
      <c r="N1322" s="7">
        <v>41556</v>
      </c>
      <c r="O1322" s="4">
        <f t="shared" si="123"/>
        <v>1</v>
      </c>
      <c r="P1322" s="3">
        <f t="shared" si="124"/>
        <v>41556</v>
      </c>
      <c r="Q1322" s="4" t="str" cm="1">
        <f t="array" ref="Q1322">_xlfn.TEXTSPLIT(N1322,"/")</f>
        <v>41556</v>
      </c>
      <c r="R1322" s="5"/>
      <c r="S1322" s="5"/>
      <c r="T1322" s="5" t="e">
        <f t="shared" si="125"/>
        <v>#NUM!</v>
      </c>
      <c r="U1322">
        <v>93</v>
      </c>
      <c r="V1322" s="14">
        <v>509</v>
      </c>
      <c r="W1322" s="14">
        <v>0</v>
      </c>
      <c r="X1322" s="14">
        <v>27</v>
      </c>
      <c r="Y1322" s="14">
        <v>0</v>
      </c>
      <c r="Z1322" s="14">
        <v>0</v>
      </c>
      <c r="AA1322" s="14">
        <v>10</v>
      </c>
      <c r="AB1322" s="2">
        <v>1</v>
      </c>
      <c r="AC1322" s="2">
        <v>8</v>
      </c>
      <c r="AD1322" s="2">
        <v>6</v>
      </c>
      <c r="AE1322" s="2">
        <v>7</v>
      </c>
      <c r="AF1322" s="2">
        <v>0</v>
      </c>
      <c r="AG1322" s="2">
        <v>0</v>
      </c>
      <c r="AH1322" s="16">
        <v>1</v>
      </c>
      <c r="AJ1322">
        <v>71</v>
      </c>
      <c r="AK1322">
        <v>82.623000000000005</v>
      </c>
    </row>
    <row r="1323" spans="1:37" x14ac:dyDescent="0.3">
      <c r="A1323">
        <v>4437</v>
      </c>
      <c r="B1323">
        <v>1963</v>
      </c>
      <c r="C1323" s="1">
        <f t="shared" si="120"/>
        <v>61</v>
      </c>
      <c r="D1323" t="s">
        <v>25</v>
      </c>
      <c r="E1323" t="s">
        <v>22</v>
      </c>
      <c r="F1323" s="4" t="s">
        <v>29</v>
      </c>
      <c r="G1323" t="s">
        <v>29</v>
      </c>
      <c r="H1323" s="20">
        <v>65316</v>
      </c>
      <c r="I1323" s="2">
        <f t="shared" si="121"/>
        <v>65.316000000000003</v>
      </c>
      <c r="J1323" s="2"/>
      <c r="K1323" s="2">
        <v>1</v>
      </c>
      <c r="L1323" s="2">
        <v>1</v>
      </c>
      <c r="M1323" s="16">
        <f t="shared" si="122"/>
        <v>2</v>
      </c>
      <c r="N1323" s="6" t="s">
        <v>141</v>
      </c>
      <c r="O1323" s="4">
        <f t="shared" si="123"/>
        <v>2</v>
      </c>
      <c r="P1323" s="3">
        <f t="shared" si="124"/>
        <v>41388</v>
      </c>
      <c r="Q1323" s="4" t="str" cm="1">
        <f t="array" ref="Q1323:S1323">_xlfn.TEXTSPLIT(N1323,"/")</f>
        <v>4</v>
      </c>
      <c r="R1323" s="4" t="str">
        <v>24</v>
      </c>
      <c r="S1323" s="4" t="str">
        <v>13</v>
      </c>
      <c r="T1323" s="5">
        <f t="shared" si="125"/>
        <v>41388</v>
      </c>
      <c r="U1323">
        <v>65</v>
      </c>
      <c r="V1323" s="14">
        <v>112</v>
      </c>
      <c r="W1323" s="14">
        <v>6</v>
      </c>
      <c r="X1323" s="14">
        <v>92</v>
      </c>
      <c r="Y1323" s="14">
        <v>3</v>
      </c>
      <c r="Z1323" s="14">
        <v>9</v>
      </c>
      <c r="AA1323" s="14">
        <v>38</v>
      </c>
      <c r="AB1323" s="2">
        <v>2</v>
      </c>
      <c r="AC1323" s="2">
        <v>3</v>
      </c>
      <c r="AD1323" s="2">
        <v>5</v>
      </c>
      <c r="AE1323" s="2">
        <v>4</v>
      </c>
      <c r="AF1323" s="2">
        <v>0</v>
      </c>
      <c r="AG1323" s="2">
        <v>0</v>
      </c>
      <c r="AH1323" s="16">
        <v>0</v>
      </c>
      <c r="AJ1323">
        <v>71</v>
      </c>
      <c r="AK1323">
        <v>28.332000000000001</v>
      </c>
    </row>
    <row r="1324" spans="1:37" x14ac:dyDescent="0.3">
      <c r="A1324">
        <v>4436</v>
      </c>
      <c r="B1324">
        <v>1977</v>
      </c>
      <c r="C1324" s="1">
        <f t="shared" si="120"/>
        <v>47</v>
      </c>
      <c r="D1324" t="s">
        <v>25</v>
      </c>
      <c r="E1324" t="s">
        <v>22</v>
      </c>
      <c r="F1324" s="4" t="s">
        <v>26</v>
      </c>
      <c r="G1324" t="s">
        <v>26</v>
      </c>
      <c r="H1324" s="20">
        <v>20180</v>
      </c>
      <c r="I1324" s="2">
        <f t="shared" si="121"/>
        <v>20.18</v>
      </c>
      <c r="J1324" s="2"/>
      <c r="K1324" s="2">
        <v>0</v>
      </c>
      <c r="L1324" s="2">
        <v>0</v>
      </c>
      <c r="M1324" s="16">
        <f t="shared" si="122"/>
        <v>0</v>
      </c>
      <c r="N1324" s="6" t="s">
        <v>103</v>
      </c>
      <c r="O1324" s="4">
        <f t="shared" si="123"/>
        <v>2</v>
      </c>
      <c r="P1324" s="3">
        <f t="shared" si="124"/>
        <v>41325</v>
      </c>
      <c r="Q1324" s="4" t="str" cm="1">
        <f t="array" ref="Q1324:S1324">_xlfn.TEXTSPLIT(N1324,"/")</f>
        <v>2</v>
      </c>
      <c r="R1324" s="4" t="str">
        <v>20</v>
      </c>
      <c r="S1324" s="4" t="str">
        <v>13</v>
      </c>
      <c r="T1324" s="5">
        <f t="shared" si="125"/>
        <v>41325</v>
      </c>
      <c r="U1324">
        <v>27</v>
      </c>
      <c r="V1324" s="14">
        <v>18</v>
      </c>
      <c r="W1324" s="14">
        <v>42</v>
      </c>
      <c r="X1324" s="14">
        <v>24</v>
      </c>
      <c r="Y1324" s="14">
        <v>15</v>
      </c>
      <c r="Z1324" s="14">
        <v>20</v>
      </c>
      <c r="AA1324" s="14">
        <v>18</v>
      </c>
      <c r="AB1324" s="2">
        <v>1</v>
      </c>
      <c r="AC1324" s="2">
        <v>2</v>
      </c>
      <c r="AD1324" s="2">
        <v>4</v>
      </c>
      <c r="AE1324" s="2">
        <v>7</v>
      </c>
      <c r="AF1324" s="2">
        <v>0</v>
      </c>
      <c r="AG1324" s="2">
        <v>0</v>
      </c>
      <c r="AH1324" s="16">
        <v>0</v>
      </c>
      <c r="AJ1324">
        <v>52</v>
      </c>
      <c r="AK1324">
        <v>73.691000000000003</v>
      </c>
    </row>
    <row r="1325" spans="1:37" x14ac:dyDescent="0.3">
      <c r="A1325">
        <v>4432</v>
      </c>
      <c r="B1325">
        <v>1977</v>
      </c>
      <c r="C1325" s="1">
        <f t="shared" si="120"/>
        <v>47</v>
      </c>
      <c r="D1325" t="s">
        <v>25</v>
      </c>
      <c r="E1325" t="s">
        <v>22</v>
      </c>
      <c r="F1325" s="4" t="s">
        <v>23</v>
      </c>
      <c r="G1325" t="s">
        <v>23</v>
      </c>
      <c r="H1325" s="20">
        <v>31615</v>
      </c>
      <c r="I1325" s="2">
        <f t="shared" si="121"/>
        <v>31.614999999999998</v>
      </c>
      <c r="J1325" s="2"/>
      <c r="K1325" s="2">
        <v>1</v>
      </c>
      <c r="L1325" s="2">
        <v>0</v>
      </c>
      <c r="M1325" s="16">
        <f t="shared" si="122"/>
        <v>1</v>
      </c>
      <c r="N1325" s="6" t="s">
        <v>427</v>
      </c>
      <c r="O1325" s="4">
        <f t="shared" si="123"/>
        <v>2</v>
      </c>
      <c r="P1325" s="3">
        <f t="shared" si="124"/>
        <v>41349</v>
      </c>
      <c r="Q1325" s="4" t="str" cm="1">
        <f t="array" ref="Q1325:S1325">_xlfn.TEXTSPLIT(N1325,"/")</f>
        <v>3</v>
      </c>
      <c r="R1325" s="4" t="str">
        <v>16</v>
      </c>
      <c r="S1325" s="4" t="str">
        <v>13</v>
      </c>
      <c r="T1325" s="5">
        <f t="shared" si="125"/>
        <v>41349</v>
      </c>
      <c r="U1325">
        <v>82</v>
      </c>
      <c r="V1325" s="14">
        <v>2</v>
      </c>
      <c r="W1325" s="14">
        <v>3</v>
      </c>
      <c r="X1325" s="14">
        <v>20</v>
      </c>
      <c r="Y1325" s="14">
        <v>6</v>
      </c>
      <c r="Z1325" s="14">
        <v>11</v>
      </c>
      <c r="AA1325" s="14">
        <v>9</v>
      </c>
      <c r="AB1325" s="2">
        <v>2</v>
      </c>
      <c r="AC1325" s="2">
        <v>2</v>
      </c>
      <c r="AD1325" s="2">
        <v>3</v>
      </c>
      <c r="AE1325" s="2">
        <v>7</v>
      </c>
      <c r="AF1325" s="2">
        <v>0</v>
      </c>
      <c r="AG1325" s="2">
        <v>0</v>
      </c>
      <c r="AH1325" s="16">
        <v>0</v>
      </c>
      <c r="AJ1325">
        <v>48</v>
      </c>
      <c r="AK1325">
        <v>31.16</v>
      </c>
    </row>
    <row r="1326" spans="1:37" x14ac:dyDescent="0.3">
      <c r="A1326">
        <v>4427</v>
      </c>
      <c r="B1326">
        <v>1996</v>
      </c>
      <c r="C1326" s="1">
        <f t="shared" si="120"/>
        <v>28</v>
      </c>
      <c r="D1326" t="s">
        <v>25</v>
      </c>
      <c r="E1326" t="s">
        <v>36</v>
      </c>
      <c r="F1326" s="4" t="s">
        <v>26</v>
      </c>
      <c r="G1326" t="s">
        <v>26</v>
      </c>
      <c r="H1326" s="20">
        <v>83257</v>
      </c>
      <c r="I1326" s="2">
        <f t="shared" si="121"/>
        <v>83.257000000000005</v>
      </c>
      <c r="J1326" s="2"/>
      <c r="K1326" s="2">
        <v>0</v>
      </c>
      <c r="L1326" s="2">
        <v>0</v>
      </c>
      <c r="M1326" s="16">
        <f t="shared" si="122"/>
        <v>0</v>
      </c>
      <c r="N1326" s="6" t="s">
        <v>192</v>
      </c>
      <c r="O1326" s="4">
        <f t="shared" si="123"/>
        <v>2</v>
      </c>
      <c r="P1326" s="3">
        <f t="shared" si="124"/>
        <v>41170</v>
      </c>
      <c r="Q1326" s="4" t="str" cm="1">
        <f t="array" ref="Q1326:S1326">_xlfn.TEXTSPLIT(N1326,"/")</f>
        <v>9</v>
      </c>
      <c r="R1326" s="4" t="str">
        <v>18</v>
      </c>
      <c r="S1326" s="4" t="str">
        <v>12</v>
      </c>
      <c r="T1326" s="5">
        <f t="shared" si="125"/>
        <v>41170</v>
      </c>
      <c r="U1326">
        <v>56</v>
      </c>
      <c r="V1326" s="14">
        <v>536</v>
      </c>
      <c r="W1326" s="14">
        <v>27</v>
      </c>
      <c r="X1326" s="14">
        <v>590</v>
      </c>
      <c r="Y1326" s="14">
        <v>38</v>
      </c>
      <c r="Z1326" s="14">
        <v>107</v>
      </c>
      <c r="AA1326" s="14">
        <v>67</v>
      </c>
      <c r="AB1326" s="2">
        <v>1</v>
      </c>
      <c r="AC1326" s="2">
        <v>5</v>
      </c>
      <c r="AD1326" s="2">
        <v>12</v>
      </c>
      <c r="AE1326" s="2">
        <v>6</v>
      </c>
      <c r="AF1326" s="2">
        <v>1</v>
      </c>
      <c r="AG1326" s="2">
        <v>1</v>
      </c>
      <c r="AH1326" s="16">
        <v>2</v>
      </c>
      <c r="AJ1326">
        <v>46</v>
      </c>
      <c r="AK1326">
        <v>71.855000000000004</v>
      </c>
    </row>
    <row r="1327" spans="1:37" x14ac:dyDescent="0.3">
      <c r="A1327">
        <v>4426</v>
      </c>
      <c r="B1327">
        <v>1976</v>
      </c>
      <c r="C1327" s="1">
        <f t="shared" si="120"/>
        <v>48</v>
      </c>
      <c r="D1327" t="s">
        <v>31</v>
      </c>
      <c r="E1327" t="s">
        <v>22</v>
      </c>
      <c r="F1327" s="4" t="s">
        <v>26</v>
      </c>
      <c r="G1327" t="s">
        <v>26</v>
      </c>
      <c r="H1327" s="20">
        <v>55801</v>
      </c>
      <c r="I1327" s="2">
        <f t="shared" si="121"/>
        <v>55.801000000000002</v>
      </c>
      <c r="J1327" s="2"/>
      <c r="K1327" s="2">
        <v>1</v>
      </c>
      <c r="L1327" s="2">
        <v>1</v>
      </c>
      <c r="M1327" s="16">
        <f t="shared" si="122"/>
        <v>2</v>
      </c>
      <c r="N1327" s="6" t="s">
        <v>309</v>
      </c>
      <c r="O1327" s="4">
        <f t="shared" si="123"/>
        <v>2</v>
      </c>
      <c r="P1327" s="3">
        <f t="shared" si="124"/>
        <v>41539</v>
      </c>
      <c r="Q1327" s="4" t="str" cm="1">
        <f t="array" ref="Q1327:S1327">_xlfn.TEXTSPLIT(N1327,"/")</f>
        <v>9</v>
      </c>
      <c r="R1327" s="4" t="str">
        <v>22</v>
      </c>
      <c r="S1327" s="4" t="str">
        <v>13</v>
      </c>
      <c r="T1327" s="5">
        <f t="shared" si="125"/>
        <v>41539</v>
      </c>
      <c r="U1327">
        <v>35</v>
      </c>
      <c r="V1327" s="14">
        <v>367</v>
      </c>
      <c r="W1327" s="14">
        <v>4</v>
      </c>
      <c r="X1327" s="14">
        <v>51</v>
      </c>
      <c r="Y1327" s="14">
        <v>6</v>
      </c>
      <c r="Z1327" s="14">
        <v>4</v>
      </c>
      <c r="AA1327" s="14">
        <v>95</v>
      </c>
      <c r="AB1327" s="2">
        <v>6</v>
      </c>
      <c r="AC1327" s="2">
        <v>7</v>
      </c>
      <c r="AD1327" s="2">
        <v>6</v>
      </c>
      <c r="AE1327" s="2">
        <v>7</v>
      </c>
      <c r="AF1327" s="2">
        <v>0</v>
      </c>
      <c r="AG1327" s="2">
        <v>0</v>
      </c>
      <c r="AH1327" s="16">
        <v>1</v>
      </c>
      <c r="AJ1327">
        <v>47</v>
      </c>
      <c r="AK1327">
        <v>29.478000000000002</v>
      </c>
    </row>
    <row r="1328" spans="1:37" x14ac:dyDescent="0.3">
      <c r="A1328">
        <v>4418</v>
      </c>
      <c r="B1328">
        <v>1984</v>
      </c>
      <c r="C1328" s="1">
        <f t="shared" si="120"/>
        <v>40</v>
      </c>
      <c r="D1328" t="s">
        <v>28</v>
      </c>
      <c r="E1328" t="s">
        <v>42</v>
      </c>
      <c r="F1328" s="4" t="s">
        <v>26</v>
      </c>
      <c r="G1328" t="s">
        <v>26</v>
      </c>
      <c r="H1328" s="20">
        <v>89616</v>
      </c>
      <c r="I1328" s="2">
        <f t="shared" si="121"/>
        <v>89.616</v>
      </c>
      <c r="J1328" s="2"/>
      <c r="K1328" s="2">
        <v>0</v>
      </c>
      <c r="L1328" s="2">
        <v>0</v>
      </c>
      <c r="M1328" s="16">
        <f t="shared" si="122"/>
        <v>0</v>
      </c>
      <c r="N1328" s="6" t="s">
        <v>314</v>
      </c>
      <c r="O1328" s="4">
        <f t="shared" si="123"/>
        <v>2</v>
      </c>
      <c r="P1328" s="3">
        <f t="shared" si="124"/>
        <v>41330</v>
      </c>
      <c r="Q1328" s="4" t="str" cm="1">
        <f t="array" ref="Q1328:S1328">_xlfn.TEXTSPLIT(N1328,"/")</f>
        <v>2</v>
      </c>
      <c r="R1328" s="4" t="str">
        <v>25</v>
      </c>
      <c r="S1328" s="4" t="str">
        <v>13</v>
      </c>
      <c r="T1328" s="5">
        <f t="shared" si="125"/>
        <v>41330</v>
      </c>
      <c r="U1328">
        <v>36</v>
      </c>
      <c r="V1328" s="14">
        <v>671</v>
      </c>
      <c r="W1328" s="14">
        <v>47</v>
      </c>
      <c r="X1328" s="14">
        <v>655</v>
      </c>
      <c r="Y1328" s="14">
        <v>145</v>
      </c>
      <c r="Z1328" s="14">
        <v>111</v>
      </c>
      <c r="AA1328" s="14">
        <v>15</v>
      </c>
      <c r="AB1328" s="2">
        <v>1</v>
      </c>
      <c r="AC1328" s="2">
        <v>7</v>
      </c>
      <c r="AD1328" s="2">
        <v>12</v>
      </c>
      <c r="AE1328" s="2">
        <v>2</v>
      </c>
      <c r="AF1328" s="2">
        <v>1</v>
      </c>
      <c r="AG1328" s="2">
        <v>0</v>
      </c>
      <c r="AH1328" s="16">
        <v>0</v>
      </c>
      <c r="AJ1328">
        <v>51</v>
      </c>
      <c r="AK1328">
        <v>64.474000000000004</v>
      </c>
    </row>
    <row r="1329" spans="1:37" x14ac:dyDescent="0.3">
      <c r="A1329">
        <v>4415</v>
      </c>
      <c r="B1329">
        <v>1962</v>
      </c>
      <c r="C1329" s="1">
        <f t="shared" si="120"/>
        <v>62</v>
      </c>
      <c r="D1329" t="s">
        <v>25</v>
      </c>
      <c r="E1329" t="s">
        <v>22</v>
      </c>
      <c r="F1329" s="4" t="s">
        <v>29</v>
      </c>
      <c r="G1329" t="s">
        <v>29</v>
      </c>
      <c r="H1329" s="20">
        <v>16860</v>
      </c>
      <c r="I1329" s="2">
        <f t="shared" si="121"/>
        <v>16.86</v>
      </c>
      <c r="J1329" s="2"/>
      <c r="K1329" s="2">
        <v>1</v>
      </c>
      <c r="L1329" s="2">
        <v>1</v>
      </c>
      <c r="M1329" s="16">
        <f t="shared" si="122"/>
        <v>2</v>
      </c>
      <c r="N1329" s="7">
        <v>41252</v>
      </c>
      <c r="O1329" s="4">
        <f t="shared" si="123"/>
        <v>1</v>
      </c>
      <c r="P1329" s="3">
        <f t="shared" si="124"/>
        <v>41252</v>
      </c>
      <c r="Q1329" s="4" t="str" cm="1">
        <f t="array" ref="Q1329">_xlfn.TEXTSPLIT(N1329,"/")</f>
        <v>41252</v>
      </c>
      <c r="R1329" s="5"/>
      <c r="S1329" s="5"/>
      <c r="T1329" s="5" t="e">
        <f t="shared" si="125"/>
        <v>#NUM!</v>
      </c>
      <c r="U1329">
        <v>19</v>
      </c>
      <c r="V1329" s="14">
        <v>10</v>
      </c>
      <c r="W1329" s="14">
        <v>4</v>
      </c>
      <c r="X1329" s="14">
        <v>4</v>
      </c>
      <c r="Y1329" s="14">
        <v>3</v>
      </c>
      <c r="Z1329" s="14">
        <v>3</v>
      </c>
      <c r="AA1329" s="14">
        <v>14</v>
      </c>
      <c r="AB1329" s="2">
        <v>3</v>
      </c>
      <c r="AC1329" s="2">
        <v>1</v>
      </c>
      <c r="AD1329" s="2">
        <v>3</v>
      </c>
      <c r="AE1329" s="2">
        <v>7</v>
      </c>
      <c r="AF1329" s="2">
        <v>0</v>
      </c>
      <c r="AG1329" s="2">
        <v>0</v>
      </c>
      <c r="AH1329" s="16">
        <v>0</v>
      </c>
      <c r="AJ1329">
        <v>68</v>
      </c>
      <c r="AK1329">
        <v>58.481999999999999</v>
      </c>
    </row>
    <row r="1330" spans="1:37" x14ac:dyDescent="0.3">
      <c r="A1330">
        <v>4406</v>
      </c>
      <c r="B1330">
        <v>1971</v>
      </c>
      <c r="C1330" s="1">
        <f t="shared" si="120"/>
        <v>53</v>
      </c>
      <c r="D1330" t="s">
        <v>28</v>
      </c>
      <c r="E1330" t="s">
        <v>22</v>
      </c>
      <c r="F1330" s="4" t="s">
        <v>32</v>
      </c>
      <c r="G1330" t="s">
        <v>32</v>
      </c>
      <c r="H1330" s="20">
        <v>67419</v>
      </c>
      <c r="I1330" s="2">
        <f t="shared" si="121"/>
        <v>67.418999999999997</v>
      </c>
      <c r="J1330" s="2"/>
      <c r="K1330" s="2">
        <v>0</v>
      </c>
      <c r="L1330" s="2">
        <v>1</v>
      </c>
      <c r="M1330" s="16">
        <f t="shared" si="122"/>
        <v>1</v>
      </c>
      <c r="N1330" s="6" t="s">
        <v>118</v>
      </c>
      <c r="O1330" s="4">
        <f t="shared" si="123"/>
        <v>2</v>
      </c>
      <c r="P1330" s="3">
        <f t="shared" si="124"/>
        <v>41290</v>
      </c>
      <c r="Q1330" s="4" t="str" cm="1">
        <f t="array" ref="Q1330:S1330">_xlfn.TEXTSPLIT(N1330,"/")</f>
        <v>1</v>
      </c>
      <c r="R1330" s="4" t="str">
        <v>16</v>
      </c>
      <c r="S1330" s="4" t="str">
        <v>13</v>
      </c>
      <c r="T1330" s="5">
        <f t="shared" si="125"/>
        <v>41290</v>
      </c>
      <c r="U1330">
        <v>29</v>
      </c>
      <c r="V1330" s="14">
        <v>846</v>
      </c>
      <c r="W1330" s="14">
        <v>84</v>
      </c>
      <c r="X1330" s="14">
        <v>352</v>
      </c>
      <c r="Y1330" s="14">
        <v>91</v>
      </c>
      <c r="Z1330" s="14">
        <v>56</v>
      </c>
      <c r="AA1330" s="14">
        <v>42</v>
      </c>
      <c r="AB1330" s="2">
        <v>4</v>
      </c>
      <c r="AC1330" s="2">
        <v>9</v>
      </c>
      <c r="AD1330" s="2">
        <v>8</v>
      </c>
      <c r="AE1330" s="2">
        <v>5</v>
      </c>
      <c r="AF1330" s="2">
        <v>0</v>
      </c>
      <c r="AG1330" s="2">
        <v>0</v>
      </c>
      <c r="AH1330" s="16">
        <v>0</v>
      </c>
      <c r="AJ1330">
        <v>44</v>
      </c>
      <c r="AK1330">
        <v>85.692999999999998</v>
      </c>
    </row>
    <row r="1331" spans="1:37" x14ac:dyDescent="0.3">
      <c r="A1331">
        <v>4405</v>
      </c>
      <c r="B1331">
        <v>1957</v>
      </c>
      <c r="C1331" s="1">
        <f t="shared" si="120"/>
        <v>67</v>
      </c>
      <c r="D1331" t="s">
        <v>33</v>
      </c>
      <c r="E1331" t="s">
        <v>42</v>
      </c>
      <c r="F1331" s="4" t="s">
        <v>29</v>
      </c>
      <c r="G1331" t="s">
        <v>29</v>
      </c>
      <c r="H1331" s="20">
        <v>63915</v>
      </c>
      <c r="I1331" s="2">
        <f t="shared" si="121"/>
        <v>63.914999999999999</v>
      </c>
      <c r="J1331" s="2"/>
      <c r="K1331" s="2">
        <v>0</v>
      </c>
      <c r="L1331" s="2">
        <v>2</v>
      </c>
      <c r="M1331" s="16">
        <f t="shared" si="122"/>
        <v>2</v>
      </c>
      <c r="N1331" s="6" t="s">
        <v>71</v>
      </c>
      <c r="O1331" s="4">
        <f t="shared" si="123"/>
        <v>2</v>
      </c>
      <c r="P1331" s="3">
        <f t="shared" si="124"/>
        <v>41485</v>
      </c>
      <c r="Q1331" s="4" t="str" cm="1">
        <f t="array" ref="Q1331:S1331">_xlfn.TEXTSPLIT(N1331,"/")</f>
        <v>7</v>
      </c>
      <c r="R1331" s="4" t="str">
        <v>30</v>
      </c>
      <c r="S1331" s="4" t="str">
        <v>13</v>
      </c>
      <c r="T1331" s="5">
        <f t="shared" si="125"/>
        <v>41485</v>
      </c>
      <c r="U1331">
        <v>2</v>
      </c>
      <c r="V1331" s="14">
        <v>622</v>
      </c>
      <c r="W1331" s="14">
        <v>7</v>
      </c>
      <c r="X1331" s="14">
        <v>115</v>
      </c>
      <c r="Y1331" s="14">
        <v>30</v>
      </c>
      <c r="Z1331" s="14">
        <v>0</v>
      </c>
      <c r="AA1331" s="14">
        <v>15</v>
      </c>
      <c r="AB1331" s="2">
        <v>2</v>
      </c>
      <c r="AC1331" s="2">
        <v>6</v>
      </c>
      <c r="AD1331" s="2">
        <v>12</v>
      </c>
      <c r="AE1331" s="2">
        <v>5</v>
      </c>
      <c r="AF1331" s="2">
        <v>0</v>
      </c>
      <c r="AG1331" s="2">
        <v>0</v>
      </c>
      <c r="AH1331" s="16">
        <v>0</v>
      </c>
      <c r="AJ1331">
        <v>70</v>
      </c>
      <c r="AK1331">
        <v>59.353999999999999</v>
      </c>
    </row>
    <row r="1332" spans="1:37" x14ac:dyDescent="0.3">
      <c r="A1332">
        <v>4399</v>
      </c>
      <c r="B1332">
        <v>1970</v>
      </c>
      <c r="C1332" s="1">
        <f t="shared" si="120"/>
        <v>54</v>
      </c>
      <c r="D1332" t="s">
        <v>28</v>
      </c>
      <c r="E1332" t="s">
        <v>22</v>
      </c>
      <c r="F1332" s="4" t="s">
        <v>32</v>
      </c>
      <c r="G1332" t="s">
        <v>32</v>
      </c>
      <c r="H1332" s="20">
        <v>68695</v>
      </c>
      <c r="I1332" s="2">
        <f t="shared" si="121"/>
        <v>68.694999999999993</v>
      </c>
      <c r="J1332" s="2"/>
      <c r="K1332" s="2">
        <v>0</v>
      </c>
      <c r="L1332" s="2">
        <v>0</v>
      </c>
      <c r="M1332" s="16">
        <f t="shared" si="122"/>
        <v>0</v>
      </c>
      <c r="N1332" s="6" t="s">
        <v>78</v>
      </c>
      <c r="O1332" s="4">
        <f t="shared" si="123"/>
        <v>2</v>
      </c>
      <c r="P1332" s="3">
        <f t="shared" si="124"/>
        <v>41815</v>
      </c>
      <c r="Q1332" s="4" t="str" cm="1">
        <f t="array" ref="Q1332:S1332">_xlfn.TEXTSPLIT(N1332,"/")</f>
        <v>6</v>
      </c>
      <c r="R1332" s="4" t="str">
        <v>25</v>
      </c>
      <c r="S1332" s="4" t="str">
        <v>14</v>
      </c>
      <c r="T1332" s="5">
        <f t="shared" si="125"/>
        <v>41815</v>
      </c>
      <c r="U1332">
        <v>3</v>
      </c>
      <c r="V1332" s="14">
        <v>458</v>
      </c>
      <c r="W1332" s="14">
        <v>81</v>
      </c>
      <c r="X1332" s="14">
        <v>356</v>
      </c>
      <c r="Y1332" s="14">
        <v>106</v>
      </c>
      <c r="Z1332" s="14">
        <v>50</v>
      </c>
      <c r="AA1332" s="14">
        <v>40</v>
      </c>
      <c r="AB1332" s="2">
        <v>1</v>
      </c>
      <c r="AC1332" s="2">
        <v>4</v>
      </c>
      <c r="AD1332" s="2">
        <v>7</v>
      </c>
      <c r="AE1332" s="2">
        <v>2</v>
      </c>
      <c r="AF1332" s="2">
        <v>0</v>
      </c>
      <c r="AG1332" s="2">
        <v>0</v>
      </c>
      <c r="AH1332" s="16">
        <v>0</v>
      </c>
      <c r="AJ1332">
        <v>52</v>
      </c>
      <c r="AK1332">
        <v>55.238999999999997</v>
      </c>
    </row>
    <row r="1333" spans="1:37" x14ac:dyDescent="0.3">
      <c r="A1333">
        <v>4394</v>
      </c>
      <c r="B1333">
        <v>1966</v>
      </c>
      <c r="C1333" s="1">
        <f t="shared" si="120"/>
        <v>58</v>
      </c>
      <c r="D1333" t="s">
        <v>25</v>
      </c>
      <c r="E1333" t="s">
        <v>34</v>
      </c>
      <c r="F1333" s="4" t="s">
        <v>29</v>
      </c>
      <c r="G1333" t="s">
        <v>29</v>
      </c>
      <c r="H1333" s="20">
        <v>81051</v>
      </c>
      <c r="I1333" s="2">
        <f t="shared" si="121"/>
        <v>81.051000000000002</v>
      </c>
      <c r="J1333" s="2"/>
      <c r="K1333" s="2">
        <v>0</v>
      </c>
      <c r="L1333" s="2">
        <v>0</v>
      </c>
      <c r="M1333" s="16">
        <f t="shared" si="122"/>
        <v>0</v>
      </c>
      <c r="N1333" s="6" t="s">
        <v>92</v>
      </c>
      <c r="O1333" s="4">
        <f t="shared" si="123"/>
        <v>2</v>
      </c>
      <c r="P1333" s="3">
        <f t="shared" si="124"/>
        <v>41782</v>
      </c>
      <c r="Q1333" s="4" t="str" cm="1">
        <f t="array" ref="Q1333:S1333">_xlfn.TEXTSPLIT(N1333,"/")</f>
        <v>5</v>
      </c>
      <c r="R1333" s="4" t="str">
        <v>23</v>
      </c>
      <c r="S1333" s="4" t="str">
        <v>14</v>
      </c>
      <c r="T1333" s="5">
        <f t="shared" si="125"/>
        <v>41782</v>
      </c>
      <c r="U1333">
        <v>43</v>
      </c>
      <c r="V1333" s="14">
        <v>1142</v>
      </c>
      <c r="W1333" s="14">
        <v>29</v>
      </c>
      <c r="X1333" s="14">
        <v>249</v>
      </c>
      <c r="Y1333" s="14">
        <v>38</v>
      </c>
      <c r="Z1333" s="14">
        <v>29</v>
      </c>
      <c r="AA1333" s="14">
        <v>14</v>
      </c>
      <c r="AB1333" s="2">
        <v>1</v>
      </c>
      <c r="AC1333" s="2">
        <v>5</v>
      </c>
      <c r="AD1333" s="2">
        <v>12</v>
      </c>
      <c r="AE1333" s="2">
        <v>2</v>
      </c>
      <c r="AF1333" s="2">
        <v>0</v>
      </c>
      <c r="AG1333" s="2">
        <v>0</v>
      </c>
      <c r="AH1333" s="16">
        <v>2</v>
      </c>
      <c r="AJ1333">
        <v>51</v>
      </c>
      <c r="AK1333">
        <v>40.320999999999998</v>
      </c>
    </row>
    <row r="1334" spans="1:37" x14ac:dyDescent="0.3">
      <c r="A1334">
        <v>4391</v>
      </c>
      <c r="B1334">
        <v>1969</v>
      </c>
      <c r="C1334" s="1">
        <f t="shared" si="120"/>
        <v>55</v>
      </c>
      <c r="D1334" t="s">
        <v>47</v>
      </c>
      <c r="E1334" t="s">
        <v>42</v>
      </c>
      <c r="F1334" s="4" t="s">
        <v>23</v>
      </c>
      <c r="G1334" t="s">
        <v>23</v>
      </c>
      <c r="H1334" s="20">
        <v>63841</v>
      </c>
      <c r="I1334" s="2">
        <f t="shared" si="121"/>
        <v>63.841000000000001</v>
      </c>
      <c r="J1334" s="2"/>
      <c r="K1334" s="2">
        <v>0</v>
      </c>
      <c r="L1334" s="2">
        <v>1</v>
      </c>
      <c r="M1334" s="16">
        <f t="shared" si="122"/>
        <v>1</v>
      </c>
      <c r="N1334" s="6" t="s">
        <v>322</v>
      </c>
      <c r="O1334" s="4">
        <f t="shared" si="123"/>
        <v>2</v>
      </c>
      <c r="P1334" s="3">
        <f t="shared" si="124"/>
        <v>41385</v>
      </c>
      <c r="Q1334" s="4" t="str" cm="1">
        <f t="array" ref="Q1334:S1334">_xlfn.TEXTSPLIT(N1334,"/")</f>
        <v>4</v>
      </c>
      <c r="R1334" s="4" t="str">
        <v>21</v>
      </c>
      <c r="S1334" s="4" t="str">
        <v>13</v>
      </c>
      <c r="T1334" s="5">
        <f t="shared" si="125"/>
        <v>41385</v>
      </c>
      <c r="U1334">
        <v>64</v>
      </c>
      <c r="V1334" s="14">
        <v>635</v>
      </c>
      <c r="W1334" s="14">
        <v>15</v>
      </c>
      <c r="X1334" s="14">
        <v>100</v>
      </c>
      <c r="Y1334" s="14">
        <v>20</v>
      </c>
      <c r="Z1334" s="14">
        <v>7</v>
      </c>
      <c r="AA1334" s="14">
        <v>131</v>
      </c>
      <c r="AB1334" s="2">
        <v>1</v>
      </c>
      <c r="AC1334" s="2">
        <v>9</v>
      </c>
      <c r="AD1334" s="2">
        <v>9</v>
      </c>
      <c r="AE1334" s="2">
        <v>6</v>
      </c>
      <c r="AF1334" s="2">
        <v>0</v>
      </c>
      <c r="AG1334" s="2">
        <v>0</v>
      </c>
      <c r="AH1334" s="16">
        <v>0</v>
      </c>
      <c r="AJ1334">
        <v>51</v>
      </c>
      <c r="AK1334">
        <v>40.320999999999998</v>
      </c>
    </row>
    <row r="1335" spans="1:37" x14ac:dyDescent="0.3">
      <c r="A1335">
        <v>4390</v>
      </c>
      <c r="B1335">
        <v>1955</v>
      </c>
      <c r="C1335" s="1">
        <f t="shared" si="120"/>
        <v>69</v>
      </c>
      <c r="D1335" t="s">
        <v>47</v>
      </c>
      <c r="E1335" t="s">
        <v>22</v>
      </c>
      <c r="F1335" s="4" t="s">
        <v>32</v>
      </c>
      <c r="G1335" t="s">
        <v>32</v>
      </c>
      <c r="H1335" s="20">
        <v>75315</v>
      </c>
      <c r="I1335" s="2">
        <f t="shared" si="121"/>
        <v>75.314999999999998</v>
      </c>
      <c r="J1335" s="2"/>
      <c r="K1335" s="2">
        <v>0</v>
      </c>
      <c r="L1335" s="2">
        <v>1</v>
      </c>
      <c r="M1335" s="16">
        <f t="shared" si="122"/>
        <v>1</v>
      </c>
      <c r="N1335" s="6" t="s">
        <v>183</v>
      </c>
      <c r="O1335" s="4">
        <f t="shared" si="123"/>
        <v>2</v>
      </c>
      <c r="P1335" s="3">
        <f t="shared" si="124"/>
        <v>41744</v>
      </c>
      <c r="Q1335" s="4" t="str" cm="1">
        <f t="array" ref="Q1335:S1335">_xlfn.TEXTSPLIT(N1335,"/")</f>
        <v>4</v>
      </c>
      <c r="R1335" s="4" t="str">
        <v>15</v>
      </c>
      <c r="S1335" s="4" t="str">
        <v>14</v>
      </c>
      <c r="T1335" s="5">
        <f t="shared" si="125"/>
        <v>41744</v>
      </c>
      <c r="U1335">
        <v>14</v>
      </c>
      <c r="V1335" s="14">
        <v>459</v>
      </c>
      <c r="W1335" s="14">
        <v>15</v>
      </c>
      <c r="X1335" s="14">
        <v>171</v>
      </c>
      <c r="Y1335" s="14">
        <v>142</v>
      </c>
      <c r="Z1335" s="14">
        <v>23</v>
      </c>
      <c r="AA1335" s="14">
        <v>31</v>
      </c>
      <c r="AB1335" s="2">
        <v>2</v>
      </c>
      <c r="AC1335" s="2">
        <v>5</v>
      </c>
      <c r="AD1335" s="2">
        <v>12</v>
      </c>
      <c r="AE1335" s="2">
        <v>2</v>
      </c>
      <c r="AF1335" s="2">
        <v>0</v>
      </c>
      <c r="AG1335" s="2">
        <v>0</v>
      </c>
      <c r="AH1335" s="16">
        <v>0</v>
      </c>
      <c r="AJ1335">
        <v>80</v>
      </c>
      <c r="AK1335">
        <v>57.512999999999998</v>
      </c>
    </row>
    <row r="1336" spans="1:37" x14ac:dyDescent="0.3">
      <c r="A1336">
        <v>4385</v>
      </c>
      <c r="B1336">
        <v>1982</v>
      </c>
      <c r="C1336" s="1">
        <f t="shared" si="120"/>
        <v>42</v>
      </c>
      <c r="D1336" t="s">
        <v>25</v>
      </c>
      <c r="E1336" t="s">
        <v>34</v>
      </c>
      <c r="F1336" s="4" t="s">
        <v>26</v>
      </c>
      <c r="G1336" t="s">
        <v>26</v>
      </c>
      <c r="H1336" s="20">
        <v>36038</v>
      </c>
      <c r="I1336" s="2">
        <f t="shared" si="121"/>
        <v>36.037999999999997</v>
      </c>
      <c r="J1336" s="2"/>
      <c r="K1336" s="2">
        <v>1</v>
      </c>
      <c r="L1336" s="2">
        <v>0</v>
      </c>
      <c r="M1336" s="16">
        <f t="shared" si="122"/>
        <v>1</v>
      </c>
      <c r="N1336" s="6" t="s">
        <v>265</v>
      </c>
      <c r="O1336" s="4">
        <f t="shared" si="123"/>
        <v>2</v>
      </c>
      <c r="P1336" s="3">
        <f t="shared" si="124"/>
        <v>41425</v>
      </c>
      <c r="Q1336" s="4" t="str" cm="1">
        <f t="array" ref="Q1336:S1336">_xlfn.TEXTSPLIT(N1336,"/")</f>
        <v>5</v>
      </c>
      <c r="R1336" s="4" t="str">
        <v>31</v>
      </c>
      <c r="S1336" s="4" t="str">
        <v>13</v>
      </c>
      <c r="T1336" s="5">
        <f t="shared" si="125"/>
        <v>41425</v>
      </c>
      <c r="U1336">
        <v>82</v>
      </c>
      <c r="V1336" s="14">
        <v>23</v>
      </c>
      <c r="W1336" s="14">
        <v>0</v>
      </c>
      <c r="X1336" s="14">
        <v>15</v>
      </c>
      <c r="Y1336" s="14">
        <v>0</v>
      </c>
      <c r="Z1336" s="14">
        <v>2</v>
      </c>
      <c r="AA1336" s="14">
        <v>7</v>
      </c>
      <c r="AB1336" s="2">
        <v>2</v>
      </c>
      <c r="AC1336" s="2">
        <v>3</v>
      </c>
      <c r="AD1336" s="2">
        <v>3</v>
      </c>
      <c r="AE1336" s="2">
        <v>6</v>
      </c>
      <c r="AF1336" s="2">
        <v>0</v>
      </c>
      <c r="AG1336" s="2">
        <v>0</v>
      </c>
      <c r="AH1336" s="16">
        <v>0</v>
      </c>
      <c r="AJ1336">
        <v>52</v>
      </c>
      <c r="AK1336">
        <v>71.968999999999994</v>
      </c>
    </row>
    <row r="1337" spans="1:37" x14ac:dyDescent="0.3">
      <c r="A1337">
        <v>4381</v>
      </c>
      <c r="B1337">
        <v>1972</v>
      </c>
      <c r="C1337" s="1">
        <f t="shared" si="120"/>
        <v>52</v>
      </c>
      <c r="D1337" t="s">
        <v>25</v>
      </c>
      <c r="E1337" t="s">
        <v>34</v>
      </c>
      <c r="F1337" s="4" t="s">
        <v>29</v>
      </c>
      <c r="G1337" t="s">
        <v>29</v>
      </c>
      <c r="H1337" s="20">
        <v>46463</v>
      </c>
      <c r="I1337" s="2">
        <f t="shared" si="121"/>
        <v>46.463000000000001</v>
      </c>
      <c r="J1337" s="2"/>
      <c r="K1337" s="2">
        <v>1</v>
      </c>
      <c r="L1337" s="2">
        <v>1</v>
      </c>
      <c r="M1337" s="16">
        <f t="shared" si="122"/>
        <v>2</v>
      </c>
      <c r="N1337" s="6" t="s">
        <v>379</v>
      </c>
      <c r="O1337" s="4">
        <f t="shared" si="123"/>
        <v>2</v>
      </c>
      <c r="P1337" s="3">
        <f t="shared" si="124"/>
        <v>41504</v>
      </c>
      <c r="Q1337" s="4" t="str" cm="1">
        <f t="array" ref="Q1337:S1337">_xlfn.TEXTSPLIT(N1337,"/")</f>
        <v>8</v>
      </c>
      <c r="R1337" s="4" t="str">
        <v>18</v>
      </c>
      <c r="S1337" s="4" t="str">
        <v>13</v>
      </c>
      <c r="T1337" s="5">
        <f t="shared" si="125"/>
        <v>41504</v>
      </c>
      <c r="U1337">
        <v>56</v>
      </c>
      <c r="V1337" s="14">
        <v>163</v>
      </c>
      <c r="W1337" s="14">
        <v>2</v>
      </c>
      <c r="X1337" s="14">
        <v>40</v>
      </c>
      <c r="Y1337" s="14">
        <v>8</v>
      </c>
      <c r="Z1337" s="14">
        <v>11</v>
      </c>
      <c r="AA1337" s="14">
        <v>11</v>
      </c>
      <c r="AB1337" s="2">
        <v>7</v>
      </c>
      <c r="AC1337" s="2">
        <v>3</v>
      </c>
      <c r="AD1337" s="2">
        <v>6</v>
      </c>
      <c r="AE1337" s="2">
        <v>6</v>
      </c>
      <c r="AF1337" s="2">
        <v>0</v>
      </c>
      <c r="AG1337" s="2">
        <v>0</v>
      </c>
      <c r="AH1337" s="16">
        <v>0</v>
      </c>
      <c r="AJ1337">
        <v>47</v>
      </c>
      <c r="AK1337">
        <v>7.5</v>
      </c>
    </row>
    <row r="1338" spans="1:37" x14ac:dyDescent="0.3">
      <c r="A1338">
        <v>4377</v>
      </c>
      <c r="B1338">
        <v>1972</v>
      </c>
      <c r="C1338" s="1">
        <f t="shared" si="120"/>
        <v>52</v>
      </c>
      <c r="D1338" t="s">
        <v>28</v>
      </c>
      <c r="E1338" t="s">
        <v>22</v>
      </c>
      <c r="F1338" s="4" t="s">
        <v>29</v>
      </c>
      <c r="G1338" t="s">
        <v>29</v>
      </c>
      <c r="H1338" s="20">
        <v>52914</v>
      </c>
      <c r="I1338" s="2">
        <f t="shared" si="121"/>
        <v>52.914000000000001</v>
      </c>
      <c r="J1338" s="2"/>
      <c r="K1338" s="2">
        <v>0</v>
      </c>
      <c r="L1338" s="2">
        <v>1</v>
      </c>
      <c r="M1338" s="16">
        <f t="shared" si="122"/>
        <v>1</v>
      </c>
      <c r="N1338" s="7">
        <v>41456</v>
      </c>
      <c r="O1338" s="4">
        <f t="shared" si="123"/>
        <v>1</v>
      </c>
      <c r="P1338" s="3">
        <f t="shared" si="124"/>
        <v>41456</v>
      </c>
      <c r="Q1338" s="4" t="str" cm="1">
        <f t="array" ref="Q1338">_xlfn.TEXTSPLIT(N1338,"/")</f>
        <v>41456</v>
      </c>
      <c r="R1338" s="5"/>
      <c r="S1338" s="5"/>
      <c r="T1338" s="5" t="e">
        <f t="shared" si="125"/>
        <v>#NUM!</v>
      </c>
      <c r="U1338">
        <v>32</v>
      </c>
      <c r="V1338" s="14">
        <v>254</v>
      </c>
      <c r="W1338" s="14">
        <v>10</v>
      </c>
      <c r="X1338" s="14">
        <v>44</v>
      </c>
      <c r="Y1338" s="14">
        <v>30</v>
      </c>
      <c r="Z1338" s="14">
        <v>10</v>
      </c>
      <c r="AA1338" s="14">
        <v>227</v>
      </c>
      <c r="AB1338" s="2">
        <v>2</v>
      </c>
      <c r="AC1338" s="2">
        <v>7</v>
      </c>
      <c r="AD1338" s="2">
        <v>3</v>
      </c>
      <c r="AE1338" s="2">
        <v>7</v>
      </c>
      <c r="AF1338" s="2">
        <v>0</v>
      </c>
      <c r="AG1338" s="2">
        <v>0</v>
      </c>
      <c r="AH1338" s="16">
        <v>1</v>
      </c>
      <c r="AJ1338">
        <v>46</v>
      </c>
      <c r="AK1338">
        <v>28.972999999999999</v>
      </c>
    </row>
    <row r="1339" spans="1:37" x14ac:dyDescent="0.3">
      <c r="A1339">
        <v>4376</v>
      </c>
      <c r="B1339">
        <v>1961</v>
      </c>
      <c r="C1339" s="1">
        <f t="shared" si="120"/>
        <v>63</v>
      </c>
      <c r="D1339" t="s">
        <v>25</v>
      </c>
      <c r="E1339" t="s">
        <v>36</v>
      </c>
      <c r="F1339" s="4" t="s">
        <v>26</v>
      </c>
      <c r="G1339" t="s">
        <v>26</v>
      </c>
      <c r="H1339" s="20">
        <v>32218</v>
      </c>
      <c r="I1339" s="2">
        <f t="shared" si="121"/>
        <v>32.218000000000004</v>
      </c>
      <c r="J1339" s="2"/>
      <c r="K1339" s="2">
        <v>0</v>
      </c>
      <c r="L1339" s="2">
        <v>0</v>
      </c>
      <c r="M1339" s="16">
        <f t="shared" si="122"/>
        <v>0</v>
      </c>
      <c r="N1339" s="6" t="s">
        <v>218</v>
      </c>
      <c r="O1339" s="4">
        <f t="shared" si="123"/>
        <v>2</v>
      </c>
      <c r="P1339" s="3">
        <f t="shared" si="124"/>
        <v>41685</v>
      </c>
      <c r="Q1339" s="4" t="str" cm="1">
        <f t="array" ref="Q1339:S1339">_xlfn.TEXTSPLIT(N1339,"/")</f>
        <v>2</v>
      </c>
      <c r="R1339" s="4" t="str">
        <v>15</v>
      </c>
      <c r="S1339" s="4" t="str">
        <v>14</v>
      </c>
      <c r="T1339" s="5">
        <f t="shared" si="125"/>
        <v>41685</v>
      </c>
      <c r="U1339">
        <v>27</v>
      </c>
      <c r="V1339" s="14">
        <v>10</v>
      </c>
      <c r="W1339" s="14">
        <v>24</v>
      </c>
      <c r="X1339" s="14">
        <v>15</v>
      </c>
      <c r="Y1339" s="14">
        <v>13</v>
      </c>
      <c r="Z1339" s="14">
        <v>1</v>
      </c>
      <c r="AA1339" s="14">
        <v>30</v>
      </c>
      <c r="AB1339" s="2">
        <v>1</v>
      </c>
      <c r="AC1339" s="2">
        <v>2</v>
      </c>
      <c r="AD1339" s="2">
        <v>3</v>
      </c>
      <c r="AE1339" s="2">
        <v>7</v>
      </c>
      <c r="AF1339" s="2">
        <v>1</v>
      </c>
      <c r="AG1339" s="2">
        <v>0</v>
      </c>
      <c r="AH1339" s="16">
        <v>1</v>
      </c>
      <c r="AJ1339">
        <v>58</v>
      </c>
      <c r="AK1339">
        <v>56.962000000000003</v>
      </c>
    </row>
    <row r="1340" spans="1:37" x14ac:dyDescent="0.3">
      <c r="A1340">
        <v>4370</v>
      </c>
      <c r="B1340">
        <v>1967</v>
      </c>
      <c r="C1340" s="1">
        <f t="shared" si="120"/>
        <v>57</v>
      </c>
      <c r="D1340" t="s">
        <v>40</v>
      </c>
      <c r="E1340" t="s">
        <v>22</v>
      </c>
      <c r="F1340" s="4" t="s">
        <v>32</v>
      </c>
      <c r="G1340" t="s">
        <v>32</v>
      </c>
      <c r="H1340" s="20">
        <v>43482</v>
      </c>
      <c r="I1340" s="2">
        <f t="shared" si="121"/>
        <v>43.481999999999999</v>
      </c>
      <c r="J1340" s="2"/>
      <c r="K1340" s="2">
        <v>2</v>
      </c>
      <c r="L1340" s="2">
        <v>1</v>
      </c>
      <c r="M1340" s="16">
        <f t="shared" si="122"/>
        <v>3</v>
      </c>
      <c r="N1340" s="6" t="s">
        <v>327</v>
      </c>
      <c r="O1340" s="4">
        <f t="shared" si="123"/>
        <v>2</v>
      </c>
      <c r="P1340" s="3">
        <f t="shared" si="124"/>
        <v>41591</v>
      </c>
      <c r="Q1340" s="4" t="str" cm="1">
        <f t="array" ref="Q1340:S1340">_xlfn.TEXTSPLIT(N1340,"/")</f>
        <v>11</v>
      </c>
      <c r="R1340" s="4" t="str">
        <v>13</v>
      </c>
      <c r="S1340" s="4" t="str">
        <v>13</v>
      </c>
      <c r="T1340" s="5">
        <f t="shared" si="125"/>
        <v>41591</v>
      </c>
      <c r="U1340">
        <v>83</v>
      </c>
      <c r="V1340" s="14">
        <v>18</v>
      </c>
      <c r="W1340" s="14">
        <v>1</v>
      </c>
      <c r="X1340" s="14">
        <v>32</v>
      </c>
      <c r="Y1340" s="14">
        <v>6</v>
      </c>
      <c r="Z1340" s="14">
        <v>3</v>
      </c>
      <c r="AA1340" s="14">
        <v>28</v>
      </c>
      <c r="AB1340" s="2">
        <v>3</v>
      </c>
      <c r="AC1340" s="2">
        <v>2</v>
      </c>
      <c r="AD1340" s="2">
        <v>4</v>
      </c>
      <c r="AE1340" s="2">
        <v>6</v>
      </c>
      <c r="AF1340" s="2">
        <v>0</v>
      </c>
      <c r="AG1340" s="2">
        <v>0</v>
      </c>
      <c r="AH1340" s="16">
        <v>0</v>
      </c>
      <c r="AJ1340">
        <v>50</v>
      </c>
      <c r="AK1340">
        <v>65.308000000000007</v>
      </c>
    </row>
    <row r="1341" spans="1:37" x14ac:dyDescent="0.3">
      <c r="A1341">
        <v>4369</v>
      </c>
      <c r="B1341">
        <v>1958</v>
      </c>
      <c r="C1341" s="1">
        <f t="shared" si="120"/>
        <v>66</v>
      </c>
      <c r="D1341" t="s">
        <v>28</v>
      </c>
      <c r="E1341" t="s">
        <v>42</v>
      </c>
      <c r="F1341" s="4" t="s">
        <v>351</v>
      </c>
      <c r="G1341" s="11" t="s">
        <v>457</v>
      </c>
      <c r="H1341" s="20">
        <v>65487</v>
      </c>
      <c r="I1341" s="2">
        <f t="shared" si="121"/>
        <v>65.486999999999995</v>
      </c>
      <c r="J1341" s="2"/>
      <c r="K1341" s="2">
        <v>0</v>
      </c>
      <c r="L1341" s="2">
        <v>0</v>
      </c>
      <c r="M1341" s="16">
        <f t="shared" si="122"/>
        <v>0</v>
      </c>
      <c r="N1341" s="7">
        <v>41913</v>
      </c>
      <c r="O1341" s="4">
        <f t="shared" si="123"/>
        <v>1</v>
      </c>
      <c r="P1341" s="3">
        <f t="shared" si="124"/>
        <v>41913</v>
      </c>
      <c r="Q1341" s="4" t="str" cm="1">
        <f t="array" ref="Q1341">_xlfn.TEXTSPLIT(N1341,"/")</f>
        <v>41913</v>
      </c>
      <c r="R1341" s="5"/>
      <c r="S1341" s="5"/>
      <c r="T1341" s="5" t="e">
        <f t="shared" si="125"/>
        <v>#NUM!</v>
      </c>
      <c r="U1341">
        <v>48</v>
      </c>
      <c r="V1341" s="14">
        <v>240</v>
      </c>
      <c r="W1341" s="14">
        <v>67</v>
      </c>
      <c r="X1341" s="14">
        <v>500</v>
      </c>
      <c r="Y1341" s="14">
        <v>199</v>
      </c>
      <c r="Z1341" s="14">
        <v>0</v>
      </c>
      <c r="AA1341" s="14">
        <v>163</v>
      </c>
      <c r="AB1341" s="2">
        <v>3</v>
      </c>
      <c r="AC1341" s="2">
        <v>3</v>
      </c>
      <c r="AD1341" s="2">
        <v>6</v>
      </c>
      <c r="AE1341" s="2">
        <v>2</v>
      </c>
      <c r="AF1341" s="2">
        <v>0</v>
      </c>
      <c r="AG1341" s="2">
        <v>0</v>
      </c>
      <c r="AH1341" s="16">
        <v>0</v>
      </c>
      <c r="AJ1341">
        <v>55</v>
      </c>
      <c r="AK1341">
        <v>75.921999999999997</v>
      </c>
    </row>
    <row r="1342" spans="1:37" x14ac:dyDescent="0.3">
      <c r="A1342">
        <v>4368</v>
      </c>
      <c r="B1342">
        <v>1981</v>
      </c>
      <c r="C1342" s="1">
        <f t="shared" si="120"/>
        <v>43</v>
      </c>
      <c r="D1342" t="s">
        <v>25</v>
      </c>
      <c r="E1342" t="s">
        <v>22</v>
      </c>
      <c r="F1342" s="4" t="s">
        <v>29</v>
      </c>
      <c r="G1342" t="s">
        <v>29</v>
      </c>
      <c r="H1342" s="20">
        <v>47850</v>
      </c>
      <c r="I1342" s="2">
        <f t="shared" si="121"/>
        <v>47.85</v>
      </c>
      <c r="J1342" s="2"/>
      <c r="K1342" s="2">
        <v>1</v>
      </c>
      <c r="L1342" s="2">
        <v>0</v>
      </c>
      <c r="M1342" s="16">
        <f t="shared" si="122"/>
        <v>1</v>
      </c>
      <c r="N1342" s="7">
        <v>41345</v>
      </c>
      <c r="O1342" s="4">
        <f t="shared" si="123"/>
        <v>1</v>
      </c>
      <c r="P1342" s="3">
        <f t="shared" si="124"/>
        <v>41345</v>
      </c>
      <c r="Q1342" s="4" t="str" cm="1">
        <f t="array" ref="Q1342">_xlfn.TEXTSPLIT(N1342,"/")</f>
        <v>41345</v>
      </c>
      <c r="R1342" s="5"/>
      <c r="S1342" s="5"/>
      <c r="T1342" s="5" t="e">
        <f t="shared" si="125"/>
        <v>#NUM!</v>
      </c>
      <c r="U1342">
        <v>72</v>
      </c>
      <c r="V1342" s="14">
        <v>42</v>
      </c>
      <c r="W1342" s="14">
        <v>7</v>
      </c>
      <c r="X1342" s="14">
        <v>43</v>
      </c>
      <c r="Y1342" s="14">
        <v>20</v>
      </c>
      <c r="Z1342" s="14">
        <v>12</v>
      </c>
      <c r="AA1342" s="14">
        <v>10</v>
      </c>
      <c r="AB1342" s="2">
        <v>1</v>
      </c>
      <c r="AC1342" s="2">
        <v>3</v>
      </c>
      <c r="AD1342" s="2">
        <v>4</v>
      </c>
      <c r="AE1342" s="2">
        <v>6</v>
      </c>
      <c r="AF1342" s="2">
        <v>0</v>
      </c>
      <c r="AG1342" s="2">
        <v>0</v>
      </c>
      <c r="AH1342" s="16">
        <v>0</v>
      </c>
      <c r="AJ1342">
        <v>44</v>
      </c>
      <c r="AK1342">
        <v>15.287000000000001</v>
      </c>
    </row>
    <row r="1343" spans="1:37" x14ac:dyDescent="0.3">
      <c r="A1343">
        <v>4356</v>
      </c>
      <c r="B1343">
        <v>1972</v>
      </c>
      <c r="C1343" s="1">
        <f t="shared" si="120"/>
        <v>52</v>
      </c>
      <c r="D1343" t="s">
        <v>25</v>
      </c>
      <c r="E1343" t="s">
        <v>22</v>
      </c>
      <c r="F1343" s="4" t="s">
        <v>32</v>
      </c>
      <c r="G1343" t="s">
        <v>32</v>
      </c>
      <c r="H1343" s="20">
        <v>71819</v>
      </c>
      <c r="I1343" s="2">
        <f t="shared" si="121"/>
        <v>71.819000000000003</v>
      </c>
      <c r="J1343" s="2"/>
      <c r="K1343" s="2">
        <v>0</v>
      </c>
      <c r="L1343" s="2">
        <v>1</v>
      </c>
      <c r="M1343" s="16">
        <f t="shared" si="122"/>
        <v>1</v>
      </c>
      <c r="N1343" s="6" t="s">
        <v>284</v>
      </c>
      <c r="O1343" s="4">
        <f t="shared" si="123"/>
        <v>2</v>
      </c>
      <c r="P1343" s="3">
        <f t="shared" si="124"/>
        <v>41514</v>
      </c>
      <c r="Q1343" s="4" t="str" cm="1">
        <f t="array" ref="Q1343:S1343">_xlfn.TEXTSPLIT(N1343,"/")</f>
        <v>8</v>
      </c>
      <c r="R1343" s="4" t="str">
        <v>28</v>
      </c>
      <c r="S1343" s="4" t="str">
        <v>13</v>
      </c>
      <c r="T1343" s="5">
        <f t="shared" si="125"/>
        <v>41514</v>
      </c>
      <c r="U1343">
        <v>70</v>
      </c>
      <c r="V1343" s="14">
        <v>1224</v>
      </c>
      <c r="W1343" s="14">
        <v>28</v>
      </c>
      <c r="X1343" s="14">
        <v>140</v>
      </c>
      <c r="Y1343" s="14">
        <v>0</v>
      </c>
      <c r="Z1343" s="14">
        <v>14</v>
      </c>
      <c r="AA1343" s="14">
        <v>168</v>
      </c>
      <c r="AB1343" s="2">
        <v>3</v>
      </c>
      <c r="AC1343" s="2">
        <v>3</v>
      </c>
      <c r="AD1343" s="2">
        <v>5</v>
      </c>
      <c r="AE1343" s="2">
        <v>6</v>
      </c>
      <c r="AF1343" s="2">
        <v>0</v>
      </c>
      <c r="AG1343" s="2">
        <v>0</v>
      </c>
      <c r="AH1343" s="16">
        <v>2</v>
      </c>
      <c r="AJ1343">
        <v>41</v>
      </c>
      <c r="AK1343">
        <v>32.313000000000002</v>
      </c>
    </row>
    <row r="1344" spans="1:37" x14ac:dyDescent="0.3">
      <c r="A1344">
        <v>4351</v>
      </c>
      <c r="B1344">
        <v>1956</v>
      </c>
      <c r="C1344" s="1">
        <f t="shared" si="120"/>
        <v>68</v>
      </c>
      <c r="D1344" t="s">
        <v>25</v>
      </c>
      <c r="E1344" t="s">
        <v>22</v>
      </c>
      <c r="F1344" s="4" t="s">
        <v>23</v>
      </c>
      <c r="G1344" t="s">
        <v>23</v>
      </c>
      <c r="H1344" s="20">
        <v>37244</v>
      </c>
      <c r="I1344" s="2">
        <f t="shared" si="121"/>
        <v>37.244</v>
      </c>
      <c r="J1344" s="2"/>
      <c r="K1344" s="2">
        <v>1</v>
      </c>
      <c r="L1344" s="2">
        <v>1</v>
      </c>
      <c r="M1344" s="16">
        <f t="shared" si="122"/>
        <v>2</v>
      </c>
      <c r="N1344" s="6" t="s">
        <v>165</v>
      </c>
      <c r="O1344" s="4">
        <f t="shared" si="123"/>
        <v>2</v>
      </c>
      <c r="P1344" s="3">
        <f t="shared" si="124"/>
        <v>41391</v>
      </c>
      <c r="Q1344" s="4" t="str" cm="1">
        <f t="array" ref="Q1344:S1344">_xlfn.TEXTSPLIT(N1344,"/")</f>
        <v>4</v>
      </c>
      <c r="R1344" s="4" t="str">
        <v>27</v>
      </c>
      <c r="S1344" s="4" t="str">
        <v>13</v>
      </c>
      <c r="T1344" s="5">
        <f t="shared" si="125"/>
        <v>41391</v>
      </c>
      <c r="U1344">
        <v>90</v>
      </c>
      <c r="V1344" s="14">
        <v>18</v>
      </c>
      <c r="W1344" s="14">
        <v>2</v>
      </c>
      <c r="X1344" s="14">
        <v>10</v>
      </c>
      <c r="Y1344" s="14">
        <v>0</v>
      </c>
      <c r="Z1344" s="14">
        <v>0</v>
      </c>
      <c r="AA1344" s="14">
        <v>25</v>
      </c>
      <c r="AB1344" s="2">
        <v>1</v>
      </c>
      <c r="AC1344" s="2">
        <v>1</v>
      </c>
      <c r="AD1344" s="2">
        <v>2</v>
      </c>
      <c r="AE1344" s="2">
        <v>7</v>
      </c>
      <c r="AF1344" s="2">
        <v>0</v>
      </c>
      <c r="AG1344" s="2">
        <v>0</v>
      </c>
      <c r="AH1344" s="16">
        <v>1</v>
      </c>
      <c r="AJ1344">
        <v>74</v>
      </c>
      <c r="AK1344">
        <v>72.643000000000001</v>
      </c>
    </row>
    <row r="1345" spans="1:37" x14ac:dyDescent="0.3">
      <c r="A1345">
        <v>4339</v>
      </c>
      <c r="B1345">
        <v>1971</v>
      </c>
      <c r="C1345" s="1">
        <f t="shared" si="120"/>
        <v>53</v>
      </c>
      <c r="D1345" t="s">
        <v>33</v>
      </c>
      <c r="E1345" t="s">
        <v>34</v>
      </c>
      <c r="F1345" s="4" t="s">
        <v>29</v>
      </c>
      <c r="G1345" t="s">
        <v>29</v>
      </c>
      <c r="H1345" s="20">
        <v>67353</v>
      </c>
      <c r="I1345" s="2">
        <f t="shared" si="121"/>
        <v>67.352999999999994</v>
      </c>
      <c r="J1345" s="2"/>
      <c r="K1345" s="2">
        <v>0</v>
      </c>
      <c r="L1345" s="2">
        <v>1</v>
      </c>
      <c r="M1345" s="16">
        <f t="shared" si="122"/>
        <v>1</v>
      </c>
      <c r="N1345" s="6" t="s">
        <v>320</v>
      </c>
      <c r="O1345" s="4">
        <f t="shared" si="123"/>
        <v>2</v>
      </c>
      <c r="P1345" s="3">
        <f t="shared" si="124"/>
        <v>41639</v>
      </c>
      <c r="Q1345" s="4" t="str" cm="1">
        <f t="array" ref="Q1345:S1345">_xlfn.TEXTSPLIT(N1345,"/")</f>
        <v>12</v>
      </c>
      <c r="R1345" s="4" t="str">
        <v>31</v>
      </c>
      <c r="S1345" s="4" t="str">
        <v>13</v>
      </c>
      <c r="T1345" s="5">
        <f t="shared" si="125"/>
        <v>41639</v>
      </c>
      <c r="U1345">
        <v>37</v>
      </c>
      <c r="V1345" s="14">
        <v>702</v>
      </c>
      <c r="W1345" s="14">
        <v>17</v>
      </c>
      <c r="X1345" s="14">
        <v>151</v>
      </c>
      <c r="Y1345" s="14">
        <v>0</v>
      </c>
      <c r="Z1345" s="14">
        <v>8</v>
      </c>
      <c r="AA1345" s="14">
        <v>35</v>
      </c>
      <c r="AB1345" s="2">
        <v>5</v>
      </c>
      <c r="AC1345" s="2">
        <v>5</v>
      </c>
      <c r="AD1345" s="2">
        <v>12</v>
      </c>
      <c r="AE1345" s="2">
        <v>2</v>
      </c>
      <c r="AF1345" s="2">
        <v>0</v>
      </c>
      <c r="AG1345" s="2">
        <v>0</v>
      </c>
      <c r="AH1345" s="16">
        <v>0</v>
      </c>
      <c r="AJ1345">
        <v>65</v>
      </c>
      <c r="AK1345">
        <v>38.741</v>
      </c>
    </row>
    <row r="1346" spans="1:37" x14ac:dyDescent="0.3">
      <c r="A1346">
        <v>4338</v>
      </c>
      <c r="B1346">
        <v>1984</v>
      </c>
      <c r="C1346" s="1">
        <f t="shared" ref="C1346:C1409" si="126">2024-B1346</f>
        <v>40</v>
      </c>
      <c r="D1346" t="s">
        <v>25</v>
      </c>
      <c r="E1346" t="s">
        <v>22</v>
      </c>
      <c r="F1346" s="4" t="s">
        <v>26</v>
      </c>
      <c r="G1346" t="s">
        <v>26</v>
      </c>
      <c r="H1346" s="20">
        <v>39062</v>
      </c>
      <c r="I1346" s="2">
        <f t="shared" ref="I1346:I1409" si="127">H1346/1000</f>
        <v>39.061999999999998</v>
      </c>
      <c r="J1346" s="2"/>
      <c r="K1346" s="2">
        <v>1</v>
      </c>
      <c r="L1346" s="2">
        <v>0</v>
      </c>
      <c r="M1346" s="16">
        <f t="shared" ref="M1346:M1409" si="128">L1346+K1346</f>
        <v>1</v>
      </c>
      <c r="N1346" s="6" t="s">
        <v>241</v>
      </c>
      <c r="O1346" s="4">
        <f t="shared" ref="O1346:O1409" si="129">TYPE(N1346)</f>
        <v>2</v>
      </c>
      <c r="P1346" s="3">
        <f t="shared" ref="P1346:P1409" si="130">IF(O1346=2,T1346,N1346)</f>
        <v>41723</v>
      </c>
      <c r="Q1346" s="4" t="str" cm="1">
        <f t="array" ref="Q1346:S1346">_xlfn.TEXTSPLIT(N1346,"/")</f>
        <v>3</v>
      </c>
      <c r="R1346" s="4" t="str">
        <v>25</v>
      </c>
      <c r="S1346" s="4" t="str">
        <v>14</v>
      </c>
      <c r="T1346" s="5">
        <f t="shared" ref="T1346:T1409" si="131">DATE(S1346+100,Q1346,R1346)</f>
        <v>41723</v>
      </c>
      <c r="U1346">
        <v>28</v>
      </c>
      <c r="V1346" s="14">
        <v>23</v>
      </c>
      <c r="W1346" s="14">
        <v>0</v>
      </c>
      <c r="X1346" s="14">
        <v>9</v>
      </c>
      <c r="Y1346" s="14">
        <v>0</v>
      </c>
      <c r="Z1346" s="14">
        <v>0</v>
      </c>
      <c r="AA1346" s="14">
        <v>12</v>
      </c>
      <c r="AB1346" s="2">
        <v>1</v>
      </c>
      <c r="AC1346" s="2">
        <v>1</v>
      </c>
      <c r="AD1346" s="2">
        <v>3</v>
      </c>
      <c r="AE1346" s="2">
        <v>4</v>
      </c>
      <c r="AF1346" s="2">
        <v>0</v>
      </c>
      <c r="AG1346" s="2">
        <v>0</v>
      </c>
      <c r="AH1346" s="16">
        <v>1</v>
      </c>
      <c r="AJ1346">
        <v>74</v>
      </c>
      <c r="AK1346">
        <v>70.165000000000006</v>
      </c>
    </row>
    <row r="1347" spans="1:37" x14ac:dyDescent="0.3">
      <c r="A1347">
        <v>4333</v>
      </c>
      <c r="B1347">
        <v>1955</v>
      </c>
      <c r="C1347" s="1">
        <f t="shared" si="126"/>
        <v>69</v>
      </c>
      <c r="D1347" t="s">
        <v>40</v>
      </c>
      <c r="E1347" t="s">
        <v>22</v>
      </c>
      <c r="F1347" s="4" t="s">
        <v>32</v>
      </c>
      <c r="G1347" t="s">
        <v>32</v>
      </c>
      <c r="H1347" s="20">
        <v>32144</v>
      </c>
      <c r="I1347" s="2">
        <f t="shared" si="127"/>
        <v>32.143999999999998</v>
      </c>
      <c r="J1347" s="2"/>
      <c r="K1347" s="2">
        <v>1</v>
      </c>
      <c r="L1347" s="2">
        <v>1</v>
      </c>
      <c r="M1347" s="16">
        <f t="shared" si="128"/>
        <v>2</v>
      </c>
      <c r="N1347" s="6" t="s">
        <v>95</v>
      </c>
      <c r="O1347" s="4">
        <f t="shared" si="129"/>
        <v>2</v>
      </c>
      <c r="P1347" s="3">
        <f t="shared" si="130"/>
        <v>41721</v>
      </c>
      <c r="Q1347" s="4" t="str" cm="1">
        <f t="array" ref="Q1347:S1347">_xlfn.TEXTSPLIT(N1347,"/")</f>
        <v>3</v>
      </c>
      <c r="R1347" s="4" t="str">
        <v>23</v>
      </c>
      <c r="S1347" s="4" t="str">
        <v>14</v>
      </c>
      <c r="T1347" s="5">
        <f t="shared" si="131"/>
        <v>41721</v>
      </c>
      <c r="U1347">
        <v>76</v>
      </c>
      <c r="V1347" s="14">
        <v>41</v>
      </c>
      <c r="W1347" s="14">
        <v>0</v>
      </c>
      <c r="X1347" s="14">
        <v>10</v>
      </c>
      <c r="Y1347" s="14">
        <v>0</v>
      </c>
      <c r="Z1347" s="14">
        <v>0</v>
      </c>
      <c r="AA1347" s="14">
        <v>3</v>
      </c>
      <c r="AB1347" s="2">
        <v>4</v>
      </c>
      <c r="AC1347" s="2">
        <v>2</v>
      </c>
      <c r="AD1347" s="2">
        <v>3</v>
      </c>
      <c r="AE1347" s="2">
        <v>7</v>
      </c>
      <c r="AF1347" s="2">
        <v>0</v>
      </c>
      <c r="AG1347" s="2">
        <v>0</v>
      </c>
      <c r="AH1347" s="16">
        <v>1</v>
      </c>
      <c r="AJ1347">
        <v>56</v>
      </c>
      <c r="AK1347">
        <v>63.246000000000002</v>
      </c>
    </row>
    <row r="1348" spans="1:37" x14ac:dyDescent="0.3">
      <c r="A1348">
        <v>4331</v>
      </c>
      <c r="B1348">
        <v>1979</v>
      </c>
      <c r="C1348" s="1">
        <f t="shared" si="126"/>
        <v>45</v>
      </c>
      <c r="D1348" t="s">
        <v>25</v>
      </c>
      <c r="E1348" t="s">
        <v>42</v>
      </c>
      <c r="F1348" s="4" t="s">
        <v>32</v>
      </c>
      <c r="G1348" t="s">
        <v>32</v>
      </c>
      <c r="H1348" s="20">
        <v>85738</v>
      </c>
      <c r="I1348" s="2">
        <f t="shared" si="127"/>
        <v>85.738</v>
      </c>
      <c r="J1348" s="2"/>
      <c r="K1348" s="2">
        <v>0</v>
      </c>
      <c r="L1348" s="2">
        <v>0</v>
      </c>
      <c r="M1348" s="16">
        <f t="shared" si="128"/>
        <v>0</v>
      </c>
      <c r="N1348" s="6" t="s">
        <v>275</v>
      </c>
      <c r="O1348" s="4">
        <f t="shared" si="129"/>
        <v>2</v>
      </c>
      <c r="P1348" s="3">
        <f t="shared" si="130"/>
        <v>41662</v>
      </c>
      <c r="Q1348" s="4" t="str" cm="1">
        <f t="array" ref="Q1348:S1348">_xlfn.TEXTSPLIT(N1348,"/")</f>
        <v>1</v>
      </c>
      <c r="R1348" s="4" t="str">
        <v>23</v>
      </c>
      <c r="S1348" s="4" t="str">
        <v>14</v>
      </c>
      <c r="T1348" s="5">
        <f t="shared" si="131"/>
        <v>41662</v>
      </c>
      <c r="U1348">
        <v>41</v>
      </c>
      <c r="V1348" s="14">
        <v>913</v>
      </c>
      <c r="W1348" s="14">
        <v>26</v>
      </c>
      <c r="X1348" s="14">
        <v>376</v>
      </c>
      <c r="Y1348" s="14">
        <v>17</v>
      </c>
      <c r="Z1348" s="14">
        <v>26</v>
      </c>
      <c r="AA1348" s="14">
        <v>13</v>
      </c>
      <c r="AB1348" s="2">
        <v>1</v>
      </c>
      <c r="AC1348" s="2">
        <v>3</v>
      </c>
      <c r="AD1348" s="2">
        <v>11</v>
      </c>
      <c r="AE1348" s="2">
        <v>1</v>
      </c>
      <c r="AF1348" s="2">
        <v>0</v>
      </c>
      <c r="AG1348" s="2">
        <v>0</v>
      </c>
      <c r="AH1348" s="16">
        <v>2</v>
      </c>
      <c r="AJ1348">
        <v>37</v>
      </c>
      <c r="AK1348">
        <v>82.332999999999998</v>
      </c>
    </row>
    <row r="1349" spans="1:37" x14ac:dyDescent="0.3">
      <c r="A1349">
        <v>4329</v>
      </c>
      <c r="B1349">
        <v>1985</v>
      </c>
      <c r="C1349" s="1">
        <f t="shared" si="126"/>
        <v>39</v>
      </c>
      <c r="D1349" t="s">
        <v>33</v>
      </c>
      <c r="E1349" t="s">
        <v>34</v>
      </c>
      <c r="F1349" s="4" t="s">
        <v>29</v>
      </c>
      <c r="G1349" t="s">
        <v>29</v>
      </c>
      <c r="H1349" s="20">
        <v>18988</v>
      </c>
      <c r="I1349" s="2">
        <f t="shared" si="127"/>
        <v>18.988</v>
      </c>
      <c r="J1349" s="2"/>
      <c r="K1349" s="2">
        <v>1</v>
      </c>
      <c r="L1349" s="2">
        <v>0</v>
      </c>
      <c r="M1349" s="16">
        <f t="shared" si="128"/>
        <v>1</v>
      </c>
      <c r="N1349" s="6" t="s">
        <v>92</v>
      </c>
      <c r="O1349" s="4">
        <f t="shared" si="129"/>
        <v>2</v>
      </c>
      <c r="P1349" s="3">
        <f t="shared" si="130"/>
        <v>41782</v>
      </c>
      <c r="Q1349" s="4" t="str" cm="1">
        <f t="array" ref="Q1349:S1349">_xlfn.TEXTSPLIT(N1349,"/")</f>
        <v>5</v>
      </c>
      <c r="R1349" s="4" t="str">
        <v>23</v>
      </c>
      <c r="S1349" s="4" t="str">
        <v>14</v>
      </c>
      <c r="T1349" s="5">
        <f t="shared" si="131"/>
        <v>41782</v>
      </c>
      <c r="U1349">
        <v>43</v>
      </c>
      <c r="V1349" s="14">
        <v>6</v>
      </c>
      <c r="W1349" s="14">
        <v>0</v>
      </c>
      <c r="X1349" s="14">
        <v>6</v>
      </c>
      <c r="Y1349" s="14">
        <v>2</v>
      </c>
      <c r="Z1349" s="14">
        <v>1</v>
      </c>
      <c r="AA1349" s="14">
        <v>1</v>
      </c>
      <c r="AB1349" s="2">
        <v>2</v>
      </c>
      <c r="AC1349" s="2">
        <v>1</v>
      </c>
      <c r="AD1349" s="2">
        <v>3</v>
      </c>
      <c r="AE1349" s="2">
        <v>7</v>
      </c>
      <c r="AF1349" s="2">
        <v>0</v>
      </c>
      <c r="AG1349" s="2">
        <v>0</v>
      </c>
      <c r="AH1349" s="16">
        <v>0</v>
      </c>
      <c r="AJ1349">
        <v>71</v>
      </c>
      <c r="AK1349">
        <v>33.402000000000001</v>
      </c>
    </row>
    <row r="1350" spans="1:37" x14ac:dyDescent="0.3">
      <c r="A1350">
        <v>4328</v>
      </c>
      <c r="B1350">
        <v>1987</v>
      </c>
      <c r="C1350" s="1">
        <f t="shared" si="126"/>
        <v>37</v>
      </c>
      <c r="D1350" t="s">
        <v>25</v>
      </c>
      <c r="E1350" t="s">
        <v>36</v>
      </c>
      <c r="F1350" s="4" t="s">
        <v>29</v>
      </c>
      <c r="G1350" t="s">
        <v>29</v>
      </c>
      <c r="H1350" s="20">
        <v>21955</v>
      </c>
      <c r="I1350" s="2">
        <f t="shared" si="127"/>
        <v>21.954999999999998</v>
      </c>
      <c r="J1350" s="2"/>
      <c r="K1350" s="2">
        <v>1</v>
      </c>
      <c r="L1350" s="2">
        <v>0</v>
      </c>
      <c r="M1350" s="16">
        <f t="shared" si="128"/>
        <v>1</v>
      </c>
      <c r="N1350" s="7">
        <v>41464</v>
      </c>
      <c r="O1350" s="4">
        <f t="shared" si="129"/>
        <v>1</v>
      </c>
      <c r="P1350" s="3">
        <f t="shared" si="130"/>
        <v>41464</v>
      </c>
      <c r="Q1350" s="4" t="str" cm="1">
        <f t="array" ref="Q1350">_xlfn.TEXTSPLIT(N1350,"/")</f>
        <v>41464</v>
      </c>
      <c r="R1350" s="5"/>
      <c r="S1350" s="5"/>
      <c r="T1350" s="5" t="e">
        <f t="shared" si="131"/>
        <v>#NUM!</v>
      </c>
      <c r="U1350">
        <v>81</v>
      </c>
      <c r="V1350" s="14">
        <v>5</v>
      </c>
      <c r="W1350" s="14">
        <v>1</v>
      </c>
      <c r="X1350" s="14">
        <v>7</v>
      </c>
      <c r="Y1350" s="14">
        <v>17</v>
      </c>
      <c r="Z1350" s="14">
        <v>14</v>
      </c>
      <c r="AA1350" s="14">
        <v>11</v>
      </c>
      <c r="AB1350" s="2">
        <v>2</v>
      </c>
      <c r="AC1350" s="2">
        <v>2</v>
      </c>
      <c r="AD1350" s="2">
        <v>3</v>
      </c>
      <c r="AE1350" s="2">
        <v>6</v>
      </c>
      <c r="AF1350" s="2">
        <v>0</v>
      </c>
      <c r="AG1350" s="2">
        <v>0</v>
      </c>
      <c r="AH1350" s="16">
        <v>0</v>
      </c>
      <c r="AJ1350">
        <v>67</v>
      </c>
      <c r="AK1350">
        <v>55.283999999999999</v>
      </c>
    </row>
    <row r="1351" spans="1:37" x14ac:dyDescent="0.3">
      <c r="A1351">
        <v>4324</v>
      </c>
      <c r="B1351">
        <v>1990</v>
      </c>
      <c r="C1351" s="1">
        <f t="shared" si="126"/>
        <v>34</v>
      </c>
      <c r="D1351" t="s">
        <v>25</v>
      </c>
      <c r="E1351" t="s">
        <v>22</v>
      </c>
      <c r="F1351" s="4" t="s">
        <v>29</v>
      </c>
      <c r="G1351" t="s">
        <v>29</v>
      </c>
      <c r="H1351" s="20">
        <v>42387</v>
      </c>
      <c r="I1351" s="2">
        <f t="shared" si="127"/>
        <v>42.387</v>
      </c>
      <c r="J1351" s="2"/>
      <c r="K1351" s="2">
        <v>1</v>
      </c>
      <c r="L1351" s="2">
        <v>0</v>
      </c>
      <c r="M1351" s="16">
        <f t="shared" si="128"/>
        <v>1</v>
      </c>
      <c r="N1351" s="6" t="s">
        <v>110</v>
      </c>
      <c r="O1351" s="4">
        <f t="shared" si="129"/>
        <v>2</v>
      </c>
      <c r="P1351" s="3">
        <f t="shared" si="130"/>
        <v>41211</v>
      </c>
      <c r="Q1351" s="4" t="str" cm="1">
        <f t="array" ref="Q1351:S1351">_xlfn.TEXTSPLIT(N1351,"/")</f>
        <v>10</v>
      </c>
      <c r="R1351" s="4" t="str">
        <v>29</v>
      </c>
      <c r="S1351" s="4" t="str">
        <v>12</v>
      </c>
      <c r="T1351" s="5">
        <f t="shared" si="131"/>
        <v>41211</v>
      </c>
      <c r="U1351">
        <v>42</v>
      </c>
      <c r="V1351" s="14">
        <v>235</v>
      </c>
      <c r="W1351" s="14">
        <v>0</v>
      </c>
      <c r="X1351" s="14">
        <v>235</v>
      </c>
      <c r="Y1351" s="14">
        <v>19</v>
      </c>
      <c r="Z1351" s="14">
        <v>4</v>
      </c>
      <c r="AA1351" s="14">
        <v>191</v>
      </c>
      <c r="AB1351" s="2">
        <v>5</v>
      </c>
      <c r="AC1351" s="2">
        <v>8</v>
      </c>
      <c r="AD1351" s="2">
        <v>7</v>
      </c>
      <c r="AE1351" s="2">
        <v>8</v>
      </c>
      <c r="AF1351" s="2">
        <v>0</v>
      </c>
      <c r="AG1351" s="2">
        <v>0</v>
      </c>
      <c r="AH1351" s="16">
        <v>0</v>
      </c>
      <c r="AJ1351">
        <v>67</v>
      </c>
      <c r="AK1351">
        <v>84.117000000000004</v>
      </c>
    </row>
    <row r="1352" spans="1:37" x14ac:dyDescent="0.3">
      <c r="A1352">
        <v>4322</v>
      </c>
      <c r="B1352">
        <v>1959</v>
      </c>
      <c r="C1352" s="1">
        <f t="shared" si="126"/>
        <v>65</v>
      </c>
      <c r="D1352" t="s">
        <v>25</v>
      </c>
      <c r="E1352" t="s">
        <v>34</v>
      </c>
      <c r="F1352" s="4" t="s">
        <v>32</v>
      </c>
      <c r="G1352" t="s">
        <v>32</v>
      </c>
      <c r="H1352" s="20">
        <v>77863</v>
      </c>
      <c r="I1352" s="2">
        <f t="shared" si="127"/>
        <v>77.863</v>
      </c>
      <c r="J1352" s="2"/>
      <c r="K1352" s="2">
        <v>0</v>
      </c>
      <c r="L1352" s="2">
        <v>0</v>
      </c>
      <c r="M1352" s="16">
        <f t="shared" si="128"/>
        <v>0</v>
      </c>
      <c r="N1352" s="6" t="s">
        <v>227</v>
      </c>
      <c r="O1352" s="4">
        <f t="shared" si="129"/>
        <v>2</v>
      </c>
      <c r="P1352" s="3">
        <f t="shared" si="130"/>
        <v>41605</v>
      </c>
      <c r="Q1352" s="4" t="str" cm="1">
        <f t="array" ref="Q1352:S1352">_xlfn.TEXTSPLIT(N1352,"/")</f>
        <v>11</v>
      </c>
      <c r="R1352" s="4" t="str">
        <v>27</v>
      </c>
      <c r="S1352" s="4" t="str">
        <v>13</v>
      </c>
      <c r="T1352" s="5">
        <f t="shared" si="131"/>
        <v>41605</v>
      </c>
      <c r="U1352">
        <v>20</v>
      </c>
      <c r="V1352" s="14">
        <v>881</v>
      </c>
      <c r="W1352" s="14">
        <v>38</v>
      </c>
      <c r="X1352" s="14">
        <v>319</v>
      </c>
      <c r="Y1352" s="14">
        <v>16</v>
      </c>
      <c r="Z1352" s="14">
        <v>25</v>
      </c>
      <c r="AA1352" s="14">
        <v>12</v>
      </c>
      <c r="AB1352" s="2">
        <v>1</v>
      </c>
      <c r="AC1352" s="2">
        <v>4</v>
      </c>
      <c r="AD1352" s="2">
        <v>10</v>
      </c>
      <c r="AE1352" s="2">
        <v>2</v>
      </c>
      <c r="AF1352" s="2">
        <v>0</v>
      </c>
      <c r="AG1352" s="2">
        <v>0</v>
      </c>
      <c r="AH1352" s="16">
        <v>0</v>
      </c>
      <c r="AJ1352">
        <v>50</v>
      </c>
      <c r="AK1352">
        <v>38.960999999999999</v>
      </c>
    </row>
    <row r="1353" spans="1:37" x14ac:dyDescent="0.3">
      <c r="A1353">
        <v>4320</v>
      </c>
      <c r="B1353">
        <v>1980</v>
      </c>
      <c r="C1353" s="1">
        <f t="shared" si="126"/>
        <v>44</v>
      </c>
      <c r="D1353" t="s">
        <v>25</v>
      </c>
      <c r="E1353" t="s">
        <v>22</v>
      </c>
      <c r="F1353" s="4" t="s">
        <v>26</v>
      </c>
      <c r="G1353" t="s">
        <v>26</v>
      </c>
      <c r="H1353" s="20">
        <v>60152</v>
      </c>
      <c r="I1353" s="2">
        <f t="shared" si="127"/>
        <v>60.152000000000001</v>
      </c>
      <c r="J1353" s="2"/>
      <c r="K1353" s="2">
        <v>0</v>
      </c>
      <c r="L1353" s="2">
        <v>1</v>
      </c>
      <c r="M1353" s="16">
        <f t="shared" si="128"/>
        <v>1</v>
      </c>
      <c r="N1353" s="6" t="s">
        <v>117</v>
      </c>
      <c r="O1353" s="4">
        <f t="shared" si="129"/>
        <v>2</v>
      </c>
      <c r="P1353" s="3">
        <f t="shared" si="130"/>
        <v>41361</v>
      </c>
      <c r="Q1353" s="4" t="str" cm="1">
        <f t="array" ref="Q1353:S1353">_xlfn.TEXTSPLIT(N1353,"/")</f>
        <v>3</v>
      </c>
      <c r="R1353" s="4" t="str">
        <v>28</v>
      </c>
      <c r="S1353" s="4" t="str">
        <v>13</v>
      </c>
      <c r="T1353" s="5">
        <f t="shared" si="131"/>
        <v>41361</v>
      </c>
      <c r="U1353">
        <v>6</v>
      </c>
      <c r="V1353" s="14">
        <v>325</v>
      </c>
      <c r="W1353" s="14">
        <v>83</v>
      </c>
      <c r="X1353" s="14">
        <v>300</v>
      </c>
      <c r="Y1353" s="14">
        <v>86</v>
      </c>
      <c r="Z1353" s="14">
        <v>58</v>
      </c>
      <c r="AA1353" s="14">
        <v>91</v>
      </c>
      <c r="AB1353" s="2">
        <v>1</v>
      </c>
      <c r="AC1353" s="2">
        <v>6</v>
      </c>
      <c r="AD1353" s="2">
        <v>12</v>
      </c>
      <c r="AE1353" s="2">
        <v>3</v>
      </c>
      <c r="AF1353" s="2">
        <v>0</v>
      </c>
      <c r="AG1353" s="2">
        <v>0</v>
      </c>
      <c r="AH1353" s="16">
        <v>0</v>
      </c>
      <c r="AJ1353">
        <v>72</v>
      </c>
      <c r="AK1353">
        <v>80.872</v>
      </c>
    </row>
    <row r="1354" spans="1:37" x14ac:dyDescent="0.3">
      <c r="A1354">
        <v>4310</v>
      </c>
      <c r="B1354">
        <v>1945</v>
      </c>
      <c r="C1354" s="1">
        <f t="shared" si="126"/>
        <v>79</v>
      </c>
      <c r="D1354" t="s">
        <v>33</v>
      </c>
      <c r="E1354" t="s">
        <v>22</v>
      </c>
      <c r="F1354" s="4" t="s">
        <v>29</v>
      </c>
      <c r="G1354" t="s">
        <v>29</v>
      </c>
      <c r="H1354" s="20">
        <v>80589</v>
      </c>
      <c r="I1354" s="2">
        <f t="shared" si="127"/>
        <v>80.588999999999999</v>
      </c>
      <c r="J1354" s="2"/>
      <c r="K1354" s="2">
        <v>0</v>
      </c>
      <c r="L1354" s="2">
        <v>0</v>
      </c>
      <c r="M1354" s="16">
        <f t="shared" si="128"/>
        <v>0</v>
      </c>
      <c r="N1354" s="6" t="s">
        <v>138</v>
      </c>
      <c r="O1354" s="4">
        <f t="shared" si="129"/>
        <v>2</v>
      </c>
      <c r="P1354" s="3">
        <f t="shared" si="130"/>
        <v>41661</v>
      </c>
      <c r="Q1354" s="4" t="str" cm="1">
        <f t="array" ref="Q1354:S1354">_xlfn.TEXTSPLIT(N1354,"/")</f>
        <v>1</v>
      </c>
      <c r="R1354" s="4" t="str">
        <v>22</v>
      </c>
      <c r="S1354" s="4" t="str">
        <v>14</v>
      </c>
      <c r="T1354" s="5">
        <f t="shared" si="131"/>
        <v>41661</v>
      </c>
      <c r="U1354">
        <v>25</v>
      </c>
      <c r="V1354" s="14">
        <v>507</v>
      </c>
      <c r="W1354" s="14">
        <v>93</v>
      </c>
      <c r="X1354" s="14">
        <v>520</v>
      </c>
      <c r="Y1354" s="14">
        <v>242</v>
      </c>
      <c r="Z1354" s="14">
        <v>40</v>
      </c>
      <c r="AA1354" s="14">
        <v>26</v>
      </c>
      <c r="AB1354" s="2">
        <v>1</v>
      </c>
      <c r="AC1354" s="2">
        <v>5</v>
      </c>
      <c r="AD1354" s="2">
        <v>5</v>
      </c>
      <c r="AE1354" s="2">
        <v>1</v>
      </c>
      <c r="AF1354" s="2">
        <v>1</v>
      </c>
      <c r="AG1354" s="2">
        <v>0</v>
      </c>
      <c r="AH1354" s="16">
        <v>1</v>
      </c>
      <c r="AJ1354">
        <v>36</v>
      </c>
      <c r="AK1354">
        <v>51.563000000000002</v>
      </c>
    </row>
    <row r="1355" spans="1:37" x14ac:dyDescent="0.3">
      <c r="A1355">
        <v>4303</v>
      </c>
      <c r="B1355">
        <v>1958</v>
      </c>
      <c r="C1355" s="1">
        <f t="shared" si="126"/>
        <v>66</v>
      </c>
      <c r="D1355" t="s">
        <v>28</v>
      </c>
      <c r="E1355" t="s">
        <v>34</v>
      </c>
      <c r="F1355" s="4" t="s">
        <v>32</v>
      </c>
      <c r="G1355" t="s">
        <v>32</v>
      </c>
      <c r="H1355" s="20">
        <v>6835</v>
      </c>
      <c r="I1355" s="2">
        <f t="shared" si="127"/>
        <v>6.835</v>
      </c>
      <c r="J1355" s="2"/>
      <c r="K1355" s="2">
        <v>0</v>
      </c>
      <c r="L1355" s="2">
        <v>1</v>
      </c>
      <c r="M1355" s="16">
        <f t="shared" si="128"/>
        <v>1</v>
      </c>
      <c r="N1355" s="7">
        <v>41133</v>
      </c>
      <c r="O1355" s="4">
        <f t="shared" si="129"/>
        <v>1</v>
      </c>
      <c r="P1355" s="3">
        <f t="shared" si="130"/>
        <v>41133</v>
      </c>
      <c r="Q1355" s="4" t="str" cm="1">
        <f t="array" ref="Q1355">_xlfn.TEXTSPLIT(N1355,"/")</f>
        <v>41133</v>
      </c>
      <c r="R1355" s="5"/>
      <c r="S1355" s="5"/>
      <c r="T1355" s="5" t="e">
        <f t="shared" si="131"/>
        <v>#NUM!</v>
      </c>
      <c r="U1355">
        <v>76</v>
      </c>
      <c r="V1355" s="14">
        <v>107</v>
      </c>
      <c r="W1355" s="14">
        <v>2</v>
      </c>
      <c r="X1355" s="14">
        <v>12</v>
      </c>
      <c r="Y1355" s="14">
        <v>2</v>
      </c>
      <c r="Z1355" s="14">
        <v>2</v>
      </c>
      <c r="AA1355" s="14">
        <v>12</v>
      </c>
      <c r="AB1355" s="2">
        <v>0</v>
      </c>
      <c r="AC1355" s="2">
        <v>0</v>
      </c>
      <c r="AD1355" s="2">
        <v>1</v>
      </c>
      <c r="AE1355" s="2">
        <v>20</v>
      </c>
      <c r="AF1355" s="2">
        <v>0</v>
      </c>
      <c r="AG1355" s="2">
        <v>0</v>
      </c>
      <c r="AH1355" s="16">
        <v>0</v>
      </c>
      <c r="AJ1355">
        <v>33</v>
      </c>
      <c r="AK1355">
        <v>96.843000000000004</v>
      </c>
    </row>
    <row r="1356" spans="1:37" x14ac:dyDescent="0.3">
      <c r="A1356">
        <v>4301</v>
      </c>
      <c r="B1356">
        <v>1972</v>
      </c>
      <c r="C1356" s="1">
        <f t="shared" si="126"/>
        <v>52</v>
      </c>
      <c r="D1356" t="s">
        <v>33</v>
      </c>
      <c r="E1356" t="s">
        <v>42</v>
      </c>
      <c r="F1356" s="4" t="s">
        <v>29</v>
      </c>
      <c r="G1356" t="s">
        <v>29</v>
      </c>
      <c r="H1356" s="20">
        <v>35178</v>
      </c>
      <c r="I1356" s="2">
        <f t="shared" si="127"/>
        <v>35.177999999999997</v>
      </c>
      <c r="J1356" s="2"/>
      <c r="K1356" s="2">
        <v>1</v>
      </c>
      <c r="L1356" s="2">
        <v>0</v>
      </c>
      <c r="M1356" s="16">
        <f t="shared" si="128"/>
        <v>1</v>
      </c>
      <c r="N1356" s="7">
        <v>41548</v>
      </c>
      <c r="O1356" s="4">
        <f t="shared" si="129"/>
        <v>1</v>
      </c>
      <c r="P1356" s="3">
        <f t="shared" si="130"/>
        <v>41548</v>
      </c>
      <c r="Q1356" s="4" t="str" cm="1">
        <f t="array" ref="Q1356">_xlfn.TEXTSPLIT(N1356,"/")</f>
        <v>41548</v>
      </c>
      <c r="R1356" s="5"/>
      <c r="S1356" s="5"/>
      <c r="T1356" s="5" t="e">
        <f t="shared" si="131"/>
        <v>#NUM!</v>
      </c>
      <c r="U1356">
        <v>10</v>
      </c>
      <c r="V1356" s="14">
        <v>23</v>
      </c>
      <c r="W1356" s="14">
        <v>1</v>
      </c>
      <c r="X1356" s="14">
        <v>13</v>
      </c>
      <c r="Y1356" s="14">
        <v>2</v>
      </c>
      <c r="Z1356" s="14">
        <v>2</v>
      </c>
      <c r="AA1356" s="14">
        <v>18</v>
      </c>
      <c r="AB1356" s="2">
        <v>1</v>
      </c>
      <c r="AC1356" s="2">
        <v>1</v>
      </c>
      <c r="AD1356" s="2">
        <v>2</v>
      </c>
      <c r="AE1356" s="2">
        <v>7</v>
      </c>
      <c r="AF1356" s="2">
        <v>1</v>
      </c>
      <c r="AG1356" s="2">
        <v>0</v>
      </c>
      <c r="AH1356" s="16">
        <v>1</v>
      </c>
      <c r="AJ1356">
        <v>58</v>
      </c>
      <c r="AK1356">
        <v>56.962000000000003</v>
      </c>
    </row>
    <row r="1357" spans="1:37" x14ac:dyDescent="0.3">
      <c r="A1357">
        <v>4299</v>
      </c>
      <c r="B1357">
        <v>1961</v>
      </c>
      <c r="C1357" s="1">
        <f t="shared" si="126"/>
        <v>63</v>
      </c>
      <c r="D1357" t="s">
        <v>25</v>
      </c>
      <c r="E1357" t="s">
        <v>22</v>
      </c>
      <c r="F1357" s="4" t="s">
        <v>32</v>
      </c>
      <c r="G1357" t="s">
        <v>32</v>
      </c>
      <c r="H1357" s="20">
        <v>70971</v>
      </c>
      <c r="I1357" s="2">
        <f t="shared" si="127"/>
        <v>70.971000000000004</v>
      </c>
      <c r="J1357" s="2"/>
      <c r="K1357" s="2">
        <v>0</v>
      </c>
      <c r="L1357" s="2">
        <v>1</v>
      </c>
      <c r="M1357" s="16">
        <f t="shared" si="128"/>
        <v>1</v>
      </c>
      <c r="N1357" s="6" t="s">
        <v>121</v>
      </c>
      <c r="O1357" s="4">
        <f t="shared" si="129"/>
        <v>2</v>
      </c>
      <c r="P1357" s="3">
        <f t="shared" si="130"/>
        <v>41173</v>
      </c>
      <c r="Q1357" s="4" t="str" cm="1">
        <f t="array" ref="Q1357:S1357">_xlfn.TEXTSPLIT(N1357,"/")</f>
        <v>9</v>
      </c>
      <c r="R1357" s="4" t="str">
        <v>21</v>
      </c>
      <c r="S1357" s="4" t="str">
        <v>12</v>
      </c>
      <c r="T1357" s="5">
        <f t="shared" si="131"/>
        <v>41173</v>
      </c>
      <c r="U1357">
        <v>28</v>
      </c>
      <c r="V1357" s="14">
        <v>1001</v>
      </c>
      <c r="W1357" s="14">
        <v>17</v>
      </c>
      <c r="X1357" s="14">
        <v>572</v>
      </c>
      <c r="Y1357" s="14">
        <v>93</v>
      </c>
      <c r="Z1357" s="14">
        <v>125</v>
      </c>
      <c r="AA1357" s="14">
        <v>17</v>
      </c>
      <c r="AB1357" s="2">
        <v>7</v>
      </c>
      <c r="AC1357" s="2">
        <v>11</v>
      </c>
      <c r="AD1357" s="2">
        <v>5</v>
      </c>
      <c r="AE1357" s="2">
        <v>7</v>
      </c>
      <c r="AF1357" s="2">
        <v>1</v>
      </c>
      <c r="AG1357" s="2">
        <v>0</v>
      </c>
      <c r="AH1357" s="16">
        <v>0</v>
      </c>
      <c r="AJ1357">
        <v>47</v>
      </c>
      <c r="AK1357">
        <v>81.929000000000002</v>
      </c>
    </row>
    <row r="1358" spans="1:37" x14ac:dyDescent="0.3">
      <c r="A1358">
        <v>4298</v>
      </c>
      <c r="B1358">
        <v>1974</v>
      </c>
      <c r="C1358" s="1">
        <f t="shared" si="126"/>
        <v>50</v>
      </c>
      <c r="D1358" t="s">
        <v>25</v>
      </c>
      <c r="E1358" t="s">
        <v>34</v>
      </c>
      <c r="F1358" s="4" t="s">
        <v>32</v>
      </c>
      <c r="G1358" t="s">
        <v>32</v>
      </c>
      <c r="H1358" s="20">
        <v>20427</v>
      </c>
      <c r="I1358" s="2">
        <f t="shared" si="127"/>
        <v>20.427</v>
      </c>
      <c r="J1358" s="2"/>
      <c r="K1358" s="2">
        <v>1</v>
      </c>
      <c r="L1358" s="2">
        <v>0</v>
      </c>
      <c r="M1358" s="16">
        <f t="shared" si="128"/>
        <v>1</v>
      </c>
      <c r="N1358" s="6" t="s">
        <v>274</v>
      </c>
      <c r="O1358" s="4">
        <f t="shared" si="129"/>
        <v>2</v>
      </c>
      <c r="P1358" s="3">
        <f t="shared" si="130"/>
        <v>41722</v>
      </c>
      <c r="Q1358" s="4" t="str" cm="1">
        <f t="array" ref="Q1358:S1358">_xlfn.TEXTSPLIT(N1358,"/")</f>
        <v>3</v>
      </c>
      <c r="R1358" s="4" t="str">
        <v>24</v>
      </c>
      <c r="S1358" s="4" t="str">
        <v>14</v>
      </c>
      <c r="T1358" s="5">
        <f t="shared" si="131"/>
        <v>41722</v>
      </c>
      <c r="U1358">
        <v>63</v>
      </c>
      <c r="V1358" s="14">
        <v>5</v>
      </c>
      <c r="W1358" s="14">
        <v>0</v>
      </c>
      <c r="X1358" s="14">
        <v>4</v>
      </c>
      <c r="Y1358" s="14">
        <v>0</v>
      </c>
      <c r="Z1358" s="14">
        <v>0</v>
      </c>
      <c r="AA1358" s="14">
        <v>1</v>
      </c>
      <c r="AB1358" s="2">
        <v>1</v>
      </c>
      <c r="AC1358" s="2">
        <v>1</v>
      </c>
      <c r="AD1358" s="2">
        <v>2</v>
      </c>
      <c r="AE1358" s="2">
        <v>8</v>
      </c>
      <c r="AF1358" s="2">
        <v>0</v>
      </c>
      <c r="AG1358" s="2">
        <v>0</v>
      </c>
      <c r="AH1358" s="16">
        <v>0</v>
      </c>
      <c r="AJ1358">
        <v>72</v>
      </c>
      <c r="AK1358">
        <v>29.297999999999998</v>
      </c>
    </row>
    <row r="1359" spans="1:37" x14ac:dyDescent="0.3">
      <c r="A1359">
        <v>4297</v>
      </c>
      <c r="B1359">
        <v>1970</v>
      </c>
      <c r="C1359" s="1">
        <f t="shared" si="126"/>
        <v>54</v>
      </c>
      <c r="D1359" t="s">
        <v>40</v>
      </c>
      <c r="E1359" t="s">
        <v>22</v>
      </c>
      <c r="F1359" s="4" t="s">
        <v>32</v>
      </c>
      <c r="G1359" t="s">
        <v>32</v>
      </c>
      <c r="H1359" s="20">
        <v>23228</v>
      </c>
      <c r="I1359" s="2">
        <f t="shared" si="127"/>
        <v>23.228000000000002</v>
      </c>
      <c r="J1359" s="2"/>
      <c r="K1359" s="2">
        <v>1</v>
      </c>
      <c r="L1359" s="2">
        <v>0</v>
      </c>
      <c r="M1359" s="16">
        <f t="shared" si="128"/>
        <v>1</v>
      </c>
      <c r="N1359" s="6" t="s">
        <v>137</v>
      </c>
      <c r="O1359" s="4">
        <f t="shared" si="129"/>
        <v>2</v>
      </c>
      <c r="P1359" s="3">
        <f t="shared" si="130"/>
        <v>41665</v>
      </c>
      <c r="Q1359" s="4" t="str" cm="1">
        <f t="array" ref="Q1359:S1359">_xlfn.TEXTSPLIT(N1359,"/")</f>
        <v>1</v>
      </c>
      <c r="R1359" s="4" t="str">
        <v>26</v>
      </c>
      <c r="S1359" s="4" t="str">
        <v>14</v>
      </c>
      <c r="T1359" s="5">
        <f t="shared" si="131"/>
        <v>41665</v>
      </c>
      <c r="U1359">
        <v>71</v>
      </c>
      <c r="V1359" s="14">
        <v>13</v>
      </c>
      <c r="W1359" s="14">
        <v>2</v>
      </c>
      <c r="X1359" s="14">
        <v>18</v>
      </c>
      <c r="Y1359" s="14">
        <v>6</v>
      </c>
      <c r="Z1359" s="14">
        <v>1</v>
      </c>
      <c r="AA1359" s="14">
        <v>0</v>
      </c>
      <c r="AB1359" s="2">
        <v>2</v>
      </c>
      <c r="AC1359" s="2">
        <v>2</v>
      </c>
      <c r="AD1359" s="2">
        <v>3</v>
      </c>
      <c r="AE1359" s="2">
        <v>8</v>
      </c>
      <c r="AF1359" s="2">
        <v>0</v>
      </c>
      <c r="AG1359" s="2">
        <v>0</v>
      </c>
      <c r="AH1359" s="16">
        <v>0</v>
      </c>
      <c r="AJ1359">
        <v>70</v>
      </c>
      <c r="AK1359">
        <v>53.593000000000004</v>
      </c>
    </row>
    <row r="1360" spans="1:37" x14ac:dyDescent="0.3">
      <c r="A1360">
        <v>4290</v>
      </c>
      <c r="B1360">
        <v>1973</v>
      </c>
      <c r="C1360" s="1">
        <f t="shared" si="126"/>
        <v>51</v>
      </c>
      <c r="D1360" t="s">
        <v>28</v>
      </c>
      <c r="E1360" t="s">
        <v>22</v>
      </c>
      <c r="F1360" s="4" t="s">
        <v>29</v>
      </c>
      <c r="G1360" t="s">
        <v>29</v>
      </c>
      <c r="H1360" s="20">
        <v>30467</v>
      </c>
      <c r="I1360" s="2">
        <f t="shared" si="127"/>
        <v>30.466999999999999</v>
      </c>
      <c r="J1360" s="2"/>
      <c r="K1360" s="2">
        <v>1</v>
      </c>
      <c r="L1360" s="2">
        <v>0</v>
      </c>
      <c r="M1360" s="16">
        <f t="shared" si="128"/>
        <v>1</v>
      </c>
      <c r="N1360" s="6" t="s">
        <v>125</v>
      </c>
      <c r="O1360" s="4">
        <f t="shared" si="129"/>
        <v>2</v>
      </c>
      <c r="P1360" s="3">
        <f t="shared" si="130"/>
        <v>41717</v>
      </c>
      <c r="Q1360" s="4" t="str" cm="1">
        <f t="array" ref="Q1360:S1360">_xlfn.TEXTSPLIT(N1360,"/")</f>
        <v>3</v>
      </c>
      <c r="R1360" s="4" t="str">
        <v>19</v>
      </c>
      <c r="S1360" s="4" t="str">
        <v>14</v>
      </c>
      <c r="T1360" s="5">
        <f t="shared" si="131"/>
        <v>41717</v>
      </c>
      <c r="U1360">
        <v>8</v>
      </c>
      <c r="V1360" s="14">
        <v>1</v>
      </c>
      <c r="W1360" s="14">
        <v>3</v>
      </c>
      <c r="X1360" s="14">
        <v>8</v>
      </c>
      <c r="Y1360" s="14">
        <v>2</v>
      </c>
      <c r="Z1360" s="14">
        <v>5</v>
      </c>
      <c r="AA1360" s="14">
        <v>5</v>
      </c>
      <c r="AB1360" s="2">
        <v>1</v>
      </c>
      <c r="AC1360" s="2">
        <v>1</v>
      </c>
      <c r="AD1360" s="2">
        <v>2</v>
      </c>
      <c r="AE1360" s="2">
        <v>7</v>
      </c>
      <c r="AF1360" s="2">
        <v>0</v>
      </c>
      <c r="AG1360" s="2">
        <v>0</v>
      </c>
      <c r="AH1360" s="16">
        <v>0</v>
      </c>
      <c r="AJ1360">
        <v>44</v>
      </c>
      <c r="AK1360">
        <v>15.287000000000001</v>
      </c>
    </row>
    <row r="1361" spans="1:37" x14ac:dyDescent="0.3">
      <c r="A1361">
        <v>4286</v>
      </c>
      <c r="B1361">
        <v>1971</v>
      </c>
      <c r="C1361" s="1">
        <f t="shared" si="126"/>
        <v>53</v>
      </c>
      <c r="D1361" t="s">
        <v>40</v>
      </c>
      <c r="E1361" t="s">
        <v>34</v>
      </c>
      <c r="F1361" s="4" t="s">
        <v>26</v>
      </c>
      <c r="G1361" t="s">
        <v>26</v>
      </c>
      <c r="H1361" s="20">
        <v>57642</v>
      </c>
      <c r="I1361" s="2">
        <f t="shared" si="127"/>
        <v>57.642000000000003</v>
      </c>
      <c r="J1361" s="2"/>
      <c r="K1361" s="2">
        <v>0</v>
      </c>
      <c r="L1361" s="2">
        <v>1</v>
      </c>
      <c r="M1361" s="16">
        <f t="shared" si="128"/>
        <v>1</v>
      </c>
      <c r="N1361" s="7">
        <v>41883</v>
      </c>
      <c r="O1361" s="4">
        <f t="shared" si="129"/>
        <v>1</v>
      </c>
      <c r="P1361" s="3">
        <f t="shared" si="130"/>
        <v>41883</v>
      </c>
      <c r="Q1361" s="4" t="str" cm="1">
        <f t="array" ref="Q1361">_xlfn.TEXTSPLIT(N1361,"/")</f>
        <v>41883</v>
      </c>
      <c r="R1361" s="5"/>
      <c r="S1361" s="5"/>
      <c r="T1361" s="5" t="e">
        <f t="shared" si="131"/>
        <v>#NUM!</v>
      </c>
      <c r="U1361">
        <v>24</v>
      </c>
      <c r="V1361" s="14">
        <v>580</v>
      </c>
      <c r="W1361" s="14">
        <v>6</v>
      </c>
      <c r="X1361" s="14">
        <v>58</v>
      </c>
      <c r="Y1361" s="14">
        <v>8</v>
      </c>
      <c r="Z1361" s="14">
        <v>0</v>
      </c>
      <c r="AA1361" s="14">
        <v>27</v>
      </c>
      <c r="AB1361" s="2">
        <v>3</v>
      </c>
      <c r="AC1361" s="2">
        <v>7</v>
      </c>
      <c r="AD1361" s="2">
        <v>6</v>
      </c>
      <c r="AE1361" s="2">
        <v>4</v>
      </c>
      <c r="AF1361" s="2">
        <v>0</v>
      </c>
      <c r="AG1361" s="2">
        <v>0</v>
      </c>
      <c r="AH1361" s="16">
        <v>1</v>
      </c>
      <c r="AJ1361">
        <v>44</v>
      </c>
      <c r="AK1361">
        <v>7.5</v>
      </c>
    </row>
    <row r="1362" spans="1:37" x14ac:dyDescent="0.3">
      <c r="A1362">
        <v>4279</v>
      </c>
      <c r="B1362">
        <v>1964</v>
      </c>
      <c r="C1362" s="1">
        <f t="shared" si="126"/>
        <v>60</v>
      </c>
      <c r="D1362" t="s">
        <v>25</v>
      </c>
      <c r="E1362" t="s">
        <v>36</v>
      </c>
      <c r="F1362" s="4" t="s">
        <v>26</v>
      </c>
      <c r="G1362" t="s">
        <v>26</v>
      </c>
      <c r="H1362" s="20">
        <v>39548</v>
      </c>
      <c r="I1362" s="2">
        <f t="shared" si="127"/>
        <v>39.548000000000002</v>
      </c>
      <c r="J1362" s="2"/>
      <c r="K1362" s="2">
        <v>1</v>
      </c>
      <c r="L1362" s="2">
        <v>1</v>
      </c>
      <c r="M1362" s="16">
        <f t="shared" si="128"/>
        <v>2</v>
      </c>
      <c r="N1362" s="6" t="s">
        <v>113</v>
      </c>
      <c r="O1362" s="4">
        <f t="shared" si="129"/>
        <v>2</v>
      </c>
      <c r="P1362" s="3">
        <f t="shared" si="130"/>
        <v>41729</v>
      </c>
      <c r="Q1362" s="4" t="str" cm="1">
        <f t="array" ref="Q1362:S1362">_xlfn.TEXTSPLIT(N1362,"/")</f>
        <v>3</v>
      </c>
      <c r="R1362" s="4" t="str">
        <v>31</v>
      </c>
      <c r="S1362" s="4" t="str">
        <v>14</v>
      </c>
      <c r="T1362" s="5">
        <f t="shared" si="131"/>
        <v>41729</v>
      </c>
      <c r="U1362">
        <v>87</v>
      </c>
      <c r="V1362" s="14">
        <v>15</v>
      </c>
      <c r="W1362" s="14">
        <v>4</v>
      </c>
      <c r="X1362" s="14">
        <v>10</v>
      </c>
      <c r="Y1362" s="14">
        <v>3</v>
      </c>
      <c r="Z1362" s="14">
        <v>4</v>
      </c>
      <c r="AA1362" s="14">
        <v>18</v>
      </c>
      <c r="AB1362" s="2">
        <v>2</v>
      </c>
      <c r="AC1362" s="2">
        <v>1</v>
      </c>
      <c r="AD1362" s="2">
        <v>3</v>
      </c>
      <c r="AE1362" s="2">
        <v>3</v>
      </c>
      <c r="AF1362" s="2">
        <v>0</v>
      </c>
      <c r="AG1362" s="2">
        <v>0</v>
      </c>
      <c r="AH1362" s="16">
        <v>0</v>
      </c>
      <c r="AJ1362">
        <v>66</v>
      </c>
      <c r="AK1362">
        <v>66.725999999999999</v>
      </c>
    </row>
    <row r="1363" spans="1:37" x14ac:dyDescent="0.3">
      <c r="A1363">
        <v>4278</v>
      </c>
      <c r="B1363">
        <v>1984</v>
      </c>
      <c r="C1363" s="1">
        <f t="shared" si="126"/>
        <v>40</v>
      </c>
      <c r="D1363" t="s">
        <v>40</v>
      </c>
      <c r="E1363" t="s">
        <v>34</v>
      </c>
      <c r="F1363" s="4" t="s">
        <v>26</v>
      </c>
      <c r="G1363" t="s">
        <v>26</v>
      </c>
      <c r="H1363" s="20">
        <v>87188</v>
      </c>
      <c r="I1363" s="2">
        <f t="shared" si="127"/>
        <v>87.188000000000002</v>
      </c>
      <c r="J1363" s="2"/>
      <c r="K1363" s="2">
        <v>0</v>
      </c>
      <c r="L1363" s="2">
        <v>0</v>
      </c>
      <c r="M1363" s="16">
        <f t="shared" si="128"/>
        <v>0</v>
      </c>
      <c r="N1363" s="7">
        <v>41339</v>
      </c>
      <c r="O1363" s="4">
        <f t="shared" si="129"/>
        <v>1</v>
      </c>
      <c r="P1363" s="3">
        <f t="shared" si="130"/>
        <v>41339</v>
      </c>
      <c r="Q1363" s="4" t="str" cm="1">
        <f t="array" ref="Q1363">_xlfn.TEXTSPLIT(N1363,"/")</f>
        <v>41339</v>
      </c>
      <c r="R1363" s="5"/>
      <c r="S1363" s="5"/>
      <c r="T1363" s="5" t="e">
        <f t="shared" si="131"/>
        <v>#NUM!</v>
      </c>
      <c r="U1363">
        <v>73</v>
      </c>
      <c r="V1363" s="14">
        <v>910</v>
      </c>
      <c r="W1363" s="14">
        <v>111</v>
      </c>
      <c r="X1363" s="14">
        <v>724</v>
      </c>
      <c r="Y1363" s="14">
        <v>49</v>
      </c>
      <c r="Z1363" s="14">
        <v>74</v>
      </c>
      <c r="AA1363" s="14">
        <v>55</v>
      </c>
      <c r="AB1363" s="2">
        <v>1</v>
      </c>
      <c r="AC1363" s="2">
        <v>10</v>
      </c>
      <c r="AD1363" s="2">
        <v>6</v>
      </c>
      <c r="AE1363" s="2">
        <v>3</v>
      </c>
      <c r="AF1363" s="2">
        <v>1</v>
      </c>
      <c r="AG1363" s="2">
        <v>0</v>
      </c>
      <c r="AH1363" s="16">
        <v>0</v>
      </c>
      <c r="AJ1363">
        <v>64</v>
      </c>
      <c r="AK1363">
        <v>33.762</v>
      </c>
    </row>
    <row r="1364" spans="1:37" x14ac:dyDescent="0.3">
      <c r="A1364">
        <v>4271</v>
      </c>
      <c r="B1364">
        <v>1990</v>
      </c>
      <c r="C1364" s="1">
        <f t="shared" si="126"/>
        <v>34</v>
      </c>
      <c r="D1364" t="s">
        <v>40</v>
      </c>
      <c r="E1364" t="s">
        <v>36</v>
      </c>
      <c r="F1364" s="4" t="s">
        <v>32</v>
      </c>
      <c r="G1364" t="s">
        <v>32</v>
      </c>
      <c r="H1364" s="20">
        <v>38683</v>
      </c>
      <c r="I1364" s="2">
        <f t="shared" si="127"/>
        <v>38.683</v>
      </c>
      <c r="J1364" s="2"/>
      <c r="K1364" s="2">
        <v>1</v>
      </c>
      <c r="L1364" s="2">
        <v>0</v>
      </c>
      <c r="M1364" s="16">
        <f t="shared" si="128"/>
        <v>1</v>
      </c>
      <c r="N1364" s="7">
        <v>41009</v>
      </c>
      <c r="O1364" s="4">
        <f t="shared" si="129"/>
        <v>1</v>
      </c>
      <c r="P1364" s="3">
        <f t="shared" si="130"/>
        <v>41009</v>
      </c>
      <c r="Q1364" s="4" t="str" cm="1">
        <f t="array" ref="Q1364">_xlfn.TEXTSPLIT(N1364,"/")</f>
        <v>41009</v>
      </c>
      <c r="R1364" s="5"/>
      <c r="S1364" s="5"/>
      <c r="T1364" s="5" t="e">
        <f t="shared" si="131"/>
        <v>#NUM!</v>
      </c>
      <c r="U1364">
        <v>80</v>
      </c>
      <c r="V1364" s="14">
        <v>46</v>
      </c>
      <c r="W1364" s="14">
        <v>35</v>
      </c>
      <c r="X1364" s="14">
        <v>69</v>
      </c>
      <c r="Y1364" s="14">
        <v>84</v>
      </c>
      <c r="Z1364" s="14">
        <v>41</v>
      </c>
      <c r="AA1364" s="14">
        <v>66</v>
      </c>
      <c r="AB1364" s="2">
        <v>6</v>
      </c>
      <c r="AC1364" s="2">
        <v>4</v>
      </c>
      <c r="AD1364" s="2">
        <v>6</v>
      </c>
      <c r="AE1364" s="2">
        <v>7</v>
      </c>
      <c r="AF1364" s="2">
        <v>0</v>
      </c>
      <c r="AG1364" s="2">
        <v>0</v>
      </c>
      <c r="AH1364" s="16">
        <v>0</v>
      </c>
      <c r="AJ1364">
        <v>64</v>
      </c>
      <c r="AK1364">
        <v>62.45</v>
      </c>
    </row>
    <row r="1365" spans="1:37" x14ac:dyDescent="0.3">
      <c r="A1365">
        <v>4268</v>
      </c>
      <c r="B1365">
        <v>1960</v>
      </c>
      <c r="C1365" s="1">
        <f t="shared" si="126"/>
        <v>64</v>
      </c>
      <c r="D1365" t="s">
        <v>31</v>
      </c>
      <c r="E1365" t="s">
        <v>22</v>
      </c>
      <c r="F1365" s="4" t="s">
        <v>29</v>
      </c>
      <c r="G1365" t="s">
        <v>29</v>
      </c>
      <c r="H1365" s="20">
        <v>53154</v>
      </c>
      <c r="I1365" s="2">
        <f t="shared" si="127"/>
        <v>53.154000000000003</v>
      </c>
      <c r="J1365" s="2"/>
      <c r="K1365" s="2">
        <v>0</v>
      </c>
      <c r="L1365" s="2">
        <v>1</v>
      </c>
      <c r="M1365" s="16">
        <f t="shared" si="128"/>
        <v>1</v>
      </c>
      <c r="N1365" s="7">
        <v>41888</v>
      </c>
      <c r="O1365" s="4">
        <f t="shared" si="129"/>
        <v>1</v>
      </c>
      <c r="P1365" s="3">
        <f t="shared" si="130"/>
        <v>41888</v>
      </c>
      <c r="Q1365" s="4" t="str" cm="1">
        <f t="array" ref="Q1365">_xlfn.TEXTSPLIT(N1365,"/")</f>
        <v>41888</v>
      </c>
      <c r="R1365" s="5"/>
      <c r="S1365" s="5"/>
      <c r="T1365" s="5" t="e">
        <f t="shared" si="131"/>
        <v>#NUM!</v>
      </c>
      <c r="U1365">
        <v>50</v>
      </c>
      <c r="V1365" s="14">
        <v>129</v>
      </c>
      <c r="W1365" s="14">
        <v>0</v>
      </c>
      <c r="X1365" s="14">
        <v>21</v>
      </c>
      <c r="Y1365" s="14">
        <v>0</v>
      </c>
      <c r="Z1365" s="14">
        <v>1</v>
      </c>
      <c r="AA1365" s="14">
        <v>7</v>
      </c>
      <c r="AB1365" s="2">
        <v>1</v>
      </c>
      <c r="AC1365" s="2">
        <v>3</v>
      </c>
      <c r="AD1365" s="2">
        <v>4</v>
      </c>
      <c r="AE1365" s="2">
        <v>4</v>
      </c>
      <c r="AF1365" s="2">
        <v>0</v>
      </c>
      <c r="AG1365" s="2">
        <v>0</v>
      </c>
      <c r="AH1365" s="16">
        <v>0</v>
      </c>
      <c r="AJ1365">
        <v>65</v>
      </c>
      <c r="AK1365">
        <v>81.319999999999993</v>
      </c>
    </row>
    <row r="1366" spans="1:37" x14ac:dyDescent="0.3">
      <c r="A1366">
        <v>4261</v>
      </c>
      <c r="B1366">
        <v>1947</v>
      </c>
      <c r="C1366" s="1">
        <f t="shared" si="126"/>
        <v>77</v>
      </c>
      <c r="D1366" t="s">
        <v>47</v>
      </c>
      <c r="E1366" t="s">
        <v>34</v>
      </c>
      <c r="F1366" s="4" t="s">
        <v>26</v>
      </c>
      <c r="G1366" t="s">
        <v>26</v>
      </c>
      <c r="H1366" s="20">
        <v>82800</v>
      </c>
      <c r="I1366" s="2">
        <f t="shared" si="127"/>
        <v>82.8</v>
      </c>
      <c r="J1366" s="2"/>
      <c r="K1366" s="2">
        <v>0</v>
      </c>
      <c r="L1366" s="2">
        <v>0</v>
      </c>
      <c r="M1366" s="16">
        <f t="shared" si="128"/>
        <v>0</v>
      </c>
      <c r="N1366" s="6" t="s">
        <v>246</v>
      </c>
      <c r="O1366" s="4">
        <f t="shared" si="129"/>
        <v>2</v>
      </c>
      <c r="P1366" s="3">
        <f t="shared" si="130"/>
        <v>41237</v>
      </c>
      <c r="Q1366" s="4" t="str" cm="1">
        <f t="array" ref="Q1366:S1366">_xlfn.TEXTSPLIT(N1366,"/")</f>
        <v>11</v>
      </c>
      <c r="R1366" s="4" t="str">
        <v>24</v>
      </c>
      <c r="S1366" s="4" t="str">
        <v>12</v>
      </c>
      <c r="T1366" s="5">
        <f t="shared" si="131"/>
        <v>41237</v>
      </c>
      <c r="U1366">
        <v>23</v>
      </c>
      <c r="V1366" s="14">
        <v>1006</v>
      </c>
      <c r="W1366" s="14">
        <v>22</v>
      </c>
      <c r="X1366" s="14">
        <v>115</v>
      </c>
      <c r="Y1366" s="14">
        <v>59</v>
      </c>
      <c r="Z1366" s="14">
        <v>68</v>
      </c>
      <c r="AA1366" s="14">
        <v>45</v>
      </c>
      <c r="AB1366" s="2">
        <v>1</v>
      </c>
      <c r="AC1366" s="2">
        <v>7</v>
      </c>
      <c r="AD1366" s="2">
        <v>12</v>
      </c>
      <c r="AE1366" s="2">
        <v>3</v>
      </c>
      <c r="AF1366" s="2">
        <v>1</v>
      </c>
      <c r="AG1366" s="2">
        <v>0</v>
      </c>
      <c r="AH1366" s="16">
        <v>2</v>
      </c>
      <c r="AJ1366">
        <v>67</v>
      </c>
      <c r="AK1366">
        <v>26.15</v>
      </c>
    </row>
    <row r="1367" spans="1:37" x14ac:dyDescent="0.3">
      <c r="A1367">
        <v>4259</v>
      </c>
      <c r="B1367">
        <v>1987</v>
      </c>
      <c r="C1367" s="1">
        <f t="shared" si="126"/>
        <v>37</v>
      </c>
      <c r="D1367" t="s">
        <v>40</v>
      </c>
      <c r="E1367" t="s">
        <v>42</v>
      </c>
      <c r="F1367" s="4" t="s">
        <v>26</v>
      </c>
      <c r="G1367" t="s">
        <v>26</v>
      </c>
      <c r="H1367" s="20">
        <v>19485</v>
      </c>
      <c r="I1367" s="2">
        <f t="shared" si="127"/>
        <v>19.484999999999999</v>
      </c>
      <c r="J1367" s="2"/>
      <c r="K1367" s="2">
        <v>2</v>
      </c>
      <c r="L1367" s="2">
        <v>0</v>
      </c>
      <c r="M1367" s="16">
        <f t="shared" si="128"/>
        <v>2</v>
      </c>
      <c r="N1367" s="6" t="s">
        <v>189</v>
      </c>
      <c r="O1367" s="4">
        <f t="shared" si="129"/>
        <v>2</v>
      </c>
      <c r="P1367" s="3">
        <f t="shared" si="130"/>
        <v>41541</v>
      </c>
      <c r="Q1367" s="4" t="str" cm="1">
        <f t="array" ref="Q1367:S1367">_xlfn.TEXTSPLIT(N1367,"/")</f>
        <v>9</v>
      </c>
      <c r="R1367" s="4" t="str">
        <v>24</v>
      </c>
      <c r="S1367" s="4" t="str">
        <v>13</v>
      </c>
      <c r="T1367" s="5">
        <f t="shared" si="131"/>
        <v>41541</v>
      </c>
      <c r="U1367">
        <v>80</v>
      </c>
      <c r="V1367" s="14">
        <v>6</v>
      </c>
      <c r="W1367" s="14">
        <v>0</v>
      </c>
      <c r="X1367" s="14">
        <v>4</v>
      </c>
      <c r="Y1367" s="14">
        <v>0</v>
      </c>
      <c r="Z1367" s="14">
        <v>0</v>
      </c>
      <c r="AA1367" s="14">
        <v>0</v>
      </c>
      <c r="AB1367" s="2">
        <v>1</v>
      </c>
      <c r="AC1367" s="2">
        <v>1</v>
      </c>
      <c r="AD1367" s="2">
        <v>2</v>
      </c>
      <c r="AE1367" s="2">
        <v>7</v>
      </c>
      <c r="AF1367" s="2">
        <v>0</v>
      </c>
      <c r="AG1367" s="2">
        <v>0</v>
      </c>
      <c r="AH1367" s="16">
        <v>0</v>
      </c>
      <c r="AJ1367">
        <v>66</v>
      </c>
      <c r="AK1367">
        <v>73.802999999999997</v>
      </c>
    </row>
    <row r="1368" spans="1:37" x14ac:dyDescent="0.3">
      <c r="A1368">
        <v>4252</v>
      </c>
      <c r="B1368">
        <v>1966</v>
      </c>
      <c r="C1368" s="1">
        <f t="shared" si="126"/>
        <v>58</v>
      </c>
      <c r="D1368" t="s">
        <v>25</v>
      </c>
      <c r="E1368" t="s">
        <v>22</v>
      </c>
      <c r="F1368" s="4" t="s">
        <v>29</v>
      </c>
      <c r="G1368" t="s">
        <v>29</v>
      </c>
      <c r="H1368" s="20">
        <v>44375</v>
      </c>
      <c r="I1368" s="2">
        <f t="shared" si="127"/>
        <v>44.375</v>
      </c>
      <c r="J1368" s="2"/>
      <c r="K1368" s="2">
        <v>0</v>
      </c>
      <c r="L1368" s="2">
        <v>1</v>
      </c>
      <c r="M1368" s="16">
        <f t="shared" si="128"/>
        <v>1</v>
      </c>
      <c r="N1368" s="6" t="s">
        <v>95</v>
      </c>
      <c r="O1368" s="4">
        <f t="shared" si="129"/>
        <v>2</v>
      </c>
      <c r="P1368" s="3">
        <f t="shared" si="130"/>
        <v>41721</v>
      </c>
      <c r="Q1368" s="4" t="str" cm="1">
        <f t="array" ref="Q1368:S1368">_xlfn.TEXTSPLIT(N1368,"/")</f>
        <v>3</v>
      </c>
      <c r="R1368" s="4" t="str">
        <v>23</v>
      </c>
      <c r="S1368" s="4" t="str">
        <v>14</v>
      </c>
      <c r="T1368" s="5">
        <f t="shared" si="131"/>
        <v>41721</v>
      </c>
      <c r="U1368">
        <v>73</v>
      </c>
      <c r="V1368" s="14">
        <v>213</v>
      </c>
      <c r="W1368" s="14">
        <v>5</v>
      </c>
      <c r="X1368" s="14">
        <v>28</v>
      </c>
      <c r="Y1368" s="14">
        <v>7</v>
      </c>
      <c r="Z1368" s="14">
        <v>7</v>
      </c>
      <c r="AA1368" s="14">
        <v>41</v>
      </c>
      <c r="AB1368" s="2">
        <v>1</v>
      </c>
      <c r="AC1368" s="2">
        <v>4</v>
      </c>
      <c r="AD1368" s="2">
        <v>6</v>
      </c>
      <c r="AE1368" s="2">
        <v>5</v>
      </c>
      <c r="AF1368" s="2">
        <v>0</v>
      </c>
      <c r="AG1368" s="2">
        <v>0</v>
      </c>
      <c r="AH1368" s="16">
        <v>0</v>
      </c>
      <c r="AJ1368">
        <v>57</v>
      </c>
      <c r="AK1368">
        <v>60.893999999999998</v>
      </c>
    </row>
    <row r="1369" spans="1:37" x14ac:dyDescent="0.3">
      <c r="A1369">
        <v>4248</v>
      </c>
      <c r="B1369">
        <v>1961</v>
      </c>
      <c r="C1369" s="1">
        <f t="shared" si="126"/>
        <v>63</v>
      </c>
      <c r="D1369" t="s">
        <v>25</v>
      </c>
      <c r="E1369" t="s">
        <v>42</v>
      </c>
      <c r="F1369" s="4" t="s">
        <v>26</v>
      </c>
      <c r="G1369" t="s">
        <v>26</v>
      </c>
      <c r="H1369" s="20">
        <v>98777</v>
      </c>
      <c r="I1369" s="2">
        <f t="shared" si="127"/>
        <v>98.777000000000001</v>
      </c>
      <c r="J1369" s="2"/>
      <c r="K1369" s="2">
        <v>0</v>
      </c>
      <c r="L1369" s="2">
        <v>0</v>
      </c>
      <c r="M1369" s="16">
        <f t="shared" si="128"/>
        <v>0</v>
      </c>
      <c r="N1369" s="6" t="s">
        <v>242</v>
      </c>
      <c r="O1369" s="4">
        <f t="shared" si="129"/>
        <v>2</v>
      </c>
      <c r="P1369" s="3">
        <f t="shared" si="130"/>
        <v>41687</v>
      </c>
      <c r="Q1369" s="4" t="str" cm="1">
        <f t="array" ref="Q1369:S1369">_xlfn.TEXTSPLIT(N1369,"/")</f>
        <v>2</v>
      </c>
      <c r="R1369" s="4" t="str">
        <v>17</v>
      </c>
      <c r="S1369" s="4" t="str">
        <v>14</v>
      </c>
      <c r="T1369" s="5">
        <f t="shared" si="131"/>
        <v>41687</v>
      </c>
      <c r="U1369">
        <v>23</v>
      </c>
      <c r="V1369" s="14">
        <v>1000</v>
      </c>
      <c r="W1369" s="14">
        <v>19</v>
      </c>
      <c r="X1369" s="14">
        <v>711</v>
      </c>
      <c r="Y1369" s="14">
        <v>125</v>
      </c>
      <c r="Z1369" s="14">
        <v>115</v>
      </c>
      <c r="AA1369" s="14">
        <v>38</v>
      </c>
      <c r="AB1369" s="2">
        <v>0</v>
      </c>
      <c r="AC1369" s="2">
        <v>4</v>
      </c>
      <c r="AD1369" s="2">
        <v>9</v>
      </c>
      <c r="AE1369" s="2">
        <v>1</v>
      </c>
      <c r="AF1369" s="2">
        <v>0</v>
      </c>
      <c r="AG1369" s="2">
        <v>0</v>
      </c>
      <c r="AH1369" s="16">
        <v>1</v>
      </c>
      <c r="AJ1369">
        <v>64</v>
      </c>
      <c r="AK1369">
        <v>87.771000000000001</v>
      </c>
    </row>
    <row r="1370" spans="1:37" x14ac:dyDescent="0.3">
      <c r="A1370">
        <v>4246</v>
      </c>
      <c r="B1370">
        <v>1983</v>
      </c>
      <c r="C1370" s="1">
        <f t="shared" si="126"/>
        <v>41</v>
      </c>
      <c r="D1370" t="s">
        <v>25</v>
      </c>
      <c r="E1370" t="s">
        <v>42</v>
      </c>
      <c r="F1370" s="4" t="s">
        <v>26</v>
      </c>
      <c r="G1370" t="s">
        <v>26</v>
      </c>
      <c r="H1370" s="20">
        <v>6560</v>
      </c>
      <c r="I1370" s="2">
        <f t="shared" si="127"/>
        <v>6.56</v>
      </c>
      <c r="J1370" s="2"/>
      <c r="K1370" s="2">
        <v>0</v>
      </c>
      <c r="L1370" s="2">
        <v>0</v>
      </c>
      <c r="M1370" s="16">
        <f t="shared" si="128"/>
        <v>0</v>
      </c>
      <c r="N1370" s="7">
        <v>41620</v>
      </c>
      <c r="O1370" s="4">
        <f t="shared" si="129"/>
        <v>1</v>
      </c>
      <c r="P1370" s="3">
        <f t="shared" si="130"/>
        <v>41620</v>
      </c>
      <c r="Q1370" s="4" t="str" cm="1">
        <f t="array" ref="Q1370">_xlfn.TEXTSPLIT(N1370,"/")</f>
        <v>41620</v>
      </c>
      <c r="R1370" s="5"/>
      <c r="S1370" s="5"/>
      <c r="T1370" s="5" t="e">
        <f t="shared" si="131"/>
        <v>#NUM!</v>
      </c>
      <c r="U1370">
        <v>2</v>
      </c>
      <c r="V1370" s="14">
        <v>67</v>
      </c>
      <c r="W1370" s="14">
        <v>11</v>
      </c>
      <c r="X1370" s="14">
        <v>26</v>
      </c>
      <c r="Y1370" s="14">
        <v>4</v>
      </c>
      <c r="Z1370" s="14">
        <v>3</v>
      </c>
      <c r="AA1370" s="14">
        <v>262</v>
      </c>
      <c r="AB1370" s="2">
        <v>0</v>
      </c>
      <c r="AC1370" s="2">
        <v>1</v>
      </c>
      <c r="AD1370" s="2">
        <v>1</v>
      </c>
      <c r="AE1370" s="2">
        <v>17</v>
      </c>
      <c r="AF1370" s="2">
        <v>0</v>
      </c>
      <c r="AG1370" s="2">
        <v>0</v>
      </c>
      <c r="AH1370" s="16">
        <v>0</v>
      </c>
      <c r="AJ1370">
        <v>50</v>
      </c>
      <c r="AK1370">
        <v>60.432000000000002</v>
      </c>
    </row>
    <row r="1371" spans="1:37" x14ac:dyDescent="0.3">
      <c r="A1371">
        <v>4240</v>
      </c>
      <c r="B1371">
        <v>1979</v>
      </c>
      <c r="C1371" s="1">
        <f t="shared" si="126"/>
        <v>45</v>
      </c>
      <c r="D1371" t="s">
        <v>25</v>
      </c>
      <c r="E1371" t="s">
        <v>22</v>
      </c>
      <c r="F1371" s="4" t="s">
        <v>29</v>
      </c>
      <c r="G1371" t="s">
        <v>29</v>
      </c>
      <c r="H1371" s="20">
        <v>17345</v>
      </c>
      <c r="I1371" s="2">
        <f t="shared" si="127"/>
        <v>17.344999999999999</v>
      </c>
      <c r="J1371" s="2"/>
      <c r="K1371" s="2">
        <v>1</v>
      </c>
      <c r="L1371" s="2">
        <v>0</v>
      </c>
      <c r="M1371" s="16">
        <f t="shared" si="128"/>
        <v>1</v>
      </c>
      <c r="N1371" s="7">
        <v>40979</v>
      </c>
      <c r="O1371" s="4">
        <f t="shared" si="129"/>
        <v>1</v>
      </c>
      <c r="P1371" s="3">
        <f t="shared" si="130"/>
        <v>40979</v>
      </c>
      <c r="Q1371" s="4" t="str" cm="1">
        <f t="array" ref="Q1371">_xlfn.TEXTSPLIT(N1371,"/")</f>
        <v>40979</v>
      </c>
      <c r="R1371" s="5"/>
      <c r="S1371" s="5"/>
      <c r="T1371" s="5" t="e">
        <f t="shared" si="131"/>
        <v>#NUM!</v>
      </c>
      <c r="U1371">
        <v>79</v>
      </c>
      <c r="V1371" s="14">
        <v>4</v>
      </c>
      <c r="W1371" s="14">
        <v>9</v>
      </c>
      <c r="X1371" s="14">
        <v>16</v>
      </c>
      <c r="Y1371" s="14">
        <v>17</v>
      </c>
      <c r="Z1371" s="14">
        <v>0</v>
      </c>
      <c r="AA1371" s="14">
        <v>12</v>
      </c>
      <c r="AB1371" s="2">
        <v>2</v>
      </c>
      <c r="AC1371" s="2">
        <v>2</v>
      </c>
      <c r="AD1371" s="2">
        <v>2</v>
      </c>
      <c r="AE1371" s="2">
        <v>8</v>
      </c>
      <c r="AF1371" s="2">
        <v>0</v>
      </c>
      <c r="AG1371" s="2">
        <v>0</v>
      </c>
      <c r="AH1371" s="16">
        <v>0</v>
      </c>
      <c r="AJ1371">
        <v>48</v>
      </c>
      <c r="AK1371">
        <v>49.514000000000003</v>
      </c>
    </row>
    <row r="1372" spans="1:37" x14ac:dyDescent="0.3">
      <c r="A1372">
        <v>4227</v>
      </c>
      <c r="B1372">
        <v>1969</v>
      </c>
      <c r="C1372" s="1">
        <f t="shared" si="126"/>
        <v>55</v>
      </c>
      <c r="D1372" t="s">
        <v>25</v>
      </c>
      <c r="E1372" t="s">
        <v>42</v>
      </c>
      <c r="F1372" s="4" t="s">
        <v>32</v>
      </c>
      <c r="G1372" t="s">
        <v>32</v>
      </c>
      <c r="H1372" s="20">
        <v>32889</v>
      </c>
      <c r="I1372" s="2">
        <f t="shared" si="127"/>
        <v>32.889000000000003</v>
      </c>
      <c r="J1372" s="2"/>
      <c r="K1372" s="2">
        <v>1</v>
      </c>
      <c r="L1372" s="2">
        <v>1</v>
      </c>
      <c r="M1372" s="16">
        <f t="shared" si="128"/>
        <v>2</v>
      </c>
      <c r="N1372" s="7">
        <v>41434</v>
      </c>
      <c r="O1372" s="4">
        <f t="shared" si="129"/>
        <v>1</v>
      </c>
      <c r="P1372" s="3">
        <f t="shared" si="130"/>
        <v>41434</v>
      </c>
      <c r="Q1372" s="4" t="str" cm="1">
        <f t="array" ref="Q1372">_xlfn.TEXTSPLIT(N1372,"/")</f>
        <v>41434</v>
      </c>
      <c r="R1372" s="5"/>
      <c r="S1372" s="5"/>
      <c r="T1372" s="5" t="e">
        <f t="shared" si="131"/>
        <v>#NUM!</v>
      </c>
      <c r="U1372">
        <v>78</v>
      </c>
      <c r="V1372" s="14">
        <v>28</v>
      </c>
      <c r="W1372" s="14">
        <v>0</v>
      </c>
      <c r="X1372" s="14">
        <v>13</v>
      </c>
      <c r="Y1372" s="14">
        <v>4</v>
      </c>
      <c r="Z1372" s="14">
        <v>2</v>
      </c>
      <c r="AA1372" s="14">
        <v>8</v>
      </c>
      <c r="AB1372" s="2">
        <v>3</v>
      </c>
      <c r="AC1372" s="2">
        <v>2</v>
      </c>
      <c r="AD1372" s="2">
        <v>3</v>
      </c>
      <c r="AE1372" s="2">
        <v>5</v>
      </c>
      <c r="AF1372" s="2">
        <v>0</v>
      </c>
      <c r="AG1372" s="2">
        <v>0</v>
      </c>
      <c r="AH1372" s="16">
        <v>0</v>
      </c>
      <c r="AJ1372">
        <v>48</v>
      </c>
      <c r="AK1372">
        <v>53.253</v>
      </c>
    </row>
    <row r="1373" spans="1:37" x14ac:dyDescent="0.3">
      <c r="A1373">
        <v>4220</v>
      </c>
      <c r="B1373">
        <v>1971</v>
      </c>
      <c r="C1373" s="1">
        <f t="shared" si="126"/>
        <v>53</v>
      </c>
      <c r="D1373" t="s">
        <v>28</v>
      </c>
      <c r="E1373" t="s">
        <v>34</v>
      </c>
      <c r="F1373" s="4" t="s">
        <v>29</v>
      </c>
      <c r="G1373" t="s">
        <v>29</v>
      </c>
      <c r="H1373" s="20">
        <v>59892</v>
      </c>
      <c r="I1373" s="2">
        <f t="shared" si="127"/>
        <v>59.892000000000003</v>
      </c>
      <c r="J1373" s="2"/>
      <c r="K1373" s="2">
        <v>0</v>
      </c>
      <c r="L1373" s="2">
        <v>1</v>
      </c>
      <c r="M1373" s="16">
        <f t="shared" si="128"/>
        <v>1</v>
      </c>
      <c r="N1373" s="7">
        <v>41316</v>
      </c>
      <c r="O1373" s="4">
        <f t="shared" si="129"/>
        <v>1</v>
      </c>
      <c r="P1373" s="3">
        <f t="shared" si="130"/>
        <v>41316</v>
      </c>
      <c r="Q1373" s="4" t="str" cm="1">
        <f t="array" ref="Q1373">_xlfn.TEXTSPLIT(N1373,"/")</f>
        <v>41316</v>
      </c>
      <c r="R1373" s="5"/>
      <c r="S1373" s="5"/>
      <c r="T1373" s="5" t="e">
        <f t="shared" si="131"/>
        <v>#NUM!</v>
      </c>
      <c r="U1373">
        <v>26</v>
      </c>
      <c r="V1373" s="14">
        <v>73</v>
      </c>
      <c r="W1373" s="14">
        <v>0</v>
      </c>
      <c r="X1373" s="14">
        <v>13</v>
      </c>
      <c r="Y1373" s="14">
        <v>0</v>
      </c>
      <c r="Z1373" s="14">
        <v>1</v>
      </c>
      <c r="AA1373" s="14">
        <v>0</v>
      </c>
      <c r="AB1373" s="2">
        <v>1</v>
      </c>
      <c r="AC1373" s="2">
        <v>2</v>
      </c>
      <c r="AD1373" s="2">
        <v>3</v>
      </c>
      <c r="AE1373" s="2">
        <v>3</v>
      </c>
      <c r="AF1373" s="2">
        <v>0</v>
      </c>
      <c r="AG1373" s="2">
        <v>0</v>
      </c>
      <c r="AH1373" s="16">
        <v>0</v>
      </c>
      <c r="AJ1373">
        <v>72</v>
      </c>
      <c r="AK1373">
        <v>71.106999999999999</v>
      </c>
    </row>
    <row r="1374" spans="1:37" x14ac:dyDescent="0.3">
      <c r="A1374">
        <v>4216</v>
      </c>
      <c r="B1374">
        <v>1982</v>
      </c>
      <c r="C1374" s="1">
        <f t="shared" si="126"/>
        <v>42</v>
      </c>
      <c r="D1374" t="s">
        <v>25</v>
      </c>
      <c r="E1374" t="s">
        <v>22</v>
      </c>
      <c r="F1374" s="4" t="s">
        <v>26</v>
      </c>
      <c r="G1374" t="s">
        <v>26</v>
      </c>
      <c r="H1374" s="20">
        <v>91065</v>
      </c>
      <c r="I1374" s="2">
        <f t="shared" si="127"/>
        <v>91.064999999999998</v>
      </c>
      <c r="J1374" s="2"/>
      <c r="K1374" s="2">
        <v>0</v>
      </c>
      <c r="L1374" s="2">
        <v>0</v>
      </c>
      <c r="M1374" s="16">
        <f t="shared" si="128"/>
        <v>0</v>
      </c>
      <c r="N1374" s="6" t="s">
        <v>300</v>
      </c>
      <c r="O1374" s="4">
        <f t="shared" si="129"/>
        <v>2</v>
      </c>
      <c r="P1374" s="3">
        <f t="shared" si="130"/>
        <v>41327</v>
      </c>
      <c r="Q1374" s="4" t="str" cm="1">
        <f t="array" ref="Q1374:S1374">_xlfn.TEXTSPLIT(N1374,"/")</f>
        <v>2</v>
      </c>
      <c r="R1374" s="4" t="str">
        <v>22</v>
      </c>
      <c r="S1374" s="4" t="str">
        <v>13</v>
      </c>
      <c r="T1374" s="5">
        <f t="shared" si="131"/>
        <v>41327</v>
      </c>
      <c r="U1374">
        <v>33</v>
      </c>
      <c r="V1374" s="14">
        <v>822</v>
      </c>
      <c r="W1374" s="14">
        <v>114</v>
      </c>
      <c r="X1374" s="14">
        <v>108</v>
      </c>
      <c r="Y1374" s="14">
        <v>179</v>
      </c>
      <c r="Z1374" s="14">
        <v>137</v>
      </c>
      <c r="AA1374" s="14">
        <v>114</v>
      </c>
      <c r="AB1374" s="2">
        <v>1</v>
      </c>
      <c r="AC1374" s="2">
        <v>7</v>
      </c>
      <c r="AD1374" s="2">
        <v>9</v>
      </c>
      <c r="AE1374" s="2">
        <v>3</v>
      </c>
      <c r="AF1374" s="2">
        <v>1</v>
      </c>
      <c r="AG1374" s="2">
        <v>0</v>
      </c>
      <c r="AH1374" s="16">
        <v>2</v>
      </c>
      <c r="AJ1374">
        <v>53</v>
      </c>
      <c r="AK1374">
        <v>63.683999999999997</v>
      </c>
    </row>
    <row r="1375" spans="1:37" x14ac:dyDescent="0.3">
      <c r="A1375">
        <v>4211</v>
      </c>
      <c r="B1375">
        <v>1987</v>
      </c>
      <c r="C1375" s="1">
        <f t="shared" si="126"/>
        <v>37</v>
      </c>
      <c r="D1375" t="s">
        <v>28</v>
      </c>
      <c r="E1375" t="s">
        <v>66</v>
      </c>
      <c r="F1375" s="4" t="s">
        <v>29</v>
      </c>
      <c r="G1375" t="s">
        <v>29</v>
      </c>
      <c r="H1375" s="20">
        <v>20425</v>
      </c>
      <c r="I1375" s="2">
        <f t="shared" si="127"/>
        <v>20.425000000000001</v>
      </c>
      <c r="J1375" s="2"/>
      <c r="K1375" s="2">
        <v>1</v>
      </c>
      <c r="L1375" s="2">
        <v>0</v>
      </c>
      <c r="M1375" s="16">
        <f t="shared" si="128"/>
        <v>1</v>
      </c>
      <c r="N1375" s="6" t="s">
        <v>110</v>
      </c>
      <c r="O1375" s="4">
        <f t="shared" si="129"/>
        <v>2</v>
      </c>
      <c r="P1375" s="3">
        <f t="shared" si="130"/>
        <v>41211</v>
      </c>
      <c r="Q1375" s="4" t="str" cm="1">
        <f t="array" ref="Q1375:S1375">_xlfn.TEXTSPLIT(N1375,"/")</f>
        <v>10</v>
      </c>
      <c r="R1375" s="4" t="str">
        <v>29</v>
      </c>
      <c r="S1375" s="4" t="str">
        <v>12</v>
      </c>
      <c r="T1375" s="5">
        <f t="shared" si="131"/>
        <v>41211</v>
      </c>
      <c r="U1375">
        <v>5</v>
      </c>
      <c r="V1375" s="14">
        <v>4</v>
      </c>
      <c r="W1375" s="14">
        <v>12</v>
      </c>
      <c r="X1375" s="14">
        <v>5</v>
      </c>
      <c r="Y1375" s="14">
        <v>3</v>
      </c>
      <c r="Z1375" s="14">
        <v>16</v>
      </c>
      <c r="AA1375" s="14">
        <v>17</v>
      </c>
      <c r="AB1375" s="2">
        <v>2</v>
      </c>
      <c r="AC1375" s="2">
        <v>2</v>
      </c>
      <c r="AD1375" s="2">
        <v>3</v>
      </c>
      <c r="AE1375" s="2">
        <v>7</v>
      </c>
      <c r="AF1375" s="2">
        <v>0</v>
      </c>
      <c r="AG1375" s="2">
        <v>0</v>
      </c>
      <c r="AH1375" s="16">
        <v>0</v>
      </c>
      <c r="AJ1375">
        <v>53</v>
      </c>
      <c r="AK1375">
        <v>69.016000000000005</v>
      </c>
    </row>
    <row r="1376" spans="1:37" x14ac:dyDescent="0.3">
      <c r="A1376">
        <v>4207</v>
      </c>
      <c r="B1376">
        <v>1982</v>
      </c>
      <c r="C1376" s="1">
        <f t="shared" si="126"/>
        <v>42</v>
      </c>
      <c r="D1376" t="s">
        <v>25</v>
      </c>
      <c r="E1376" t="s">
        <v>34</v>
      </c>
      <c r="F1376" s="4" t="s">
        <v>29</v>
      </c>
      <c r="G1376" t="s">
        <v>29</v>
      </c>
      <c r="H1376" s="20">
        <v>87171</v>
      </c>
      <c r="I1376" s="2">
        <f t="shared" si="127"/>
        <v>87.171000000000006</v>
      </c>
      <c r="J1376" s="2"/>
      <c r="K1376" s="2">
        <v>0</v>
      </c>
      <c r="L1376" s="2">
        <v>0</v>
      </c>
      <c r="M1376" s="16">
        <f t="shared" si="128"/>
        <v>0</v>
      </c>
      <c r="N1376" s="7">
        <v>41279</v>
      </c>
      <c r="O1376" s="4">
        <f t="shared" si="129"/>
        <v>1</v>
      </c>
      <c r="P1376" s="3">
        <f t="shared" si="130"/>
        <v>41279</v>
      </c>
      <c r="Q1376" s="4" t="str" cm="1">
        <f t="array" ref="Q1376">_xlfn.TEXTSPLIT(N1376,"/")</f>
        <v>41279</v>
      </c>
      <c r="R1376" s="5"/>
      <c r="S1376" s="5"/>
      <c r="T1376" s="5" t="e">
        <f t="shared" si="131"/>
        <v>#NUM!</v>
      </c>
      <c r="U1376">
        <v>27</v>
      </c>
      <c r="V1376" s="14">
        <v>1001</v>
      </c>
      <c r="W1376" s="14">
        <v>44</v>
      </c>
      <c r="X1376" s="14">
        <v>107</v>
      </c>
      <c r="Y1376" s="14">
        <v>58</v>
      </c>
      <c r="Z1376" s="14">
        <v>44</v>
      </c>
      <c r="AA1376" s="14">
        <v>44</v>
      </c>
      <c r="AB1376" s="2">
        <v>1</v>
      </c>
      <c r="AC1376" s="2">
        <v>6</v>
      </c>
      <c r="AD1376" s="2">
        <v>11</v>
      </c>
      <c r="AE1376" s="2">
        <v>2</v>
      </c>
      <c r="AF1376" s="2">
        <v>0</v>
      </c>
      <c r="AG1376" s="2">
        <v>0</v>
      </c>
      <c r="AH1376" s="16">
        <v>2</v>
      </c>
      <c r="AJ1376">
        <v>64</v>
      </c>
      <c r="AK1376">
        <v>87.771000000000001</v>
      </c>
    </row>
    <row r="1377" spans="1:37" x14ac:dyDescent="0.3">
      <c r="A1377">
        <v>4201</v>
      </c>
      <c r="B1377">
        <v>1963</v>
      </c>
      <c r="C1377" s="1">
        <f t="shared" si="126"/>
        <v>61</v>
      </c>
      <c r="D1377" t="s">
        <v>40</v>
      </c>
      <c r="E1377" t="s">
        <v>22</v>
      </c>
      <c r="F1377" s="4" t="s">
        <v>26</v>
      </c>
      <c r="G1377" t="s">
        <v>26</v>
      </c>
      <c r="H1377" s="20">
        <v>57967</v>
      </c>
      <c r="I1377" s="2">
        <f t="shared" si="127"/>
        <v>57.966999999999999</v>
      </c>
      <c r="J1377" s="2"/>
      <c r="K1377" s="2">
        <v>0</v>
      </c>
      <c r="L1377" s="2">
        <v>1</v>
      </c>
      <c r="M1377" s="16">
        <f t="shared" si="128"/>
        <v>1</v>
      </c>
      <c r="N1377" s="7">
        <v>41336</v>
      </c>
      <c r="O1377" s="4">
        <f t="shared" si="129"/>
        <v>1</v>
      </c>
      <c r="P1377" s="3">
        <f t="shared" si="130"/>
        <v>41336</v>
      </c>
      <c r="Q1377" s="4" t="str" cm="1">
        <f t="array" ref="Q1377">_xlfn.TEXTSPLIT(N1377,"/")</f>
        <v>41336</v>
      </c>
      <c r="R1377" s="5"/>
      <c r="S1377" s="5"/>
      <c r="T1377" s="5" t="e">
        <f t="shared" si="131"/>
        <v>#NUM!</v>
      </c>
      <c r="U1377">
        <v>39</v>
      </c>
      <c r="V1377" s="14">
        <v>229</v>
      </c>
      <c r="W1377" s="14">
        <v>7</v>
      </c>
      <c r="X1377" s="14">
        <v>137</v>
      </c>
      <c r="Y1377" s="14">
        <v>4</v>
      </c>
      <c r="Z1377" s="14">
        <v>0</v>
      </c>
      <c r="AA1377" s="14">
        <v>91</v>
      </c>
      <c r="AB1377" s="2">
        <v>5</v>
      </c>
      <c r="AC1377" s="2">
        <v>4</v>
      </c>
      <c r="AD1377" s="2">
        <v>8</v>
      </c>
      <c r="AE1377" s="2">
        <v>5</v>
      </c>
      <c r="AF1377" s="2">
        <v>0</v>
      </c>
      <c r="AG1377" s="2">
        <v>0</v>
      </c>
      <c r="AH1377" s="16">
        <v>0</v>
      </c>
      <c r="AJ1377">
        <v>51</v>
      </c>
      <c r="AK1377">
        <v>43.268999999999998</v>
      </c>
    </row>
    <row r="1378" spans="1:37" x14ac:dyDescent="0.3">
      <c r="A1378">
        <v>4200</v>
      </c>
      <c r="B1378">
        <v>1971</v>
      </c>
      <c r="C1378" s="1">
        <f t="shared" si="126"/>
        <v>53</v>
      </c>
      <c r="D1378" t="s">
        <v>47</v>
      </c>
      <c r="E1378" t="s">
        <v>42</v>
      </c>
      <c r="F1378" s="4" t="s">
        <v>29</v>
      </c>
      <c r="G1378" t="s">
        <v>29</v>
      </c>
      <c r="H1378" s="20">
        <v>44159</v>
      </c>
      <c r="I1378" s="2">
        <f t="shared" si="127"/>
        <v>44.158999999999999</v>
      </c>
      <c r="J1378" s="2"/>
      <c r="K1378" s="2">
        <v>1</v>
      </c>
      <c r="L1378" s="2">
        <v>0</v>
      </c>
      <c r="M1378" s="16">
        <f t="shared" si="128"/>
        <v>1</v>
      </c>
      <c r="N1378" s="6" t="s">
        <v>216</v>
      </c>
      <c r="O1378" s="4">
        <f t="shared" si="129"/>
        <v>2</v>
      </c>
      <c r="P1378" s="3">
        <f t="shared" si="130"/>
        <v>41807</v>
      </c>
      <c r="Q1378" s="4" t="str" cm="1">
        <f t="array" ref="Q1378:S1378">_xlfn.TEXTSPLIT(N1378,"/")</f>
        <v>6</v>
      </c>
      <c r="R1378" s="4" t="str">
        <v>17</v>
      </c>
      <c r="S1378" s="4" t="str">
        <v>14</v>
      </c>
      <c r="T1378" s="5">
        <f t="shared" si="131"/>
        <v>41807</v>
      </c>
      <c r="U1378">
        <v>85</v>
      </c>
      <c r="V1378" s="14">
        <v>167</v>
      </c>
      <c r="W1378" s="14">
        <v>2</v>
      </c>
      <c r="X1378" s="14">
        <v>62</v>
      </c>
      <c r="Y1378" s="14">
        <v>24</v>
      </c>
      <c r="Z1378" s="14">
        <v>13</v>
      </c>
      <c r="AA1378" s="14">
        <v>7</v>
      </c>
      <c r="AB1378" s="2">
        <v>4</v>
      </c>
      <c r="AC1378" s="2">
        <v>4</v>
      </c>
      <c r="AD1378" s="2">
        <v>6</v>
      </c>
      <c r="AE1378" s="2">
        <v>5</v>
      </c>
      <c r="AF1378" s="2">
        <v>0</v>
      </c>
      <c r="AG1378" s="2">
        <v>0</v>
      </c>
      <c r="AH1378" s="16">
        <v>0</v>
      </c>
      <c r="AJ1378">
        <v>31</v>
      </c>
      <c r="AK1378">
        <v>87</v>
      </c>
    </row>
    <row r="1379" spans="1:37" x14ac:dyDescent="0.3">
      <c r="A1379">
        <v>4198</v>
      </c>
      <c r="B1379">
        <v>1966</v>
      </c>
      <c r="C1379" s="1">
        <f t="shared" si="126"/>
        <v>58</v>
      </c>
      <c r="D1379" t="s">
        <v>25</v>
      </c>
      <c r="E1379" t="s">
        <v>22</v>
      </c>
      <c r="F1379" s="4" t="s">
        <v>32</v>
      </c>
      <c r="G1379" t="s">
        <v>32</v>
      </c>
      <c r="H1379" s="20">
        <v>29672</v>
      </c>
      <c r="I1379" s="2">
        <f t="shared" si="127"/>
        <v>29.672000000000001</v>
      </c>
      <c r="J1379" s="2"/>
      <c r="K1379" s="2">
        <v>1</v>
      </c>
      <c r="L1379" s="2">
        <v>1</v>
      </c>
      <c r="M1379" s="16">
        <f t="shared" si="128"/>
        <v>2</v>
      </c>
      <c r="N1379" s="7">
        <v>41611</v>
      </c>
      <c r="O1379" s="4">
        <f t="shared" si="129"/>
        <v>1</v>
      </c>
      <c r="P1379" s="3">
        <f t="shared" si="130"/>
        <v>41611</v>
      </c>
      <c r="Q1379" s="4" t="str" cm="1">
        <f t="array" ref="Q1379">_xlfn.TEXTSPLIT(N1379,"/")</f>
        <v>41611</v>
      </c>
      <c r="R1379" s="5"/>
      <c r="S1379" s="5"/>
      <c r="T1379" s="5" t="e">
        <f t="shared" si="131"/>
        <v>#NUM!</v>
      </c>
      <c r="U1379">
        <v>6</v>
      </c>
      <c r="V1379" s="14">
        <v>9</v>
      </c>
      <c r="W1379" s="14">
        <v>1</v>
      </c>
      <c r="X1379" s="14">
        <v>3</v>
      </c>
      <c r="Y1379" s="14">
        <v>0</v>
      </c>
      <c r="Z1379" s="14">
        <v>4</v>
      </c>
      <c r="AA1379" s="14">
        <v>8</v>
      </c>
      <c r="AB1379" s="2">
        <v>1</v>
      </c>
      <c r="AC1379" s="2">
        <v>0</v>
      </c>
      <c r="AD1379" s="2">
        <v>3</v>
      </c>
      <c r="AE1379" s="2">
        <v>6</v>
      </c>
      <c r="AF1379" s="2">
        <v>0</v>
      </c>
      <c r="AG1379" s="2">
        <v>0</v>
      </c>
      <c r="AH1379" s="16">
        <v>0</v>
      </c>
      <c r="AJ1379">
        <v>68</v>
      </c>
      <c r="AK1379">
        <v>50.737000000000002</v>
      </c>
    </row>
    <row r="1380" spans="1:37" x14ac:dyDescent="0.3">
      <c r="A1380">
        <v>4188</v>
      </c>
      <c r="B1380">
        <v>1958</v>
      </c>
      <c r="C1380" s="1">
        <f t="shared" si="126"/>
        <v>66</v>
      </c>
      <c r="D1380" t="s">
        <v>33</v>
      </c>
      <c r="E1380" t="s">
        <v>22</v>
      </c>
      <c r="F1380" s="4" t="s">
        <v>26</v>
      </c>
      <c r="G1380" t="s">
        <v>26</v>
      </c>
      <c r="H1380" s="20">
        <v>36864</v>
      </c>
      <c r="I1380" s="2">
        <f t="shared" si="127"/>
        <v>36.863999999999997</v>
      </c>
      <c r="J1380" s="2"/>
      <c r="K1380" s="2">
        <v>0</v>
      </c>
      <c r="L1380" s="2">
        <v>1</v>
      </c>
      <c r="M1380" s="16">
        <f t="shared" si="128"/>
        <v>1</v>
      </c>
      <c r="N1380" s="6" t="s">
        <v>77</v>
      </c>
      <c r="O1380" s="4">
        <f t="shared" si="129"/>
        <v>2</v>
      </c>
      <c r="P1380" s="3">
        <f t="shared" si="130"/>
        <v>41134</v>
      </c>
      <c r="Q1380" s="4" t="str" cm="1">
        <f t="array" ref="Q1380:S1380">_xlfn.TEXTSPLIT(N1380,"/")</f>
        <v>8</v>
      </c>
      <c r="R1380" s="4" t="str">
        <v>13</v>
      </c>
      <c r="S1380" s="4" t="str">
        <v>12</v>
      </c>
      <c r="T1380" s="5">
        <f t="shared" si="131"/>
        <v>41134</v>
      </c>
      <c r="U1380">
        <v>53</v>
      </c>
      <c r="V1380" s="14">
        <v>204</v>
      </c>
      <c r="W1380" s="14">
        <v>5</v>
      </c>
      <c r="X1380" s="14">
        <v>39</v>
      </c>
      <c r="Y1380" s="14">
        <v>17</v>
      </c>
      <c r="Z1380" s="14">
        <v>0</v>
      </c>
      <c r="AA1380" s="14">
        <v>89</v>
      </c>
      <c r="AB1380" s="2">
        <v>3</v>
      </c>
      <c r="AC1380" s="2">
        <v>5</v>
      </c>
      <c r="AD1380" s="2">
        <v>4</v>
      </c>
      <c r="AE1380" s="2">
        <v>8</v>
      </c>
      <c r="AF1380" s="2">
        <v>1</v>
      </c>
      <c r="AG1380" s="2">
        <v>0</v>
      </c>
      <c r="AH1380" s="16">
        <v>0</v>
      </c>
      <c r="AJ1380">
        <v>72</v>
      </c>
      <c r="AK1380">
        <v>57.304000000000002</v>
      </c>
    </row>
    <row r="1381" spans="1:37" x14ac:dyDescent="0.3">
      <c r="A1381">
        <v>4186</v>
      </c>
      <c r="B1381">
        <v>1951</v>
      </c>
      <c r="C1381" s="1">
        <f t="shared" si="126"/>
        <v>73</v>
      </c>
      <c r="D1381" t="s">
        <v>28</v>
      </c>
      <c r="E1381" t="s">
        <v>22</v>
      </c>
      <c r="F1381" s="4" t="s">
        <v>32</v>
      </c>
      <c r="G1381" t="s">
        <v>32</v>
      </c>
      <c r="H1381" s="20">
        <v>34026</v>
      </c>
      <c r="I1381" s="2">
        <f t="shared" si="127"/>
        <v>34.026000000000003</v>
      </c>
      <c r="J1381" s="2"/>
      <c r="K1381" s="2">
        <v>1</v>
      </c>
      <c r="L1381" s="2">
        <v>1</v>
      </c>
      <c r="M1381" s="16">
        <f t="shared" si="128"/>
        <v>2</v>
      </c>
      <c r="N1381" s="7">
        <v>41402</v>
      </c>
      <c r="O1381" s="4">
        <f t="shared" si="129"/>
        <v>1</v>
      </c>
      <c r="P1381" s="3">
        <f t="shared" si="130"/>
        <v>41402</v>
      </c>
      <c r="Q1381" s="4" t="str" cm="1">
        <f t="array" ref="Q1381">_xlfn.TEXTSPLIT(N1381,"/")</f>
        <v>41402</v>
      </c>
      <c r="R1381" s="5"/>
      <c r="S1381" s="5"/>
      <c r="T1381" s="5" t="e">
        <f t="shared" si="131"/>
        <v>#NUM!</v>
      </c>
      <c r="U1381">
        <v>11</v>
      </c>
      <c r="V1381" s="14">
        <v>18</v>
      </c>
      <c r="W1381" s="14">
        <v>6</v>
      </c>
      <c r="X1381" s="14">
        <v>15</v>
      </c>
      <c r="Y1381" s="14">
        <v>12</v>
      </c>
      <c r="Z1381" s="14">
        <v>8</v>
      </c>
      <c r="AA1381" s="14">
        <v>17</v>
      </c>
      <c r="AB1381" s="2">
        <v>3</v>
      </c>
      <c r="AC1381" s="2">
        <v>2</v>
      </c>
      <c r="AD1381" s="2">
        <v>3</v>
      </c>
      <c r="AE1381" s="2">
        <v>5</v>
      </c>
      <c r="AF1381" s="2">
        <v>0</v>
      </c>
      <c r="AG1381" s="2">
        <v>0</v>
      </c>
      <c r="AH1381" s="16">
        <v>0</v>
      </c>
      <c r="AJ1381">
        <v>49</v>
      </c>
      <c r="AK1381">
        <v>40.048999999999999</v>
      </c>
    </row>
    <row r="1382" spans="1:37" x14ac:dyDescent="0.3">
      <c r="A1382">
        <v>4184</v>
      </c>
      <c r="B1382">
        <v>1951</v>
      </c>
      <c r="C1382" s="1">
        <f t="shared" si="126"/>
        <v>73</v>
      </c>
      <c r="D1382" t="s">
        <v>25</v>
      </c>
      <c r="E1382" t="s">
        <v>34</v>
      </c>
      <c r="F1382" s="4" t="s">
        <v>32</v>
      </c>
      <c r="G1382" t="s">
        <v>32</v>
      </c>
      <c r="H1382" s="20">
        <v>52157</v>
      </c>
      <c r="I1382" s="2">
        <f t="shared" si="127"/>
        <v>52.156999999999996</v>
      </c>
      <c r="J1382" s="2"/>
      <c r="K1382" s="2">
        <v>0</v>
      </c>
      <c r="L1382" s="2">
        <v>1</v>
      </c>
      <c r="M1382" s="16">
        <f t="shared" si="128"/>
        <v>1</v>
      </c>
      <c r="N1382" s="7">
        <v>41826</v>
      </c>
      <c r="O1382" s="4">
        <f t="shared" si="129"/>
        <v>1</v>
      </c>
      <c r="P1382" s="3">
        <f t="shared" si="130"/>
        <v>41826</v>
      </c>
      <c r="Q1382" s="4" t="str" cm="1">
        <f t="array" ref="Q1382">_xlfn.TEXTSPLIT(N1382,"/")</f>
        <v>41826</v>
      </c>
      <c r="R1382" s="5"/>
      <c r="S1382" s="5"/>
      <c r="T1382" s="5" t="e">
        <f t="shared" si="131"/>
        <v>#NUM!</v>
      </c>
      <c r="U1382">
        <v>48</v>
      </c>
      <c r="V1382" s="14">
        <v>189</v>
      </c>
      <c r="W1382" s="14">
        <v>2</v>
      </c>
      <c r="X1382" s="14">
        <v>29</v>
      </c>
      <c r="Y1382" s="14">
        <v>3</v>
      </c>
      <c r="Z1382" s="14">
        <v>2</v>
      </c>
      <c r="AA1382" s="14">
        <v>40</v>
      </c>
      <c r="AB1382" s="2">
        <v>2</v>
      </c>
      <c r="AC1382" s="2">
        <v>3</v>
      </c>
      <c r="AD1382" s="2">
        <v>5</v>
      </c>
      <c r="AE1382" s="2">
        <v>4</v>
      </c>
      <c r="AF1382" s="2">
        <v>0</v>
      </c>
      <c r="AG1382" s="2">
        <v>0</v>
      </c>
      <c r="AH1382" s="16">
        <v>0</v>
      </c>
      <c r="AJ1382">
        <v>32</v>
      </c>
      <c r="AK1382">
        <v>8.0280000000000005</v>
      </c>
    </row>
    <row r="1383" spans="1:37" x14ac:dyDescent="0.3">
      <c r="A1383">
        <v>4179</v>
      </c>
      <c r="B1383">
        <v>1960</v>
      </c>
      <c r="C1383" s="1">
        <f t="shared" si="126"/>
        <v>64</v>
      </c>
      <c r="D1383" t="s">
        <v>25</v>
      </c>
      <c r="E1383" t="s">
        <v>22</v>
      </c>
      <c r="F1383" s="4" t="s">
        <v>32</v>
      </c>
      <c r="G1383" t="s">
        <v>32</v>
      </c>
      <c r="H1383" s="20">
        <v>24221</v>
      </c>
      <c r="I1383" s="2">
        <f t="shared" si="127"/>
        <v>24.221</v>
      </c>
      <c r="J1383" s="2"/>
      <c r="K1383" s="2">
        <v>0</v>
      </c>
      <c r="L1383" s="2">
        <v>0</v>
      </c>
      <c r="M1383" s="16">
        <f t="shared" si="128"/>
        <v>0</v>
      </c>
      <c r="N1383" s="6" t="s">
        <v>107</v>
      </c>
      <c r="O1383" s="4">
        <f t="shared" si="129"/>
        <v>2</v>
      </c>
      <c r="P1383" s="3">
        <f t="shared" si="130"/>
        <v>41506</v>
      </c>
      <c r="Q1383" s="4" t="str" cm="1">
        <f t="array" ref="Q1383:S1383">_xlfn.TEXTSPLIT(N1383,"/")</f>
        <v>8</v>
      </c>
      <c r="R1383" s="4" t="str">
        <v>20</v>
      </c>
      <c r="S1383" s="4" t="str">
        <v>13</v>
      </c>
      <c r="T1383" s="5">
        <f t="shared" si="131"/>
        <v>41506</v>
      </c>
      <c r="U1383">
        <v>94</v>
      </c>
      <c r="V1383" s="14">
        <v>8</v>
      </c>
      <c r="W1383" s="14">
        <v>9</v>
      </c>
      <c r="X1383" s="14">
        <v>9</v>
      </c>
      <c r="Y1383" s="14">
        <v>2</v>
      </c>
      <c r="Z1383" s="14">
        <v>5</v>
      </c>
      <c r="AA1383" s="14">
        <v>22</v>
      </c>
      <c r="AB1383" s="2">
        <v>1</v>
      </c>
      <c r="AC1383" s="2">
        <v>1</v>
      </c>
      <c r="AD1383" s="2">
        <v>3</v>
      </c>
      <c r="AE1383" s="2">
        <v>4</v>
      </c>
      <c r="AF1383" s="2">
        <v>0</v>
      </c>
      <c r="AG1383" s="2">
        <v>0</v>
      </c>
      <c r="AH1383" s="16">
        <v>0</v>
      </c>
      <c r="AJ1383">
        <v>74</v>
      </c>
      <c r="AK1383">
        <v>54.356000000000002</v>
      </c>
    </row>
    <row r="1384" spans="1:37" x14ac:dyDescent="0.3">
      <c r="A1384">
        <v>4174</v>
      </c>
      <c r="B1384">
        <v>1957</v>
      </c>
      <c r="C1384" s="1">
        <f t="shared" si="126"/>
        <v>67</v>
      </c>
      <c r="D1384" t="s">
        <v>25</v>
      </c>
      <c r="E1384" t="s">
        <v>42</v>
      </c>
      <c r="F1384" s="4" t="s">
        <v>32</v>
      </c>
      <c r="G1384" t="s">
        <v>32</v>
      </c>
      <c r="H1384" s="20">
        <v>55249</v>
      </c>
      <c r="I1384" s="2">
        <f t="shared" si="127"/>
        <v>55.249000000000002</v>
      </c>
      <c r="J1384" s="2"/>
      <c r="K1384" s="2">
        <v>0</v>
      </c>
      <c r="L1384" s="2">
        <v>1</v>
      </c>
      <c r="M1384" s="16">
        <f t="shared" si="128"/>
        <v>1</v>
      </c>
      <c r="N1384" s="6" t="s">
        <v>209</v>
      </c>
      <c r="O1384" s="4">
        <f t="shared" si="129"/>
        <v>2</v>
      </c>
      <c r="P1384" s="3">
        <f t="shared" si="130"/>
        <v>41746</v>
      </c>
      <c r="Q1384" s="4" t="str" cm="1">
        <f t="array" ref="Q1384:S1384">_xlfn.TEXTSPLIT(N1384,"/")</f>
        <v>4</v>
      </c>
      <c r="R1384" s="4" t="str">
        <v>17</v>
      </c>
      <c r="S1384" s="4" t="str">
        <v>14</v>
      </c>
      <c r="T1384" s="5">
        <f t="shared" si="131"/>
        <v>41746</v>
      </c>
      <c r="U1384">
        <v>81</v>
      </c>
      <c r="V1384" s="14">
        <v>97</v>
      </c>
      <c r="W1384" s="14">
        <v>1</v>
      </c>
      <c r="X1384" s="14">
        <v>19</v>
      </c>
      <c r="Y1384" s="14">
        <v>2</v>
      </c>
      <c r="Z1384" s="14">
        <v>0</v>
      </c>
      <c r="AA1384" s="14">
        <v>11</v>
      </c>
      <c r="AB1384" s="2">
        <v>1</v>
      </c>
      <c r="AC1384" s="2">
        <v>2</v>
      </c>
      <c r="AD1384" s="2">
        <v>4</v>
      </c>
      <c r="AE1384" s="2">
        <v>3</v>
      </c>
      <c r="AF1384" s="2">
        <v>0</v>
      </c>
      <c r="AG1384" s="2">
        <v>0</v>
      </c>
      <c r="AH1384" s="16">
        <v>0</v>
      </c>
      <c r="AJ1384">
        <v>68</v>
      </c>
      <c r="AK1384">
        <v>80.394999999999996</v>
      </c>
    </row>
    <row r="1385" spans="1:37" x14ac:dyDescent="0.3">
      <c r="A1385">
        <v>4168</v>
      </c>
      <c r="B1385">
        <v>1967</v>
      </c>
      <c r="C1385" s="1">
        <f t="shared" si="126"/>
        <v>57</v>
      </c>
      <c r="D1385" t="s">
        <v>25</v>
      </c>
      <c r="E1385" t="s">
        <v>22</v>
      </c>
      <c r="F1385" s="4" t="s">
        <v>26</v>
      </c>
      <c r="G1385" t="s">
        <v>26</v>
      </c>
      <c r="H1385" s="20">
        <v>37070</v>
      </c>
      <c r="I1385" s="2">
        <f t="shared" si="127"/>
        <v>37.07</v>
      </c>
      <c r="J1385" s="2"/>
      <c r="K1385" s="2">
        <v>1</v>
      </c>
      <c r="L1385" s="2">
        <v>1</v>
      </c>
      <c r="M1385" s="16">
        <f t="shared" si="128"/>
        <v>2</v>
      </c>
      <c r="N1385" s="6" t="s">
        <v>287</v>
      </c>
      <c r="O1385" s="4">
        <f t="shared" si="129"/>
        <v>2</v>
      </c>
      <c r="P1385" s="3">
        <f t="shared" si="130"/>
        <v>41353</v>
      </c>
      <c r="Q1385" s="4" t="str" cm="1">
        <f t="array" ref="Q1385:S1385">_xlfn.TEXTSPLIT(N1385,"/")</f>
        <v>3</v>
      </c>
      <c r="R1385" s="4" t="str">
        <v>20</v>
      </c>
      <c r="S1385" s="4" t="str">
        <v>13</v>
      </c>
      <c r="T1385" s="5">
        <f t="shared" si="131"/>
        <v>41353</v>
      </c>
      <c r="U1385">
        <v>30</v>
      </c>
      <c r="V1385" s="14">
        <v>231</v>
      </c>
      <c r="W1385" s="14">
        <v>7</v>
      </c>
      <c r="X1385" s="14">
        <v>137</v>
      </c>
      <c r="Y1385" s="14">
        <v>4</v>
      </c>
      <c r="Z1385" s="14">
        <v>15</v>
      </c>
      <c r="AA1385" s="14">
        <v>39</v>
      </c>
      <c r="AB1385" s="2">
        <v>9</v>
      </c>
      <c r="AC1385" s="2">
        <v>5</v>
      </c>
      <c r="AD1385" s="2">
        <v>8</v>
      </c>
      <c r="AE1385" s="2">
        <v>7</v>
      </c>
      <c r="AF1385" s="2">
        <v>1</v>
      </c>
      <c r="AG1385" s="2">
        <v>0</v>
      </c>
      <c r="AH1385" s="16">
        <v>0</v>
      </c>
      <c r="AJ1385">
        <v>70</v>
      </c>
      <c r="AK1385">
        <v>94.384</v>
      </c>
    </row>
    <row r="1386" spans="1:37" x14ac:dyDescent="0.3">
      <c r="A1386">
        <v>4149</v>
      </c>
      <c r="B1386">
        <v>1949</v>
      </c>
      <c r="C1386" s="1">
        <f t="shared" si="126"/>
        <v>75</v>
      </c>
      <c r="D1386" t="s">
        <v>25</v>
      </c>
      <c r="E1386" t="s">
        <v>34</v>
      </c>
      <c r="F1386" s="4" t="s">
        <v>32</v>
      </c>
      <c r="G1386" t="s">
        <v>32</v>
      </c>
      <c r="H1386" s="20">
        <v>76140</v>
      </c>
      <c r="I1386" s="2">
        <f t="shared" si="127"/>
        <v>76.14</v>
      </c>
      <c r="J1386" s="2"/>
      <c r="K1386" s="2">
        <v>0</v>
      </c>
      <c r="L1386" s="2">
        <v>0</v>
      </c>
      <c r="M1386" s="16">
        <f t="shared" si="128"/>
        <v>0</v>
      </c>
      <c r="N1386" s="6" t="s">
        <v>30</v>
      </c>
      <c r="O1386" s="4">
        <f t="shared" si="129"/>
        <v>2</v>
      </c>
      <c r="P1386" s="3">
        <f t="shared" si="130"/>
        <v>41772</v>
      </c>
      <c r="Q1386" s="4" t="str" cm="1">
        <f t="array" ref="Q1386:S1386">_xlfn.TEXTSPLIT(N1386,"/")</f>
        <v>5</v>
      </c>
      <c r="R1386" s="4" t="str">
        <v>13</v>
      </c>
      <c r="S1386" s="4" t="str">
        <v>14</v>
      </c>
      <c r="T1386" s="5">
        <f t="shared" si="131"/>
        <v>41772</v>
      </c>
      <c r="U1386">
        <v>57</v>
      </c>
      <c r="V1386" s="14">
        <v>586</v>
      </c>
      <c r="W1386" s="14">
        <v>66</v>
      </c>
      <c r="X1386" s="14">
        <v>653</v>
      </c>
      <c r="Y1386" s="14">
        <v>17</v>
      </c>
      <c r="Z1386" s="14">
        <v>0</v>
      </c>
      <c r="AA1386" s="14">
        <v>26</v>
      </c>
      <c r="AB1386" s="2">
        <v>1</v>
      </c>
      <c r="AC1386" s="2">
        <v>5</v>
      </c>
      <c r="AD1386" s="2">
        <v>6</v>
      </c>
      <c r="AE1386" s="2">
        <v>2</v>
      </c>
      <c r="AF1386" s="2">
        <v>0</v>
      </c>
      <c r="AG1386" s="2">
        <v>0</v>
      </c>
      <c r="AH1386" s="16">
        <v>0</v>
      </c>
      <c r="AJ1386">
        <v>44</v>
      </c>
      <c r="AK1386">
        <v>56.774999999999999</v>
      </c>
    </row>
    <row r="1387" spans="1:37" x14ac:dyDescent="0.3">
      <c r="A1387">
        <v>4148</v>
      </c>
      <c r="B1387">
        <v>1973</v>
      </c>
      <c r="C1387" s="1">
        <f t="shared" si="126"/>
        <v>51</v>
      </c>
      <c r="D1387" t="s">
        <v>25</v>
      </c>
      <c r="E1387" t="s">
        <v>22</v>
      </c>
      <c r="F1387" s="4" t="s">
        <v>29</v>
      </c>
      <c r="G1387" t="s">
        <v>29</v>
      </c>
      <c r="H1387" s="20">
        <v>38988</v>
      </c>
      <c r="I1387" s="2">
        <f t="shared" si="127"/>
        <v>38.988</v>
      </c>
      <c r="J1387" s="2"/>
      <c r="K1387" s="2">
        <v>1</v>
      </c>
      <c r="L1387" s="2">
        <v>2</v>
      </c>
      <c r="M1387" s="16">
        <f t="shared" si="128"/>
        <v>3</v>
      </c>
      <c r="N1387" s="6" t="s">
        <v>312</v>
      </c>
      <c r="O1387" s="4">
        <f t="shared" si="129"/>
        <v>2</v>
      </c>
      <c r="P1387" s="3">
        <f t="shared" si="130"/>
        <v>41141</v>
      </c>
      <c r="Q1387" s="4" t="str" cm="1">
        <f t="array" ref="Q1387:S1387">_xlfn.TEXTSPLIT(N1387,"/")</f>
        <v>8</v>
      </c>
      <c r="R1387" s="4" t="str">
        <v>20</v>
      </c>
      <c r="S1387" s="4" t="str">
        <v>12</v>
      </c>
      <c r="T1387" s="5">
        <f t="shared" si="131"/>
        <v>41141</v>
      </c>
      <c r="U1387">
        <v>90</v>
      </c>
      <c r="V1387" s="14">
        <v>164</v>
      </c>
      <c r="W1387" s="14">
        <v>24</v>
      </c>
      <c r="X1387" s="14">
        <v>103</v>
      </c>
      <c r="Y1387" s="14">
        <v>12</v>
      </c>
      <c r="Z1387" s="14">
        <v>3</v>
      </c>
      <c r="AA1387" s="14">
        <v>42</v>
      </c>
      <c r="AB1387" s="2">
        <v>7</v>
      </c>
      <c r="AC1387" s="2">
        <v>5</v>
      </c>
      <c r="AD1387" s="2">
        <v>6</v>
      </c>
      <c r="AE1387" s="2">
        <v>8</v>
      </c>
      <c r="AF1387" s="2">
        <v>0</v>
      </c>
      <c r="AG1387" s="2">
        <v>0</v>
      </c>
      <c r="AH1387" s="16">
        <v>0</v>
      </c>
      <c r="AJ1387">
        <v>38</v>
      </c>
      <c r="AK1387">
        <v>31.158000000000001</v>
      </c>
    </row>
    <row r="1388" spans="1:37" x14ac:dyDescent="0.3">
      <c r="A1388">
        <v>4141</v>
      </c>
      <c r="B1388">
        <v>1966</v>
      </c>
      <c r="C1388" s="1">
        <f t="shared" si="126"/>
        <v>58</v>
      </c>
      <c r="D1388" t="s">
        <v>31</v>
      </c>
      <c r="E1388" t="s">
        <v>22</v>
      </c>
      <c r="F1388" s="4" t="s">
        <v>32</v>
      </c>
      <c r="G1388" t="s">
        <v>32</v>
      </c>
      <c r="H1388" s="20">
        <v>71613</v>
      </c>
      <c r="I1388" s="2">
        <f t="shared" si="127"/>
        <v>71.613</v>
      </c>
      <c r="J1388" s="2"/>
      <c r="K1388" s="2">
        <v>0</v>
      </c>
      <c r="L1388" s="2">
        <v>0</v>
      </c>
      <c r="M1388" s="16">
        <f t="shared" si="128"/>
        <v>0</v>
      </c>
      <c r="N1388" s="6" t="s">
        <v>263</v>
      </c>
      <c r="O1388" s="4">
        <f t="shared" si="129"/>
        <v>2</v>
      </c>
      <c r="P1388" s="3">
        <f t="shared" si="130"/>
        <v>41507</v>
      </c>
      <c r="Q1388" s="4" t="str" cm="1">
        <f t="array" ref="Q1388:S1388">_xlfn.TEXTSPLIT(N1388,"/")</f>
        <v>8</v>
      </c>
      <c r="R1388" s="4" t="str">
        <v>21</v>
      </c>
      <c r="S1388" s="4" t="str">
        <v>13</v>
      </c>
      <c r="T1388" s="5">
        <f t="shared" si="131"/>
        <v>41507</v>
      </c>
      <c r="U1388">
        <v>26</v>
      </c>
      <c r="V1388" s="14">
        <v>426</v>
      </c>
      <c r="W1388" s="14">
        <v>49</v>
      </c>
      <c r="X1388" s="14">
        <v>127</v>
      </c>
      <c r="Y1388" s="14">
        <v>111</v>
      </c>
      <c r="Z1388" s="14">
        <v>21</v>
      </c>
      <c r="AA1388" s="14">
        <v>42</v>
      </c>
      <c r="AB1388" s="2">
        <v>1</v>
      </c>
      <c r="AC1388" s="2">
        <v>8</v>
      </c>
      <c r="AD1388" s="2">
        <v>10</v>
      </c>
      <c r="AE1388" s="2">
        <v>4</v>
      </c>
      <c r="AF1388" s="2">
        <v>0</v>
      </c>
      <c r="AG1388" s="2">
        <v>0</v>
      </c>
      <c r="AH1388" s="16">
        <v>0</v>
      </c>
      <c r="AJ1388">
        <v>70</v>
      </c>
      <c r="AK1388">
        <v>94.384</v>
      </c>
    </row>
    <row r="1389" spans="1:37" x14ac:dyDescent="0.3">
      <c r="A1389">
        <v>4138</v>
      </c>
      <c r="B1389">
        <v>1963</v>
      </c>
      <c r="C1389" s="1">
        <f t="shared" si="126"/>
        <v>61</v>
      </c>
      <c r="D1389" t="s">
        <v>25</v>
      </c>
      <c r="E1389" t="s">
        <v>22</v>
      </c>
      <c r="F1389" s="4" t="s">
        <v>26</v>
      </c>
      <c r="G1389" t="s">
        <v>26</v>
      </c>
      <c r="H1389" s="20">
        <v>76624</v>
      </c>
      <c r="I1389" s="2">
        <f t="shared" si="127"/>
        <v>76.623999999999995</v>
      </c>
      <c r="J1389" s="2"/>
      <c r="K1389" s="2">
        <v>0</v>
      </c>
      <c r="L1389" s="2">
        <v>1</v>
      </c>
      <c r="M1389" s="16">
        <f t="shared" si="128"/>
        <v>1</v>
      </c>
      <c r="N1389" s="6" t="s">
        <v>362</v>
      </c>
      <c r="O1389" s="4">
        <f t="shared" si="129"/>
        <v>2</v>
      </c>
      <c r="P1389" s="3">
        <f t="shared" si="130"/>
        <v>41783</v>
      </c>
      <c r="Q1389" s="4" t="str" cm="1">
        <f t="array" ref="Q1389:S1389">_xlfn.TEXTSPLIT(N1389,"/")</f>
        <v>5</v>
      </c>
      <c r="R1389" s="4" t="str">
        <v>24</v>
      </c>
      <c r="S1389" s="4" t="str">
        <v>14</v>
      </c>
      <c r="T1389" s="5">
        <f t="shared" si="131"/>
        <v>41783</v>
      </c>
      <c r="U1389">
        <v>68</v>
      </c>
      <c r="V1389" s="14">
        <v>411</v>
      </c>
      <c r="W1389" s="14">
        <v>106</v>
      </c>
      <c r="X1389" s="14">
        <v>147</v>
      </c>
      <c r="Y1389" s="14">
        <v>54</v>
      </c>
      <c r="Z1389" s="14">
        <v>115</v>
      </c>
      <c r="AA1389" s="14">
        <v>66</v>
      </c>
      <c r="AB1389" s="2">
        <v>1</v>
      </c>
      <c r="AC1389" s="2">
        <v>5</v>
      </c>
      <c r="AD1389" s="2">
        <v>7</v>
      </c>
      <c r="AE1389" s="2">
        <v>1</v>
      </c>
      <c r="AF1389" s="2">
        <v>0</v>
      </c>
      <c r="AG1389" s="2">
        <v>0</v>
      </c>
      <c r="AH1389" s="16">
        <v>1</v>
      </c>
      <c r="AJ1389">
        <v>50</v>
      </c>
      <c r="AK1389">
        <v>46.094000000000001</v>
      </c>
    </row>
    <row r="1390" spans="1:37" x14ac:dyDescent="0.3">
      <c r="A1390">
        <v>4137</v>
      </c>
      <c r="B1390">
        <v>1949</v>
      </c>
      <c r="C1390" s="1">
        <f t="shared" si="126"/>
        <v>75</v>
      </c>
      <c r="D1390" t="s">
        <v>33</v>
      </c>
      <c r="E1390" t="s">
        <v>22</v>
      </c>
      <c r="F1390" s="4" t="s">
        <v>32</v>
      </c>
      <c r="G1390" t="s">
        <v>32</v>
      </c>
      <c r="H1390" s="20">
        <v>70666</v>
      </c>
      <c r="I1390" s="2">
        <f t="shared" si="127"/>
        <v>70.665999999999997</v>
      </c>
      <c r="J1390" s="2"/>
      <c r="K1390" s="2">
        <v>0</v>
      </c>
      <c r="L1390" s="2">
        <v>0</v>
      </c>
      <c r="M1390" s="16">
        <f t="shared" si="128"/>
        <v>0</v>
      </c>
      <c r="N1390" s="7">
        <v>41437</v>
      </c>
      <c r="O1390" s="4">
        <f t="shared" si="129"/>
        <v>1</v>
      </c>
      <c r="P1390" s="3">
        <f t="shared" si="130"/>
        <v>41437</v>
      </c>
      <c r="Q1390" s="4" t="str" cm="1">
        <f t="array" ref="Q1390">_xlfn.TEXTSPLIT(N1390,"/")</f>
        <v>41437</v>
      </c>
      <c r="R1390" s="5"/>
      <c r="S1390" s="5"/>
      <c r="T1390" s="5" t="e">
        <f t="shared" si="131"/>
        <v>#NUM!</v>
      </c>
      <c r="U1390">
        <v>29</v>
      </c>
      <c r="V1390" s="14">
        <v>398</v>
      </c>
      <c r="W1390" s="14">
        <v>40</v>
      </c>
      <c r="X1390" s="14">
        <v>367</v>
      </c>
      <c r="Y1390" s="14">
        <v>119</v>
      </c>
      <c r="Z1390" s="14">
        <v>122</v>
      </c>
      <c r="AA1390" s="14">
        <v>30</v>
      </c>
      <c r="AB1390" s="2">
        <v>1</v>
      </c>
      <c r="AC1390" s="2">
        <v>7</v>
      </c>
      <c r="AD1390" s="2">
        <v>4</v>
      </c>
      <c r="AE1390" s="2">
        <v>4</v>
      </c>
      <c r="AF1390" s="2">
        <v>0</v>
      </c>
      <c r="AG1390" s="2">
        <v>0</v>
      </c>
      <c r="AH1390" s="16">
        <v>0</v>
      </c>
      <c r="AJ1390">
        <v>74</v>
      </c>
      <c r="AK1390">
        <v>35.415999999999997</v>
      </c>
    </row>
    <row r="1391" spans="1:37" x14ac:dyDescent="0.3">
      <c r="A1391">
        <v>4136</v>
      </c>
      <c r="B1391">
        <v>1993</v>
      </c>
      <c r="C1391" s="1">
        <f t="shared" si="126"/>
        <v>31</v>
      </c>
      <c r="D1391" t="s">
        <v>25</v>
      </c>
      <c r="E1391" t="s">
        <v>66</v>
      </c>
      <c r="F1391" s="4" t="s">
        <v>26</v>
      </c>
      <c r="G1391" t="s">
        <v>26</v>
      </c>
      <c r="H1391" s="20">
        <v>7500</v>
      </c>
      <c r="I1391" s="2">
        <f t="shared" si="127"/>
        <v>7.5</v>
      </c>
      <c r="J1391" s="2"/>
      <c r="K1391" s="2">
        <v>1</v>
      </c>
      <c r="L1391" s="2">
        <v>0</v>
      </c>
      <c r="M1391" s="16">
        <f t="shared" si="128"/>
        <v>1</v>
      </c>
      <c r="N1391" s="7">
        <v>40980</v>
      </c>
      <c r="O1391" s="4">
        <f t="shared" si="129"/>
        <v>1</v>
      </c>
      <c r="P1391" s="3">
        <f t="shared" si="130"/>
        <v>40980</v>
      </c>
      <c r="Q1391" s="4" t="str" cm="1">
        <f t="array" ref="Q1391">_xlfn.TEXTSPLIT(N1391,"/")</f>
        <v>40980</v>
      </c>
      <c r="R1391" s="5"/>
      <c r="S1391" s="5"/>
      <c r="T1391" s="5" t="e">
        <f t="shared" si="131"/>
        <v>#NUM!</v>
      </c>
      <c r="U1391">
        <v>63</v>
      </c>
      <c r="V1391" s="14">
        <v>10</v>
      </c>
      <c r="W1391" s="14">
        <v>17</v>
      </c>
      <c r="X1391" s="14">
        <v>18</v>
      </c>
      <c r="Y1391" s="14">
        <v>8</v>
      </c>
      <c r="Z1391" s="14">
        <v>26</v>
      </c>
      <c r="AA1391" s="14">
        <v>40</v>
      </c>
      <c r="AB1391" s="2">
        <v>4</v>
      </c>
      <c r="AC1391" s="2">
        <v>3</v>
      </c>
      <c r="AD1391" s="2">
        <v>2</v>
      </c>
      <c r="AE1391" s="2">
        <v>9</v>
      </c>
      <c r="AF1391" s="2">
        <v>0</v>
      </c>
      <c r="AG1391" s="2">
        <v>0</v>
      </c>
      <c r="AH1391" s="16">
        <v>0</v>
      </c>
      <c r="AJ1391">
        <v>68</v>
      </c>
      <c r="AK1391">
        <v>38.451999999999998</v>
      </c>
    </row>
    <row r="1392" spans="1:37" x14ac:dyDescent="0.3">
      <c r="A1392">
        <v>4128</v>
      </c>
      <c r="B1392">
        <v>1963</v>
      </c>
      <c r="C1392" s="1">
        <f t="shared" si="126"/>
        <v>61</v>
      </c>
      <c r="D1392" t="s">
        <v>47</v>
      </c>
      <c r="E1392" t="s">
        <v>34</v>
      </c>
      <c r="F1392" s="4" t="s">
        <v>32</v>
      </c>
      <c r="G1392" t="s">
        <v>32</v>
      </c>
      <c r="H1392" s="20">
        <v>56067</v>
      </c>
      <c r="I1392" s="2">
        <f t="shared" si="127"/>
        <v>56.067</v>
      </c>
      <c r="J1392" s="2"/>
      <c r="K1392" s="2">
        <v>0</v>
      </c>
      <c r="L1392" s="2">
        <v>1</v>
      </c>
      <c r="M1392" s="16">
        <f t="shared" si="128"/>
        <v>1</v>
      </c>
      <c r="N1392" s="6" t="s">
        <v>366</v>
      </c>
      <c r="O1392" s="4">
        <f t="shared" si="129"/>
        <v>2</v>
      </c>
      <c r="P1392" s="3">
        <f t="shared" si="130"/>
        <v>41475</v>
      </c>
      <c r="Q1392" s="4" t="str" cm="1">
        <f t="array" ref="Q1392:S1392">_xlfn.TEXTSPLIT(N1392,"/")</f>
        <v>7</v>
      </c>
      <c r="R1392" s="4" t="str">
        <v>20</v>
      </c>
      <c r="S1392" s="4" t="str">
        <v>13</v>
      </c>
      <c r="T1392" s="5">
        <f t="shared" si="131"/>
        <v>41475</v>
      </c>
      <c r="U1392">
        <v>51</v>
      </c>
      <c r="V1392" s="14">
        <v>517</v>
      </c>
      <c r="W1392" s="14">
        <v>12</v>
      </c>
      <c r="X1392" s="14">
        <v>54</v>
      </c>
      <c r="Y1392" s="14">
        <v>16</v>
      </c>
      <c r="Z1392" s="14">
        <v>6</v>
      </c>
      <c r="AA1392" s="14">
        <v>120</v>
      </c>
      <c r="AB1392" s="2">
        <v>2</v>
      </c>
      <c r="AC1392" s="2">
        <v>7</v>
      </c>
      <c r="AD1392" s="2">
        <v>7</v>
      </c>
      <c r="AE1392" s="2">
        <v>5</v>
      </c>
      <c r="AF1392" s="2">
        <v>0</v>
      </c>
      <c r="AG1392" s="2">
        <v>0</v>
      </c>
      <c r="AH1392" s="16">
        <v>0</v>
      </c>
      <c r="AJ1392">
        <v>71</v>
      </c>
      <c r="AK1392">
        <v>55.951000000000001</v>
      </c>
    </row>
    <row r="1393" spans="1:37" x14ac:dyDescent="0.3">
      <c r="A1393">
        <v>4127</v>
      </c>
      <c r="B1393">
        <v>1968</v>
      </c>
      <c r="C1393" s="1">
        <f t="shared" si="126"/>
        <v>56</v>
      </c>
      <c r="D1393" t="s">
        <v>25</v>
      </c>
      <c r="E1393" t="s">
        <v>34</v>
      </c>
      <c r="F1393" s="4" t="s">
        <v>29</v>
      </c>
      <c r="G1393" t="s">
        <v>29</v>
      </c>
      <c r="H1393" s="20">
        <v>77766</v>
      </c>
      <c r="I1393" s="2">
        <f t="shared" si="127"/>
        <v>77.766000000000005</v>
      </c>
      <c r="J1393" s="2"/>
      <c r="K1393" s="2">
        <v>0</v>
      </c>
      <c r="L1393" s="2">
        <v>1</v>
      </c>
      <c r="M1393" s="16">
        <f t="shared" si="128"/>
        <v>1</v>
      </c>
      <c r="N1393" s="6" t="s">
        <v>300</v>
      </c>
      <c r="O1393" s="4">
        <f t="shared" si="129"/>
        <v>2</v>
      </c>
      <c r="P1393" s="3">
        <f t="shared" si="130"/>
        <v>41327</v>
      </c>
      <c r="Q1393" s="4" t="str" cm="1">
        <f t="array" ref="Q1393:S1393">_xlfn.TEXTSPLIT(N1393,"/")</f>
        <v>2</v>
      </c>
      <c r="R1393" s="4" t="str">
        <v>22</v>
      </c>
      <c r="S1393" s="4" t="str">
        <v>13</v>
      </c>
      <c r="T1393" s="5">
        <f t="shared" si="131"/>
        <v>41327</v>
      </c>
      <c r="U1393">
        <v>97</v>
      </c>
      <c r="V1393" s="14">
        <v>1004</v>
      </c>
      <c r="W1393" s="14">
        <v>59</v>
      </c>
      <c r="X1393" s="14">
        <v>265</v>
      </c>
      <c r="Y1393" s="14">
        <v>115</v>
      </c>
      <c r="Z1393" s="14">
        <v>59</v>
      </c>
      <c r="AA1393" s="14">
        <v>27</v>
      </c>
      <c r="AB1393" s="2">
        <v>2</v>
      </c>
      <c r="AC1393" s="2">
        <v>11</v>
      </c>
      <c r="AD1393" s="2">
        <v>11</v>
      </c>
      <c r="AE1393" s="2">
        <v>6</v>
      </c>
      <c r="AF1393" s="2">
        <v>1</v>
      </c>
      <c r="AG1393" s="2">
        <v>0</v>
      </c>
      <c r="AH1393" s="16">
        <v>1</v>
      </c>
      <c r="AJ1393">
        <v>33</v>
      </c>
      <c r="AK1393">
        <v>34.411999999999999</v>
      </c>
    </row>
    <row r="1394" spans="1:37" x14ac:dyDescent="0.3">
      <c r="A1394">
        <v>4122</v>
      </c>
      <c r="B1394">
        <v>1976</v>
      </c>
      <c r="C1394" s="1">
        <f t="shared" si="126"/>
        <v>48</v>
      </c>
      <c r="D1394" t="s">
        <v>25</v>
      </c>
      <c r="E1394" t="s">
        <v>22</v>
      </c>
      <c r="F1394" s="4" t="s">
        <v>29</v>
      </c>
      <c r="G1394" t="s">
        <v>29</v>
      </c>
      <c r="H1394" s="20">
        <v>79205</v>
      </c>
      <c r="I1394" s="2">
        <f t="shared" si="127"/>
        <v>79.204999999999998</v>
      </c>
      <c r="J1394" s="2"/>
      <c r="K1394" s="2">
        <v>0</v>
      </c>
      <c r="L1394" s="2">
        <v>0</v>
      </c>
      <c r="M1394" s="16">
        <f t="shared" si="128"/>
        <v>0</v>
      </c>
      <c r="N1394" s="6" t="s">
        <v>385</v>
      </c>
      <c r="O1394" s="4">
        <f t="shared" si="129"/>
        <v>2</v>
      </c>
      <c r="P1394" s="3">
        <f t="shared" si="130"/>
        <v>41150</v>
      </c>
      <c r="Q1394" s="4" t="str" cm="1">
        <f t="array" ref="Q1394:S1394">_xlfn.TEXTSPLIT(N1394,"/")</f>
        <v>8</v>
      </c>
      <c r="R1394" s="4" t="str">
        <v>29</v>
      </c>
      <c r="S1394" s="4" t="str">
        <v>12</v>
      </c>
      <c r="T1394" s="5">
        <f t="shared" si="131"/>
        <v>41150</v>
      </c>
      <c r="U1394">
        <v>73</v>
      </c>
      <c r="V1394" s="14">
        <v>504</v>
      </c>
      <c r="W1394" s="14">
        <v>23</v>
      </c>
      <c r="X1394" s="14">
        <v>117</v>
      </c>
      <c r="Y1394" s="14">
        <v>179</v>
      </c>
      <c r="Z1394" s="14">
        <v>28</v>
      </c>
      <c r="AA1394" s="14">
        <v>44</v>
      </c>
      <c r="AB1394" s="2">
        <v>1</v>
      </c>
      <c r="AC1394" s="2">
        <v>6</v>
      </c>
      <c r="AD1394" s="2">
        <v>4</v>
      </c>
      <c r="AE1394" s="2">
        <v>4</v>
      </c>
      <c r="AF1394" s="2">
        <v>1</v>
      </c>
      <c r="AG1394" s="2">
        <v>0</v>
      </c>
      <c r="AH1394" s="16">
        <v>1</v>
      </c>
      <c r="AJ1394">
        <v>35</v>
      </c>
      <c r="AK1394">
        <v>87.679000000000002</v>
      </c>
    </row>
    <row r="1395" spans="1:37" x14ac:dyDescent="0.3">
      <c r="A1395">
        <v>4120</v>
      </c>
      <c r="B1395">
        <v>1976</v>
      </c>
      <c r="C1395" s="1">
        <f t="shared" si="126"/>
        <v>48</v>
      </c>
      <c r="D1395" t="s">
        <v>40</v>
      </c>
      <c r="E1395" t="s">
        <v>36</v>
      </c>
      <c r="F1395" s="4" t="s">
        <v>26</v>
      </c>
      <c r="G1395" t="s">
        <v>26</v>
      </c>
      <c r="H1395" s="20">
        <v>49514</v>
      </c>
      <c r="I1395" s="2">
        <f t="shared" si="127"/>
        <v>49.514000000000003</v>
      </c>
      <c r="J1395" s="2"/>
      <c r="K1395" s="2">
        <v>1</v>
      </c>
      <c r="L1395" s="2">
        <v>0</v>
      </c>
      <c r="M1395" s="16">
        <f t="shared" si="128"/>
        <v>1</v>
      </c>
      <c r="N1395" s="6" t="s">
        <v>172</v>
      </c>
      <c r="O1395" s="4">
        <f t="shared" si="129"/>
        <v>2</v>
      </c>
      <c r="P1395" s="3">
        <f t="shared" si="130"/>
        <v>41625</v>
      </c>
      <c r="Q1395" s="4" t="str" cm="1">
        <f t="array" ref="Q1395:S1395">_xlfn.TEXTSPLIT(N1395,"/")</f>
        <v>12</v>
      </c>
      <c r="R1395" s="4" t="str">
        <v>17</v>
      </c>
      <c r="S1395" s="4" t="str">
        <v>13</v>
      </c>
      <c r="T1395" s="5">
        <f t="shared" si="131"/>
        <v>41625</v>
      </c>
      <c r="U1395">
        <v>61</v>
      </c>
      <c r="V1395" s="14">
        <v>88</v>
      </c>
      <c r="W1395" s="14">
        <v>39</v>
      </c>
      <c r="X1395" s="14">
        <v>78</v>
      </c>
      <c r="Y1395" s="14">
        <v>58</v>
      </c>
      <c r="Z1395" s="14">
        <v>13</v>
      </c>
      <c r="AA1395" s="14">
        <v>93</v>
      </c>
      <c r="AB1395" s="2">
        <v>2</v>
      </c>
      <c r="AC1395" s="2">
        <v>6</v>
      </c>
      <c r="AD1395" s="2">
        <v>4</v>
      </c>
      <c r="AE1395" s="2">
        <v>7</v>
      </c>
      <c r="AF1395" s="2">
        <v>0</v>
      </c>
      <c r="AG1395" s="2">
        <v>0</v>
      </c>
      <c r="AH1395" s="16">
        <v>0</v>
      </c>
      <c r="AJ1395">
        <v>45</v>
      </c>
      <c r="AK1395">
        <v>72.159000000000006</v>
      </c>
    </row>
    <row r="1396" spans="1:37" x14ac:dyDescent="0.3">
      <c r="A1396">
        <v>4119</v>
      </c>
      <c r="B1396">
        <v>1964</v>
      </c>
      <c r="C1396" s="1">
        <f t="shared" si="126"/>
        <v>60</v>
      </c>
      <c r="D1396" t="s">
        <v>38</v>
      </c>
      <c r="E1396" t="s">
        <v>42</v>
      </c>
      <c r="F1396" s="4" t="s">
        <v>32</v>
      </c>
      <c r="G1396" t="s">
        <v>32</v>
      </c>
      <c r="H1396" s="20">
        <v>38620</v>
      </c>
      <c r="I1396" s="2">
        <f t="shared" si="127"/>
        <v>38.619999999999997</v>
      </c>
      <c r="J1396" s="2"/>
      <c r="K1396" s="2">
        <v>0</v>
      </c>
      <c r="L1396" s="2">
        <v>0</v>
      </c>
      <c r="M1396" s="16">
        <f t="shared" si="128"/>
        <v>0</v>
      </c>
      <c r="N1396" s="7">
        <v>41583</v>
      </c>
      <c r="O1396" s="4">
        <f t="shared" si="129"/>
        <v>1</v>
      </c>
      <c r="P1396" s="3">
        <f t="shared" si="130"/>
        <v>41583</v>
      </c>
      <c r="Q1396" s="4" t="str" cm="1">
        <f t="array" ref="Q1396">_xlfn.TEXTSPLIT(N1396,"/")</f>
        <v>41583</v>
      </c>
      <c r="R1396" s="5"/>
      <c r="S1396" s="5"/>
      <c r="T1396" s="5" t="e">
        <f t="shared" si="131"/>
        <v>#NUM!</v>
      </c>
      <c r="U1396">
        <v>56</v>
      </c>
      <c r="V1396" s="14">
        <v>112</v>
      </c>
      <c r="W1396" s="14">
        <v>17</v>
      </c>
      <c r="X1396" s="14">
        <v>44</v>
      </c>
      <c r="Y1396" s="14">
        <v>34</v>
      </c>
      <c r="Z1396" s="14">
        <v>22</v>
      </c>
      <c r="AA1396" s="14">
        <v>89</v>
      </c>
      <c r="AB1396" s="2">
        <v>1</v>
      </c>
      <c r="AC1396" s="2">
        <v>2</v>
      </c>
      <c r="AD1396" s="2">
        <v>3</v>
      </c>
      <c r="AE1396" s="2">
        <v>3</v>
      </c>
      <c r="AF1396" s="2">
        <v>0</v>
      </c>
      <c r="AG1396" s="2">
        <v>0</v>
      </c>
      <c r="AH1396" s="16">
        <v>0</v>
      </c>
      <c r="AJ1396">
        <v>65</v>
      </c>
      <c r="AK1396">
        <v>50.728999999999999</v>
      </c>
    </row>
    <row r="1397" spans="1:37" x14ac:dyDescent="0.3">
      <c r="A1397">
        <v>4114</v>
      </c>
      <c r="B1397">
        <v>1965</v>
      </c>
      <c r="C1397" s="1">
        <f t="shared" si="126"/>
        <v>59</v>
      </c>
      <c r="D1397" t="s">
        <v>33</v>
      </c>
      <c r="E1397" t="s">
        <v>42</v>
      </c>
      <c r="F1397" s="4" t="s">
        <v>29</v>
      </c>
      <c r="G1397" t="s">
        <v>29</v>
      </c>
      <c r="H1397" s="20">
        <v>79143</v>
      </c>
      <c r="I1397" s="2">
        <f t="shared" si="127"/>
        <v>79.143000000000001</v>
      </c>
      <c r="J1397" s="2"/>
      <c r="K1397" s="2">
        <v>0</v>
      </c>
      <c r="L1397" s="2">
        <v>0</v>
      </c>
      <c r="M1397" s="16">
        <f t="shared" si="128"/>
        <v>0</v>
      </c>
      <c r="N1397" s="7">
        <v>41221</v>
      </c>
      <c r="O1397" s="4">
        <f t="shared" si="129"/>
        <v>1</v>
      </c>
      <c r="P1397" s="3">
        <f t="shared" si="130"/>
        <v>41221</v>
      </c>
      <c r="Q1397" s="4" t="str" cm="1">
        <f t="array" ref="Q1397">_xlfn.TEXTSPLIT(N1397,"/")</f>
        <v>41221</v>
      </c>
      <c r="R1397" s="5"/>
      <c r="S1397" s="5"/>
      <c r="T1397" s="5" t="e">
        <f t="shared" si="131"/>
        <v>#NUM!</v>
      </c>
      <c r="U1397">
        <v>2</v>
      </c>
      <c r="V1397" s="14">
        <v>650</v>
      </c>
      <c r="W1397" s="14">
        <v>37</v>
      </c>
      <c r="X1397" s="14">
        <v>780</v>
      </c>
      <c r="Y1397" s="14">
        <v>27</v>
      </c>
      <c r="Z1397" s="14">
        <v>167</v>
      </c>
      <c r="AA1397" s="14">
        <v>32</v>
      </c>
      <c r="AB1397" s="2">
        <v>1</v>
      </c>
      <c r="AC1397" s="2">
        <v>6</v>
      </c>
      <c r="AD1397" s="2">
        <v>13</v>
      </c>
      <c r="AE1397" s="2">
        <v>3</v>
      </c>
      <c r="AF1397" s="2">
        <v>0</v>
      </c>
      <c r="AG1397" s="2">
        <v>0</v>
      </c>
      <c r="AH1397" s="16">
        <v>0</v>
      </c>
      <c r="AJ1397">
        <v>50</v>
      </c>
      <c r="AK1397">
        <v>85.843999999999994</v>
      </c>
    </row>
    <row r="1398" spans="1:37" x14ac:dyDescent="0.3">
      <c r="A1398">
        <v>4107</v>
      </c>
      <c r="B1398">
        <v>1949</v>
      </c>
      <c r="C1398" s="1">
        <f t="shared" si="126"/>
        <v>75</v>
      </c>
      <c r="D1398" t="s">
        <v>25</v>
      </c>
      <c r="E1398" t="s">
        <v>34</v>
      </c>
      <c r="F1398" s="4" t="s">
        <v>32</v>
      </c>
      <c r="G1398" t="s">
        <v>32</v>
      </c>
      <c r="H1398" s="20">
        <v>46681</v>
      </c>
      <c r="I1398" s="2">
        <f t="shared" si="127"/>
        <v>46.680999999999997</v>
      </c>
      <c r="J1398" s="2"/>
      <c r="K1398" s="2">
        <v>0</v>
      </c>
      <c r="L1398" s="2">
        <v>2</v>
      </c>
      <c r="M1398" s="16">
        <f t="shared" si="128"/>
        <v>2</v>
      </c>
      <c r="N1398" s="7">
        <v>41496</v>
      </c>
      <c r="O1398" s="4">
        <f t="shared" si="129"/>
        <v>1</v>
      </c>
      <c r="P1398" s="3">
        <f t="shared" si="130"/>
        <v>41496</v>
      </c>
      <c r="Q1398" s="4" t="str" cm="1">
        <f t="array" ref="Q1398">_xlfn.TEXTSPLIT(N1398,"/")</f>
        <v>41496</v>
      </c>
      <c r="R1398" s="5"/>
      <c r="S1398" s="5"/>
      <c r="T1398" s="5" t="e">
        <f t="shared" si="131"/>
        <v>#NUM!</v>
      </c>
      <c r="U1398">
        <v>52</v>
      </c>
      <c r="V1398" s="14">
        <v>269</v>
      </c>
      <c r="W1398" s="14">
        <v>15</v>
      </c>
      <c r="X1398" s="14">
        <v>69</v>
      </c>
      <c r="Y1398" s="14">
        <v>15</v>
      </c>
      <c r="Z1398" s="14">
        <v>19</v>
      </c>
      <c r="AA1398" s="14">
        <v>38</v>
      </c>
      <c r="AB1398" s="2">
        <v>2</v>
      </c>
      <c r="AC1398" s="2">
        <v>4</v>
      </c>
      <c r="AD1398" s="2">
        <v>4</v>
      </c>
      <c r="AE1398" s="2">
        <v>5</v>
      </c>
      <c r="AF1398" s="2">
        <v>0</v>
      </c>
      <c r="AG1398" s="2">
        <v>0</v>
      </c>
      <c r="AH1398" s="16">
        <v>0</v>
      </c>
      <c r="AJ1398">
        <v>68</v>
      </c>
      <c r="AK1398">
        <v>38.451999999999998</v>
      </c>
    </row>
    <row r="1399" spans="1:37" x14ac:dyDescent="0.3">
      <c r="A1399">
        <v>4102</v>
      </c>
      <c r="B1399">
        <v>1976</v>
      </c>
      <c r="C1399" s="1">
        <f t="shared" si="126"/>
        <v>48</v>
      </c>
      <c r="D1399" t="s">
        <v>25</v>
      </c>
      <c r="E1399" t="s">
        <v>36</v>
      </c>
      <c r="F1399" s="4" t="s">
        <v>29</v>
      </c>
      <c r="G1399" t="s">
        <v>29</v>
      </c>
      <c r="H1399" s="20">
        <v>37284</v>
      </c>
      <c r="I1399" s="2">
        <f t="shared" si="127"/>
        <v>37.283999999999999</v>
      </c>
      <c r="J1399" s="2"/>
      <c r="K1399" s="2">
        <v>1</v>
      </c>
      <c r="L1399" s="2">
        <v>1</v>
      </c>
      <c r="M1399" s="16">
        <f t="shared" si="128"/>
        <v>2</v>
      </c>
      <c r="N1399" s="6" t="s">
        <v>223</v>
      </c>
      <c r="O1399" s="4">
        <f t="shared" si="129"/>
        <v>2</v>
      </c>
      <c r="P1399" s="3">
        <f t="shared" si="130"/>
        <v>41362</v>
      </c>
      <c r="Q1399" s="4" t="str" cm="1">
        <f t="array" ref="Q1399:S1399">_xlfn.TEXTSPLIT(N1399,"/")</f>
        <v>3</v>
      </c>
      <c r="R1399" s="4" t="str">
        <v>29</v>
      </c>
      <c r="S1399" s="4" t="str">
        <v>13</v>
      </c>
      <c r="T1399" s="5">
        <f t="shared" si="131"/>
        <v>41362</v>
      </c>
      <c r="U1399">
        <v>46</v>
      </c>
      <c r="V1399" s="14">
        <v>11</v>
      </c>
      <c r="W1399" s="14">
        <v>1</v>
      </c>
      <c r="X1399" s="14">
        <v>2</v>
      </c>
      <c r="Y1399" s="14">
        <v>2</v>
      </c>
      <c r="Z1399" s="14">
        <v>1</v>
      </c>
      <c r="AA1399" s="14">
        <v>6</v>
      </c>
      <c r="AB1399" s="2">
        <v>1</v>
      </c>
      <c r="AC1399" s="2">
        <v>0</v>
      </c>
      <c r="AD1399" s="2">
        <v>3</v>
      </c>
      <c r="AE1399" s="2">
        <v>6</v>
      </c>
      <c r="AF1399" s="2">
        <v>0</v>
      </c>
      <c r="AG1399" s="2">
        <v>0</v>
      </c>
      <c r="AH1399" s="16">
        <v>0</v>
      </c>
      <c r="AJ1399">
        <v>72</v>
      </c>
      <c r="AK1399">
        <v>34.838000000000001</v>
      </c>
    </row>
    <row r="1400" spans="1:37" x14ac:dyDescent="0.3">
      <c r="A1400">
        <v>4099</v>
      </c>
      <c r="B1400">
        <v>1973</v>
      </c>
      <c r="C1400" s="1">
        <f t="shared" si="126"/>
        <v>51</v>
      </c>
      <c r="D1400" t="s">
        <v>25</v>
      </c>
      <c r="E1400" t="s">
        <v>22</v>
      </c>
      <c r="F1400" s="4" t="s">
        <v>29</v>
      </c>
      <c r="G1400" t="s">
        <v>29</v>
      </c>
      <c r="H1400" s="20">
        <v>30675</v>
      </c>
      <c r="I1400" s="2">
        <f t="shared" si="127"/>
        <v>30.675000000000001</v>
      </c>
      <c r="J1400" s="2"/>
      <c r="K1400" s="2">
        <v>1</v>
      </c>
      <c r="L1400" s="2">
        <v>0</v>
      </c>
      <c r="M1400" s="16">
        <f t="shared" si="128"/>
        <v>1</v>
      </c>
      <c r="N1400" s="7">
        <v>41254</v>
      </c>
      <c r="O1400" s="4">
        <f t="shared" si="129"/>
        <v>1</v>
      </c>
      <c r="P1400" s="3">
        <f t="shared" si="130"/>
        <v>41254</v>
      </c>
      <c r="Q1400" s="4" t="str" cm="1">
        <f t="array" ref="Q1400">_xlfn.TEXTSPLIT(N1400,"/")</f>
        <v>41254</v>
      </c>
      <c r="R1400" s="5"/>
      <c r="S1400" s="5"/>
      <c r="T1400" s="5" t="e">
        <f t="shared" si="131"/>
        <v>#NUM!</v>
      </c>
      <c r="U1400">
        <v>14</v>
      </c>
      <c r="V1400" s="14">
        <v>10</v>
      </c>
      <c r="W1400" s="14">
        <v>2</v>
      </c>
      <c r="X1400" s="14">
        <v>16</v>
      </c>
      <c r="Y1400" s="14">
        <v>11</v>
      </c>
      <c r="Z1400" s="14">
        <v>2</v>
      </c>
      <c r="AA1400" s="14">
        <v>21</v>
      </c>
      <c r="AB1400" s="2">
        <v>1</v>
      </c>
      <c r="AC1400" s="2">
        <v>1</v>
      </c>
      <c r="AD1400" s="2">
        <v>3</v>
      </c>
      <c r="AE1400" s="2">
        <v>8</v>
      </c>
      <c r="AF1400" s="2">
        <v>0</v>
      </c>
      <c r="AG1400" s="2">
        <v>0</v>
      </c>
      <c r="AH1400" s="16">
        <v>0</v>
      </c>
      <c r="AJ1400">
        <v>77</v>
      </c>
      <c r="AK1400">
        <v>44.124000000000002</v>
      </c>
    </row>
    <row r="1401" spans="1:37" x14ac:dyDescent="0.3">
      <c r="A1401">
        <v>4098</v>
      </c>
      <c r="B1401">
        <v>1974</v>
      </c>
      <c r="C1401" s="1">
        <f t="shared" si="126"/>
        <v>50</v>
      </c>
      <c r="D1401" t="s">
        <v>33</v>
      </c>
      <c r="E1401" t="s">
        <v>22</v>
      </c>
      <c r="F1401" s="4" t="s">
        <v>29</v>
      </c>
      <c r="G1401" t="s">
        <v>29</v>
      </c>
      <c r="H1401" s="20">
        <v>24639</v>
      </c>
      <c r="I1401" s="2">
        <f t="shared" si="127"/>
        <v>24.638999999999999</v>
      </c>
      <c r="J1401" s="2"/>
      <c r="K1401" s="2">
        <v>1</v>
      </c>
      <c r="L1401" s="2">
        <v>1</v>
      </c>
      <c r="M1401" s="16">
        <f t="shared" si="128"/>
        <v>2</v>
      </c>
      <c r="N1401" s="6" t="s">
        <v>82</v>
      </c>
      <c r="O1401" s="4">
        <f t="shared" si="129"/>
        <v>2</v>
      </c>
      <c r="P1401" s="3">
        <f t="shared" si="130"/>
        <v>41667</v>
      </c>
      <c r="Q1401" s="4" t="str" cm="1">
        <f t="array" ref="Q1401:S1401">_xlfn.TEXTSPLIT(N1401,"/")</f>
        <v>1</v>
      </c>
      <c r="R1401" s="4" t="str">
        <v>28</v>
      </c>
      <c r="S1401" s="4" t="str">
        <v>14</v>
      </c>
      <c r="T1401" s="5">
        <f t="shared" si="131"/>
        <v>41667</v>
      </c>
      <c r="U1401">
        <v>3</v>
      </c>
      <c r="V1401" s="14">
        <v>20</v>
      </c>
      <c r="W1401" s="14">
        <v>3</v>
      </c>
      <c r="X1401" s="14">
        <v>16</v>
      </c>
      <c r="Y1401" s="14">
        <v>0</v>
      </c>
      <c r="Z1401" s="14">
        <v>4</v>
      </c>
      <c r="AA1401" s="14">
        <v>1</v>
      </c>
      <c r="AB1401" s="2">
        <v>3</v>
      </c>
      <c r="AC1401" s="2">
        <v>2</v>
      </c>
      <c r="AD1401" s="2">
        <v>4</v>
      </c>
      <c r="AE1401" s="2">
        <v>6</v>
      </c>
      <c r="AF1401" s="2">
        <v>0</v>
      </c>
      <c r="AG1401" s="2">
        <v>0</v>
      </c>
      <c r="AH1401" s="16">
        <v>0</v>
      </c>
      <c r="AJ1401">
        <v>49</v>
      </c>
      <c r="AK1401">
        <v>67.444999999999993</v>
      </c>
    </row>
    <row r="1402" spans="1:37" x14ac:dyDescent="0.3">
      <c r="A1402">
        <v>4096</v>
      </c>
      <c r="B1402">
        <v>1969</v>
      </c>
      <c r="C1402" s="1">
        <f t="shared" si="126"/>
        <v>55</v>
      </c>
      <c r="D1402" t="s">
        <v>31</v>
      </c>
      <c r="E1402" t="s">
        <v>42</v>
      </c>
      <c r="F1402" s="4" t="s">
        <v>23</v>
      </c>
      <c r="G1402" t="s">
        <v>23</v>
      </c>
      <c r="H1402" s="20">
        <v>41335</v>
      </c>
      <c r="I1402" s="2">
        <f t="shared" si="127"/>
        <v>41.335000000000001</v>
      </c>
      <c r="J1402" s="2"/>
      <c r="K1402" s="2">
        <v>1</v>
      </c>
      <c r="L1402" s="2">
        <v>0</v>
      </c>
      <c r="M1402" s="16">
        <f t="shared" si="128"/>
        <v>1</v>
      </c>
      <c r="N1402" s="6" t="s">
        <v>251</v>
      </c>
      <c r="O1402" s="4">
        <f t="shared" si="129"/>
        <v>2</v>
      </c>
      <c r="P1402" s="3">
        <f t="shared" si="130"/>
        <v>41634</v>
      </c>
      <c r="Q1402" s="4" t="str" cm="1">
        <f t="array" ref="Q1402:S1402">_xlfn.TEXTSPLIT(N1402,"/")</f>
        <v>12</v>
      </c>
      <c r="R1402" s="4" t="str">
        <v>26</v>
      </c>
      <c r="S1402" s="4" t="str">
        <v>13</v>
      </c>
      <c r="T1402" s="5">
        <f t="shared" si="131"/>
        <v>41634</v>
      </c>
      <c r="U1402">
        <v>24</v>
      </c>
      <c r="V1402" s="14">
        <v>112</v>
      </c>
      <c r="W1402" s="14">
        <v>19</v>
      </c>
      <c r="X1402" s="14">
        <v>21</v>
      </c>
      <c r="Y1402" s="14">
        <v>16</v>
      </c>
      <c r="Z1402" s="14">
        <v>14</v>
      </c>
      <c r="AA1402" s="14">
        <v>5</v>
      </c>
      <c r="AB1402" s="2">
        <v>3</v>
      </c>
      <c r="AC1402" s="2">
        <v>4</v>
      </c>
      <c r="AD1402" s="2">
        <v>4</v>
      </c>
      <c r="AE1402" s="2">
        <v>7</v>
      </c>
      <c r="AF1402" s="2">
        <v>0</v>
      </c>
      <c r="AG1402" s="2">
        <v>0</v>
      </c>
      <c r="AH1402" s="16">
        <v>0</v>
      </c>
      <c r="AJ1402">
        <v>50</v>
      </c>
      <c r="AK1402">
        <v>55.593000000000004</v>
      </c>
    </row>
    <row r="1403" spans="1:37" x14ac:dyDescent="0.3">
      <c r="A1403">
        <v>4095</v>
      </c>
      <c r="B1403">
        <v>1972</v>
      </c>
      <c r="C1403" s="1">
        <f t="shared" si="126"/>
        <v>52</v>
      </c>
      <c r="D1403" t="s">
        <v>31</v>
      </c>
      <c r="E1403" t="s">
        <v>22</v>
      </c>
      <c r="F1403" s="4" t="s">
        <v>29</v>
      </c>
      <c r="G1403" t="s">
        <v>29</v>
      </c>
      <c r="H1403" s="20">
        <v>37150</v>
      </c>
      <c r="I1403" s="2">
        <f t="shared" si="127"/>
        <v>37.15</v>
      </c>
      <c r="J1403" s="2"/>
      <c r="K1403" s="2">
        <v>1</v>
      </c>
      <c r="L1403" s="2">
        <v>0</v>
      </c>
      <c r="M1403" s="16">
        <f t="shared" si="128"/>
        <v>1</v>
      </c>
      <c r="N1403" s="7">
        <v>41222</v>
      </c>
      <c r="O1403" s="4">
        <f t="shared" si="129"/>
        <v>1</v>
      </c>
      <c r="P1403" s="3">
        <f t="shared" si="130"/>
        <v>41222</v>
      </c>
      <c r="Q1403" s="4" t="str" cm="1">
        <f t="array" ref="Q1403">_xlfn.TEXTSPLIT(N1403,"/")</f>
        <v>41222</v>
      </c>
      <c r="R1403" s="5"/>
      <c r="S1403" s="5"/>
      <c r="T1403" s="5" t="e">
        <f t="shared" si="131"/>
        <v>#NUM!</v>
      </c>
      <c r="U1403">
        <v>80</v>
      </c>
      <c r="V1403" s="14">
        <v>167</v>
      </c>
      <c r="W1403" s="14">
        <v>37</v>
      </c>
      <c r="X1403" s="14">
        <v>64</v>
      </c>
      <c r="Y1403" s="14">
        <v>49</v>
      </c>
      <c r="Z1403" s="14">
        <v>34</v>
      </c>
      <c r="AA1403" s="14">
        <v>116</v>
      </c>
      <c r="AB1403" s="2">
        <v>8</v>
      </c>
      <c r="AC1403" s="2">
        <v>4</v>
      </c>
      <c r="AD1403" s="2">
        <v>6</v>
      </c>
      <c r="AE1403" s="2">
        <v>7</v>
      </c>
      <c r="AF1403" s="2">
        <v>0</v>
      </c>
      <c r="AG1403" s="2">
        <v>0</v>
      </c>
      <c r="AH1403" s="16">
        <v>0</v>
      </c>
      <c r="AJ1403">
        <v>55</v>
      </c>
      <c r="AK1403">
        <v>36.777999999999999</v>
      </c>
    </row>
    <row r="1404" spans="1:37" x14ac:dyDescent="0.3">
      <c r="A1404">
        <v>4094</v>
      </c>
      <c r="B1404">
        <v>1962</v>
      </c>
      <c r="C1404" s="1">
        <f t="shared" si="126"/>
        <v>62</v>
      </c>
      <c r="D1404" t="s">
        <v>33</v>
      </c>
      <c r="E1404" t="s">
        <v>22</v>
      </c>
      <c r="F1404" s="4" t="s">
        <v>29</v>
      </c>
      <c r="G1404" t="s">
        <v>29</v>
      </c>
      <c r="H1404" s="20">
        <v>60544</v>
      </c>
      <c r="I1404" s="2">
        <f t="shared" si="127"/>
        <v>60.543999999999997</v>
      </c>
      <c r="J1404" s="2"/>
      <c r="K1404" s="2">
        <v>1</v>
      </c>
      <c r="L1404" s="2">
        <v>1</v>
      </c>
      <c r="M1404" s="16">
        <f t="shared" si="128"/>
        <v>2</v>
      </c>
      <c r="N1404" s="6" t="s">
        <v>290</v>
      </c>
      <c r="O1404" s="4">
        <f t="shared" si="129"/>
        <v>2</v>
      </c>
      <c r="P1404" s="3">
        <f t="shared" si="130"/>
        <v>41146</v>
      </c>
      <c r="Q1404" s="4" t="str" cm="1">
        <f t="array" ref="Q1404:S1404">_xlfn.TEXTSPLIT(N1404,"/")</f>
        <v>8</v>
      </c>
      <c r="R1404" s="4" t="str">
        <v>25</v>
      </c>
      <c r="S1404" s="4" t="str">
        <v>12</v>
      </c>
      <c r="T1404" s="5">
        <f t="shared" si="131"/>
        <v>41146</v>
      </c>
      <c r="U1404">
        <v>92</v>
      </c>
      <c r="V1404" s="14">
        <v>201</v>
      </c>
      <c r="W1404" s="14">
        <v>2</v>
      </c>
      <c r="X1404" s="14">
        <v>43</v>
      </c>
      <c r="Y1404" s="14">
        <v>3</v>
      </c>
      <c r="Z1404" s="14">
        <v>5</v>
      </c>
      <c r="AA1404" s="14">
        <v>35</v>
      </c>
      <c r="AB1404" s="2">
        <v>4</v>
      </c>
      <c r="AC1404" s="2">
        <v>5</v>
      </c>
      <c r="AD1404" s="2">
        <v>5</v>
      </c>
      <c r="AE1404" s="2">
        <v>6</v>
      </c>
      <c r="AF1404" s="2">
        <v>0</v>
      </c>
      <c r="AG1404" s="2">
        <v>0</v>
      </c>
      <c r="AH1404" s="16">
        <v>0</v>
      </c>
      <c r="AJ1404">
        <v>45</v>
      </c>
      <c r="AK1404">
        <v>63.692999999999998</v>
      </c>
    </row>
    <row r="1405" spans="1:37" x14ac:dyDescent="0.3">
      <c r="A1405">
        <v>4093</v>
      </c>
      <c r="B1405">
        <v>1976</v>
      </c>
      <c r="C1405" s="1">
        <f t="shared" si="126"/>
        <v>48</v>
      </c>
      <c r="D1405" t="s">
        <v>28</v>
      </c>
      <c r="E1405" t="s">
        <v>42</v>
      </c>
      <c r="F1405" s="4" t="s">
        <v>32</v>
      </c>
      <c r="G1405" t="s">
        <v>32</v>
      </c>
      <c r="H1405" s="20">
        <v>53253</v>
      </c>
      <c r="I1405" s="2">
        <f t="shared" si="127"/>
        <v>53.253</v>
      </c>
      <c r="J1405" s="2"/>
      <c r="K1405" s="2">
        <v>1</v>
      </c>
      <c r="L1405" s="2">
        <v>1</v>
      </c>
      <c r="M1405" s="16">
        <f t="shared" si="128"/>
        <v>2</v>
      </c>
      <c r="N1405" s="7">
        <v>41580</v>
      </c>
      <c r="O1405" s="4">
        <f t="shared" si="129"/>
        <v>1</v>
      </c>
      <c r="P1405" s="3">
        <f t="shared" si="130"/>
        <v>41580</v>
      </c>
      <c r="Q1405" s="4" t="str" cm="1">
        <f t="array" ref="Q1405">_xlfn.TEXTSPLIT(N1405,"/")</f>
        <v>41580</v>
      </c>
      <c r="R1405" s="5"/>
      <c r="S1405" s="5"/>
      <c r="T1405" s="5" t="e">
        <f t="shared" si="131"/>
        <v>#NUM!</v>
      </c>
      <c r="U1405">
        <v>61</v>
      </c>
      <c r="V1405" s="14">
        <v>216</v>
      </c>
      <c r="W1405" s="14">
        <v>9</v>
      </c>
      <c r="X1405" s="14">
        <v>57</v>
      </c>
      <c r="Y1405" s="14">
        <v>20</v>
      </c>
      <c r="Z1405" s="14">
        <v>9</v>
      </c>
      <c r="AA1405" s="14">
        <v>125</v>
      </c>
      <c r="AB1405" s="2">
        <v>7</v>
      </c>
      <c r="AC1405" s="2">
        <v>4</v>
      </c>
      <c r="AD1405" s="2">
        <v>5</v>
      </c>
      <c r="AE1405" s="2">
        <v>5</v>
      </c>
      <c r="AF1405" s="2">
        <v>0</v>
      </c>
      <c r="AG1405" s="2">
        <v>0</v>
      </c>
      <c r="AH1405" s="16">
        <v>0</v>
      </c>
      <c r="AJ1405">
        <v>38</v>
      </c>
      <c r="AK1405">
        <v>19.510000000000002</v>
      </c>
    </row>
    <row r="1406" spans="1:37" x14ac:dyDescent="0.3">
      <c r="A1406">
        <v>4088</v>
      </c>
      <c r="B1406">
        <v>1963</v>
      </c>
      <c r="C1406" s="1">
        <f t="shared" si="126"/>
        <v>61</v>
      </c>
      <c r="D1406" t="s">
        <v>25</v>
      </c>
      <c r="E1406" t="s">
        <v>34</v>
      </c>
      <c r="F1406" s="4" t="s">
        <v>32</v>
      </c>
      <c r="G1406" t="s">
        <v>32</v>
      </c>
      <c r="H1406" s="20">
        <v>31497</v>
      </c>
      <c r="I1406" s="2">
        <f t="shared" si="127"/>
        <v>31.497</v>
      </c>
      <c r="J1406" s="2"/>
      <c r="K1406" s="2">
        <v>0</v>
      </c>
      <c r="L1406" s="2">
        <v>1</v>
      </c>
      <c r="M1406" s="16">
        <f t="shared" si="128"/>
        <v>1</v>
      </c>
      <c r="N1406" s="7">
        <v>41072</v>
      </c>
      <c r="O1406" s="4">
        <f t="shared" si="129"/>
        <v>1</v>
      </c>
      <c r="P1406" s="3">
        <f t="shared" si="130"/>
        <v>41072</v>
      </c>
      <c r="Q1406" s="4" t="str" cm="1">
        <f t="array" ref="Q1406">_xlfn.TEXTSPLIT(N1406,"/")</f>
        <v>41072</v>
      </c>
      <c r="R1406" s="5"/>
      <c r="S1406" s="5"/>
      <c r="T1406" s="5" t="e">
        <f t="shared" si="131"/>
        <v>#NUM!</v>
      </c>
      <c r="U1406">
        <v>22</v>
      </c>
      <c r="V1406" s="14">
        <v>108</v>
      </c>
      <c r="W1406" s="14">
        <v>1</v>
      </c>
      <c r="X1406" s="14">
        <v>28</v>
      </c>
      <c r="Y1406" s="14">
        <v>13</v>
      </c>
      <c r="Z1406" s="14">
        <v>1</v>
      </c>
      <c r="AA1406" s="14">
        <v>4</v>
      </c>
      <c r="AB1406" s="2">
        <v>2</v>
      </c>
      <c r="AC1406" s="2">
        <v>3</v>
      </c>
      <c r="AD1406" s="2">
        <v>4</v>
      </c>
      <c r="AE1406" s="2">
        <v>8</v>
      </c>
      <c r="AF1406" s="2">
        <v>0</v>
      </c>
      <c r="AG1406" s="2">
        <v>0</v>
      </c>
      <c r="AH1406" s="16">
        <v>0</v>
      </c>
      <c r="AJ1406">
        <v>55</v>
      </c>
      <c r="AK1406">
        <v>55.954000000000001</v>
      </c>
    </row>
    <row r="1407" spans="1:37" x14ac:dyDescent="0.3">
      <c r="A1407">
        <v>4086</v>
      </c>
      <c r="B1407">
        <v>1960</v>
      </c>
      <c r="C1407" s="1">
        <f t="shared" si="126"/>
        <v>64</v>
      </c>
      <c r="D1407" t="s">
        <v>38</v>
      </c>
      <c r="E1407" t="s">
        <v>22</v>
      </c>
      <c r="F1407" s="4" t="s">
        <v>29</v>
      </c>
      <c r="G1407" t="s">
        <v>29</v>
      </c>
      <c r="H1407" s="20">
        <v>18690</v>
      </c>
      <c r="I1407" s="2">
        <f t="shared" si="127"/>
        <v>18.690000000000001</v>
      </c>
      <c r="J1407" s="2"/>
      <c r="K1407" s="2">
        <v>0</v>
      </c>
      <c r="L1407" s="2">
        <v>0</v>
      </c>
      <c r="M1407" s="16">
        <f t="shared" si="128"/>
        <v>0</v>
      </c>
      <c r="N1407" s="6" t="s">
        <v>401</v>
      </c>
      <c r="O1407" s="4">
        <f t="shared" si="129"/>
        <v>2</v>
      </c>
      <c r="P1407" s="3">
        <f t="shared" si="130"/>
        <v>41271</v>
      </c>
      <c r="Q1407" s="4" t="str" cm="1">
        <f t="array" ref="Q1407:S1407">_xlfn.TEXTSPLIT(N1407,"/")</f>
        <v>12</v>
      </c>
      <c r="R1407" s="4" t="str">
        <v>28</v>
      </c>
      <c r="S1407" s="4" t="str">
        <v>12</v>
      </c>
      <c r="T1407" s="5">
        <f t="shared" si="131"/>
        <v>41271</v>
      </c>
      <c r="U1407">
        <v>77</v>
      </c>
      <c r="V1407" s="14">
        <v>6</v>
      </c>
      <c r="W1407" s="14">
        <v>1</v>
      </c>
      <c r="X1407" s="14">
        <v>7</v>
      </c>
      <c r="Y1407" s="14">
        <v>23</v>
      </c>
      <c r="Z1407" s="14">
        <v>4</v>
      </c>
      <c r="AA1407" s="14">
        <v>19</v>
      </c>
      <c r="AB1407" s="2">
        <v>1</v>
      </c>
      <c r="AC1407" s="2">
        <v>1</v>
      </c>
      <c r="AD1407" s="2">
        <v>2</v>
      </c>
      <c r="AE1407" s="2">
        <v>8</v>
      </c>
      <c r="AF1407" s="2">
        <v>0</v>
      </c>
      <c r="AG1407" s="2">
        <v>0</v>
      </c>
      <c r="AH1407" s="16">
        <v>0</v>
      </c>
      <c r="AJ1407">
        <v>74</v>
      </c>
      <c r="AK1407">
        <v>74.858999999999995</v>
      </c>
    </row>
    <row r="1408" spans="1:37" x14ac:dyDescent="0.3">
      <c r="A1408">
        <v>4084</v>
      </c>
      <c r="B1408">
        <v>1976</v>
      </c>
      <c r="C1408" s="1">
        <f t="shared" si="126"/>
        <v>48</v>
      </c>
      <c r="D1408" t="s">
        <v>28</v>
      </c>
      <c r="E1408" t="s">
        <v>22</v>
      </c>
      <c r="F1408" s="4" t="s">
        <v>32</v>
      </c>
      <c r="G1408" t="s">
        <v>32</v>
      </c>
      <c r="H1408" s="20">
        <v>60934</v>
      </c>
      <c r="I1408" s="2">
        <f t="shared" si="127"/>
        <v>60.933999999999997</v>
      </c>
      <c r="J1408" s="2"/>
      <c r="K1408" s="2">
        <v>0</v>
      </c>
      <c r="L1408" s="2">
        <v>1</v>
      </c>
      <c r="M1408" s="16">
        <f t="shared" si="128"/>
        <v>1</v>
      </c>
      <c r="N1408" s="6" t="s">
        <v>331</v>
      </c>
      <c r="O1408" s="4">
        <f t="shared" si="129"/>
        <v>2</v>
      </c>
      <c r="P1408" s="3">
        <f t="shared" si="130"/>
        <v>41656</v>
      </c>
      <c r="Q1408" s="4" t="str" cm="1">
        <f t="array" ref="Q1408:S1408">_xlfn.TEXTSPLIT(N1408,"/")</f>
        <v>1</v>
      </c>
      <c r="R1408" s="4" t="str">
        <v>17</v>
      </c>
      <c r="S1408" s="4" t="str">
        <v>14</v>
      </c>
      <c r="T1408" s="5">
        <f t="shared" si="131"/>
        <v>41656</v>
      </c>
      <c r="U1408">
        <v>41</v>
      </c>
      <c r="V1408" s="14">
        <v>224</v>
      </c>
      <c r="W1408" s="14">
        <v>155</v>
      </c>
      <c r="X1408" s="14">
        <v>155</v>
      </c>
      <c r="Y1408" s="14">
        <v>192</v>
      </c>
      <c r="Z1408" s="14">
        <v>93</v>
      </c>
      <c r="AA1408" s="14">
        <v>54</v>
      </c>
      <c r="AB1408" s="2">
        <v>2</v>
      </c>
      <c r="AC1408" s="2">
        <v>6</v>
      </c>
      <c r="AD1408" s="2">
        <v>11</v>
      </c>
      <c r="AE1408" s="2">
        <v>4</v>
      </c>
      <c r="AF1408" s="2">
        <v>0</v>
      </c>
      <c r="AG1408" s="2">
        <v>0</v>
      </c>
      <c r="AH1408" s="16">
        <v>0</v>
      </c>
      <c r="AJ1408">
        <v>49</v>
      </c>
      <c r="AK1408">
        <v>67.444999999999993</v>
      </c>
    </row>
    <row r="1409" spans="1:37" x14ac:dyDescent="0.3">
      <c r="A1409">
        <v>4073</v>
      </c>
      <c r="B1409">
        <v>1955</v>
      </c>
      <c r="C1409" s="1">
        <f t="shared" si="126"/>
        <v>69</v>
      </c>
      <c r="D1409" t="s">
        <v>38</v>
      </c>
      <c r="E1409" t="s">
        <v>36</v>
      </c>
      <c r="F1409" s="4" t="s">
        <v>29</v>
      </c>
      <c r="G1409" t="s">
        <v>29</v>
      </c>
      <c r="H1409" s="20">
        <v>63564</v>
      </c>
      <c r="I1409" s="2">
        <f t="shared" si="127"/>
        <v>63.564</v>
      </c>
      <c r="J1409" s="2"/>
      <c r="K1409" s="2">
        <v>0</v>
      </c>
      <c r="L1409" s="2">
        <v>0</v>
      </c>
      <c r="M1409" s="16">
        <f t="shared" si="128"/>
        <v>0</v>
      </c>
      <c r="N1409" s="6" t="s">
        <v>37</v>
      </c>
      <c r="O1409" s="4">
        <f t="shared" si="129"/>
        <v>2</v>
      </c>
      <c r="P1409" s="3">
        <f t="shared" si="130"/>
        <v>41668</v>
      </c>
      <c r="Q1409" s="4" t="str" cm="1">
        <f t="array" ref="Q1409:S1409">_xlfn.TEXTSPLIT(N1409,"/")</f>
        <v>1</v>
      </c>
      <c r="R1409" s="4" t="str">
        <v>29</v>
      </c>
      <c r="S1409" s="4" t="str">
        <v>14</v>
      </c>
      <c r="T1409" s="5">
        <f t="shared" si="131"/>
        <v>41668</v>
      </c>
      <c r="U1409">
        <v>0</v>
      </c>
      <c r="V1409" s="14">
        <v>769</v>
      </c>
      <c r="W1409" s="14">
        <v>80</v>
      </c>
      <c r="X1409" s="14">
        <v>252</v>
      </c>
      <c r="Y1409" s="14">
        <v>15</v>
      </c>
      <c r="Z1409" s="14">
        <v>34</v>
      </c>
      <c r="AA1409" s="14">
        <v>65</v>
      </c>
      <c r="AB1409" s="2">
        <v>1</v>
      </c>
      <c r="AC1409" s="2">
        <v>10</v>
      </c>
      <c r="AD1409" s="2">
        <v>7</v>
      </c>
      <c r="AE1409" s="2">
        <v>6</v>
      </c>
      <c r="AF1409" s="2">
        <v>1</v>
      </c>
      <c r="AG1409" s="2">
        <v>0</v>
      </c>
      <c r="AH1409" s="16">
        <v>1</v>
      </c>
      <c r="AJ1409">
        <v>74</v>
      </c>
      <c r="AK1409">
        <v>67.911000000000001</v>
      </c>
    </row>
    <row r="1410" spans="1:37" x14ac:dyDescent="0.3">
      <c r="A1410">
        <v>4070</v>
      </c>
      <c r="B1410">
        <v>1970</v>
      </c>
      <c r="C1410" s="1">
        <f t="shared" ref="C1410:C1473" si="132">2024-B1410</f>
        <v>54</v>
      </c>
      <c r="D1410" t="s">
        <v>28</v>
      </c>
      <c r="E1410" t="s">
        <v>34</v>
      </c>
      <c r="F1410" s="4" t="s">
        <v>29</v>
      </c>
      <c r="G1410" t="s">
        <v>29</v>
      </c>
      <c r="H1410" s="20">
        <v>94871</v>
      </c>
      <c r="I1410" s="2">
        <f t="shared" ref="I1410:I1473" si="133">H1410/1000</f>
        <v>94.870999999999995</v>
      </c>
      <c r="J1410" s="2"/>
      <c r="K1410" s="2">
        <v>0</v>
      </c>
      <c r="L1410" s="2">
        <v>2</v>
      </c>
      <c r="M1410" s="16">
        <f t="shared" ref="M1410:M1473" si="134">L1410+K1410</f>
        <v>2</v>
      </c>
      <c r="N1410" s="7">
        <v>40917</v>
      </c>
      <c r="O1410" s="4">
        <f t="shared" ref="O1410:O1473" si="135">TYPE(N1410)</f>
        <v>1</v>
      </c>
      <c r="P1410" s="3">
        <f t="shared" ref="P1410:P1473" si="136">IF(O1410=2,T1410,N1410)</f>
        <v>40917</v>
      </c>
      <c r="Q1410" s="4" t="str" cm="1">
        <f t="array" ref="Q1410">_xlfn.TEXTSPLIT(N1410,"/")</f>
        <v>40917</v>
      </c>
      <c r="R1410" s="5"/>
      <c r="S1410" s="5"/>
      <c r="T1410" s="5" t="e">
        <f t="shared" ref="T1410:T1473" si="137">DATE(S1410+100,Q1410,R1410)</f>
        <v>#NUM!</v>
      </c>
      <c r="U1410">
        <v>99</v>
      </c>
      <c r="V1410" s="14">
        <v>169</v>
      </c>
      <c r="W1410" s="14">
        <v>24</v>
      </c>
      <c r="X1410" s="14">
        <v>553</v>
      </c>
      <c r="Y1410" s="14">
        <v>188</v>
      </c>
      <c r="Z1410" s="14">
        <v>0</v>
      </c>
      <c r="AA1410" s="14">
        <v>144</v>
      </c>
      <c r="AB1410" s="2">
        <v>1</v>
      </c>
      <c r="AC1410" s="2">
        <v>8</v>
      </c>
      <c r="AD1410" s="2">
        <v>4</v>
      </c>
      <c r="AE1410" s="2">
        <v>7</v>
      </c>
      <c r="AF1410" s="2">
        <v>1</v>
      </c>
      <c r="AG1410" s="2">
        <v>0</v>
      </c>
      <c r="AH1410" s="16">
        <v>2</v>
      </c>
      <c r="AJ1410">
        <v>53</v>
      </c>
      <c r="AK1410">
        <v>32.302999999999997</v>
      </c>
    </row>
    <row r="1411" spans="1:37" x14ac:dyDescent="0.3">
      <c r="A1411">
        <v>4066</v>
      </c>
      <c r="B1411">
        <v>1979</v>
      </c>
      <c r="C1411" s="1">
        <f t="shared" si="132"/>
        <v>45</v>
      </c>
      <c r="D1411" t="s">
        <v>25</v>
      </c>
      <c r="E1411" t="s">
        <v>36</v>
      </c>
      <c r="F1411" s="4" t="s">
        <v>23</v>
      </c>
      <c r="G1411" t="s">
        <v>23</v>
      </c>
      <c r="H1411" s="20">
        <v>21282</v>
      </c>
      <c r="I1411" s="2">
        <f t="shared" si="133"/>
        <v>21.282</v>
      </c>
      <c r="J1411" s="2"/>
      <c r="K1411" s="2">
        <v>1</v>
      </c>
      <c r="L1411" s="2">
        <v>0</v>
      </c>
      <c r="M1411" s="16">
        <f t="shared" si="134"/>
        <v>1</v>
      </c>
      <c r="N1411" s="7">
        <v>41948</v>
      </c>
      <c r="O1411" s="4">
        <f t="shared" si="135"/>
        <v>1</v>
      </c>
      <c r="P1411" s="3">
        <f t="shared" si="136"/>
        <v>41948</v>
      </c>
      <c r="Q1411" s="4" t="str" cm="1">
        <f t="array" ref="Q1411">_xlfn.TEXTSPLIT(N1411,"/")</f>
        <v>41948</v>
      </c>
      <c r="R1411" s="5"/>
      <c r="S1411" s="5"/>
      <c r="T1411" s="5" t="e">
        <f t="shared" si="137"/>
        <v>#NUM!</v>
      </c>
      <c r="U1411">
        <v>76</v>
      </c>
      <c r="V1411" s="14">
        <v>1</v>
      </c>
      <c r="W1411" s="14">
        <v>5</v>
      </c>
      <c r="X1411" s="14">
        <v>8</v>
      </c>
      <c r="Y1411" s="14">
        <v>4</v>
      </c>
      <c r="Z1411" s="14">
        <v>8</v>
      </c>
      <c r="AA1411" s="14">
        <v>20</v>
      </c>
      <c r="AB1411" s="2">
        <v>2</v>
      </c>
      <c r="AC1411" s="2">
        <v>2</v>
      </c>
      <c r="AD1411" s="2">
        <v>2</v>
      </c>
      <c r="AE1411" s="2">
        <v>6</v>
      </c>
      <c r="AF1411" s="2">
        <v>0</v>
      </c>
      <c r="AG1411" s="2">
        <v>0</v>
      </c>
      <c r="AH1411" s="16">
        <v>0</v>
      </c>
      <c r="AJ1411">
        <v>51</v>
      </c>
      <c r="AK1411">
        <v>49.853999999999999</v>
      </c>
    </row>
    <row r="1412" spans="1:37" x14ac:dyDescent="0.3">
      <c r="A1412">
        <v>4065</v>
      </c>
      <c r="B1412">
        <v>1977</v>
      </c>
      <c r="C1412" s="1">
        <f t="shared" si="132"/>
        <v>47</v>
      </c>
      <c r="D1412" t="s">
        <v>25</v>
      </c>
      <c r="E1412" t="s">
        <v>34</v>
      </c>
      <c r="F1412" s="4" t="s">
        <v>29</v>
      </c>
      <c r="G1412" t="s">
        <v>29</v>
      </c>
      <c r="H1412" s="20">
        <v>49544</v>
      </c>
      <c r="I1412" s="2">
        <f t="shared" si="133"/>
        <v>49.543999999999997</v>
      </c>
      <c r="J1412" s="2"/>
      <c r="K1412" s="2">
        <v>1</v>
      </c>
      <c r="L1412" s="2">
        <v>0</v>
      </c>
      <c r="M1412" s="16">
        <f t="shared" si="134"/>
        <v>1</v>
      </c>
      <c r="N1412" s="7">
        <v>41610</v>
      </c>
      <c r="O1412" s="4">
        <f t="shared" si="135"/>
        <v>1</v>
      </c>
      <c r="P1412" s="3">
        <f t="shared" si="136"/>
        <v>41610</v>
      </c>
      <c r="Q1412" s="4" t="str" cm="1">
        <f t="array" ref="Q1412">_xlfn.TEXTSPLIT(N1412,"/")</f>
        <v>41610</v>
      </c>
      <c r="R1412" s="5"/>
      <c r="S1412" s="5"/>
      <c r="T1412" s="5" t="e">
        <f t="shared" si="137"/>
        <v>#NUM!</v>
      </c>
      <c r="U1412">
        <v>0</v>
      </c>
      <c r="V1412" s="14">
        <v>308</v>
      </c>
      <c r="W1412" s="14">
        <v>0</v>
      </c>
      <c r="X1412" s="14">
        <v>73</v>
      </c>
      <c r="Y1412" s="14">
        <v>0</v>
      </c>
      <c r="Z1412" s="14">
        <v>0</v>
      </c>
      <c r="AA1412" s="14">
        <v>23</v>
      </c>
      <c r="AB1412" s="2">
        <v>2</v>
      </c>
      <c r="AC1412" s="2">
        <v>5</v>
      </c>
      <c r="AD1412" s="2">
        <v>8</v>
      </c>
      <c r="AE1412" s="2">
        <v>7</v>
      </c>
      <c r="AF1412" s="2">
        <v>0</v>
      </c>
      <c r="AG1412" s="2">
        <v>0</v>
      </c>
      <c r="AH1412" s="16">
        <v>0</v>
      </c>
      <c r="AJ1412">
        <v>47</v>
      </c>
      <c r="AK1412">
        <v>49.186999999999998</v>
      </c>
    </row>
    <row r="1413" spans="1:37" x14ac:dyDescent="0.3">
      <c r="A1413">
        <v>4058</v>
      </c>
      <c r="B1413">
        <v>1956</v>
      </c>
      <c r="C1413" s="1">
        <f t="shared" si="132"/>
        <v>68</v>
      </c>
      <c r="D1413" t="s">
        <v>25</v>
      </c>
      <c r="E1413" t="s">
        <v>34</v>
      </c>
      <c r="F1413" s="4" t="s">
        <v>26</v>
      </c>
      <c r="G1413" t="s">
        <v>26</v>
      </c>
      <c r="H1413" s="20">
        <v>61284</v>
      </c>
      <c r="I1413" s="2">
        <f t="shared" si="133"/>
        <v>61.283999999999999</v>
      </c>
      <c r="J1413" s="2"/>
      <c r="K1413" s="2">
        <v>0</v>
      </c>
      <c r="L1413" s="2">
        <v>0</v>
      </c>
      <c r="M1413" s="16">
        <f t="shared" si="134"/>
        <v>0</v>
      </c>
      <c r="N1413" s="7">
        <v>41618</v>
      </c>
      <c r="O1413" s="4">
        <f t="shared" si="135"/>
        <v>1</v>
      </c>
      <c r="P1413" s="3">
        <f t="shared" si="136"/>
        <v>41618</v>
      </c>
      <c r="Q1413" s="4" t="str" cm="1">
        <f t="array" ref="Q1413">_xlfn.TEXTSPLIT(N1413,"/")</f>
        <v>41618</v>
      </c>
      <c r="R1413" s="5"/>
      <c r="S1413" s="5"/>
      <c r="T1413" s="5" t="e">
        <f t="shared" si="137"/>
        <v>#NUM!</v>
      </c>
      <c r="U1413">
        <v>76</v>
      </c>
      <c r="V1413" s="14">
        <v>618</v>
      </c>
      <c r="W1413" s="14">
        <v>15</v>
      </c>
      <c r="X1413" s="14">
        <v>106</v>
      </c>
      <c r="Y1413" s="14">
        <v>20</v>
      </c>
      <c r="Z1413" s="14">
        <v>7</v>
      </c>
      <c r="AA1413" s="14">
        <v>45</v>
      </c>
      <c r="AB1413" s="2">
        <v>1</v>
      </c>
      <c r="AC1413" s="2">
        <v>11</v>
      </c>
      <c r="AD1413" s="2">
        <v>8</v>
      </c>
      <c r="AE1413" s="2">
        <v>6</v>
      </c>
      <c r="AF1413" s="2">
        <v>0</v>
      </c>
      <c r="AG1413" s="2">
        <v>0</v>
      </c>
      <c r="AH1413" s="16">
        <v>1</v>
      </c>
      <c r="AJ1413">
        <v>49</v>
      </c>
      <c r="AK1413">
        <v>67.444999999999993</v>
      </c>
    </row>
    <row r="1414" spans="1:37" x14ac:dyDescent="0.3">
      <c r="A1414">
        <v>4055</v>
      </c>
      <c r="B1414">
        <v>1993</v>
      </c>
      <c r="C1414" s="1">
        <f t="shared" si="132"/>
        <v>31</v>
      </c>
      <c r="D1414" t="s">
        <v>25</v>
      </c>
      <c r="E1414" t="s">
        <v>66</v>
      </c>
      <c r="F1414" s="4" t="s">
        <v>26</v>
      </c>
      <c r="G1414" t="s">
        <v>26</v>
      </c>
      <c r="H1414" s="20">
        <v>18746</v>
      </c>
      <c r="I1414" s="2">
        <f t="shared" si="133"/>
        <v>18.745999999999999</v>
      </c>
      <c r="J1414" s="2"/>
      <c r="K1414" s="2">
        <v>1</v>
      </c>
      <c r="L1414" s="2">
        <v>0</v>
      </c>
      <c r="M1414" s="16">
        <f t="shared" si="134"/>
        <v>1</v>
      </c>
      <c r="N1414" s="6" t="s">
        <v>217</v>
      </c>
      <c r="O1414" s="4">
        <f t="shared" si="135"/>
        <v>2</v>
      </c>
      <c r="P1414" s="3">
        <f t="shared" si="136"/>
        <v>41788</v>
      </c>
      <c r="Q1414" s="4" t="str" cm="1">
        <f t="array" ref="Q1414:S1414">_xlfn.TEXTSPLIT(N1414,"/")</f>
        <v>5</v>
      </c>
      <c r="R1414" s="4" t="str">
        <v>29</v>
      </c>
      <c r="S1414" s="4" t="str">
        <v>14</v>
      </c>
      <c r="T1414" s="5">
        <f t="shared" si="137"/>
        <v>41788</v>
      </c>
      <c r="U1414">
        <v>41</v>
      </c>
      <c r="V1414" s="14">
        <v>2</v>
      </c>
      <c r="W1414" s="14">
        <v>10</v>
      </c>
      <c r="X1414" s="14">
        <v>11</v>
      </c>
      <c r="Y1414" s="14">
        <v>12</v>
      </c>
      <c r="Z1414" s="14">
        <v>9</v>
      </c>
      <c r="AA1414" s="14">
        <v>20</v>
      </c>
      <c r="AB1414" s="2">
        <v>2</v>
      </c>
      <c r="AC1414" s="2">
        <v>3</v>
      </c>
      <c r="AD1414" s="2">
        <v>3</v>
      </c>
      <c r="AE1414" s="2">
        <v>6</v>
      </c>
      <c r="AF1414" s="2">
        <v>0</v>
      </c>
      <c r="AG1414" s="2">
        <v>0</v>
      </c>
      <c r="AH1414" s="16">
        <v>0</v>
      </c>
      <c r="AJ1414">
        <v>50</v>
      </c>
      <c r="AK1414">
        <v>20.427</v>
      </c>
    </row>
    <row r="1415" spans="1:37" x14ac:dyDescent="0.3">
      <c r="A1415">
        <v>4050</v>
      </c>
      <c r="B1415">
        <v>1967</v>
      </c>
      <c r="C1415" s="1">
        <f t="shared" si="132"/>
        <v>57</v>
      </c>
      <c r="D1415" t="s">
        <v>28</v>
      </c>
      <c r="E1415" t="s">
        <v>42</v>
      </c>
      <c r="F1415" s="4" t="s">
        <v>29</v>
      </c>
      <c r="G1415" t="s">
        <v>29</v>
      </c>
      <c r="H1415" s="20">
        <v>49605</v>
      </c>
      <c r="I1415" s="2">
        <f t="shared" si="133"/>
        <v>49.604999999999997</v>
      </c>
      <c r="J1415" s="2"/>
      <c r="K1415" s="2">
        <v>0</v>
      </c>
      <c r="L1415" s="2">
        <v>0</v>
      </c>
      <c r="M1415" s="16">
        <f t="shared" si="134"/>
        <v>0</v>
      </c>
      <c r="N1415" s="6" t="s">
        <v>392</v>
      </c>
      <c r="O1415" s="4">
        <f t="shared" si="135"/>
        <v>2</v>
      </c>
      <c r="P1415" s="3">
        <f t="shared" si="136"/>
        <v>41811</v>
      </c>
      <c r="Q1415" s="4" t="str" cm="1">
        <f t="array" ref="Q1415:S1415">_xlfn.TEXTSPLIT(N1415,"/")</f>
        <v>6</v>
      </c>
      <c r="R1415" s="4" t="str">
        <v>21</v>
      </c>
      <c r="S1415" s="4" t="str">
        <v>14</v>
      </c>
      <c r="T1415" s="5">
        <f t="shared" si="137"/>
        <v>41811</v>
      </c>
      <c r="U1415">
        <v>65</v>
      </c>
      <c r="V1415" s="14">
        <v>42</v>
      </c>
      <c r="W1415" s="14">
        <v>16</v>
      </c>
      <c r="X1415" s="14">
        <v>29</v>
      </c>
      <c r="Y1415" s="14">
        <v>12</v>
      </c>
      <c r="Z1415" s="14">
        <v>20</v>
      </c>
      <c r="AA1415" s="14">
        <v>8</v>
      </c>
      <c r="AB1415" s="2">
        <v>1</v>
      </c>
      <c r="AC1415" s="2">
        <v>2</v>
      </c>
      <c r="AD1415" s="2">
        <v>4</v>
      </c>
      <c r="AE1415" s="2">
        <v>3</v>
      </c>
      <c r="AF1415" s="2">
        <v>0</v>
      </c>
      <c r="AG1415" s="2">
        <v>0</v>
      </c>
      <c r="AH1415" s="16">
        <v>0</v>
      </c>
      <c r="AJ1415">
        <v>31</v>
      </c>
      <c r="AK1415">
        <v>7.5</v>
      </c>
    </row>
    <row r="1416" spans="1:37" x14ac:dyDescent="0.3">
      <c r="A1416">
        <v>4047</v>
      </c>
      <c r="B1416">
        <v>1955</v>
      </c>
      <c r="C1416" s="1">
        <f t="shared" si="132"/>
        <v>69</v>
      </c>
      <c r="D1416" t="s">
        <v>31</v>
      </c>
      <c r="E1416" t="s">
        <v>34</v>
      </c>
      <c r="F1416" s="4" t="s">
        <v>29</v>
      </c>
      <c r="G1416" t="s">
        <v>29</v>
      </c>
      <c r="H1416" s="20">
        <v>65324</v>
      </c>
      <c r="I1416" s="2">
        <f t="shared" si="133"/>
        <v>65.323999999999998</v>
      </c>
      <c r="J1416" s="2"/>
      <c r="K1416" s="2">
        <v>0</v>
      </c>
      <c r="L1416" s="2">
        <v>1</v>
      </c>
      <c r="M1416" s="16">
        <f t="shared" si="134"/>
        <v>1</v>
      </c>
      <c r="N1416" s="7">
        <v>41944</v>
      </c>
      <c r="O1416" s="4">
        <f t="shared" si="135"/>
        <v>1</v>
      </c>
      <c r="P1416" s="3">
        <f t="shared" si="136"/>
        <v>41944</v>
      </c>
      <c r="Q1416" s="4" t="str" cm="1">
        <f t="array" ref="Q1416">_xlfn.TEXTSPLIT(N1416,"/")</f>
        <v>41944</v>
      </c>
      <c r="R1416" s="5"/>
      <c r="S1416" s="5"/>
      <c r="T1416" s="5" t="e">
        <f t="shared" si="137"/>
        <v>#NUM!</v>
      </c>
      <c r="U1416">
        <v>0</v>
      </c>
      <c r="V1416" s="14">
        <v>384</v>
      </c>
      <c r="W1416" s="14">
        <v>0</v>
      </c>
      <c r="X1416" s="14">
        <v>102</v>
      </c>
      <c r="Y1416" s="14">
        <v>21</v>
      </c>
      <c r="Z1416" s="14">
        <v>32</v>
      </c>
      <c r="AA1416" s="14">
        <v>5</v>
      </c>
      <c r="AB1416" s="2">
        <v>3</v>
      </c>
      <c r="AC1416" s="2">
        <v>6</v>
      </c>
      <c r="AD1416" s="2">
        <v>9</v>
      </c>
      <c r="AE1416" s="2">
        <v>4</v>
      </c>
      <c r="AF1416" s="2">
        <v>0</v>
      </c>
      <c r="AG1416" s="2">
        <v>0</v>
      </c>
      <c r="AH1416" s="16">
        <v>0</v>
      </c>
      <c r="AJ1416">
        <v>64</v>
      </c>
      <c r="AK1416">
        <v>52.332000000000001</v>
      </c>
    </row>
    <row r="1417" spans="1:37" x14ac:dyDescent="0.3">
      <c r="A1417">
        <v>4042</v>
      </c>
      <c r="B1417">
        <v>1972</v>
      </c>
      <c r="C1417" s="1">
        <f t="shared" si="132"/>
        <v>52</v>
      </c>
      <c r="D1417" t="s">
        <v>28</v>
      </c>
      <c r="E1417" t="s">
        <v>22</v>
      </c>
      <c r="F1417" s="4" t="s">
        <v>23</v>
      </c>
      <c r="G1417" t="s">
        <v>23</v>
      </c>
      <c r="H1417" s="20">
        <v>43300</v>
      </c>
      <c r="I1417" s="2">
        <f t="shared" si="133"/>
        <v>43.3</v>
      </c>
      <c r="J1417" s="2"/>
      <c r="K1417" s="2">
        <v>0</v>
      </c>
      <c r="L1417" s="2">
        <v>1</v>
      </c>
      <c r="M1417" s="16">
        <f t="shared" si="134"/>
        <v>1</v>
      </c>
      <c r="N1417" s="6" t="s">
        <v>51</v>
      </c>
      <c r="O1417" s="4">
        <f t="shared" si="135"/>
        <v>2</v>
      </c>
      <c r="P1417" s="3">
        <f t="shared" si="136"/>
        <v>41195</v>
      </c>
      <c r="Q1417" s="4" t="str" cm="1">
        <f t="array" ref="Q1417:S1417">_xlfn.TEXTSPLIT(N1417,"/")</f>
        <v>10</v>
      </c>
      <c r="R1417" s="4" t="str">
        <v>13</v>
      </c>
      <c r="S1417" s="4" t="str">
        <v>12</v>
      </c>
      <c r="T1417" s="5">
        <f t="shared" si="137"/>
        <v>41195</v>
      </c>
      <c r="U1417">
        <v>87</v>
      </c>
      <c r="V1417" s="14">
        <v>91</v>
      </c>
      <c r="W1417" s="14">
        <v>3</v>
      </c>
      <c r="X1417" s="14">
        <v>52</v>
      </c>
      <c r="Y1417" s="14">
        <v>2</v>
      </c>
      <c r="Z1417" s="14">
        <v>1</v>
      </c>
      <c r="AA1417" s="14">
        <v>31</v>
      </c>
      <c r="AB1417" s="2">
        <v>3</v>
      </c>
      <c r="AC1417" s="2">
        <v>4</v>
      </c>
      <c r="AD1417" s="2">
        <v>4</v>
      </c>
      <c r="AE1417" s="2">
        <v>8</v>
      </c>
      <c r="AF1417" s="2">
        <v>1</v>
      </c>
      <c r="AG1417" s="2">
        <v>0</v>
      </c>
      <c r="AH1417" s="16">
        <v>0</v>
      </c>
      <c r="AJ1417">
        <v>45</v>
      </c>
      <c r="AK1417">
        <v>63.692999999999998</v>
      </c>
    </row>
    <row r="1418" spans="1:37" x14ac:dyDescent="0.3">
      <c r="A1418">
        <v>4037</v>
      </c>
      <c r="B1418">
        <v>1977</v>
      </c>
      <c r="C1418" s="1">
        <f t="shared" si="132"/>
        <v>47</v>
      </c>
      <c r="D1418" t="s">
        <v>47</v>
      </c>
      <c r="E1418" t="s">
        <v>22</v>
      </c>
      <c r="F1418" s="4" t="s">
        <v>23</v>
      </c>
      <c r="G1418" t="s">
        <v>23</v>
      </c>
      <c r="H1418" s="20">
        <v>31859</v>
      </c>
      <c r="I1418" s="2">
        <f t="shared" si="133"/>
        <v>31.859000000000002</v>
      </c>
      <c r="J1418" s="2"/>
      <c r="K1418" s="2">
        <v>1</v>
      </c>
      <c r="L1418" s="2">
        <v>0</v>
      </c>
      <c r="M1418" s="16">
        <f t="shared" si="134"/>
        <v>1</v>
      </c>
      <c r="N1418" s="6" t="s">
        <v>376</v>
      </c>
      <c r="O1418" s="4">
        <f t="shared" si="135"/>
        <v>2</v>
      </c>
      <c r="P1418" s="3">
        <f t="shared" si="136"/>
        <v>41439</v>
      </c>
      <c r="Q1418" s="4" t="str" cm="1">
        <f t="array" ref="Q1418:S1418">_xlfn.TEXTSPLIT(N1418,"/")</f>
        <v>6</v>
      </c>
      <c r="R1418" s="4" t="str">
        <v>14</v>
      </c>
      <c r="S1418" s="4" t="str">
        <v>13</v>
      </c>
      <c r="T1418" s="5">
        <f t="shared" si="137"/>
        <v>41439</v>
      </c>
      <c r="U1418">
        <v>77</v>
      </c>
      <c r="V1418" s="14">
        <v>3</v>
      </c>
      <c r="W1418" s="14">
        <v>1</v>
      </c>
      <c r="X1418" s="14">
        <v>3</v>
      </c>
      <c r="Y1418" s="14">
        <v>8</v>
      </c>
      <c r="Z1418" s="14">
        <v>0</v>
      </c>
      <c r="AA1418" s="14">
        <v>5</v>
      </c>
      <c r="AB1418" s="2">
        <v>1</v>
      </c>
      <c r="AC1418" s="2">
        <v>1</v>
      </c>
      <c r="AD1418" s="2">
        <v>2</v>
      </c>
      <c r="AE1418" s="2">
        <v>7</v>
      </c>
      <c r="AF1418" s="2">
        <v>0</v>
      </c>
      <c r="AG1418" s="2">
        <v>0</v>
      </c>
      <c r="AH1418" s="16">
        <v>0</v>
      </c>
      <c r="AJ1418">
        <v>48</v>
      </c>
      <c r="AK1418">
        <v>52.613999999999997</v>
      </c>
    </row>
    <row r="1419" spans="1:37" x14ac:dyDescent="0.3">
      <c r="A1419">
        <v>4023</v>
      </c>
      <c r="B1419">
        <v>1971</v>
      </c>
      <c r="C1419" s="1">
        <f t="shared" si="132"/>
        <v>53</v>
      </c>
      <c r="D1419" t="s">
        <v>25</v>
      </c>
      <c r="E1419" t="s">
        <v>22</v>
      </c>
      <c r="F1419" s="4" t="s">
        <v>29</v>
      </c>
      <c r="G1419" t="s">
        <v>29</v>
      </c>
      <c r="H1419" s="20">
        <v>22979</v>
      </c>
      <c r="I1419" s="2">
        <f t="shared" si="133"/>
        <v>22.978999999999999</v>
      </c>
      <c r="J1419" s="2"/>
      <c r="K1419" s="2">
        <v>1</v>
      </c>
      <c r="L1419" s="2">
        <v>0</v>
      </c>
      <c r="M1419" s="16">
        <f t="shared" si="134"/>
        <v>1</v>
      </c>
      <c r="N1419" s="7">
        <v>41069</v>
      </c>
      <c r="O1419" s="4">
        <f t="shared" si="135"/>
        <v>1</v>
      </c>
      <c r="P1419" s="3">
        <f t="shared" si="136"/>
        <v>41069</v>
      </c>
      <c r="Q1419" s="4" t="str" cm="1">
        <f t="array" ref="Q1419">_xlfn.TEXTSPLIT(N1419,"/")</f>
        <v>41069</v>
      </c>
      <c r="R1419" s="5"/>
      <c r="S1419" s="5"/>
      <c r="T1419" s="5" t="e">
        <f t="shared" si="137"/>
        <v>#NUM!</v>
      </c>
      <c r="U1419">
        <v>29</v>
      </c>
      <c r="V1419" s="14">
        <v>16</v>
      </c>
      <c r="W1419" s="14">
        <v>17</v>
      </c>
      <c r="X1419" s="14">
        <v>19</v>
      </c>
      <c r="Y1419" s="14">
        <v>20</v>
      </c>
      <c r="Z1419" s="14">
        <v>21</v>
      </c>
      <c r="AA1419" s="14">
        <v>22</v>
      </c>
      <c r="AB1419" s="2">
        <v>3</v>
      </c>
      <c r="AC1419" s="2">
        <v>3</v>
      </c>
      <c r="AD1419" s="2">
        <v>2</v>
      </c>
      <c r="AE1419" s="2">
        <v>8</v>
      </c>
      <c r="AF1419" s="2">
        <v>1</v>
      </c>
      <c r="AG1419" s="2">
        <v>0</v>
      </c>
      <c r="AH1419" s="16">
        <v>0</v>
      </c>
      <c r="AJ1419">
        <v>48</v>
      </c>
      <c r="AK1419">
        <v>52.613999999999997</v>
      </c>
    </row>
    <row r="1420" spans="1:37" x14ac:dyDescent="0.3">
      <c r="A1420">
        <v>4012</v>
      </c>
      <c r="B1420">
        <v>1973</v>
      </c>
      <c r="C1420" s="1">
        <f t="shared" si="132"/>
        <v>51</v>
      </c>
      <c r="D1420" t="s">
        <v>38</v>
      </c>
      <c r="E1420" t="s">
        <v>34</v>
      </c>
      <c r="F1420" s="4" t="s">
        <v>32</v>
      </c>
      <c r="G1420" t="s">
        <v>32</v>
      </c>
      <c r="H1420" s="20">
        <v>62220</v>
      </c>
      <c r="I1420" s="2">
        <f t="shared" si="133"/>
        <v>62.22</v>
      </c>
      <c r="J1420" s="2"/>
      <c r="K1420" s="2">
        <v>0</v>
      </c>
      <c r="L1420" s="2">
        <v>1</v>
      </c>
      <c r="M1420" s="16">
        <f t="shared" si="134"/>
        <v>1</v>
      </c>
      <c r="N1420" s="7">
        <v>41221</v>
      </c>
      <c r="O1420" s="4">
        <f t="shared" si="135"/>
        <v>1</v>
      </c>
      <c r="P1420" s="3">
        <f t="shared" si="136"/>
        <v>41221</v>
      </c>
      <c r="Q1420" s="4" t="str" cm="1">
        <f t="array" ref="Q1420">_xlfn.TEXTSPLIT(N1420,"/")</f>
        <v>41221</v>
      </c>
      <c r="R1420" s="5"/>
      <c r="S1420" s="5"/>
      <c r="T1420" s="5" t="e">
        <f t="shared" si="137"/>
        <v>#NUM!</v>
      </c>
      <c r="U1420">
        <v>55</v>
      </c>
      <c r="V1420" s="14">
        <v>799</v>
      </c>
      <c r="W1420" s="14">
        <v>12</v>
      </c>
      <c r="X1420" s="14">
        <v>375</v>
      </c>
      <c r="Y1420" s="14">
        <v>16</v>
      </c>
      <c r="Z1420" s="14">
        <v>12</v>
      </c>
      <c r="AA1420" s="14">
        <v>12</v>
      </c>
      <c r="AB1420" s="2">
        <v>5</v>
      </c>
      <c r="AC1420" s="2">
        <v>7</v>
      </c>
      <c r="AD1420" s="2">
        <v>5</v>
      </c>
      <c r="AE1420" s="2">
        <v>6</v>
      </c>
      <c r="AF1420" s="2">
        <v>1</v>
      </c>
      <c r="AG1420" s="2">
        <v>0</v>
      </c>
      <c r="AH1420" s="16">
        <v>0</v>
      </c>
      <c r="AJ1420">
        <v>52</v>
      </c>
      <c r="AK1420">
        <v>40.850999999999999</v>
      </c>
    </row>
    <row r="1421" spans="1:37" x14ac:dyDescent="0.3">
      <c r="A1421">
        <v>4002</v>
      </c>
      <c r="B1421">
        <v>1961</v>
      </c>
      <c r="C1421" s="1">
        <f t="shared" si="132"/>
        <v>63</v>
      </c>
      <c r="D1421" t="s">
        <v>25</v>
      </c>
      <c r="E1421" t="s">
        <v>34</v>
      </c>
      <c r="F1421" s="4" t="s">
        <v>29</v>
      </c>
      <c r="G1421" t="s">
        <v>29</v>
      </c>
      <c r="H1421" s="20">
        <v>77037</v>
      </c>
      <c r="I1421" s="2">
        <f t="shared" si="133"/>
        <v>77.037000000000006</v>
      </c>
      <c r="J1421" s="2"/>
      <c r="K1421" s="2">
        <v>0</v>
      </c>
      <c r="L1421" s="2">
        <v>1</v>
      </c>
      <c r="M1421" s="16">
        <f t="shared" si="134"/>
        <v>1</v>
      </c>
      <c r="N1421" s="6" t="s">
        <v>85</v>
      </c>
      <c r="O1421" s="4">
        <f t="shared" si="135"/>
        <v>2</v>
      </c>
      <c r="P1421" s="3">
        <f t="shared" si="136"/>
        <v>41560</v>
      </c>
      <c r="Q1421" s="4" t="str" cm="1">
        <f t="array" ref="Q1421:S1421">_xlfn.TEXTSPLIT(N1421,"/")</f>
        <v>10</v>
      </c>
      <c r="R1421" s="4" t="str">
        <v>13</v>
      </c>
      <c r="S1421" s="4" t="str">
        <v>13</v>
      </c>
      <c r="T1421" s="5">
        <f t="shared" si="137"/>
        <v>41560</v>
      </c>
      <c r="U1421">
        <v>3</v>
      </c>
      <c r="V1421" s="14">
        <v>463</v>
      </c>
      <c r="W1421" s="14">
        <v>96</v>
      </c>
      <c r="X1421" s="14">
        <v>333</v>
      </c>
      <c r="Y1421" s="14">
        <v>168</v>
      </c>
      <c r="Z1421" s="14">
        <v>53</v>
      </c>
      <c r="AA1421" s="14">
        <v>10</v>
      </c>
      <c r="AB1421" s="2">
        <v>1</v>
      </c>
      <c r="AC1421" s="2">
        <v>7</v>
      </c>
      <c r="AD1421" s="2">
        <v>12</v>
      </c>
      <c r="AE1421" s="2">
        <v>3</v>
      </c>
      <c r="AF1421" s="2">
        <v>0</v>
      </c>
      <c r="AG1421" s="2">
        <v>0</v>
      </c>
      <c r="AH1421" s="16">
        <v>0</v>
      </c>
      <c r="AJ1421">
        <v>74</v>
      </c>
      <c r="AK1421">
        <v>54.591000000000001</v>
      </c>
    </row>
    <row r="1422" spans="1:37" x14ac:dyDescent="0.3">
      <c r="A1422">
        <v>4001</v>
      </c>
      <c r="B1422">
        <v>1947</v>
      </c>
      <c r="C1422" s="1">
        <f t="shared" si="132"/>
        <v>77</v>
      </c>
      <c r="D1422" t="s">
        <v>47</v>
      </c>
      <c r="E1422" t="s">
        <v>34</v>
      </c>
      <c r="F1422" s="4" t="s">
        <v>32</v>
      </c>
      <c r="G1422" t="s">
        <v>32</v>
      </c>
      <c r="H1422" s="20">
        <v>64014</v>
      </c>
      <c r="I1422" s="2">
        <f t="shared" si="133"/>
        <v>64.013999999999996</v>
      </c>
      <c r="J1422" s="2"/>
      <c r="K1422" s="2">
        <v>2</v>
      </c>
      <c r="L1422" s="2">
        <v>1</v>
      </c>
      <c r="M1422" s="16">
        <f t="shared" si="134"/>
        <v>3</v>
      </c>
      <c r="N1422" s="7">
        <v>41918</v>
      </c>
      <c r="O1422" s="4">
        <f t="shared" si="135"/>
        <v>1</v>
      </c>
      <c r="P1422" s="3">
        <f t="shared" si="136"/>
        <v>41918</v>
      </c>
      <c r="Q1422" s="4" t="str" cm="1">
        <f t="array" ref="Q1422">_xlfn.TEXTSPLIT(N1422,"/")</f>
        <v>41918</v>
      </c>
      <c r="R1422" s="5"/>
      <c r="S1422" s="5"/>
      <c r="T1422" s="5" t="e">
        <f t="shared" si="137"/>
        <v>#NUM!</v>
      </c>
      <c r="U1422">
        <v>56</v>
      </c>
      <c r="V1422" s="14">
        <v>406</v>
      </c>
      <c r="W1422" s="14">
        <v>0</v>
      </c>
      <c r="X1422" s="14">
        <v>30</v>
      </c>
      <c r="Y1422" s="14">
        <v>0</v>
      </c>
      <c r="Z1422" s="14">
        <v>0</v>
      </c>
      <c r="AA1422" s="14">
        <v>8</v>
      </c>
      <c r="AB1422" s="2">
        <v>7</v>
      </c>
      <c r="AC1422" s="2">
        <v>8</v>
      </c>
      <c r="AD1422" s="2">
        <v>5</v>
      </c>
      <c r="AE1422" s="2">
        <v>7</v>
      </c>
      <c r="AF1422" s="2">
        <v>0</v>
      </c>
      <c r="AG1422" s="2">
        <v>0</v>
      </c>
      <c r="AH1422" s="16">
        <v>1</v>
      </c>
      <c r="AJ1422">
        <v>74</v>
      </c>
      <c r="AK1422">
        <v>58.606999999999999</v>
      </c>
    </row>
    <row r="1423" spans="1:37" x14ac:dyDescent="0.3">
      <c r="A1423">
        <v>3979</v>
      </c>
      <c r="B1423">
        <v>1984</v>
      </c>
      <c r="C1423" s="1">
        <f t="shared" si="132"/>
        <v>40</v>
      </c>
      <c r="D1423" t="s">
        <v>25</v>
      </c>
      <c r="E1423" t="s">
        <v>34</v>
      </c>
      <c r="F1423" s="4" t="s">
        <v>23</v>
      </c>
      <c r="G1423" t="s">
        <v>23</v>
      </c>
      <c r="H1423" s="20">
        <v>90687</v>
      </c>
      <c r="I1423" s="2">
        <f t="shared" si="133"/>
        <v>90.686999999999998</v>
      </c>
      <c r="J1423" s="2"/>
      <c r="K1423" s="2">
        <v>0</v>
      </c>
      <c r="L1423" s="2">
        <v>0</v>
      </c>
      <c r="M1423" s="16">
        <f t="shared" si="134"/>
        <v>0</v>
      </c>
      <c r="N1423" s="6" t="s">
        <v>286</v>
      </c>
      <c r="O1423" s="4">
        <f t="shared" si="135"/>
        <v>2</v>
      </c>
      <c r="P1423" s="3">
        <f t="shared" si="136"/>
        <v>41416</v>
      </c>
      <c r="Q1423" s="4" t="str" cm="1">
        <f t="array" ref="Q1423:S1423">_xlfn.TEXTSPLIT(N1423,"/")</f>
        <v>5</v>
      </c>
      <c r="R1423" s="4" t="str">
        <v>22</v>
      </c>
      <c r="S1423" s="4" t="str">
        <v>13</v>
      </c>
      <c r="T1423" s="5">
        <f t="shared" si="137"/>
        <v>41416</v>
      </c>
      <c r="U1423">
        <v>98</v>
      </c>
      <c r="V1423" s="14">
        <v>982</v>
      </c>
      <c r="W1423" s="14">
        <v>17</v>
      </c>
      <c r="X1423" s="14">
        <v>672</v>
      </c>
      <c r="Y1423" s="14">
        <v>23</v>
      </c>
      <c r="Z1423" s="14">
        <v>34</v>
      </c>
      <c r="AA1423" s="14">
        <v>51</v>
      </c>
      <c r="AB1423" s="2">
        <v>1</v>
      </c>
      <c r="AC1423" s="2">
        <v>6</v>
      </c>
      <c r="AD1423" s="2">
        <v>8</v>
      </c>
      <c r="AE1423" s="2">
        <v>2</v>
      </c>
      <c r="AF1423" s="2">
        <v>1</v>
      </c>
      <c r="AG1423" s="2">
        <v>0</v>
      </c>
      <c r="AH1423" s="16">
        <v>1</v>
      </c>
      <c r="AJ1423">
        <v>74</v>
      </c>
      <c r="AK1423">
        <v>67.911000000000001</v>
      </c>
    </row>
    <row r="1424" spans="1:37" x14ac:dyDescent="0.3">
      <c r="A1424">
        <v>3972</v>
      </c>
      <c r="B1424">
        <v>1977</v>
      </c>
      <c r="C1424" s="1">
        <f t="shared" si="132"/>
        <v>47</v>
      </c>
      <c r="D1424" t="s">
        <v>25</v>
      </c>
      <c r="E1424" t="s">
        <v>22</v>
      </c>
      <c r="F1424" s="4" t="s">
        <v>32</v>
      </c>
      <c r="G1424" t="s">
        <v>32</v>
      </c>
      <c r="H1424" s="20">
        <v>50200</v>
      </c>
      <c r="I1424" s="2">
        <f t="shared" si="133"/>
        <v>50.2</v>
      </c>
      <c r="J1424" s="2"/>
      <c r="K1424" s="2">
        <v>1</v>
      </c>
      <c r="L1424" s="2">
        <v>1</v>
      </c>
      <c r="M1424" s="16">
        <f t="shared" si="134"/>
        <v>2</v>
      </c>
      <c r="N1424" s="7">
        <v>41337</v>
      </c>
      <c r="O1424" s="4">
        <f t="shared" si="135"/>
        <v>1</v>
      </c>
      <c r="P1424" s="3">
        <f t="shared" si="136"/>
        <v>41337</v>
      </c>
      <c r="Q1424" s="4" t="str" cm="1">
        <f t="array" ref="Q1424">_xlfn.TEXTSPLIT(N1424,"/")</f>
        <v>41337</v>
      </c>
      <c r="R1424" s="5"/>
      <c r="S1424" s="5"/>
      <c r="T1424" s="5" t="e">
        <f t="shared" si="137"/>
        <v>#NUM!</v>
      </c>
      <c r="U1424">
        <v>70</v>
      </c>
      <c r="V1424" s="14">
        <v>266</v>
      </c>
      <c r="W1424" s="14">
        <v>6</v>
      </c>
      <c r="X1424" s="14">
        <v>51</v>
      </c>
      <c r="Y1424" s="14">
        <v>8</v>
      </c>
      <c r="Z1424" s="14">
        <v>6</v>
      </c>
      <c r="AA1424" s="14">
        <v>64</v>
      </c>
      <c r="AB1424" s="2">
        <v>6</v>
      </c>
      <c r="AC1424" s="2">
        <v>7</v>
      </c>
      <c r="AD1424" s="2">
        <v>5</v>
      </c>
      <c r="AE1424" s="2">
        <v>8</v>
      </c>
      <c r="AF1424" s="2">
        <v>0</v>
      </c>
      <c r="AG1424" s="2">
        <v>0</v>
      </c>
      <c r="AH1424" s="16">
        <v>0</v>
      </c>
      <c r="AJ1424">
        <v>48</v>
      </c>
      <c r="AK1424">
        <v>76.617999999999995</v>
      </c>
    </row>
    <row r="1425" spans="1:37" x14ac:dyDescent="0.3">
      <c r="A1425">
        <v>3969</v>
      </c>
      <c r="B1425">
        <v>1975</v>
      </c>
      <c r="C1425" s="1">
        <f t="shared" si="132"/>
        <v>49</v>
      </c>
      <c r="D1425" t="s">
        <v>38</v>
      </c>
      <c r="E1425" t="s">
        <v>42</v>
      </c>
      <c r="F1425" s="4" t="s">
        <v>32</v>
      </c>
      <c r="G1425" t="s">
        <v>32</v>
      </c>
      <c r="H1425" s="20">
        <v>43018</v>
      </c>
      <c r="I1425" s="2">
        <f t="shared" si="133"/>
        <v>43.018000000000001</v>
      </c>
      <c r="J1425" s="2"/>
      <c r="K1425" s="2">
        <v>0</v>
      </c>
      <c r="L1425" s="2">
        <v>1</v>
      </c>
      <c r="M1425" s="16">
        <f t="shared" si="134"/>
        <v>1</v>
      </c>
      <c r="N1425" s="7">
        <v>41285</v>
      </c>
      <c r="O1425" s="4">
        <f t="shared" si="135"/>
        <v>1</v>
      </c>
      <c r="P1425" s="3">
        <f t="shared" si="136"/>
        <v>41285</v>
      </c>
      <c r="Q1425" s="4" t="str" cm="1">
        <f t="array" ref="Q1425">_xlfn.TEXTSPLIT(N1425,"/")</f>
        <v>41285</v>
      </c>
      <c r="R1425" s="5"/>
      <c r="S1425" s="5"/>
      <c r="T1425" s="5" t="e">
        <f t="shared" si="137"/>
        <v>#NUM!</v>
      </c>
      <c r="U1425">
        <v>46</v>
      </c>
      <c r="V1425" s="14">
        <v>35</v>
      </c>
      <c r="W1425" s="14">
        <v>4</v>
      </c>
      <c r="X1425" s="14">
        <v>17</v>
      </c>
      <c r="Y1425" s="14">
        <v>7</v>
      </c>
      <c r="Z1425" s="14">
        <v>6</v>
      </c>
      <c r="AA1425" s="14">
        <v>64</v>
      </c>
      <c r="AB1425" s="2">
        <v>1</v>
      </c>
      <c r="AC1425" s="2">
        <v>2</v>
      </c>
      <c r="AD1425" s="2">
        <v>2</v>
      </c>
      <c r="AE1425" s="2">
        <v>5</v>
      </c>
      <c r="AF1425" s="2">
        <v>0</v>
      </c>
      <c r="AG1425" s="2">
        <v>0</v>
      </c>
      <c r="AH1425" s="16">
        <v>0</v>
      </c>
      <c r="AJ1425">
        <v>58</v>
      </c>
      <c r="AK1425">
        <v>69.968999999999994</v>
      </c>
    </row>
    <row r="1426" spans="1:37" x14ac:dyDescent="0.3">
      <c r="A1426">
        <v>3968</v>
      </c>
      <c r="B1426">
        <v>1971</v>
      </c>
      <c r="C1426" s="1">
        <f t="shared" si="132"/>
        <v>53</v>
      </c>
      <c r="D1426" t="s">
        <v>28</v>
      </c>
      <c r="E1426" t="s">
        <v>36</v>
      </c>
      <c r="F1426" s="4" t="s">
        <v>23</v>
      </c>
      <c r="G1426" t="s">
        <v>23</v>
      </c>
      <c r="H1426" s="20">
        <v>65706</v>
      </c>
      <c r="I1426" s="2">
        <f t="shared" si="133"/>
        <v>65.706000000000003</v>
      </c>
      <c r="J1426" s="2"/>
      <c r="K1426" s="2">
        <v>0</v>
      </c>
      <c r="L1426" s="2">
        <v>0</v>
      </c>
      <c r="M1426" s="16">
        <f t="shared" si="134"/>
        <v>0</v>
      </c>
      <c r="N1426" s="6" t="s">
        <v>264</v>
      </c>
      <c r="O1426" s="4">
        <f t="shared" si="135"/>
        <v>2</v>
      </c>
      <c r="P1426" s="3">
        <f t="shared" si="136"/>
        <v>41453</v>
      </c>
      <c r="Q1426" s="4" t="str" cm="1">
        <f t="array" ref="Q1426:S1426">_xlfn.TEXTSPLIT(N1426,"/")</f>
        <v>6</v>
      </c>
      <c r="R1426" s="4" t="str">
        <v>28</v>
      </c>
      <c r="S1426" s="4" t="str">
        <v>13</v>
      </c>
      <c r="T1426" s="5">
        <f t="shared" si="137"/>
        <v>41453</v>
      </c>
      <c r="U1426">
        <v>77</v>
      </c>
      <c r="V1426" s="14">
        <v>918</v>
      </c>
      <c r="W1426" s="14">
        <v>10</v>
      </c>
      <c r="X1426" s="14">
        <v>129</v>
      </c>
      <c r="Y1426" s="14">
        <v>13</v>
      </c>
      <c r="Z1426" s="14">
        <v>0</v>
      </c>
      <c r="AA1426" s="14">
        <v>129</v>
      </c>
      <c r="AB1426" s="2">
        <v>1</v>
      </c>
      <c r="AC1426" s="2">
        <v>11</v>
      </c>
      <c r="AD1426" s="2">
        <v>12</v>
      </c>
      <c r="AE1426" s="2">
        <v>7</v>
      </c>
      <c r="AF1426" s="2">
        <v>1</v>
      </c>
      <c r="AG1426" s="2">
        <v>0</v>
      </c>
      <c r="AH1426" s="16">
        <v>3</v>
      </c>
      <c r="AJ1426">
        <v>48</v>
      </c>
      <c r="AK1426">
        <v>54.73</v>
      </c>
    </row>
    <row r="1427" spans="1:37" x14ac:dyDescent="0.3">
      <c r="A1427">
        <v>3967</v>
      </c>
      <c r="B1427">
        <v>1972</v>
      </c>
      <c r="C1427" s="1">
        <f t="shared" si="132"/>
        <v>52</v>
      </c>
      <c r="D1427" t="s">
        <v>28</v>
      </c>
      <c r="E1427" t="s">
        <v>34</v>
      </c>
      <c r="F1427" s="4" t="s">
        <v>29</v>
      </c>
      <c r="G1427" t="s">
        <v>29</v>
      </c>
      <c r="H1427" s="20">
        <v>78931</v>
      </c>
      <c r="I1427" s="2">
        <f t="shared" si="133"/>
        <v>78.930999999999997</v>
      </c>
      <c r="J1427" s="2"/>
      <c r="K1427" s="2">
        <v>0</v>
      </c>
      <c r="L1427" s="2">
        <v>0</v>
      </c>
      <c r="M1427" s="16">
        <f t="shared" si="134"/>
        <v>0</v>
      </c>
      <c r="N1427" s="6" t="s">
        <v>221</v>
      </c>
      <c r="O1427" s="4">
        <f t="shared" si="135"/>
        <v>2</v>
      </c>
      <c r="P1427" s="3">
        <f t="shared" si="136"/>
        <v>41572</v>
      </c>
      <c r="Q1427" s="4" t="str" cm="1">
        <f t="array" ref="Q1427:S1427">_xlfn.TEXTSPLIT(N1427,"/")</f>
        <v>10</v>
      </c>
      <c r="R1427" s="4" t="str">
        <v>25</v>
      </c>
      <c r="S1427" s="4" t="str">
        <v>13</v>
      </c>
      <c r="T1427" s="5">
        <f t="shared" si="137"/>
        <v>41572</v>
      </c>
      <c r="U1427">
        <v>19</v>
      </c>
      <c r="V1427" s="14">
        <v>331</v>
      </c>
      <c r="W1427" s="14">
        <v>197</v>
      </c>
      <c r="X1427" s="14">
        <v>170</v>
      </c>
      <c r="Y1427" s="14">
        <v>58</v>
      </c>
      <c r="Z1427" s="14">
        <v>152</v>
      </c>
      <c r="AA1427" s="14">
        <v>35</v>
      </c>
      <c r="AB1427" s="2">
        <v>1</v>
      </c>
      <c r="AC1427" s="2">
        <v>2</v>
      </c>
      <c r="AD1427" s="2">
        <v>13</v>
      </c>
      <c r="AE1427" s="2">
        <v>1</v>
      </c>
      <c r="AF1427" s="2">
        <v>0</v>
      </c>
      <c r="AG1427" s="2">
        <v>0</v>
      </c>
      <c r="AH1427" s="16">
        <v>0</v>
      </c>
      <c r="AJ1427">
        <v>40</v>
      </c>
      <c r="AK1427">
        <v>27.1</v>
      </c>
    </row>
    <row r="1428" spans="1:37" x14ac:dyDescent="0.3">
      <c r="A1428">
        <v>3955</v>
      </c>
      <c r="B1428">
        <v>1966</v>
      </c>
      <c r="C1428" s="1">
        <f t="shared" si="132"/>
        <v>58</v>
      </c>
      <c r="D1428" t="s">
        <v>47</v>
      </c>
      <c r="E1428" t="s">
        <v>22</v>
      </c>
      <c r="F1428" s="4" t="s">
        <v>23</v>
      </c>
      <c r="G1428" t="s">
        <v>23</v>
      </c>
      <c r="H1428" s="20">
        <v>4861</v>
      </c>
      <c r="I1428" s="2">
        <f t="shared" si="133"/>
        <v>4.8609999999999998</v>
      </c>
      <c r="J1428" s="2"/>
      <c r="K1428" s="2">
        <v>0</v>
      </c>
      <c r="L1428" s="2">
        <v>0</v>
      </c>
      <c r="M1428" s="16">
        <f t="shared" si="134"/>
        <v>0</v>
      </c>
      <c r="N1428" s="6" t="s">
        <v>123</v>
      </c>
      <c r="O1428" s="4">
        <f t="shared" si="135"/>
        <v>2</v>
      </c>
      <c r="P1428" s="3">
        <f t="shared" si="136"/>
        <v>41812</v>
      </c>
      <c r="Q1428" s="4" t="str" cm="1">
        <f t="array" ref="Q1428:S1428">_xlfn.TEXTSPLIT(N1428,"/")</f>
        <v>6</v>
      </c>
      <c r="R1428" s="4" t="str">
        <v>22</v>
      </c>
      <c r="S1428" s="4" t="str">
        <v>14</v>
      </c>
      <c r="T1428" s="5">
        <f t="shared" si="137"/>
        <v>41812</v>
      </c>
      <c r="U1428">
        <v>20</v>
      </c>
      <c r="V1428" s="14">
        <v>2</v>
      </c>
      <c r="W1428" s="14">
        <v>1</v>
      </c>
      <c r="X1428" s="14">
        <v>1</v>
      </c>
      <c r="Y1428" s="14">
        <v>1</v>
      </c>
      <c r="Z1428" s="14">
        <v>0</v>
      </c>
      <c r="AA1428" s="14">
        <v>1</v>
      </c>
      <c r="AB1428" s="2">
        <v>0</v>
      </c>
      <c r="AC1428" s="2">
        <v>0</v>
      </c>
      <c r="AD1428" s="2">
        <v>0</v>
      </c>
      <c r="AE1428" s="2">
        <v>14</v>
      </c>
      <c r="AF1428" s="2">
        <v>0</v>
      </c>
      <c r="AG1428" s="2">
        <v>0</v>
      </c>
      <c r="AH1428" s="16">
        <v>0</v>
      </c>
      <c r="AJ1428">
        <v>57</v>
      </c>
      <c r="AK1428">
        <v>27.038</v>
      </c>
    </row>
    <row r="1429" spans="1:37" x14ac:dyDescent="0.3">
      <c r="A1429">
        <v>3945</v>
      </c>
      <c r="B1429">
        <v>1948</v>
      </c>
      <c r="C1429" s="1">
        <f t="shared" si="132"/>
        <v>76</v>
      </c>
      <c r="D1429" t="s">
        <v>25</v>
      </c>
      <c r="E1429" t="s">
        <v>34</v>
      </c>
      <c r="F1429" s="4" t="s">
        <v>43</v>
      </c>
      <c r="G1429" t="s">
        <v>43</v>
      </c>
      <c r="H1429" s="20">
        <v>68117</v>
      </c>
      <c r="I1429" s="2">
        <f t="shared" si="133"/>
        <v>68.117000000000004</v>
      </c>
      <c r="J1429" s="2"/>
      <c r="K1429" s="2">
        <v>0</v>
      </c>
      <c r="L1429" s="2">
        <v>1</v>
      </c>
      <c r="M1429" s="16">
        <f t="shared" si="134"/>
        <v>1</v>
      </c>
      <c r="N1429" s="7">
        <v>41550</v>
      </c>
      <c r="O1429" s="4">
        <f t="shared" si="135"/>
        <v>1</v>
      </c>
      <c r="P1429" s="3">
        <f t="shared" si="136"/>
        <v>41550</v>
      </c>
      <c r="Q1429" s="4" t="str" cm="1">
        <f t="array" ref="Q1429">_xlfn.TEXTSPLIT(N1429,"/")</f>
        <v>41550</v>
      </c>
      <c r="R1429" s="5"/>
      <c r="S1429" s="5"/>
      <c r="T1429" s="5" t="e">
        <f t="shared" si="137"/>
        <v>#NUM!</v>
      </c>
      <c r="U1429">
        <v>80</v>
      </c>
      <c r="V1429" s="14">
        <v>618</v>
      </c>
      <c r="W1429" s="14">
        <v>44</v>
      </c>
      <c r="X1429" s="14">
        <v>215</v>
      </c>
      <c r="Y1429" s="14">
        <v>0</v>
      </c>
      <c r="Z1429" s="14">
        <v>17</v>
      </c>
      <c r="AA1429" s="14">
        <v>36</v>
      </c>
      <c r="AB1429" s="2">
        <v>2</v>
      </c>
      <c r="AC1429" s="2">
        <v>11</v>
      </c>
      <c r="AD1429" s="2">
        <v>4</v>
      </c>
      <c r="AE1429" s="2">
        <v>6</v>
      </c>
      <c r="AF1429" s="2">
        <v>1</v>
      </c>
      <c r="AG1429" s="2">
        <v>0</v>
      </c>
      <c r="AH1429" s="16">
        <v>1</v>
      </c>
      <c r="AJ1429">
        <v>55</v>
      </c>
      <c r="AK1429">
        <v>63.841000000000001</v>
      </c>
    </row>
    <row r="1430" spans="1:37" x14ac:dyDescent="0.3">
      <c r="A1430">
        <v>3934</v>
      </c>
      <c r="B1430">
        <v>1967</v>
      </c>
      <c r="C1430" s="1">
        <f t="shared" si="132"/>
        <v>57</v>
      </c>
      <c r="D1430" t="s">
        <v>40</v>
      </c>
      <c r="E1430" t="s">
        <v>22</v>
      </c>
      <c r="F1430" s="4" t="s">
        <v>29</v>
      </c>
      <c r="G1430" t="s">
        <v>29</v>
      </c>
      <c r="H1430" s="20">
        <v>61286</v>
      </c>
      <c r="I1430" s="2">
        <f t="shared" si="133"/>
        <v>61.286000000000001</v>
      </c>
      <c r="J1430" s="2"/>
      <c r="K1430" s="2">
        <v>0</v>
      </c>
      <c r="L1430" s="2">
        <v>1</v>
      </c>
      <c r="M1430" s="16">
        <f t="shared" si="134"/>
        <v>1</v>
      </c>
      <c r="N1430" s="7">
        <v>41313</v>
      </c>
      <c r="O1430" s="4">
        <f t="shared" si="135"/>
        <v>1</v>
      </c>
      <c r="P1430" s="3">
        <f t="shared" si="136"/>
        <v>41313</v>
      </c>
      <c r="Q1430" s="4" t="str" cm="1">
        <f t="array" ref="Q1430">_xlfn.TEXTSPLIT(N1430,"/")</f>
        <v>41313</v>
      </c>
      <c r="R1430" s="5"/>
      <c r="S1430" s="5"/>
      <c r="T1430" s="5" t="e">
        <f t="shared" si="137"/>
        <v>#NUM!</v>
      </c>
      <c r="U1430">
        <v>34</v>
      </c>
      <c r="V1430" s="14">
        <v>356</v>
      </c>
      <c r="W1430" s="14">
        <v>0</v>
      </c>
      <c r="X1430" s="14">
        <v>107</v>
      </c>
      <c r="Y1430" s="14">
        <v>19</v>
      </c>
      <c r="Z1430" s="14">
        <v>9</v>
      </c>
      <c r="AA1430" s="14">
        <v>117</v>
      </c>
      <c r="AB1430" s="2">
        <v>2</v>
      </c>
      <c r="AC1430" s="2">
        <v>7</v>
      </c>
      <c r="AD1430" s="2">
        <v>8</v>
      </c>
      <c r="AE1430" s="2">
        <v>5</v>
      </c>
      <c r="AF1430" s="2">
        <v>0</v>
      </c>
      <c r="AG1430" s="2">
        <v>0</v>
      </c>
      <c r="AH1430" s="16">
        <v>0</v>
      </c>
      <c r="AJ1430">
        <v>64</v>
      </c>
      <c r="AK1430">
        <v>50.664000000000001</v>
      </c>
    </row>
    <row r="1431" spans="1:37" x14ac:dyDescent="0.3">
      <c r="A1431">
        <v>3933</v>
      </c>
      <c r="B1431">
        <v>1981</v>
      </c>
      <c r="C1431" s="1">
        <f t="shared" si="132"/>
        <v>43</v>
      </c>
      <c r="D1431" t="s">
        <v>47</v>
      </c>
      <c r="E1431" t="s">
        <v>22</v>
      </c>
      <c r="F1431" s="4" t="s">
        <v>32</v>
      </c>
      <c r="G1431" t="s">
        <v>32</v>
      </c>
      <c r="H1431" s="20">
        <v>44010</v>
      </c>
      <c r="I1431" s="2">
        <f t="shared" si="133"/>
        <v>44.01</v>
      </c>
      <c r="J1431" s="2"/>
      <c r="K1431" s="2">
        <v>1</v>
      </c>
      <c r="L1431" s="2">
        <v>0</v>
      </c>
      <c r="M1431" s="16">
        <f t="shared" si="134"/>
        <v>1</v>
      </c>
      <c r="N1431" s="6" t="s">
        <v>51</v>
      </c>
      <c r="O1431" s="4">
        <f t="shared" si="135"/>
        <v>2</v>
      </c>
      <c r="P1431" s="3">
        <f t="shared" si="136"/>
        <v>41195</v>
      </c>
      <c r="Q1431" s="4" t="str" cm="1">
        <f t="array" ref="Q1431:S1431">_xlfn.TEXTSPLIT(N1431,"/")</f>
        <v>10</v>
      </c>
      <c r="R1431" s="4" t="str">
        <v>13</v>
      </c>
      <c r="S1431" s="4" t="str">
        <v>12</v>
      </c>
      <c r="T1431" s="5">
        <f t="shared" si="137"/>
        <v>41195</v>
      </c>
      <c r="U1431">
        <v>46</v>
      </c>
      <c r="V1431" s="14">
        <v>186</v>
      </c>
      <c r="W1431" s="14">
        <v>36</v>
      </c>
      <c r="X1431" s="14">
        <v>234</v>
      </c>
      <c r="Y1431" s="14">
        <v>86</v>
      </c>
      <c r="Z1431" s="14">
        <v>72</v>
      </c>
      <c r="AA1431" s="14">
        <v>48</v>
      </c>
      <c r="AB1431" s="2">
        <v>6</v>
      </c>
      <c r="AC1431" s="2">
        <v>10</v>
      </c>
      <c r="AD1431" s="2">
        <v>6</v>
      </c>
      <c r="AE1431" s="2">
        <v>9</v>
      </c>
      <c r="AF1431" s="2">
        <v>0</v>
      </c>
      <c r="AG1431" s="2">
        <v>0</v>
      </c>
      <c r="AH1431" s="16">
        <v>0</v>
      </c>
      <c r="AJ1431">
        <v>49</v>
      </c>
      <c r="AK1431">
        <v>45.207000000000001</v>
      </c>
    </row>
    <row r="1432" spans="1:37" x14ac:dyDescent="0.3">
      <c r="A1432">
        <v>3924</v>
      </c>
      <c r="B1432">
        <v>1966</v>
      </c>
      <c r="C1432" s="1">
        <f t="shared" si="132"/>
        <v>58</v>
      </c>
      <c r="D1432" t="s">
        <v>47</v>
      </c>
      <c r="E1432" t="s">
        <v>34</v>
      </c>
      <c r="F1432" s="4" t="s">
        <v>23</v>
      </c>
      <c r="G1432" t="s">
        <v>23</v>
      </c>
      <c r="H1432" s="20">
        <v>57912</v>
      </c>
      <c r="I1432" s="2">
        <f t="shared" si="133"/>
        <v>57.911999999999999</v>
      </c>
      <c r="J1432" s="2"/>
      <c r="K1432" s="2">
        <v>0</v>
      </c>
      <c r="L1432" s="2">
        <v>1</v>
      </c>
      <c r="M1432" s="16">
        <f t="shared" si="134"/>
        <v>1</v>
      </c>
      <c r="N1432" s="6" t="s">
        <v>35</v>
      </c>
      <c r="O1432" s="4">
        <f t="shared" si="135"/>
        <v>2</v>
      </c>
      <c r="P1432" s="3">
        <f t="shared" si="136"/>
        <v>41715</v>
      </c>
      <c r="Q1432" s="4" t="str" cm="1">
        <f t="array" ref="Q1432:S1432">_xlfn.TEXTSPLIT(N1432,"/")</f>
        <v>3</v>
      </c>
      <c r="R1432" s="4" t="str">
        <v>17</v>
      </c>
      <c r="S1432" s="4" t="str">
        <v>14</v>
      </c>
      <c r="T1432" s="5">
        <f t="shared" si="137"/>
        <v>41715</v>
      </c>
      <c r="U1432">
        <v>34</v>
      </c>
      <c r="V1432" s="14">
        <v>801</v>
      </c>
      <c r="W1432" s="14">
        <v>0</v>
      </c>
      <c r="X1432" s="14">
        <v>80</v>
      </c>
      <c r="Y1432" s="14">
        <v>0</v>
      </c>
      <c r="Z1432" s="14">
        <v>0</v>
      </c>
      <c r="AA1432" s="14">
        <v>35</v>
      </c>
      <c r="AB1432" s="2">
        <v>5</v>
      </c>
      <c r="AC1432" s="2">
        <v>8</v>
      </c>
      <c r="AD1432" s="2">
        <v>12</v>
      </c>
      <c r="AE1432" s="2">
        <v>5</v>
      </c>
      <c r="AF1432" s="2">
        <v>0</v>
      </c>
      <c r="AG1432" s="2">
        <v>0</v>
      </c>
      <c r="AH1432" s="16">
        <v>1</v>
      </c>
      <c r="AJ1432">
        <v>40</v>
      </c>
      <c r="AK1432">
        <v>39.453000000000003</v>
      </c>
    </row>
    <row r="1433" spans="1:37" x14ac:dyDescent="0.3">
      <c r="A1433">
        <v>3921</v>
      </c>
      <c r="B1433">
        <v>1953</v>
      </c>
      <c r="C1433" s="1">
        <f t="shared" si="132"/>
        <v>71</v>
      </c>
      <c r="D1433" t="s">
        <v>25</v>
      </c>
      <c r="E1433" t="s">
        <v>36</v>
      </c>
      <c r="F1433" s="4" t="s">
        <v>43</v>
      </c>
      <c r="G1433" t="s">
        <v>43</v>
      </c>
      <c r="H1433" s="20">
        <v>28457</v>
      </c>
      <c r="I1433" s="2">
        <f t="shared" si="133"/>
        <v>28.457000000000001</v>
      </c>
      <c r="J1433" s="2"/>
      <c r="K1433" s="2">
        <v>0</v>
      </c>
      <c r="L1433" s="2">
        <v>0</v>
      </c>
      <c r="M1433" s="16">
        <f t="shared" si="134"/>
        <v>0</v>
      </c>
      <c r="N1433" s="6" t="s">
        <v>350</v>
      </c>
      <c r="O1433" s="4">
        <f t="shared" si="135"/>
        <v>2</v>
      </c>
      <c r="P1433" s="3">
        <f t="shared" si="136"/>
        <v>41210</v>
      </c>
      <c r="Q1433" s="4" t="str" cm="1">
        <f t="array" ref="Q1433:S1433">_xlfn.TEXTSPLIT(N1433,"/")</f>
        <v>10</v>
      </c>
      <c r="R1433" s="4" t="str">
        <v>28</v>
      </c>
      <c r="S1433" s="4" t="str">
        <v>12</v>
      </c>
      <c r="T1433" s="5">
        <f t="shared" si="137"/>
        <v>41210</v>
      </c>
      <c r="U1433">
        <v>96</v>
      </c>
      <c r="V1433" s="14">
        <v>24</v>
      </c>
      <c r="W1433" s="14">
        <v>1</v>
      </c>
      <c r="X1433" s="14">
        <v>108</v>
      </c>
      <c r="Y1433" s="14">
        <v>29</v>
      </c>
      <c r="Z1433" s="14">
        <v>29</v>
      </c>
      <c r="AA1433" s="14">
        <v>14</v>
      </c>
      <c r="AB1433" s="2">
        <v>1</v>
      </c>
      <c r="AC1433" s="2">
        <v>4</v>
      </c>
      <c r="AD1433" s="2">
        <v>4</v>
      </c>
      <c r="AE1433" s="2">
        <v>8</v>
      </c>
      <c r="AF1433" s="2">
        <v>0</v>
      </c>
      <c r="AG1433" s="2">
        <v>0</v>
      </c>
      <c r="AH1433" s="16">
        <v>0</v>
      </c>
      <c r="AJ1433">
        <v>40</v>
      </c>
      <c r="AK1433">
        <v>27.1</v>
      </c>
    </row>
    <row r="1434" spans="1:37" x14ac:dyDescent="0.3">
      <c r="A1434">
        <v>3919</v>
      </c>
      <c r="B1434">
        <v>1977</v>
      </c>
      <c r="C1434" s="1">
        <f t="shared" si="132"/>
        <v>47</v>
      </c>
      <c r="D1434" t="s">
        <v>28</v>
      </c>
      <c r="E1434" t="s">
        <v>42</v>
      </c>
      <c r="F1434" s="4" t="s">
        <v>26</v>
      </c>
      <c r="G1434" t="s">
        <v>26</v>
      </c>
      <c r="H1434" s="20">
        <v>72309</v>
      </c>
      <c r="I1434" s="2">
        <f t="shared" si="133"/>
        <v>72.308999999999997</v>
      </c>
      <c r="J1434" s="2"/>
      <c r="K1434" s="2">
        <v>0</v>
      </c>
      <c r="L1434" s="2">
        <v>0</v>
      </c>
      <c r="M1434" s="16">
        <f t="shared" si="134"/>
        <v>0</v>
      </c>
      <c r="N1434" s="7">
        <v>41581</v>
      </c>
      <c r="O1434" s="4">
        <f t="shared" si="135"/>
        <v>1</v>
      </c>
      <c r="P1434" s="3">
        <f t="shared" si="136"/>
        <v>41581</v>
      </c>
      <c r="Q1434" s="4" t="str" cm="1">
        <f t="array" ref="Q1434">_xlfn.TEXTSPLIT(N1434,"/")</f>
        <v>41581</v>
      </c>
      <c r="R1434" s="5"/>
      <c r="S1434" s="5"/>
      <c r="T1434" s="5" t="e">
        <f t="shared" si="137"/>
        <v>#NUM!</v>
      </c>
      <c r="U1434">
        <v>64</v>
      </c>
      <c r="V1434" s="14">
        <v>960</v>
      </c>
      <c r="W1434" s="14">
        <v>0</v>
      </c>
      <c r="X1434" s="14">
        <v>883</v>
      </c>
      <c r="Y1434" s="14">
        <v>50</v>
      </c>
      <c r="Z1434" s="14">
        <v>38</v>
      </c>
      <c r="AA1434" s="14">
        <v>0</v>
      </c>
      <c r="AB1434" s="2">
        <v>1</v>
      </c>
      <c r="AC1434" s="2">
        <v>5</v>
      </c>
      <c r="AD1434" s="2">
        <v>8</v>
      </c>
      <c r="AE1434" s="2">
        <v>3</v>
      </c>
      <c r="AF1434" s="2">
        <v>1</v>
      </c>
      <c r="AG1434" s="2">
        <v>0</v>
      </c>
      <c r="AH1434" s="16">
        <v>1</v>
      </c>
      <c r="AJ1434">
        <v>46</v>
      </c>
      <c r="AK1434">
        <v>23.763000000000002</v>
      </c>
    </row>
    <row r="1435" spans="1:37" x14ac:dyDescent="0.3">
      <c r="A1435">
        <v>3916</v>
      </c>
      <c r="B1435">
        <v>1972</v>
      </c>
      <c r="C1435" s="1">
        <f t="shared" si="132"/>
        <v>52</v>
      </c>
      <c r="D1435" t="s">
        <v>25</v>
      </c>
      <c r="E1435" t="s">
        <v>34</v>
      </c>
      <c r="F1435" s="4" t="s">
        <v>32</v>
      </c>
      <c r="G1435" t="s">
        <v>32</v>
      </c>
      <c r="H1435" s="20">
        <v>49269</v>
      </c>
      <c r="I1435" s="2">
        <f t="shared" si="133"/>
        <v>49.268999999999998</v>
      </c>
      <c r="J1435" s="2"/>
      <c r="K1435" s="2">
        <v>1</v>
      </c>
      <c r="L1435" s="2">
        <v>0</v>
      </c>
      <c r="M1435" s="16">
        <f t="shared" si="134"/>
        <v>1</v>
      </c>
      <c r="N1435" s="6" t="s">
        <v>439</v>
      </c>
      <c r="O1435" s="4">
        <f t="shared" si="135"/>
        <v>2</v>
      </c>
      <c r="P1435" s="3">
        <f t="shared" si="136"/>
        <v>41136</v>
      </c>
      <c r="Q1435" s="4" t="str" cm="1">
        <f t="array" ref="Q1435:S1435">_xlfn.TEXTSPLIT(N1435,"/")</f>
        <v>8</v>
      </c>
      <c r="R1435" s="4" t="str">
        <v>15</v>
      </c>
      <c r="S1435" s="4" t="str">
        <v>12</v>
      </c>
      <c r="T1435" s="5">
        <f t="shared" si="137"/>
        <v>41136</v>
      </c>
      <c r="U1435">
        <v>92</v>
      </c>
      <c r="V1435" s="14">
        <v>639</v>
      </c>
      <c r="W1435" s="14">
        <v>8</v>
      </c>
      <c r="X1435" s="14">
        <v>166</v>
      </c>
      <c r="Y1435" s="14">
        <v>11</v>
      </c>
      <c r="Z1435" s="14">
        <v>8</v>
      </c>
      <c r="AA1435" s="14">
        <v>58</v>
      </c>
      <c r="AB1435" s="2">
        <v>3</v>
      </c>
      <c r="AC1435" s="2">
        <v>7</v>
      </c>
      <c r="AD1435" s="2">
        <v>12</v>
      </c>
      <c r="AE1435" s="2">
        <v>7</v>
      </c>
      <c r="AF1435" s="2">
        <v>0</v>
      </c>
      <c r="AG1435" s="2">
        <v>0</v>
      </c>
      <c r="AH1435" s="16">
        <v>0</v>
      </c>
      <c r="AJ1435">
        <v>58</v>
      </c>
      <c r="AK1435">
        <v>53.843000000000004</v>
      </c>
    </row>
    <row r="1436" spans="1:37" x14ac:dyDescent="0.3">
      <c r="A1436">
        <v>3910</v>
      </c>
      <c r="B1436">
        <v>1976</v>
      </c>
      <c r="C1436" s="1">
        <f t="shared" si="132"/>
        <v>48</v>
      </c>
      <c r="D1436" t="s">
        <v>25</v>
      </c>
      <c r="E1436" t="s">
        <v>22</v>
      </c>
      <c r="F1436" s="4" t="s">
        <v>23</v>
      </c>
      <c r="G1436" t="s">
        <v>23</v>
      </c>
      <c r="H1436" s="20">
        <v>83829</v>
      </c>
      <c r="I1436" s="2">
        <f t="shared" si="133"/>
        <v>83.828999999999994</v>
      </c>
      <c r="J1436" s="2"/>
      <c r="K1436" s="2">
        <v>0</v>
      </c>
      <c r="L1436" s="2">
        <v>0</v>
      </c>
      <c r="M1436" s="16">
        <f t="shared" si="134"/>
        <v>0</v>
      </c>
      <c r="N1436" s="7">
        <v>41496</v>
      </c>
      <c r="O1436" s="4">
        <f t="shared" si="135"/>
        <v>1</v>
      </c>
      <c r="P1436" s="3">
        <f t="shared" si="136"/>
        <v>41496</v>
      </c>
      <c r="Q1436" s="4" t="str" cm="1">
        <f t="array" ref="Q1436">_xlfn.TEXTSPLIT(N1436,"/")</f>
        <v>41496</v>
      </c>
      <c r="R1436" s="5"/>
      <c r="S1436" s="5"/>
      <c r="T1436" s="5" t="e">
        <f t="shared" si="137"/>
        <v>#NUM!</v>
      </c>
      <c r="U1436">
        <v>78</v>
      </c>
      <c r="V1436" s="14">
        <v>897</v>
      </c>
      <c r="W1436" s="14">
        <v>161</v>
      </c>
      <c r="X1436" s="14">
        <v>430</v>
      </c>
      <c r="Y1436" s="14">
        <v>186</v>
      </c>
      <c r="Z1436" s="14">
        <v>161</v>
      </c>
      <c r="AA1436" s="14">
        <v>27</v>
      </c>
      <c r="AB1436" s="2">
        <v>0</v>
      </c>
      <c r="AC1436" s="2">
        <v>4</v>
      </c>
      <c r="AD1436" s="2">
        <v>6</v>
      </c>
      <c r="AE1436" s="2">
        <v>1</v>
      </c>
      <c r="AF1436" s="2">
        <v>1</v>
      </c>
      <c r="AG1436" s="2">
        <v>0</v>
      </c>
      <c r="AH1436" s="16">
        <v>3</v>
      </c>
      <c r="AJ1436">
        <v>44</v>
      </c>
      <c r="AK1436">
        <v>20.193999999999999</v>
      </c>
    </row>
    <row r="1437" spans="1:37" x14ac:dyDescent="0.3">
      <c r="A1437">
        <v>3900</v>
      </c>
      <c r="B1437">
        <v>1973</v>
      </c>
      <c r="C1437" s="1">
        <f t="shared" si="132"/>
        <v>51</v>
      </c>
      <c r="D1437" t="s">
        <v>28</v>
      </c>
      <c r="E1437" t="s">
        <v>22</v>
      </c>
      <c r="F1437" s="4" t="s">
        <v>29</v>
      </c>
      <c r="G1437" t="s">
        <v>29</v>
      </c>
      <c r="H1437" s="20">
        <v>65685</v>
      </c>
      <c r="I1437" s="2">
        <f t="shared" si="133"/>
        <v>65.685000000000002</v>
      </c>
      <c r="J1437" s="2"/>
      <c r="K1437" s="2">
        <v>0</v>
      </c>
      <c r="L1437" s="2">
        <v>1</v>
      </c>
      <c r="M1437" s="16">
        <f t="shared" si="134"/>
        <v>1</v>
      </c>
      <c r="N1437" s="6" t="s">
        <v>67</v>
      </c>
      <c r="O1437" s="4">
        <f t="shared" si="135"/>
        <v>2</v>
      </c>
      <c r="P1437" s="3">
        <f t="shared" si="136"/>
        <v>41727</v>
      </c>
      <c r="Q1437" s="4" t="str" cm="1">
        <f t="array" ref="Q1437:S1437">_xlfn.TEXTSPLIT(N1437,"/")</f>
        <v>3</v>
      </c>
      <c r="R1437" s="4" t="str">
        <v>29</v>
      </c>
      <c r="S1437" s="4" t="str">
        <v>14</v>
      </c>
      <c r="T1437" s="5">
        <f t="shared" si="137"/>
        <v>41727</v>
      </c>
      <c r="U1437">
        <v>54</v>
      </c>
      <c r="V1437" s="14">
        <v>642</v>
      </c>
      <c r="W1437" s="14">
        <v>14</v>
      </c>
      <c r="X1437" s="14">
        <v>49</v>
      </c>
      <c r="Y1437" s="14">
        <v>0</v>
      </c>
      <c r="Z1437" s="14">
        <v>7</v>
      </c>
      <c r="AA1437" s="14">
        <v>57</v>
      </c>
      <c r="AB1437" s="2">
        <v>1</v>
      </c>
      <c r="AC1437" s="2">
        <v>9</v>
      </c>
      <c r="AD1437" s="2">
        <v>9</v>
      </c>
      <c r="AE1437" s="2">
        <v>5</v>
      </c>
      <c r="AF1437" s="2">
        <v>0</v>
      </c>
      <c r="AG1437" s="2">
        <v>0</v>
      </c>
      <c r="AH1437" s="16">
        <v>0</v>
      </c>
      <c r="AJ1437">
        <v>63</v>
      </c>
      <c r="AK1437">
        <v>79.53</v>
      </c>
    </row>
    <row r="1438" spans="1:37" x14ac:dyDescent="0.3">
      <c r="A1438">
        <v>3896</v>
      </c>
      <c r="B1438">
        <v>1985</v>
      </c>
      <c r="C1438" s="1">
        <f t="shared" si="132"/>
        <v>39</v>
      </c>
      <c r="D1438" t="s">
        <v>25</v>
      </c>
      <c r="E1438" t="s">
        <v>22</v>
      </c>
      <c r="F1438" s="4" t="s">
        <v>29</v>
      </c>
      <c r="G1438" t="s">
        <v>29</v>
      </c>
      <c r="H1438" s="20">
        <v>27255</v>
      </c>
      <c r="I1438" s="2">
        <f t="shared" si="133"/>
        <v>27.254999999999999</v>
      </c>
      <c r="J1438" s="2"/>
      <c r="K1438" s="2">
        <v>1</v>
      </c>
      <c r="L1438" s="2">
        <v>0</v>
      </c>
      <c r="M1438" s="16">
        <f t="shared" si="134"/>
        <v>1</v>
      </c>
      <c r="N1438" s="7">
        <v>41466</v>
      </c>
      <c r="O1438" s="4">
        <f t="shared" si="135"/>
        <v>1</v>
      </c>
      <c r="P1438" s="3">
        <f t="shared" si="136"/>
        <v>41466</v>
      </c>
      <c r="Q1438" s="4" t="str" cm="1">
        <f t="array" ref="Q1438">_xlfn.TEXTSPLIT(N1438,"/")</f>
        <v>41466</v>
      </c>
      <c r="R1438" s="5"/>
      <c r="S1438" s="5"/>
      <c r="T1438" s="5" t="e">
        <f t="shared" si="137"/>
        <v>#NUM!</v>
      </c>
      <c r="U1438">
        <v>3</v>
      </c>
      <c r="V1438" s="14">
        <v>22</v>
      </c>
      <c r="W1438" s="14">
        <v>1</v>
      </c>
      <c r="X1438" s="14">
        <v>11</v>
      </c>
      <c r="Y1438" s="14">
        <v>0</v>
      </c>
      <c r="Z1438" s="14">
        <v>1</v>
      </c>
      <c r="AA1438" s="14">
        <v>2</v>
      </c>
      <c r="AB1438" s="2">
        <v>1</v>
      </c>
      <c r="AC1438" s="2">
        <v>1</v>
      </c>
      <c r="AD1438" s="2">
        <v>3</v>
      </c>
      <c r="AE1438" s="2">
        <v>7</v>
      </c>
      <c r="AF1438" s="2">
        <v>0</v>
      </c>
      <c r="AG1438" s="2">
        <v>0</v>
      </c>
      <c r="AH1438" s="16">
        <v>0</v>
      </c>
      <c r="AJ1438">
        <v>55</v>
      </c>
      <c r="AK1438">
        <v>63.841000000000001</v>
      </c>
    </row>
    <row r="1439" spans="1:37" x14ac:dyDescent="0.3">
      <c r="A1439">
        <v>3887</v>
      </c>
      <c r="B1439">
        <v>1971</v>
      </c>
      <c r="C1439" s="1">
        <f t="shared" si="132"/>
        <v>53</v>
      </c>
      <c r="D1439" t="s">
        <v>40</v>
      </c>
      <c r="E1439" t="s">
        <v>22</v>
      </c>
      <c r="F1439" s="4" t="s">
        <v>26</v>
      </c>
      <c r="G1439" t="s">
        <v>26</v>
      </c>
      <c r="H1439" s="20">
        <v>27242</v>
      </c>
      <c r="I1439" s="2">
        <f t="shared" si="133"/>
        <v>27.242000000000001</v>
      </c>
      <c r="J1439" s="2"/>
      <c r="K1439" s="2">
        <v>1</v>
      </c>
      <c r="L1439" s="2">
        <v>0</v>
      </c>
      <c r="M1439" s="16">
        <f t="shared" si="134"/>
        <v>1</v>
      </c>
      <c r="N1439" s="7">
        <v>41224</v>
      </c>
      <c r="O1439" s="4">
        <f t="shared" si="135"/>
        <v>1</v>
      </c>
      <c r="P1439" s="3">
        <f t="shared" si="136"/>
        <v>41224</v>
      </c>
      <c r="Q1439" s="4" t="str" cm="1">
        <f t="array" ref="Q1439">_xlfn.TEXTSPLIT(N1439,"/")</f>
        <v>41224</v>
      </c>
      <c r="R1439" s="5"/>
      <c r="S1439" s="5"/>
      <c r="T1439" s="5" t="e">
        <f t="shared" si="137"/>
        <v>#NUM!</v>
      </c>
      <c r="U1439">
        <v>2</v>
      </c>
      <c r="V1439" s="14">
        <v>3</v>
      </c>
      <c r="W1439" s="14">
        <v>17</v>
      </c>
      <c r="X1439" s="14">
        <v>26</v>
      </c>
      <c r="Y1439" s="14">
        <v>20</v>
      </c>
      <c r="Z1439" s="14">
        <v>1</v>
      </c>
      <c r="AA1439" s="14">
        <v>39</v>
      </c>
      <c r="AB1439" s="2">
        <v>2</v>
      </c>
      <c r="AC1439" s="2">
        <v>2</v>
      </c>
      <c r="AD1439" s="2">
        <v>3</v>
      </c>
      <c r="AE1439" s="2">
        <v>9</v>
      </c>
      <c r="AF1439" s="2">
        <v>1</v>
      </c>
      <c r="AG1439" s="2">
        <v>0</v>
      </c>
      <c r="AH1439" s="16">
        <v>0</v>
      </c>
      <c r="AJ1439">
        <v>47</v>
      </c>
      <c r="AK1439">
        <v>72.308999999999997</v>
      </c>
    </row>
    <row r="1440" spans="1:37" x14ac:dyDescent="0.3">
      <c r="A1440">
        <v>3885</v>
      </c>
      <c r="B1440">
        <v>1984</v>
      </c>
      <c r="C1440" s="1">
        <f t="shared" si="132"/>
        <v>40</v>
      </c>
      <c r="D1440" t="s">
        <v>25</v>
      </c>
      <c r="E1440" t="s">
        <v>34</v>
      </c>
      <c r="F1440" s="4" t="s">
        <v>29</v>
      </c>
      <c r="G1440" t="s">
        <v>29</v>
      </c>
      <c r="H1440" s="20">
        <v>33569</v>
      </c>
      <c r="I1440" s="2">
        <f t="shared" si="133"/>
        <v>33.569000000000003</v>
      </c>
      <c r="J1440" s="2"/>
      <c r="K1440" s="2">
        <v>1</v>
      </c>
      <c r="L1440" s="2">
        <v>0</v>
      </c>
      <c r="M1440" s="16">
        <f t="shared" si="134"/>
        <v>1</v>
      </c>
      <c r="N1440" s="6" t="s">
        <v>44</v>
      </c>
      <c r="O1440" s="4">
        <f t="shared" si="135"/>
        <v>2</v>
      </c>
      <c r="P1440" s="3">
        <f t="shared" si="136"/>
        <v>41563</v>
      </c>
      <c r="Q1440" s="4" t="str" cm="1">
        <f t="array" ref="Q1440:S1440">_xlfn.TEXTSPLIT(N1440,"/")</f>
        <v>10</v>
      </c>
      <c r="R1440" s="4" t="str">
        <v>16</v>
      </c>
      <c r="S1440" s="4" t="str">
        <v>13</v>
      </c>
      <c r="T1440" s="5">
        <f t="shared" si="137"/>
        <v>41563</v>
      </c>
      <c r="U1440">
        <v>10</v>
      </c>
      <c r="V1440" s="14">
        <v>16</v>
      </c>
      <c r="W1440" s="14">
        <v>2</v>
      </c>
      <c r="X1440" s="14">
        <v>18</v>
      </c>
      <c r="Y1440" s="14">
        <v>3</v>
      </c>
      <c r="Z1440" s="14">
        <v>0</v>
      </c>
      <c r="AA1440" s="14">
        <v>24</v>
      </c>
      <c r="AB1440" s="2">
        <v>1</v>
      </c>
      <c r="AC1440" s="2">
        <v>1</v>
      </c>
      <c r="AD1440" s="2">
        <v>2</v>
      </c>
      <c r="AE1440" s="2">
        <v>8</v>
      </c>
      <c r="AF1440" s="2">
        <v>1</v>
      </c>
      <c r="AG1440" s="2">
        <v>0</v>
      </c>
      <c r="AH1440" s="16">
        <v>1</v>
      </c>
      <c r="AJ1440">
        <v>54</v>
      </c>
      <c r="AK1440">
        <v>42.731000000000002</v>
      </c>
    </row>
    <row r="1441" spans="1:37" x14ac:dyDescent="0.3">
      <c r="A1441">
        <v>3878</v>
      </c>
      <c r="B1441">
        <v>1981</v>
      </c>
      <c r="C1441" s="1">
        <f t="shared" si="132"/>
        <v>43</v>
      </c>
      <c r="D1441" t="s">
        <v>25</v>
      </c>
      <c r="E1441" t="s">
        <v>36</v>
      </c>
      <c r="F1441" s="4" t="s">
        <v>26</v>
      </c>
      <c r="G1441" t="s">
        <v>26</v>
      </c>
      <c r="H1441" s="20">
        <v>31859</v>
      </c>
      <c r="I1441" s="2">
        <f t="shared" si="133"/>
        <v>31.859000000000002</v>
      </c>
      <c r="J1441" s="2"/>
      <c r="K1441" s="2">
        <v>1</v>
      </c>
      <c r="L1441" s="2">
        <v>0</v>
      </c>
      <c r="M1441" s="16">
        <f t="shared" si="134"/>
        <v>1</v>
      </c>
      <c r="N1441" s="6" t="s">
        <v>81</v>
      </c>
      <c r="O1441" s="4">
        <f t="shared" si="135"/>
        <v>2</v>
      </c>
      <c r="P1441" s="3">
        <f t="shared" si="136"/>
        <v>41697</v>
      </c>
      <c r="Q1441" s="4" t="str" cm="1">
        <f t="array" ref="Q1441:S1441">_xlfn.TEXTSPLIT(N1441,"/")</f>
        <v>2</v>
      </c>
      <c r="R1441" s="4" t="str">
        <v>27</v>
      </c>
      <c r="S1441" s="4" t="str">
        <v>14</v>
      </c>
      <c r="T1441" s="5">
        <f t="shared" si="137"/>
        <v>41697</v>
      </c>
      <c r="U1441">
        <v>3</v>
      </c>
      <c r="V1441" s="14">
        <v>3</v>
      </c>
      <c r="W1441" s="14">
        <v>4</v>
      </c>
      <c r="X1441" s="14">
        <v>7</v>
      </c>
      <c r="Y1441" s="14">
        <v>15</v>
      </c>
      <c r="Z1441" s="14">
        <v>8</v>
      </c>
      <c r="AA1441" s="14">
        <v>11</v>
      </c>
      <c r="AB1441" s="2">
        <v>1</v>
      </c>
      <c r="AC1441" s="2">
        <v>1</v>
      </c>
      <c r="AD1441" s="2">
        <v>3</v>
      </c>
      <c r="AE1441" s="2">
        <v>7</v>
      </c>
      <c r="AF1441" s="2">
        <v>0</v>
      </c>
      <c r="AG1441" s="2">
        <v>0</v>
      </c>
      <c r="AH1441" s="16">
        <v>0</v>
      </c>
      <c r="AJ1441">
        <v>51</v>
      </c>
      <c r="AK1441">
        <v>56.720999999999997</v>
      </c>
    </row>
    <row r="1442" spans="1:37" x14ac:dyDescent="0.3">
      <c r="A1442">
        <v>3870</v>
      </c>
      <c r="B1442">
        <v>1979</v>
      </c>
      <c r="C1442" s="1">
        <f t="shared" si="132"/>
        <v>45</v>
      </c>
      <c r="D1442" t="s">
        <v>38</v>
      </c>
      <c r="E1442" t="s">
        <v>36</v>
      </c>
      <c r="F1442" s="4" t="s">
        <v>32</v>
      </c>
      <c r="G1442" t="s">
        <v>32</v>
      </c>
      <c r="H1442" s="20">
        <v>63855</v>
      </c>
      <c r="I1442" s="2">
        <f t="shared" si="133"/>
        <v>63.854999999999997</v>
      </c>
      <c r="J1442" s="2"/>
      <c r="K1442" s="2">
        <v>0</v>
      </c>
      <c r="L1442" s="2">
        <v>0</v>
      </c>
      <c r="M1442" s="16">
        <f t="shared" si="134"/>
        <v>0</v>
      </c>
      <c r="N1442" s="7">
        <v>41519</v>
      </c>
      <c r="O1442" s="4">
        <f t="shared" si="135"/>
        <v>1</v>
      </c>
      <c r="P1442" s="3">
        <f t="shared" si="136"/>
        <v>41519</v>
      </c>
      <c r="Q1442" s="4" t="str" cm="1">
        <f t="array" ref="Q1442">_xlfn.TEXTSPLIT(N1442,"/")</f>
        <v>41519</v>
      </c>
      <c r="R1442" s="5"/>
      <c r="S1442" s="5"/>
      <c r="T1442" s="5" t="e">
        <f t="shared" si="137"/>
        <v>#NUM!</v>
      </c>
      <c r="U1442">
        <v>28</v>
      </c>
      <c r="V1442" s="14">
        <v>359</v>
      </c>
      <c r="W1442" s="14">
        <v>35</v>
      </c>
      <c r="X1442" s="14">
        <v>314</v>
      </c>
      <c r="Y1442" s="14">
        <v>93</v>
      </c>
      <c r="Z1442" s="14">
        <v>116</v>
      </c>
      <c r="AA1442" s="14">
        <v>89</v>
      </c>
      <c r="AB1442" s="2">
        <v>1</v>
      </c>
      <c r="AC1442" s="2">
        <v>7</v>
      </c>
      <c r="AD1442" s="2">
        <v>13</v>
      </c>
      <c r="AE1442" s="2">
        <v>4</v>
      </c>
      <c r="AF1442" s="2">
        <v>0</v>
      </c>
      <c r="AG1442" s="2">
        <v>0</v>
      </c>
      <c r="AH1442" s="16">
        <v>0</v>
      </c>
      <c r="AJ1442">
        <v>55</v>
      </c>
      <c r="AK1442">
        <v>63.841000000000001</v>
      </c>
    </row>
    <row r="1443" spans="1:37" x14ac:dyDescent="0.3">
      <c r="A1443">
        <v>3867</v>
      </c>
      <c r="B1443">
        <v>1948</v>
      </c>
      <c r="C1443" s="1">
        <f t="shared" si="132"/>
        <v>76</v>
      </c>
      <c r="D1443" t="s">
        <v>25</v>
      </c>
      <c r="E1443" t="s">
        <v>34</v>
      </c>
      <c r="F1443" s="4" t="s">
        <v>32</v>
      </c>
      <c r="G1443" t="s">
        <v>32</v>
      </c>
      <c r="H1443" s="20">
        <v>73059</v>
      </c>
      <c r="I1443" s="2">
        <f t="shared" si="133"/>
        <v>73.058999999999997</v>
      </c>
      <c r="J1443" s="2"/>
      <c r="K1443" s="2">
        <v>0</v>
      </c>
      <c r="L1443" s="2">
        <v>1</v>
      </c>
      <c r="M1443" s="16">
        <f t="shared" si="134"/>
        <v>1</v>
      </c>
      <c r="N1443" s="6" t="s">
        <v>70</v>
      </c>
      <c r="O1443" s="4">
        <f t="shared" si="135"/>
        <v>2</v>
      </c>
      <c r="P1443" s="3">
        <f t="shared" si="136"/>
        <v>41517</v>
      </c>
      <c r="Q1443" s="4" t="str" cm="1">
        <f t="array" ref="Q1443:S1443">_xlfn.TEXTSPLIT(N1443,"/")</f>
        <v>8</v>
      </c>
      <c r="R1443" s="4" t="str">
        <v>31</v>
      </c>
      <c r="S1443" s="4" t="str">
        <v>13</v>
      </c>
      <c r="T1443" s="5">
        <f t="shared" si="137"/>
        <v>41517</v>
      </c>
      <c r="U1443">
        <v>36</v>
      </c>
      <c r="V1443" s="14">
        <v>410</v>
      </c>
      <c r="W1443" s="14">
        <v>112</v>
      </c>
      <c r="X1443" s="14">
        <v>420</v>
      </c>
      <c r="Y1443" s="14">
        <v>0</v>
      </c>
      <c r="Z1443" s="14">
        <v>82</v>
      </c>
      <c r="AA1443" s="14">
        <v>71</v>
      </c>
      <c r="AB1443" s="2">
        <v>1</v>
      </c>
      <c r="AC1443" s="2">
        <v>9</v>
      </c>
      <c r="AD1443" s="2">
        <v>13</v>
      </c>
      <c r="AE1443" s="2">
        <v>4</v>
      </c>
      <c r="AF1443" s="2">
        <v>0</v>
      </c>
      <c r="AG1443" s="2">
        <v>0</v>
      </c>
      <c r="AH1443" s="16">
        <v>0</v>
      </c>
      <c r="AJ1443">
        <v>66</v>
      </c>
      <c r="AK1443">
        <v>66.635999999999996</v>
      </c>
    </row>
    <row r="1444" spans="1:37" x14ac:dyDescent="0.3">
      <c r="A1444">
        <v>3865</v>
      </c>
      <c r="B1444">
        <v>1978</v>
      </c>
      <c r="C1444" s="1">
        <f t="shared" si="132"/>
        <v>46</v>
      </c>
      <c r="D1444" t="s">
        <v>28</v>
      </c>
      <c r="E1444" t="s">
        <v>36</v>
      </c>
      <c r="F1444" s="4" t="s">
        <v>32</v>
      </c>
      <c r="G1444" t="s">
        <v>32</v>
      </c>
      <c r="H1444" s="20">
        <v>20981</v>
      </c>
      <c r="I1444" s="2">
        <f t="shared" si="133"/>
        <v>20.981000000000002</v>
      </c>
      <c r="J1444" s="2"/>
      <c r="K1444" s="2">
        <v>0</v>
      </c>
      <c r="L1444" s="2">
        <v>0</v>
      </c>
      <c r="M1444" s="16">
        <f t="shared" si="134"/>
        <v>0</v>
      </c>
      <c r="N1444" s="6" t="s">
        <v>186</v>
      </c>
      <c r="O1444" s="4">
        <f t="shared" si="135"/>
        <v>2</v>
      </c>
      <c r="P1444" s="3">
        <f t="shared" si="136"/>
        <v>41394</v>
      </c>
      <c r="Q1444" s="4" t="str" cm="1">
        <f t="array" ref="Q1444:S1444">_xlfn.TEXTSPLIT(N1444,"/")</f>
        <v>4</v>
      </c>
      <c r="R1444" s="4" t="str">
        <v>30</v>
      </c>
      <c r="S1444" s="4" t="str">
        <v>13</v>
      </c>
      <c r="T1444" s="5">
        <f t="shared" si="137"/>
        <v>41394</v>
      </c>
      <c r="U1444">
        <v>14</v>
      </c>
      <c r="V1444" s="14">
        <v>2</v>
      </c>
      <c r="W1444" s="14">
        <v>12</v>
      </c>
      <c r="X1444" s="14">
        <v>10</v>
      </c>
      <c r="Y1444" s="14">
        <v>6</v>
      </c>
      <c r="Z1444" s="14">
        <v>13</v>
      </c>
      <c r="AA1444" s="14">
        <v>30</v>
      </c>
      <c r="AB1444" s="2">
        <v>1</v>
      </c>
      <c r="AC1444" s="2">
        <v>3</v>
      </c>
      <c r="AD1444" s="2">
        <v>2</v>
      </c>
      <c r="AE1444" s="2">
        <v>8</v>
      </c>
      <c r="AF1444" s="2">
        <v>1</v>
      </c>
      <c r="AG1444" s="2">
        <v>0</v>
      </c>
      <c r="AH1444" s="16">
        <v>0</v>
      </c>
      <c r="AJ1444">
        <v>68</v>
      </c>
      <c r="AK1444">
        <v>80.316999999999993</v>
      </c>
    </row>
    <row r="1445" spans="1:37" x14ac:dyDescent="0.3">
      <c r="A1445">
        <v>3859</v>
      </c>
      <c r="B1445">
        <v>1948</v>
      </c>
      <c r="C1445" s="1">
        <f t="shared" si="132"/>
        <v>76</v>
      </c>
      <c r="D1445" t="s">
        <v>47</v>
      </c>
      <c r="E1445" t="s">
        <v>34</v>
      </c>
      <c r="F1445" s="4" t="s">
        <v>32</v>
      </c>
      <c r="G1445" t="s">
        <v>32</v>
      </c>
      <c r="H1445" s="20">
        <v>73059</v>
      </c>
      <c r="I1445" s="2">
        <f t="shared" si="133"/>
        <v>73.058999999999997</v>
      </c>
      <c r="J1445" s="2"/>
      <c r="K1445" s="2">
        <v>0</v>
      </c>
      <c r="L1445" s="2">
        <v>1</v>
      </c>
      <c r="M1445" s="16">
        <f t="shared" si="134"/>
        <v>1</v>
      </c>
      <c r="N1445" s="6" t="s">
        <v>70</v>
      </c>
      <c r="O1445" s="4">
        <f t="shared" si="135"/>
        <v>2</v>
      </c>
      <c r="P1445" s="3">
        <f t="shared" si="136"/>
        <v>41517</v>
      </c>
      <c r="Q1445" s="4" t="str" cm="1">
        <f t="array" ref="Q1445:S1445">_xlfn.TEXTSPLIT(N1445,"/")</f>
        <v>8</v>
      </c>
      <c r="R1445" s="4" t="str">
        <v>31</v>
      </c>
      <c r="S1445" s="4" t="str">
        <v>13</v>
      </c>
      <c r="T1445" s="5">
        <f t="shared" si="137"/>
        <v>41517</v>
      </c>
      <c r="U1445">
        <v>36</v>
      </c>
      <c r="V1445" s="14">
        <v>410</v>
      </c>
      <c r="W1445" s="14">
        <v>112</v>
      </c>
      <c r="X1445" s="14">
        <v>420</v>
      </c>
      <c r="Y1445" s="14">
        <v>0</v>
      </c>
      <c r="Z1445" s="14">
        <v>82</v>
      </c>
      <c r="AA1445" s="14">
        <v>71</v>
      </c>
      <c r="AB1445" s="2">
        <v>1</v>
      </c>
      <c r="AC1445" s="2">
        <v>9</v>
      </c>
      <c r="AD1445" s="2">
        <v>13</v>
      </c>
      <c r="AE1445" s="2">
        <v>4</v>
      </c>
      <c r="AF1445" s="2">
        <v>0</v>
      </c>
      <c r="AG1445" s="2">
        <v>0</v>
      </c>
      <c r="AH1445" s="16">
        <v>0</v>
      </c>
      <c r="AJ1445">
        <v>58</v>
      </c>
      <c r="AK1445">
        <v>40.76</v>
      </c>
    </row>
    <row r="1446" spans="1:37" x14ac:dyDescent="0.3">
      <c r="A1446">
        <v>3856</v>
      </c>
      <c r="B1446">
        <v>1961</v>
      </c>
      <c r="C1446" s="1">
        <f t="shared" si="132"/>
        <v>63</v>
      </c>
      <c r="D1446" t="s">
        <v>25</v>
      </c>
      <c r="E1446" t="s">
        <v>22</v>
      </c>
      <c r="F1446" s="4" t="s">
        <v>32</v>
      </c>
      <c r="G1446" t="s">
        <v>32</v>
      </c>
      <c r="H1446" s="20">
        <v>63381</v>
      </c>
      <c r="I1446" s="2">
        <f t="shared" si="133"/>
        <v>63.381</v>
      </c>
      <c r="J1446" s="2"/>
      <c r="K1446" s="2">
        <v>0</v>
      </c>
      <c r="L1446" s="2">
        <v>1</v>
      </c>
      <c r="M1446" s="16">
        <f t="shared" si="134"/>
        <v>1</v>
      </c>
      <c r="N1446" s="7">
        <v>41039</v>
      </c>
      <c r="O1446" s="4">
        <f t="shared" si="135"/>
        <v>1</v>
      </c>
      <c r="P1446" s="3">
        <f t="shared" si="136"/>
        <v>41039</v>
      </c>
      <c r="Q1446" s="4" t="str" cm="1">
        <f t="array" ref="Q1446">_xlfn.TEXTSPLIT(N1446,"/")</f>
        <v>41039</v>
      </c>
      <c r="R1446" s="5"/>
      <c r="S1446" s="5"/>
      <c r="T1446" s="5" t="e">
        <f t="shared" si="137"/>
        <v>#NUM!</v>
      </c>
      <c r="U1446">
        <v>78</v>
      </c>
      <c r="V1446" s="14">
        <v>571</v>
      </c>
      <c r="W1446" s="14">
        <v>50</v>
      </c>
      <c r="X1446" s="14">
        <v>142</v>
      </c>
      <c r="Y1446" s="14">
        <v>33</v>
      </c>
      <c r="Z1446" s="14">
        <v>50</v>
      </c>
      <c r="AA1446" s="14">
        <v>159</v>
      </c>
      <c r="AB1446" s="2">
        <v>4</v>
      </c>
      <c r="AC1446" s="2">
        <v>4</v>
      </c>
      <c r="AD1446" s="2">
        <v>13</v>
      </c>
      <c r="AE1446" s="2">
        <v>2</v>
      </c>
      <c r="AF1446" s="2">
        <v>0</v>
      </c>
      <c r="AG1446" s="2">
        <v>0</v>
      </c>
      <c r="AH1446" s="16">
        <v>0</v>
      </c>
      <c r="AJ1446">
        <v>52</v>
      </c>
      <c r="AK1446">
        <v>42.835000000000001</v>
      </c>
    </row>
    <row r="1447" spans="1:37" x14ac:dyDescent="0.3">
      <c r="A1447">
        <v>3855</v>
      </c>
      <c r="B1447">
        <v>1964</v>
      </c>
      <c r="C1447" s="1">
        <f t="shared" si="132"/>
        <v>60</v>
      </c>
      <c r="D1447" t="s">
        <v>28</v>
      </c>
      <c r="E1447" t="s">
        <v>22</v>
      </c>
      <c r="F1447" s="4" t="s">
        <v>29</v>
      </c>
      <c r="G1447" t="s">
        <v>29</v>
      </c>
      <c r="H1447" s="20">
        <v>22419</v>
      </c>
      <c r="I1447" s="2">
        <f t="shared" si="133"/>
        <v>22.419</v>
      </c>
      <c r="J1447" s="2"/>
      <c r="K1447" s="2">
        <v>0</v>
      </c>
      <c r="L1447" s="2">
        <v>0</v>
      </c>
      <c r="M1447" s="16">
        <f t="shared" si="134"/>
        <v>0</v>
      </c>
      <c r="N1447" s="6" t="s">
        <v>166</v>
      </c>
      <c r="O1447" s="4">
        <f t="shared" si="135"/>
        <v>2</v>
      </c>
      <c r="P1447" s="3">
        <f t="shared" si="136"/>
        <v>41382</v>
      </c>
      <c r="Q1447" s="4" t="str" cm="1">
        <f t="array" ref="Q1447:S1447">_xlfn.TEXTSPLIT(N1447,"/")</f>
        <v>4</v>
      </c>
      <c r="R1447" s="4" t="str">
        <v>18</v>
      </c>
      <c r="S1447" s="4" t="str">
        <v>13</v>
      </c>
      <c r="T1447" s="5">
        <f t="shared" si="137"/>
        <v>41382</v>
      </c>
      <c r="U1447">
        <v>74</v>
      </c>
      <c r="V1447" s="14">
        <v>30</v>
      </c>
      <c r="W1447" s="14">
        <v>3</v>
      </c>
      <c r="X1447" s="14">
        <v>47</v>
      </c>
      <c r="Y1447" s="14">
        <v>19</v>
      </c>
      <c r="Z1447" s="14">
        <v>21</v>
      </c>
      <c r="AA1447" s="14">
        <v>42</v>
      </c>
      <c r="AB1447" s="2">
        <v>1</v>
      </c>
      <c r="AC1447" s="2">
        <v>3</v>
      </c>
      <c r="AD1447" s="2">
        <v>2</v>
      </c>
      <c r="AE1447" s="2">
        <v>8</v>
      </c>
      <c r="AF1447" s="2">
        <v>0</v>
      </c>
      <c r="AG1447" s="2">
        <v>0</v>
      </c>
      <c r="AH1447" s="16">
        <v>0</v>
      </c>
      <c r="AJ1447">
        <v>54</v>
      </c>
      <c r="AK1447">
        <v>55.212000000000003</v>
      </c>
    </row>
    <row r="1448" spans="1:37" x14ac:dyDescent="0.3">
      <c r="A1448">
        <v>3852</v>
      </c>
      <c r="B1448">
        <v>1962</v>
      </c>
      <c r="C1448" s="1">
        <f t="shared" si="132"/>
        <v>62</v>
      </c>
      <c r="D1448" t="s">
        <v>40</v>
      </c>
      <c r="E1448" t="s">
        <v>42</v>
      </c>
      <c r="F1448" s="4" t="s">
        <v>32</v>
      </c>
      <c r="G1448" t="s">
        <v>32</v>
      </c>
      <c r="H1448" s="20">
        <v>74881</v>
      </c>
      <c r="I1448" s="2">
        <f t="shared" si="133"/>
        <v>74.881</v>
      </c>
      <c r="J1448" s="2"/>
      <c r="K1448" s="2">
        <v>1</v>
      </c>
      <c r="L1448" s="2">
        <v>1</v>
      </c>
      <c r="M1448" s="16">
        <f t="shared" si="134"/>
        <v>2</v>
      </c>
      <c r="N1448" s="7">
        <v>41489</v>
      </c>
      <c r="O1448" s="4">
        <f t="shared" si="135"/>
        <v>1</v>
      </c>
      <c r="P1448" s="3">
        <f t="shared" si="136"/>
        <v>41489</v>
      </c>
      <c r="Q1448" s="4" t="str" cm="1">
        <f t="array" ref="Q1448">_xlfn.TEXTSPLIT(N1448,"/")</f>
        <v>41489</v>
      </c>
      <c r="R1448" s="5"/>
      <c r="S1448" s="5"/>
      <c r="T1448" s="5" t="e">
        <f t="shared" si="137"/>
        <v>#NUM!</v>
      </c>
      <c r="U1448">
        <v>48</v>
      </c>
      <c r="V1448" s="14">
        <v>505</v>
      </c>
      <c r="W1448" s="14">
        <v>72</v>
      </c>
      <c r="X1448" s="14">
        <v>270</v>
      </c>
      <c r="Y1448" s="14">
        <v>36</v>
      </c>
      <c r="Z1448" s="14">
        <v>27</v>
      </c>
      <c r="AA1448" s="14">
        <v>54</v>
      </c>
      <c r="AB1448" s="2">
        <v>4</v>
      </c>
      <c r="AC1448" s="2">
        <v>9</v>
      </c>
      <c r="AD1448" s="2">
        <v>12</v>
      </c>
      <c r="AE1448" s="2">
        <v>5</v>
      </c>
      <c r="AF1448" s="2">
        <v>0</v>
      </c>
      <c r="AG1448" s="2">
        <v>0</v>
      </c>
      <c r="AH1448" s="16">
        <v>0</v>
      </c>
      <c r="AJ1448">
        <v>54</v>
      </c>
      <c r="AK1448">
        <v>54.802999999999997</v>
      </c>
    </row>
    <row r="1449" spans="1:37" x14ac:dyDescent="0.3">
      <c r="A1449">
        <v>3850</v>
      </c>
      <c r="B1449">
        <v>1964</v>
      </c>
      <c r="C1449" s="1">
        <f t="shared" si="132"/>
        <v>60</v>
      </c>
      <c r="D1449" t="s">
        <v>40</v>
      </c>
      <c r="E1449" t="s">
        <v>66</v>
      </c>
      <c r="F1449" s="4" t="s">
        <v>32</v>
      </c>
      <c r="G1449" t="s">
        <v>32</v>
      </c>
      <c r="H1449" s="20">
        <v>14918</v>
      </c>
      <c r="I1449" s="2">
        <f t="shared" si="133"/>
        <v>14.917999999999999</v>
      </c>
      <c r="J1449" s="2"/>
      <c r="K1449" s="2">
        <v>0</v>
      </c>
      <c r="L1449" s="2">
        <v>1</v>
      </c>
      <c r="M1449" s="16">
        <f t="shared" si="134"/>
        <v>1</v>
      </c>
      <c r="N1449" s="7">
        <v>41102</v>
      </c>
      <c r="O1449" s="4">
        <f t="shared" si="135"/>
        <v>1</v>
      </c>
      <c r="P1449" s="3">
        <f t="shared" si="136"/>
        <v>41102</v>
      </c>
      <c r="Q1449" s="4" t="str" cm="1">
        <f t="array" ref="Q1449">_xlfn.TEXTSPLIT(N1449,"/")</f>
        <v>41102</v>
      </c>
      <c r="R1449" s="5"/>
      <c r="S1449" s="5"/>
      <c r="T1449" s="5" t="e">
        <f t="shared" si="137"/>
        <v>#NUM!</v>
      </c>
      <c r="U1449">
        <v>52</v>
      </c>
      <c r="V1449" s="14">
        <v>3</v>
      </c>
      <c r="W1449" s="14">
        <v>3</v>
      </c>
      <c r="X1449" s="14">
        <v>3</v>
      </c>
      <c r="Y1449" s="14">
        <v>15</v>
      </c>
      <c r="Z1449" s="14">
        <v>4</v>
      </c>
      <c r="AA1449" s="14">
        <v>15</v>
      </c>
      <c r="AB1449" s="2">
        <v>1</v>
      </c>
      <c r="AC1449" s="2">
        <v>1</v>
      </c>
      <c r="AD1449" s="2">
        <v>3</v>
      </c>
      <c r="AE1449" s="2">
        <v>6</v>
      </c>
      <c r="AF1449" s="2">
        <v>0</v>
      </c>
      <c r="AG1449" s="2">
        <v>0</v>
      </c>
      <c r="AH1449" s="16">
        <v>0</v>
      </c>
      <c r="AJ1449">
        <v>49</v>
      </c>
      <c r="AK1449">
        <v>33.590000000000003</v>
      </c>
    </row>
    <row r="1450" spans="1:37" x14ac:dyDescent="0.3">
      <c r="A1450">
        <v>3846</v>
      </c>
      <c r="B1450">
        <v>1975</v>
      </c>
      <c r="C1450" s="1">
        <f t="shared" si="132"/>
        <v>49</v>
      </c>
      <c r="D1450" t="s">
        <v>25</v>
      </c>
      <c r="E1450" t="s">
        <v>22</v>
      </c>
      <c r="F1450" s="4" t="s">
        <v>29</v>
      </c>
      <c r="G1450" t="s">
        <v>29</v>
      </c>
      <c r="H1450" s="20">
        <v>42557</v>
      </c>
      <c r="I1450" s="2">
        <f t="shared" si="133"/>
        <v>42.557000000000002</v>
      </c>
      <c r="J1450" s="2"/>
      <c r="K1450" s="2">
        <v>0</v>
      </c>
      <c r="L1450" s="2">
        <v>1</v>
      </c>
      <c r="M1450" s="16">
        <f t="shared" si="134"/>
        <v>1</v>
      </c>
      <c r="N1450" s="6" t="s">
        <v>385</v>
      </c>
      <c r="O1450" s="4">
        <f t="shared" si="135"/>
        <v>2</v>
      </c>
      <c r="P1450" s="3">
        <f t="shared" si="136"/>
        <v>41150</v>
      </c>
      <c r="Q1450" s="4" t="str" cm="1">
        <f t="array" ref="Q1450:S1450">_xlfn.TEXTSPLIT(N1450,"/")</f>
        <v>8</v>
      </c>
      <c r="R1450" s="4" t="str">
        <v>29</v>
      </c>
      <c r="S1450" s="4" t="str">
        <v>12</v>
      </c>
      <c r="T1450" s="5">
        <f t="shared" si="137"/>
        <v>41150</v>
      </c>
      <c r="U1450">
        <v>98</v>
      </c>
      <c r="V1450" s="14">
        <v>192</v>
      </c>
      <c r="W1450" s="14">
        <v>5</v>
      </c>
      <c r="X1450" s="14">
        <v>53</v>
      </c>
      <c r="Y1450" s="14">
        <v>0</v>
      </c>
      <c r="Z1450" s="14">
        <v>5</v>
      </c>
      <c r="AA1450" s="14">
        <v>15</v>
      </c>
      <c r="AB1450" s="2">
        <v>4</v>
      </c>
      <c r="AC1450" s="2">
        <v>6</v>
      </c>
      <c r="AD1450" s="2">
        <v>4</v>
      </c>
      <c r="AE1450" s="2">
        <v>8</v>
      </c>
      <c r="AF1450" s="2">
        <v>0</v>
      </c>
      <c r="AG1450" s="2">
        <v>0</v>
      </c>
      <c r="AH1450" s="16">
        <v>0</v>
      </c>
      <c r="AJ1450">
        <v>70</v>
      </c>
      <c r="AK1450">
        <v>56.128999999999998</v>
      </c>
    </row>
    <row r="1451" spans="1:37" x14ac:dyDescent="0.3">
      <c r="A1451">
        <v>3839</v>
      </c>
      <c r="B1451">
        <v>1959</v>
      </c>
      <c r="C1451" s="1">
        <f t="shared" si="132"/>
        <v>65</v>
      </c>
      <c r="D1451" t="s">
        <v>25</v>
      </c>
      <c r="E1451" t="s">
        <v>66</v>
      </c>
      <c r="F1451" s="4" t="s">
        <v>26</v>
      </c>
      <c r="G1451" t="s">
        <v>26</v>
      </c>
      <c r="H1451" s="20">
        <v>15056</v>
      </c>
      <c r="I1451" s="2">
        <f t="shared" si="133"/>
        <v>15.055999999999999</v>
      </c>
      <c r="J1451" s="2"/>
      <c r="K1451" s="2">
        <v>1</v>
      </c>
      <c r="L1451" s="2">
        <v>1</v>
      </c>
      <c r="M1451" s="16">
        <f t="shared" si="134"/>
        <v>2</v>
      </c>
      <c r="N1451" s="7">
        <v>41338</v>
      </c>
      <c r="O1451" s="4">
        <f t="shared" si="135"/>
        <v>1</v>
      </c>
      <c r="P1451" s="3">
        <f t="shared" si="136"/>
        <v>41338</v>
      </c>
      <c r="Q1451" s="4" t="str" cm="1">
        <f t="array" ref="Q1451">_xlfn.TEXTSPLIT(N1451,"/")</f>
        <v>41338</v>
      </c>
      <c r="R1451" s="5"/>
      <c r="S1451" s="5"/>
      <c r="T1451" s="5" t="e">
        <f t="shared" si="137"/>
        <v>#NUM!</v>
      </c>
      <c r="U1451">
        <v>76</v>
      </c>
      <c r="V1451" s="14">
        <v>6</v>
      </c>
      <c r="W1451" s="14">
        <v>12</v>
      </c>
      <c r="X1451" s="14">
        <v>3</v>
      </c>
      <c r="Y1451" s="14">
        <v>21</v>
      </c>
      <c r="Z1451" s="14">
        <v>6</v>
      </c>
      <c r="AA1451" s="14">
        <v>40</v>
      </c>
      <c r="AB1451" s="2">
        <v>5</v>
      </c>
      <c r="AC1451" s="2">
        <v>2</v>
      </c>
      <c r="AD1451" s="2">
        <v>3</v>
      </c>
      <c r="AE1451" s="2">
        <v>5</v>
      </c>
      <c r="AF1451" s="2">
        <v>0</v>
      </c>
      <c r="AG1451" s="2">
        <v>0</v>
      </c>
      <c r="AH1451" s="16">
        <v>0</v>
      </c>
      <c r="AJ1451">
        <v>54</v>
      </c>
      <c r="AK1451">
        <v>55.212000000000003</v>
      </c>
    </row>
    <row r="1452" spans="1:37" x14ac:dyDescent="0.3">
      <c r="A1452">
        <v>3834</v>
      </c>
      <c r="B1452">
        <v>1963</v>
      </c>
      <c r="C1452" s="1">
        <f t="shared" si="132"/>
        <v>61</v>
      </c>
      <c r="D1452" t="s">
        <v>31</v>
      </c>
      <c r="E1452" t="s">
        <v>22</v>
      </c>
      <c r="F1452" s="4" t="s">
        <v>26</v>
      </c>
      <c r="G1452" t="s">
        <v>26</v>
      </c>
      <c r="H1452" s="20">
        <v>69627</v>
      </c>
      <c r="I1452" s="2">
        <f t="shared" si="133"/>
        <v>69.626999999999995</v>
      </c>
      <c r="J1452" s="2"/>
      <c r="K1452" s="2">
        <v>0</v>
      </c>
      <c r="L1452" s="2">
        <v>1</v>
      </c>
      <c r="M1452" s="16">
        <f t="shared" si="134"/>
        <v>1</v>
      </c>
      <c r="N1452" s="6" t="s">
        <v>155</v>
      </c>
      <c r="O1452" s="4">
        <f t="shared" si="135"/>
        <v>2</v>
      </c>
      <c r="P1452" s="3">
        <f t="shared" si="136"/>
        <v>41350</v>
      </c>
      <c r="Q1452" s="4" t="str" cm="1">
        <f t="array" ref="Q1452:S1452">_xlfn.TEXTSPLIT(N1452,"/")</f>
        <v>3</v>
      </c>
      <c r="R1452" s="4" t="str">
        <v>17</v>
      </c>
      <c r="S1452" s="4" t="str">
        <v>13</v>
      </c>
      <c r="T1452" s="5">
        <f t="shared" si="137"/>
        <v>41350</v>
      </c>
      <c r="U1452">
        <v>35</v>
      </c>
      <c r="V1452" s="14">
        <v>231</v>
      </c>
      <c r="W1452" s="14">
        <v>161</v>
      </c>
      <c r="X1452" s="14">
        <v>215</v>
      </c>
      <c r="Y1452" s="14">
        <v>171</v>
      </c>
      <c r="Z1452" s="14">
        <v>30</v>
      </c>
      <c r="AA1452" s="14">
        <v>53</v>
      </c>
      <c r="AB1452" s="2">
        <v>2</v>
      </c>
      <c r="AC1452" s="2">
        <v>8</v>
      </c>
      <c r="AD1452" s="2">
        <v>11</v>
      </c>
      <c r="AE1452" s="2">
        <v>5</v>
      </c>
      <c r="AF1452" s="2">
        <v>0</v>
      </c>
      <c r="AG1452" s="2">
        <v>0</v>
      </c>
      <c r="AH1452" s="16">
        <v>0</v>
      </c>
      <c r="AJ1452">
        <v>43</v>
      </c>
      <c r="AK1452">
        <v>28.071000000000002</v>
      </c>
    </row>
    <row r="1453" spans="1:37" x14ac:dyDescent="0.3">
      <c r="A1453">
        <v>3830</v>
      </c>
      <c r="B1453">
        <v>1954</v>
      </c>
      <c r="C1453" s="1">
        <f t="shared" si="132"/>
        <v>70</v>
      </c>
      <c r="D1453" t="s">
        <v>28</v>
      </c>
      <c r="E1453" t="s">
        <v>42</v>
      </c>
      <c r="F1453" s="4" t="s">
        <v>29</v>
      </c>
      <c r="G1453" t="s">
        <v>29</v>
      </c>
      <c r="H1453" s="20">
        <v>59354</v>
      </c>
      <c r="I1453" s="2">
        <f t="shared" si="133"/>
        <v>59.353999999999999</v>
      </c>
      <c r="J1453" s="2"/>
      <c r="K1453" s="2">
        <v>0</v>
      </c>
      <c r="L1453" s="2">
        <v>2</v>
      </c>
      <c r="M1453" s="16">
        <f t="shared" si="134"/>
        <v>2</v>
      </c>
      <c r="N1453" s="6" t="s">
        <v>298</v>
      </c>
      <c r="O1453" s="4">
        <f t="shared" si="135"/>
        <v>2</v>
      </c>
      <c r="P1453" s="3">
        <f t="shared" si="136"/>
        <v>41753</v>
      </c>
      <c r="Q1453" s="4" t="str" cm="1">
        <f t="array" ref="Q1453:S1453">_xlfn.TEXTSPLIT(N1453,"/")</f>
        <v>4</v>
      </c>
      <c r="R1453" s="4" t="str">
        <v>24</v>
      </c>
      <c r="S1453" s="4" t="str">
        <v>14</v>
      </c>
      <c r="T1453" s="5">
        <f t="shared" si="137"/>
        <v>41753</v>
      </c>
      <c r="U1453">
        <v>59</v>
      </c>
      <c r="V1453" s="14">
        <v>295</v>
      </c>
      <c r="W1453" s="14">
        <v>21</v>
      </c>
      <c r="X1453" s="14">
        <v>78</v>
      </c>
      <c r="Y1453" s="14">
        <v>39</v>
      </c>
      <c r="Z1453" s="14">
        <v>13</v>
      </c>
      <c r="AA1453" s="14">
        <v>13</v>
      </c>
      <c r="AB1453" s="2">
        <v>1</v>
      </c>
      <c r="AC1453" s="2">
        <v>4</v>
      </c>
      <c r="AD1453" s="2">
        <v>7</v>
      </c>
      <c r="AE1453" s="2">
        <v>3</v>
      </c>
      <c r="AF1453" s="2">
        <v>0</v>
      </c>
      <c r="AG1453" s="2">
        <v>0</v>
      </c>
      <c r="AH1453" s="16">
        <v>0</v>
      </c>
      <c r="AJ1453">
        <v>47</v>
      </c>
      <c r="AK1453">
        <v>79.688999999999993</v>
      </c>
    </row>
    <row r="1454" spans="1:37" x14ac:dyDescent="0.3">
      <c r="A1454">
        <v>3829</v>
      </c>
      <c r="B1454">
        <v>1980</v>
      </c>
      <c r="C1454" s="1">
        <f t="shared" si="132"/>
        <v>44</v>
      </c>
      <c r="D1454" t="s">
        <v>47</v>
      </c>
      <c r="E1454" t="s">
        <v>66</v>
      </c>
      <c r="F1454" s="4" t="s">
        <v>32</v>
      </c>
      <c r="G1454" t="s">
        <v>32</v>
      </c>
      <c r="H1454" s="20">
        <v>24594</v>
      </c>
      <c r="I1454" s="2">
        <f t="shared" si="133"/>
        <v>24.594000000000001</v>
      </c>
      <c r="J1454" s="2"/>
      <c r="K1454" s="2">
        <v>1</v>
      </c>
      <c r="L1454" s="2">
        <v>0</v>
      </c>
      <c r="M1454" s="16">
        <f t="shared" si="134"/>
        <v>1</v>
      </c>
      <c r="N1454" s="7">
        <v>41559</v>
      </c>
      <c r="O1454" s="4">
        <f t="shared" si="135"/>
        <v>1</v>
      </c>
      <c r="P1454" s="3">
        <f t="shared" si="136"/>
        <v>41559</v>
      </c>
      <c r="Q1454" s="4" t="str" cm="1">
        <f t="array" ref="Q1454">_xlfn.TEXTSPLIT(N1454,"/")</f>
        <v>41559</v>
      </c>
      <c r="R1454" s="5"/>
      <c r="S1454" s="5"/>
      <c r="T1454" s="5" t="e">
        <f t="shared" si="137"/>
        <v>#NUM!</v>
      </c>
      <c r="U1454">
        <v>94</v>
      </c>
      <c r="V1454" s="14">
        <v>1</v>
      </c>
      <c r="W1454" s="14">
        <v>3</v>
      </c>
      <c r="X1454" s="14">
        <v>6</v>
      </c>
      <c r="Y1454" s="14">
        <v>10</v>
      </c>
      <c r="Z1454" s="14">
        <v>0</v>
      </c>
      <c r="AA1454" s="14">
        <v>9</v>
      </c>
      <c r="AB1454" s="2">
        <v>1</v>
      </c>
      <c r="AC1454" s="2">
        <v>1</v>
      </c>
      <c r="AD1454" s="2">
        <v>3</v>
      </c>
      <c r="AE1454" s="2">
        <v>5</v>
      </c>
      <c r="AF1454" s="2">
        <v>0</v>
      </c>
      <c r="AG1454" s="2">
        <v>0</v>
      </c>
      <c r="AH1454" s="16">
        <v>0</v>
      </c>
      <c r="AJ1454">
        <v>68</v>
      </c>
      <c r="AK1454">
        <v>79.8</v>
      </c>
    </row>
    <row r="1455" spans="1:37" x14ac:dyDescent="0.3">
      <c r="A1455">
        <v>3828</v>
      </c>
      <c r="B1455">
        <v>1952</v>
      </c>
      <c r="C1455" s="1">
        <f t="shared" si="132"/>
        <v>72</v>
      </c>
      <c r="D1455" t="s">
        <v>25</v>
      </c>
      <c r="E1455" t="s">
        <v>22</v>
      </c>
      <c r="F1455" s="4" t="s">
        <v>29</v>
      </c>
      <c r="G1455" t="s">
        <v>29</v>
      </c>
      <c r="H1455" s="20">
        <v>71107</v>
      </c>
      <c r="I1455" s="2">
        <f t="shared" si="133"/>
        <v>71.106999999999999</v>
      </c>
      <c r="J1455" s="2"/>
      <c r="K1455" s="2">
        <v>0</v>
      </c>
      <c r="L1455" s="2">
        <v>1</v>
      </c>
      <c r="M1455" s="16">
        <f t="shared" si="134"/>
        <v>1</v>
      </c>
      <c r="N1455" s="6" t="s">
        <v>345</v>
      </c>
      <c r="O1455" s="4">
        <f t="shared" si="135"/>
        <v>2</v>
      </c>
      <c r="P1455" s="3">
        <f t="shared" si="136"/>
        <v>41322</v>
      </c>
      <c r="Q1455" s="4" t="str" cm="1">
        <f t="array" ref="Q1455:S1455">_xlfn.TEXTSPLIT(N1455,"/")</f>
        <v>2</v>
      </c>
      <c r="R1455" s="4" t="str">
        <v>17</v>
      </c>
      <c r="S1455" s="4" t="str">
        <v>13</v>
      </c>
      <c r="T1455" s="5">
        <f t="shared" si="137"/>
        <v>41322</v>
      </c>
      <c r="U1455">
        <v>61</v>
      </c>
      <c r="V1455" s="14">
        <v>533</v>
      </c>
      <c r="W1455" s="14">
        <v>10</v>
      </c>
      <c r="X1455" s="14">
        <v>217</v>
      </c>
      <c r="Y1455" s="14">
        <v>198</v>
      </c>
      <c r="Z1455" s="14">
        <v>174</v>
      </c>
      <c r="AA1455" s="14">
        <v>195</v>
      </c>
      <c r="AB1455" s="2">
        <v>2</v>
      </c>
      <c r="AC1455" s="2">
        <v>7</v>
      </c>
      <c r="AD1455" s="2">
        <v>13</v>
      </c>
      <c r="AE1455" s="2">
        <v>4</v>
      </c>
      <c r="AF1455" s="2">
        <v>0</v>
      </c>
      <c r="AG1455" s="2">
        <v>0</v>
      </c>
      <c r="AH1455" s="16">
        <v>0</v>
      </c>
      <c r="AJ1455">
        <v>48</v>
      </c>
      <c r="AK1455">
        <v>37.085000000000001</v>
      </c>
    </row>
    <row r="1456" spans="1:37" x14ac:dyDescent="0.3">
      <c r="A1456">
        <v>3807</v>
      </c>
      <c r="B1456">
        <v>1956</v>
      </c>
      <c r="C1456" s="1">
        <f t="shared" si="132"/>
        <v>68</v>
      </c>
      <c r="D1456" t="s">
        <v>25</v>
      </c>
      <c r="E1456" t="s">
        <v>22</v>
      </c>
      <c r="F1456" s="4" t="s">
        <v>32</v>
      </c>
      <c r="G1456" t="s">
        <v>32</v>
      </c>
      <c r="H1456" s="20">
        <v>59925</v>
      </c>
      <c r="I1456" s="2">
        <f t="shared" si="133"/>
        <v>59.924999999999997</v>
      </c>
      <c r="J1456" s="2"/>
      <c r="K1456" s="2">
        <v>0</v>
      </c>
      <c r="L1456" s="2">
        <v>1</v>
      </c>
      <c r="M1456" s="16">
        <f t="shared" si="134"/>
        <v>1</v>
      </c>
      <c r="N1456" s="6" t="s">
        <v>428</v>
      </c>
      <c r="O1456" s="4">
        <f t="shared" si="135"/>
        <v>2</v>
      </c>
      <c r="P1456" s="3">
        <f t="shared" si="136"/>
        <v>41243</v>
      </c>
      <c r="Q1456" s="4" t="str" cm="1">
        <f t="array" ref="Q1456:S1456">_xlfn.TEXTSPLIT(N1456,"/")</f>
        <v>11</v>
      </c>
      <c r="R1456" s="4" t="str">
        <v>30</v>
      </c>
      <c r="S1456" s="4" t="str">
        <v>12</v>
      </c>
      <c r="T1456" s="5">
        <f t="shared" si="137"/>
        <v>41243</v>
      </c>
      <c r="U1456">
        <v>83</v>
      </c>
      <c r="V1456" s="14">
        <v>473</v>
      </c>
      <c r="W1456" s="14">
        <v>21</v>
      </c>
      <c r="X1456" s="14">
        <v>176</v>
      </c>
      <c r="Y1456" s="14">
        <v>19</v>
      </c>
      <c r="Z1456" s="14">
        <v>21</v>
      </c>
      <c r="AA1456" s="14">
        <v>56</v>
      </c>
      <c r="AB1456" s="2">
        <v>3</v>
      </c>
      <c r="AC1456" s="2">
        <v>9</v>
      </c>
      <c r="AD1456" s="2">
        <v>9</v>
      </c>
      <c r="AE1456" s="2">
        <v>6</v>
      </c>
      <c r="AF1456" s="2">
        <v>0</v>
      </c>
      <c r="AG1456" s="2">
        <v>0</v>
      </c>
      <c r="AH1456" s="16">
        <v>0</v>
      </c>
      <c r="AJ1456">
        <v>44</v>
      </c>
      <c r="AK1456">
        <v>23.724</v>
      </c>
    </row>
    <row r="1457" spans="1:37" x14ac:dyDescent="0.3">
      <c r="A1457">
        <v>3799</v>
      </c>
      <c r="B1457">
        <v>1956</v>
      </c>
      <c r="C1457" s="1">
        <f t="shared" si="132"/>
        <v>68</v>
      </c>
      <c r="D1457" t="s">
        <v>31</v>
      </c>
      <c r="E1457" t="s">
        <v>22</v>
      </c>
      <c r="F1457" s="4" t="s">
        <v>29</v>
      </c>
      <c r="G1457" t="s">
        <v>29</v>
      </c>
      <c r="H1457" s="20">
        <v>67225</v>
      </c>
      <c r="I1457" s="2">
        <f t="shared" si="133"/>
        <v>67.224999999999994</v>
      </c>
      <c r="J1457" s="2"/>
      <c r="K1457" s="2">
        <v>0</v>
      </c>
      <c r="L1457" s="2">
        <v>1</v>
      </c>
      <c r="M1457" s="16">
        <f t="shared" si="134"/>
        <v>1</v>
      </c>
      <c r="N1457" s="6" t="s">
        <v>97</v>
      </c>
      <c r="O1457" s="4">
        <f t="shared" si="135"/>
        <v>2</v>
      </c>
      <c r="P1457" s="3">
        <f t="shared" si="136"/>
        <v>41604</v>
      </c>
      <c r="Q1457" s="4" t="str" cm="1">
        <f t="array" ref="Q1457:S1457">_xlfn.TEXTSPLIT(N1457,"/")</f>
        <v>11</v>
      </c>
      <c r="R1457" s="4" t="str">
        <v>26</v>
      </c>
      <c r="S1457" s="4" t="str">
        <v>13</v>
      </c>
      <c r="T1457" s="5">
        <f t="shared" si="137"/>
        <v>41604</v>
      </c>
      <c r="U1457">
        <v>4</v>
      </c>
      <c r="V1457" s="14">
        <v>315</v>
      </c>
      <c r="W1457" s="14">
        <v>35</v>
      </c>
      <c r="X1457" s="14">
        <v>322</v>
      </c>
      <c r="Y1457" s="14">
        <v>46</v>
      </c>
      <c r="Z1457" s="14">
        <v>7</v>
      </c>
      <c r="AA1457" s="14">
        <v>143</v>
      </c>
      <c r="AB1457" s="2">
        <v>3</v>
      </c>
      <c r="AC1457" s="2">
        <v>7</v>
      </c>
      <c r="AD1457" s="2">
        <v>11</v>
      </c>
      <c r="AE1457" s="2">
        <v>5</v>
      </c>
      <c r="AF1457" s="2">
        <v>0</v>
      </c>
      <c r="AG1457" s="2">
        <v>0</v>
      </c>
      <c r="AH1457" s="16">
        <v>0</v>
      </c>
      <c r="AJ1457">
        <v>58</v>
      </c>
      <c r="AK1457">
        <v>44.3</v>
      </c>
    </row>
    <row r="1458" spans="1:37" x14ac:dyDescent="0.3">
      <c r="A1458">
        <v>3798</v>
      </c>
      <c r="B1458">
        <v>1969</v>
      </c>
      <c r="C1458" s="1">
        <f t="shared" si="132"/>
        <v>55</v>
      </c>
      <c r="D1458" t="s">
        <v>25</v>
      </c>
      <c r="E1458" t="s">
        <v>22</v>
      </c>
      <c r="F1458" s="4" t="s">
        <v>29</v>
      </c>
      <c r="G1458" t="s">
        <v>29</v>
      </c>
      <c r="H1458" s="20">
        <v>41120</v>
      </c>
      <c r="I1458" s="2">
        <f t="shared" si="133"/>
        <v>41.12</v>
      </c>
      <c r="J1458" s="2"/>
      <c r="K1458" s="2">
        <v>1</v>
      </c>
      <c r="L1458" s="2">
        <v>1</v>
      </c>
      <c r="M1458" s="16">
        <f t="shared" si="134"/>
        <v>2</v>
      </c>
      <c r="N1458" s="7">
        <v>41436</v>
      </c>
      <c r="O1458" s="4">
        <f t="shared" si="135"/>
        <v>1</v>
      </c>
      <c r="P1458" s="3">
        <f t="shared" si="136"/>
        <v>41436</v>
      </c>
      <c r="Q1458" s="4" t="str" cm="1">
        <f t="array" ref="Q1458">_xlfn.TEXTSPLIT(N1458,"/")</f>
        <v>41436</v>
      </c>
      <c r="R1458" s="5"/>
      <c r="S1458" s="5"/>
      <c r="T1458" s="5" t="e">
        <f t="shared" si="137"/>
        <v>#NUM!</v>
      </c>
      <c r="U1458">
        <v>80</v>
      </c>
      <c r="V1458" s="14">
        <v>24</v>
      </c>
      <c r="W1458" s="14">
        <v>2</v>
      </c>
      <c r="X1458" s="14">
        <v>23</v>
      </c>
      <c r="Y1458" s="14">
        <v>0</v>
      </c>
      <c r="Z1458" s="14">
        <v>8</v>
      </c>
      <c r="AA1458" s="14">
        <v>24</v>
      </c>
      <c r="AB1458" s="2">
        <v>3</v>
      </c>
      <c r="AC1458" s="2">
        <v>2</v>
      </c>
      <c r="AD1458" s="2">
        <v>3</v>
      </c>
      <c r="AE1458" s="2">
        <v>6</v>
      </c>
      <c r="AF1458" s="2">
        <v>0</v>
      </c>
      <c r="AG1458" s="2">
        <v>0</v>
      </c>
      <c r="AH1458" s="16">
        <v>0</v>
      </c>
      <c r="AJ1458">
        <v>28</v>
      </c>
      <c r="AK1458">
        <v>34.823999999999998</v>
      </c>
    </row>
    <row r="1459" spans="1:37" x14ac:dyDescent="0.3">
      <c r="A1459">
        <v>3790</v>
      </c>
      <c r="B1459">
        <v>1957</v>
      </c>
      <c r="C1459" s="1">
        <f t="shared" si="132"/>
        <v>67</v>
      </c>
      <c r="D1459" t="s">
        <v>47</v>
      </c>
      <c r="E1459" t="s">
        <v>22</v>
      </c>
      <c r="F1459" s="4" t="s">
        <v>32</v>
      </c>
      <c r="G1459" t="s">
        <v>32</v>
      </c>
      <c r="H1459" s="20">
        <v>34633</v>
      </c>
      <c r="I1459" s="2">
        <f t="shared" si="133"/>
        <v>34.633000000000003</v>
      </c>
      <c r="J1459" s="2"/>
      <c r="K1459" s="2">
        <v>2</v>
      </c>
      <c r="L1459" s="2">
        <v>1</v>
      </c>
      <c r="M1459" s="16">
        <f t="shared" si="134"/>
        <v>3</v>
      </c>
      <c r="N1459" s="6" t="s">
        <v>275</v>
      </c>
      <c r="O1459" s="4">
        <f t="shared" si="135"/>
        <v>2</v>
      </c>
      <c r="P1459" s="3">
        <f t="shared" si="136"/>
        <v>41662</v>
      </c>
      <c r="Q1459" s="4" t="str" cm="1">
        <f t="array" ref="Q1459:S1459">_xlfn.TEXTSPLIT(N1459,"/")</f>
        <v>1</v>
      </c>
      <c r="R1459" s="4" t="str">
        <v>23</v>
      </c>
      <c r="S1459" s="4" t="str">
        <v>14</v>
      </c>
      <c r="T1459" s="5">
        <f t="shared" si="137"/>
        <v>41662</v>
      </c>
      <c r="U1459">
        <v>31</v>
      </c>
      <c r="V1459" s="14">
        <v>8</v>
      </c>
      <c r="W1459" s="14">
        <v>1</v>
      </c>
      <c r="X1459" s="14">
        <v>5</v>
      </c>
      <c r="Y1459" s="14">
        <v>0</v>
      </c>
      <c r="Z1459" s="14">
        <v>0</v>
      </c>
      <c r="AA1459" s="14">
        <v>1</v>
      </c>
      <c r="AB1459" s="2">
        <v>1</v>
      </c>
      <c r="AC1459" s="2">
        <v>1</v>
      </c>
      <c r="AD1459" s="2">
        <v>2</v>
      </c>
      <c r="AE1459" s="2">
        <v>6</v>
      </c>
      <c r="AF1459" s="2">
        <v>0</v>
      </c>
      <c r="AG1459" s="2">
        <v>0</v>
      </c>
      <c r="AH1459" s="16">
        <v>0</v>
      </c>
      <c r="AJ1459">
        <v>52</v>
      </c>
      <c r="AK1459">
        <v>1.73</v>
      </c>
    </row>
    <row r="1460" spans="1:37" x14ac:dyDescent="0.3">
      <c r="A1460">
        <v>3783</v>
      </c>
      <c r="B1460">
        <v>1960</v>
      </c>
      <c r="C1460" s="1">
        <f t="shared" si="132"/>
        <v>64</v>
      </c>
      <c r="D1460" t="s">
        <v>47</v>
      </c>
      <c r="E1460" t="s">
        <v>34</v>
      </c>
      <c r="F1460" s="4" t="s">
        <v>29</v>
      </c>
      <c r="G1460" t="s">
        <v>29</v>
      </c>
      <c r="H1460" s="20">
        <v>52854</v>
      </c>
      <c r="I1460" s="2">
        <f t="shared" si="133"/>
        <v>52.853999999999999</v>
      </c>
      <c r="J1460" s="2"/>
      <c r="K1460" s="2">
        <v>1</v>
      </c>
      <c r="L1460" s="2">
        <v>1</v>
      </c>
      <c r="M1460" s="16">
        <f t="shared" si="134"/>
        <v>2</v>
      </c>
      <c r="N1460" s="6" t="s">
        <v>274</v>
      </c>
      <c r="O1460" s="4">
        <f t="shared" si="135"/>
        <v>2</v>
      </c>
      <c r="P1460" s="3">
        <f t="shared" si="136"/>
        <v>41722</v>
      </c>
      <c r="Q1460" s="4" t="str" cm="1">
        <f t="array" ref="Q1460:S1460">_xlfn.TEXTSPLIT(N1460,"/")</f>
        <v>3</v>
      </c>
      <c r="R1460" s="4" t="str">
        <v>24</v>
      </c>
      <c r="S1460" s="4" t="str">
        <v>14</v>
      </c>
      <c r="T1460" s="5">
        <f t="shared" si="137"/>
        <v>41722</v>
      </c>
      <c r="U1460">
        <v>43</v>
      </c>
      <c r="V1460" s="14">
        <v>105</v>
      </c>
      <c r="W1460" s="14">
        <v>0</v>
      </c>
      <c r="X1460" s="14">
        <v>10</v>
      </c>
      <c r="Y1460" s="14">
        <v>0</v>
      </c>
      <c r="Z1460" s="14">
        <v>1</v>
      </c>
      <c r="AA1460" s="14">
        <v>0</v>
      </c>
      <c r="AB1460" s="2">
        <v>2</v>
      </c>
      <c r="AC1460" s="2">
        <v>2</v>
      </c>
      <c r="AD1460" s="2">
        <v>4</v>
      </c>
      <c r="AE1460" s="2">
        <v>5</v>
      </c>
      <c r="AF1460" s="2">
        <v>0</v>
      </c>
      <c r="AG1460" s="2">
        <v>0</v>
      </c>
      <c r="AH1460" s="16">
        <v>0</v>
      </c>
      <c r="AJ1460">
        <v>80</v>
      </c>
      <c r="AK1460">
        <v>65.072999999999993</v>
      </c>
    </row>
    <row r="1461" spans="1:37" x14ac:dyDescent="0.3">
      <c r="A1461">
        <v>3767</v>
      </c>
      <c r="B1461">
        <v>1969</v>
      </c>
      <c r="C1461" s="1">
        <f t="shared" si="132"/>
        <v>55</v>
      </c>
      <c r="D1461" t="s">
        <v>25</v>
      </c>
      <c r="E1461" t="s">
        <v>22</v>
      </c>
      <c r="F1461" s="4" t="s">
        <v>29</v>
      </c>
      <c r="G1461" t="s">
        <v>29</v>
      </c>
      <c r="H1461" s="20">
        <v>61314</v>
      </c>
      <c r="I1461" s="2">
        <f t="shared" si="133"/>
        <v>61.314</v>
      </c>
      <c r="J1461" s="2"/>
      <c r="K1461" s="2">
        <v>0</v>
      </c>
      <c r="L1461" s="2">
        <v>1</v>
      </c>
      <c r="M1461" s="16">
        <f t="shared" si="134"/>
        <v>1</v>
      </c>
      <c r="N1461" s="6" t="s">
        <v>58</v>
      </c>
      <c r="O1461" s="4">
        <f t="shared" si="135"/>
        <v>2</v>
      </c>
      <c r="P1461" s="3">
        <f t="shared" si="136"/>
        <v>41389</v>
      </c>
      <c r="Q1461" s="4" t="str" cm="1">
        <f t="array" ref="Q1461:S1461">_xlfn.TEXTSPLIT(N1461,"/")</f>
        <v>4</v>
      </c>
      <c r="R1461" s="4" t="str">
        <v>25</v>
      </c>
      <c r="S1461" s="4" t="str">
        <v>13</v>
      </c>
      <c r="T1461" s="5">
        <f t="shared" si="137"/>
        <v>41389</v>
      </c>
      <c r="U1461">
        <v>1</v>
      </c>
      <c r="V1461" s="14">
        <v>378</v>
      </c>
      <c r="W1461" s="14">
        <v>0</v>
      </c>
      <c r="X1461" s="14">
        <v>189</v>
      </c>
      <c r="Y1461" s="14">
        <v>97</v>
      </c>
      <c r="Z1461" s="14">
        <v>172</v>
      </c>
      <c r="AA1461" s="14">
        <v>172</v>
      </c>
      <c r="AB1461" s="2">
        <v>2</v>
      </c>
      <c r="AC1461" s="2">
        <v>5</v>
      </c>
      <c r="AD1461" s="2">
        <v>12</v>
      </c>
      <c r="AE1461" s="2">
        <v>3</v>
      </c>
      <c r="AF1461" s="2">
        <v>0</v>
      </c>
      <c r="AG1461" s="2">
        <v>0</v>
      </c>
      <c r="AH1461" s="16">
        <v>0</v>
      </c>
      <c r="AJ1461">
        <v>28</v>
      </c>
      <c r="AK1461">
        <v>34.823999999999998</v>
      </c>
    </row>
    <row r="1462" spans="1:37" x14ac:dyDescent="0.3">
      <c r="A1462">
        <v>3766</v>
      </c>
      <c r="B1462">
        <v>1960</v>
      </c>
      <c r="C1462" s="1">
        <f t="shared" si="132"/>
        <v>64</v>
      </c>
      <c r="D1462" t="s">
        <v>25</v>
      </c>
      <c r="E1462" t="s">
        <v>42</v>
      </c>
      <c r="F1462" s="4" t="s">
        <v>43</v>
      </c>
      <c r="G1462" t="s">
        <v>43</v>
      </c>
      <c r="H1462" s="20">
        <v>33051</v>
      </c>
      <c r="I1462" s="2">
        <f t="shared" si="133"/>
        <v>33.051000000000002</v>
      </c>
      <c r="J1462" s="2"/>
      <c r="K1462" s="2">
        <v>0</v>
      </c>
      <c r="L1462" s="2">
        <v>0</v>
      </c>
      <c r="M1462" s="16">
        <f t="shared" si="134"/>
        <v>0</v>
      </c>
      <c r="N1462" s="6" t="s">
        <v>193</v>
      </c>
      <c r="O1462" s="4">
        <f t="shared" si="135"/>
        <v>2</v>
      </c>
      <c r="P1462" s="3">
        <f t="shared" si="136"/>
        <v>41137</v>
      </c>
      <c r="Q1462" s="4" t="str" cm="1">
        <f t="array" ref="Q1462:S1462">_xlfn.TEXTSPLIT(N1462,"/")</f>
        <v>8</v>
      </c>
      <c r="R1462" s="4" t="str">
        <v>16</v>
      </c>
      <c r="S1462" s="4" t="str">
        <v>12</v>
      </c>
      <c r="T1462" s="5">
        <f t="shared" si="137"/>
        <v>41137</v>
      </c>
      <c r="U1462">
        <v>15</v>
      </c>
      <c r="V1462" s="14">
        <v>100</v>
      </c>
      <c r="W1462" s="14">
        <v>71</v>
      </c>
      <c r="X1462" s="14">
        <v>243</v>
      </c>
      <c r="Y1462" s="14">
        <v>108</v>
      </c>
      <c r="Z1462" s="14">
        <v>94</v>
      </c>
      <c r="AA1462" s="14">
        <v>219</v>
      </c>
      <c r="AB1462" s="2">
        <v>3</v>
      </c>
      <c r="AC1462" s="2">
        <v>9</v>
      </c>
      <c r="AD1462" s="2">
        <v>8</v>
      </c>
      <c r="AE1462" s="2">
        <v>9</v>
      </c>
      <c r="AF1462" s="2">
        <v>1</v>
      </c>
      <c r="AG1462" s="2">
        <v>0</v>
      </c>
      <c r="AH1462" s="16">
        <v>0</v>
      </c>
      <c r="AJ1462">
        <v>47</v>
      </c>
      <c r="AK1462">
        <v>55.411999999999999</v>
      </c>
    </row>
    <row r="1463" spans="1:37" x14ac:dyDescent="0.3">
      <c r="A1463">
        <v>3762</v>
      </c>
      <c r="B1463">
        <v>1987</v>
      </c>
      <c r="C1463" s="1">
        <f t="shared" si="132"/>
        <v>37</v>
      </c>
      <c r="D1463" t="s">
        <v>47</v>
      </c>
      <c r="E1463" t="s">
        <v>34</v>
      </c>
      <c r="F1463" s="4" t="s">
        <v>26</v>
      </c>
      <c r="G1463" t="s">
        <v>26</v>
      </c>
      <c r="H1463" s="20">
        <v>69867</v>
      </c>
      <c r="I1463" s="2">
        <f t="shared" si="133"/>
        <v>69.867000000000004</v>
      </c>
      <c r="J1463" s="2"/>
      <c r="K1463" s="2">
        <v>0</v>
      </c>
      <c r="L1463" s="2">
        <v>0</v>
      </c>
      <c r="M1463" s="16">
        <f t="shared" si="134"/>
        <v>0</v>
      </c>
      <c r="N1463" s="7">
        <v>41309</v>
      </c>
      <c r="O1463" s="4">
        <f t="shared" si="135"/>
        <v>1</v>
      </c>
      <c r="P1463" s="3">
        <f t="shared" si="136"/>
        <v>41309</v>
      </c>
      <c r="Q1463" s="4" t="str" cm="1">
        <f t="array" ref="Q1463">_xlfn.TEXTSPLIT(N1463,"/")</f>
        <v>41309</v>
      </c>
      <c r="R1463" s="5"/>
      <c r="S1463" s="5"/>
      <c r="T1463" s="5" t="e">
        <f t="shared" si="137"/>
        <v>#NUM!</v>
      </c>
      <c r="U1463">
        <v>30</v>
      </c>
      <c r="V1463" s="14">
        <v>196</v>
      </c>
      <c r="W1463" s="14">
        <v>0</v>
      </c>
      <c r="X1463" s="14">
        <v>512</v>
      </c>
      <c r="Y1463" s="14">
        <v>33</v>
      </c>
      <c r="Z1463" s="14">
        <v>130</v>
      </c>
      <c r="AA1463" s="14">
        <v>54</v>
      </c>
      <c r="AB1463" s="2">
        <v>1</v>
      </c>
      <c r="AC1463" s="2">
        <v>3</v>
      </c>
      <c r="AD1463" s="2">
        <v>8</v>
      </c>
      <c r="AE1463" s="2">
        <v>1</v>
      </c>
      <c r="AF1463" s="2">
        <v>1</v>
      </c>
      <c r="AG1463" s="2">
        <v>0</v>
      </c>
      <c r="AH1463" s="16">
        <v>1</v>
      </c>
      <c r="AJ1463">
        <v>57</v>
      </c>
      <c r="AK1463">
        <v>34.704000000000001</v>
      </c>
    </row>
    <row r="1464" spans="1:37" x14ac:dyDescent="0.3">
      <c r="A1464">
        <v>3759</v>
      </c>
      <c r="B1464">
        <v>1959</v>
      </c>
      <c r="C1464" s="1">
        <f t="shared" si="132"/>
        <v>65</v>
      </c>
      <c r="D1464" t="s">
        <v>25</v>
      </c>
      <c r="E1464" t="s">
        <v>22</v>
      </c>
      <c r="F1464" s="4" t="s">
        <v>32</v>
      </c>
      <c r="G1464" t="s">
        <v>32</v>
      </c>
      <c r="H1464" s="20">
        <v>65196</v>
      </c>
      <c r="I1464" s="2">
        <f t="shared" si="133"/>
        <v>65.195999999999998</v>
      </c>
      <c r="J1464" s="2"/>
      <c r="K1464" s="2">
        <v>0</v>
      </c>
      <c r="L1464" s="2">
        <v>2</v>
      </c>
      <c r="M1464" s="16">
        <f t="shared" si="134"/>
        <v>2</v>
      </c>
      <c r="N1464" s="6" t="s">
        <v>185</v>
      </c>
      <c r="O1464" s="4">
        <f t="shared" si="135"/>
        <v>2</v>
      </c>
      <c r="P1464" s="3">
        <f t="shared" si="136"/>
        <v>41480</v>
      </c>
      <c r="Q1464" s="4" t="str" cm="1">
        <f t="array" ref="Q1464:S1464">_xlfn.TEXTSPLIT(N1464,"/")</f>
        <v>7</v>
      </c>
      <c r="R1464" s="4" t="str">
        <v>25</v>
      </c>
      <c r="S1464" s="4" t="str">
        <v>13</v>
      </c>
      <c r="T1464" s="5">
        <f t="shared" si="137"/>
        <v>41480</v>
      </c>
      <c r="U1464">
        <v>34</v>
      </c>
      <c r="V1464" s="14">
        <v>743</v>
      </c>
      <c r="W1464" s="14">
        <v>19</v>
      </c>
      <c r="X1464" s="14">
        <v>181</v>
      </c>
      <c r="Y1464" s="14">
        <v>12</v>
      </c>
      <c r="Z1464" s="14">
        <v>0</v>
      </c>
      <c r="AA1464" s="14">
        <v>200</v>
      </c>
      <c r="AB1464" s="2">
        <v>2</v>
      </c>
      <c r="AC1464" s="2">
        <v>7</v>
      </c>
      <c r="AD1464" s="2">
        <v>11</v>
      </c>
      <c r="AE1464" s="2">
        <v>5</v>
      </c>
      <c r="AF1464" s="2">
        <v>0</v>
      </c>
      <c r="AG1464" s="2">
        <v>0</v>
      </c>
      <c r="AH1464" s="16">
        <v>1</v>
      </c>
      <c r="AJ1464">
        <v>56</v>
      </c>
      <c r="AK1464">
        <v>70.647000000000006</v>
      </c>
    </row>
    <row r="1465" spans="1:37" x14ac:dyDescent="0.3">
      <c r="A1465">
        <v>3749</v>
      </c>
      <c r="B1465">
        <v>1974</v>
      </c>
      <c r="C1465" s="1">
        <f t="shared" si="132"/>
        <v>50</v>
      </c>
      <c r="D1465" t="s">
        <v>28</v>
      </c>
      <c r="E1465" t="s">
        <v>22</v>
      </c>
      <c r="F1465" s="4" t="s">
        <v>32</v>
      </c>
      <c r="G1465" t="s">
        <v>32</v>
      </c>
      <c r="H1465" s="20">
        <v>73926</v>
      </c>
      <c r="I1465" s="2">
        <f t="shared" si="133"/>
        <v>73.926000000000002</v>
      </c>
      <c r="J1465" s="2"/>
      <c r="K1465" s="2">
        <v>0</v>
      </c>
      <c r="L1465" s="2">
        <v>0</v>
      </c>
      <c r="M1465" s="16">
        <f t="shared" si="134"/>
        <v>0</v>
      </c>
      <c r="N1465" s="7">
        <v>41308</v>
      </c>
      <c r="O1465" s="4">
        <f t="shared" si="135"/>
        <v>1</v>
      </c>
      <c r="P1465" s="3">
        <f t="shared" si="136"/>
        <v>41308</v>
      </c>
      <c r="Q1465" s="4" t="str" cm="1">
        <f t="array" ref="Q1465">_xlfn.TEXTSPLIT(N1465,"/")</f>
        <v>41308</v>
      </c>
      <c r="R1465" s="5"/>
      <c r="S1465" s="5"/>
      <c r="T1465" s="5" t="e">
        <f t="shared" si="137"/>
        <v>#NUM!</v>
      </c>
      <c r="U1465">
        <v>54</v>
      </c>
      <c r="V1465" s="14">
        <v>627</v>
      </c>
      <c r="W1465" s="14">
        <v>91</v>
      </c>
      <c r="X1465" s="14">
        <v>597</v>
      </c>
      <c r="Y1465" s="14">
        <v>159</v>
      </c>
      <c r="Z1465" s="14">
        <v>91</v>
      </c>
      <c r="AA1465" s="14">
        <v>15</v>
      </c>
      <c r="AB1465" s="2">
        <v>1</v>
      </c>
      <c r="AC1465" s="2">
        <v>6</v>
      </c>
      <c r="AD1465" s="2">
        <v>12</v>
      </c>
      <c r="AE1465" s="2">
        <v>3</v>
      </c>
      <c r="AF1465" s="2">
        <v>0</v>
      </c>
      <c r="AG1465" s="2">
        <v>0</v>
      </c>
      <c r="AH1465" s="16">
        <v>0</v>
      </c>
      <c r="AJ1465">
        <v>61</v>
      </c>
      <c r="AK1465">
        <v>65.316000000000003</v>
      </c>
    </row>
    <row r="1466" spans="1:37" x14ac:dyDescent="0.3">
      <c r="A1466">
        <v>3745</v>
      </c>
      <c r="B1466">
        <v>1989</v>
      </c>
      <c r="C1466" s="1">
        <f t="shared" si="132"/>
        <v>35</v>
      </c>
      <c r="D1466" t="s">
        <v>40</v>
      </c>
      <c r="E1466" t="s">
        <v>36</v>
      </c>
      <c r="F1466" s="4" t="s">
        <v>29</v>
      </c>
      <c r="G1466" t="s">
        <v>29</v>
      </c>
      <c r="H1466" s="20">
        <v>23331</v>
      </c>
      <c r="I1466" s="2">
        <f t="shared" si="133"/>
        <v>23.331</v>
      </c>
      <c r="J1466" s="2"/>
      <c r="K1466" s="2">
        <v>1</v>
      </c>
      <c r="L1466" s="2">
        <v>0</v>
      </c>
      <c r="M1466" s="16">
        <f t="shared" si="134"/>
        <v>1</v>
      </c>
      <c r="N1466" s="7">
        <v>41008</v>
      </c>
      <c r="O1466" s="4">
        <f t="shared" si="135"/>
        <v>1</v>
      </c>
      <c r="P1466" s="3">
        <f t="shared" si="136"/>
        <v>41008</v>
      </c>
      <c r="Q1466" s="4" t="str" cm="1">
        <f t="array" ref="Q1466">_xlfn.TEXTSPLIT(N1466,"/")</f>
        <v>41008</v>
      </c>
      <c r="R1466" s="5"/>
      <c r="S1466" s="5"/>
      <c r="T1466" s="5" t="e">
        <f t="shared" si="137"/>
        <v>#NUM!</v>
      </c>
      <c r="U1466">
        <v>92</v>
      </c>
      <c r="V1466" s="14">
        <v>5</v>
      </c>
      <c r="W1466" s="14">
        <v>36</v>
      </c>
      <c r="X1466" s="14">
        <v>7</v>
      </c>
      <c r="Y1466" s="14">
        <v>0</v>
      </c>
      <c r="Z1466" s="14">
        <v>10</v>
      </c>
      <c r="AA1466" s="14">
        <v>45</v>
      </c>
      <c r="AB1466" s="2">
        <v>2</v>
      </c>
      <c r="AC1466" s="2">
        <v>3</v>
      </c>
      <c r="AD1466" s="2">
        <v>3</v>
      </c>
      <c r="AE1466" s="2">
        <v>8</v>
      </c>
      <c r="AF1466" s="2">
        <v>0</v>
      </c>
      <c r="AG1466" s="2">
        <v>0</v>
      </c>
      <c r="AH1466" s="16">
        <v>0</v>
      </c>
      <c r="AJ1466">
        <v>57</v>
      </c>
      <c r="AK1466">
        <v>49.604999999999997</v>
      </c>
    </row>
    <row r="1467" spans="1:37" x14ac:dyDescent="0.3">
      <c r="A1467">
        <v>3732</v>
      </c>
      <c r="B1467">
        <v>1956</v>
      </c>
      <c r="C1467" s="1">
        <f t="shared" si="132"/>
        <v>68</v>
      </c>
      <c r="D1467" t="s">
        <v>28</v>
      </c>
      <c r="E1467" t="s">
        <v>42</v>
      </c>
      <c r="F1467" s="4" t="s">
        <v>29</v>
      </c>
      <c r="G1467" t="s">
        <v>29</v>
      </c>
      <c r="H1467" s="20">
        <v>52750</v>
      </c>
      <c r="I1467" s="2">
        <f t="shared" si="133"/>
        <v>52.75</v>
      </c>
      <c r="J1467" s="2"/>
      <c r="K1467" s="2">
        <v>0</v>
      </c>
      <c r="L1467" s="2">
        <v>1</v>
      </c>
      <c r="M1467" s="16">
        <f t="shared" si="134"/>
        <v>1</v>
      </c>
      <c r="N1467" s="7">
        <v>41366</v>
      </c>
      <c r="O1467" s="4">
        <f t="shared" si="135"/>
        <v>1</v>
      </c>
      <c r="P1467" s="3">
        <f t="shared" si="136"/>
        <v>41366</v>
      </c>
      <c r="Q1467" s="4" t="str" cm="1">
        <f t="array" ref="Q1467">_xlfn.TEXTSPLIT(N1467,"/")</f>
        <v>41366</v>
      </c>
      <c r="R1467" s="5"/>
      <c r="S1467" s="5"/>
      <c r="T1467" s="5" t="e">
        <f t="shared" si="137"/>
        <v>#NUM!</v>
      </c>
      <c r="U1467">
        <v>72</v>
      </c>
      <c r="V1467" s="14">
        <v>393</v>
      </c>
      <c r="W1467" s="14">
        <v>0</v>
      </c>
      <c r="X1467" s="14">
        <v>239</v>
      </c>
      <c r="Y1467" s="14">
        <v>90</v>
      </c>
      <c r="Z1467" s="14">
        <v>69</v>
      </c>
      <c r="AA1467" s="14">
        <v>69</v>
      </c>
      <c r="AB1467" s="2">
        <v>6</v>
      </c>
      <c r="AC1467" s="2">
        <v>5</v>
      </c>
      <c r="AD1467" s="2">
        <v>9</v>
      </c>
      <c r="AE1467" s="2">
        <v>4</v>
      </c>
      <c r="AF1467" s="2">
        <v>0</v>
      </c>
      <c r="AG1467" s="2">
        <v>0</v>
      </c>
      <c r="AH1467" s="16">
        <v>0</v>
      </c>
      <c r="AJ1467">
        <v>49</v>
      </c>
      <c r="AK1467">
        <v>63.206000000000003</v>
      </c>
    </row>
    <row r="1468" spans="1:37" x14ac:dyDescent="0.3">
      <c r="A1468">
        <v>3726</v>
      </c>
      <c r="B1468">
        <v>1987</v>
      </c>
      <c r="C1468" s="1">
        <f t="shared" si="132"/>
        <v>37</v>
      </c>
      <c r="D1468" t="s">
        <v>47</v>
      </c>
      <c r="E1468" t="s">
        <v>34</v>
      </c>
      <c r="F1468" s="4" t="s">
        <v>32</v>
      </c>
      <c r="G1468" t="s">
        <v>32</v>
      </c>
      <c r="H1468" s="20">
        <v>34320</v>
      </c>
      <c r="I1468" s="2">
        <f t="shared" si="133"/>
        <v>34.32</v>
      </c>
      <c r="J1468" s="2"/>
      <c r="K1468" s="2">
        <v>1</v>
      </c>
      <c r="L1468" s="2">
        <v>0</v>
      </c>
      <c r="M1468" s="16">
        <f t="shared" si="134"/>
        <v>1</v>
      </c>
      <c r="N1468" s="6" t="s">
        <v>373</v>
      </c>
      <c r="O1468" s="4">
        <f t="shared" si="135"/>
        <v>2</v>
      </c>
      <c r="P1468" s="3">
        <f t="shared" si="136"/>
        <v>41686</v>
      </c>
      <c r="Q1468" s="4" t="str" cm="1">
        <f t="array" ref="Q1468:S1468">_xlfn.TEXTSPLIT(N1468,"/")</f>
        <v>2</v>
      </c>
      <c r="R1468" s="4" t="str">
        <v>16</v>
      </c>
      <c r="S1468" s="4" t="str">
        <v>14</v>
      </c>
      <c r="T1468" s="5">
        <f t="shared" si="137"/>
        <v>41686</v>
      </c>
      <c r="U1468">
        <v>66</v>
      </c>
      <c r="V1468" s="14">
        <v>4</v>
      </c>
      <c r="W1468" s="14">
        <v>1</v>
      </c>
      <c r="X1468" s="14">
        <v>9</v>
      </c>
      <c r="Y1468" s="14">
        <v>3</v>
      </c>
      <c r="Z1468" s="14">
        <v>0</v>
      </c>
      <c r="AA1468" s="14">
        <v>0</v>
      </c>
      <c r="AB1468" s="2">
        <v>1</v>
      </c>
      <c r="AC1468" s="2">
        <v>1</v>
      </c>
      <c r="AD1468" s="2">
        <v>2</v>
      </c>
      <c r="AE1468" s="2">
        <v>8</v>
      </c>
      <c r="AF1468" s="2">
        <v>0</v>
      </c>
      <c r="AG1468" s="2">
        <v>0</v>
      </c>
      <c r="AH1468" s="16">
        <v>0</v>
      </c>
      <c r="AJ1468">
        <v>63</v>
      </c>
      <c r="AK1468">
        <v>19.739999999999998</v>
      </c>
    </row>
    <row r="1469" spans="1:37" x14ac:dyDescent="0.3">
      <c r="A1469">
        <v>3725</v>
      </c>
      <c r="B1469">
        <v>1962</v>
      </c>
      <c r="C1469" s="1">
        <f t="shared" si="132"/>
        <v>62</v>
      </c>
      <c r="D1469" t="s">
        <v>25</v>
      </c>
      <c r="E1469" t="s">
        <v>34</v>
      </c>
      <c r="F1469" s="4" t="s">
        <v>26</v>
      </c>
      <c r="G1469" t="s">
        <v>26</v>
      </c>
      <c r="H1469" s="20">
        <v>84865</v>
      </c>
      <c r="I1469" s="2">
        <f t="shared" si="133"/>
        <v>84.864999999999995</v>
      </c>
      <c r="J1469" s="2"/>
      <c r="K1469" s="2">
        <v>0</v>
      </c>
      <c r="L1469" s="2">
        <v>0</v>
      </c>
      <c r="M1469" s="16">
        <f t="shared" si="134"/>
        <v>0</v>
      </c>
      <c r="N1469" s="7">
        <v>41522</v>
      </c>
      <c r="O1469" s="4">
        <f t="shared" si="135"/>
        <v>1</v>
      </c>
      <c r="P1469" s="3">
        <f t="shared" si="136"/>
        <v>41522</v>
      </c>
      <c r="Q1469" s="4" t="str" cm="1">
        <f t="array" ref="Q1469">_xlfn.TEXTSPLIT(N1469,"/")</f>
        <v>41522</v>
      </c>
      <c r="R1469" s="5"/>
      <c r="S1469" s="5"/>
      <c r="T1469" s="5" t="e">
        <f t="shared" si="137"/>
        <v>#NUM!</v>
      </c>
      <c r="U1469">
        <v>1</v>
      </c>
      <c r="V1469" s="14">
        <v>1248</v>
      </c>
      <c r="W1469" s="14">
        <v>16</v>
      </c>
      <c r="X1469" s="14">
        <v>349</v>
      </c>
      <c r="Y1469" s="14">
        <v>43</v>
      </c>
      <c r="Z1469" s="14">
        <v>16</v>
      </c>
      <c r="AA1469" s="14">
        <v>16</v>
      </c>
      <c r="AB1469" s="2">
        <v>1</v>
      </c>
      <c r="AC1469" s="2">
        <v>2</v>
      </c>
      <c r="AD1469" s="2">
        <v>9</v>
      </c>
      <c r="AE1469" s="2">
        <v>4</v>
      </c>
      <c r="AF1469" s="2">
        <v>1</v>
      </c>
      <c r="AG1469" s="2">
        <v>0</v>
      </c>
      <c r="AH1469" s="16">
        <v>4</v>
      </c>
      <c r="AJ1469">
        <v>52</v>
      </c>
      <c r="AK1469">
        <v>70.885999999999996</v>
      </c>
    </row>
    <row r="1470" spans="1:37" x14ac:dyDescent="0.3">
      <c r="A1470">
        <v>3722</v>
      </c>
      <c r="B1470">
        <v>1973</v>
      </c>
      <c r="C1470" s="1">
        <f t="shared" si="132"/>
        <v>51</v>
      </c>
      <c r="D1470" t="s">
        <v>25</v>
      </c>
      <c r="E1470" t="s">
        <v>22</v>
      </c>
      <c r="F1470" s="4" t="s">
        <v>26</v>
      </c>
      <c r="G1470" t="s">
        <v>26</v>
      </c>
      <c r="H1470" s="20">
        <v>44503</v>
      </c>
      <c r="I1470" s="2">
        <f t="shared" si="133"/>
        <v>44.503</v>
      </c>
      <c r="J1470" s="2"/>
      <c r="K1470" s="2">
        <v>1</v>
      </c>
      <c r="L1470" s="2">
        <v>1</v>
      </c>
      <c r="M1470" s="16">
        <f t="shared" si="134"/>
        <v>2</v>
      </c>
      <c r="N1470" s="6" t="s">
        <v>319</v>
      </c>
      <c r="O1470" s="4">
        <f t="shared" si="135"/>
        <v>2</v>
      </c>
      <c r="P1470" s="3">
        <f t="shared" si="136"/>
        <v>41745</v>
      </c>
      <c r="Q1470" s="4" t="str" cm="1">
        <f t="array" ref="Q1470:S1470">_xlfn.TEXTSPLIT(N1470,"/")</f>
        <v>4</v>
      </c>
      <c r="R1470" s="4" t="str">
        <v>16</v>
      </c>
      <c r="S1470" s="4" t="str">
        <v>14</v>
      </c>
      <c r="T1470" s="5">
        <f t="shared" si="137"/>
        <v>41745</v>
      </c>
      <c r="U1470">
        <v>83</v>
      </c>
      <c r="V1470" s="14">
        <v>31</v>
      </c>
      <c r="W1470" s="14">
        <v>1</v>
      </c>
      <c r="X1470" s="14">
        <v>8</v>
      </c>
      <c r="Y1470" s="14">
        <v>0</v>
      </c>
      <c r="Z1470" s="14">
        <v>0</v>
      </c>
      <c r="AA1470" s="14">
        <v>8</v>
      </c>
      <c r="AB1470" s="2">
        <v>2</v>
      </c>
      <c r="AC1470" s="2">
        <v>2</v>
      </c>
      <c r="AD1470" s="2">
        <v>3</v>
      </c>
      <c r="AE1470" s="2">
        <v>6</v>
      </c>
      <c r="AF1470" s="2">
        <v>0</v>
      </c>
      <c r="AG1470" s="2">
        <v>0</v>
      </c>
      <c r="AH1470" s="16">
        <v>0</v>
      </c>
      <c r="AJ1470">
        <v>45</v>
      </c>
      <c r="AK1470">
        <v>41.014000000000003</v>
      </c>
    </row>
    <row r="1471" spans="1:37" x14ac:dyDescent="0.3">
      <c r="A1471">
        <v>3717</v>
      </c>
      <c r="B1471">
        <v>1960</v>
      </c>
      <c r="C1471" s="1">
        <f t="shared" si="132"/>
        <v>64</v>
      </c>
      <c r="D1471" t="s">
        <v>25</v>
      </c>
      <c r="E1471" t="s">
        <v>22</v>
      </c>
      <c r="F1471" s="4" t="s">
        <v>29</v>
      </c>
      <c r="G1471" t="s">
        <v>29</v>
      </c>
      <c r="H1471" s="20">
        <v>61180</v>
      </c>
      <c r="I1471" s="2">
        <f t="shared" si="133"/>
        <v>61.18</v>
      </c>
      <c r="J1471" s="2"/>
      <c r="K1471" s="2">
        <v>0</v>
      </c>
      <c r="L1471" s="2">
        <v>1</v>
      </c>
      <c r="M1471" s="16">
        <f t="shared" si="134"/>
        <v>1</v>
      </c>
      <c r="N1471" s="6" t="s">
        <v>406</v>
      </c>
      <c r="O1471" s="4">
        <f t="shared" si="135"/>
        <v>2</v>
      </c>
      <c r="P1471" s="3">
        <f t="shared" si="136"/>
        <v>41752</v>
      </c>
      <c r="Q1471" s="4" t="str" cm="1">
        <f t="array" ref="Q1471:S1471">_xlfn.TEXTSPLIT(N1471,"/")</f>
        <v>4</v>
      </c>
      <c r="R1471" s="4" t="str">
        <v>23</v>
      </c>
      <c r="S1471" s="4" t="str">
        <v>14</v>
      </c>
      <c r="T1471" s="5">
        <f t="shared" si="137"/>
        <v>41752</v>
      </c>
      <c r="U1471">
        <v>70</v>
      </c>
      <c r="V1471" s="14">
        <v>403</v>
      </c>
      <c r="W1471" s="14">
        <v>24</v>
      </c>
      <c r="X1471" s="14">
        <v>29</v>
      </c>
      <c r="Y1471" s="14">
        <v>6</v>
      </c>
      <c r="Z1471" s="14">
        <v>24</v>
      </c>
      <c r="AA1471" s="14">
        <v>218</v>
      </c>
      <c r="AB1471" s="2">
        <v>2</v>
      </c>
      <c r="AC1471" s="2">
        <v>5</v>
      </c>
      <c r="AD1471" s="2">
        <v>6</v>
      </c>
      <c r="AE1471" s="2">
        <v>3</v>
      </c>
      <c r="AF1471" s="2">
        <v>0</v>
      </c>
      <c r="AG1471" s="2">
        <v>0</v>
      </c>
      <c r="AH1471" s="16">
        <v>1</v>
      </c>
      <c r="AJ1471">
        <v>51</v>
      </c>
      <c r="AK1471">
        <v>26.759</v>
      </c>
    </row>
    <row r="1472" spans="1:37" x14ac:dyDescent="0.3">
      <c r="A1472">
        <v>3712</v>
      </c>
      <c r="B1472">
        <v>1960</v>
      </c>
      <c r="C1472" s="1">
        <f t="shared" si="132"/>
        <v>64</v>
      </c>
      <c r="D1472" t="s">
        <v>40</v>
      </c>
      <c r="E1472" t="s">
        <v>22</v>
      </c>
      <c r="F1472" s="4" t="s">
        <v>23</v>
      </c>
      <c r="G1472" t="s">
        <v>23</v>
      </c>
      <c r="H1472" s="20">
        <v>52332</v>
      </c>
      <c r="I1472" s="2">
        <f t="shared" si="133"/>
        <v>52.332000000000001</v>
      </c>
      <c r="J1472" s="2"/>
      <c r="K1472" s="2">
        <v>0</v>
      </c>
      <c r="L1472" s="2">
        <v>0</v>
      </c>
      <c r="M1472" s="16">
        <f t="shared" si="134"/>
        <v>0</v>
      </c>
      <c r="N1472" s="6" t="s">
        <v>284</v>
      </c>
      <c r="O1472" s="4">
        <f t="shared" si="135"/>
        <v>2</v>
      </c>
      <c r="P1472" s="3">
        <f t="shared" si="136"/>
        <v>41514</v>
      </c>
      <c r="Q1472" s="4" t="str" cm="1">
        <f t="array" ref="Q1472:S1472">_xlfn.TEXTSPLIT(N1472,"/")</f>
        <v>8</v>
      </c>
      <c r="R1472" s="4" t="str">
        <v>28</v>
      </c>
      <c r="S1472" s="4" t="str">
        <v>13</v>
      </c>
      <c r="T1472" s="5">
        <f t="shared" si="137"/>
        <v>41514</v>
      </c>
      <c r="U1472">
        <v>63</v>
      </c>
      <c r="V1472" s="14">
        <v>212</v>
      </c>
      <c r="W1472" s="14">
        <v>5</v>
      </c>
      <c r="X1472" s="14">
        <v>33</v>
      </c>
      <c r="Y1472" s="14">
        <v>7</v>
      </c>
      <c r="Z1472" s="14">
        <v>0</v>
      </c>
      <c r="AA1472" s="14">
        <v>2</v>
      </c>
      <c r="AB1472" s="2">
        <v>1</v>
      </c>
      <c r="AC1472" s="2">
        <v>3</v>
      </c>
      <c r="AD1472" s="2">
        <v>6</v>
      </c>
      <c r="AE1472" s="2">
        <v>4</v>
      </c>
      <c r="AF1472" s="2">
        <v>0</v>
      </c>
      <c r="AG1472" s="2">
        <v>0</v>
      </c>
      <c r="AH1472" s="16">
        <v>1</v>
      </c>
      <c r="AJ1472">
        <v>49</v>
      </c>
      <c r="AK1472">
        <v>38.409999999999997</v>
      </c>
    </row>
    <row r="1473" spans="1:37" x14ac:dyDescent="0.3">
      <c r="A1473">
        <v>3711</v>
      </c>
      <c r="B1473">
        <v>1945</v>
      </c>
      <c r="C1473" s="1">
        <f t="shared" si="132"/>
        <v>79</v>
      </c>
      <c r="D1473" t="s">
        <v>25</v>
      </c>
      <c r="E1473" t="s">
        <v>42</v>
      </c>
      <c r="F1473" s="4" t="s">
        <v>29</v>
      </c>
      <c r="G1473" t="s">
        <v>29</v>
      </c>
      <c r="H1473" s="20">
        <v>80184</v>
      </c>
      <c r="I1473" s="2">
        <f t="shared" si="133"/>
        <v>80.183999999999997</v>
      </c>
      <c r="J1473" s="2"/>
      <c r="K1473" s="2">
        <v>0</v>
      </c>
      <c r="L1473" s="2">
        <v>0</v>
      </c>
      <c r="M1473" s="16">
        <f t="shared" si="134"/>
        <v>0</v>
      </c>
      <c r="N1473" s="7">
        <v>41642</v>
      </c>
      <c r="O1473" s="4">
        <f t="shared" si="135"/>
        <v>1</v>
      </c>
      <c r="P1473" s="3">
        <f t="shared" si="136"/>
        <v>41642</v>
      </c>
      <c r="Q1473" s="4" t="str" cm="1">
        <f t="array" ref="Q1473">_xlfn.TEXTSPLIT(N1473,"/")</f>
        <v>41642</v>
      </c>
      <c r="R1473" s="5"/>
      <c r="S1473" s="5"/>
      <c r="T1473" s="5" t="e">
        <f t="shared" si="137"/>
        <v>#NUM!</v>
      </c>
      <c r="U1473">
        <v>19</v>
      </c>
      <c r="V1473" s="14">
        <v>1035</v>
      </c>
      <c r="W1473" s="14">
        <v>134</v>
      </c>
      <c r="X1473" s="14">
        <v>670</v>
      </c>
      <c r="Y1473" s="14">
        <v>25</v>
      </c>
      <c r="Z1473" s="14">
        <v>38</v>
      </c>
      <c r="AA1473" s="14">
        <v>0</v>
      </c>
      <c r="AB1473" s="2">
        <v>1</v>
      </c>
      <c r="AC1473" s="2">
        <v>6</v>
      </c>
      <c r="AD1473" s="2">
        <v>10</v>
      </c>
      <c r="AE1473" s="2">
        <v>3</v>
      </c>
      <c r="AF1473" s="2">
        <v>0</v>
      </c>
      <c r="AG1473" s="2">
        <v>0</v>
      </c>
      <c r="AH1473" s="16">
        <v>2</v>
      </c>
      <c r="AJ1473">
        <v>54</v>
      </c>
      <c r="AK1473">
        <v>72.679000000000002</v>
      </c>
    </row>
    <row r="1474" spans="1:37" x14ac:dyDescent="0.3">
      <c r="A1474">
        <v>3710</v>
      </c>
      <c r="B1474">
        <v>1985</v>
      </c>
      <c r="C1474" s="1">
        <f t="shared" ref="C1474:C1537" si="138">2024-B1474</f>
        <v>39</v>
      </c>
      <c r="D1474" t="s">
        <v>25</v>
      </c>
      <c r="E1474" t="s">
        <v>34</v>
      </c>
      <c r="F1474" s="4" t="s">
        <v>26</v>
      </c>
      <c r="G1474" t="s">
        <v>26</v>
      </c>
      <c r="H1474" s="20">
        <v>39684</v>
      </c>
      <c r="I1474" s="2">
        <f t="shared" ref="I1474:I1537" si="139">H1474/1000</f>
        <v>39.683999999999997</v>
      </c>
      <c r="J1474" s="2"/>
      <c r="K1474" s="2">
        <v>1</v>
      </c>
      <c r="L1474" s="2">
        <v>0</v>
      </c>
      <c r="M1474" s="16">
        <f t="shared" ref="M1474:M1537" si="140">L1474+K1474</f>
        <v>1</v>
      </c>
      <c r="N1474" s="7">
        <v>41253</v>
      </c>
      <c r="O1474" s="4">
        <f t="shared" ref="O1474:O1537" si="141">TYPE(N1474)</f>
        <v>1</v>
      </c>
      <c r="P1474" s="3">
        <f t="shared" ref="P1474:P1537" si="142">IF(O1474=2,T1474,N1474)</f>
        <v>41253</v>
      </c>
      <c r="Q1474" s="4" t="str" cm="1">
        <f t="array" ref="Q1474">_xlfn.TEXTSPLIT(N1474,"/")</f>
        <v>41253</v>
      </c>
      <c r="R1474" s="5"/>
      <c r="S1474" s="5"/>
      <c r="T1474" s="5" t="e">
        <f t="shared" ref="T1474:T1537" si="143">DATE(S1474+100,Q1474,R1474)</f>
        <v>#NUM!</v>
      </c>
      <c r="U1474">
        <v>41</v>
      </c>
      <c r="V1474" s="14">
        <v>19</v>
      </c>
      <c r="W1474" s="14">
        <v>0</v>
      </c>
      <c r="X1474" s="14">
        <v>35</v>
      </c>
      <c r="Y1474" s="14">
        <v>6</v>
      </c>
      <c r="Z1474" s="14">
        <v>4</v>
      </c>
      <c r="AA1474" s="14">
        <v>17</v>
      </c>
      <c r="AB1474" s="2">
        <v>2</v>
      </c>
      <c r="AC1474" s="2">
        <v>2</v>
      </c>
      <c r="AD1474" s="2">
        <v>2</v>
      </c>
      <c r="AE1474" s="2">
        <v>7</v>
      </c>
      <c r="AF1474" s="2">
        <v>1</v>
      </c>
      <c r="AG1474" s="2">
        <v>1</v>
      </c>
      <c r="AH1474" s="16">
        <v>0</v>
      </c>
      <c r="AJ1474">
        <v>52</v>
      </c>
      <c r="AK1474">
        <v>38.590000000000003</v>
      </c>
    </row>
    <row r="1475" spans="1:37" x14ac:dyDescent="0.3">
      <c r="A1475">
        <v>3706</v>
      </c>
      <c r="B1475">
        <v>1979</v>
      </c>
      <c r="C1475" s="1">
        <f t="shared" si="138"/>
        <v>45</v>
      </c>
      <c r="D1475" t="s">
        <v>25</v>
      </c>
      <c r="E1475" t="s">
        <v>22</v>
      </c>
      <c r="F1475" s="4" t="s">
        <v>26</v>
      </c>
      <c r="G1475" t="s">
        <v>26</v>
      </c>
      <c r="H1475" s="20">
        <v>28647</v>
      </c>
      <c r="I1475" s="2">
        <f t="shared" si="139"/>
        <v>28.646999999999998</v>
      </c>
      <c r="J1475" s="2"/>
      <c r="K1475" s="2">
        <v>1</v>
      </c>
      <c r="L1475" s="2">
        <v>0</v>
      </c>
      <c r="M1475" s="16">
        <f t="shared" si="140"/>
        <v>1</v>
      </c>
      <c r="N1475" s="6" t="s">
        <v>263</v>
      </c>
      <c r="O1475" s="4">
        <f t="shared" si="141"/>
        <v>2</v>
      </c>
      <c r="P1475" s="3">
        <f t="shared" si="142"/>
        <v>41507</v>
      </c>
      <c r="Q1475" s="4" t="str" cm="1">
        <f t="array" ref="Q1475:S1475">_xlfn.TEXTSPLIT(N1475,"/")</f>
        <v>8</v>
      </c>
      <c r="R1475" s="4" t="str">
        <v>21</v>
      </c>
      <c r="S1475" s="4" t="str">
        <v>13</v>
      </c>
      <c r="T1475" s="5">
        <f t="shared" si="143"/>
        <v>41507</v>
      </c>
      <c r="U1475">
        <v>54</v>
      </c>
      <c r="V1475" s="14">
        <v>19</v>
      </c>
      <c r="W1475" s="14">
        <v>8</v>
      </c>
      <c r="X1475" s="14">
        <v>29</v>
      </c>
      <c r="Y1475" s="14">
        <v>0</v>
      </c>
      <c r="Z1475" s="14">
        <v>12</v>
      </c>
      <c r="AA1475" s="14">
        <v>26</v>
      </c>
      <c r="AB1475" s="2">
        <v>1</v>
      </c>
      <c r="AC1475" s="2">
        <v>2</v>
      </c>
      <c r="AD1475" s="2">
        <v>2</v>
      </c>
      <c r="AE1475" s="2">
        <v>7</v>
      </c>
      <c r="AF1475" s="2">
        <v>1</v>
      </c>
      <c r="AG1475" s="2">
        <v>0</v>
      </c>
      <c r="AH1475" s="16">
        <v>1</v>
      </c>
      <c r="AJ1475">
        <v>70</v>
      </c>
      <c r="AK1475">
        <v>56.128999999999998</v>
      </c>
    </row>
    <row r="1476" spans="1:37" x14ac:dyDescent="0.3">
      <c r="A1476">
        <v>3698</v>
      </c>
      <c r="B1476">
        <v>1984</v>
      </c>
      <c r="C1476" s="1">
        <f t="shared" si="138"/>
        <v>40</v>
      </c>
      <c r="D1476" t="s">
        <v>25</v>
      </c>
      <c r="E1476" t="s">
        <v>22</v>
      </c>
      <c r="F1476" s="4" t="s">
        <v>32</v>
      </c>
      <c r="G1476" t="s">
        <v>32</v>
      </c>
      <c r="H1476" s="20">
        <v>78687</v>
      </c>
      <c r="I1476" s="2">
        <f t="shared" si="139"/>
        <v>78.686999999999998</v>
      </c>
      <c r="J1476" s="2"/>
      <c r="K1476" s="2">
        <v>0</v>
      </c>
      <c r="L1476" s="2">
        <v>0</v>
      </c>
      <c r="M1476" s="16">
        <f t="shared" si="140"/>
        <v>0</v>
      </c>
      <c r="N1476" s="7">
        <v>41160</v>
      </c>
      <c r="O1476" s="4">
        <f t="shared" si="141"/>
        <v>1</v>
      </c>
      <c r="P1476" s="3">
        <f t="shared" si="142"/>
        <v>41160</v>
      </c>
      <c r="Q1476" s="4" t="str" cm="1">
        <f t="array" ref="Q1476">_xlfn.TEXTSPLIT(N1476,"/")</f>
        <v>41160</v>
      </c>
      <c r="R1476" s="5"/>
      <c r="S1476" s="5"/>
      <c r="T1476" s="5" t="e">
        <f t="shared" si="143"/>
        <v>#NUM!</v>
      </c>
      <c r="U1476">
        <v>13</v>
      </c>
      <c r="V1476" s="14">
        <v>817</v>
      </c>
      <c r="W1476" s="14">
        <v>185</v>
      </c>
      <c r="X1476" s="14">
        <v>687</v>
      </c>
      <c r="Y1476" s="14">
        <v>145</v>
      </c>
      <c r="Z1476" s="14">
        <v>55</v>
      </c>
      <c r="AA1476" s="14">
        <v>241</v>
      </c>
      <c r="AB1476" s="2">
        <v>1</v>
      </c>
      <c r="AC1476" s="2">
        <v>4</v>
      </c>
      <c r="AD1476" s="2">
        <v>8</v>
      </c>
      <c r="AE1476" s="2">
        <v>2</v>
      </c>
      <c r="AF1476" s="2">
        <v>1</v>
      </c>
      <c r="AG1476" s="2">
        <v>0</v>
      </c>
      <c r="AH1476" s="16">
        <v>1</v>
      </c>
      <c r="AJ1476">
        <v>65</v>
      </c>
      <c r="AK1476">
        <v>53.082999999999998</v>
      </c>
    </row>
    <row r="1477" spans="1:37" x14ac:dyDescent="0.3">
      <c r="A1477">
        <v>3697</v>
      </c>
      <c r="B1477">
        <v>1955</v>
      </c>
      <c r="C1477" s="1">
        <f t="shared" si="138"/>
        <v>69</v>
      </c>
      <c r="D1477" t="s">
        <v>28</v>
      </c>
      <c r="E1477" t="s">
        <v>22</v>
      </c>
      <c r="F1477" s="4" t="s">
        <v>32</v>
      </c>
      <c r="G1477" t="s">
        <v>32</v>
      </c>
      <c r="H1477" s="20">
        <v>39898</v>
      </c>
      <c r="I1477" s="2">
        <f t="shared" si="139"/>
        <v>39.898000000000003</v>
      </c>
      <c r="J1477" s="2"/>
      <c r="K1477" s="2">
        <v>0</v>
      </c>
      <c r="L1477" s="2">
        <v>1</v>
      </c>
      <c r="M1477" s="16">
        <f t="shared" si="140"/>
        <v>1</v>
      </c>
      <c r="N1477" s="7">
        <v>41610</v>
      </c>
      <c r="O1477" s="4">
        <f t="shared" si="141"/>
        <v>1</v>
      </c>
      <c r="P1477" s="3">
        <f t="shared" si="142"/>
        <v>41610</v>
      </c>
      <c r="Q1477" s="4" t="str" cm="1">
        <f t="array" ref="Q1477">_xlfn.TEXTSPLIT(N1477,"/")</f>
        <v>41610</v>
      </c>
      <c r="R1477" s="5"/>
      <c r="S1477" s="5"/>
      <c r="T1477" s="5" t="e">
        <f t="shared" si="143"/>
        <v>#NUM!</v>
      </c>
      <c r="U1477">
        <v>20</v>
      </c>
      <c r="V1477" s="14">
        <v>69</v>
      </c>
      <c r="W1477" s="14">
        <v>8</v>
      </c>
      <c r="X1477" s="14">
        <v>26</v>
      </c>
      <c r="Y1477" s="14">
        <v>12</v>
      </c>
      <c r="Z1477" s="14">
        <v>7</v>
      </c>
      <c r="AA1477" s="14">
        <v>12</v>
      </c>
      <c r="AB1477" s="2">
        <v>2</v>
      </c>
      <c r="AC1477" s="2">
        <v>3</v>
      </c>
      <c r="AD1477" s="2">
        <v>4</v>
      </c>
      <c r="AE1477" s="2">
        <v>7</v>
      </c>
      <c r="AF1477" s="2">
        <v>0</v>
      </c>
      <c r="AG1477" s="2">
        <v>0</v>
      </c>
      <c r="AH1477" s="16">
        <v>0</v>
      </c>
      <c r="AJ1477">
        <v>30</v>
      </c>
      <c r="AK1477">
        <v>74.293000000000006</v>
      </c>
    </row>
    <row r="1478" spans="1:37" x14ac:dyDescent="0.3">
      <c r="A1478">
        <v>3696</v>
      </c>
      <c r="B1478">
        <v>1966</v>
      </c>
      <c r="C1478" s="1">
        <f t="shared" si="138"/>
        <v>58</v>
      </c>
      <c r="D1478" t="s">
        <v>25</v>
      </c>
      <c r="E1478" t="s">
        <v>22</v>
      </c>
      <c r="F1478" s="4" t="s">
        <v>23</v>
      </c>
      <c r="G1478" t="s">
        <v>23</v>
      </c>
      <c r="H1478" s="20">
        <v>30630</v>
      </c>
      <c r="I1478" s="2">
        <f t="shared" si="139"/>
        <v>30.63</v>
      </c>
      <c r="J1478" s="2"/>
      <c r="K1478" s="2">
        <v>1</v>
      </c>
      <c r="L1478" s="2">
        <v>1</v>
      </c>
      <c r="M1478" s="16">
        <f t="shared" si="140"/>
        <v>2</v>
      </c>
      <c r="N1478" s="6" t="s">
        <v>243</v>
      </c>
      <c r="O1478" s="4">
        <f t="shared" si="141"/>
        <v>2</v>
      </c>
      <c r="P1478" s="3">
        <f t="shared" si="142"/>
        <v>41666</v>
      </c>
      <c r="Q1478" s="4" t="str" cm="1">
        <f t="array" ref="Q1478:S1478">_xlfn.TEXTSPLIT(N1478,"/")</f>
        <v>1</v>
      </c>
      <c r="R1478" s="4" t="str">
        <v>27</v>
      </c>
      <c r="S1478" s="4" t="str">
        <v>14</v>
      </c>
      <c r="T1478" s="5">
        <f t="shared" si="143"/>
        <v>41666</v>
      </c>
      <c r="U1478">
        <v>67</v>
      </c>
      <c r="V1478" s="14">
        <v>27</v>
      </c>
      <c r="W1478" s="14">
        <v>1</v>
      </c>
      <c r="X1478" s="14">
        <v>12</v>
      </c>
      <c r="Y1478" s="14">
        <v>2</v>
      </c>
      <c r="Z1478" s="14">
        <v>0</v>
      </c>
      <c r="AA1478" s="14">
        <v>10</v>
      </c>
      <c r="AB1478" s="2">
        <v>2</v>
      </c>
      <c r="AC1478" s="2">
        <v>2</v>
      </c>
      <c r="AD1478" s="2">
        <v>3</v>
      </c>
      <c r="AE1478" s="2">
        <v>7</v>
      </c>
      <c r="AF1478" s="2">
        <v>0</v>
      </c>
      <c r="AG1478" s="2">
        <v>0</v>
      </c>
      <c r="AH1478" s="16">
        <v>0</v>
      </c>
      <c r="AJ1478">
        <v>64</v>
      </c>
      <c r="AK1478">
        <v>58.113</v>
      </c>
    </row>
    <row r="1479" spans="1:37" x14ac:dyDescent="0.3">
      <c r="A1479">
        <v>3690</v>
      </c>
      <c r="B1479">
        <v>1987</v>
      </c>
      <c r="C1479" s="1">
        <f t="shared" si="138"/>
        <v>37</v>
      </c>
      <c r="D1479" t="s">
        <v>25</v>
      </c>
      <c r="E1479" t="s">
        <v>42</v>
      </c>
      <c r="F1479" s="4" t="s">
        <v>29</v>
      </c>
      <c r="G1479" t="s">
        <v>29</v>
      </c>
      <c r="H1479" s="20">
        <v>80141</v>
      </c>
      <c r="I1479" s="2">
        <f t="shared" si="139"/>
        <v>80.141000000000005</v>
      </c>
      <c r="J1479" s="2"/>
      <c r="K1479" s="2">
        <v>0</v>
      </c>
      <c r="L1479" s="2">
        <v>0</v>
      </c>
      <c r="M1479" s="16">
        <f t="shared" si="140"/>
        <v>0</v>
      </c>
      <c r="N1479" s="7">
        <v>41579</v>
      </c>
      <c r="O1479" s="4">
        <f t="shared" si="141"/>
        <v>1</v>
      </c>
      <c r="P1479" s="3">
        <f t="shared" si="142"/>
        <v>41579</v>
      </c>
      <c r="Q1479" s="4" t="str" cm="1">
        <f t="array" ref="Q1479">_xlfn.TEXTSPLIT(N1479,"/")</f>
        <v>41579</v>
      </c>
      <c r="R1479" s="5"/>
      <c r="S1479" s="5"/>
      <c r="T1479" s="5" t="e">
        <f t="shared" si="143"/>
        <v>#NUM!</v>
      </c>
      <c r="U1479">
        <v>20</v>
      </c>
      <c r="V1479" s="14">
        <v>1184</v>
      </c>
      <c r="W1479" s="14">
        <v>102</v>
      </c>
      <c r="X1479" s="14">
        <v>673</v>
      </c>
      <c r="Y1479" s="14">
        <v>52</v>
      </c>
      <c r="Z1479" s="14">
        <v>40</v>
      </c>
      <c r="AA1479" s="14">
        <v>40</v>
      </c>
      <c r="AB1479" s="2">
        <v>1</v>
      </c>
      <c r="AC1479" s="2">
        <v>7</v>
      </c>
      <c r="AD1479" s="2">
        <v>10</v>
      </c>
      <c r="AE1479" s="2">
        <v>6</v>
      </c>
      <c r="AF1479" s="2">
        <v>1</v>
      </c>
      <c r="AG1479" s="2">
        <v>0</v>
      </c>
      <c r="AH1479" s="16">
        <v>1</v>
      </c>
      <c r="AJ1479">
        <v>53</v>
      </c>
      <c r="AK1479">
        <v>53.186999999999998</v>
      </c>
    </row>
    <row r="1480" spans="1:37" x14ac:dyDescent="0.3">
      <c r="A1480">
        <v>3678</v>
      </c>
      <c r="B1480">
        <v>1974</v>
      </c>
      <c r="C1480" s="1">
        <f t="shared" si="138"/>
        <v>50</v>
      </c>
      <c r="D1480" t="s">
        <v>25</v>
      </c>
      <c r="E1480" t="s">
        <v>22</v>
      </c>
      <c r="F1480" s="4" t="s">
        <v>43</v>
      </c>
      <c r="G1480" t="s">
        <v>43</v>
      </c>
      <c r="H1480" s="20">
        <v>60208</v>
      </c>
      <c r="I1480" s="2">
        <f t="shared" si="139"/>
        <v>60.207999999999998</v>
      </c>
      <c r="J1480" s="2"/>
      <c r="K1480" s="2">
        <v>1</v>
      </c>
      <c r="L1480" s="2">
        <v>1</v>
      </c>
      <c r="M1480" s="16">
        <f t="shared" si="140"/>
        <v>2</v>
      </c>
      <c r="N1480" s="7">
        <v>41100</v>
      </c>
      <c r="O1480" s="4">
        <f t="shared" si="141"/>
        <v>1</v>
      </c>
      <c r="P1480" s="3">
        <f t="shared" si="142"/>
        <v>41100</v>
      </c>
      <c r="Q1480" s="4" t="str" cm="1">
        <f t="array" ref="Q1480">_xlfn.TEXTSPLIT(N1480,"/")</f>
        <v>41100</v>
      </c>
      <c r="R1480" s="5"/>
      <c r="S1480" s="5"/>
      <c r="T1480" s="5" t="e">
        <f t="shared" si="143"/>
        <v>#NUM!</v>
      </c>
      <c r="U1480">
        <v>13</v>
      </c>
      <c r="V1480" s="14">
        <v>488</v>
      </c>
      <c r="W1480" s="14">
        <v>23</v>
      </c>
      <c r="X1480" s="14">
        <v>71</v>
      </c>
      <c r="Y1480" s="14">
        <v>15</v>
      </c>
      <c r="Z1480" s="14">
        <v>0</v>
      </c>
      <c r="AA1480" s="14">
        <v>59</v>
      </c>
      <c r="AB1480" s="2">
        <v>11</v>
      </c>
      <c r="AC1480" s="2">
        <v>8</v>
      </c>
      <c r="AD1480" s="2">
        <v>7</v>
      </c>
      <c r="AE1480" s="2">
        <v>7</v>
      </c>
      <c r="AF1480" s="2">
        <v>1</v>
      </c>
      <c r="AG1480" s="2">
        <v>0</v>
      </c>
      <c r="AH1480" s="16">
        <v>1</v>
      </c>
      <c r="AJ1480">
        <v>39</v>
      </c>
      <c r="AK1480">
        <v>35.683999999999997</v>
      </c>
    </row>
    <row r="1481" spans="1:37" x14ac:dyDescent="0.3">
      <c r="A1481">
        <v>3673</v>
      </c>
      <c r="B1481">
        <v>1972</v>
      </c>
      <c r="C1481" s="1">
        <f t="shared" si="138"/>
        <v>52</v>
      </c>
      <c r="D1481" t="s">
        <v>47</v>
      </c>
      <c r="E1481" t="s">
        <v>22</v>
      </c>
      <c r="F1481" s="4" t="s">
        <v>26</v>
      </c>
      <c r="G1481" t="s">
        <v>26</v>
      </c>
      <c r="H1481" s="20">
        <v>55239</v>
      </c>
      <c r="I1481" s="2">
        <f t="shared" si="139"/>
        <v>55.238999999999997</v>
      </c>
      <c r="J1481" s="2"/>
      <c r="K1481" s="2">
        <v>0</v>
      </c>
      <c r="L1481" s="2">
        <v>1</v>
      </c>
      <c r="M1481" s="16">
        <f t="shared" si="140"/>
        <v>1</v>
      </c>
      <c r="N1481" s="6" t="s">
        <v>153</v>
      </c>
      <c r="O1481" s="4">
        <f t="shared" si="141"/>
        <v>2</v>
      </c>
      <c r="P1481" s="3">
        <f t="shared" si="142"/>
        <v>41469</v>
      </c>
      <c r="Q1481" s="4" t="str" cm="1">
        <f t="array" ref="Q1481:S1481">_xlfn.TEXTSPLIT(N1481,"/")</f>
        <v>7</v>
      </c>
      <c r="R1481" s="4" t="str">
        <v>14</v>
      </c>
      <c r="S1481" s="4" t="str">
        <v>13</v>
      </c>
      <c r="T1481" s="5">
        <f t="shared" si="143"/>
        <v>41469</v>
      </c>
      <c r="U1481">
        <v>59</v>
      </c>
      <c r="V1481" s="14">
        <v>371</v>
      </c>
      <c r="W1481" s="14">
        <v>17</v>
      </c>
      <c r="X1481" s="14">
        <v>238</v>
      </c>
      <c r="Y1481" s="14">
        <v>23</v>
      </c>
      <c r="Z1481" s="14">
        <v>24</v>
      </c>
      <c r="AA1481" s="14">
        <v>106</v>
      </c>
      <c r="AB1481" s="2">
        <v>3</v>
      </c>
      <c r="AC1481" s="2">
        <v>7</v>
      </c>
      <c r="AD1481" s="2">
        <v>11</v>
      </c>
      <c r="AE1481" s="2">
        <v>5</v>
      </c>
      <c r="AF1481" s="2">
        <v>0</v>
      </c>
      <c r="AG1481" s="2">
        <v>0</v>
      </c>
      <c r="AH1481" s="16">
        <v>0</v>
      </c>
      <c r="AJ1481">
        <v>38</v>
      </c>
      <c r="AK1481">
        <v>64.355000000000004</v>
      </c>
    </row>
    <row r="1482" spans="1:37" x14ac:dyDescent="0.3">
      <c r="A1482">
        <v>3667</v>
      </c>
      <c r="B1482">
        <v>1970</v>
      </c>
      <c r="C1482" s="1">
        <f t="shared" si="138"/>
        <v>54</v>
      </c>
      <c r="D1482" t="s">
        <v>38</v>
      </c>
      <c r="E1482" t="s">
        <v>22</v>
      </c>
      <c r="F1482" s="4" t="s">
        <v>29</v>
      </c>
      <c r="G1482" t="s">
        <v>29</v>
      </c>
      <c r="H1482" s="20">
        <v>80952</v>
      </c>
      <c r="I1482" s="2">
        <f t="shared" si="139"/>
        <v>80.951999999999998</v>
      </c>
      <c r="J1482" s="2"/>
      <c r="K1482" s="2">
        <v>0</v>
      </c>
      <c r="L1482" s="2">
        <v>0</v>
      </c>
      <c r="M1482" s="16">
        <f t="shared" si="140"/>
        <v>0</v>
      </c>
      <c r="N1482" s="6" t="s">
        <v>229</v>
      </c>
      <c r="O1482" s="4">
        <f t="shared" si="141"/>
        <v>2</v>
      </c>
      <c r="P1482" s="3">
        <f t="shared" si="142"/>
        <v>41333</v>
      </c>
      <c r="Q1482" s="4" t="str" cm="1">
        <f t="array" ref="Q1482:S1482">_xlfn.TEXTSPLIT(N1482,"/")</f>
        <v>2</v>
      </c>
      <c r="R1482" s="4" t="str">
        <v>28</v>
      </c>
      <c r="S1482" s="4" t="str">
        <v>13</v>
      </c>
      <c r="T1482" s="5">
        <f t="shared" si="143"/>
        <v>41333</v>
      </c>
      <c r="U1482">
        <v>20</v>
      </c>
      <c r="V1482" s="14">
        <v>778</v>
      </c>
      <c r="W1482" s="14">
        <v>178</v>
      </c>
      <c r="X1482" s="14">
        <v>689</v>
      </c>
      <c r="Y1482" s="14">
        <v>41</v>
      </c>
      <c r="Z1482" s="14">
        <v>27</v>
      </c>
      <c r="AA1482" s="14">
        <v>44</v>
      </c>
      <c r="AB1482" s="2">
        <v>1</v>
      </c>
      <c r="AC1482" s="2">
        <v>8</v>
      </c>
      <c r="AD1482" s="2">
        <v>11</v>
      </c>
      <c r="AE1482" s="2">
        <v>8</v>
      </c>
      <c r="AF1482" s="2">
        <v>1</v>
      </c>
      <c r="AG1482" s="2">
        <v>0</v>
      </c>
      <c r="AH1482" s="16">
        <v>3</v>
      </c>
      <c r="AJ1482">
        <v>53</v>
      </c>
      <c r="AK1482">
        <v>24.206</v>
      </c>
    </row>
    <row r="1483" spans="1:37" x14ac:dyDescent="0.3">
      <c r="A1483">
        <v>3665</v>
      </c>
      <c r="B1483">
        <v>1978</v>
      </c>
      <c r="C1483" s="1">
        <f t="shared" si="138"/>
        <v>46</v>
      </c>
      <c r="D1483" t="s">
        <v>25</v>
      </c>
      <c r="E1483" t="s">
        <v>36</v>
      </c>
      <c r="F1483" s="4" t="s">
        <v>32</v>
      </c>
      <c r="G1483" t="s">
        <v>32</v>
      </c>
      <c r="H1483" s="20">
        <v>25315</v>
      </c>
      <c r="I1483" s="2">
        <f t="shared" si="139"/>
        <v>25.315000000000001</v>
      </c>
      <c r="J1483" s="2"/>
      <c r="K1483" s="2">
        <v>1</v>
      </c>
      <c r="L1483" s="2">
        <v>0</v>
      </c>
      <c r="M1483" s="16">
        <f t="shared" si="140"/>
        <v>1</v>
      </c>
      <c r="N1483" s="7">
        <v>41466</v>
      </c>
      <c r="O1483" s="4">
        <f t="shared" si="141"/>
        <v>1</v>
      </c>
      <c r="P1483" s="3">
        <f t="shared" si="142"/>
        <v>41466</v>
      </c>
      <c r="Q1483" s="4" t="str" cm="1">
        <f t="array" ref="Q1483">_xlfn.TEXTSPLIT(N1483,"/")</f>
        <v>41466</v>
      </c>
      <c r="R1483" s="5"/>
      <c r="S1483" s="5"/>
      <c r="T1483" s="5" t="e">
        <f t="shared" si="143"/>
        <v>#NUM!</v>
      </c>
      <c r="U1483">
        <v>46</v>
      </c>
      <c r="V1483" s="14">
        <v>1</v>
      </c>
      <c r="W1483" s="14">
        <v>9</v>
      </c>
      <c r="X1483" s="14">
        <v>8</v>
      </c>
      <c r="Y1483" s="14">
        <v>11</v>
      </c>
      <c r="Z1483" s="14">
        <v>3</v>
      </c>
      <c r="AA1483" s="14">
        <v>22</v>
      </c>
      <c r="AB1483" s="2">
        <v>3</v>
      </c>
      <c r="AC1483" s="2">
        <v>3</v>
      </c>
      <c r="AD1483" s="2">
        <v>3</v>
      </c>
      <c r="AE1483" s="2">
        <v>8</v>
      </c>
      <c r="AF1483" s="2">
        <v>0</v>
      </c>
      <c r="AG1483" s="2">
        <v>0</v>
      </c>
      <c r="AH1483" s="16">
        <v>0</v>
      </c>
      <c r="AJ1483">
        <v>47</v>
      </c>
      <c r="AK1483">
        <v>49.680999999999997</v>
      </c>
    </row>
    <row r="1484" spans="1:37" x14ac:dyDescent="0.3">
      <c r="A1484">
        <v>3661</v>
      </c>
      <c r="B1484">
        <v>1996</v>
      </c>
      <c r="C1484" s="1">
        <f t="shared" si="138"/>
        <v>28</v>
      </c>
      <c r="D1484" t="s">
        <v>40</v>
      </c>
      <c r="E1484" t="s">
        <v>36</v>
      </c>
      <c r="F1484" s="4" t="s">
        <v>26</v>
      </c>
      <c r="G1484" t="s">
        <v>26</v>
      </c>
      <c r="H1484" s="20">
        <v>80617</v>
      </c>
      <c r="I1484" s="2">
        <f t="shared" si="139"/>
        <v>80.617000000000004</v>
      </c>
      <c r="J1484" s="2"/>
      <c r="K1484" s="2">
        <v>0</v>
      </c>
      <c r="L1484" s="2">
        <v>0</v>
      </c>
      <c r="M1484" s="16">
        <f t="shared" si="140"/>
        <v>0</v>
      </c>
      <c r="N1484" s="7">
        <v>41253</v>
      </c>
      <c r="O1484" s="4">
        <f t="shared" si="141"/>
        <v>1</v>
      </c>
      <c r="P1484" s="3">
        <f t="shared" si="142"/>
        <v>41253</v>
      </c>
      <c r="Q1484" s="4" t="str" cm="1">
        <f t="array" ref="Q1484">_xlfn.TEXTSPLIT(N1484,"/")</f>
        <v>41253</v>
      </c>
      <c r="R1484" s="5"/>
      <c r="S1484" s="5"/>
      <c r="T1484" s="5" t="e">
        <f t="shared" si="143"/>
        <v>#NUM!</v>
      </c>
      <c r="U1484">
        <v>42</v>
      </c>
      <c r="V1484" s="14">
        <v>594</v>
      </c>
      <c r="W1484" s="14">
        <v>51</v>
      </c>
      <c r="X1484" s="14">
        <v>631</v>
      </c>
      <c r="Y1484" s="14">
        <v>72</v>
      </c>
      <c r="Z1484" s="14">
        <v>55</v>
      </c>
      <c r="AA1484" s="14">
        <v>32</v>
      </c>
      <c r="AB1484" s="2">
        <v>1</v>
      </c>
      <c r="AC1484" s="2">
        <v>4</v>
      </c>
      <c r="AD1484" s="2">
        <v>8</v>
      </c>
      <c r="AE1484" s="2">
        <v>2</v>
      </c>
      <c r="AF1484" s="2">
        <v>0</v>
      </c>
      <c r="AG1484" s="2">
        <v>0</v>
      </c>
      <c r="AH1484" s="16">
        <v>0</v>
      </c>
      <c r="AJ1484">
        <v>42</v>
      </c>
      <c r="AK1484">
        <v>41.966999999999999</v>
      </c>
    </row>
    <row r="1485" spans="1:37" x14ac:dyDescent="0.3">
      <c r="A1485">
        <v>3657</v>
      </c>
      <c r="B1485">
        <v>1987</v>
      </c>
      <c r="C1485" s="1">
        <f t="shared" si="138"/>
        <v>37</v>
      </c>
      <c r="D1485" t="s">
        <v>25</v>
      </c>
      <c r="E1485" t="s">
        <v>22</v>
      </c>
      <c r="F1485" s="4" t="s">
        <v>26</v>
      </c>
      <c r="G1485" t="s">
        <v>26</v>
      </c>
      <c r="H1485" s="20">
        <v>39146</v>
      </c>
      <c r="I1485" s="2">
        <f t="shared" si="139"/>
        <v>39.146000000000001</v>
      </c>
      <c r="J1485" s="2"/>
      <c r="K1485" s="2">
        <v>1</v>
      </c>
      <c r="L1485" s="2">
        <v>0</v>
      </c>
      <c r="M1485" s="16">
        <f t="shared" si="140"/>
        <v>1</v>
      </c>
      <c r="N1485" s="6" t="s">
        <v>61</v>
      </c>
      <c r="O1485" s="4">
        <f t="shared" si="141"/>
        <v>2</v>
      </c>
      <c r="P1485" s="3">
        <f t="shared" si="142"/>
        <v>41319</v>
      </c>
      <c r="Q1485" s="4" t="str" cm="1">
        <f t="array" ref="Q1485:S1485">_xlfn.TEXTSPLIT(N1485,"/")</f>
        <v>2</v>
      </c>
      <c r="R1485" s="4" t="str">
        <v>14</v>
      </c>
      <c r="S1485" s="4" t="str">
        <v>13</v>
      </c>
      <c r="T1485" s="5">
        <f t="shared" si="143"/>
        <v>41319</v>
      </c>
      <c r="U1485">
        <v>1</v>
      </c>
      <c r="V1485" s="14">
        <v>94</v>
      </c>
      <c r="W1485" s="14">
        <v>1</v>
      </c>
      <c r="X1485" s="14">
        <v>33</v>
      </c>
      <c r="Y1485" s="14">
        <v>13</v>
      </c>
      <c r="Z1485" s="14">
        <v>12</v>
      </c>
      <c r="AA1485" s="14">
        <v>12</v>
      </c>
      <c r="AB1485" s="2">
        <v>3</v>
      </c>
      <c r="AC1485" s="2">
        <v>4</v>
      </c>
      <c r="AD1485" s="2">
        <v>4</v>
      </c>
      <c r="AE1485" s="2">
        <v>8</v>
      </c>
      <c r="AF1485" s="2">
        <v>0</v>
      </c>
      <c r="AG1485" s="2">
        <v>0</v>
      </c>
      <c r="AH1485" s="16">
        <v>0</v>
      </c>
      <c r="AJ1485">
        <v>37</v>
      </c>
      <c r="AK1485">
        <v>34.32</v>
      </c>
    </row>
    <row r="1486" spans="1:37" x14ac:dyDescent="0.3">
      <c r="A1486">
        <v>3645</v>
      </c>
      <c r="B1486">
        <v>1973</v>
      </c>
      <c r="C1486" s="1">
        <f t="shared" si="138"/>
        <v>51</v>
      </c>
      <c r="D1486" t="s">
        <v>25</v>
      </c>
      <c r="E1486" t="s">
        <v>34</v>
      </c>
      <c r="F1486" s="4" t="s">
        <v>26</v>
      </c>
      <c r="G1486" t="s">
        <v>26</v>
      </c>
      <c r="H1486" s="20">
        <v>27213</v>
      </c>
      <c r="I1486" s="2">
        <f t="shared" si="139"/>
        <v>27.213000000000001</v>
      </c>
      <c r="J1486" s="2"/>
      <c r="K1486" s="2">
        <v>1</v>
      </c>
      <c r="L1486" s="2">
        <v>0</v>
      </c>
      <c r="M1486" s="16">
        <f t="shared" si="140"/>
        <v>1</v>
      </c>
      <c r="N1486" s="6" t="s">
        <v>225</v>
      </c>
      <c r="O1486" s="4">
        <f t="shared" si="141"/>
        <v>2</v>
      </c>
      <c r="P1486" s="3">
        <f t="shared" si="142"/>
        <v>41151</v>
      </c>
      <c r="Q1486" s="4" t="str" cm="1">
        <f t="array" ref="Q1486:S1486">_xlfn.TEXTSPLIT(N1486,"/")</f>
        <v>8</v>
      </c>
      <c r="R1486" s="4" t="str">
        <v>30</v>
      </c>
      <c r="S1486" s="4" t="str">
        <v>12</v>
      </c>
      <c r="T1486" s="5">
        <f t="shared" si="143"/>
        <v>41151</v>
      </c>
      <c r="U1486">
        <v>19</v>
      </c>
      <c r="V1486" s="14">
        <v>19</v>
      </c>
      <c r="W1486" s="14">
        <v>3</v>
      </c>
      <c r="X1486" s="14">
        <v>26</v>
      </c>
      <c r="Y1486" s="14">
        <v>10</v>
      </c>
      <c r="Z1486" s="14">
        <v>9</v>
      </c>
      <c r="AA1486" s="14">
        <v>3</v>
      </c>
      <c r="AB1486" s="2">
        <v>3</v>
      </c>
      <c r="AC1486" s="2">
        <v>2</v>
      </c>
      <c r="AD1486" s="2">
        <v>4</v>
      </c>
      <c r="AE1486" s="2">
        <v>8</v>
      </c>
      <c r="AF1486" s="2">
        <v>1</v>
      </c>
      <c r="AG1486" s="2">
        <v>0</v>
      </c>
      <c r="AH1486" s="16">
        <v>0</v>
      </c>
      <c r="AJ1486">
        <v>39</v>
      </c>
      <c r="AK1486">
        <v>70.643000000000001</v>
      </c>
    </row>
    <row r="1487" spans="1:37" x14ac:dyDescent="0.3">
      <c r="A1487">
        <v>3643</v>
      </c>
      <c r="B1487">
        <v>1975</v>
      </c>
      <c r="C1487" s="1">
        <f t="shared" si="138"/>
        <v>49</v>
      </c>
      <c r="D1487" t="s">
        <v>28</v>
      </c>
      <c r="E1487" t="s">
        <v>42</v>
      </c>
      <c r="F1487" s="4" t="s">
        <v>29</v>
      </c>
      <c r="G1487" t="s">
        <v>29</v>
      </c>
      <c r="H1487" s="20">
        <v>63206</v>
      </c>
      <c r="I1487" s="2">
        <f t="shared" si="139"/>
        <v>63.206000000000003</v>
      </c>
      <c r="J1487" s="2"/>
      <c r="K1487" s="2">
        <v>0</v>
      </c>
      <c r="L1487" s="2">
        <v>0</v>
      </c>
      <c r="M1487" s="16">
        <f t="shared" si="140"/>
        <v>0</v>
      </c>
      <c r="N1487" s="6" t="s">
        <v>187</v>
      </c>
      <c r="O1487" s="4">
        <f t="shared" si="141"/>
        <v>2</v>
      </c>
      <c r="P1487" s="3">
        <f t="shared" si="142"/>
        <v>41718</v>
      </c>
      <c r="Q1487" s="4" t="str" cm="1">
        <f t="array" ref="Q1487:S1487">_xlfn.TEXTSPLIT(N1487,"/")</f>
        <v>3</v>
      </c>
      <c r="R1487" s="4" t="str">
        <v>20</v>
      </c>
      <c r="S1487" s="4" t="str">
        <v>14</v>
      </c>
      <c r="T1487" s="5">
        <f t="shared" si="143"/>
        <v>41718</v>
      </c>
      <c r="U1487">
        <v>65</v>
      </c>
      <c r="V1487" s="14">
        <v>750</v>
      </c>
      <c r="W1487" s="14">
        <v>8</v>
      </c>
      <c r="X1487" s="14">
        <v>125</v>
      </c>
      <c r="Y1487" s="14">
        <v>11</v>
      </c>
      <c r="Z1487" s="14">
        <v>8</v>
      </c>
      <c r="AA1487" s="14">
        <v>26</v>
      </c>
      <c r="AB1487" s="2">
        <v>1</v>
      </c>
      <c r="AC1487" s="2">
        <v>4</v>
      </c>
      <c r="AD1487" s="2">
        <v>6</v>
      </c>
      <c r="AE1487" s="2">
        <v>2</v>
      </c>
      <c r="AF1487" s="2">
        <v>0</v>
      </c>
      <c r="AG1487" s="2">
        <v>0</v>
      </c>
      <c r="AH1487" s="16">
        <v>1</v>
      </c>
      <c r="AJ1487">
        <v>30</v>
      </c>
      <c r="AK1487">
        <v>74.293000000000006</v>
      </c>
    </row>
    <row r="1488" spans="1:37" x14ac:dyDescent="0.3">
      <c r="A1488">
        <v>3641</v>
      </c>
      <c r="B1488">
        <v>1977</v>
      </c>
      <c r="C1488" s="1">
        <f t="shared" si="138"/>
        <v>47</v>
      </c>
      <c r="D1488" t="s">
        <v>25</v>
      </c>
      <c r="E1488" t="s">
        <v>22</v>
      </c>
      <c r="F1488" s="4" t="s">
        <v>29</v>
      </c>
      <c r="G1488" t="s">
        <v>29</v>
      </c>
      <c r="H1488" s="20">
        <v>13624</v>
      </c>
      <c r="I1488" s="2">
        <f t="shared" si="139"/>
        <v>13.624000000000001</v>
      </c>
      <c r="J1488" s="2"/>
      <c r="K1488" s="2">
        <v>1</v>
      </c>
      <c r="L1488" s="2">
        <v>0</v>
      </c>
      <c r="M1488" s="16">
        <f t="shared" si="140"/>
        <v>1</v>
      </c>
      <c r="N1488" s="6" t="s">
        <v>301</v>
      </c>
      <c r="O1488" s="4">
        <f t="shared" si="141"/>
        <v>2</v>
      </c>
      <c r="P1488" s="3">
        <f t="shared" si="142"/>
        <v>41294</v>
      </c>
      <c r="Q1488" s="4" t="str" cm="1">
        <f t="array" ref="Q1488:S1488">_xlfn.TEXTSPLIT(N1488,"/")</f>
        <v>1</v>
      </c>
      <c r="R1488" s="4" t="str">
        <v>20</v>
      </c>
      <c r="S1488" s="4" t="str">
        <v>13</v>
      </c>
      <c r="T1488" s="5">
        <f t="shared" si="143"/>
        <v>41294</v>
      </c>
      <c r="U1488">
        <v>93</v>
      </c>
      <c r="V1488" s="14">
        <v>10</v>
      </c>
      <c r="W1488" s="14">
        <v>2</v>
      </c>
      <c r="X1488" s="14">
        <v>15</v>
      </c>
      <c r="Y1488" s="14">
        <v>2</v>
      </c>
      <c r="Z1488" s="14">
        <v>1</v>
      </c>
      <c r="AA1488" s="14">
        <v>6</v>
      </c>
      <c r="AB1488" s="2">
        <v>2</v>
      </c>
      <c r="AC1488" s="2">
        <v>2</v>
      </c>
      <c r="AD1488" s="2">
        <v>3</v>
      </c>
      <c r="AE1488" s="2">
        <v>6</v>
      </c>
      <c r="AF1488" s="2">
        <v>0</v>
      </c>
      <c r="AG1488" s="2">
        <v>0</v>
      </c>
      <c r="AH1488" s="16">
        <v>0</v>
      </c>
      <c r="AJ1488">
        <v>64</v>
      </c>
      <c r="AK1488">
        <v>82.575999999999993</v>
      </c>
    </row>
    <row r="1489" spans="1:37" x14ac:dyDescent="0.3">
      <c r="A1489">
        <v>3635</v>
      </c>
      <c r="B1489">
        <v>1963</v>
      </c>
      <c r="C1489" s="1">
        <f t="shared" si="138"/>
        <v>61</v>
      </c>
      <c r="D1489" t="s">
        <v>47</v>
      </c>
      <c r="E1489" t="s">
        <v>34</v>
      </c>
      <c r="F1489" s="4" t="s">
        <v>26</v>
      </c>
      <c r="G1489" t="s">
        <v>26</v>
      </c>
      <c r="H1489" s="20">
        <v>52597</v>
      </c>
      <c r="I1489" s="2">
        <f t="shared" si="139"/>
        <v>52.597000000000001</v>
      </c>
      <c r="J1489" s="2"/>
      <c r="K1489" s="2">
        <v>0</v>
      </c>
      <c r="L1489" s="2">
        <v>1</v>
      </c>
      <c r="M1489" s="16">
        <f t="shared" si="140"/>
        <v>1</v>
      </c>
      <c r="N1489" s="7">
        <v>41825</v>
      </c>
      <c r="O1489" s="4">
        <f t="shared" si="141"/>
        <v>1</v>
      </c>
      <c r="P1489" s="3">
        <f t="shared" si="142"/>
        <v>41825</v>
      </c>
      <c r="Q1489" s="4" t="str" cm="1">
        <f t="array" ref="Q1489">_xlfn.TEXTSPLIT(N1489,"/")</f>
        <v>41825</v>
      </c>
      <c r="R1489" s="5"/>
      <c r="S1489" s="5"/>
      <c r="T1489" s="5" t="e">
        <f t="shared" si="143"/>
        <v>#NUM!</v>
      </c>
      <c r="U1489">
        <v>69</v>
      </c>
      <c r="V1489" s="14">
        <v>492</v>
      </c>
      <c r="W1489" s="14">
        <v>0</v>
      </c>
      <c r="X1489" s="14">
        <v>37</v>
      </c>
      <c r="Y1489" s="14">
        <v>7</v>
      </c>
      <c r="Z1489" s="14">
        <v>0</v>
      </c>
      <c r="AA1489" s="14">
        <v>42</v>
      </c>
      <c r="AB1489" s="2">
        <v>3</v>
      </c>
      <c r="AC1489" s="2">
        <v>6</v>
      </c>
      <c r="AD1489" s="2">
        <v>8</v>
      </c>
      <c r="AE1489" s="2">
        <v>5</v>
      </c>
      <c r="AF1489" s="2">
        <v>0</v>
      </c>
      <c r="AG1489" s="2">
        <v>0</v>
      </c>
      <c r="AH1489" s="16">
        <v>0</v>
      </c>
      <c r="AJ1489">
        <v>72</v>
      </c>
      <c r="AK1489">
        <v>86.61</v>
      </c>
    </row>
    <row r="1490" spans="1:37" x14ac:dyDescent="0.3">
      <c r="A1490">
        <v>3629</v>
      </c>
      <c r="B1490">
        <v>1979</v>
      </c>
      <c r="C1490" s="1">
        <f t="shared" si="138"/>
        <v>45</v>
      </c>
      <c r="D1490" t="s">
        <v>28</v>
      </c>
      <c r="E1490" t="s">
        <v>22</v>
      </c>
      <c r="F1490" s="4" t="s">
        <v>26</v>
      </c>
      <c r="G1490" t="s">
        <v>26</v>
      </c>
      <c r="H1490" s="20">
        <v>38557</v>
      </c>
      <c r="I1490" s="2">
        <f t="shared" si="139"/>
        <v>38.557000000000002</v>
      </c>
      <c r="J1490" s="2"/>
      <c r="K1490" s="2">
        <v>1</v>
      </c>
      <c r="L1490" s="2">
        <v>0</v>
      </c>
      <c r="M1490" s="16">
        <f t="shared" si="140"/>
        <v>1</v>
      </c>
      <c r="N1490" s="6" t="s">
        <v>62</v>
      </c>
      <c r="O1490" s="4">
        <f t="shared" si="141"/>
        <v>2</v>
      </c>
      <c r="P1490" s="3">
        <f t="shared" si="142"/>
        <v>41262</v>
      </c>
      <c r="Q1490" s="4" t="str" cm="1">
        <f t="array" ref="Q1490:S1490">_xlfn.TEXTSPLIT(N1490,"/")</f>
        <v>12</v>
      </c>
      <c r="R1490" s="4" t="str">
        <v>19</v>
      </c>
      <c r="S1490" s="4" t="str">
        <v>12</v>
      </c>
      <c r="T1490" s="5">
        <f t="shared" si="143"/>
        <v>41262</v>
      </c>
      <c r="U1490">
        <v>17</v>
      </c>
      <c r="V1490" s="14">
        <v>76</v>
      </c>
      <c r="W1490" s="14">
        <v>3</v>
      </c>
      <c r="X1490" s="14">
        <v>31</v>
      </c>
      <c r="Y1490" s="14">
        <v>4</v>
      </c>
      <c r="Z1490" s="14">
        <v>4</v>
      </c>
      <c r="AA1490" s="14">
        <v>27</v>
      </c>
      <c r="AB1490" s="2">
        <v>2</v>
      </c>
      <c r="AC1490" s="2">
        <v>3</v>
      </c>
      <c r="AD1490" s="2">
        <v>3</v>
      </c>
      <c r="AE1490" s="2">
        <v>7</v>
      </c>
      <c r="AF1490" s="2">
        <v>0</v>
      </c>
      <c r="AG1490" s="2">
        <v>0</v>
      </c>
      <c r="AH1490" s="16">
        <v>0</v>
      </c>
      <c r="AJ1490">
        <v>47</v>
      </c>
      <c r="AK1490">
        <v>49.680999999999997</v>
      </c>
    </row>
    <row r="1491" spans="1:37" x14ac:dyDescent="0.3">
      <c r="A1491">
        <v>3628</v>
      </c>
      <c r="B1491">
        <v>1988</v>
      </c>
      <c r="C1491" s="1">
        <f t="shared" si="138"/>
        <v>36</v>
      </c>
      <c r="D1491" t="s">
        <v>25</v>
      </c>
      <c r="E1491" t="s">
        <v>66</v>
      </c>
      <c r="F1491" s="4" t="s">
        <v>26</v>
      </c>
      <c r="G1491" t="s">
        <v>26</v>
      </c>
      <c r="H1491" s="20">
        <v>15038</v>
      </c>
      <c r="I1491" s="2">
        <f t="shared" si="139"/>
        <v>15.038</v>
      </c>
      <c r="J1491" s="2"/>
      <c r="K1491" s="2">
        <v>1</v>
      </c>
      <c r="L1491" s="2">
        <v>0</v>
      </c>
      <c r="M1491" s="16">
        <f t="shared" si="140"/>
        <v>1</v>
      </c>
      <c r="N1491" s="6" t="s">
        <v>206</v>
      </c>
      <c r="O1491" s="4">
        <f t="shared" si="141"/>
        <v>2</v>
      </c>
      <c r="P1491" s="3">
        <f t="shared" si="142"/>
        <v>41303</v>
      </c>
      <c r="Q1491" s="4" t="str" cm="1">
        <f t="array" ref="Q1491:S1491">_xlfn.TEXTSPLIT(N1491,"/")</f>
        <v>1</v>
      </c>
      <c r="R1491" s="4" t="str">
        <v>29</v>
      </c>
      <c r="S1491" s="4" t="str">
        <v>13</v>
      </c>
      <c r="T1491" s="5">
        <f t="shared" si="143"/>
        <v>41303</v>
      </c>
      <c r="U1491">
        <v>93</v>
      </c>
      <c r="V1491" s="14">
        <v>4</v>
      </c>
      <c r="W1491" s="14">
        <v>8</v>
      </c>
      <c r="X1491" s="14">
        <v>11</v>
      </c>
      <c r="Y1491" s="14">
        <v>19</v>
      </c>
      <c r="Z1491" s="14">
        <v>12</v>
      </c>
      <c r="AA1491" s="14">
        <v>26</v>
      </c>
      <c r="AB1491" s="2">
        <v>2</v>
      </c>
      <c r="AC1491" s="2">
        <v>2</v>
      </c>
      <c r="AD1491" s="2">
        <v>2</v>
      </c>
      <c r="AE1491" s="2">
        <v>9</v>
      </c>
      <c r="AF1491" s="2">
        <v>0</v>
      </c>
      <c r="AG1491" s="2">
        <v>0</v>
      </c>
      <c r="AH1491" s="16">
        <v>0</v>
      </c>
      <c r="AJ1491">
        <v>38</v>
      </c>
      <c r="AK1491">
        <v>55.356999999999999</v>
      </c>
    </row>
    <row r="1492" spans="1:37" x14ac:dyDescent="0.3">
      <c r="A1492">
        <v>3623</v>
      </c>
      <c r="B1492">
        <v>1977</v>
      </c>
      <c r="C1492" s="1">
        <f t="shared" si="138"/>
        <v>47</v>
      </c>
      <c r="D1492" t="s">
        <v>40</v>
      </c>
      <c r="E1492" t="s">
        <v>22</v>
      </c>
      <c r="F1492" s="4" t="s">
        <v>32</v>
      </c>
      <c r="G1492" t="s">
        <v>32</v>
      </c>
      <c r="H1492" s="20">
        <v>21675</v>
      </c>
      <c r="I1492" s="2">
        <f t="shared" si="139"/>
        <v>21.675000000000001</v>
      </c>
      <c r="J1492" s="2"/>
      <c r="K1492" s="2">
        <v>1</v>
      </c>
      <c r="L1492" s="2">
        <v>0</v>
      </c>
      <c r="M1492" s="16">
        <f t="shared" si="140"/>
        <v>1</v>
      </c>
      <c r="N1492" s="7">
        <v>41949</v>
      </c>
      <c r="O1492" s="4">
        <f t="shared" si="141"/>
        <v>1</v>
      </c>
      <c r="P1492" s="3">
        <f t="shared" si="142"/>
        <v>41949</v>
      </c>
      <c r="Q1492" s="4" t="str" cm="1">
        <f t="array" ref="Q1492">_xlfn.TEXTSPLIT(N1492,"/")</f>
        <v>41949</v>
      </c>
      <c r="R1492" s="5"/>
      <c r="S1492" s="5"/>
      <c r="T1492" s="5" t="e">
        <f t="shared" si="143"/>
        <v>#NUM!</v>
      </c>
      <c r="U1492">
        <v>55</v>
      </c>
      <c r="V1492" s="14">
        <v>4</v>
      </c>
      <c r="W1492" s="14">
        <v>0</v>
      </c>
      <c r="X1492" s="14">
        <v>16</v>
      </c>
      <c r="Y1492" s="14">
        <v>17</v>
      </c>
      <c r="Z1492" s="14">
        <v>4</v>
      </c>
      <c r="AA1492" s="14">
        <v>4</v>
      </c>
      <c r="AB1492" s="2">
        <v>3</v>
      </c>
      <c r="AC1492" s="2">
        <v>4</v>
      </c>
      <c r="AD1492" s="2">
        <v>3</v>
      </c>
      <c r="AE1492" s="2">
        <v>7</v>
      </c>
      <c r="AF1492" s="2">
        <v>0</v>
      </c>
      <c r="AG1492" s="2">
        <v>0</v>
      </c>
      <c r="AH1492" s="16">
        <v>0</v>
      </c>
      <c r="AJ1492">
        <v>38</v>
      </c>
      <c r="AK1492">
        <v>70.950999999999993</v>
      </c>
    </row>
    <row r="1493" spans="1:37" x14ac:dyDescent="0.3">
      <c r="A1493">
        <v>3619</v>
      </c>
      <c r="B1493">
        <v>1961</v>
      </c>
      <c r="C1493" s="1">
        <f t="shared" si="138"/>
        <v>63</v>
      </c>
      <c r="D1493" t="s">
        <v>33</v>
      </c>
      <c r="E1493" t="s">
        <v>36</v>
      </c>
      <c r="F1493" s="4" t="s">
        <v>23</v>
      </c>
      <c r="G1493" t="s">
        <v>23</v>
      </c>
      <c r="H1493" s="20">
        <v>87305</v>
      </c>
      <c r="I1493" s="2">
        <f t="shared" si="139"/>
        <v>87.305000000000007</v>
      </c>
      <c r="J1493" s="2"/>
      <c r="K1493" s="2">
        <v>0</v>
      </c>
      <c r="L1493" s="2">
        <v>0</v>
      </c>
      <c r="M1493" s="16">
        <f t="shared" si="140"/>
        <v>0</v>
      </c>
      <c r="N1493" s="6" t="s">
        <v>224</v>
      </c>
      <c r="O1493" s="4">
        <f t="shared" si="141"/>
        <v>2</v>
      </c>
      <c r="P1493" s="3">
        <f t="shared" si="142"/>
        <v>41175</v>
      </c>
      <c r="Q1493" s="4" t="str" cm="1">
        <f t="array" ref="Q1493:S1493">_xlfn.TEXTSPLIT(N1493,"/")</f>
        <v>9</v>
      </c>
      <c r="R1493" s="4" t="str">
        <v>23</v>
      </c>
      <c r="S1493" s="4" t="str">
        <v>12</v>
      </c>
      <c r="T1493" s="5">
        <f t="shared" si="143"/>
        <v>41175</v>
      </c>
      <c r="U1493">
        <v>19</v>
      </c>
      <c r="V1493" s="14">
        <v>345</v>
      </c>
      <c r="W1493" s="14">
        <v>25</v>
      </c>
      <c r="X1493" s="14">
        <v>501</v>
      </c>
      <c r="Y1493" s="14">
        <v>63</v>
      </c>
      <c r="Z1493" s="14">
        <v>138</v>
      </c>
      <c r="AA1493" s="14">
        <v>80</v>
      </c>
      <c r="AB1493" s="2">
        <v>1</v>
      </c>
      <c r="AC1493" s="2">
        <v>5</v>
      </c>
      <c r="AD1493" s="2">
        <v>8</v>
      </c>
      <c r="AE1493" s="2">
        <v>2</v>
      </c>
      <c r="AF1493" s="2">
        <v>1</v>
      </c>
      <c r="AG1493" s="2">
        <v>0</v>
      </c>
      <c r="AH1493" s="16">
        <v>1</v>
      </c>
      <c r="AJ1493">
        <v>39</v>
      </c>
      <c r="AK1493">
        <v>52.412999999999997</v>
      </c>
    </row>
    <row r="1494" spans="1:37" x14ac:dyDescent="0.3">
      <c r="A1494">
        <v>3602</v>
      </c>
      <c r="B1494">
        <v>1959</v>
      </c>
      <c r="C1494" s="1">
        <f t="shared" si="138"/>
        <v>65</v>
      </c>
      <c r="D1494" t="s">
        <v>25</v>
      </c>
      <c r="E1494" t="s">
        <v>42</v>
      </c>
      <c r="F1494" s="4" t="s">
        <v>29</v>
      </c>
      <c r="G1494" t="s">
        <v>29</v>
      </c>
      <c r="H1494" s="20">
        <v>51412</v>
      </c>
      <c r="I1494" s="2">
        <f t="shared" si="139"/>
        <v>51.411999999999999</v>
      </c>
      <c r="J1494" s="2"/>
      <c r="K1494" s="2">
        <v>0</v>
      </c>
      <c r="L1494" s="2">
        <v>1</v>
      </c>
      <c r="M1494" s="16">
        <f t="shared" si="140"/>
        <v>1</v>
      </c>
      <c r="N1494" s="6" t="s">
        <v>320</v>
      </c>
      <c r="O1494" s="4">
        <f t="shared" si="141"/>
        <v>2</v>
      </c>
      <c r="P1494" s="3">
        <f t="shared" si="142"/>
        <v>41639</v>
      </c>
      <c r="Q1494" s="4" t="str" cm="1">
        <f t="array" ref="Q1494:S1494">_xlfn.TEXTSPLIT(N1494,"/")</f>
        <v>12</v>
      </c>
      <c r="R1494" s="4" t="str">
        <v>31</v>
      </c>
      <c r="S1494" s="4" t="str">
        <v>13</v>
      </c>
      <c r="T1494" s="5">
        <f t="shared" si="143"/>
        <v>41639</v>
      </c>
      <c r="U1494">
        <v>42</v>
      </c>
      <c r="V1494" s="14">
        <v>140</v>
      </c>
      <c r="W1494" s="14">
        <v>3</v>
      </c>
      <c r="X1494" s="14">
        <v>29</v>
      </c>
      <c r="Y1494" s="14">
        <v>4</v>
      </c>
      <c r="Z1494" s="14">
        <v>5</v>
      </c>
      <c r="AA1494" s="14">
        <v>14</v>
      </c>
      <c r="AB1494" s="2">
        <v>2</v>
      </c>
      <c r="AC1494" s="2">
        <v>3</v>
      </c>
      <c r="AD1494" s="2">
        <v>4</v>
      </c>
      <c r="AE1494" s="2">
        <v>4</v>
      </c>
      <c r="AF1494" s="2">
        <v>0</v>
      </c>
      <c r="AG1494" s="2">
        <v>0</v>
      </c>
      <c r="AH1494" s="16">
        <v>0</v>
      </c>
      <c r="AJ1494">
        <v>39</v>
      </c>
      <c r="AK1494">
        <v>72.569999999999993</v>
      </c>
    </row>
    <row r="1495" spans="1:37" x14ac:dyDescent="0.3">
      <c r="A1495">
        <v>3599</v>
      </c>
      <c r="B1495">
        <v>1971</v>
      </c>
      <c r="C1495" s="1">
        <f t="shared" si="138"/>
        <v>53</v>
      </c>
      <c r="D1495" t="s">
        <v>25</v>
      </c>
      <c r="E1495" t="s">
        <v>22</v>
      </c>
      <c r="F1495" s="4" t="s">
        <v>29</v>
      </c>
      <c r="G1495" t="s">
        <v>29</v>
      </c>
      <c r="H1495" s="20">
        <v>63684</v>
      </c>
      <c r="I1495" s="2">
        <f t="shared" si="139"/>
        <v>63.683999999999997</v>
      </c>
      <c r="J1495" s="2"/>
      <c r="K1495" s="2">
        <v>0</v>
      </c>
      <c r="L1495" s="2">
        <v>1</v>
      </c>
      <c r="M1495" s="16">
        <f t="shared" si="140"/>
        <v>1</v>
      </c>
      <c r="N1495" s="6" t="s">
        <v>384</v>
      </c>
      <c r="O1495" s="4">
        <f t="shared" si="141"/>
        <v>2</v>
      </c>
      <c r="P1495" s="3">
        <f t="shared" si="142"/>
        <v>41239</v>
      </c>
      <c r="Q1495" s="4" t="str" cm="1">
        <f t="array" ref="Q1495:S1495">_xlfn.TEXTSPLIT(N1495,"/")</f>
        <v>11</v>
      </c>
      <c r="R1495" s="4" t="str">
        <v>26</v>
      </c>
      <c r="S1495" s="4" t="str">
        <v>12</v>
      </c>
      <c r="T1495" s="5">
        <f t="shared" si="143"/>
        <v>41239</v>
      </c>
      <c r="U1495">
        <v>61</v>
      </c>
      <c r="V1495" s="14">
        <v>575</v>
      </c>
      <c r="W1495" s="14">
        <v>80</v>
      </c>
      <c r="X1495" s="14">
        <v>428</v>
      </c>
      <c r="Y1495" s="14">
        <v>208</v>
      </c>
      <c r="Z1495" s="14">
        <v>93</v>
      </c>
      <c r="AA1495" s="14">
        <v>80</v>
      </c>
      <c r="AB1495" s="2">
        <v>3</v>
      </c>
      <c r="AC1495" s="2">
        <v>8</v>
      </c>
      <c r="AD1495" s="2">
        <v>8</v>
      </c>
      <c r="AE1495" s="2">
        <v>5</v>
      </c>
      <c r="AF1495" s="2">
        <v>0</v>
      </c>
      <c r="AG1495" s="2">
        <v>0</v>
      </c>
      <c r="AH1495" s="16">
        <v>0</v>
      </c>
      <c r="AJ1495">
        <v>69</v>
      </c>
      <c r="AK1495">
        <v>22.507000000000001</v>
      </c>
    </row>
    <row r="1496" spans="1:37" x14ac:dyDescent="0.3">
      <c r="A1496">
        <v>3598</v>
      </c>
      <c r="B1496">
        <v>1973</v>
      </c>
      <c r="C1496" s="1">
        <f t="shared" si="138"/>
        <v>51</v>
      </c>
      <c r="D1496" t="s">
        <v>25</v>
      </c>
      <c r="E1496" t="s">
        <v>22</v>
      </c>
      <c r="F1496" s="4" t="s">
        <v>29</v>
      </c>
      <c r="G1496" t="s">
        <v>29</v>
      </c>
      <c r="H1496" s="20">
        <v>62710</v>
      </c>
      <c r="I1496" s="2">
        <f t="shared" si="139"/>
        <v>62.71</v>
      </c>
      <c r="J1496" s="2"/>
      <c r="K1496" s="2">
        <v>0</v>
      </c>
      <c r="L1496" s="2">
        <v>1</v>
      </c>
      <c r="M1496" s="16">
        <f t="shared" si="140"/>
        <v>1</v>
      </c>
      <c r="N1496" s="6" t="s">
        <v>372</v>
      </c>
      <c r="O1496" s="4">
        <f t="shared" si="141"/>
        <v>2</v>
      </c>
      <c r="P1496" s="3">
        <f t="shared" si="142"/>
        <v>41417</v>
      </c>
      <c r="Q1496" s="4" t="str" cm="1">
        <f t="array" ref="Q1496:S1496">_xlfn.TEXTSPLIT(N1496,"/")</f>
        <v>5</v>
      </c>
      <c r="R1496" s="4" t="str">
        <v>23</v>
      </c>
      <c r="S1496" s="4" t="str">
        <v>13</v>
      </c>
      <c r="T1496" s="5">
        <f t="shared" si="143"/>
        <v>41417</v>
      </c>
      <c r="U1496">
        <v>53</v>
      </c>
      <c r="V1496" s="14">
        <v>441</v>
      </c>
      <c r="W1496" s="14">
        <v>35</v>
      </c>
      <c r="X1496" s="14">
        <v>83</v>
      </c>
      <c r="Y1496" s="14">
        <v>7</v>
      </c>
      <c r="Z1496" s="14">
        <v>29</v>
      </c>
      <c r="AA1496" s="14">
        <v>11</v>
      </c>
      <c r="AB1496" s="2">
        <v>4</v>
      </c>
      <c r="AC1496" s="2">
        <v>4</v>
      </c>
      <c r="AD1496" s="2">
        <v>12</v>
      </c>
      <c r="AE1496" s="2">
        <v>4</v>
      </c>
      <c r="AF1496" s="2">
        <v>0</v>
      </c>
      <c r="AG1496" s="2">
        <v>0</v>
      </c>
      <c r="AH1496" s="16">
        <v>0</v>
      </c>
      <c r="AJ1496">
        <v>56</v>
      </c>
      <c r="AK1496">
        <v>51.478999999999999</v>
      </c>
    </row>
    <row r="1497" spans="1:37" x14ac:dyDescent="0.3">
      <c r="A1497">
        <v>3595</v>
      </c>
      <c r="B1497">
        <v>1964</v>
      </c>
      <c r="C1497" s="1">
        <f t="shared" si="138"/>
        <v>60</v>
      </c>
      <c r="D1497" t="s">
        <v>25</v>
      </c>
      <c r="E1497" t="s">
        <v>22</v>
      </c>
      <c r="F1497" s="4" t="s">
        <v>32</v>
      </c>
      <c r="G1497" t="s">
        <v>32</v>
      </c>
      <c r="H1497" s="20">
        <v>77226</v>
      </c>
      <c r="I1497" s="2">
        <f t="shared" si="139"/>
        <v>77.225999999999999</v>
      </c>
      <c r="J1497" s="2"/>
      <c r="K1497" s="2">
        <v>0</v>
      </c>
      <c r="L1497" s="2">
        <v>1</v>
      </c>
      <c r="M1497" s="16">
        <f t="shared" si="140"/>
        <v>1</v>
      </c>
      <c r="N1497" s="6" t="s">
        <v>171</v>
      </c>
      <c r="O1497" s="4">
        <f t="shared" si="141"/>
        <v>2</v>
      </c>
      <c r="P1497" s="3">
        <f t="shared" si="142"/>
        <v>41698</v>
      </c>
      <c r="Q1497" s="4" t="str" cm="1">
        <f t="array" ref="Q1497:S1497">_xlfn.TEXTSPLIT(N1497,"/")</f>
        <v>2</v>
      </c>
      <c r="R1497" s="4" t="str">
        <v>28</v>
      </c>
      <c r="S1497" s="4" t="str">
        <v>14</v>
      </c>
      <c r="T1497" s="5">
        <f t="shared" si="143"/>
        <v>41698</v>
      </c>
      <c r="U1497">
        <v>29</v>
      </c>
      <c r="V1497" s="14">
        <v>631</v>
      </c>
      <c r="W1497" s="14">
        <v>43</v>
      </c>
      <c r="X1497" s="14">
        <v>239</v>
      </c>
      <c r="Y1497" s="14">
        <v>128</v>
      </c>
      <c r="Z1497" s="14">
        <v>76</v>
      </c>
      <c r="AA1497" s="14">
        <v>21</v>
      </c>
      <c r="AB1497" s="2">
        <v>2</v>
      </c>
      <c r="AC1497" s="2">
        <v>6</v>
      </c>
      <c r="AD1497" s="2">
        <v>12</v>
      </c>
      <c r="AE1497" s="2">
        <v>3</v>
      </c>
      <c r="AF1497" s="2">
        <v>0</v>
      </c>
      <c r="AG1497" s="2">
        <v>0</v>
      </c>
      <c r="AH1497" s="16">
        <v>0</v>
      </c>
      <c r="AJ1497">
        <v>52</v>
      </c>
      <c r="AK1497">
        <v>86.978999999999999</v>
      </c>
    </row>
    <row r="1498" spans="1:37" x14ac:dyDescent="0.3">
      <c r="A1498">
        <v>3594</v>
      </c>
      <c r="B1498">
        <v>1974</v>
      </c>
      <c r="C1498" s="1">
        <f t="shared" si="138"/>
        <v>50</v>
      </c>
      <c r="D1498" t="s">
        <v>28</v>
      </c>
      <c r="E1498" t="s">
        <v>42</v>
      </c>
      <c r="F1498" s="4" t="s">
        <v>29</v>
      </c>
      <c r="G1498" t="s">
        <v>29</v>
      </c>
      <c r="H1498" s="20">
        <v>54108</v>
      </c>
      <c r="I1498" s="2">
        <f t="shared" si="139"/>
        <v>54.107999999999997</v>
      </c>
      <c r="J1498" s="2"/>
      <c r="K1498" s="2">
        <v>1</v>
      </c>
      <c r="L1498" s="2">
        <v>1</v>
      </c>
      <c r="M1498" s="16">
        <f t="shared" si="140"/>
        <v>2</v>
      </c>
      <c r="N1498" s="7">
        <v>41040</v>
      </c>
      <c r="O1498" s="4">
        <f t="shared" si="141"/>
        <v>1</v>
      </c>
      <c r="P1498" s="3">
        <f t="shared" si="142"/>
        <v>41040</v>
      </c>
      <c r="Q1498" s="4" t="str" cm="1">
        <f t="array" ref="Q1498">_xlfn.TEXTSPLIT(N1498,"/")</f>
        <v>41040</v>
      </c>
      <c r="R1498" s="5"/>
      <c r="S1498" s="5"/>
      <c r="T1498" s="5" t="e">
        <f t="shared" si="143"/>
        <v>#NUM!</v>
      </c>
      <c r="U1498">
        <v>74</v>
      </c>
      <c r="V1498" s="14">
        <v>539</v>
      </c>
      <c r="W1498" s="14">
        <v>6</v>
      </c>
      <c r="X1498" s="14">
        <v>91</v>
      </c>
      <c r="Y1498" s="14">
        <v>8</v>
      </c>
      <c r="Z1498" s="14">
        <v>6</v>
      </c>
      <c r="AA1498" s="14">
        <v>97</v>
      </c>
      <c r="AB1498" s="2">
        <v>13</v>
      </c>
      <c r="AC1498" s="2">
        <v>8</v>
      </c>
      <c r="AD1498" s="2">
        <v>9</v>
      </c>
      <c r="AE1498" s="2">
        <v>8</v>
      </c>
      <c r="AF1498" s="2">
        <v>0</v>
      </c>
      <c r="AG1498" s="2">
        <v>0</v>
      </c>
      <c r="AH1498" s="16">
        <v>0</v>
      </c>
      <c r="AJ1498">
        <v>53</v>
      </c>
      <c r="AK1498">
        <v>82.072000000000003</v>
      </c>
    </row>
    <row r="1499" spans="1:37" x14ac:dyDescent="0.3">
      <c r="A1499">
        <v>3584</v>
      </c>
      <c r="B1499">
        <v>1956</v>
      </c>
      <c r="C1499" s="1">
        <f t="shared" si="138"/>
        <v>68</v>
      </c>
      <c r="D1499" t="s">
        <v>28</v>
      </c>
      <c r="E1499" t="s">
        <v>34</v>
      </c>
      <c r="F1499" s="4" t="s">
        <v>26</v>
      </c>
      <c r="G1499" t="s">
        <v>26</v>
      </c>
      <c r="H1499" s="20">
        <v>49667</v>
      </c>
      <c r="I1499" s="2">
        <f t="shared" si="139"/>
        <v>49.667000000000002</v>
      </c>
      <c r="J1499" s="2"/>
      <c r="K1499" s="2">
        <v>0</v>
      </c>
      <c r="L1499" s="2">
        <v>0</v>
      </c>
      <c r="M1499" s="16">
        <f t="shared" si="140"/>
        <v>0</v>
      </c>
      <c r="N1499" s="6" t="s">
        <v>312</v>
      </c>
      <c r="O1499" s="4">
        <f t="shared" si="141"/>
        <v>2</v>
      </c>
      <c r="P1499" s="3">
        <f t="shared" si="142"/>
        <v>41141</v>
      </c>
      <c r="Q1499" s="4" t="str" cm="1">
        <f t="array" ref="Q1499:S1499">_xlfn.TEXTSPLIT(N1499,"/")</f>
        <v>8</v>
      </c>
      <c r="R1499" s="4" t="str">
        <v>20</v>
      </c>
      <c r="S1499" s="4" t="str">
        <v>12</v>
      </c>
      <c r="T1499" s="5">
        <f t="shared" si="143"/>
        <v>41141</v>
      </c>
      <c r="U1499">
        <v>35</v>
      </c>
      <c r="V1499" s="14">
        <v>1181</v>
      </c>
      <c r="W1499" s="14">
        <v>26</v>
      </c>
      <c r="X1499" s="14">
        <v>120</v>
      </c>
      <c r="Y1499" s="14">
        <v>17</v>
      </c>
      <c r="Z1499" s="14">
        <v>13</v>
      </c>
      <c r="AA1499" s="14">
        <v>39</v>
      </c>
      <c r="AB1499" s="2">
        <v>2</v>
      </c>
      <c r="AC1499" s="2">
        <v>5</v>
      </c>
      <c r="AD1499" s="2">
        <v>5</v>
      </c>
      <c r="AE1499" s="2">
        <v>8</v>
      </c>
      <c r="AF1499" s="2">
        <v>1</v>
      </c>
      <c r="AG1499" s="2">
        <v>0</v>
      </c>
      <c r="AH1499" s="16">
        <v>1</v>
      </c>
      <c r="AJ1499">
        <v>54</v>
      </c>
      <c r="AK1499">
        <v>39.857999999999997</v>
      </c>
    </row>
    <row r="1500" spans="1:37" x14ac:dyDescent="0.3">
      <c r="A1500">
        <v>3578</v>
      </c>
      <c r="B1500">
        <v>1950</v>
      </c>
      <c r="C1500" s="1">
        <f t="shared" si="138"/>
        <v>74</v>
      </c>
      <c r="D1500" t="s">
        <v>25</v>
      </c>
      <c r="E1500" t="s">
        <v>22</v>
      </c>
      <c r="F1500" s="4" t="s">
        <v>23</v>
      </c>
      <c r="G1500" t="s">
        <v>23</v>
      </c>
      <c r="H1500" s="20">
        <v>49160</v>
      </c>
      <c r="I1500" s="2">
        <f t="shared" si="139"/>
        <v>49.16</v>
      </c>
      <c r="J1500" s="2"/>
      <c r="K1500" s="2">
        <v>0</v>
      </c>
      <c r="L1500" s="2">
        <v>1</v>
      </c>
      <c r="M1500" s="16">
        <f t="shared" si="140"/>
        <v>1</v>
      </c>
      <c r="N1500" s="6" t="s">
        <v>282</v>
      </c>
      <c r="O1500" s="4">
        <f t="shared" si="141"/>
        <v>2</v>
      </c>
      <c r="P1500" s="3">
        <f t="shared" si="142"/>
        <v>41567</v>
      </c>
      <c r="Q1500" s="4" t="str" cm="1">
        <f t="array" ref="Q1500:S1500">_xlfn.TEXTSPLIT(N1500,"/")</f>
        <v>10</v>
      </c>
      <c r="R1500" s="4" t="str">
        <v>20</v>
      </c>
      <c r="S1500" s="4" t="str">
        <v>13</v>
      </c>
      <c r="T1500" s="5">
        <f t="shared" si="143"/>
        <v>41567</v>
      </c>
      <c r="U1500">
        <v>29</v>
      </c>
      <c r="V1500" s="14">
        <v>122</v>
      </c>
      <c r="W1500" s="14">
        <v>21</v>
      </c>
      <c r="X1500" s="14">
        <v>43</v>
      </c>
      <c r="Y1500" s="14">
        <v>25</v>
      </c>
      <c r="Z1500" s="14">
        <v>10</v>
      </c>
      <c r="AA1500" s="14">
        <v>15</v>
      </c>
      <c r="AB1500" s="2">
        <v>2</v>
      </c>
      <c r="AC1500" s="2">
        <v>3</v>
      </c>
      <c r="AD1500" s="2">
        <v>6</v>
      </c>
      <c r="AE1500" s="2">
        <v>6</v>
      </c>
      <c r="AF1500" s="2">
        <v>0</v>
      </c>
      <c r="AG1500" s="2">
        <v>0</v>
      </c>
      <c r="AH1500" s="16">
        <v>0</v>
      </c>
      <c r="AJ1500">
        <v>30</v>
      </c>
      <c r="AK1500">
        <v>72.353999999999999</v>
      </c>
    </row>
    <row r="1501" spans="1:37" x14ac:dyDescent="0.3">
      <c r="A1501">
        <v>3571</v>
      </c>
      <c r="B1501">
        <v>1962</v>
      </c>
      <c r="C1501" s="1">
        <f t="shared" si="138"/>
        <v>62</v>
      </c>
      <c r="D1501" t="s">
        <v>25</v>
      </c>
      <c r="E1501" t="s">
        <v>34</v>
      </c>
      <c r="F1501" s="4" t="s">
        <v>32</v>
      </c>
      <c r="G1501" t="s">
        <v>32</v>
      </c>
      <c r="H1501" s="20">
        <v>63342</v>
      </c>
      <c r="I1501" s="2">
        <f t="shared" si="139"/>
        <v>63.341999999999999</v>
      </c>
      <c r="J1501" s="2"/>
      <c r="K1501" s="2">
        <v>0</v>
      </c>
      <c r="L1501" s="2">
        <v>1</v>
      </c>
      <c r="M1501" s="16">
        <f t="shared" si="140"/>
        <v>1</v>
      </c>
      <c r="N1501" s="6" t="s">
        <v>201</v>
      </c>
      <c r="O1501" s="4">
        <f t="shared" si="141"/>
        <v>2</v>
      </c>
      <c r="P1501" s="3">
        <f t="shared" si="142"/>
        <v>41198</v>
      </c>
      <c r="Q1501" s="4" t="str" cm="1">
        <f t="array" ref="Q1501:S1501">_xlfn.TEXTSPLIT(N1501,"/")</f>
        <v>10</v>
      </c>
      <c r="R1501" s="4" t="str">
        <v>16</v>
      </c>
      <c r="S1501" s="4" t="str">
        <v>12</v>
      </c>
      <c r="T1501" s="5">
        <f t="shared" si="143"/>
        <v>41198</v>
      </c>
      <c r="U1501">
        <v>48</v>
      </c>
      <c r="V1501" s="14">
        <v>918</v>
      </c>
      <c r="W1501" s="14">
        <v>21</v>
      </c>
      <c r="X1501" s="14">
        <v>118</v>
      </c>
      <c r="Y1501" s="14">
        <v>13</v>
      </c>
      <c r="Z1501" s="14">
        <v>10</v>
      </c>
      <c r="AA1501" s="14">
        <v>21</v>
      </c>
      <c r="AB1501" s="2">
        <v>3</v>
      </c>
      <c r="AC1501" s="2">
        <v>8</v>
      </c>
      <c r="AD1501" s="2">
        <v>5</v>
      </c>
      <c r="AE1501" s="2">
        <v>6</v>
      </c>
      <c r="AF1501" s="2">
        <v>1</v>
      </c>
      <c r="AG1501" s="2">
        <v>0</v>
      </c>
      <c r="AH1501" s="16">
        <v>1</v>
      </c>
      <c r="AJ1501">
        <v>58</v>
      </c>
      <c r="AK1501">
        <v>30.63</v>
      </c>
    </row>
    <row r="1502" spans="1:37" x14ac:dyDescent="0.3">
      <c r="A1502">
        <v>3570</v>
      </c>
      <c r="B1502">
        <v>1970</v>
      </c>
      <c r="C1502" s="1">
        <f t="shared" si="138"/>
        <v>54</v>
      </c>
      <c r="D1502" t="s">
        <v>47</v>
      </c>
      <c r="E1502" t="s">
        <v>34</v>
      </c>
      <c r="F1502" s="4" t="s">
        <v>32</v>
      </c>
      <c r="G1502" t="s">
        <v>32</v>
      </c>
      <c r="H1502" s="20">
        <v>42731</v>
      </c>
      <c r="I1502" s="2">
        <f t="shared" si="139"/>
        <v>42.731000000000002</v>
      </c>
      <c r="J1502" s="2"/>
      <c r="K1502" s="2">
        <v>1</v>
      </c>
      <c r="L1502" s="2">
        <v>0</v>
      </c>
      <c r="M1502" s="16">
        <f t="shared" si="140"/>
        <v>1</v>
      </c>
      <c r="N1502" s="6" t="s">
        <v>162</v>
      </c>
      <c r="O1502" s="4">
        <f t="shared" si="141"/>
        <v>2</v>
      </c>
      <c r="P1502" s="3">
        <f t="shared" si="142"/>
        <v>41568</v>
      </c>
      <c r="Q1502" s="4" t="str" cm="1">
        <f t="array" ref="Q1502:S1502">_xlfn.TEXTSPLIT(N1502,"/")</f>
        <v>10</v>
      </c>
      <c r="R1502" s="4" t="str">
        <v>21</v>
      </c>
      <c r="S1502" s="4" t="str">
        <v>13</v>
      </c>
      <c r="T1502" s="5">
        <f t="shared" si="143"/>
        <v>41568</v>
      </c>
      <c r="U1502">
        <v>64</v>
      </c>
      <c r="V1502" s="14">
        <v>159</v>
      </c>
      <c r="W1502" s="14">
        <v>2</v>
      </c>
      <c r="X1502" s="14">
        <v>51</v>
      </c>
      <c r="Y1502" s="14">
        <v>6</v>
      </c>
      <c r="Z1502" s="14">
        <v>2</v>
      </c>
      <c r="AA1502" s="14">
        <v>24</v>
      </c>
      <c r="AB1502" s="2">
        <v>3</v>
      </c>
      <c r="AC1502" s="2">
        <v>4</v>
      </c>
      <c r="AD1502" s="2">
        <v>5</v>
      </c>
      <c r="AE1502" s="2">
        <v>5</v>
      </c>
      <c r="AF1502" s="2">
        <v>0</v>
      </c>
      <c r="AG1502" s="2">
        <v>0</v>
      </c>
      <c r="AH1502" s="16">
        <v>0</v>
      </c>
      <c r="AJ1502">
        <v>48</v>
      </c>
      <c r="AK1502">
        <v>76.067999999999998</v>
      </c>
    </row>
    <row r="1503" spans="1:37" x14ac:dyDescent="0.3">
      <c r="A1503">
        <v>3565</v>
      </c>
      <c r="B1503">
        <v>1956</v>
      </c>
      <c r="C1503" s="1">
        <f t="shared" si="138"/>
        <v>68</v>
      </c>
      <c r="D1503" t="s">
        <v>25</v>
      </c>
      <c r="E1503" t="s">
        <v>42</v>
      </c>
      <c r="F1503" s="4" t="s">
        <v>29</v>
      </c>
      <c r="G1503" t="s">
        <v>29</v>
      </c>
      <c r="H1503" s="20">
        <v>38452</v>
      </c>
      <c r="I1503" s="2">
        <f t="shared" si="139"/>
        <v>38.451999999999998</v>
      </c>
      <c r="J1503" s="2"/>
      <c r="K1503" s="2">
        <v>1</v>
      </c>
      <c r="L1503" s="2">
        <v>1</v>
      </c>
      <c r="M1503" s="16">
        <f t="shared" si="140"/>
        <v>2</v>
      </c>
      <c r="N1503" s="6" t="s">
        <v>135</v>
      </c>
      <c r="O1503" s="4">
        <f t="shared" si="141"/>
        <v>2</v>
      </c>
      <c r="P1503" s="3">
        <f t="shared" si="142"/>
        <v>41728</v>
      </c>
      <c r="Q1503" s="4" t="str" cm="1">
        <f t="array" ref="Q1503:S1503">_xlfn.TEXTSPLIT(N1503,"/")</f>
        <v>3</v>
      </c>
      <c r="R1503" s="4" t="str">
        <v>30</v>
      </c>
      <c r="S1503" s="4" t="str">
        <v>14</v>
      </c>
      <c r="T1503" s="5">
        <f t="shared" si="143"/>
        <v>41728</v>
      </c>
      <c r="U1503">
        <v>62</v>
      </c>
      <c r="V1503" s="14">
        <v>56</v>
      </c>
      <c r="W1503" s="14">
        <v>0</v>
      </c>
      <c r="X1503" s="14">
        <v>14</v>
      </c>
      <c r="Y1503" s="14">
        <v>0</v>
      </c>
      <c r="Z1503" s="14">
        <v>0</v>
      </c>
      <c r="AA1503" s="14">
        <v>2</v>
      </c>
      <c r="AB1503" s="2">
        <v>3</v>
      </c>
      <c r="AC1503" s="2">
        <v>3</v>
      </c>
      <c r="AD1503" s="2">
        <v>3</v>
      </c>
      <c r="AE1503" s="2">
        <v>7</v>
      </c>
      <c r="AF1503" s="2">
        <v>0</v>
      </c>
      <c r="AG1503" s="2">
        <v>0</v>
      </c>
      <c r="AH1503" s="16">
        <v>0</v>
      </c>
      <c r="AJ1503">
        <v>72</v>
      </c>
      <c r="AK1503">
        <v>67.381</v>
      </c>
    </row>
    <row r="1504" spans="1:37" x14ac:dyDescent="0.3">
      <c r="A1504">
        <v>3560</v>
      </c>
      <c r="B1504">
        <v>1953</v>
      </c>
      <c r="C1504" s="1">
        <f t="shared" si="138"/>
        <v>71</v>
      </c>
      <c r="D1504" t="s">
        <v>38</v>
      </c>
      <c r="E1504" t="s">
        <v>22</v>
      </c>
      <c r="F1504" s="4" t="s">
        <v>32</v>
      </c>
      <c r="G1504" t="s">
        <v>32</v>
      </c>
      <c r="H1504" s="20">
        <v>83844</v>
      </c>
      <c r="I1504" s="2">
        <f t="shared" si="139"/>
        <v>83.843999999999994</v>
      </c>
      <c r="J1504" s="2"/>
      <c r="K1504" s="2">
        <v>0</v>
      </c>
      <c r="L1504" s="2">
        <v>0</v>
      </c>
      <c r="M1504" s="16">
        <f t="shared" si="140"/>
        <v>0</v>
      </c>
      <c r="N1504" s="7">
        <v>41613</v>
      </c>
      <c r="O1504" s="4">
        <f t="shared" si="141"/>
        <v>1</v>
      </c>
      <c r="P1504" s="3">
        <f t="shared" si="142"/>
        <v>41613</v>
      </c>
      <c r="Q1504" s="4" t="str" cm="1">
        <f t="array" ref="Q1504">_xlfn.TEXTSPLIT(N1504,"/")</f>
        <v>41613</v>
      </c>
      <c r="R1504" s="5"/>
      <c r="S1504" s="5"/>
      <c r="T1504" s="5" t="e">
        <f t="shared" si="143"/>
        <v>#NUM!</v>
      </c>
      <c r="U1504">
        <v>57</v>
      </c>
      <c r="V1504" s="14">
        <v>901</v>
      </c>
      <c r="W1504" s="14">
        <v>31</v>
      </c>
      <c r="X1504" s="14">
        <v>345</v>
      </c>
      <c r="Y1504" s="14">
        <v>75</v>
      </c>
      <c r="Z1504" s="14">
        <v>31</v>
      </c>
      <c r="AA1504" s="14">
        <v>191</v>
      </c>
      <c r="AB1504" s="2">
        <v>1</v>
      </c>
      <c r="AC1504" s="2">
        <v>4</v>
      </c>
      <c r="AD1504" s="2">
        <v>11</v>
      </c>
      <c r="AE1504" s="2">
        <v>1</v>
      </c>
      <c r="AF1504" s="2">
        <v>0</v>
      </c>
      <c r="AG1504" s="2">
        <v>0</v>
      </c>
      <c r="AH1504" s="16">
        <v>1</v>
      </c>
      <c r="AJ1504">
        <v>58</v>
      </c>
      <c r="AK1504">
        <v>23.529</v>
      </c>
    </row>
    <row r="1505" spans="1:37" x14ac:dyDescent="0.3">
      <c r="A1505">
        <v>3559</v>
      </c>
      <c r="B1505">
        <v>1989</v>
      </c>
      <c r="C1505" s="1">
        <f t="shared" si="138"/>
        <v>35</v>
      </c>
      <c r="D1505" t="s">
        <v>40</v>
      </c>
      <c r="E1505" t="s">
        <v>36</v>
      </c>
      <c r="F1505" s="4" t="s">
        <v>29</v>
      </c>
      <c r="G1505" t="s">
        <v>29</v>
      </c>
      <c r="H1505" s="20">
        <v>16248</v>
      </c>
      <c r="I1505" s="2">
        <f t="shared" si="139"/>
        <v>16.248000000000001</v>
      </c>
      <c r="J1505" s="2"/>
      <c r="K1505" s="2">
        <v>1</v>
      </c>
      <c r="L1505" s="2">
        <v>0</v>
      </c>
      <c r="M1505" s="16">
        <f t="shared" si="140"/>
        <v>1</v>
      </c>
      <c r="N1505" s="7">
        <v>41917</v>
      </c>
      <c r="O1505" s="4">
        <f t="shared" si="141"/>
        <v>1</v>
      </c>
      <c r="P1505" s="3">
        <f t="shared" si="142"/>
        <v>41917</v>
      </c>
      <c r="Q1505" s="4" t="str" cm="1">
        <f t="array" ref="Q1505">_xlfn.TEXTSPLIT(N1505,"/")</f>
        <v>41917</v>
      </c>
      <c r="R1505" s="5"/>
      <c r="S1505" s="5"/>
      <c r="T1505" s="5" t="e">
        <f t="shared" si="143"/>
        <v>#NUM!</v>
      </c>
      <c r="U1505">
        <v>77</v>
      </c>
      <c r="V1505" s="14">
        <v>12</v>
      </c>
      <c r="W1505" s="14">
        <v>11</v>
      </c>
      <c r="X1505" s="14">
        <v>10</v>
      </c>
      <c r="Y1505" s="14">
        <v>3</v>
      </c>
      <c r="Z1505" s="14">
        <v>12</v>
      </c>
      <c r="AA1505" s="14">
        <v>9</v>
      </c>
      <c r="AB1505" s="2">
        <v>3</v>
      </c>
      <c r="AC1505" s="2">
        <v>2</v>
      </c>
      <c r="AD1505" s="2">
        <v>3</v>
      </c>
      <c r="AE1505" s="2">
        <v>6</v>
      </c>
      <c r="AF1505" s="2">
        <v>0</v>
      </c>
      <c r="AG1505" s="2">
        <v>0</v>
      </c>
      <c r="AH1505" s="16">
        <v>0</v>
      </c>
      <c r="AJ1505">
        <v>40</v>
      </c>
      <c r="AK1505">
        <v>28.427</v>
      </c>
    </row>
    <row r="1506" spans="1:37" x14ac:dyDescent="0.3">
      <c r="A1506">
        <v>3551</v>
      </c>
      <c r="B1506">
        <v>1955</v>
      </c>
      <c r="C1506" s="1">
        <f t="shared" si="138"/>
        <v>69</v>
      </c>
      <c r="D1506" t="s">
        <v>25</v>
      </c>
      <c r="E1506" t="s">
        <v>42</v>
      </c>
      <c r="F1506" s="4" t="s">
        <v>32</v>
      </c>
      <c r="G1506" t="s">
        <v>32</v>
      </c>
      <c r="H1506" s="20">
        <v>60033</v>
      </c>
      <c r="I1506" s="2">
        <f t="shared" si="139"/>
        <v>60.033000000000001</v>
      </c>
      <c r="J1506" s="2"/>
      <c r="K1506" s="2">
        <v>0</v>
      </c>
      <c r="L1506" s="2">
        <v>1</v>
      </c>
      <c r="M1506" s="16">
        <f t="shared" si="140"/>
        <v>1</v>
      </c>
      <c r="N1506" s="6" t="s">
        <v>67</v>
      </c>
      <c r="O1506" s="4">
        <f t="shared" si="141"/>
        <v>2</v>
      </c>
      <c r="P1506" s="3">
        <f t="shared" si="142"/>
        <v>41727</v>
      </c>
      <c r="Q1506" s="4" t="str" cm="1">
        <f t="array" ref="Q1506:S1506">_xlfn.TEXTSPLIT(N1506,"/")</f>
        <v>3</v>
      </c>
      <c r="R1506" s="4" t="str">
        <v>29</v>
      </c>
      <c r="S1506" s="4" t="str">
        <v>14</v>
      </c>
      <c r="T1506" s="5">
        <f t="shared" si="143"/>
        <v>41727</v>
      </c>
      <c r="U1506">
        <v>28</v>
      </c>
      <c r="V1506" s="14">
        <v>62</v>
      </c>
      <c r="W1506" s="14">
        <v>1</v>
      </c>
      <c r="X1506" s="14">
        <v>57</v>
      </c>
      <c r="Y1506" s="14">
        <v>19</v>
      </c>
      <c r="Z1506" s="14">
        <v>11</v>
      </c>
      <c r="AA1506" s="14">
        <v>48</v>
      </c>
      <c r="AB1506" s="2">
        <v>2</v>
      </c>
      <c r="AC1506" s="2">
        <v>2</v>
      </c>
      <c r="AD1506" s="2">
        <v>5</v>
      </c>
      <c r="AE1506" s="2">
        <v>2</v>
      </c>
      <c r="AF1506" s="2">
        <v>0</v>
      </c>
      <c r="AG1506" s="2">
        <v>0</v>
      </c>
      <c r="AH1506" s="16">
        <v>0</v>
      </c>
      <c r="AJ1506">
        <v>51</v>
      </c>
      <c r="AK1506">
        <v>41.643999999999998</v>
      </c>
    </row>
    <row r="1507" spans="1:37" x14ac:dyDescent="0.3">
      <c r="A1507">
        <v>3547</v>
      </c>
      <c r="B1507">
        <v>1970</v>
      </c>
      <c r="C1507" s="1">
        <f t="shared" si="138"/>
        <v>54</v>
      </c>
      <c r="D1507" t="s">
        <v>47</v>
      </c>
      <c r="E1507" t="s">
        <v>42</v>
      </c>
      <c r="F1507" s="4" t="s">
        <v>32</v>
      </c>
      <c r="G1507" t="s">
        <v>32</v>
      </c>
      <c r="H1507" s="20">
        <v>41021</v>
      </c>
      <c r="I1507" s="2">
        <f t="shared" si="139"/>
        <v>41.021000000000001</v>
      </c>
      <c r="J1507" s="2"/>
      <c r="K1507" s="2">
        <v>1</v>
      </c>
      <c r="L1507" s="2">
        <v>0</v>
      </c>
      <c r="M1507" s="16">
        <f t="shared" si="140"/>
        <v>1</v>
      </c>
      <c r="N1507" s="6" t="s">
        <v>167</v>
      </c>
      <c r="O1507" s="4">
        <f t="shared" si="141"/>
        <v>2</v>
      </c>
      <c r="P1507" s="3">
        <f t="shared" si="142"/>
        <v>41273</v>
      </c>
      <c r="Q1507" s="4" t="str" cm="1">
        <f t="array" ref="Q1507:S1507">_xlfn.TEXTSPLIT(N1507,"/")</f>
        <v>12</v>
      </c>
      <c r="R1507" s="4" t="str">
        <v>30</v>
      </c>
      <c r="S1507" s="4" t="str">
        <v>12</v>
      </c>
      <c r="T1507" s="5">
        <f t="shared" si="143"/>
        <v>41273</v>
      </c>
      <c r="U1507">
        <v>12</v>
      </c>
      <c r="V1507" s="14">
        <v>14</v>
      </c>
      <c r="W1507" s="14">
        <v>7</v>
      </c>
      <c r="X1507" s="14">
        <v>9</v>
      </c>
      <c r="Y1507" s="14">
        <v>6</v>
      </c>
      <c r="Z1507" s="14">
        <v>16</v>
      </c>
      <c r="AA1507" s="14">
        <v>12</v>
      </c>
      <c r="AB1507" s="2">
        <v>2</v>
      </c>
      <c r="AC1507" s="2">
        <v>2</v>
      </c>
      <c r="AD1507" s="2">
        <v>3</v>
      </c>
      <c r="AE1507" s="2">
        <v>6</v>
      </c>
      <c r="AF1507" s="2">
        <v>1</v>
      </c>
      <c r="AG1507" s="2">
        <v>0</v>
      </c>
      <c r="AH1507" s="16">
        <v>0</v>
      </c>
      <c r="AJ1507">
        <v>40</v>
      </c>
      <c r="AK1507">
        <v>28.427</v>
      </c>
    </row>
    <row r="1508" spans="1:37" x14ac:dyDescent="0.3">
      <c r="A1508">
        <v>3537</v>
      </c>
      <c r="B1508">
        <v>1982</v>
      </c>
      <c r="C1508" s="1">
        <f t="shared" si="138"/>
        <v>42</v>
      </c>
      <c r="D1508" t="s">
        <v>25</v>
      </c>
      <c r="E1508" t="s">
        <v>22</v>
      </c>
      <c r="F1508" s="4" t="s">
        <v>32</v>
      </c>
      <c r="G1508" t="s">
        <v>32</v>
      </c>
      <c r="H1508" s="20">
        <v>31089</v>
      </c>
      <c r="I1508" s="2">
        <f t="shared" si="139"/>
        <v>31.088999999999999</v>
      </c>
      <c r="J1508" s="2"/>
      <c r="K1508" s="2">
        <v>1</v>
      </c>
      <c r="L1508" s="2">
        <v>0</v>
      </c>
      <c r="M1508" s="16">
        <f t="shared" si="140"/>
        <v>1</v>
      </c>
      <c r="N1508" s="6" t="s">
        <v>122</v>
      </c>
      <c r="O1508" s="4">
        <f t="shared" si="141"/>
        <v>2</v>
      </c>
      <c r="P1508" s="3">
        <f t="shared" si="142"/>
        <v>41138</v>
      </c>
      <c r="Q1508" s="4" t="str" cm="1">
        <f t="array" ref="Q1508:S1508">_xlfn.TEXTSPLIT(N1508,"/")</f>
        <v>8</v>
      </c>
      <c r="R1508" s="4" t="str">
        <v>17</v>
      </c>
      <c r="S1508" s="4" t="str">
        <v>12</v>
      </c>
      <c r="T1508" s="5">
        <f t="shared" si="143"/>
        <v>41138</v>
      </c>
      <c r="U1508">
        <v>57</v>
      </c>
      <c r="V1508" s="14">
        <v>31</v>
      </c>
      <c r="W1508" s="14">
        <v>3</v>
      </c>
      <c r="X1508" s="14">
        <v>31</v>
      </c>
      <c r="Y1508" s="14">
        <v>2</v>
      </c>
      <c r="Z1508" s="14">
        <v>8</v>
      </c>
      <c r="AA1508" s="14">
        <v>4</v>
      </c>
      <c r="AB1508" s="2">
        <v>3</v>
      </c>
      <c r="AC1508" s="2">
        <v>3</v>
      </c>
      <c r="AD1508" s="2">
        <v>4</v>
      </c>
      <c r="AE1508" s="2">
        <v>8</v>
      </c>
      <c r="AF1508" s="2">
        <v>0</v>
      </c>
      <c r="AG1508" s="2">
        <v>0</v>
      </c>
      <c r="AH1508" s="16">
        <v>0</v>
      </c>
      <c r="AJ1508">
        <v>50</v>
      </c>
      <c r="AK1508">
        <v>52.033999999999999</v>
      </c>
    </row>
    <row r="1509" spans="1:37" x14ac:dyDescent="0.3">
      <c r="A1509">
        <v>3536</v>
      </c>
      <c r="B1509">
        <v>1961</v>
      </c>
      <c r="C1509" s="1">
        <f t="shared" si="138"/>
        <v>63</v>
      </c>
      <c r="D1509" t="s">
        <v>40</v>
      </c>
      <c r="E1509" t="s">
        <v>22</v>
      </c>
      <c r="F1509" s="4" t="s">
        <v>32</v>
      </c>
      <c r="G1509" t="s">
        <v>32</v>
      </c>
      <c r="H1509" s="20">
        <v>19740</v>
      </c>
      <c r="I1509" s="2">
        <f t="shared" si="139"/>
        <v>19.739999999999998</v>
      </c>
      <c r="J1509" s="2"/>
      <c r="K1509" s="2">
        <v>0</v>
      </c>
      <c r="L1509" s="2">
        <v>1</v>
      </c>
      <c r="M1509" s="16">
        <f t="shared" si="140"/>
        <v>1</v>
      </c>
      <c r="N1509" s="6" t="s">
        <v>149</v>
      </c>
      <c r="O1509" s="4">
        <f t="shared" si="141"/>
        <v>2</v>
      </c>
      <c r="P1509" s="3">
        <f t="shared" si="142"/>
        <v>41357</v>
      </c>
      <c r="Q1509" s="4" t="str" cm="1">
        <f t="array" ref="Q1509:S1509">_xlfn.TEXTSPLIT(N1509,"/")</f>
        <v>3</v>
      </c>
      <c r="R1509" s="4" t="str">
        <v>24</v>
      </c>
      <c r="S1509" s="4" t="str">
        <v>13</v>
      </c>
      <c r="T1509" s="5">
        <f t="shared" si="143"/>
        <v>41357</v>
      </c>
      <c r="U1509">
        <v>65</v>
      </c>
      <c r="V1509" s="14">
        <v>7</v>
      </c>
      <c r="W1509" s="14">
        <v>11</v>
      </c>
      <c r="X1509" s="14">
        <v>3</v>
      </c>
      <c r="Y1509" s="14">
        <v>10</v>
      </c>
      <c r="Z1509" s="14">
        <v>4</v>
      </c>
      <c r="AA1509" s="14">
        <v>20</v>
      </c>
      <c r="AB1509" s="2">
        <v>2</v>
      </c>
      <c r="AC1509" s="2">
        <v>1</v>
      </c>
      <c r="AD1509" s="2">
        <v>3</v>
      </c>
      <c r="AE1509" s="2">
        <v>5</v>
      </c>
      <c r="AF1509" s="2">
        <v>0</v>
      </c>
      <c r="AG1509" s="2">
        <v>0</v>
      </c>
      <c r="AH1509" s="16">
        <v>0</v>
      </c>
      <c r="AJ1509">
        <v>42</v>
      </c>
      <c r="AK1509">
        <v>22.943999999999999</v>
      </c>
    </row>
    <row r="1510" spans="1:37" x14ac:dyDescent="0.3">
      <c r="A1510">
        <v>3535</v>
      </c>
      <c r="B1510">
        <v>1966</v>
      </c>
      <c r="C1510" s="1">
        <f t="shared" si="138"/>
        <v>58</v>
      </c>
      <c r="D1510" t="s">
        <v>25</v>
      </c>
      <c r="E1510" t="s">
        <v>22</v>
      </c>
      <c r="F1510" s="4" t="s">
        <v>26</v>
      </c>
      <c r="G1510" t="s">
        <v>26</v>
      </c>
      <c r="H1510" s="20">
        <v>66294</v>
      </c>
      <c r="I1510" s="2">
        <f t="shared" si="139"/>
        <v>66.293999999999997</v>
      </c>
      <c r="J1510" s="2"/>
      <c r="K1510" s="2">
        <v>0</v>
      </c>
      <c r="L1510" s="2">
        <v>0</v>
      </c>
      <c r="M1510" s="16">
        <f t="shared" si="140"/>
        <v>0</v>
      </c>
      <c r="N1510" s="6" t="s">
        <v>35</v>
      </c>
      <c r="O1510" s="4">
        <f t="shared" si="141"/>
        <v>2</v>
      </c>
      <c r="P1510" s="3">
        <f t="shared" si="142"/>
        <v>41715</v>
      </c>
      <c r="Q1510" s="4" t="str" cm="1">
        <f t="array" ref="Q1510:S1510">_xlfn.TEXTSPLIT(N1510,"/")</f>
        <v>3</v>
      </c>
      <c r="R1510" s="4" t="str">
        <v>17</v>
      </c>
      <c r="S1510" s="4" t="str">
        <v>14</v>
      </c>
      <c r="T1510" s="5">
        <f t="shared" si="143"/>
        <v>41715</v>
      </c>
      <c r="U1510">
        <v>68</v>
      </c>
      <c r="V1510" s="14">
        <v>251</v>
      </c>
      <c r="W1510" s="14">
        <v>108</v>
      </c>
      <c r="X1510" s="14">
        <v>334</v>
      </c>
      <c r="Y1510" s="14">
        <v>65</v>
      </c>
      <c r="Z1510" s="14">
        <v>92</v>
      </c>
      <c r="AA1510" s="14">
        <v>117</v>
      </c>
      <c r="AB1510" s="2">
        <v>1</v>
      </c>
      <c r="AC1510" s="2">
        <v>4</v>
      </c>
      <c r="AD1510" s="2">
        <v>5</v>
      </c>
      <c r="AE1510" s="2">
        <v>2</v>
      </c>
      <c r="AF1510" s="2">
        <v>0</v>
      </c>
      <c r="AG1510" s="2">
        <v>0</v>
      </c>
      <c r="AH1510" s="16">
        <v>0</v>
      </c>
      <c r="AJ1510">
        <v>70</v>
      </c>
      <c r="AK1510">
        <v>34.587000000000003</v>
      </c>
    </row>
    <row r="1511" spans="1:37" x14ac:dyDescent="0.3">
      <c r="A1511">
        <v>3526</v>
      </c>
      <c r="B1511">
        <v>1969</v>
      </c>
      <c r="C1511" s="1">
        <f t="shared" si="138"/>
        <v>55</v>
      </c>
      <c r="D1511" t="s">
        <v>25</v>
      </c>
      <c r="E1511" t="s">
        <v>34</v>
      </c>
      <c r="F1511" s="4" t="s">
        <v>29</v>
      </c>
      <c r="G1511" t="s">
        <v>29</v>
      </c>
      <c r="H1511" s="20">
        <v>38443</v>
      </c>
      <c r="I1511" s="2">
        <f t="shared" si="139"/>
        <v>38.442999999999998</v>
      </c>
      <c r="J1511" s="2"/>
      <c r="K1511" s="2">
        <v>1</v>
      </c>
      <c r="L1511" s="2">
        <v>1</v>
      </c>
      <c r="M1511" s="16">
        <f t="shared" si="140"/>
        <v>2</v>
      </c>
      <c r="N1511" s="6" t="s">
        <v>243</v>
      </c>
      <c r="O1511" s="4">
        <f t="shared" si="141"/>
        <v>2</v>
      </c>
      <c r="P1511" s="3">
        <f t="shared" si="142"/>
        <v>41666</v>
      </c>
      <c r="Q1511" s="4" t="str" cm="1">
        <f t="array" ref="Q1511:S1511">_xlfn.TEXTSPLIT(N1511,"/")</f>
        <v>1</v>
      </c>
      <c r="R1511" s="4" t="str">
        <v>27</v>
      </c>
      <c r="S1511" s="4" t="str">
        <v>14</v>
      </c>
      <c r="T1511" s="5">
        <f t="shared" si="143"/>
        <v>41666</v>
      </c>
      <c r="U1511">
        <v>58</v>
      </c>
      <c r="V1511" s="14">
        <v>32</v>
      </c>
      <c r="W1511" s="14">
        <v>0</v>
      </c>
      <c r="X1511" s="14">
        <v>5</v>
      </c>
      <c r="Y1511" s="14">
        <v>0</v>
      </c>
      <c r="Z1511" s="14">
        <v>0</v>
      </c>
      <c r="AA1511" s="14">
        <v>1</v>
      </c>
      <c r="AB1511" s="2">
        <v>2</v>
      </c>
      <c r="AC1511" s="2">
        <v>1</v>
      </c>
      <c r="AD1511" s="2">
        <v>3</v>
      </c>
      <c r="AE1511" s="2">
        <v>7</v>
      </c>
      <c r="AF1511" s="2">
        <v>0</v>
      </c>
      <c r="AG1511" s="2">
        <v>0</v>
      </c>
      <c r="AH1511" s="16">
        <v>0</v>
      </c>
      <c r="AJ1511">
        <v>59</v>
      </c>
      <c r="AK1511">
        <v>85.62</v>
      </c>
    </row>
    <row r="1512" spans="1:37" x14ac:dyDescent="0.3">
      <c r="A1512">
        <v>3525</v>
      </c>
      <c r="B1512">
        <v>1971</v>
      </c>
      <c r="C1512" s="1">
        <f t="shared" si="138"/>
        <v>53</v>
      </c>
      <c r="D1512" t="s">
        <v>25</v>
      </c>
      <c r="E1512" t="s">
        <v>22</v>
      </c>
      <c r="F1512" s="4" t="s">
        <v>32</v>
      </c>
      <c r="G1512" t="s">
        <v>32</v>
      </c>
      <c r="H1512" s="20">
        <v>38200</v>
      </c>
      <c r="I1512" s="2">
        <f t="shared" si="139"/>
        <v>38.200000000000003</v>
      </c>
      <c r="J1512" s="2"/>
      <c r="K1512" s="2">
        <v>1</v>
      </c>
      <c r="L1512" s="2">
        <v>1</v>
      </c>
      <c r="M1512" s="16">
        <f t="shared" si="140"/>
        <v>2</v>
      </c>
      <c r="N1512" s="7">
        <v>41102</v>
      </c>
      <c r="O1512" s="4">
        <f t="shared" si="141"/>
        <v>1</v>
      </c>
      <c r="P1512" s="3">
        <f t="shared" si="142"/>
        <v>41102</v>
      </c>
      <c r="Q1512" s="4" t="str" cm="1">
        <f t="array" ref="Q1512">_xlfn.TEXTSPLIT(N1512,"/")</f>
        <v>41102</v>
      </c>
      <c r="R1512" s="5"/>
      <c r="S1512" s="5"/>
      <c r="T1512" s="5" t="e">
        <f t="shared" si="143"/>
        <v>#NUM!</v>
      </c>
      <c r="U1512">
        <v>19</v>
      </c>
      <c r="V1512" s="14">
        <v>12</v>
      </c>
      <c r="W1512" s="14">
        <v>0</v>
      </c>
      <c r="X1512" s="14">
        <v>4</v>
      </c>
      <c r="Y1512" s="14">
        <v>0</v>
      </c>
      <c r="Z1512" s="14">
        <v>0</v>
      </c>
      <c r="AA1512" s="14">
        <v>1</v>
      </c>
      <c r="AB1512" s="2">
        <v>1</v>
      </c>
      <c r="AC1512" s="2">
        <v>1</v>
      </c>
      <c r="AD1512" s="2">
        <v>2</v>
      </c>
      <c r="AE1512" s="2">
        <v>7</v>
      </c>
      <c r="AF1512" s="2">
        <v>0</v>
      </c>
      <c r="AG1512" s="2">
        <v>0</v>
      </c>
      <c r="AH1512" s="16">
        <v>0</v>
      </c>
      <c r="AJ1512">
        <v>31</v>
      </c>
      <c r="AK1512">
        <v>63.207000000000001</v>
      </c>
    </row>
    <row r="1513" spans="1:37" x14ac:dyDescent="0.3">
      <c r="A1513">
        <v>3524</v>
      </c>
      <c r="B1513">
        <v>1972</v>
      </c>
      <c r="C1513" s="1">
        <f t="shared" si="138"/>
        <v>52</v>
      </c>
      <c r="D1513" t="s">
        <v>25</v>
      </c>
      <c r="E1513" t="s">
        <v>42</v>
      </c>
      <c r="F1513" s="4" t="s">
        <v>26</v>
      </c>
      <c r="G1513" t="s">
        <v>26</v>
      </c>
      <c r="H1513" s="20">
        <v>39763</v>
      </c>
      <c r="I1513" s="2">
        <f t="shared" si="139"/>
        <v>39.762999999999998</v>
      </c>
      <c r="J1513" s="2"/>
      <c r="K1513" s="2">
        <v>1</v>
      </c>
      <c r="L1513" s="2">
        <v>0</v>
      </c>
      <c r="M1513" s="16">
        <f t="shared" si="140"/>
        <v>1</v>
      </c>
      <c r="N1513" s="7">
        <v>41372</v>
      </c>
      <c r="O1513" s="4">
        <f t="shared" si="141"/>
        <v>1</v>
      </c>
      <c r="P1513" s="3">
        <f t="shared" si="142"/>
        <v>41372</v>
      </c>
      <c r="Q1513" s="4" t="str" cm="1">
        <f t="array" ref="Q1513">_xlfn.TEXTSPLIT(N1513,"/")</f>
        <v>41372</v>
      </c>
      <c r="R1513" s="5"/>
      <c r="S1513" s="5"/>
      <c r="T1513" s="5" t="e">
        <f t="shared" si="143"/>
        <v>#NUM!</v>
      </c>
      <c r="U1513">
        <v>9</v>
      </c>
      <c r="V1513" s="14">
        <v>80</v>
      </c>
      <c r="W1513" s="14">
        <v>1</v>
      </c>
      <c r="X1513" s="14">
        <v>60</v>
      </c>
      <c r="Y1513" s="14">
        <v>4</v>
      </c>
      <c r="Z1513" s="14">
        <v>6</v>
      </c>
      <c r="AA1513" s="14">
        <v>16</v>
      </c>
      <c r="AB1513" s="2">
        <v>2</v>
      </c>
      <c r="AC1513" s="2">
        <v>5</v>
      </c>
      <c r="AD1513" s="2">
        <v>2</v>
      </c>
      <c r="AE1513" s="2">
        <v>9</v>
      </c>
      <c r="AF1513" s="2">
        <v>1</v>
      </c>
      <c r="AG1513" s="2">
        <v>0</v>
      </c>
      <c r="AH1513" s="16">
        <v>0</v>
      </c>
      <c r="AJ1513">
        <v>39</v>
      </c>
      <c r="AK1513">
        <v>35.195999999999998</v>
      </c>
    </row>
    <row r="1514" spans="1:37" x14ac:dyDescent="0.3">
      <c r="A1514">
        <v>3523</v>
      </c>
      <c r="B1514">
        <v>1963</v>
      </c>
      <c r="C1514" s="1">
        <f t="shared" si="138"/>
        <v>61</v>
      </c>
      <c r="D1514" t="s">
        <v>25</v>
      </c>
      <c r="E1514" t="s">
        <v>22</v>
      </c>
      <c r="F1514" s="4" t="s">
        <v>32</v>
      </c>
      <c r="G1514" t="s">
        <v>32</v>
      </c>
      <c r="H1514" s="20">
        <v>75072</v>
      </c>
      <c r="I1514" s="2">
        <f t="shared" si="139"/>
        <v>75.072000000000003</v>
      </c>
      <c r="J1514" s="2"/>
      <c r="K1514" s="2">
        <v>0</v>
      </c>
      <c r="L1514" s="2">
        <v>1</v>
      </c>
      <c r="M1514" s="16">
        <f t="shared" si="140"/>
        <v>1</v>
      </c>
      <c r="N1514" s="6" t="s">
        <v>355</v>
      </c>
      <c r="O1514" s="4">
        <f t="shared" si="141"/>
        <v>2</v>
      </c>
      <c r="P1514" s="3">
        <f t="shared" si="142"/>
        <v>41297</v>
      </c>
      <c r="Q1514" s="4" t="str" cm="1">
        <f t="array" ref="Q1514:S1514">_xlfn.TEXTSPLIT(N1514,"/")</f>
        <v>1</v>
      </c>
      <c r="R1514" s="4" t="str">
        <v>23</v>
      </c>
      <c r="S1514" s="4" t="str">
        <v>13</v>
      </c>
      <c r="T1514" s="5">
        <f t="shared" si="143"/>
        <v>41297</v>
      </c>
      <c r="U1514">
        <v>83</v>
      </c>
      <c r="V1514" s="14">
        <v>583</v>
      </c>
      <c r="W1514" s="14">
        <v>34</v>
      </c>
      <c r="X1514" s="14">
        <v>309</v>
      </c>
      <c r="Y1514" s="14">
        <v>0</v>
      </c>
      <c r="Z1514" s="14">
        <v>22</v>
      </c>
      <c r="AA1514" s="14">
        <v>125</v>
      </c>
      <c r="AB1514" s="2">
        <v>2</v>
      </c>
      <c r="AC1514" s="2">
        <v>5</v>
      </c>
      <c r="AD1514" s="2">
        <v>8</v>
      </c>
      <c r="AE1514" s="2">
        <v>3</v>
      </c>
      <c r="AF1514" s="2">
        <v>0</v>
      </c>
      <c r="AG1514" s="2">
        <v>0</v>
      </c>
      <c r="AH1514" s="16">
        <v>0</v>
      </c>
      <c r="AJ1514">
        <v>39</v>
      </c>
      <c r="AK1514">
        <v>23.975999999999999</v>
      </c>
    </row>
    <row r="1515" spans="1:37" x14ac:dyDescent="0.3">
      <c r="A1515">
        <v>3520</v>
      </c>
      <c r="B1515">
        <v>1991</v>
      </c>
      <c r="C1515" s="1">
        <f t="shared" si="138"/>
        <v>33</v>
      </c>
      <c r="D1515" t="s">
        <v>28</v>
      </c>
      <c r="E1515" t="s">
        <v>42</v>
      </c>
      <c r="F1515" s="4" t="s">
        <v>26</v>
      </c>
      <c r="G1515" t="s">
        <v>26</v>
      </c>
      <c r="H1515" s="20">
        <v>91172</v>
      </c>
      <c r="I1515" s="2">
        <f t="shared" si="139"/>
        <v>91.171999999999997</v>
      </c>
      <c r="J1515" s="2"/>
      <c r="K1515" s="2">
        <v>0</v>
      </c>
      <c r="L1515" s="2">
        <v>0</v>
      </c>
      <c r="M1515" s="16">
        <f t="shared" si="140"/>
        <v>0</v>
      </c>
      <c r="N1515" s="6" t="s">
        <v>259</v>
      </c>
      <c r="O1515" s="4">
        <f t="shared" si="141"/>
        <v>2</v>
      </c>
      <c r="P1515" s="3">
        <f t="shared" si="142"/>
        <v>41360</v>
      </c>
      <c r="Q1515" s="4" t="str" cm="1">
        <f t="array" ref="Q1515:S1515">_xlfn.TEXTSPLIT(N1515,"/")</f>
        <v>3</v>
      </c>
      <c r="R1515" s="4" t="str">
        <v>27</v>
      </c>
      <c r="S1515" s="4" t="str">
        <v>13</v>
      </c>
      <c r="T1515" s="5">
        <f t="shared" si="143"/>
        <v>41360</v>
      </c>
      <c r="U1515">
        <v>94</v>
      </c>
      <c r="V1515" s="14">
        <v>162</v>
      </c>
      <c r="W1515" s="14">
        <v>28</v>
      </c>
      <c r="X1515" s="14">
        <v>818</v>
      </c>
      <c r="Y1515" s="14">
        <v>0</v>
      </c>
      <c r="Z1515" s="14">
        <v>28</v>
      </c>
      <c r="AA1515" s="14">
        <v>56</v>
      </c>
      <c r="AB1515" s="2">
        <v>0</v>
      </c>
      <c r="AC1515" s="2">
        <v>4</v>
      </c>
      <c r="AD1515" s="2">
        <v>7</v>
      </c>
      <c r="AE1515" s="2">
        <v>3</v>
      </c>
      <c r="AF1515" s="2">
        <v>1</v>
      </c>
      <c r="AG1515" s="2">
        <v>0</v>
      </c>
      <c r="AH1515" s="16">
        <v>4</v>
      </c>
      <c r="AJ1515">
        <v>78</v>
      </c>
      <c r="AK1515">
        <v>65.846000000000004</v>
      </c>
    </row>
    <row r="1516" spans="1:37" x14ac:dyDescent="0.3">
      <c r="A1516">
        <v>3518</v>
      </c>
      <c r="B1516">
        <v>1984</v>
      </c>
      <c r="C1516" s="1">
        <f t="shared" si="138"/>
        <v>40</v>
      </c>
      <c r="D1516" t="s">
        <v>40</v>
      </c>
      <c r="E1516" t="s">
        <v>22</v>
      </c>
      <c r="F1516" s="4" t="s">
        <v>29</v>
      </c>
      <c r="G1516" t="s">
        <v>29</v>
      </c>
      <c r="H1516" s="20">
        <v>25271</v>
      </c>
      <c r="I1516" s="2">
        <f t="shared" si="139"/>
        <v>25.271000000000001</v>
      </c>
      <c r="J1516" s="2"/>
      <c r="K1516" s="2">
        <v>1</v>
      </c>
      <c r="L1516" s="2">
        <v>0</v>
      </c>
      <c r="M1516" s="16">
        <f t="shared" si="140"/>
        <v>1</v>
      </c>
      <c r="N1516" s="7">
        <v>41041</v>
      </c>
      <c r="O1516" s="4">
        <f t="shared" si="141"/>
        <v>1</v>
      </c>
      <c r="P1516" s="3">
        <f t="shared" si="142"/>
        <v>41041</v>
      </c>
      <c r="Q1516" s="4" t="str" cm="1">
        <f t="array" ref="Q1516">_xlfn.TEXTSPLIT(N1516,"/")</f>
        <v>41041</v>
      </c>
      <c r="R1516" s="5"/>
      <c r="S1516" s="5"/>
      <c r="T1516" s="5" t="e">
        <f t="shared" si="143"/>
        <v>#NUM!</v>
      </c>
      <c r="U1516">
        <v>45</v>
      </c>
      <c r="V1516" s="14">
        <v>10</v>
      </c>
      <c r="W1516" s="14">
        <v>1</v>
      </c>
      <c r="X1516" s="14">
        <v>18</v>
      </c>
      <c r="Y1516" s="14">
        <v>10</v>
      </c>
      <c r="Z1516" s="14">
        <v>4</v>
      </c>
      <c r="AA1516" s="14">
        <v>7</v>
      </c>
      <c r="AB1516" s="2">
        <v>1</v>
      </c>
      <c r="AC1516" s="2">
        <v>1</v>
      </c>
      <c r="AD1516" s="2">
        <v>2</v>
      </c>
      <c r="AE1516" s="2">
        <v>9</v>
      </c>
      <c r="AF1516" s="2">
        <v>0</v>
      </c>
      <c r="AG1516" s="2">
        <v>0</v>
      </c>
      <c r="AH1516" s="16">
        <v>0</v>
      </c>
      <c r="AJ1516">
        <v>38</v>
      </c>
      <c r="AK1516">
        <v>70.596000000000004</v>
      </c>
    </row>
    <row r="1517" spans="1:37" x14ac:dyDescent="0.3">
      <c r="A1517">
        <v>3517</v>
      </c>
      <c r="B1517">
        <v>1953</v>
      </c>
      <c r="C1517" s="1">
        <f t="shared" si="138"/>
        <v>71</v>
      </c>
      <c r="D1517" t="s">
        <v>25</v>
      </c>
      <c r="E1517" t="s">
        <v>22</v>
      </c>
      <c r="F1517" s="4" t="s">
        <v>26</v>
      </c>
      <c r="G1517" t="s">
        <v>26</v>
      </c>
      <c r="H1517" s="20">
        <v>40887</v>
      </c>
      <c r="I1517" s="2">
        <f t="shared" si="139"/>
        <v>40.887</v>
      </c>
      <c r="J1517" s="2"/>
      <c r="K1517" s="2">
        <v>1</v>
      </c>
      <c r="L1517" s="2">
        <v>1</v>
      </c>
      <c r="M1517" s="16">
        <f t="shared" si="140"/>
        <v>2</v>
      </c>
      <c r="N1517" s="7">
        <v>41430</v>
      </c>
      <c r="O1517" s="4">
        <f t="shared" si="141"/>
        <v>1</v>
      </c>
      <c r="P1517" s="3">
        <f t="shared" si="142"/>
        <v>41430</v>
      </c>
      <c r="Q1517" s="4" t="str" cm="1">
        <f t="array" ref="Q1517">_xlfn.TEXTSPLIT(N1517,"/")</f>
        <v>41430</v>
      </c>
      <c r="R1517" s="5"/>
      <c r="S1517" s="5"/>
      <c r="T1517" s="5" t="e">
        <f t="shared" si="143"/>
        <v>#NUM!</v>
      </c>
      <c r="U1517">
        <v>32</v>
      </c>
      <c r="V1517" s="14">
        <v>50</v>
      </c>
      <c r="W1517" s="14">
        <v>4</v>
      </c>
      <c r="X1517" s="14">
        <v>44</v>
      </c>
      <c r="Y1517" s="14">
        <v>10</v>
      </c>
      <c r="Z1517" s="14">
        <v>10</v>
      </c>
      <c r="AA1517" s="14">
        <v>43</v>
      </c>
      <c r="AB1517" s="2">
        <v>3</v>
      </c>
      <c r="AC1517" s="2">
        <v>3</v>
      </c>
      <c r="AD1517" s="2">
        <v>3</v>
      </c>
      <c r="AE1517" s="2">
        <v>9</v>
      </c>
      <c r="AF1517" s="2">
        <v>1</v>
      </c>
      <c r="AG1517" s="2">
        <v>0</v>
      </c>
      <c r="AH1517" s="16">
        <v>0</v>
      </c>
      <c r="AJ1517">
        <v>39</v>
      </c>
      <c r="AK1517">
        <v>35.195999999999998</v>
      </c>
    </row>
    <row r="1518" spans="1:37" x14ac:dyDescent="0.3">
      <c r="A1518">
        <v>3515</v>
      </c>
      <c r="B1518">
        <v>1953</v>
      </c>
      <c r="C1518" s="1">
        <f t="shared" si="138"/>
        <v>71</v>
      </c>
      <c r="D1518" t="s">
        <v>25</v>
      </c>
      <c r="E1518" t="s">
        <v>22</v>
      </c>
      <c r="F1518" s="4" t="s">
        <v>26</v>
      </c>
      <c r="G1518" t="s">
        <v>26</v>
      </c>
      <c r="H1518" s="20">
        <v>62307</v>
      </c>
      <c r="I1518" s="2">
        <f t="shared" si="139"/>
        <v>62.307000000000002</v>
      </c>
      <c r="J1518" s="2"/>
      <c r="K1518" s="2">
        <v>0</v>
      </c>
      <c r="L1518" s="2">
        <v>1</v>
      </c>
      <c r="M1518" s="16">
        <f t="shared" si="140"/>
        <v>1</v>
      </c>
      <c r="N1518" s="6" t="s">
        <v>242</v>
      </c>
      <c r="O1518" s="4">
        <f t="shared" si="141"/>
        <v>2</v>
      </c>
      <c r="P1518" s="3">
        <f t="shared" si="142"/>
        <v>41687</v>
      </c>
      <c r="Q1518" s="4" t="str" cm="1">
        <f t="array" ref="Q1518:S1518">_xlfn.TEXTSPLIT(N1518,"/")</f>
        <v>2</v>
      </c>
      <c r="R1518" s="4" t="str">
        <v>17</v>
      </c>
      <c r="S1518" s="4" t="str">
        <v>14</v>
      </c>
      <c r="T1518" s="5">
        <f t="shared" si="143"/>
        <v>41687</v>
      </c>
      <c r="U1518">
        <v>94</v>
      </c>
      <c r="V1518" s="14">
        <v>87</v>
      </c>
      <c r="W1518" s="14">
        <v>13</v>
      </c>
      <c r="X1518" s="14">
        <v>34</v>
      </c>
      <c r="Y1518" s="14">
        <v>10</v>
      </c>
      <c r="Z1518" s="14">
        <v>6</v>
      </c>
      <c r="AA1518" s="14">
        <v>10</v>
      </c>
      <c r="AB1518" s="2">
        <v>1</v>
      </c>
      <c r="AC1518" s="2">
        <v>4</v>
      </c>
      <c r="AD1518" s="2">
        <v>4</v>
      </c>
      <c r="AE1518" s="2">
        <v>5</v>
      </c>
      <c r="AF1518" s="2">
        <v>0</v>
      </c>
      <c r="AG1518" s="2">
        <v>0</v>
      </c>
      <c r="AH1518" s="16">
        <v>0</v>
      </c>
      <c r="AJ1518">
        <v>39</v>
      </c>
      <c r="AK1518">
        <v>37.234999999999999</v>
      </c>
    </row>
    <row r="1519" spans="1:37" x14ac:dyDescent="0.3">
      <c r="A1519">
        <v>3507</v>
      </c>
      <c r="B1519">
        <v>1971</v>
      </c>
      <c r="C1519" s="1">
        <f t="shared" si="138"/>
        <v>53</v>
      </c>
      <c r="D1519" t="s">
        <v>31</v>
      </c>
      <c r="E1519" t="s">
        <v>22</v>
      </c>
      <c r="F1519" s="4" t="s">
        <v>26</v>
      </c>
      <c r="G1519" t="s">
        <v>26</v>
      </c>
      <c r="H1519" s="20">
        <v>76467</v>
      </c>
      <c r="I1519" s="2">
        <f t="shared" si="139"/>
        <v>76.466999999999999</v>
      </c>
      <c r="J1519" s="2"/>
      <c r="K1519" s="2">
        <v>1</v>
      </c>
      <c r="L1519" s="2">
        <v>0</v>
      </c>
      <c r="M1519" s="16">
        <f t="shared" si="140"/>
        <v>1</v>
      </c>
      <c r="N1519" s="6" t="s">
        <v>122</v>
      </c>
      <c r="O1519" s="4">
        <f t="shared" si="141"/>
        <v>2</v>
      </c>
      <c r="P1519" s="3">
        <f t="shared" si="142"/>
        <v>41138</v>
      </c>
      <c r="Q1519" s="4" t="str" cm="1">
        <f t="array" ref="Q1519:S1519">_xlfn.TEXTSPLIT(N1519,"/")</f>
        <v>8</v>
      </c>
      <c r="R1519" s="4" t="str">
        <v>17</v>
      </c>
      <c r="S1519" s="4" t="str">
        <v>12</v>
      </c>
      <c r="T1519" s="5">
        <f t="shared" si="143"/>
        <v>41138</v>
      </c>
      <c r="U1519">
        <v>44</v>
      </c>
      <c r="V1519" s="14">
        <v>676</v>
      </c>
      <c r="W1519" s="14">
        <v>161</v>
      </c>
      <c r="X1519" s="14">
        <v>426</v>
      </c>
      <c r="Y1519" s="14">
        <v>210</v>
      </c>
      <c r="Z1519" s="14">
        <v>44</v>
      </c>
      <c r="AA1519" s="14">
        <v>58</v>
      </c>
      <c r="AB1519" s="2">
        <v>2</v>
      </c>
      <c r="AC1519" s="2">
        <v>2</v>
      </c>
      <c r="AD1519" s="2">
        <v>5</v>
      </c>
      <c r="AE1519" s="2">
        <v>6</v>
      </c>
      <c r="AF1519" s="2">
        <v>1</v>
      </c>
      <c r="AG1519" s="2">
        <v>0</v>
      </c>
      <c r="AH1519" s="16">
        <v>0</v>
      </c>
      <c r="AJ1519">
        <v>66</v>
      </c>
      <c r="AK1519">
        <v>43.14</v>
      </c>
    </row>
    <row r="1520" spans="1:37" x14ac:dyDescent="0.3">
      <c r="A1520">
        <v>3503</v>
      </c>
      <c r="B1520">
        <v>1951</v>
      </c>
      <c r="C1520" s="1">
        <f t="shared" si="138"/>
        <v>73</v>
      </c>
      <c r="D1520" t="s">
        <v>47</v>
      </c>
      <c r="E1520" t="s">
        <v>22</v>
      </c>
      <c r="F1520" s="4" t="s">
        <v>23</v>
      </c>
      <c r="G1520" t="s">
        <v>23</v>
      </c>
      <c r="H1520" s="20">
        <v>82460</v>
      </c>
      <c r="I1520" s="2">
        <f t="shared" si="139"/>
        <v>82.46</v>
      </c>
      <c r="J1520" s="2"/>
      <c r="K1520" s="2">
        <v>0</v>
      </c>
      <c r="L1520" s="2">
        <v>0</v>
      </c>
      <c r="M1520" s="16">
        <f t="shared" si="140"/>
        <v>0</v>
      </c>
      <c r="N1520" s="7">
        <v>41317</v>
      </c>
      <c r="O1520" s="4">
        <f t="shared" si="141"/>
        <v>1</v>
      </c>
      <c r="P1520" s="3">
        <f t="shared" si="142"/>
        <v>41317</v>
      </c>
      <c r="Q1520" s="4" t="str" cm="1">
        <f t="array" ref="Q1520">_xlfn.TEXTSPLIT(N1520,"/")</f>
        <v>41317</v>
      </c>
      <c r="R1520" s="5"/>
      <c r="S1520" s="5"/>
      <c r="T1520" s="5" t="e">
        <f t="shared" si="143"/>
        <v>#NUM!</v>
      </c>
      <c r="U1520">
        <v>78</v>
      </c>
      <c r="V1520" s="14">
        <v>255</v>
      </c>
      <c r="W1520" s="14">
        <v>47</v>
      </c>
      <c r="X1520" s="14">
        <v>573</v>
      </c>
      <c r="Y1520" s="14">
        <v>52</v>
      </c>
      <c r="Z1520" s="14">
        <v>32</v>
      </c>
      <c r="AA1520" s="14">
        <v>15</v>
      </c>
      <c r="AB1520" s="2">
        <v>1</v>
      </c>
      <c r="AC1520" s="2">
        <v>5</v>
      </c>
      <c r="AD1520" s="2">
        <v>6</v>
      </c>
      <c r="AE1520" s="2">
        <v>1</v>
      </c>
      <c r="AF1520" s="2">
        <v>0</v>
      </c>
      <c r="AG1520" s="2">
        <v>0</v>
      </c>
      <c r="AH1520" s="16">
        <v>0</v>
      </c>
      <c r="AJ1520">
        <v>77</v>
      </c>
      <c r="AK1520">
        <v>62.158999999999999</v>
      </c>
    </row>
    <row r="1521" spans="1:37" x14ac:dyDescent="0.3">
      <c r="A1521">
        <v>3498</v>
      </c>
      <c r="B1521">
        <v>1977</v>
      </c>
      <c r="C1521" s="1">
        <f t="shared" si="138"/>
        <v>47</v>
      </c>
      <c r="D1521" t="s">
        <v>25</v>
      </c>
      <c r="E1521" t="s">
        <v>34</v>
      </c>
      <c r="F1521" s="4" t="s">
        <v>29</v>
      </c>
      <c r="G1521" t="s">
        <v>29</v>
      </c>
      <c r="H1521" s="20">
        <v>55424</v>
      </c>
      <c r="I1521" s="2">
        <f t="shared" si="139"/>
        <v>55.423999999999999</v>
      </c>
      <c r="J1521" s="2"/>
      <c r="K1521" s="2">
        <v>0</v>
      </c>
      <c r="L1521" s="2">
        <v>1</v>
      </c>
      <c r="M1521" s="16">
        <f t="shared" si="140"/>
        <v>1</v>
      </c>
      <c r="N1521" s="6" t="s">
        <v>120</v>
      </c>
      <c r="O1521" s="4">
        <f t="shared" si="141"/>
        <v>2</v>
      </c>
      <c r="P1521" s="3">
        <f t="shared" si="142"/>
        <v>41238</v>
      </c>
      <c r="Q1521" s="4" t="str" cm="1">
        <f t="array" ref="Q1521:S1521">_xlfn.TEXTSPLIT(N1521,"/")</f>
        <v>11</v>
      </c>
      <c r="R1521" s="4" t="str">
        <v>25</v>
      </c>
      <c r="S1521" s="4" t="str">
        <v>12</v>
      </c>
      <c r="T1521" s="5">
        <f t="shared" si="143"/>
        <v>41238</v>
      </c>
      <c r="U1521">
        <v>6</v>
      </c>
      <c r="V1521" s="14">
        <v>462</v>
      </c>
      <c r="W1521" s="14">
        <v>61</v>
      </c>
      <c r="X1521" s="14">
        <v>184</v>
      </c>
      <c r="Y1521" s="14">
        <v>10</v>
      </c>
      <c r="Z1521" s="14">
        <v>53</v>
      </c>
      <c r="AA1521" s="14">
        <v>107</v>
      </c>
      <c r="AB1521" s="2">
        <v>4</v>
      </c>
      <c r="AC1521" s="2">
        <v>7</v>
      </c>
      <c r="AD1521" s="2">
        <v>9</v>
      </c>
      <c r="AE1521" s="2">
        <v>6</v>
      </c>
      <c r="AF1521" s="2">
        <v>1</v>
      </c>
      <c r="AG1521" s="2">
        <v>0</v>
      </c>
      <c r="AH1521" s="16">
        <v>1</v>
      </c>
      <c r="AJ1521">
        <v>38</v>
      </c>
      <c r="AK1521">
        <v>70.596000000000004</v>
      </c>
    </row>
    <row r="1522" spans="1:37" x14ac:dyDescent="0.3">
      <c r="A1522">
        <v>3491</v>
      </c>
      <c r="B1522">
        <v>1976</v>
      </c>
      <c r="C1522" s="1">
        <f t="shared" si="138"/>
        <v>48</v>
      </c>
      <c r="D1522" t="s">
        <v>31</v>
      </c>
      <c r="E1522" t="s">
        <v>22</v>
      </c>
      <c r="F1522" s="4" t="s">
        <v>32</v>
      </c>
      <c r="G1522" t="s">
        <v>32</v>
      </c>
      <c r="H1522" s="20">
        <v>55914</v>
      </c>
      <c r="I1522" s="2">
        <f t="shared" si="139"/>
        <v>55.914000000000001</v>
      </c>
      <c r="J1522" s="2"/>
      <c r="K1522" s="2">
        <v>0</v>
      </c>
      <c r="L1522" s="2">
        <v>1</v>
      </c>
      <c r="M1522" s="16">
        <f t="shared" si="140"/>
        <v>1</v>
      </c>
      <c r="N1522" s="6" t="s">
        <v>88</v>
      </c>
      <c r="O1522" s="4">
        <f t="shared" si="141"/>
        <v>2</v>
      </c>
      <c r="P1522" s="3">
        <f t="shared" si="142"/>
        <v>41393</v>
      </c>
      <c r="Q1522" s="4" t="str" cm="1">
        <f t="array" ref="Q1522:S1522">_xlfn.TEXTSPLIT(N1522,"/")</f>
        <v>4</v>
      </c>
      <c r="R1522" s="4" t="str">
        <v>29</v>
      </c>
      <c r="S1522" s="4" t="str">
        <v>13</v>
      </c>
      <c r="T1522" s="5">
        <f t="shared" si="143"/>
        <v>41393</v>
      </c>
      <c r="U1522">
        <v>32</v>
      </c>
      <c r="V1522" s="14">
        <v>384</v>
      </c>
      <c r="W1522" s="14">
        <v>60</v>
      </c>
      <c r="X1522" s="14">
        <v>364</v>
      </c>
      <c r="Y1522" s="14">
        <v>119</v>
      </c>
      <c r="Z1522" s="14">
        <v>101</v>
      </c>
      <c r="AA1522" s="14">
        <v>232</v>
      </c>
      <c r="AB1522" s="2">
        <v>4</v>
      </c>
      <c r="AC1522" s="2">
        <v>11</v>
      </c>
      <c r="AD1522" s="2">
        <v>8</v>
      </c>
      <c r="AE1522" s="2">
        <v>7</v>
      </c>
      <c r="AF1522" s="2">
        <v>0</v>
      </c>
      <c r="AG1522" s="2">
        <v>0</v>
      </c>
      <c r="AH1522" s="16">
        <v>0</v>
      </c>
      <c r="AJ1522">
        <v>73</v>
      </c>
      <c r="AK1522">
        <v>5.6479999999999997</v>
      </c>
    </row>
    <row r="1523" spans="1:37" x14ac:dyDescent="0.3">
      <c r="A1523">
        <v>3483</v>
      </c>
      <c r="B1523">
        <v>1959</v>
      </c>
      <c r="C1523" s="1">
        <f t="shared" si="138"/>
        <v>65</v>
      </c>
      <c r="D1523" t="s">
        <v>28</v>
      </c>
      <c r="E1523" t="s">
        <v>22</v>
      </c>
      <c r="F1523" s="4" t="s">
        <v>29</v>
      </c>
      <c r="G1523" t="s">
        <v>29</v>
      </c>
      <c r="H1523" s="20">
        <v>48192</v>
      </c>
      <c r="I1523" s="2">
        <f t="shared" si="139"/>
        <v>48.192</v>
      </c>
      <c r="J1523" s="2"/>
      <c r="K1523" s="2">
        <v>0</v>
      </c>
      <c r="L1523" s="2">
        <v>0</v>
      </c>
      <c r="M1523" s="16">
        <f t="shared" si="140"/>
        <v>0</v>
      </c>
      <c r="N1523" s="7">
        <v>41429</v>
      </c>
      <c r="O1523" s="4">
        <f t="shared" si="141"/>
        <v>1</v>
      </c>
      <c r="P1523" s="3">
        <f t="shared" si="142"/>
        <v>41429</v>
      </c>
      <c r="Q1523" s="4" t="str" cm="1">
        <f t="array" ref="Q1523">_xlfn.TEXTSPLIT(N1523,"/")</f>
        <v>41429</v>
      </c>
      <c r="R1523" s="5"/>
      <c r="S1523" s="5"/>
      <c r="T1523" s="5" t="e">
        <f t="shared" si="143"/>
        <v>#NUM!</v>
      </c>
      <c r="U1523">
        <v>76</v>
      </c>
      <c r="V1523" s="14">
        <v>1039</v>
      </c>
      <c r="W1523" s="14">
        <v>43</v>
      </c>
      <c r="X1523" s="14">
        <v>204</v>
      </c>
      <c r="Y1523" s="14">
        <v>153</v>
      </c>
      <c r="Z1523" s="14">
        <v>58</v>
      </c>
      <c r="AA1523" s="14">
        <v>29</v>
      </c>
      <c r="AB1523" s="2">
        <v>3</v>
      </c>
      <c r="AC1523" s="2">
        <v>2</v>
      </c>
      <c r="AD1523" s="2">
        <v>12</v>
      </c>
      <c r="AE1523" s="2">
        <v>8</v>
      </c>
      <c r="AF1523" s="2">
        <v>1</v>
      </c>
      <c r="AG1523" s="2">
        <v>0</v>
      </c>
      <c r="AH1523" s="16">
        <v>3</v>
      </c>
      <c r="AJ1523">
        <v>46</v>
      </c>
      <c r="AK1523">
        <v>40.246000000000002</v>
      </c>
    </row>
    <row r="1524" spans="1:37" x14ac:dyDescent="0.3">
      <c r="A1524">
        <v>3479</v>
      </c>
      <c r="B1524">
        <v>1951</v>
      </c>
      <c r="C1524" s="1">
        <f t="shared" si="138"/>
        <v>73</v>
      </c>
      <c r="D1524" t="s">
        <v>28</v>
      </c>
      <c r="E1524" t="s">
        <v>22</v>
      </c>
      <c r="F1524" s="4" t="s">
        <v>26</v>
      </c>
      <c r="G1524" t="s">
        <v>26</v>
      </c>
      <c r="H1524" s="20">
        <v>16813</v>
      </c>
      <c r="I1524" s="2">
        <f t="shared" si="139"/>
        <v>16.812999999999999</v>
      </c>
      <c r="J1524" s="2"/>
      <c r="K1524" s="2">
        <v>0</v>
      </c>
      <c r="L1524" s="2">
        <v>0</v>
      </c>
      <c r="M1524" s="16">
        <f t="shared" si="140"/>
        <v>0</v>
      </c>
      <c r="N1524" s="6" t="s">
        <v>340</v>
      </c>
      <c r="O1524" s="4">
        <f t="shared" si="141"/>
        <v>2</v>
      </c>
      <c r="P1524" s="3">
        <f t="shared" si="142"/>
        <v>41474</v>
      </c>
      <c r="Q1524" s="4" t="str" cm="1">
        <f t="array" ref="Q1524:S1524">_xlfn.TEXTSPLIT(N1524,"/")</f>
        <v>7</v>
      </c>
      <c r="R1524" s="4" t="str">
        <v>19</v>
      </c>
      <c r="S1524" s="4" t="str">
        <v>13</v>
      </c>
      <c r="T1524" s="5">
        <f t="shared" si="143"/>
        <v>41474</v>
      </c>
      <c r="U1524">
        <v>49</v>
      </c>
      <c r="V1524" s="14">
        <v>4</v>
      </c>
      <c r="W1524" s="14">
        <v>8</v>
      </c>
      <c r="X1524" s="14">
        <v>11</v>
      </c>
      <c r="Y1524" s="14">
        <v>12</v>
      </c>
      <c r="Z1524" s="14">
        <v>2</v>
      </c>
      <c r="AA1524" s="14">
        <v>13</v>
      </c>
      <c r="AB1524" s="2">
        <v>1</v>
      </c>
      <c r="AC1524" s="2">
        <v>2</v>
      </c>
      <c r="AD1524" s="2">
        <v>3</v>
      </c>
      <c r="AE1524" s="2">
        <v>7</v>
      </c>
      <c r="AF1524" s="2">
        <v>0</v>
      </c>
      <c r="AG1524" s="2">
        <v>0</v>
      </c>
      <c r="AH1524" s="16">
        <v>1</v>
      </c>
      <c r="AJ1524">
        <v>36</v>
      </c>
      <c r="AK1524">
        <v>41.02</v>
      </c>
    </row>
    <row r="1525" spans="1:37" x14ac:dyDescent="0.3">
      <c r="A1525">
        <v>3478</v>
      </c>
      <c r="B1525">
        <v>1972</v>
      </c>
      <c r="C1525" s="1">
        <f t="shared" si="138"/>
        <v>52</v>
      </c>
      <c r="D1525" t="s">
        <v>28</v>
      </c>
      <c r="E1525" t="s">
        <v>34</v>
      </c>
      <c r="F1525" s="4" t="s">
        <v>29</v>
      </c>
      <c r="G1525" t="s">
        <v>29</v>
      </c>
      <c r="H1525" s="20">
        <v>60585</v>
      </c>
      <c r="I1525" s="2">
        <f t="shared" si="139"/>
        <v>60.585000000000001</v>
      </c>
      <c r="J1525" s="2"/>
      <c r="K1525" s="2">
        <v>1</v>
      </c>
      <c r="L1525" s="2">
        <v>1</v>
      </c>
      <c r="M1525" s="16">
        <f t="shared" si="140"/>
        <v>2</v>
      </c>
      <c r="N1525" s="6" t="s">
        <v>202</v>
      </c>
      <c r="O1525" s="4">
        <f t="shared" si="141"/>
        <v>2</v>
      </c>
      <c r="P1525" s="3">
        <f t="shared" si="142"/>
        <v>41449</v>
      </c>
      <c r="Q1525" s="4" t="str" cm="1">
        <f t="array" ref="Q1525:S1525">_xlfn.TEXTSPLIT(N1525,"/")</f>
        <v>6</v>
      </c>
      <c r="R1525" s="4" t="str">
        <v>24</v>
      </c>
      <c r="S1525" s="4" t="str">
        <v>13</v>
      </c>
      <c r="T1525" s="5">
        <f t="shared" si="143"/>
        <v>41449</v>
      </c>
      <c r="U1525">
        <v>17</v>
      </c>
      <c r="V1525" s="14">
        <v>267</v>
      </c>
      <c r="W1525" s="14">
        <v>42</v>
      </c>
      <c r="X1525" s="14">
        <v>309</v>
      </c>
      <c r="Y1525" s="14">
        <v>55</v>
      </c>
      <c r="Z1525" s="14">
        <v>42</v>
      </c>
      <c r="AA1525" s="14">
        <v>21</v>
      </c>
      <c r="AB1525" s="2">
        <v>10</v>
      </c>
      <c r="AC1525" s="2">
        <v>7</v>
      </c>
      <c r="AD1525" s="2">
        <v>9</v>
      </c>
      <c r="AE1525" s="2">
        <v>5</v>
      </c>
      <c r="AF1525" s="2">
        <v>1</v>
      </c>
      <c r="AG1525" s="2">
        <v>0</v>
      </c>
      <c r="AH1525" s="16">
        <v>0</v>
      </c>
      <c r="AJ1525">
        <v>73</v>
      </c>
      <c r="AK1525">
        <v>28.32</v>
      </c>
    </row>
    <row r="1526" spans="1:37" x14ac:dyDescent="0.3">
      <c r="A1526">
        <v>3469</v>
      </c>
      <c r="B1526">
        <v>1978</v>
      </c>
      <c r="C1526" s="1">
        <f t="shared" si="138"/>
        <v>46</v>
      </c>
      <c r="D1526" t="s">
        <v>25</v>
      </c>
      <c r="E1526" t="s">
        <v>34</v>
      </c>
      <c r="F1526" s="4" t="s">
        <v>23</v>
      </c>
      <c r="G1526" t="s">
        <v>23</v>
      </c>
      <c r="H1526" s="20">
        <v>34487</v>
      </c>
      <c r="I1526" s="2">
        <f t="shared" si="139"/>
        <v>34.487000000000002</v>
      </c>
      <c r="J1526" s="2"/>
      <c r="K1526" s="2">
        <v>1</v>
      </c>
      <c r="L1526" s="2">
        <v>1</v>
      </c>
      <c r="M1526" s="16">
        <f t="shared" si="140"/>
        <v>2</v>
      </c>
      <c r="N1526" s="7">
        <v>41069</v>
      </c>
      <c r="O1526" s="4">
        <f t="shared" si="141"/>
        <v>1</v>
      </c>
      <c r="P1526" s="3">
        <f t="shared" si="142"/>
        <v>41069</v>
      </c>
      <c r="Q1526" s="4" t="str" cm="1">
        <f t="array" ref="Q1526">_xlfn.TEXTSPLIT(N1526,"/")</f>
        <v>41069</v>
      </c>
      <c r="R1526" s="5"/>
      <c r="S1526" s="5"/>
      <c r="T1526" s="5" t="e">
        <f t="shared" si="143"/>
        <v>#NUM!</v>
      </c>
      <c r="U1526">
        <v>94</v>
      </c>
      <c r="V1526" s="14">
        <v>19</v>
      </c>
      <c r="W1526" s="14">
        <v>18</v>
      </c>
      <c r="X1526" s="14">
        <v>33</v>
      </c>
      <c r="Y1526" s="14">
        <v>24</v>
      </c>
      <c r="Z1526" s="14">
        <v>1</v>
      </c>
      <c r="AA1526" s="14">
        <v>8</v>
      </c>
      <c r="AB1526" s="2">
        <v>3</v>
      </c>
      <c r="AC1526" s="2">
        <v>3</v>
      </c>
      <c r="AD1526" s="2">
        <v>3</v>
      </c>
      <c r="AE1526" s="2">
        <v>9</v>
      </c>
      <c r="AF1526" s="2">
        <v>0</v>
      </c>
      <c r="AG1526" s="2">
        <v>0</v>
      </c>
      <c r="AH1526" s="16">
        <v>0</v>
      </c>
      <c r="AJ1526">
        <v>46</v>
      </c>
      <c r="AK1526">
        <v>34.380000000000003</v>
      </c>
    </row>
    <row r="1527" spans="1:37" x14ac:dyDescent="0.3">
      <c r="A1527">
        <v>3463</v>
      </c>
      <c r="B1527">
        <v>1976</v>
      </c>
      <c r="C1527" s="1">
        <f t="shared" si="138"/>
        <v>48</v>
      </c>
      <c r="D1527" t="s">
        <v>40</v>
      </c>
      <c r="E1527" t="s">
        <v>34</v>
      </c>
      <c r="F1527" s="4" t="s">
        <v>29</v>
      </c>
      <c r="G1527" t="s">
        <v>29</v>
      </c>
      <c r="H1527" s="20">
        <v>69283</v>
      </c>
      <c r="I1527" s="2">
        <f t="shared" si="139"/>
        <v>69.283000000000001</v>
      </c>
      <c r="J1527" s="2"/>
      <c r="K1527" s="2">
        <v>0</v>
      </c>
      <c r="L1527" s="2">
        <v>1</v>
      </c>
      <c r="M1527" s="16">
        <f t="shared" si="140"/>
        <v>1</v>
      </c>
      <c r="N1527" s="6" t="s">
        <v>330</v>
      </c>
      <c r="O1527" s="4">
        <f t="shared" si="141"/>
        <v>2</v>
      </c>
      <c r="P1527" s="3">
        <f t="shared" si="142"/>
        <v>41804</v>
      </c>
      <c r="Q1527" s="4" t="str" cm="1">
        <f t="array" ref="Q1527:S1527">_xlfn.TEXTSPLIT(N1527,"/")</f>
        <v>6</v>
      </c>
      <c r="R1527" s="4" t="str">
        <v>14</v>
      </c>
      <c r="S1527" s="4" t="str">
        <v>14</v>
      </c>
      <c r="T1527" s="5">
        <f t="shared" si="143"/>
        <v>41804</v>
      </c>
      <c r="U1527">
        <v>41</v>
      </c>
      <c r="V1527" s="14">
        <v>674</v>
      </c>
      <c r="W1527" s="14">
        <v>62</v>
      </c>
      <c r="X1527" s="14">
        <v>134</v>
      </c>
      <c r="Y1527" s="14">
        <v>0</v>
      </c>
      <c r="Z1527" s="14">
        <v>26</v>
      </c>
      <c r="AA1527" s="14">
        <v>8</v>
      </c>
      <c r="AB1527" s="2">
        <v>4</v>
      </c>
      <c r="AC1527" s="2">
        <v>7</v>
      </c>
      <c r="AD1527" s="2">
        <v>13</v>
      </c>
      <c r="AE1527" s="2">
        <v>5</v>
      </c>
      <c r="AF1527" s="2">
        <v>0</v>
      </c>
      <c r="AG1527" s="2">
        <v>0</v>
      </c>
      <c r="AH1527" s="16">
        <v>0</v>
      </c>
      <c r="AJ1527">
        <v>61</v>
      </c>
      <c r="AK1527">
        <v>76.623999999999995</v>
      </c>
    </row>
    <row r="1528" spans="1:37" x14ac:dyDescent="0.3">
      <c r="A1528">
        <v>3445</v>
      </c>
      <c r="B1528">
        <v>1957</v>
      </c>
      <c r="C1528" s="1">
        <f t="shared" si="138"/>
        <v>67</v>
      </c>
      <c r="D1528" t="s">
        <v>47</v>
      </c>
      <c r="E1528" t="s">
        <v>22</v>
      </c>
      <c r="F1528" s="4" t="s">
        <v>26</v>
      </c>
      <c r="G1528" t="s">
        <v>26</v>
      </c>
      <c r="H1528" s="20">
        <v>60714</v>
      </c>
      <c r="I1528" s="2">
        <f t="shared" si="139"/>
        <v>60.713999999999999</v>
      </c>
      <c r="J1528" s="2"/>
      <c r="K1528" s="2">
        <v>0</v>
      </c>
      <c r="L1528" s="2">
        <v>0</v>
      </c>
      <c r="M1528" s="16">
        <f t="shared" si="140"/>
        <v>0</v>
      </c>
      <c r="N1528" s="6" t="s">
        <v>230</v>
      </c>
      <c r="O1528" s="4">
        <f t="shared" si="141"/>
        <v>2</v>
      </c>
      <c r="P1528" s="3">
        <f t="shared" si="142"/>
        <v>41291</v>
      </c>
      <c r="Q1528" s="4" t="str" cm="1">
        <f t="array" ref="Q1528:S1528">_xlfn.TEXTSPLIT(N1528,"/")</f>
        <v>1</v>
      </c>
      <c r="R1528" s="4" t="str">
        <v>17</v>
      </c>
      <c r="S1528" s="4" t="str">
        <v>13</v>
      </c>
      <c r="T1528" s="5">
        <f t="shared" si="143"/>
        <v>41291</v>
      </c>
      <c r="U1528">
        <v>56</v>
      </c>
      <c r="V1528" s="14">
        <v>216</v>
      </c>
      <c r="W1528" s="14">
        <v>162</v>
      </c>
      <c r="X1528" s="14">
        <v>224</v>
      </c>
      <c r="Y1528" s="14">
        <v>101</v>
      </c>
      <c r="Z1528" s="14">
        <v>92</v>
      </c>
      <c r="AA1528" s="14">
        <v>162</v>
      </c>
      <c r="AB1528" s="2">
        <v>2</v>
      </c>
      <c r="AC1528" s="2">
        <v>7</v>
      </c>
      <c r="AD1528" s="2">
        <v>10</v>
      </c>
      <c r="AE1528" s="2">
        <v>5</v>
      </c>
      <c r="AF1528" s="2">
        <v>1</v>
      </c>
      <c r="AG1528" s="2">
        <v>0</v>
      </c>
      <c r="AH1528" s="16">
        <v>0</v>
      </c>
      <c r="AJ1528">
        <v>58</v>
      </c>
      <c r="AK1528">
        <v>66.293999999999997</v>
      </c>
    </row>
    <row r="1529" spans="1:37" x14ac:dyDescent="0.3">
      <c r="A1529">
        <v>3439</v>
      </c>
      <c r="B1529">
        <v>1973</v>
      </c>
      <c r="C1529" s="1">
        <f t="shared" si="138"/>
        <v>51</v>
      </c>
      <c r="D1529" t="s">
        <v>25</v>
      </c>
      <c r="E1529" t="s">
        <v>22</v>
      </c>
      <c r="F1529" s="4" t="s">
        <v>29</v>
      </c>
      <c r="G1529" t="s">
        <v>29</v>
      </c>
      <c r="H1529" s="20">
        <v>56721</v>
      </c>
      <c r="I1529" s="2">
        <f t="shared" si="139"/>
        <v>56.720999999999997</v>
      </c>
      <c r="J1529" s="2"/>
      <c r="K1529" s="2">
        <v>1</v>
      </c>
      <c r="L1529" s="2">
        <v>1</v>
      </c>
      <c r="M1529" s="16">
        <f t="shared" si="140"/>
        <v>2</v>
      </c>
      <c r="N1529" s="6" t="s">
        <v>182</v>
      </c>
      <c r="O1529" s="4">
        <f t="shared" si="141"/>
        <v>2</v>
      </c>
      <c r="P1529" s="3">
        <f t="shared" si="142"/>
        <v>41213</v>
      </c>
      <c r="Q1529" s="4" t="str" cm="1">
        <f t="array" ref="Q1529:S1529">_xlfn.TEXTSPLIT(N1529,"/")</f>
        <v>10</v>
      </c>
      <c r="R1529" s="4" t="str">
        <v>31</v>
      </c>
      <c r="S1529" s="4" t="str">
        <v>12</v>
      </c>
      <c r="T1529" s="5">
        <f t="shared" si="143"/>
        <v>41213</v>
      </c>
      <c r="U1529">
        <v>64</v>
      </c>
      <c r="V1529" s="14">
        <v>157</v>
      </c>
      <c r="W1529" s="14">
        <v>6</v>
      </c>
      <c r="X1529" s="14">
        <v>39</v>
      </c>
      <c r="Y1529" s="14">
        <v>6</v>
      </c>
      <c r="Z1529" s="14">
        <v>13</v>
      </c>
      <c r="AA1529" s="14">
        <v>75</v>
      </c>
      <c r="AB1529" s="2">
        <v>5</v>
      </c>
      <c r="AC1529" s="2">
        <v>4</v>
      </c>
      <c r="AD1529" s="2">
        <v>5</v>
      </c>
      <c r="AE1529" s="2">
        <v>6</v>
      </c>
      <c r="AF1529" s="2">
        <v>0</v>
      </c>
      <c r="AG1529" s="2">
        <v>0</v>
      </c>
      <c r="AH1529" s="16">
        <v>0</v>
      </c>
      <c r="AJ1529">
        <v>39</v>
      </c>
      <c r="AK1529">
        <v>36.107999999999997</v>
      </c>
    </row>
    <row r="1530" spans="1:37" x14ac:dyDescent="0.3">
      <c r="A1530">
        <v>3436</v>
      </c>
      <c r="B1530">
        <v>1970</v>
      </c>
      <c r="C1530" s="1">
        <f t="shared" si="138"/>
        <v>54</v>
      </c>
      <c r="D1530" t="s">
        <v>25</v>
      </c>
      <c r="E1530" t="s">
        <v>22</v>
      </c>
      <c r="F1530" s="4" t="s">
        <v>29</v>
      </c>
      <c r="G1530" t="s">
        <v>29</v>
      </c>
      <c r="H1530" s="20">
        <v>14045</v>
      </c>
      <c r="I1530" s="2">
        <f t="shared" si="139"/>
        <v>14.045</v>
      </c>
      <c r="J1530" s="2"/>
      <c r="K1530" s="2">
        <v>1</v>
      </c>
      <c r="L1530" s="2">
        <v>0</v>
      </c>
      <c r="M1530" s="16">
        <f t="shared" si="140"/>
        <v>1</v>
      </c>
      <c r="N1530" s="6" t="s">
        <v>137</v>
      </c>
      <c r="O1530" s="4">
        <f t="shared" si="141"/>
        <v>2</v>
      </c>
      <c r="P1530" s="3">
        <f t="shared" si="142"/>
        <v>41665</v>
      </c>
      <c r="Q1530" s="4" t="str" cm="1">
        <f t="array" ref="Q1530:S1530">_xlfn.TEXTSPLIT(N1530,"/")</f>
        <v>1</v>
      </c>
      <c r="R1530" s="4" t="str">
        <v>26</v>
      </c>
      <c r="S1530" s="4" t="str">
        <v>14</v>
      </c>
      <c r="T1530" s="5">
        <f t="shared" si="143"/>
        <v>41665</v>
      </c>
      <c r="U1530">
        <v>24</v>
      </c>
      <c r="V1530" s="14">
        <v>11</v>
      </c>
      <c r="W1530" s="14">
        <v>0</v>
      </c>
      <c r="X1530" s="14">
        <v>5</v>
      </c>
      <c r="Y1530" s="14">
        <v>2</v>
      </c>
      <c r="Z1530" s="14">
        <v>1</v>
      </c>
      <c r="AA1530" s="14">
        <v>1</v>
      </c>
      <c r="AB1530" s="2">
        <v>1</v>
      </c>
      <c r="AC1530" s="2">
        <v>1</v>
      </c>
      <c r="AD1530" s="2">
        <v>3</v>
      </c>
      <c r="AE1530" s="2">
        <v>7</v>
      </c>
      <c r="AF1530" s="2">
        <v>0</v>
      </c>
      <c r="AG1530" s="2">
        <v>0</v>
      </c>
      <c r="AH1530" s="16">
        <v>0</v>
      </c>
      <c r="AJ1530">
        <v>72</v>
      </c>
      <c r="AK1530">
        <v>57.53</v>
      </c>
    </row>
    <row r="1531" spans="1:37" x14ac:dyDescent="0.3">
      <c r="A1531">
        <v>3434</v>
      </c>
      <c r="B1531">
        <v>1952</v>
      </c>
      <c r="C1531" s="1">
        <f t="shared" si="138"/>
        <v>72</v>
      </c>
      <c r="D1531" t="s">
        <v>25</v>
      </c>
      <c r="E1531" t="s">
        <v>22</v>
      </c>
      <c r="F1531" s="4" t="s">
        <v>26</v>
      </c>
      <c r="G1531" t="s">
        <v>26</v>
      </c>
      <c r="H1531" s="20">
        <v>80872</v>
      </c>
      <c r="I1531" s="2">
        <f t="shared" si="139"/>
        <v>80.872</v>
      </c>
      <c r="J1531" s="2"/>
      <c r="K1531" s="2">
        <v>0</v>
      </c>
      <c r="L1531" s="2">
        <v>0</v>
      </c>
      <c r="M1531" s="16">
        <f t="shared" si="140"/>
        <v>0</v>
      </c>
      <c r="N1531" s="7">
        <v>41978</v>
      </c>
      <c r="O1531" s="4">
        <f t="shared" si="141"/>
        <v>1</v>
      </c>
      <c r="P1531" s="3">
        <f t="shared" si="142"/>
        <v>41978</v>
      </c>
      <c r="Q1531" s="4" t="str" cm="1">
        <f t="array" ref="Q1531">_xlfn.TEXTSPLIT(N1531,"/")</f>
        <v>41978</v>
      </c>
      <c r="R1531" s="5"/>
      <c r="S1531" s="5"/>
      <c r="T1531" s="5" t="e">
        <f t="shared" si="143"/>
        <v>#NUM!</v>
      </c>
      <c r="U1531">
        <v>60</v>
      </c>
      <c r="V1531" s="14">
        <v>483</v>
      </c>
      <c r="W1531" s="14">
        <v>72</v>
      </c>
      <c r="X1531" s="14">
        <v>567</v>
      </c>
      <c r="Y1531" s="14">
        <v>94</v>
      </c>
      <c r="Z1531" s="14">
        <v>12</v>
      </c>
      <c r="AA1531" s="14">
        <v>108</v>
      </c>
      <c r="AB1531" s="2">
        <v>1</v>
      </c>
      <c r="AC1531" s="2">
        <v>4</v>
      </c>
      <c r="AD1531" s="2">
        <v>10</v>
      </c>
      <c r="AE1531" s="2">
        <v>1</v>
      </c>
      <c r="AF1531" s="2">
        <v>0</v>
      </c>
      <c r="AG1531" s="2">
        <v>0</v>
      </c>
      <c r="AH1531" s="16">
        <v>0</v>
      </c>
      <c r="AJ1531">
        <v>59</v>
      </c>
      <c r="AK1531">
        <v>62.905000000000001</v>
      </c>
    </row>
    <row r="1532" spans="1:37" x14ac:dyDescent="0.3">
      <c r="A1532">
        <v>3433</v>
      </c>
      <c r="B1532">
        <v>1956</v>
      </c>
      <c r="C1532" s="1">
        <f t="shared" si="138"/>
        <v>68</v>
      </c>
      <c r="D1532" t="s">
        <v>25</v>
      </c>
      <c r="E1532" t="s">
        <v>36</v>
      </c>
      <c r="F1532" s="4" t="s">
        <v>29</v>
      </c>
      <c r="G1532" t="s">
        <v>29</v>
      </c>
      <c r="H1532" s="20">
        <v>72635</v>
      </c>
      <c r="I1532" s="2">
        <f t="shared" si="139"/>
        <v>72.635000000000005</v>
      </c>
      <c r="J1532" s="2"/>
      <c r="K1532" s="2">
        <v>0</v>
      </c>
      <c r="L1532" s="2">
        <v>0</v>
      </c>
      <c r="M1532" s="16">
        <f t="shared" si="140"/>
        <v>0</v>
      </c>
      <c r="N1532" s="7">
        <v>41339</v>
      </c>
      <c r="O1532" s="4">
        <f t="shared" si="141"/>
        <v>1</v>
      </c>
      <c r="P1532" s="3">
        <f t="shared" si="142"/>
        <v>41339</v>
      </c>
      <c r="Q1532" s="4" t="str" cm="1">
        <f t="array" ref="Q1532">_xlfn.TEXTSPLIT(N1532,"/")</f>
        <v>41339</v>
      </c>
      <c r="R1532" s="5"/>
      <c r="S1532" s="5"/>
      <c r="T1532" s="5" t="e">
        <f t="shared" si="143"/>
        <v>#NUM!</v>
      </c>
      <c r="U1532">
        <v>54</v>
      </c>
      <c r="V1532" s="14">
        <v>390</v>
      </c>
      <c r="W1532" s="14">
        <v>22</v>
      </c>
      <c r="X1532" s="14">
        <v>323</v>
      </c>
      <c r="Y1532" s="14">
        <v>104</v>
      </c>
      <c r="Z1532" s="14">
        <v>35</v>
      </c>
      <c r="AA1532" s="14">
        <v>107</v>
      </c>
      <c r="AB1532" s="2">
        <v>1</v>
      </c>
      <c r="AC1532" s="2">
        <v>6</v>
      </c>
      <c r="AD1532" s="2">
        <v>6</v>
      </c>
      <c r="AE1532" s="2">
        <v>3</v>
      </c>
      <c r="AF1532" s="2">
        <v>0</v>
      </c>
      <c r="AG1532" s="2">
        <v>0</v>
      </c>
      <c r="AH1532" s="16">
        <v>1</v>
      </c>
      <c r="AJ1532">
        <v>66</v>
      </c>
      <c r="AK1532">
        <v>50.116</v>
      </c>
    </row>
    <row r="1533" spans="1:37" x14ac:dyDescent="0.3">
      <c r="A1533">
        <v>3428</v>
      </c>
      <c r="B1533">
        <v>1992</v>
      </c>
      <c r="C1533" s="1">
        <f t="shared" si="138"/>
        <v>32</v>
      </c>
      <c r="D1533" t="s">
        <v>25</v>
      </c>
      <c r="E1533" t="s">
        <v>34</v>
      </c>
      <c r="F1533" s="4" t="s">
        <v>32</v>
      </c>
      <c r="G1533" t="s">
        <v>32</v>
      </c>
      <c r="H1533" s="20">
        <v>68682</v>
      </c>
      <c r="I1533" s="2">
        <f t="shared" si="139"/>
        <v>68.682000000000002</v>
      </c>
      <c r="J1533" s="2"/>
      <c r="K1533" s="2">
        <v>0</v>
      </c>
      <c r="L1533" s="2">
        <v>0</v>
      </c>
      <c r="M1533" s="16">
        <f t="shared" si="140"/>
        <v>0</v>
      </c>
      <c r="N1533" s="7">
        <v>41435</v>
      </c>
      <c r="O1533" s="4">
        <f t="shared" si="141"/>
        <v>1</v>
      </c>
      <c r="P1533" s="3">
        <f t="shared" si="142"/>
        <v>41435</v>
      </c>
      <c r="Q1533" s="4" t="str" cm="1">
        <f t="array" ref="Q1533">_xlfn.TEXTSPLIT(N1533,"/")</f>
        <v>41435</v>
      </c>
      <c r="R1533" s="5"/>
      <c r="S1533" s="5"/>
      <c r="T1533" s="5" t="e">
        <f t="shared" si="143"/>
        <v>#NUM!</v>
      </c>
      <c r="U1533">
        <v>56</v>
      </c>
      <c r="V1533" s="14">
        <v>919</v>
      </c>
      <c r="W1533" s="14">
        <v>0</v>
      </c>
      <c r="X1533" s="14">
        <v>505</v>
      </c>
      <c r="Y1533" s="14">
        <v>99</v>
      </c>
      <c r="Z1533" s="14">
        <v>30</v>
      </c>
      <c r="AA1533" s="14">
        <v>45</v>
      </c>
      <c r="AB1533" s="2">
        <v>1</v>
      </c>
      <c r="AC1533" s="2">
        <v>4</v>
      </c>
      <c r="AD1533" s="2">
        <v>10</v>
      </c>
      <c r="AE1533" s="2">
        <v>2</v>
      </c>
      <c r="AF1533" s="2">
        <v>0</v>
      </c>
      <c r="AG1533" s="2">
        <v>0</v>
      </c>
      <c r="AH1533" s="16">
        <v>0</v>
      </c>
      <c r="AJ1533">
        <v>59</v>
      </c>
      <c r="AK1533">
        <v>41.637999999999998</v>
      </c>
    </row>
    <row r="1534" spans="1:37" x14ac:dyDescent="0.3">
      <c r="A1534">
        <v>3427</v>
      </c>
      <c r="B1534">
        <v>1956</v>
      </c>
      <c r="C1534" s="1">
        <f t="shared" si="138"/>
        <v>68</v>
      </c>
      <c r="D1534" t="s">
        <v>47</v>
      </c>
      <c r="E1534" t="s">
        <v>34</v>
      </c>
      <c r="F1534" s="4" t="s">
        <v>29</v>
      </c>
      <c r="G1534" t="s">
        <v>29</v>
      </c>
      <c r="H1534" s="20">
        <v>59821</v>
      </c>
      <c r="I1534" s="2">
        <f t="shared" si="139"/>
        <v>59.820999999999998</v>
      </c>
      <c r="J1534" s="2"/>
      <c r="K1534" s="2">
        <v>0</v>
      </c>
      <c r="L1534" s="2">
        <v>1</v>
      </c>
      <c r="M1534" s="16">
        <f t="shared" si="140"/>
        <v>1</v>
      </c>
      <c r="N1534" s="7">
        <v>41612</v>
      </c>
      <c r="O1534" s="4">
        <f t="shared" si="141"/>
        <v>1</v>
      </c>
      <c r="P1534" s="3">
        <f t="shared" si="142"/>
        <v>41612</v>
      </c>
      <c r="Q1534" s="4" t="str" cm="1">
        <f t="array" ref="Q1534">_xlfn.TEXTSPLIT(N1534,"/")</f>
        <v>41612</v>
      </c>
      <c r="R1534" s="5"/>
      <c r="S1534" s="5"/>
      <c r="T1534" s="5" t="e">
        <f t="shared" si="143"/>
        <v>#NUM!</v>
      </c>
      <c r="U1534">
        <v>11</v>
      </c>
      <c r="V1534" s="14">
        <v>629</v>
      </c>
      <c r="W1534" s="14">
        <v>0</v>
      </c>
      <c r="X1534" s="14">
        <v>70</v>
      </c>
      <c r="Y1534" s="14">
        <v>0</v>
      </c>
      <c r="Z1534" s="14">
        <v>0</v>
      </c>
      <c r="AA1534" s="14">
        <v>35</v>
      </c>
      <c r="AB1534" s="2">
        <v>6</v>
      </c>
      <c r="AC1534" s="2">
        <v>11</v>
      </c>
      <c r="AD1534" s="2">
        <v>7</v>
      </c>
      <c r="AE1534" s="2">
        <v>8</v>
      </c>
      <c r="AF1534" s="2">
        <v>0</v>
      </c>
      <c r="AG1534" s="2">
        <v>0</v>
      </c>
      <c r="AH1534" s="16">
        <v>0</v>
      </c>
      <c r="AJ1534">
        <v>52</v>
      </c>
      <c r="AK1534">
        <v>52.530999999999999</v>
      </c>
    </row>
    <row r="1535" spans="1:37" x14ac:dyDescent="0.3">
      <c r="A1535">
        <v>3426</v>
      </c>
      <c r="B1535">
        <v>1976</v>
      </c>
      <c r="C1535" s="1">
        <f t="shared" si="138"/>
        <v>48</v>
      </c>
      <c r="D1535" t="s">
        <v>25</v>
      </c>
      <c r="E1535" t="s">
        <v>22</v>
      </c>
      <c r="F1535" s="4" t="s">
        <v>23</v>
      </c>
      <c r="G1535" t="s">
        <v>23</v>
      </c>
      <c r="H1535" s="20">
        <v>70300</v>
      </c>
      <c r="I1535" s="2">
        <f t="shared" si="139"/>
        <v>70.3</v>
      </c>
      <c r="J1535" s="2"/>
      <c r="K1535" s="2">
        <v>1</v>
      </c>
      <c r="L1535" s="2">
        <v>0</v>
      </c>
      <c r="M1535" s="16">
        <f t="shared" si="140"/>
        <v>1</v>
      </c>
      <c r="N1535" s="6" t="s">
        <v>277</v>
      </c>
      <c r="O1535" s="4">
        <f t="shared" si="141"/>
        <v>2</v>
      </c>
      <c r="P1535" s="3">
        <f t="shared" si="142"/>
        <v>41470</v>
      </c>
      <c r="Q1535" s="4" t="str" cm="1">
        <f t="array" ref="Q1535:S1535">_xlfn.TEXTSPLIT(N1535,"/")</f>
        <v>7</v>
      </c>
      <c r="R1535" s="4" t="str">
        <v>15</v>
      </c>
      <c r="S1535" s="4" t="str">
        <v>13</v>
      </c>
      <c r="T1535" s="5">
        <f t="shared" si="143"/>
        <v>41470</v>
      </c>
      <c r="U1535">
        <v>89</v>
      </c>
      <c r="V1535" s="14">
        <v>1045</v>
      </c>
      <c r="W1535" s="14">
        <v>61</v>
      </c>
      <c r="X1535" s="14">
        <v>338</v>
      </c>
      <c r="Y1535" s="14">
        <v>60</v>
      </c>
      <c r="Z1535" s="14">
        <v>46</v>
      </c>
      <c r="AA1535" s="14">
        <v>46</v>
      </c>
      <c r="AB1535" s="2">
        <v>3</v>
      </c>
      <c r="AC1535" s="2">
        <v>5</v>
      </c>
      <c r="AD1535" s="2">
        <v>13</v>
      </c>
      <c r="AE1535" s="2">
        <v>8</v>
      </c>
      <c r="AF1535" s="2">
        <v>0</v>
      </c>
      <c r="AG1535" s="2">
        <v>0</v>
      </c>
      <c r="AH1535" s="16">
        <v>0</v>
      </c>
      <c r="AJ1535">
        <v>51</v>
      </c>
      <c r="AK1535">
        <v>42.393999999999998</v>
      </c>
    </row>
    <row r="1536" spans="1:37" x14ac:dyDescent="0.3">
      <c r="A1536">
        <v>3422</v>
      </c>
      <c r="B1536">
        <v>1976</v>
      </c>
      <c r="C1536" s="1">
        <f t="shared" si="138"/>
        <v>48</v>
      </c>
      <c r="D1536" t="s">
        <v>38</v>
      </c>
      <c r="E1536" t="s">
        <v>22</v>
      </c>
      <c r="F1536" s="4" t="s">
        <v>29</v>
      </c>
      <c r="G1536" t="s">
        <v>29</v>
      </c>
      <c r="H1536" s="20">
        <v>76068</v>
      </c>
      <c r="I1536" s="2">
        <f t="shared" si="139"/>
        <v>76.067999999999998</v>
      </c>
      <c r="J1536" s="2"/>
      <c r="K1536" s="2">
        <v>0</v>
      </c>
      <c r="L1536" s="2">
        <v>1</v>
      </c>
      <c r="M1536" s="16">
        <f t="shared" si="140"/>
        <v>1</v>
      </c>
      <c r="N1536" s="6" t="s">
        <v>297</v>
      </c>
      <c r="O1536" s="4">
        <f t="shared" si="141"/>
        <v>2</v>
      </c>
      <c r="P1536" s="3">
        <f t="shared" si="142"/>
        <v>41242</v>
      </c>
      <c r="Q1536" s="4" t="str" cm="1">
        <f t="array" ref="Q1536:S1536">_xlfn.TEXTSPLIT(N1536,"/")</f>
        <v>11</v>
      </c>
      <c r="R1536" s="4" t="str">
        <v>29</v>
      </c>
      <c r="S1536" s="4" t="str">
        <v>12</v>
      </c>
      <c r="T1536" s="5">
        <f t="shared" si="143"/>
        <v>41242</v>
      </c>
      <c r="U1536">
        <v>67</v>
      </c>
      <c r="V1536" s="14">
        <v>1115</v>
      </c>
      <c r="W1536" s="14">
        <v>12</v>
      </c>
      <c r="X1536" s="14">
        <v>128</v>
      </c>
      <c r="Y1536" s="14">
        <v>33</v>
      </c>
      <c r="Z1536" s="14">
        <v>12</v>
      </c>
      <c r="AA1536" s="14">
        <v>76</v>
      </c>
      <c r="AB1536" s="2">
        <v>1</v>
      </c>
      <c r="AC1536" s="2">
        <v>2</v>
      </c>
      <c r="AD1536" s="2">
        <v>4</v>
      </c>
      <c r="AE1536" s="2">
        <v>6</v>
      </c>
      <c r="AF1536" s="2">
        <v>0</v>
      </c>
      <c r="AG1536" s="2">
        <v>0</v>
      </c>
      <c r="AH1536" s="16">
        <v>2</v>
      </c>
      <c r="AJ1536">
        <v>48</v>
      </c>
      <c r="AK1536">
        <v>48.177999999999997</v>
      </c>
    </row>
    <row r="1537" spans="1:37" x14ac:dyDescent="0.3">
      <c r="A1537">
        <v>3421</v>
      </c>
      <c r="B1537">
        <v>1969</v>
      </c>
      <c r="C1537" s="1">
        <f t="shared" si="138"/>
        <v>55</v>
      </c>
      <c r="D1537" t="s">
        <v>33</v>
      </c>
      <c r="E1537" t="s">
        <v>42</v>
      </c>
      <c r="F1537" s="4" t="s">
        <v>23</v>
      </c>
      <c r="G1537" t="s">
        <v>23</v>
      </c>
      <c r="H1537" s="20">
        <v>63841</v>
      </c>
      <c r="I1537" s="2">
        <f t="shared" si="139"/>
        <v>63.841000000000001</v>
      </c>
      <c r="J1537" s="2"/>
      <c r="K1537" s="2">
        <v>0</v>
      </c>
      <c r="L1537" s="2">
        <v>1</v>
      </c>
      <c r="M1537" s="16">
        <f t="shared" si="140"/>
        <v>1</v>
      </c>
      <c r="N1537" s="6" t="s">
        <v>322</v>
      </c>
      <c r="O1537" s="4">
        <f t="shared" si="141"/>
        <v>2</v>
      </c>
      <c r="P1537" s="3">
        <f t="shared" si="142"/>
        <v>41385</v>
      </c>
      <c r="Q1537" s="4" t="str" cm="1">
        <f t="array" ref="Q1537:S1537">_xlfn.TEXTSPLIT(N1537,"/")</f>
        <v>4</v>
      </c>
      <c r="R1537" s="4" t="str">
        <v>21</v>
      </c>
      <c r="S1537" s="4" t="str">
        <v>13</v>
      </c>
      <c r="T1537" s="5">
        <f t="shared" si="143"/>
        <v>41385</v>
      </c>
      <c r="U1537">
        <v>64</v>
      </c>
      <c r="V1537" s="14">
        <v>635</v>
      </c>
      <c r="W1537" s="14">
        <v>15</v>
      </c>
      <c r="X1537" s="14">
        <v>100</v>
      </c>
      <c r="Y1537" s="14">
        <v>20</v>
      </c>
      <c r="Z1537" s="14">
        <v>7</v>
      </c>
      <c r="AA1537" s="14">
        <v>131</v>
      </c>
      <c r="AB1537" s="2">
        <v>1</v>
      </c>
      <c r="AC1537" s="2">
        <v>9</v>
      </c>
      <c r="AD1537" s="2">
        <v>9</v>
      </c>
      <c r="AE1537" s="2">
        <v>6</v>
      </c>
      <c r="AF1537" s="2">
        <v>0</v>
      </c>
      <c r="AG1537" s="2">
        <v>0</v>
      </c>
      <c r="AH1537" s="16">
        <v>0</v>
      </c>
      <c r="AJ1537">
        <v>71</v>
      </c>
      <c r="AK1537">
        <v>34.073999999999998</v>
      </c>
    </row>
    <row r="1538" spans="1:37" x14ac:dyDescent="0.3">
      <c r="A1538">
        <v>3412</v>
      </c>
      <c r="B1538">
        <v>1952</v>
      </c>
      <c r="C1538" s="1">
        <f t="shared" ref="C1538:C1601" si="144">2024-B1538</f>
        <v>72</v>
      </c>
      <c r="D1538" t="s">
        <v>25</v>
      </c>
      <c r="E1538" t="s">
        <v>42</v>
      </c>
      <c r="F1538" s="4" t="s">
        <v>29</v>
      </c>
      <c r="G1538" t="s">
        <v>29</v>
      </c>
      <c r="H1538" s="20">
        <v>67381</v>
      </c>
      <c r="I1538" s="2">
        <f t="shared" ref="I1538:I1601" si="145">H1538/1000</f>
        <v>67.381</v>
      </c>
      <c r="J1538" s="2"/>
      <c r="K1538" s="2">
        <v>0</v>
      </c>
      <c r="L1538" s="2">
        <v>1</v>
      </c>
      <c r="M1538" s="16">
        <f t="shared" ref="M1538:M1601" si="146">L1538+K1538</f>
        <v>1</v>
      </c>
      <c r="N1538" s="6" t="s">
        <v>342</v>
      </c>
      <c r="O1538" s="4">
        <f t="shared" ref="O1538:O1601" si="147">TYPE(N1538)</f>
        <v>2</v>
      </c>
      <c r="P1538" s="3">
        <f t="shared" ref="P1538:P1601" si="148">IF(O1538=2,T1538,N1538)</f>
        <v>41289</v>
      </c>
      <c r="Q1538" s="4" t="str" cm="1">
        <f t="array" ref="Q1538:S1538">_xlfn.TEXTSPLIT(N1538,"/")</f>
        <v>1</v>
      </c>
      <c r="R1538" s="4" t="str">
        <v>15</v>
      </c>
      <c r="S1538" s="4" t="str">
        <v>13</v>
      </c>
      <c r="T1538" s="5">
        <f t="shared" ref="T1538:T1601" si="149">DATE(S1538+100,Q1538,R1538)</f>
        <v>41289</v>
      </c>
      <c r="U1538">
        <v>67</v>
      </c>
      <c r="V1538" s="14">
        <v>815</v>
      </c>
      <c r="W1538" s="14">
        <v>8</v>
      </c>
      <c r="X1538" s="14">
        <v>53</v>
      </c>
      <c r="Y1538" s="14">
        <v>11</v>
      </c>
      <c r="Z1538" s="14">
        <v>0</v>
      </c>
      <c r="AA1538" s="14">
        <v>70</v>
      </c>
      <c r="AB1538" s="2">
        <v>4</v>
      </c>
      <c r="AC1538" s="2">
        <v>2</v>
      </c>
      <c r="AD1538" s="2">
        <v>9</v>
      </c>
      <c r="AE1538" s="2">
        <v>7</v>
      </c>
      <c r="AF1538" s="2">
        <v>0</v>
      </c>
      <c r="AG1538" s="2">
        <v>0</v>
      </c>
      <c r="AH1538" s="16">
        <v>1</v>
      </c>
      <c r="AJ1538">
        <v>51</v>
      </c>
      <c r="AK1538">
        <v>44.325000000000003</v>
      </c>
    </row>
    <row r="1539" spans="1:37" x14ac:dyDescent="0.3">
      <c r="A1539">
        <v>3409</v>
      </c>
      <c r="B1539">
        <v>1985</v>
      </c>
      <c r="C1539" s="1">
        <f t="shared" si="144"/>
        <v>39</v>
      </c>
      <c r="D1539" t="s">
        <v>47</v>
      </c>
      <c r="E1539" t="s">
        <v>22</v>
      </c>
      <c r="F1539" s="4" t="s">
        <v>26</v>
      </c>
      <c r="G1539" t="s">
        <v>26</v>
      </c>
      <c r="H1539" s="20">
        <v>36108</v>
      </c>
      <c r="I1539" s="2">
        <f t="shared" si="145"/>
        <v>36.107999999999997</v>
      </c>
      <c r="J1539" s="2"/>
      <c r="K1539" s="2">
        <v>1</v>
      </c>
      <c r="L1539" s="2">
        <v>0</v>
      </c>
      <c r="M1539" s="16">
        <f t="shared" si="146"/>
        <v>1</v>
      </c>
      <c r="N1539" s="6" t="s">
        <v>403</v>
      </c>
      <c r="O1539" s="4">
        <f t="shared" si="147"/>
        <v>2</v>
      </c>
      <c r="P1539" s="3">
        <f t="shared" si="148"/>
        <v>41562</v>
      </c>
      <c r="Q1539" s="4" t="str" cm="1">
        <f t="array" ref="Q1539:S1539">_xlfn.TEXTSPLIT(N1539,"/")</f>
        <v>10</v>
      </c>
      <c r="R1539" s="4" t="str">
        <v>15</v>
      </c>
      <c r="S1539" s="4" t="str">
        <v>13</v>
      </c>
      <c r="T1539" s="5">
        <f t="shared" si="149"/>
        <v>41562</v>
      </c>
      <c r="U1539">
        <v>68</v>
      </c>
      <c r="V1539" s="14">
        <v>141</v>
      </c>
      <c r="W1539" s="14">
        <v>8</v>
      </c>
      <c r="X1539" s="14">
        <v>129</v>
      </c>
      <c r="Y1539" s="14">
        <v>3</v>
      </c>
      <c r="Z1539" s="14">
        <v>11</v>
      </c>
      <c r="AA1539" s="14">
        <v>47</v>
      </c>
      <c r="AB1539" s="2">
        <v>3</v>
      </c>
      <c r="AC1539" s="2">
        <v>7</v>
      </c>
      <c r="AD1539" s="2">
        <v>4</v>
      </c>
      <c r="AE1539" s="2">
        <v>9</v>
      </c>
      <c r="AF1539" s="2">
        <v>0</v>
      </c>
      <c r="AG1539" s="2">
        <v>0</v>
      </c>
      <c r="AH1539" s="16">
        <v>1</v>
      </c>
      <c r="AJ1539">
        <v>45</v>
      </c>
      <c r="AK1539">
        <v>38.136000000000003</v>
      </c>
    </row>
    <row r="1540" spans="1:37" x14ac:dyDescent="0.3">
      <c r="A1540">
        <v>3406</v>
      </c>
      <c r="B1540">
        <v>1965</v>
      </c>
      <c r="C1540" s="1">
        <f t="shared" si="144"/>
        <v>59</v>
      </c>
      <c r="D1540" t="s">
        <v>47</v>
      </c>
      <c r="E1540" t="s">
        <v>22</v>
      </c>
      <c r="F1540" s="4" t="s">
        <v>26</v>
      </c>
      <c r="G1540" t="s">
        <v>26</v>
      </c>
      <c r="H1540" s="20">
        <v>45989</v>
      </c>
      <c r="I1540" s="2">
        <f t="shared" si="145"/>
        <v>45.988999999999997</v>
      </c>
      <c r="J1540" s="2"/>
      <c r="K1540" s="2">
        <v>0</v>
      </c>
      <c r="L1540" s="2">
        <v>1</v>
      </c>
      <c r="M1540" s="16">
        <f t="shared" si="146"/>
        <v>1</v>
      </c>
      <c r="N1540" s="6" t="s">
        <v>316</v>
      </c>
      <c r="O1540" s="4">
        <f t="shared" si="147"/>
        <v>2</v>
      </c>
      <c r="P1540" s="3">
        <f t="shared" si="148"/>
        <v>41204</v>
      </c>
      <c r="Q1540" s="4" t="str" cm="1">
        <f t="array" ref="Q1540:S1540">_xlfn.TEXTSPLIT(N1540,"/")</f>
        <v>10</v>
      </c>
      <c r="R1540" s="4" t="str">
        <v>22</v>
      </c>
      <c r="S1540" s="4" t="str">
        <v>12</v>
      </c>
      <c r="T1540" s="5">
        <f t="shared" si="149"/>
        <v>41204</v>
      </c>
      <c r="U1540">
        <v>97</v>
      </c>
      <c r="V1540" s="14">
        <v>138</v>
      </c>
      <c r="W1540" s="14">
        <v>33</v>
      </c>
      <c r="X1540" s="14">
        <v>87</v>
      </c>
      <c r="Y1540" s="14">
        <v>28</v>
      </c>
      <c r="Z1540" s="14">
        <v>24</v>
      </c>
      <c r="AA1540" s="14">
        <v>12</v>
      </c>
      <c r="AB1540" s="2">
        <v>4</v>
      </c>
      <c r="AC1540" s="2">
        <v>3</v>
      </c>
      <c r="AD1540" s="2">
        <v>7</v>
      </c>
      <c r="AE1540" s="2">
        <v>3</v>
      </c>
      <c r="AF1540" s="2">
        <v>0</v>
      </c>
      <c r="AG1540" s="2">
        <v>0</v>
      </c>
      <c r="AH1540" s="16">
        <v>0</v>
      </c>
      <c r="AJ1540">
        <v>40</v>
      </c>
      <c r="AK1540">
        <v>101.97</v>
      </c>
    </row>
    <row r="1541" spans="1:37" x14ac:dyDescent="0.3">
      <c r="A1541">
        <v>3403</v>
      </c>
      <c r="B1541">
        <v>1959</v>
      </c>
      <c r="C1541" s="1">
        <f t="shared" si="144"/>
        <v>65</v>
      </c>
      <c r="D1541" t="s">
        <v>25</v>
      </c>
      <c r="E1541" t="s">
        <v>34</v>
      </c>
      <c r="F1541" s="4" t="s">
        <v>32</v>
      </c>
      <c r="G1541" t="s">
        <v>32</v>
      </c>
      <c r="H1541" s="20">
        <v>78952</v>
      </c>
      <c r="I1541" s="2">
        <f t="shared" si="145"/>
        <v>78.951999999999998</v>
      </c>
      <c r="J1541" s="2"/>
      <c r="K1541" s="2">
        <v>0</v>
      </c>
      <c r="L1541" s="2">
        <v>1</v>
      </c>
      <c r="M1541" s="16">
        <f t="shared" si="146"/>
        <v>1</v>
      </c>
      <c r="N1541" s="6" t="s">
        <v>157</v>
      </c>
      <c r="O1541" s="4">
        <f t="shared" si="147"/>
        <v>2</v>
      </c>
      <c r="P1541" s="3">
        <f t="shared" si="148"/>
        <v>41176</v>
      </c>
      <c r="Q1541" s="4" t="str" cm="1">
        <f t="array" ref="Q1541:S1541">_xlfn.TEXTSPLIT(N1541,"/")</f>
        <v>9</v>
      </c>
      <c r="R1541" s="4" t="str">
        <v>24</v>
      </c>
      <c r="S1541" s="4" t="str">
        <v>12</v>
      </c>
      <c r="T1541" s="5">
        <f t="shared" si="149"/>
        <v>41176</v>
      </c>
      <c r="U1541">
        <v>11</v>
      </c>
      <c r="V1541" s="14">
        <v>1170</v>
      </c>
      <c r="W1541" s="14">
        <v>19</v>
      </c>
      <c r="X1541" s="14">
        <v>594</v>
      </c>
      <c r="Y1541" s="14">
        <v>99</v>
      </c>
      <c r="Z1541" s="14">
        <v>76</v>
      </c>
      <c r="AA1541" s="14">
        <v>134</v>
      </c>
      <c r="AB1541" s="2">
        <v>2</v>
      </c>
      <c r="AC1541" s="2">
        <v>2</v>
      </c>
      <c r="AD1541" s="2">
        <v>12</v>
      </c>
      <c r="AE1541" s="2">
        <v>6</v>
      </c>
      <c r="AF1541" s="2">
        <v>0</v>
      </c>
      <c r="AG1541" s="2">
        <v>0</v>
      </c>
      <c r="AH1541" s="16">
        <v>0</v>
      </c>
      <c r="AJ1541">
        <v>50</v>
      </c>
      <c r="AK1541">
        <v>67.432000000000002</v>
      </c>
    </row>
    <row r="1542" spans="1:37" x14ac:dyDescent="0.3">
      <c r="A1542">
        <v>3389</v>
      </c>
      <c r="B1542">
        <v>1971</v>
      </c>
      <c r="C1542" s="1">
        <f t="shared" si="144"/>
        <v>53</v>
      </c>
      <c r="D1542" t="s">
        <v>25</v>
      </c>
      <c r="E1542" t="s">
        <v>22</v>
      </c>
      <c r="F1542" s="4" t="s">
        <v>29</v>
      </c>
      <c r="G1542" t="s">
        <v>29</v>
      </c>
      <c r="H1542" s="20">
        <v>69016</v>
      </c>
      <c r="I1542" s="2">
        <f t="shared" si="145"/>
        <v>69.016000000000005</v>
      </c>
      <c r="J1542" s="2"/>
      <c r="K1542" s="2">
        <v>0</v>
      </c>
      <c r="L1542" s="2">
        <v>1</v>
      </c>
      <c r="M1542" s="16">
        <f t="shared" si="146"/>
        <v>1</v>
      </c>
      <c r="N1542" s="6" t="s">
        <v>191</v>
      </c>
      <c r="O1542" s="4">
        <f t="shared" si="147"/>
        <v>2</v>
      </c>
      <c r="P1542" s="3">
        <f t="shared" si="148"/>
        <v>41235</v>
      </c>
      <c r="Q1542" s="4" t="str" cm="1">
        <f t="array" ref="Q1542:S1542">_xlfn.TEXTSPLIT(N1542,"/")</f>
        <v>11</v>
      </c>
      <c r="R1542" s="4" t="str">
        <v>22</v>
      </c>
      <c r="S1542" s="4" t="str">
        <v>12</v>
      </c>
      <c r="T1542" s="5">
        <f t="shared" si="149"/>
        <v>41235</v>
      </c>
      <c r="U1542">
        <v>61</v>
      </c>
      <c r="V1542" s="14">
        <v>726</v>
      </c>
      <c r="W1542" s="14">
        <v>53</v>
      </c>
      <c r="X1542" s="14">
        <v>363</v>
      </c>
      <c r="Y1542" s="14">
        <v>123</v>
      </c>
      <c r="Z1542" s="14">
        <v>107</v>
      </c>
      <c r="AA1542" s="14">
        <v>161</v>
      </c>
      <c r="AB1542" s="2">
        <v>4</v>
      </c>
      <c r="AC1542" s="2">
        <v>8</v>
      </c>
      <c r="AD1542" s="2">
        <v>13</v>
      </c>
      <c r="AE1542" s="2">
        <v>5</v>
      </c>
      <c r="AF1542" s="2">
        <v>0</v>
      </c>
      <c r="AG1542" s="2">
        <v>0</v>
      </c>
      <c r="AH1542" s="16">
        <v>0</v>
      </c>
      <c r="AJ1542">
        <v>72</v>
      </c>
      <c r="AK1542">
        <v>40.689</v>
      </c>
    </row>
    <row r="1543" spans="1:37" x14ac:dyDescent="0.3">
      <c r="A1543">
        <v>3388</v>
      </c>
      <c r="B1543">
        <v>1968</v>
      </c>
      <c r="C1543" s="1">
        <f t="shared" si="144"/>
        <v>56</v>
      </c>
      <c r="D1543" t="s">
        <v>38</v>
      </c>
      <c r="E1543" t="s">
        <v>22</v>
      </c>
      <c r="F1543" s="4" t="s">
        <v>23</v>
      </c>
      <c r="G1543" t="s">
        <v>23</v>
      </c>
      <c r="H1543" s="20">
        <v>70844</v>
      </c>
      <c r="I1543" s="2">
        <f t="shared" si="145"/>
        <v>70.843999999999994</v>
      </c>
      <c r="J1543" s="2"/>
      <c r="K1543" s="2">
        <v>1</v>
      </c>
      <c r="L1543" s="2">
        <v>1</v>
      </c>
      <c r="M1543" s="16">
        <f t="shared" si="146"/>
        <v>2</v>
      </c>
      <c r="N1543" s="6" t="s">
        <v>196</v>
      </c>
      <c r="O1543" s="4">
        <f t="shared" si="147"/>
        <v>2</v>
      </c>
      <c r="P1543" s="3">
        <f t="shared" si="148"/>
        <v>41577</v>
      </c>
      <c r="Q1543" s="4" t="str" cm="1">
        <f t="array" ref="Q1543:S1543">_xlfn.TEXTSPLIT(N1543,"/")</f>
        <v>10</v>
      </c>
      <c r="R1543" s="4" t="str">
        <v>30</v>
      </c>
      <c r="S1543" s="4" t="str">
        <v>13</v>
      </c>
      <c r="T1543" s="5">
        <f t="shared" si="149"/>
        <v>41577</v>
      </c>
      <c r="U1543">
        <v>16</v>
      </c>
      <c r="V1543" s="14">
        <v>129</v>
      </c>
      <c r="W1543" s="14">
        <v>26</v>
      </c>
      <c r="X1543" s="14">
        <v>67</v>
      </c>
      <c r="Y1543" s="14">
        <v>3</v>
      </c>
      <c r="Z1543" s="14">
        <v>67</v>
      </c>
      <c r="AA1543" s="14">
        <v>2</v>
      </c>
      <c r="AB1543" s="2">
        <v>5</v>
      </c>
      <c r="AC1543" s="2">
        <v>6</v>
      </c>
      <c r="AD1543" s="2">
        <v>5</v>
      </c>
      <c r="AE1543" s="2">
        <v>7</v>
      </c>
      <c r="AF1543" s="2">
        <v>0</v>
      </c>
      <c r="AG1543" s="2">
        <v>0</v>
      </c>
      <c r="AH1543" s="16">
        <v>0</v>
      </c>
      <c r="AJ1543">
        <v>61</v>
      </c>
      <c r="AK1543">
        <v>52.597000000000001</v>
      </c>
    </row>
    <row r="1544" spans="1:37" x14ac:dyDescent="0.3">
      <c r="A1544">
        <v>3386</v>
      </c>
      <c r="B1544">
        <v>1993</v>
      </c>
      <c r="C1544" s="1">
        <f t="shared" si="144"/>
        <v>31</v>
      </c>
      <c r="D1544" t="s">
        <v>25</v>
      </c>
      <c r="E1544" t="s">
        <v>22</v>
      </c>
      <c r="F1544" s="4" t="s">
        <v>29</v>
      </c>
      <c r="G1544" t="s">
        <v>29</v>
      </c>
      <c r="H1544" s="20">
        <v>34935</v>
      </c>
      <c r="I1544" s="2">
        <f t="shared" si="145"/>
        <v>34.935000000000002</v>
      </c>
      <c r="J1544" s="2"/>
      <c r="K1544" s="2">
        <v>0</v>
      </c>
      <c r="L1544" s="2">
        <v>0</v>
      </c>
      <c r="M1544" s="16">
        <f t="shared" si="146"/>
        <v>0</v>
      </c>
      <c r="N1544" s="6" t="s">
        <v>354</v>
      </c>
      <c r="O1544" s="4">
        <f t="shared" si="147"/>
        <v>2</v>
      </c>
      <c r="P1544" s="3">
        <f t="shared" si="148"/>
        <v>41446</v>
      </c>
      <c r="Q1544" s="4" t="str" cm="1">
        <f t="array" ref="Q1544:S1544">_xlfn.TEXTSPLIT(N1544,"/")</f>
        <v>6</v>
      </c>
      <c r="R1544" s="4" t="str">
        <v>21</v>
      </c>
      <c r="S1544" s="4" t="str">
        <v>13</v>
      </c>
      <c r="T1544" s="5">
        <f t="shared" si="149"/>
        <v>41446</v>
      </c>
      <c r="U1544">
        <v>71</v>
      </c>
      <c r="V1544" s="14">
        <v>34</v>
      </c>
      <c r="W1544" s="14">
        <v>4</v>
      </c>
      <c r="X1544" s="14">
        <v>66</v>
      </c>
      <c r="Y1544" s="14">
        <v>3</v>
      </c>
      <c r="Z1544" s="14">
        <v>10</v>
      </c>
      <c r="AA1544" s="14">
        <v>20</v>
      </c>
      <c r="AB1544" s="2">
        <v>1</v>
      </c>
      <c r="AC1544" s="2">
        <v>2</v>
      </c>
      <c r="AD1544" s="2">
        <v>4</v>
      </c>
      <c r="AE1544" s="2">
        <v>7</v>
      </c>
      <c r="AF1544" s="2">
        <v>0</v>
      </c>
      <c r="AG1544" s="2">
        <v>0</v>
      </c>
      <c r="AH1544" s="16">
        <v>0</v>
      </c>
      <c r="AJ1544">
        <v>63</v>
      </c>
      <c r="AK1544">
        <v>49.154000000000003</v>
      </c>
    </row>
    <row r="1545" spans="1:37" x14ac:dyDescent="0.3">
      <c r="A1545">
        <v>3381</v>
      </c>
      <c r="B1545">
        <v>1954</v>
      </c>
      <c r="C1545" s="1">
        <f t="shared" si="144"/>
        <v>70</v>
      </c>
      <c r="D1545" t="s">
        <v>28</v>
      </c>
      <c r="E1545" t="s">
        <v>42</v>
      </c>
      <c r="F1545" s="4" t="s">
        <v>29</v>
      </c>
      <c r="G1545" t="s">
        <v>29</v>
      </c>
      <c r="H1545" s="20">
        <v>54348</v>
      </c>
      <c r="I1545" s="2">
        <f t="shared" si="145"/>
        <v>54.347999999999999</v>
      </c>
      <c r="J1545" s="2"/>
      <c r="K1545" s="2">
        <v>1</v>
      </c>
      <c r="L1545" s="2">
        <v>1</v>
      </c>
      <c r="M1545" s="16">
        <f t="shared" si="146"/>
        <v>2</v>
      </c>
      <c r="N1545" s="7">
        <v>41857</v>
      </c>
      <c r="O1545" s="4">
        <f t="shared" si="147"/>
        <v>1</v>
      </c>
      <c r="P1545" s="3">
        <f t="shared" si="148"/>
        <v>41857</v>
      </c>
      <c r="Q1545" s="4" t="str" cm="1">
        <f t="array" ref="Q1545">_xlfn.TEXTSPLIT(N1545,"/")</f>
        <v>41857</v>
      </c>
      <c r="R1545" s="5"/>
      <c r="S1545" s="5"/>
      <c r="T1545" s="5" t="e">
        <f t="shared" si="149"/>
        <v>#NUM!</v>
      </c>
      <c r="U1545">
        <v>51</v>
      </c>
      <c r="V1545" s="14">
        <v>70</v>
      </c>
      <c r="W1545" s="14">
        <v>0</v>
      </c>
      <c r="X1545" s="14">
        <v>16</v>
      </c>
      <c r="Y1545" s="14">
        <v>0</v>
      </c>
      <c r="Z1545" s="14">
        <v>0</v>
      </c>
      <c r="AA1545" s="14">
        <v>4</v>
      </c>
      <c r="AB1545" s="2">
        <v>2</v>
      </c>
      <c r="AC1545" s="2">
        <v>2</v>
      </c>
      <c r="AD1545" s="2">
        <v>4</v>
      </c>
      <c r="AE1545" s="2">
        <v>6</v>
      </c>
      <c r="AF1545" s="2">
        <v>0</v>
      </c>
      <c r="AG1545" s="2">
        <v>0</v>
      </c>
      <c r="AH1545" s="16">
        <v>0</v>
      </c>
      <c r="AJ1545">
        <v>68</v>
      </c>
      <c r="AK1545">
        <v>70.638000000000005</v>
      </c>
    </row>
    <row r="1546" spans="1:37" x14ac:dyDescent="0.3">
      <c r="A1546">
        <v>3376</v>
      </c>
      <c r="B1546">
        <v>1971</v>
      </c>
      <c r="C1546" s="1">
        <f t="shared" si="144"/>
        <v>53</v>
      </c>
      <c r="D1546" t="s">
        <v>25</v>
      </c>
      <c r="E1546" t="s">
        <v>42</v>
      </c>
      <c r="F1546" s="4" t="s">
        <v>23</v>
      </c>
      <c r="G1546" t="s">
        <v>23</v>
      </c>
      <c r="H1546" s="20">
        <v>55282</v>
      </c>
      <c r="I1546" s="2">
        <f t="shared" si="145"/>
        <v>55.281999999999996</v>
      </c>
      <c r="J1546" s="2"/>
      <c r="K1546" s="2">
        <v>1</v>
      </c>
      <c r="L1546" s="2">
        <v>0</v>
      </c>
      <c r="M1546" s="16">
        <f t="shared" si="146"/>
        <v>1</v>
      </c>
      <c r="N1546" s="6" t="s">
        <v>140</v>
      </c>
      <c r="O1546" s="4">
        <f t="shared" si="147"/>
        <v>2</v>
      </c>
      <c r="P1546" s="3">
        <f t="shared" si="148"/>
        <v>41621</v>
      </c>
      <c r="Q1546" s="4" t="str" cm="1">
        <f t="array" ref="Q1546:S1546">_xlfn.TEXTSPLIT(N1546,"/")</f>
        <v>12</v>
      </c>
      <c r="R1546" s="4" t="str">
        <v>13</v>
      </c>
      <c r="S1546" s="4" t="str">
        <v>13</v>
      </c>
      <c r="T1546" s="5">
        <f t="shared" si="149"/>
        <v>41621</v>
      </c>
      <c r="U1546">
        <v>9</v>
      </c>
      <c r="V1546" s="14">
        <v>125</v>
      </c>
      <c r="W1546" s="14">
        <v>6</v>
      </c>
      <c r="X1546" s="14">
        <v>73</v>
      </c>
      <c r="Y1546" s="14">
        <v>8</v>
      </c>
      <c r="Z1546" s="14">
        <v>4</v>
      </c>
      <c r="AA1546" s="14">
        <v>19</v>
      </c>
      <c r="AB1546" s="2">
        <v>1</v>
      </c>
      <c r="AC1546" s="2">
        <v>3</v>
      </c>
      <c r="AD1546" s="2">
        <v>6</v>
      </c>
      <c r="AE1546" s="2">
        <v>4</v>
      </c>
      <c r="AF1546" s="2">
        <v>0</v>
      </c>
      <c r="AG1546" s="2">
        <v>0</v>
      </c>
      <c r="AH1546" s="16">
        <v>0</v>
      </c>
      <c r="AJ1546">
        <v>54</v>
      </c>
      <c r="AK1546">
        <v>81.656999999999996</v>
      </c>
    </row>
    <row r="1547" spans="1:37" x14ac:dyDescent="0.3">
      <c r="A1547">
        <v>3363</v>
      </c>
      <c r="B1547">
        <v>1975</v>
      </c>
      <c r="C1547" s="1">
        <f t="shared" si="144"/>
        <v>49</v>
      </c>
      <c r="D1547" t="s">
        <v>25</v>
      </c>
      <c r="E1547" t="s">
        <v>36</v>
      </c>
      <c r="F1547" s="4" t="s">
        <v>29</v>
      </c>
      <c r="G1547" t="s">
        <v>29</v>
      </c>
      <c r="H1547" s="20">
        <v>20130</v>
      </c>
      <c r="I1547" s="2">
        <f t="shared" si="145"/>
        <v>20.13</v>
      </c>
      <c r="J1547" s="2"/>
      <c r="K1547" s="2">
        <v>0</v>
      </c>
      <c r="L1547" s="2">
        <v>0</v>
      </c>
      <c r="M1547" s="16">
        <f t="shared" si="146"/>
        <v>0</v>
      </c>
      <c r="N1547" s="6" t="s">
        <v>35</v>
      </c>
      <c r="O1547" s="4">
        <f t="shared" si="147"/>
        <v>2</v>
      </c>
      <c r="P1547" s="3">
        <f t="shared" si="148"/>
        <v>41715</v>
      </c>
      <c r="Q1547" s="4" t="str" cm="1">
        <f t="array" ref="Q1547:S1547">_xlfn.TEXTSPLIT(N1547,"/")</f>
        <v>3</v>
      </c>
      <c r="R1547" s="4" t="str">
        <v>17</v>
      </c>
      <c r="S1547" s="4" t="str">
        <v>14</v>
      </c>
      <c r="T1547" s="5">
        <f t="shared" si="149"/>
        <v>41715</v>
      </c>
      <c r="U1547">
        <v>99</v>
      </c>
      <c r="V1547" s="14">
        <v>0</v>
      </c>
      <c r="W1547" s="14">
        <v>6</v>
      </c>
      <c r="X1547" s="14">
        <v>3</v>
      </c>
      <c r="Y1547" s="14">
        <v>7</v>
      </c>
      <c r="Z1547" s="14">
        <v>6</v>
      </c>
      <c r="AA1547" s="14">
        <v>12</v>
      </c>
      <c r="AB1547" s="2">
        <v>1</v>
      </c>
      <c r="AC1547" s="2">
        <v>1</v>
      </c>
      <c r="AD1547" s="2">
        <v>3</v>
      </c>
      <c r="AE1547" s="2">
        <v>8</v>
      </c>
      <c r="AF1547" s="2">
        <v>0</v>
      </c>
      <c r="AG1547" s="2">
        <v>0</v>
      </c>
      <c r="AH1547" s="16">
        <v>0</v>
      </c>
      <c r="AJ1547">
        <v>72</v>
      </c>
      <c r="AK1547">
        <v>40.689</v>
      </c>
    </row>
    <row r="1548" spans="1:37" x14ac:dyDescent="0.3">
      <c r="A1548">
        <v>3340</v>
      </c>
      <c r="B1548">
        <v>1978</v>
      </c>
      <c r="C1548" s="1">
        <f t="shared" si="144"/>
        <v>46</v>
      </c>
      <c r="D1548" t="s">
        <v>28</v>
      </c>
      <c r="E1548" t="s">
        <v>22</v>
      </c>
      <c r="F1548" s="4" t="s">
        <v>29</v>
      </c>
      <c r="G1548" t="s">
        <v>29</v>
      </c>
      <c r="H1548" s="20">
        <v>42014</v>
      </c>
      <c r="I1548" s="2">
        <f t="shared" si="145"/>
        <v>42.014000000000003</v>
      </c>
      <c r="J1548" s="2"/>
      <c r="K1548" s="2">
        <v>1</v>
      </c>
      <c r="L1548" s="2">
        <v>0</v>
      </c>
      <c r="M1548" s="16">
        <f t="shared" si="146"/>
        <v>1</v>
      </c>
      <c r="N1548" s="6" t="s">
        <v>122</v>
      </c>
      <c r="O1548" s="4">
        <f t="shared" si="147"/>
        <v>2</v>
      </c>
      <c r="P1548" s="3">
        <f t="shared" si="148"/>
        <v>41138</v>
      </c>
      <c r="Q1548" s="4" t="str" cm="1">
        <f t="array" ref="Q1548:S1548">_xlfn.TEXTSPLIT(N1548,"/")</f>
        <v>8</v>
      </c>
      <c r="R1548" s="4" t="str">
        <v>17</v>
      </c>
      <c r="S1548" s="4" t="str">
        <v>12</v>
      </c>
      <c r="T1548" s="5">
        <f t="shared" si="149"/>
        <v>41138</v>
      </c>
      <c r="U1548">
        <v>56</v>
      </c>
      <c r="V1548" s="14">
        <v>244</v>
      </c>
      <c r="W1548" s="14">
        <v>15</v>
      </c>
      <c r="X1548" s="14">
        <v>108</v>
      </c>
      <c r="Y1548" s="14">
        <v>4</v>
      </c>
      <c r="Z1548" s="14">
        <v>15</v>
      </c>
      <c r="AA1548" s="14">
        <v>50</v>
      </c>
      <c r="AB1548" s="2">
        <v>6</v>
      </c>
      <c r="AC1548" s="2">
        <v>7</v>
      </c>
      <c r="AD1548" s="2">
        <v>6</v>
      </c>
      <c r="AE1548" s="2">
        <v>8</v>
      </c>
      <c r="AF1548" s="2">
        <v>1</v>
      </c>
      <c r="AG1548" s="2">
        <v>0</v>
      </c>
      <c r="AH1548" s="16">
        <v>0</v>
      </c>
      <c r="AJ1548">
        <v>75</v>
      </c>
      <c r="AK1548">
        <v>61.466999999999999</v>
      </c>
    </row>
    <row r="1549" spans="1:37" x14ac:dyDescent="0.3">
      <c r="A1549">
        <v>3336</v>
      </c>
      <c r="B1549">
        <v>1949</v>
      </c>
      <c r="C1549" s="1">
        <f t="shared" si="144"/>
        <v>75</v>
      </c>
      <c r="D1549" t="s">
        <v>33</v>
      </c>
      <c r="E1549" t="s">
        <v>34</v>
      </c>
      <c r="F1549" s="4" t="s">
        <v>32</v>
      </c>
      <c r="G1549" t="s">
        <v>32</v>
      </c>
      <c r="H1549" s="20">
        <v>66375</v>
      </c>
      <c r="I1549" s="2">
        <f t="shared" si="145"/>
        <v>66.375</v>
      </c>
      <c r="J1549" s="2"/>
      <c r="K1549" s="2">
        <v>0</v>
      </c>
      <c r="L1549" s="2">
        <v>1</v>
      </c>
      <c r="M1549" s="16">
        <f t="shared" si="146"/>
        <v>1</v>
      </c>
      <c r="N1549" s="6" t="s">
        <v>146</v>
      </c>
      <c r="O1549" s="4">
        <f t="shared" si="147"/>
        <v>2</v>
      </c>
      <c r="P1549" s="3">
        <f t="shared" si="148"/>
        <v>41599</v>
      </c>
      <c r="Q1549" s="4" t="str" cm="1">
        <f t="array" ref="Q1549:S1549">_xlfn.TEXTSPLIT(N1549,"/")</f>
        <v>11</v>
      </c>
      <c r="R1549" s="4" t="str">
        <v>21</v>
      </c>
      <c r="S1549" s="4" t="str">
        <v>13</v>
      </c>
      <c r="T1549" s="5">
        <f t="shared" si="149"/>
        <v>41599</v>
      </c>
      <c r="U1549">
        <v>96</v>
      </c>
      <c r="V1549" s="14">
        <v>712</v>
      </c>
      <c r="W1549" s="14">
        <v>0</v>
      </c>
      <c r="X1549" s="14">
        <v>45</v>
      </c>
      <c r="Y1549" s="14">
        <v>0</v>
      </c>
      <c r="Z1549" s="14">
        <v>0</v>
      </c>
      <c r="AA1549" s="14">
        <v>191</v>
      </c>
      <c r="AB1549" s="2">
        <v>3</v>
      </c>
      <c r="AC1549" s="2">
        <v>2</v>
      </c>
      <c r="AD1549" s="2">
        <v>5</v>
      </c>
      <c r="AE1549" s="2">
        <v>7</v>
      </c>
      <c r="AF1549" s="2">
        <v>0</v>
      </c>
      <c r="AG1549" s="2">
        <v>0</v>
      </c>
      <c r="AH1549" s="16">
        <v>1</v>
      </c>
      <c r="AJ1549">
        <v>43</v>
      </c>
      <c r="AK1549">
        <v>16.004999999999999</v>
      </c>
    </row>
    <row r="1550" spans="1:37" x14ac:dyDescent="0.3">
      <c r="A1550">
        <v>3334</v>
      </c>
      <c r="B1550">
        <v>1952</v>
      </c>
      <c r="C1550" s="1">
        <f t="shared" si="144"/>
        <v>72</v>
      </c>
      <c r="D1550" t="s">
        <v>25</v>
      </c>
      <c r="E1550" t="s">
        <v>22</v>
      </c>
      <c r="F1550" s="4" t="s">
        <v>29</v>
      </c>
      <c r="G1550" t="s">
        <v>29</v>
      </c>
      <c r="H1550" s="20">
        <v>94642</v>
      </c>
      <c r="I1550" s="2">
        <f t="shared" si="145"/>
        <v>94.641999999999996</v>
      </c>
      <c r="J1550" s="2"/>
      <c r="K1550" s="2">
        <v>0</v>
      </c>
      <c r="L1550" s="2">
        <v>0</v>
      </c>
      <c r="M1550" s="16">
        <f t="shared" si="146"/>
        <v>0</v>
      </c>
      <c r="N1550" s="7">
        <v>41975</v>
      </c>
      <c r="O1550" s="4">
        <f t="shared" si="147"/>
        <v>1</v>
      </c>
      <c r="P1550" s="3">
        <f t="shared" si="148"/>
        <v>41975</v>
      </c>
      <c r="Q1550" s="4" t="str" cm="1">
        <f t="array" ref="Q1550">_xlfn.TEXTSPLIT(N1550,"/")</f>
        <v>41975</v>
      </c>
      <c r="R1550" s="5"/>
      <c r="S1550" s="5"/>
      <c r="T1550" s="5" t="e">
        <f t="shared" si="149"/>
        <v>#NUM!</v>
      </c>
      <c r="U1550">
        <v>35</v>
      </c>
      <c r="V1550" s="14">
        <v>879</v>
      </c>
      <c r="W1550" s="14">
        <v>143</v>
      </c>
      <c r="X1550" s="14">
        <v>797</v>
      </c>
      <c r="Y1550" s="14">
        <v>106</v>
      </c>
      <c r="Z1550" s="14">
        <v>143</v>
      </c>
      <c r="AA1550" s="14">
        <v>143</v>
      </c>
      <c r="AB1550" s="2">
        <v>0</v>
      </c>
      <c r="AC1550" s="2">
        <v>5</v>
      </c>
      <c r="AD1550" s="2">
        <v>9</v>
      </c>
      <c r="AE1550" s="2">
        <v>1</v>
      </c>
      <c r="AF1550" s="2">
        <v>0</v>
      </c>
      <c r="AG1550" s="2">
        <v>0</v>
      </c>
      <c r="AH1550" s="16">
        <v>2</v>
      </c>
      <c r="AJ1550">
        <v>72</v>
      </c>
      <c r="AK1550">
        <v>47.351999999999997</v>
      </c>
    </row>
    <row r="1551" spans="1:37" x14ac:dyDescent="0.3">
      <c r="A1551">
        <v>3332</v>
      </c>
      <c r="B1551">
        <v>1986</v>
      </c>
      <c r="C1551" s="1">
        <f t="shared" si="144"/>
        <v>38</v>
      </c>
      <c r="D1551" t="s">
        <v>38</v>
      </c>
      <c r="E1551" t="s">
        <v>22</v>
      </c>
      <c r="F1551" s="4" t="s">
        <v>26</v>
      </c>
      <c r="G1551" t="s">
        <v>26</v>
      </c>
      <c r="H1551" s="20">
        <v>29760</v>
      </c>
      <c r="I1551" s="2">
        <f t="shared" si="145"/>
        <v>29.76</v>
      </c>
      <c r="J1551" s="2"/>
      <c r="K1551" s="2">
        <v>1</v>
      </c>
      <c r="L1551" s="2">
        <v>0</v>
      </c>
      <c r="M1551" s="16">
        <f t="shared" si="146"/>
        <v>1</v>
      </c>
      <c r="N1551" s="6" t="s">
        <v>385</v>
      </c>
      <c r="O1551" s="4">
        <f t="shared" si="147"/>
        <v>2</v>
      </c>
      <c r="P1551" s="3">
        <f t="shared" si="148"/>
        <v>41150</v>
      </c>
      <c r="Q1551" s="4" t="str" cm="1">
        <f t="array" ref="Q1551:S1551">_xlfn.TEXTSPLIT(N1551,"/")</f>
        <v>8</v>
      </c>
      <c r="R1551" s="4" t="str">
        <v>29</v>
      </c>
      <c r="S1551" s="4" t="str">
        <v>12</v>
      </c>
      <c r="T1551" s="5">
        <f t="shared" si="149"/>
        <v>41150</v>
      </c>
      <c r="U1551">
        <v>87</v>
      </c>
      <c r="V1551" s="14">
        <v>64</v>
      </c>
      <c r="W1551" s="14">
        <v>4</v>
      </c>
      <c r="X1551" s="14">
        <v>68</v>
      </c>
      <c r="Y1551" s="14">
        <v>7</v>
      </c>
      <c r="Z1551" s="14">
        <v>5</v>
      </c>
      <c r="AA1551" s="14">
        <v>17</v>
      </c>
      <c r="AB1551" s="2">
        <v>4</v>
      </c>
      <c r="AC1551" s="2">
        <v>3</v>
      </c>
      <c r="AD1551" s="2">
        <v>4</v>
      </c>
      <c r="AE1551" s="2">
        <v>8</v>
      </c>
      <c r="AF1551" s="2">
        <v>0</v>
      </c>
      <c r="AG1551" s="2">
        <v>0</v>
      </c>
      <c r="AH1551" s="16">
        <v>0</v>
      </c>
      <c r="AJ1551">
        <v>72</v>
      </c>
      <c r="AK1551">
        <v>72.281999999999996</v>
      </c>
    </row>
    <row r="1552" spans="1:37" x14ac:dyDescent="0.3">
      <c r="A1552">
        <v>3321</v>
      </c>
      <c r="B1552">
        <v>1968</v>
      </c>
      <c r="C1552" s="1">
        <f t="shared" si="144"/>
        <v>56</v>
      </c>
      <c r="D1552" t="s">
        <v>28</v>
      </c>
      <c r="E1552" t="s">
        <v>34</v>
      </c>
      <c r="F1552" s="4" t="s">
        <v>32</v>
      </c>
      <c r="G1552" t="s">
        <v>32</v>
      </c>
      <c r="H1552" s="20">
        <v>56575</v>
      </c>
      <c r="I1552" s="2">
        <f t="shared" si="145"/>
        <v>56.575000000000003</v>
      </c>
      <c r="J1552" s="2"/>
      <c r="K1552" s="2">
        <v>0</v>
      </c>
      <c r="L1552" s="2">
        <v>2</v>
      </c>
      <c r="M1552" s="16">
        <f t="shared" si="146"/>
        <v>2</v>
      </c>
      <c r="N1552" s="7">
        <v>41399</v>
      </c>
      <c r="O1552" s="4">
        <f t="shared" si="147"/>
        <v>1</v>
      </c>
      <c r="P1552" s="3">
        <f t="shared" si="148"/>
        <v>41399</v>
      </c>
      <c r="Q1552" s="4" t="str" cm="1">
        <f t="array" ref="Q1552">_xlfn.TEXTSPLIT(N1552,"/")</f>
        <v>41399</v>
      </c>
      <c r="R1552" s="5"/>
      <c r="S1552" s="5"/>
      <c r="T1552" s="5" t="e">
        <f t="shared" si="149"/>
        <v>#NUM!</v>
      </c>
      <c r="U1552">
        <v>42</v>
      </c>
      <c r="V1552" s="14">
        <v>421</v>
      </c>
      <c r="W1552" s="14">
        <v>5</v>
      </c>
      <c r="X1552" s="14">
        <v>90</v>
      </c>
      <c r="Y1552" s="14">
        <v>0</v>
      </c>
      <c r="Z1552" s="14">
        <v>16</v>
      </c>
      <c r="AA1552" s="14">
        <v>10</v>
      </c>
      <c r="AB1552" s="2">
        <v>3</v>
      </c>
      <c r="AC1552" s="2">
        <v>7</v>
      </c>
      <c r="AD1552" s="2">
        <v>7</v>
      </c>
      <c r="AE1552" s="2">
        <v>5</v>
      </c>
      <c r="AF1552" s="2">
        <v>0</v>
      </c>
      <c r="AG1552" s="2">
        <v>0</v>
      </c>
      <c r="AH1552" s="16">
        <v>0</v>
      </c>
      <c r="AJ1552">
        <v>53</v>
      </c>
      <c r="AK1552">
        <v>38.097000000000001</v>
      </c>
    </row>
    <row r="1553" spans="1:37" x14ac:dyDescent="0.3">
      <c r="A1553">
        <v>3312</v>
      </c>
      <c r="B1553">
        <v>1989</v>
      </c>
      <c r="C1553" s="1">
        <f t="shared" si="144"/>
        <v>35</v>
      </c>
      <c r="D1553" t="s">
        <v>40</v>
      </c>
      <c r="E1553" t="s">
        <v>22</v>
      </c>
      <c r="F1553" s="4" t="s">
        <v>26</v>
      </c>
      <c r="G1553" t="s">
        <v>26</v>
      </c>
      <c r="H1553" s="20">
        <v>34176</v>
      </c>
      <c r="I1553" s="2">
        <f t="shared" si="145"/>
        <v>34.176000000000002</v>
      </c>
      <c r="J1553" s="2"/>
      <c r="K1553" s="2">
        <v>1</v>
      </c>
      <c r="L1553" s="2">
        <v>0</v>
      </c>
      <c r="M1553" s="16">
        <f t="shared" si="146"/>
        <v>1</v>
      </c>
      <c r="N1553" s="7">
        <v>41978</v>
      </c>
      <c r="O1553" s="4">
        <f t="shared" si="147"/>
        <v>1</v>
      </c>
      <c r="P1553" s="3">
        <f t="shared" si="148"/>
        <v>41978</v>
      </c>
      <c r="Q1553" s="4" t="str" cm="1">
        <f t="array" ref="Q1553">_xlfn.TEXTSPLIT(N1553,"/")</f>
        <v>41978</v>
      </c>
      <c r="R1553" s="5"/>
      <c r="S1553" s="5"/>
      <c r="T1553" s="5" t="e">
        <f t="shared" si="149"/>
        <v>#NUM!</v>
      </c>
      <c r="U1553">
        <v>12</v>
      </c>
      <c r="V1553" s="14">
        <v>5</v>
      </c>
      <c r="W1553" s="14">
        <v>7</v>
      </c>
      <c r="X1553" s="14">
        <v>24</v>
      </c>
      <c r="Y1553" s="14">
        <v>19</v>
      </c>
      <c r="Z1553" s="14">
        <v>14</v>
      </c>
      <c r="AA1553" s="14">
        <v>20</v>
      </c>
      <c r="AB1553" s="2">
        <v>4</v>
      </c>
      <c r="AC1553" s="2">
        <v>3</v>
      </c>
      <c r="AD1553" s="2">
        <v>4</v>
      </c>
      <c r="AE1553" s="2">
        <v>6</v>
      </c>
      <c r="AF1553" s="2">
        <v>0</v>
      </c>
      <c r="AG1553" s="2">
        <v>0</v>
      </c>
      <c r="AH1553" s="16">
        <v>0</v>
      </c>
      <c r="AJ1553">
        <v>47</v>
      </c>
      <c r="AK1553">
        <v>17.649000000000001</v>
      </c>
    </row>
    <row r="1554" spans="1:37" x14ac:dyDescent="0.3">
      <c r="A1554">
        <v>3310</v>
      </c>
      <c r="B1554">
        <v>1974</v>
      </c>
      <c r="C1554" s="1">
        <f t="shared" si="144"/>
        <v>50</v>
      </c>
      <c r="D1554" t="s">
        <v>25</v>
      </c>
      <c r="E1554" t="s">
        <v>36</v>
      </c>
      <c r="F1554" s="4" t="s">
        <v>29</v>
      </c>
      <c r="G1554" t="s">
        <v>29</v>
      </c>
      <c r="H1554" s="20">
        <v>35688</v>
      </c>
      <c r="I1554" s="2">
        <f t="shared" si="145"/>
        <v>35.688000000000002</v>
      </c>
      <c r="J1554" s="2"/>
      <c r="K1554" s="2">
        <v>2</v>
      </c>
      <c r="L1554" s="2">
        <v>1</v>
      </c>
      <c r="M1554" s="16">
        <f t="shared" si="146"/>
        <v>3</v>
      </c>
      <c r="N1554" s="6" t="s">
        <v>168</v>
      </c>
      <c r="O1554" s="4">
        <f t="shared" si="147"/>
        <v>2</v>
      </c>
      <c r="P1554" s="3">
        <f t="shared" si="148"/>
        <v>41143</v>
      </c>
      <c r="Q1554" s="4" t="str" cm="1">
        <f t="array" ref="Q1554:S1554">_xlfn.TEXTSPLIT(N1554,"/")</f>
        <v>8</v>
      </c>
      <c r="R1554" s="4" t="str">
        <v>22</v>
      </c>
      <c r="S1554" s="4" t="str">
        <v>12</v>
      </c>
      <c r="T1554" s="5">
        <f t="shared" si="149"/>
        <v>41143</v>
      </c>
      <c r="U1554">
        <v>94</v>
      </c>
      <c r="V1554" s="14">
        <v>73</v>
      </c>
      <c r="W1554" s="14">
        <v>3</v>
      </c>
      <c r="X1554" s="14">
        <v>90</v>
      </c>
      <c r="Y1554" s="14">
        <v>12</v>
      </c>
      <c r="Z1554" s="14">
        <v>1</v>
      </c>
      <c r="AA1554" s="14">
        <v>32</v>
      </c>
      <c r="AB1554" s="2">
        <v>7</v>
      </c>
      <c r="AC1554" s="2">
        <v>4</v>
      </c>
      <c r="AD1554" s="2">
        <v>4</v>
      </c>
      <c r="AE1554" s="2">
        <v>8</v>
      </c>
      <c r="AF1554" s="2">
        <v>0</v>
      </c>
      <c r="AG1554" s="2">
        <v>0</v>
      </c>
      <c r="AH1554" s="16">
        <v>0</v>
      </c>
      <c r="AJ1554">
        <v>50</v>
      </c>
      <c r="AK1554">
        <v>79.593000000000004</v>
      </c>
    </row>
    <row r="1555" spans="1:37" x14ac:dyDescent="0.3">
      <c r="A1555">
        <v>3308</v>
      </c>
      <c r="B1555">
        <v>1953</v>
      </c>
      <c r="C1555" s="1">
        <f t="shared" si="144"/>
        <v>71</v>
      </c>
      <c r="D1555" t="s">
        <v>47</v>
      </c>
      <c r="E1555" t="s">
        <v>22</v>
      </c>
      <c r="F1555" s="4" t="s">
        <v>29</v>
      </c>
      <c r="G1555" t="s">
        <v>29</v>
      </c>
      <c r="H1555" s="20">
        <v>35704</v>
      </c>
      <c r="I1555" s="2">
        <f t="shared" si="145"/>
        <v>35.704000000000001</v>
      </c>
      <c r="J1555" s="2"/>
      <c r="K1555" s="2">
        <v>1</v>
      </c>
      <c r="L1555" s="2">
        <v>1</v>
      </c>
      <c r="M1555" s="16">
        <f t="shared" si="146"/>
        <v>2</v>
      </c>
      <c r="N1555" s="7">
        <v>41699</v>
      </c>
      <c r="O1555" s="4">
        <f t="shared" si="147"/>
        <v>1</v>
      </c>
      <c r="P1555" s="3">
        <f t="shared" si="148"/>
        <v>41699</v>
      </c>
      <c r="Q1555" s="4" t="str" cm="1">
        <f t="array" ref="Q1555">_xlfn.TEXTSPLIT(N1555,"/")</f>
        <v>41699</v>
      </c>
      <c r="R1555" s="5"/>
      <c r="S1555" s="5"/>
      <c r="T1555" s="5" t="e">
        <f t="shared" si="149"/>
        <v>#NUM!</v>
      </c>
      <c r="U1555">
        <v>54</v>
      </c>
      <c r="V1555" s="14">
        <v>30</v>
      </c>
      <c r="W1555" s="14">
        <v>9</v>
      </c>
      <c r="X1555" s="14">
        <v>12</v>
      </c>
      <c r="Y1555" s="14">
        <v>2</v>
      </c>
      <c r="Z1555" s="14">
        <v>11</v>
      </c>
      <c r="AA1555" s="14">
        <v>30</v>
      </c>
      <c r="AB1555" s="2">
        <v>3</v>
      </c>
      <c r="AC1555" s="2">
        <v>2</v>
      </c>
      <c r="AD1555" s="2">
        <v>4</v>
      </c>
      <c r="AE1555" s="2">
        <v>4</v>
      </c>
      <c r="AF1555" s="2">
        <v>0</v>
      </c>
      <c r="AG1555" s="2">
        <v>0</v>
      </c>
      <c r="AH1555" s="16">
        <v>0</v>
      </c>
      <c r="AJ1555">
        <v>71</v>
      </c>
      <c r="AK1555">
        <v>77.61</v>
      </c>
    </row>
    <row r="1556" spans="1:37" x14ac:dyDescent="0.3">
      <c r="A1556">
        <v>3298</v>
      </c>
      <c r="B1556">
        <v>1957</v>
      </c>
      <c r="C1556" s="1">
        <f t="shared" si="144"/>
        <v>67</v>
      </c>
      <c r="D1556" t="s">
        <v>47</v>
      </c>
      <c r="E1556" t="s">
        <v>42</v>
      </c>
      <c r="F1556" s="4" t="s">
        <v>29</v>
      </c>
      <c r="G1556" t="s">
        <v>29</v>
      </c>
      <c r="H1556" s="20">
        <v>52973</v>
      </c>
      <c r="I1556" s="2">
        <f t="shared" si="145"/>
        <v>52.972999999999999</v>
      </c>
      <c r="J1556" s="2"/>
      <c r="K1556" s="2">
        <v>0</v>
      </c>
      <c r="L1556" s="2">
        <v>1</v>
      </c>
      <c r="M1556" s="16">
        <f t="shared" si="146"/>
        <v>1</v>
      </c>
      <c r="N1556" s="7">
        <v>41132</v>
      </c>
      <c r="O1556" s="4">
        <f t="shared" si="147"/>
        <v>1</v>
      </c>
      <c r="P1556" s="3">
        <f t="shared" si="148"/>
        <v>41132</v>
      </c>
      <c r="Q1556" s="4" t="str" cm="1">
        <f t="array" ref="Q1556">_xlfn.TEXTSPLIT(N1556,"/")</f>
        <v>41132</v>
      </c>
      <c r="R1556" s="5"/>
      <c r="S1556" s="5"/>
      <c r="T1556" s="5" t="e">
        <f t="shared" si="149"/>
        <v>#NUM!</v>
      </c>
      <c r="U1556">
        <v>92</v>
      </c>
      <c r="V1556" s="14">
        <v>856</v>
      </c>
      <c r="W1556" s="14">
        <v>0</v>
      </c>
      <c r="X1556" s="14">
        <v>76</v>
      </c>
      <c r="Y1556" s="14">
        <v>12</v>
      </c>
      <c r="Z1556" s="14">
        <v>9</v>
      </c>
      <c r="AA1556" s="14">
        <v>199</v>
      </c>
      <c r="AB1556" s="2">
        <v>7</v>
      </c>
      <c r="AC1556" s="2">
        <v>9</v>
      </c>
      <c r="AD1556" s="2">
        <v>9</v>
      </c>
      <c r="AE1556" s="2">
        <v>8</v>
      </c>
      <c r="AF1556" s="2">
        <v>0</v>
      </c>
      <c r="AG1556" s="2">
        <v>0</v>
      </c>
      <c r="AH1556" s="16">
        <v>0</v>
      </c>
      <c r="AJ1556">
        <v>34</v>
      </c>
      <c r="AK1556">
        <v>64.448999999999998</v>
      </c>
    </row>
    <row r="1557" spans="1:37" x14ac:dyDescent="0.3">
      <c r="A1557">
        <v>3286</v>
      </c>
      <c r="B1557">
        <v>1968</v>
      </c>
      <c r="C1557" s="1">
        <f t="shared" si="144"/>
        <v>56</v>
      </c>
      <c r="D1557" t="s">
        <v>25</v>
      </c>
      <c r="E1557" t="s">
        <v>34</v>
      </c>
      <c r="F1557" s="4" t="s">
        <v>23</v>
      </c>
      <c r="G1557" t="s">
        <v>23</v>
      </c>
      <c r="H1557" s="20">
        <v>26642</v>
      </c>
      <c r="I1557" s="2">
        <f t="shared" si="145"/>
        <v>26.641999999999999</v>
      </c>
      <c r="J1557" s="2"/>
      <c r="K1557" s="2">
        <v>1</v>
      </c>
      <c r="L1557" s="2">
        <v>0</v>
      </c>
      <c r="M1557" s="16">
        <f t="shared" si="146"/>
        <v>1</v>
      </c>
      <c r="N1557" s="7">
        <v>41642</v>
      </c>
      <c r="O1557" s="4">
        <f t="shared" si="147"/>
        <v>1</v>
      </c>
      <c r="P1557" s="3">
        <f t="shared" si="148"/>
        <v>41642</v>
      </c>
      <c r="Q1557" s="4" t="str" cm="1">
        <f t="array" ref="Q1557">_xlfn.TEXTSPLIT(N1557,"/")</f>
        <v>41642</v>
      </c>
      <c r="R1557" s="5"/>
      <c r="S1557" s="5"/>
      <c r="T1557" s="5" t="e">
        <f t="shared" si="149"/>
        <v>#NUM!</v>
      </c>
      <c r="U1557">
        <v>71</v>
      </c>
      <c r="V1557" s="14">
        <v>13</v>
      </c>
      <c r="W1557" s="14">
        <v>2</v>
      </c>
      <c r="X1557" s="14">
        <v>15</v>
      </c>
      <c r="Y1557" s="14">
        <v>2</v>
      </c>
      <c r="Z1557" s="14">
        <v>2</v>
      </c>
      <c r="AA1557" s="14">
        <v>8</v>
      </c>
      <c r="AB1557" s="2">
        <v>2</v>
      </c>
      <c r="AC1557" s="2">
        <v>2</v>
      </c>
      <c r="AD1557" s="2">
        <v>3</v>
      </c>
      <c r="AE1557" s="2">
        <v>6</v>
      </c>
      <c r="AF1557" s="2">
        <v>0</v>
      </c>
      <c r="AG1557" s="2">
        <v>0</v>
      </c>
      <c r="AH1557" s="16">
        <v>0</v>
      </c>
      <c r="AJ1557">
        <v>55</v>
      </c>
      <c r="AK1557">
        <v>44.377000000000002</v>
      </c>
    </row>
    <row r="1558" spans="1:37" x14ac:dyDescent="0.3">
      <c r="A1558">
        <v>3283</v>
      </c>
      <c r="B1558">
        <v>1973</v>
      </c>
      <c r="C1558" s="1">
        <f t="shared" si="144"/>
        <v>51</v>
      </c>
      <c r="D1558" t="s">
        <v>25</v>
      </c>
      <c r="E1558" t="s">
        <v>36</v>
      </c>
      <c r="F1558" s="4" t="s">
        <v>29</v>
      </c>
      <c r="G1558" t="s">
        <v>29</v>
      </c>
      <c r="H1558" s="20">
        <v>70932</v>
      </c>
      <c r="I1558" s="2">
        <f t="shared" si="145"/>
        <v>70.932000000000002</v>
      </c>
      <c r="J1558" s="2"/>
      <c r="K1558" s="2">
        <v>0</v>
      </c>
      <c r="L1558" s="2">
        <v>1</v>
      </c>
      <c r="M1558" s="16">
        <f t="shared" si="146"/>
        <v>1</v>
      </c>
      <c r="N1558" s="6" t="s">
        <v>249</v>
      </c>
      <c r="O1558" s="4">
        <f t="shared" si="147"/>
        <v>2</v>
      </c>
      <c r="P1558" s="3">
        <f t="shared" si="148"/>
        <v>41658</v>
      </c>
      <c r="Q1558" s="4" t="str" cm="1">
        <f t="array" ref="Q1558:S1558">_xlfn.TEXTSPLIT(N1558,"/")</f>
        <v>1</v>
      </c>
      <c r="R1558" s="4" t="str">
        <v>19</v>
      </c>
      <c r="S1558" s="4" t="str">
        <v>14</v>
      </c>
      <c r="T1558" s="5">
        <f t="shared" si="149"/>
        <v>41658</v>
      </c>
      <c r="U1558">
        <v>57</v>
      </c>
      <c r="V1558" s="14">
        <v>200</v>
      </c>
      <c r="W1558" s="14">
        <v>193</v>
      </c>
      <c r="X1558" s="14">
        <v>100</v>
      </c>
      <c r="Y1558" s="14">
        <v>46</v>
      </c>
      <c r="Z1558" s="14">
        <v>185</v>
      </c>
      <c r="AA1558" s="14">
        <v>185</v>
      </c>
      <c r="AB1558" s="2">
        <v>2</v>
      </c>
      <c r="AC1558" s="2">
        <v>6</v>
      </c>
      <c r="AD1558" s="2">
        <v>12</v>
      </c>
      <c r="AE1558" s="2">
        <v>3</v>
      </c>
      <c r="AF1558" s="2">
        <v>0</v>
      </c>
      <c r="AG1558" s="2">
        <v>0</v>
      </c>
      <c r="AH1558" s="16">
        <v>0</v>
      </c>
      <c r="AJ1558">
        <v>60</v>
      </c>
      <c r="AK1558">
        <v>77.436999999999998</v>
      </c>
    </row>
    <row r="1559" spans="1:37" x14ac:dyDescent="0.3">
      <c r="A1559">
        <v>3281</v>
      </c>
      <c r="B1559">
        <v>1961</v>
      </c>
      <c r="C1559" s="1">
        <f t="shared" si="144"/>
        <v>63</v>
      </c>
      <c r="D1559" t="s">
        <v>25</v>
      </c>
      <c r="E1559" t="s">
        <v>34</v>
      </c>
      <c r="F1559" s="4" t="s">
        <v>29</v>
      </c>
      <c r="G1559" t="s">
        <v>29</v>
      </c>
      <c r="H1559" s="20">
        <v>49154</v>
      </c>
      <c r="I1559" s="2">
        <f t="shared" si="145"/>
        <v>49.154000000000003</v>
      </c>
      <c r="J1559" s="2"/>
      <c r="K1559" s="2">
        <v>1</v>
      </c>
      <c r="L1559" s="2">
        <v>1</v>
      </c>
      <c r="M1559" s="16">
        <f t="shared" si="146"/>
        <v>2</v>
      </c>
      <c r="N1559" s="7">
        <v>41344</v>
      </c>
      <c r="O1559" s="4">
        <f t="shared" si="147"/>
        <v>1</v>
      </c>
      <c r="P1559" s="3">
        <f t="shared" si="148"/>
        <v>41344</v>
      </c>
      <c r="Q1559" s="4" t="str" cm="1">
        <f t="array" ref="Q1559">_xlfn.TEXTSPLIT(N1559,"/")</f>
        <v>41344</v>
      </c>
      <c r="R1559" s="5"/>
      <c r="S1559" s="5"/>
      <c r="T1559" s="5" t="e">
        <f t="shared" si="149"/>
        <v>#NUM!</v>
      </c>
      <c r="U1559">
        <v>69</v>
      </c>
      <c r="V1559" s="14">
        <v>206</v>
      </c>
      <c r="W1559" s="14">
        <v>10</v>
      </c>
      <c r="X1559" s="14">
        <v>67</v>
      </c>
      <c r="Y1559" s="14">
        <v>30</v>
      </c>
      <c r="Z1559" s="14">
        <v>27</v>
      </c>
      <c r="AA1559" s="14">
        <v>71</v>
      </c>
      <c r="AB1559" s="2">
        <v>6</v>
      </c>
      <c r="AC1559" s="2">
        <v>4</v>
      </c>
      <c r="AD1559" s="2">
        <v>8</v>
      </c>
      <c r="AE1559" s="2">
        <v>6</v>
      </c>
      <c r="AF1559" s="2">
        <v>0</v>
      </c>
      <c r="AG1559" s="2">
        <v>0</v>
      </c>
      <c r="AH1559" s="16">
        <v>0</v>
      </c>
      <c r="AJ1559">
        <v>72</v>
      </c>
      <c r="AK1559">
        <v>47.351999999999997</v>
      </c>
    </row>
    <row r="1560" spans="1:37" x14ac:dyDescent="0.3">
      <c r="A1560">
        <v>3277</v>
      </c>
      <c r="B1560">
        <v>1956</v>
      </c>
      <c r="C1560" s="1">
        <f t="shared" si="144"/>
        <v>68</v>
      </c>
      <c r="D1560" t="s">
        <v>25</v>
      </c>
      <c r="E1560" t="s">
        <v>22</v>
      </c>
      <c r="F1560" s="4" t="s">
        <v>23</v>
      </c>
      <c r="G1560" t="s">
        <v>23</v>
      </c>
      <c r="H1560" s="20">
        <v>49431</v>
      </c>
      <c r="I1560" s="2">
        <f t="shared" si="145"/>
        <v>49.430999999999997</v>
      </c>
      <c r="J1560" s="2"/>
      <c r="K1560" s="2">
        <v>0</v>
      </c>
      <c r="L1560" s="2">
        <v>1</v>
      </c>
      <c r="M1560" s="16">
        <f t="shared" si="146"/>
        <v>1</v>
      </c>
      <c r="N1560" s="7">
        <v>40976</v>
      </c>
      <c r="O1560" s="4">
        <f t="shared" si="147"/>
        <v>1</v>
      </c>
      <c r="P1560" s="3">
        <f t="shared" si="148"/>
        <v>40976</v>
      </c>
      <c r="Q1560" s="4" t="str" cm="1">
        <f t="array" ref="Q1560">_xlfn.TEXTSPLIT(N1560,"/")</f>
        <v>40976</v>
      </c>
      <c r="R1560" s="5"/>
      <c r="S1560" s="5"/>
      <c r="T1560" s="5" t="e">
        <f t="shared" si="149"/>
        <v>#NUM!</v>
      </c>
      <c r="U1560">
        <v>9</v>
      </c>
      <c r="V1560" s="14">
        <v>219</v>
      </c>
      <c r="W1560" s="14">
        <v>3</v>
      </c>
      <c r="X1560" s="14">
        <v>100</v>
      </c>
      <c r="Y1560" s="14">
        <v>26</v>
      </c>
      <c r="Z1560" s="14">
        <v>0</v>
      </c>
      <c r="AA1560" s="14">
        <v>17</v>
      </c>
      <c r="AB1560" s="2">
        <v>2</v>
      </c>
      <c r="AC1560" s="2">
        <v>7</v>
      </c>
      <c r="AD1560" s="2">
        <v>5</v>
      </c>
      <c r="AE1560" s="2">
        <v>8</v>
      </c>
      <c r="AF1560" s="2">
        <v>0</v>
      </c>
      <c r="AG1560" s="2">
        <v>0</v>
      </c>
      <c r="AH1560" s="16">
        <v>0</v>
      </c>
      <c r="AJ1560">
        <v>69</v>
      </c>
      <c r="AK1560">
        <v>53.103000000000002</v>
      </c>
    </row>
    <row r="1561" spans="1:37" x14ac:dyDescent="0.3">
      <c r="A1561">
        <v>3276</v>
      </c>
      <c r="B1561">
        <v>1977</v>
      </c>
      <c r="C1561" s="1">
        <f t="shared" si="144"/>
        <v>47</v>
      </c>
      <c r="D1561" t="s">
        <v>47</v>
      </c>
      <c r="E1561" t="s">
        <v>36</v>
      </c>
      <c r="F1561" s="4" t="s">
        <v>32</v>
      </c>
      <c r="G1561" t="s">
        <v>32</v>
      </c>
      <c r="H1561" s="20">
        <v>36301</v>
      </c>
      <c r="I1561" s="2">
        <f t="shared" si="145"/>
        <v>36.301000000000002</v>
      </c>
      <c r="J1561" s="2"/>
      <c r="K1561" s="2">
        <v>1</v>
      </c>
      <c r="L1561" s="2">
        <v>0</v>
      </c>
      <c r="M1561" s="16">
        <f t="shared" si="146"/>
        <v>1</v>
      </c>
      <c r="N1561" s="6" t="s">
        <v>221</v>
      </c>
      <c r="O1561" s="4">
        <f t="shared" si="147"/>
        <v>2</v>
      </c>
      <c r="P1561" s="3">
        <f t="shared" si="148"/>
        <v>41572</v>
      </c>
      <c r="Q1561" s="4" t="str" cm="1">
        <f t="array" ref="Q1561:S1561">_xlfn.TEXTSPLIT(N1561,"/")</f>
        <v>10</v>
      </c>
      <c r="R1561" s="4" t="str">
        <v>25</v>
      </c>
      <c r="S1561" s="4" t="str">
        <v>13</v>
      </c>
      <c r="T1561" s="5">
        <f t="shared" si="149"/>
        <v>41572</v>
      </c>
      <c r="U1561">
        <v>53</v>
      </c>
      <c r="V1561" s="14">
        <v>11</v>
      </c>
      <c r="W1561" s="14">
        <v>12</v>
      </c>
      <c r="X1561" s="14">
        <v>35</v>
      </c>
      <c r="Y1561" s="14">
        <v>3</v>
      </c>
      <c r="Z1561" s="14">
        <v>5</v>
      </c>
      <c r="AA1561" s="14">
        <v>12</v>
      </c>
      <c r="AB1561" s="2">
        <v>1</v>
      </c>
      <c r="AC1561" s="2">
        <v>3</v>
      </c>
      <c r="AD1561" s="2">
        <v>3</v>
      </c>
      <c r="AE1561" s="2">
        <v>7</v>
      </c>
      <c r="AF1561" s="2">
        <v>0</v>
      </c>
      <c r="AG1561" s="2">
        <v>0</v>
      </c>
      <c r="AH1561" s="16">
        <v>0</v>
      </c>
      <c r="AJ1561">
        <v>62</v>
      </c>
      <c r="AK1561">
        <v>46.524000000000001</v>
      </c>
    </row>
    <row r="1562" spans="1:37" x14ac:dyDescent="0.3">
      <c r="A1562">
        <v>3270</v>
      </c>
      <c r="B1562">
        <v>1979</v>
      </c>
      <c r="C1562" s="1">
        <f t="shared" si="144"/>
        <v>45</v>
      </c>
      <c r="D1562" t="s">
        <v>47</v>
      </c>
      <c r="E1562" t="s">
        <v>36</v>
      </c>
      <c r="F1562" s="4" t="s">
        <v>32</v>
      </c>
      <c r="G1562" t="s">
        <v>32</v>
      </c>
      <c r="H1562" s="20">
        <v>17117</v>
      </c>
      <c r="I1562" s="2">
        <f t="shared" si="145"/>
        <v>17.117000000000001</v>
      </c>
      <c r="J1562" s="2"/>
      <c r="K1562" s="2">
        <v>1</v>
      </c>
      <c r="L1562" s="2">
        <v>0</v>
      </c>
      <c r="M1562" s="16">
        <f t="shared" si="146"/>
        <v>1</v>
      </c>
      <c r="N1562" s="6" t="s">
        <v>230</v>
      </c>
      <c r="O1562" s="4">
        <f t="shared" si="147"/>
        <v>2</v>
      </c>
      <c r="P1562" s="3">
        <f t="shared" si="148"/>
        <v>41291</v>
      </c>
      <c r="Q1562" s="4" t="str" cm="1">
        <f t="array" ref="Q1562:S1562">_xlfn.TEXTSPLIT(N1562,"/")</f>
        <v>1</v>
      </c>
      <c r="R1562" s="4" t="str">
        <v>17</v>
      </c>
      <c r="S1562" s="4" t="str">
        <v>13</v>
      </c>
      <c r="T1562" s="5">
        <f t="shared" si="149"/>
        <v>41291</v>
      </c>
      <c r="U1562">
        <v>96</v>
      </c>
      <c r="V1562" s="14">
        <v>12</v>
      </c>
      <c r="W1562" s="14">
        <v>23</v>
      </c>
      <c r="X1562" s="14">
        <v>38</v>
      </c>
      <c r="Y1562" s="14">
        <v>30</v>
      </c>
      <c r="Z1562" s="14">
        <v>18</v>
      </c>
      <c r="AA1562" s="14">
        <v>7</v>
      </c>
      <c r="AB1562" s="2">
        <v>4</v>
      </c>
      <c r="AC1562" s="2">
        <v>3</v>
      </c>
      <c r="AD1562" s="2">
        <v>3</v>
      </c>
      <c r="AE1562" s="2">
        <v>9</v>
      </c>
      <c r="AF1562" s="2">
        <v>0</v>
      </c>
      <c r="AG1562" s="2">
        <v>0</v>
      </c>
      <c r="AH1562" s="16">
        <v>0</v>
      </c>
      <c r="AJ1562">
        <v>52</v>
      </c>
      <c r="AK1562">
        <v>71.819000000000003</v>
      </c>
    </row>
    <row r="1563" spans="1:37" x14ac:dyDescent="0.3">
      <c r="A1563">
        <v>3267</v>
      </c>
      <c r="B1563">
        <v>1964</v>
      </c>
      <c r="C1563" s="1">
        <f t="shared" si="144"/>
        <v>60</v>
      </c>
      <c r="D1563" t="s">
        <v>28</v>
      </c>
      <c r="E1563" t="s">
        <v>42</v>
      </c>
      <c r="F1563" s="4" t="s">
        <v>32</v>
      </c>
      <c r="G1563" t="s">
        <v>32</v>
      </c>
      <c r="H1563" s="20">
        <v>57288</v>
      </c>
      <c r="I1563" s="2">
        <f t="shared" si="145"/>
        <v>57.287999999999997</v>
      </c>
      <c r="J1563" s="2"/>
      <c r="K1563" s="2">
        <v>0</v>
      </c>
      <c r="L1563" s="2">
        <v>1</v>
      </c>
      <c r="M1563" s="16">
        <f t="shared" si="146"/>
        <v>1</v>
      </c>
      <c r="N1563" s="6" t="s">
        <v>78</v>
      </c>
      <c r="O1563" s="4">
        <f t="shared" si="147"/>
        <v>2</v>
      </c>
      <c r="P1563" s="3">
        <f t="shared" si="148"/>
        <v>41815</v>
      </c>
      <c r="Q1563" s="4" t="str" cm="1">
        <f t="array" ref="Q1563:S1563">_xlfn.TEXTSPLIT(N1563,"/")</f>
        <v>6</v>
      </c>
      <c r="R1563" s="4" t="str">
        <v>25</v>
      </c>
      <c r="S1563" s="4" t="str">
        <v>14</v>
      </c>
      <c r="T1563" s="5">
        <f t="shared" si="149"/>
        <v>41815</v>
      </c>
      <c r="U1563">
        <v>27</v>
      </c>
      <c r="V1563" s="14">
        <v>527</v>
      </c>
      <c r="W1563" s="14">
        <v>0</v>
      </c>
      <c r="X1563" s="14">
        <v>21</v>
      </c>
      <c r="Y1563" s="14">
        <v>0</v>
      </c>
      <c r="Z1563" s="14">
        <v>0</v>
      </c>
      <c r="AA1563" s="14">
        <v>60</v>
      </c>
      <c r="AB1563" s="2">
        <v>3</v>
      </c>
      <c r="AC1563" s="2">
        <v>8</v>
      </c>
      <c r="AD1563" s="2">
        <v>8</v>
      </c>
      <c r="AE1563" s="2">
        <v>6</v>
      </c>
      <c r="AF1563" s="2">
        <v>0</v>
      </c>
      <c r="AG1563" s="2">
        <v>0</v>
      </c>
      <c r="AH1563" s="16">
        <v>1</v>
      </c>
      <c r="AJ1563">
        <v>47</v>
      </c>
      <c r="AK1563">
        <v>50.2</v>
      </c>
    </row>
    <row r="1564" spans="1:37" x14ac:dyDescent="0.3">
      <c r="A1564">
        <v>3266</v>
      </c>
      <c r="B1564">
        <v>1965</v>
      </c>
      <c r="C1564" s="1">
        <f t="shared" si="144"/>
        <v>59</v>
      </c>
      <c r="D1564" t="s">
        <v>28</v>
      </c>
      <c r="E1564" t="s">
        <v>22</v>
      </c>
      <c r="F1564" s="4" t="s">
        <v>29</v>
      </c>
      <c r="G1564" t="s">
        <v>29</v>
      </c>
      <c r="H1564" s="20">
        <v>42523</v>
      </c>
      <c r="I1564" s="2">
        <f t="shared" si="145"/>
        <v>42.523000000000003</v>
      </c>
      <c r="J1564" s="2"/>
      <c r="K1564" s="2">
        <v>0</v>
      </c>
      <c r="L1564" s="2">
        <v>0</v>
      </c>
      <c r="M1564" s="16">
        <f t="shared" si="146"/>
        <v>0</v>
      </c>
      <c r="N1564" s="6" t="s">
        <v>406</v>
      </c>
      <c r="O1564" s="4">
        <f t="shared" si="147"/>
        <v>2</v>
      </c>
      <c r="P1564" s="3">
        <f t="shared" si="148"/>
        <v>41752</v>
      </c>
      <c r="Q1564" s="4" t="str" cm="1">
        <f t="array" ref="Q1564:S1564">_xlfn.TEXTSPLIT(N1564,"/")</f>
        <v>4</v>
      </c>
      <c r="R1564" s="4" t="str">
        <v>23</v>
      </c>
      <c r="S1564" s="4" t="str">
        <v>14</v>
      </c>
      <c r="T1564" s="5">
        <f t="shared" si="149"/>
        <v>41752</v>
      </c>
      <c r="U1564">
        <v>96</v>
      </c>
      <c r="V1564" s="14">
        <v>14</v>
      </c>
      <c r="W1564" s="14">
        <v>36</v>
      </c>
      <c r="X1564" s="14">
        <v>11</v>
      </c>
      <c r="Y1564" s="14">
        <v>3</v>
      </c>
      <c r="Z1564" s="14">
        <v>26</v>
      </c>
      <c r="AA1564" s="14">
        <v>35</v>
      </c>
      <c r="AB1564" s="2">
        <v>1</v>
      </c>
      <c r="AC1564" s="2">
        <v>1</v>
      </c>
      <c r="AD1564" s="2">
        <v>4</v>
      </c>
      <c r="AE1564" s="2">
        <v>2</v>
      </c>
      <c r="AF1564" s="2">
        <v>0</v>
      </c>
      <c r="AG1564" s="2">
        <v>0</v>
      </c>
      <c r="AH1564" s="16">
        <v>0</v>
      </c>
      <c r="AJ1564">
        <v>64</v>
      </c>
      <c r="AK1564">
        <v>61.18</v>
      </c>
    </row>
    <row r="1565" spans="1:37" x14ac:dyDescent="0.3">
      <c r="A1565">
        <v>3265</v>
      </c>
      <c r="B1565">
        <v>1960</v>
      </c>
      <c r="C1565" s="1">
        <f t="shared" si="144"/>
        <v>64</v>
      </c>
      <c r="D1565" t="s">
        <v>25</v>
      </c>
      <c r="E1565" t="s">
        <v>22</v>
      </c>
      <c r="F1565" s="4" t="s">
        <v>29</v>
      </c>
      <c r="G1565" t="s">
        <v>29</v>
      </c>
      <c r="H1565" s="20">
        <v>35701</v>
      </c>
      <c r="I1565" s="2">
        <f t="shared" si="145"/>
        <v>35.701000000000001</v>
      </c>
      <c r="J1565" s="2"/>
      <c r="K1565" s="2">
        <v>0</v>
      </c>
      <c r="L1565" s="2">
        <v>0</v>
      </c>
      <c r="M1565" s="16">
        <f t="shared" si="146"/>
        <v>0</v>
      </c>
      <c r="N1565" s="6" t="s">
        <v>179</v>
      </c>
      <c r="O1565" s="4">
        <f t="shared" si="147"/>
        <v>2</v>
      </c>
      <c r="P1565" s="3">
        <f t="shared" si="148"/>
        <v>41352</v>
      </c>
      <c r="Q1565" s="4" t="str" cm="1">
        <f t="array" ref="Q1565:S1565">_xlfn.TEXTSPLIT(N1565,"/")</f>
        <v>3</v>
      </c>
      <c r="R1565" s="4" t="str">
        <v>19</v>
      </c>
      <c r="S1565" s="4" t="str">
        <v>13</v>
      </c>
      <c r="T1565" s="5">
        <f t="shared" si="149"/>
        <v>41352</v>
      </c>
      <c r="U1565">
        <v>36</v>
      </c>
      <c r="V1565" s="14">
        <v>21</v>
      </c>
      <c r="W1565" s="14">
        <v>1</v>
      </c>
      <c r="X1565" s="14">
        <v>9</v>
      </c>
      <c r="Y1565" s="14">
        <v>7</v>
      </c>
      <c r="Z1565" s="14">
        <v>3</v>
      </c>
      <c r="AA1565" s="14">
        <v>5</v>
      </c>
      <c r="AB1565" s="2">
        <v>1</v>
      </c>
      <c r="AC1565" s="2">
        <v>1</v>
      </c>
      <c r="AD1565" s="2">
        <v>3</v>
      </c>
      <c r="AE1565" s="2">
        <v>6</v>
      </c>
      <c r="AF1565" s="2">
        <v>0</v>
      </c>
      <c r="AG1565" s="2">
        <v>0</v>
      </c>
      <c r="AH1565" s="16">
        <v>0</v>
      </c>
      <c r="AJ1565">
        <v>52</v>
      </c>
      <c r="AK1565">
        <v>74.290000000000006</v>
      </c>
    </row>
    <row r="1566" spans="1:37" x14ac:dyDescent="0.3">
      <c r="A1566">
        <v>3262</v>
      </c>
      <c r="B1566">
        <v>1959</v>
      </c>
      <c r="C1566" s="1">
        <f t="shared" si="144"/>
        <v>65</v>
      </c>
      <c r="D1566" t="s">
        <v>25</v>
      </c>
      <c r="E1566" t="s">
        <v>22</v>
      </c>
      <c r="F1566" s="4" t="s">
        <v>26</v>
      </c>
      <c r="G1566" t="s">
        <v>26</v>
      </c>
      <c r="H1566" s="20">
        <v>68281</v>
      </c>
      <c r="I1566" s="2">
        <f t="shared" si="145"/>
        <v>68.281000000000006</v>
      </c>
      <c r="J1566" s="2"/>
      <c r="K1566" s="2">
        <v>0</v>
      </c>
      <c r="L1566" s="2">
        <v>0</v>
      </c>
      <c r="M1566" s="16">
        <f t="shared" si="146"/>
        <v>0</v>
      </c>
      <c r="N1566" s="7">
        <v>41098</v>
      </c>
      <c r="O1566" s="4">
        <f t="shared" si="147"/>
        <v>1</v>
      </c>
      <c r="P1566" s="3">
        <f t="shared" si="148"/>
        <v>41098</v>
      </c>
      <c r="Q1566" s="4" t="str" cm="1">
        <f t="array" ref="Q1566">_xlfn.TEXTSPLIT(N1566,"/")</f>
        <v>41098</v>
      </c>
      <c r="R1566" s="5"/>
      <c r="S1566" s="5"/>
      <c r="T1566" s="5" t="e">
        <f t="shared" si="149"/>
        <v>#NUM!</v>
      </c>
      <c r="U1566">
        <v>31</v>
      </c>
      <c r="V1566" s="14">
        <v>995</v>
      </c>
      <c r="W1566" s="14">
        <v>112</v>
      </c>
      <c r="X1566" s="14">
        <v>417</v>
      </c>
      <c r="Y1566" s="14">
        <v>42</v>
      </c>
      <c r="Z1566" s="14">
        <v>48</v>
      </c>
      <c r="AA1566" s="14">
        <v>41</v>
      </c>
      <c r="AB1566" s="2">
        <v>1</v>
      </c>
      <c r="AC1566" s="2">
        <v>2</v>
      </c>
      <c r="AD1566" s="2">
        <v>13</v>
      </c>
      <c r="AE1566" s="2">
        <v>5</v>
      </c>
      <c r="AF1566" s="2">
        <v>1</v>
      </c>
      <c r="AG1566" s="2">
        <v>0</v>
      </c>
      <c r="AH1566" s="16">
        <v>0</v>
      </c>
      <c r="AJ1566">
        <v>33</v>
      </c>
      <c r="AK1566">
        <v>18.222000000000001</v>
      </c>
    </row>
    <row r="1567" spans="1:37" x14ac:dyDescent="0.3">
      <c r="A1567">
        <v>3254</v>
      </c>
      <c r="B1567">
        <v>1972</v>
      </c>
      <c r="C1567" s="1">
        <f t="shared" si="144"/>
        <v>52</v>
      </c>
      <c r="D1567" t="s">
        <v>25</v>
      </c>
      <c r="E1567" t="s">
        <v>22</v>
      </c>
      <c r="F1567" s="4" t="s">
        <v>29</v>
      </c>
      <c r="G1567" t="s">
        <v>29</v>
      </c>
      <c r="H1567" s="20">
        <v>70886</v>
      </c>
      <c r="I1567" s="2">
        <f t="shared" si="145"/>
        <v>70.885999999999996</v>
      </c>
      <c r="J1567" s="2"/>
      <c r="K1567" s="2">
        <v>1</v>
      </c>
      <c r="L1567" s="2">
        <v>0</v>
      </c>
      <c r="M1567" s="16">
        <f t="shared" si="146"/>
        <v>1</v>
      </c>
      <c r="N1567" s="6" t="s">
        <v>388</v>
      </c>
      <c r="O1567" s="4">
        <f t="shared" si="147"/>
        <v>2</v>
      </c>
      <c r="P1567" s="3">
        <f t="shared" si="148"/>
        <v>41561</v>
      </c>
      <c r="Q1567" s="4" t="str" cm="1">
        <f t="array" ref="Q1567:S1567">_xlfn.TEXTSPLIT(N1567,"/")</f>
        <v>10</v>
      </c>
      <c r="R1567" s="4" t="str">
        <v>14</v>
      </c>
      <c r="S1567" s="4" t="str">
        <v>13</v>
      </c>
      <c r="T1567" s="5">
        <f t="shared" si="149"/>
        <v>41561</v>
      </c>
      <c r="U1567">
        <v>65</v>
      </c>
      <c r="V1567" s="14">
        <v>407</v>
      </c>
      <c r="W1567" s="14">
        <v>70</v>
      </c>
      <c r="X1567" s="14">
        <v>239</v>
      </c>
      <c r="Y1567" s="14">
        <v>103</v>
      </c>
      <c r="Z1567" s="14">
        <v>88</v>
      </c>
      <c r="AA1567" s="14">
        <v>53</v>
      </c>
      <c r="AB1567" s="2">
        <v>1</v>
      </c>
      <c r="AC1567" s="2">
        <v>5</v>
      </c>
      <c r="AD1567" s="2">
        <v>4</v>
      </c>
      <c r="AE1567" s="2">
        <v>2</v>
      </c>
      <c r="AF1567" s="2">
        <v>0</v>
      </c>
      <c r="AG1567" s="2">
        <v>0</v>
      </c>
      <c r="AH1567" s="16">
        <v>0</v>
      </c>
      <c r="AJ1567">
        <v>50</v>
      </c>
      <c r="AK1567">
        <v>79.593000000000004</v>
      </c>
    </row>
    <row r="1568" spans="1:37" x14ac:dyDescent="0.3">
      <c r="A1568">
        <v>3233</v>
      </c>
      <c r="B1568">
        <v>1966</v>
      </c>
      <c r="C1568" s="1">
        <f t="shared" si="144"/>
        <v>58</v>
      </c>
      <c r="D1568" t="s">
        <v>47</v>
      </c>
      <c r="E1568" t="s">
        <v>34</v>
      </c>
      <c r="F1568" s="4" t="s">
        <v>29</v>
      </c>
      <c r="G1568" t="s">
        <v>29</v>
      </c>
      <c r="H1568" s="20">
        <v>62745</v>
      </c>
      <c r="I1568" s="2">
        <f t="shared" si="145"/>
        <v>62.744999999999997</v>
      </c>
      <c r="J1568" s="2"/>
      <c r="K1568" s="2">
        <v>0</v>
      </c>
      <c r="L1568" s="2">
        <v>1</v>
      </c>
      <c r="M1568" s="16">
        <f t="shared" si="146"/>
        <v>1</v>
      </c>
      <c r="N1568" s="6" t="s">
        <v>131</v>
      </c>
      <c r="O1568" s="4">
        <f t="shared" si="147"/>
        <v>2</v>
      </c>
      <c r="P1568" s="3">
        <f t="shared" si="148"/>
        <v>41356</v>
      </c>
      <c r="Q1568" s="4" t="str" cm="1">
        <f t="array" ref="Q1568:S1568">_xlfn.TEXTSPLIT(N1568,"/")</f>
        <v>3</v>
      </c>
      <c r="R1568" s="4" t="str">
        <v>23</v>
      </c>
      <c r="S1568" s="4" t="str">
        <v>13</v>
      </c>
      <c r="T1568" s="5">
        <f t="shared" si="149"/>
        <v>41356</v>
      </c>
      <c r="U1568">
        <v>89</v>
      </c>
      <c r="V1568" s="14">
        <v>562</v>
      </c>
      <c r="W1568" s="14">
        <v>21</v>
      </c>
      <c r="X1568" s="14">
        <v>464</v>
      </c>
      <c r="Y1568" s="14">
        <v>28</v>
      </c>
      <c r="Z1568" s="14">
        <v>10</v>
      </c>
      <c r="AA1568" s="14">
        <v>32</v>
      </c>
      <c r="AB1568" s="2">
        <v>3</v>
      </c>
      <c r="AC1568" s="2">
        <v>7</v>
      </c>
      <c r="AD1568" s="2">
        <v>11</v>
      </c>
      <c r="AE1568" s="2">
        <v>5</v>
      </c>
      <c r="AF1568" s="2">
        <v>0</v>
      </c>
      <c r="AG1568" s="2">
        <v>0</v>
      </c>
      <c r="AH1568" s="16">
        <v>0</v>
      </c>
      <c r="AJ1568">
        <v>37</v>
      </c>
      <c r="AK1568">
        <v>33.234999999999999</v>
      </c>
    </row>
    <row r="1569" spans="1:37" x14ac:dyDescent="0.3">
      <c r="A1569">
        <v>3231</v>
      </c>
      <c r="B1569">
        <v>1974</v>
      </c>
      <c r="C1569" s="1">
        <f t="shared" si="144"/>
        <v>50</v>
      </c>
      <c r="D1569" t="s">
        <v>31</v>
      </c>
      <c r="E1569" t="s">
        <v>22</v>
      </c>
      <c r="F1569" s="4" t="s">
        <v>29</v>
      </c>
      <c r="G1569" t="s">
        <v>29</v>
      </c>
      <c r="H1569" s="20">
        <v>37971</v>
      </c>
      <c r="I1569" s="2">
        <f t="shared" si="145"/>
        <v>37.970999999999997</v>
      </c>
      <c r="J1569" s="2"/>
      <c r="K1569" s="2">
        <v>1</v>
      </c>
      <c r="L1569" s="2">
        <v>0</v>
      </c>
      <c r="M1569" s="16">
        <f t="shared" si="146"/>
        <v>1</v>
      </c>
      <c r="N1569" s="6" t="s">
        <v>173</v>
      </c>
      <c r="O1569" s="4">
        <f t="shared" si="147"/>
        <v>2</v>
      </c>
      <c r="P1569" s="3">
        <f t="shared" si="148"/>
        <v>41603</v>
      </c>
      <c r="Q1569" s="4" t="str" cm="1">
        <f t="array" ref="Q1569:S1569">_xlfn.TEXTSPLIT(N1569,"/")</f>
        <v>11</v>
      </c>
      <c r="R1569" s="4" t="str">
        <v>25</v>
      </c>
      <c r="S1569" s="4" t="str">
        <v>13</v>
      </c>
      <c r="T1569" s="5">
        <f t="shared" si="149"/>
        <v>41603</v>
      </c>
      <c r="U1569">
        <v>97</v>
      </c>
      <c r="V1569" s="14">
        <v>5</v>
      </c>
      <c r="W1569" s="14">
        <v>4</v>
      </c>
      <c r="X1569" s="14">
        <v>10</v>
      </c>
      <c r="Y1569" s="14">
        <v>2</v>
      </c>
      <c r="Z1569" s="14">
        <v>2</v>
      </c>
      <c r="AA1569" s="14">
        <v>7</v>
      </c>
      <c r="AB1569" s="2">
        <v>1</v>
      </c>
      <c r="AC1569" s="2">
        <v>1</v>
      </c>
      <c r="AD1569" s="2">
        <v>3</v>
      </c>
      <c r="AE1569" s="2">
        <v>8</v>
      </c>
      <c r="AF1569" s="2">
        <v>0</v>
      </c>
      <c r="AG1569" s="2">
        <v>0</v>
      </c>
      <c r="AH1569" s="16">
        <v>0</v>
      </c>
      <c r="AJ1569">
        <v>49</v>
      </c>
      <c r="AK1569">
        <v>44.392000000000003</v>
      </c>
    </row>
    <row r="1570" spans="1:37" x14ac:dyDescent="0.3">
      <c r="A1570">
        <v>3225</v>
      </c>
      <c r="B1570">
        <v>1985</v>
      </c>
      <c r="C1570" s="1">
        <f t="shared" si="144"/>
        <v>39</v>
      </c>
      <c r="D1570" t="s">
        <v>25</v>
      </c>
      <c r="E1570" t="s">
        <v>42</v>
      </c>
      <c r="F1570" s="4" t="s">
        <v>29</v>
      </c>
      <c r="G1570" t="s">
        <v>29</v>
      </c>
      <c r="H1570" s="20">
        <v>42207</v>
      </c>
      <c r="I1570" s="2">
        <f t="shared" si="145"/>
        <v>42.207000000000001</v>
      </c>
      <c r="J1570" s="2"/>
      <c r="K1570" s="2">
        <v>1</v>
      </c>
      <c r="L1570" s="2">
        <v>0</v>
      </c>
      <c r="M1570" s="16">
        <f t="shared" si="146"/>
        <v>1</v>
      </c>
      <c r="N1570" s="7">
        <v>41278</v>
      </c>
      <c r="O1570" s="4">
        <f t="shared" si="147"/>
        <v>1</v>
      </c>
      <c r="P1570" s="3">
        <f t="shared" si="148"/>
        <v>41278</v>
      </c>
      <c r="Q1570" s="4" t="str" cm="1">
        <f t="array" ref="Q1570">_xlfn.TEXTSPLIT(N1570,"/")</f>
        <v>41278</v>
      </c>
      <c r="R1570" s="5"/>
      <c r="S1570" s="5"/>
      <c r="T1570" s="5" t="e">
        <f t="shared" si="149"/>
        <v>#NUM!</v>
      </c>
      <c r="U1570">
        <v>71</v>
      </c>
      <c r="V1570" s="14">
        <v>116</v>
      </c>
      <c r="W1570" s="14">
        <v>11</v>
      </c>
      <c r="X1570" s="14">
        <v>72</v>
      </c>
      <c r="Y1570" s="14">
        <v>3</v>
      </c>
      <c r="Z1570" s="14">
        <v>17</v>
      </c>
      <c r="AA1570" s="14">
        <v>46</v>
      </c>
      <c r="AB1570" s="2">
        <v>4</v>
      </c>
      <c r="AC1570" s="2">
        <v>4</v>
      </c>
      <c r="AD1570" s="2">
        <v>5</v>
      </c>
      <c r="AE1570" s="2">
        <v>6</v>
      </c>
      <c r="AF1570" s="2">
        <v>1</v>
      </c>
      <c r="AG1570" s="2">
        <v>0</v>
      </c>
      <c r="AH1570" s="16">
        <v>1</v>
      </c>
      <c r="AJ1570">
        <v>37</v>
      </c>
      <c r="AK1570">
        <v>80.91</v>
      </c>
    </row>
    <row r="1571" spans="1:37" x14ac:dyDescent="0.3">
      <c r="A1571">
        <v>3220</v>
      </c>
      <c r="B1571">
        <v>1984</v>
      </c>
      <c r="C1571" s="1">
        <f t="shared" si="144"/>
        <v>40</v>
      </c>
      <c r="D1571" t="s">
        <v>38</v>
      </c>
      <c r="E1571" t="s">
        <v>22</v>
      </c>
      <c r="F1571" s="4" t="s">
        <v>29</v>
      </c>
      <c r="G1571" t="s">
        <v>29</v>
      </c>
      <c r="H1571" s="20">
        <v>39922</v>
      </c>
      <c r="I1571" s="2">
        <f t="shared" si="145"/>
        <v>39.921999999999997</v>
      </c>
      <c r="J1571" s="2"/>
      <c r="K1571" s="2">
        <v>1</v>
      </c>
      <c r="L1571" s="2">
        <v>0</v>
      </c>
      <c r="M1571" s="16">
        <f t="shared" si="146"/>
        <v>1</v>
      </c>
      <c r="N1571" s="6" t="s">
        <v>61</v>
      </c>
      <c r="O1571" s="4">
        <f t="shared" si="147"/>
        <v>2</v>
      </c>
      <c r="P1571" s="3">
        <f t="shared" si="148"/>
        <v>41319</v>
      </c>
      <c r="Q1571" s="4" t="str" cm="1">
        <f t="array" ref="Q1571:S1571">_xlfn.TEXTSPLIT(N1571,"/")</f>
        <v>2</v>
      </c>
      <c r="R1571" s="4" t="str">
        <v>14</v>
      </c>
      <c r="S1571" s="4" t="str">
        <v>13</v>
      </c>
      <c r="T1571" s="5">
        <f t="shared" si="149"/>
        <v>41319</v>
      </c>
      <c r="U1571">
        <v>30</v>
      </c>
      <c r="V1571" s="14">
        <v>29</v>
      </c>
      <c r="W1571" s="14">
        <v>12</v>
      </c>
      <c r="X1571" s="14">
        <v>59</v>
      </c>
      <c r="Y1571" s="14">
        <v>19</v>
      </c>
      <c r="Z1571" s="14">
        <v>1</v>
      </c>
      <c r="AA1571" s="14">
        <v>36</v>
      </c>
      <c r="AB1571" s="2">
        <v>2</v>
      </c>
      <c r="AC1571" s="2">
        <v>3</v>
      </c>
      <c r="AD1571" s="2">
        <v>4</v>
      </c>
      <c r="AE1571" s="2">
        <v>8</v>
      </c>
      <c r="AF1571" s="2">
        <v>0</v>
      </c>
      <c r="AG1571" s="2">
        <v>0</v>
      </c>
      <c r="AH1571" s="16">
        <v>0</v>
      </c>
      <c r="AJ1571">
        <v>53</v>
      </c>
      <c r="AK1571">
        <v>44.802</v>
      </c>
    </row>
    <row r="1572" spans="1:37" x14ac:dyDescent="0.3">
      <c r="A1572">
        <v>3202</v>
      </c>
      <c r="B1572">
        <v>1988</v>
      </c>
      <c r="C1572" s="1">
        <f t="shared" si="144"/>
        <v>36</v>
      </c>
      <c r="D1572" t="s">
        <v>47</v>
      </c>
      <c r="E1572" t="s">
        <v>34</v>
      </c>
      <c r="F1572" s="4" t="s">
        <v>29</v>
      </c>
      <c r="G1572" t="s">
        <v>29</v>
      </c>
      <c r="H1572" s="20">
        <v>51563</v>
      </c>
      <c r="I1572" s="2">
        <f t="shared" si="145"/>
        <v>51.563000000000002</v>
      </c>
      <c r="J1572" s="2"/>
      <c r="K1572" s="2">
        <v>0</v>
      </c>
      <c r="L1572" s="2">
        <v>0</v>
      </c>
      <c r="M1572" s="16">
        <f t="shared" si="146"/>
        <v>0</v>
      </c>
      <c r="N1572" s="7">
        <v>40918</v>
      </c>
      <c r="O1572" s="4">
        <f t="shared" si="147"/>
        <v>1</v>
      </c>
      <c r="P1572" s="3">
        <f t="shared" si="148"/>
        <v>40918</v>
      </c>
      <c r="Q1572" s="4" t="str" cm="1">
        <f t="array" ref="Q1572">_xlfn.TEXTSPLIT(N1572,"/")</f>
        <v>40918</v>
      </c>
      <c r="R1572" s="5"/>
      <c r="S1572" s="5"/>
      <c r="T1572" s="5" t="e">
        <f t="shared" si="149"/>
        <v>#NUM!</v>
      </c>
      <c r="U1572">
        <v>60</v>
      </c>
      <c r="V1572" s="14">
        <v>1166</v>
      </c>
      <c r="W1572" s="14">
        <v>0</v>
      </c>
      <c r="X1572" s="14">
        <v>48</v>
      </c>
      <c r="Y1572" s="14">
        <v>0</v>
      </c>
      <c r="Z1572" s="14">
        <v>0</v>
      </c>
      <c r="AA1572" s="14">
        <v>36</v>
      </c>
      <c r="AB1572" s="2">
        <v>1</v>
      </c>
      <c r="AC1572" s="2">
        <v>4</v>
      </c>
      <c r="AD1572" s="2">
        <v>10</v>
      </c>
      <c r="AE1572" s="2">
        <v>8</v>
      </c>
      <c r="AF1572" s="2">
        <v>0</v>
      </c>
      <c r="AG1572" s="2">
        <v>0</v>
      </c>
      <c r="AH1572" s="16">
        <v>2</v>
      </c>
      <c r="AJ1572">
        <v>73</v>
      </c>
      <c r="AK1572">
        <v>59.292000000000002</v>
      </c>
    </row>
    <row r="1573" spans="1:37" x14ac:dyDescent="0.3">
      <c r="A1573">
        <v>3197</v>
      </c>
      <c r="B1573">
        <v>1981</v>
      </c>
      <c r="C1573" s="1">
        <f t="shared" si="144"/>
        <v>43</v>
      </c>
      <c r="D1573" t="s">
        <v>25</v>
      </c>
      <c r="E1573" t="s">
        <v>22</v>
      </c>
      <c r="F1573" s="4" t="s">
        <v>29</v>
      </c>
      <c r="G1573" t="s">
        <v>29</v>
      </c>
      <c r="H1573" s="20">
        <v>77353</v>
      </c>
      <c r="I1573" s="2">
        <f t="shared" si="145"/>
        <v>77.352999999999994</v>
      </c>
      <c r="J1573" s="2"/>
      <c r="K1573" s="2">
        <v>0</v>
      </c>
      <c r="L1573" s="2">
        <v>1</v>
      </c>
      <c r="M1573" s="16">
        <f t="shared" si="146"/>
        <v>1</v>
      </c>
      <c r="N1573" s="6" t="s">
        <v>96</v>
      </c>
      <c r="O1573" s="4">
        <f t="shared" si="147"/>
        <v>2</v>
      </c>
      <c r="P1573" s="3">
        <f t="shared" si="148"/>
        <v>41624</v>
      </c>
      <c r="Q1573" s="4" t="str" cm="1">
        <f t="array" ref="Q1573:S1573">_xlfn.TEXTSPLIT(N1573,"/")</f>
        <v>12</v>
      </c>
      <c r="R1573" s="4" t="str">
        <v>16</v>
      </c>
      <c r="S1573" s="4" t="str">
        <v>13</v>
      </c>
      <c r="T1573" s="5">
        <f t="shared" si="149"/>
        <v>41624</v>
      </c>
      <c r="U1573">
        <v>38</v>
      </c>
      <c r="V1573" s="14">
        <v>275</v>
      </c>
      <c r="W1573" s="14">
        <v>59</v>
      </c>
      <c r="X1573" s="14">
        <v>107</v>
      </c>
      <c r="Y1573" s="14">
        <v>69</v>
      </c>
      <c r="Z1573" s="14">
        <v>101</v>
      </c>
      <c r="AA1573" s="14">
        <v>59</v>
      </c>
      <c r="AB1573" s="2">
        <v>2</v>
      </c>
      <c r="AC1573" s="2">
        <v>6</v>
      </c>
      <c r="AD1573" s="2">
        <v>8</v>
      </c>
      <c r="AE1573" s="2">
        <v>4</v>
      </c>
      <c r="AF1573" s="2">
        <v>0</v>
      </c>
      <c r="AG1573" s="2">
        <v>0</v>
      </c>
      <c r="AH1573" s="16">
        <v>0</v>
      </c>
      <c r="AJ1573">
        <v>67</v>
      </c>
      <c r="AK1573">
        <v>46.984000000000002</v>
      </c>
    </row>
    <row r="1574" spans="1:37" x14ac:dyDescent="0.3">
      <c r="A1574">
        <v>3194</v>
      </c>
      <c r="B1574">
        <v>1975</v>
      </c>
      <c r="C1574" s="1">
        <f t="shared" si="144"/>
        <v>49</v>
      </c>
      <c r="D1574" t="s">
        <v>28</v>
      </c>
      <c r="E1574" t="s">
        <v>34</v>
      </c>
      <c r="F1574" s="4" t="s">
        <v>26</v>
      </c>
      <c r="G1574" t="s">
        <v>26</v>
      </c>
      <c r="H1574" s="20">
        <v>71466</v>
      </c>
      <c r="I1574" s="2">
        <f t="shared" si="145"/>
        <v>71.465999999999994</v>
      </c>
      <c r="J1574" s="2"/>
      <c r="K1574" s="2">
        <v>0</v>
      </c>
      <c r="L1574" s="2">
        <v>0</v>
      </c>
      <c r="M1574" s="16">
        <f t="shared" si="146"/>
        <v>0</v>
      </c>
      <c r="N1574" s="7">
        <v>41763</v>
      </c>
      <c r="O1574" s="4">
        <f t="shared" si="147"/>
        <v>1</v>
      </c>
      <c r="P1574" s="3">
        <f t="shared" si="148"/>
        <v>41763</v>
      </c>
      <c r="Q1574" s="4" t="str" cm="1">
        <f t="array" ref="Q1574">_xlfn.TEXTSPLIT(N1574,"/")</f>
        <v>41763</v>
      </c>
      <c r="R1574" s="5"/>
      <c r="S1574" s="5"/>
      <c r="T1574" s="5" t="e">
        <f t="shared" si="149"/>
        <v>#NUM!</v>
      </c>
      <c r="U1574">
        <v>86</v>
      </c>
      <c r="V1574" s="14">
        <v>412</v>
      </c>
      <c r="W1574" s="14">
        <v>12</v>
      </c>
      <c r="X1574" s="14">
        <v>546</v>
      </c>
      <c r="Y1574" s="14">
        <v>78</v>
      </c>
      <c r="Z1574" s="14">
        <v>182</v>
      </c>
      <c r="AA1574" s="14">
        <v>0</v>
      </c>
      <c r="AB1574" s="2">
        <v>1</v>
      </c>
      <c r="AC1574" s="2">
        <v>4</v>
      </c>
      <c r="AD1574" s="2">
        <v>10</v>
      </c>
      <c r="AE1574" s="2">
        <v>1</v>
      </c>
      <c r="AF1574" s="2">
        <v>0</v>
      </c>
      <c r="AG1574" s="2">
        <v>0</v>
      </c>
      <c r="AH1574" s="16">
        <v>0</v>
      </c>
      <c r="AJ1574">
        <v>43</v>
      </c>
      <c r="AK1574">
        <v>14.515000000000001</v>
      </c>
    </row>
    <row r="1575" spans="1:37" x14ac:dyDescent="0.3">
      <c r="A1575">
        <v>3182</v>
      </c>
      <c r="B1575">
        <v>1974</v>
      </c>
      <c r="C1575" s="1">
        <f t="shared" si="144"/>
        <v>50</v>
      </c>
      <c r="D1575" t="s">
        <v>40</v>
      </c>
      <c r="E1575" t="s">
        <v>34</v>
      </c>
      <c r="F1575" s="4" t="s">
        <v>26</v>
      </c>
      <c r="G1575" t="s">
        <v>26</v>
      </c>
      <c r="H1575" s="20">
        <v>46854</v>
      </c>
      <c r="I1575" s="2">
        <f t="shared" si="145"/>
        <v>46.853999999999999</v>
      </c>
      <c r="J1575" s="2"/>
      <c r="K1575" s="2">
        <v>1</v>
      </c>
      <c r="L1575" s="2">
        <v>1</v>
      </c>
      <c r="M1575" s="16">
        <f t="shared" si="146"/>
        <v>2</v>
      </c>
      <c r="N1575" s="6" t="s">
        <v>113</v>
      </c>
      <c r="O1575" s="4">
        <f t="shared" si="147"/>
        <v>2</v>
      </c>
      <c r="P1575" s="3">
        <f t="shared" si="148"/>
        <v>41729</v>
      </c>
      <c r="Q1575" s="4" t="str" cm="1">
        <f t="array" ref="Q1575:S1575">_xlfn.TEXTSPLIT(N1575,"/")</f>
        <v>3</v>
      </c>
      <c r="R1575" s="4" t="str">
        <v>31</v>
      </c>
      <c r="S1575" s="4" t="str">
        <v>14</v>
      </c>
      <c r="T1575" s="5">
        <f t="shared" si="149"/>
        <v>41729</v>
      </c>
      <c r="U1575">
        <v>81</v>
      </c>
      <c r="V1575" s="14">
        <v>96</v>
      </c>
      <c r="W1575" s="14">
        <v>1</v>
      </c>
      <c r="X1575" s="14">
        <v>79</v>
      </c>
      <c r="Y1575" s="14">
        <v>7</v>
      </c>
      <c r="Z1575" s="14">
        <v>1</v>
      </c>
      <c r="AA1575" s="14">
        <v>79</v>
      </c>
      <c r="AB1575" s="2">
        <v>6</v>
      </c>
      <c r="AC1575" s="2">
        <v>5</v>
      </c>
      <c r="AD1575" s="2">
        <v>3</v>
      </c>
      <c r="AE1575" s="2">
        <v>8</v>
      </c>
      <c r="AF1575" s="2">
        <v>1</v>
      </c>
      <c r="AG1575" s="2">
        <v>0</v>
      </c>
      <c r="AH1575" s="16">
        <v>1</v>
      </c>
      <c r="AJ1575">
        <v>31</v>
      </c>
      <c r="AK1575">
        <v>34.935000000000002</v>
      </c>
    </row>
    <row r="1576" spans="1:37" x14ac:dyDescent="0.3">
      <c r="A1576">
        <v>3179</v>
      </c>
      <c r="B1576">
        <v>1981</v>
      </c>
      <c r="C1576" s="1">
        <f t="shared" si="144"/>
        <v>43</v>
      </c>
      <c r="D1576" t="s">
        <v>25</v>
      </c>
      <c r="E1576" t="s">
        <v>22</v>
      </c>
      <c r="F1576" s="4" t="s">
        <v>26</v>
      </c>
      <c r="G1576" t="s">
        <v>26</v>
      </c>
      <c r="H1576" s="20">
        <v>81741</v>
      </c>
      <c r="I1576" s="2">
        <f t="shared" si="145"/>
        <v>81.741</v>
      </c>
      <c r="J1576" s="2"/>
      <c r="K1576" s="2">
        <v>0</v>
      </c>
      <c r="L1576" s="2">
        <v>0</v>
      </c>
      <c r="M1576" s="16">
        <f t="shared" si="146"/>
        <v>0</v>
      </c>
      <c r="N1576" s="6" t="s">
        <v>177</v>
      </c>
      <c r="O1576" s="4">
        <f t="shared" si="147"/>
        <v>2</v>
      </c>
      <c r="P1576" s="3">
        <f t="shared" si="148"/>
        <v>41441</v>
      </c>
      <c r="Q1576" s="4" t="str" cm="1">
        <f t="array" ref="Q1576:S1576">_xlfn.TEXTSPLIT(N1576,"/")</f>
        <v>6</v>
      </c>
      <c r="R1576" s="4" t="str">
        <v>16</v>
      </c>
      <c r="S1576" s="4" t="str">
        <v>13</v>
      </c>
      <c r="T1576" s="5">
        <f t="shared" si="149"/>
        <v>41441</v>
      </c>
      <c r="U1576">
        <v>75</v>
      </c>
      <c r="V1576" s="14">
        <v>249</v>
      </c>
      <c r="W1576" s="14">
        <v>153</v>
      </c>
      <c r="X1576" s="14">
        <v>940</v>
      </c>
      <c r="Y1576" s="14">
        <v>58</v>
      </c>
      <c r="Z1576" s="14">
        <v>134</v>
      </c>
      <c r="AA1576" s="14">
        <v>38</v>
      </c>
      <c r="AB1576" s="2">
        <v>0</v>
      </c>
      <c r="AC1576" s="2">
        <v>6</v>
      </c>
      <c r="AD1576" s="2">
        <v>7</v>
      </c>
      <c r="AE1576" s="2">
        <v>2</v>
      </c>
      <c r="AF1576" s="2">
        <v>0</v>
      </c>
      <c r="AG1576" s="2">
        <v>0</v>
      </c>
      <c r="AH1576" s="16">
        <v>0</v>
      </c>
      <c r="AJ1576">
        <v>45</v>
      </c>
      <c r="AK1576">
        <v>38.701999999999998</v>
      </c>
    </row>
    <row r="1577" spans="1:37" x14ac:dyDescent="0.3">
      <c r="A1577">
        <v>3174</v>
      </c>
      <c r="B1577">
        <v>1960</v>
      </c>
      <c r="C1577" s="1">
        <f t="shared" si="144"/>
        <v>64</v>
      </c>
      <c r="D1577" t="s">
        <v>25</v>
      </c>
      <c r="E1577" t="s">
        <v>22</v>
      </c>
      <c r="F1577" s="4" t="s">
        <v>32</v>
      </c>
      <c r="G1577" t="s">
        <v>32</v>
      </c>
      <c r="H1577" s="20">
        <v>87771</v>
      </c>
      <c r="I1577" s="2">
        <f t="shared" si="145"/>
        <v>87.771000000000001</v>
      </c>
      <c r="J1577" s="2"/>
      <c r="K1577" s="2">
        <v>0</v>
      </c>
      <c r="L1577" s="2">
        <v>1</v>
      </c>
      <c r="M1577" s="16">
        <f t="shared" si="146"/>
        <v>1</v>
      </c>
      <c r="N1577" s="6" t="s">
        <v>286</v>
      </c>
      <c r="O1577" s="4">
        <f t="shared" si="147"/>
        <v>2</v>
      </c>
      <c r="P1577" s="3">
        <f t="shared" si="148"/>
        <v>41416</v>
      </c>
      <c r="Q1577" s="4" t="str" cm="1">
        <f t="array" ref="Q1577:S1577">_xlfn.TEXTSPLIT(N1577,"/")</f>
        <v>5</v>
      </c>
      <c r="R1577" s="4" t="str">
        <v>22</v>
      </c>
      <c r="S1577" s="4" t="str">
        <v>13</v>
      </c>
      <c r="T1577" s="5">
        <f t="shared" si="149"/>
        <v>41416</v>
      </c>
      <c r="U1577">
        <v>61</v>
      </c>
      <c r="V1577" s="14">
        <v>1492</v>
      </c>
      <c r="W1577" s="14">
        <v>38</v>
      </c>
      <c r="X1577" s="14">
        <v>287</v>
      </c>
      <c r="Y1577" s="14">
        <v>50</v>
      </c>
      <c r="Z1577" s="14">
        <v>57</v>
      </c>
      <c r="AA1577" s="14">
        <v>33</v>
      </c>
      <c r="AB1577" s="2">
        <v>1</v>
      </c>
      <c r="AC1577" s="2">
        <v>5</v>
      </c>
      <c r="AD1577" s="2">
        <v>4</v>
      </c>
      <c r="AE1577" s="2">
        <v>6</v>
      </c>
      <c r="AF1577" s="2">
        <v>1</v>
      </c>
      <c r="AG1577" s="2">
        <v>0</v>
      </c>
      <c r="AH1577" s="16">
        <v>4</v>
      </c>
      <c r="AJ1577">
        <v>33</v>
      </c>
      <c r="AK1577">
        <v>16.184999999999999</v>
      </c>
    </row>
    <row r="1578" spans="1:37" x14ac:dyDescent="0.3">
      <c r="A1578">
        <v>3170</v>
      </c>
      <c r="B1578">
        <v>1958</v>
      </c>
      <c r="C1578" s="1">
        <f t="shared" si="144"/>
        <v>66</v>
      </c>
      <c r="D1578" t="s">
        <v>25</v>
      </c>
      <c r="E1578" t="s">
        <v>42</v>
      </c>
      <c r="F1578" s="4" t="s">
        <v>32</v>
      </c>
      <c r="G1578" t="s">
        <v>32</v>
      </c>
      <c r="H1578" s="20">
        <v>68148</v>
      </c>
      <c r="I1578" s="2">
        <f t="shared" si="145"/>
        <v>68.147999999999996</v>
      </c>
      <c r="J1578" s="2"/>
      <c r="K1578" s="2">
        <v>0</v>
      </c>
      <c r="L1578" s="2">
        <v>0</v>
      </c>
      <c r="M1578" s="16">
        <f t="shared" si="146"/>
        <v>0</v>
      </c>
      <c r="N1578" s="6" t="s">
        <v>70</v>
      </c>
      <c r="O1578" s="4">
        <f t="shared" si="147"/>
        <v>2</v>
      </c>
      <c r="P1578" s="3">
        <f t="shared" si="148"/>
        <v>41517</v>
      </c>
      <c r="Q1578" s="4" t="str" cm="1">
        <f t="array" ref="Q1578:S1578">_xlfn.TEXTSPLIT(N1578,"/")</f>
        <v>8</v>
      </c>
      <c r="R1578" s="4" t="str">
        <v>31</v>
      </c>
      <c r="S1578" s="4" t="str">
        <v>13</v>
      </c>
      <c r="T1578" s="5">
        <f t="shared" si="149"/>
        <v>41517</v>
      </c>
      <c r="U1578">
        <v>86</v>
      </c>
      <c r="V1578" s="14">
        <v>389</v>
      </c>
      <c r="W1578" s="14">
        <v>66</v>
      </c>
      <c r="X1578" s="14">
        <v>408</v>
      </c>
      <c r="Y1578" s="14">
        <v>37</v>
      </c>
      <c r="Z1578" s="14">
        <v>57</v>
      </c>
      <c r="AA1578" s="14">
        <v>85</v>
      </c>
      <c r="AB1578" s="2">
        <v>1</v>
      </c>
      <c r="AC1578" s="2">
        <v>4</v>
      </c>
      <c r="AD1578" s="2">
        <v>6</v>
      </c>
      <c r="AE1578" s="2">
        <v>2</v>
      </c>
      <c r="AF1578" s="2">
        <v>0</v>
      </c>
      <c r="AG1578" s="2">
        <v>0</v>
      </c>
      <c r="AH1578" s="16">
        <v>0</v>
      </c>
      <c r="AJ1578">
        <v>64</v>
      </c>
      <c r="AK1578">
        <v>36.731999999999999</v>
      </c>
    </row>
    <row r="1579" spans="1:37" x14ac:dyDescent="0.3">
      <c r="A1579">
        <v>3158</v>
      </c>
      <c r="B1579">
        <v>1974</v>
      </c>
      <c r="C1579" s="1">
        <f t="shared" si="144"/>
        <v>50</v>
      </c>
      <c r="D1579" t="s">
        <v>25</v>
      </c>
      <c r="E1579" t="s">
        <v>22</v>
      </c>
      <c r="F1579" s="4" t="s">
        <v>29</v>
      </c>
      <c r="G1579" t="s">
        <v>29</v>
      </c>
      <c r="H1579" s="20">
        <v>32300</v>
      </c>
      <c r="I1579" s="2">
        <f t="shared" si="145"/>
        <v>32.299999999999997</v>
      </c>
      <c r="J1579" s="2"/>
      <c r="K1579" s="2">
        <v>1</v>
      </c>
      <c r="L1579" s="2">
        <v>0</v>
      </c>
      <c r="M1579" s="16">
        <f t="shared" si="146"/>
        <v>1</v>
      </c>
      <c r="N1579" s="7">
        <v>41334</v>
      </c>
      <c r="O1579" s="4">
        <f t="shared" si="147"/>
        <v>1</v>
      </c>
      <c r="P1579" s="3">
        <f t="shared" si="148"/>
        <v>41334</v>
      </c>
      <c r="Q1579" s="4" t="str" cm="1">
        <f t="array" ref="Q1579">_xlfn.TEXTSPLIT(N1579,"/")</f>
        <v>41334</v>
      </c>
      <c r="R1579" s="5"/>
      <c r="S1579" s="5"/>
      <c r="T1579" s="5" t="e">
        <f t="shared" si="149"/>
        <v>#NUM!</v>
      </c>
      <c r="U1579">
        <v>1</v>
      </c>
      <c r="V1579" s="14">
        <v>13</v>
      </c>
      <c r="W1579" s="14">
        <v>3</v>
      </c>
      <c r="X1579" s="14">
        <v>6</v>
      </c>
      <c r="Y1579" s="14">
        <v>6</v>
      </c>
      <c r="Z1579" s="14">
        <v>5</v>
      </c>
      <c r="AA1579" s="14">
        <v>6</v>
      </c>
      <c r="AB1579" s="2">
        <v>1</v>
      </c>
      <c r="AC1579" s="2">
        <v>1</v>
      </c>
      <c r="AD1579" s="2">
        <v>3</v>
      </c>
      <c r="AE1579" s="2">
        <v>8</v>
      </c>
      <c r="AF1579" s="2">
        <v>0</v>
      </c>
      <c r="AG1579" s="2">
        <v>0</v>
      </c>
      <c r="AH1579" s="16">
        <v>0</v>
      </c>
      <c r="AJ1579">
        <v>42</v>
      </c>
      <c r="AK1579">
        <v>58.683999999999997</v>
      </c>
    </row>
    <row r="1580" spans="1:37" x14ac:dyDescent="0.3">
      <c r="A1580">
        <v>3153</v>
      </c>
      <c r="B1580">
        <v>1958</v>
      </c>
      <c r="C1580" s="1">
        <f t="shared" si="144"/>
        <v>66</v>
      </c>
      <c r="D1580" t="s">
        <v>47</v>
      </c>
      <c r="E1580" t="s">
        <v>34</v>
      </c>
      <c r="F1580" s="4" t="s">
        <v>26</v>
      </c>
      <c r="G1580" t="s">
        <v>26</v>
      </c>
      <c r="H1580" s="20">
        <v>40737</v>
      </c>
      <c r="I1580" s="2">
        <f t="shared" si="145"/>
        <v>40.737000000000002</v>
      </c>
      <c r="J1580" s="2"/>
      <c r="K1580" s="2">
        <v>2</v>
      </c>
      <c r="L1580" s="2">
        <v>1</v>
      </c>
      <c r="M1580" s="16">
        <f t="shared" si="146"/>
        <v>3</v>
      </c>
      <c r="N1580" s="7">
        <v>41498</v>
      </c>
      <c r="O1580" s="4">
        <f t="shared" si="147"/>
        <v>1</v>
      </c>
      <c r="P1580" s="3">
        <f t="shared" si="148"/>
        <v>41498</v>
      </c>
      <c r="Q1580" s="4" t="str" cm="1">
        <f t="array" ref="Q1580">_xlfn.TEXTSPLIT(N1580,"/")</f>
        <v>41498</v>
      </c>
      <c r="R1580" s="5"/>
      <c r="S1580" s="5"/>
      <c r="T1580" s="5" t="e">
        <f t="shared" si="149"/>
        <v>#NUM!</v>
      </c>
      <c r="U1580">
        <v>24</v>
      </c>
      <c r="V1580" s="14">
        <v>11</v>
      </c>
      <c r="W1580" s="14">
        <v>0</v>
      </c>
      <c r="X1580" s="14">
        <v>4</v>
      </c>
      <c r="Y1580" s="14">
        <v>0</v>
      </c>
      <c r="Z1580" s="14">
        <v>0</v>
      </c>
      <c r="AA1580" s="14">
        <v>2</v>
      </c>
      <c r="AB1580" s="2">
        <v>1</v>
      </c>
      <c r="AC1580" s="2">
        <v>1</v>
      </c>
      <c r="AD1580" s="2">
        <v>2</v>
      </c>
      <c r="AE1580" s="2">
        <v>8</v>
      </c>
      <c r="AF1580" s="2">
        <v>0</v>
      </c>
      <c r="AG1580" s="2">
        <v>0</v>
      </c>
      <c r="AH1580" s="16">
        <v>0</v>
      </c>
      <c r="AJ1580">
        <v>36</v>
      </c>
      <c r="AK1580">
        <v>61.786999999999999</v>
      </c>
    </row>
    <row r="1581" spans="1:37" x14ac:dyDescent="0.3">
      <c r="A1581">
        <v>3152</v>
      </c>
      <c r="B1581">
        <v>1958</v>
      </c>
      <c r="C1581" s="1">
        <f t="shared" si="144"/>
        <v>66</v>
      </c>
      <c r="D1581" t="s">
        <v>40</v>
      </c>
      <c r="E1581" t="s">
        <v>22</v>
      </c>
      <c r="F1581" s="4" t="s">
        <v>32</v>
      </c>
      <c r="G1581" t="s">
        <v>32</v>
      </c>
      <c r="H1581" s="20">
        <v>26091</v>
      </c>
      <c r="I1581" s="2">
        <f t="shared" si="145"/>
        <v>26.091000000000001</v>
      </c>
      <c r="J1581" s="2"/>
      <c r="K1581" s="2">
        <v>1</v>
      </c>
      <c r="L1581" s="2">
        <v>1</v>
      </c>
      <c r="M1581" s="16">
        <f t="shared" si="146"/>
        <v>2</v>
      </c>
      <c r="N1581" s="6" t="s">
        <v>210</v>
      </c>
      <c r="O1581" s="4">
        <f t="shared" si="147"/>
        <v>2</v>
      </c>
      <c r="P1581" s="3">
        <f t="shared" si="148"/>
        <v>41695</v>
      </c>
      <c r="Q1581" s="4" t="str" cm="1">
        <f t="array" ref="Q1581:S1581">_xlfn.TEXTSPLIT(N1581,"/")</f>
        <v>2</v>
      </c>
      <c r="R1581" s="4" t="str">
        <v>25</v>
      </c>
      <c r="S1581" s="4" t="str">
        <v>14</v>
      </c>
      <c r="T1581" s="5">
        <f t="shared" si="149"/>
        <v>41695</v>
      </c>
      <c r="U1581">
        <v>84</v>
      </c>
      <c r="V1581" s="14">
        <v>15</v>
      </c>
      <c r="W1581" s="14">
        <v>10</v>
      </c>
      <c r="X1581" s="14">
        <v>19</v>
      </c>
      <c r="Y1581" s="14">
        <v>8</v>
      </c>
      <c r="Z1581" s="14">
        <v>17</v>
      </c>
      <c r="AA1581" s="14">
        <v>20</v>
      </c>
      <c r="AB1581" s="2">
        <v>3</v>
      </c>
      <c r="AC1581" s="2">
        <v>2</v>
      </c>
      <c r="AD1581" s="2">
        <v>3</v>
      </c>
      <c r="AE1581" s="2">
        <v>5</v>
      </c>
      <c r="AF1581" s="2">
        <v>0</v>
      </c>
      <c r="AG1581" s="2">
        <v>0</v>
      </c>
      <c r="AH1581" s="16">
        <v>0</v>
      </c>
      <c r="AJ1581">
        <v>73</v>
      </c>
      <c r="AK1581">
        <v>59.292000000000002</v>
      </c>
    </row>
    <row r="1582" spans="1:37" x14ac:dyDescent="0.3">
      <c r="A1582">
        <v>3139</v>
      </c>
      <c r="B1582">
        <v>1983</v>
      </c>
      <c r="C1582" s="1">
        <f t="shared" si="144"/>
        <v>41</v>
      </c>
      <c r="D1582" t="s">
        <v>47</v>
      </c>
      <c r="E1582" t="s">
        <v>36</v>
      </c>
      <c r="F1582" s="4" t="s">
        <v>26</v>
      </c>
      <c r="G1582" t="s">
        <v>26</v>
      </c>
      <c r="H1582" s="20">
        <v>74116</v>
      </c>
      <c r="I1582" s="2">
        <f t="shared" si="145"/>
        <v>74.116</v>
      </c>
      <c r="J1582" s="2"/>
      <c r="K1582" s="2">
        <v>0</v>
      </c>
      <c r="L1582" s="2">
        <v>0</v>
      </c>
      <c r="M1582" s="16">
        <f t="shared" si="146"/>
        <v>0</v>
      </c>
      <c r="N1582" s="6" t="s">
        <v>262</v>
      </c>
      <c r="O1582" s="4">
        <f t="shared" si="147"/>
        <v>2</v>
      </c>
      <c r="P1582" s="3">
        <f t="shared" si="148"/>
        <v>41638</v>
      </c>
      <c r="Q1582" s="4" t="str" cm="1">
        <f t="array" ref="Q1582:S1582">_xlfn.TEXTSPLIT(N1582,"/")</f>
        <v>12</v>
      </c>
      <c r="R1582" s="4" t="str">
        <v>30</v>
      </c>
      <c r="S1582" s="4" t="str">
        <v>13</v>
      </c>
      <c r="T1582" s="5">
        <f t="shared" si="149"/>
        <v>41638</v>
      </c>
      <c r="U1582">
        <v>53</v>
      </c>
      <c r="V1582" s="14">
        <v>871</v>
      </c>
      <c r="W1582" s="14">
        <v>111</v>
      </c>
      <c r="X1582" s="14">
        <v>704</v>
      </c>
      <c r="Y1582" s="14">
        <v>145</v>
      </c>
      <c r="Z1582" s="14">
        <v>55</v>
      </c>
      <c r="AA1582" s="14">
        <v>166</v>
      </c>
      <c r="AB1582" s="2">
        <v>1</v>
      </c>
      <c r="AC1582" s="2">
        <v>4</v>
      </c>
      <c r="AD1582" s="2">
        <v>10</v>
      </c>
      <c r="AE1582" s="2">
        <v>2</v>
      </c>
      <c r="AF1582" s="2">
        <v>0</v>
      </c>
      <c r="AG1582" s="2">
        <v>0</v>
      </c>
      <c r="AH1582" s="16">
        <v>1</v>
      </c>
      <c r="AJ1582">
        <v>60</v>
      </c>
      <c r="AK1582">
        <v>54.072000000000003</v>
      </c>
    </row>
    <row r="1583" spans="1:37" x14ac:dyDescent="0.3">
      <c r="A1583">
        <v>3138</v>
      </c>
      <c r="B1583">
        <v>1957</v>
      </c>
      <c r="C1583" s="1">
        <f t="shared" si="144"/>
        <v>67</v>
      </c>
      <c r="D1583" t="s">
        <v>25</v>
      </c>
      <c r="E1583" t="s">
        <v>22</v>
      </c>
      <c r="F1583" s="4" t="s">
        <v>26</v>
      </c>
      <c r="G1583" t="s">
        <v>26</v>
      </c>
      <c r="H1583" s="20">
        <v>91249</v>
      </c>
      <c r="I1583" s="2">
        <f t="shared" si="145"/>
        <v>91.248999999999995</v>
      </c>
      <c r="J1583" s="2"/>
      <c r="K1583" s="2">
        <v>0</v>
      </c>
      <c r="L1583" s="2">
        <v>0</v>
      </c>
      <c r="M1583" s="16">
        <f t="shared" si="146"/>
        <v>0</v>
      </c>
      <c r="N1583" s="6" t="s">
        <v>420</v>
      </c>
      <c r="O1583" s="4">
        <f t="shared" si="147"/>
        <v>2</v>
      </c>
      <c r="P1583" s="3">
        <f t="shared" si="148"/>
        <v>41202</v>
      </c>
      <c r="Q1583" s="4" t="str" cm="1">
        <f t="array" ref="Q1583:S1583">_xlfn.TEXTSPLIT(N1583,"/")</f>
        <v>10</v>
      </c>
      <c r="R1583" s="4" t="str">
        <v>20</v>
      </c>
      <c r="S1583" s="4" t="str">
        <v>12</v>
      </c>
      <c r="T1583" s="5">
        <f t="shared" si="149"/>
        <v>41202</v>
      </c>
      <c r="U1583">
        <v>84</v>
      </c>
      <c r="V1583" s="14">
        <v>1324</v>
      </c>
      <c r="W1583" s="14">
        <v>27</v>
      </c>
      <c r="X1583" s="14">
        <v>119</v>
      </c>
      <c r="Y1583" s="14">
        <v>71</v>
      </c>
      <c r="Z1583" s="14">
        <v>108</v>
      </c>
      <c r="AA1583" s="14">
        <v>27</v>
      </c>
      <c r="AB1583" s="2">
        <v>0</v>
      </c>
      <c r="AC1583" s="2">
        <v>7</v>
      </c>
      <c r="AD1583" s="2">
        <v>6</v>
      </c>
      <c r="AE1583" s="2">
        <v>4</v>
      </c>
      <c r="AF1583" s="2">
        <v>1</v>
      </c>
      <c r="AG1583" s="2">
        <v>0</v>
      </c>
      <c r="AH1583" s="16">
        <v>4</v>
      </c>
      <c r="AJ1583">
        <v>71</v>
      </c>
      <c r="AK1583">
        <v>49.637999999999998</v>
      </c>
    </row>
    <row r="1584" spans="1:37" x14ac:dyDescent="0.3">
      <c r="A1584">
        <v>3136</v>
      </c>
      <c r="B1584">
        <v>1963</v>
      </c>
      <c r="C1584" s="1">
        <f t="shared" si="144"/>
        <v>61</v>
      </c>
      <c r="D1584" t="s">
        <v>25</v>
      </c>
      <c r="E1584" t="s">
        <v>42</v>
      </c>
      <c r="F1584" s="4" t="s">
        <v>23</v>
      </c>
      <c r="G1584" t="s">
        <v>23</v>
      </c>
      <c r="H1584" s="20">
        <v>59432</v>
      </c>
      <c r="I1584" s="2">
        <f t="shared" si="145"/>
        <v>59.432000000000002</v>
      </c>
      <c r="J1584" s="2"/>
      <c r="K1584" s="2">
        <v>0</v>
      </c>
      <c r="L1584" s="2">
        <v>1</v>
      </c>
      <c r="M1584" s="16">
        <f t="shared" si="146"/>
        <v>1</v>
      </c>
      <c r="N1584" s="6" t="s">
        <v>239</v>
      </c>
      <c r="O1584" s="4">
        <f t="shared" si="147"/>
        <v>2</v>
      </c>
      <c r="P1584" s="3">
        <f t="shared" si="148"/>
        <v>41377</v>
      </c>
      <c r="Q1584" s="4" t="str" cm="1">
        <f t="array" ref="Q1584:S1584">_xlfn.TEXTSPLIT(N1584,"/")</f>
        <v>4</v>
      </c>
      <c r="R1584" s="4" t="str">
        <v>13</v>
      </c>
      <c r="S1584" s="4" t="str">
        <v>13</v>
      </c>
      <c r="T1584" s="5">
        <f t="shared" si="149"/>
        <v>41377</v>
      </c>
      <c r="U1584">
        <v>88</v>
      </c>
      <c r="V1584" s="14">
        <v>317</v>
      </c>
      <c r="W1584" s="14">
        <v>25</v>
      </c>
      <c r="X1584" s="14">
        <v>265</v>
      </c>
      <c r="Y1584" s="14">
        <v>25</v>
      </c>
      <c r="Z1584" s="14">
        <v>19</v>
      </c>
      <c r="AA1584" s="14">
        <v>12</v>
      </c>
      <c r="AB1584" s="2">
        <v>3</v>
      </c>
      <c r="AC1584" s="2">
        <v>5</v>
      </c>
      <c r="AD1584" s="2">
        <v>11</v>
      </c>
      <c r="AE1584" s="2">
        <v>5</v>
      </c>
      <c r="AF1584" s="2">
        <v>0</v>
      </c>
      <c r="AG1584" s="2">
        <v>0</v>
      </c>
      <c r="AH1584" s="16">
        <v>0</v>
      </c>
      <c r="AJ1584">
        <v>73</v>
      </c>
      <c r="AK1584">
        <v>50.616</v>
      </c>
    </row>
    <row r="1585" spans="1:37" x14ac:dyDescent="0.3">
      <c r="A1585">
        <v>3130</v>
      </c>
      <c r="B1585">
        <v>1965</v>
      </c>
      <c r="C1585" s="1">
        <f t="shared" si="144"/>
        <v>59</v>
      </c>
      <c r="D1585" t="s">
        <v>25</v>
      </c>
      <c r="E1585" t="s">
        <v>22</v>
      </c>
      <c r="F1585" s="4" t="s">
        <v>26</v>
      </c>
      <c r="G1585" t="s">
        <v>26</v>
      </c>
      <c r="H1585" s="20">
        <v>18701</v>
      </c>
      <c r="I1585" s="2">
        <f t="shared" si="145"/>
        <v>18.701000000000001</v>
      </c>
      <c r="J1585" s="2"/>
      <c r="K1585" s="2">
        <v>1</v>
      </c>
      <c r="L1585" s="2">
        <v>1</v>
      </c>
      <c r="M1585" s="16">
        <f t="shared" si="146"/>
        <v>2</v>
      </c>
      <c r="N1585" s="7">
        <v>41370</v>
      </c>
      <c r="O1585" s="4">
        <f t="shared" si="147"/>
        <v>1</v>
      </c>
      <c r="P1585" s="3">
        <f t="shared" si="148"/>
        <v>41370</v>
      </c>
      <c r="Q1585" s="4" t="str" cm="1">
        <f t="array" ref="Q1585">_xlfn.TEXTSPLIT(N1585,"/")</f>
        <v>41370</v>
      </c>
      <c r="R1585" s="5"/>
      <c r="S1585" s="5"/>
      <c r="T1585" s="5" t="e">
        <f t="shared" si="149"/>
        <v>#NUM!</v>
      </c>
      <c r="U1585">
        <v>95</v>
      </c>
      <c r="V1585" s="14">
        <v>12</v>
      </c>
      <c r="W1585" s="14">
        <v>4</v>
      </c>
      <c r="X1585" s="14">
        <v>2</v>
      </c>
      <c r="Y1585" s="14">
        <v>10</v>
      </c>
      <c r="Z1585" s="14">
        <v>6</v>
      </c>
      <c r="AA1585" s="14">
        <v>10</v>
      </c>
      <c r="AB1585" s="2">
        <v>4</v>
      </c>
      <c r="AC1585" s="2">
        <v>2</v>
      </c>
      <c r="AD1585" s="2">
        <v>4</v>
      </c>
      <c r="AE1585" s="2">
        <v>5</v>
      </c>
      <c r="AF1585" s="2">
        <v>0</v>
      </c>
      <c r="AG1585" s="2">
        <v>0</v>
      </c>
      <c r="AH1585" s="16">
        <v>0</v>
      </c>
      <c r="AJ1585">
        <v>54</v>
      </c>
      <c r="AK1585">
        <v>23.228000000000002</v>
      </c>
    </row>
    <row r="1586" spans="1:37" x14ac:dyDescent="0.3">
      <c r="A1586">
        <v>3129</v>
      </c>
      <c r="B1586">
        <v>1984</v>
      </c>
      <c r="C1586" s="1">
        <f t="shared" si="144"/>
        <v>40</v>
      </c>
      <c r="D1586" t="s">
        <v>25</v>
      </c>
      <c r="E1586" t="s">
        <v>22</v>
      </c>
      <c r="F1586" s="4" t="s">
        <v>29</v>
      </c>
      <c r="G1586" t="s">
        <v>29</v>
      </c>
      <c r="H1586" s="20">
        <v>30096</v>
      </c>
      <c r="I1586" s="2">
        <f t="shared" si="145"/>
        <v>30.096</v>
      </c>
      <c r="J1586" s="2"/>
      <c r="K1586" s="2">
        <v>1</v>
      </c>
      <c r="L1586" s="2">
        <v>0</v>
      </c>
      <c r="M1586" s="16">
        <f t="shared" si="146"/>
        <v>1</v>
      </c>
      <c r="N1586" s="6" t="s">
        <v>261</v>
      </c>
      <c r="O1586" s="4">
        <f t="shared" si="147"/>
        <v>2</v>
      </c>
      <c r="P1586" s="3">
        <f t="shared" si="148"/>
        <v>41781</v>
      </c>
      <c r="Q1586" s="4" t="str" cm="1">
        <f t="array" ref="Q1586:S1586">_xlfn.TEXTSPLIT(N1586,"/")</f>
        <v>5</v>
      </c>
      <c r="R1586" s="4" t="str">
        <v>22</v>
      </c>
      <c r="S1586" s="4" t="str">
        <v>14</v>
      </c>
      <c r="T1586" s="5">
        <f t="shared" si="149"/>
        <v>41781</v>
      </c>
      <c r="U1586">
        <v>30</v>
      </c>
      <c r="V1586" s="14">
        <v>5</v>
      </c>
      <c r="W1586" s="14">
        <v>3</v>
      </c>
      <c r="X1586" s="14">
        <v>11</v>
      </c>
      <c r="Y1586" s="14">
        <v>12</v>
      </c>
      <c r="Z1586" s="14">
        <v>5</v>
      </c>
      <c r="AA1586" s="14">
        <v>9</v>
      </c>
      <c r="AB1586" s="2">
        <v>1</v>
      </c>
      <c r="AC1586" s="2">
        <v>2</v>
      </c>
      <c r="AD1586" s="2">
        <v>3</v>
      </c>
      <c r="AE1586" s="2">
        <v>6</v>
      </c>
      <c r="AF1586" s="2">
        <v>0</v>
      </c>
      <c r="AG1586" s="2">
        <v>0</v>
      </c>
      <c r="AH1586" s="16">
        <v>0</v>
      </c>
      <c r="AJ1586">
        <v>31</v>
      </c>
      <c r="AK1586">
        <v>34.935000000000002</v>
      </c>
    </row>
    <row r="1587" spans="1:37" x14ac:dyDescent="0.3">
      <c r="A1587">
        <v>3120</v>
      </c>
      <c r="B1587">
        <v>1982</v>
      </c>
      <c r="C1587" s="1">
        <f t="shared" si="144"/>
        <v>42</v>
      </c>
      <c r="D1587" t="s">
        <v>28</v>
      </c>
      <c r="E1587" t="s">
        <v>22</v>
      </c>
      <c r="F1587" s="4" t="s">
        <v>32</v>
      </c>
      <c r="G1587" t="s">
        <v>32</v>
      </c>
      <c r="H1587" s="20">
        <v>38547</v>
      </c>
      <c r="I1587" s="2">
        <f t="shared" si="145"/>
        <v>38.546999999999997</v>
      </c>
      <c r="J1587" s="2"/>
      <c r="K1587" s="2">
        <v>1</v>
      </c>
      <c r="L1587" s="2">
        <v>0</v>
      </c>
      <c r="M1587" s="16">
        <f t="shared" si="146"/>
        <v>1</v>
      </c>
      <c r="N1587" s="6" t="s">
        <v>284</v>
      </c>
      <c r="O1587" s="4">
        <f t="shared" si="147"/>
        <v>2</v>
      </c>
      <c r="P1587" s="3">
        <f t="shared" si="148"/>
        <v>41514</v>
      </c>
      <c r="Q1587" s="4" t="str" cm="1">
        <f t="array" ref="Q1587:S1587">_xlfn.TEXTSPLIT(N1587,"/")</f>
        <v>8</v>
      </c>
      <c r="R1587" s="4" t="str">
        <v>28</v>
      </c>
      <c r="S1587" s="4" t="str">
        <v>13</v>
      </c>
      <c r="T1587" s="5">
        <f t="shared" si="149"/>
        <v>41514</v>
      </c>
      <c r="U1587">
        <v>49</v>
      </c>
      <c r="V1587" s="14">
        <v>6</v>
      </c>
      <c r="W1587" s="14">
        <v>1</v>
      </c>
      <c r="X1587" s="14">
        <v>10</v>
      </c>
      <c r="Y1587" s="14">
        <v>0</v>
      </c>
      <c r="Z1587" s="14">
        <v>1</v>
      </c>
      <c r="AA1587" s="14">
        <v>4</v>
      </c>
      <c r="AB1587" s="2">
        <v>1</v>
      </c>
      <c r="AC1587" s="2">
        <v>1</v>
      </c>
      <c r="AD1587" s="2">
        <v>2</v>
      </c>
      <c r="AE1587" s="2">
        <v>8</v>
      </c>
      <c r="AF1587" s="2">
        <v>0</v>
      </c>
      <c r="AG1587" s="2">
        <v>1</v>
      </c>
      <c r="AH1587" s="16">
        <v>0</v>
      </c>
      <c r="AJ1587">
        <v>56</v>
      </c>
      <c r="AK1587">
        <v>26.641999999999999</v>
      </c>
    </row>
    <row r="1588" spans="1:37" x14ac:dyDescent="0.3">
      <c r="A1588">
        <v>3112</v>
      </c>
      <c r="B1588">
        <v>1978</v>
      </c>
      <c r="C1588" s="1">
        <f t="shared" si="144"/>
        <v>46</v>
      </c>
      <c r="D1588" t="s">
        <v>25</v>
      </c>
      <c r="E1588" t="s">
        <v>42</v>
      </c>
      <c r="F1588" s="4" t="s">
        <v>29</v>
      </c>
      <c r="G1588" t="s">
        <v>29</v>
      </c>
      <c r="H1588" s="20">
        <v>22701</v>
      </c>
      <c r="I1588" s="2">
        <f t="shared" si="145"/>
        <v>22.701000000000001</v>
      </c>
      <c r="J1588" s="2"/>
      <c r="K1588" s="2">
        <v>1</v>
      </c>
      <c r="L1588" s="2">
        <v>0</v>
      </c>
      <c r="M1588" s="16">
        <f t="shared" si="146"/>
        <v>1</v>
      </c>
      <c r="N1588" s="7">
        <v>41403</v>
      </c>
      <c r="O1588" s="4">
        <f t="shared" si="147"/>
        <v>1</v>
      </c>
      <c r="P1588" s="3">
        <f t="shared" si="148"/>
        <v>41403</v>
      </c>
      <c r="Q1588" s="4" t="str" cm="1">
        <f t="array" ref="Q1588">_xlfn.TEXTSPLIT(N1588,"/")</f>
        <v>41403</v>
      </c>
      <c r="R1588" s="5"/>
      <c r="S1588" s="5"/>
      <c r="T1588" s="5" t="e">
        <f t="shared" si="149"/>
        <v>#NUM!</v>
      </c>
      <c r="U1588">
        <v>2</v>
      </c>
      <c r="V1588" s="14">
        <v>2</v>
      </c>
      <c r="W1588" s="14">
        <v>4</v>
      </c>
      <c r="X1588" s="14">
        <v>9</v>
      </c>
      <c r="Y1588" s="14">
        <v>0</v>
      </c>
      <c r="Z1588" s="14">
        <v>4</v>
      </c>
      <c r="AA1588" s="14">
        <v>5</v>
      </c>
      <c r="AB1588" s="2">
        <v>1</v>
      </c>
      <c r="AC1588" s="2">
        <v>1</v>
      </c>
      <c r="AD1588" s="2">
        <v>3</v>
      </c>
      <c r="AE1588" s="2">
        <v>5</v>
      </c>
      <c r="AF1588" s="2">
        <v>0</v>
      </c>
      <c r="AG1588" s="2">
        <v>0</v>
      </c>
      <c r="AH1588" s="16">
        <v>0</v>
      </c>
      <c r="AJ1588">
        <v>39</v>
      </c>
      <c r="AK1588">
        <v>42.207000000000001</v>
      </c>
    </row>
    <row r="1589" spans="1:37" x14ac:dyDescent="0.3">
      <c r="A1589">
        <v>3107</v>
      </c>
      <c r="B1589">
        <v>1977</v>
      </c>
      <c r="C1589" s="1">
        <f t="shared" si="144"/>
        <v>47</v>
      </c>
      <c r="D1589" t="s">
        <v>33</v>
      </c>
      <c r="E1589" t="s">
        <v>22</v>
      </c>
      <c r="F1589" s="4" t="s">
        <v>32</v>
      </c>
      <c r="G1589" t="s">
        <v>32</v>
      </c>
      <c r="H1589" s="20">
        <v>71322</v>
      </c>
      <c r="I1589" s="2">
        <f t="shared" si="145"/>
        <v>71.322000000000003</v>
      </c>
      <c r="J1589" s="2"/>
      <c r="K1589" s="2">
        <v>0</v>
      </c>
      <c r="L1589" s="2">
        <v>1</v>
      </c>
      <c r="M1589" s="16">
        <f t="shared" si="146"/>
        <v>1</v>
      </c>
      <c r="N1589" s="7">
        <v>41675</v>
      </c>
      <c r="O1589" s="4">
        <f t="shared" si="147"/>
        <v>1</v>
      </c>
      <c r="P1589" s="3">
        <f t="shared" si="148"/>
        <v>41675</v>
      </c>
      <c r="Q1589" s="4" t="str" cm="1">
        <f t="array" ref="Q1589">_xlfn.TEXTSPLIT(N1589,"/")</f>
        <v>41675</v>
      </c>
      <c r="R1589" s="5"/>
      <c r="S1589" s="5"/>
      <c r="T1589" s="5" t="e">
        <f t="shared" si="149"/>
        <v>#NUM!</v>
      </c>
      <c r="U1589">
        <v>31</v>
      </c>
      <c r="V1589" s="14">
        <v>121</v>
      </c>
      <c r="W1589" s="14">
        <v>24</v>
      </c>
      <c r="X1589" s="14">
        <v>124</v>
      </c>
      <c r="Y1589" s="14">
        <v>24</v>
      </c>
      <c r="Z1589" s="14">
        <v>15</v>
      </c>
      <c r="AA1589" s="14">
        <v>42</v>
      </c>
      <c r="AB1589" s="2">
        <v>1</v>
      </c>
      <c r="AC1589" s="2">
        <v>4</v>
      </c>
      <c r="AD1589" s="2">
        <v>7</v>
      </c>
      <c r="AE1589" s="2">
        <v>2</v>
      </c>
      <c r="AF1589" s="2">
        <v>0</v>
      </c>
      <c r="AG1589" s="2">
        <v>0</v>
      </c>
      <c r="AH1589" s="16">
        <v>0</v>
      </c>
      <c r="AJ1589">
        <v>44</v>
      </c>
      <c r="AK1589">
        <v>30.545000000000002</v>
      </c>
    </row>
    <row r="1590" spans="1:37" x14ac:dyDescent="0.3">
      <c r="A1590">
        <v>3104</v>
      </c>
      <c r="B1590">
        <v>1962</v>
      </c>
      <c r="C1590" s="1">
        <f t="shared" si="144"/>
        <v>62</v>
      </c>
      <c r="D1590" t="s">
        <v>38</v>
      </c>
      <c r="E1590" t="s">
        <v>22</v>
      </c>
      <c r="F1590" s="4" t="s">
        <v>26</v>
      </c>
      <c r="G1590" t="s">
        <v>26</v>
      </c>
      <c r="H1590" s="20">
        <v>82332</v>
      </c>
      <c r="I1590" s="2">
        <f t="shared" si="145"/>
        <v>82.331999999999994</v>
      </c>
      <c r="J1590" s="2"/>
      <c r="K1590" s="2">
        <v>0</v>
      </c>
      <c r="L1590" s="2">
        <v>0</v>
      </c>
      <c r="M1590" s="16">
        <f t="shared" si="146"/>
        <v>0</v>
      </c>
      <c r="N1590" s="6" t="s">
        <v>64</v>
      </c>
      <c r="O1590" s="4">
        <f t="shared" si="147"/>
        <v>2</v>
      </c>
      <c r="P1590" s="3">
        <f t="shared" si="148"/>
        <v>41169</v>
      </c>
      <c r="Q1590" s="4" t="str" cm="1">
        <f t="array" ref="Q1590:S1590">_xlfn.TEXTSPLIT(N1590,"/")</f>
        <v>9</v>
      </c>
      <c r="R1590" s="4" t="str">
        <v>17</v>
      </c>
      <c r="S1590" s="4" t="str">
        <v>12</v>
      </c>
      <c r="T1590" s="5">
        <f t="shared" si="149"/>
        <v>41169</v>
      </c>
      <c r="U1590">
        <v>89</v>
      </c>
      <c r="V1590" s="14">
        <v>830</v>
      </c>
      <c r="W1590" s="14">
        <v>59</v>
      </c>
      <c r="X1590" s="14">
        <v>968</v>
      </c>
      <c r="Y1590" s="14">
        <v>51</v>
      </c>
      <c r="Z1590" s="14">
        <v>79</v>
      </c>
      <c r="AA1590" s="14">
        <v>19</v>
      </c>
      <c r="AB1590" s="2">
        <v>1</v>
      </c>
      <c r="AC1590" s="2">
        <v>5</v>
      </c>
      <c r="AD1590" s="2">
        <v>12</v>
      </c>
      <c r="AE1590" s="2">
        <v>2</v>
      </c>
      <c r="AF1590" s="2">
        <v>1</v>
      </c>
      <c r="AG1590" s="2">
        <v>0</v>
      </c>
      <c r="AH1590" s="16">
        <v>1</v>
      </c>
      <c r="AJ1590">
        <v>68</v>
      </c>
      <c r="AK1590">
        <v>57.959000000000003</v>
      </c>
    </row>
    <row r="1591" spans="1:37" x14ac:dyDescent="0.3">
      <c r="A1591">
        <v>3102</v>
      </c>
      <c r="B1591">
        <v>1982</v>
      </c>
      <c r="C1591" s="1">
        <f t="shared" si="144"/>
        <v>42</v>
      </c>
      <c r="D1591" t="s">
        <v>28</v>
      </c>
      <c r="E1591" t="s">
        <v>36</v>
      </c>
      <c r="F1591" s="4" t="s">
        <v>32</v>
      </c>
      <c r="G1591" t="s">
        <v>32</v>
      </c>
      <c r="H1591" s="20">
        <v>19414</v>
      </c>
      <c r="I1591" s="2">
        <f t="shared" si="145"/>
        <v>19.414000000000001</v>
      </c>
      <c r="J1591" s="2"/>
      <c r="K1591" s="2">
        <v>1</v>
      </c>
      <c r="L1591" s="2">
        <v>0</v>
      </c>
      <c r="M1591" s="16">
        <f t="shared" si="146"/>
        <v>1</v>
      </c>
      <c r="N1591" s="6" t="s">
        <v>44</v>
      </c>
      <c r="O1591" s="4">
        <f t="shared" si="147"/>
        <v>2</v>
      </c>
      <c r="P1591" s="3">
        <f t="shared" si="148"/>
        <v>41563</v>
      </c>
      <c r="Q1591" s="4" t="str" cm="1">
        <f t="array" ref="Q1591:S1591">_xlfn.TEXTSPLIT(N1591,"/")</f>
        <v>10</v>
      </c>
      <c r="R1591" s="4" t="str">
        <v>16</v>
      </c>
      <c r="S1591" s="4" t="str">
        <v>13</v>
      </c>
      <c r="T1591" s="5">
        <f t="shared" si="149"/>
        <v>41563</v>
      </c>
      <c r="U1591">
        <v>32</v>
      </c>
      <c r="V1591" s="14">
        <v>2</v>
      </c>
      <c r="W1591" s="14">
        <v>3</v>
      </c>
      <c r="X1591" s="14">
        <v>12</v>
      </c>
      <c r="Y1591" s="14">
        <v>3</v>
      </c>
      <c r="Z1591" s="14">
        <v>5</v>
      </c>
      <c r="AA1591" s="14">
        <v>7</v>
      </c>
      <c r="AB1591" s="2">
        <v>1</v>
      </c>
      <c r="AC1591" s="2">
        <v>1</v>
      </c>
      <c r="AD1591" s="2">
        <v>3</v>
      </c>
      <c r="AE1591" s="2">
        <v>8</v>
      </c>
      <c r="AF1591" s="2">
        <v>0</v>
      </c>
      <c r="AG1591" s="2">
        <v>0</v>
      </c>
      <c r="AH1591" s="16">
        <v>0</v>
      </c>
      <c r="AJ1591">
        <v>59</v>
      </c>
      <c r="AK1591">
        <v>64.14</v>
      </c>
    </row>
    <row r="1592" spans="1:37" x14ac:dyDescent="0.3">
      <c r="A1592">
        <v>3099</v>
      </c>
      <c r="B1592">
        <v>1971</v>
      </c>
      <c r="C1592" s="1">
        <f t="shared" si="144"/>
        <v>53</v>
      </c>
      <c r="D1592" t="s">
        <v>25</v>
      </c>
      <c r="E1592" t="s">
        <v>22</v>
      </c>
      <c r="F1592" s="4" t="s">
        <v>23</v>
      </c>
      <c r="G1592" t="s">
        <v>23</v>
      </c>
      <c r="H1592" s="20">
        <v>44267</v>
      </c>
      <c r="I1592" s="2">
        <f t="shared" si="145"/>
        <v>44.267000000000003</v>
      </c>
      <c r="J1592" s="2"/>
      <c r="K1592" s="2">
        <v>1</v>
      </c>
      <c r="L1592" s="2">
        <v>1</v>
      </c>
      <c r="M1592" s="16">
        <f t="shared" si="146"/>
        <v>2</v>
      </c>
      <c r="N1592" s="6" t="s">
        <v>314</v>
      </c>
      <c r="O1592" s="4">
        <f t="shared" si="147"/>
        <v>2</v>
      </c>
      <c r="P1592" s="3">
        <f t="shared" si="148"/>
        <v>41330</v>
      </c>
      <c r="Q1592" s="4" t="str" cm="1">
        <f t="array" ref="Q1592:S1592">_xlfn.TEXTSPLIT(N1592,"/")</f>
        <v>2</v>
      </c>
      <c r="R1592" s="4" t="str">
        <v>25</v>
      </c>
      <c r="S1592" s="4" t="str">
        <v>13</v>
      </c>
      <c r="T1592" s="5">
        <f t="shared" si="149"/>
        <v>41330</v>
      </c>
      <c r="U1592">
        <v>48</v>
      </c>
      <c r="V1592" s="14">
        <v>183</v>
      </c>
      <c r="W1592" s="14">
        <v>5</v>
      </c>
      <c r="X1592" s="14">
        <v>65</v>
      </c>
      <c r="Y1592" s="14">
        <v>3</v>
      </c>
      <c r="Z1592" s="14">
        <v>5</v>
      </c>
      <c r="AA1592" s="14">
        <v>49</v>
      </c>
      <c r="AB1592" s="2">
        <v>5</v>
      </c>
      <c r="AC1592" s="2">
        <v>5</v>
      </c>
      <c r="AD1592" s="2">
        <v>4</v>
      </c>
      <c r="AE1592" s="2">
        <v>9</v>
      </c>
      <c r="AF1592" s="2">
        <v>0</v>
      </c>
      <c r="AG1592" s="2">
        <v>0</v>
      </c>
      <c r="AH1592" s="16">
        <v>0</v>
      </c>
      <c r="AJ1592">
        <v>77</v>
      </c>
      <c r="AK1592">
        <v>82.656999999999996</v>
      </c>
    </row>
    <row r="1593" spans="1:37" x14ac:dyDescent="0.3">
      <c r="A1593">
        <v>3091</v>
      </c>
      <c r="B1593">
        <v>1982</v>
      </c>
      <c r="C1593" s="1">
        <f t="shared" si="144"/>
        <v>42</v>
      </c>
      <c r="D1593" t="s">
        <v>47</v>
      </c>
      <c r="E1593" t="s">
        <v>36</v>
      </c>
      <c r="F1593" s="4" t="s">
        <v>32</v>
      </c>
      <c r="G1593" t="s">
        <v>32</v>
      </c>
      <c r="H1593" s="20">
        <v>75774</v>
      </c>
      <c r="I1593" s="2">
        <f t="shared" si="145"/>
        <v>75.774000000000001</v>
      </c>
      <c r="J1593" s="2"/>
      <c r="K1593" s="2">
        <v>1</v>
      </c>
      <c r="L1593" s="2">
        <v>0</v>
      </c>
      <c r="M1593" s="16">
        <f t="shared" si="146"/>
        <v>1</v>
      </c>
      <c r="N1593" s="7">
        <v>41675</v>
      </c>
      <c r="O1593" s="4">
        <f t="shared" si="147"/>
        <v>1</v>
      </c>
      <c r="P1593" s="3">
        <f t="shared" si="148"/>
        <v>41675</v>
      </c>
      <c r="Q1593" s="4" t="str" cm="1">
        <f t="array" ref="Q1593">_xlfn.TEXTSPLIT(N1593,"/")</f>
        <v>41675</v>
      </c>
      <c r="R1593" s="5"/>
      <c r="S1593" s="5"/>
      <c r="T1593" s="5" t="e">
        <f t="shared" si="149"/>
        <v>#NUM!</v>
      </c>
      <c r="U1593">
        <v>27</v>
      </c>
      <c r="V1593" s="14">
        <v>340</v>
      </c>
      <c r="W1593" s="14">
        <v>21</v>
      </c>
      <c r="X1593" s="14">
        <v>134</v>
      </c>
      <c r="Y1593" s="14">
        <v>258</v>
      </c>
      <c r="Z1593" s="14">
        <v>14</v>
      </c>
      <c r="AA1593" s="14">
        <v>56</v>
      </c>
      <c r="AB1593" s="2">
        <v>1</v>
      </c>
      <c r="AC1593" s="2">
        <v>7</v>
      </c>
      <c r="AD1593" s="2">
        <v>8</v>
      </c>
      <c r="AE1593" s="2">
        <v>4</v>
      </c>
      <c r="AF1593" s="2">
        <v>0</v>
      </c>
      <c r="AG1593" s="2">
        <v>0</v>
      </c>
      <c r="AH1593" s="16">
        <v>0</v>
      </c>
      <c r="AJ1593">
        <v>40</v>
      </c>
      <c r="AK1593">
        <v>92.491</v>
      </c>
    </row>
    <row r="1594" spans="1:37" x14ac:dyDescent="0.3">
      <c r="A1594">
        <v>3083</v>
      </c>
      <c r="B1594">
        <v>1975</v>
      </c>
      <c r="C1594" s="1">
        <f t="shared" si="144"/>
        <v>49</v>
      </c>
      <c r="D1594" t="s">
        <v>25</v>
      </c>
      <c r="E1594" t="s">
        <v>22</v>
      </c>
      <c r="F1594" s="4" t="s">
        <v>29</v>
      </c>
      <c r="G1594" t="s">
        <v>29</v>
      </c>
      <c r="H1594" s="20">
        <v>45837</v>
      </c>
      <c r="I1594" s="2">
        <f t="shared" si="145"/>
        <v>45.837000000000003</v>
      </c>
      <c r="J1594" s="2"/>
      <c r="K1594" s="2">
        <v>1</v>
      </c>
      <c r="L1594" s="2">
        <v>1</v>
      </c>
      <c r="M1594" s="16">
        <f t="shared" si="146"/>
        <v>2</v>
      </c>
      <c r="N1594" s="6" t="s">
        <v>433</v>
      </c>
      <c r="O1594" s="4">
        <f t="shared" si="147"/>
        <v>2</v>
      </c>
      <c r="P1594" s="3">
        <f t="shared" si="148"/>
        <v>41481</v>
      </c>
      <c r="Q1594" s="4" t="str" cm="1">
        <f t="array" ref="Q1594:S1594">_xlfn.TEXTSPLIT(N1594,"/")</f>
        <v>7</v>
      </c>
      <c r="R1594" s="4" t="str">
        <v>26</v>
      </c>
      <c r="S1594" s="4" t="str">
        <v>13</v>
      </c>
      <c r="T1594" s="5">
        <f t="shared" si="149"/>
        <v>41481</v>
      </c>
      <c r="U1594">
        <v>88</v>
      </c>
      <c r="V1594" s="14">
        <v>215</v>
      </c>
      <c r="W1594" s="14">
        <v>13</v>
      </c>
      <c r="X1594" s="14">
        <v>87</v>
      </c>
      <c r="Y1594" s="14">
        <v>17</v>
      </c>
      <c r="Z1594" s="14">
        <v>17</v>
      </c>
      <c r="AA1594" s="14">
        <v>24</v>
      </c>
      <c r="AB1594" s="2">
        <v>5</v>
      </c>
      <c r="AC1594" s="2">
        <v>6</v>
      </c>
      <c r="AD1594" s="2">
        <v>5</v>
      </c>
      <c r="AE1594" s="2">
        <v>7</v>
      </c>
      <c r="AF1594" s="2">
        <v>0</v>
      </c>
      <c r="AG1594" s="2">
        <v>0</v>
      </c>
      <c r="AH1594" s="16">
        <v>0</v>
      </c>
      <c r="AJ1594">
        <v>36</v>
      </c>
      <c r="AK1594">
        <v>23.442</v>
      </c>
    </row>
    <row r="1595" spans="1:37" x14ac:dyDescent="0.3">
      <c r="A1595">
        <v>3081</v>
      </c>
      <c r="B1595">
        <v>1979</v>
      </c>
      <c r="C1595" s="1">
        <f t="shared" si="144"/>
        <v>45</v>
      </c>
      <c r="D1595" t="s">
        <v>25</v>
      </c>
      <c r="E1595" t="s">
        <v>34</v>
      </c>
      <c r="F1595" s="4" t="s">
        <v>29</v>
      </c>
      <c r="G1595" t="s">
        <v>29</v>
      </c>
      <c r="H1595" s="20">
        <v>41014</v>
      </c>
      <c r="I1595" s="2">
        <f t="shared" si="145"/>
        <v>41.014000000000003</v>
      </c>
      <c r="J1595" s="2"/>
      <c r="K1595" s="2">
        <v>1</v>
      </c>
      <c r="L1595" s="2">
        <v>0</v>
      </c>
      <c r="M1595" s="16">
        <f t="shared" si="146"/>
        <v>1</v>
      </c>
      <c r="N1595" s="6" t="s">
        <v>178</v>
      </c>
      <c r="O1595" s="4">
        <f t="shared" si="147"/>
        <v>2</v>
      </c>
      <c r="P1595" s="3">
        <f t="shared" si="148"/>
        <v>41386</v>
      </c>
      <c r="Q1595" s="4" t="str" cm="1">
        <f t="array" ref="Q1595:S1595">_xlfn.TEXTSPLIT(N1595,"/")</f>
        <v>4</v>
      </c>
      <c r="R1595" s="4" t="str">
        <v>22</v>
      </c>
      <c r="S1595" s="4" t="str">
        <v>13</v>
      </c>
      <c r="T1595" s="5">
        <f t="shared" si="149"/>
        <v>41386</v>
      </c>
      <c r="U1595">
        <v>65</v>
      </c>
      <c r="V1595" s="14">
        <v>7</v>
      </c>
      <c r="W1595" s="14">
        <v>2</v>
      </c>
      <c r="X1595" s="14">
        <v>6</v>
      </c>
      <c r="Y1595" s="14">
        <v>2</v>
      </c>
      <c r="Z1595" s="14">
        <v>0</v>
      </c>
      <c r="AA1595" s="14">
        <v>3</v>
      </c>
      <c r="AB1595" s="2">
        <v>1</v>
      </c>
      <c r="AC1595" s="2">
        <v>1</v>
      </c>
      <c r="AD1595" s="2">
        <v>2</v>
      </c>
      <c r="AE1595" s="2">
        <v>7</v>
      </c>
      <c r="AF1595" s="2">
        <v>0</v>
      </c>
      <c r="AG1595" s="2">
        <v>0</v>
      </c>
      <c r="AH1595" s="16">
        <v>0</v>
      </c>
      <c r="AJ1595">
        <v>60</v>
      </c>
      <c r="AK1595">
        <v>46.756999999999998</v>
      </c>
    </row>
    <row r="1596" spans="1:37" x14ac:dyDescent="0.3">
      <c r="A1596">
        <v>3076</v>
      </c>
      <c r="B1596">
        <v>1976</v>
      </c>
      <c r="C1596" s="1">
        <f t="shared" si="144"/>
        <v>48</v>
      </c>
      <c r="D1596" t="s">
        <v>33</v>
      </c>
      <c r="E1596" t="s">
        <v>22</v>
      </c>
      <c r="F1596" s="4" t="s">
        <v>32</v>
      </c>
      <c r="G1596" t="s">
        <v>32</v>
      </c>
      <c r="H1596" s="20">
        <v>66653</v>
      </c>
      <c r="I1596" s="2">
        <f t="shared" si="145"/>
        <v>66.653000000000006</v>
      </c>
      <c r="J1596" s="2"/>
      <c r="K1596" s="2">
        <v>1</v>
      </c>
      <c r="L1596" s="2">
        <v>1</v>
      </c>
      <c r="M1596" s="16">
        <f t="shared" si="146"/>
        <v>2</v>
      </c>
      <c r="N1596" s="7">
        <v>41099</v>
      </c>
      <c r="O1596" s="4">
        <f t="shared" si="147"/>
        <v>1</v>
      </c>
      <c r="P1596" s="3">
        <f t="shared" si="148"/>
        <v>41099</v>
      </c>
      <c r="Q1596" s="4" t="str" cm="1">
        <f t="array" ref="Q1596">_xlfn.TEXTSPLIT(N1596,"/")</f>
        <v>41099</v>
      </c>
      <c r="R1596" s="5"/>
      <c r="S1596" s="5"/>
      <c r="T1596" s="5" t="e">
        <f t="shared" si="149"/>
        <v>#NUM!</v>
      </c>
      <c r="U1596">
        <v>18</v>
      </c>
      <c r="V1596" s="14">
        <v>452</v>
      </c>
      <c r="W1596" s="14">
        <v>18</v>
      </c>
      <c r="X1596" s="14">
        <v>102</v>
      </c>
      <c r="Y1596" s="14">
        <v>16</v>
      </c>
      <c r="Z1596" s="14">
        <v>18</v>
      </c>
      <c r="AA1596" s="14">
        <v>6</v>
      </c>
      <c r="AB1596" s="2">
        <v>4</v>
      </c>
      <c r="AC1596" s="2">
        <v>4</v>
      </c>
      <c r="AD1596" s="2">
        <v>12</v>
      </c>
      <c r="AE1596" s="2">
        <v>3</v>
      </c>
      <c r="AF1596" s="2">
        <v>0</v>
      </c>
      <c r="AG1596" s="2">
        <v>0</v>
      </c>
      <c r="AH1596" s="16">
        <v>0</v>
      </c>
      <c r="AJ1596">
        <v>58</v>
      </c>
      <c r="AK1596">
        <v>66.48</v>
      </c>
    </row>
    <row r="1597" spans="1:37" x14ac:dyDescent="0.3">
      <c r="A1597">
        <v>3075</v>
      </c>
      <c r="B1597">
        <v>1973</v>
      </c>
      <c r="C1597" s="1">
        <f t="shared" si="144"/>
        <v>51</v>
      </c>
      <c r="D1597" t="s">
        <v>25</v>
      </c>
      <c r="E1597" t="s">
        <v>34</v>
      </c>
      <c r="F1597" s="4" t="s">
        <v>29</v>
      </c>
      <c r="G1597" t="s">
        <v>29</v>
      </c>
      <c r="H1597" s="20">
        <v>59973</v>
      </c>
      <c r="I1597" s="2">
        <f t="shared" si="145"/>
        <v>59.972999999999999</v>
      </c>
      <c r="J1597" s="2"/>
      <c r="K1597" s="2">
        <v>0</v>
      </c>
      <c r="L1597" s="2">
        <v>0</v>
      </c>
      <c r="M1597" s="16">
        <f t="shared" si="146"/>
        <v>0</v>
      </c>
      <c r="N1597" s="7">
        <v>41587</v>
      </c>
      <c r="O1597" s="4">
        <f t="shared" si="147"/>
        <v>1</v>
      </c>
      <c r="P1597" s="3">
        <f t="shared" si="148"/>
        <v>41587</v>
      </c>
      <c r="Q1597" s="4" t="str" cm="1">
        <f t="array" ref="Q1597">_xlfn.TEXTSPLIT(N1597,"/")</f>
        <v>41587</v>
      </c>
      <c r="R1597" s="5"/>
      <c r="S1597" s="5"/>
      <c r="T1597" s="5" t="e">
        <f t="shared" si="149"/>
        <v>#NUM!</v>
      </c>
      <c r="U1597">
        <v>47</v>
      </c>
      <c r="V1597" s="14">
        <v>130</v>
      </c>
      <c r="W1597" s="14">
        <v>30</v>
      </c>
      <c r="X1597" s="14">
        <v>168</v>
      </c>
      <c r="Y1597" s="14">
        <v>20</v>
      </c>
      <c r="Z1597" s="14">
        <v>34</v>
      </c>
      <c r="AA1597" s="14">
        <v>0</v>
      </c>
      <c r="AB1597" s="2">
        <v>1</v>
      </c>
      <c r="AC1597" s="2">
        <v>3</v>
      </c>
      <c r="AD1597" s="2">
        <v>7</v>
      </c>
      <c r="AE1597" s="2">
        <v>1</v>
      </c>
      <c r="AF1597" s="2">
        <v>0</v>
      </c>
      <c r="AG1597" s="2">
        <v>0</v>
      </c>
      <c r="AH1597" s="16">
        <v>0</v>
      </c>
      <c r="AJ1597">
        <v>67</v>
      </c>
      <c r="AK1597">
        <v>77.376000000000005</v>
      </c>
    </row>
    <row r="1598" spans="1:37" x14ac:dyDescent="0.3">
      <c r="A1598">
        <v>3074</v>
      </c>
      <c r="B1598">
        <v>1985</v>
      </c>
      <c r="C1598" s="1">
        <f t="shared" si="144"/>
        <v>39</v>
      </c>
      <c r="D1598" t="s">
        <v>25</v>
      </c>
      <c r="E1598" t="s">
        <v>34</v>
      </c>
      <c r="F1598" s="4" t="s">
        <v>29</v>
      </c>
      <c r="G1598" t="s">
        <v>29</v>
      </c>
      <c r="H1598" s="20">
        <v>70643</v>
      </c>
      <c r="I1598" s="2">
        <f t="shared" si="145"/>
        <v>70.643000000000001</v>
      </c>
      <c r="J1598" s="2"/>
      <c r="K1598" s="2">
        <v>0</v>
      </c>
      <c r="L1598" s="2">
        <v>0</v>
      </c>
      <c r="M1598" s="16">
        <f t="shared" si="146"/>
        <v>0</v>
      </c>
      <c r="N1598" s="6" t="s">
        <v>329</v>
      </c>
      <c r="O1598" s="4">
        <f t="shared" si="147"/>
        <v>2</v>
      </c>
      <c r="P1598" s="3">
        <f t="shared" si="148"/>
        <v>41197</v>
      </c>
      <c r="Q1598" s="4" t="str" cm="1">
        <f t="array" ref="Q1598:S1598">_xlfn.TEXTSPLIT(N1598,"/")</f>
        <v>10</v>
      </c>
      <c r="R1598" s="4" t="str">
        <v>15</v>
      </c>
      <c r="S1598" s="4" t="str">
        <v>12</v>
      </c>
      <c r="T1598" s="5">
        <f t="shared" si="149"/>
        <v>41197</v>
      </c>
      <c r="U1598">
        <v>66</v>
      </c>
      <c r="V1598" s="14">
        <v>1218</v>
      </c>
      <c r="W1598" s="14">
        <v>107</v>
      </c>
      <c r="X1598" s="14">
        <v>304</v>
      </c>
      <c r="Y1598" s="14">
        <v>23</v>
      </c>
      <c r="Z1598" s="14">
        <v>143</v>
      </c>
      <c r="AA1598" s="14">
        <v>33</v>
      </c>
      <c r="AB1598" s="2">
        <v>1</v>
      </c>
      <c r="AC1598" s="2">
        <v>5</v>
      </c>
      <c r="AD1598" s="2">
        <v>4</v>
      </c>
      <c r="AE1598" s="2">
        <v>6</v>
      </c>
      <c r="AF1598" s="2">
        <v>1</v>
      </c>
      <c r="AG1598" s="2">
        <v>0</v>
      </c>
      <c r="AH1598" s="16">
        <v>0</v>
      </c>
      <c r="AJ1598">
        <v>68</v>
      </c>
      <c r="AK1598">
        <v>76.004999999999995</v>
      </c>
    </row>
    <row r="1599" spans="1:37" x14ac:dyDescent="0.3">
      <c r="A1599">
        <v>3068</v>
      </c>
      <c r="B1599">
        <v>1991</v>
      </c>
      <c r="C1599" s="1">
        <f t="shared" si="144"/>
        <v>33</v>
      </c>
      <c r="D1599" t="s">
        <v>25</v>
      </c>
      <c r="E1599" t="s">
        <v>22</v>
      </c>
      <c r="F1599" s="4" t="s">
        <v>29</v>
      </c>
      <c r="G1599" t="s">
        <v>29</v>
      </c>
      <c r="H1599" s="20">
        <v>18351</v>
      </c>
      <c r="I1599" s="2">
        <f t="shared" si="145"/>
        <v>18.350999999999999</v>
      </c>
      <c r="J1599" s="2"/>
      <c r="K1599" s="2">
        <v>0</v>
      </c>
      <c r="L1599" s="2">
        <v>0</v>
      </c>
      <c r="M1599" s="16">
        <f t="shared" si="146"/>
        <v>0</v>
      </c>
      <c r="N1599" s="6" t="s">
        <v>57</v>
      </c>
      <c r="O1599" s="4">
        <f t="shared" si="147"/>
        <v>2</v>
      </c>
      <c r="P1599" s="3">
        <f t="shared" si="148"/>
        <v>41576</v>
      </c>
      <c r="Q1599" s="4" t="str" cm="1">
        <f t="array" ref="Q1599:S1599">_xlfn.TEXTSPLIT(N1599,"/")</f>
        <v>10</v>
      </c>
      <c r="R1599" s="4" t="str">
        <v>29</v>
      </c>
      <c r="S1599" s="4" t="str">
        <v>13</v>
      </c>
      <c r="T1599" s="5">
        <f t="shared" si="149"/>
        <v>41576</v>
      </c>
      <c r="U1599">
        <v>1</v>
      </c>
      <c r="V1599" s="14">
        <v>1</v>
      </c>
      <c r="W1599" s="14">
        <v>12</v>
      </c>
      <c r="X1599" s="14">
        <v>9</v>
      </c>
      <c r="Y1599" s="14">
        <v>0</v>
      </c>
      <c r="Z1599" s="14">
        <v>14</v>
      </c>
      <c r="AA1599" s="14">
        <v>7</v>
      </c>
      <c r="AB1599" s="2">
        <v>1</v>
      </c>
      <c r="AC1599" s="2">
        <v>2</v>
      </c>
      <c r="AD1599" s="2">
        <v>3</v>
      </c>
      <c r="AE1599" s="2">
        <v>7</v>
      </c>
      <c r="AF1599" s="2">
        <v>0</v>
      </c>
      <c r="AG1599" s="2">
        <v>0</v>
      </c>
      <c r="AH1599" s="16">
        <v>0</v>
      </c>
      <c r="AJ1599">
        <v>40</v>
      </c>
      <c r="AK1599">
        <v>86.58</v>
      </c>
    </row>
    <row r="1600" spans="1:37" x14ac:dyDescent="0.3">
      <c r="A1600">
        <v>3066</v>
      </c>
      <c r="B1600">
        <v>1976</v>
      </c>
      <c r="C1600" s="1">
        <f t="shared" si="144"/>
        <v>48</v>
      </c>
      <c r="D1600" t="s">
        <v>47</v>
      </c>
      <c r="E1600" t="s">
        <v>34</v>
      </c>
      <c r="F1600" s="4" t="s">
        <v>32</v>
      </c>
      <c r="G1600" t="s">
        <v>32</v>
      </c>
      <c r="H1600" s="20">
        <v>61905</v>
      </c>
      <c r="I1600" s="2">
        <f t="shared" si="145"/>
        <v>61.905000000000001</v>
      </c>
      <c r="J1600" s="2"/>
      <c r="K1600" s="2">
        <v>0</v>
      </c>
      <c r="L1600" s="2">
        <v>1</v>
      </c>
      <c r="M1600" s="16">
        <f t="shared" si="146"/>
        <v>1</v>
      </c>
      <c r="N1600" s="7">
        <v>41731</v>
      </c>
      <c r="O1600" s="4">
        <f t="shared" si="147"/>
        <v>1</v>
      </c>
      <c r="P1600" s="3">
        <f t="shared" si="148"/>
        <v>41731</v>
      </c>
      <c r="Q1600" s="4" t="str" cm="1">
        <f t="array" ref="Q1600">_xlfn.TEXTSPLIT(N1600,"/")</f>
        <v>41731</v>
      </c>
      <c r="R1600" s="5"/>
      <c r="S1600" s="5"/>
      <c r="T1600" s="5" t="e">
        <f t="shared" si="149"/>
        <v>#NUM!</v>
      </c>
      <c r="U1600">
        <v>2</v>
      </c>
      <c r="V1600" s="14">
        <v>167</v>
      </c>
      <c r="W1600" s="14">
        <v>0</v>
      </c>
      <c r="X1600" s="14">
        <v>43</v>
      </c>
      <c r="Y1600" s="14">
        <v>6</v>
      </c>
      <c r="Z1600" s="14">
        <v>2</v>
      </c>
      <c r="AA1600" s="14">
        <v>13</v>
      </c>
      <c r="AB1600" s="2">
        <v>2</v>
      </c>
      <c r="AC1600" s="2">
        <v>4</v>
      </c>
      <c r="AD1600" s="2">
        <v>4</v>
      </c>
      <c r="AE1600" s="2">
        <v>5</v>
      </c>
      <c r="AF1600" s="2">
        <v>0</v>
      </c>
      <c r="AG1600" s="2">
        <v>0</v>
      </c>
      <c r="AH1600" s="16">
        <v>0</v>
      </c>
      <c r="AJ1600">
        <v>58</v>
      </c>
      <c r="AK1600">
        <v>34.229999999999997</v>
      </c>
    </row>
    <row r="1601" spans="1:37" x14ac:dyDescent="0.3">
      <c r="A1601">
        <v>3056</v>
      </c>
      <c r="B1601">
        <v>1979</v>
      </c>
      <c r="C1601" s="1">
        <f t="shared" si="144"/>
        <v>45</v>
      </c>
      <c r="D1601" t="s">
        <v>47</v>
      </c>
      <c r="E1601" t="s">
        <v>22</v>
      </c>
      <c r="F1601" s="4" t="s">
        <v>23</v>
      </c>
      <c r="G1601" t="s">
        <v>23</v>
      </c>
      <c r="H1601" s="20">
        <v>63693</v>
      </c>
      <c r="I1601" s="2">
        <f t="shared" si="145"/>
        <v>63.692999999999998</v>
      </c>
      <c r="J1601" s="2"/>
      <c r="K1601" s="2">
        <v>0</v>
      </c>
      <c r="L1601" s="2">
        <v>1</v>
      </c>
      <c r="M1601" s="16">
        <f t="shared" si="146"/>
        <v>1</v>
      </c>
      <c r="N1601" s="6" t="s">
        <v>388</v>
      </c>
      <c r="O1601" s="4">
        <f t="shared" si="147"/>
        <v>2</v>
      </c>
      <c r="P1601" s="3">
        <f t="shared" si="148"/>
        <v>41561</v>
      </c>
      <c r="Q1601" s="4" t="str" cm="1">
        <f t="array" ref="Q1601:S1601">_xlfn.TEXTSPLIT(N1601,"/")</f>
        <v>10</v>
      </c>
      <c r="R1601" s="4" t="str">
        <v>14</v>
      </c>
      <c r="S1601" s="4" t="str">
        <v>13</v>
      </c>
      <c r="T1601" s="5">
        <f t="shared" si="149"/>
        <v>41561</v>
      </c>
      <c r="U1601">
        <v>63</v>
      </c>
      <c r="V1601" s="14">
        <v>587</v>
      </c>
      <c r="W1601" s="14">
        <v>43</v>
      </c>
      <c r="X1601" s="14">
        <v>337</v>
      </c>
      <c r="Y1601" s="14">
        <v>42</v>
      </c>
      <c r="Z1601" s="14">
        <v>87</v>
      </c>
      <c r="AA1601" s="14">
        <v>54</v>
      </c>
      <c r="AB1601" s="2">
        <v>3</v>
      </c>
      <c r="AC1601" s="2">
        <v>11</v>
      </c>
      <c r="AD1601" s="2">
        <v>9</v>
      </c>
      <c r="AE1601" s="2">
        <v>6</v>
      </c>
      <c r="AF1601" s="2">
        <v>0</v>
      </c>
      <c r="AG1601" s="2">
        <v>0</v>
      </c>
      <c r="AH1601" s="16">
        <v>0</v>
      </c>
      <c r="AJ1601">
        <v>64</v>
      </c>
      <c r="AK1601">
        <v>23.295000000000002</v>
      </c>
    </row>
    <row r="1602" spans="1:37" x14ac:dyDescent="0.3">
      <c r="A1602">
        <v>3050</v>
      </c>
      <c r="B1602">
        <v>1967</v>
      </c>
      <c r="C1602" s="1">
        <f t="shared" ref="C1602:C1665" si="150">2024-B1602</f>
        <v>57</v>
      </c>
      <c r="D1602" t="s">
        <v>25</v>
      </c>
      <c r="E1602" t="s">
        <v>22</v>
      </c>
      <c r="F1602" s="4" t="s">
        <v>29</v>
      </c>
      <c r="G1602" t="s">
        <v>29</v>
      </c>
      <c r="H1602" s="20">
        <v>54198</v>
      </c>
      <c r="I1602" s="2">
        <f t="shared" ref="I1602:I1665" si="151">H1602/1000</f>
        <v>54.198</v>
      </c>
      <c r="J1602" s="2"/>
      <c r="K1602" s="2">
        <v>1</v>
      </c>
      <c r="L1602" s="2">
        <v>1</v>
      </c>
      <c r="M1602" s="16">
        <f t="shared" ref="M1602:M1665" si="152">L1602+K1602</f>
        <v>2</v>
      </c>
      <c r="N1602" s="6" t="s">
        <v>172</v>
      </c>
      <c r="O1602" s="4">
        <f t="shared" ref="O1602:O1665" si="153">TYPE(N1602)</f>
        <v>2</v>
      </c>
      <c r="P1602" s="3">
        <f t="shared" ref="P1602:P1665" si="154">IF(O1602=2,T1602,N1602)</f>
        <v>41625</v>
      </c>
      <c r="Q1602" s="4" t="str" cm="1">
        <f t="array" ref="Q1602:S1602">_xlfn.TEXTSPLIT(N1602,"/")</f>
        <v>12</v>
      </c>
      <c r="R1602" s="4" t="str">
        <v>17</v>
      </c>
      <c r="S1602" s="4" t="str">
        <v>13</v>
      </c>
      <c r="T1602" s="5">
        <f t="shared" ref="T1602:T1665" si="155">DATE(S1602+100,Q1602,R1602)</f>
        <v>41625</v>
      </c>
      <c r="U1602">
        <v>13</v>
      </c>
      <c r="V1602" s="14">
        <v>185</v>
      </c>
      <c r="W1602" s="14">
        <v>0</v>
      </c>
      <c r="X1602" s="14">
        <v>28</v>
      </c>
      <c r="Y1602" s="14">
        <v>3</v>
      </c>
      <c r="Z1602" s="14">
        <v>2</v>
      </c>
      <c r="AA1602" s="14">
        <v>17</v>
      </c>
      <c r="AB1602" s="2">
        <v>6</v>
      </c>
      <c r="AC1602" s="2">
        <v>3</v>
      </c>
      <c r="AD1602" s="2">
        <v>6</v>
      </c>
      <c r="AE1602" s="2">
        <v>4</v>
      </c>
      <c r="AF1602" s="2">
        <v>0</v>
      </c>
      <c r="AG1602" s="2">
        <v>0</v>
      </c>
      <c r="AH1602" s="16">
        <v>0</v>
      </c>
      <c r="AJ1602">
        <v>67</v>
      </c>
      <c r="AK1602">
        <v>67.131</v>
      </c>
    </row>
    <row r="1603" spans="1:37" x14ac:dyDescent="0.3">
      <c r="A1603">
        <v>3037</v>
      </c>
      <c r="B1603">
        <v>1984</v>
      </c>
      <c r="C1603" s="1">
        <f t="shared" si="150"/>
        <v>40</v>
      </c>
      <c r="D1603" t="s">
        <v>28</v>
      </c>
      <c r="E1603" t="s">
        <v>34</v>
      </c>
      <c r="F1603" s="4" t="s">
        <v>29</v>
      </c>
      <c r="G1603" t="s">
        <v>29</v>
      </c>
      <c r="H1603" s="20">
        <v>50150</v>
      </c>
      <c r="I1603" s="2">
        <f t="shared" si="151"/>
        <v>50.15</v>
      </c>
      <c r="J1603" s="2"/>
      <c r="K1603" s="2">
        <v>0</v>
      </c>
      <c r="L1603" s="2">
        <v>0</v>
      </c>
      <c r="M1603" s="16">
        <f t="shared" si="152"/>
        <v>0</v>
      </c>
      <c r="N1603" s="6" t="s">
        <v>283</v>
      </c>
      <c r="O1603" s="4">
        <f t="shared" si="153"/>
        <v>2</v>
      </c>
      <c r="P1603" s="3">
        <f t="shared" si="154"/>
        <v>41445</v>
      </c>
      <c r="Q1603" s="4" t="str" cm="1">
        <f t="array" ref="Q1603:S1603">_xlfn.TEXTSPLIT(N1603,"/")</f>
        <v>6</v>
      </c>
      <c r="R1603" s="4" t="str">
        <v>20</v>
      </c>
      <c r="S1603" s="4" t="str">
        <v>13</v>
      </c>
      <c r="T1603" s="5">
        <f t="shared" si="155"/>
        <v>41445</v>
      </c>
      <c r="U1603">
        <v>32</v>
      </c>
      <c r="V1603" s="14">
        <v>135</v>
      </c>
      <c r="W1603" s="14">
        <v>46</v>
      </c>
      <c r="X1603" s="14">
        <v>92</v>
      </c>
      <c r="Y1603" s="14">
        <v>65</v>
      </c>
      <c r="Z1603" s="14">
        <v>61</v>
      </c>
      <c r="AA1603" s="14">
        <v>11</v>
      </c>
      <c r="AB1603" s="2">
        <v>2</v>
      </c>
      <c r="AC1603" s="2">
        <v>5</v>
      </c>
      <c r="AD1603" s="2">
        <v>7</v>
      </c>
      <c r="AE1603" s="2">
        <v>5</v>
      </c>
      <c r="AF1603" s="2">
        <v>0</v>
      </c>
      <c r="AG1603" s="2">
        <v>0</v>
      </c>
      <c r="AH1603" s="16">
        <v>0</v>
      </c>
      <c r="AJ1603">
        <v>54</v>
      </c>
      <c r="AK1603">
        <v>54.164999999999999</v>
      </c>
    </row>
    <row r="1604" spans="1:37" x14ac:dyDescent="0.3">
      <c r="A1604">
        <v>3033</v>
      </c>
      <c r="B1604">
        <v>1964</v>
      </c>
      <c r="C1604" s="1">
        <f t="shared" si="150"/>
        <v>60</v>
      </c>
      <c r="D1604" t="s">
        <v>33</v>
      </c>
      <c r="E1604" t="s">
        <v>42</v>
      </c>
      <c r="F1604" s="4" t="s">
        <v>32</v>
      </c>
      <c r="G1604" t="s">
        <v>32</v>
      </c>
      <c r="H1604" s="20">
        <v>38620</v>
      </c>
      <c r="I1604" s="2">
        <f t="shared" si="151"/>
        <v>38.619999999999997</v>
      </c>
      <c r="J1604" s="2"/>
      <c r="K1604" s="2">
        <v>0</v>
      </c>
      <c r="L1604" s="2">
        <v>0</v>
      </c>
      <c r="M1604" s="16">
        <f t="shared" si="152"/>
        <v>0</v>
      </c>
      <c r="N1604" s="7">
        <v>41583</v>
      </c>
      <c r="O1604" s="4">
        <f t="shared" si="153"/>
        <v>1</v>
      </c>
      <c r="P1604" s="3">
        <f t="shared" si="154"/>
        <v>41583</v>
      </c>
      <c r="Q1604" s="4" t="str" cm="1">
        <f t="array" ref="Q1604">_xlfn.TEXTSPLIT(N1604,"/")</f>
        <v>41583</v>
      </c>
      <c r="R1604" s="5"/>
      <c r="S1604" s="5"/>
      <c r="T1604" s="5" t="e">
        <f t="shared" si="155"/>
        <v>#NUM!</v>
      </c>
      <c r="U1604">
        <v>56</v>
      </c>
      <c r="V1604" s="14">
        <v>112</v>
      </c>
      <c r="W1604" s="14">
        <v>17</v>
      </c>
      <c r="X1604" s="14">
        <v>44</v>
      </c>
      <c r="Y1604" s="14">
        <v>34</v>
      </c>
      <c r="Z1604" s="14">
        <v>22</v>
      </c>
      <c r="AA1604" s="14">
        <v>89</v>
      </c>
      <c r="AB1604" s="2">
        <v>1</v>
      </c>
      <c r="AC1604" s="2">
        <v>2</v>
      </c>
      <c r="AD1604" s="2">
        <v>3</v>
      </c>
      <c r="AE1604" s="2">
        <v>3</v>
      </c>
      <c r="AF1604" s="2">
        <v>0</v>
      </c>
      <c r="AG1604" s="2">
        <v>0</v>
      </c>
      <c r="AH1604" s="16">
        <v>0</v>
      </c>
      <c r="AJ1604">
        <v>54</v>
      </c>
      <c r="AK1604">
        <v>79.733999999999995</v>
      </c>
    </row>
    <row r="1605" spans="1:37" x14ac:dyDescent="0.3">
      <c r="A1605">
        <v>3032</v>
      </c>
      <c r="B1605">
        <v>1985</v>
      </c>
      <c r="C1605" s="1">
        <f t="shared" si="150"/>
        <v>39</v>
      </c>
      <c r="D1605" t="s">
        <v>25</v>
      </c>
      <c r="E1605" t="s">
        <v>22</v>
      </c>
      <c r="F1605" s="4" t="s">
        <v>29</v>
      </c>
      <c r="G1605" t="s">
        <v>29</v>
      </c>
      <c r="H1605" s="20">
        <v>24570</v>
      </c>
      <c r="I1605" s="2">
        <f t="shared" si="151"/>
        <v>24.57</v>
      </c>
      <c r="J1605" s="2"/>
      <c r="K1605" s="2">
        <v>1</v>
      </c>
      <c r="L1605" s="2">
        <v>0</v>
      </c>
      <c r="M1605" s="16">
        <f t="shared" si="152"/>
        <v>1</v>
      </c>
      <c r="N1605" s="6" t="s">
        <v>383</v>
      </c>
      <c r="O1605" s="4">
        <f t="shared" si="153"/>
        <v>2</v>
      </c>
      <c r="P1605" s="3">
        <f t="shared" si="154"/>
        <v>41332</v>
      </c>
      <c r="Q1605" s="4" t="str" cm="1">
        <f t="array" ref="Q1605:S1605">_xlfn.TEXTSPLIT(N1605,"/")</f>
        <v>2</v>
      </c>
      <c r="R1605" s="4" t="str">
        <v>27</v>
      </c>
      <c r="S1605" s="4" t="str">
        <v>13</v>
      </c>
      <c r="T1605" s="5">
        <f t="shared" si="155"/>
        <v>41332</v>
      </c>
      <c r="U1605">
        <v>97</v>
      </c>
      <c r="V1605" s="14">
        <v>28</v>
      </c>
      <c r="W1605" s="14">
        <v>34</v>
      </c>
      <c r="X1605" s="14">
        <v>62</v>
      </c>
      <c r="Y1605" s="14">
        <v>11</v>
      </c>
      <c r="Z1605" s="14">
        <v>14</v>
      </c>
      <c r="AA1605" s="14">
        <v>44</v>
      </c>
      <c r="AB1605" s="2">
        <v>3</v>
      </c>
      <c r="AC1605" s="2">
        <v>4</v>
      </c>
      <c r="AD1605" s="2">
        <v>4</v>
      </c>
      <c r="AE1605" s="2">
        <v>9</v>
      </c>
      <c r="AF1605" s="2">
        <v>0</v>
      </c>
      <c r="AG1605" s="2">
        <v>0</v>
      </c>
      <c r="AH1605" s="16">
        <v>0</v>
      </c>
      <c r="AJ1605">
        <v>75</v>
      </c>
      <c r="AK1605">
        <v>56.222999999999999</v>
      </c>
    </row>
    <row r="1606" spans="1:37" x14ac:dyDescent="0.3">
      <c r="A1606">
        <v>3025</v>
      </c>
      <c r="B1606">
        <v>1959</v>
      </c>
      <c r="C1606" s="1">
        <f t="shared" si="150"/>
        <v>65</v>
      </c>
      <c r="D1606" t="s">
        <v>28</v>
      </c>
      <c r="E1606" t="s">
        <v>22</v>
      </c>
      <c r="F1606" s="4" t="s">
        <v>26</v>
      </c>
      <c r="G1606" t="s">
        <v>26</v>
      </c>
      <c r="H1606" s="20">
        <v>49967</v>
      </c>
      <c r="I1606" s="2">
        <f t="shared" si="151"/>
        <v>49.966999999999999</v>
      </c>
      <c r="J1606" s="2"/>
      <c r="K1606" s="2">
        <v>0</v>
      </c>
      <c r="L1606" s="2">
        <v>1</v>
      </c>
      <c r="M1606" s="16">
        <f t="shared" si="152"/>
        <v>1</v>
      </c>
      <c r="N1606" s="7">
        <v>41493</v>
      </c>
      <c r="O1606" s="4">
        <f t="shared" si="153"/>
        <v>1</v>
      </c>
      <c r="P1606" s="3">
        <f t="shared" si="154"/>
        <v>41493</v>
      </c>
      <c r="Q1606" s="4" t="str" cm="1">
        <f t="array" ref="Q1606">_xlfn.TEXTSPLIT(N1606,"/")</f>
        <v>41493</v>
      </c>
      <c r="R1606" s="5"/>
      <c r="S1606" s="5"/>
      <c r="T1606" s="5" t="e">
        <f t="shared" si="155"/>
        <v>#NUM!</v>
      </c>
      <c r="U1606">
        <v>4</v>
      </c>
      <c r="V1606" s="14">
        <v>212</v>
      </c>
      <c r="W1606" s="14">
        <v>6</v>
      </c>
      <c r="X1606" s="14">
        <v>69</v>
      </c>
      <c r="Y1606" s="14">
        <v>4</v>
      </c>
      <c r="Z1606" s="14">
        <v>12</v>
      </c>
      <c r="AA1606" s="14">
        <v>3</v>
      </c>
      <c r="AB1606" s="2">
        <v>3</v>
      </c>
      <c r="AC1606" s="2">
        <v>6</v>
      </c>
      <c r="AD1606" s="2">
        <v>5</v>
      </c>
      <c r="AE1606" s="2">
        <v>7</v>
      </c>
      <c r="AF1606" s="2">
        <v>0</v>
      </c>
      <c r="AG1606" s="2">
        <v>0</v>
      </c>
      <c r="AH1606" s="16">
        <v>0</v>
      </c>
      <c r="AJ1606">
        <v>63</v>
      </c>
      <c r="AK1606">
        <v>47.915999999999997</v>
      </c>
    </row>
    <row r="1607" spans="1:37" x14ac:dyDescent="0.3">
      <c r="A1607">
        <v>3011</v>
      </c>
      <c r="B1607">
        <v>1966</v>
      </c>
      <c r="C1607" s="1">
        <f t="shared" si="150"/>
        <v>58</v>
      </c>
      <c r="D1607" t="s">
        <v>47</v>
      </c>
      <c r="E1607" t="s">
        <v>22</v>
      </c>
      <c r="F1607" s="4" t="s">
        <v>29</v>
      </c>
      <c r="G1607" t="s">
        <v>29</v>
      </c>
      <c r="H1607" s="20">
        <v>69139</v>
      </c>
      <c r="I1607" s="2">
        <f t="shared" si="151"/>
        <v>69.138999999999996</v>
      </c>
      <c r="J1607" s="2"/>
      <c r="K1607" s="2">
        <v>0</v>
      </c>
      <c r="L1607" s="2">
        <v>1</v>
      </c>
      <c r="M1607" s="16">
        <f t="shared" si="152"/>
        <v>1</v>
      </c>
      <c r="N1607" s="6" t="s">
        <v>243</v>
      </c>
      <c r="O1607" s="4">
        <f t="shared" si="153"/>
        <v>2</v>
      </c>
      <c r="P1607" s="3">
        <f t="shared" si="154"/>
        <v>41666</v>
      </c>
      <c r="Q1607" s="4" t="str" cm="1">
        <f t="array" ref="Q1607:S1607">_xlfn.TEXTSPLIT(N1607,"/")</f>
        <v>1</v>
      </c>
      <c r="R1607" s="4" t="str">
        <v>27</v>
      </c>
      <c r="S1607" s="4" t="str">
        <v>14</v>
      </c>
      <c r="T1607" s="5">
        <f t="shared" si="155"/>
        <v>41666</v>
      </c>
      <c r="U1607">
        <v>23</v>
      </c>
      <c r="V1607" s="14">
        <v>86</v>
      </c>
      <c r="W1607" s="14">
        <v>12</v>
      </c>
      <c r="X1607" s="14">
        <v>75</v>
      </c>
      <c r="Y1607" s="14">
        <v>33</v>
      </c>
      <c r="Z1607" s="14">
        <v>15</v>
      </c>
      <c r="AA1607" s="14">
        <v>6</v>
      </c>
      <c r="AB1607" s="2">
        <v>1</v>
      </c>
      <c r="AC1607" s="2">
        <v>4</v>
      </c>
      <c r="AD1607" s="2">
        <v>5</v>
      </c>
      <c r="AE1607" s="2">
        <v>4</v>
      </c>
      <c r="AF1607" s="2">
        <v>0</v>
      </c>
      <c r="AG1607" s="2">
        <v>0</v>
      </c>
      <c r="AH1607" s="16">
        <v>0</v>
      </c>
      <c r="AJ1607">
        <v>61</v>
      </c>
      <c r="AK1607">
        <v>54.692999999999998</v>
      </c>
    </row>
    <row r="1608" spans="1:37" x14ac:dyDescent="0.3">
      <c r="A1608">
        <v>3010</v>
      </c>
      <c r="B1608">
        <v>1990</v>
      </c>
      <c r="C1608" s="1">
        <f t="shared" si="150"/>
        <v>34</v>
      </c>
      <c r="D1608" t="s">
        <v>25</v>
      </c>
      <c r="E1608" t="s">
        <v>42</v>
      </c>
      <c r="F1608" s="4" t="s">
        <v>32</v>
      </c>
      <c r="G1608" t="s">
        <v>32</v>
      </c>
      <c r="H1608" s="20">
        <v>88420</v>
      </c>
      <c r="I1608" s="2">
        <f t="shared" si="151"/>
        <v>88.42</v>
      </c>
      <c r="J1608" s="2"/>
      <c r="K1608" s="2">
        <v>0</v>
      </c>
      <c r="L1608" s="2">
        <v>0</v>
      </c>
      <c r="M1608" s="16">
        <f t="shared" si="152"/>
        <v>0</v>
      </c>
      <c r="N1608" s="7">
        <v>41675</v>
      </c>
      <c r="O1608" s="4">
        <f t="shared" si="153"/>
        <v>1</v>
      </c>
      <c r="P1608" s="3">
        <f t="shared" si="154"/>
        <v>41675</v>
      </c>
      <c r="Q1608" s="4" t="str" cm="1">
        <f t="array" ref="Q1608">_xlfn.TEXTSPLIT(N1608,"/")</f>
        <v>41675</v>
      </c>
      <c r="R1608" s="5"/>
      <c r="S1608" s="5"/>
      <c r="T1608" s="5" t="e">
        <f t="shared" si="155"/>
        <v>#NUM!</v>
      </c>
      <c r="U1608">
        <v>87</v>
      </c>
      <c r="V1608" s="14">
        <v>957</v>
      </c>
      <c r="W1608" s="14">
        <v>153</v>
      </c>
      <c r="X1608" s="14">
        <v>612</v>
      </c>
      <c r="Y1608" s="14">
        <v>99</v>
      </c>
      <c r="Z1608" s="14">
        <v>95</v>
      </c>
      <c r="AA1608" s="14">
        <v>153</v>
      </c>
      <c r="AB1608" s="2">
        <v>1</v>
      </c>
      <c r="AC1608" s="2">
        <v>4</v>
      </c>
      <c r="AD1608" s="2">
        <v>8</v>
      </c>
      <c r="AE1608" s="2">
        <v>1</v>
      </c>
      <c r="AF1608" s="2">
        <v>0</v>
      </c>
      <c r="AG1608" s="2">
        <v>0</v>
      </c>
      <c r="AH1608" s="16">
        <v>3</v>
      </c>
      <c r="AJ1608">
        <v>55</v>
      </c>
      <c r="AK1608">
        <v>36.997</v>
      </c>
    </row>
    <row r="1609" spans="1:37" x14ac:dyDescent="0.3">
      <c r="A1609">
        <v>3009</v>
      </c>
      <c r="B1609">
        <v>1963</v>
      </c>
      <c r="C1609" s="1">
        <f t="shared" si="150"/>
        <v>61</v>
      </c>
      <c r="D1609" t="s">
        <v>25</v>
      </c>
      <c r="E1609" t="s">
        <v>34</v>
      </c>
      <c r="F1609" s="4" t="s">
        <v>43</v>
      </c>
      <c r="G1609" t="s">
        <v>43</v>
      </c>
      <c r="H1609" s="20">
        <v>71670</v>
      </c>
      <c r="I1609" s="2">
        <f t="shared" si="151"/>
        <v>71.67</v>
      </c>
      <c r="J1609" s="2"/>
      <c r="K1609" s="2">
        <v>0</v>
      </c>
      <c r="L1609" s="2">
        <v>0</v>
      </c>
      <c r="M1609" s="16">
        <f t="shared" si="152"/>
        <v>0</v>
      </c>
      <c r="N1609" s="7">
        <v>41524</v>
      </c>
      <c r="O1609" s="4">
        <f t="shared" si="153"/>
        <v>1</v>
      </c>
      <c r="P1609" s="3">
        <f t="shared" si="154"/>
        <v>41524</v>
      </c>
      <c r="Q1609" s="4" t="str" cm="1">
        <f t="array" ref="Q1609">_xlfn.TEXTSPLIT(N1609,"/")</f>
        <v>41524</v>
      </c>
      <c r="R1609" s="5"/>
      <c r="S1609" s="5"/>
      <c r="T1609" s="5" t="e">
        <f t="shared" si="155"/>
        <v>#NUM!</v>
      </c>
      <c r="U1609">
        <v>8</v>
      </c>
      <c r="V1609" s="14">
        <v>1462</v>
      </c>
      <c r="W1609" s="14">
        <v>16</v>
      </c>
      <c r="X1609" s="14">
        <v>128</v>
      </c>
      <c r="Y1609" s="14">
        <v>0</v>
      </c>
      <c r="Z1609" s="14">
        <v>0</v>
      </c>
      <c r="AA1609" s="14">
        <v>160</v>
      </c>
      <c r="AB1609" s="2">
        <v>1</v>
      </c>
      <c r="AC1609" s="2">
        <v>5</v>
      </c>
      <c r="AD1609" s="2">
        <v>6</v>
      </c>
      <c r="AE1609" s="2">
        <v>6</v>
      </c>
      <c r="AF1609" s="2">
        <v>1</v>
      </c>
      <c r="AG1609" s="2">
        <v>0</v>
      </c>
      <c r="AH1609" s="16">
        <v>3</v>
      </c>
      <c r="AJ1609">
        <v>71</v>
      </c>
      <c r="AK1609">
        <v>84.573999999999998</v>
      </c>
    </row>
    <row r="1610" spans="1:37" x14ac:dyDescent="0.3">
      <c r="A1610">
        <v>3007</v>
      </c>
      <c r="B1610">
        <v>1967</v>
      </c>
      <c r="C1610" s="1">
        <f t="shared" si="150"/>
        <v>57</v>
      </c>
      <c r="D1610" t="s">
        <v>40</v>
      </c>
      <c r="E1610" t="s">
        <v>22</v>
      </c>
      <c r="F1610" s="4" t="s">
        <v>32</v>
      </c>
      <c r="G1610" t="s">
        <v>32</v>
      </c>
      <c r="H1610" s="20">
        <v>37758</v>
      </c>
      <c r="I1610" s="2">
        <f t="shared" si="151"/>
        <v>37.758000000000003</v>
      </c>
      <c r="J1610" s="2"/>
      <c r="K1610" s="2">
        <v>1</v>
      </c>
      <c r="L1610" s="2">
        <v>1</v>
      </c>
      <c r="M1610" s="16">
        <f t="shared" si="152"/>
        <v>2</v>
      </c>
      <c r="N1610" s="7">
        <v>41009</v>
      </c>
      <c r="O1610" s="4">
        <f t="shared" si="153"/>
        <v>1</v>
      </c>
      <c r="P1610" s="3">
        <f t="shared" si="154"/>
        <v>41009</v>
      </c>
      <c r="Q1610" s="4" t="str" cm="1">
        <f t="array" ref="Q1610">_xlfn.TEXTSPLIT(N1610,"/")</f>
        <v>41009</v>
      </c>
      <c r="R1610" s="5"/>
      <c r="S1610" s="5"/>
      <c r="T1610" s="5" t="e">
        <f t="shared" si="155"/>
        <v>#NUM!</v>
      </c>
      <c r="U1610">
        <v>49</v>
      </c>
      <c r="V1610" s="14">
        <v>27</v>
      </c>
      <c r="W1610" s="14">
        <v>2</v>
      </c>
      <c r="X1610" s="14">
        <v>10</v>
      </c>
      <c r="Y1610" s="14">
        <v>0</v>
      </c>
      <c r="Z1610" s="14">
        <v>0</v>
      </c>
      <c r="AA1610" s="14">
        <v>1</v>
      </c>
      <c r="AB1610" s="2">
        <v>2</v>
      </c>
      <c r="AC1610" s="2">
        <v>1</v>
      </c>
      <c r="AD1610" s="2">
        <v>3</v>
      </c>
      <c r="AE1610" s="2">
        <v>8</v>
      </c>
      <c r="AF1610" s="2">
        <v>0</v>
      </c>
      <c r="AG1610" s="2">
        <v>0</v>
      </c>
      <c r="AH1610" s="16">
        <v>0</v>
      </c>
      <c r="AJ1610">
        <v>53</v>
      </c>
      <c r="AK1610">
        <v>55.158000000000001</v>
      </c>
    </row>
    <row r="1611" spans="1:37" x14ac:dyDescent="0.3">
      <c r="A1611">
        <v>3006</v>
      </c>
      <c r="B1611">
        <v>1977</v>
      </c>
      <c r="C1611" s="1">
        <f t="shared" si="150"/>
        <v>47</v>
      </c>
      <c r="D1611" t="s">
        <v>28</v>
      </c>
      <c r="E1611" t="s">
        <v>22</v>
      </c>
      <c r="F1611" s="4" t="s">
        <v>23</v>
      </c>
      <c r="G1611" t="s">
        <v>23</v>
      </c>
      <c r="H1611" s="20">
        <v>30992</v>
      </c>
      <c r="I1611" s="2">
        <f t="shared" si="151"/>
        <v>30.992000000000001</v>
      </c>
      <c r="J1611" s="2"/>
      <c r="K1611" s="2">
        <v>1</v>
      </c>
      <c r="L1611" s="2">
        <v>0</v>
      </c>
      <c r="M1611" s="16">
        <f t="shared" si="152"/>
        <v>1</v>
      </c>
      <c r="N1611" s="6" t="s">
        <v>178</v>
      </c>
      <c r="O1611" s="4">
        <f t="shared" si="153"/>
        <v>2</v>
      </c>
      <c r="P1611" s="3">
        <f t="shared" si="154"/>
        <v>41386</v>
      </c>
      <c r="Q1611" s="4" t="str" cm="1">
        <f t="array" ref="Q1611:S1611">_xlfn.TEXTSPLIT(N1611,"/")</f>
        <v>4</v>
      </c>
      <c r="R1611" s="4" t="str">
        <v>22</v>
      </c>
      <c r="S1611" s="4" t="str">
        <v>13</v>
      </c>
      <c r="T1611" s="5">
        <f t="shared" si="155"/>
        <v>41386</v>
      </c>
      <c r="U1611">
        <v>83</v>
      </c>
      <c r="V1611" s="14">
        <v>17</v>
      </c>
      <c r="W1611" s="14">
        <v>0</v>
      </c>
      <c r="X1611" s="14">
        <v>14</v>
      </c>
      <c r="Y1611" s="14">
        <v>7</v>
      </c>
      <c r="Z1611" s="14">
        <v>3</v>
      </c>
      <c r="AA1611" s="14">
        <v>2</v>
      </c>
      <c r="AB1611" s="2">
        <v>1</v>
      </c>
      <c r="AC1611" s="2">
        <v>1</v>
      </c>
      <c r="AD1611" s="2">
        <v>3</v>
      </c>
      <c r="AE1611" s="2">
        <v>7</v>
      </c>
      <c r="AF1611" s="2">
        <v>0</v>
      </c>
      <c r="AG1611" s="2">
        <v>0</v>
      </c>
      <c r="AH1611" s="16">
        <v>0</v>
      </c>
      <c r="AJ1611">
        <v>37</v>
      </c>
      <c r="AK1611">
        <v>91.82</v>
      </c>
    </row>
    <row r="1612" spans="1:37" x14ac:dyDescent="0.3">
      <c r="A1612">
        <v>3005</v>
      </c>
      <c r="B1612">
        <v>1993</v>
      </c>
      <c r="C1612" s="1">
        <f t="shared" si="150"/>
        <v>31</v>
      </c>
      <c r="D1612" t="s">
        <v>25</v>
      </c>
      <c r="E1612" t="s">
        <v>22</v>
      </c>
      <c r="F1612" s="4" t="s">
        <v>26</v>
      </c>
      <c r="G1612" t="s">
        <v>26</v>
      </c>
      <c r="H1612" s="20">
        <v>83528</v>
      </c>
      <c r="I1612" s="2">
        <f t="shared" si="151"/>
        <v>83.528000000000006</v>
      </c>
      <c r="J1612" s="2"/>
      <c r="K1612" s="2">
        <v>0</v>
      </c>
      <c r="L1612" s="2">
        <v>0</v>
      </c>
      <c r="M1612" s="16">
        <f t="shared" si="152"/>
        <v>0</v>
      </c>
      <c r="N1612" s="7">
        <v>41644</v>
      </c>
      <c r="O1612" s="4">
        <f t="shared" si="153"/>
        <v>1</v>
      </c>
      <c r="P1612" s="3">
        <f t="shared" si="154"/>
        <v>41644</v>
      </c>
      <c r="Q1612" s="4" t="str" cm="1">
        <f t="array" ref="Q1612">_xlfn.TEXTSPLIT(N1612,"/")</f>
        <v>41644</v>
      </c>
      <c r="R1612" s="5"/>
      <c r="S1612" s="5"/>
      <c r="T1612" s="5" t="e">
        <f t="shared" si="155"/>
        <v>#NUM!</v>
      </c>
      <c r="U1612">
        <v>7</v>
      </c>
      <c r="V1612" s="14">
        <v>530</v>
      </c>
      <c r="W1612" s="14">
        <v>117</v>
      </c>
      <c r="X1612" s="14">
        <v>678</v>
      </c>
      <c r="Y1612" s="14">
        <v>134</v>
      </c>
      <c r="Z1612" s="14">
        <v>44</v>
      </c>
      <c r="AA1612" s="14">
        <v>147</v>
      </c>
      <c r="AB1612" s="2">
        <v>1</v>
      </c>
      <c r="AC1612" s="2">
        <v>4</v>
      </c>
      <c r="AD1612" s="2">
        <v>8</v>
      </c>
      <c r="AE1612" s="2">
        <v>1</v>
      </c>
      <c r="AF1612" s="2">
        <v>1</v>
      </c>
      <c r="AG1612" s="2">
        <v>0</v>
      </c>
      <c r="AH1612" s="16">
        <v>2</v>
      </c>
      <c r="AJ1612">
        <v>51</v>
      </c>
      <c r="AK1612">
        <v>78.075000000000003</v>
      </c>
    </row>
    <row r="1613" spans="1:37" x14ac:dyDescent="0.3">
      <c r="A1613">
        <v>2995</v>
      </c>
      <c r="B1613">
        <v>1958</v>
      </c>
      <c r="C1613" s="1">
        <f t="shared" si="150"/>
        <v>66</v>
      </c>
      <c r="D1613" t="s">
        <v>25</v>
      </c>
      <c r="E1613" t="s">
        <v>42</v>
      </c>
      <c r="F1613" s="4" t="s">
        <v>32</v>
      </c>
      <c r="G1613" t="s">
        <v>32</v>
      </c>
      <c r="H1613" s="20">
        <v>66636</v>
      </c>
      <c r="I1613" s="2">
        <f t="shared" si="151"/>
        <v>66.635999999999996</v>
      </c>
      <c r="J1613" s="2"/>
      <c r="K1613" s="2">
        <v>0</v>
      </c>
      <c r="L1613" s="2">
        <v>0</v>
      </c>
      <c r="M1613" s="16">
        <f t="shared" si="152"/>
        <v>0</v>
      </c>
      <c r="N1613" s="6" t="s">
        <v>222</v>
      </c>
      <c r="O1613" s="4">
        <f t="shared" si="153"/>
        <v>2</v>
      </c>
      <c r="P1613" s="3">
        <f t="shared" si="154"/>
        <v>41503</v>
      </c>
      <c r="Q1613" s="4" t="str" cm="1">
        <f t="array" ref="Q1613:S1613">_xlfn.TEXTSPLIT(N1613,"/")</f>
        <v>8</v>
      </c>
      <c r="R1613" s="4" t="str">
        <v>17</v>
      </c>
      <c r="S1613" s="4" t="str">
        <v>13</v>
      </c>
      <c r="T1613" s="5">
        <f t="shared" si="155"/>
        <v>41503</v>
      </c>
      <c r="U1613">
        <v>64</v>
      </c>
      <c r="V1613" s="14">
        <v>291</v>
      </c>
      <c r="W1613" s="14">
        <v>10</v>
      </c>
      <c r="X1613" s="14">
        <v>689</v>
      </c>
      <c r="Y1613" s="14">
        <v>84</v>
      </c>
      <c r="Z1613" s="14">
        <v>10</v>
      </c>
      <c r="AA1613" s="14">
        <v>0</v>
      </c>
      <c r="AB1613" s="2">
        <v>1</v>
      </c>
      <c r="AC1613" s="2">
        <v>3</v>
      </c>
      <c r="AD1613" s="2">
        <v>9</v>
      </c>
      <c r="AE1613" s="2">
        <v>1</v>
      </c>
      <c r="AF1613" s="2">
        <v>0</v>
      </c>
      <c r="AG1613" s="2">
        <v>0</v>
      </c>
      <c r="AH1613" s="16">
        <v>0</v>
      </c>
      <c r="AJ1613">
        <v>47</v>
      </c>
      <c r="AK1613">
        <v>42.472999999999999</v>
      </c>
    </row>
    <row r="1614" spans="1:37" x14ac:dyDescent="0.3">
      <c r="A1614">
        <v>2986</v>
      </c>
      <c r="B1614">
        <v>1977</v>
      </c>
      <c r="C1614" s="1">
        <f t="shared" si="150"/>
        <v>47</v>
      </c>
      <c r="D1614" t="s">
        <v>28</v>
      </c>
      <c r="E1614" t="s">
        <v>22</v>
      </c>
      <c r="F1614" s="4" t="s">
        <v>29</v>
      </c>
      <c r="G1614" t="s">
        <v>29</v>
      </c>
      <c r="H1614" s="20">
        <v>30772</v>
      </c>
      <c r="I1614" s="2">
        <f t="shared" si="151"/>
        <v>30.771999999999998</v>
      </c>
      <c r="J1614" s="2"/>
      <c r="K1614" s="2">
        <v>1</v>
      </c>
      <c r="L1614" s="2">
        <v>1</v>
      </c>
      <c r="M1614" s="16">
        <f t="shared" si="152"/>
        <v>2</v>
      </c>
      <c r="N1614" s="7">
        <v>41976</v>
      </c>
      <c r="O1614" s="4">
        <f t="shared" si="153"/>
        <v>1</v>
      </c>
      <c r="P1614" s="3">
        <f t="shared" si="154"/>
        <v>41976</v>
      </c>
      <c r="Q1614" s="4" t="str" cm="1">
        <f t="array" ref="Q1614">_xlfn.TEXTSPLIT(N1614,"/")</f>
        <v>41976</v>
      </c>
      <c r="R1614" s="5"/>
      <c r="S1614" s="5"/>
      <c r="T1614" s="5" t="e">
        <f t="shared" si="155"/>
        <v>#NUM!</v>
      </c>
      <c r="U1614">
        <v>89</v>
      </c>
      <c r="V1614" s="14">
        <v>7</v>
      </c>
      <c r="W1614" s="14">
        <v>2</v>
      </c>
      <c r="X1614" s="14">
        <v>4</v>
      </c>
      <c r="Y1614" s="14">
        <v>2</v>
      </c>
      <c r="Z1614" s="14">
        <v>1</v>
      </c>
      <c r="AA1614" s="14">
        <v>4</v>
      </c>
      <c r="AB1614" s="2">
        <v>1</v>
      </c>
      <c r="AC1614" s="2">
        <v>1</v>
      </c>
      <c r="AD1614" s="2">
        <v>2</v>
      </c>
      <c r="AE1614" s="2">
        <v>6</v>
      </c>
      <c r="AF1614" s="2">
        <v>0</v>
      </c>
      <c r="AG1614" s="2">
        <v>0</v>
      </c>
      <c r="AH1614" s="16">
        <v>0</v>
      </c>
      <c r="AJ1614">
        <v>35</v>
      </c>
      <c r="AK1614">
        <v>25.007999999999999</v>
      </c>
    </row>
    <row r="1615" spans="1:37" x14ac:dyDescent="0.3">
      <c r="A1615">
        <v>2980</v>
      </c>
      <c r="B1615">
        <v>1953</v>
      </c>
      <c r="C1615" s="1">
        <f t="shared" si="150"/>
        <v>71</v>
      </c>
      <c r="D1615" t="s">
        <v>28</v>
      </c>
      <c r="E1615" t="s">
        <v>42</v>
      </c>
      <c r="F1615" s="4" t="s">
        <v>26</v>
      </c>
      <c r="G1615" t="s">
        <v>26</v>
      </c>
      <c r="H1615" s="20">
        <v>8820</v>
      </c>
      <c r="I1615" s="2">
        <f t="shared" si="151"/>
        <v>8.82</v>
      </c>
      <c r="J1615" s="2"/>
      <c r="K1615" s="2">
        <v>1</v>
      </c>
      <c r="L1615" s="2">
        <v>1</v>
      </c>
      <c r="M1615" s="16">
        <f t="shared" si="152"/>
        <v>2</v>
      </c>
      <c r="N1615" s="6" t="s">
        <v>371</v>
      </c>
      <c r="O1615" s="4">
        <f t="shared" si="153"/>
        <v>2</v>
      </c>
      <c r="P1615" s="3">
        <f t="shared" si="154"/>
        <v>41355</v>
      </c>
      <c r="Q1615" s="4" t="str" cm="1">
        <f t="array" ref="Q1615:S1615">_xlfn.TEXTSPLIT(N1615,"/")</f>
        <v>3</v>
      </c>
      <c r="R1615" s="4" t="str">
        <v>22</v>
      </c>
      <c r="S1615" s="4" t="str">
        <v>13</v>
      </c>
      <c r="T1615" s="5">
        <f t="shared" si="155"/>
        <v>41355</v>
      </c>
      <c r="U1615">
        <v>52</v>
      </c>
      <c r="V1615" s="14">
        <v>12</v>
      </c>
      <c r="W1615" s="14">
        <v>0</v>
      </c>
      <c r="X1615" s="14">
        <v>13</v>
      </c>
      <c r="Y1615" s="14">
        <v>4</v>
      </c>
      <c r="Z1615" s="14">
        <v>2</v>
      </c>
      <c r="AA1615" s="14">
        <v>4</v>
      </c>
      <c r="AB1615" s="2">
        <v>4</v>
      </c>
      <c r="AC1615" s="2">
        <v>3</v>
      </c>
      <c r="AD1615" s="2">
        <v>3</v>
      </c>
      <c r="AE1615" s="2">
        <v>8</v>
      </c>
      <c r="AF1615" s="2">
        <v>0</v>
      </c>
      <c r="AG1615" s="2">
        <v>0</v>
      </c>
      <c r="AH1615" s="16">
        <v>0</v>
      </c>
      <c r="AJ1615">
        <v>54</v>
      </c>
      <c r="AK1615">
        <v>56.241999999999997</v>
      </c>
    </row>
    <row r="1616" spans="1:37" x14ac:dyDescent="0.3">
      <c r="A1616">
        <v>2975</v>
      </c>
      <c r="B1616">
        <v>1977</v>
      </c>
      <c r="C1616" s="1">
        <f t="shared" si="150"/>
        <v>47</v>
      </c>
      <c r="D1616" t="s">
        <v>25</v>
      </c>
      <c r="E1616" t="s">
        <v>22</v>
      </c>
      <c r="F1616" s="4" t="s">
        <v>32</v>
      </c>
      <c r="G1616" t="s">
        <v>32</v>
      </c>
      <c r="H1616" s="20">
        <v>85606</v>
      </c>
      <c r="I1616" s="2">
        <f t="shared" si="151"/>
        <v>85.605999999999995</v>
      </c>
      <c r="J1616" s="2"/>
      <c r="K1616" s="2">
        <v>0</v>
      </c>
      <c r="L1616" s="2">
        <v>1</v>
      </c>
      <c r="M1616" s="16">
        <f t="shared" si="152"/>
        <v>1</v>
      </c>
      <c r="N1616" s="7">
        <v>41254</v>
      </c>
      <c r="O1616" s="4">
        <f t="shared" si="153"/>
        <v>1</v>
      </c>
      <c r="P1616" s="3">
        <f t="shared" si="154"/>
        <v>41254</v>
      </c>
      <c r="Q1616" s="4" t="str" cm="1">
        <f t="array" ref="Q1616">_xlfn.TEXTSPLIT(N1616,"/")</f>
        <v>41254</v>
      </c>
      <c r="R1616" s="5"/>
      <c r="S1616" s="5"/>
      <c r="T1616" s="5" t="e">
        <f t="shared" si="155"/>
        <v>#NUM!</v>
      </c>
      <c r="U1616">
        <v>89</v>
      </c>
      <c r="V1616" s="14">
        <v>717</v>
      </c>
      <c r="W1616" s="14">
        <v>42</v>
      </c>
      <c r="X1616" s="14">
        <v>864</v>
      </c>
      <c r="Y1616" s="14">
        <v>219</v>
      </c>
      <c r="Z1616" s="14">
        <v>30</v>
      </c>
      <c r="AA1616" s="14">
        <v>84</v>
      </c>
      <c r="AB1616" s="2">
        <v>2</v>
      </c>
      <c r="AC1616" s="2">
        <v>6</v>
      </c>
      <c r="AD1616" s="2">
        <v>9</v>
      </c>
      <c r="AE1616" s="2">
        <v>3</v>
      </c>
      <c r="AF1616" s="2">
        <v>0</v>
      </c>
      <c r="AG1616" s="2">
        <v>0</v>
      </c>
      <c r="AH1616" s="16">
        <v>1</v>
      </c>
      <c r="AJ1616">
        <v>43</v>
      </c>
      <c r="AK1616">
        <v>47.85</v>
      </c>
    </row>
    <row r="1617" spans="1:37" x14ac:dyDescent="0.3">
      <c r="A1617">
        <v>2968</v>
      </c>
      <c r="B1617">
        <v>1944</v>
      </c>
      <c r="C1617" s="1">
        <f t="shared" si="150"/>
        <v>80</v>
      </c>
      <c r="D1617" t="s">
        <v>33</v>
      </c>
      <c r="E1617" t="s">
        <v>34</v>
      </c>
      <c r="F1617" s="4" t="s">
        <v>23</v>
      </c>
      <c r="G1617" t="s">
        <v>23</v>
      </c>
      <c r="H1617" s="20">
        <v>48948</v>
      </c>
      <c r="I1617" s="2">
        <f t="shared" si="151"/>
        <v>48.948</v>
      </c>
      <c r="J1617" s="2"/>
      <c r="K1617" s="2">
        <v>0</v>
      </c>
      <c r="L1617" s="2">
        <v>0</v>
      </c>
      <c r="M1617" s="16">
        <f t="shared" si="152"/>
        <v>0</v>
      </c>
      <c r="N1617" s="7">
        <v>41276</v>
      </c>
      <c r="O1617" s="4">
        <f t="shared" si="153"/>
        <v>1</v>
      </c>
      <c r="P1617" s="3">
        <f t="shared" si="154"/>
        <v>41276</v>
      </c>
      <c r="Q1617" s="4" t="str" cm="1">
        <f t="array" ref="Q1617">_xlfn.TEXTSPLIT(N1617,"/")</f>
        <v>41276</v>
      </c>
      <c r="R1617" s="5"/>
      <c r="S1617" s="5"/>
      <c r="T1617" s="5" t="e">
        <f t="shared" si="155"/>
        <v>#NUM!</v>
      </c>
      <c r="U1617">
        <v>53</v>
      </c>
      <c r="V1617" s="14">
        <v>437</v>
      </c>
      <c r="W1617" s="14">
        <v>8</v>
      </c>
      <c r="X1617" s="14">
        <v>206</v>
      </c>
      <c r="Y1617" s="14">
        <v>160</v>
      </c>
      <c r="Z1617" s="14">
        <v>49</v>
      </c>
      <c r="AA1617" s="14">
        <v>42</v>
      </c>
      <c r="AB1617" s="2">
        <v>2</v>
      </c>
      <c r="AC1617" s="2">
        <v>7</v>
      </c>
      <c r="AD1617" s="2">
        <v>5</v>
      </c>
      <c r="AE1617" s="2">
        <v>6</v>
      </c>
      <c r="AF1617" s="2">
        <v>1</v>
      </c>
      <c r="AG1617" s="2">
        <v>0</v>
      </c>
      <c r="AH1617" s="16">
        <v>1</v>
      </c>
      <c r="AJ1617">
        <v>68</v>
      </c>
      <c r="AK1617">
        <v>52.75</v>
      </c>
    </row>
    <row r="1618" spans="1:37" x14ac:dyDescent="0.3">
      <c r="A1618">
        <v>2964</v>
      </c>
      <c r="B1618">
        <v>1982</v>
      </c>
      <c r="C1618" s="1">
        <f t="shared" si="150"/>
        <v>42</v>
      </c>
      <c r="D1618" t="s">
        <v>28</v>
      </c>
      <c r="E1618" t="s">
        <v>22</v>
      </c>
      <c r="F1618" s="4" t="s">
        <v>29</v>
      </c>
      <c r="G1618" t="s">
        <v>29</v>
      </c>
      <c r="H1618" s="20">
        <v>26872</v>
      </c>
      <c r="I1618" s="2">
        <f t="shared" si="151"/>
        <v>26.872</v>
      </c>
      <c r="J1618" s="2"/>
      <c r="K1618" s="2">
        <v>0</v>
      </c>
      <c r="L1618" s="2">
        <v>0</v>
      </c>
      <c r="M1618" s="16">
        <f t="shared" si="152"/>
        <v>0</v>
      </c>
      <c r="N1618" s="6" t="s">
        <v>44</v>
      </c>
      <c r="O1618" s="4">
        <f t="shared" si="153"/>
        <v>2</v>
      </c>
      <c r="P1618" s="3">
        <f t="shared" si="154"/>
        <v>41563</v>
      </c>
      <c r="Q1618" s="4" t="str" cm="1">
        <f t="array" ref="Q1618:S1618">_xlfn.TEXTSPLIT(N1618,"/")</f>
        <v>10</v>
      </c>
      <c r="R1618" s="4" t="str">
        <v>16</v>
      </c>
      <c r="S1618" s="4" t="str">
        <v>13</v>
      </c>
      <c r="T1618" s="5">
        <f t="shared" si="155"/>
        <v>41563</v>
      </c>
      <c r="U1618">
        <v>0</v>
      </c>
      <c r="V1618" s="14">
        <v>3</v>
      </c>
      <c r="W1618" s="14">
        <v>10</v>
      </c>
      <c r="X1618" s="14">
        <v>8</v>
      </c>
      <c r="Y1618" s="14">
        <v>3</v>
      </c>
      <c r="Z1618" s="14">
        <v>16</v>
      </c>
      <c r="AA1618" s="14">
        <v>32</v>
      </c>
      <c r="AB1618" s="2">
        <v>1</v>
      </c>
      <c r="AC1618" s="2">
        <v>1</v>
      </c>
      <c r="AD1618" s="2">
        <v>2</v>
      </c>
      <c r="AE1618" s="2">
        <v>6</v>
      </c>
      <c r="AF1618" s="2">
        <v>0</v>
      </c>
      <c r="AG1618" s="2">
        <v>0</v>
      </c>
      <c r="AH1618" s="16">
        <v>0</v>
      </c>
      <c r="AJ1618">
        <v>42</v>
      </c>
      <c r="AK1618">
        <v>28.51</v>
      </c>
    </row>
    <row r="1619" spans="1:37" x14ac:dyDescent="0.3">
      <c r="A1619">
        <v>2963</v>
      </c>
      <c r="B1619">
        <v>1980</v>
      </c>
      <c r="C1619" s="1">
        <f t="shared" si="150"/>
        <v>44</v>
      </c>
      <c r="D1619" t="s">
        <v>33</v>
      </c>
      <c r="E1619" t="s">
        <v>22</v>
      </c>
      <c r="F1619" s="4" t="s">
        <v>32</v>
      </c>
      <c r="G1619" t="s">
        <v>32</v>
      </c>
      <c r="H1619" s="20">
        <v>75507</v>
      </c>
      <c r="I1619" s="2">
        <f t="shared" si="151"/>
        <v>75.507000000000005</v>
      </c>
      <c r="J1619" s="2"/>
      <c r="K1619" s="2">
        <v>0</v>
      </c>
      <c r="L1619" s="2">
        <v>0</v>
      </c>
      <c r="M1619" s="16">
        <f t="shared" si="152"/>
        <v>0</v>
      </c>
      <c r="N1619" s="7">
        <v>41675</v>
      </c>
      <c r="O1619" s="4">
        <f t="shared" si="153"/>
        <v>1</v>
      </c>
      <c r="P1619" s="3">
        <f t="shared" si="154"/>
        <v>41675</v>
      </c>
      <c r="Q1619" s="4" t="str" cm="1">
        <f t="array" ref="Q1619">_xlfn.TEXTSPLIT(N1619,"/")</f>
        <v>41675</v>
      </c>
      <c r="R1619" s="5"/>
      <c r="S1619" s="5"/>
      <c r="T1619" s="5" t="e">
        <f t="shared" si="155"/>
        <v>#NUM!</v>
      </c>
      <c r="U1619">
        <v>56</v>
      </c>
      <c r="V1619" s="14">
        <v>709</v>
      </c>
      <c r="W1619" s="14">
        <v>93</v>
      </c>
      <c r="X1619" s="14">
        <v>374</v>
      </c>
      <c r="Y1619" s="14">
        <v>104</v>
      </c>
      <c r="Z1619" s="14">
        <v>80</v>
      </c>
      <c r="AA1619" s="14">
        <v>80</v>
      </c>
      <c r="AB1619" s="2">
        <v>1</v>
      </c>
      <c r="AC1619" s="2">
        <v>8</v>
      </c>
      <c r="AD1619" s="2">
        <v>6</v>
      </c>
      <c r="AE1619" s="2">
        <v>3</v>
      </c>
      <c r="AF1619" s="2">
        <v>0</v>
      </c>
      <c r="AG1619" s="2">
        <v>0</v>
      </c>
      <c r="AH1619" s="16">
        <v>0</v>
      </c>
      <c r="AJ1619">
        <v>44</v>
      </c>
      <c r="AK1619">
        <v>60.838999999999999</v>
      </c>
    </row>
    <row r="1620" spans="1:37" x14ac:dyDescent="0.3">
      <c r="A1620">
        <v>2961</v>
      </c>
      <c r="B1620">
        <v>1983</v>
      </c>
      <c r="C1620" s="1">
        <f t="shared" si="150"/>
        <v>41</v>
      </c>
      <c r="D1620" t="s">
        <v>25</v>
      </c>
      <c r="E1620" t="s">
        <v>22</v>
      </c>
      <c r="F1620" s="4" t="s">
        <v>29</v>
      </c>
      <c r="G1620" t="s">
        <v>29</v>
      </c>
      <c r="H1620" s="20">
        <v>42081</v>
      </c>
      <c r="I1620" s="2">
        <f t="shared" si="151"/>
        <v>42.081000000000003</v>
      </c>
      <c r="J1620" s="2"/>
      <c r="K1620" s="2">
        <v>1</v>
      </c>
      <c r="L1620" s="2">
        <v>0</v>
      </c>
      <c r="M1620" s="16">
        <f t="shared" si="152"/>
        <v>1</v>
      </c>
      <c r="N1620" s="6" t="s">
        <v>380</v>
      </c>
      <c r="O1620" s="4">
        <f t="shared" si="153"/>
        <v>2</v>
      </c>
      <c r="P1620" s="3">
        <f t="shared" si="154"/>
        <v>41331</v>
      </c>
      <c r="Q1620" s="4" t="str" cm="1">
        <f t="array" ref="Q1620:S1620">_xlfn.TEXTSPLIT(N1620,"/")</f>
        <v>2</v>
      </c>
      <c r="R1620" s="4" t="str">
        <v>26</v>
      </c>
      <c r="S1620" s="4" t="str">
        <v>13</v>
      </c>
      <c r="T1620" s="5">
        <f t="shared" si="155"/>
        <v>41331</v>
      </c>
      <c r="U1620">
        <v>86</v>
      </c>
      <c r="V1620" s="14">
        <v>175</v>
      </c>
      <c r="W1620" s="14">
        <v>10</v>
      </c>
      <c r="X1620" s="14">
        <v>110</v>
      </c>
      <c r="Y1620" s="14">
        <v>54</v>
      </c>
      <c r="Z1620" s="14">
        <v>6</v>
      </c>
      <c r="AA1620" s="14">
        <v>27</v>
      </c>
      <c r="AB1620" s="2">
        <v>2</v>
      </c>
      <c r="AC1620" s="2">
        <v>6</v>
      </c>
      <c r="AD1620" s="2">
        <v>4</v>
      </c>
      <c r="AE1620" s="2">
        <v>6</v>
      </c>
      <c r="AF1620" s="2">
        <v>0</v>
      </c>
      <c r="AG1620" s="2">
        <v>0</v>
      </c>
      <c r="AH1620" s="16">
        <v>1</v>
      </c>
      <c r="AJ1620">
        <v>47</v>
      </c>
      <c r="AK1620">
        <v>79.941000000000003</v>
      </c>
    </row>
    <row r="1621" spans="1:37" x14ac:dyDescent="0.3">
      <c r="A1621">
        <v>2958</v>
      </c>
      <c r="B1621">
        <v>1979</v>
      </c>
      <c r="C1621" s="1">
        <f t="shared" si="150"/>
        <v>45</v>
      </c>
      <c r="D1621" t="s">
        <v>25</v>
      </c>
      <c r="E1621" t="s">
        <v>22</v>
      </c>
      <c r="F1621" s="4" t="s">
        <v>29</v>
      </c>
      <c r="G1621" t="s">
        <v>29</v>
      </c>
      <c r="H1621" s="20">
        <v>28442</v>
      </c>
      <c r="I1621" s="2">
        <f t="shared" si="151"/>
        <v>28.442</v>
      </c>
      <c r="J1621" s="2"/>
      <c r="K1621" s="2">
        <v>2</v>
      </c>
      <c r="L1621" s="2">
        <v>0</v>
      </c>
      <c r="M1621" s="16">
        <f t="shared" si="152"/>
        <v>2</v>
      </c>
      <c r="N1621" s="6" t="s">
        <v>106</v>
      </c>
      <c r="O1621" s="4">
        <f t="shared" si="153"/>
        <v>2</v>
      </c>
      <c r="P1621" s="3">
        <f t="shared" si="154"/>
        <v>41694</v>
      </c>
      <c r="Q1621" s="4" t="str" cm="1">
        <f t="array" ref="Q1621:S1621">_xlfn.TEXTSPLIT(N1621,"/")</f>
        <v>2</v>
      </c>
      <c r="R1621" s="4" t="str">
        <v>24</v>
      </c>
      <c r="S1621" s="4" t="str">
        <v>14</v>
      </c>
      <c r="T1621" s="5">
        <f t="shared" si="155"/>
        <v>41694</v>
      </c>
      <c r="U1621">
        <v>53</v>
      </c>
      <c r="V1621" s="14">
        <v>19</v>
      </c>
      <c r="W1621" s="14">
        <v>3</v>
      </c>
      <c r="X1621" s="14">
        <v>10</v>
      </c>
      <c r="Y1621" s="14">
        <v>11</v>
      </c>
      <c r="Z1621" s="14">
        <v>8</v>
      </c>
      <c r="AA1621" s="14">
        <v>6</v>
      </c>
      <c r="AB1621" s="2">
        <v>3</v>
      </c>
      <c r="AC1621" s="2">
        <v>2</v>
      </c>
      <c r="AD1621" s="2">
        <v>4</v>
      </c>
      <c r="AE1621" s="2">
        <v>4</v>
      </c>
      <c r="AF1621" s="2">
        <v>0</v>
      </c>
      <c r="AG1621" s="2">
        <v>0</v>
      </c>
      <c r="AH1621" s="16">
        <v>0</v>
      </c>
      <c r="AJ1621">
        <v>58</v>
      </c>
      <c r="AK1621">
        <v>40.637</v>
      </c>
    </row>
    <row r="1622" spans="1:37" x14ac:dyDescent="0.3">
      <c r="A1622">
        <v>2952</v>
      </c>
      <c r="B1622">
        <v>1978</v>
      </c>
      <c r="C1622" s="1">
        <f t="shared" si="150"/>
        <v>46</v>
      </c>
      <c r="D1622" t="s">
        <v>25</v>
      </c>
      <c r="E1622" t="s">
        <v>42</v>
      </c>
      <c r="F1622" s="4" t="s">
        <v>26</v>
      </c>
      <c r="G1622" t="s">
        <v>26</v>
      </c>
      <c r="H1622" s="20">
        <v>36273</v>
      </c>
      <c r="I1622" s="2">
        <f t="shared" si="151"/>
        <v>36.273000000000003</v>
      </c>
      <c r="J1622" s="2"/>
      <c r="K1622" s="2">
        <v>1</v>
      </c>
      <c r="L1622" s="2">
        <v>0</v>
      </c>
      <c r="M1622" s="16">
        <f t="shared" si="152"/>
        <v>1</v>
      </c>
      <c r="N1622" s="6" t="s">
        <v>319</v>
      </c>
      <c r="O1622" s="4">
        <f t="shared" si="153"/>
        <v>2</v>
      </c>
      <c r="P1622" s="3">
        <f t="shared" si="154"/>
        <v>41745</v>
      </c>
      <c r="Q1622" s="4" t="str" cm="1">
        <f t="array" ref="Q1622:S1622">_xlfn.TEXTSPLIT(N1622,"/")</f>
        <v>4</v>
      </c>
      <c r="R1622" s="4" t="str">
        <v>16</v>
      </c>
      <c r="S1622" s="4" t="str">
        <v>14</v>
      </c>
      <c r="T1622" s="5">
        <f t="shared" si="155"/>
        <v>41745</v>
      </c>
      <c r="U1622">
        <v>80</v>
      </c>
      <c r="V1622" s="14">
        <v>29</v>
      </c>
      <c r="W1622" s="14">
        <v>3</v>
      </c>
      <c r="X1622" s="14">
        <v>30</v>
      </c>
      <c r="Y1622" s="14">
        <v>3</v>
      </c>
      <c r="Z1622" s="14">
        <v>2</v>
      </c>
      <c r="AA1622" s="14">
        <v>9</v>
      </c>
      <c r="AB1622" s="2">
        <v>2</v>
      </c>
      <c r="AC1622" s="2">
        <v>3</v>
      </c>
      <c r="AD1622" s="2">
        <v>3</v>
      </c>
      <c r="AE1622" s="2">
        <v>6</v>
      </c>
      <c r="AF1622" s="2">
        <v>0</v>
      </c>
      <c r="AG1622" s="2">
        <v>0</v>
      </c>
      <c r="AH1622" s="16">
        <v>0</v>
      </c>
      <c r="AJ1622">
        <v>46</v>
      </c>
      <c r="AK1622">
        <v>50.353000000000002</v>
      </c>
    </row>
    <row r="1623" spans="1:37" x14ac:dyDescent="0.3">
      <c r="A1623">
        <v>2948</v>
      </c>
      <c r="B1623">
        <v>1955</v>
      </c>
      <c r="C1623" s="1">
        <f t="shared" si="150"/>
        <v>69</v>
      </c>
      <c r="D1623" t="s">
        <v>28</v>
      </c>
      <c r="E1623" t="s">
        <v>42</v>
      </c>
      <c r="F1623" s="4" t="s">
        <v>23</v>
      </c>
      <c r="G1623" t="s">
        <v>23</v>
      </c>
      <c r="H1623" s="20">
        <v>62637</v>
      </c>
      <c r="I1623" s="2">
        <f t="shared" si="151"/>
        <v>62.637</v>
      </c>
      <c r="J1623" s="2"/>
      <c r="K1623" s="2">
        <v>0</v>
      </c>
      <c r="L1623" s="2">
        <v>1</v>
      </c>
      <c r="M1623" s="16">
        <f t="shared" si="152"/>
        <v>1</v>
      </c>
      <c r="N1623" s="7">
        <v>41642</v>
      </c>
      <c r="O1623" s="4">
        <f t="shared" si="153"/>
        <v>1</v>
      </c>
      <c r="P1623" s="3">
        <f t="shared" si="154"/>
        <v>41642</v>
      </c>
      <c r="Q1623" s="4" t="str" cm="1">
        <f t="array" ref="Q1623">_xlfn.TEXTSPLIT(N1623,"/")</f>
        <v>41642</v>
      </c>
      <c r="R1623" s="5"/>
      <c r="S1623" s="5"/>
      <c r="T1623" s="5" t="e">
        <f t="shared" si="155"/>
        <v>#NUM!</v>
      </c>
      <c r="U1623">
        <v>76</v>
      </c>
      <c r="V1623" s="14">
        <v>104</v>
      </c>
      <c r="W1623" s="14">
        <v>12</v>
      </c>
      <c r="X1623" s="14">
        <v>48</v>
      </c>
      <c r="Y1623" s="14">
        <v>4</v>
      </c>
      <c r="Z1623" s="14">
        <v>12</v>
      </c>
      <c r="AA1623" s="14">
        <v>5</v>
      </c>
      <c r="AB1623" s="2">
        <v>1</v>
      </c>
      <c r="AC1623" s="2">
        <v>2</v>
      </c>
      <c r="AD1623" s="2">
        <v>5</v>
      </c>
      <c r="AE1623" s="2">
        <v>2</v>
      </c>
      <c r="AF1623" s="2">
        <v>0</v>
      </c>
      <c r="AG1623" s="2">
        <v>0</v>
      </c>
      <c r="AH1623" s="16">
        <v>0</v>
      </c>
      <c r="AJ1623">
        <v>51</v>
      </c>
      <c r="AK1623">
        <v>79.930000000000007</v>
      </c>
    </row>
    <row r="1624" spans="1:37" x14ac:dyDescent="0.3">
      <c r="A1624">
        <v>2945</v>
      </c>
      <c r="B1624">
        <v>1956</v>
      </c>
      <c r="C1624" s="1">
        <f t="shared" si="150"/>
        <v>68</v>
      </c>
      <c r="D1624" t="s">
        <v>28</v>
      </c>
      <c r="E1624" t="s">
        <v>34</v>
      </c>
      <c r="F1624" s="4" t="s">
        <v>32</v>
      </c>
      <c r="G1624" t="s">
        <v>32</v>
      </c>
      <c r="H1624" s="20">
        <v>46015</v>
      </c>
      <c r="I1624" s="2">
        <f t="shared" si="151"/>
        <v>46.015000000000001</v>
      </c>
      <c r="J1624" s="2"/>
      <c r="K1624" s="2">
        <v>1</v>
      </c>
      <c r="L1624" s="2">
        <v>1</v>
      </c>
      <c r="M1624" s="16">
        <f t="shared" si="152"/>
        <v>2</v>
      </c>
      <c r="N1624" s="6" t="s">
        <v>194</v>
      </c>
      <c r="O1624" s="4">
        <f t="shared" si="153"/>
        <v>2</v>
      </c>
      <c r="P1624" s="3">
        <f t="shared" si="154"/>
        <v>41742</v>
      </c>
      <c r="Q1624" s="4" t="str" cm="1">
        <f t="array" ref="Q1624:S1624">_xlfn.TEXTSPLIT(N1624,"/")</f>
        <v>4</v>
      </c>
      <c r="R1624" s="4" t="str">
        <v>13</v>
      </c>
      <c r="S1624" s="4" t="str">
        <v>14</v>
      </c>
      <c r="T1624" s="5">
        <f t="shared" si="155"/>
        <v>41742</v>
      </c>
      <c r="U1624">
        <v>25</v>
      </c>
      <c r="V1624" s="14">
        <v>38</v>
      </c>
      <c r="W1624" s="14">
        <v>0</v>
      </c>
      <c r="X1624" s="14">
        <v>2</v>
      </c>
      <c r="Y1624" s="14">
        <v>0</v>
      </c>
      <c r="Z1624" s="14">
        <v>0</v>
      </c>
      <c r="AA1624" s="14">
        <v>6</v>
      </c>
      <c r="AB1624" s="2">
        <v>1</v>
      </c>
      <c r="AC1624" s="2">
        <v>1</v>
      </c>
      <c r="AD1624" s="2">
        <v>3</v>
      </c>
      <c r="AE1624" s="2">
        <v>7</v>
      </c>
      <c r="AF1624" s="2">
        <v>0</v>
      </c>
      <c r="AG1624" s="2">
        <v>0</v>
      </c>
      <c r="AH1624" s="16">
        <v>2</v>
      </c>
      <c r="AJ1624">
        <v>64</v>
      </c>
      <c r="AK1624">
        <v>65.492000000000004</v>
      </c>
    </row>
    <row r="1625" spans="1:37" x14ac:dyDescent="0.3">
      <c r="A1625">
        <v>2942</v>
      </c>
      <c r="B1625">
        <v>1965</v>
      </c>
      <c r="C1625" s="1">
        <f t="shared" si="150"/>
        <v>59</v>
      </c>
      <c r="D1625" t="s">
        <v>25</v>
      </c>
      <c r="E1625" t="s">
        <v>22</v>
      </c>
      <c r="F1625" s="4" t="s">
        <v>26</v>
      </c>
      <c r="G1625" t="s">
        <v>26</v>
      </c>
      <c r="H1625" s="20">
        <v>45906</v>
      </c>
      <c r="I1625" s="2">
        <f t="shared" si="151"/>
        <v>45.905999999999999</v>
      </c>
      <c r="J1625" s="2"/>
      <c r="K1625" s="2">
        <v>0</v>
      </c>
      <c r="L1625" s="2">
        <v>1</v>
      </c>
      <c r="M1625" s="16">
        <f t="shared" si="152"/>
        <v>1</v>
      </c>
      <c r="N1625" s="7">
        <v>41460</v>
      </c>
      <c r="O1625" s="4">
        <f t="shared" si="153"/>
        <v>1</v>
      </c>
      <c r="P1625" s="3">
        <f t="shared" si="154"/>
        <v>41460</v>
      </c>
      <c r="Q1625" s="4" t="str" cm="1">
        <f t="array" ref="Q1625">_xlfn.TEXTSPLIT(N1625,"/")</f>
        <v>41460</v>
      </c>
      <c r="R1625" s="5"/>
      <c r="S1625" s="5"/>
      <c r="T1625" s="5" t="e">
        <f t="shared" si="155"/>
        <v>#NUM!</v>
      </c>
      <c r="U1625">
        <v>20</v>
      </c>
      <c r="V1625" s="14">
        <v>305</v>
      </c>
      <c r="W1625" s="14">
        <v>3</v>
      </c>
      <c r="X1625" s="14">
        <v>27</v>
      </c>
      <c r="Y1625" s="14">
        <v>4</v>
      </c>
      <c r="Z1625" s="14">
        <v>3</v>
      </c>
      <c r="AA1625" s="14">
        <v>144</v>
      </c>
      <c r="AB1625" s="2">
        <v>2</v>
      </c>
      <c r="AC1625" s="2">
        <v>5</v>
      </c>
      <c r="AD1625" s="2">
        <v>4</v>
      </c>
      <c r="AE1625" s="2">
        <v>5</v>
      </c>
      <c r="AF1625" s="2">
        <v>0</v>
      </c>
      <c r="AG1625" s="2">
        <v>0</v>
      </c>
      <c r="AH1625" s="16">
        <v>1</v>
      </c>
      <c r="AJ1625">
        <v>54</v>
      </c>
      <c r="AK1625">
        <v>48.24</v>
      </c>
    </row>
    <row r="1626" spans="1:37" x14ac:dyDescent="0.3">
      <c r="A1626">
        <v>2939</v>
      </c>
      <c r="B1626">
        <v>1971</v>
      </c>
      <c r="C1626" s="1">
        <f t="shared" si="150"/>
        <v>53</v>
      </c>
      <c r="D1626" t="s">
        <v>28</v>
      </c>
      <c r="E1626" t="s">
        <v>42</v>
      </c>
      <c r="F1626" s="4" t="s">
        <v>32</v>
      </c>
      <c r="G1626" t="s">
        <v>32</v>
      </c>
      <c r="H1626" s="20">
        <v>79419</v>
      </c>
      <c r="I1626" s="2">
        <f t="shared" si="151"/>
        <v>79.418999999999997</v>
      </c>
      <c r="J1626" s="2"/>
      <c r="K1626" s="2">
        <v>0</v>
      </c>
      <c r="L1626" s="2">
        <v>0</v>
      </c>
      <c r="M1626" s="16">
        <f t="shared" si="152"/>
        <v>0</v>
      </c>
      <c r="N1626" s="6" t="s">
        <v>123</v>
      </c>
      <c r="O1626" s="4">
        <f t="shared" si="153"/>
        <v>2</v>
      </c>
      <c r="P1626" s="3">
        <f t="shared" si="154"/>
        <v>41812</v>
      </c>
      <c r="Q1626" s="4" t="str" cm="1">
        <f t="array" ref="Q1626:S1626">_xlfn.TEXTSPLIT(N1626,"/")</f>
        <v>6</v>
      </c>
      <c r="R1626" s="4" t="str">
        <v>22</v>
      </c>
      <c r="S1626" s="4" t="str">
        <v>14</v>
      </c>
      <c r="T1626" s="5">
        <f t="shared" si="155"/>
        <v>41812</v>
      </c>
      <c r="U1626">
        <v>96</v>
      </c>
      <c r="V1626" s="14">
        <v>751</v>
      </c>
      <c r="W1626" s="14">
        <v>127</v>
      </c>
      <c r="X1626" s="14">
        <v>687</v>
      </c>
      <c r="Y1626" s="14">
        <v>20</v>
      </c>
      <c r="Z1626" s="14">
        <v>15</v>
      </c>
      <c r="AA1626" s="14">
        <v>31</v>
      </c>
      <c r="AB1626" s="2">
        <v>1</v>
      </c>
      <c r="AC1626" s="2">
        <v>4</v>
      </c>
      <c r="AD1626" s="2">
        <v>4</v>
      </c>
      <c r="AE1626" s="2">
        <v>2</v>
      </c>
      <c r="AF1626" s="2">
        <v>0</v>
      </c>
      <c r="AG1626" s="2">
        <v>0</v>
      </c>
      <c r="AH1626" s="16">
        <v>0</v>
      </c>
      <c r="AJ1626">
        <v>65</v>
      </c>
      <c r="AK1626">
        <v>85.484999999999999</v>
      </c>
    </row>
    <row r="1627" spans="1:37" x14ac:dyDescent="0.3">
      <c r="A1627">
        <v>2937</v>
      </c>
      <c r="B1627">
        <v>1975</v>
      </c>
      <c r="C1627" s="1">
        <f t="shared" si="150"/>
        <v>49</v>
      </c>
      <c r="D1627" t="s">
        <v>28</v>
      </c>
      <c r="E1627" t="s">
        <v>34</v>
      </c>
      <c r="F1627" s="4" t="s">
        <v>26</v>
      </c>
      <c r="G1627" t="s">
        <v>26</v>
      </c>
      <c r="H1627" s="20">
        <v>68352</v>
      </c>
      <c r="I1627" s="2">
        <f t="shared" si="151"/>
        <v>68.352000000000004</v>
      </c>
      <c r="J1627" s="2"/>
      <c r="K1627" s="2">
        <v>0</v>
      </c>
      <c r="L1627" s="2">
        <v>1</v>
      </c>
      <c r="M1627" s="16">
        <f t="shared" si="152"/>
        <v>1</v>
      </c>
      <c r="N1627" s="6" t="s">
        <v>284</v>
      </c>
      <c r="O1627" s="4">
        <f t="shared" si="153"/>
        <v>2</v>
      </c>
      <c r="P1627" s="3">
        <f t="shared" si="154"/>
        <v>41514</v>
      </c>
      <c r="Q1627" s="4" t="str" cm="1">
        <f t="array" ref="Q1627:S1627">_xlfn.TEXTSPLIT(N1627,"/")</f>
        <v>8</v>
      </c>
      <c r="R1627" s="4" t="str">
        <v>28</v>
      </c>
      <c r="S1627" s="4" t="str">
        <v>13</v>
      </c>
      <c r="T1627" s="5">
        <f t="shared" si="155"/>
        <v>41514</v>
      </c>
      <c r="U1627">
        <v>47</v>
      </c>
      <c r="V1627" s="14">
        <v>614</v>
      </c>
      <c r="W1627" s="14">
        <v>16</v>
      </c>
      <c r="X1627" s="14">
        <v>132</v>
      </c>
      <c r="Y1627" s="14">
        <v>43</v>
      </c>
      <c r="Z1627" s="14">
        <v>33</v>
      </c>
      <c r="AA1627" s="14">
        <v>33</v>
      </c>
      <c r="AB1627" s="2">
        <v>3</v>
      </c>
      <c r="AC1627" s="2">
        <v>8</v>
      </c>
      <c r="AD1627" s="2">
        <v>9</v>
      </c>
      <c r="AE1627" s="2">
        <v>6</v>
      </c>
      <c r="AF1627" s="2">
        <v>0</v>
      </c>
      <c r="AG1627" s="2">
        <v>0</v>
      </c>
      <c r="AH1627" s="16">
        <v>0</v>
      </c>
      <c r="AJ1627">
        <v>38</v>
      </c>
      <c r="AK1627">
        <v>40.100999999999999</v>
      </c>
    </row>
    <row r="1628" spans="1:37" x14ac:dyDescent="0.3">
      <c r="A1628">
        <v>2936</v>
      </c>
      <c r="B1628">
        <v>1983</v>
      </c>
      <c r="C1628" s="1">
        <f t="shared" si="150"/>
        <v>41</v>
      </c>
      <c r="D1628" t="s">
        <v>47</v>
      </c>
      <c r="E1628" t="s">
        <v>42</v>
      </c>
      <c r="F1628" s="4" t="s">
        <v>32</v>
      </c>
      <c r="G1628" t="s">
        <v>32</v>
      </c>
      <c r="H1628" s="20">
        <v>23661</v>
      </c>
      <c r="I1628" s="2">
        <f t="shared" si="151"/>
        <v>23.661000000000001</v>
      </c>
      <c r="J1628" s="2"/>
      <c r="K1628" s="2">
        <v>1</v>
      </c>
      <c r="L1628" s="2">
        <v>0</v>
      </c>
      <c r="M1628" s="16">
        <f t="shared" si="152"/>
        <v>1</v>
      </c>
      <c r="N1628" s="7">
        <v>41376</v>
      </c>
      <c r="O1628" s="4">
        <f t="shared" si="153"/>
        <v>1</v>
      </c>
      <c r="P1628" s="3">
        <f t="shared" si="154"/>
        <v>41376</v>
      </c>
      <c r="Q1628" s="4" t="str" cm="1">
        <f t="array" ref="Q1628">_xlfn.TEXTSPLIT(N1628,"/")</f>
        <v>41376</v>
      </c>
      <c r="R1628" s="5"/>
      <c r="S1628" s="5"/>
      <c r="T1628" s="5" t="e">
        <f t="shared" si="155"/>
        <v>#NUM!</v>
      </c>
      <c r="U1628">
        <v>46</v>
      </c>
      <c r="V1628" s="14">
        <v>18</v>
      </c>
      <c r="W1628" s="14">
        <v>0</v>
      </c>
      <c r="X1628" s="14">
        <v>4</v>
      </c>
      <c r="Y1628" s="14">
        <v>0</v>
      </c>
      <c r="Z1628" s="14">
        <v>0</v>
      </c>
      <c r="AA1628" s="14">
        <v>1</v>
      </c>
      <c r="AB1628" s="2">
        <v>1</v>
      </c>
      <c r="AC1628" s="2">
        <v>1</v>
      </c>
      <c r="AD1628" s="2">
        <v>3</v>
      </c>
      <c r="AE1628" s="2">
        <v>7</v>
      </c>
      <c r="AF1628" s="2">
        <v>0</v>
      </c>
      <c r="AG1628" s="2">
        <v>0</v>
      </c>
      <c r="AH1628" s="16">
        <v>0</v>
      </c>
      <c r="AJ1628">
        <v>52</v>
      </c>
      <c r="AK1628">
        <v>60.503999999999998</v>
      </c>
    </row>
    <row r="1629" spans="1:37" x14ac:dyDescent="0.3">
      <c r="A1629">
        <v>2931</v>
      </c>
      <c r="B1629">
        <v>1979</v>
      </c>
      <c r="C1629" s="1">
        <f t="shared" si="150"/>
        <v>45</v>
      </c>
      <c r="D1629" t="s">
        <v>25</v>
      </c>
      <c r="E1629" t="s">
        <v>22</v>
      </c>
      <c r="F1629" s="4" t="s">
        <v>23</v>
      </c>
      <c r="G1629" t="s">
        <v>23</v>
      </c>
      <c r="H1629" s="20">
        <v>71847</v>
      </c>
      <c r="I1629" s="2">
        <f t="shared" si="151"/>
        <v>71.846999999999994</v>
      </c>
      <c r="J1629" s="2"/>
      <c r="K1629" s="2">
        <v>0</v>
      </c>
      <c r="L1629" s="2">
        <v>0</v>
      </c>
      <c r="M1629" s="16">
        <f t="shared" si="152"/>
        <v>0</v>
      </c>
      <c r="N1629" s="6" t="s">
        <v>121</v>
      </c>
      <c r="O1629" s="4">
        <f t="shared" si="153"/>
        <v>2</v>
      </c>
      <c r="P1629" s="3">
        <f t="shared" si="154"/>
        <v>41173</v>
      </c>
      <c r="Q1629" s="4" t="str" cm="1">
        <f t="array" ref="Q1629:S1629">_xlfn.TEXTSPLIT(N1629,"/")</f>
        <v>9</v>
      </c>
      <c r="R1629" s="4" t="str">
        <v>21</v>
      </c>
      <c r="S1629" s="4" t="str">
        <v>12</v>
      </c>
      <c r="T1629" s="5">
        <f t="shared" si="155"/>
        <v>41173</v>
      </c>
      <c r="U1629">
        <v>95</v>
      </c>
      <c r="V1629" s="14">
        <v>737</v>
      </c>
      <c r="W1629" s="14">
        <v>21</v>
      </c>
      <c r="X1629" s="14">
        <v>106</v>
      </c>
      <c r="Y1629" s="14">
        <v>55</v>
      </c>
      <c r="Z1629" s="14">
        <v>63</v>
      </c>
      <c r="AA1629" s="14">
        <v>210</v>
      </c>
      <c r="AB1629" s="2">
        <v>0</v>
      </c>
      <c r="AC1629" s="2">
        <v>6</v>
      </c>
      <c r="AD1629" s="2">
        <v>9</v>
      </c>
      <c r="AE1629" s="2">
        <v>3</v>
      </c>
      <c r="AF1629" s="2">
        <v>0</v>
      </c>
      <c r="AG1629" s="2">
        <v>0</v>
      </c>
      <c r="AH1629" s="16">
        <v>1</v>
      </c>
      <c r="AJ1629">
        <v>51</v>
      </c>
      <c r="AK1629">
        <v>70.116</v>
      </c>
    </row>
    <row r="1630" spans="1:37" x14ac:dyDescent="0.3">
      <c r="A1630">
        <v>2930</v>
      </c>
      <c r="B1630">
        <v>1979</v>
      </c>
      <c r="C1630" s="1">
        <f t="shared" si="150"/>
        <v>45</v>
      </c>
      <c r="D1630" t="s">
        <v>47</v>
      </c>
      <c r="E1630" t="s">
        <v>42</v>
      </c>
      <c r="F1630" s="4" t="s">
        <v>26</v>
      </c>
      <c r="G1630" t="s">
        <v>26</v>
      </c>
      <c r="H1630" s="20">
        <v>68092</v>
      </c>
      <c r="I1630" s="2">
        <f t="shared" si="151"/>
        <v>68.091999999999999</v>
      </c>
      <c r="J1630" s="2"/>
      <c r="K1630" s="2">
        <v>0</v>
      </c>
      <c r="L1630" s="2">
        <v>0</v>
      </c>
      <c r="M1630" s="16">
        <f t="shared" si="152"/>
        <v>0</v>
      </c>
      <c r="N1630" s="6" t="s">
        <v>96</v>
      </c>
      <c r="O1630" s="4">
        <f t="shared" si="153"/>
        <v>2</v>
      </c>
      <c r="P1630" s="3">
        <f t="shared" si="154"/>
        <v>41624</v>
      </c>
      <c r="Q1630" s="4" t="str" cm="1">
        <f t="array" ref="Q1630:S1630">_xlfn.TEXTSPLIT(N1630,"/")</f>
        <v>12</v>
      </c>
      <c r="R1630" s="4" t="str">
        <v>16</v>
      </c>
      <c r="S1630" s="4" t="str">
        <v>13</v>
      </c>
      <c r="T1630" s="5">
        <f t="shared" si="155"/>
        <v>41624</v>
      </c>
      <c r="U1630">
        <v>7</v>
      </c>
      <c r="V1630" s="14">
        <v>852</v>
      </c>
      <c r="W1630" s="14">
        <v>60</v>
      </c>
      <c r="X1630" s="14">
        <v>207</v>
      </c>
      <c r="Y1630" s="14">
        <v>78</v>
      </c>
      <c r="Z1630" s="14">
        <v>36</v>
      </c>
      <c r="AA1630" s="14">
        <v>48</v>
      </c>
      <c r="AB1630" s="2">
        <v>2</v>
      </c>
      <c r="AC1630" s="2">
        <v>2</v>
      </c>
      <c r="AD1630" s="2">
        <v>10</v>
      </c>
      <c r="AE1630" s="2">
        <v>5</v>
      </c>
      <c r="AF1630" s="2">
        <v>0</v>
      </c>
      <c r="AG1630" s="2">
        <v>0</v>
      </c>
      <c r="AH1630" s="16">
        <v>0</v>
      </c>
      <c r="AJ1630">
        <v>61</v>
      </c>
      <c r="AK1630">
        <v>86.111000000000004</v>
      </c>
    </row>
    <row r="1631" spans="1:37" x14ac:dyDescent="0.3">
      <c r="A1631">
        <v>2929</v>
      </c>
      <c r="B1631">
        <v>1977</v>
      </c>
      <c r="C1631" s="1">
        <f t="shared" si="150"/>
        <v>47</v>
      </c>
      <c r="D1631" t="s">
        <v>25</v>
      </c>
      <c r="E1631" t="s">
        <v>22</v>
      </c>
      <c r="F1631" s="4" t="s">
        <v>26</v>
      </c>
      <c r="G1631" t="s">
        <v>26</v>
      </c>
      <c r="H1631" s="20">
        <v>20180</v>
      </c>
      <c r="I1631" s="2">
        <f t="shared" si="151"/>
        <v>20.18</v>
      </c>
      <c r="J1631" s="2"/>
      <c r="K1631" s="2">
        <v>0</v>
      </c>
      <c r="L1631" s="2">
        <v>0</v>
      </c>
      <c r="M1631" s="16">
        <f t="shared" si="152"/>
        <v>0</v>
      </c>
      <c r="N1631" s="6" t="s">
        <v>103</v>
      </c>
      <c r="O1631" s="4">
        <f t="shared" si="153"/>
        <v>2</v>
      </c>
      <c r="P1631" s="3">
        <f t="shared" si="154"/>
        <v>41325</v>
      </c>
      <c r="Q1631" s="4" t="str" cm="1">
        <f t="array" ref="Q1631:S1631">_xlfn.TEXTSPLIT(N1631,"/")</f>
        <v>2</v>
      </c>
      <c r="R1631" s="4" t="str">
        <v>20</v>
      </c>
      <c r="S1631" s="4" t="str">
        <v>13</v>
      </c>
      <c r="T1631" s="5">
        <f t="shared" si="155"/>
        <v>41325</v>
      </c>
      <c r="U1631">
        <v>27</v>
      </c>
      <c r="V1631" s="14">
        <v>18</v>
      </c>
      <c r="W1631" s="14">
        <v>42</v>
      </c>
      <c r="X1631" s="14">
        <v>24</v>
      </c>
      <c r="Y1631" s="14">
        <v>15</v>
      </c>
      <c r="Z1631" s="14">
        <v>20</v>
      </c>
      <c r="AA1631" s="14">
        <v>18</v>
      </c>
      <c r="AB1631" s="2">
        <v>1</v>
      </c>
      <c r="AC1631" s="2">
        <v>2</v>
      </c>
      <c r="AD1631" s="2">
        <v>4</v>
      </c>
      <c r="AE1631" s="2">
        <v>7</v>
      </c>
      <c r="AF1631" s="2">
        <v>0</v>
      </c>
      <c r="AG1631" s="2">
        <v>0</v>
      </c>
      <c r="AH1631" s="16">
        <v>0</v>
      </c>
      <c r="AJ1631">
        <v>80</v>
      </c>
      <c r="AK1631">
        <v>75.864999999999995</v>
      </c>
    </row>
    <row r="1632" spans="1:37" x14ac:dyDescent="0.3">
      <c r="A1632">
        <v>2928</v>
      </c>
      <c r="B1632">
        <v>1976</v>
      </c>
      <c r="C1632" s="1">
        <f t="shared" si="150"/>
        <v>48</v>
      </c>
      <c r="D1632" t="s">
        <v>25</v>
      </c>
      <c r="E1632" t="s">
        <v>34</v>
      </c>
      <c r="F1632" s="4" t="s">
        <v>26</v>
      </c>
      <c r="G1632" t="s">
        <v>26</v>
      </c>
      <c r="H1632" s="20">
        <v>52614</v>
      </c>
      <c r="I1632" s="2">
        <f t="shared" si="151"/>
        <v>52.613999999999997</v>
      </c>
      <c r="J1632" s="2"/>
      <c r="K1632" s="2">
        <v>0</v>
      </c>
      <c r="L1632" s="2">
        <v>1</v>
      </c>
      <c r="M1632" s="16">
        <f t="shared" si="152"/>
        <v>1</v>
      </c>
      <c r="N1632" s="7">
        <v>40920</v>
      </c>
      <c r="O1632" s="4">
        <f t="shared" si="153"/>
        <v>1</v>
      </c>
      <c r="P1632" s="3">
        <f t="shared" si="154"/>
        <v>40920</v>
      </c>
      <c r="Q1632" s="4" t="str" cm="1">
        <f t="array" ref="Q1632">_xlfn.TEXTSPLIT(N1632,"/")</f>
        <v>40920</v>
      </c>
      <c r="R1632" s="5"/>
      <c r="S1632" s="5"/>
      <c r="T1632" s="5" t="e">
        <f t="shared" si="155"/>
        <v>#NUM!</v>
      </c>
      <c r="U1632">
        <v>63</v>
      </c>
      <c r="V1632" s="14">
        <v>789</v>
      </c>
      <c r="W1632" s="14">
        <v>0</v>
      </c>
      <c r="X1632" s="14">
        <v>142</v>
      </c>
      <c r="Y1632" s="14">
        <v>12</v>
      </c>
      <c r="Z1632" s="14">
        <v>9</v>
      </c>
      <c r="AA1632" s="14">
        <v>38</v>
      </c>
      <c r="AB1632" s="2">
        <v>2</v>
      </c>
      <c r="AC1632" s="2">
        <v>2</v>
      </c>
      <c r="AD1632" s="2">
        <v>8</v>
      </c>
      <c r="AE1632" s="2">
        <v>8</v>
      </c>
      <c r="AF1632" s="2">
        <v>0</v>
      </c>
      <c r="AG1632" s="2">
        <v>0</v>
      </c>
      <c r="AH1632" s="16">
        <v>0</v>
      </c>
      <c r="AJ1632">
        <v>70</v>
      </c>
      <c r="AK1632">
        <v>84.953000000000003</v>
      </c>
    </row>
    <row r="1633" spans="1:37" x14ac:dyDescent="0.3">
      <c r="A1633">
        <v>2926</v>
      </c>
      <c r="B1633">
        <v>1953</v>
      </c>
      <c r="C1633" s="1">
        <f t="shared" si="150"/>
        <v>71</v>
      </c>
      <c r="D1633" t="s">
        <v>47</v>
      </c>
      <c r="E1633" t="s">
        <v>42</v>
      </c>
      <c r="F1633" s="4" t="s">
        <v>32</v>
      </c>
      <c r="G1633" t="s">
        <v>32</v>
      </c>
      <c r="H1633" s="20">
        <v>55951</v>
      </c>
      <c r="I1633" s="2">
        <f t="shared" si="151"/>
        <v>55.951000000000001</v>
      </c>
      <c r="J1633" s="2"/>
      <c r="K1633" s="2">
        <v>0</v>
      </c>
      <c r="L1633" s="2">
        <v>1</v>
      </c>
      <c r="M1633" s="16">
        <f t="shared" si="152"/>
        <v>1</v>
      </c>
      <c r="N1633" s="6" t="s">
        <v>387</v>
      </c>
      <c r="O1633" s="4">
        <f t="shared" si="153"/>
        <v>2</v>
      </c>
      <c r="P1633" s="3">
        <f t="shared" si="154"/>
        <v>41144</v>
      </c>
      <c r="Q1633" s="4" t="str" cm="1">
        <f t="array" ref="Q1633:S1633">_xlfn.TEXTSPLIT(N1633,"/")</f>
        <v>8</v>
      </c>
      <c r="R1633" s="4" t="str">
        <v>23</v>
      </c>
      <c r="S1633" s="4" t="str">
        <v>12</v>
      </c>
      <c r="T1633" s="5">
        <f t="shared" si="155"/>
        <v>41144</v>
      </c>
      <c r="U1633">
        <v>62</v>
      </c>
      <c r="V1633" s="14">
        <v>1241</v>
      </c>
      <c r="W1633" s="14">
        <v>0</v>
      </c>
      <c r="X1633" s="14">
        <v>80</v>
      </c>
      <c r="Y1633" s="14">
        <v>0</v>
      </c>
      <c r="Z1633" s="14">
        <v>13</v>
      </c>
      <c r="AA1633" s="14">
        <v>40</v>
      </c>
      <c r="AB1633" s="2">
        <v>3</v>
      </c>
      <c r="AC1633" s="2">
        <v>3</v>
      </c>
      <c r="AD1633" s="2">
        <v>11</v>
      </c>
      <c r="AE1633" s="2">
        <v>8</v>
      </c>
      <c r="AF1633" s="2">
        <v>0</v>
      </c>
      <c r="AG1633" s="2">
        <v>0</v>
      </c>
      <c r="AH1633" s="16">
        <v>2</v>
      </c>
      <c r="AJ1633">
        <v>64</v>
      </c>
      <c r="AK1633">
        <v>68.805000000000007</v>
      </c>
    </row>
    <row r="1634" spans="1:37" x14ac:dyDescent="0.3">
      <c r="A1634">
        <v>2920</v>
      </c>
      <c r="B1634">
        <v>1976</v>
      </c>
      <c r="C1634" s="1">
        <f t="shared" si="150"/>
        <v>48</v>
      </c>
      <c r="D1634" t="s">
        <v>112</v>
      </c>
      <c r="E1634" t="s">
        <v>34</v>
      </c>
      <c r="F1634" s="4" t="s">
        <v>26</v>
      </c>
      <c r="G1634" t="s">
        <v>26</v>
      </c>
      <c r="H1634" s="20">
        <v>52614</v>
      </c>
      <c r="I1634" s="2">
        <f t="shared" si="151"/>
        <v>52.613999999999997</v>
      </c>
      <c r="J1634" s="2"/>
      <c r="K1634" s="2">
        <v>0</v>
      </c>
      <c r="L1634" s="2">
        <v>1</v>
      </c>
      <c r="M1634" s="16">
        <f t="shared" si="152"/>
        <v>1</v>
      </c>
      <c r="N1634" s="7">
        <v>40920</v>
      </c>
      <c r="O1634" s="4">
        <f t="shared" si="153"/>
        <v>1</v>
      </c>
      <c r="P1634" s="3">
        <f t="shared" si="154"/>
        <v>40920</v>
      </c>
      <c r="Q1634" s="4" t="str" cm="1">
        <f t="array" ref="Q1634">_xlfn.TEXTSPLIT(N1634,"/")</f>
        <v>40920</v>
      </c>
      <c r="R1634" s="5"/>
      <c r="S1634" s="5"/>
      <c r="T1634" s="5" t="e">
        <f t="shared" si="155"/>
        <v>#NUM!</v>
      </c>
      <c r="U1634">
        <v>63</v>
      </c>
      <c r="V1634" s="14">
        <v>789</v>
      </c>
      <c r="W1634" s="14">
        <v>0</v>
      </c>
      <c r="X1634" s="14">
        <v>142</v>
      </c>
      <c r="Y1634" s="14">
        <v>12</v>
      </c>
      <c r="Z1634" s="14">
        <v>9</v>
      </c>
      <c r="AA1634" s="14">
        <v>38</v>
      </c>
      <c r="AB1634" s="2">
        <v>2</v>
      </c>
      <c r="AC1634" s="2">
        <v>2</v>
      </c>
      <c r="AD1634" s="2">
        <v>8</v>
      </c>
      <c r="AE1634" s="2">
        <v>8</v>
      </c>
      <c r="AF1634" s="2">
        <v>0</v>
      </c>
      <c r="AG1634" s="2">
        <v>0</v>
      </c>
      <c r="AH1634" s="16">
        <v>0</v>
      </c>
      <c r="AJ1634">
        <v>56</v>
      </c>
      <c r="AK1634">
        <v>66.825000000000003</v>
      </c>
    </row>
    <row r="1635" spans="1:37" x14ac:dyDescent="0.3">
      <c r="A1635">
        <v>2918</v>
      </c>
      <c r="B1635">
        <v>1982</v>
      </c>
      <c r="C1635" s="1">
        <f t="shared" si="150"/>
        <v>42</v>
      </c>
      <c r="D1635" t="s">
        <v>25</v>
      </c>
      <c r="E1635" t="s">
        <v>22</v>
      </c>
      <c r="F1635" s="4" t="s">
        <v>23</v>
      </c>
      <c r="G1635" t="s">
        <v>23</v>
      </c>
      <c r="H1635" s="20">
        <v>28510</v>
      </c>
      <c r="I1635" s="2">
        <f t="shared" si="151"/>
        <v>28.51</v>
      </c>
      <c r="J1635" s="2"/>
      <c r="K1635" s="2">
        <v>1</v>
      </c>
      <c r="L1635" s="2">
        <v>1</v>
      </c>
      <c r="M1635" s="16">
        <f t="shared" si="152"/>
        <v>2</v>
      </c>
      <c r="N1635" s="6" t="s">
        <v>239</v>
      </c>
      <c r="O1635" s="4">
        <f t="shared" si="153"/>
        <v>2</v>
      </c>
      <c r="P1635" s="3">
        <f t="shared" si="154"/>
        <v>41377</v>
      </c>
      <c r="Q1635" s="4" t="str" cm="1">
        <f t="array" ref="Q1635:S1635">_xlfn.TEXTSPLIT(N1635,"/")</f>
        <v>4</v>
      </c>
      <c r="R1635" s="4" t="str">
        <v>13</v>
      </c>
      <c r="S1635" s="4" t="str">
        <v>13</v>
      </c>
      <c r="T1635" s="5">
        <f t="shared" si="155"/>
        <v>41377</v>
      </c>
      <c r="U1635">
        <v>72</v>
      </c>
      <c r="V1635" s="14">
        <v>44</v>
      </c>
      <c r="W1635" s="14">
        <v>5</v>
      </c>
      <c r="X1635" s="14">
        <v>19</v>
      </c>
      <c r="Y1635" s="14">
        <v>0</v>
      </c>
      <c r="Z1635" s="14">
        <v>4</v>
      </c>
      <c r="AA1635" s="14">
        <v>19</v>
      </c>
      <c r="AB1635" s="2">
        <v>3</v>
      </c>
      <c r="AC1635" s="2">
        <v>2</v>
      </c>
      <c r="AD1635" s="2">
        <v>4</v>
      </c>
      <c r="AE1635" s="2">
        <v>5</v>
      </c>
      <c r="AF1635" s="2">
        <v>0</v>
      </c>
      <c r="AG1635" s="2">
        <v>0</v>
      </c>
      <c r="AH1635" s="16">
        <v>0</v>
      </c>
      <c r="AJ1635">
        <v>70</v>
      </c>
      <c r="AK1635">
        <v>70.503</v>
      </c>
    </row>
    <row r="1636" spans="1:37" x14ac:dyDescent="0.3">
      <c r="A1636">
        <v>2909</v>
      </c>
      <c r="B1636">
        <v>1975</v>
      </c>
      <c r="C1636" s="1">
        <f t="shared" si="150"/>
        <v>49</v>
      </c>
      <c r="D1636" t="s">
        <v>38</v>
      </c>
      <c r="E1636" t="s">
        <v>34</v>
      </c>
      <c r="F1636" s="4" t="s">
        <v>29</v>
      </c>
      <c r="G1636" t="s">
        <v>29</v>
      </c>
      <c r="H1636" s="20">
        <v>78128</v>
      </c>
      <c r="I1636" s="2">
        <f t="shared" si="151"/>
        <v>78.128</v>
      </c>
      <c r="J1636" s="2"/>
      <c r="K1636" s="2">
        <v>0</v>
      </c>
      <c r="L1636" s="2">
        <v>1</v>
      </c>
      <c r="M1636" s="16">
        <f t="shared" si="152"/>
        <v>1</v>
      </c>
      <c r="N1636" s="6" t="s">
        <v>184</v>
      </c>
      <c r="O1636" s="4">
        <f t="shared" si="153"/>
        <v>2</v>
      </c>
      <c r="P1636" s="3">
        <f t="shared" si="154"/>
        <v>41689</v>
      </c>
      <c r="Q1636" s="4" t="str" cm="1">
        <f t="array" ref="Q1636:S1636">_xlfn.TEXTSPLIT(N1636,"/")</f>
        <v>2</v>
      </c>
      <c r="R1636" s="4" t="str">
        <v>19</v>
      </c>
      <c r="S1636" s="4" t="str">
        <v>14</v>
      </c>
      <c r="T1636" s="5">
        <f t="shared" si="155"/>
        <v>41689</v>
      </c>
      <c r="U1636">
        <v>89</v>
      </c>
      <c r="V1636" s="14">
        <v>934</v>
      </c>
      <c r="W1636" s="14">
        <v>24</v>
      </c>
      <c r="X1636" s="14">
        <v>230</v>
      </c>
      <c r="Y1636" s="14">
        <v>16</v>
      </c>
      <c r="Z1636" s="14">
        <v>24</v>
      </c>
      <c r="AA1636" s="14">
        <v>36</v>
      </c>
      <c r="AB1636" s="2">
        <v>2</v>
      </c>
      <c r="AC1636" s="2">
        <v>8</v>
      </c>
      <c r="AD1636" s="2">
        <v>6</v>
      </c>
      <c r="AE1636" s="2">
        <v>3</v>
      </c>
      <c r="AF1636" s="2">
        <v>0</v>
      </c>
      <c r="AG1636" s="2">
        <v>0</v>
      </c>
      <c r="AH1636" s="16">
        <v>2</v>
      </c>
      <c r="AJ1636">
        <v>69</v>
      </c>
      <c r="AK1636">
        <v>74.637</v>
      </c>
    </row>
    <row r="1637" spans="1:37" x14ac:dyDescent="0.3">
      <c r="A1637">
        <v>2895</v>
      </c>
      <c r="B1637">
        <v>1964</v>
      </c>
      <c r="C1637" s="1">
        <f t="shared" si="150"/>
        <v>60</v>
      </c>
      <c r="D1637" t="s">
        <v>40</v>
      </c>
      <c r="E1637" t="s">
        <v>22</v>
      </c>
      <c r="F1637" s="4" t="s">
        <v>26</v>
      </c>
      <c r="G1637" t="s">
        <v>26</v>
      </c>
      <c r="H1637" s="20">
        <v>49980</v>
      </c>
      <c r="I1637" s="2">
        <f t="shared" si="151"/>
        <v>49.98</v>
      </c>
      <c r="J1637" s="2"/>
      <c r="K1637" s="2">
        <v>0</v>
      </c>
      <c r="L1637" s="2">
        <v>1</v>
      </c>
      <c r="M1637" s="16">
        <f t="shared" si="152"/>
        <v>1</v>
      </c>
      <c r="N1637" s="6" t="s">
        <v>348</v>
      </c>
      <c r="O1637" s="4">
        <f t="shared" si="153"/>
        <v>2</v>
      </c>
      <c r="P1637" s="3">
        <f t="shared" si="154"/>
        <v>41570</v>
      </c>
      <c r="Q1637" s="4" t="str" cm="1">
        <f t="array" ref="Q1637:S1637">_xlfn.TEXTSPLIT(N1637,"/")</f>
        <v>10</v>
      </c>
      <c r="R1637" s="4" t="str">
        <v>23</v>
      </c>
      <c r="S1637" s="4" t="str">
        <v>13</v>
      </c>
      <c r="T1637" s="5">
        <f t="shared" si="155"/>
        <v>41570</v>
      </c>
      <c r="U1637">
        <v>79</v>
      </c>
      <c r="V1637" s="14">
        <v>104</v>
      </c>
      <c r="W1637" s="14">
        <v>1</v>
      </c>
      <c r="X1637" s="14">
        <v>54</v>
      </c>
      <c r="Y1637" s="14">
        <v>13</v>
      </c>
      <c r="Z1637" s="14">
        <v>9</v>
      </c>
      <c r="AA1637" s="14">
        <v>14</v>
      </c>
      <c r="AB1637" s="2">
        <v>2</v>
      </c>
      <c r="AC1637" s="2">
        <v>3</v>
      </c>
      <c r="AD1637" s="2">
        <v>5</v>
      </c>
      <c r="AE1637" s="2">
        <v>5</v>
      </c>
      <c r="AF1637" s="2">
        <v>0</v>
      </c>
      <c r="AG1637" s="2">
        <v>0</v>
      </c>
      <c r="AH1637" s="16">
        <v>0</v>
      </c>
      <c r="AJ1637">
        <v>40</v>
      </c>
      <c r="AK1637">
        <v>87.188000000000002</v>
      </c>
    </row>
    <row r="1638" spans="1:37" x14ac:dyDescent="0.3">
      <c r="A1638">
        <v>2894</v>
      </c>
      <c r="B1638">
        <v>1986</v>
      </c>
      <c r="C1638" s="1">
        <f t="shared" si="150"/>
        <v>38</v>
      </c>
      <c r="D1638" t="s">
        <v>25</v>
      </c>
      <c r="E1638" t="s">
        <v>22</v>
      </c>
      <c r="F1638" s="4" t="s">
        <v>26</v>
      </c>
      <c r="G1638" t="s">
        <v>26</v>
      </c>
      <c r="H1638" s="20">
        <v>72903</v>
      </c>
      <c r="I1638" s="2">
        <f t="shared" si="151"/>
        <v>72.903000000000006</v>
      </c>
      <c r="J1638" s="2"/>
      <c r="K1638" s="2">
        <v>0</v>
      </c>
      <c r="L1638" s="2">
        <v>0</v>
      </c>
      <c r="M1638" s="16">
        <f t="shared" si="152"/>
        <v>0</v>
      </c>
      <c r="N1638" s="6" t="s">
        <v>57</v>
      </c>
      <c r="O1638" s="4">
        <f t="shared" si="153"/>
        <v>2</v>
      </c>
      <c r="P1638" s="3">
        <f t="shared" si="154"/>
        <v>41576</v>
      </c>
      <c r="Q1638" s="4" t="str" cm="1">
        <f t="array" ref="Q1638:S1638">_xlfn.TEXTSPLIT(N1638,"/")</f>
        <v>10</v>
      </c>
      <c r="R1638" s="4" t="str">
        <v>29</v>
      </c>
      <c r="S1638" s="4" t="str">
        <v>13</v>
      </c>
      <c r="T1638" s="5">
        <f t="shared" si="155"/>
        <v>41576</v>
      </c>
      <c r="U1638">
        <v>74</v>
      </c>
      <c r="V1638" s="14">
        <v>1067</v>
      </c>
      <c r="W1638" s="14">
        <v>138</v>
      </c>
      <c r="X1638" s="14">
        <v>750</v>
      </c>
      <c r="Y1638" s="14">
        <v>0</v>
      </c>
      <c r="Z1638" s="14">
        <v>19</v>
      </c>
      <c r="AA1638" s="14">
        <v>39</v>
      </c>
      <c r="AB1638" s="2">
        <v>1</v>
      </c>
      <c r="AC1638" s="2">
        <v>7</v>
      </c>
      <c r="AD1638" s="2">
        <v>8</v>
      </c>
      <c r="AE1638" s="2">
        <v>4</v>
      </c>
      <c r="AF1638" s="2">
        <v>1</v>
      </c>
      <c r="AG1638" s="2">
        <v>0</v>
      </c>
      <c r="AH1638" s="16">
        <v>3</v>
      </c>
      <c r="AJ1638">
        <v>58</v>
      </c>
      <c r="AK1638">
        <v>44.375</v>
      </c>
    </row>
    <row r="1639" spans="1:37" x14ac:dyDescent="0.3">
      <c r="A1639">
        <v>2891</v>
      </c>
      <c r="B1639">
        <v>1964</v>
      </c>
      <c r="C1639" s="1">
        <f t="shared" si="150"/>
        <v>60</v>
      </c>
      <c r="D1639" t="s">
        <v>31</v>
      </c>
      <c r="E1639" t="s">
        <v>22</v>
      </c>
      <c r="F1639" s="4" t="s">
        <v>23</v>
      </c>
      <c r="G1639" t="s">
        <v>23</v>
      </c>
      <c r="H1639" s="20">
        <v>68118</v>
      </c>
      <c r="I1639" s="2">
        <f t="shared" si="151"/>
        <v>68.117999999999995</v>
      </c>
      <c r="J1639" s="2"/>
      <c r="K1639" s="2">
        <v>0</v>
      </c>
      <c r="L1639" s="2">
        <v>1</v>
      </c>
      <c r="M1639" s="16">
        <f t="shared" si="152"/>
        <v>1</v>
      </c>
      <c r="N1639" s="6" t="s">
        <v>363</v>
      </c>
      <c r="O1639" s="4">
        <f t="shared" si="153"/>
        <v>2</v>
      </c>
      <c r="P1639" s="3">
        <f t="shared" si="154"/>
        <v>41565</v>
      </c>
      <c r="Q1639" s="4" t="str" cm="1">
        <f t="array" ref="Q1639:S1639">_xlfn.TEXTSPLIT(N1639,"/")</f>
        <v>10</v>
      </c>
      <c r="R1639" s="4" t="str">
        <v>18</v>
      </c>
      <c r="S1639" s="4" t="str">
        <v>13</v>
      </c>
      <c r="T1639" s="5">
        <f t="shared" si="155"/>
        <v>41565</v>
      </c>
      <c r="U1639">
        <v>51</v>
      </c>
      <c r="V1639" s="14">
        <v>595</v>
      </c>
      <c r="W1639" s="14">
        <v>23</v>
      </c>
      <c r="X1639" s="14">
        <v>123</v>
      </c>
      <c r="Y1639" s="14">
        <v>10</v>
      </c>
      <c r="Z1639" s="14">
        <v>23</v>
      </c>
      <c r="AA1639" s="14">
        <v>154</v>
      </c>
      <c r="AB1639" s="2">
        <v>2</v>
      </c>
      <c r="AC1639" s="2">
        <v>8</v>
      </c>
      <c r="AD1639" s="2">
        <v>4</v>
      </c>
      <c r="AE1639" s="2">
        <v>6</v>
      </c>
      <c r="AF1639" s="2">
        <v>0</v>
      </c>
      <c r="AG1639" s="2">
        <v>0</v>
      </c>
      <c r="AH1639" s="16">
        <v>0</v>
      </c>
      <c r="AJ1639">
        <v>48</v>
      </c>
      <c r="AK1639">
        <v>79.204999999999998</v>
      </c>
    </row>
    <row r="1640" spans="1:37" x14ac:dyDescent="0.3">
      <c r="A1640">
        <v>2886</v>
      </c>
      <c r="B1640">
        <v>1972</v>
      </c>
      <c r="C1640" s="1">
        <f t="shared" si="150"/>
        <v>52</v>
      </c>
      <c r="D1640" t="s">
        <v>25</v>
      </c>
      <c r="E1640" t="s">
        <v>42</v>
      </c>
      <c r="F1640" s="4" t="s">
        <v>23</v>
      </c>
      <c r="G1640" t="s">
        <v>23</v>
      </c>
      <c r="H1640" s="20">
        <v>74290</v>
      </c>
      <c r="I1640" s="2">
        <f t="shared" si="151"/>
        <v>74.290000000000006</v>
      </c>
      <c r="J1640" s="2"/>
      <c r="K1640" s="2">
        <v>0</v>
      </c>
      <c r="L1640" s="2">
        <v>1</v>
      </c>
      <c r="M1640" s="16">
        <f t="shared" si="152"/>
        <v>1</v>
      </c>
      <c r="N1640" s="7">
        <v>41616</v>
      </c>
      <c r="O1640" s="4">
        <f t="shared" si="153"/>
        <v>1</v>
      </c>
      <c r="P1640" s="3">
        <f t="shared" si="154"/>
        <v>41616</v>
      </c>
      <c r="Q1640" s="4" t="str" cm="1">
        <f t="array" ref="Q1640">_xlfn.TEXTSPLIT(N1640,"/")</f>
        <v>41616</v>
      </c>
      <c r="R1640" s="5"/>
      <c r="S1640" s="5"/>
      <c r="T1640" s="5" t="e">
        <f t="shared" si="155"/>
        <v>#NUM!</v>
      </c>
      <c r="U1640">
        <v>70</v>
      </c>
      <c r="V1640" s="14">
        <v>1121</v>
      </c>
      <c r="W1640" s="14">
        <v>0</v>
      </c>
      <c r="X1640" s="14">
        <v>72</v>
      </c>
      <c r="Y1640" s="14">
        <v>0</v>
      </c>
      <c r="Z1640" s="14">
        <v>12</v>
      </c>
      <c r="AA1640" s="14">
        <v>12</v>
      </c>
      <c r="AB1640" s="2">
        <v>4</v>
      </c>
      <c r="AC1640" s="2">
        <v>10</v>
      </c>
      <c r="AD1640" s="2">
        <v>10</v>
      </c>
      <c r="AE1640" s="2">
        <v>6</v>
      </c>
      <c r="AF1640" s="2">
        <v>0</v>
      </c>
      <c r="AG1640" s="2">
        <v>0</v>
      </c>
      <c r="AH1640" s="16">
        <v>2</v>
      </c>
      <c r="AJ1640">
        <v>50</v>
      </c>
      <c r="AK1640">
        <v>31.814</v>
      </c>
    </row>
    <row r="1641" spans="1:37" x14ac:dyDescent="0.3">
      <c r="A1641">
        <v>2882</v>
      </c>
      <c r="B1641">
        <v>1976</v>
      </c>
      <c r="C1641" s="1">
        <f t="shared" si="150"/>
        <v>48</v>
      </c>
      <c r="D1641" t="s">
        <v>47</v>
      </c>
      <c r="E1641" t="s">
        <v>36</v>
      </c>
      <c r="F1641" s="4" t="s">
        <v>23</v>
      </c>
      <c r="G1641" t="s">
        <v>23</v>
      </c>
      <c r="H1641" s="20">
        <v>67893</v>
      </c>
      <c r="I1641" s="2">
        <f t="shared" si="151"/>
        <v>67.893000000000001</v>
      </c>
      <c r="J1641" s="2"/>
      <c r="K1641" s="2">
        <v>0</v>
      </c>
      <c r="L1641" s="2">
        <v>1</v>
      </c>
      <c r="M1641" s="16">
        <f t="shared" si="152"/>
        <v>1</v>
      </c>
      <c r="N1641" s="7">
        <v>40918</v>
      </c>
      <c r="O1641" s="4">
        <f t="shared" si="153"/>
        <v>1</v>
      </c>
      <c r="P1641" s="3">
        <f t="shared" si="154"/>
        <v>40918</v>
      </c>
      <c r="Q1641" s="4" t="str" cm="1">
        <f t="array" ref="Q1641">_xlfn.TEXTSPLIT(N1641,"/")</f>
        <v>40918</v>
      </c>
      <c r="R1641" s="5"/>
      <c r="S1641" s="5"/>
      <c r="T1641" s="5" t="e">
        <f t="shared" si="155"/>
        <v>#NUM!</v>
      </c>
      <c r="U1641">
        <v>31</v>
      </c>
      <c r="V1641" s="14">
        <v>711</v>
      </c>
      <c r="W1641" s="14">
        <v>28</v>
      </c>
      <c r="X1641" s="14">
        <v>142</v>
      </c>
      <c r="Y1641" s="14">
        <v>49</v>
      </c>
      <c r="Z1641" s="14">
        <v>18</v>
      </c>
      <c r="AA1641" s="14">
        <v>47</v>
      </c>
      <c r="AB1641" s="2">
        <v>2</v>
      </c>
      <c r="AC1641" s="2">
        <v>3</v>
      </c>
      <c r="AD1641" s="2">
        <v>9</v>
      </c>
      <c r="AE1641" s="2">
        <v>8</v>
      </c>
      <c r="AF1641" s="2">
        <v>0</v>
      </c>
      <c r="AG1641" s="2">
        <v>0</v>
      </c>
      <c r="AH1641" s="16">
        <v>0</v>
      </c>
      <c r="AJ1641">
        <v>76</v>
      </c>
      <c r="AK1641">
        <v>77.632000000000005</v>
      </c>
    </row>
    <row r="1642" spans="1:37" x14ac:dyDescent="0.3">
      <c r="A1642">
        <v>2878</v>
      </c>
      <c r="B1642">
        <v>1948</v>
      </c>
      <c r="C1642" s="1">
        <f t="shared" si="150"/>
        <v>76</v>
      </c>
      <c r="D1642" t="s">
        <v>25</v>
      </c>
      <c r="E1642" t="s">
        <v>34</v>
      </c>
      <c r="F1642" s="4" t="s">
        <v>29</v>
      </c>
      <c r="G1642" t="s">
        <v>29</v>
      </c>
      <c r="H1642" s="20">
        <v>67472</v>
      </c>
      <c r="I1642" s="2">
        <f t="shared" si="151"/>
        <v>67.471999999999994</v>
      </c>
      <c r="J1642" s="2"/>
      <c r="K1642" s="2">
        <v>0</v>
      </c>
      <c r="L1642" s="2">
        <v>1</v>
      </c>
      <c r="M1642" s="16">
        <f t="shared" si="152"/>
        <v>1</v>
      </c>
      <c r="N1642" s="6" t="s">
        <v>188</v>
      </c>
      <c r="O1642" s="4">
        <f t="shared" si="153"/>
        <v>2</v>
      </c>
      <c r="P1642" s="3">
        <f t="shared" si="154"/>
        <v>41545</v>
      </c>
      <c r="Q1642" s="4" t="str" cm="1">
        <f t="array" ref="Q1642:S1642">_xlfn.TEXTSPLIT(N1642,"/")</f>
        <v>9</v>
      </c>
      <c r="R1642" s="4" t="str">
        <v>28</v>
      </c>
      <c r="S1642" s="4" t="str">
        <v>13</v>
      </c>
      <c r="T1642" s="5">
        <f t="shared" si="155"/>
        <v>41545</v>
      </c>
      <c r="U1642">
        <v>93</v>
      </c>
      <c r="V1642" s="14">
        <v>162</v>
      </c>
      <c r="W1642" s="14">
        <v>31</v>
      </c>
      <c r="X1642" s="14">
        <v>127</v>
      </c>
      <c r="Y1642" s="14">
        <v>8</v>
      </c>
      <c r="Z1642" s="14">
        <v>17</v>
      </c>
      <c r="AA1642" s="14">
        <v>69</v>
      </c>
      <c r="AB1642" s="2">
        <v>2</v>
      </c>
      <c r="AC1642" s="2">
        <v>4</v>
      </c>
      <c r="AD1642" s="2">
        <v>7</v>
      </c>
      <c r="AE1642" s="2">
        <v>3</v>
      </c>
      <c r="AF1642" s="2">
        <v>0</v>
      </c>
      <c r="AG1642" s="2">
        <v>0</v>
      </c>
      <c r="AH1642" s="16">
        <v>0</v>
      </c>
      <c r="AJ1642">
        <v>43</v>
      </c>
      <c r="AK1642">
        <v>67.506</v>
      </c>
    </row>
    <row r="1643" spans="1:37" x14ac:dyDescent="0.3">
      <c r="A1643">
        <v>2877</v>
      </c>
      <c r="B1643">
        <v>1975</v>
      </c>
      <c r="C1643" s="1">
        <f t="shared" si="150"/>
        <v>49</v>
      </c>
      <c r="D1643" t="s">
        <v>47</v>
      </c>
      <c r="E1643" t="s">
        <v>42</v>
      </c>
      <c r="F1643" s="4" t="s">
        <v>32</v>
      </c>
      <c r="G1643" t="s">
        <v>32</v>
      </c>
      <c r="H1643" s="20">
        <v>46014</v>
      </c>
      <c r="I1643" s="2">
        <f t="shared" si="151"/>
        <v>46.014000000000003</v>
      </c>
      <c r="J1643" s="2"/>
      <c r="K1643" s="2">
        <v>1</v>
      </c>
      <c r="L1643" s="2">
        <v>1</v>
      </c>
      <c r="M1643" s="16">
        <f t="shared" si="152"/>
        <v>2</v>
      </c>
      <c r="N1643" s="6" t="s">
        <v>156</v>
      </c>
      <c r="O1643" s="4">
        <f t="shared" si="153"/>
        <v>2</v>
      </c>
      <c r="P1643" s="3">
        <f t="shared" si="154"/>
        <v>41295</v>
      </c>
      <c r="Q1643" s="4" t="str" cm="1">
        <f t="array" ref="Q1643:S1643">_xlfn.TEXTSPLIT(N1643,"/")</f>
        <v>1</v>
      </c>
      <c r="R1643" s="4" t="str">
        <v>21</v>
      </c>
      <c r="S1643" s="4" t="str">
        <v>13</v>
      </c>
      <c r="T1643" s="5">
        <f t="shared" si="155"/>
        <v>41295</v>
      </c>
      <c r="U1643">
        <v>21</v>
      </c>
      <c r="V1643" s="14">
        <v>410</v>
      </c>
      <c r="W1643" s="14">
        <v>0</v>
      </c>
      <c r="X1643" s="14">
        <v>59</v>
      </c>
      <c r="Y1643" s="14">
        <v>19</v>
      </c>
      <c r="Z1643" s="14">
        <v>9</v>
      </c>
      <c r="AA1643" s="14">
        <v>44</v>
      </c>
      <c r="AB1643" s="2">
        <v>10</v>
      </c>
      <c r="AC1643" s="2">
        <v>7</v>
      </c>
      <c r="AD1643" s="2">
        <v>8</v>
      </c>
      <c r="AE1643" s="2">
        <v>7</v>
      </c>
      <c r="AF1643" s="2">
        <v>0</v>
      </c>
      <c r="AG1643" s="2">
        <v>0</v>
      </c>
      <c r="AH1643" s="16">
        <v>0</v>
      </c>
      <c r="AJ1643">
        <v>53</v>
      </c>
      <c r="AK1643">
        <v>61.209000000000003</v>
      </c>
    </row>
    <row r="1644" spans="1:37" x14ac:dyDescent="0.3">
      <c r="A1644">
        <v>2875</v>
      </c>
      <c r="B1644">
        <v>1979</v>
      </c>
      <c r="C1644" s="1">
        <f t="shared" si="150"/>
        <v>45</v>
      </c>
      <c r="D1644" t="s">
        <v>25</v>
      </c>
      <c r="E1644" t="s">
        <v>22</v>
      </c>
      <c r="F1644" s="4" t="s">
        <v>29</v>
      </c>
      <c r="G1644" t="s">
        <v>29</v>
      </c>
      <c r="H1644" s="20">
        <v>67023</v>
      </c>
      <c r="I1644" s="2">
        <f t="shared" si="151"/>
        <v>67.022999999999996</v>
      </c>
      <c r="J1644" s="2"/>
      <c r="K1644" s="2">
        <v>0</v>
      </c>
      <c r="L1644" s="2">
        <v>0</v>
      </c>
      <c r="M1644" s="16">
        <f t="shared" si="152"/>
        <v>0</v>
      </c>
      <c r="N1644" s="7">
        <v>41732</v>
      </c>
      <c r="O1644" s="4">
        <f t="shared" si="153"/>
        <v>1</v>
      </c>
      <c r="P1644" s="3">
        <f t="shared" si="154"/>
        <v>41732</v>
      </c>
      <c r="Q1644" s="4" t="str" cm="1">
        <f t="array" ref="Q1644">_xlfn.TEXTSPLIT(N1644,"/")</f>
        <v>41732</v>
      </c>
      <c r="R1644" s="5"/>
      <c r="S1644" s="5"/>
      <c r="T1644" s="5" t="e">
        <f t="shared" si="155"/>
        <v>#NUM!</v>
      </c>
      <c r="U1644">
        <v>93</v>
      </c>
      <c r="V1644" s="14">
        <v>444</v>
      </c>
      <c r="W1644" s="14">
        <v>44</v>
      </c>
      <c r="X1644" s="14">
        <v>382</v>
      </c>
      <c r="Y1644" s="14">
        <v>11</v>
      </c>
      <c r="Z1644" s="14">
        <v>8</v>
      </c>
      <c r="AA1644" s="14">
        <v>17</v>
      </c>
      <c r="AB1644" s="2">
        <v>1</v>
      </c>
      <c r="AC1644" s="2">
        <v>3</v>
      </c>
      <c r="AD1644" s="2">
        <v>13</v>
      </c>
      <c r="AE1644" s="2">
        <v>2</v>
      </c>
      <c r="AF1644" s="2">
        <v>0</v>
      </c>
      <c r="AG1644" s="2">
        <v>1</v>
      </c>
      <c r="AH1644" s="16">
        <v>0</v>
      </c>
      <c r="AJ1644">
        <v>58</v>
      </c>
      <c r="AK1644">
        <v>45.143000000000001</v>
      </c>
    </row>
    <row r="1645" spans="1:37" x14ac:dyDescent="0.3">
      <c r="A1645">
        <v>2874</v>
      </c>
      <c r="B1645">
        <v>1989</v>
      </c>
      <c r="C1645" s="1">
        <f t="shared" si="150"/>
        <v>35</v>
      </c>
      <c r="D1645" t="s">
        <v>47</v>
      </c>
      <c r="E1645" t="s">
        <v>36</v>
      </c>
      <c r="F1645" s="4" t="s">
        <v>23</v>
      </c>
      <c r="G1645" t="s">
        <v>23</v>
      </c>
      <c r="H1645" s="20">
        <v>35388</v>
      </c>
      <c r="I1645" s="2">
        <f t="shared" si="151"/>
        <v>35.387999999999998</v>
      </c>
      <c r="J1645" s="2"/>
      <c r="K1645" s="2">
        <v>1</v>
      </c>
      <c r="L1645" s="2">
        <v>0</v>
      </c>
      <c r="M1645" s="16">
        <f t="shared" si="152"/>
        <v>1</v>
      </c>
      <c r="N1645" s="7">
        <v>41458</v>
      </c>
      <c r="O1645" s="4">
        <f t="shared" si="153"/>
        <v>1</v>
      </c>
      <c r="P1645" s="3">
        <f t="shared" si="154"/>
        <v>41458</v>
      </c>
      <c r="Q1645" s="4" t="str" cm="1">
        <f t="array" ref="Q1645">_xlfn.TEXTSPLIT(N1645,"/")</f>
        <v>41458</v>
      </c>
      <c r="R1645" s="5"/>
      <c r="S1645" s="5"/>
      <c r="T1645" s="5" t="e">
        <f t="shared" si="155"/>
        <v>#NUM!</v>
      </c>
      <c r="U1645">
        <v>20</v>
      </c>
      <c r="V1645" s="14">
        <v>6</v>
      </c>
      <c r="W1645" s="14">
        <v>4</v>
      </c>
      <c r="X1645" s="14">
        <v>7</v>
      </c>
      <c r="Y1645" s="14">
        <v>4</v>
      </c>
      <c r="Z1645" s="14">
        <v>3</v>
      </c>
      <c r="AA1645" s="14">
        <v>8</v>
      </c>
      <c r="AB1645" s="2">
        <v>1</v>
      </c>
      <c r="AC1645" s="2">
        <v>1</v>
      </c>
      <c r="AD1645" s="2">
        <v>3</v>
      </c>
      <c r="AE1645" s="2">
        <v>7</v>
      </c>
      <c r="AF1645" s="2">
        <v>0</v>
      </c>
      <c r="AG1645" s="2">
        <v>0</v>
      </c>
      <c r="AH1645" s="16">
        <v>0</v>
      </c>
      <c r="AJ1645">
        <v>38</v>
      </c>
      <c r="AK1645">
        <v>19.986000000000001</v>
      </c>
    </row>
    <row r="1646" spans="1:37" x14ac:dyDescent="0.3">
      <c r="A1646">
        <v>2870</v>
      </c>
      <c r="B1646">
        <v>1974</v>
      </c>
      <c r="C1646" s="1">
        <f t="shared" si="150"/>
        <v>50</v>
      </c>
      <c r="D1646" t="s">
        <v>25</v>
      </c>
      <c r="E1646" t="s">
        <v>22</v>
      </c>
      <c r="F1646" s="4" t="s">
        <v>29</v>
      </c>
      <c r="G1646" t="s">
        <v>29</v>
      </c>
      <c r="H1646" s="20">
        <v>49094</v>
      </c>
      <c r="I1646" s="2">
        <f t="shared" si="151"/>
        <v>49.094000000000001</v>
      </c>
      <c r="J1646" s="2"/>
      <c r="K1646" s="2">
        <v>0</v>
      </c>
      <c r="L1646" s="2">
        <v>1</v>
      </c>
      <c r="M1646" s="16">
        <f t="shared" si="152"/>
        <v>1</v>
      </c>
      <c r="N1646" s="6" t="s">
        <v>121</v>
      </c>
      <c r="O1646" s="4">
        <f t="shared" si="153"/>
        <v>2</v>
      </c>
      <c r="P1646" s="3">
        <f t="shared" si="154"/>
        <v>41173</v>
      </c>
      <c r="Q1646" s="4" t="str" cm="1">
        <f t="array" ref="Q1646:S1646">_xlfn.TEXTSPLIT(N1646,"/")</f>
        <v>9</v>
      </c>
      <c r="R1646" s="4" t="str">
        <v>21</v>
      </c>
      <c r="S1646" s="4" t="str">
        <v>12</v>
      </c>
      <c r="T1646" s="5">
        <f t="shared" si="155"/>
        <v>41173</v>
      </c>
      <c r="U1646">
        <v>6</v>
      </c>
      <c r="V1646" s="14">
        <v>376</v>
      </c>
      <c r="W1646" s="14">
        <v>0</v>
      </c>
      <c r="X1646" s="14">
        <v>38</v>
      </c>
      <c r="Y1646" s="14">
        <v>11</v>
      </c>
      <c r="Z1646" s="14">
        <v>8</v>
      </c>
      <c r="AA1646" s="14">
        <v>69</v>
      </c>
      <c r="AB1646" s="2">
        <v>5</v>
      </c>
      <c r="AC1646" s="2">
        <v>6</v>
      </c>
      <c r="AD1646" s="2">
        <v>6</v>
      </c>
      <c r="AE1646" s="2">
        <v>6</v>
      </c>
      <c r="AF1646" s="2">
        <v>0</v>
      </c>
      <c r="AG1646" s="2">
        <v>0</v>
      </c>
      <c r="AH1646" s="16">
        <v>0</v>
      </c>
      <c r="AJ1646">
        <v>60</v>
      </c>
      <c r="AK1646">
        <v>22.419</v>
      </c>
    </row>
    <row r="1647" spans="1:37" x14ac:dyDescent="0.3">
      <c r="A1647">
        <v>2868</v>
      </c>
      <c r="B1647">
        <v>1950</v>
      </c>
      <c r="C1647" s="1">
        <f t="shared" si="150"/>
        <v>74</v>
      </c>
      <c r="D1647" t="s">
        <v>31</v>
      </c>
      <c r="E1647" t="s">
        <v>34</v>
      </c>
      <c r="F1647" s="4" t="s">
        <v>26</v>
      </c>
      <c r="G1647" t="s">
        <v>26</v>
      </c>
      <c r="H1647" s="20">
        <v>26518</v>
      </c>
      <c r="I1647" s="2">
        <f t="shared" si="151"/>
        <v>26.518000000000001</v>
      </c>
      <c r="J1647" s="2"/>
      <c r="K1647" s="2">
        <v>1</v>
      </c>
      <c r="L1647" s="2">
        <v>1</v>
      </c>
      <c r="M1647" s="16">
        <f t="shared" si="152"/>
        <v>2</v>
      </c>
      <c r="N1647" s="7">
        <v>41490</v>
      </c>
      <c r="O1647" s="4">
        <f t="shared" si="153"/>
        <v>1</v>
      </c>
      <c r="P1647" s="3">
        <f t="shared" si="154"/>
        <v>41490</v>
      </c>
      <c r="Q1647" s="4" t="str" cm="1">
        <f t="array" ref="Q1647">_xlfn.TEXTSPLIT(N1647,"/")</f>
        <v>41490</v>
      </c>
      <c r="R1647" s="5"/>
      <c r="S1647" s="5"/>
      <c r="T1647" s="5" t="e">
        <f t="shared" si="155"/>
        <v>#NUM!</v>
      </c>
      <c r="U1647">
        <v>33</v>
      </c>
      <c r="V1647" s="14">
        <v>20</v>
      </c>
      <c r="W1647" s="14">
        <v>1</v>
      </c>
      <c r="X1647" s="14">
        <v>28</v>
      </c>
      <c r="Y1647" s="14">
        <v>3</v>
      </c>
      <c r="Z1647" s="14">
        <v>3</v>
      </c>
      <c r="AA1647" s="14">
        <v>2</v>
      </c>
      <c r="AB1647" s="2">
        <v>3</v>
      </c>
      <c r="AC1647" s="2">
        <v>2</v>
      </c>
      <c r="AD1647" s="2">
        <v>3</v>
      </c>
      <c r="AE1647" s="2">
        <v>8</v>
      </c>
      <c r="AF1647" s="2">
        <v>1</v>
      </c>
      <c r="AG1647" s="2">
        <v>0</v>
      </c>
      <c r="AH1647" s="16">
        <v>0</v>
      </c>
      <c r="AJ1647">
        <v>71</v>
      </c>
      <c r="AK1647">
        <v>81.795000000000002</v>
      </c>
    </row>
    <row r="1648" spans="1:37" x14ac:dyDescent="0.3">
      <c r="A1648">
        <v>2861</v>
      </c>
      <c r="B1648">
        <v>1984</v>
      </c>
      <c r="C1648" s="1">
        <f t="shared" si="150"/>
        <v>40</v>
      </c>
      <c r="D1648" t="s">
        <v>25</v>
      </c>
      <c r="E1648" t="s">
        <v>22</v>
      </c>
      <c r="F1648" s="4" t="s">
        <v>26</v>
      </c>
      <c r="G1648" t="s">
        <v>26</v>
      </c>
      <c r="H1648" s="20">
        <v>24072</v>
      </c>
      <c r="I1648" s="2">
        <f t="shared" si="151"/>
        <v>24.071999999999999</v>
      </c>
      <c r="J1648" s="2"/>
      <c r="K1648" s="2">
        <v>1</v>
      </c>
      <c r="L1648" s="2">
        <v>0</v>
      </c>
      <c r="M1648" s="16">
        <f t="shared" si="152"/>
        <v>1</v>
      </c>
      <c r="N1648" s="6" t="s">
        <v>368</v>
      </c>
      <c r="O1648" s="4">
        <f t="shared" si="153"/>
        <v>2</v>
      </c>
      <c r="P1648" s="3">
        <f t="shared" si="154"/>
        <v>41380</v>
      </c>
      <c r="Q1648" s="4" t="str" cm="1">
        <f t="array" ref="Q1648:S1648">_xlfn.TEXTSPLIT(N1648,"/")</f>
        <v>4</v>
      </c>
      <c r="R1648" s="4" t="str">
        <v>16</v>
      </c>
      <c r="S1648" s="4" t="str">
        <v>13</v>
      </c>
      <c r="T1648" s="5">
        <f t="shared" si="155"/>
        <v>41380</v>
      </c>
      <c r="U1648">
        <v>79</v>
      </c>
      <c r="V1648" s="14">
        <v>9</v>
      </c>
      <c r="W1648" s="14">
        <v>1</v>
      </c>
      <c r="X1648" s="14">
        <v>6</v>
      </c>
      <c r="Y1648" s="14">
        <v>3</v>
      </c>
      <c r="Z1648" s="14">
        <v>0</v>
      </c>
      <c r="AA1648" s="14">
        <v>4</v>
      </c>
      <c r="AB1648" s="2">
        <v>1</v>
      </c>
      <c r="AC1648" s="2">
        <v>1</v>
      </c>
      <c r="AD1648" s="2">
        <v>2</v>
      </c>
      <c r="AE1648" s="2">
        <v>8</v>
      </c>
      <c r="AF1648" s="2">
        <v>0</v>
      </c>
      <c r="AG1648" s="2">
        <v>0</v>
      </c>
      <c r="AH1648" s="16">
        <v>0</v>
      </c>
      <c r="AJ1648">
        <v>70</v>
      </c>
      <c r="AK1648">
        <v>75.027000000000001</v>
      </c>
    </row>
    <row r="1649" spans="1:37" x14ac:dyDescent="0.3">
      <c r="A1649">
        <v>2853</v>
      </c>
      <c r="B1649">
        <v>1981</v>
      </c>
      <c r="C1649" s="1">
        <f t="shared" si="150"/>
        <v>43</v>
      </c>
      <c r="D1649" t="s">
        <v>28</v>
      </c>
      <c r="E1649" t="s">
        <v>22</v>
      </c>
      <c r="F1649" s="4" t="s">
        <v>26</v>
      </c>
      <c r="G1649" t="s">
        <v>26</v>
      </c>
      <c r="H1649" s="20">
        <v>51766</v>
      </c>
      <c r="I1649" s="2">
        <f t="shared" si="151"/>
        <v>51.765999999999998</v>
      </c>
      <c r="J1649" s="2"/>
      <c r="K1649" s="2">
        <v>1</v>
      </c>
      <c r="L1649" s="2">
        <v>0</v>
      </c>
      <c r="M1649" s="16">
        <f t="shared" si="152"/>
        <v>1</v>
      </c>
      <c r="N1649" s="7">
        <v>41946</v>
      </c>
      <c r="O1649" s="4">
        <f t="shared" si="153"/>
        <v>1</v>
      </c>
      <c r="P1649" s="3">
        <f t="shared" si="154"/>
        <v>41946</v>
      </c>
      <c r="Q1649" s="4" t="str" cm="1">
        <f t="array" ref="Q1649">_xlfn.TEXTSPLIT(N1649,"/")</f>
        <v>41946</v>
      </c>
      <c r="R1649" s="5"/>
      <c r="S1649" s="5"/>
      <c r="T1649" s="5" t="e">
        <f t="shared" si="155"/>
        <v>#NUM!</v>
      </c>
      <c r="U1649">
        <v>74</v>
      </c>
      <c r="V1649" s="14">
        <v>60</v>
      </c>
      <c r="W1649" s="14">
        <v>51</v>
      </c>
      <c r="X1649" s="14">
        <v>87</v>
      </c>
      <c r="Y1649" s="14">
        <v>6</v>
      </c>
      <c r="Z1649" s="14">
        <v>20</v>
      </c>
      <c r="AA1649" s="14">
        <v>51</v>
      </c>
      <c r="AB1649" s="2">
        <v>2</v>
      </c>
      <c r="AC1649" s="2">
        <v>4</v>
      </c>
      <c r="AD1649" s="2">
        <v>4</v>
      </c>
      <c r="AE1649" s="2">
        <v>5</v>
      </c>
      <c r="AF1649" s="2">
        <v>0</v>
      </c>
      <c r="AG1649" s="2">
        <v>0</v>
      </c>
      <c r="AH1649" s="16">
        <v>0</v>
      </c>
      <c r="AJ1649">
        <v>54</v>
      </c>
      <c r="AK1649">
        <v>38.360999999999997</v>
      </c>
    </row>
    <row r="1650" spans="1:37" x14ac:dyDescent="0.3">
      <c r="A1650">
        <v>2849</v>
      </c>
      <c r="B1650">
        <v>1980</v>
      </c>
      <c r="C1650" s="1">
        <f t="shared" si="150"/>
        <v>44</v>
      </c>
      <c r="D1650" t="s">
        <v>28</v>
      </c>
      <c r="E1650" t="s">
        <v>22</v>
      </c>
      <c r="F1650" s="4" t="s">
        <v>26</v>
      </c>
      <c r="G1650" t="s">
        <v>26</v>
      </c>
      <c r="H1650" s="20">
        <v>60474</v>
      </c>
      <c r="I1650" s="2">
        <f t="shared" si="151"/>
        <v>60.473999999999997</v>
      </c>
      <c r="J1650" s="2"/>
      <c r="K1650" s="2">
        <v>0</v>
      </c>
      <c r="L1650" s="2">
        <v>1</v>
      </c>
      <c r="M1650" s="16">
        <f t="shared" si="152"/>
        <v>1</v>
      </c>
      <c r="N1650" s="7">
        <v>41278</v>
      </c>
      <c r="O1650" s="4">
        <f t="shared" si="153"/>
        <v>1</v>
      </c>
      <c r="P1650" s="3">
        <f t="shared" si="154"/>
        <v>41278</v>
      </c>
      <c r="Q1650" s="4" t="str" cm="1">
        <f t="array" ref="Q1650">_xlfn.TEXTSPLIT(N1650,"/")</f>
        <v>41278</v>
      </c>
      <c r="R1650" s="5"/>
      <c r="S1650" s="5"/>
      <c r="T1650" s="5" t="e">
        <f t="shared" si="155"/>
        <v>#NUM!</v>
      </c>
      <c r="U1650">
        <v>25</v>
      </c>
      <c r="V1650" s="14">
        <v>265</v>
      </c>
      <c r="W1650" s="14">
        <v>199</v>
      </c>
      <c r="X1650" s="14">
        <v>303</v>
      </c>
      <c r="Y1650" s="14">
        <v>234</v>
      </c>
      <c r="Z1650" s="14">
        <v>9</v>
      </c>
      <c r="AA1650" s="14">
        <v>170</v>
      </c>
      <c r="AB1650" s="2">
        <v>7</v>
      </c>
      <c r="AC1650" s="2">
        <v>10</v>
      </c>
      <c r="AD1650" s="2">
        <v>12</v>
      </c>
      <c r="AE1650" s="2">
        <v>7</v>
      </c>
      <c r="AF1650" s="2">
        <v>0</v>
      </c>
      <c r="AG1650" s="2">
        <v>0</v>
      </c>
      <c r="AH1650" s="16">
        <v>0</v>
      </c>
      <c r="AJ1650">
        <v>54</v>
      </c>
      <c r="AK1650">
        <v>26.876999999999999</v>
      </c>
    </row>
    <row r="1651" spans="1:37" x14ac:dyDescent="0.3">
      <c r="A1651">
        <v>2836</v>
      </c>
      <c r="B1651">
        <v>1973</v>
      </c>
      <c r="C1651" s="1">
        <f t="shared" si="150"/>
        <v>51</v>
      </c>
      <c r="D1651" t="s">
        <v>38</v>
      </c>
      <c r="E1651" t="s">
        <v>34</v>
      </c>
      <c r="F1651" s="4" t="s">
        <v>29</v>
      </c>
      <c r="G1651" t="s">
        <v>29</v>
      </c>
      <c r="H1651" s="20">
        <v>43269</v>
      </c>
      <c r="I1651" s="2">
        <f t="shared" si="151"/>
        <v>43.268999999999998</v>
      </c>
      <c r="J1651" s="2"/>
      <c r="K1651" s="2">
        <v>1</v>
      </c>
      <c r="L1651" s="2">
        <v>0</v>
      </c>
      <c r="M1651" s="16">
        <f t="shared" si="152"/>
        <v>1</v>
      </c>
      <c r="N1651" s="6" t="s">
        <v>276</v>
      </c>
      <c r="O1651" s="4">
        <f t="shared" si="153"/>
        <v>2</v>
      </c>
      <c r="P1651" s="3">
        <f t="shared" si="154"/>
        <v>41533</v>
      </c>
      <c r="Q1651" s="4" t="str" cm="1">
        <f t="array" ref="Q1651:S1651">_xlfn.TEXTSPLIT(N1651,"/")</f>
        <v>9</v>
      </c>
      <c r="R1651" s="4" t="str">
        <v>16</v>
      </c>
      <c r="S1651" s="4" t="str">
        <v>13</v>
      </c>
      <c r="T1651" s="5">
        <f t="shared" si="155"/>
        <v>41533</v>
      </c>
      <c r="U1651">
        <v>61</v>
      </c>
      <c r="V1651" s="14">
        <v>10</v>
      </c>
      <c r="W1651" s="14">
        <v>1</v>
      </c>
      <c r="X1651" s="14">
        <v>7</v>
      </c>
      <c r="Y1651" s="14">
        <v>0</v>
      </c>
      <c r="Z1651" s="14">
        <v>0</v>
      </c>
      <c r="AA1651" s="14">
        <v>1</v>
      </c>
      <c r="AB1651" s="2">
        <v>1</v>
      </c>
      <c r="AC1651" s="2">
        <v>1</v>
      </c>
      <c r="AD1651" s="2">
        <v>2</v>
      </c>
      <c r="AE1651" s="2">
        <v>8</v>
      </c>
      <c r="AF1651" s="2">
        <v>0</v>
      </c>
      <c r="AG1651" s="2">
        <v>0</v>
      </c>
      <c r="AH1651" s="16">
        <v>0</v>
      </c>
      <c r="AJ1651">
        <v>67</v>
      </c>
      <c r="AK1651">
        <v>54.341999999999999</v>
      </c>
    </row>
    <row r="1652" spans="1:37" x14ac:dyDescent="0.3">
      <c r="A1652">
        <v>2831</v>
      </c>
      <c r="B1652">
        <v>1977</v>
      </c>
      <c r="C1652" s="1">
        <f t="shared" si="150"/>
        <v>47</v>
      </c>
      <c r="D1652" t="s">
        <v>25</v>
      </c>
      <c r="E1652" t="s">
        <v>22</v>
      </c>
      <c r="F1652" s="4" t="s">
        <v>32</v>
      </c>
      <c r="G1652" t="s">
        <v>32</v>
      </c>
      <c r="H1652" s="20">
        <v>78416</v>
      </c>
      <c r="I1652" s="2">
        <f t="shared" si="151"/>
        <v>78.415999999999997</v>
      </c>
      <c r="J1652" s="2"/>
      <c r="K1652" s="2">
        <v>0</v>
      </c>
      <c r="L1652" s="2">
        <v>1</v>
      </c>
      <c r="M1652" s="16">
        <f t="shared" si="152"/>
        <v>1</v>
      </c>
      <c r="N1652" s="6" t="s">
        <v>304</v>
      </c>
      <c r="O1652" s="4">
        <f t="shared" si="153"/>
        <v>2</v>
      </c>
      <c r="P1652" s="3">
        <f t="shared" si="154"/>
        <v>41817</v>
      </c>
      <c r="Q1652" s="4" t="str" cm="1">
        <f t="array" ref="Q1652:S1652">_xlfn.TEXTSPLIT(N1652,"/")</f>
        <v>6</v>
      </c>
      <c r="R1652" s="4" t="str">
        <v>27</v>
      </c>
      <c r="S1652" s="4" t="str">
        <v>14</v>
      </c>
      <c r="T1652" s="5">
        <f t="shared" si="155"/>
        <v>41817</v>
      </c>
      <c r="U1652">
        <v>99</v>
      </c>
      <c r="V1652" s="14">
        <v>453</v>
      </c>
      <c r="W1652" s="14">
        <v>38</v>
      </c>
      <c r="X1652" s="14">
        <v>279</v>
      </c>
      <c r="Y1652" s="14">
        <v>188</v>
      </c>
      <c r="Z1652" s="14">
        <v>38</v>
      </c>
      <c r="AA1652" s="14">
        <v>183</v>
      </c>
      <c r="AB1652" s="2">
        <v>2</v>
      </c>
      <c r="AC1652" s="2">
        <v>7</v>
      </c>
      <c r="AD1652" s="2">
        <v>10</v>
      </c>
      <c r="AE1652" s="2">
        <v>3</v>
      </c>
      <c r="AF1652" s="2">
        <v>0</v>
      </c>
      <c r="AG1652" s="2">
        <v>0</v>
      </c>
      <c r="AH1652" s="16">
        <v>0</v>
      </c>
      <c r="AJ1652">
        <v>54</v>
      </c>
      <c r="AK1652">
        <v>38.360999999999997</v>
      </c>
    </row>
    <row r="1653" spans="1:37" x14ac:dyDescent="0.3">
      <c r="A1653">
        <v>2829</v>
      </c>
      <c r="B1653">
        <v>1956</v>
      </c>
      <c r="C1653" s="1">
        <f t="shared" si="150"/>
        <v>68</v>
      </c>
      <c r="D1653" t="s">
        <v>28</v>
      </c>
      <c r="E1653" t="s">
        <v>22</v>
      </c>
      <c r="F1653" s="4" t="s">
        <v>29</v>
      </c>
      <c r="G1653" t="s">
        <v>29</v>
      </c>
      <c r="H1653" s="20">
        <v>65210</v>
      </c>
      <c r="I1653" s="2">
        <f t="shared" si="151"/>
        <v>65.209999999999994</v>
      </c>
      <c r="J1653" s="2"/>
      <c r="K1653" s="2">
        <v>0</v>
      </c>
      <c r="L1653" s="2">
        <v>1</v>
      </c>
      <c r="M1653" s="16">
        <f t="shared" si="152"/>
        <v>1</v>
      </c>
      <c r="N1653" s="7">
        <v>41915</v>
      </c>
      <c r="O1653" s="4">
        <f t="shared" si="153"/>
        <v>1</v>
      </c>
      <c r="P1653" s="3">
        <f t="shared" si="154"/>
        <v>41915</v>
      </c>
      <c r="Q1653" s="4" t="str" cm="1">
        <f t="array" ref="Q1653">_xlfn.TEXTSPLIT(N1653,"/")</f>
        <v>41915</v>
      </c>
      <c r="R1653" s="5"/>
      <c r="S1653" s="5"/>
      <c r="T1653" s="5" t="e">
        <f t="shared" si="155"/>
        <v>#NUM!</v>
      </c>
      <c r="U1653">
        <v>25</v>
      </c>
      <c r="V1653" s="14">
        <v>626</v>
      </c>
      <c r="W1653" s="14">
        <v>0</v>
      </c>
      <c r="X1653" s="14">
        <v>70</v>
      </c>
      <c r="Y1653" s="14">
        <v>0</v>
      </c>
      <c r="Z1653" s="14">
        <v>7</v>
      </c>
      <c r="AA1653" s="14">
        <v>28</v>
      </c>
      <c r="AB1653" s="2">
        <v>2</v>
      </c>
      <c r="AC1653" s="2">
        <v>9</v>
      </c>
      <c r="AD1653" s="2">
        <v>8</v>
      </c>
      <c r="AE1653" s="2">
        <v>6</v>
      </c>
      <c r="AF1653" s="2">
        <v>0</v>
      </c>
      <c r="AG1653" s="2">
        <v>0</v>
      </c>
      <c r="AH1653" s="16">
        <v>2</v>
      </c>
      <c r="AJ1653">
        <v>38</v>
      </c>
      <c r="AK1653">
        <v>19.986000000000001</v>
      </c>
    </row>
    <row r="1654" spans="1:37" x14ac:dyDescent="0.3">
      <c r="A1654">
        <v>2826</v>
      </c>
      <c r="B1654">
        <v>1968</v>
      </c>
      <c r="C1654" s="1">
        <f t="shared" si="150"/>
        <v>56</v>
      </c>
      <c r="D1654" t="s">
        <v>25</v>
      </c>
      <c r="E1654" t="s">
        <v>22</v>
      </c>
      <c r="F1654" s="4" t="s">
        <v>29</v>
      </c>
      <c r="G1654" t="s">
        <v>29</v>
      </c>
      <c r="H1654" s="20">
        <v>22574</v>
      </c>
      <c r="I1654" s="2">
        <f t="shared" si="151"/>
        <v>22.574000000000002</v>
      </c>
      <c r="J1654" s="2"/>
      <c r="K1654" s="2">
        <v>2</v>
      </c>
      <c r="L1654" s="2">
        <v>1</v>
      </c>
      <c r="M1654" s="16">
        <f t="shared" si="152"/>
        <v>3</v>
      </c>
      <c r="N1654" s="6" t="s">
        <v>174</v>
      </c>
      <c r="O1654" s="4">
        <f t="shared" si="153"/>
        <v>2</v>
      </c>
      <c r="P1654" s="3">
        <f t="shared" si="154"/>
        <v>41575</v>
      </c>
      <c r="Q1654" s="4" t="str" cm="1">
        <f t="array" ref="Q1654:S1654">_xlfn.TEXTSPLIT(N1654,"/")</f>
        <v>10</v>
      </c>
      <c r="R1654" s="4" t="str">
        <v>28</v>
      </c>
      <c r="S1654" s="4" t="str">
        <v>13</v>
      </c>
      <c r="T1654" s="5">
        <f t="shared" si="155"/>
        <v>41575</v>
      </c>
      <c r="U1654">
        <v>28</v>
      </c>
      <c r="V1654" s="14">
        <v>25</v>
      </c>
      <c r="W1654" s="14">
        <v>0</v>
      </c>
      <c r="X1654" s="14">
        <v>8</v>
      </c>
      <c r="Y1654" s="14">
        <v>2</v>
      </c>
      <c r="Z1654" s="14">
        <v>0</v>
      </c>
      <c r="AA1654" s="14">
        <v>2</v>
      </c>
      <c r="AB1654" s="2">
        <v>2</v>
      </c>
      <c r="AC1654" s="2">
        <v>2</v>
      </c>
      <c r="AD1654" s="2">
        <v>3</v>
      </c>
      <c r="AE1654" s="2">
        <v>7</v>
      </c>
      <c r="AF1654" s="2">
        <v>0</v>
      </c>
      <c r="AG1654" s="2">
        <v>0</v>
      </c>
      <c r="AH1654" s="16">
        <v>0</v>
      </c>
      <c r="AJ1654">
        <v>54</v>
      </c>
      <c r="AK1654">
        <v>62.771999999999998</v>
      </c>
    </row>
    <row r="1655" spans="1:37" x14ac:dyDescent="0.3">
      <c r="A1655">
        <v>2815</v>
      </c>
      <c r="B1655">
        <v>1976</v>
      </c>
      <c r="C1655" s="1">
        <f t="shared" si="150"/>
        <v>48</v>
      </c>
      <c r="D1655" t="s">
        <v>25</v>
      </c>
      <c r="E1655" t="s">
        <v>22</v>
      </c>
      <c r="F1655" s="4" t="s">
        <v>29</v>
      </c>
      <c r="G1655" t="s">
        <v>29</v>
      </c>
      <c r="H1655" s="20">
        <v>33183</v>
      </c>
      <c r="I1655" s="2">
        <f t="shared" si="151"/>
        <v>33.183</v>
      </c>
      <c r="J1655" s="2"/>
      <c r="K1655" s="2">
        <v>1</v>
      </c>
      <c r="L1655" s="2">
        <v>0</v>
      </c>
      <c r="M1655" s="16">
        <f t="shared" si="152"/>
        <v>1</v>
      </c>
      <c r="N1655" s="6" t="s">
        <v>106</v>
      </c>
      <c r="O1655" s="4">
        <f t="shared" si="153"/>
        <v>2</v>
      </c>
      <c r="P1655" s="3">
        <f t="shared" si="154"/>
        <v>41694</v>
      </c>
      <c r="Q1655" s="4" t="str" cm="1">
        <f t="array" ref="Q1655:S1655">_xlfn.TEXTSPLIT(N1655,"/")</f>
        <v>2</v>
      </c>
      <c r="R1655" s="4" t="str">
        <v>24</v>
      </c>
      <c r="S1655" s="4" t="str">
        <v>14</v>
      </c>
      <c r="T1655" s="5">
        <f t="shared" si="155"/>
        <v>41694</v>
      </c>
      <c r="U1655">
        <v>46</v>
      </c>
      <c r="V1655" s="14">
        <v>7</v>
      </c>
      <c r="W1655" s="14">
        <v>5</v>
      </c>
      <c r="X1655" s="14">
        <v>39</v>
      </c>
      <c r="Y1655" s="14">
        <v>17</v>
      </c>
      <c r="Z1655" s="14">
        <v>15</v>
      </c>
      <c r="AA1655" s="14">
        <v>37</v>
      </c>
      <c r="AB1655" s="2">
        <v>2</v>
      </c>
      <c r="AC1655" s="2">
        <v>4</v>
      </c>
      <c r="AD1655" s="2">
        <v>3</v>
      </c>
      <c r="AE1655" s="2">
        <v>7</v>
      </c>
      <c r="AF1655" s="2">
        <v>0</v>
      </c>
      <c r="AG1655" s="2">
        <v>0</v>
      </c>
      <c r="AH1655" s="16">
        <v>0</v>
      </c>
      <c r="AJ1655">
        <v>58</v>
      </c>
      <c r="AK1655">
        <v>59.594000000000001</v>
      </c>
    </row>
    <row r="1656" spans="1:37" x14ac:dyDescent="0.3">
      <c r="A1656">
        <v>2814</v>
      </c>
      <c r="B1656">
        <v>1977</v>
      </c>
      <c r="C1656" s="1">
        <f t="shared" si="150"/>
        <v>47</v>
      </c>
      <c r="D1656" t="s">
        <v>47</v>
      </c>
      <c r="E1656" t="s">
        <v>42</v>
      </c>
      <c r="F1656" s="4" t="s">
        <v>32</v>
      </c>
      <c r="G1656" t="s">
        <v>32</v>
      </c>
      <c r="H1656" s="20">
        <v>30560</v>
      </c>
      <c r="I1656" s="2">
        <f t="shared" si="151"/>
        <v>30.56</v>
      </c>
      <c r="J1656" s="2"/>
      <c r="K1656" s="2">
        <v>1</v>
      </c>
      <c r="L1656" s="2">
        <v>0</v>
      </c>
      <c r="M1656" s="16">
        <f t="shared" si="152"/>
        <v>1</v>
      </c>
      <c r="N1656" s="6" t="s">
        <v>116</v>
      </c>
      <c r="O1656" s="4">
        <f t="shared" si="153"/>
        <v>2</v>
      </c>
      <c r="P1656" s="3">
        <f t="shared" si="154"/>
        <v>41452</v>
      </c>
      <c r="Q1656" s="4" t="str" cm="1">
        <f t="array" ref="Q1656:S1656">_xlfn.TEXTSPLIT(N1656,"/")</f>
        <v>6</v>
      </c>
      <c r="R1656" s="4" t="str">
        <v>27</v>
      </c>
      <c r="S1656" s="4" t="str">
        <v>13</v>
      </c>
      <c r="T1656" s="5">
        <f t="shared" si="155"/>
        <v>41452</v>
      </c>
      <c r="U1656">
        <v>6</v>
      </c>
      <c r="V1656" s="14">
        <v>9</v>
      </c>
      <c r="W1656" s="14">
        <v>1</v>
      </c>
      <c r="X1656" s="14">
        <v>5</v>
      </c>
      <c r="Y1656" s="14">
        <v>4</v>
      </c>
      <c r="Z1656" s="14">
        <v>5</v>
      </c>
      <c r="AA1656" s="14">
        <v>7</v>
      </c>
      <c r="AB1656" s="2">
        <v>1</v>
      </c>
      <c r="AC1656" s="2">
        <v>1</v>
      </c>
      <c r="AD1656" s="2">
        <v>3</v>
      </c>
      <c r="AE1656" s="2">
        <v>7</v>
      </c>
      <c r="AF1656" s="2">
        <v>0</v>
      </c>
      <c r="AG1656" s="2">
        <v>0</v>
      </c>
      <c r="AH1656" s="16">
        <v>0</v>
      </c>
      <c r="AJ1656">
        <v>75</v>
      </c>
      <c r="AK1656">
        <v>45.072000000000003</v>
      </c>
    </row>
    <row r="1657" spans="1:37" x14ac:dyDescent="0.3">
      <c r="A1657">
        <v>2811</v>
      </c>
      <c r="B1657">
        <v>1964</v>
      </c>
      <c r="C1657" s="1">
        <f t="shared" si="150"/>
        <v>60</v>
      </c>
      <c r="D1657" t="s">
        <v>25</v>
      </c>
      <c r="E1657" t="s">
        <v>34</v>
      </c>
      <c r="F1657" s="4" t="s">
        <v>26</v>
      </c>
      <c r="G1657" t="s">
        <v>26</v>
      </c>
      <c r="H1657" s="20">
        <v>48918</v>
      </c>
      <c r="I1657" s="2">
        <f t="shared" si="151"/>
        <v>48.917999999999999</v>
      </c>
      <c r="J1657" s="2"/>
      <c r="K1657" s="2">
        <v>1</v>
      </c>
      <c r="L1657" s="2">
        <v>1</v>
      </c>
      <c r="M1657" s="16">
        <f t="shared" si="152"/>
        <v>2</v>
      </c>
      <c r="N1657" s="7">
        <v>41977</v>
      </c>
      <c r="O1657" s="4">
        <f t="shared" si="153"/>
        <v>1</v>
      </c>
      <c r="P1657" s="3">
        <f t="shared" si="154"/>
        <v>41977</v>
      </c>
      <c r="Q1657" s="4" t="str" cm="1">
        <f t="array" ref="Q1657">_xlfn.TEXTSPLIT(N1657,"/")</f>
        <v>41977</v>
      </c>
      <c r="R1657" s="5"/>
      <c r="S1657" s="5"/>
      <c r="T1657" s="5" t="e">
        <f t="shared" si="155"/>
        <v>#NUM!</v>
      </c>
      <c r="U1657">
        <v>21</v>
      </c>
      <c r="V1657" s="14">
        <v>52</v>
      </c>
      <c r="W1657" s="14">
        <v>0</v>
      </c>
      <c r="X1657" s="14">
        <v>9</v>
      </c>
      <c r="Y1657" s="14">
        <v>0</v>
      </c>
      <c r="Z1657" s="14">
        <v>0</v>
      </c>
      <c r="AA1657" s="14">
        <v>1</v>
      </c>
      <c r="AB1657" s="2">
        <v>2</v>
      </c>
      <c r="AC1657" s="2">
        <v>1</v>
      </c>
      <c r="AD1657" s="2">
        <v>4</v>
      </c>
      <c r="AE1657" s="2">
        <v>4</v>
      </c>
      <c r="AF1657" s="2">
        <v>0</v>
      </c>
      <c r="AG1657" s="2">
        <v>0</v>
      </c>
      <c r="AH1657" s="16">
        <v>0</v>
      </c>
      <c r="AJ1657">
        <v>62</v>
      </c>
      <c r="AK1657">
        <v>61.793999999999997</v>
      </c>
    </row>
    <row r="1658" spans="1:37" x14ac:dyDescent="0.3">
      <c r="A1658">
        <v>2807</v>
      </c>
      <c r="B1658">
        <v>1970</v>
      </c>
      <c r="C1658" s="1">
        <f t="shared" si="150"/>
        <v>54</v>
      </c>
      <c r="D1658" t="s">
        <v>25</v>
      </c>
      <c r="E1658" t="s">
        <v>22</v>
      </c>
      <c r="F1658" s="4" t="s">
        <v>29</v>
      </c>
      <c r="G1658" t="s">
        <v>29</v>
      </c>
      <c r="H1658" s="20">
        <v>56796</v>
      </c>
      <c r="I1658" s="2">
        <f t="shared" si="151"/>
        <v>56.795999999999999</v>
      </c>
      <c r="J1658" s="2"/>
      <c r="K1658" s="2">
        <v>0</v>
      </c>
      <c r="L1658" s="2">
        <v>1</v>
      </c>
      <c r="M1658" s="16">
        <f t="shared" si="152"/>
        <v>1</v>
      </c>
      <c r="N1658" s="6" t="s">
        <v>190</v>
      </c>
      <c r="O1658" s="4">
        <f t="shared" si="153"/>
        <v>2</v>
      </c>
      <c r="P1658" s="3">
        <f t="shared" si="154"/>
        <v>41321</v>
      </c>
      <c r="Q1658" s="4" t="str" cm="1">
        <f t="array" ref="Q1658:S1658">_xlfn.TEXTSPLIT(N1658,"/")</f>
        <v>2</v>
      </c>
      <c r="R1658" s="4" t="str">
        <v>16</v>
      </c>
      <c r="S1658" s="4" t="str">
        <v>13</v>
      </c>
      <c r="T1658" s="5">
        <f t="shared" si="155"/>
        <v>41321</v>
      </c>
      <c r="U1658">
        <v>24</v>
      </c>
      <c r="V1658" s="14">
        <v>656</v>
      </c>
      <c r="W1658" s="14">
        <v>38</v>
      </c>
      <c r="X1658" s="14">
        <v>161</v>
      </c>
      <c r="Y1658" s="14">
        <v>62</v>
      </c>
      <c r="Z1658" s="14">
        <v>47</v>
      </c>
      <c r="AA1658" s="14">
        <v>37</v>
      </c>
      <c r="AB1658" s="2">
        <v>3</v>
      </c>
      <c r="AC1658" s="2">
        <v>8</v>
      </c>
      <c r="AD1658" s="2">
        <v>7</v>
      </c>
      <c r="AE1658" s="2">
        <v>7</v>
      </c>
      <c r="AF1658" s="2">
        <v>0</v>
      </c>
      <c r="AG1658" s="2">
        <v>0</v>
      </c>
      <c r="AH1658" s="16">
        <v>0</v>
      </c>
      <c r="AJ1658">
        <v>60</v>
      </c>
      <c r="AK1658">
        <v>22.419</v>
      </c>
    </row>
    <row r="1659" spans="1:37" x14ac:dyDescent="0.3">
      <c r="A1659">
        <v>2804</v>
      </c>
      <c r="B1659">
        <v>1976</v>
      </c>
      <c r="C1659" s="1">
        <f t="shared" si="150"/>
        <v>48</v>
      </c>
      <c r="D1659" t="s">
        <v>40</v>
      </c>
      <c r="E1659" t="s">
        <v>42</v>
      </c>
      <c r="F1659" s="4" t="s">
        <v>26</v>
      </c>
      <c r="G1659" t="s">
        <v>26</v>
      </c>
      <c r="H1659" s="20">
        <v>46098</v>
      </c>
      <c r="I1659" s="2">
        <f t="shared" si="151"/>
        <v>46.097999999999999</v>
      </c>
      <c r="J1659" s="2"/>
      <c r="K1659" s="2">
        <v>1</v>
      </c>
      <c r="L1659" s="2">
        <v>1</v>
      </c>
      <c r="M1659" s="16">
        <f t="shared" si="152"/>
        <v>2</v>
      </c>
      <c r="N1659" s="6" t="s">
        <v>256</v>
      </c>
      <c r="O1659" s="4">
        <f t="shared" si="153"/>
        <v>2</v>
      </c>
      <c r="P1659" s="3">
        <f t="shared" si="154"/>
        <v>41139</v>
      </c>
      <c r="Q1659" s="4" t="str" cm="1">
        <f t="array" ref="Q1659:S1659">_xlfn.TEXTSPLIT(N1659,"/")</f>
        <v>8</v>
      </c>
      <c r="R1659" s="4" t="str">
        <v>18</v>
      </c>
      <c r="S1659" s="4" t="str">
        <v>12</v>
      </c>
      <c r="T1659" s="5">
        <f t="shared" si="155"/>
        <v>41139</v>
      </c>
      <c r="U1659">
        <v>86</v>
      </c>
      <c r="V1659" s="14">
        <v>57</v>
      </c>
      <c r="W1659" s="14">
        <v>0</v>
      </c>
      <c r="X1659" s="14">
        <v>27</v>
      </c>
      <c r="Y1659" s="14">
        <v>0</v>
      </c>
      <c r="Z1659" s="14">
        <v>0</v>
      </c>
      <c r="AA1659" s="14">
        <v>36</v>
      </c>
      <c r="AB1659" s="2">
        <v>4</v>
      </c>
      <c r="AC1659" s="2">
        <v>3</v>
      </c>
      <c r="AD1659" s="2">
        <v>2</v>
      </c>
      <c r="AE1659" s="2">
        <v>8</v>
      </c>
      <c r="AF1659" s="2">
        <v>1</v>
      </c>
      <c r="AG1659" s="2">
        <v>0</v>
      </c>
      <c r="AH1659" s="16">
        <v>0</v>
      </c>
      <c r="AJ1659">
        <v>50</v>
      </c>
      <c r="AK1659">
        <v>54.107999999999997</v>
      </c>
    </row>
    <row r="1660" spans="1:37" x14ac:dyDescent="0.3">
      <c r="A1660">
        <v>2802</v>
      </c>
      <c r="B1660">
        <v>1993</v>
      </c>
      <c r="C1660" s="1">
        <f t="shared" si="150"/>
        <v>31</v>
      </c>
      <c r="D1660" t="s">
        <v>33</v>
      </c>
      <c r="E1660" t="s">
        <v>36</v>
      </c>
      <c r="F1660" s="4" t="s">
        <v>29</v>
      </c>
      <c r="G1660" t="s">
        <v>29</v>
      </c>
      <c r="H1660" s="20">
        <v>87000</v>
      </c>
      <c r="I1660" s="2">
        <f t="shared" si="151"/>
        <v>87</v>
      </c>
      <c r="J1660" s="2"/>
      <c r="K1660" s="2">
        <v>0</v>
      </c>
      <c r="L1660" s="2">
        <v>0</v>
      </c>
      <c r="M1660" s="16">
        <f t="shared" si="152"/>
        <v>0</v>
      </c>
      <c r="N1660" s="6" t="s">
        <v>63</v>
      </c>
      <c r="O1660" s="4">
        <f t="shared" si="153"/>
        <v>2</v>
      </c>
      <c r="P1660" s="3">
        <f t="shared" si="154"/>
        <v>41258</v>
      </c>
      <c r="Q1660" s="4" t="str" cm="1">
        <f t="array" ref="Q1660:S1660">_xlfn.TEXTSPLIT(N1660,"/")</f>
        <v>12</v>
      </c>
      <c r="R1660" s="4" t="str">
        <v>15</v>
      </c>
      <c r="S1660" s="4" t="str">
        <v>12</v>
      </c>
      <c r="T1660" s="5">
        <f t="shared" si="155"/>
        <v>41258</v>
      </c>
      <c r="U1660">
        <v>61</v>
      </c>
      <c r="V1660" s="14">
        <v>196</v>
      </c>
      <c r="W1660" s="14">
        <v>25</v>
      </c>
      <c r="X1660" s="14">
        <v>607</v>
      </c>
      <c r="Y1660" s="14">
        <v>67</v>
      </c>
      <c r="Z1660" s="14">
        <v>17</v>
      </c>
      <c r="AA1660" s="14">
        <v>49</v>
      </c>
      <c r="AB1660" s="2">
        <v>1</v>
      </c>
      <c r="AC1660" s="2">
        <v>4</v>
      </c>
      <c r="AD1660" s="2">
        <v>7</v>
      </c>
      <c r="AE1660" s="2">
        <v>2</v>
      </c>
      <c r="AF1660" s="2">
        <v>0</v>
      </c>
      <c r="AG1660" s="2">
        <v>0</v>
      </c>
      <c r="AH1660" s="16">
        <v>0</v>
      </c>
      <c r="AJ1660">
        <v>38</v>
      </c>
      <c r="AK1660">
        <v>72.903000000000006</v>
      </c>
    </row>
    <row r="1661" spans="1:37" x14ac:dyDescent="0.3">
      <c r="A1661">
        <v>2798</v>
      </c>
      <c r="B1661">
        <v>1978</v>
      </c>
      <c r="C1661" s="1">
        <f t="shared" si="150"/>
        <v>46</v>
      </c>
      <c r="D1661" t="s">
        <v>47</v>
      </c>
      <c r="E1661" t="s">
        <v>34</v>
      </c>
      <c r="F1661" s="4" t="s">
        <v>32</v>
      </c>
      <c r="G1661" t="s">
        <v>32</v>
      </c>
      <c r="H1661" s="20">
        <v>102160</v>
      </c>
      <c r="I1661" s="2">
        <f t="shared" si="151"/>
        <v>102.16</v>
      </c>
      <c r="J1661" s="2"/>
      <c r="K1661" s="2">
        <v>0</v>
      </c>
      <c r="L1661" s="2">
        <v>0</v>
      </c>
      <c r="M1661" s="16">
        <f t="shared" si="152"/>
        <v>0</v>
      </c>
      <c r="N1661" s="7">
        <v>40950</v>
      </c>
      <c r="O1661" s="4">
        <f t="shared" si="153"/>
        <v>1</v>
      </c>
      <c r="P1661" s="3">
        <f t="shared" si="154"/>
        <v>40950</v>
      </c>
      <c r="Q1661" s="4" t="str" cm="1">
        <f t="array" ref="Q1661">_xlfn.TEXTSPLIT(N1661,"/")</f>
        <v>40950</v>
      </c>
      <c r="R1661" s="5"/>
      <c r="S1661" s="5"/>
      <c r="T1661" s="5" t="e">
        <f t="shared" si="155"/>
        <v>#NUM!</v>
      </c>
      <c r="U1661">
        <v>54</v>
      </c>
      <c r="V1661" s="14">
        <v>763</v>
      </c>
      <c r="W1661" s="14">
        <v>29</v>
      </c>
      <c r="X1661" s="14">
        <v>138</v>
      </c>
      <c r="Y1661" s="14">
        <v>76</v>
      </c>
      <c r="Z1661" s="14">
        <v>176</v>
      </c>
      <c r="AA1661" s="14">
        <v>58</v>
      </c>
      <c r="AB1661" s="2">
        <v>0</v>
      </c>
      <c r="AC1661" s="2">
        <v>7</v>
      </c>
      <c r="AD1661" s="2">
        <v>10</v>
      </c>
      <c r="AE1661" s="2">
        <v>4</v>
      </c>
      <c r="AF1661" s="2">
        <v>1</v>
      </c>
      <c r="AG1661" s="2">
        <v>0</v>
      </c>
      <c r="AH1661" s="16">
        <v>3</v>
      </c>
      <c r="AJ1661">
        <v>43</v>
      </c>
      <c r="AK1661">
        <v>51.765999999999998</v>
      </c>
    </row>
    <row r="1662" spans="1:37" x14ac:dyDescent="0.3">
      <c r="A1662">
        <v>2797</v>
      </c>
      <c r="B1662">
        <v>1978</v>
      </c>
      <c r="C1662" s="1">
        <f t="shared" si="150"/>
        <v>46</v>
      </c>
      <c r="D1662" t="s">
        <v>25</v>
      </c>
      <c r="E1662" t="s">
        <v>22</v>
      </c>
      <c r="F1662" s="4" t="s">
        <v>29</v>
      </c>
      <c r="G1662" t="s">
        <v>29</v>
      </c>
      <c r="H1662" s="20">
        <v>72117</v>
      </c>
      <c r="I1662" s="2">
        <f t="shared" si="151"/>
        <v>72.117000000000004</v>
      </c>
      <c r="J1662" s="2"/>
      <c r="K1662" s="2">
        <v>0</v>
      </c>
      <c r="L1662" s="2">
        <v>1</v>
      </c>
      <c r="M1662" s="16">
        <f t="shared" si="152"/>
        <v>1</v>
      </c>
      <c r="N1662" s="6" t="s">
        <v>107</v>
      </c>
      <c r="O1662" s="4">
        <f t="shared" si="153"/>
        <v>2</v>
      </c>
      <c r="P1662" s="3">
        <f t="shared" si="154"/>
        <v>41506</v>
      </c>
      <c r="Q1662" s="4" t="str" cm="1">
        <f t="array" ref="Q1662:S1662">_xlfn.TEXTSPLIT(N1662,"/")</f>
        <v>8</v>
      </c>
      <c r="R1662" s="4" t="str">
        <v>20</v>
      </c>
      <c r="S1662" s="4" t="str">
        <v>13</v>
      </c>
      <c r="T1662" s="5">
        <f t="shared" si="155"/>
        <v>41506</v>
      </c>
      <c r="U1662">
        <v>34</v>
      </c>
      <c r="V1662" s="14">
        <v>707</v>
      </c>
      <c r="W1662" s="14">
        <v>20</v>
      </c>
      <c r="X1662" s="14">
        <v>171</v>
      </c>
      <c r="Y1662" s="14">
        <v>65</v>
      </c>
      <c r="Z1662" s="14">
        <v>60</v>
      </c>
      <c r="AA1662" s="14">
        <v>50</v>
      </c>
      <c r="AB1662" s="2">
        <v>1</v>
      </c>
      <c r="AC1662" s="2">
        <v>9</v>
      </c>
      <c r="AD1662" s="2">
        <v>9</v>
      </c>
      <c r="AE1662" s="2">
        <v>5</v>
      </c>
      <c r="AF1662" s="2">
        <v>0</v>
      </c>
      <c r="AG1662" s="2">
        <v>0</v>
      </c>
      <c r="AH1662" s="16">
        <v>0</v>
      </c>
      <c r="AJ1662">
        <v>58</v>
      </c>
      <c r="AK1662">
        <v>45.143000000000001</v>
      </c>
    </row>
    <row r="1663" spans="1:37" x14ac:dyDescent="0.3">
      <c r="A1663">
        <v>2795</v>
      </c>
      <c r="B1663">
        <v>1959</v>
      </c>
      <c r="C1663" s="1">
        <f t="shared" si="150"/>
        <v>65</v>
      </c>
      <c r="D1663" t="s">
        <v>28</v>
      </c>
      <c r="E1663" t="s">
        <v>42</v>
      </c>
      <c r="F1663" s="4" t="s">
        <v>26</v>
      </c>
      <c r="G1663" t="s">
        <v>26</v>
      </c>
      <c r="H1663" s="20">
        <v>30523</v>
      </c>
      <c r="I1663" s="2">
        <f t="shared" si="151"/>
        <v>30.523</v>
      </c>
      <c r="J1663" s="2"/>
      <c r="K1663" s="2">
        <v>2</v>
      </c>
      <c r="L1663" s="2">
        <v>1</v>
      </c>
      <c r="M1663" s="16">
        <f t="shared" si="152"/>
        <v>3</v>
      </c>
      <c r="N1663" s="7">
        <v>41281</v>
      </c>
      <c r="O1663" s="4">
        <f t="shared" si="153"/>
        <v>1</v>
      </c>
      <c r="P1663" s="3">
        <f t="shared" si="154"/>
        <v>41281</v>
      </c>
      <c r="Q1663" s="4" t="str" cm="1">
        <f t="array" ref="Q1663">_xlfn.TEXTSPLIT(N1663,"/")</f>
        <v>41281</v>
      </c>
      <c r="R1663" s="5"/>
      <c r="S1663" s="5"/>
      <c r="T1663" s="5" t="e">
        <f t="shared" si="155"/>
        <v>#NUM!</v>
      </c>
      <c r="U1663">
        <v>0</v>
      </c>
      <c r="V1663" s="14">
        <v>5</v>
      </c>
      <c r="W1663" s="14">
        <v>0</v>
      </c>
      <c r="X1663" s="14">
        <v>3</v>
      </c>
      <c r="Y1663" s="14">
        <v>0</v>
      </c>
      <c r="Z1663" s="14">
        <v>0</v>
      </c>
      <c r="AA1663" s="14">
        <v>5</v>
      </c>
      <c r="AB1663" s="2">
        <v>1</v>
      </c>
      <c r="AC1663" s="2">
        <v>1</v>
      </c>
      <c r="AD1663" s="2">
        <v>2</v>
      </c>
      <c r="AE1663" s="2">
        <v>7</v>
      </c>
      <c r="AF1663" s="2">
        <v>0</v>
      </c>
      <c r="AG1663" s="2">
        <v>0</v>
      </c>
      <c r="AH1663" s="16">
        <v>0</v>
      </c>
      <c r="AJ1663">
        <v>49</v>
      </c>
      <c r="AK1663">
        <v>63.158999999999999</v>
      </c>
    </row>
    <row r="1664" spans="1:37" x14ac:dyDescent="0.3">
      <c r="A1664">
        <v>2793</v>
      </c>
      <c r="B1664">
        <v>1977</v>
      </c>
      <c r="C1664" s="1">
        <f t="shared" si="150"/>
        <v>47</v>
      </c>
      <c r="D1664" t="s">
        <v>47</v>
      </c>
      <c r="E1664" t="s">
        <v>34</v>
      </c>
      <c r="F1664" s="4" t="s">
        <v>23</v>
      </c>
      <c r="G1664" t="s">
        <v>23</v>
      </c>
      <c r="H1664" s="20">
        <v>70179</v>
      </c>
      <c r="I1664" s="2">
        <f t="shared" si="151"/>
        <v>70.179000000000002</v>
      </c>
      <c r="J1664" s="2"/>
      <c r="K1664" s="2">
        <v>0</v>
      </c>
      <c r="L1664" s="2">
        <v>1</v>
      </c>
      <c r="M1664" s="16">
        <f t="shared" si="152"/>
        <v>1</v>
      </c>
      <c r="N1664" s="6" t="s">
        <v>147</v>
      </c>
      <c r="O1664" s="4">
        <f t="shared" si="153"/>
        <v>2</v>
      </c>
      <c r="P1664" s="3">
        <f t="shared" si="154"/>
        <v>41476</v>
      </c>
      <c r="Q1664" s="4" t="str" cm="1">
        <f t="array" ref="Q1664:S1664">_xlfn.TEXTSPLIT(N1664,"/")</f>
        <v>7</v>
      </c>
      <c r="R1664" s="4" t="str">
        <v>21</v>
      </c>
      <c r="S1664" s="4" t="str">
        <v>13</v>
      </c>
      <c r="T1664" s="5">
        <f t="shared" si="155"/>
        <v>41476</v>
      </c>
      <c r="U1664">
        <v>10</v>
      </c>
      <c r="V1664" s="14">
        <v>532</v>
      </c>
      <c r="W1664" s="14">
        <v>88</v>
      </c>
      <c r="X1664" s="14">
        <v>168</v>
      </c>
      <c r="Y1664" s="14">
        <v>69</v>
      </c>
      <c r="Z1664" s="14">
        <v>44</v>
      </c>
      <c r="AA1664" s="14">
        <v>133</v>
      </c>
      <c r="AB1664" s="2">
        <v>3</v>
      </c>
      <c r="AC1664" s="2">
        <v>7</v>
      </c>
      <c r="AD1664" s="2">
        <v>13</v>
      </c>
      <c r="AE1664" s="2">
        <v>5</v>
      </c>
      <c r="AF1664" s="2">
        <v>0</v>
      </c>
      <c r="AG1664" s="2">
        <v>0</v>
      </c>
      <c r="AH1664" s="16">
        <v>0</v>
      </c>
      <c r="AJ1664">
        <v>56</v>
      </c>
      <c r="AK1664">
        <v>59.061999999999998</v>
      </c>
    </row>
    <row r="1665" spans="1:37" x14ac:dyDescent="0.3">
      <c r="A1665">
        <v>2782</v>
      </c>
      <c r="B1665">
        <v>1962</v>
      </c>
      <c r="C1665" s="1">
        <f t="shared" si="150"/>
        <v>62</v>
      </c>
      <c r="D1665" t="s">
        <v>25</v>
      </c>
      <c r="E1665" t="s">
        <v>34</v>
      </c>
      <c r="F1665" s="4" t="s">
        <v>29</v>
      </c>
      <c r="G1665" t="s">
        <v>29</v>
      </c>
      <c r="H1665" s="20">
        <v>54456</v>
      </c>
      <c r="I1665" s="2">
        <f t="shared" si="151"/>
        <v>54.456000000000003</v>
      </c>
      <c r="J1665" s="2"/>
      <c r="K1665" s="2">
        <v>0</v>
      </c>
      <c r="L1665" s="2">
        <v>1</v>
      </c>
      <c r="M1665" s="16">
        <f t="shared" si="152"/>
        <v>1</v>
      </c>
      <c r="N1665" s="7">
        <v>41585</v>
      </c>
      <c r="O1665" s="4">
        <f t="shared" si="153"/>
        <v>1</v>
      </c>
      <c r="P1665" s="3">
        <f t="shared" si="154"/>
        <v>41585</v>
      </c>
      <c r="Q1665" s="4" t="str" cm="1">
        <f t="array" ref="Q1665">_xlfn.TEXTSPLIT(N1665,"/")</f>
        <v>41585</v>
      </c>
      <c r="R1665" s="5"/>
      <c r="S1665" s="5"/>
      <c r="T1665" s="5" t="e">
        <f t="shared" si="155"/>
        <v>#NUM!</v>
      </c>
      <c r="U1665">
        <v>23</v>
      </c>
      <c r="V1665" s="14">
        <v>352</v>
      </c>
      <c r="W1665" s="14">
        <v>0</v>
      </c>
      <c r="X1665" s="14">
        <v>27</v>
      </c>
      <c r="Y1665" s="14">
        <v>10</v>
      </c>
      <c r="Z1665" s="14">
        <v>0</v>
      </c>
      <c r="AA1665" s="14">
        <v>15</v>
      </c>
      <c r="AB1665" s="2">
        <v>3</v>
      </c>
      <c r="AC1665" s="2">
        <v>6</v>
      </c>
      <c r="AD1665" s="2">
        <v>7</v>
      </c>
      <c r="AE1665" s="2">
        <v>6</v>
      </c>
      <c r="AF1665" s="2">
        <v>0</v>
      </c>
      <c r="AG1665" s="2">
        <v>0</v>
      </c>
      <c r="AH1665" s="16">
        <v>0</v>
      </c>
      <c r="AJ1665">
        <v>49</v>
      </c>
      <c r="AK1665">
        <v>65.64</v>
      </c>
    </row>
    <row r="1666" spans="1:37" x14ac:dyDescent="0.3">
      <c r="A1666">
        <v>2781</v>
      </c>
      <c r="B1666">
        <v>1982</v>
      </c>
      <c r="C1666" s="1">
        <f t="shared" ref="C1666:C1729" si="156">2024-B1666</f>
        <v>42</v>
      </c>
      <c r="D1666" t="s">
        <v>47</v>
      </c>
      <c r="E1666" t="s">
        <v>22</v>
      </c>
      <c r="F1666" s="4" t="s">
        <v>26</v>
      </c>
      <c r="G1666" t="s">
        <v>26</v>
      </c>
      <c r="H1666" s="20">
        <v>72066</v>
      </c>
      <c r="I1666" s="2">
        <f t="shared" ref="I1666:I1729" si="157">H1666/1000</f>
        <v>72.066000000000003</v>
      </c>
      <c r="J1666" s="2"/>
      <c r="K1666" s="2">
        <v>0</v>
      </c>
      <c r="L1666" s="2">
        <v>0</v>
      </c>
      <c r="M1666" s="16">
        <f t="shared" ref="M1666:M1729" si="158">L1666+K1666</f>
        <v>0</v>
      </c>
      <c r="N1666" s="6" t="s">
        <v>280</v>
      </c>
      <c r="O1666" s="4">
        <f t="shared" ref="O1666:O1729" si="159">TYPE(N1666)</f>
        <v>2</v>
      </c>
      <c r="P1666" s="3">
        <f t="shared" ref="P1666:P1729" si="160">IF(O1666=2,T1666,N1666)</f>
        <v>41813</v>
      </c>
      <c r="Q1666" s="4" t="str" cm="1">
        <f t="array" ref="Q1666:S1666">_xlfn.TEXTSPLIT(N1666,"/")</f>
        <v>6</v>
      </c>
      <c r="R1666" s="4" t="str">
        <v>23</v>
      </c>
      <c r="S1666" s="4" t="str">
        <v>14</v>
      </c>
      <c r="T1666" s="5">
        <f t="shared" ref="T1666:T1729" si="161">DATE(S1666+100,Q1666,R1666)</f>
        <v>41813</v>
      </c>
      <c r="U1666">
        <v>55</v>
      </c>
      <c r="V1666" s="14">
        <v>1003</v>
      </c>
      <c r="W1666" s="14">
        <v>34</v>
      </c>
      <c r="X1666" s="14">
        <v>536</v>
      </c>
      <c r="Y1666" s="14">
        <v>134</v>
      </c>
      <c r="Z1666" s="14">
        <v>51</v>
      </c>
      <c r="AA1666" s="14">
        <v>34</v>
      </c>
      <c r="AB1666" s="2">
        <v>1</v>
      </c>
      <c r="AC1666" s="2">
        <v>4</v>
      </c>
      <c r="AD1666" s="2">
        <v>6</v>
      </c>
      <c r="AE1666" s="2">
        <v>2</v>
      </c>
      <c r="AF1666" s="2">
        <v>1</v>
      </c>
      <c r="AG1666" s="2">
        <v>0</v>
      </c>
      <c r="AH1666" s="16">
        <v>2</v>
      </c>
      <c r="AJ1666">
        <v>58</v>
      </c>
      <c r="AK1666">
        <v>36.920999999999999</v>
      </c>
    </row>
    <row r="1667" spans="1:37" x14ac:dyDescent="0.3">
      <c r="A1667">
        <v>2747</v>
      </c>
      <c r="B1667">
        <v>1989</v>
      </c>
      <c r="C1667" s="1">
        <f t="shared" si="156"/>
        <v>35</v>
      </c>
      <c r="D1667" t="s">
        <v>25</v>
      </c>
      <c r="E1667" t="s">
        <v>34</v>
      </c>
      <c r="F1667" s="4" t="s">
        <v>29</v>
      </c>
      <c r="G1667" t="s">
        <v>29</v>
      </c>
      <c r="H1667" s="20">
        <v>67546</v>
      </c>
      <c r="I1667" s="2">
        <f t="shared" si="157"/>
        <v>67.546000000000006</v>
      </c>
      <c r="J1667" s="2"/>
      <c r="K1667" s="2">
        <v>0</v>
      </c>
      <c r="L1667" s="2">
        <v>0</v>
      </c>
      <c r="M1667" s="16">
        <f t="shared" si="158"/>
        <v>0</v>
      </c>
      <c r="N1667" s="6" t="s">
        <v>232</v>
      </c>
      <c r="O1667" s="4">
        <f t="shared" si="159"/>
        <v>2</v>
      </c>
      <c r="P1667" s="3">
        <f t="shared" si="160"/>
        <v>41152</v>
      </c>
      <c r="Q1667" s="4" t="str" cm="1">
        <f t="array" ref="Q1667:S1667">_xlfn.TEXTSPLIT(N1667,"/")</f>
        <v>8</v>
      </c>
      <c r="R1667" s="4" t="str">
        <v>31</v>
      </c>
      <c r="S1667" s="4" t="str">
        <v>12</v>
      </c>
      <c r="T1667" s="5">
        <f t="shared" si="161"/>
        <v>41152</v>
      </c>
      <c r="U1667">
        <v>90</v>
      </c>
      <c r="V1667" s="14">
        <v>864</v>
      </c>
      <c r="W1667" s="14">
        <v>134</v>
      </c>
      <c r="X1667" s="14">
        <v>768</v>
      </c>
      <c r="Y1667" s="14">
        <v>150</v>
      </c>
      <c r="Z1667" s="14">
        <v>38</v>
      </c>
      <c r="AA1667" s="14">
        <v>172</v>
      </c>
      <c r="AB1667" s="2">
        <v>1</v>
      </c>
      <c r="AC1667" s="2">
        <v>4</v>
      </c>
      <c r="AD1667" s="2">
        <v>5</v>
      </c>
      <c r="AE1667" s="2">
        <v>3</v>
      </c>
      <c r="AF1667" s="2">
        <v>0</v>
      </c>
      <c r="AG1667" s="2">
        <v>0</v>
      </c>
      <c r="AH1667" s="16">
        <v>0</v>
      </c>
      <c r="AJ1667">
        <v>43</v>
      </c>
      <c r="AK1667">
        <v>62.994</v>
      </c>
    </row>
    <row r="1668" spans="1:37" x14ac:dyDescent="0.3">
      <c r="A1668">
        <v>2740</v>
      </c>
      <c r="B1668">
        <v>1959</v>
      </c>
      <c r="C1668" s="1">
        <f t="shared" si="156"/>
        <v>65</v>
      </c>
      <c r="D1668" t="s">
        <v>25</v>
      </c>
      <c r="E1668" t="s">
        <v>34</v>
      </c>
      <c r="F1668" s="4" t="s">
        <v>43</v>
      </c>
      <c r="G1668" t="s">
        <v>43</v>
      </c>
      <c r="H1668" s="20">
        <v>33438</v>
      </c>
      <c r="I1668" s="2">
        <f t="shared" si="157"/>
        <v>33.438000000000002</v>
      </c>
      <c r="J1668" s="2"/>
      <c r="K1668" s="2">
        <v>1</v>
      </c>
      <c r="L1668" s="2">
        <v>1</v>
      </c>
      <c r="M1668" s="16">
        <f t="shared" si="158"/>
        <v>2</v>
      </c>
      <c r="N1668" s="6" t="s">
        <v>309</v>
      </c>
      <c r="O1668" s="4">
        <f t="shared" si="159"/>
        <v>2</v>
      </c>
      <c r="P1668" s="3">
        <f t="shared" si="160"/>
        <v>41539</v>
      </c>
      <c r="Q1668" s="4" t="str" cm="1">
        <f t="array" ref="Q1668:S1668">_xlfn.TEXTSPLIT(N1668,"/")</f>
        <v>9</v>
      </c>
      <c r="R1668" s="4" t="str">
        <v>22</v>
      </c>
      <c r="S1668" s="4" t="str">
        <v>13</v>
      </c>
      <c r="T1668" s="5">
        <f t="shared" si="161"/>
        <v>41539</v>
      </c>
      <c r="U1668">
        <v>81</v>
      </c>
      <c r="V1668" s="14">
        <v>62</v>
      </c>
      <c r="W1668" s="14">
        <v>1</v>
      </c>
      <c r="X1668" s="14">
        <v>16</v>
      </c>
      <c r="Y1668" s="14">
        <v>3</v>
      </c>
      <c r="Z1668" s="14">
        <v>2</v>
      </c>
      <c r="AA1668" s="14">
        <v>6</v>
      </c>
      <c r="AB1668" s="2">
        <v>4</v>
      </c>
      <c r="AC1668" s="2">
        <v>2</v>
      </c>
      <c r="AD1668" s="2">
        <v>4</v>
      </c>
      <c r="AE1668" s="2">
        <v>5</v>
      </c>
      <c r="AF1668" s="2">
        <v>0</v>
      </c>
      <c r="AG1668" s="2">
        <v>0</v>
      </c>
      <c r="AH1668" s="16">
        <v>0</v>
      </c>
      <c r="AJ1668">
        <v>45</v>
      </c>
      <c r="AK1668">
        <v>36.549999999999997</v>
      </c>
    </row>
    <row r="1669" spans="1:37" x14ac:dyDescent="0.3">
      <c r="A1669">
        <v>2736</v>
      </c>
      <c r="B1669">
        <v>1979</v>
      </c>
      <c r="C1669" s="1">
        <f t="shared" si="156"/>
        <v>45</v>
      </c>
      <c r="D1669" t="s">
        <v>40</v>
      </c>
      <c r="E1669" t="s">
        <v>22</v>
      </c>
      <c r="F1669" s="4" t="s">
        <v>29</v>
      </c>
      <c r="G1669" t="s">
        <v>29</v>
      </c>
      <c r="H1669" s="20">
        <v>73807</v>
      </c>
      <c r="I1669" s="2">
        <f t="shared" si="157"/>
        <v>73.807000000000002</v>
      </c>
      <c r="J1669" s="2"/>
      <c r="K1669" s="2">
        <v>0</v>
      </c>
      <c r="L1669" s="2">
        <v>1</v>
      </c>
      <c r="M1669" s="16">
        <f t="shared" si="158"/>
        <v>1</v>
      </c>
      <c r="N1669" s="7">
        <v>41306</v>
      </c>
      <c r="O1669" s="4">
        <f t="shared" si="159"/>
        <v>1</v>
      </c>
      <c r="P1669" s="3">
        <f t="shared" si="160"/>
        <v>41306</v>
      </c>
      <c r="Q1669" s="4" t="str" cm="1">
        <f t="array" ref="Q1669">_xlfn.TEXTSPLIT(N1669,"/")</f>
        <v>41306</v>
      </c>
      <c r="R1669" s="5"/>
      <c r="S1669" s="5"/>
      <c r="T1669" s="5" t="e">
        <f t="shared" si="161"/>
        <v>#NUM!</v>
      </c>
      <c r="U1669">
        <v>88</v>
      </c>
      <c r="V1669" s="14">
        <v>366</v>
      </c>
      <c r="W1669" s="14">
        <v>124</v>
      </c>
      <c r="X1669" s="14">
        <v>156</v>
      </c>
      <c r="Y1669" s="14">
        <v>71</v>
      </c>
      <c r="Z1669" s="14">
        <v>78</v>
      </c>
      <c r="AA1669" s="14">
        <v>54</v>
      </c>
      <c r="AB1669" s="2">
        <v>2</v>
      </c>
      <c r="AC1669" s="2">
        <v>5</v>
      </c>
      <c r="AD1669" s="2">
        <v>11</v>
      </c>
      <c r="AE1669" s="2">
        <v>2</v>
      </c>
      <c r="AF1669" s="2">
        <v>0</v>
      </c>
      <c r="AG1669" s="2">
        <v>0</v>
      </c>
      <c r="AH1669" s="16">
        <v>0</v>
      </c>
      <c r="AJ1669">
        <v>64</v>
      </c>
      <c r="AK1669">
        <v>75.031999999999996</v>
      </c>
    </row>
    <row r="1670" spans="1:37" x14ac:dyDescent="0.3">
      <c r="A1670">
        <v>2730</v>
      </c>
      <c r="B1670">
        <v>1956</v>
      </c>
      <c r="C1670" s="1">
        <f t="shared" si="156"/>
        <v>68</v>
      </c>
      <c r="D1670" t="s">
        <v>28</v>
      </c>
      <c r="E1670" t="s">
        <v>22</v>
      </c>
      <c r="F1670" s="4" t="s">
        <v>26</v>
      </c>
      <c r="G1670" t="s">
        <v>26</v>
      </c>
      <c r="H1670" s="20">
        <v>80317</v>
      </c>
      <c r="I1670" s="2">
        <f t="shared" si="157"/>
        <v>80.316999999999993</v>
      </c>
      <c r="J1670" s="2"/>
      <c r="K1670" s="2">
        <v>0</v>
      </c>
      <c r="L1670" s="2">
        <v>0</v>
      </c>
      <c r="M1670" s="16">
        <f t="shared" si="158"/>
        <v>0</v>
      </c>
      <c r="N1670" s="6" t="s">
        <v>107</v>
      </c>
      <c r="O1670" s="4">
        <f t="shared" si="159"/>
        <v>2</v>
      </c>
      <c r="P1670" s="3">
        <f t="shared" si="160"/>
        <v>41506</v>
      </c>
      <c r="Q1670" s="4" t="str" cm="1">
        <f t="array" ref="Q1670:S1670">_xlfn.TEXTSPLIT(N1670,"/")</f>
        <v>8</v>
      </c>
      <c r="R1670" s="4" t="str">
        <v>20</v>
      </c>
      <c r="S1670" s="4" t="str">
        <v>13</v>
      </c>
      <c r="T1670" s="5">
        <f t="shared" si="161"/>
        <v>41506</v>
      </c>
      <c r="U1670">
        <v>64</v>
      </c>
      <c r="V1670" s="14">
        <v>536</v>
      </c>
      <c r="W1670" s="14">
        <v>11</v>
      </c>
      <c r="X1670" s="14">
        <v>387</v>
      </c>
      <c r="Y1670" s="14">
        <v>149</v>
      </c>
      <c r="Z1670" s="14">
        <v>91</v>
      </c>
      <c r="AA1670" s="14">
        <v>57</v>
      </c>
      <c r="AB1670" s="2">
        <v>1</v>
      </c>
      <c r="AC1670" s="2">
        <v>3</v>
      </c>
      <c r="AD1670" s="2">
        <v>10</v>
      </c>
      <c r="AE1670" s="2">
        <v>1</v>
      </c>
      <c r="AF1670" s="2">
        <v>0</v>
      </c>
      <c r="AG1670" s="2">
        <v>0</v>
      </c>
      <c r="AH1670" s="16">
        <v>0</v>
      </c>
      <c r="AJ1670">
        <v>39</v>
      </c>
      <c r="AK1670">
        <v>16.268999999999998</v>
      </c>
    </row>
    <row r="1671" spans="1:37" x14ac:dyDescent="0.3">
      <c r="A1671">
        <v>2727</v>
      </c>
      <c r="B1671">
        <v>1974</v>
      </c>
      <c r="C1671" s="1">
        <f t="shared" si="156"/>
        <v>50</v>
      </c>
      <c r="D1671" t="s">
        <v>47</v>
      </c>
      <c r="E1671" t="s">
        <v>22</v>
      </c>
      <c r="F1671" s="4" t="s">
        <v>32</v>
      </c>
      <c r="G1671" t="s">
        <v>32</v>
      </c>
      <c r="H1671" s="20">
        <v>57100</v>
      </c>
      <c r="I1671" s="2">
        <f t="shared" si="157"/>
        <v>57.1</v>
      </c>
      <c r="J1671" s="2"/>
      <c r="K1671" s="2">
        <v>0</v>
      </c>
      <c r="L1671" s="2">
        <v>0</v>
      </c>
      <c r="M1671" s="16">
        <f t="shared" si="158"/>
        <v>0</v>
      </c>
      <c r="N1671" s="7">
        <v>41376</v>
      </c>
      <c r="O1671" s="4">
        <f t="shared" si="159"/>
        <v>1</v>
      </c>
      <c r="P1671" s="3">
        <f t="shared" si="160"/>
        <v>41376</v>
      </c>
      <c r="Q1671" s="4" t="str" cm="1">
        <f t="array" ref="Q1671">_xlfn.TEXTSPLIT(N1671,"/")</f>
        <v>41376</v>
      </c>
      <c r="R1671" s="5"/>
      <c r="S1671" s="5"/>
      <c r="T1671" s="5" t="e">
        <f t="shared" si="161"/>
        <v>#NUM!</v>
      </c>
      <c r="U1671">
        <v>19</v>
      </c>
      <c r="V1671" s="14">
        <v>181</v>
      </c>
      <c r="W1671" s="14">
        <v>21</v>
      </c>
      <c r="X1671" s="14">
        <v>69</v>
      </c>
      <c r="Y1671" s="14">
        <v>39</v>
      </c>
      <c r="Z1671" s="14">
        <v>3</v>
      </c>
      <c r="AA1671" s="14">
        <v>96</v>
      </c>
      <c r="AB1671" s="2">
        <v>1</v>
      </c>
      <c r="AC1671" s="2">
        <v>3</v>
      </c>
      <c r="AD1671" s="2">
        <v>6</v>
      </c>
      <c r="AE1671" s="2">
        <v>3</v>
      </c>
      <c r="AF1671" s="2">
        <v>0</v>
      </c>
      <c r="AG1671" s="2">
        <v>0</v>
      </c>
      <c r="AH1671" s="16">
        <v>0</v>
      </c>
      <c r="AJ1671">
        <v>52</v>
      </c>
      <c r="AK1671">
        <v>22.803999999999998</v>
      </c>
    </row>
    <row r="1672" spans="1:37" x14ac:dyDescent="0.3">
      <c r="A1672">
        <v>2724</v>
      </c>
      <c r="B1672">
        <v>1982</v>
      </c>
      <c r="C1672" s="1">
        <f t="shared" si="156"/>
        <v>42</v>
      </c>
      <c r="D1672" t="s">
        <v>25</v>
      </c>
      <c r="E1672" t="s">
        <v>42</v>
      </c>
      <c r="F1672" s="4" t="s">
        <v>26</v>
      </c>
      <c r="G1672" t="s">
        <v>26</v>
      </c>
      <c r="H1672" s="20">
        <v>36143</v>
      </c>
      <c r="I1672" s="2">
        <f t="shared" si="157"/>
        <v>36.143000000000001</v>
      </c>
      <c r="J1672" s="2"/>
      <c r="K1672" s="2">
        <v>1</v>
      </c>
      <c r="L1672" s="2">
        <v>0</v>
      </c>
      <c r="M1672" s="16">
        <f t="shared" si="158"/>
        <v>1</v>
      </c>
      <c r="N1672" s="6" t="s">
        <v>135</v>
      </c>
      <c r="O1672" s="4">
        <f t="shared" si="159"/>
        <v>2</v>
      </c>
      <c r="P1672" s="3">
        <f t="shared" si="160"/>
        <v>41728</v>
      </c>
      <c r="Q1672" s="4" t="str" cm="1">
        <f t="array" ref="Q1672:S1672">_xlfn.TEXTSPLIT(N1672,"/")</f>
        <v>3</v>
      </c>
      <c r="R1672" s="4" t="str">
        <v>30</v>
      </c>
      <c r="S1672" s="4" t="str">
        <v>14</v>
      </c>
      <c r="T1672" s="5">
        <f t="shared" si="161"/>
        <v>41728</v>
      </c>
      <c r="U1672">
        <v>33</v>
      </c>
      <c r="V1672" s="14">
        <v>12</v>
      </c>
      <c r="W1672" s="14">
        <v>0</v>
      </c>
      <c r="X1672" s="14">
        <v>1</v>
      </c>
      <c r="Y1672" s="14">
        <v>0</v>
      </c>
      <c r="Z1672" s="14">
        <v>0</v>
      </c>
      <c r="AA1672" s="14">
        <v>6</v>
      </c>
      <c r="AB1672" s="2">
        <v>1</v>
      </c>
      <c r="AC1672" s="2">
        <v>0</v>
      </c>
      <c r="AD1672" s="2">
        <v>2</v>
      </c>
      <c r="AE1672" s="2">
        <v>3</v>
      </c>
      <c r="AF1672" s="2">
        <v>0</v>
      </c>
      <c r="AG1672" s="2">
        <v>0</v>
      </c>
      <c r="AH1672" s="16">
        <v>0</v>
      </c>
      <c r="AJ1672">
        <v>65</v>
      </c>
      <c r="AK1672">
        <v>94.471999999999994</v>
      </c>
    </row>
    <row r="1673" spans="1:37" x14ac:dyDescent="0.3">
      <c r="A1673">
        <v>2715</v>
      </c>
      <c r="B1673">
        <v>1967</v>
      </c>
      <c r="C1673" s="1">
        <f t="shared" si="156"/>
        <v>57</v>
      </c>
      <c r="D1673" t="s">
        <v>28</v>
      </c>
      <c r="E1673" t="s">
        <v>42</v>
      </c>
      <c r="F1673" s="4" t="s">
        <v>23</v>
      </c>
      <c r="G1673" t="s">
        <v>23</v>
      </c>
      <c r="H1673" s="20">
        <v>29435</v>
      </c>
      <c r="I1673" s="2">
        <f t="shared" si="157"/>
        <v>29.434999999999999</v>
      </c>
      <c r="J1673" s="2"/>
      <c r="K1673" s="2">
        <v>1</v>
      </c>
      <c r="L1673" s="2">
        <v>1</v>
      </c>
      <c r="M1673" s="16">
        <f t="shared" si="158"/>
        <v>2</v>
      </c>
      <c r="N1673" s="7">
        <v>41068</v>
      </c>
      <c r="O1673" s="4">
        <f t="shared" si="159"/>
        <v>1</v>
      </c>
      <c r="P1673" s="3">
        <f t="shared" si="160"/>
        <v>41068</v>
      </c>
      <c r="Q1673" s="4" t="str" cm="1">
        <f t="array" ref="Q1673">_xlfn.TEXTSPLIT(N1673,"/")</f>
        <v>41068</v>
      </c>
      <c r="R1673" s="5"/>
      <c r="S1673" s="5"/>
      <c r="T1673" s="5" t="e">
        <f t="shared" si="161"/>
        <v>#NUM!</v>
      </c>
      <c r="U1673">
        <v>11</v>
      </c>
      <c r="V1673" s="14">
        <v>70</v>
      </c>
      <c r="W1673" s="14">
        <v>3</v>
      </c>
      <c r="X1673" s="14">
        <v>37</v>
      </c>
      <c r="Y1673" s="14">
        <v>4</v>
      </c>
      <c r="Z1673" s="14">
        <v>2</v>
      </c>
      <c r="AA1673" s="14">
        <v>64</v>
      </c>
      <c r="AB1673" s="2">
        <v>4</v>
      </c>
      <c r="AC1673" s="2">
        <v>3</v>
      </c>
      <c r="AD1673" s="2">
        <v>2</v>
      </c>
      <c r="AE1673" s="2">
        <v>9</v>
      </c>
      <c r="AF1673" s="2">
        <v>1</v>
      </c>
      <c r="AG1673" s="2">
        <v>0</v>
      </c>
      <c r="AH1673" s="16">
        <v>0</v>
      </c>
      <c r="AJ1673">
        <v>49</v>
      </c>
      <c r="AK1673">
        <v>30.631</v>
      </c>
    </row>
    <row r="1674" spans="1:37" x14ac:dyDescent="0.3">
      <c r="A1674">
        <v>2712</v>
      </c>
      <c r="B1674">
        <v>1957</v>
      </c>
      <c r="C1674" s="1">
        <f t="shared" si="156"/>
        <v>67</v>
      </c>
      <c r="D1674" t="s">
        <v>33</v>
      </c>
      <c r="E1674" t="s">
        <v>22</v>
      </c>
      <c r="F1674" s="4" t="s">
        <v>29</v>
      </c>
      <c r="G1674" t="s">
        <v>29</v>
      </c>
      <c r="H1674" s="20">
        <v>71866</v>
      </c>
      <c r="I1674" s="2">
        <f t="shared" si="157"/>
        <v>71.866</v>
      </c>
      <c r="J1674" s="2"/>
      <c r="K1674" s="2">
        <v>0</v>
      </c>
      <c r="L1674" s="2">
        <v>1</v>
      </c>
      <c r="M1674" s="16">
        <f t="shared" si="158"/>
        <v>1</v>
      </c>
      <c r="N1674" s="6" t="s">
        <v>431</v>
      </c>
      <c r="O1674" s="4">
        <f t="shared" si="159"/>
        <v>2</v>
      </c>
      <c r="P1674" s="3">
        <f t="shared" si="160"/>
        <v>41633</v>
      </c>
      <c r="Q1674" s="4" t="str" cm="1">
        <f t="array" ref="Q1674:S1674">_xlfn.TEXTSPLIT(N1674,"/")</f>
        <v>12</v>
      </c>
      <c r="R1674" s="4" t="str">
        <v>25</v>
      </c>
      <c r="S1674" s="4" t="str">
        <v>13</v>
      </c>
      <c r="T1674" s="5">
        <f t="shared" si="161"/>
        <v>41633</v>
      </c>
      <c r="U1674">
        <v>85</v>
      </c>
      <c r="V1674" s="14">
        <v>184</v>
      </c>
      <c r="W1674" s="14">
        <v>178</v>
      </c>
      <c r="X1674" s="14">
        <v>178</v>
      </c>
      <c r="Y1674" s="14">
        <v>103</v>
      </c>
      <c r="Z1674" s="14">
        <v>39</v>
      </c>
      <c r="AA1674" s="14">
        <v>33</v>
      </c>
      <c r="AB1674" s="2">
        <v>1</v>
      </c>
      <c r="AC1674" s="2">
        <v>6</v>
      </c>
      <c r="AD1674" s="2">
        <v>10</v>
      </c>
      <c r="AE1674" s="2">
        <v>3</v>
      </c>
      <c r="AF1674" s="2">
        <v>0</v>
      </c>
      <c r="AG1674" s="2">
        <v>0</v>
      </c>
      <c r="AH1674" s="16">
        <v>0</v>
      </c>
      <c r="AJ1674">
        <v>44</v>
      </c>
      <c r="AK1674">
        <v>70.337000000000003</v>
      </c>
    </row>
    <row r="1675" spans="1:37" x14ac:dyDescent="0.3">
      <c r="A1675">
        <v>2711</v>
      </c>
      <c r="B1675">
        <v>1977</v>
      </c>
      <c r="C1675" s="1">
        <f t="shared" si="156"/>
        <v>47</v>
      </c>
      <c r="D1675" t="s">
        <v>28</v>
      </c>
      <c r="E1675" t="s">
        <v>42</v>
      </c>
      <c r="F1675" s="4" t="s">
        <v>32</v>
      </c>
      <c r="G1675" t="s">
        <v>32</v>
      </c>
      <c r="H1675" s="20">
        <v>30560</v>
      </c>
      <c r="I1675" s="2">
        <f t="shared" si="157"/>
        <v>30.56</v>
      </c>
      <c r="J1675" s="2"/>
      <c r="K1675" s="2">
        <v>1</v>
      </c>
      <c r="L1675" s="2">
        <v>0</v>
      </c>
      <c r="M1675" s="16">
        <f t="shared" si="158"/>
        <v>1</v>
      </c>
      <c r="N1675" s="6" t="s">
        <v>116</v>
      </c>
      <c r="O1675" s="4">
        <f t="shared" si="159"/>
        <v>2</v>
      </c>
      <c r="P1675" s="3">
        <f t="shared" si="160"/>
        <v>41452</v>
      </c>
      <c r="Q1675" s="4" t="str" cm="1">
        <f t="array" ref="Q1675:S1675">_xlfn.TEXTSPLIT(N1675,"/")</f>
        <v>6</v>
      </c>
      <c r="R1675" s="4" t="str">
        <v>27</v>
      </c>
      <c r="S1675" s="4" t="str">
        <v>13</v>
      </c>
      <c r="T1675" s="5">
        <f t="shared" si="161"/>
        <v>41452</v>
      </c>
      <c r="U1675">
        <v>6</v>
      </c>
      <c r="V1675" s="14">
        <v>9</v>
      </c>
      <c r="W1675" s="14">
        <v>1</v>
      </c>
      <c r="X1675" s="14">
        <v>5</v>
      </c>
      <c r="Y1675" s="14">
        <v>4</v>
      </c>
      <c r="Z1675" s="14">
        <v>5</v>
      </c>
      <c r="AA1675" s="14">
        <v>7</v>
      </c>
      <c r="AB1675" s="2">
        <v>1</v>
      </c>
      <c r="AC1675" s="2">
        <v>1</v>
      </c>
      <c r="AD1675" s="2">
        <v>3</v>
      </c>
      <c r="AE1675" s="2">
        <v>7</v>
      </c>
      <c r="AF1675" s="2">
        <v>0</v>
      </c>
      <c r="AG1675" s="2">
        <v>0</v>
      </c>
      <c r="AH1675" s="16">
        <v>0</v>
      </c>
      <c r="AJ1675">
        <v>52</v>
      </c>
      <c r="AK1675">
        <v>25.721</v>
      </c>
    </row>
    <row r="1676" spans="1:37" x14ac:dyDescent="0.3">
      <c r="A1676">
        <v>2698</v>
      </c>
      <c r="B1676">
        <v>1977</v>
      </c>
      <c r="C1676" s="1">
        <f t="shared" si="156"/>
        <v>47</v>
      </c>
      <c r="D1676" t="s">
        <v>31</v>
      </c>
      <c r="E1676" t="s">
        <v>22</v>
      </c>
      <c r="F1676" s="4" t="s">
        <v>26</v>
      </c>
      <c r="G1676" t="s">
        <v>26</v>
      </c>
      <c r="H1676" s="20">
        <v>47025</v>
      </c>
      <c r="I1676" s="2">
        <f t="shared" si="157"/>
        <v>47.024999999999999</v>
      </c>
      <c r="J1676" s="2"/>
      <c r="K1676" s="2">
        <v>0</v>
      </c>
      <c r="L1676" s="2">
        <v>1</v>
      </c>
      <c r="M1676" s="16">
        <f t="shared" si="158"/>
        <v>1</v>
      </c>
      <c r="N1676" s="7">
        <v>41466</v>
      </c>
      <c r="O1676" s="4">
        <f t="shared" si="159"/>
        <v>1</v>
      </c>
      <c r="P1676" s="3">
        <f t="shared" si="160"/>
        <v>41466</v>
      </c>
      <c r="Q1676" s="4" t="str" cm="1">
        <f t="array" ref="Q1676">_xlfn.TEXTSPLIT(N1676,"/")</f>
        <v>41466</v>
      </c>
      <c r="R1676" s="5"/>
      <c r="S1676" s="5"/>
      <c r="T1676" s="5" t="e">
        <f t="shared" si="161"/>
        <v>#NUM!</v>
      </c>
      <c r="U1676">
        <v>52</v>
      </c>
      <c r="V1676" s="14">
        <v>254</v>
      </c>
      <c r="W1676" s="14">
        <v>7</v>
      </c>
      <c r="X1676" s="14">
        <v>108</v>
      </c>
      <c r="Y1676" s="14">
        <v>20</v>
      </c>
      <c r="Z1676" s="14">
        <v>0</v>
      </c>
      <c r="AA1676" s="14">
        <v>26</v>
      </c>
      <c r="AB1676" s="2">
        <v>3</v>
      </c>
      <c r="AC1676" s="2">
        <v>6</v>
      </c>
      <c r="AD1676" s="2">
        <v>5</v>
      </c>
      <c r="AE1676" s="2">
        <v>6</v>
      </c>
      <c r="AF1676" s="2">
        <v>0</v>
      </c>
      <c r="AG1676" s="2">
        <v>0</v>
      </c>
      <c r="AH1676" s="16">
        <v>0</v>
      </c>
      <c r="AJ1676">
        <v>57</v>
      </c>
      <c r="AK1676">
        <v>78.42</v>
      </c>
    </row>
    <row r="1677" spans="1:37" x14ac:dyDescent="0.3">
      <c r="A1677">
        <v>2694</v>
      </c>
      <c r="B1677">
        <v>1968</v>
      </c>
      <c r="C1677" s="1">
        <f t="shared" si="156"/>
        <v>56</v>
      </c>
      <c r="D1677" t="s">
        <v>25</v>
      </c>
      <c r="E1677" t="s">
        <v>22</v>
      </c>
      <c r="F1677" s="4" t="s">
        <v>29</v>
      </c>
      <c r="G1677" t="s">
        <v>29</v>
      </c>
      <c r="H1677" s="20">
        <v>42664</v>
      </c>
      <c r="I1677" s="2">
        <f t="shared" si="157"/>
        <v>42.664000000000001</v>
      </c>
      <c r="J1677" s="2"/>
      <c r="K1677" s="2">
        <v>0</v>
      </c>
      <c r="L1677" s="2">
        <v>1</v>
      </c>
      <c r="M1677" s="16">
        <f t="shared" si="158"/>
        <v>1</v>
      </c>
      <c r="N1677" s="6" t="s">
        <v>144</v>
      </c>
      <c r="O1677" s="4">
        <f t="shared" si="159"/>
        <v>2</v>
      </c>
      <c r="P1677" s="3">
        <f t="shared" si="160"/>
        <v>41716</v>
      </c>
      <c r="Q1677" s="4" t="str" cm="1">
        <f t="array" ref="Q1677:S1677">_xlfn.TEXTSPLIT(N1677,"/")</f>
        <v>3</v>
      </c>
      <c r="R1677" s="4" t="str">
        <v>18</v>
      </c>
      <c r="S1677" s="4" t="str">
        <v>14</v>
      </c>
      <c r="T1677" s="5">
        <f t="shared" si="161"/>
        <v>41716</v>
      </c>
      <c r="U1677">
        <v>44</v>
      </c>
      <c r="V1677" s="14">
        <v>21</v>
      </c>
      <c r="W1677" s="14">
        <v>0</v>
      </c>
      <c r="X1677" s="14">
        <v>3</v>
      </c>
      <c r="Y1677" s="14">
        <v>0</v>
      </c>
      <c r="Z1677" s="14">
        <v>0</v>
      </c>
      <c r="AA1677" s="14">
        <v>0</v>
      </c>
      <c r="AB1677" s="2">
        <v>1</v>
      </c>
      <c r="AC1677" s="2">
        <v>1</v>
      </c>
      <c r="AD1677" s="2">
        <v>3</v>
      </c>
      <c r="AE1677" s="2">
        <v>6</v>
      </c>
      <c r="AF1677" s="2">
        <v>0</v>
      </c>
      <c r="AG1677" s="2">
        <v>0</v>
      </c>
      <c r="AH1677" s="16">
        <v>0</v>
      </c>
      <c r="AJ1677">
        <v>41</v>
      </c>
      <c r="AK1677">
        <v>50.271999999999998</v>
      </c>
    </row>
    <row r="1678" spans="1:37" x14ac:dyDescent="0.3">
      <c r="A1678">
        <v>2686</v>
      </c>
      <c r="B1678">
        <v>1970</v>
      </c>
      <c r="C1678" s="1">
        <f t="shared" si="156"/>
        <v>54</v>
      </c>
      <c r="D1678" t="s">
        <v>33</v>
      </c>
      <c r="E1678" t="s">
        <v>66</v>
      </c>
      <c r="F1678" s="4" t="s">
        <v>32</v>
      </c>
      <c r="G1678" t="s">
        <v>32</v>
      </c>
      <c r="H1678" s="20">
        <v>22390</v>
      </c>
      <c r="I1678" s="2">
        <f t="shared" si="157"/>
        <v>22.39</v>
      </c>
      <c r="J1678" s="2"/>
      <c r="K1678" s="2">
        <v>0</v>
      </c>
      <c r="L1678" s="2">
        <v>0</v>
      </c>
      <c r="M1678" s="16">
        <f t="shared" si="158"/>
        <v>0</v>
      </c>
      <c r="N1678" s="6" t="s">
        <v>162</v>
      </c>
      <c r="O1678" s="4">
        <f t="shared" si="159"/>
        <v>2</v>
      </c>
      <c r="P1678" s="3">
        <f t="shared" si="160"/>
        <v>41568</v>
      </c>
      <c r="Q1678" s="4" t="str" cm="1">
        <f t="array" ref="Q1678:S1678">_xlfn.TEXTSPLIT(N1678,"/")</f>
        <v>10</v>
      </c>
      <c r="R1678" s="4" t="str">
        <v>21</v>
      </c>
      <c r="S1678" s="4" t="str">
        <v>13</v>
      </c>
      <c r="T1678" s="5">
        <f t="shared" si="161"/>
        <v>41568</v>
      </c>
      <c r="U1678">
        <v>49</v>
      </c>
      <c r="V1678" s="14">
        <v>0</v>
      </c>
      <c r="W1678" s="14">
        <v>1</v>
      </c>
      <c r="X1678" s="14">
        <v>4</v>
      </c>
      <c r="Y1678" s="14">
        <v>15</v>
      </c>
      <c r="Z1678" s="14">
        <v>1</v>
      </c>
      <c r="AA1678" s="14">
        <v>5</v>
      </c>
      <c r="AB1678" s="2">
        <v>1</v>
      </c>
      <c r="AC1678" s="2">
        <v>1</v>
      </c>
      <c r="AD1678" s="2">
        <v>2</v>
      </c>
      <c r="AE1678" s="2">
        <v>7</v>
      </c>
      <c r="AF1678" s="2">
        <v>0</v>
      </c>
      <c r="AG1678" s="2">
        <v>0</v>
      </c>
      <c r="AH1678" s="16">
        <v>0</v>
      </c>
      <c r="AJ1678">
        <v>44</v>
      </c>
      <c r="AK1678">
        <v>21.645</v>
      </c>
    </row>
    <row r="1679" spans="1:37" x14ac:dyDescent="0.3">
      <c r="A1679">
        <v>2683</v>
      </c>
      <c r="B1679">
        <v>1970</v>
      </c>
      <c r="C1679" s="1">
        <f t="shared" si="156"/>
        <v>54</v>
      </c>
      <c r="D1679" t="s">
        <v>28</v>
      </c>
      <c r="E1679" t="s">
        <v>22</v>
      </c>
      <c r="F1679" s="4" t="s">
        <v>29</v>
      </c>
      <c r="G1679" t="s">
        <v>29</v>
      </c>
      <c r="H1679" s="20">
        <v>52413</v>
      </c>
      <c r="I1679" s="2">
        <f t="shared" si="157"/>
        <v>52.412999999999997</v>
      </c>
      <c r="J1679" s="2"/>
      <c r="K1679" s="2">
        <v>0</v>
      </c>
      <c r="L1679" s="2">
        <v>2</v>
      </c>
      <c r="M1679" s="16">
        <f t="shared" si="158"/>
        <v>2</v>
      </c>
      <c r="N1679" s="7">
        <v>41307</v>
      </c>
      <c r="O1679" s="4">
        <f t="shared" si="159"/>
        <v>1</v>
      </c>
      <c r="P1679" s="3">
        <f t="shared" si="160"/>
        <v>41307</v>
      </c>
      <c r="Q1679" s="4" t="str" cm="1">
        <f t="array" ref="Q1679">_xlfn.TEXTSPLIT(N1679,"/")</f>
        <v>41307</v>
      </c>
      <c r="R1679" s="5"/>
      <c r="S1679" s="5"/>
      <c r="T1679" s="5" t="e">
        <f t="shared" si="161"/>
        <v>#NUM!</v>
      </c>
      <c r="U1679">
        <v>56</v>
      </c>
      <c r="V1679" s="14">
        <v>295</v>
      </c>
      <c r="W1679" s="14">
        <v>106</v>
      </c>
      <c r="X1679" s="14">
        <v>271</v>
      </c>
      <c r="Y1679" s="14">
        <v>75</v>
      </c>
      <c r="Z1679" s="14">
        <v>98</v>
      </c>
      <c r="AA1679" s="14">
        <v>65</v>
      </c>
      <c r="AB1679" s="2">
        <v>4</v>
      </c>
      <c r="AC1679" s="2">
        <v>6</v>
      </c>
      <c r="AD1679" s="2">
        <v>12</v>
      </c>
      <c r="AE1679" s="2">
        <v>6</v>
      </c>
      <c r="AF1679" s="2">
        <v>0</v>
      </c>
      <c r="AG1679" s="2">
        <v>0</v>
      </c>
      <c r="AH1679" s="16">
        <v>0</v>
      </c>
      <c r="AJ1679">
        <v>61</v>
      </c>
      <c r="AK1679">
        <v>37.859000000000002</v>
      </c>
    </row>
    <row r="1680" spans="1:37" x14ac:dyDescent="0.3">
      <c r="A1680">
        <v>2681</v>
      </c>
      <c r="B1680">
        <v>1985</v>
      </c>
      <c r="C1680" s="1">
        <f t="shared" si="156"/>
        <v>39</v>
      </c>
      <c r="D1680" t="s">
        <v>25</v>
      </c>
      <c r="E1680" t="s">
        <v>36</v>
      </c>
      <c r="F1680" s="4" t="s">
        <v>29</v>
      </c>
      <c r="G1680" t="s">
        <v>29</v>
      </c>
      <c r="H1680" s="20">
        <v>65370</v>
      </c>
      <c r="I1680" s="2">
        <f t="shared" si="157"/>
        <v>65.37</v>
      </c>
      <c r="J1680" s="2"/>
      <c r="K1680" s="2">
        <v>0</v>
      </c>
      <c r="L1680" s="2">
        <v>0</v>
      </c>
      <c r="M1680" s="16">
        <f t="shared" si="158"/>
        <v>0</v>
      </c>
      <c r="N1680" s="7">
        <v>41282</v>
      </c>
      <c r="O1680" s="4">
        <f t="shared" si="159"/>
        <v>1</v>
      </c>
      <c r="P1680" s="3">
        <f t="shared" si="160"/>
        <v>41282</v>
      </c>
      <c r="Q1680" s="4" t="str" cm="1">
        <f t="array" ref="Q1680">_xlfn.TEXTSPLIT(N1680,"/")</f>
        <v>41282</v>
      </c>
      <c r="R1680" s="5"/>
      <c r="S1680" s="5"/>
      <c r="T1680" s="5" t="e">
        <f t="shared" si="161"/>
        <v>#NUM!</v>
      </c>
      <c r="U1680">
        <v>1</v>
      </c>
      <c r="V1680" s="14">
        <v>71</v>
      </c>
      <c r="W1680" s="14">
        <v>22</v>
      </c>
      <c r="X1680" s="14">
        <v>112</v>
      </c>
      <c r="Y1680" s="14">
        <v>138</v>
      </c>
      <c r="Z1680" s="14">
        <v>89</v>
      </c>
      <c r="AA1680" s="14">
        <v>29</v>
      </c>
      <c r="AB1680" s="2">
        <v>1</v>
      </c>
      <c r="AC1680" s="2">
        <v>2</v>
      </c>
      <c r="AD1680" s="2">
        <v>13</v>
      </c>
      <c r="AE1680" s="2">
        <v>1</v>
      </c>
      <c r="AF1680" s="2">
        <v>0</v>
      </c>
      <c r="AG1680" s="2">
        <v>0</v>
      </c>
      <c r="AH1680" s="16">
        <v>0</v>
      </c>
      <c r="AJ1680">
        <v>41</v>
      </c>
      <c r="AK1680">
        <v>18.492000000000001</v>
      </c>
    </row>
    <row r="1681" spans="1:37" x14ac:dyDescent="0.3">
      <c r="A1681">
        <v>2678</v>
      </c>
      <c r="B1681">
        <v>1991</v>
      </c>
      <c r="C1681" s="1">
        <f t="shared" si="156"/>
        <v>33</v>
      </c>
      <c r="D1681" t="s">
        <v>33</v>
      </c>
      <c r="E1681" t="s">
        <v>22</v>
      </c>
      <c r="F1681" s="4" t="s">
        <v>26</v>
      </c>
      <c r="G1681" t="s">
        <v>26</v>
      </c>
      <c r="H1681" s="20">
        <v>34412</v>
      </c>
      <c r="I1681" s="2">
        <f t="shared" si="157"/>
        <v>34.411999999999999</v>
      </c>
      <c r="J1681" s="2"/>
      <c r="K1681" s="2">
        <v>1</v>
      </c>
      <c r="L1681" s="2">
        <v>0</v>
      </c>
      <c r="M1681" s="16">
        <f t="shared" si="158"/>
        <v>1</v>
      </c>
      <c r="N1681" s="6" t="s">
        <v>240</v>
      </c>
      <c r="O1681" s="4">
        <f t="shared" si="159"/>
        <v>2</v>
      </c>
      <c r="P1681" s="3">
        <f t="shared" si="160"/>
        <v>41318</v>
      </c>
      <c r="Q1681" s="4" t="str" cm="1">
        <f t="array" ref="Q1681:S1681">_xlfn.TEXTSPLIT(N1681,"/")</f>
        <v>2</v>
      </c>
      <c r="R1681" s="4" t="str">
        <v>13</v>
      </c>
      <c r="S1681" s="4" t="str">
        <v>13</v>
      </c>
      <c r="T1681" s="5">
        <f t="shared" si="161"/>
        <v>41318</v>
      </c>
      <c r="U1681">
        <v>62</v>
      </c>
      <c r="V1681" s="14">
        <v>52</v>
      </c>
      <c r="W1681" s="14">
        <v>12</v>
      </c>
      <c r="X1681" s="14">
        <v>50</v>
      </c>
      <c r="Y1681" s="14">
        <v>4</v>
      </c>
      <c r="Z1681" s="14">
        <v>36</v>
      </c>
      <c r="AA1681" s="14">
        <v>55</v>
      </c>
      <c r="AB1681" s="2">
        <v>3</v>
      </c>
      <c r="AC1681" s="2">
        <v>5</v>
      </c>
      <c r="AD1681" s="2">
        <v>3</v>
      </c>
      <c r="AE1681" s="2">
        <v>9</v>
      </c>
      <c r="AF1681" s="2">
        <v>0</v>
      </c>
      <c r="AG1681" s="2">
        <v>0</v>
      </c>
      <c r="AH1681" s="16">
        <v>0</v>
      </c>
      <c r="AJ1681">
        <v>52</v>
      </c>
      <c r="AK1681">
        <v>22.803999999999998</v>
      </c>
    </row>
    <row r="1682" spans="1:37" x14ac:dyDescent="0.3">
      <c r="A1682">
        <v>2677</v>
      </c>
      <c r="B1682">
        <v>1957</v>
      </c>
      <c r="C1682" s="1">
        <f t="shared" si="156"/>
        <v>67</v>
      </c>
      <c r="D1682" t="s">
        <v>47</v>
      </c>
      <c r="E1682" t="s">
        <v>22</v>
      </c>
      <c r="F1682" s="4" t="s">
        <v>32</v>
      </c>
      <c r="G1682" t="s">
        <v>32</v>
      </c>
      <c r="H1682" s="20">
        <v>46097</v>
      </c>
      <c r="I1682" s="2">
        <f t="shared" si="157"/>
        <v>46.097000000000001</v>
      </c>
      <c r="J1682" s="2"/>
      <c r="K1682" s="2">
        <v>0</v>
      </c>
      <c r="L1682" s="2">
        <v>1</v>
      </c>
      <c r="M1682" s="16">
        <f t="shared" si="158"/>
        <v>1</v>
      </c>
      <c r="N1682" s="6" t="s">
        <v>154</v>
      </c>
      <c r="O1682" s="4">
        <f t="shared" si="159"/>
        <v>2</v>
      </c>
      <c r="P1682" s="3">
        <f t="shared" si="160"/>
        <v>41364</v>
      </c>
      <c r="Q1682" s="4" t="str" cm="1">
        <f t="array" ref="Q1682:S1682">_xlfn.TEXTSPLIT(N1682,"/")</f>
        <v>3</v>
      </c>
      <c r="R1682" s="4" t="str">
        <v>31</v>
      </c>
      <c r="S1682" s="4" t="str">
        <v>13</v>
      </c>
      <c r="T1682" s="5">
        <f t="shared" si="161"/>
        <v>41364</v>
      </c>
      <c r="U1682">
        <v>11</v>
      </c>
      <c r="V1682" s="14">
        <v>72</v>
      </c>
      <c r="W1682" s="14">
        <v>24</v>
      </c>
      <c r="X1682" s="14">
        <v>68</v>
      </c>
      <c r="Y1682" s="14">
        <v>65</v>
      </c>
      <c r="Z1682" s="14">
        <v>4</v>
      </c>
      <c r="AA1682" s="14">
        <v>8</v>
      </c>
      <c r="AB1682" s="2">
        <v>5</v>
      </c>
      <c r="AC1682" s="2">
        <v>3</v>
      </c>
      <c r="AD1682" s="2">
        <v>6</v>
      </c>
      <c r="AE1682" s="2">
        <v>4</v>
      </c>
      <c r="AF1682" s="2">
        <v>0</v>
      </c>
      <c r="AG1682" s="2">
        <v>0</v>
      </c>
      <c r="AH1682" s="16">
        <v>0</v>
      </c>
      <c r="AJ1682">
        <v>43</v>
      </c>
      <c r="AK1682">
        <v>81.741</v>
      </c>
    </row>
    <row r="1683" spans="1:37" x14ac:dyDescent="0.3">
      <c r="A1683">
        <v>2674</v>
      </c>
      <c r="B1683">
        <v>1959</v>
      </c>
      <c r="C1683" s="1">
        <f t="shared" si="156"/>
        <v>65</v>
      </c>
      <c r="D1683" t="s">
        <v>31</v>
      </c>
      <c r="E1683" t="s">
        <v>42</v>
      </c>
      <c r="F1683" s="4" t="s">
        <v>26</v>
      </c>
      <c r="G1683" t="s">
        <v>26</v>
      </c>
      <c r="H1683" s="20">
        <v>75154</v>
      </c>
      <c r="I1683" s="2">
        <f t="shared" si="157"/>
        <v>75.153999999999996</v>
      </c>
      <c r="J1683" s="2"/>
      <c r="K1683" s="2">
        <v>0</v>
      </c>
      <c r="L1683" s="2">
        <v>1</v>
      </c>
      <c r="M1683" s="16">
        <f t="shared" si="158"/>
        <v>1</v>
      </c>
      <c r="N1683" s="7">
        <v>41008</v>
      </c>
      <c r="O1683" s="4">
        <f t="shared" si="159"/>
        <v>1</v>
      </c>
      <c r="P1683" s="3">
        <f t="shared" si="160"/>
        <v>41008</v>
      </c>
      <c r="Q1683" s="4" t="str" cm="1">
        <f t="array" ref="Q1683">_xlfn.TEXTSPLIT(N1683,"/")</f>
        <v>41008</v>
      </c>
      <c r="R1683" s="5"/>
      <c r="S1683" s="5"/>
      <c r="T1683" s="5" t="e">
        <f t="shared" si="161"/>
        <v>#NUM!</v>
      </c>
      <c r="U1683">
        <v>79</v>
      </c>
      <c r="V1683" s="14">
        <v>543</v>
      </c>
      <c r="W1683" s="14">
        <v>10</v>
      </c>
      <c r="X1683" s="14">
        <v>205</v>
      </c>
      <c r="Y1683" s="14">
        <v>160</v>
      </c>
      <c r="Z1683" s="14">
        <v>143</v>
      </c>
      <c r="AA1683" s="14">
        <v>82</v>
      </c>
      <c r="AB1683" s="2">
        <v>1</v>
      </c>
      <c r="AC1683" s="2">
        <v>6</v>
      </c>
      <c r="AD1683" s="2">
        <v>6</v>
      </c>
      <c r="AE1683" s="2">
        <v>3</v>
      </c>
      <c r="AF1683" s="2">
        <v>1</v>
      </c>
      <c r="AG1683" s="2">
        <v>0</v>
      </c>
      <c r="AH1683" s="16">
        <v>0</v>
      </c>
      <c r="AJ1683">
        <v>51</v>
      </c>
      <c r="AK1683">
        <v>30.260999999999999</v>
      </c>
    </row>
    <row r="1684" spans="1:37" x14ac:dyDescent="0.3">
      <c r="A1684">
        <v>2669</v>
      </c>
      <c r="B1684">
        <v>1994</v>
      </c>
      <c r="C1684" s="1">
        <f t="shared" si="156"/>
        <v>30</v>
      </c>
      <c r="D1684" t="s">
        <v>25</v>
      </c>
      <c r="E1684" t="s">
        <v>22</v>
      </c>
      <c r="F1684" s="4" t="s">
        <v>26</v>
      </c>
      <c r="G1684" t="s">
        <v>26</v>
      </c>
      <c r="H1684" s="20">
        <v>74293</v>
      </c>
      <c r="I1684" s="2">
        <f t="shared" si="157"/>
        <v>74.293000000000006</v>
      </c>
      <c r="J1684" s="2"/>
      <c r="K1684" s="2">
        <v>0</v>
      </c>
      <c r="L1684" s="2">
        <v>0</v>
      </c>
      <c r="M1684" s="16">
        <f t="shared" si="158"/>
        <v>0</v>
      </c>
      <c r="N1684" s="7">
        <v>41734</v>
      </c>
      <c r="O1684" s="4">
        <f t="shared" si="159"/>
        <v>1</v>
      </c>
      <c r="P1684" s="3">
        <f t="shared" si="160"/>
        <v>41734</v>
      </c>
      <c r="Q1684" s="4" t="str" cm="1">
        <f t="array" ref="Q1684">_xlfn.TEXTSPLIT(N1684,"/")</f>
        <v>41734</v>
      </c>
      <c r="R1684" s="5"/>
      <c r="S1684" s="5"/>
      <c r="T1684" s="5" t="e">
        <f t="shared" si="161"/>
        <v>#NUM!</v>
      </c>
      <c r="U1684">
        <v>66</v>
      </c>
      <c r="V1684" s="14">
        <v>375</v>
      </c>
      <c r="W1684" s="14">
        <v>152</v>
      </c>
      <c r="X1684" s="14">
        <v>335</v>
      </c>
      <c r="Y1684" s="14">
        <v>93</v>
      </c>
      <c r="Z1684" s="14">
        <v>91</v>
      </c>
      <c r="AA1684" s="14">
        <v>81</v>
      </c>
      <c r="AB1684" s="2">
        <v>1</v>
      </c>
      <c r="AC1684" s="2">
        <v>5</v>
      </c>
      <c r="AD1684" s="2">
        <v>6</v>
      </c>
      <c r="AE1684" s="2">
        <v>2</v>
      </c>
      <c r="AF1684" s="2">
        <v>0</v>
      </c>
      <c r="AG1684" s="2">
        <v>0</v>
      </c>
      <c r="AH1684" s="16">
        <v>0</v>
      </c>
      <c r="AJ1684">
        <v>51</v>
      </c>
      <c r="AK1684">
        <v>31.907</v>
      </c>
    </row>
    <row r="1685" spans="1:37" x14ac:dyDescent="0.3">
      <c r="A1685">
        <v>2666</v>
      </c>
      <c r="B1685">
        <v>1973</v>
      </c>
      <c r="C1685" s="1">
        <f t="shared" si="156"/>
        <v>51</v>
      </c>
      <c r="D1685" t="s">
        <v>28</v>
      </c>
      <c r="E1685" t="s">
        <v>42</v>
      </c>
      <c r="F1685" s="4" t="s">
        <v>29</v>
      </c>
      <c r="G1685" t="s">
        <v>29</v>
      </c>
      <c r="H1685" s="20">
        <v>76234</v>
      </c>
      <c r="I1685" s="2">
        <f t="shared" si="157"/>
        <v>76.233999999999995</v>
      </c>
      <c r="J1685" s="2"/>
      <c r="K1685" s="2">
        <v>0</v>
      </c>
      <c r="L1685" s="2">
        <v>1</v>
      </c>
      <c r="M1685" s="16">
        <f t="shared" si="158"/>
        <v>1</v>
      </c>
      <c r="N1685" s="7">
        <v>41792</v>
      </c>
      <c r="O1685" s="4">
        <f t="shared" si="159"/>
        <v>1</v>
      </c>
      <c r="P1685" s="3">
        <f t="shared" si="160"/>
        <v>41792</v>
      </c>
      <c r="Q1685" s="4" t="str" cm="1">
        <f t="array" ref="Q1685">_xlfn.TEXTSPLIT(N1685,"/")</f>
        <v>41792</v>
      </c>
      <c r="R1685" s="5"/>
      <c r="S1685" s="5"/>
      <c r="T1685" s="5" t="e">
        <f t="shared" si="161"/>
        <v>#NUM!</v>
      </c>
      <c r="U1685">
        <v>21</v>
      </c>
      <c r="V1685" s="14">
        <v>519</v>
      </c>
      <c r="W1685" s="14">
        <v>50</v>
      </c>
      <c r="X1685" s="14">
        <v>167</v>
      </c>
      <c r="Y1685" s="14">
        <v>130</v>
      </c>
      <c r="Z1685" s="14">
        <v>0</v>
      </c>
      <c r="AA1685" s="14">
        <v>41</v>
      </c>
      <c r="AB1685" s="2">
        <v>1</v>
      </c>
      <c r="AC1685" s="2">
        <v>8</v>
      </c>
      <c r="AD1685" s="2">
        <v>11</v>
      </c>
      <c r="AE1685" s="2">
        <v>3</v>
      </c>
      <c r="AF1685" s="2">
        <v>0</v>
      </c>
      <c r="AG1685" s="2">
        <v>0</v>
      </c>
      <c r="AH1685" s="16">
        <v>1</v>
      </c>
      <c r="AJ1685">
        <v>50</v>
      </c>
      <c r="AK1685">
        <v>34.853000000000002</v>
      </c>
    </row>
    <row r="1686" spans="1:37" x14ac:dyDescent="0.3">
      <c r="A1686">
        <v>2661</v>
      </c>
      <c r="B1686">
        <v>1965</v>
      </c>
      <c r="C1686" s="1">
        <f t="shared" si="156"/>
        <v>59</v>
      </c>
      <c r="D1686" t="s">
        <v>47</v>
      </c>
      <c r="E1686" t="s">
        <v>22</v>
      </c>
      <c r="F1686" s="4" t="s">
        <v>26</v>
      </c>
      <c r="G1686" t="s">
        <v>26</v>
      </c>
      <c r="H1686" s="20">
        <v>18701</v>
      </c>
      <c r="I1686" s="2">
        <f t="shared" si="157"/>
        <v>18.701000000000001</v>
      </c>
      <c r="J1686" s="2"/>
      <c r="K1686" s="2">
        <v>1</v>
      </c>
      <c r="L1686" s="2">
        <v>1</v>
      </c>
      <c r="M1686" s="16">
        <f t="shared" si="158"/>
        <v>2</v>
      </c>
      <c r="N1686" s="7">
        <v>41370</v>
      </c>
      <c r="O1686" s="4">
        <f t="shared" si="159"/>
        <v>1</v>
      </c>
      <c r="P1686" s="3">
        <f t="shared" si="160"/>
        <v>41370</v>
      </c>
      <c r="Q1686" s="4" t="str" cm="1">
        <f t="array" ref="Q1686">_xlfn.TEXTSPLIT(N1686,"/")</f>
        <v>41370</v>
      </c>
      <c r="R1686" s="5"/>
      <c r="S1686" s="5"/>
      <c r="T1686" s="5" t="e">
        <f t="shared" si="161"/>
        <v>#NUM!</v>
      </c>
      <c r="U1686">
        <v>95</v>
      </c>
      <c r="V1686" s="14">
        <v>12</v>
      </c>
      <c r="W1686" s="14">
        <v>4</v>
      </c>
      <c r="X1686" s="14">
        <v>2</v>
      </c>
      <c r="Y1686" s="14">
        <v>10</v>
      </c>
      <c r="Z1686" s="14">
        <v>6</v>
      </c>
      <c r="AA1686" s="14">
        <v>10</v>
      </c>
      <c r="AB1686" s="2">
        <v>4</v>
      </c>
      <c r="AC1686" s="2">
        <v>2</v>
      </c>
      <c r="AD1686" s="2">
        <v>4</v>
      </c>
      <c r="AE1686" s="2">
        <v>5</v>
      </c>
      <c r="AF1686" s="2">
        <v>0</v>
      </c>
      <c r="AG1686" s="2">
        <v>0</v>
      </c>
      <c r="AH1686" s="16">
        <v>0</v>
      </c>
      <c r="AJ1686">
        <v>42</v>
      </c>
      <c r="AK1686">
        <v>19.419</v>
      </c>
    </row>
    <row r="1687" spans="1:37" x14ac:dyDescent="0.3">
      <c r="A1687">
        <v>2656</v>
      </c>
      <c r="B1687">
        <v>1972</v>
      </c>
      <c r="C1687" s="1">
        <f t="shared" si="156"/>
        <v>52</v>
      </c>
      <c r="D1687" t="s">
        <v>28</v>
      </c>
      <c r="E1687" t="s">
        <v>22</v>
      </c>
      <c r="F1687" s="4" t="s">
        <v>23</v>
      </c>
      <c r="G1687" t="s">
        <v>23</v>
      </c>
      <c r="H1687" s="20">
        <v>40851</v>
      </c>
      <c r="I1687" s="2">
        <f t="shared" si="157"/>
        <v>40.850999999999999</v>
      </c>
      <c r="J1687" s="2"/>
      <c r="K1687" s="2">
        <v>1</v>
      </c>
      <c r="L1687" s="2">
        <v>1</v>
      </c>
      <c r="M1687" s="16">
        <f t="shared" si="158"/>
        <v>2</v>
      </c>
      <c r="N1687" s="6" t="s">
        <v>271</v>
      </c>
      <c r="O1687" s="4">
        <f t="shared" si="159"/>
        <v>2</v>
      </c>
      <c r="P1687" s="3">
        <f t="shared" si="160"/>
        <v>41326</v>
      </c>
      <c r="Q1687" s="4" t="str" cm="1">
        <f t="array" ref="Q1687:S1687">_xlfn.TEXTSPLIT(N1687,"/")</f>
        <v>2</v>
      </c>
      <c r="R1687" s="4" t="str">
        <v>21</v>
      </c>
      <c r="S1687" s="4" t="str">
        <v>13</v>
      </c>
      <c r="T1687" s="5">
        <f t="shared" si="161"/>
        <v>41326</v>
      </c>
      <c r="U1687">
        <v>63</v>
      </c>
      <c r="V1687" s="14">
        <v>23</v>
      </c>
      <c r="W1687" s="14">
        <v>1</v>
      </c>
      <c r="X1687" s="14">
        <v>7</v>
      </c>
      <c r="Y1687" s="14">
        <v>0</v>
      </c>
      <c r="Z1687" s="14">
        <v>4</v>
      </c>
      <c r="AA1687" s="14">
        <v>24</v>
      </c>
      <c r="AB1687" s="2">
        <v>1</v>
      </c>
      <c r="AC1687" s="2">
        <v>1</v>
      </c>
      <c r="AD1687" s="2">
        <v>2</v>
      </c>
      <c r="AE1687" s="2">
        <v>7</v>
      </c>
      <c r="AF1687" s="2">
        <v>0</v>
      </c>
      <c r="AG1687" s="2">
        <v>0</v>
      </c>
      <c r="AH1687" s="16">
        <v>0</v>
      </c>
      <c r="AJ1687">
        <v>47</v>
      </c>
      <c r="AK1687">
        <v>23.718</v>
      </c>
    </row>
    <row r="1688" spans="1:37" x14ac:dyDescent="0.3">
      <c r="A1688">
        <v>2639</v>
      </c>
      <c r="B1688">
        <v>1967</v>
      </c>
      <c r="C1688" s="1">
        <f t="shared" si="156"/>
        <v>57</v>
      </c>
      <c r="D1688" t="s">
        <v>47</v>
      </c>
      <c r="E1688" t="s">
        <v>22</v>
      </c>
      <c r="F1688" s="4" t="s">
        <v>26</v>
      </c>
      <c r="G1688" t="s">
        <v>26</v>
      </c>
      <c r="H1688" s="20">
        <v>43602</v>
      </c>
      <c r="I1688" s="2">
        <f t="shared" si="157"/>
        <v>43.601999999999997</v>
      </c>
      <c r="J1688" s="2"/>
      <c r="K1688" s="2">
        <v>1</v>
      </c>
      <c r="L1688" s="2">
        <v>1</v>
      </c>
      <c r="M1688" s="16">
        <f t="shared" si="158"/>
        <v>2</v>
      </c>
      <c r="N1688" s="7">
        <v>41913</v>
      </c>
      <c r="O1688" s="4">
        <f t="shared" si="159"/>
        <v>1</v>
      </c>
      <c r="P1688" s="3">
        <f t="shared" si="160"/>
        <v>41913</v>
      </c>
      <c r="Q1688" s="4" t="str" cm="1">
        <f t="array" ref="Q1688">_xlfn.TEXTSPLIT(N1688,"/")</f>
        <v>41913</v>
      </c>
      <c r="R1688" s="5"/>
      <c r="S1688" s="5"/>
      <c r="T1688" s="5" t="e">
        <f t="shared" si="161"/>
        <v>#NUM!</v>
      </c>
      <c r="U1688">
        <v>45</v>
      </c>
      <c r="V1688" s="14">
        <v>19</v>
      </c>
      <c r="W1688" s="14">
        <v>5</v>
      </c>
      <c r="X1688" s="14">
        <v>12</v>
      </c>
      <c r="Y1688" s="14">
        <v>10</v>
      </c>
      <c r="Z1688" s="14">
        <v>3</v>
      </c>
      <c r="AA1688" s="14">
        <v>19</v>
      </c>
      <c r="AB1688" s="2">
        <v>3</v>
      </c>
      <c r="AC1688" s="2">
        <v>3</v>
      </c>
      <c r="AD1688" s="2">
        <v>2</v>
      </c>
      <c r="AE1688" s="2">
        <v>6</v>
      </c>
      <c r="AF1688" s="2">
        <v>0</v>
      </c>
      <c r="AG1688" s="2">
        <v>0</v>
      </c>
      <c r="AH1688" s="16">
        <v>0</v>
      </c>
      <c r="AJ1688">
        <v>61</v>
      </c>
      <c r="AK1688">
        <v>33.418999999999997</v>
      </c>
    </row>
    <row r="1689" spans="1:37" x14ac:dyDescent="0.3">
      <c r="A1689">
        <v>2634</v>
      </c>
      <c r="B1689">
        <v>1980</v>
      </c>
      <c r="C1689" s="1">
        <f t="shared" si="156"/>
        <v>44</v>
      </c>
      <c r="D1689" t="s">
        <v>25</v>
      </c>
      <c r="E1689" t="s">
        <v>42</v>
      </c>
      <c r="F1689" s="4" t="s">
        <v>26</v>
      </c>
      <c r="G1689" t="s">
        <v>26</v>
      </c>
      <c r="H1689" s="20">
        <v>16653</v>
      </c>
      <c r="I1689" s="2">
        <f t="shared" si="157"/>
        <v>16.652999999999999</v>
      </c>
      <c r="J1689" s="2"/>
      <c r="K1689" s="2">
        <v>1</v>
      </c>
      <c r="L1689" s="2">
        <v>0</v>
      </c>
      <c r="M1689" s="16">
        <f t="shared" si="158"/>
        <v>1</v>
      </c>
      <c r="N1689" s="6" t="s">
        <v>143</v>
      </c>
      <c r="O1689" s="4">
        <f t="shared" si="159"/>
        <v>2</v>
      </c>
      <c r="P1689" s="3">
        <f t="shared" si="160"/>
        <v>41747</v>
      </c>
      <c r="Q1689" s="4" t="str" cm="1">
        <f t="array" ref="Q1689:S1689">_xlfn.TEXTSPLIT(N1689,"/")</f>
        <v>4</v>
      </c>
      <c r="R1689" s="4" t="str">
        <v>18</v>
      </c>
      <c r="S1689" s="4" t="str">
        <v>14</v>
      </c>
      <c r="T1689" s="5">
        <f t="shared" si="161"/>
        <v>41747</v>
      </c>
      <c r="U1689">
        <v>10</v>
      </c>
      <c r="V1689" s="14">
        <v>5</v>
      </c>
      <c r="W1689" s="14">
        <v>7</v>
      </c>
      <c r="X1689" s="14">
        <v>31</v>
      </c>
      <c r="Y1689" s="14">
        <v>15</v>
      </c>
      <c r="Z1689" s="14">
        <v>4</v>
      </c>
      <c r="AA1689" s="14">
        <v>7</v>
      </c>
      <c r="AB1689" s="2">
        <v>3</v>
      </c>
      <c r="AC1689" s="2">
        <v>2</v>
      </c>
      <c r="AD1689" s="2">
        <v>3</v>
      </c>
      <c r="AE1689" s="2">
        <v>6</v>
      </c>
      <c r="AF1689" s="2">
        <v>1</v>
      </c>
      <c r="AG1689" s="2">
        <v>0</v>
      </c>
      <c r="AH1689" s="16">
        <v>0</v>
      </c>
      <c r="AJ1689">
        <v>52</v>
      </c>
      <c r="AK1689">
        <v>54.69</v>
      </c>
    </row>
    <row r="1690" spans="1:37" x14ac:dyDescent="0.3">
      <c r="A1690">
        <v>2632</v>
      </c>
      <c r="B1690">
        <v>1955</v>
      </c>
      <c r="C1690" s="1">
        <f t="shared" si="156"/>
        <v>69</v>
      </c>
      <c r="D1690" t="s">
        <v>40</v>
      </c>
      <c r="E1690" t="s">
        <v>22</v>
      </c>
      <c r="F1690" s="4" t="s">
        <v>29</v>
      </c>
      <c r="G1690" t="s">
        <v>29</v>
      </c>
      <c r="H1690" s="20">
        <v>50501</v>
      </c>
      <c r="I1690" s="2">
        <f t="shared" si="157"/>
        <v>50.500999999999998</v>
      </c>
      <c r="J1690" s="2"/>
      <c r="K1690" s="2">
        <v>1</v>
      </c>
      <c r="L1690" s="2">
        <v>1</v>
      </c>
      <c r="M1690" s="16">
        <f t="shared" si="158"/>
        <v>2</v>
      </c>
      <c r="N1690" s="6" t="s">
        <v>148</v>
      </c>
      <c r="O1690" s="4">
        <f t="shared" si="159"/>
        <v>2</v>
      </c>
      <c r="P1690" s="3">
        <f t="shared" si="160"/>
        <v>41443</v>
      </c>
      <c r="Q1690" s="4" t="str" cm="1">
        <f t="array" ref="Q1690:S1690">_xlfn.TEXTSPLIT(N1690,"/")</f>
        <v>6</v>
      </c>
      <c r="R1690" s="4" t="str">
        <v>18</v>
      </c>
      <c r="S1690" s="4" t="str">
        <v>13</v>
      </c>
      <c r="T1690" s="5">
        <f t="shared" si="161"/>
        <v>41443</v>
      </c>
      <c r="U1690">
        <v>10</v>
      </c>
      <c r="V1690" s="14">
        <v>297</v>
      </c>
      <c r="W1690" s="14">
        <v>0</v>
      </c>
      <c r="X1690" s="14">
        <v>38</v>
      </c>
      <c r="Y1690" s="14">
        <v>13</v>
      </c>
      <c r="Z1690" s="14">
        <v>0</v>
      </c>
      <c r="AA1690" s="14">
        <v>152</v>
      </c>
      <c r="AB1690" s="2">
        <v>7</v>
      </c>
      <c r="AC1690" s="2">
        <v>5</v>
      </c>
      <c r="AD1690" s="2">
        <v>4</v>
      </c>
      <c r="AE1690" s="2">
        <v>6</v>
      </c>
      <c r="AF1690" s="2">
        <v>1</v>
      </c>
      <c r="AG1690" s="2">
        <v>0</v>
      </c>
      <c r="AH1690" s="16">
        <v>1</v>
      </c>
      <c r="AJ1690">
        <v>52</v>
      </c>
      <c r="AK1690">
        <v>54.69</v>
      </c>
    </row>
    <row r="1691" spans="1:37" x14ac:dyDescent="0.3">
      <c r="A1691">
        <v>2631</v>
      </c>
      <c r="B1691">
        <v>1983</v>
      </c>
      <c r="C1691" s="1">
        <f t="shared" si="156"/>
        <v>41</v>
      </c>
      <c r="D1691" t="s">
        <v>25</v>
      </c>
      <c r="E1691" t="s">
        <v>22</v>
      </c>
      <c r="F1691" s="4" t="s">
        <v>32</v>
      </c>
      <c r="G1691" t="s">
        <v>32</v>
      </c>
      <c r="H1691" s="20">
        <v>71853</v>
      </c>
      <c r="I1691" s="2">
        <f t="shared" si="157"/>
        <v>71.852999999999994</v>
      </c>
      <c r="J1691" s="2"/>
      <c r="K1691" s="2">
        <v>0</v>
      </c>
      <c r="L1691" s="2">
        <v>0</v>
      </c>
      <c r="M1691" s="16">
        <f t="shared" si="158"/>
        <v>0</v>
      </c>
      <c r="N1691" s="7">
        <v>41491</v>
      </c>
      <c r="O1691" s="4">
        <f t="shared" si="159"/>
        <v>1</v>
      </c>
      <c r="P1691" s="3">
        <f t="shared" si="160"/>
        <v>41491</v>
      </c>
      <c r="Q1691" s="4" t="str" cm="1">
        <f t="array" ref="Q1691">_xlfn.TEXTSPLIT(N1691,"/")</f>
        <v>41491</v>
      </c>
      <c r="R1691" s="5"/>
      <c r="S1691" s="5"/>
      <c r="T1691" s="5" t="e">
        <f t="shared" si="161"/>
        <v>#NUM!</v>
      </c>
      <c r="U1691">
        <v>29</v>
      </c>
      <c r="V1691" s="14">
        <v>358</v>
      </c>
      <c r="W1691" s="14">
        <v>108</v>
      </c>
      <c r="X1691" s="14">
        <v>413</v>
      </c>
      <c r="Y1691" s="14">
        <v>141</v>
      </c>
      <c r="Z1691" s="14">
        <v>97</v>
      </c>
      <c r="AA1691" s="14">
        <v>32</v>
      </c>
      <c r="AB1691" s="2">
        <v>1</v>
      </c>
      <c r="AC1691" s="2">
        <v>2</v>
      </c>
      <c r="AD1691" s="2">
        <v>6</v>
      </c>
      <c r="AE1691" s="2">
        <v>1</v>
      </c>
      <c r="AF1691" s="2">
        <v>0</v>
      </c>
      <c r="AG1691" s="2">
        <v>0</v>
      </c>
      <c r="AH1691" s="16">
        <v>0</v>
      </c>
      <c r="AJ1691">
        <v>41</v>
      </c>
      <c r="AK1691">
        <v>23.616</v>
      </c>
    </row>
    <row r="1692" spans="1:37" x14ac:dyDescent="0.3">
      <c r="A1692">
        <v>2625</v>
      </c>
      <c r="B1692">
        <v>1955</v>
      </c>
      <c r="C1692" s="1">
        <f t="shared" si="156"/>
        <v>69</v>
      </c>
      <c r="D1692" t="s">
        <v>47</v>
      </c>
      <c r="E1692" t="s">
        <v>36</v>
      </c>
      <c r="F1692" s="4" t="s">
        <v>26</v>
      </c>
      <c r="G1692" t="s">
        <v>26</v>
      </c>
      <c r="H1692" s="20">
        <v>42607</v>
      </c>
      <c r="I1692" s="2">
        <f t="shared" si="157"/>
        <v>42.606999999999999</v>
      </c>
      <c r="J1692" s="2"/>
      <c r="K1692" s="2">
        <v>0</v>
      </c>
      <c r="L1692" s="2">
        <v>1</v>
      </c>
      <c r="M1692" s="16">
        <f t="shared" si="158"/>
        <v>1</v>
      </c>
      <c r="N1692" s="6" t="s">
        <v>83</v>
      </c>
      <c r="O1692" s="4">
        <f t="shared" si="159"/>
        <v>2</v>
      </c>
      <c r="P1692" s="3">
        <f t="shared" si="160"/>
        <v>41595</v>
      </c>
      <c r="Q1692" s="4" t="str" cm="1">
        <f t="array" ref="Q1692:S1692">_xlfn.TEXTSPLIT(N1692,"/")</f>
        <v>11</v>
      </c>
      <c r="R1692" s="4" t="str">
        <v>17</v>
      </c>
      <c r="S1692" s="4" t="str">
        <v>13</v>
      </c>
      <c r="T1692" s="5">
        <f t="shared" si="161"/>
        <v>41595</v>
      </c>
      <c r="U1692">
        <v>30</v>
      </c>
      <c r="V1692" s="14">
        <v>156</v>
      </c>
      <c r="W1692" s="14">
        <v>29</v>
      </c>
      <c r="X1692" s="14">
        <v>56</v>
      </c>
      <c r="Y1692" s="14">
        <v>30</v>
      </c>
      <c r="Z1692" s="14">
        <v>32</v>
      </c>
      <c r="AA1692" s="14">
        <v>47</v>
      </c>
      <c r="AB1692" s="2">
        <v>2</v>
      </c>
      <c r="AC1692" s="2">
        <v>3</v>
      </c>
      <c r="AD1692" s="2">
        <v>7</v>
      </c>
      <c r="AE1692" s="2">
        <v>3</v>
      </c>
      <c r="AF1692" s="2">
        <v>0</v>
      </c>
      <c r="AG1692" s="2">
        <v>0</v>
      </c>
      <c r="AH1692" s="16">
        <v>0</v>
      </c>
      <c r="AJ1692">
        <v>40</v>
      </c>
      <c r="AK1692">
        <v>82.025000000000006</v>
      </c>
    </row>
    <row r="1693" spans="1:37" x14ac:dyDescent="0.3">
      <c r="A1693">
        <v>2620</v>
      </c>
      <c r="B1693">
        <v>1975</v>
      </c>
      <c r="C1693" s="1">
        <f t="shared" si="156"/>
        <v>49</v>
      </c>
      <c r="D1693" t="s">
        <v>47</v>
      </c>
      <c r="E1693" t="s">
        <v>34</v>
      </c>
      <c r="F1693" s="4" t="s">
        <v>29</v>
      </c>
      <c r="G1693" t="s">
        <v>29</v>
      </c>
      <c r="H1693" s="20">
        <v>34596</v>
      </c>
      <c r="I1693" s="2">
        <f t="shared" si="157"/>
        <v>34.595999999999997</v>
      </c>
      <c r="J1693" s="2"/>
      <c r="K1693" s="2">
        <v>1</v>
      </c>
      <c r="L1693" s="2">
        <v>0</v>
      </c>
      <c r="M1693" s="16">
        <f t="shared" si="158"/>
        <v>1</v>
      </c>
      <c r="N1693" s="6" t="s">
        <v>239</v>
      </c>
      <c r="O1693" s="4">
        <f t="shared" si="159"/>
        <v>2</v>
      </c>
      <c r="P1693" s="3">
        <f t="shared" si="160"/>
        <v>41377</v>
      </c>
      <c r="Q1693" s="4" t="str" cm="1">
        <f t="array" ref="Q1693:S1693">_xlfn.TEXTSPLIT(N1693,"/")</f>
        <v>4</v>
      </c>
      <c r="R1693" s="4" t="str">
        <v>13</v>
      </c>
      <c r="S1693" s="4" t="str">
        <v>13</v>
      </c>
      <c r="T1693" s="5">
        <f t="shared" si="161"/>
        <v>41377</v>
      </c>
      <c r="U1693">
        <v>48</v>
      </c>
      <c r="V1693" s="14">
        <v>14</v>
      </c>
      <c r="W1693" s="14">
        <v>0</v>
      </c>
      <c r="X1693" s="14">
        <v>2</v>
      </c>
      <c r="Y1693" s="14">
        <v>0</v>
      </c>
      <c r="Z1693" s="14">
        <v>0</v>
      </c>
      <c r="AA1693" s="14">
        <v>7</v>
      </c>
      <c r="AB1693" s="2">
        <v>1</v>
      </c>
      <c r="AC1693" s="2">
        <v>1</v>
      </c>
      <c r="AD1693" s="2">
        <v>2</v>
      </c>
      <c r="AE1693" s="2">
        <v>8</v>
      </c>
      <c r="AF1693" s="2">
        <v>1</v>
      </c>
      <c r="AG1693" s="2">
        <v>0</v>
      </c>
      <c r="AH1693" s="16">
        <v>0</v>
      </c>
      <c r="AJ1693">
        <v>46</v>
      </c>
      <c r="AK1693">
        <v>28.768999999999998</v>
      </c>
    </row>
    <row r="1694" spans="1:37" x14ac:dyDescent="0.3">
      <c r="A1694">
        <v>2613</v>
      </c>
      <c r="B1694">
        <v>1961</v>
      </c>
      <c r="C1694" s="1">
        <f t="shared" si="156"/>
        <v>63</v>
      </c>
      <c r="D1694" t="s">
        <v>25</v>
      </c>
      <c r="E1694" t="s">
        <v>42</v>
      </c>
      <c r="F1694" s="4" t="s">
        <v>29</v>
      </c>
      <c r="G1694" t="s">
        <v>29</v>
      </c>
      <c r="H1694" s="20">
        <v>54197</v>
      </c>
      <c r="I1694" s="2">
        <f t="shared" si="157"/>
        <v>54.197000000000003</v>
      </c>
      <c r="J1694" s="2"/>
      <c r="K1694" s="2">
        <v>0</v>
      </c>
      <c r="L1694" s="2">
        <v>1</v>
      </c>
      <c r="M1694" s="16">
        <f t="shared" si="158"/>
        <v>1</v>
      </c>
      <c r="N1694" s="7">
        <v>41702</v>
      </c>
      <c r="O1694" s="4">
        <f t="shared" si="159"/>
        <v>1</v>
      </c>
      <c r="P1694" s="3">
        <f t="shared" si="160"/>
        <v>41702</v>
      </c>
      <c r="Q1694" s="4" t="str" cm="1">
        <f t="array" ref="Q1694">_xlfn.TEXTSPLIT(N1694,"/")</f>
        <v>41702</v>
      </c>
      <c r="R1694" s="5"/>
      <c r="S1694" s="5"/>
      <c r="T1694" s="5" t="e">
        <f t="shared" si="161"/>
        <v>#NUM!</v>
      </c>
      <c r="U1694">
        <v>16</v>
      </c>
      <c r="V1694" s="14">
        <v>162</v>
      </c>
      <c r="W1694" s="14">
        <v>6</v>
      </c>
      <c r="X1694" s="14">
        <v>37</v>
      </c>
      <c r="Y1694" s="14">
        <v>6</v>
      </c>
      <c r="Z1694" s="14">
        <v>13</v>
      </c>
      <c r="AA1694" s="14">
        <v>13</v>
      </c>
      <c r="AB1694" s="2">
        <v>2</v>
      </c>
      <c r="AC1694" s="2">
        <v>1</v>
      </c>
      <c r="AD1694" s="2">
        <v>6</v>
      </c>
      <c r="AE1694" s="2">
        <v>1</v>
      </c>
      <c r="AF1694" s="2">
        <v>0</v>
      </c>
      <c r="AG1694" s="2">
        <v>0</v>
      </c>
      <c r="AH1694" s="16">
        <v>0</v>
      </c>
      <c r="AJ1694">
        <v>52</v>
      </c>
      <c r="AK1694">
        <v>16.626000000000001</v>
      </c>
    </row>
    <row r="1695" spans="1:37" x14ac:dyDescent="0.3">
      <c r="A1695">
        <v>2612</v>
      </c>
      <c r="B1695">
        <v>1988</v>
      </c>
      <c r="C1695" s="1">
        <f t="shared" si="156"/>
        <v>36</v>
      </c>
      <c r="D1695" t="s">
        <v>47</v>
      </c>
      <c r="E1695" t="s">
        <v>22</v>
      </c>
      <c r="F1695" s="4" t="s">
        <v>29</v>
      </c>
      <c r="G1695" t="s">
        <v>29</v>
      </c>
      <c r="H1695" s="20">
        <v>75794</v>
      </c>
      <c r="I1695" s="2">
        <f t="shared" si="157"/>
        <v>75.793999999999997</v>
      </c>
      <c r="J1695" s="2"/>
      <c r="K1695" s="2">
        <v>0</v>
      </c>
      <c r="L1695" s="2">
        <v>0</v>
      </c>
      <c r="M1695" s="16">
        <f t="shared" si="158"/>
        <v>0</v>
      </c>
      <c r="N1695" s="6" t="s">
        <v>294</v>
      </c>
      <c r="O1695" s="4">
        <f t="shared" si="159"/>
        <v>2</v>
      </c>
      <c r="P1695" s="3">
        <f t="shared" si="160"/>
        <v>41632</v>
      </c>
      <c r="Q1695" s="4" t="str" cm="1">
        <f t="array" ref="Q1695:S1695">_xlfn.TEXTSPLIT(N1695,"/")</f>
        <v>12</v>
      </c>
      <c r="R1695" s="4" t="str">
        <v>24</v>
      </c>
      <c r="S1695" s="4" t="str">
        <v>13</v>
      </c>
      <c r="T1695" s="5">
        <f t="shared" si="161"/>
        <v>41632</v>
      </c>
      <c r="U1695">
        <v>33</v>
      </c>
      <c r="V1695" s="14">
        <v>754</v>
      </c>
      <c r="W1695" s="14">
        <v>160</v>
      </c>
      <c r="X1695" s="14">
        <v>625</v>
      </c>
      <c r="Y1695" s="14">
        <v>63</v>
      </c>
      <c r="Z1695" s="14">
        <v>32</v>
      </c>
      <c r="AA1695" s="14">
        <v>48</v>
      </c>
      <c r="AB1695" s="2">
        <v>1</v>
      </c>
      <c r="AC1695" s="2">
        <v>7</v>
      </c>
      <c r="AD1695" s="2">
        <v>12</v>
      </c>
      <c r="AE1695" s="2">
        <v>3</v>
      </c>
      <c r="AF1695" s="2">
        <v>0</v>
      </c>
      <c r="AG1695" s="2">
        <v>0</v>
      </c>
      <c r="AH1695" s="16">
        <v>1</v>
      </c>
      <c r="AJ1695">
        <v>69</v>
      </c>
      <c r="AK1695">
        <v>32.143999999999998</v>
      </c>
    </row>
    <row r="1696" spans="1:37" x14ac:dyDescent="0.3">
      <c r="A1696">
        <v>2611</v>
      </c>
      <c r="B1696">
        <v>1960</v>
      </c>
      <c r="C1696" s="1">
        <f t="shared" si="156"/>
        <v>64</v>
      </c>
      <c r="D1696" t="s">
        <v>47</v>
      </c>
      <c r="E1696" t="s">
        <v>42</v>
      </c>
      <c r="F1696" s="4" t="s">
        <v>32</v>
      </c>
      <c r="G1696" t="s">
        <v>32</v>
      </c>
      <c r="H1696" s="20">
        <v>82576</v>
      </c>
      <c r="I1696" s="2">
        <f t="shared" si="157"/>
        <v>82.575999999999993</v>
      </c>
      <c r="J1696" s="2"/>
      <c r="K1696" s="2">
        <v>0</v>
      </c>
      <c r="L1696" s="2">
        <v>0</v>
      </c>
      <c r="M1696" s="16">
        <f t="shared" si="158"/>
        <v>0</v>
      </c>
      <c r="N1696" s="7">
        <v>40916</v>
      </c>
      <c r="O1696" s="4">
        <f t="shared" si="159"/>
        <v>1</v>
      </c>
      <c r="P1696" s="3">
        <f t="shared" si="160"/>
        <v>40916</v>
      </c>
      <c r="Q1696" s="4" t="str" cm="1">
        <f t="array" ref="Q1696">_xlfn.TEXTSPLIT(N1696,"/")</f>
        <v>40916</v>
      </c>
      <c r="R1696" s="5"/>
      <c r="S1696" s="5"/>
      <c r="T1696" s="5" t="e">
        <f t="shared" si="161"/>
        <v>#NUM!</v>
      </c>
      <c r="U1696">
        <v>66</v>
      </c>
      <c r="V1696" s="14">
        <v>1206</v>
      </c>
      <c r="W1696" s="14">
        <v>55</v>
      </c>
      <c r="X1696" s="14">
        <v>445</v>
      </c>
      <c r="Y1696" s="14">
        <v>168</v>
      </c>
      <c r="Z1696" s="14">
        <v>18</v>
      </c>
      <c r="AA1696" s="14">
        <v>18</v>
      </c>
      <c r="AB1696" s="2">
        <v>1</v>
      </c>
      <c r="AC1696" s="2">
        <v>2</v>
      </c>
      <c r="AD1696" s="2">
        <v>12</v>
      </c>
      <c r="AE1696" s="2">
        <v>1</v>
      </c>
      <c r="AF1696" s="2">
        <v>0</v>
      </c>
      <c r="AG1696" s="2">
        <v>0</v>
      </c>
      <c r="AH1696" s="16">
        <v>1</v>
      </c>
      <c r="AJ1696">
        <v>66</v>
      </c>
      <c r="AK1696">
        <v>6.835</v>
      </c>
    </row>
    <row r="1697" spans="1:37" x14ac:dyDescent="0.3">
      <c r="A1697">
        <v>2607</v>
      </c>
      <c r="B1697">
        <v>1954</v>
      </c>
      <c r="C1697" s="1">
        <f t="shared" si="156"/>
        <v>70</v>
      </c>
      <c r="D1697" t="s">
        <v>25</v>
      </c>
      <c r="E1697" t="s">
        <v>22</v>
      </c>
      <c r="F1697" s="4" t="s">
        <v>26</v>
      </c>
      <c r="G1697" t="s">
        <v>26</v>
      </c>
      <c r="H1697" s="20">
        <v>40464</v>
      </c>
      <c r="I1697" s="2">
        <f t="shared" si="157"/>
        <v>40.463999999999999</v>
      </c>
      <c r="J1697" s="2"/>
      <c r="K1697" s="2">
        <v>0</v>
      </c>
      <c r="L1697" s="2">
        <v>1</v>
      </c>
      <c r="M1697" s="16">
        <f t="shared" si="158"/>
        <v>1</v>
      </c>
      <c r="N1697" s="7">
        <v>41579</v>
      </c>
      <c r="O1697" s="4">
        <f t="shared" si="159"/>
        <v>1</v>
      </c>
      <c r="P1697" s="3">
        <f t="shared" si="160"/>
        <v>41579</v>
      </c>
      <c r="Q1697" s="4" t="str" cm="1">
        <f t="array" ref="Q1697">_xlfn.TEXTSPLIT(N1697,"/")</f>
        <v>41579</v>
      </c>
      <c r="R1697" s="5"/>
      <c r="S1697" s="5"/>
      <c r="T1697" s="5" t="e">
        <f t="shared" si="161"/>
        <v>#NUM!</v>
      </c>
      <c r="U1697">
        <v>78</v>
      </c>
      <c r="V1697" s="14">
        <v>424</v>
      </c>
      <c r="W1697" s="14">
        <v>17</v>
      </c>
      <c r="X1697" s="14">
        <v>118</v>
      </c>
      <c r="Y1697" s="14">
        <v>7</v>
      </c>
      <c r="Z1697" s="14">
        <v>23</v>
      </c>
      <c r="AA1697" s="14">
        <v>41</v>
      </c>
      <c r="AB1697" s="2">
        <v>6</v>
      </c>
      <c r="AC1697" s="2">
        <v>8</v>
      </c>
      <c r="AD1697" s="2">
        <v>8</v>
      </c>
      <c r="AE1697" s="2">
        <v>8</v>
      </c>
      <c r="AF1697" s="2">
        <v>0</v>
      </c>
      <c r="AG1697" s="2">
        <v>0</v>
      </c>
      <c r="AH1697" s="16">
        <v>0</v>
      </c>
      <c r="AJ1697">
        <v>45</v>
      </c>
      <c r="AK1697">
        <v>21.282</v>
      </c>
    </row>
    <row r="1698" spans="1:37" x14ac:dyDescent="0.3">
      <c r="A1698">
        <v>2591</v>
      </c>
      <c r="B1698">
        <v>1960</v>
      </c>
      <c r="C1698" s="1">
        <f t="shared" si="156"/>
        <v>64</v>
      </c>
      <c r="D1698" t="s">
        <v>31</v>
      </c>
      <c r="E1698" t="s">
        <v>22</v>
      </c>
      <c r="F1698" s="4" t="s">
        <v>43</v>
      </c>
      <c r="G1698" t="s">
        <v>43</v>
      </c>
      <c r="H1698" s="20">
        <v>76320</v>
      </c>
      <c r="I1698" s="2">
        <f t="shared" si="157"/>
        <v>76.319999999999993</v>
      </c>
      <c r="J1698" s="2"/>
      <c r="K1698" s="2">
        <v>0</v>
      </c>
      <c r="L1698" s="2">
        <v>1</v>
      </c>
      <c r="M1698" s="16">
        <f t="shared" si="158"/>
        <v>1</v>
      </c>
      <c r="N1698" s="6" t="s">
        <v>123</v>
      </c>
      <c r="O1698" s="4">
        <f t="shared" si="159"/>
        <v>2</v>
      </c>
      <c r="P1698" s="3">
        <f t="shared" si="160"/>
        <v>41812</v>
      </c>
      <c r="Q1698" s="4" t="str" cm="1">
        <f t="array" ref="Q1698:S1698">_xlfn.TEXTSPLIT(N1698,"/")</f>
        <v>6</v>
      </c>
      <c r="R1698" s="4" t="str">
        <v>22</v>
      </c>
      <c r="S1698" s="4" t="str">
        <v>14</v>
      </c>
      <c r="T1698" s="5">
        <f t="shared" si="161"/>
        <v>41812</v>
      </c>
      <c r="U1698">
        <v>49</v>
      </c>
      <c r="V1698" s="14">
        <v>526</v>
      </c>
      <c r="W1698" s="14">
        <v>35</v>
      </c>
      <c r="X1698" s="14">
        <v>214</v>
      </c>
      <c r="Y1698" s="14">
        <v>69</v>
      </c>
      <c r="Z1698" s="14">
        <v>53</v>
      </c>
      <c r="AA1698" s="14">
        <v>35</v>
      </c>
      <c r="AB1698" s="2">
        <v>2</v>
      </c>
      <c r="AC1698" s="2">
        <v>6</v>
      </c>
      <c r="AD1698" s="2">
        <v>4</v>
      </c>
      <c r="AE1698" s="2">
        <v>2</v>
      </c>
      <c r="AF1698" s="2">
        <v>0</v>
      </c>
      <c r="AG1698" s="2">
        <v>0</v>
      </c>
      <c r="AH1698" s="16">
        <v>0</v>
      </c>
      <c r="AJ1698">
        <v>68</v>
      </c>
      <c r="AK1698">
        <v>61.283999999999999</v>
      </c>
    </row>
    <row r="1699" spans="1:37" x14ac:dyDescent="0.3">
      <c r="A1699">
        <v>2589</v>
      </c>
      <c r="B1699">
        <v>1973</v>
      </c>
      <c r="C1699" s="1">
        <f t="shared" si="156"/>
        <v>51</v>
      </c>
      <c r="D1699" t="s">
        <v>33</v>
      </c>
      <c r="E1699" t="s">
        <v>22</v>
      </c>
      <c r="F1699" s="4" t="s">
        <v>23</v>
      </c>
      <c r="G1699" t="s">
        <v>23</v>
      </c>
      <c r="H1699" s="20">
        <v>26759</v>
      </c>
      <c r="I1699" s="2">
        <f t="shared" si="157"/>
        <v>26.759</v>
      </c>
      <c r="J1699" s="2"/>
      <c r="K1699" s="2">
        <v>1</v>
      </c>
      <c r="L1699" s="2">
        <v>0</v>
      </c>
      <c r="M1699" s="16">
        <f t="shared" si="158"/>
        <v>1</v>
      </c>
      <c r="N1699" s="7">
        <v>41822</v>
      </c>
      <c r="O1699" s="4">
        <f t="shared" si="159"/>
        <v>1</v>
      </c>
      <c r="P1699" s="3">
        <f t="shared" si="160"/>
        <v>41822</v>
      </c>
      <c r="Q1699" s="4" t="str" cm="1">
        <f t="array" ref="Q1699">_xlfn.TEXTSPLIT(N1699,"/")</f>
        <v>41822</v>
      </c>
      <c r="R1699" s="5"/>
      <c r="S1699" s="5"/>
      <c r="T1699" s="5" t="e">
        <f t="shared" si="161"/>
        <v>#NUM!</v>
      </c>
      <c r="U1699">
        <v>65</v>
      </c>
      <c r="V1699" s="14">
        <v>25</v>
      </c>
      <c r="W1699" s="14">
        <v>3</v>
      </c>
      <c r="X1699" s="14">
        <v>16</v>
      </c>
      <c r="Y1699" s="14">
        <v>8</v>
      </c>
      <c r="Z1699" s="14">
        <v>5</v>
      </c>
      <c r="AA1699" s="14">
        <v>2</v>
      </c>
      <c r="AB1699" s="2">
        <v>2</v>
      </c>
      <c r="AC1699" s="2">
        <v>2</v>
      </c>
      <c r="AD1699" s="2">
        <v>3</v>
      </c>
      <c r="AE1699" s="2">
        <v>6</v>
      </c>
      <c r="AF1699" s="2">
        <v>0</v>
      </c>
      <c r="AG1699" s="2">
        <v>0</v>
      </c>
      <c r="AH1699" s="16">
        <v>0</v>
      </c>
      <c r="AJ1699">
        <v>65</v>
      </c>
      <c r="AK1699">
        <v>15.055999999999999</v>
      </c>
    </row>
    <row r="1700" spans="1:37" x14ac:dyDescent="0.3">
      <c r="A1700">
        <v>2587</v>
      </c>
      <c r="B1700">
        <v>1973</v>
      </c>
      <c r="C1700" s="1">
        <f t="shared" si="156"/>
        <v>51</v>
      </c>
      <c r="D1700" t="s">
        <v>33</v>
      </c>
      <c r="E1700" t="s">
        <v>34</v>
      </c>
      <c r="F1700" s="4" t="s">
        <v>29</v>
      </c>
      <c r="G1700" t="s">
        <v>29</v>
      </c>
      <c r="H1700" s="20">
        <v>29791</v>
      </c>
      <c r="I1700" s="2">
        <f t="shared" si="157"/>
        <v>29.791</v>
      </c>
      <c r="J1700" s="2"/>
      <c r="K1700" s="2">
        <v>1</v>
      </c>
      <c r="L1700" s="2">
        <v>0</v>
      </c>
      <c r="M1700" s="16">
        <f t="shared" si="158"/>
        <v>1</v>
      </c>
      <c r="N1700" s="6" t="s">
        <v>233</v>
      </c>
      <c r="O1700" s="4">
        <f t="shared" si="159"/>
        <v>2</v>
      </c>
      <c r="P1700" s="3">
        <f t="shared" si="160"/>
        <v>41774</v>
      </c>
      <c r="Q1700" s="4" t="str" cm="1">
        <f t="array" ref="Q1700:S1700">_xlfn.TEXTSPLIT(N1700,"/")</f>
        <v>5</v>
      </c>
      <c r="R1700" s="4" t="str">
        <v>15</v>
      </c>
      <c r="S1700" s="4" t="str">
        <v>14</v>
      </c>
      <c r="T1700" s="5">
        <f t="shared" si="161"/>
        <v>41774</v>
      </c>
      <c r="U1700">
        <v>21</v>
      </c>
      <c r="V1700" s="14">
        <v>14</v>
      </c>
      <c r="W1700" s="14">
        <v>0</v>
      </c>
      <c r="X1700" s="14">
        <v>6</v>
      </c>
      <c r="Y1700" s="14">
        <v>0</v>
      </c>
      <c r="Z1700" s="14">
        <v>0</v>
      </c>
      <c r="AA1700" s="14">
        <v>0</v>
      </c>
      <c r="AB1700" s="2">
        <v>2</v>
      </c>
      <c r="AC1700" s="2">
        <v>2</v>
      </c>
      <c r="AD1700" s="2">
        <v>3</v>
      </c>
      <c r="AE1700" s="2">
        <v>5</v>
      </c>
      <c r="AF1700" s="2">
        <v>0</v>
      </c>
      <c r="AG1700" s="2">
        <v>0</v>
      </c>
      <c r="AH1700" s="16">
        <v>0</v>
      </c>
      <c r="AJ1700">
        <v>65</v>
      </c>
      <c r="AK1700">
        <v>48.192</v>
      </c>
    </row>
    <row r="1701" spans="1:37" x14ac:dyDescent="0.3">
      <c r="A1701">
        <v>2579</v>
      </c>
      <c r="B1701">
        <v>1958</v>
      </c>
      <c r="C1701" s="1">
        <f t="shared" si="156"/>
        <v>66</v>
      </c>
      <c r="D1701" t="s">
        <v>25</v>
      </c>
      <c r="E1701" t="s">
        <v>22</v>
      </c>
      <c r="F1701" s="4" t="s">
        <v>29</v>
      </c>
      <c r="G1701" t="s">
        <v>29</v>
      </c>
      <c r="H1701" s="20">
        <v>71113</v>
      </c>
      <c r="I1701" s="2">
        <f t="shared" si="157"/>
        <v>71.113</v>
      </c>
      <c r="J1701" s="2"/>
      <c r="K1701" s="2">
        <v>0</v>
      </c>
      <c r="L1701" s="2">
        <v>1</v>
      </c>
      <c r="M1701" s="16">
        <f t="shared" si="158"/>
        <v>1</v>
      </c>
      <c r="N1701" s="6" t="s">
        <v>172</v>
      </c>
      <c r="O1701" s="4">
        <f t="shared" si="159"/>
        <v>2</v>
      </c>
      <c r="P1701" s="3">
        <f t="shared" si="160"/>
        <v>41625</v>
      </c>
      <c r="Q1701" s="4" t="str" cm="1">
        <f t="array" ref="Q1701:S1701">_xlfn.TEXTSPLIT(N1701,"/")</f>
        <v>12</v>
      </c>
      <c r="R1701" s="4" t="str">
        <v>17</v>
      </c>
      <c r="S1701" s="4" t="str">
        <v>13</v>
      </c>
      <c r="T1701" s="5">
        <f t="shared" si="161"/>
        <v>41625</v>
      </c>
      <c r="U1701">
        <v>95</v>
      </c>
      <c r="V1701" s="14">
        <v>495</v>
      </c>
      <c r="W1701" s="14">
        <v>33</v>
      </c>
      <c r="X1701" s="14">
        <v>255</v>
      </c>
      <c r="Y1701" s="14">
        <v>11</v>
      </c>
      <c r="Z1701" s="14">
        <v>33</v>
      </c>
      <c r="AA1701" s="14">
        <v>8</v>
      </c>
      <c r="AB1701" s="2">
        <v>4</v>
      </c>
      <c r="AC1701" s="2">
        <v>6</v>
      </c>
      <c r="AD1701" s="2">
        <v>9</v>
      </c>
      <c r="AE1701" s="2">
        <v>4</v>
      </c>
      <c r="AF1701" s="2">
        <v>0</v>
      </c>
      <c r="AG1701" s="2">
        <v>0</v>
      </c>
      <c r="AH1701" s="16">
        <v>0</v>
      </c>
      <c r="AJ1701">
        <v>69</v>
      </c>
      <c r="AK1701">
        <v>62.637</v>
      </c>
    </row>
    <row r="1702" spans="1:37" x14ac:dyDescent="0.3">
      <c r="A1702">
        <v>2574</v>
      </c>
      <c r="B1702">
        <v>1978</v>
      </c>
      <c r="C1702" s="1">
        <f t="shared" si="156"/>
        <v>46</v>
      </c>
      <c r="D1702" t="s">
        <v>25</v>
      </c>
      <c r="E1702" t="s">
        <v>34</v>
      </c>
      <c r="F1702" s="4" t="s">
        <v>29</v>
      </c>
      <c r="G1702" t="s">
        <v>29</v>
      </c>
      <c r="H1702" s="20">
        <v>61996</v>
      </c>
      <c r="I1702" s="2">
        <f t="shared" si="157"/>
        <v>61.996000000000002</v>
      </c>
      <c r="J1702" s="2"/>
      <c r="K1702" s="2">
        <v>0</v>
      </c>
      <c r="L1702" s="2">
        <v>1</v>
      </c>
      <c r="M1702" s="16">
        <f t="shared" si="158"/>
        <v>1</v>
      </c>
      <c r="N1702" s="6" t="s">
        <v>272</v>
      </c>
      <c r="O1702" s="4">
        <f t="shared" si="159"/>
        <v>2</v>
      </c>
      <c r="P1702" s="3">
        <f t="shared" si="160"/>
        <v>41305</v>
      </c>
      <c r="Q1702" s="4" t="str" cm="1">
        <f t="array" ref="Q1702:S1702">_xlfn.TEXTSPLIT(N1702,"/")</f>
        <v>1</v>
      </c>
      <c r="R1702" s="4" t="str">
        <v>31</v>
      </c>
      <c r="S1702" s="4" t="str">
        <v>13</v>
      </c>
      <c r="T1702" s="5">
        <f t="shared" si="161"/>
        <v>41305</v>
      </c>
      <c r="U1702">
        <v>27</v>
      </c>
      <c r="V1702" s="14">
        <v>1050</v>
      </c>
      <c r="W1702" s="14">
        <v>12</v>
      </c>
      <c r="X1702" s="14">
        <v>144</v>
      </c>
      <c r="Y1702" s="14">
        <v>0</v>
      </c>
      <c r="Z1702" s="14">
        <v>0</v>
      </c>
      <c r="AA1702" s="14">
        <v>24</v>
      </c>
      <c r="AB1702" s="2">
        <v>3</v>
      </c>
      <c r="AC1702" s="2">
        <v>6</v>
      </c>
      <c r="AD1702" s="2">
        <v>8</v>
      </c>
      <c r="AE1702" s="2">
        <v>5</v>
      </c>
      <c r="AF1702" s="2">
        <v>1</v>
      </c>
      <c r="AG1702" s="2">
        <v>0</v>
      </c>
      <c r="AH1702" s="16">
        <v>3</v>
      </c>
      <c r="AJ1702">
        <v>37</v>
      </c>
      <c r="AK1702">
        <v>32.880000000000003</v>
      </c>
    </row>
    <row r="1703" spans="1:37" x14ac:dyDescent="0.3">
      <c r="A1703">
        <v>2570</v>
      </c>
      <c r="B1703">
        <v>1969</v>
      </c>
      <c r="C1703" s="1">
        <f t="shared" si="156"/>
        <v>55</v>
      </c>
      <c r="D1703" t="s">
        <v>25</v>
      </c>
      <c r="E1703" t="s">
        <v>22</v>
      </c>
      <c r="F1703" s="4" t="s">
        <v>32</v>
      </c>
      <c r="G1703" t="s">
        <v>32</v>
      </c>
      <c r="H1703" s="20">
        <v>56534</v>
      </c>
      <c r="I1703" s="2">
        <f t="shared" si="157"/>
        <v>56.533999999999999</v>
      </c>
      <c r="J1703" s="2"/>
      <c r="K1703" s="2">
        <v>0</v>
      </c>
      <c r="L1703" s="2">
        <v>1</v>
      </c>
      <c r="M1703" s="16">
        <f t="shared" si="158"/>
        <v>1</v>
      </c>
      <c r="N1703" s="6" t="s">
        <v>45</v>
      </c>
      <c r="O1703" s="4">
        <f t="shared" si="159"/>
        <v>2</v>
      </c>
      <c r="P1703" s="3">
        <f t="shared" si="160"/>
        <v>41478</v>
      </c>
      <c r="Q1703" s="4" t="str" cm="1">
        <f t="array" ref="Q1703:S1703">_xlfn.TEXTSPLIT(N1703,"/")</f>
        <v>7</v>
      </c>
      <c r="R1703" s="4" t="str">
        <v>23</v>
      </c>
      <c r="S1703" s="4" t="str">
        <v>13</v>
      </c>
      <c r="T1703" s="5">
        <f t="shared" si="161"/>
        <v>41478</v>
      </c>
      <c r="U1703">
        <v>35</v>
      </c>
      <c r="V1703" s="14">
        <v>691</v>
      </c>
      <c r="W1703" s="14">
        <v>7</v>
      </c>
      <c r="X1703" s="14">
        <v>61</v>
      </c>
      <c r="Y1703" s="14">
        <v>10</v>
      </c>
      <c r="Z1703" s="14">
        <v>0</v>
      </c>
      <c r="AA1703" s="14">
        <v>46</v>
      </c>
      <c r="AB1703" s="2">
        <v>4</v>
      </c>
      <c r="AC1703" s="2">
        <v>10</v>
      </c>
      <c r="AD1703" s="2">
        <v>7</v>
      </c>
      <c r="AE1703" s="2">
        <v>8</v>
      </c>
      <c r="AF1703" s="2">
        <v>1</v>
      </c>
      <c r="AG1703" s="2">
        <v>0</v>
      </c>
      <c r="AH1703" s="16">
        <v>2</v>
      </c>
      <c r="AJ1703">
        <v>66</v>
      </c>
      <c r="AK1703">
        <v>66.033000000000001</v>
      </c>
    </row>
    <row r="1704" spans="1:37" x14ac:dyDescent="0.3">
      <c r="A1704">
        <v>2569</v>
      </c>
      <c r="B1704">
        <v>1988</v>
      </c>
      <c r="C1704" s="1">
        <f t="shared" si="156"/>
        <v>36</v>
      </c>
      <c r="D1704" t="s">
        <v>31</v>
      </c>
      <c r="E1704" t="s">
        <v>22</v>
      </c>
      <c r="F1704" s="4" t="s">
        <v>29</v>
      </c>
      <c r="G1704" t="s">
        <v>29</v>
      </c>
      <c r="H1704" s="20">
        <v>17323</v>
      </c>
      <c r="I1704" s="2">
        <f t="shared" si="157"/>
        <v>17.323</v>
      </c>
      <c r="J1704" s="2"/>
      <c r="K1704" s="2">
        <v>0</v>
      </c>
      <c r="L1704" s="2">
        <v>0</v>
      </c>
      <c r="M1704" s="16">
        <f t="shared" si="158"/>
        <v>0</v>
      </c>
      <c r="N1704" s="7">
        <v>41192</v>
      </c>
      <c r="O1704" s="4">
        <f t="shared" si="159"/>
        <v>1</v>
      </c>
      <c r="P1704" s="3">
        <f t="shared" si="160"/>
        <v>41192</v>
      </c>
      <c r="Q1704" s="4" t="str" cm="1">
        <f t="array" ref="Q1704">_xlfn.TEXTSPLIT(N1704,"/")</f>
        <v>41192</v>
      </c>
      <c r="R1704" s="5"/>
      <c r="S1704" s="5"/>
      <c r="T1704" s="5" t="e">
        <f t="shared" si="161"/>
        <v>#NUM!</v>
      </c>
      <c r="U1704">
        <v>38</v>
      </c>
      <c r="V1704" s="14">
        <v>3</v>
      </c>
      <c r="W1704" s="14">
        <v>14</v>
      </c>
      <c r="X1704" s="14">
        <v>17</v>
      </c>
      <c r="Y1704" s="14">
        <v>6</v>
      </c>
      <c r="Z1704" s="14">
        <v>1</v>
      </c>
      <c r="AA1704" s="14">
        <v>5</v>
      </c>
      <c r="AB1704" s="2">
        <v>1</v>
      </c>
      <c r="AC1704" s="2">
        <v>1</v>
      </c>
      <c r="AD1704" s="2">
        <v>3</v>
      </c>
      <c r="AE1704" s="2">
        <v>8</v>
      </c>
      <c r="AF1704" s="2">
        <v>0</v>
      </c>
      <c r="AG1704" s="2">
        <v>0</v>
      </c>
      <c r="AH1704" s="16">
        <v>0</v>
      </c>
      <c r="AJ1704">
        <v>56</v>
      </c>
      <c r="AK1704">
        <v>67.308999999999997</v>
      </c>
    </row>
    <row r="1705" spans="1:37" x14ac:dyDescent="0.3">
      <c r="A1705">
        <v>2565</v>
      </c>
      <c r="B1705">
        <v>1956</v>
      </c>
      <c r="C1705" s="1">
        <f t="shared" si="156"/>
        <v>68</v>
      </c>
      <c r="D1705" t="s">
        <v>47</v>
      </c>
      <c r="E1705" t="s">
        <v>42</v>
      </c>
      <c r="F1705" s="4" t="s">
        <v>23</v>
      </c>
      <c r="G1705" t="s">
        <v>23</v>
      </c>
      <c r="H1705" s="20">
        <v>70638</v>
      </c>
      <c r="I1705" s="2">
        <f t="shared" si="157"/>
        <v>70.638000000000005</v>
      </c>
      <c r="J1705" s="2"/>
      <c r="K1705" s="2">
        <v>0</v>
      </c>
      <c r="L1705" s="2">
        <v>0</v>
      </c>
      <c r="M1705" s="16">
        <f t="shared" si="158"/>
        <v>0</v>
      </c>
      <c r="N1705" s="7">
        <v>41280</v>
      </c>
      <c r="O1705" s="4">
        <f t="shared" si="159"/>
        <v>1</v>
      </c>
      <c r="P1705" s="3">
        <f t="shared" si="160"/>
        <v>41280</v>
      </c>
      <c r="Q1705" s="4" t="str" cm="1">
        <f t="array" ref="Q1705">_xlfn.TEXTSPLIT(N1705,"/")</f>
        <v>41280</v>
      </c>
      <c r="R1705" s="5"/>
      <c r="S1705" s="5"/>
      <c r="T1705" s="5" t="e">
        <f t="shared" si="161"/>
        <v>#NUM!</v>
      </c>
      <c r="U1705">
        <v>69</v>
      </c>
      <c r="V1705" s="14">
        <v>1016</v>
      </c>
      <c r="W1705" s="14">
        <v>12</v>
      </c>
      <c r="X1705" s="14">
        <v>215</v>
      </c>
      <c r="Y1705" s="14">
        <v>16</v>
      </c>
      <c r="Z1705" s="14">
        <v>12</v>
      </c>
      <c r="AA1705" s="14">
        <v>63</v>
      </c>
      <c r="AB1705" s="2">
        <v>1</v>
      </c>
      <c r="AC1705" s="2">
        <v>4</v>
      </c>
      <c r="AD1705" s="2">
        <v>10</v>
      </c>
      <c r="AE1705" s="2">
        <v>3</v>
      </c>
      <c r="AF1705" s="2">
        <v>0</v>
      </c>
      <c r="AG1705" s="2">
        <v>0</v>
      </c>
      <c r="AH1705" s="16">
        <v>1</v>
      </c>
      <c r="AJ1705">
        <v>56</v>
      </c>
      <c r="AK1705">
        <v>75.701999999999998</v>
      </c>
    </row>
    <row r="1706" spans="1:37" x14ac:dyDescent="0.3">
      <c r="A1706">
        <v>2564</v>
      </c>
      <c r="B1706">
        <v>1954</v>
      </c>
      <c r="C1706" s="1">
        <f t="shared" si="156"/>
        <v>70</v>
      </c>
      <c r="D1706" t="s">
        <v>25</v>
      </c>
      <c r="E1706" t="s">
        <v>22</v>
      </c>
      <c r="F1706" s="4" t="s">
        <v>32</v>
      </c>
      <c r="G1706" t="s">
        <v>32</v>
      </c>
      <c r="H1706" s="20">
        <v>61278</v>
      </c>
      <c r="I1706" s="2">
        <f t="shared" si="157"/>
        <v>61.277999999999999</v>
      </c>
      <c r="J1706" s="2"/>
      <c r="K1706" s="2">
        <v>0</v>
      </c>
      <c r="L1706" s="2">
        <v>1</v>
      </c>
      <c r="M1706" s="16">
        <f t="shared" si="158"/>
        <v>1</v>
      </c>
      <c r="N1706" s="7">
        <v>41730</v>
      </c>
      <c r="O1706" s="4">
        <f t="shared" si="159"/>
        <v>1</v>
      </c>
      <c r="P1706" s="3">
        <f t="shared" si="160"/>
        <v>41730</v>
      </c>
      <c r="Q1706" s="4" t="str" cm="1">
        <f t="array" ref="Q1706">_xlfn.TEXTSPLIT(N1706,"/")</f>
        <v>41730</v>
      </c>
      <c r="R1706" s="5"/>
      <c r="S1706" s="5"/>
      <c r="T1706" s="5" t="e">
        <f t="shared" si="161"/>
        <v>#NUM!</v>
      </c>
      <c r="U1706">
        <v>87</v>
      </c>
      <c r="V1706" s="14">
        <v>111</v>
      </c>
      <c r="W1706" s="14">
        <v>3</v>
      </c>
      <c r="X1706" s="14">
        <v>28</v>
      </c>
      <c r="Y1706" s="14">
        <v>2</v>
      </c>
      <c r="Z1706" s="14">
        <v>6</v>
      </c>
      <c r="AA1706" s="14">
        <v>15</v>
      </c>
      <c r="AB1706" s="2">
        <v>2</v>
      </c>
      <c r="AC1706" s="2">
        <v>3</v>
      </c>
      <c r="AD1706" s="2">
        <v>4</v>
      </c>
      <c r="AE1706" s="2">
        <v>6</v>
      </c>
      <c r="AF1706" s="2">
        <v>0</v>
      </c>
      <c r="AG1706" s="2">
        <v>0</v>
      </c>
      <c r="AH1706" s="16">
        <v>0</v>
      </c>
      <c r="AJ1706">
        <v>64</v>
      </c>
      <c r="AK1706">
        <v>18.690000000000001</v>
      </c>
    </row>
    <row r="1707" spans="1:37" x14ac:dyDescent="0.3">
      <c r="A1707">
        <v>2563</v>
      </c>
      <c r="B1707">
        <v>1962</v>
      </c>
      <c r="C1707" s="1">
        <f t="shared" si="156"/>
        <v>62</v>
      </c>
      <c r="D1707" t="s">
        <v>40</v>
      </c>
      <c r="E1707" t="s">
        <v>66</v>
      </c>
      <c r="F1707" s="4" t="s">
        <v>29</v>
      </c>
      <c r="G1707" t="s">
        <v>29</v>
      </c>
      <c r="H1707" s="20">
        <v>28249</v>
      </c>
      <c r="I1707" s="2">
        <f t="shared" si="157"/>
        <v>28.248999999999999</v>
      </c>
      <c r="J1707" s="2"/>
      <c r="K1707" s="2">
        <v>0</v>
      </c>
      <c r="L1707" s="2">
        <v>0</v>
      </c>
      <c r="M1707" s="16">
        <f t="shared" si="158"/>
        <v>0</v>
      </c>
      <c r="N1707" s="6" t="s">
        <v>27</v>
      </c>
      <c r="O1707" s="4">
        <f t="shared" si="159"/>
        <v>2</v>
      </c>
      <c r="P1707" s="3">
        <f t="shared" si="160"/>
        <v>41805</v>
      </c>
      <c r="Q1707" s="4" t="str" cm="1">
        <f t="array" ref="Q1707:S1707">_xlfn.TEXTSPLIT(N1707,"/")</f>
        <v>6</v>
      </c>
      <c r="R1707" s="4" t="str">
        <v>15</v>
      </c>
      <c r="S1707" s="4" t="str">
        <v>14</v>
      </c>
      <c r="T1707" s="5">
        <f t="shared" si="161"/>
        <v>41805</v>
      </c>
      <c r="U1707">
        <v>80</v>
      </c>
      <c r="V1707" s="14">
        <v>1</v>
      </c>
      <c r="W1707" s="14">
        <v>9</v>
      </c>
      <c r="X1707" s="14">
        <v>7</v>
      </c>
      <c r="Y1707" s="14">
        <v>2</v>
      </c>
      <c r="Z1707" s="14">
        <v>14</v>
      </c>
      <c r="AA1707" s="14">
        <v>10</v>
      </c>
      <c r="AB1707" s="2">
        <v>1</v>
      </c>
      <c r="AC1707" s="2">
        <v>2</v>
      </c>
      <c r="AD1707" s="2">
        <v>3</v>
      </c>
      <c r="AE1707" s="2">
        <v>6</v>
      </c>
      <c r="AF1707" s="2">
        <v>0</v>
      </c>
      <c r="AG1707" s="2">
        <v>0</v>
      </c>
      <c r="AH1707" s="16">
        <v>0</v>
      </c>
      <c r="AJ1707">
        <v>59</v>
      </c>
      <c r="AK1707">
        <v>40.799999999999997</v>
      </c>
    </row>
    <row r="1708" spans="1:37" x14ac:dyDescent="0.3">
      <c r="A1708">
        <v>2561</v>
      </c>
      <c r="B1708">
        <v>1967</v>
      </c>
      <c r="C1708" s="1">
        <f t="shared" si="156"/>
        <v>57</v>
      </c>
      <c r="D1708" t="s">
        <v>38</v>
      </c>
      <c r="E1708" t="s">
        <v>22</v>
      </c>
      <c r="F1708" s="4" t="s">
        <v>26</v>
      </c>
      <c r="G1708" t="s">
        <v>26</v>
      </c>
      <c r="H1708" s="20">
        <v>63810</v>
      </c>
      <c r="I1708" s="2">
        <f t="shared" si="157"/>
        <v>63.81</v>
      </c>
      <c r="J1708" s="2"/>
      <c r="K1708" s="2">
        <v>0</v>
      </c>
      <c r="L1708" s="2">
        <v>1</v>
      </c>
      <c r="M1708" s="16">
        <f t="shared" si="158"/>
        <v>1</v>
      </c>
      <c r="N1708" s="7">
        <v>41224</v>
      </c>
      <c r="O1708" s="4">
        <f t="shared" si="159"/>
        <v>1</v>
      </c>
      <c r="P1708" s="3">
        <f t="shared" si="160"/>
        <v>41224</v>
      </c>
      <c r="Q1708" s="4" t="str" cm="1">
        <f t="array" ref="Q1708">_xlfn.TEXTSPLIT(N1708,"/")</f>
        <v>41224</v>
      </c>
      <c r="R1708" s="5"/>
      <c r="S1708" s="5"/>
      <c r="T1708" s="5" t="e">
        <f t="shared" si="161"/>
        <v>#NUM!</v>
      </c>
      <c r="U1708">
        <v>45</v>
      </c>
      <c r="V1708" s="14">
        <v>977</v>
      </c>
      <c r="W1708" s="14">
        <v>12</v>
      </c>
      <c r="X1708" s="14">
        <v>253</v>
      </c>
      <c r="Y1708" s="14">
        <v>16</v>
      </c>
      <c r="Z1708" s="14">
        <v>12</v>
      </c>
      <c r="AA1708" s="14">
        <v>101</v>
      </c>
      <c r="AB1708" s="2">
        <v>4</v>
      </c>
      <c r="AC1708" s="2">
        <v>4</v>
      </c>
      <c r="AD1708" s="2">
        <v>12</v>
      </c>
      <c r="AE1708" s="2">
        <v>8</v>
      </c>
      <c r="AF1708" s="2">
        <v>0</v>
      </c>
      <c r="AG1708" s="2">
        <v>0</v>
      </c>
      <c r="AH1708" s="16">
        <v>1</v>
      </c>
      <c r="AJ1708">
        <v>47</v>
      </c>
      <c r="AK1708">
        <v>65.665000000000006</v>
      </c>
    </row>
    <row r="1709" spans="1:37" x14ac:dyDescent="0.3">
      <c r="A1709">
        <v>2557</v>
      </c>
      <c r="B1709">
        <v>1971</v>
      </c>
      <c r="C1709" s="1">
        <f t="shared" si="156"/>
        <v>53</v>
      </c>
      <c r="D1709" t="s">
        <v>25</v>
      </c>
      <c r="E1709" t="s">
        <v>42</v>
      </c>
      <c r="F1709" s="4" t="s">
        <v>26</v>
      </c>
      <c r="G1709" t="s">
        <v>26</v>
      </c>
      <c r="H1709" s="20">
        <v>29548</v>
      </c>
      <c r="I1709" s="2">
        <f t="shared" si="157"/>
        <v>29.547999999999998</v>
      </c>
      <c r="J1709" s="2"/>
      <c r="K1709" s="2">
        <v>1</v>
      </c>
      <c r="L1709" s="2">
        <v>0</v>
      </c>
      <c r="M1709" s="16">
        <f t="shared" si="158"/>
        <v>1</v>
      </c>
      <c r="N1709" s="6" t="s">
        <v>370</v>
      </c>
      <c r="O1709" s="4">
        <f t="shared" si="159"/>
        <v>2</v>
      </c>
      <c r="P1709" s="3">
        <f t="shared" si="160"/>
        <v>41515</v>
      </c>
      <c r="Q1709" s="4" t="str" cm="1">
        <f t="array" ref="Q1709:S1709">_xlfn.TEXTSPLIT(N1709,"/")</f>
        <v>8</v>
      </c>
      <c r="R1709" s="4" t="str">
        <v>29</v>
      </c>
      <c r="S1709" s="4" t="str">
        <v>13</v>
      </c>
      <c r="T1709" s="5">
        <f t="shared" si="161"/>
        <v>41515</v>
      </c>
      <c r="U1709">
        <v>52</v>
      </c>
      <c r="V1709" s="14">
        <v>7</v>
      </c>
      <c r="W1709" s="14">
        <v>1</v>
      </c>
      <c r="X1709" s="14">
        <v>6</v>
      </c>
      <c r="Y1709" s="14">
        <v>3</v>
      </c>
      <c r="Z1709" s="14">
        <v>1</v>
      </c>
      <c r="AA1709" s="14">
        <v>11</v>
      </c>
      <c r="AB1709" s="2">
        <v>1</v>
      </c>
      <c r="AC1709" s="2">
        <v>1</v>
      </c>
      <c r="AD1709" s="2">
        <v>2</v>
      </c>
      <c r="AE1709" s="2">
        <v>4</v>
      </c>
      <c r="AF1709" s="2">
        <v>0</v>
      </c>
      <c r="AG1709" s="2">
        <v>0</v>
      </c>
      <c r="AH1709" s="16">
        <v>1</v>
      </c>
      <c r="AJ1709">
        <v>64</v>
      </c>
      <c r="AK1709">
        <v>18.690000000000001</v>
      </c>
    </row>
    <row r="1710" spans="1:37" x14ac:dyDescent="0.3">
      <c r="A1710">
        <v>2552</v>
      </c>
      <c r="B1710">
        <v>1956</v>
      </c>
      <c r="C1710" s="1">
        <f t="shared" si="156"/>
        <v>68</v>
      </c>
      <c r="D1710" t="s">
        <v>25</v>
      </c>
      <c r="E1710" t="s">
        <v>34</v>
      </c>
      <c r="F1710" s="4" t="s">
        <v>26</v>
      </c>
      <c r="G1710" t="s">
        <v>26</v>
      </c>
      <c r="H1710" s="20">
        <v>55521</v>
      </c>
      <c r="I1710" s="2">
        <f t="shared" si="157"/>
        <v>55.521000000000001</v>
      </c>
      <c r="J1710" s="2"/>
      <c r="K1710" s="2">
        <v>1</v>
      </c>
      <c r="L1710" s="2">
        <v>2</v>
      </c>
      <c r="M1710" s="16">
        <f t="shared" si="158"/>
        <v>3</v>
      </c>
      <c r="N1710" s="6" t="s">
        <v>151</v>
      </c>
      <c r="O1710" s="4">
        <f t="shared" si="159"/>
        <v>2</v>
      </c>
      <c r="P1710" s="3">
        <f t="shared" si="160"/>
        <v>41569</v>
      </c>
      <c r="Q1710" s="4" t="str" cm="1">
        <f t="array" ref="Q1710:S1710">_xlfn.TEXTSPLIT(N1710,"/")</f>
        <v>10</v>
      </c>
      <c r="R1710" s="4" t="str">
        <v>22</v>
      </c>
      <c r="S1710" s="4" t="str">
        <v>13</v>
      </c>
      <c r="T1710" s="5">
        <f t="shared" si="161"/>
        <v>41569</v>
      </c>
      <c r="U1710">
        <v>11</v>
      </c>
      <c r="V1710" s="14">
        <v>416</v>
      </c>
      <c r="W1710" s="14">
        <v>0</v>
      </c>
      <c r="X1710" s="14">
        <v>26</v>
      </c>
      <c r="Y1710" s="14">
        <v>0</v>
      </c>
      <c r="Z1710" s="14">
        <v>0</v>
      </c>
      <c r="AA1710" s="14">
        <v>4</v>
      </c>
      <c r="AB1710" s="2">
        <v>9</v>
      </c>
      <c r="AC1710" s="2">
        <v>6</v>
      </c>
      <c r="AD1710" s="2">
        <v>6</v>
      </c>
      <c r="AE1710" s="2">
        <v>7</v>
      </c>
      <c r="AF1710" s="2">
        <v>1</v>
      </c>
      <c r="AG1710" s="2">
        <v>0</v>
      </c>
      <c r="AH1710" s="16">
        <v>1</v>
      </c>
      <c r="AJ1710">
        <v>33</v>
      </c>
      <c r="AK1710">
        <v>26.094999999999999</v>
      </c>
    </row>
    <row r="1711" spans="1:37" x14ac:dyDescent="0.3">
      <c r="A1711">
        <v>2549</v>
      </c>
      <c r="B1711">
        <v>1984</v>
      </c>
      <c r="C1711" s="1">
        <f t="shared" si="156"/>
        <v>40</v>
      </c>
      <c r="D1711" t="s">
        <v>25</v>
      </c>
      <c r="E1711" t="s">
        <v>34</v>
      </c>
      <c r="F1711" s="4" t="s">
        <v>32</v>
      </c>
      <c r="G1711" t="s">
        <v>32</v>
      </c>
      <c r="H1711" s="20">
        <v>21840</v>
      </c>
      <c r="I1711" s="2">
        <f t="shared" si="157"/>
        <v>21.84</v>
      </c>
      <c r="J1711" s="2"/>
      <c r="K1711" s="2">
        <v>1</v>
      </c>
      <c r="L1711" s="2">
        <v>0</v>
      </c>
      <c r="M1711" s="16">
        <f t="shared" si="158"/>
        <v>1</v>
      </c>
      <c r="N1711" s="6" t="s">
        <v>147</v>
      </c>
      <c r="O1711" s="4">
        <f t="shared" si="159"/>
        <v>2</v>
      </c>
      <c r="P1711" s="3">
        <f t="shared" si="160"/>
        <v>41476</v>
      </c>
      <c r="Q1711" s="4" t="str" cm="1">
        <f t="array" ref="Q1711:S1711">_xlfn.TEXTSPLIT(N1711,"/")</f>
        <v>7</v>
      </c>
      <c r="R1711" s="4" t="str">
        <v>21</v>
      </c>
      <c r="S1711" s="4" t="str">
        <v>13</v>
      </c>
      <c r="T1711" s="5">
        <f t="shared" si="161"/>
        <v>41476</v>
      </c>
      <c r="U1711">
        <v>80</v>
      </c>
      <c r="V1711" s="14">
        <v>17</v>
      </c>
      <c r="W1711" s="14">
        <v>0</v>
      </c>
      <c r="X1711" s="14">
        <v>9</v>
      </c>
      <c r="Y1711" s="14">
        <v>0</v>
      </c>
      <c r="Z1711" s="14">
        <v>0</v>
      </c>
      <c r="AA1711" s="14">
        <v>1</v>
      </c>
      <c r="AB1711" s="2">
        <v>1</v>
      </c>
      <c r="AC1711" s="2">
        <v>1</v>
      </c>
      <c r="AD1711" s="2">
        <v>3</v>
      </c>
      <c r="AE1711" s="2">
        <v>9</v>
      </c>
      <c r="AF1711" s="2">
        <v>0</v>
      </c>
      <c r="AG1711" s="2">
        <v>0</v>
      </c>
      <c r="AH1711" s="16">
        <v>0</v>
      </c>
      <c r="AJ1711">
        <v>53</v>
      </c>
      <c r="AK1711">
        <v>58.71</v>
      </c>
    </row>
    <row r="1712" spans="1:37" x14ac:dyDescent="0.3">
      <c r="A1712">
        <v>2546</v>
      </c>
      <c r="B1712">
        <v>1978</v>
      </c>
      <c r="C1712" s="1">
        <f t="shared" si="156"/>
        <v>46</v>
      </c>
      <c r="D1712" t="s">
        <v>25</v>
      </c>
      <c r="E1712" t="s">
        <v>36</v>
      </c>
      <c r="F1712" s="4" t="s">
        <v>26</v>
      </c>
      <c r="G1712" t="s">
        <v>26</v>
      </c>
      <c r="H1712" s="20">
        <v>31878</v>
      </c>
      <c r="I1712" s="2">
        <f t="shared" si="157"/>
        <v>31.878</v>
      </c>
      <c r="J1712" s="2"/>
      <c r="K1712" s="2">
        <v>0</v>
      </c>
      <c r="L1712" s="2">
        <v>1</v>
      </c>
      <c r="M1712" s="16">
        <f t="shared" si="158"/>
        <v>1</v>
      </c>
      <c r="N1712" s="6" t="s">
        <v>123</v>
      </c>
      <c r="O1712" s="4">
        <f t="shared" si="159"/>
        <v>2</v>
      </c>
      <c r="P1712" s="3">
        <f t="shared" si="160"/>
        <v>41812</v>
      </c>
      <c r="Q1712" s="4" t="str" cm="1">
        <f t="array" ref="Q1712:S1712">_xlfn.TEXTSPLIT(N1712,"/")</f>
        <v>6</v>
      </c>
      <c r="R1712" s="4" t="str">
        <v>22</v>
      </c>
      <c r="S1712" s="4" t="str">
        <v>14</v>
      </c>
      <c r="T1712" s="5">
        <f t="shared" si="161"/>
        <v>41812</v>
      </c>
      <c r="U1712">
        <v>7</v>
      </c>
      <c r="V1712" s="14">
        <v>23</v>
      </c>
      <c r="W1712" s="14">
        <v>4</v>
      </c>
      <c r="X1712" s="14">
        <v>5</v>
      </c>
      <c r="Y1712" s="14">
        <v>10</v>
      </c>
      <c r="Z1712" s="14">
        <v>5</v>
      </c>
      <c r="AA1712" s="14">
        <v>23</v>
      </c>
      <c r="AB1712" s="2">
        <v>1</v>
      </c>
      <c r="AC1712" s="2">
        <v>1</v>
      </c>
      <c r="AD1712" s="2">
        <v>4</v>
      </c>
      <c r="AE1712" s="2">
        <v>3</v>
      </c>
      <c r="AF1712" s="2">
        <v>0</v>
      </c>
      <c r="AG1712" s="2">
        <v>0</v>
      </c>
      <c r="AH1712" s="16">
        <v>0</v>
      </c>
      <c r="AJ1712">
        <v>59</v>
      </c>
      <c r="AK1712">
        <v>58.308</v>
      </c>
    </row>
    <row r="1713" spans="1:37" x14ac:dyDescent="0.3">
      <c r="A1713">
        <v>2544</v>
      </c>
      <c r="B1713">
        <v>1952</v>
      </c>
      <c r="C1713" s="1">
        <f t="shared" si="156"/>
        <v>72</v>
      </c>
      <c r="D1713" t="s">
        <v>40</v>
      </c>
      <c r="E1713" t="s">
        <v>42</v>
      </c>
      <c r="F1713" s="4" t="s">
        <v>23</v>
      </c>
      <c r="G1713" t="s">
        <v>23</v>
      </c>
      <c r="H1713" s="20">
        <v>57530</v>
      </c>
      <c r="I1713" s="2">
        <f t="shared" si="157"/>
        <v>57.53</v>
      </c>
      <c r="J1713" s="2"/>
      <c r="K1713" s="2">
        <v>0</v>
      </c>
      <c r="L1713" s="2">
        <v>1</v>
      </c>
      <c r="M1713" s="16">
        <f t="shared" si="158"/>
        <v>1</v>
      </c>
      <c r="N1713" s="7">
        <v>41618</v>
      </c>
      <c r="O1713" s="4">
        <f t="shared" si="159"/>
        <v>1</v>
      </c>
      <c r="P1713" s="3">
        <f t="shared" si="160"/>
        <v>41618</v>
      </c>
      <c r="Q1713" s="4" t="str" cm="1">
        <f t="array" ref="Q1713">_xlfn.TEXTSPLIT(N1713,"/")</f>
        <v>41618</v>
      </c>
      <c r="R1713" s="5"/>
      <c r="S1713" s="5"/>
      <c r="T1713" s="5" t="e">
        <f t="shared" si="161"/>
        <v>#NUM!</v>
      </c>
      <c r="U1713">
        <v>68</v>
      </c>
      <c r="V1713" s="14">
        <v>50</v>
      </c>
      <c r="W1713" s="14">
        <v>1</v>
      </c>
      <c r="X1713" s="14">
        <v>27</v>
      </c>
      <c r="Y1713" s="14">
        <v>6</v>
      </c>
      <c r="Z1713" s="14">
        <v>7</v>
      </c>
      <c r="AA1713" s="14">
        <v>1</v>
      </c>
      <c r="AB1713" s="2">
        <v>1</v>
      </c>
      <c r="AC1713" s="2">
        <v>1</v>
      </c>
      <c r="AD1713" s="2">
        <v>4</v>
      </c>
      <c r="AE1713" s="2">
        <v>1</v>
      </c>
      <c r="AF1713" s="2">
        <v>0</v>
      </c>
      <c r="AG1713" s="2">
        <v>0</v>
      </c>
      <c r="AH1713" s="16">
        <v>0</v>
      </c>
      <c r="AJ1713">
        <v>34</v>
      </c>
      <c r="AK1713">
        <v>59.06</v>
      </c>
    </row>
    <row r="1714" spans="1:37" x14ac:dyDescent="0.3">
      <c r="A1714">
        <v>2541</v>
      </c>
      <c r="B1714">
        <v>1977</v>
      </c>
      <c r="C1714" s="1">
        <f t="shared" si="156"/>
        <v>47</v>
      </c>
      <c r="D1714" t="s">
        <v>25</v>
      </c>
      <c r="E1714" t="s">
        <v>22</v>
      </c>
      <c r="F1714" s="4" t="s">
        <v>29</v>
      </c>
      <c r="G1714" t="s">
        <v>29</v>
      </c>
      <c r="H1714" s="20">
        <v>24027</v>
      </c>
      <c r="I1714" s="2">
        <f t="shared" si="157"/>
        <v>24.027000000000001</v>
      </c>
      <c r="J1714" s="2"/>
      <c r="K1714" s="2">
        <v>1</v>
      </c>
      <c r="L1714" s="2">
        <v>0</v>
      </c>
      <c r="M1714" s="16">
        <f t="shared" si="158"/>
        <v>1</v>
      </c>
      <c r="N1714" s="7">
        <v>41523</v>
      </c>
      <c r="O1714" s="4">
        <f t="shared" si="159"/>
        <v>1</v>
      </c>
      <c r="P1714" s="3">
        <f t="shared" si="160"/>
        <v>41523</v>
      </c>
      <c r="Q1714" s="4" t="str" cm="1">
        <f t="array" ref="Q1714">_xlfn.TEXTSPLIT(N1714,"/")</f>
        <v>41523</v>
      </c>
      <c r="R1714" s="5"/>
      <c r="S1714" s="5"/>
      <c r="T1714" s="5" t="e">
        <f t="shared" si="161"/>
        <v>#NUM!</v>
      </c>
      <c r="U1714">
        <v>7</v>
      </c>
      <c r="V1714" s="14">
        <v>14</v>
      </c>
      <c r="W1714" s="14">
        <v>7</v>
      </c>
      <c r="X1714" s="14">
        <v>11</v>
      </c>
      <c r="Y1714" s="14">
        <v>11</v>
      </c>
      <c r="Z1714" s="14">
        <v>0</v>
      </c>
      <c r="AA1714" s="14">
        <v>5</v>
      </c>
      <c r="AB1714" s="2">
        <v>2</v>
      </c>
      <c r="AC1714" s="2">
        <v>2</v>
      </c>
      <c r="AD1714" s="2">
        <v>3</v>
      </c>
      <c r="AE1714" s="2">
        <v>8</v>
      </c>
      <c r="AF1714" s="2">
        <v>0</v>
      </c>
      <c r="AG1714" s="2">
        <v>0</v>
      </c>
      <c r="AH1714" s="16">
        <v>0</v>
      </c>
      <c r="AJ1714">
        <v>65</v>
      </c>
      <c r="AK1714">
        <v>28.087</v>
      </c>
    </row>
    <row r="1715" spans="1:37" x14ac:dyDescent="0.3">
      <c r="A1715">
        <v>2535</v>
      </c>
      <c r="B1715">
        <v>1979</v>
      </c>
      <c r="C1715" s="1">
        <f t="shared" si="156"/>
        <v>45</v>
      </c>
      <c r="D1715" t="s">
        <v>25</v>
      </c>
      <c r="E1715" t="s">
        <v>42</v>
      </c>
      <c r="F1715" s="4" t="s">
        <v>29</v>
      </c>
      <c r="G1715" t="s">
        <v>29</v>
      </c>
      <c r="H1715" s="20">
        <v>88097</v>
      </c>
      <c r="I1715" s="2">
        <f t="shared" si="157"/>
        <v>88.096999999999994</v>
      </c>
      <c r="J1715" s="2"/>
      <c r="K1715" s="2">
        <v>1</v>
      </c>
      <c r="L1715" s="2">
        <v>0</v>
      </c>
      <c r="M1715" s="16">
        <f t="shared" si="158"/>
        <v>1</v>
      </c>
      <c r="N1715" s="6" t="s">
        <v>256</v>
      </c>
      <c r="O1715" s="4">
        <f t="shared" si="159"/>
        <v>2</v>
      </c>
      <c r="P1715" s="3">
        <f t="shared" si="160"/>
        <v>41139</v>
      </c>
      <c r="Q1715" s="4" t="str" cm="1">
        <f t="array" ref="Q1715:S1715">_xlfn.TEXTSPLIT(N1715,"/")</f>
        <v>8</v>
      </c>
      <c r="R1715" s="4" t="str">
        <v>18</v>
      </c>
      <c r="S1715" s="4" t="str">
        <v>12</v>
      </c>
      <c r="T1715" s="5">
        <f t="shared" si="161"/>
        <v>41139</v>
      </c>
      <c r="U1715">
        <v>24</v>
      </c>
      <c r="V1715" s="14">
        <v>163</v>
      </c>
      <c r="W1715" s="14">
        <v>0</v>
      </c>
      <c r="X1715" s="14">
        <v>480</v>
      </c>
      <c r="Y1715" s="14">
        <v>0</v>
      </c>
      <c r="Z1715" s="14">
        <v>126</v>
      </c>
      <c r="AA1715" s="14">
        <v>75</v>
      </c>
      <c r="AB1715" s="2">
        <v>1</v>
      </c>
      <c r="AC1715" s="2">
        <v>6</v>
      </c>
      <c r="AD1715" s="2">
        <v>8</v>
      </c>
      <c r="AE1715" s="2">
        <v>9</v>
      </c>
      <c r="AF1715" s="2">
        <v>1</v>
      </c>
      <c r="AG1715" s="2">
        <v>0</v>
      </c>
      <c r="AH1715" s="16">
        <v>3</v>
      </c>
      <c r="AJ1715">
        <v>82</v>
      </c>
      <c r="AK1715">
        <v>93.027000000000001</v>
      </c>
    </row>
    <row r="1716" spans="1:37" x14ac:dyDescent="0.3">
      <c r="A1716">
        <v>2534</v>
      </c>
      <c r="B1716">
        <v>1954</v>
      </c>
      <c r="C1716" s="1">
        <f t="shared" si="156"/>
        <v>70</v>
      </c>
      <c r="D1716" t="s">
        <v>33</v>
      </c>
      <c r="E1716" t="s">
        <v>22</v>
      </c>
      <c r="F1716" s="4" t="s">
        <v>29</v>
      </c>
      <c r="G1716" t="s">
        <v>29</v>
      </c>
      <c r="H1716" s="20">
        <v>37716</v>
      </c>
      <c r="I1716" s="2">
        <f t="shared" si="157"/>
        <v>37.716000000000001</v>
      </c>
      <c r="J1716" s="2"/>
      <c r="K1716" s="2">
        <v>0</v>
      </c>
      <c r="L1716" s="2">
        <v>1</v>
      </c>
      <c r="M1716" s="16">
        <f t="shared" si="158"/>
        <v>1</v>
      </c>
      <c r="N1716" s="6" t="s">
        <v>94</v>
      </c>
      <c r="O1716" s="4">
        <f t="shared" si="159"/>
        <v>2</v>
      </c>
      <c r="P1716" s="3">
        <f t="shared" si="160"/>
        <v>41750</v>
      </c>
      <c r="Q1716" s="4" t="str" cm="1">
        <f t="array" ref="Q1716:S1716">_xlfn.TEXTSPLIT(N1716,"/")</f>
        <v>4</v>
      </c>
      <c r="R1716" s="4" t="str">
        <v>21</v>
      </c>
      <c r="S1716" s="4" t="str">
        <v>14</v>
      </c>
      <c r="T1716" s="5">
        <f t="shared" si="161"/>
        <v>41750</v>
      </c>
      <c r="U1716">
        <v>4</v>
      </c>
      <c r="V1716" s="14">
        <v>97</v>
      </c>
      <c r="W1716" s="14">
        <v>1</v>
      </c>
      <c r="X1716" s="14">
        <v>41</v>
      </c>
      <c r="Y1716" s="14">
        <v>6</v>
      </c>
      <c r="Z1716" s="14">
        <v>2</v>
      </c>
      <c r="AA1716" s="14">
        <v>41</v>
      </c>
      <c r="AB1716" s="2">
        <v>2</v>
      </c>
      <c r="AC1716" s="2">
        <v>4</v>
      </c>
      <c r="AD1716" s="2">
        <v>3</v>
      </c>
      <c r="AE1716" s="2">
        <v>7</v>
      </c>
      <c r="AF1716" s="2">
        <v>0</v>
      </c>
      <c r="AG1716" s="2">
        <v>0</v>
      </c>
      <c r="AH1716" s="16">
        <v>0</v>
      </c>
      <c r="AJ1716">
        <v>47</v>
      </c>
      <c r="AK1716">
        <v>64.891999999999996</v>
      </c>
    </row>
    <row r="1717" spans="1:37" x14ac:dyDescent="0.3">
      <c r="A1717">
        <v>2532</v>
      </c>
      <c r="B1717">
        <v>1988</v>
      </c>
      <c r="C1717" s="1">
        <f t="shared" si="156"/>
        <v>36</v>
      </c>
      <c r="D1717" t="s">
        <v>25</v>
      </c>
      <c r="E1717" t="s">
        <v>42</v>
      </c>
      <c r="F1717" s="4" t="s">
        <v>26</v>
      </c>
      <c r="G1717" t="s">
        <v>26</v>
      </c>
      <c r="H1717" s="20">
        <v>73454</v>
      </c>
      <c r="I1717" s="2">
        <f t="shared" si="157"/>
        <v>73.453999999999994</v>
      </c>
      <c r="J1717" s="2"/>
      <c r="K1717" s="2">
        <v>0</v>
      </c>
      <c r="L1717" s="2">
        <v>0</v>
      </c>
      <c r="M1717" s="16">
        <f t="shared" si="158"/>
        <v>0</v>
      </c>
      <c r="N1717" s="7">
        <v>41642</v>
      </c>
      <c r="O1717" s="4">
        <f t="shared" si="159"/>
        <v>1</v>
      </c>
      <c r="P1717" s="3">
        <f t="shared" si="160"/>
        <v>41642</v>
      </c>
      <c r="Q1717" s="4" t="str" cm="1">
        <f t="array" ref="Q1717">_xlfn.TEXTSPLIT(N1717,"/")</f>
        <v>41642</v>
      </c>
      <c r="R1717" s="5"/>
      <c r="S1717" s="5"/>
      <c r="T1717" s="5" t="e">
        <f t="shared" si="161"/>
        <v>#NUM!</v>
      </c>
      <c r="U1717">
        <v>95</v>
      </c>
      <c r="V1717" s="14">
        <v>982</v>
      </c>
      <c r="W1717" s="14">
        <v>73</v>
      </c>
      <c r="X1717" s="14">
        <v>351</v>
      </c>
      <c r="Y1717" s="14">
        <v>56</v>
      </c>
      <c r="Z1717" s="14">
        <v>14</v>
      </c>
      <c r="AA1717" s="14">
        <v>175</v>
      </c>
      <c r="AB1717" s="2">
        <v>1</v>
      </c>
      <c r="AC1717" s="2">
        <v>2</v>
      </c>
      <c r="AD1717" s="2">
        <v>6</v>
      </c>
      <c r="AE1717" s="2">
        <v>5</v>
      </c>
      <c r="AF1717" s="2">
        <v>0</v>
      </c>
      <c r="AG1717" s="2">
        <v>0</v>
      </c>
      <c r="AH1717" s="16">
        <v>1</v>
      </c>
      <c r="AJ1717">
        <v>34</v>
      </c>
      <c r="AK1717">
        <v>81.216999999999999</v>
      </c>
    </row>
    <row r="1718" spans="1:37" x14ac:dyDescent="0.3">
      <c r="A1718">
        <v>2525</v>
      </c>
      <c r="B1718">
        <v>1975</v>
      </c>
      <c r="C1718" s="1">
        <f t="shared" si="156"/>
        <v>49</v>
      </c>
      <c r="D1718" t="s">
        <v>28</v>
      </c>
      <c r="E1718" t="s">
        <v>34</v>
      </c>
      <c r="F1718" s="4" t="s">
        <v>29</v>
      </c>
      <c r="G1718" t="s">
        <v>29</v>
      </c>
      <c r="H1718" s="20">
        <v>38410</v>
      </c>
      <c r="I1718" s="2">
        <f t="shared" si="157"/>
        <v>38.409999999999997</v>
      </c>
      <c r="J1718" s="2"/>
      <c r="K1718" s="2">
        <v>0</v>
      </c>
      <c r="L1718" s="2">
        <v>0</v>
      </c>
      <c r="M1718" s="16">
        <f t="shared" si="158"/>
        <v>0</v>
      </c>
      <c r="N1718" s="6" t="s">
        <v>52</v>
      </c>
      <c r="O1718" s="4">
        <f t="shared" si="159"/>
        <v>2</v>
      </c>
      <c r="P1718" s="3">
        <f t="shared" si="160"/>
        <v>41166</v>
      </c>
      <c r="Q1718" s="4" t="str" cm="1">
        <f t="array" ref="Q1718:S1718">_xlfn.TEXTSPLIT(N1718,"/")</f>
        <v>9</v>
      </c>
      <c r="R1718" s="4" t="str">
        <v>14</v>
      </c>
      <c r="S1718" s="4" t="str">
        <v>12</v>
      </c>
      <c r="T1718" s="5">
        <f t="shared" si="161"/>
        <v>41166</v>
      </c>
      <c r="U1718">
        <v>65</v>
      </c>
      <c r="V1718" s="14">
        <v>153</v>
      </c>
      <c r="W1718" s="14">
        <v>64</v>
      </c>
      <c r="X1718" s="14">
        <v>123</v>
      </c>
      <c r="Y1718" s="14">
        <v>116</v>
      </c>
      <c r="Z1718" s="14">
        <v>64</v>
      </c>
      <c r="AA1718" s="14">
        <v>14</v>
      </c>
      <c r="AB1718" s="2">
        <v>2</v>
      </c>
      <c r="AC1718" s="2">
        <v>5</v>
      </c>
      <c r="AD1718" s="2">
        <v>9</v>
      </c>
      <c r="AE1718" s="2">
        <v>6</v>
      </c>
      <c r="AF1718" s="2">
        <v>1</v>
      </c>
      <c r="AG1718" s="2">
        <v>0</v>
      </c>
      <c r="AH1718" s="16">
        <v>0</v>
      </c>
      <c r="AJ1718">
        <v>40</v>
      </c>
      <c r="AK1718">
        <v>43.776000000000003</v>
      </c>
    </row>
    <row r="1719" spans="1:37" x14ac:dyDescent="0.3">
      <c r="A1719">
        <v>2521</v>
      </c>
      <c r="B1719">
        <v>1972</v>
      </c>
      <c r="C1719" s="1">
        <f t="shared" si="156"/>
        <v>52</v>
      </c>
      <c r="D1719" t="s">
        <v>25</v>
      </c>
      <c r="E1719" t="s">
        <v>42</v>
      </c>
      <c r="F1719" s="4" t="s">
        <v>29</v>
      </c>
      <c r="G1719" t="s">
        <v>29</v>
      </c>
      <c r="H1719" s="20">
        <v>35178</v>
      </c>
      <c r="I1719" s="2">
        <f t="shared" si="157"/>
        <v>35.177999999999997</v>
      </c>
      <c r="J1719" s="2"/>
      <c r="K1719" s="2">
        <v>1</v>
      </c>
      <c r="L1719" s="2">
        <v>0</v>
      </c>
      <c r="M1719" s="16">
        <f t="shared" si="158"/>
        <v>1</v>
      </c>
      <c r="N1719" s="7">
        <v>41548</v>
      </c>
      <c r="O1719" s="4">
        <f t="shared" si="159"/>
        <v>1</v>
      </c>
      <c r="P1719" s="3">
        <f t="shared" si="160"/>
        <v>41548</v>
      </c>
      <c r="Q1719" s="4" t="str" cm="1">
        <f t="array" ref="Q1719">_xlfn.TEXTSPLIT(N1719,"/")</f>
        <v>41548</v>
      </c>
      <c r="R1719" s="5"/>
      <c r="S1719" s="5"/>
      <c r="T1719" s="5" t="e">
        <f t="shared" si="161"/>
        <v>#NUM!</v>
      </c>
      <c r="U1719">
        <v>10</v>
      </c>
      <c r="V1719" s="14">
        <v>23</v>
      </c>
      <c r="W1719" s="14">
        <v>1</v>
      </c>
      <c r="X1719" s="14">
        <v>13</v>
      </c>
      <c r="Y1719" s="14">
        <v>2</v>
      </c>
      <c r="Z1719" s="14">
        <v>2</v>
      </c>
      <c r="AA1719" s="14">
        <v>18</v>
      </c>
      <c r="AB1719" s="2">
        <v>1</v>
      </c>
      <c r="AC1719" s="2">
        <v>1</v>
      </c>
      <c r="AD1719" s="2">
        <v>2</v>
      </c>
      <c r="AE1719" s="2">
        <v>7</v>
      </c>
      <c r="AF1719" s="2">
        <v>1</v>
      </c>
      <c r="AG1719" s="2">
        <v>0</v>
      </c>
      <c r="AH1719" s="16">
        <v>1</v>
      </c>
      <c r="AJ1719">
        <v>50</v>
      </c>
      <c r="AK1719">
        <v>34.960999999999999</v>
      </c>
    </row>
    <row r="1720" spans="1:37" x14ac:dyDescent="0.3">
      <c r="A1720">
        <v>2518</v>
      </c>
      <c r="B1720">
        <v>1987</v>
      </c>
      <c r="C1720" s="1">
        <f t="shared" si="156"/>
        <v>37</v>
      </c>
      <c r="D1720" t="s">
        <v>38</v>
      </c>
      <c r="E1720" t="s">
        <v>36</v>
      </c>
      <c r="F1720" s="4" t="s">
        <v>32</v>
      </c>
      <c r="G1720" t="s">
        <v>32</v>
      </c>
      <c r="H1720" s="20">
        <v>20491</v>
      </c>
      <c r="I1720" s="2">
        <f t="shared" si="157"/>
        <v>20.491</v>
      </c>
      <c r="J1720" s="2"/>
      <c r="K1720" s="2">
        <v>0</v>
      </c>
      <c r="L1720" s="2">
        <v>0</v>
      </c>
      <c r="M1720" s="16">
        <f t="shared" si="158"/>
        <v>0</v>
      </c>
      <c r="N1720" s="6" t="s">
        <v>198</v>
      </c>
      <c r="O1720" s="4">
        <f t="shared" si="159"/>
        <v>2</v>
      </c>
      <c r="P1720" s="3">
        <f t="shared" si="160"/>
        <v>41299</v>
      </c>
      <c r="Q1720" s="4" t="str" cm="1">
        <f t="array" ref="Q1720:S1720">_xlfn.TEXTSPLIT(N1720,"/")</f>
        <v>1</v>
      </c>
      <c r="R1720" s="4" t="str">
        <v>25</v>
      </c>
      <c r="S1720" s="4" t="str">
        <v>13</v>
      </c>
      <c r="T1720" s="5">
        <f t="shared" si="161"/>
        <v>41299</v>
      </c>
      <c r="U1720">
        <v>16</v>
      </c>
      <c r="V1720" s="14">
        <v>5</v>
      </c>
      <c r="W1720" s="14">
        <v>4</v>
      </c>
      <c r="X1720" s="14">
        <v>5</v>
      </c>
      <c r="Y1720" s="14">
        <v>4</v>
      </c>
      <c r="Z1720" s="14">
        <v>2</v>
      </c>
      <c r="AA1720" s="14">
        <v>10</v>
      </c>
      <c r="AB1720" s="2">
        <v>1</v>
      </c>
      <c r="AC1720" s="2">
        <v>0</v>
      </c>
      <c r="AD1720" s="2">
        <v>2</v>
      </c>
      <c r="AE1720" s="2">
        <v>7</v>
      </c>
      <c r="AF1720" s="2">
        <v>0</v>
      </c>
      <c r="AG1720" s="2">
        <v>0</v>
      </c>
      <c r="AH1720" s="16">
        <v>0</v>
      </c>
      <c r="AJ1720">
        <v>64</v>
      </c>
      <c r="AK1720">
        <v>18.690000000000001</v>
      </c>
    </row>
    <row r="1721" spans="1:37" x14ac:dyDescent="0.3">
      <c r="A1721">
        <v>2516</v>
      </c>
      <c r="B1721">
        <v>1970</v>
      </c>
      <c r="C1721" s="1">
        <f t="shared" si="156"/>
        <v>54</v>
      </c>
      <c r="D1721" t="s">
        <v>25</v>
      </c>
      <c r="E1721" t="s">
        <v>36</v>
      </c>
      <c r="F1721" s="4" t="s">
        <v>29</v>
      </c>
      <c r="G1721" t="s">
        <v>29</v>
      </c>
      <c r="H1721" s="20">
        <v>46831</v>
      </c>
      <c r="I1721" s="2">
        <f t="shared" si="157"/>
        <v>46.831000000000003</v>
      </c>
      <c r="J1721" s="2"/>
      <c r="K1721" s="2">
        <v>1</v>
      </c>
      <c r="L1721" s="2">
        <v>1</v>
      </c>
      <c r="M1721" s="16">
        <f t="shared" si="158"/>
        <v>2</v>
      </c>
      <c r="N1721" s="7">
        <v>41492</v>
      </c>
      <c r="O1721" s="4">
        <f t="shared" si="159"/>
        <v>1</v>
      </c>
      <c r="P1721" s="3">
        <f t="shared" si="160"/>
        <v>41492</v>
      </c>
      <c r="Q1721" s="4" t="str" cm="1">
        <f t="array" ref="Q1721">_xlfn.TEXTSPLIT(N1721,"/")</f>
        <v>41492</v>
      </c>
      <c r="R1721" s="5"/>
      <c r="S1721" s="5"/>
      <c r="T1721" s="5" t="e">
        <f t="shared" si="161"/>
        <v>#NUM!</v>
      </c>
      <c r="U1721">
        <v>84</v>
      </c>
      <c r="V1721" s="14">
        <v>22</v>
      </c>
      <c r="W1721" s="14">
        <v>2</v>
      </c>
      <c r="X1721" s="14">
        <v>10</v>
      </c>
      <c r="Y1721" s="14">
        <v>6</v>
      </c>
      <c r="Z1721" s="14">
        <v>4</v>
      </c>
      <c r="AA1721" s="14">
        <v>34</v>
      </c>
      <c r="AB1721" s="2">
        <v>2</v>
      </c>
      <c r="AC1721" s="2">
        <v>1</v>
      </c>
      <c r="AD1721" s="2">
        <v>2</v>
      </c>
      <c r="AE1721" s="2">
        <v>4</v>
      </c>
      <c r="AF1721" s="2">
        <v>0</v>
      </c>
      <c r="AG1721" s="2">
        <v>0</v>
      </c>
      <c r="AH1721" s="16">
        <v>0</v>
      </c>
      <c r="AJ1721">
        <v>47</v>
      </c>
      <c r="AK1721">
        <v>31.859000000000002</v>
      </c>
    </row>
    <row r="1722" spans="1:37" x14ac:dyDescent="0.3">
      <c r="A1722">
        <v>2499</v>
      </c>
      <c r="B1722">
        <v>1959</v>
      </c>
      <c r="C1722" s="1">
        <f t="shared" si="156"/>
        <v>65</v>
      </c>
      <c r="D1722" t="s">
        <v>25</v>
      </c>
      <c r="E1722" t="s">
        <v>36</v>
      </c>
      <c r="F1722" s="4" t="s">
        <v>26</v>
      </c>
      <c r="G1722" t="s">
        <v>26</v>
      </c>
      <c r="H1722" s="20">
        <v>75342</v>
      </c>
      <c r="I1722" s="2">
        <f t="shared" si="157"/>
        <v>75.341999999999999</v>
      </c>
      <c r="J1722" s="2"/>
      <c r="K1722" s="2">
        <v>0</v>
      </c>
      <c r="L1722" s="2">
        <v>1</v>
      </c>
      <c r="M1722" s="16">
        <f t="shared" si="158"/>
        <v>1</v>
      </c>
      <c r="N1722" s="7">
        <v>41430</v>
      </c>
      <c r="O1722" s="4">
        <f t="shared" si="159"/>
        <v>1</v>
      </c>
      <c r="P1722" s="3">
        <f t="shared" si="160"/>
        <v>41430</v>
      </c>
      <c r="Q1722" s="4" t="str" cm="1">
        <f t="array" ref="Q1722">_xlfn.TEXTSPLIT(N1722,"/")</f>
        <v>41430</v>
      </c>
      <c r="R1722" s="5"/>
      <c r="S1722" s="5"/>
      <c r="T1722" s="5" t="e">
        <f t="shared" si="161"/>
        <v>#NUM!</v>
      </c>
      <c r="U1722">
        <v>38</v>
      </c>
      <c r="V1722" s="14">
        <v>204</v>
      </c>
      <c r="W1722" s="14">
        <v>97</v>
      </c>
      <c r="X1722" s="14">
        <v>97</v>
      </c>
      <c r="Y1722" s="14">
        <v>21</v>
      </c>
      <c r="Z1722" s="14">
        <v>118</v>
      </c>
      <c r="AA1722" s="14">
        <v>26</v>
      </c>
      <c r="AB1722" s="2">
        <v>1</v>
      </c>
      <c r="AC1722" s="2">
        <v>5</v>
      </c>
      <c r="AD1722" s="2">
        <v>10</v>
      </c>
      <c r="AE1722" s="2">
        <v>4</v>
      </c>
      <c r="AF1722" s="2">
        <v>0</v>
      </c>
      <c r="AG1722" s="2">
        <v>0</v>
      </c>
      <c r="AH1722" s="16">
        <v>0</v>
      </c>
      <c r="AJ1722">
        <v>53</v>
      </c>
      <c r="AK1722">
        <v>65.706000000000003</v>
      </c>
    </row>
    <row r="1723" spans="1:37" x14ac:dyDescent="0.3">
      <c r="A1723">
        <v>2495</v>
      </c>
      <c r="B1723">
        <v>1975</v>
      </c>
      <c r="C1723" s="1">
        <f t="shared" si="156"/>
        <v>49</v>
      </c>
      <c r="D1723" t="s">
        <v>25</v>
      </c>
      <c r="E1723" t="s">
        <v>42</v>
      </c>
      <c r="F1723" s="4" t="s">
        <v>29</v>
      </c>
      <c r="G1723" t="s">
        <v>29</v>
      </c>
      <c r="H1723" s="20">
        <v>83891</v>
      </c>
      <c r="I1723" s="2">
        <f t="shared" si="157"/>
        <v>83.891000000000005</v>
      </c>
      <c r="J1723" s="2"/>
      <c r="K1723" s="2">
        <v>0</v>
      </c>
      <c r="L1723" s="2">
        <v>1</v>
      </c>
      <c r="M1723" s="16">
        <f t="shared" si="158"/>
        <v>1</v>
      </c>
      <c r="N1723" s="6" t="s">
        <v>248</v>
      </c>
      <c r="O1723" s="4">
        <f t="shared" si="159"/>
        <v>2</v>
      </c>
      <c r="P1723" s="3">
        <f t="shared" si="160"/>
        <v>41810</v>
      </c>
      <c r="Q1723" s="4" t="str" cm="1">
        <f t="array" ref="Q1723:S1723">_xlfn.TEXTSPLIT(N1723,"/")</f>
        <v>6</v>
      </c>
      <c r="R1723" s="4" t="str">
        <v>20</v>
      </c>
      <c r="S1723" s="4" t="str">
        <v>14</v>
      </c>
      <c r="T1723" s="5">
        <f t="shared" si="161"/>
        <v>41810</v>
      </c>
      <c r="U1723">
        <v>24</v>
      </c>
      <c r="V1723" s="14">
        <v>217</v>
      </c>
      <c r="W1723" s="14">
        <v>38</v>
      </c>
      <c r="X1723" s="14">
        <v>350</v>
      </c>
      <c r="Y1723" s="14">
        <v>111</v>
      </c>
      <c r="Z1723" s="14">
        <v>85</v>
      </c>
      <c r="AA1723" s="14">
        <v>15</v>
      </c>
      <c r="AB1723" s="2">
        <v>1</v>
      </c>
      <c r="AC1723" s="2">
        <v>4</v>
      </c>
      <c r="AD1723" s="2">
        <v>10</v>
      </c>
      <c r="AE1723" s="2">
        <v>1</v>
      </c>
      <c r="AF1723" s="2">
        <v>0</v>
      </c>
      <c r="AG1723" s="2">
        <v>0</v>
      </c>
      <c r="AH1723" s="16">
        <v>0</v>
      </c>
      <c r="AJ1723">
        <v>35</v>
      </c>
      <c r="AK1723">
        <v>16.248000000000001</v>
      </c>
    </row>
    <row r="1724" spans="1:37" x14ac:dyDescent="0.3">
      <c r="A1724">
        <v>2493</v>
      </c>
      <c r="B1724">
        <v>1967</v>
      </c>
      <c r="C1724" s="1">
        <f t="shared" si="156"/>
        <v>57</v>
      </c>
      <c r="D1724" t="s">
        <v>38</v>
      </c>
      <c r="E1724" t="s">
        <v>22</v>
      </c>
      <c r="F1724" s="4" t="s">
        <v>29</v>
      </c>
      <c r="G1724" t="s">
        <v>29</v>
      </c>
      <c r="H1724" s="20">
        <v>61286</v>
      </c>
      <c r="I1724" s="2">
        <f t="shared" si="157"/>
        <v>61.286000000000001</v>
      </c>
      <c r="J1724" s="2"/>
      <c r="K1724" s="2">
        <v>0</v>
      </c>
      <c r="L1724" s="2">
        <v>1</v>
      </c>
      <c r="M1724" s="16">
        <f t="shared" si="158"/>
        <v>1</v>
      </c>
      <c r="N1724" s="7">
        <v>41313</v>
      </c>
      <c r="O1724" s="4">
        <f t="shared" si="159"/>
        <v>1</v>
      </c>
      <c r="P1724" s="3">
        <f t="shared" si="160"/>
        <v>41313</v>
      </c>
      <c r="Q1724" s="4" t="str" cm="1">
        <f t="array" ref="Q1724">_xlfn.TEXTSPLIT(N1724,"/")</f>
        <v>41313</v>
      </c>
      <c r="R1724" s="5"/>
      <c r="S1724" s="5"/>
      <c r="T1724" s="5" t="e">
        <f t="shared" si="161"/>
        <v>#NUM!</v>
      </c>
      <c r="U1724">
        <v>34</v>
      </c>
      <c r="V1724" s="14">
        <v>356</v>
      </c>
      <c r="W1724" s="14">
        <v>0</v>
      </c>
      <c r="X1724" s="14">
        <v>107</v>
      </c>
      <c r="Y1724" s="14">
        <v>19</v>
      </c>
      <c r="Z1724" s="14">
        <v>9</v>
      </c>
      <c r="AA1724" s="14">
        <v>117</v>
      </c>
      <c r="AB1724" s="2">
        <v>2</v>
      </c>
      <c r="AC1724" s="2">
        <v>7</v>
      </c>
      <c r="AD1724" s="2">
        <v>8</v>
      </c>
      <c r="AE1724" s="2">
        <v>5</v>
      </c>
      <c r="AF1724" s="2">
        <v>0</v>
      </c>
      <c r="AG1724" s="2">
        <v>0</v>
      </c>
      <c r="AH1724" s="16">
        <v>0</v>
      </c>
      <c r="AJ1724">
        <v>52</v>
      </c>
      <c r="AK1724">
        <v>29.818999999999999</v>
      </c>
    </row>
    <row r="1725" spans="1:37" x14ac:dyDescent="0.3">
      <c r="A1725">
        <v>2488</v>
      </c>
      <c r="B1725">
        <v>1957</v>
      </c>
      <c r="C1725" s="1">
        <f t="shared" si="156"/>
        <v>67</v>
      </c>
      <c r="D1725" t="s">
        <v>25</v>
      </c>
      <c r="E1725" t="s">
        <v>36</v>
      </c>
      <c r="F1725" s="4" t="s">
        <v>23</v>
      </c>
      <c r="G1725" t="s">
        <v>23</v>
      </c>
      <c r="H1725" s="20">
        <v>31395</v>
      </c>
      <c r="I1725" s="2">
        <f t="shared" si="157"/>
        <v>31.395</v>
      </c>
      <c r="J1725" s="2"/>
      <c r="K1725" s="2">
        <v>1</v>
      </c>
      <c r="L1725" s="2">
        <v>1</v>
      </c>
      <c r="M1725" s="16">
        <f t="shared" si="158"/>
        <v>2</v>
      </c>
      <c r="N1725" s="6" t="s">
        <v>131</v>
      </c>
      <c r="O1725" s="4">
        <f t="shared" si="159"/>
        <v>2</v>
      </c>
      <c r="P1725" s="3">
        <f t="shared" si="160"/>
        <v>41356</v>
      </c>
      <c r="Q1725" s="4" t="str" cm="1">
        <f t="array" ref="Q1725:S1725">_xlfn.TEXTSPLIT(N1725,"/")</f>
        <v>3</v>
      </c>
      <c r="R1725" s="4" t="str">
        <v>23</v>
      </c>
      <c r="S1725" s="4" t="str">
        <v>13</v>
      </c>
      <c r="T1725" s="5">
        <f t="shared" si="161"/>
        <v>41356</v>
      </c>
      <c r="U1725">
        <v>80</v>
      </c>
      <c r="V1725" s="14">
        <v>23</v>
      </c>
      <c r="W1725" s="14">
        <v>1</v>
      </c>
      <c r="X1725" s="14">
        <v>25</v>
      </c>
      <c r="Y1725" s="14">
        <v>0</v>
      </c>
      <c r="Z1725" s="14">
        <v>8</v>
      </c>
      <c r="AA1725" s="14">
        <v>7</v>
      </c>
      <c r="AB1725" s="2">
        <v>4</v>
      </c>
      <c r="AC1725" s="2">
        <v>2</v>
      </c>
      <c r="AD1725" s="2">
        <v>3</v>
      </c>
      <c r="AE1725" s="2">
        <v>6</v>
      </c>
      <c r="AF1725" s="2">
        <v>0</v>
      </c>
      <c r="AG1725" s="2">
        <v>0</v>
      </c>
      <c r="AH1725" s="16">
        <v>0</v>
      </c>
      <c r="AJ1725">
        <v>45</v>
      </c>
      <c r="AK1725">
        <v>35.543999999999997</v>
      </c>
    </row>
    <row r="1726" spans="1:37" x14ac:dyDescent="0.3">
      <c r="A1726">
        <v>2478</v>
      </c>
      <c r="B1726">
        <v>1974</v>
      </c>
      <c r="C1726" s="1">
        <f t="shared" si="156"/>
        <v>50</v>
      </c>
      <c r="D1726" t="s">
        <v>25</v>
      </c>
      <c r="E1726" t="s">
        <v>22</v>
      </c>
      <c r="F1726" s="4" t="s">
        <v>29</v>
      </c>
      <c r="G1726" t="s">
        <v>29</v>
      </c>
      <c r="H1726" s="20">
        <v>25410</v>
      </c>
      <c r="I1726" s="2">
        <f t="shared" si="157"/>
        <v>25.41</v>
      </c>
      <c r="J1726" s="2"/>
      <c r="K1726" s="2">
        <v>1</v>
      </c>
      <c r="L1726" s="2">
        <v>0</v>
      </c>
      <c r="M1726" s="16">
        <f t="shared" si="158"/>
        <v>1</v>
      </c>
      <c r="N1726" s="6" t="s">
        <v>70</v>
      </c>
      <c r="O1726" s="4">
        <f t="shared" si="159"/>
        <v>2</v>
      </c>
      <c r="P1726" s="3">
        <f t="shared" si="160"/>
        <v>41517</v>
      </c>
      <c r="Q1726" s="4" t="str" cm="1">
        <f t="array" ref="Q1726:S1726">_xlfn.TEXTSPLIT(N1726,"/")</f>
        <v>8</v>
      </c>
      <c r="R1726" s="4" t="str">
        <v>31</v>
      </c>
      <c r="S1726" s="4" t="str">
        <v>13</v>
      </c>
      <c r="T1726" s="5">
        <f t="shared" si="161"/>
        <v>41517</v>
      </c>
      <c r="U1726">
        <v>48</v>
      </c>
      <c r="V1726" s="14">
        <v>2</v>
      </c>
      <c r="W1726" s="14">
        <v>2</v>
      </c>
      <c r="X1726" s="14">
        <v>4</v>
      </c>
      <c r="Y1726" s="14">
        <v>13</v>
      </c>
      <c r="Z1726" s="14">
        <v>13</v>
      </c>
      <c r="AA1726" s="14">
        <v>4</v>
      </c>
      <c r="AB1726" s="2">
        <v>1</v>
      </c>
      <c r="AC1726" s="2">
        <v>1</v>
      </c>
      <c r="AD1726" s="2">
        <v>4</v>
      </c>
      <c r="AE1726" s="2">
        <v>4</v>
      </c>
      <c r="AF1726" s="2">
        <v>0</v>
      </c>
      <c r="AG1726" s="2">
        <v>0</v>
      </c>
      <c r="AH1726" s="16">
        <v>0</v>
      </c>
      <c r="AJ1726">
        <v>57</v>
      </c>
      <c r="AK1726">
        <v>49.618000000000002</v>
      </c>
    </row>
    <row r="1727" spans="1:37" x14ac:dyDescent="0.3">
      <c r="A1727">
        <v>2471</v>
      </c>
      <c r="B1727">
        <v>1966</v>
      </c>
      <c r="C1727" s="1">
        <f t="shared" si="156"/>
        <v>58</v>
      </c>
      <c r="D1727" t="s">
        <v>47</v>
      </c>
      <c r="E1727" t="s">
        <v>22</v>
      </c>
      <c r="F1727" s="4" t="s">
        <v>29</v>
      </c>
      <c r="G1727" t="s">
        <v>29</v>
      </c>
      <c r="H1727" s="20">
        <v>61482</v>
      </c>
      <c r="I1727" s="2">
        <f t="shared" si="157"/>
        <v>61.481999999999999</v>
      </c>
      <c r="J1727" s="2"/>
      <c r="K1727" s="2">
        <v>0</v>
      </c>
      <c r="L1727" s="2">
        <v>0</v>
      </c>
      <c r="M1727" s="16">
        <f t="shared" si="158"/>
        <v>0</v>
      </c>
      <c r="N1727" s="6" t="s">
        <v>304</v>
      </c>
      <c r="O1727" s="4">
        <f t="shared" si="159"/>
        <v>2</v>
      </c>
      <c r="P1727" s="3">
        <f t="shared" si="160"/>
        <v>41817</v>
      </c>
      <c r="Q1727" s="4" t="str" cm="1">
        <f t="array" ref="Q1727:S1727">_xlfn.TEXTSPLIT(N1727,"/")</f>
        <v>6</v>
      </c>
      <c r="R1727" s="4" t="str">
        <v>27</v>
      </c>
      <c r="S1727" s="4" t="str">
        <v>14</v>
      </c>
      <c r="T1727" s="5">
        <f t="shared" si="161"/>
        <v>41817</v>
      </c>
      <c r="U1727">
        <v>39</v>
      </c>
      <c r="V1727" s="14">
        <v>48</v>
      </c>
      <c r="W1727" s="14">
        <v>58</v>
      </c>
      <c r="X1727" s="14">
        <v>68</v>
      </c>
      <c r="Y1727" s="14">
        <v>16</v>
      </c>
      <c r="Z1727" s="14">
        <v>66</v>
      </c>
      <c r="AA1727" s="14">
        <v>43</v>
      </c>
      <c r="AB1727" s="2">
        <v>1</v>
      </c>
      <c r="AC1727" s="2">
        <v>3</v>
      </c>
      <c r="AD1727" s="2">
        <v>6</v>
      </c>
      <c r="AE1727" s="2">
        <v>2</v>
      </c>
      <c r="AF1727" s="2">
        <v>0</v>
      </c>
      <c r="AG1727" s="2">
        <v>0</v>
      </c>
      <c r="AH1727" s="16">
        <v>0</v>
      </c>
      <c r="AJ1727">
        <v>63</v>
      </c>
      <c r="AK1727">
        <v>22.123000000000001</v>
      </c>
    </row>
    <row r="1728" spans="1:37" x14ac:dyDescent="0.3">
      <c r="A1728">
        <v>2461</v>
      </c>
      <c r="B1728">
        <v>1956</v>
      </c>
      <c r="C1728" s="1">
        <f t="shared" si="156"/>
        <v>68</v>
      </c>
      <c r="D1728" t="s">
        <v>28</v>
      </c>
      <c r="E1728" t="s">
        <v>42</v>
      </c>
      <c r="F1728" s="4" t="s">
        <v>26</v>
      </c>
      <c r="G1728" t="s">
        <v>26</v>
      </c>
      <c r="H1728" s="20">
        <v>51124</v>
      </c>
      <c r="I1728" s="2">
        <f t="shared" si="157"/>
        <v>51.124000000000002</v>
      </c>
      <c r="J1728" s="2"/>
      <c r="K1728" s="2">
        <v>1</v>
      </c>
      <c r="L1728" s="2">
        <v>1</v>
      </c>
      <c r="M1728" s="16">
        <f t="shared" si="158"/>
        <v>2</v>
      </c>
      <c r="N1728" s="6" t="s">
        <v>425</v>
      </c>
      <c r="O1728" s="4">
        <f t="shared" si="159"/>
        <v>2</v>
      </c>
      <c r="P1728" s="3">
        <f t="shared" si="160"/>
        <v>41626</v>
      </c>
      <c r="Q1728" s="4" t="str" cm="1">
        <f t="array" ref="Q1728:S1728">_xlfn.TEXTSPLIT(N1728,"/")</f>
        <v>12</v>
      </c>
      <c r="R1728" s="4" t="str">
        <v>18</v>
      </c>
      <c r="S1728" s="4" t="str">
        <v>13</v>
      </c>
      <c r="T1728" s="5">
        <f t="shared" si="161"/>
        <v>41626</v>
      </c>
      <c r="U1728">
        <v>79</v>
      </c>
      <c r="V1728" s="14">
        <v>26</v>
      </c>
      <c r="W1728" s="14">
        <v>1</v>
      </c>
      <c r="X1728" s="14">
        <v>11</v>
      </c>
      <c r="Y1728" s="14">
        <v>0</v>
      </c>
      <c r="Z1728" s="14">
        <v>1</v>
      </c>
      <c r="AA1728" s="14">
        <v>4</v>
      </c>
      <c r="AB1728" s="2">
        <v>2</v>
      </c>
      <c r="AC1728" s="2">
        <v>1</v>
      </c>
      <c r="AD1728" s="2">
        <v>3</v>
      </c>
      <c r="AE1728" s="2">
        <v>3</v>
      </c>
      <c r="AF1728" s="2">
        <v>0</v>
      </c>
      <c r="AG1728" s="2">
        <v>0</v>
      </c>
      <c r="AH1728" s="16">
        <v>0</v>
      </c>
      <c r="AJ1728">
        <v>56</v>
      </c>
      <c r="AK1728">
        <v>52.073999999999998</v>
      </c>
    </row>
    <row r="1729" spans="1:37" x14ac:dyDescent="0.3">
      <c r="A1729">
        <v>2457</v>
      </c>
      <c r="B1729">
        <v>1976</v>
      </c>
      <c r="C1729" s="1">
        <f t="shared" si="156"/>
        <v>48</v>
      </c>
      <c r="D1729" t="s">
        <v>25</v>
      </c>
      <c r="E1729" t="s">
        <v>66</v>
      </c>
      <c r="F1729" s="4" t="s">
        <v>29</v>
      </c>
      <c r="G1729" t="s">
        <v>29</v>
      </c>
      <c r="H1729" s="20">
        <v>30801</v>
      </c>
      <c r="I1729" s="2">
        <f t="shared" si="157"/>
        <v>30.800999999999998</v>
      </c>
      <c r="J1729" s="2"/>
      <c r="K1729" s="2">
        <v>0</v>
      </c>
      <c r="L1729" s="2">
        <v>1</v>
      </c>
      <c r="M1729" s="16">
        <f t="shared" si="158"/>
        <v>1</v>
      </c>
      <c r="N1729" s="6" t="s">
        <v>247</v>
      </c>
      <c r="O1729" s="4">
        <f t="shared" si="159"/>
        <v>2</v>
      </c>
      <c r="P1729" s="3">
        <f t="shared" si="160"/>
        <v>41208</v>
      </c>
      <c r="Q1729" s="4" t="str" cm="1">
        <f t="array" ref="Q1729:S1729">_xlfn.TEXTSPLIT(N1729,"/")</f>
        <v>10</v>
      </c>
      <c r="R1729" s="4" t="str">
        <v>26</v>
      </c>
      <c r="S1729" s="4" t="str">
        <v>12</v>
      </c>
      <c r="T1729" s="5">
        <f t="shared" si="161"/>
        <v>41208</v>
      </c>
      <c r="U1729">
        <v>23</v>
      </c>
      <c r="V1729" s="14">
        <v>8</v>
      </c>
      <c r="W1729" s="14">
        <v>4</v>
      </c>
      <c r="X1729" s="14">
        <v>5</v>
      </c>
      <c r="Y1729" s="14">
        <v>15</v>
      </c>
      <c r="Z1729" s="14">
        <v>2</v>
      </c>
      <c r="AA1729" s="14">
        <v>11</v>
      </c>
      <c r="AB1729" s="2">
        <v>2</v>
      </c>
      <c r="AC1729" s="2">
        <v>1</v>
      </c>
      <c r="AD1729" s="2">
        <v>3</v>
      </c>
      <c r="AE1729" s="2">
        <v>7</v>
      </c>
      <c r="AF1729" s="2">
        <v>0</v>
      </c>
      <c r="AG1729" s="2">
        <v>0</v>
      </c>
      <c r="AH1729" s="16">
        <v>0</v>
      </c>
      <c r="AJ1729">
        <v>34</v>
      </c>
      <c r="AK1729">
        <v>81.216999999999999</v>
      </c>
    </row>
    <row r="1730" spans="1:37" x14ac:dyDescent="0.3">
      <c r="A1730">
        <v>2456</v>
      </c>
      <c r="B1730">
        <v>1976</v>
      </c>
      <c r="C1730" s="1">
        <f t="shared" ref="C1730:C1793" si="162">2024-B1730</f>
        <v>48</v>
      </c>
      <c r="D1730" t="s">
        <v>47</v>
      </c>
      <c r="E1730" t="s">
        <v>34</v>
      </c>
      <c r="F1730" s="4" t="s">
        <v>29</v>
      </c>
      <c r="G1730" t="s">
        <v>29</v>
      </c>
      <c r="H1730" s="20">
        <v>40233</v>
      </c>
      <c r="I1730" s="2">
        <f t="shared" ref="I1730:I1793" si="163">H1730/1000</f>
        <v>40.232999999999997</v>
      </c>
      <c r="J1730" s="2"/>
      <c r="K1730" s="2">
        <v>0</v>
      </c>
      <c r="L1730" s="2">
        <v>1</v>
      </c>
      <c r="M1730" s="16">
        <f t="shared" ref="M1730:M1793" si="164">L1730+K1730</f>
        <v>1</v>
      </c>
      <c r="N1730" s="6" t="s">
        <v>388</v>
      </c>
      <c r="O1730" s="4">
        <f t="shared" ref="O1730:O1793" si="165">TYPE(N1730)</f>
        <v>2</v>
      </c>
      <c r="P1730" s="3">
        <f t="shared" ref="P1730:P1793" si="166">IF(O1730=2,T1730,N1730)</f>
        <v>41561</v>
      </c>
      <c r="Q1730" s="4" t="str" cm="1">
        <f t="array" ref="Q1730:S1730">_xlfn.TEXTSPLIT(N1730,"/")</f>
        <v>10</v>
      </c>
      <c r="R1730" s="4" t="str">
        <v>14</v>
      </c>
      <c r="S1730" s="4" t="str">
        <v>13</v>
      </c>
      <c r="T1730" s="5">
        <f t="shared" ref="T1730:T1793" si="167">DATE(S1730+100,Q1730,R1730)</f>
        <v>41561</v>
      </c>
      <c r="U1730">
        <v>84</v>
      </c>
      <c r="V1730" s="14">
        <v>80</v>
      </c>
      <c r="W1730" s="14">
        <v>4</v>
      </c>
      <c r="X1730" s="14">
        <v>46</v>
      </c>
      <c r="Y1730" s="14">
        <v>0</v>
      </c>
      <c r="Z1730" s="14">
        <v>17</v>
      </c>
      <c r="AA1730" s="14">
        <v>2</v>
      </c>
      <c r="AB1730" s="2">
        <v>5</v>
      </c>
      <c r="AC1730" s="2">
        <v>2</v>
      </c>
      <c r="AD1730" s="2">
        <v>5</v>
      </c>
      <c r="AE1730" s="2">
        <v>6</v>
      </c>
      <c r="AF1730" s="2">
        <v>0</v>
      </c>
      <c r="AG1730" s="2">
        <v>0</v>
      </c>
      <c r="AH1730" s="16">
        <v>0</v>
      </c>
      <c r="AJ1730">
        <v>62</v>
      </c>
      <c r="AK1730">
        <v>27.116</v>
      </c>
    </row>
    <row r="1731" spans="1:37" x14ac:dyDescent="0.3">
      <c r="A1731">
        <v>2453</v>
      </c>
      <c r="B1731">
        <v>1961</v>
      </c>
      <c r="C1731" s="1">
        <f t="shared" si="162"/>
        <v>63</v>
      </c>
      <c r="D1731" t="s">
        <v>25</v>
      </c>
      <c r="E1731" t="s">
        <v>22</v>
      </c>
      <c r="F1731" s="4" t="s">
        <v>32</v>
      </c>
      <c r="G1731" t="s">
        <v>32</v>
      </c>
      <c r="H1731" s="20">
        <v>62807</v>
      </c>
      <c r="I1731" s="2">
        <f t="shared" si="163"/>
        <v>62.807000000000002</v>
      </c>
      <c r="J1731" s="2"/>
      <c r="K1731" s="2">
        <v>0</v>
      </c>
      <c r="L1731" s="2">
        <v>1</v>
      </c>
      <c r="M1731" s="16">
        <f t="shared" si="164"/>
        <v>1</v>
      </c>
      <c r="N1731" s="6" t="s">
        <v>232</v>
      </c>
      <c r="O1731" s="4">
        <f t="shared" si="165"/>
        <v>2</v>
      </c>
      <c r="P1731" s="3">
        <f t="shared" si="166"/>
        <v>41152</v>
      </c>
      <c r="Q1731" s="4" t="str" cm="1">
        <f t="array" ref="Q1731:S1731">_xlfn.TEXTSPLIT(N1731,"/")</f>
        <v>8</v>
      </c>
      <c r="R1731" s="4" t="str">
        <v>31</v>
      </c>
      <c r="S1731" s="4" t="str">
        <v>12</v>
      </c>
      <c r="T1731" s="5">
        <f t="shared" si="167"/>
        <v>41152</v>
      </c>
      <c r="U1731">
        <v>83</v>
      </c>
      <c r="V1731" s="14">
        <v>526</v>
      </c>
      <c r="W1731" s="14">
        <v>28</v>
      </c>
      <c r="X1731" s="14">
        <v>135</v>
      </c>
      <c r="Y1731" s="14">
        <v>10</v>
      </c>
      <c r="Z1731" s="14">
        <v>21</v>
      </c>
      <c r="AA1731" s="14">
        <v>99</v>
      </c>
      <c r="AB1731" s="2">
        <v>3</v>
      </c>
      <c r="AC1731" s="2">
        <v>5</v>
      </c>
      <c r="AD1731" s="2">
        <v>12</v>
      </c>
      <c r="AE1731" s="2">
        <v>5</v>
      </c>
      <c r="AF1731" s="2">
        <v>0</v>
      </c>
      <c r="AG1731" s="2">
        <v>0</v>
      </c>
      <c r="AH1731" s="16">
        <v>0</v>
      </c>
      <c r="AJ1731">
        <v>41</v>
      </c>
      <c r="AK1731">
        <v>66.664000000000001</v>
      </c>
    </row>
    <row r="1732" spans="1:37" x14ac:dyDescent="0.3">
      <c r="A1732">
        <v>2452</v>
      </c>
      <c r="B1732">
        <v>1972</v>
      </c>
      <c r="C1732" s="1">
        <f t="shared" si="162"/>
        <v>52</v>
      </c>
      <c r="D1732" t="s">
        <v>25</v>
      </c>
      <c r="E1732" t="s">
        <v>22</v>
      </c>
      <c r="F1732" s="4" t="s">
        <v>32</v>
      </c>
      <c r="G1732" t="s">
        <v>32</v>
      </c>
      <c r="H1732" s="20">
        <v>34600</v>
      </c>
      <c r="I1732" s="2">
        <f t="shared" si="163"/>
        <v>34.6</v>
      </c>
      <c r="J1732" s="2"/>
      <c r="K1732" s="2">
        <v>1</v>
      </c>
      <c r="L1732" s="2">
        <v>1</v>
      </c>
      <c r="M1732" s="16">
        <f t="shared" si="164"/>
        <v>2</v>
      </c>
      <c r="N1732" s="7">
        <v>41275</v>
      </c>
      <c r="O1732" s="4">
        <f t="shared" si="165"/>
        <v>1</v>
      </c>
      <c r="P1732" s="3">
        <f t="shared" si="166"/>
        <v>41275</v>
      </c>
      <c r="Q1732" s="4" t="str" cm="1">
        <f t="array" ref="Q1732">_xlfn.TEXTSPLIT(N1732,"/")</f>
        <v>41275</v>
      </c>
      <c r="R1732" s="5"/>
      <c r="S1732" s="5"/>
      <c r="T1732" s="5" t="e">
        <f t="shared" si="167"/>
        <v>#NUM!</v>
      </c>
      <c r="U1732">
        <v>8</v>
      </c>
      <c r="V1732" s="14">
        <v>199</v>
      </c>
      <c r="W1732" s="14">
        <v>33</v>
      </c>
      <c r="X1732" s="14">
        <v>60</v>
      </c>
      <c r="Y1732" s="14">
        <v>8</v>
      </c>
      <c r="Z1732" s="14">
        <v>3</v>
      </c>
      <c r="AA1732" s="14">
        <v>15</v>
      </c>
      <c r="AB1732" s="2">
        <v>5</v>
      </c>
      <c r="AC1732" s="2">
        <v>5</v>
      </c>
      <c r="AD1732" s="2">
        <v>5</v>
      </c>
      <c r="AE1732" s="2">
        <v>8</v>
      </c>
      <c r="AF1732" s="2">
        <v>1</v>
      </c>
      <c r="AG1732" s="2">
        <v>0</v>
      </c>
      <c r="AH1732" s="16">
        <v>0</v>
      </c>
      <c r="AJ1732">
        <v>52</v>
      </c>
      <c r="AK1732">
        <v>32.892000000000003</v>
      </c>
    </row>
    <row r="1733" spans="1:37" x14ac:dyDescent="0.3">
      <c r="A1733">
        <v>2447</v>
      </c>
      <c r="B1733">
        <v>1980</v>
      </c>
      <c r="C1733" s="1">
        <f t="shared" si="162"/>
        <v>44</v>
      </c>
      <c r="D1733" t="s">
        <v>40</v>
      </c>
      <c r="E1733" t="s">
        <v>22</v>
      </c>
      <c r="F1733" s="4" t="s">
        <v>32</v>
      </c>
      <c r="G1733" t="s">
        <v>32</v>
      </c>
      <c r="H1733" s="20">
        <v>30545</v>
      </c>
      <c r="I1733" s="2">
        <f t="shared" si="163"/>
        <v>30.545000000000002</v>
      </c>
      <c r="J1733" s="2"/>
      <c r="K1733" s="2">
        <v>1</v>
      </c>
      <c r="L1733" s="2">
        <v>0</v>
      </c>
      <c r="M1733" s="16">
        <f t="shared" si="164"/>
        <v>1</v>
      </c>
      <c r="N1733" s="6" t="s">
        <v>279</v>
      </c>
      <c r="O1733" s="4">
        <f t="shared" si="165"/>
        <v>2</v>
      </c>
      <c r="P1733" s="3">
        <f t="shared" si="166"/>
        <v>41199</v>
      </c>
      <c r="Q1733" s="4" t="str" cm="1">
        <f t="array" ref="Q1733:S1733">_xlfn.TEXTSPLIT(N1733,"/")</f>
        <v>10</v>
      </c>
      <c r="R1733" s="4" t="str">
        <v>17</v>
      </c>
      <c r="S1733" s="4" t="str">
        <v>12</v>
      </c>
      <c r="T1733" s="5">
        <f t="shared" si="167"/>
        <v>41199</v>
      </c>
      <c r="U1733">
        <v>71</v>
      </c>
      <c r="V1733" s="14">
        <v>4</v>
      </c>
      <c r="W1733" s="14">
        <v>12</v>
      </c>
      <c r="X1733" s="14">
        <v>15</v>
      </c>
      <c r="Y1733" s="14">
        <v>19</v>
      </c>
      <c r="Z1733" s="14">
        <v>7</v>
      </c>
      <c r="AA1733" s="14">
        <v>12</v>
      </c>
      <c r="AB1733" s="2">
        <v>2</v>
      </c>
      <c r="AC1733" s="2">
        <v>2</v>
      </c>
      <c r="AD1733" s="2">
        <v>3</v>
      </c>
      <c r="AE1733" s="2">
        <v>7</v>
      </c>
      <c r="AF1733" s="2">
        <v>0</v>
      </c>
      <c r="AG1733" s="2">
        <v>0</v>
      </c>
      <c r="AH1733" s="16">
        <v>0</v>
      </c>
      <c r="AJ1733">
        <v>58</v>
      </c>
      <c r="AK1733">
        <v>59.686</v>
      </c>
    </row>
    <row r="1734" spans="1:37" x14ac:dyDescent="0.3">
      <c r="A1734">
        <v>2445</v>
      </c>
      <c r="B1734">
        <v>1975</v>
      </c>
      <c r="C1734" s="1">
        <f t="shared" si="162"/>
        <v>49</v>
      </c>
      <c r="D1734" t="s">
        <v>25</v>
      </c>
      <c r="E1734" t="s">
        <v>34</v>
      </c>
      <c r="F1734" s="4" t="s">
        <v>32</v>
      </c>
      <c r="G1734" t="s">
        <v>32</v>
      </c>
      <c r="H1734" s="20">
        <v>28440</v>
      </c>
      <c r="I1734" s="2">
        <f t="shared" si="163"/>
        <v>28.44</v>
      </c>
      <c r="J1734" s="2"/>
      <c r="K1734" s="2">
        <v>1</v>
      </c>
      <c r="L1734" s="2">
        <v>0</v>
      </c>
      <c r="M1734" s="16">
        <f t="shared" si="164"/>
        <v>1</v>
      </c>
      <c r="N1734" s="7">
        <v>41462</v>
      </c>
      <c r="O1734" s="4">
        <f t="shared" si="165"/>
        <v>1</v>
      </c>
      <c r="P1734" s="3">
        <f t="shared" si="166"/>
        <v>41462</v>
      </c>
      <c r="Q1734" s="4" t="str" cm="1">
        <f t="array" ref="Q1734">_xlfn.TEXTSPLIT(N1734,"/")</f>
        <v>41462</v>
      </c>
      <c r="R1734" s="5"/>
      <c r="S1734" s="5"/>
      <c r="T1734" s="5" t="e">
        <f t="shared" si="167"/>
        <v>#NUM!</v>
      </c>
      <c r="U1734">
        <v>87</v>
      </c>
      <c r="V1734" s="14">
        <v>38</v>
      </c>
      <c r="W1734" s="14">
        <v>1</v>
      </c>
      <c r="X1734" s="14">
        <v>24</v>
      </c>
      <c r="Y1734" s="14">
        <v>0</v>
      </c>
      <c r="Z1734" s="14">
        <v>0</v>
      </c>
      <c r="AA1734" s="14">
        <v>0</v>
      </c>
      <c r="AB1734" s="2">
        <v>1</v>
      </c>
      <c r="AC1734" s="2">
        <v>2</v>
      </c>
      <c r="AD1734" s="2">
        <v>3</v>
      </c>
      <c r="AE1734" s="2">
        <v>8</v>
      </c>
      <c r="AF1734" s="2">
        <v>0</v>
      </c>
      <c r="AG1734" s="2">
        <v>0</v>
      </c>
      <c r="AH1734" s="16">
        <v>0</v>
      </c>
      <c r="AJ1734">
        <v>67</v>
      </c>
      <c r="AK1734">
        <v>60.23</v>
      </c>
    </row>
    <row r="1735" spans="1:37" x14ac:dyDescent="0.3">
      <c r="A1735">
        <v>2431</v>
      </c>
      <c r="B1735">
        <v>1991</v>
      </c>
      <c r="C1735" s="1">
        <f t="shared" si="162"/>
        <v>33</v>
      </c>
      <c r="D1735" t="s">
        <v>25</v>
      </c>
      <c r="E1735" t="s">
        <v>22</v>
      </c>
      <c r="F1735" s="4" t="s">
        <v>29</v>
      </c>
      <c r="G1735" t="s">
        <v>29</v>
      </c>
      <c r="H1735" s="20">
        <v>18222</v>
      </c>
      <c r="I1735" s="2">
        <f t="shared" si="163"/>
        <v>18.222000000000001</v>
      </c>
      <c r="J1735" s="2"/>
      <c r="K1735" s="2">
        <v>0</v>
      </c>
      <c r="L1735" s="2">
        <v>0</v>
      </c>
      <c r="M1735" s="16">
        <f t="shared" si="164"/>
        <v>0</v>
      </c>
      <c r="N1735" s="6" t="s">
        <v>408</v>
      </c>
      <c r="O1735" s="4">
        <f t="shared" si="165"/>
        <v>2</v>
      </c>
      <c r="P1735" s="3">
        <f t="shared" si="166"/>
        <v>41274</v>
      </c>
      <c r="Q1735" s="4" t="str" cm="1">
        <f t="array" ref="Q1735:S1735">_xlfn.TEXTSPLIT(N1735,"/")</f>
        <v>12</v>
      </c>
      <c r="R1735" s="4" t="str">
        <v>31</v>
      </c>
      <c r="S1735" s="4" t="str">
        <v>12</v>
      </c>
      <c r="T1735" s="5">
        <f t="shared" si="167"/>
        <v>41274</v>
      </c>
      <c r="U1735">
        <v>70</v>
      </c>
      <c r="V1735" s="14">
        <v>12</v>
      </c>
      <c r="W1735" s="14">
        <v>4</v>
      </c>
      <c r="X1735" s="14">
        <v>19</v>
      </c>
      <c r="Y1735" s="14">
        <v>12</v>
      </c>
      <c r="Z1735" s="14">
        <v>6</v>
      </c>
      <c r="AA1735" s="14">
        <v>14</v>
      </c>
      <c r="AB1735" s="2">
        <v>1</v>
      </c>
      <c r="AC1735" s="2">
        <v>2</v>
      </c>
      <c r="AD1735" s="2">
        <v>3</v>
      </c>
      <c r="AE1735" s="2">
        <v>8</v>
      </c>
      <c r="AF1735" s="2">
        <v>0</v>
      </c>
      <c r="AG1735" s="2">
        <v>0</v>
      </c>
      <c r="AH1735" s="16">
        <v>0</v>
      </c>
      <c r="AJ1735">
        <v>50</v>
      </c>
      <c r="AK1735">
        <v>54.466000000000001</v>
      </c>
    </row>
    <row r="1736" spans="1:37" x14ac:dyDescent="0.3">
      <c r="A1736">
        <v>2429</v>
      </c>
      <c r="B1736">
        <v>1955</v>
      </c>
      <c r="C1736" s="1">
        <f t="shared" si="162"/>
        <v>69</v>
      </c>
      <c r="D1736" t="s">
        <v>28</v>
      </c>
      <c r="E1736" t="s">
        <v>22</v>
      </c>
      <c r="F1736" s="4" t="s">
        <v>23</v>
      </c>
      <c r="G1736" t="s">
        <v>23</v>
      </c>
      <c r="H1736" s="20">
        <v>72071</v>
      </c>
      <c r="I1736" s="2">
        <f t="shared" si="163"/>
        <v>72.070999999999998</v>
      </c>
      <c r="J1736" s="2"/>
      <c r="K1736" s="2">
        <v>0</v>
      </c>
      <c r="L1736" s="2">
        <v>1</v>
      </c>
      <c r="M1736" s="16">
        <f t="shared" si="164"/>
        <v>1</v>
      </c>
      <c r="N1736" s="6" t="s">
        <v>61</v>
      </c>
      <c r="O1736" s="4">
        <f t="shared" si="165"/>
        <v>2</v>
      </c>
      <c r="P1736" s="3">
        <f t="shared" si="166"/>
        <v>41319</v>
      </c>
      <c r="Q1736" s="4" t="str" cm="1">
        <f t="array" ref="Q1736:S1736">_xlfn.TEXTSPLIT(N1736,"/")</f>
        <v>2</v>
      </c>
      <c r="R1736" s="4" t="str">
        <v>14</v>
      </c>
      <c r="S1736" s="4" t="str">
        <v>13</v>
      </c>
      <c r="T1736" s="5">
        <f t="shared" si="167"/>
        <v>41319</v>
      </c>
      <c r="U1736">
        <v>4</v>
      </c>
      <c r="V1736" s="14">
        <v>531</v>
      </c>
      <c r="W1736" s="14">
        <v>69</v>
      </c>
      <c r="X1736" s="14">
        <v>300</v>
      </c>
      <c r="Y1736" s="14">
        <v>150</v>
      </c>
      <c r="Z1736" s="14">
        <v>138</v>
      </c>
      <c r="AA1736" s="14">
        <v>150</v>
      </c>
      <c r="AB1736" s="2">
        <v>3</v>
      </c>
      <c r="AC1736" s="2">
        <v>5</v>
      </c>
      <c r="AD1736" s="2">
        <v>8</v>
      </c>
      <c r="AE1736" s="2">
        <v>2</v>
      </c>
      <c r="AF1736" s="2">
        <v>0</v>
      </c>
      <c r="AG1736" s="2">
        <v>0</v>
      </c>
      <c r="AH1736" s="16">
        <v>0</v>
      </c>
      <c r="AJ1736">
        <v>48</v>
      </c>
      <c r="AK1736">
        <v>36.627000000000002</v>
      </c>
    </row>
    <row r="1737" spans="1:37" x14ac:dyDescent="0.3">
      <c r="A1737">
        <v>2428</v>
      </c>
      <c r="B1737">
        <v>1971</v>
      </c>
      <c r="C1737" s="1">
        <f t="shared" si="162"/>
        <v>53</v>
      </c>
      <c r="D1737" t="s">
        <v>38</v>
      </c>
      <c r="E1737" t="s">
        <v>22</v>
      </c>
      <c r="F1737" s="4" t="s">
        <v>29</v>
      </c>
      <c r="G1737" t="s">
        <v>29</v>
      </c>
      <c r="H1737" s="20">
        <v>28164</v>
      </c>
      <c r="I1737" s="2">
        <f t="shared" si="163"/>
        <v>28.164000000000001</v>
      </c>
      <c r="J1737" s="2"/>
      <c r="K1737" s="2">
        <v>1</v>
      </c>
      <c r="L1737" s="2">
        <v>0</v>
      </c>
      <c r="M1737" s="16">
        <f t="shared" si="164"/>
        <v>1</v>
      </c>
      <c r="N1737" s="7">
        <v>41369</v>
      </c>
      <c r="O1737" s="4">
        <f t="shared" si="165"/>
        <v>1</v>
      </c>
      <c r="P1737" s="3">
        <f t="shared" si="166"/>
        <v>41369</v>
      </c>
      <c r="Q1737" s="4" t="str" cm="1">
        <f t="array" ref="Q1737">_xlfn.TEXTSPLIT(N1737,"/")</f>
        <v>41369</v>
      </c>
      <c r="R1737" s="5"/>
      <c r="S1737" s="5"/>
      <c r="T1737" s="5" t="e">
        <f t="shared" si="167"/>
        <v>#NUM!</v>
      </c>
      <c r="U1737">
        <v>23</v>
      </c>
      <c r="V1737" s="14">
        <v>3</v>
      </c>
      <c r="W1737" s="14">
        <v>18</v>
      </c>
      <c r="X1737" s="14">
        <v>26</v>
      </c>
      <c r="Y1737" s="14">
        <v>11</v>
      </c>
      <c r="Z1737" s="14">
        <v>8</v>
      </c>
      <c r="AA1737" s="14">
        <v>12</v>
      </c>
      <c r="AB1737" s="2">
        <v>3</v>
      </c>
      <c r="AC1737" s="2">
        <v>2</v>
      </c>
      <c r="AD1737" s="2">
        <v>4</v>
      </c>
      <c r="AE1737" s="2">
        <v>7</v>
      </c>
      <c r="AF1737" s="2">
        <v>0</v>
      </c>
      <c r="AG1737" s="2">
        <v>0</v>
      </c>
      <c r="AH1737" s="16">
        <v>0</v>
      </c>
      <c r="AJ1737">
        <v>67</v>
      </c>
      <c r="AK1737">
        <v>64.856999999999999</v>
      </c>
    </row>
    <row r="1738" spans="1:37" x14ac:dyDescent="0.3">
      <c r="A1738">
        <v>2426</v>
      </c>
      <c r="B1738">
        <v>1965</v>
      </c>
      <c r="C1738" s="1">
        <f t="shared" si="162"/>
        <v>59</v>
      </c>
      <c r="D1738" t="s">
        <v>25</v>
      </c>
      <c r="E1738" t="s">
        <v>34</v>
      </c>
      <c r="F1738" s="4" t="s">
        <v>23</v>
      </c>
      <c r="G1738" t="s">
        <v>23</v>
      </c>
      <c r="H1738" s="20">
        <v>78825</v>
      </c>
      <c r="I1738" s="2">
        <f t="shared" si="163"/>
        <v>78.825000000000003</v>
      </c>
      <c r="J1738" s="2"/>
      <c r="K1738" s="2">
        <v>0</v>
      </c>
      <c r="L1738" s="2">
        <v>0</v>
      </c>
      <c r="M1738" s="16">
        <f t="shared" si="164"/>
        <v>0</v>
      </c>
      <c r="N1738" s="6" t="s">
        <v>52</v>
      </c>
      <c r="O1738" s="4">
        <f t="shared" si="165"/>
        <v>2</v>
      </c>
      <c r="P1738" s="3">
        <f t="shared" si="166"/>
        <v>41166</v>
      </c>
      <c r="Q1738" s="4" t="str" cm="1">
        <f t="array" ref="Q1738:S1738">_xlfn.TEXTSPLIT(N1738,"/")</f>
        <v>9</v>
      </c>
      <c r="R1738" s="4" t="str">
        <v>14</v>
      </c>
      <c r="S1738" s="4" t="str">
        <v>12</v>
      </c>
      <c r="T1738" s="5">
        <f t="shared" si="167"/>
        <v>41166</v>
      </c>
      <c r="U1738">
        <v>35</v>
      </c>
      <c r="V1738" s="14">
        <v>483</v>
      </c>
      <c r="W1738" s="14">
        <v>74</v>
      </c>
      <c r="X1738" s="14">
        <v>114</v>
      </c>
      <c r="Y1738" s="14">
        <v>169</v>
      </c>
      <c r="Z1738" s="14">
        <v>37</v>
      </c>
      <c r="AA1738" s="14">
        <v>18</v>
      </c>
      <c r="AB1738" s="2">
        <v>1</v>
      </c>
      <c r="AC1738" s="2">
        <v>5</v>
      </c>
      <c r="AD1738" s="2">
        <v>13</v>
      </c>
      <c r="AE1738" s="2">
        <v>3</v>
      </c>
      <c r="AF1738" s="2">
        <v>1</v>
      </c>
      <c r="AG1738" s="2">
        <v>0</v>
      </c>
      <c r="AH1738" s="16">
        <v>0</v>
      </c>
      <c r="AJ1738">
        <v>57</v>
      </c>
      <c r="AK1738">
        <v>86.358000000000004</v>
      </c>
    </row>
    <row r="1739" spans="1:37" x14ac:dyDescent="0.3">
      <c r="A1739">
        <v>2416</v>
      </c>
      <c r="B1739">
        <v>1970</v>
      </c>
      <c r="C1739" s="1">
        <f t="shared" si="162"/>
        <v>54</v>
      </c>
      <c r="D1739" t="s">
        <v>25</v>
      </c>
      <c r="E1739" t="s">
        <v>34</v>
      </c>
      <c r="F1739" s="4" t="s">
        <v>26</v>
      </c>
      <c r="G1739" t="s">
        <v>26</v>
      </c>
      <c r="H1739" s="20">
        <v>66582</v>
      </c>
      <c r="I1739" s="2">
        <f t="shared" si="163"/>
        <v>66.581999999999994</v>
      </c>
      <c r="J1739" s="2"/>
      <c r="K1739" s="2">
        <v>0</v>
      </c>
      <c r="L1739" s="2">
        <v>0</v>
      </c>
      <c r="M1739" s="16">
        <f t="shared" si="164"/>
        <v>0</v>
      </c>
      <c r="N1739" s="7">
        <v>41701</v>
      </c>
      <c r="O1739" s="4">
        <f t="shared" si="165"/>
        <v>1</v>
      </c>
      <c r="P1739" s="3">
        <f t="shared" si="166"/>
        <v>41701</v>
      </c>
      <c r="Q1739" s="4" t="str" cm="1">
        <f t="array" ref="Q1739">_xlfn.TEXTSPLIT(N1739,"/")</f>
        <v>41701</v>
      </c>
      <c r="R1739" s="5"/>
      <c r="S1739" s="5"/>
      <c r="T1739" s="5" t="e">
        <f t="shared" si="167"/>
        <v>#NUM!</v>
      </c>
      <c r="U1739">
        <v>83</v>
      </c>
      <c r="V1739" s="14">
        <v>789</v>
      </c>
      <c r="W1739" s="14">
        <v>25</v>
      </c>
      <c r="X1739" s="14">
        <v>420</v>
      </c>
      <c r="Y1739" s="14">
        <v>16</v>
      </c>
      <c r="Z1739" s="14">
        <v>38</v>
      </c>
      <c r="AA1739" s="14">
        <v>0</v>
      </c>
      <c r="AB1739" s="2">
        <v>1</v>
      </c>
      <c r="AC1739" s="2">
        <v>2</v>
      </c>
      <c r="AD1739" s="2">
        <v>9</v>
      </c>
      <c r="AE1739" s="2">
        <v>1</v>
      </c>
      <c r="AF1739" s="2">
        <v>0</v>
      </c>
      <c r="AG1739" s="2">
        <v>0</v>
      </c>
      <c r="AH1739" s="16">
        <v>0</v>
      </c>
      <c r="AJ1739">
        <v>44</v>
      </c>
      <c r="AK1739">
        <v>33.462000000000003</v>
      </c>
    </row>
    <row r="1740" spans="1:37" x14ac:dyDescent="0.3">
      <c r="A1740">
        <v>2415</v>
      </c>
      <c r="B1740">
        <v>1963</v>
      </c>
      <c r="C1740" s="1">
        <f t="shared" si="162"/>
        <v>61</v>
      </c>
      <c r="D1740" t="s">
        <v>25</v>
      </c>
      <c r="E1740" t="s">
        <v>22</v>
      </c>
      <c r="F1740" s="4" t="s">
        <v>32</v>
      </c>
      <c r="G1740" t="s">
        <v>32</v>
      </c>
      <c r="H1740" s="20">
        <v>62568</v>
      </c>
      <c r="I1740" s="2">
        <f t="shared" si="163"/>
        <v>62.567999999999998</v>
      </c>
      <c r="J1740" s="2"/>
      <c r="K1740" s="2">
        <v>0</v>
      </c>
      <c r="L1740" s="2">
        <v>1</v>
      </c>
      <c r="M1740" s="16">
        <f t="shared" si="164"/>
        <v>1</v>
      </c>
      <c r="N1740" s="7">
        <v>41824</v>
      </c>
      <c r="O1740" s="4">
        <f t="shared" si="165"/>
        <v>1</v>
      </c>
      <c r="P1740" s="3">
        <f t="shared" si="166"/>
        <v>41824</v>
      </c>
      <c r="Q1740" s="4" t="str" cm="1">
        <f t="array" ref="Q1740">_xlfn.TEXTSPLIT(N1740,"/")</f>
        <v>41824</v>
      </c>
      <c r="R1740" s="5"/>
      <c r="S1740" s="5"/>
      <c r="T1740" s="5" t="e">
        <f t="shared" si="167"/>
        <v>#NUM!</v>
      </c>
      <c r="U1740">
        <v>99</v>
      </c>
      <c r="V1740" s="14">
        <v>362</v>
      </c>
      <c r="W1740" s="14">
        <v>17</v>
      </c>
      <c r="X1740" s="14">
        <v>398</v>
      </c>
      <c r="Y1740" s="14">
        <v>80</v>
      </c>
      <c r="Z1740" s="14">
        <v>35</v>
      </c>
      <c r="AA1740" s="14">
        <v>61</v>
      </c>
      <c r="AB1740" s="2">
        <v>3</v>
      </c>
      <c r="AC1740" s="2">
        <v>5</v>
      </c>
      <c r="AD1740" s="2">
        <v>5</v>
      </c>
      <c r="AE1740" s="2">
        <v>4</v>
      </c>
      <c r="AF1740" s="2">
        <v>0</v>
      </c>
      <c r="AG1740" s="2">
        <v>0</v>
      </c>
      <c r="AH1740" s="16">
        <v>1</v>
      </c>
      <c r="AJ1740">
        <v>41</v>
      </c>
      <c r="AK1740">
        <v>28.718</v>
      </c>
    </row>
    <row r="1741" spans="1:37" x14ac:dyDescent="0.3">
      <c r="A1741">
        <v>2410</v>
      </c>
      <c r="B1741">
        <v>1970</v>
      </c>
      <c r="C1741" s="1">
        <f t="shared" si="162"/>
        <v>54</v>
      </c>
      <c r="D1741" t="s">
        <v>25</v>
      </c>
      <c r="E1741" t="s">
        <v>22</v>
      </c>
      <c r="F1741" s="4" t="s">
        <v>26</v>
      </c>
      <c r="G1741" t="s">
        <v>26</v>
      </c>
      <c r="H1741" s="20">
        <v>81657</v>
      </c>
      <c r="I1741" s="2">
        <f t="shared" si="163"/>
        <v>81.656999999999996</v>
      </c>
      <c r="J1741" s="2"/>
      <c r="K1741" s="2">
        <v>0</v>
      </c>
      <c r="L1741" s="2">
        <v>0</v>
      </c>
      <c r="M1741" s="16">
        <f t="shared" si="164"/>
        <v>0</v>
      </c>
      <c r="N1741" s="6" t="s">
        <v>138</v>
      </c>
      <c r="O1741" s="4">
        <f t="shared" si="165"/>
        <v>2</v>
      </c>
      <c r="P1741" s="3">
        <f t="shared" si="166"/>
        <v>41661</v>
      </c>
      <c r="Q1741" s="4" t="str" cm="1">
        <f t="array" ref="Q1741:S1741">_xlfn.TEXTSPLIT(N1741,"/")</f>
        <v>1</v>
      </c>
      <c r="R1741" s="4" t="str">
        <v>22</v>
      </c>
      <c r="S1741" s="4" t="str">
        <v>14</v>
      </c>
      <c r="T1741" s="5">
        <f t="shared" si="167"/>
        <v>41661</v>
      </c>
      <c r="U1741">
        <v>69</v>
      </c>
      <c r="V1741" s="14">
        <v>364</v>
      </c>
      <c r="W1741" s="14">
        <v>40</v>
      </c>
      <c r="X1741" s="14">
        <v>425</v>
      </c>
      <c r="Y1741" s="14">
        <v>158</v>
      </c>
      <c r="Z1741" s="14">
        <v>60</v>
      </c>
      <c r="AA1741" s="14">
        <v>50</v>
      </c>
      <c r="AB1741" s="2">
        <v>1</v>
      </c>
      <c r="AC1741" s="2">
        <v>3</v>
      </c>
      <c r="AD1741" s="2">
        <v>8</v>
      </c>
      <c r="AE1741" s="2">
        <v>1</v>
      </c>
      <c r="AF1741" s="2">
        <v>0</v>
      </c>
      <c r="AG1741" s="2">
        <v>0</v>
      </c>
      <c r="AH1741" s="16">
        <v>0</v>
      </c>
      <c r="AJ1741">
        <v>52</v>
      </c>
      <c r="AK1741">
        <v>32.892000000000003</v>
      </c>
    </row>
    <row r="1742" spans="1:37" x14ac:dyDescent="0.3">
      <c r="A1742">
        <v>2408</v>
      </c>
      <c r="B1742">
        <v>1977</v>
      </c>
      <c r="C1742" s="1">
        <f t="shared" si="162"/>
        <v>47</v>
      </c>
      <c r="D1742" t="s">
        <v>40</v>
      </c>
      <c r="E1742" t="s">
        <v>22</v>
      </c>
      <c r="F1742" s="4" t="s">
        <v>29</v>
      </c>
      <c r="G1742" t="s">
        <v>29</v>
      </c>
      <c r="H1742" s="20">
        <v>58597</v>
      </c>
      <c r="I1742" s="2">
        <f t="shared" si="163"/>
        <v>58.597000000000001</v>
      </c>
      <c r="J1742" s="2"/>
      <c r="K1742" s="2">
        <v>1</v>
      </c>
      <c r="L1742" s="2">
        <v>1</v>
      </c>
      <c r="M1742" s="16">
        <f t="shared" si="164"/>
        <v>2</v>
      </c>
      <c r="N1742" s="6" t="s">
        <v>231</v>
      </c>
      <c r="O1742" s="4">
        <f t="shared" si="165"/>
        <v>2</v>
      </c>
      <c r="P1742" s="3">
        <f t="shared" si="166"/>
        <v>41233</v>
      </c>
      <c r="Q1742" s="4" t="str" cm="1">
        <f t="array" ref="Q1742:S1742">_xlfn.TEXTSPLIT(N1742,"/")</f>
        <v>11</v>
      </c>
      <c r="R1742" s="4" t="str">
        <v>20</v>
      </c>
      <c r="S1742" s="4" t="str">
        <v>12</v>
      </c>
      <c r="T1742" s="5">
        <f t="shared" si="167"/>
        <v>41233</v>
      </c>
      <c r="U1742">
        <v>20</v>
      </c>
      <c r="V1742" s="14">
        <v>490</v>
      </c>
      <c r="W1742" s="14">
        <v>0</v>
      </c>
      <c r="X1742" s="14">
        <v>184</v>
      </c>
      <c r="Y1742" s="14">
        <v>10</v>
      </c>
      <c r="Z1742" s="14">
        <v>28</v>
      </c>
      <c r="AA1742" s="14">
        <v>21</v>
      </c>
      <c r="AB1742" s="2">
        <v>12</v>
      </c>
      <c r="AC1742" s="2">
        <v>7</v>
      </c>
      <c r="AD1742" s="2">
        <v>9</v>
      </c>
      <c r="AE1742" s="2">
        <v>7</v>
      </c>
      <c r="AF1742" s="2">
        <v>0</v>
      </c>
      <c r="AG1742" s="2">
        <v>0</v>
      </c>
      <c r="AH1742" s="16">
        <v>0</v>
      </c>
      <c r="AJ1742">
        <v>63</v>
      </c>
      <c r="AK1742">
        <v>63.381</v>
      </c>
    </row>
    <row r="1743" spans="1:37" x14ac:dyDescent="0.3">
      <c r="A1743">
        <v>2407</v>
      </c>
      <c r="B1743">
        <v>1983</v>
      </c>
      <c r="C1743" s="1">
        <f t="shared" si="162"/>
        <v>41</v>
      </c>
      <c r="D1743" t="s">
        <v>31</v>
      </c>
      <c r="E1743" t="s">
        <v>22</v>
      </c>
      <c r="F1743" s="4" t="s">
        <v>29</v>
      </c>
      <c r="G1743" t="s">
        <v>29</v>
      </c>
      <c r="H1743" s="20">
        <v>69109</v>
      </c>
      <c r="I1743" s="2">
        <f t="shared" si="163"/>
        <v>69.108999999999995</v>
      </c>
      <c r="J1743" s="2"/>
      <c r="K1743" s="2">
        <v>0</v>
      </c>
      <c r="L1743" s="2">
        <v>0</v>
      </c>
      <c r="M1743" s="16">
        <f t="shared" si="164"/>
        <v>0</v>
      </c>
      <c r="N1743" s="7">
        <v>41163</v>
      </c>
      <c r="O1743" s="4">
        <f t="shared" si="165"/>
        <v>1</v>
      </c>
      <c r="P1743" s="3">
        <f t="shared" si="166"/>
        <v>41163</v>
      </c>
      <c r="Q1743" s="4" t="str" cm="1">
        <f t="array" ref="Q1743">_xlfn.TEXTSPLIT(N1743,"/")</f>
        <v>41163</v>
      </c>
      <c r="R1743" s="5"/>
      <c r="S1743" s="5"/>
      <c r="T1743" s="5" t="e">
        <f t="shared" si="167"/>
        <v>#NUM!</v>
      </c>
      <c r="U1743">
        <v>10</v>
      </c>
      <c r="V1743" s="14">
        <v>823</v>
      </c>
      <c r="W1743" s="14">
        <v>25</v>
      </c>
      <c r="X1743" s="14">
        <v>459</v>
      </c>
      <c r="Y1743" s="14">
        <v>124</v>
      </c>
      <c r="Z1743" s="14">
        <v>29</v>
      </c>
      <c r="AA1743" s="14">
        <v>95</v>
      </c>
      <c r="AB1743" s="2">
        <v>1</v>
      </c>
      <c r="AC1743" s="2">
        <v>6</v>
      </c>
      <c r="AD1743" s="2">
        <v>7</v>
      </c>
      <c r="AE1743" s="2">
        <v>4</v>
      </c>
      <c r="AF1743" s="2">
        <v>1</v>
      </c>
      <c r="AG1743" s="2">
        <v>0</v>
      </c>
      <c r="AH1743" s="16">
        <v>1</v>
      </c>
      <c r="AJ1743">
        <v>64</v>
      </c>
      <c r="AK1743">
        <v>89.12</v>
      </c>
    </row>
    <row r="1744" spans="1:37" x14ac:dyDescent="0.3">
      <c r="A1744">
        <v>2406</v>
      </c>
      <c r="B1744">
        <v>1950</v>
      </c>
      <c r="C1744" s="1">
        <f t="shared" si="162"/>
        <v>74</v>
      </c>
      <c r="D1744" t="s">
        <v>33</v>
      </c>
      <c r="E1744" t="s">
        <v>22</v>
      </c>
      <c r="F1744" s="4" t="s">
        <v>32</v>
      </c>
      <c r="G1744" t="s">
        <v>32</v>
      </c>
      <c r="H1744" s="20">
        <v>54591</v>
      </c>
      <c r="I1744" s="2">
        <f t="shared" si="163"/>
        <v>54.591000000000001</v>
      </c>
      <c r="J1744" s="2"/>
      <c r="K1744" s="2">
        <v>0</v>
      </c>
      <c r="L1744" s="2">
        <v>1</v>
      </c>
      <c r="M1744" s="16">
        <f t="shared" si="164"/>
        <v>1</v>
      </c>
      <c r="N1744" s="7">
        <v>41402</v>
      </c>
      <c r="O1744" s="4">
        <f t="shared" si="165"/>
        <v>1</v>
      </c>
      <c r="P1744" s="3">
        <f t="shared" si="166"/>
        <v>41402</v>
      </c>
      <c r="Q1744" s="4" t="str" cm="1">
        <f t="array" ref="Q1744">_xlfn.TEXTSPLIT(N1744,"/")</f>
        <v>41402</v>
      </c>
      <c r="R1744" s="5"/>
      <c r="S1744" s="5"/>
      <c r="T1744" s="5" t="e">
        <f t="shared" si="167"/>
        <v>#NUM!</v>
      </c>
      <c r="U1744">
        <v>63</v>
      </c>
      <c r="V1744" s="14">
        <v>376</v>
      </c>
      <c r="W1744" s="14">
        <v>4</v>
      </c>
      <c r="X1744" s="14">
        <v>94</v>
      </c>
      <c r="Y1744" s="14">
        <v>12</v>
      </c>
      <c r="Z1744" s="14">
        <v>9</v>
      </c>
      <c r="AA1744" s="14">
        <v>24</v>
      </c>
      <c r="AB1744" s="2">
        <v>3</v>
      </c>
      <c r="AC1744" s="2">
        <v>6</v>
      </c>
      <c r="AD1744" s="2">
        <v>8</v>
      </c>
      <c r="AE1744" s="2">
        <v>5</v>
      </c>
      <c r="AF1744" s="2">
        <v>0</v>
      </c>
      <c r="AG1744" s="2">
        <v>0</v>
      </c>
      <c r="AH1744" s="16">
        <v>0</v>
      </c>
      <c r="AJ1744">
        <v>51</v>
      </c>
      <c r="AK1744">
        <v>77.980999999999995</v>
      </c>
    </row>
    <row r="1745" spans="1:37" x14ac:dyDescent="0.3">
      <c r="A1745">
        <v>2404</v>
      </c>
      <c r="B1745">
        <v>1977</v>
      </c>
      <c r="C1745" s="1">
        <f t="shared" si="162"/>
        <v>47</v>
      </c>
      <c r="D1745" t="s">
        <v>31</v>
      </c>
      <c r="E1745" t="s">
        <v>22</v>
      </c>
      <c r="F1745" s="4" t="s">
        <v>29</v>
      </c>
      <c r="G1745" t="s">
        <v>29</v>
      </c>
      <c r="H1745" s="20">
        <v>53359</v>
      </c>
      <c r="I1745" s="2">
        <f t="shared" si="163"/>
        <v>53.359000000000002</v>
      </c>
      <c r="J1745" s="2"/>
      <c r="K1745" s="2">
        <v>1</v>
      </c>
      <c r="L1745" s="2">
        <v>1</v>
      </c>
      <c r="M1745" s="16">
        <f t="shared" si="164"/>
        <v>2</v>
      </c>
      <c r="N1745" s="6" t="s">
        <v>102</v>
      </c>
      <c r="O1745" s="4">
        <f t="shared" si="165"/>
        <v>2</v>
      </c>
      <c r="P1745" s="3">
        <f t="shared" si="166"/>
        <v>41421</v>
      </c>
      <c r="Q1745" s="4" t="str" cm="1">
        <f t="array" ref="Q1745:S1745">_xlfn.TEXTSPLIT(N1745,"/")</f>
        <v>5</v>
      </c>
      <c r="R1745" s="4" t="str">
        <v>27</v>
      </c>
      <c r="S1745" s="4" t="str">
        <v>13</v>
      </c>
      <c r="T1745" s="5">
        <f t="shared" si="167"/>
        <v>41421</v>
      </c>
      <c r="U1745">
        <v>4</v>
      </c>
      <c r="V1745" s="14">
        <v>173</v>
      </c>
      <c r="W1745" s="14">
        <v>4</v>
      </c>
      <c r="X1745" s="14">
        <v>30</v>
      </c>
      <c r="Y1745" s="14">
        <v>3</v>
      </c>
      <c r="Z1745" s="14">
        <v>6</v>
      </c>
      <c r="AA1745" s="14">
        <v>41</v>
      </c>
      <c r="AB1745" s="2">
        <v>4</v>
      </c>
      <c r="AC1745" s="2">
        <v>5</v>
      </c>
      <c r="AD1745" s="2">
        <v>4</v>
      </c>
      <c r="AE1745" s="2">
        <v>7</v>
      </c>
      <c r="AF1745" s="2">
        <v>0</v>
      </c>
      <c r="AG1745" s="2">
        <v>0</v>
      </c>
      <c r="AH1745" s="16">
        <v>0</v>
      </c>
      <c r="AJ1745">
        <v>48</v>
      </c>
      <c r="AK1745">
        <v>83.828999999999994</v>
      </c>
    </row>
    <row r="1746" spans="1:37" x14ac:dyDescent="0.3">
      <c r="A1746">
        <v>2392</v>
      </c>
      <c r="B1746">
        <v>1973</v>
      </c>
      <c r="C1746" s="1">
        <f t="shared" si="162"/>
        <v>51</v>
      </c>
      <c r="D1746" t="s">
        <v>25</v>
      </c>
      <c r="E1746" t="s">
        <v>22</v>
      </c>
      <c r="F1746" s="4" t="s">
        <v>29</v>
      </c>
      <c r="G1746" t="s">
        <v>29</v>
      </c>
      <c r="H1746" s="20">
        <v>40321</v>
      </c>
      <c r="I1746" s="2">
        <f t="shared" si="163"/>
        <v>40.320999999999998</v>
      </c>
      <c r="J1746" s="2"/>
      <c r="K1746" s="2">
        <v>1</v>
      </c>
      <c r="L1746" s="2">
        <v>1</v>
      </c>
      <c r="M1746" s="16">
        <f t="shared" si="164"/>
        <v>2</v>
      </c>
      <c r="N1746" s="6" t="s">
        <v>234</v>
      </c>
      <c r="O1746" s="4">
        <f t="shared" si="165"/>
        <v>2</v>
      </c>
      <c r="P1746" s="3">
        <f t="shared" si="166"/>
        <v>41484</v>
      </c>
      <c r="Q1746" s="4" t="str" cm="1">
        <f t="array" ref="Q1746:S1746">_xlfn.TEXTSPLIT(N1746,"/")</f>
        <v>7</v>
      </c>
      <c r="R1746" s="4" t="str">
        <v>29</v>
      </c>
      <c r="S1746" s="4" t="str">
        <v>13</v>
      </c>
      <c r="T1746" s="5">
        <f t="shared" si="167"/>
        <v>41484</v>
      </c>
      <c r="U1746">
        <v>59</v>
      </c>
      <c r="V1746" s="14">
        <v>44</v>
      </c>
      <c r="W1746" s="14">
        <v>4</v>
      </c>
      <c r="X1746" s="14">
        <v>21</v>
      </c>
      <c r="Y1746" s="14">
        <v>6</v>
      </c>
      <c r="Z1746" s="14">
        <v>0</v>
      </c>
      <c r="AA1746" s="14">
        <v>27</v>
      </c>
      <c r="AB1746" s="2">
        <v>2</v>
      </c>
      <c r="AC1746" s="2">
        <v>3</v>
      </c>
      <c r="AD1746" s="2">
        <v>3</v>
      </c>
      <c r="AE1746" s="2">
        <v>7</v>
      </c>
      <c r="AF1746" s="2">
        <v>0</v>
      </c>
      <c r="AG1746" s="2">
        <v>0</v>
      </c>
      <c r="AH1746" s="16">
        <v>0</v>
      </c>
      <c r="AJ1746">
        <v>41</v>
      </c>
      <c r="AK1746">
        <v>66.664000000000001</v>
      </c>
    </row>
    <row r="1747" spans="1:37" x14ac:dyDescent="0.3">
      <c r="A1747">
        <v>2387</v>
      </c>
      <c r="B1747">
        <v>1953</v>
      </c>
      <c r="C1747" s="1">
        <f t="shared" si="162"/>
        <v>71</v>
      </c>
      <c r="D1747" t="s">
        <v>47</v>
      </c>
      <c r="E1747" t="s">
        <v>42</v>
      </c>
      <c r="F1747" s="4" t="s">
        <v>32</v>
      </c>
      <c r="G1747" t="s">
        <v>32</v>
      </c>
      <c r="H1747" s="20">
        <v>43776</v>
      </c>
      <c r="I1747" s="2">
        <f t="shared" si="163"/>
        <v>43.776000000000003</v>
      </c>
      <c r="J1747" s="2"/>
      <c r="K1747" s="2">
        <v>1</v>
      </c>
      <c r="L1747" s="2">
        <v>1</v>
      </c>
      <c r="M1747" s="16">
        <f t="shared" si="164"/>
        <v>2</v>
      </c>
      <c r="N1747" s="7">
        <v>41335</v>
      </c>
      <c r="O1747" s="4">
        <f t="shared" si="165"/>
        <v>1</v>
      </c>
      <c r="P1747" s="3">
        <f t="shared" si="166"/>
        <v>41335</v>
      </c>
      <c r="Q1747" s="4" t="str" cm="1">
        <f t="array" ref="Q1747">_xlfn.TEXTSPLIT(N1747,"/")</f>
        <v>41335</v>
      </c>
      <c r="R1747" s="5"/>
      <c r="S1747" s="5"/>
      <c r="T1747" s="5" t="e">
        <f t="shared" si="167"/>
        <v>#NUM!</v>
      </c>
      <c r="U1747">
        <v>9</v>
      </c>
      <c r="V1747" s="14">
        <v>177</v>
      </c>
      <c r="W1747" s="14">
        <v>2</v>
      </c>
      <c r="X1747" s="14">
        <v>71</v>
      </c>
      <c r="Y1747" s="14">
        <v>3</v>
      </c>
      <c r="Z1747" s="14">
        <v>2</v>
      </c>
      <c r="AA1747" s="14">
        <v>20</v>
      </c>
      <c r="AB1747" s="2">
        <v>6</v>
      </c>
      <c r="AC1747" s="2">
        <v>5</v>
      </c>
      <c r="AD1747" s="2">
        <v>4</v>
      </c>
      <c r="AE1747" s="2">
        <v>8</v>
      </c>
      <c r="AF1747" s="2">
        <v>1</v>
      </c>
      <c r="AG1747" s="2">
        <v>0</v>
      </c>
      <c r="AH1747" s="16">
        <v>0</v>
      </c>
      <c r="AJ1747">
        <v>55</v>
      </c>
      <c r="AK1747">
        <v>32.889000000000003</v>
      </c>
    </row>
    <row r="1748" spans="1:37" x14ac:dyDescent="0.3">
      <c r="A1748">
        <v>2379</v>
      </c>
      <c r="B1748">
        <v>1954</v>
      </c>
      <c r="C1748" s="1">
        <f t="shared" si="162"/>
        <v>70</v>
      </c>
      <c r="D1748" t="s">
        <v>47</v>
      </c>
      <c r="E1748" t="s">
        <v>22</v>
      </c>
      <c r="F1748" s="4" t="s">
        <v>26</v>
      </c>
      <c r="G1748" t="s">
        <v>26</v>
      </c>
      <c r="H1748" s="20">
        <v>69267</v>
      </c>
      <c r="I1748" s="2">
        <f t="shared" si="163"/>
        <v>69.266999999999996</v>
      </c>
      <c r="J1748" s="2"/>
      <c r="K1748" s="2">
        <v>0</v>
      </c>
      <c r="L1748" s="2">
        <v>0</v>
      </c>
      <c r="M1748" s="16">
        <f t="shared" si="164"/>
        <v>0</v>
      </c>
      <c r="N1748" s="6" t="s">
        <v>111</v>
      </c>
      <c r="O1748" s="4">
        <f t="shared" si="165"/>
        <v>2</v>
      </c>
      <c r="P1748" s="3">
        <f t="shared" si="166"/>
        <v>41174</v>
      </c>
      <c r="Q1748" s="4" t="str" cm="1">
        <f t="array" ref="Q1748:S1748">_xlfn.TEXTSPLIT(N1748,"/")</f>
        <v>9</v>
      </c>
      <c r="R1748" s="4" t="str">
        <v>22</v>
      </c>
      <c r="S1748" s="4" t="str">
        <v>12</v>
      </c>
      <c r="T1748" s="5">
        <f t="shared" si="167"/>
        <v>41174</v>
      </c>
      <c r="U1748">
        <v>31</v>
      </c>
      <c r="V1748" s="14">
        <v>778</v>
      </c>
      <c r="W1748" s="14">
        <v>44</v>
      </c>
      <c r="X1748" s="14">
        <v>499</v>
      </c>
      <c r="Y1748" s="14">
        <v>95</v>
      </c>
      <c r="Z1748" s="14">
        <v>73</v>
      </c>
      <c r="AA1748" s="14">
        <v>146</v>
      </c>
      <c r="AB1748" s="2">
        <v>2</v>
      </c>
      <c r="AC1748" s="2">
        <v>3</v>
      </c>
      <c r="AD1748" s="2">
        <v>5</v>
      </c>
      <c r="AE1748" s="2">
        <v>7</v>
      </c>
      <c r="AF1748" s="2">
        <v>1</v>
      </c>
      <c r="AG1748" s="2">
        <v>0</v>
      </c>
      <c r="AH1748" s="16">
        <v>0</v>
      </c>
      <c r="AJ1748">
        <v>48</v>
      </c>
      <c r="AK1748">
        <v>83.828999999999994</v>
      </c>
    </row>
    <row r="1749" spans="1:37" x14ac:dyDescent="0.3">
      <c r="A1749">
        <v>2375</v>
      </c>
      <c r="B1749">
        <v>1973</v>
      </c>
      <c r="C1749" s="1">
        <f t="shared" si="162"/>
        <v>51</v>
      </c>
      <c r="D1749" t="s">
        <v>25</v>
      </c>
      <c r="E1749" t="s">
        <v>22</v>
      </c>
      <c r="F1749" s="4" t="s">
        <v>32</v>
      </c>
      <c r="G1749" t="s">
        <v>32</v>
      </c>
      <c r="H1749" s="20">
        <v>30261</v>
      </c>
      <c r="I1749" s="2">
        <f t="shared" si="163"/>
        <v>30.260999999999999</v>
      </c>
      <c r="J1749" s="2"/>
      <c r="K1749" s="2">
        <v>1</v>
      </c>
      <c r="L1749" s="2">
        <v>2</v>
      </c>
      <c r="M1749" s="16">
        <f t="shared" si="164"/>
        <v>3</v>
      </c>
      <c r="N1749" s="6" t="s">
        <v>423</v>
      </c>
      <c r="O1749" s="4">
        <f t="shared" si="165"/>
        <v>2</v>
      </c>
      <c r="P1749" s="3">
        <f t="shared" si="166"/>
        <v>41177</v>
      </c>
      <c r="Q1749" s="4" t="str" cm="1">
        <f t="array" ref="Q1749:S1749">_xlfn.TEXTSPLIT(N1749,"/")</f>
        <v>9</v>
      </c>
      <c r="R1749" s="4" t="str">
        <v>25</v>
      </c>
      <c r="S1749" s="4" t="str">
        <v>12</v>
      </c>
      <c r="T1749" s="5">
        <f t="shared" si="167"/>
        <v>41177</v>
      </c>
      <c r="U1749">
        <v>75</v>
      </c>
      <c r="V1749" s="14">
        <v>8</v>
      </c>
      <c r="W1749" s="14">
        <v>0</v>
      </c>
      <c r="X1749" s="14">
        <v>5</v>
      </c>
      <c r="Y1749" s="14">
        <v>0</v>
      </c>
      <c r="Z1749" s="14">
        <v>3</v>
      </c>
      <c r="AA1749" s="14">
        <v>6</v>
      </c>
      <c r="AB1749" s="2">
        <v>1</v>
      </c>
      <c r="AC1749" s="2">
        <v>0</v>
      </c>
      <c r="AD1749" s="2">
        <v>3</v>
      </c>
      <c r="AE1749" s="2">
        <v>8</v>
      </c>
      <c r="AF1749" s="2">
        <v>0</v>
      </c>
      <c r="AG1749" s="2">
        <v>0</v>
      </c>
      <c r="AH1749" s="16">
        <v>0</v>
      </c>
      <c r="AJ1749">
        <v>63</v>
      </c>
      <c r="AK1749">
        <v>63.381</v>
      </c>
    </row>
    <row r="1750" spans="1:37" x14ac:dyDescent="0.3">
      <c r="A1750">
        <v>2371</v>
      </c>
      <c r="B1750">
        <v>1973</v>
      </c>
      <c r="C1750" s="1">
        <f t="shared" si="162"/>
        <v>51</v>
      </c>
      <c r="D1750" t="s">
        <v>38</v>
      </c>
      <c r="E1750" t="s">
        <v>22</v>
      </c>
      <c r="F1750" s="4" t="s">
        <v>29</v>
      </c>
      <c r="G1750" t="s">
        <v>29</v>
      </c>
      <c r="H1750" s="20">
        <v>33622</v>
      </c>
      <c r="I1750" s="2">
        <f t="shared" si="163"/>
        <v>33.622</v>
      </c>
      <c r="J1750" s="2"/>
      <c r="K1750" s="2">
        <v>1</v>
      </c>
      <c r="L1750" s="2">
        <v>1</v>
      </c>
      <c r="M1750" s="16">
        <f t="shared" si="164"/>
        <v>2</v>
      </c>
      <c r="N1750" s="6" t="s">
        <v>239</v>
      </c>
      <c r="O1750" s="4">
        <f t="shared" si="165"/>
        <v>2</v>
      </c>
      <c r="P1750" s="3">
        <f t="shared" si="166"/>
        <v>41377</v>
      </c>
      <c r="Q1750" s="4" t="str" cm="1">
        <f t="array" ref="Q1750:S1750">_xlfn.TEXTSPLIT(N1750,"/")</f>
        <v>4</v>
      </c>
      <c r="R1750" s="4" t="str">
        <v>13</v>
      </c>
      <c r="S1750" s="4" t="str">
        <v>13</v>
      </c>
      <c r="T1750" s="5">
        <f t="shared" si="167"/>
        <v>41377</v>
      </c>
      <c r="U1750">
        <v>22</v>
      </c>
      <c r="V1750" s="14">
        <v>39</v>
      </c>
      <c r="W1750" s="14">
        <v>1</v>
      </c>
      <c r="X1750" s="14">
        <v>22</v>
      </c>
      <c r="Y1750" s="14">
        <v>3</v>
      </c>
      <c r="Z1750" s="14">
        <v>4</v>
      </c>
      <c r="AA1750" s="14">
        <v>12</v>
      </c>
      <c r="AB1750" s="2">
        <v>3</v>
      </c>
      <c r="AC1750" s="2">
        <v>2</v>
      </c>
      <c r="AD1750" s="2">
        <v>4</v>
      </c>
      <c r="AE1750" s="2">
        <v>7</v>
      </c>
      <c r="AF1750" s="2">
        <v>0</v>
      </c>
      <c r="AG1750" s="2">
        <v>0</v>
      </c>
      <c r="AH1750" s="16">
        <v>0</v>
      </c>
      <c r="AJ1750">
        <v>73</v>
      </c>
      <c r="AK1750">
        <v>82.46</v>
      </c>
    </row>
    <row r="1751" spans="1:37" x14ac:dyDescent="0.3">
      <c r="A1751">
        <v>2350</v>
      </c>
      <c r="B1751">
        <v>1973</v>
      </c>
      <c r="C1751" s="1">
        <f t="shared" si="162"/>
        <v>51</v>
      </c>
      <c r="D1751" t="s">
        <v>28</v>
      </c>
      <c r="E1751" t="s">
        <v>22</v>
      </c>
      <c r="F1751" s="4" t="s">
        <v>29</v>
      </c>
      <c r="G1751" t="s">
        <v>29</v>
      </c>
      <c r="H1751" s="20">
        <v>59666</v>
      </c>
      <c r="I1751" s="2">
        <f t="shared" si="163"/>
        <v>59.665999999999997</v>
      </c>
      <c r="J1751" s="2"/>
      <c r="K1751" s="2">
        <v>1</v>
      </c>
      <c r="L1751" s="2">
        <v>1</v>
      </c>
      <c r="M1751" s="16">
        <f t="shared" si="164"/>
        <v>2</v>
      </c>
      <c r="N1751" s="6" t="s">
        <v>371</v>
      </c>
      <c r="O1751" s="4">
        <f t="shared" si="165"/>
        <v>2</v>
      </c>
      <c r="P1751" s="3">
        <f t="shared" si="166"/>
        <v>41355</v>
      </c>
      <c r="Q1751" s="4" t="str" cm="1">
        <f t="array" ref="Q1751:S1751">_xlfn.TEXTSPLIT(N1751,"/")</f>
        <v>3</v>
      </c>
      <c r="R1751" s="4" t="str">
        <v>22</v>
      </c>
      <c r="S1751" s="4" t="str">
        <v>13</v>
      </c>
      <c r="T1751" s="5">
        <f t="shared" si="167"/>
        <v>41355</v>
      </c>
      <c r="U1751">
        <v>87</v>
      </c>
      <c r="V1751" s="14">
        <v>623</v>
      </c>
      <c r="W1751" s="14">
        <v>53</v>
      </c>
      <c r="X1751" s="14">
        <v>178</v>
      </c>
      <c r="Y1751" s="14">
        <v>23</v>
      </c>
      <c r="Z1751" s="14">
        <v>17</v>
      </c>
      <c r="AA1751" s="14">
        <v>133</v>
      </c>
      <c r="AB1751" s="2">
        <v>7</v>
      </c>
      <c r="AC1751" s="2">
        <v>3</v>
      </c>
      <c r="AD1751" s="2">
        <v>8</v>
      </c>
      <c r="AE1751" s="2">
        <v>8</v>
      </c>
      <c r="AF1751" s="2">
        <v>0</v>
      </c>
      <c r="AG1751" s="2">
        <v>0</v>
      </c>
      <c r="AH1751" s="16">
        <v>1</v>
      </c>
      <c r="AJ1751">
        <v>70</v>
      </c>
      <c r="AK1751">
        <v>40.463999999999999</v>
      </c>
    </row>
    <row r="1752" spans="1:37" x14ac:dyDescent="0.3">
      <c r="A1752">
        <v>2345</v>
      </c>
      <c r="B1752">
        <v>1983</v>
      </c>
      <c r="C1752" s="1">
        <f t="shared" si="162"/>
        <v>41</v>
      </c>
      <c r="D1752" t="s">
        <v>33</v>
      </c>
      <c r="E1752" t="s">
        <v>34</v>
      </c>
      <c r="F1752" s="4" t="s">
        <v>32</v>
      </c>
      <c r="G1752" t="s">
        <v>32</v>
      </c>
      <c r="H1752" s="20">
        <v>70038</v>
      </c>
      <c r="I1752" s="2">
        <f t="shared" si="163"/>
        <v>70.037999999999997</v>
      </c>
      <c r="J1752" s="2"/>
      <c r="K1752" s="2">
        <v>0</v>
      </c>
      <c r="L1752" s="2">
        <v>0</v>
      </c>
      <c r="M1752" s="16">
        <f t="shared" si="164"/>
        <v>0</v>
      </c>
      <c r="N1752" s="6" t="s">
        <v>221</v>
      </c>
      <c r="O1752" s="4">
        <f t="shared" si="165"/>
        <v>2</v>
      </c>
      <c r="P1752" s="3">
        <f t="shared" si="166"/>
        <v>41572</v>
      </c>
      <c r="Q1752" s="4" t="str" cm="1">
        <f t="array" ref="Q1752:S1752">_xlfn.TEXTSPLIT(N1752,"/")</f>
        <v>10</v>
      </c>
      <c r="R1752" s="4" t="str">
        <v>25</v>
      </c>
      <c r="S1752" s="4" t="str">
        <v>13</v>
      </c>
      <c r="T1752" s="5">
        <f t="shared" si="167"/>
        <v>41572</v>
      </c>
      <c r="U1752">
        <v>54</v>
      </c>
      <c r="V1752" s="14">
        <v>587</v>
      </c>
      <c r="W1752" s="14">
        <v>54</v>
      </c>
      <c r="X1752" s="14">
        <v>348</v>
      </c>
      <c r="Y1752" s="14">
        <v>71</v>
      </c>
      <c r="Z1752" s="14">
        <v>54</v>
      </c>
      <c r="AA1752" s="14">
        <v>130</v>
      </c>
      <c r="AB1752" s="2">
        <v>1</v>
      </c>
      <c r="AC1752" s="2">
        <v>4</v>
      </c>
      <c r="AD1752" s="2">
        <v>8</v>
      </c>
      <c r="AE1752" s="2">
        <v>2</v>
      </c>
      <c r="AF1752" s="2">
        <v>0</v>
      </c>
      <c r="AG1752" s="2">
        <v>0</v>
      </c>
      <c r="AH1752" s="16">
        <v>0</v>
      </c>
      <c r="AJ1752">
        <v>54</v>
      </c>
      <c r="AK1752">
        <v>74.918000000000006</v>
      </c>
    </row>
    <row r="1753" spans="1:37" x14ac:dyDescent="0.3">
      <c r="A1753">
        <v>2337</v>
      </c>
      <c r="B1753">
        <v>1972</v>
      </c>
      <c r="C1753" s="1">
        <f t="shared" si="162"/>
        <v>52</v>
      </c>
      <c r="D1753" t="s">
        <v>25</v>
      </c>
      <c r="E1753" t="s">
        <v>22</v>
      </c>
      <c r="F1753" s="4" t="s">
        <v>23</v>
      </c>
      <c r="G1753" t="s">
        <v>23</v>
      </c>
      <c r="H1753" s="20">
        <v>29819</v>
      </c>
      <c r="I1753" s="2">
        <f t="shared" si="163"/>
        <v>29.818999999999999</v>
      </c>
      <c r="J1753" s="2"/>
      <c r="K1753" s="2">
        <v>1</v>
      </c>
      <c r="L1753" s="2">
        <v>0</v>
      </c>
      <c r="M1753" s="16">
        <f t="shared" si="164"/>
        <v>1</v>
      </c>
      <c r="N1753" s="6" t="s">
        <v>374</v>
      </c>
      <c r="O1753" s="4">
        <f t="shared" si="165"/>
        <v>2</v>
      </c>
      <c r="P1753" s="3">
        <f t="shared" si="166"/>
        <v>41571</v>
      </c>
      <c r="Q1753" s="4" t="str" cm="1">
        <f t="array" ref="Q1753:S1753">_xlfn.TEXTSPLIT(N1753,"/")</f>
        <v>10</v>
      </c>
      <c r="R1753" s="4" t="str">
        <v>24</v>
      </c>
      <c r="S1753" s="4" t="str">
        <v>13</v>
      </c>
      <c r="T1753" s="5">
        <f t="shared" si="167"/>
        <v>41571</v>
      </c>
      <c r="U1753">
        <v>77</v>
      </c>
      <c r="V1753" s="14">
        <v>9</v>
      </c>
      <c r="W1753" s="14">
        <v>1</v>
      </c>
      <c r="X1753" s="14">
        <v>24</v>
      </c>
      <c r="Y1753" s="14">
        <v>2</v>
      </c>
      <c r="Z1753" s="14">
        <v>1</v>
      </c>
      <c r="AA1753" s="14">
        <v>2</v>
      </c>
      <c r="AB1753" s="2">
        <v>3</v>
      </c>
      <c r="AC1753" s="2">
        <v>3</v>
      </c>
      <c r="AD1753" s="2">
        <v>3</v>
      </c>
      <c r="AE1753" s="2">
        <v>6</v>
      </c>
      <c r="AF1753" s="2">
        <v>0</v>
      </c>
      <c r="AG1753" s="2">
        <v>0</v>
      </c>
      <c r="AH1753" s="16">
        <v>0</v>
      </c>
      <c r="AJ1753">
        <v>34</v>
      </c>
      <c r="AK1753">
        <v>46.106999999999999</v>
      </c>
    </row>
    <row r="1754" spans="1:37" x14ac:dyDescent="0.3">
      <c r="A1754">
        <v>2326</v>
      </c>
      <c r="B1754">
        <v>1991</v>
      </c>
      <c r="C1754" s="1">
        <f t="shared" si="162"/>
        <v>33</v>
      </c>
      <c r="D1754" t="s">
        <v>25</v>
      </c>
      <c r="E1754" t="s">
        <v>22</v>
      </c>
      <c r="F1754" s="4" t="s">
        <v>29</v>
      </c>
      <c r="G1754" t="s">
        <v>29</v>
      </c>
      <c r="H1754" s="20">
        <v>18929</v>
      </c>
      <c r="I1754" s="2">
        <f t="shared" si="163"/>
        <v>18.928999999999998</v>
      </c>
      <c r="J1754" s="2"/>
      <c r="K1754" s="2">
        <v>0</v>
      </c>
      <c r="L1754" s="2">
        <v>0</v>
      </c>
      <c r="M1754" s="16">
        <f t="shared" si="164"/>
        <v>0</v>
      </c>
      <c r="N1754" s="6" t="s">
        <v>190</v>
      </c>
      <c r="O1754" s="4">
        <f t="shared" si="165"/>
        <v>2</v>
      </c>
      <c r="P1754" s="3">
        <f t="shared" si="166"/>
        <v>41321</v>
      </c>
      <c r="Q1754" s="4" t="str" cm="1">
        <f t="array" ref="Q1754:S1754">_xlfn.TEXTSPLIT(N1754,"/")</f>
        <v>2</v>
      </c>
      <c r="R1754" s="4" t="str">
        <v>16</v>
      </c>
      <c r="S1754" s="4" t="str">
        <v>13</v>
      </c>
      <c r="T1754" s="5">
        <f t="shared" si="167"/>
        <v>41321</v>
      </c>
      <c r="U1754">
        <v>15</v>
      </c>
      <c r="V1754" s="14">
        <v>32</v>
      </c>
      <c r="W1754" s="14">
        <v>0</v>
      </c>
      <c r="X1754" s="14">
        <v>8</v>
      </c>
      <c r="Y1754" s="14">
        <v>23</v>
      </c>
      <c r="Z1754" s="14">
        <v>4</v>
      </c>
      <c r="AA1754" s="14">
        <v>18</v>
      </c>
      <c r="AB1754" s="2">
        <v>1</v>
      </c>
      <c r="AC1754" s="2">
        <v>1</v>
      </c>
      <c r="AD1754" s="2">
        <v>4</v>
      </c>
      <c r="AE1754" s="2">
        <v>6</v>
      </c>
      <c r="AF1754" s="2">
        <v>0</v>
      </c>
      <c r="AG1754" s="2">
        <v>0</v>
      </c>
      <c r="AH1754" s="16">
        <v>0</v>
      </c>
      <c r="AJ1754">
        <v>67</v>
      </c>
      <c r="AK1754">
        <v>64.856999999999999</v>
      </c>
    </row>
    <row r="1755" spans="1:37" x14ac:dyDescent="0.3">
      <c r="A1755">
        <v>2324</v>
      </c>
      <c r="B1755">
        <v>1973</v>
      </c>
      <c r="C1755" s="1">
        <f t="shared" si="162"/>
        <v>51</v>
      </c>
      <c r="D1755" t="s">
        <v>25</v>
      </c>
      <c r="E1755" t="s">
        <v>22</v>
      </c>
      <c r="F1755" s="4" t="s">
        <v>32</v>
      </c>
      <c r="G1755" t="s">
        <v>32</v>
      </c>
      <c r="H1755" s="20">
        <v>77044</v>
      </c>
      <c r="I1755" s="2">
        <f t="shared" si="163"/>
        <v>77.043999999999997</v>
      </c>
      <c r="J1755" s="2"/>
      <c r="K1755" s="2">
        <v>0</v>
      </c>
      <c r="L1755" s="2">
        <v>1</v>
      </c>
      <c r="M1755" s="16">
        <f t="shared" si="164"/>
        <v>1</v>
      </c>
      <c r="N1755" s="6" t="s">
        <v>161</v>
      </c>
      <c r="O1755" s="4">
        <f t="shared" si="165"/>
        <v>2</v>
      </c>
      <c r="P1755" s="3">
        <f t="shared" si="166"/>
        <v>41574</v>
      </c>
      <c r="Q1755" s="4" t="str" cm="1">
        <f t="array" ref="Q1755:S1755">_xlfn.TEXTSPLIT(N1755,"/")</f>
        <v>10</v>
      </c>
      <c r="R1755" s="4" t="str">
        <v>27</v>
      </c>
      <c r="S1755" s="4" t="str">
        <v>13</v>
      </c>
      <c r="T1755" s="5">
        <f t="shared" si="167"/>
        <v>41574</v>
      </c>
      <c r="U1755">
        <v>12</v>
      </c>
      <c r="V1755" s="14">
        <v>625</v>
      </c>
      <c r="W1755" s="14">
        <v>38</v>
      </c>
      <c r="X1755" s="14">
        <v>242</v>
      </c>
      <c r="Y1755" s="14">
        <v>50</v>
      </c>
      <c r="Z1755" s="14">
        <v>34</v>
      </c>
      <c r="AA1755" s="14">
        <v>76</v>
      </c>
      <c r="AB1755" s="2">
        <v>2</v>
      </c>
      <c r="AC1755" s="2">
        <v>7</v>
      </c>
      <c r="AD1755" s="2">
        <v>11</v>
      </c>
      <c r="AE1755" s="2">
        <v>4</v>
      </c>
      <c r="AF1755" s="2">
        <v>0</v>
      </c>
      <c r="AG1755" s="2">
        <v>0</v>
      </c>
      <c r="AH1755" s="16">
        <v>1</v>
      </c>
      <c r="AJ1755">
        <v>63</v>
      </c>
      <c r="AK1755">
        <v>76.045000000000002</v>
      </c>
    </row>
    <row r="1756" spans="1:37" x14ac:dyDescent="0.3">
      <c r="A1756">
        <v>2320</v>
      </c>
      <c r="B1756">
        <v>1979</v>
      </c>
      <c r="C1756" s="1">
        <f t="shared" si="162"/>
        <v>45</v>
      </c>
      <c r="D1756" t="s">
        <v>25</v>
      </c>
      <c r="E1756" t="s">
        <v>36</v>
      </c>
      <c r="F1756" s="4" t="s">
        <v>29</v>
      </c>
      <c r="G1756" t="s">
        <v>29</v>
      </c>
      <c r="H1756" s="20">
        <v>47025</v>
      </c>
      <c r="I1756" s="2">
        <f t="shared" si="163"/>
        <v>47.024999999999999</v>
      </c>
      <c r="J1756" s="2"/>
      <c r="K1756" s="2">
        <v>0</v>
      </c>
      <c r="L1756" s="2">
        <v>1</v>
      </c>
      <c r="M1756" s="16">
        <f t="shared" si="164"/>
        <v>1</v>
      </c>
      <c r="N1756" s="7">
        <v>41617</v>
      </c>
      <c r="O1756" s="4">
        <f t="shared" si="165"/>
        <v>1</v>
      </c>
      <c r="P1756" s="3">
        <f t="shared" si="166"/>
        <v>41617</v>
      </c>
      <c r="Q1756" s="4" t="str" cm="1">
        <f t="array" ref="Q1756">_xlfn.TEXTSPLIT(N1756,"/")</f>
        <v>41617</v>
      </c>
      <c r="R1756" s="5"/>
      <c r="S1756" s="5"/>
      <c r="T1756" s="5" t="e">
        <f t="shared" si="167"/>
        <v>#NUM!</v>
      </c>
      <c r="U1756">
        <v>98</v>
      </c>
      <c r="V1756" s="14">
        <v>508</v>
      </c>
      <c r="W1756" s="14">
        <v>11</v>
      </c>
      <c r="X1756" s="14">
        <v>59</v>
      </c>
      <c r="Y1756" s="14">
        <v>23</v>
      </c>
      <c r="Z1756" s="14">
        <v>5</v>
      </c>
      <c r="AA1756" s="14">
        <v>29</v>
      </c>
      <c r="AB1756" s="2">
        <v>5</v>
      </c>
      <c r="AC1756" s="2">
        <v>11</v>
      </c>
      <c r="AD1756" s="2">
        <v>6</v>
      </c>
      <c r="AE1756" s="2">
        <v>9</v>
      </c>
      <c r="AF1756" s="2">
        <v>0</v>
      </c>
      <c r="AG1756" s="2">
        <v>0</v>
      </c>
      <c r="AH1756" s="16">
        <v>0</v>
      </c>
      <c r="AJ1756">
        <v>58</v>
      </c>
      <c r="AK1756">
        <v>72.19</v>
      </c>
    </row>
    <row r="1757" spans="1:37" x14ac:dyDescent="0.3">
      <c r="A1757">
        <v>2315</v>
      </c>
      <c r="B1757">
        <v>1961</v>
      </c>
      <c r="C1757" s="1">
        <f t="shared" si="162"/>
        <v>63</v>
      </c>
      <c r="D1757" t="s">
        <v>25</v>
      </c>
      <c r="E1757" t="s">
        <v>22</v>
      </c>
      <c r="F1757" s="4" t="s">
        <v>23</v>
      </c>
      <c r="G1757" t="s">
        <v>23</v>
      </c>
      <c r="H1757" s="20">
        <v>58401</v>
      </c>
      <c r="I1757" s="2">
        <f t="shared" si="163"/>
        <v>58.401000000000003</v>
      </c>
      <c r="J1757" s="2"/>
      <c r="K1757" s="2">
        <v>0</v>
      </c>
      <c r="L1757" s="2">
        <v>1</v>
      </c>
      <c r="M1757" s="16">
        <f t="shared" si="164"/>
        <v>1</v>
      </c>
      <c r="N1757" s="6" t="s">
        <v>170</v>
      </c>
      <c r="O1757" s="4">
        <f t="shared" si="165"/>
        <v>2</v>
      </c>
      <c r="P1757" s="3">
        <f t="shared" si="166"/>
        <v>41749</v>
      </c>
      <c r="Q1757" s="4" t="str" cm="1">
        <f t="array" ref="Q1757:S1757">_xlfn.TEXTSPLIT(N1757,"/")</f>
        <v>4</v>
      </c>
      <c r="R1757" s="4" t="str">
        <v>20</v>
      </c>
      <c r="S1757" s="4" t="str">
        <v>14</v>
      </c>
      <c r="T1757" s="5">
        <f t="shared" si="167"/>
        <v>41749</v>
      </c>
      <c r="U1757">
        <v>55</v>
      </c>
      <c r="V1757" s="14">
        <v>10</v>
      </c>
      <c r="W1757" s="14">
        <v>0</v>
      </c>
      <c r="X1757" s="14">
        <v>11</v>
      </c>
      <c r="Y1757" s="14">
        <v>17</v>
      </c>
      <c r="Z1757" s="14">
        <v>29</v>
      </c>
      <c r="AA1757" s="14">
        <v>29</v>
      </c>
      <c r="AB1757" s="2">
        <v>1</v>
      </c>
      <c r="AC1757" s="2">
        <v>1</v>
      </c>
      <c r="AD1757" s="2">
        <v>2</v>
      </c>
      <c r="AE1757" s="2">
        <v>4</v>
      </c>
      <c r="AF1757" s="2">
        <v>0</v>
      </c>
      <c r="AG1757" s="2">
        <v>0</v>
      </c>
      <c r="AH1757" s="16">
        <v>0</v>
      </c>
      <c r="AJ1757">
        <v>75</v>
      </c>
      <c r="AK1757">
        <v>83.837000000000003</v>
      </c>
    </row>
    <row r="1758" spans="1:37" x14ac:dyDescent="0.3">
      <c r="A1758">
        <v>2308</v>
      </c>
      <c r="B1758">
        <v>1955</v>
      </c>
      <c r="C1758" s="1">
        <f t="shared" si="162"/>
        <v>69</v>
      </c>
      <c r="D1758" t="s">
        <v>25</v>
      </c>
      <c r="E1758" t="s">
        <v>22</v>
      </c>
      <c r="F1758" s="4" t="s">
        <v>29</v>
      </c>
      <c r="G1758" t="s">
        <v>29</v>
      </c>
      <c r="H1758" s="20">
        <v>46734</v>
      </c>
      <c r="I1758" s="2">
        <f t="shared" si="163"/>
        <v>46.734000000000002</v>
      </c>
      <c r="J1758" s="2"/>
      <c r="K1758" s="2">
        <v>0</v>
      </c>
      <c r="L1758" s="2">
        <v>1</v>
      </c>
      <c r="M1758" s="16">
        <f t="shared" si="164"/>
        <v>1</v>
      </c>
      <c r="N1758" s="6" t="s">
        <v>328</v>
      </c>
      <c r="O1758" s="4">
        <f t="shared" si="165"/>
        <v>2</v>
      </c>
      <c r="P1758" s="3">
        <f t="shared" si="166"/>
        <v>41231</v>
      </c>
      <c r="Q1758" s="4" t="str" cm="1">
        <f t="array" ref="Q1758:S1758">_xlfn.TEXTSPLIT(N1758,"/")</f>
        <v>11</v>
      </c>
      <c r="R1758" s="4" t="str">
        <v>18</v>
      </c>
      <c r="S1758" s="4" t="str">
        <v>12</v>
      </c>
      <c r="T1758" s="5">
        <f t="shared" si="167"/>
        <v>41231</v>
      </c>
      <c r="U1758">
        <v>40</v>
      </c>
      <c r="V1758" s="14">
        <v>110</v>
      </c>
      <c r="W1758" s="14">
        <v>5</v>
      </c>
      <c r="X1758" s="14">
        <v>137</v>
      </c>
      <c r="Y1758" s="14">
        <v>26</v>
      </c>
      <c r="Z1758" s="14">
        <v>23</v>
      </c>
      <c r="AA1758" s="14">
        <v>29</v>
      </c>
      <c r="AB1758" s="2">
        <v>2</v>
      </c>
      <c r="AC1758" s="2">
        <v>6</v>
      </c>
      <c r="AD1758" s="2">
        <v>5</v>
      </c>
      <c r="AE1758" s="2">
        <v>7</v>
      </c>
      <c r="AF1758" s="2">
        <v>0</v>
      </c>
      <c r="AG1758" s="2">
        <v>0</v>
      </c>
      <c r="AH1758" s="16">
        <v>0</v>
      </c>
      <c r="AJ1758">
        <v>47</v>
      </c>
      <c r="AK1758">
        <v>25.175999999999998</v>
      </c>
    </row>
    <row r="1759" spans="1:37" x14ac:dyDescent="0.3">
      <c r="A1759">
        <v>2304</v>
      </c>
      <c r="B1759">
        <v>1964</v>
      </c>
      <c r="C1759" s="1">
        <f t="shared" si="162"/>
        <v>60</v>
      </c>
      <c r="D1759" t="s">
        <v>47</v>
      </c>
      <c r="E1759" t="s">
        <v>34</v>
      </c>
      <c r="F1759" s="4" t="s">
        <v>32</v>
      </c>
      <c r="G1759" t="s">
        <v>32</v>
      </c>
      <c r="H1759" s="20">
        <v>66313</v>
      </c>
      <c r="I1759" s="2">
        <f t="shared" si="163"/>
        <v>66.313000000000002</v>
      </c>
      <c r="J1759" s="2"/>
      <c r="K1759" s="2">
        <v>0</v>
      </c>
      <c r="L1759" s="2">
        <v>1</v>
      </c>
      <c r="M1759" s="16">
        <f t="shared" si="164"/>
        <v>1</v>
      </c>
      <c r="N1759" s="6" t="s">
        <v>276</v>
      </c>
      <c r="O1759" s="4">
        <f t="shared" si="165"/>
        <v>2</v>
      </c>
      <c r="P1759" s="3">
        <f t="shared" si="166"/>
        <v>41533</v>
      </c>
      <c r="Q1759" s="4" t="str" cm="1">
        <f t="array" ref="Q1759:S1759">_xlfn.TEXTSPLIT(N1759,"/")</f>
        <v>9</v>
      </c>
      <c r="R1759" s="4" t="str">
        <v>16</v>
      </c>
      <c r="S1759" s="4" t="str">
        <v>13</v>
      </c>
      <c r="T1759" s="5">
        <f t="shared" si="167"/>
        <v>41533</v>
      </c>
      <c r="U1759">
        <v>86</v>
      </c>
      <c r="V1759" s="14">
        <v>625</v>
      </c>
      <c r="W1759" s="14">
        <v>7</v>
      </c>
      <c r="X1759" s="14">
        <v>99</v>
      </c>
      <c r="Y1759" s="14">
        <v>10</v>
      </c>
      <c r="Z1759" s="14">
        <v>22</v>
      </c>
      <c r="AA1759" s="14">
        <v>7</v>
      </c>
      <c r="AB1759" s="2">
        <v>2</v>
      </c>
      <c r="AC1759" s="2">
        <v>6</v>
      </c>
      <c r="AD1759" s="2">
        <v>12</v>
      </c>
      <c r="AE1759" s="2">
        <v>4</v>
      </c>
      <c r="AF1759" s="2">
        <v>0</v>
      </c>
      <c r="AG1759" s="2">
        <v>0</v>
      </c>
      <c r="AH1759" s="16">
        <v>0</v>
      </c>
      <c r="AJ1759">
        <v>62</v>
      </c>
      <c r="AK1759">
        <v>57.072000000000003</v>
      </c>
    </row>
    <row r="1760" spans="1:37" x14ac:dyDescent="0.3">
      <c r="A1760">
        <v>2296</v>
      </c>
      <c r="B1760">
        <v>1976</v>
      </c>
      <c r="C1760" s="1">
        <f t="shared" si="162"/>
        <v>48</v>
      </c>
      <c r="D1760" t="s">
        <v>25</v>
      </c>
      <c r="E1760" t="s">
        <v>42</v>
      </c>
      <c r="F1760" s="4" t="s">
        <v>29</v>
      </c>
      <c r="G1760" t="s">
        <v>29</v>
      </c>
      <c r="H1760" s="20">
        <v>37368</v>
      </c>
      <c r="I1760" s="2">
        <f t="shared" si="163"/>
        <v>37.368000000000002</v>
      </c>
      <c r="J1760" s="2"/>
      <c r="K1760" s="2">
        <v>1</v>
      </c>
      <c r="L1760" s="2">
        <v>0</v>
      </c>
      <c r="M1760" s="16">
        <f t="shared" si="164"/>
        <v>1</v>
      </c>
      <c r="N1760" s="6" t="s">
        <v>96</v>
      </c>
      <c r="O1760" s="4">
        <f t="shared" si="165"/>
        <v>2</v>
      </c>
      <c r="P1760" s="3">
        <f t="shared" si="166"/>
        <v>41624</v>
      </c>
      <c r="Q1760" s="4" t="str" cm="1">
        <f t="array" ref="Q1760:S1760">_xlfn.TEXTSPLIT(N1760,"/")</f>
        <v>12</v>
      </c>
      <c r="R1760" s="4" t="str">
        <v>16</v>
      </c>
      <c r="S1760" s="4" t="str">
        <v>13</v>
      </c>
      <c r="T1760" s="5">
        <f t="shared" si="167"/>
        <v>41624</v>
      </c>
      <c r="U1760">
        <v>4</v>
      </c>
      <c r="V1760" s="14">
        <v>3</v>
      </c>
      <c r="W1760" s="14">
        <v>2</v>
      </c>
      <c r="X1760" s="14">
        <v>11</v>
      </c>
      <c r="Y1760" s="14">
        <v>2</v>
      </c>
      <c r="Z1760" s="14">
        <v>2</v>
      </c>
      <c r="AA1760" s="14">
        <v>10</v>
      </c>
      <c r="AB1760" s="2">
        <v>1</v>
      </c>
      <c r="AC1760" s="2">
        <v>1</v>
      </c>
      <c r="AD1760" s="2">
        <v>2</v>
      </c>
      <c r="AE1760" s="2">
        <v>6</v>
      </c>
      <c r="AF1760" s="2">
        <v>0</v>
      </c>
      <c r="AG1760" s="2">
        <v>0</v>
      </c>
      <c r="AH1760" s="16">
        <v>1</v>
      </c>
      <c r="AJ1760">
        <v>68</v>
      </c>
      <c r="AK1760">
        <v>72.906000000000006</v>
      </c>
    </row>
    <row r="1761" spans="1:37" x14ac:dyDescent="0.3">
      <c r="A1761">
        <v>2295</v>
      </c>
      <c r="B1761">
        <v>1955</v>
      </c>
      <c r="C1761" s="1">
        <f t="shared" si="162"/>
        <v>69</v>
      </c>
      <c r="D1761" t="s">
        <v>47</v>
      </c>
      <c r="E1761" t="s">
        <v>34</v>
      </c>
      <c r="F1761" s="4" t="s">
        <v>29</v>
      </c>
      <c r="G1761" t="s">
        <v>29</v>
      </c>
      <c r="H1761" s="20">
        <v>62670</v>
      </c>
      <c r="I1761" s="2">
        <f t="shared" si="163"/>
        <v>62.67</v>
      </c>
      <c r="J1761" s="2"/>
      <c r="K1761" s="2">
        <v>0</v>
      </c>
      <c r="L1761" s="2">
        <v>1</v>
      </c>
      <c r="M1761" s="16">
        <f t="shared" si="164"/>
        <v>1</v>
      </c>
      <c r="N1761" s="7">
        <v>41672</v>
      </c>
      <c r="O1761" s="4">
        <f t="shared" si="165"/>
        <v>1</v>
      </c>
      <c r="P1761" s="3">
        <f t="shared" si="166"/>
        <v>41672</v>
      </c>
      <c r="Q1761" s="4" t="str" cm="1">
        <f t="array" ref="Q1761">_xlfn.TEXTSPLIT(N1761,"/")</f>
        <v>41672</v>
      </c>
      <c r="R1761" s="5"/>
      <c r="S1761" s="5"/>
      <c r="T1761" s="5" t="e">
        <f t="shared" si="167"/>
        <v>#NUM!</v>
      </c>
      <c r="U1761">
        <v>57</v>
      </c>
      <c r="V1761" s="14">
        <v>539</v>
      </c>
      <c r="W1761" s="14">
        <v>30</v>
      </c>
      <c r="X1761" s="14">
        <v>92</v>
      </c>
      <c r="Y1761" s="14">
        <v>80</v>
      </c>
      <c r="Z1761" s="14">
        <v>46</v>
      </c>
      <c r="AA1761" s="14">
        <v>38</v>
      </c>
      <c r="AB1761" s="2">
        <v>1</v>
      </c>
      <c r="AC1761" s="2">
        <v>5</v>
      </c>
      <c r="AD1761" s="2">
        <v>13</v>
      </c>
      <c r="AE1761" s="2">
        <v>3</v>
      </c>
      <c r="AF1761" s="2">
        <v>0</v>
      </c>
      <c r="AG1761" s="2">
        <v>0</v>
      </c>
      <c r="AH1761" s="16">
        <v>0</v>
      </c>
      <c r="AJ1761">
        <v>53</v>
      </c>
      <c r="AK1761">
        <v>43.02</v>
      </c>
    </row>
    <row r="1762" spans="1:37" x14ac:dyDescent="0.3">
      <c r="A1762">
        <v>2292</v>
      </c>
      <c r="B1762">
        <v>1986</v>
      </c>
      <c r="C1762" s="1">
        <f t="shared" si="162"/>
        <v>38</v>
      </c>
      <c r="D1762" t="s">
        <v>25</v>
      </c>
      <c r="E1762" t="s">
        <v>22</v>
      </c>
      <c r="F1762" s="4" t="s">
        <v>26</v>
      </c>
      <c r="G1762" t="s">
        <v>26</v>
      </c>
      <c r="H1762" s="20">
        <v>22327</v>
      </c>
      <c r="I1762" s="2">
        <f t="shared" si="163"/>
        <v>22.327000000000002</v>
      </c>
      <c r="J1762" s="2"/>
      <c r="K1762" s="2">
        <v>1</v>
      </c>
      <c r="L1762" s="2">
        <v>0</v>
      </c>
      <c r="M1762" s="16">
        <f t="shared" si="164"/>
        <v>1</v>
      </c>
      <c r="N1762" s="7">
        <v>41313</v>
      </c>
      <c r="O1762" s="4">
        <f t="shared" si="165"/>
        <v>1</v>
      </c>
      <c r="P1762" s="3">
        <f t="shared" si="166"/>
        <v>41313</v>
      </c>
      <c r="Q1762" s="4" t="str" cm="1">
        <f t="array" ref="Q1762">_xlfn.TEXTSPLIT(N1762,"/")</f>
        <v>41313</v>
      </c>
      <c r="R1762" s="5"/>
      <c r="S1762" s="5"/>
      <c r="T1762" s="5" t="e">
        <f t="shared" si="167"/>
        <v>#NUM!</v>
      </c>
      <c r="U1762">
        <v>94</v>
      </c>
      <c r="V1762" s="14">
        <v>5</v>
      </c>
      <c r="W1762" s="14">
        <v>4</v>
      </c>
      <c r="X1762" s="14">
        <v>8</v>
      </c>
      <c r="Y1762" s="14">
        <v>2</v>
      </c>
      <c r="Z1762" s="14">
        <v>0</v>
      </c>
      <c r="AA1762" s="14">
        <v>5</v>
      </c>
      <c r="AB1762" s="2">
        <v>1</v>
      </c>
      <c r="AC1762" s="2">
        <v>1</v>
      </c>
      <c r="AD1762" s="2">
        <v>3</v>
      </c>
      <c r="AE1762" s="2">
        <v>5</v>
      </c>
      <c r="AF1762" s="2">
        <v>0</v>
      </c>
      <c r="AG1762" s="2">
        <v>0</v>
      </c>
      <c r="AH1762" s="16">
        <v>0</v>
      </c>
      <c r="AJ1762">
        <v>73</v>
      </c>
      <c r="AK1762">
        <v>48.767000000000003</v>
      </c>
    </row>
    <row r="1763" spans="1:37" x14ac:dyDescent="0.3">
      <c r="A1763">
        <v>2286</v>
      </c>
      <c r="B1763">
        <v>1963</v>
      </c>
      <c r="C1763" s="1">
        <f t="shared" si="162"/>
        <v>61</v>
      </c>
      <c r="D1763" t="s">
        <v>28</v>
      </c>
      <c r="E1763" t="s">
        <v>22</v>
      </c>
      <c r="F1763" s="4" t="s">
        <v>26</v>
      </c>
      <c r="G1763" t="s">
        <v>26</v>
      </c>
      <c r="H1763" s="20">
        <v>50785</v>
      </c>
      <c r="I1763" s="2">
        <f t="shared" si="163"/>
        <v>50.784999999999997</v>
      </c>
      <c r="J1763" s="2"/>
      <c r="K1763" s="2">
        <v>1</v>
      </c>
      <c r="L1763" s="2">
        <v>1</v>
      </c>
      <c r="M1763" s="16">
        <f t="shared" si="164"/>
        <v>2</v>
      </c>
      <c r="N1763" s="7">
        <v>41556</v>
      </c>
      <c r="O1763" s="4">
        <f t="shared" si="165"/>
        <v>1</v>
      </c>
      <c r="P1763" s="3">
        <f t="shared" si="166"/>
        <v>41556</v>
      </c>
      <c r="Q1763" s="4" t="str" cm="1">
        <f t="array" ref="Q1763">_xlfn.TEXTSPLIT(N1763,"/")</f>
        <v>41556</v>
      </c>
      <c r="R1763" s="5"/>
      <c r="S1763" s="5"/>
      <c r="T1763" s="5" t="e">
        <f t="shared" si="167"/>
        <v>#NUM!</v>
      </c>
      <c r="U1763">
        <v>27</v>
      </c>
      <c r="V1763" s="14">
        <v>64</v>
      </c>
      <c r="W1763" s="14">
        <v>1</v>
      </c>
      <c r="X1763" s="14">
        <v>21</v>
      </c>
      <c r="Y1763" s="14">
        <v>0</v>
      </c>
      <c r="Z1763" s="14">
        <v>1</v>
      </c>
      <c r="AA1763" s="14">
        <v>27</v>
      </c>
      <c r="AB1763" s="2">
        <v>2</v>
      </c>
      <c r="AC1763" s="2">
        <v>2</v>
      </c>
      <c r="AD1763" s="2">
        <v>3</v>
      </c>
      <c r="AE1763" s="2">
        <v>6</v>
      </c>
      <c r="AF1763" s="2">
        <v>0</v>
      </c>
      <c r="AG1763" s="2">
        <v>0</v>
      </c>
      <c r="AH1763" s="16">
        <v>0</v>
      </c>
      <c r="AJ1763">
        <v>45</v>
      </c>
      <c r="AK1763">
        <v>17.344999999999999</v>
      </c>
    </row>
    <row r="1764" spans="1:37" x14ac:dyDescent="0.3">
      <c r="A1764">
        <v>2285</v>
      </c>
      <c r="B1764">
        <v>1955</v>
      </c>
      <c r="C1764" s="1">
        <f t="shared" si="162"/>
        <v>69</v>
      </c>
      <c r="D1764" t="s">
        <v>47</v>
      </c>
      <c r="E1764" t="s">
        <v>42</v>
      </c>
      <c r="F1764" s="4" t="s">
        <v>32</v>
      </c>
      <c r="G1764" t="s">
        <v>32</v>
      </c>
      <c r="H1764" s="20">
        <v>36634</v>
      </c>
      <c r="I1764" s="2">
        <f t="shared" si="163"/>
        <v>36.634</v>
      </c>
      <c r="J1764" s="2"/>
      <c r="K1764" s="2">
        <v>0</v>
      </c>
      <c r="L1764" s="2">
        <v>1</v>
      </c>
      <c r="M1764" s="16">
        <f t="shared" si="164"/>
        <v>1</v>
      </c>
      <c r="N1764" s="6" t="s">
        <v>46</v>
      </c>
      <c r="O1764" s="4">
        <f t="shared" si="165"/>
        <v>2</v>
      </c>
      <c r="P1764" s="3">
        <f t="shared" si="166"/>
        <v>41422</v>
      </c>
      <c r="Q1764" s="4" t="str" cm="1">
        <f t="array" ref="Q1764:S1764">_xlfn.TEXTSPLIT(N1764,"/")</f>
        <v>5</v>
      </c>
      <c r="R1764" s="4" t="str">
        <v>28</v>
      </c>
      <c r="S1764" s="4" t="str">
        <v>13</v>
      </c>
      <c r="T1764" s="5">
        <f t="shared" si="167"/>
        <v>41422</v>
      </c>
      <c r="U1764">
        <v>0</v>
      </c>
      <c r="V1764" s="14">
        <v>213</v>
      </c>
      <c r="W1764" s="14">
        <v>9</v>
      </c>
      <c r="X1764" s="14">
        <v>76</v>
      </c>
      <c r="Y1764" s="14">
        <v>4</v>
      </c>
      <c r="Z1764" s="14">
        <v>3</v>
      </c>
      <c r="AA1764" s="14">
        <v>30</v>
      </c>
      <c r="AB1764" s="2">
        <v>3</v>
      </c>
      <c r="AC1764" s="2">
        <v>5</v>
      </c>
      <c r="AD1764" s="2">
        <v>5</v>
      </c>
      <c r="AE1764" s="2">
        <v>7</v>
      </c>
      <c r="AF1764" s="2">
        <v>0</v>
      </c>
      <c r="AG1764" s="2">
        <v>0</v>
      </c>
      <c r="AH1764" s="16">
        <v>0</v>
      </c>
      <c r="AJ1764">
        <v>60</v>
      </c>
      <c r="AK1764">
        <v>49.98</v>
      </c>
    </row>
    <row r="1765" spans="1:37" x14ac:dyDescent="0.3">
      <c r="A1765">
        <v>2281</v>
      </c>
      <c r="B1765">
        <v>1971</v>
      </c>
      <c r="C1765" s="1">
        <f t="shared" si="162"/>
        <v>53</v>
      </c>
      <c r="D1765" t="s">
        <v>38</v>
      </c>
      <c r="E1765" t="s">
        <v>22</v>
      </c>
      <c r="F1765" s="4" t="s">
        <v>26</v>
      </c>
      <c r="G1765" t="s">
        <v>26</v>
      </c>
      <c r="H1765" s="20">
        <v>33697</v>
      </c>
      <c r="I1765" s="2">
        <f t="shared" si="163"/>
        <v>33.697000000000003</v>
      </c>
      <c r="J1765" s="2"/>
      <c r="K1765" s="2">
        <v>1</v>
      </c>
      <c r="L1765" s="2">
        <v>0</v>
      </c>
      <c r="M1765" s="16">
        <f t="shared" si="164"/>
        <v>1</v>
      </c>
      <c r="N1765" s="6" t="s">
        <v>307</v>
      </c>
      <c r="O1765" s="4">
        <f t="shared" si="165"/>
        <v>2</v>
      </c>
      <c r="P1765" s="3">
        <f t="shared" si="166"/>
        <v>41532</v>
      </c>
      <c r="Q1765" s="4" t="str" cm="1">
        <f t="array" ref="Q1765:S1765">_xlfn.TEXTSPLIT(N1765,"/")</f>
        <v>9</v>
      </c>
      <c r="R1765" s="4" t="str">
        <v>15</v>
      </c>
      <c r="S1765" s="4" t="str">
        <v>13</v>
      </c>
      <c r="T1765" s="5">
        <f t="shared" si="167"/>
        <v>41532</v>
      </c>
      <c r="U1765">
        <v>34</v>
      </c>
      <c r="V1765" s="14">
        <v>4</v>
      </c>
      <c r="W1765" s="14">
        <v>3</v>
      </c>
      <c r="X1765" s="14">
        <v>7</v>
      </c>
      <c r="Y1765" s="14">
        <v>0</v>
      </c>
      <c r="Z1765" s="14">
        <v>3</v>
      </c>
      <c r="AA1765" s="14">
        <v>11</v>
      </c>
      <c r="AB1765" s="2">
        <v>1</v>
      </c>
      <c r="AC1765" s="2">
        <v>1</v>
      </c>
      <c r="AD1765" s="2">
        <v>2</v>
      </c>
      <c r="AE1765" s="2">
        <v>7</v>
      </c>
      <c r="AF1765" s="2">
        <v>0</v>
      </c>
      <c r="AG1765" s="2">
        <v>0</v>
      </c>
      <c r="AH1765" s="16">
        <v>1</v>
      </c>
      <c r="AJ1765">
        <v>40</v>
      </c>
      <c r="AK1765">
        <v>24.071999999999999</v>
      </c>
    </row>
    <row r="1766" spans="1:37" x14ac:dyDescent="0.3">
      <c r="A1766">
        <v>2278</v>
      </c>
      <c r="B1766">
        <v>1986</v>
      </c>
      <c r="C1766" s="1">
        <f t="shared" si="162"/>
        <v>38</v>
      </c>
      <c r="D1766" t="s">
        <v>31</v>
      </c>
      <c r="E1766" t="s">
        <v>36</v>
      </c>
      <c r="F1766" s="4" t="s">
        <v>26</v>
      </c>
      <c r="G1766" t="s">
        <v>26</v>
      </c>
      <c r="H1766" s="20">
        <v>33812</v>
      </c>
      <c r="I1766" s="2">
        <f t="shared" si="163"/>
        <v>33.811999999999998</v>
      </c>
      <c r="J1766" s="2"/>
      <c r="K1766" s="2">
        <v>1</v>
      </c>
      <c r="L1766" s="2">
        <v>0</v>
      </c>
      <c r="M1766" s="16">
        <f t="shared" si="164"/>
        <v>1</v>
      </c>
      <c r="N1766" s="7">
        <v>40979</v>
      </c>
      <c r="O1766" s="4">
        <f t="shared" si="165"/>
        <v>1</v>
      </c>
      <c r="P1766" s="3">
        <f t="shared" si="166"/>
        <v>40979</v>
      </c>
      <c r="Q1766" s="4" t="str" cm="1">
        <f t="array" ref="Q1766">_xlfn.TEXTSPLIT(N1766,"/")</f>
        <v>40979</v>
      </c>
      <c r="R1766" s="5"/>
      <c r="S1766" s="5"/>
      <c r="T1766" s="5" t="e">
        <f t="shared" si="167"/>
        <v>#NUM!</v>
      </c>
      <c r="U1766">
        <v>86</v>
      </c>
      <c r="V1766" s="14">
        <v>4</v>
      </c>
      <c r="W1766" s="14">
        <v>17</v>
      </c>
      <c r="X1766" s="14">
        <v>19</v>
      </c>
      <c r="Y1766" s="14">
        <v>30</v>
      </c>
      <c r="Z1766" s="14">
        <v>24</v>
      </c>
      <c r="AA1766" s="14">
        <v>39</v>
      </c>
      <c r="AB1766" s="2">
        <v>2</v>
      </c>
      <c r="AC1766" s="2">
        <v>2</v>
      </c>
      <c r="AD1766" s="2">
        <v>3</v>
      </c>
      <c r="AE1766" s="2">
        <v>6</v>
      </c>
      <c r="AF1766" s="2">
        <v>0</v>
      </c>
      <c r="AG1766" s="2">
        <v>0</v>
      </c>
      <c r="AH1766" s="16">
        <v>0</v>
      </c>
      <c r="AJ1766">
        <v>65</v>
      </c>
      <c r="AK1766">
        <v>75.153999999999996</v>
      </c>
    </row>
    <row r="1767" spans="1:37" x14ac:dyDescent="0.3">
      <c r="A1767">
        <v>2276</v>
      </c>
      <c r="B1767">
        <v>1956</v>
      </c>
      <c r="C1767" s="1">
        <f t="shared" si="162"/>
        <v>68</v>
      </c>
      <c r="D1767" t="s">
        <v>25</v>
      </c>
      <c r="E1767" t="s">
        <v>22</v>
      </c>
      <c r="F1767" s="4" t="s">
        <v>26</v>
      </c>
      <c r="G1767" t="s">
        <v>26</v>
      </c>
      <c r="H1767" s="20">
        <v>57959</v>
      </c>
      <c r="I1767" s="2">
        <f t="shared" si="163"/>
        <v>57.959000000000003</v>
      </c>
      <c r="J1767" s="2"/>
      <c r="K1767" s="2">
        <v>0</v>
      </c>
      <c r="L1767" s="2">
        <v>1</v>
      </c>
      <c r="M1767" s="16">
        <f t="shared" si="164"/>
        <v>1</v>
      </c>
      <c r="N1767" s="7">
        <v>41310</v>
      </c>
      <c r="O1767" s="4">
        <f t="shared" si="165"/>
        <v>1</v>
      </c>
      <c r="P1767" s="3">
        <f t="shared" si="166"/>
        <v>41310</v>
      </c>
      <c r="Q1767" s="4" t="str" cm="1">
        <f t="array" ref="Q1767">_xlfn.TEXTSPLIT(N1767,"/")</f>
        <v>41310</v>
      </c>
      <c r="R1767" s="5"/>
      <c r="S1767" s="5"/>
      <c r="T1767" s="5" t="e">
        <f t="shared" si="167"/>
        <v>#NUM!</v>
      </c>
      <c r="U1767">
        <v>71</v>
      </c>
      <c r="V1767" s="14">
        <v>430</v>
      </c>
      <c r="W1767" s="14">
        <v>16</v>
      </c>
      <c r="X1767" s="14">
        <v>322</v>
      </c>
      <c r="Y1767" s="14">
        <v>43</v>
      </c>
      <c r="Z1767" s="14">
        <v>24</v>
      </c>
      <c r="AA1767" s="14">
        <v>33</v>
      </c>
      <c r="AB1767" s="2">
        <v>5</v>
      </c>
      <c r="AC1767" s="2">
        <v>4</v>
      </c>
      <c r="AD1767" s="2">
        <v>11</v>
      </c>
      <c r="AE1767" s="2">
        <v>3</v>
      </c>
      <c r="AF1767" s="2">
        <v>0</v>
      </c>
      <c r="AG1767" s="2">
        <v>0</v>
      </c>
      <c r="AH1767" s="16">
        <v>0</v>
      </c>
      <c r="AJ1767">
        <v>68</v>
      </c>
      <c r="AK1767">
        <v>51.124000000000002</v>
      </c>
    </row>
    <row r="1768" spans="1:37" x14ac:dyDescent="0.3">
      <c r="A1768">
        <v>2262</v>
      </c>
      <c r="B1768">
        <v>1966</v>
      </c>
      <c r="C1768" s="1">
        <f t="shared" si="162"/>
        <v>58</v>
      </c>
      <c r="D1768" t="s">
        <v>47</v>
      </c>
      <c r="E1768" t="s">
        <v>42</v>
      </c>
      <c r="F1768" s="4" t="s">
        <v>32</v>
      </c>
      <c r="G1768" t="s">
        <v>32</v>
      </c>
      <c r="H1768" s="20">
        <v>45143</v>
      </c>
      <c r="I1768" s="2">
        <f t="shared" si="163"/>
        <v>45.143000000000001</v>
      </c>
      <c r="J1768" s="2"/>
      <c r="K1768" s="2">
        <v>0</v>
      </c>
      <c r="L1768" s="2">
        <v>1</v>
      </c>
      <c r="M1768" s="16">
        <f t="shared" si="164"/>
        <v>1</v>
      </c>
      <c r="N1768" s="6" t="s">
        <v>197</v>
      </c>
      <c r="O1768" s="4">
        <f t="shared" si="165"/>
        <v>2</v>
      </c>
      <c r="P1768" s="3">
        <f t="shared" si="166"/>
        <v>41512</v>
      </c>
      <c r="Q1768" s="4" t="str" cm="1">
        <f t="array" ref="Q1768:S1768">_xlfn.TEXTSPLIT(N1768,"/")</f>
        <v>8</v>
      </c>
      <c r="R1768" s="4" t="str">
        <v>26</v>
      </c>
      <c r="S1768" s="4" t="str">
        <v>13</v>
      </c>
      <c r="T1768" s="5">
        <f t="shared" si="167"/>
        <v>41512</v>
      </c>
      <c r="U1768">
        <v>74</v>
      </c>
      <c r="V1768" s="14">
        <v>202</v>
      </c>
      <c r="W1768" s="14">
        <v>5</v>
      </c>
      <c r="X1768" s="14">
        <v>74</v>
      </c>
      <c r="Y1768" s="14">
        <v>11</v>
      </c>
      <c r="Z1768" s="14">
        <v>5</v>
      </c>
      <c r="AA1768" s="14">
        <v>14</v>
      </c>
      <c r="AB1768" s="2">
        <v>3</v>
      </c>
      <c r="AC1768" s="2">
        <v>6</v>
      </c>
      <c r="AD1768" s="2">
        <v>5</v>
      </c>
      <c r="AE1768" s="2">
        <v>7</v>
      </c>
      <c r="AF1768" s="2">
        <v>0</v>
      </c>
      <c r="AG1768" s="2">
        <v>0</v>
      </c>
      <c r="AH1768" s="16">
        <v>0</v>
      </c>
      <c r="AJ1768">
        <v>46</v>
      </c>
      <c r="AK1768">
        <v>41.442999999999998</v>
      </c>
    </row>
    <row r="1769" spans="1:37" x14ac:dyDescent="0.3">
      <c r="A1769">
        <v>2261</v>
      </c>
      <c r="B1769">
        <v>1970</v>
      </c>
      <c r="C1769" s="1">
        <f t="shared" si="162"/>
        <v>54</v>
      </c>
      <c r="D1769" t="s">
        <v>38</v>
      </c>
      <c r="E1769" t="s">
        <v>22</v>
      </c>
      <c r="F1769" s="4" t="s">
        <v>29</v>
      </c>
      <c r="G1769" t="s">
        <v>29</v>
      </c>
      <c r="H1769" s="20">
        <v>26304</v>
      </c>
      <c r="I1769" s="2">
        <f t="shared" si="163"/>
        <v>26.303999999999998</v>
      </c>
      <c r="J1769" s="2"/>
      <c r="K1769" s="2">
        <v>1</v>
      </c>
      <c r="L1769" s="2">
        <v>0</v>
      </c>
      <c r="M1769" s="16">
        <f t="shared" si="164"/>
        <v>1</v>
      </c>
      <c r="N1769" s="6" t="s">
        <v>108</v>
      </c>
      <c r="O1769" s="4">
        <f t="shared" si="165"/>
        <v>2</v>
      </c>
      <c r="P1769" s="3">
        <f t="shared" si="166"/>
        <v>41448</v>
      </c>
      <c r="Q1769" s="4" t="str" cm="1">
        <f t="array" ref="Q1769:S1769">_xlfn.TEXTSPLIT(N1769,"/")</f>
        <v>6</v>
      </c>
      <c r="R1769" s="4" t="str">
        <v>23</v>
      </c>
      <c r="S1769" s="4" t="str">
        <v>13</v>
      </c>
      <c r="T1769" s="5">
        <f t="shared" si="167"/>
        <v>41448</v>
      </c>
      <c r="U1769">
        <v>5</v>
      </c>
      <c r="V1769" s="14">
        <v>4</v>
      </c>
      <c r="W1769" s="14">
        <v>1</v>
      </c>
      <c r="X1769" s="14">
        <v>5</v>
      </c>
      <c r="Y1769" s="14">
        <v>2</v>
      </c>
      <c r="Z1769" s="14">
        <v>0</v>
      </c>
      <c r="AA1769" s="14">
        <v>4</v>
      </c>
      <c r="AB1769" s="2">
        <v>1</v>
      </c>
      <c r="AC1769" s="2">
        <v>1</v>
      </c>
      <c r="AD1769" s="2">
        <v>2</v>
      </c>
      <c r="AE1769" s="2">
        <v>7</v>
      </c>
      <c r="AF1769" s="2">
        <v>0</v>
      </c>
      <c r="AG1769" s="2">
        <v>0</v>
      </c>
      <c r="AH1769" s="16">
        <v>0</v>
      </c>
      <c r="AJ1769">
        <v>44</v>
      </c>
      <c r="AK1769">
        <v>31.085999999999999</v>
      </c>
    </row>
    <row r="1770" spans="1:37" x14ac:dyDescent="0.3">
      <c r="A1770">
        <v>2258</v>
      </c>
      <c r="B1770">
        <v>1987</v>
      </c>
      <c r="C1770" s="1">
        <f t="shared" si="162"/>
        <v>37</v>
      </c>
      <c r="D1770" t="s">
        <v>25</v>
      </c>
      <c r="E1770" t="s">
        <v>22</v>
      </c>
      <c r="F1770" s="4" t="s">
        <v>29</v>
      </c>
      <c r="G1770" t="s">
        <v>29</v>
      </c>
      <c r="H1770" s="20">
        <v>32880</v>
      </c>
      <c r="I1770" s="2">
        <f t="shared" si="163"/>
        <v>32.880000000000003</v>
      </c>
      <c r="J1770" s="2"/>
      <c r="K1770" s="2">
        <v>1</v>
      </c>
      <c r="L1770" s="2">
        <v>0</v>
      </c>
      <c r="M1770" s="16">
        <f t="shared" si="164"/>
        <v>1</v>
      </c>
      <c r="N1770" s="7">
        <v>41011</v>
      </c>
      <c r="O1770" s="4">
        <f t="shared" si="165"/>
        <v>1</v>
      </c>
      <c r="P1770" s="3">
        <f t="shared" si="166"/>
        <v>41011</v>
      </c>
      <c r="Q1770" s="4" t="str" cm="1">
        <f t="array" ref="Q1770">_xlfn.TEXTSPLIT(N1770,"/")</f>
        <v>41011</v>
      </c>
      <c r="R1770" s="5"/>
      <c r="S1770" s="5"/>
      <c r="T1770" s="5" t="e">
        <f t="shared" si="167"/>
        <v>#NUM!</v>
      </c>
      <c r="U1770">
        <v>76</v>
      </c>
      <c r="V1770" s="14">
        <v>8</v>
      </c>
      <c r="W1770" s="14">
        <v>4</v>
      </c>
      <c r="X1770" s="14">
        <v>15</v>
      </c>
      <c r="Y1770" s="14">
        <v>7</v>
      </c>
      <c r="Z1770" s="14">
        <v>6</v>
      </c>
      <c r="AA1770" s="14">
        <v>2</v>
      </c>
      <c r="AB1770" s="2">
        <v>1</v>
      </c>
      <c r="AC1770" s="2">
        <v>1</v>
      </c>
      <c r="AD1770" s="2">
        <v>3</v>
      </c>
      <c r="AE1770" s="2">
        <v>8</v>
      </c>
      <c r="AF1770" s="2">
        <v>0</v>
      </c>
      <c r="AG1770" s="2">
        <v>0</v>
      </c>
      <c r="AH1770" s="16">
        <v>0</v>
      </c>
      <c r="AJ1770">
        <v>56</v>
      </c>
      <c r="AK1770">
        <v>54.177999999999997</v>
      </c>
    </row>
    <row r="1771" spans="1:37" x14ac:dyDescent="0.3">
      <c r="A1771">
        <v>2256</v>
      </c>
      <c r="B1771">
        <v>1974</v>
      </c>
      <c r="C1771" s="1">
        <f t="shared" si="162"/>
        <v>50</v>
      </c>
      <c r="D1771" t="s">
        <v>25</v>
      </c>
      <c r="E1771" t="s">
        <v>42</v>
      </c>
      <c r="F1771" s="4" t="s">
        <v>29</v>
      </c>
      <c r="G1771" t="s">
        <v>29</v>
      </c>
      <c r="H1771" s="20">
        <v>27159</v>
      </c>
      <c r="I1771" s="2">
        <f t="shared" si="163"/>
        <v>27.158999999999999</v>
      </c>
      <c r="J1771" s="2"/>
      <c r="K1771" s="2">
        <v>1</v>
      </c>
      <c r="L1771" s="2">
        <v>1</v>
      </c>
      <c r="M1771" s="16">
        <f t="shared" si="164"/>
        <v>2</v>
      </c>
      <c r="N1771" s="6" t="s">
        <v>67</v>
      </c>
      <c r="O1771" s="4">
        <f t="shared" si="165"/>
        <v>2</v>
      </c>
      <c r="P1771" s="3">
        <f t="shared" si="166"/>
        <v>41727</v>
      </c>
      <c r="Q1771" s="4" t="str" cm="1">
        <f t="array" ref="Q1771:S1771">_xlfn.TEXTSPLIT(N1771,"/")</f>
        <v>3</v>
      </c>
      <c r="R1771" s="4" t="str">
        <v>29</v>
      </c>
      <c r="S1771" s="4" t="str">
        <v>14</v>
      </c>
      <c r="T1771" s="5">
        <f t="shared" si="167"/>
        <v>41727</v>
      </c>
      <c r="U1771">
        <v>33</v>
      </c>
      <c r="V1771" s="14">
        <v>17</v>
      </c>
      <c r="W1771" s="14">
        <v>0</v>
      </c>
      <c r="X1771" s="14">
        <v>3</v>
      </c>
      <c r="Y1771" s="14">
        <v>0</v>
      </c>
      <c r="Z1771" s="14">
        <v>0</v>
      </c>
      <c r="AA1771" s="14">
        <v>1</v>
      </c>
      <c r="AB1771" s="2">
        <v>2</v>
      </c>
      <c r="AC1771" s="2">
        <v>1</v>
      </c>
      <c r="AD1771" s="2">
        <v>3</v>
      </c>
      <c r="AE1771" s="2">
        <v>6</v>
      </c>
      <c r="AF1771" s="2">
        <v>0</v>
      </c>
      <c r="AG1771" s="2">
        <v>0</v>
      </c>
      <c r="AH1771" s="16">
        <v>0</v>
      </c>
      <c r="AJ1771">
        <v>46</v>
      </c>
      <c r="AK1771">
        <v>96.876000000000005</v>
      </c>
    </row>
    <row r="1772" spans="1:37" x14ac:dyDescent="0.3">
      <c r="A1772">
        <v>2254</v>
      </c>
      <c r="B1772">
        <v>1984</v>
      </c>
      <c r="C1772" s="1">
        <f t="shared" si="162"/>
        <v>40</v>
      </c>
      <c r="D1772" t="s">
        <v>33</v>
      </c>
      <c r="E1772" t="s">
        <v>22</v>
      </c>
      <c r="F1772" s="4" t="s">
        <v>29</v>
      </c>
      <c r="G1772" t="s">
        <v>29</v>
      </c>
      <c r="H1772" s="20">
        <v>69520</v>
      </c>
      <c r="I1772" s="2">
        <f t="shared" si="163"/>
        <v>69.52</v>
      </c>
      <c r="J1772" s="2"/>
      <c r="K1772" s="2">
        <v>0</v>
      </c>
      <c r="L1772" s="2">
        <v>0</v>
      </c>
      <c r="M1772" s="16">
        <f t="shared" si="164"/>
        <v>0</v>
      </c>
      <c r="N1772" s="7">
        <v>41462</v>
      </c>
      <c r="O1772" s="4">
        <f t="shared" si="165"/>
        <v>1</v>
      </c>
      <c r="P1772" s="3">
        <f t="shared" si="166"/>
        <v>41462</v>
      </c>
      <c r="Q1772" s="4" t="str" cm="1">
        <f t="array" ref="Q1772">_xlfn.TEXTSPLIT(N1772,"/")</f>
        <v>41462</v>
      </c>
      <c r="R1772" s="5"/>
      <c r="S1772" s="5"/>
      <c r="T1772" s="5" t="e">
        <f t="shared" si="167"/>
        <v>#NUM!</v>
      </c>
      <c r="U1772">
        <v>95</v>
      </c>
      <c r="V1772" s="14">
        <v>627</v>
      </c>
      <c r="W1772" s="14">
        <v>120</v>
      </c>
      <c r="X1772" s="14">
        <v>414</v>
      </c>
      <c r="Y1772" s="14">
        <v>121</v>
      </c>
      <c r="Z1772" s="14">
        <v>80</v>
      </c>
      <c r="AA1772" s="14">
        <v>93</v>
      </c>
      <c r="AB1772" s="2">
        <v>1</v>
      </c>
      <c r="AC1772" s="2">
        <v>9</v>
      </c>
      <c r="AD1772" s="2">
        <v>5</v>
      </c>
      <c r="AE1772" s="2">
        <v>5</v>
      </c>
      <c r="AF1772" s="2">
        <v>0</v>
      </c>
      <c r="AG1772" s="2">
        <v>0</v>
      </c>
      <c r="AH1772" s="16">
        <v>0</v>
      </c>
      <c r="AJ1772">
        <v>69</v>
      </c>
      <c r="AK1772">
        <v>76.772999999999996</v>
      </c>
    </row>
    <row r="1773" spans="1:37" x14ac:dyDescent="0.3">
      <c r="A1773">
        <v>2253</v>
      </c>
      <c r="B1773">
        <v>1991</v>
      </c>
      <c r="C1773" s="1">
        <f t="shared" si="162"/>
        <v>33</v>
      </c>
      <c r="D1773" t="s">
        <v>25</v>
      </c>
      <c r="E1773" t="s">
        <v>22</v>
      </c>
      <c r="F1773" s="4" t="s">
        <v>29</v>
      </c>
      <c r="G1773" t="s">
        <v>29</v>
      </c>
      <c r="H1773" s="20">
        <v>18929</v>
      </c>
      <c r="I1773" s="2">
        <f t="shared" si="163"/>
        <v>18.928999999999998</v>
      </c>
      <c r="J1773" s="2"/>
      <c r="K1773" s="2">
        <v>0</v>
      </c>
      <c r="L1773" s="2">
        <v>0</v>
      </c>
      <c r="M1773" s="16">
        <f t="shared" si="164"/>
        <v>0</v>
      </c>
      <c r="N1773" s="6" t="s">
        <v>190</v>
      </c>
      <c r="O1773" s="4">
        <f t="shared" si="165"/>
        <v>2</v>
      </c>
      <c r="P1773" s="3">
        <f t="shared" si="166"/>
        <v>41321</v>
      </c>
      <c r="Q1773" s="4" t="str" cm="1">
        <f t="array" ref="Q1773:S1773">_xlfn.TEXTSPLIT(N1773,"/")</f>
        <v>2</v>
      </c>
      <c r="R1773" s="4" t="str">
        <v>16</v>
      </c>
      <c r="S1773" s="4" t="str">
        <v>13</v>
      </c>
      <c r="T1773" s="5">
        <f t="shared" si="167"/>
        <v>41321</v>
      </c>
      <c r="U1773">
        <v>15</v>
      </c>
      <c r="V1773" s="14">
        <v>32</v>
      </c>
      <c r="W1773" s="14">
        <v>0</v>
      </c>
      <c r="X1773" s="14">
        <v>8</v>
      </c>
      <c r="Y1773" s="14">
        <v>23</v>
      </c>
      <c r="Z1773" s="14">
        <v>4</v>
      </c>
      <c r="AA1773" s="14">
        <v>18</v>
      </c>
      <c r="AB1773" s="2">
        <v>1</v>
      </c>
      <c r="AC1773" s="2">
        <v>1</v>
      </c>
      <c r="AD1773" s="2">
        <v>4</v>
      </c>
      <c r="AE1773" s="2">
        <v>6</v>
      </c>
      <c r="AF1773" s="2">
        <v>0</v>
      </c>
      <c r="AG1773" s="2">
        <v>0</v>
      </c>
      <c r="AH1773" s="16">
        <v>0</v>
      </c>
      <c r="AJ1773">
        <v>54</v>
      </c>
      <c r="AK1773">
        <v>66.475999999999999</v>
      </c>
    </row>
    <row r="1774" spans="1:37" x14ac:dyDescent="0.3">
      <c r="A1774">
        <v>2246</v>
      </c>
      <c r="B1774">
        <v>1966</v>
      </c>
      <c r="C1774" s="1">
        <f t="shared" si="162"/>
        <v>58</v>
      </c>
      <c r="D1774" t="s">
        <v>25</v>
      </c>
      <c r="E1774" t="s">
        <v>36</v>
      </c>
      <c r="F1774" s="4" t="s">
        <v>29</v>
      </c>
      <c r="G1774" t="s">
        <v>29</v>
      </c>
      <c r="H1774" s="20">
        <v>46891</v>
      </c>
      <c r="I1774" s="2">
        <f t="shared" si="163"/>
        <v>46.890999999999998</v>
      </c>
      <c r="J1774" s="2"/>
      <c r="K1774" s="2">
        <v>0</v>
      </c>
      <c r="L1774" s="2">
        <v>1</v>
      </c>
      <c r="M1774" s="16">
        <f t="shared" si="164"/>
        <v>1</v>
      </c>
      <c r="N1774" s="7">
        <v>41283</v>
      </c>
      <c r="O1774" s="4">
        <f t="shared" si="165"/>
        <v>1</v>
      </c>
      <c r="P1774" s="3">
        <f t="shared" si="166"/>
        <v>41283</v>
      </c>
      <c r="Q1774" s="4" t="str" cm="1">
        <f t="array" ref="Q1774">_xlfn.TEXTSPLIT(N1774,"/")</f>
        <v>41283</v>
      </c>
      <c r="R1774" s="5"/>
      <c r="S1774" s="5"/>
      <c r="T1774" s="5" t="e">
        <f t="shared" si="167"/>
        <v>#NUM!</v>
      </c>
      <c r="U1774">
        <v>91</v>
      </c>
      <c r="V1774" s="14">
        <v>43</v>
      </c>
      <c r="W1774" s="14">
        <v>12</v>
      </c>
      <c r="X1774" s="14">
        <v>23</v>
      </c>
      <c r="Y1774" s="14">
        <v>29</v>
      </c>
      <c r="Z1774" s="14">
        <v>15</v>
      </c>
      <c r="AA1774" s="14">
        <v>61</v>
      </c>
      <c r="AB1774" s="2">
        <v>1</v>
      </c>
      <c r="AC1774" s="2">
        <v>2</v>
      </c>
      <c r="AD1774" s="2">
        <v>4</v>
      </c>
      <c r="AE1774" s="2">
        <v>4</v>
      </c>
      <c r="AF1774" s="2">
        <v>0</v>
      </c>
      <c r="AG1774" s="2">
        <v>0</v>
      </c>
      <c r="AH1774" s="16">
        <v>0</v>
      </c>
      <c r="AJ1774">
        <v>54</v>
      </c>
      <c r="AK1774">
        <v>58.085999999999999</v>
      </c>
    </row>
    <row r="1775" spans="1:37" x14ac:dyDescent="0.3">
      <c r="A1775">
        <v>2245</v>
      </c>
      <c r="B1775">
        <v>1970</v>
      </c>
      <c r="C1775" s="1">
        <f t="shared" si="162"/>
        <v>54</v>
      </c>
      <c r="D1775" t="s">
        <v>25</v>
      </c>
      <c r="E1775" t="s">
        <v>42</v>
      </c>
      <c r="F1775" s="4" t="s">
        <v>29</v>
      </c>
      <c r="G1775" t="s">
        <v>29</v>
      </c>
      <c r="H1775" s="20">
        <v>43641</v>
      </c>
      <c r="I1775" s="2">
        <f t="shared" si="163"/>
        <v>43.640999999999998</v>
      </c>
      <c r="J1775" s="2"/>
      <c r="K1775" s="2">
        <v>1</v>
      </c>
      <c r="L1775" s="2">
        <v>1</v>
      </c>
      <c r="M1775" s="16">
        <f t="shared" si="164"/>
        <v>2</v>
      </c>
      <c r="N1775" s="6" t="s">
        <v>178</v>
      </c>
      <c r="O1775" s="4">
        <f t="shared" si="165"/>
        <v>2</v>
      </c>
      <c r="P1775" s="3">
        <f t="shared" si="166"/>
        <v>41386</v>
      </c>
      <c r="Q1775" s="4" t="str" cm="1">
        <f t="array" ref="Q1775:S1775">_xlfn.TEXTSPLIT(N1775,"/")</f>
        <v>4</v>
      </c>
      <c r="R1775" s="4" t="str">
        <v>22</v>
      </c>
      <c r="S1775" s="4" t="str">
        <v>13</v>
      </c>
      <c r="T1775" s="5">
        <f t="shared" si="167"/>
        <v>41386</v>
      </c>
      <c r="U1775">
        <v>50</v>
      </c>
      <c r="V1775" s="14">
        <v>57</v>
      </c>
      <c r="W1775" s="14">
        <v>2</v>
      </c>
      <c r="X1775" s="14">
        <v>51</v>
      </c>
      <c r="Y1775" s="14">
        <v>4</v>
      </c>
      <c r="Z1775" s="14">
        <v>2</v>
      </c>
      <c r="AA1775" s="14">
        <v>23</v>
      </c>
      <c r="AB1775" s="2">
        <v>3</v>
      </c>
      <c r="AC1775" s="2">
        <v>2</v>
      </c>
      <c r="AD1775" s="2">
        <v>4</v>
      </c>
      <c r="AE1775" s="2">
        <v>6</v>
      </c>
      <c r="AF1775" s="2">
        <v>0</v>
      </c>
      <c r="AG1775" s="2">
        <v>0</v>
      </c>
      <c r="AH1775" s="16">
        <v>0</v>
      </c>
      <c r="AJ1775">
        <v>47</v>
      </c>
      <c r="AK1775">
        <v>17.148</v>
      </c>
    </row>
    <row r="1776" spans="1:37" x14ac:dyDescent="0.3">
      <c r="A1776">
        <v>2230</v>
      </c>
      <c r="B1776">
        <v>1971</v>
      </c>
      <c r="C1776" s="1">
        <f t="shared" si="162"/>
        <v>53</v>
      </c>
      <c r="D1776" t="s">
        <v>38</v>
      </c>
      <c r="E1776" t="s">
        <v>34</v>
      </c>
      <c r="F1776" s="4" t="s">
        <v>29</v>
      </c>
      <c r="G1776" t="s">
        <v>29</v>
      </c>
      <c r="H1776" s="20">
        <v>23626</v>
      </c>
      <c r="I1776" s="2">
        <f t="shared" si="163"/>
        <v>23.626000000000001</v>
      </c>
      <c r="J1776" s="2"/>
      <c r="K1776" s="2">
        <v>1</v>
      </c>
      <c r="L1776" s="2">
        <v>0</v>
      </c>
      <c r="M1776" s="16">
        <f t="shared" si="164"/>
        <v>1</v>
      </c>
      <c r="N1776" s="6" t="s">
        <v>362</v>
      </c>
      <c r="O1776" s="4">
        <f t="shared" si="165"/>
        <v>2</v>
      </c>
      <c r="P1776" s="3">
        <f t="shared" si="166"/>
        <v>41783</v>
      </c>
      <c r="Q1776" s="4" t="str" cm="1">
        <f t="array" ref="Q1776:S1776">_xlfn.TEXTSPLIT(N1776,"/")</f>
        <v>5</v>
      </c>
      <c r="R1776" s="4" t="str">
        <v>24</v>
      </c>
      <c r="S1776" s="4" t="str">
        <v>14</v>
      </c>
      <c r="T1776" s="5">
        <f t="shared" si="167"/>
        <v>41783</v>
      </c>
      <c r="U1776">
        <v>84</v>
      </c>
      <c r="V1776" s="14">
        <v>27</v>
      </c>
      <c r="W1776" s="14">
        <v>2</v>
      </c>
      <c r="X1776" s="14">
        <v>14</v>
      </c>
      <c r="Y1776" s="14">
        <v>0</v>
      </c>
      <c r="Z1776" s="14">
        <v>0</v>
      </c>
      <c r="AA1776" s="14">
        <v>0</v>
      </c>
      <c r="AB1776" s="2">
        <v>3</v>
      </c>
      <c r="AC1776" s="2">
        <v>3</v>
      </c>
      <c r="AD1776" s="2">
        <v>3</v>
      </c>
      <c r="AE1776" s="2">
        <v>5</v>
      </c>
      <c r="AF1776" s="2">
        <v>0</v>
      </c>
      <c r="AG1776" s="2">
        <v>0</v>
      </c>
      <c r="AH1776" s="16">
        <v>0</v>
      </c>
      <c r="AJ1776">
        <v>61</v>
      </c>
      <c r="AK1776">
        <v>66.564999999999998</v>
      </c>
    </row>
    <row r="1777" spans="1:37" x14ac:dyDescent="0.3">
      <c r="A1777">
        <v>2227</v>
      </c>
      <c r="B1777">
        <v>1959</v>
      </c>
      <c r="C1777" s="1">
        <f t="shared" si="162"/>
        <v>65</v>
      </c>
      <c r="D1777" t="s">
        <v>47</v>
      </c>
      <c r="E1777" t="s">
        <v>36</v>
      </c>
      <c r="F1777" s="4" t="s">
        <v>32</v>
      </c>
      <c r="G1777" t="s">
        <v>32</v>
      </c>
      <c r="H1777" s="20">
        <v>26490</v>
      </c>
      <c r="I1777" s="2">
        <f t="shared" si="163"/>
        <v>26.49</v>
      </c>
      <c r="J1777" s="2"/>
      <c r="K1777" s="2">
        <v>0</v>
      </c>
      <c r="L1777" s="2">
        <v>0</v>
      </c>
      <c r="M1777" s="16">
        <f t="shared" si="164"/>
        <v>0</v>
      </c>
      <c r="N1777" s="6" t="s">
        <v>111</v>
      </c>
      <c r="O1777" s="4">
        <f t="shared" si="165"/>
        <v>2</v>
      </c>
      <c r="P1777" s="3">
        <f t="shared" si="166"/>
        <v>41174</v>
      </c>
      <c r="Q1777" s="4" t="str" cm="1">
        <f t="array" ref="Q1777:S1777">_xlfn.TEXTSPLIT(N1777,"/")</f>
        <v>9</v>
      </c>
      <c r="R1777" s="4" t="str">
        <v>22</v>
      </c>
      <c r="S1777" s="4" t="str">
        <v>12</v>
      </c>
      <c r="T1777" s="5">
        <f t="shared" si="167"/>
        <v>41174</v>
      </c>
      <c r="U1777">
        <v>92</v>
      </c>
      <c r="V1777" s="14">
        <v>45</v>
      </c>
      <c r="W1777" s="14">
        <v>47</v>
      </c>
      <c r="X1777" s="14">
        <v>52</v>
      </c>
      <c r="Y1777" s="14">
        <v>21</v>
      </c>
      <c r="Z1777" s="14">
        <v>20</v>
      </c>
      <c r="AA1777" s="14">
        <v>25</v>
      </c>
      <c r="AB1777" s="2">
        <v>2</v>
      </c>
      <c r="AC1777" s="2">
        <v>3</v>
      </c>
      <c r="AD1777" s="2">
        <v>5</v>
      </c>
      <c r="AE1777" s="2">
        <v>6</v>
      </c>
      <c r="AF1777" s="2">
        <v>0</v>
      </c>
      <c r="AG1777" s="2">
        <v>0</v>
      </c>
      <c r="AH1777" s="16">
        <v>0</v>
      </c>
      <c r="AJ1777">
        <v>51</v>
      </c>
      <c r="AK1777">
        <v>83.150999999999996</v>
      </c>
    </row>
    <row r="1778" spans="1:37" x14ac:dyDescent="0.3">
      <c r="A1778">
        <v>2225</v>
      </c>
      <c r="B1778">
        <v>1978</v>
      </c>
      <c r="C1778" s="1">
        <f t="shared" si="162"/>
        <v>46</v>
      </c>
      <c r="D1778" t="s">
        <v>33</v>
      </c>
      <c r="E1778" t="s">
        <v>22</v>
      </c>
      <c r="F1778" s="4" t="s">
        <v>23</v>
      </c>
      <c r="G1778" t="s">
        <v>23</v>
      </c>
      <c r="H1778" s="20">
        <v>82582</v>
      </c>
      <c r="I1778" s="2">
        <f t="shared" si="163"/>
        <v>82.581999999999994</v>
      </c>
      <c r="J1778" s="2"/>
      <c r="K1778" s="2">
        <v>0</v>
      </c>
      <c r="L1778" s="2">
        <v>0</v>
      </c>
      <c r="M1778" s="16">
        <f t="shared" si="164"/>
        <v>0</v>
      </c>
      <c r="N1778" s="7">
        <v>41826</v>
      </c>
      <c r="O1778" s="4">
        <f t="shared" si="165"/>
        <v>1</v>
      </c>
      <c r="P1778" s="3">
        <f t="shared" si="166"/>
        <v>41826</v>
      </c>
      <c r="Q1778" s="4" t="str" cm="1">
        <f t="array" ref="Q1778">_xlfn.TEXTSPLIT(N1778,"/")</f>
        <v>41826</v>
      </c>
      <c r="R1778" s="5"/>
      <c r="S1778" s="5"/>
      <c r="T1778" s="5" t="e">
        <f t="shared" si="167"/>
        <v>#NUM!</v>
      </c>
      <c r="U1778">
        <v>54</v>
      </c>
      <c r="V1778" s="14">
        <v>510</v>
      </c>
      <c r="W1778" s="14">
        <v>120</v>
      </c>
      <c r="X1778" s="14">
        <v>550</v>
      </c>
      <c r="Y1778" s="14">
        <v>156</v>
      </c>
      <c r="Z1778" s="14">
        <v>40</v>
      </c>
      <c r="AA1778" s="14">
        <v>241</v>
      </c>
      <c r="AB1778" s="2">
        <v>1</v>
      </c>
      <c r="AC1778" s="2">
        <v>4</v>
      </c>
      <c r="AD1778" s="2">
        <v>7</v>
      </c>
      <c r="AE1778" s="2">
        <v>1</v>
      </c>
      <c r="AF1778" s="2">
        <v>1</v>
      </c>
      <c r="AG1778" s="2">
        <v>0</v>
      </c>
      <c r="AH1778" s="16">
        <v>2</v>
      </c>
      <c r="AJ1778">
        <v>47</v>
      </c>
      <c r="AK1778">
        <v>61.064</v>
      </c>
    </row>
    <row r="1779" spans="1:37" x14ac:dyDescent="0.3">
      <c r="A1779">
        <v>2223</v>
      </c>
      <c r="B1779">
        <v>1966</v>
      </c>
      <c r="C1779" s="1">
        <f t="shared" si="162"/>
        <v>58</v>
      </c>
      <c r="D1779" t="s">
        <v>25</v>
      </c>
      <c r="E1779" t="s">
        <v>36</v>
      </c>
      <c r="F1779" s="4" t="s">
        <v>23</v>
      </c>
      <c r="G1779" t="s">
        <v>23</v>
      </c>
      <c r="H1779" s="20">
        <v>64176</v>
      </c>
      <c r="I1779" s="2">
        <f t="shared" si="163"/>
        <v>64.176000000000002</v>
      </c>
      <c r="J1779" s="2"/>
      <c r="K1779" s="2">
        <v>0</v>
      </c>
      <c r="L1779" s="2">
        <v>1</v>
      </c>
      <c r="M1779" s="16">
        <f t="shared" si="164"/>
        <v>1</v>
      </c>
      <c r="N1779" s="7">
        <v>40976</v>
      </c>
      <c r="O1779" s="4">
        <f t="shared" si="165"/>
        <v>1</v>
      </c>
      <c r="P1779" s="3">
        <f t="shared" si="166"/>
        <v>40976</v>
      </c>
      <c r="Q1779" s="4" t="str" cm="1">
        <f t="array" ref="Q1779">_xlfn.TEXTSPLIT(N1779,"/")</f>
        <v>40976</v>
      </c>
      <c r="R1779" s="5"/>
      <c r="S1779" s="5"/>
      <c r="T1779" s="5" t="e">
        <f t="shared" si="167"/>
        <v>#NUM!</v>
      </c>
      <c r="U1779">
        <v>52</v>
      </c>
      <c r="V1779" s="14">
        <v>1215</v>
      </c>
      <c r="W1779" s="14">
        <v>33</v>
      </c>
      <c r="X1779" s="14">
        <v>249</v>
      </c>
      <c r="Y1779" s="14">
        <v>64</v>
      </c>
      <c r="Z1779" s="14">
        <v>116</v>
      </c>
      <c r="AA1779" s="14">
        <v>149</v>
      </c>
      <c r="AB1779" s="2">
        <v>8</v>
      </c>
      <c r="AC1779" s="2">
        <v>8</v>
      </c>
      <c r="AD1779" s="2">
        <v>8</v>
      </c>
      <c r="AE1779" s="2">
        <v>6</v>
      </c>
      <c r="AF1779" s="2">
        <v>0</v>
      </c>
      <c r="AG1779" s="2">
        <v>0</v>
      </c>
      <c r="AH1779" s="16">
        <v>0</v>
      </c>
      <c r="AJ1779">
        <v>62</v>
      </c>
      <c r="AK1779">
        <v>28.248999999999999</v>
      </c>
    </row>
    <row r="1780" spans="1:37" x14ac:dyDescent="0.3">
      <c r="A1780">
        <v>2217</v>
      </c>
      <c r="B1780">
        <v>1976</v>
      </c>
      <c r="C1780" s="1">
        <f t="shared" si="162"/>
        <v>48</v>
      </c>
      <c r="D1780" t="s">
        <v>40</v>
      </c>
      <c r="E1780" t="s">
        <v>36</v>
      </c>
      <c r="F1780" s="4" t="s">
        <v>29</v>
      </c>
      <c r="G1780" t="s">
        <v>29</v>
      </c>
      <c r="H1780" s="20">
        <v>37284</v>
      </c>
      <c r="I1780" s="2">
        <f t="shared" si="163"/>
        <v>37.283999999999999</v>
      </c>
      <c r="J1780" s="2"/>
      <c r="K1780" s="2">
        <v>1</v>
      </c>
      <c r="L1780" s="2">
        <v>1</v>
      </c>
      <c r="M1780" s="16">
        <f t="shared" si="164"/>
        <v>2</v>
      </c>
      <c r="N1780" s="6" t="s">
        <v>223</v>
      </c>
      <c r="O1780" s="4">
        <f t="shared" si="165"/>
        <v>2</v>
      </c>
      <c r="P1780" s="3">
        <f t="shared" si="166"/>
        <v>41362</v>
      </c>
      <c r="Q1780" s="4" t="str" cm="1">
        <f t="array" ref="Q1780:S1780">_xlfn.TEXTSPLIT(N1780,"/")</f>
        <v>3</v>
      </c>
      <c r="R1780" s="4" t="str">
        <v>29</v>
      </c>
      <c r="S1780" s="4" t="str">
        <v>13</v>
      </c>
      <c r="T1780" s="5">
        <f t="shared" si="167"/>
        <v>41362</v>
      </c>
      <c r="U1780">
        <v>46</v>
      </c>
      <c r="V1780" s="14">
        <v>11</v>
      </c>
      <c r="W1780" s="14">
        <v>1</v>
      </c>
      <c r="X1780" s="14">
        <v>2</v>
      </c>
      <c r="Y1780" s="14">
        <v>2</v>
      </c>
      <c r="Z1780" s="14">
        <v>1</v>
      </c>
      <c r="AA1780" s="14">
        <v>6</v>
      </c>
      <c r="AB1780" s="2">
        <v>1</v>
      </c>
      <c r="AC1780" s="2">
        <v>0</v>
      </c>
      <c r="AD1780" s="2">
        <v>3</v>
      </c>
      <c r="AE1780" s="2">
        <v>6</v>
      </c>
      <c r="AF1780" s="2">
        <v>0</v>
      </c>
      <c r="AG1780" s="2">
        <v>0</v>
      </c>
      <c r="AH1780" s="16">
        <v>0</v>
      </c>
      <c r="AJ1780">
        <v>55</v>
      </c>
      <c r="AK1780">
        <v>70.777000000000001</v>
      </c>
    </row>
    <row r="1781" spans="1:37" x14ac:dyDescent="0.3">
      <c r="A1781">
        <v>2202</v>
      </c>
      <c r="B1781">
        <v>1979</v>
      </c>
      <c r="C1781" s="1">
        <f t="shared" si="162"/>
        <v>45</v>
      </c>
      <c r="D1781" t="s">
        <v>25</v>
      </c>
      <c r="E1781" t="s">
        <v>22</v>
      </c>
      <c r="F1781" s="4" t="s">
        <v>32</v>
      </c>
      <c r="G1781" t="s">
        <v>32</v>
      </c>
      <c r="H1781" s="20">
        <v>41154</v>
      </c>
      <c r="I1781" s="2">
        <f t="shared" si="163"/>
        <v>41.154000000000003</v>
      </c>
      <c r="J1781" s="2"/>
      <c r="K1781" s="2">
        <v>0</v>
      </c>
      <c r="L1781" s="2">
        <v>1</v>
      </c>
      <c r="M1781" s="16">
        <f t="shared" si="164"/>
        <v>1</v>
      </c>
      <c r="N1781" s="7">
        <v>41521</v>
      </c>
      <c r="O1781" s="4">
        <f t="shared" si="165"/>
        <v>1</v>
      </c>
      <c r="P1781" s="3">
        <f t="shared" si="166"/>
        <v>41521</v>
      </c>
      <c r="Q1781" s="4" t="str" cm="1">
        <f t="array" ref="Q1781">_xlfn.TEXTSPLIT(N1781,"/")</f>
        <v>41521</v>
      </c>
      <c r="R1781" s="5"/>
      <c r="S1781" s="5"/>
      <c r="T1781" s="5" t="e">
        <f t="shared" si="167"/>
        <v>#NUM!</v>
      </c>
      <c r="U1781">
        <v>98</v>
      </c>
      <c r="V1781" s="14">
        <v>44</v>
      </c>
      <c r="W1781" s="14">
        <v>2</v>
      </c>
      <c r="X1781" s="14">
        <v>11</v>
      </c>
      <c r="Y1781" s="14">
        <v>2</v>
      </c>
      <c r="Z1781" s="14">
        <v>3</v>
      </c>
      <c r="AA1781" s="14">
        <v>7</v>
      </c>
      <c r="AB1781" s="2">
        <v>1</v>
      </c>
      <c r="AC1781" s="2">
        <v>1</v>
      </c>
      <c r="AD1781" s="2">
        <v>4</v>
      </c>
      <c r="AE1781" s="2">
        <v>5</v>
      </c>
      <c r="AF1781" s="2">
        <v>0</v>
      </c>
      <c r="AG1781" s="2">
        <v>0</v>
      </c>
      <c r="AH1781" s="16">
        <v>0</v>
      </c>
      <c r="AJ1781">
        <v>44</v>
      </c>
      <c r="AK1781">
        <v>27.922000000000001</v>
      </c>
    </row>
    <row r="1782" spans="1:37" x14ac:dyDescent="0.3">
      <c r="A1782">
        <v>2186</v>
      </c>
      <c r="B1782">
        <v>1978</v>
      </c>
      <c r="C1782" s="1">
        <f t="shared" si="162"/>
        <v>46</v>
      </c>
      <c r="D1782" t="s">
        <v>25</v>
      </c>
      <c r="E1782" t="s">
        <v>36</v>
      </c>
      <c r="F1782" s="4" t="s">
        <v>32</v>
      </c>
      <c r="G1782" t="s">
        <v>32</v>
      </c>
      <c r="H1782" s="20">
        <v>82326</v>
      </c>
      <c r="I1782" s="2">
        <f t="shared" si="163"/>
        <v>82.325999999999993</v>
      </c>
      <c r="J1782" s="2"/>
      <c r="K1782" s="2">
        <v>0</v>
      </c>
      <c r="L1782" s="2">
        <v>0</v>
      </c>
      <c r="M1782" s="16">
        <f t="shared" si="164"/>
        <v>0</v>
      </c>
      <c r="N1782" s="7">
        <v>41915</v>
      </c>
      <c r="O1782" s="4">
        <f t="shared" si="165"/>
        <v>1</v>
      </c>
      <c r="P1782" s="3">
        <f t="shared" si="166"/>
        <v>41915</v>
      </c>
      <c r="Q1782" s="4" t="str" cm="1">
        <f t="array" ref="Q1782">_xlfn.TEXTSPLIT(N1782,"/")</f>
        <v>41915</v>
      </c>
      <c r="R1782" s="5"/>
      <c r="S1782" s="5"/>
      <c r="T1782" s="5" t="e">
        <f t="shared" si="167"/>
        <v>#NUM!</v>
      </c>
      <c r="U1782">
        <v>30</v>
      </c>
      <c r="V1782" s="14">
        <v>938</v>
      </c>
      <c r="W1782" s="14">
        <v>142</v>
      </c>
      <c r="X1782" s="14">
        <v>754</v>
      </c>
      <c r="Y1782" s="14">
        <v>159</v>
      </c>
      <c r="Z1782" s="14">
        <v>81</v>
      </c>
      <c r="AA1782" s="14">
        <v>183</v>
      </c>
      <c r="AB1782" s="2">
        <v>1</v>
      </c>
      <c r="AC1782" s="2">
        <v>5</v>
      </c>
      <c r="AD1782" s="2">
        <v>6</v>
      </c>
      <c r="AE1782" s="2">
        <v>2</v>
      </c>
      <c r="AF1782" s="2">
        <v>1</v>
      </c>
      <c r="AG1782" s="2">
        <v>0</v>
      </c>
      <c r="AH1782" s="16">
        <v>3</v>
      </c>
      <c r="AJ1782">
        <v>50</v>
      </c>
      <c r="AK1782">
        <v>71.128</v>
      </c>
    </row>
    <row r="1783" spans="1:37" x14ac:dyDescent="0.3">
      <c r="A1783">
        <v>2181</v>
      </c>
      <c r="B1783">
        <v>1971</v>
      </c>
      <c r="C1783" s="1">
        <f t="shared" si="162"/>
        <v>53</v>
      </c>
      <c r="D1783" t="s">
        <v>25</v>
      </c>
      <c r="E1783" t="s">
        <v>22</v>
      </c>
      <c r="F1783" s="4" t="s">
        <v>29</v>
      </c>
      <c r="G1783" t="s">
        <v>29</v>
      </c>
      <c r="H1783" s="20">
        <v>70617</v>
      </c>
      <c r="I1783" s="2">
        <f t="shared" si="163"/>
        <v>70.617000000000004</v>
      </c>
      <c r="J1783" s="2"/>
      <c r="K1783" s="2">
        <v>0</v>
      </c>
      <c r="L1783" s="2">
        <v>0</v>
      </c>
      <c r="M1783" s="16">
        <f t="shared" si="164"/>
        <v>0</v>
      </c>
      <c r="N1783" s="6" t="s">
        <v>108</v>
      </c>
      <c r="O1783" s="4">
        <f t="shared" si="165"/>
        <v>2</v>
      </c>
      <c r="P1783" s="3">
        <f t="shared" si="166"/>
        <v>41448</v>
      </c>
      <c r="Q1783" s="4" t="str" cm="1">
        <f t="array" ref="Q1783:S1783">_xlfn.TEXTSPLIT(N1783,"/")</f>
        <v>6</v>
      </c>
      <c r="R1783" s="4" t="str">
        <v>23</v>
      </c>
      <c r="S1783" s="4" t="str">
        <v>13</v>
      </c>
      <c r="T1783" s="5">
        <f t="shared" si="167"/>
        <v>41448</v>
      </c>
      <c r="U1783">
        <v>45</v>
      </c>
      <c r="V1783" s="14">
        <v>353</v>
      </c>
      <c r="W1783" s="14">
        <v>61</v>
      </c>
      <c r="X1783" s="14">
        <v>753</v>
      </c>
      <c r="Y1783" s="14">
        <v>40</v>
      </c>
      <c r="Z1783" s="14">
        <v>46</v>
      </c>
      <c r="AA1783" s="14">
        <v>27</v>
      </c>
      <c r="AB1783" s="2">
        <v>1</v>
      </c>
      <c r="AC1783" s="2">
        <v>3</v>
      </c>
      <c r="AD1783" s="2">
        <v>7</v>
      </c>
      <c r="AE1783" s="2">
        <v>2</v>
      </c>
      <c r="AF1783" s="2">
        <v>0</v>
      </c>
      <c r="AG1783" s="2">
        <v>0</v>
      </c>
      <c r="AH1783" s="16">
        <v>0</v>
      </c>
      <c r="AJ1783">
        <v>43</v>
      </c>
      <c r="AK1783">
        <v>69.661000000000001</v>
      </c>
    </row>
    <row r="1784" spans="1:37" x14ac:dyDescent="0.3">
      <c r="A1784">
        <v>2176</v>
      </c>
      <c r="B1784">
        <v>1973</v>
      </c>
      <c r="C1784" s="1">
        <f t="shared" si="162"/>
        <v>51</v>
      </c>
      <c r="D1784" t="s">
        <v>47</v>
      </c>
      <c r="E1784" t="s">
        <v>22</v>
      </c>
      <c r="F1784" s="4" t="s">
        <v>29</v>
      </c>
      <c r="G1784" t="s">
        <v>29</v>
      </c>
      <c r="H1784" s="20">
        <v>80134</v>
      </c>
      <c r="I1784" s="2">
        <f t="shared" si="163"/>
        <v>80.134</v>
      </c>
      <c r="J1784" s="2"/>
      <c r="K1784" s="2">
        <v>1</v>
      </c>
      <c r="L1784" s="2">
        <v>0</v>
      </c>
      <c r="M1784" s="16">
        <f t="shared" si="164"/>
        <v>1</v>
      </c>
      <c r="N1784" s="6" t="s">
        <v>211</v>
      </c>
      <c r="O1784" s="4">
        <f t="shared" si="165"/>
        <v>2</v>
      </c>
      <c r="P1784" s="3">
        <f t="shared" si="166"/>
        <v>41414</v>
      </c>
      <c r="Q1784" s="4" t="str" cm="1">
        <f t="array" ref="Q1784:S1784">_xlfn.TEXTSPLIT(N1784,"/")</f>
        <v>5</v>
      </c>
      <c r="R1784" s="4" t="str">
        <v>20</v>
      </c>
      <c r="S1784" s="4" t="str">
        <v>13</v>
      </c>
      <c r="T1784" s="5">
        <f t="shared" si="167"/>
        <v>41414</v>
      </c>
      <c r="U1784">
        <v>40</v>
      </c>
      <c r="V1784" s="14">
        <v>1218</v>
      </c>
      <c r="W1784" s="14">
        <v>16</v>
      </c>
      <c r="X1784" s="14">
        <v>272</v>
      </c>
      <c r="Y1784" s="14">
        <v>104</v>
      </c>
      <c r="Z1784" s="14">
        <v>0</v>
      </c>
      <c r="AA1784" s="14">
        <v>80</v>
      </c>
      <c r="AB1784" s="2">
        <v>2</v>
      </c>
      <c r="AC1784" s="2">
        <v>5</v>
      </c>
      <c r="AD1784" s="2">
        <v>6</v>
      </c>
      <c r="AE1784" s="2">
        <v>6</v>
      </c>
      <c r="AF1784" s="2">
        <v>1</v>
      </c>
      <c r="AG1784" s="2">
        <v>0</v>
      </c>
      <c r="AH1784" s="16">
        <v>3</v>
      </c>
      <c r="AJ1784">
        <v>38</v>
      </c>
      <c r="AK1784">
        <v>41.472999999999999</v>
      </c>
    </row>
    <row r="1785" spans="1:37" x14ac:dyDescent="0.3">
      <c r="A1785">
        <v>2174</v>
      </c>
      <c r="B1785">
        <v>1955</v>
      </c>
      <c r="C1785" s="1">
        <f t="shared" si="162"/>
        <v>69</v>
      </c>
      <c r="D1785" t="s">
        <v>31</v>
      </c>
      <c r="E1785" t="s">
        <v>22</v>
      </c>
      <c r="F1785" s="4" t="s">
        <v>26</v>
      </c>
      <c r="G1785" t="s">
        <v>26</v>
      </c>
      <c r="H1785" s="20">
        <v>46344</v>
      </c>
      <c r="I1785" s="2">
        <f t="shared" si="163"/>
        <v>46.344000000000001</v>
      </c>
      <c r="J1785" s="2"/>
      <c r="K1785" s="2">
        <v>1</v>
      </c>
      <c r="L1785" s="2">
        <v>1</v>
      </c>
      <c r="M1785" s="16">
        <f t="shared" si="164"/>
        <v>2</v>
      </c>
      <c r="N1785" s="7">
        <v>41854</v>
      </c>
      <c r="O1785" s="4">
        <f t="shared" si="165"/>
        <v>1</v>
      </c>
      <c r="P1785" s="3">
        <f t="shared" si="166"/>
        <v>41854</v>
      </c>
      <c r="Q1785" s="4" t="str" cm="1">
        <f t="array" ref="Q1785">_xlfn.TEXTSPLIT(N1785,"/")</f>
        <v>41854</v>
      </c>
      <c r="R1785" s="5"/>
      <c r="S1785" s="5"/>
      <c r="T1785" s="5" t="e">
        <f t="shared" si="167"/>
        <v>#NUM!</v>
      </c>
      <c r="U1785">
        <v>38</v>
      </c>
      <c r="V1785" s="14">
        <v>11</v>
      </c>
      <c r="W1785" s="14">
        <v>1</v>
      </c>
      <c r="X1785" s="14">
        <v>6</v>
      </c>
      <c r="Y1785" s="14">
        <v>2</v>
      </c>
      <c r="Z1785" s="14">
        <v>1</v>
      </c>
      <c r="AA1785" s="14">
        <v>6</v>
      </c>
      <c r="AB1785" s="2">
        <v>2</v>
      </c>
      <c r="AC1785" s="2">
        <v>1</v>
      </c>
      <c r="AD1785" s="2">
        <v>2</v>
      </c>
      <c r="AE1785" s="2">
        <v>5</v>
      </c>
      <c r="AF1785" s="2">
        <v>0</v>
      </c>
      <c r="AG1785" s="2">
        <v>0</v>
      </c>
      <c r="AH1785" s="16">
        <v>0</v>
      </c>
      <c r="AJ1785">
        <v>55</v>
      </c>
      <c r="AK1785">
        <v>35.893000000000001</v>
      </c>
    </row>
    <row r="1786" spans="1:37" x14ac:dyDescent="0.3">
      <c r="A1786">
        <v>2173</v>
      </c>
      <c r="B1786">
        <v>1953</v>
      </c>
      <c r="C1786" s="1">
        <f t="shared" si="162"/>
        <v>71</v>
      </c>
      <c r="D1786" t="s">
        <v>25</v>
      </c>
      <c r="E1786" t="s">
        <v>22</v>
      </c>
      <c r="F1786" s="4" t="s">
        <v>43</v>
      </c>
      <c r="G1786" t="s">
        <v>43</v>
      </c>
      <c r="H1786" s="20">
        <v>40049</v>
      </c>
      <c r="I1786" s="2">
        <f t="shared" si="163"/>
        <v>40.048999999999999</v>
      </c>
      <c r="J1786" s="2"/>
      <c r="K1786" s="2">
        <v>0</v>
      </c>
      <c r="L1786" s="2">
        <v>1</v>
      </c>
      <c r="M1786" s="16">
        <f t="shared" si="164"/>
        <v>1</v>
      </c>
      <c r="N1786" s="6" t="s">
        <v>44</v>
      </c>
      <c r="O1786" s="4">
        <f t="shared" si="165"/>
        <v>2</v>
      </c>
      <c r="P1786" s="3">
        <f t="shared" si="166"/>
        <v>41563</v>
      </c>
      <c r="Q1786" s="4" t="str" cm="1">
        <f t="array" ref="Q1786:S1786">_xlfn.TEXTSPLIT(N1786,"/")</f>
        <v>10</v>
      </c>
      <c r="R1786" s="4" t="str">
        <v>16</v>
      </c>
      <c r="S1786" s="4" t="str">
        <v>13</v>
      </c>
      <c r="T1786" s="5">
        <f t="shared" si="167"/>
        <v>41563</v>
      </c>
      <c r="U1786">
        <v>23</v>
      </c>
      <c r="V1786" s="14">
        <v>13</v>
      </c>
      <c r="W1786" s="14">
        <v>6</v>
      </c>
      <c r="X1786" s="14">
        <v>7</v>
      </c>
      <c r="Y1786" s="14">
        <v>0</v>
      </c>
      <c r="Z1786" s="14">
        <v>3</v>
      </c>
      <c r="AA1786" s="14">
        <v>3</v>
      </c>
      <c r="AB1786" s="2">
        <v>1</v>
      </c>
      <c r="AC1786" s="2">
        <v>1</v>
      </c>
      <c r="AD1786" s="2">
        <v>3</v>
      </c>
      <c r="AE1786" s="2">
        <v>6</v>
      </c>
      <c r="AF1786" s="2">
        <v>0</v>
      </c>
      <c r="AG1786" s="2">
        <v>0</v>
      </c>
      <c r="AH1786" s="16">
        <v>0</v>
      </c>
      <c r="AJ1786">
        <v>44</v>
      </c>
      <c r="AK1786">
        <v>45.057000000000002</v>
      </c>
    </row>
    <row r="1787" spans="1:37" x14ac:dyDescent="0.3">
      <c r="A1787">
        <v>2166</v>
      </c>
      <c r="B1787">
        <v>1961</v>
      </c>
      <c r="C1787" s="1">
        <f t="shared" si="162"/>
        <v>63</v>
      </c>
      <c r="D1787" t="s">
        <v>47</v>
      </c>
      <c r="E1787" t="s">
        <v>36</v>
      </c>
      <c r="F1787" s="4" t="s">
        <v>43</v>
      </c>
      <c r="G1787" t="s">
        <v>43</v>
      </c>
      <c r="H1787" s="20">
        <v>46779</v>
      </c>
      <c r="I1787" s="2">
        <f t="shared" si="163"/>
        <v>46.779000000000003</v>
      </c>
      <c r="J1787" s="2"/>
      <c r="K1787" s="2">
        <v>1</v>
      </c>
      <c r="L1787" s="2">
        <v>1</v>
      </c>
      <c r="M1787" s="16">
        <f t="shared" si="164"/>
        <v>2</v>
      </c>
      <c r="N1787" s="7">
        <v>41615</v>
      </c>
      <c r="O1787" s="4">
        <f t="shared" si="165"/>
        <v>1</v>
      </c>
      <c r="P1787" s="3">
        <f t="shared" si="166"/>
        <v>41615</v>
      </c>
      <c r="Q1787" s="4" t="str" cm="1">
        <f t="array" ref="Q1787">_xlfn.TEXTSPLIT(N1787,"/")</f>
        <v>41615</v>
      </c>
      <c r="R1787" s="5"/>
      <c r="S1787" s="5"/>
      <c r="T1787" s="5" t="e">
        <f t="shared" si="167"/>
        <v>#NUM!</v>
      </c>
      <c r="U1787">
        <v>55</v>
      </c>
      <c r="V1787" s="14">
        <v>12</v>
      </c>
      <c r="W1787" s="14">
        <v>1</v>
      </c>
      <c r="X1787" s="14">
        <v>3</v>
      </c>
      <c r="Y1787" s="14">
        <v>0</v>
      </c>
      <c r="Z1787" s="14">
        <v>0</v>
      </c>
      <c r="AA1787" s="14">
        <v>7</v>
      </c>
      <c r="AB1787" s="2">
        <v>1</v>
      </c>
      <c r="AC1787" s="2">
        <v>0</v>
      </c>
      <c r="AD1787" s="2">
        <v>2</v>
      </c>
      <c r="AE1787" s="2">
        <v>4</v>
      </c>
      <c r="AF1787" s="2">
        <v>0</v>
      </c>
      <c r="AG1787" s="2">
        <v>0</v>
      </c>
      <c r="AH1787" s="16">
        <v>0</v>
      </c>
      <c r="AJ1787">
        <v>54</v>
      </c>
      <c r="AK1787">
        <v>23.91</v>
      </c>
    </row>
    <row r="1788" spans="1:37" x14ac:dyDescent="0.3">
      <c r="A1788">
        <v>2162</v>
      </c>
      <c r="B1788">
        <v>1977</v>
      </c>
      <c r="C1788" s="1">
        <f t="shared" si="162"/>
        <v>47</v>
      </c>
      <c r="D1788" t="s">
        <v>25</v>
      </c>
      <c r="E1788" t="s">
        <v>22</v>
      </c>
      <c r="F1788" s="4" t="s">
        <v>29</v>
      </c>
      <c r="G1788" t="s">
        <v>29</v>
      </c>
      <c r="H1788" s="20">
        <v>56939</v>
      </c>
      <c r="I1788" s="2">
        <f t="shared" si="163"/>
        <v>56.939</v>
      </c>
      <c r="J1788" s="2"/>
      <c r="K1788" s="2">
        <v>0</v>
      </c>
      <c r="L1788" s="2">
        <v>1</v>
      </c>
      <c r="M1788" s="16">
        <f t="shared" si="164"/>
        <v>1</v>
      </c>
      <c r="N1788" s="6" t="s">
        <v>100</v>
      </c>
      <c r="O1788" s="4">
        <f t="shared" si="165"/>
        <v>2</v>
      </c>
      <c r="P1788" s="3">
        <f t="shared" si="166"/>
        <v>41535</v>
      </c>
      <c r="Q1788" s="4" t="str" cm="1">
        <f t="array" ref="Q1788:S1788">_xlfn.TEXTSPLIT(N1788,"/")</f>
        <v>9</v>
      </c>
      <c r="R1788" s="4" t="str">
        <v>18</v>
      </c>
      <c r="S1788" s="4" t="str">
        <v>13</v>
      </c>
      <c r="T1788" s="5">
        <f t="shared" si="167"/>
        <v>41535</v>
      </c>
      <c r="U1788">
        <v>19</v>
      </c>
      <c r="V1788" s="14">
        <v>256</v>
      </c>
      <c r="W1788" s="14">
        <v>34</v>
      </c>
      <c r="X1788" s="14">
        <v>103</v>
      </c>
      <c r="Y1788" s="14">
        <v>90</v>
      </c>
      <c r="Z1788" s="14">
        <v>29</v>
      </c>
      <c r="AA1788" s="14">
        <v>49</v>
      </c>
      <c r="AB1788" s="2">
        <v>2</v>
      </c>
      <c r="AC1788" s="2">
        <v>3</v>
      </c>
      <c r="AD1788" s="2">
        <v>10</v>
      </c>
      <c r="AE1788" s="2">
        <v>3</v>
      </c>
      <c r="AF1788" s="2">
        <v>0</v>
      </c>
      <c r="AG1788" s="2">
        <v>0</v>
      </c>
      <c r="AH1788" s="16">
        <v>0</v>
      </c>
      <c r="AJ1788">
        <v>57</v>
      </c>
      <c r="AK1788">
        <v>45.902999999999999</v>
      </c>
    </row>
    <row r="1789" spans="1:37" x14ac:dyDescent="0.3">
      <c r="A1789">
        <v>2157</v>
      </c>
      <c r="B1789">
        <v>1973</v>
      </c>
      <c r="C1789" s="1">
        <f t="shared" si="162"/>
        <v>51</v>
      </c>
      <c r="D1789" t="s">
        <v>28</v>
      </c>
      <c r="E1789" t="s">
        <v>22</v>
      </c>
      <c r="F1789" s="4" t="s">
        <v>32</v>
      </c>
      <c r="G1789" t="s">
        <v>32</v>
      </c>
      <c r="H1789" s="20">
        <v>26290</v>
      </c>
      <c r="I1789" s="2">
        <f t="shared" si="163"/>
        <v>26.29</v>
      </c>
      <c r="J1789" s="2"/>
      <c r="K1789" s="2">
        <v>1</v>
      </c>
      <c r="L1789" s="2">
        <v>1</v>
      </c>
      <c r="M1789" s="16">
        <f t="shared" si="164"/>
        <v>2</v>
      </c>
      <c r="N1789" s="7">
        <v>41609</v>
      </c>
      <c r="O1789" s="4">
        <f t="shared" si="165"/>
        <v>1</v>
      </c>
      <c r="P1789" s="3">
        <f t="shared" si="166"/>
        <v>41609</v>
      </c>
      <c r="Q1789" s="4" t="str" cm="1">
        <f t="array" ref="Q1789">_xlfn.TEXTSPLIT(N1789,"/")</f>
        <v>41609</v>
      </c>
      <c r="R1789" s="5"/>
      <c r="S1789" s="5"/>
      <c r="T1789" s="5" t="e">
        <f t="shared" si="167"/>
        <v>#NUM!</v>
      </c>
      <c r="U1789">
        <v>49</v>
      </c>
      <c r="V1789" s="14">
        <v>15</v>
      </c>
      <c r="W1789" s="14">
        <v>8</v>
      </c>
      <c r="X1789" s="14">
        <v>16</v>
      </c>
      <c r="Y1789" s="14">
        <v>11</v>
      </c>
      <c r="Z1789" s="14">
        <v>5</v>
      </c>
      <c r="AA1789" s="14">
        <v>22</v>
      </c>
      <c r="AB1789" s="2">
        <v>4</v>
      </c>
      <c r="AC1789" s="2">
        <v>2</v>
      </c>
      <c r="AD1789" s="2">
        <v>4</v>
      </c>
      <c r="AE1789" s="2">
        <v>6</v>
      </c>
      <c r="AF1789" s="2">
        <v>0</v>
      </c>
      <c r="AG1789" s="2">
        <v>0</v>
      </c>
      <c r="AH1789" s="16">
        <v>0</v>
      </c>
      <c r="AJ1789">
        <v>34</v>
      </c>
      <c r="AK1789">
        <v>38.683</v>
      </c>
    </row>
    <row r="1790" spans="1:37" x14ac:dyDescent="0.3">
      <c r="A1790">
        <v>2156</v>
      </c>
      <c r="B1790">
        <v>1956</v>
      </c>
      <c r="C1790" s="1">
        <f t="shared" si="162"/>
        <v>68</v>
      </c>
      <c r="D1790" t="s">
        <v>25</v>
      </c>
      <c r="E1790" t="s">
        <v>34</v>
      </c>
      <c r="F1790" s="4" t="s">
        <v>29</v>
      </c>
      <c r="G1790" t="s">
        <v>29</v>
      </c>
      <c r="H1790" s="20">
        <v>22554</v>
      </c>
      <c r="I1790" s="2">
        <f t="shared" si="163"/>
        <v>22.553999999999998</v>
      </c>
      <c r="J1790" s="2"/>
      <c r="K1790" s="2">
        <v>1</v>
      </c>
      <c r="L1790" s="2">
        <v>1</v>
      </c>
      <c r="M1790" s="16">
        <f t="shared" si="164"/>
        <v>2</v>
      </c>
      <c r="N1790" s="7">
        <v>40979</v>
      </c>
      <c r="O1790" s="4">
        <f t="shared" si="165"/>
        <v>1</v>
      </c>
      <c r="P1790" s="3">
        <f t="shared" si="166"/>
        <v>40979</v>
      </c>
      <c r="Q1790" s="4" t="str" cm="1">
        <f t="array" ref="Q1790">_xlfn.TEXTSPLIT(N1790,"/")</f>
        <v>40979</v>
      </c>
      <c r="R1790" s="5"/>
      <c r="S1790" s="5"/>
      <c r="T1790" s="5" t="e">
        <f t="shared" si="167"/>
        <v>#NUM!</v>
      </c>
      <c r="U1790">
        <v>38</v>
      </c>
      <c r="V1790" s="14">
        <v>27</v>
      </c>
      <c r="W1790" s="14">
        <v>0</v>
      </c>
      <c r="X1790" s="14">
        <v>10</v>
      </c>
      <c r="Y1790" s="14">
        <v>0</v>
      </c>
      <c r="Z1790" s="14">
        <v>0</v>
      </c>
      <c r="AA1790" s="14">
        <v>4</v>
      </c>
      <c r="AB1790" s="2">
        <v>4</v>
      </c>
      <c r="AC1790" s="2">
        <v>2</v>
      </c>
      <c r="AD1790" s="2">
        <v>4</v>
      </c>
      <c r="AE1790" s="2">
        <v>5</v>
      </c>
      <c r="AF1790" s="2">
        <v>0</v>
      </c>
      <c r="AG1790" s="2">
        <v>0</v>
      </c>
      <c r="AH1790" s="16">
        <v>0</v>
      </c>
      <c r="AJ1790">
        <v>37</v>
      </c>
      <c r="AK1790">
        <v>19.484999999999999</v>
      </c>
    </row>
    <row r="1791" spans="1:37" x14ac:dyDescent="0.3">
      <c r="A1791">
        <v>2154</v>
      </c>
      <c r="B1791">
        <v>1972</v>
      </c>
      <c r="C1791" s="1">
        <f t="shared" si="162"/>
        <v>52</v>
      </c>
      <c r="D1791" t="s">
        <v>25</v>
      </c>
      <c r="E1791" t="s">
        <v>22</v>
      </c>
      <c r="F1791" s="4" t="s">
        <v>43</v>
      </c>
      <c r="G1791" t="s">
        <v>43</v>
      </c>
      <c r="H1791" s="20">
        <v>30372</v>
      </c>
      <c r="I1791" s="2">
        <f t="shared" si="163"/>
        <v>30.372</v>
      </c>
      <c r="J1791" s="2"/>
      <c r="K1791" s="2">
        <v>1</v>
      </c>
      <c r="L1791" s="2">
        <v>1</v>
      </c>
      <c r="M1791" s="16">
        <f t="shared" si="164"/>
        <v>2</v>
      </c>
      <c r="N1791" s="6" t="s">
        <v>303</v>
      </c>
      <c r="O1791" s="4">
        <f t="shared" si="165"/>
        <v>2</v>
      </c>
      <c r="P1791" s="3">
        <f t="shared" si="166"/>
        <v>41268</v>
      </c>
      <c r="Q1791" s="4" t="str" cm="1">
        <f t="array" ref="Q1791:S1791">_xlfn.TEXTSPLIT(N1791,"/")</f>
        <v>12</v>
      </c>
      <c r="R1791" s="4" t="str">
        <v>25</v>
      </c>
      <c r="S1791" s="4" t="str">
        <v>12</v>
      </c>
      <c r="T1791" s="5">
        <f t="shared" si="167"/>
        <v>41268</v>
      </c>
      <c r="U1791">
        <v>33</v>
      </c>
      <c r="V1791" s="14">
        <v>15</v>
      </c>
      <c r="W1791" s="14">
        <v>0</v>
      </c>
      <c r="X1791" s="14">
        <v>12</v>
      </c>
      <c r="Y1791" s="14">
        <v>7</v>
      </c>
      <c r="Z1791" s="14">
        <v>3</v>
      </c>
      <c r="AA1791" s="14">
        <v>7</v>
      </c>
      <c r="AB1791" s="2">
        <v>3</v>
      </c>
      <c r="AC1791" s="2">
        <v>2</v>
      </c>
      <c r="AD1791" s="2">
        <v>3</v>
      </c>
      <c r="AE1791" s="2">
        <v>7</v>
      </c>
      <c r="AF1791" s="2">
        <v>0</v>
      </c>
      <c r="AG1791" s="2">
        <v>0</v>
      </c>
      <c r="AH1791" s="16">
        <v>0</v>
      </c>
      <c r="AJ1791">
        <v>52</v>
      </c>
      <c r="AK1791">
        <v>37.15</v>
      </c>
    </row>
    <row r="1792" spans="1:37" x14ac:dyDescent="0.3">
      <c r="A1792">
        <v>2150</v>
      </c>
      <c r="B1792">
        <v>1959</v>
      </c>
      <c r="C1792" s="1">
        <f t="shared" si="162"/>
        <v>65</v>
      </c>
      <c r="D1792" t="s">
        <v>28</v>
      </c>
      <c r="E1792" t="s">
        <v>34</v>
      </c>
      <c r="F1792" s="4" t="s">
        <v>43</v>
      </c>
      <c r="G1792" t="s">
        <v>43</v>
      </c>
      <c r="H1792" s="20">
        <v>80995</v>
      </c>
      <c r="I1792" s="2">
        <f t="shared" si="163"/>
        <v>80.995000000000005</v>
      </c>
      <c r="J1792" s="2"/>
      <c r="K1792" s="2">
        <v>0</v>
      </c>
      <c r="L1792" s="2">
        <v>1</v>
      </c>
      <c r="M1792" s="16">
        <f t="shared" si="164"/>
        <v>1</v>
      </c>
      <c r="N1792" s="7">
        <v>41583</v>
      </c>
      <c r="O1792" s="4">
        <f t="shared" si="165"/>
        <v>1</v>
      </c>
      <c r="P1792" s="3">
        <f t="shared" si="166"/>
        <v>41583</v>
      </c>
      <c r="Q1792" s="4" t="str" cm="1">
        <f t="array" ref="Q1792">_xlfn.TEXTSPLIT(N1792,"/")</f>
        <v>41583</v>
      </c>
      <c r="R1792" s="5"/>
      <c r="S1792" s="5"/>
      <c r="T1792" s="5" t="e">
        <f t="shared" si="167"/>
        <v>#NUM!</v>
      </c>
      <c r="U1792">
        <v>83</v>
      </c>
      <c r="V1792" s="14">
        <v>860</v>
      </c>
      <c r="W1792" s="14">
        <v>28</v>
      </c>
      <c r="X1792" s="14">
        <v>409</v>
      </c>
      <c r="Y1792" s="14">
        <v>73</v>
      </c>
      <c r="Z1792" s="14">
        <v>56</v>
      </c>
      <c r="AA1792" s="14">
        <v>56</v>
      </c>
      <c r="AB1792" s="2">
        <v>1</v>
      </c>
      <c r="AC1792" s="2">
        <v>8</v>
      </c>
      <c r="AD1792" s="2">
        <v>4</v>
      </c>
      <c r="AE1792" s="2">
        <v>4</v>
      </c>
      <c r="AF1792" s="2">
        <v>0</v>
      </c>
      <c r="AG1792" s="2">
        <v>0</v>
      </c>
      <c r="AH1792" s="16">
        <v>0</v>
      </c>
      <c r="AJ1792">
        <v>76</v>
      </c>
      <c r="AK1792">
        <v>68.117000000000004</v>
      </c>
    </row>
    <row r="1793" spans="1:37" x14ac:dyDescent="0.3">
      <c r="A1793">
        <v>2147</v>
      </c>
      <c r="B1793">
        <v>1970</v>
      </c>
      <c r="C1793" s="1">
        <f t="shared" si="162"/>
        <v>54</v>
      </c>
      <c r="D1793" t="s">
        <v>25</v>
      </c>
      <c r="E1793" t="s">
        <v>22</v>
      </c>
      <c r="F1793" s="4" t="s">
        <v>32</v>
      </c>
      <c r="G1793" t="s">
        <v>32</v>
      </c>
      <c r="H1793" s="20">
        <v>76653</v>
      </c>
      <c r="I1793" s="2">
        <f t="shared" si="163"/>
        <v>76.653000000000006</v>
      </c>
      <c r="J1793" s="2"/>
      <c r="K1793" s="2">
        <v>0</v>
      </c>
      <c r="L1793" s="2">
        <v>0</v>
      </c>
      <c r="M1793" s="16">
        <f t="shared" si="164"/>
        <v>0</v>
      </c>
      <c r="N1793" s="6" t="s">
        <v>344</v>
      </c>
      <c r="O1793" s="4">
        <f t="shared" si="165"/>
        <v>2</v>
      </c>
      <c r="P1793" s="3">
        <f t="shared" si="166"/>
        <v>41502</v>
      </c>
      <c r="Q1793" s="4" t="str" cm="1">
        <f t="array" ref="Q1793:S1793">_xlfn.TEXTSPLIT(N1793,"/")</f>
        <v>8</v>
      </c>
      <c r="R1793" s="4" t="str">
        <v>16</v>
      </c>
      <c r="S1793" s="4" t="str">
        <v>13</v>
      </c>
      <c r="T1793" s="5">
        <f t="shared" si="167"/>
        <v>41502</v>
      </c>
      <c r="U1793">
        <v>91</v>
      </c>
      <c r="V1793" s="14">
        <v>736</v>
      </c>
      <c r="W1793" s="14">
        <v>63</v>
      </c>
      <c r="X1793" s="14">
        <v>946</v>
      </c>
      <c r="Y1793" s="14">
        <v>219</v>
      </c>
      <c r="Z1793" s="14">
        <v>189</v>
      </c>
      <c r="AA1793" s="14">
        <v>126</v>
      </c>
      <c r="AB1793" s="2">
        <v>1</v>
      </c>
      <c r="AC1793" s="2">
        <v>4</v>
      </c>
      <c r="AD1793" s="2">
        <v>11</v>
      </c>
      <c r="AE1793" s="2">
        <v>2</v>
      </c>
      <c r="AF1793" s="2">
        <v>0</v>
      </c>
      <c r="AG1793" s="2">
        <v>0</v>
      </c>
      <c r="AH1793" s="16">
        <v>2</v>
      </c>
      <c r="AJ1793">
        <v>55</v>
      </c>
      <c r="AK1793">
        <v>41.12</v>
      </c>
    </row>
    <row r="1794" spans="1:37" x14ac:dyDescent="0.3">
      <c r="A1794">
        <v>2139</v>
      </c>
      <c r="B1794">
        <v>1976</v>
      </c>
      <c r="C1794" s="1">
        <f t="shared" ref="C1794:C1857" si="168">2024-B1794</f>
        <v>48</v>
      </c>
      <c r="D1794" t="s">
        <v>33</v>
      </c>
      <c r="E1794" t="s">
        <v>42</v>
      </c>
      <c r="F1794" s="4" t="s">
        <v>29</v>
      </c>
      <c r="G1794" t="s">
        <v>29</v>
      </c>
      <c r="H1794" s="20">
        <v>7500</v>
      </c>
      <c r="I1794" s="2">
        <f t="shared" ref="I1794:I1857" si="169">H1794/1000</f>
        <v>7.5</v>
      </c>
      <c r="J1794" s="2"/>
      <c r="K1794" s="2">
        <v>1</v>
      </c>
      <c r="L1794" s="2">
        <v>0</v>
      </c>
      <c r="M1794" s="16">
        <f t="shared" ref="M1794:M1857" si="170">L1794+K1794</f>
        <v>1</v>
      </c>
      <c r="N1794" s="7">
        <v>41315</v>
      </c>
      <c r="O1794" s="4">
        <f t="shared" ref="O1794:O1857" si="171">TYPE(N1794)</f>
        <v>1</v>
      </c>
      <c r="P1794" s="3">
        <f t="shared" ref="P1794:P1857" si="172">IF(O1794=2,T1794,N1794)</f>
        <v>41315</v>
      </c>
      <c r="Q1794" s="4" t="str" cm="1">
        <f t="array" ref="Q1794">_xlfn.TEXTSPLIT(N1794,"/")</f>
        <v>41315</v>
      </c>
      <c r="R1794" s="5"/>
      <c r="S1794" s="5"/>
      <c r="T1794" s="5" t="e">
        <f t="shared" ref="T1794:T1857" si="173">DATE(S1794+100,Q1794,R1794)</f>
        <v>#NUM!</v>
      </c>
      <c r="U1794">
        <v>19</v>
      </c>
      <c r="V1794" s="14">
        <v>3</v>
      </c>
      <c r="W1794" s="14">
        <v>1</v>
      </c>
      <c r="X1794" s="14">
        <v>10</v>
      </c>
      <c r="Y1794" s="14">
        <v>3</v>
      </c>
      <c r="Z1794" s="14">
        <v>2</v>
      </c>
      <c r="AA1794" s="14">
        <v>12</v>
      </c>
      <c r="AB1794" s="2">
        <v>3</v>
      </c>
      <c r="AC1794" s="2">
        <v>2</v>
      </c>
      <c r="AD1794" s="2">
        <v>3</v>
      </c>
      <c r="AE1794" s="2">
        <v>5</v>
      </c>
      <c r="AF1794" s="2">
        <v>0</v>
      </c>
      <c r="AG1794" s="2">
        <v>0</v>
      </c>
      <c r="AH1794" s="16">
        <v>0</v>
      </c>
      <c r="AJ1794">
        <v>46</v>
      </c>
      <c r="AK1794">
        <v>36.273000000000003</v>
      </c>
    </row>
    <row r="1795" spans="1:37" x14ac:dyDescent="0.3">
      <c r="A1795">
        <v>2134</v>
      </c>
      <c r="B1795">
        <v>1953</v>
      </c>
      <c r="C1795" s="1">
        <f t="shared" si="168"/>
        <v>71</v>
      </c>
      <c r="D1795" t="s">
        <v>47</v>
      </c>
      <c r="E1795" t="s">
        <v>22</v>
      </c>
      <c r="F1795" s="4" t="s">
        <v>26</v>
      </c>
      <c r="G1795" t="s">
        <v>26</v>
      </c>
      <c r="H1795" s="20">
        <v>53700</v>
      </c>
      <c r="I1795" s="2">
        <f t="shared" si="169"/>
        <v>53.7</v>
      </c>
      <c r="J1795" s="2"/>
      <c r="K1795" s="2">
        <v>0</v>
      </c>
      <c r="L1795" s="2">
        <v>1</v>
      </c>
      <c r="M1795" s="16">
        <f t="shared" si="170"/>
        <v>1</v>
      </c>
      <c r="N1795" s="6" t="s">
        <v>122</v>
      </c>
      <c r="O1795" s="4">
        <f t="shared" si="171"/>
        <v>2</v>
      </c>
      <c r="P1795" s="3">
        <f t="shared" si="172"/>
        <v>41138</v>
      </c>
      <c r="Q1795" s="4" t="str" cm="1">
        <f t="array" ref="Q1795:S1795">_xlfn.TEXTSPLIT(N1795,"/")</f>
        <v>8</v>
      </c>
      <c r="R1795" s="4" t="str">
        <v>17</v>
      </c>
      <c r="S1795" s="4" t="str">
        <v>12</v>
      </c>
      <c r="T1795" s="5">
        <f t="shared" si="173"/>
        <v>41138</v>
      </c>
      <c r="U1795">
        <v>94</v>
      </c>
      <c r="V1795" s="14">
        <v>263</v>
      </c>
      <c r="W1795" s="14">
        <v>5</v>
      </c>
      <c r="X1795" s="14">
        <v>233</v>
      </c>
      <c r="Y1795" s="14">
        <v>69</v>
      </c>
      <c r="Z1795" s="14">
        <v>41</v>
      </c>
      <c r="AA1795" s="14">
        <v>83</v>
      </c>
      <c r="AB1795" s="2">
        <v>4</v>
      </c>
      <c r="AC1795" s="2">
        <v>5</v>
      </c>
      <c r="AD1795" s="2">
        <v>8</v>
      </c>
      <c r="AE1795" s="2">
        <v>5</v>
      </c>
      <c r="AF1795" s="2">
        <v>0</v>
      </c>
      <c r="AG1795" s="2">
        <v>0</v>
      </c>
      <c r="AH1795" s="16">
        <v>0</v>
      </c>
      <c r="AJ1795">
        <v>62</v>
      </c>
      <c r="AK1795">
        <v>28.248999999999999</v>
      </c>
    </row>
    <row r="1796" spans="1:37" x14ac:dyDescent="0.3">
      <c r="A1796">
        <v>2131</v>
      </c>
      <c r="B1796">
        <v>1960</v>
      </c>
      <c r="C1796" s="1">
        <f t="shared" si="168"/>
        <v>64</v>
      </c>
      <c r="D1796" t="s">
        <v>25</v>
      </c>
      <c r="E1796" t="s">
        <v>34</v>
      </c>
      <c r="F1796" s="4" t="s">
        <v>23</v>
      </c>
      <c r="G1796" t="s">
        <v>23</v>
      </c>
      <c r="H1796" s="20">
        <v>62859</v>
      </c>
      <c r="I1796" s="2">
        <f t="shared" si="169"/>
        <v>62.859000000000002</v>
      </c>
      <c r="J1796" s="2"/>
      <c r="K1796" s="2">
        <v>0</v>
      </c>
      <c r="L1796" s="2">
        <v>1</v>
      </c>
      <c r="M1796" s="16">
        <f t="shared" si="170"/>
        <v>1</v>
      </c>
      <c r="N1796" s="6" t="s">
        <v>167</v>
      </c>
      <c r="O1796" s="4">
        <f t="shared" si="171"/>
        <v>2</v>
      </c>
      <c r="P1796" s="3">
        <f t="shared" si="172"/>
        <v>41273</v>
      </c>
      <c r="Q1796" s="4" t="str" cm="1">
        <f t="array" ref="Q1796:S1796">_xlfn.TEXTSPLIT(N1796,"/")</f>
        <v>12</v>
      </c>
      <c r="R1796" s="4" t="str">
        <v>30</v>
      </c>
      <c r="S1796" s="4" t="str">
        <v>12</v>
      </c>
      <c r="T1796" s="5">
        <f t="shared" si="173"/>
        <v>41273</v>
      </c>
      <c r="U1796">
        <v>37</v>
      </c>
      <c r="V1796" s="14">
        <v>1063</v>
      </c>
      <c r="W1796" s="14">
        <v>89</v>
      </c>
      <c r="X1796" s="14">
        <v>102</v>
      </c>
      <c r="Y1796" s="14">
        <v>16</v>
      </c>
      <c r="Z1796" s="14">
        <v>12</v>
      </c>
      <c r="AA1796" s="14">
        <v>25</v>
      </c>
      <c r="AB1796" s="2">
        <v>4</v>
      </c>
      <c r="AC1796" s="2">
        <v>9</v>
      </c>
      <c r="AD1796" s="2">
        <v>6</v>
      </c>
      <c r="AE1796" s="2">
        <v>6</v>
      </c>
      <c r="AF1796" s="2">
        <v>0</v>
      </c>
      <c r="AG1796" s="2">
        <v>0</v>
      </c>
      <c r="AH1796" s="16">
        <v>0</v>
      </c>
      <c r="AJ1796">
        <v>40</v>
      </c>
      <c r="AK1796">
        <v>21.84</v>
      </c>
    </row>
    <row r="1797" spans="1:37" x14ac:dyDescent="0.3">
      <c r="A1797">
        <v>2130</v>
      </c>
      <c r="B1797">
        <v>1983</v>
      </c>
      <c r="C1797" s="1">
        <f t="shared" si="168"/>
        <v>41</v>
      </c>
      <c r="D1797" t="s">
        <v>47</v>
      </c>
      <c r="E1797" t="s">
        <v>22</v>
      </c>
      <c r="F1797" s="4" t="s">
        <v>32</v>
      </c>
      <c r="G1797" t="s">
        <v>32</v>
      </c>
      <c r="H1797" s="20">
        <v>45203</v>
      </c>
      <c r="I1797" s="2">
        <f t="shared" si="169"/>
        <v>45.203000000000003</v>
      </c>
      <c r="J1797" s="2"/>
      <c r="K1797" s="2">
        <v>2</v>
      </c>
      <c r="L1797" s="2">
        <v>0</v>
      </c>
      <c r="M1797" s="16">
        <f t="shared" si="170"/>
        <v>2</v>
      </c>
      <c r="N1797" s="6" t="s">
        <v>95</v>
      </c>
      <c r="O1797" s="4">
        <f t="shared" si="171"/>
        <v>2</v>
      </c>
      <c r="P1797" s="3">
        <f t="shared" si="172"/>
        <v>41721</v>
      </c>
      <c r="Q1797" s="4" t="str" cm="1">
        <f t="array" ref="Q1797:S1797">_xlfn.TEXTSPLIT(N1797,"/")</f>
        <v>3</v>
      </c>
      <c r="R1797" s="4" t="str">
        <v>23</v>
      </c>
      <c r="S1797" s="4" t="str">
        <v>14</v>
      </c>
      <c r="T1797" s="5">
        <f t="shared" si="173"/>
        <v>41721</v>
      </c>
      <c r="U1797">
        <v>4</v>
      </c>
      <c r="V1797" s="14">
        <v>35</v>
      </c>
      <c r="W1797" s="14">
        <v>3</v>
      </c>
      <c r="X1797" s="14">
        <v>67</v>
      </c>
      <c r="Y1797" s="14">
        <v>10</v>
      </c>
      <c r="Z1797" s="14">
        <v>8</v>
      </c>
      <c r="AA1797" s="14">
        <v>24</v>
      </c>
      <c r="AB1797" s="2">
        <v>1</v>
      </c>
      <c r="AC1797" s="2">
        <v>3</v>
      </c>
      <c r="AD1797" s="2">
        <v>3</v>
      </c>
      <c r="AE1797" s="2">
        <v>6</v>
      </c>
      <c r="AF1797" s="2">
        <v>1</v>
      </c>
      <c r="AG1797" s="2">
        <v>0</v>
      </c>
      <c r="AH1797" s="16">
        <v>0</v>
      </c>
      <c r="AJ1797">
        <v>67</v>
      </c>
      <c r="AK1797">
        <v>31.395</v>
      </c>
    </row>
    <row r="1798" spans="1:37" x14ac:dyDescent="0.3">
      <c r="A1798">
        <v>2125</v>
      </c>
      <c r="B1798">
        <v>1960</v>
      </c>
      <c r="C1798" s="1">
        <f t="shared" si="168"/>
        <v>64</v>
      </c>
      <c r="D1798" t="s">
        <v>31</v>
      </c>
      <c r="E1798" t="s">
        <v>22</v>
      </c>
      <c r="F1798" s="4" t="s">
        <v>23</v>
      </c>
      <c r="G1798" t="s">
        <v>23</v>
      </c>
      <c r="H1798" s="20">
        <v>63033</v>
      </c>
      <c r="I1798" s="2">
        <f t="shared" si="169"/>
        <v>63.033000000000001</v>
      </c>
      <c r="J1798" s="2"/>
      <c r="K1798" s="2">
        <v>0</v>
      </c>
      <c r="L1798" s="2">
        <v>0</v>
      </c>
      <c r="M1798" s="16">
        <f t="shared" si="170"/>
        <v>0</v>
      </c>
      <c r="N1798" s="6" t="s">
        <v>68</v>
      </c>
      <c r="O1798" s="4">
        <f t="shared" si="171"/>
        <v>2</v>
      </c>
      <c r="P1798" s="3">
        <f t="shared" si="172"/>
        <v>41593</v>
      </c>
      <c r="Q1798" s="4" t="str" cm="1">
        <f t="array" ref="Q1798:S1798">_xlfn.TEXTSPLIT(N1798,"/")</f>
        <v>11</v>
      </c>
      <c r="R1798" s="4" t="str">
        <v>15</v>
      </c>
      <c r="S1798" s="4" t="str">
        <v>13</v>
      </c>
      <c r="T1798" s="5">
        <f t="shared" si="173"/>
        <v>41593</v>
      </c>
      <c r="U1798">
        <v>82</v>
      </c>
      <c r="V1798" s="14">
        <v>194</v>
      </c>
      <c r="W1798" s="14">
        <v>61</v>
      </c>
      <c r="X1798" s="14">
        <v>480</v>
      </c>
      <c r="Y1798" s="14">
        <v>225</v>
      </c>
      <c r="Z1798" s="14">
        <v>112</v>
      </c>
      <c r="AA1798" s="14">
        <v>30</v>
      </c>
      <c r="AB1798" s="2">
        <v>1</v>
      </c>
      <c r="AC1798" s="2">
        <v>3</v>
      </c>
      <c r="AD1798" s="2">
        <v>8</v>
      </c>
      <c r="AE1798" s="2">
        <v>2</v>
      </c>
      <c r="AF1798" s="2">
        <v>0</v>
      </c>
      <c r="AG1798" s="2">
        <v>0</v>
      </c>
      <c r="AH1798" s="16">
        <v>0</v>
      </c>
      <c r="AJ1798">
        <v>65</v>
      </c>
      <c r="AK1798">
        <v>84.46</v>
      </c>
    </row>
    <row r="1799" spans="1:37" x14ac:dyDescent="0.3">
      <c r="A1799">
        <v>2118</v>
      </c>
      <c r="B1799">
        <v>1965</v>
      </c>
      <c r="C1799" s="1">
        <f t="shared" si="168"/>
        <v>59</v>
      </c>
      <c r="D1799" t="s">
        <v>25</v>
      </c>
      <c r="E1799" t="s">
        <v>36</v>
      </c>
      <c r="F1799" s="4" t="s">
        <v>29</v>
      </c>
      <c r="G1799" t="s">
        <v>29</v>
      </c>
      <c r="H1799" s="20">
        <v>62905</v>
      </c>
      <c r="I1799" s="2">
        <f t="shared" si="169"/>
        <v>62.905000000000001</v>
      </c>
      <c r="J1799" s="2"/>
      <c r="K1799" s="2">
        <v>0</v>
      </c>
      <c r="L1799" s="2">
        <v>1</v>
      </c>
      <c r="M1799" s="16">
        <f t="shared" si="170"/>
        <v>1</v>
      </c>
      <c r="N1799" s="7">
        <v>41556</v>
      </c>
      <c r="O1799" s="4">
        <f t="shared" si="171"/>
        <v>1</v>
      </c>
      <c r="P1799" s="3">
        <f t="shared" si="172"/>
        <v>41556</v>
      </c>
      <c r="Q1799" s="4" t="str" cm="1">
        <f t="array" ref="Q1799">_xlfn.TEXTSPLIT(N1799,"/")</f>
        <v>41556</v>
      </c>
      <c r="R1799" s="5"/>
      <c r="S1799" s="5"/>
      <c r="T1799" s="5" t="e">
        <f t="shared" si="173"/>
        <v>#NUM!</v>
      </c>
      <c r="U1799">
        <v>68</v>
      </c>
      <c r="V1799" s="14">
        <v>166</v>
      </c>
      <c r="W1799" s="14">
        <v>75</v>
      </c>
      <c r="X1799" s="14">
        <v>96</v>
      </c>
      <c r="Y1799" s="14">
        <v>119</v>
      </c>
      <c r="Z1799" s="14">
        <v>107</v>
      </c>
      <c r="AA1799" s="14">
        <v>59</v>
      </c>
      <c r="AB1799" s="2">
        <v>3</v>
      </c>
      <c r="AC1799" s="2">
        <v>7</v>
      </c>
      <c r="AD1799" s="2">
        <v>8</v>
      </c>
      <c r="AE1799" s="2">
        <v>4</v>
      </c>
      <c r="AF1799" s="2">
        <v>0</v>
      </c>
      <c r="AG1799" s="2">
        <v>0</v>
      </c>
      <c r="AH1799" s="16">
        <v>0</v>
      </c>
      <c r="AJ1799">
        <v>48</v>
      </c>
      <c r="AK1799">
        <v>47.682000000000002</v>
      </c>
    </row>
    <row r="1800" spans="1:37" x14ac:dyDescent="0.3">
      <c r="A1800">
        <v>2115</v>
      </c>
      <c r="B1800">
        <v>1958</v>
      </c>
      <c r="C1800" s="1">
        <f t="shared" si="168"/>
        <v>66</v>
      </c>
      <c r="D1800" t="s">
        <v>38</v>
      </c>
      <c r="E1800" t="s">
        <v>22</v>
      </c>
      <c r="F1800" s="4" t="s">
        <v>32</v>
      </c>
      <c r="G1800" t="s">
        <v>32</v>
      </c>
      <c r="H1800" s="20">
        <v>50116</v>
      </c>
      <c r="I1800" s="2">
        <f t="shared" si="169"/>
        <v>50.116</v>
      </c>
      <c r="J1800" s="2"/>
      <c r="K1800" s="2">
        <v>1</v>
      </c>
      <c r="L1800" s="2">
        <v>1</v>
      </c>
      <c r="M1800" s="16">
        <f t="shared" si="170"/>
        <v>2</v>
      </c>
      <c r="N1800" s="6" t="s">
        <v>248</v>
      </c>
      <c r="O1800" s="4">
        <f t="shared" si="171"/>
        <v>2</v>
      </c>
      <c r="P1800" s="3">
        <f t="shared" si="172"/>
        <v>41810</v>
      </c>
      <c r="Q1800" s="4" t="str" cm="1">
        <f t="array" ref="Q1800:S1800">_xlfn.TEXTSPLIT(N1800,"/")</f>
        <v>6</v>
      </c>
      <c r="R1800" s="4" t="str">
        <v>20</v>
      </c>
      <c r="S1800" s="4" t="str">
        <v>14</v>
      </c>
      <c r="T1800" s="5">
        <f t="shared" si="173"/>
        <v>41810</v>
      </c>
      <c r="U1800">
        <v>68</v>
      </c>
      <c r="V1800" s="14">
        <v>54</v>
      </c>
      <c r="W1800" s="14">
        <v>0</v>
      </c>
      <c r="X1800" s="14">
        <v>10</v>
      </c>
      <c r="Y1800" s="14">
        <v>0</v>
      </c>
      <c r="Z1800" s="14">
        <v>0</v>
      </c>
      <c r="AA1800" s="14">
        <v>2</v>
      </c>
      <c r="AB1800" s="2">
        <v>2</v>
      </c>
      <c r="AC1800" s="2">
        <v>1</v>
      </c>
      <c r="AD1800" s="2">
        <v>4</v>
      </c>
      <c r="AE1800" s="2">
        <v>5</v>
      </c>
      <c r="AF1800" s="2">
        <v>0</v>
      </c>
      <c r="AG1800" s="2">
        <v>0</v>
      </c>
      <c r="AH1800" s="16">
        <v>1</v>
      </c>
      <c r="AJ1800">
        <v>62</v>
      </c>
      <c r="AK1800">
        <v>49.677999999999997</v>
      </c>
    </row>
    <row r="1801" spans="1:37" x14ac:dyDescent="0.3">
      <c r="A1801">
        <v>2114</v>
      </c>
      <c r="B1801">
        <v>1947</v>
      </c>
      <c r="C1801" s="1">
        <f t="shared" si="168"/>
        <v>77</v>
      </c>
      <c r="D1801" t="s">
        <v>31</v>
      </c>
      <c r="E1801" t="s">
        <v>34</v>
      </c>
      <c r="F1801" s="4" t="s">
        <v>26</v>
      </c>
      <c r="G1801" t="s">
        <v>26</v>
      </c>
      <c r="H1801" s="20">
        <v>82800</v>
      </c>
      <c r="I1801" s="2">
        <f t="shared" si="169"/>
        <v>82.8</v>
      </c>
      <c r="J1801" s="2"/>
      <c r="K1801" s="2">
        <v>0</v>
      </c>
      <c r="L1801" s="2">
        <v>0</v>
      </c>
      <c r="M1801" s="16">
        <f t="shared" si="170"/>
        <v>0</v>
      </c>
      <c r="N1801" s="6" t="s">
        <v>246</v>
      </c>
      <c r="O1801" s="4">
        <f t="shared" si="171"/>
        <v>2</v>
      </c>
      <c r="P1801" s="3">
        <f t="shared" si="172"/>
        <v>41237</v>
      </c>
      <c r="Q1801" s="4" t="str" cm="1">
        <f t="array" ref="Q1801:S1801">_xlfn.TEXTSPLIT(N1801,"/")</f>
        <v>11</v>
      </c>
      <c r="R1801" s="4" t="str">
        <v>24</v>
      </c>
      <c r="S1801" s="4" t="str">
        <v>12</v>
      </c>
      <c r="T1801" s="5">
        <f t="shared" si="173"/>
        <v>41237</v>
      </c>
      <c r="U1801">
        <v>23</v>
      </c>
      <c r="V1801" s="14">
        <v>1006</v>
      </c>
      <c r="W1801" s="14">
        <v>22</v>
      </c>
      <c r="X1801" s="14">
        <v>115</v>
      </c>
      <c r="Y1801" s="14">
        <v>59</v>
      </c>
      <c r="Z1801" s="14">
        <v>68</v>
      </c>
      <c r="AA1801" s="14">
        <v>45</v>
      </c>
      <c r="AB1801" s="2">
        <v>1</v>
      </c>
      <c r="AC1801" s="2">
        <v>7</v>
      </c>
      <c r="AD1801" s="2">
        <v>12</v>
      </c>
      <c r="AE1801" s="2">
        <v>3</v>
      </c>
      <c r="AF1801" s="2">
        <v>1</v>
      </c>
      <c r="AG1801" s="2">
        <v>0</v>
      </c>
      <c r="AH1801" s="16">
        <v>2</v>
      </c>
      <c r="AJ1801">
        <v>51</v>
      </c>
      <c r="AK1801">
        <v>55.26</v>
      </c>
    </row>
    <row r="1802" spans="1:37" x14ac:dyDescent="0.3">
      <c r="A1802">
        <v>2109</v>
      </c>
      <c r="B1802">
        <v>1991</v>
      </c>
      <c r="C1802" s="1">
        <f t="shared" si="168"/>
        <v>33</v>
      </c>
      <c r="D1802" t="s">
        <v>25</v>
      </c>
      <c r="E1802" t="s">
        <v>22</v>
      </c>
      <c r="F1802" s="4" t="s">
        <v>26</v>
      </c>
      <c r="G1802" t="s">
        <v>26</v>
      </c>
      <c r="H1802" s="20">
        <v>96843</v>
      </c>
      <c r="I1802" s="2">
        <f t="shared" si="169"/>
        <v>96.843000000000004</v>
      </c>
      <c r="J1802" s="2"/>
      <c r="K1802" s="2">
        <v>0</v>
      </c>
      <c r="L1802" s="2">
        <v>0</v>
      </c>
      <c r="M1802" s="16">
        <f t="shared" si="170"/>
        <v>0</v>
      </c>
      <c r="N1802" s="6" t="s">
        <v>204</v>
      </c>
      <c r="O1802" s="4">
        <f t="shared" si="171"/>
        <v>2</v>
      </c>
      <c r="P1802" s="3">
        <f t="shared" si="172"/>
        <v>41387</v>
      </c>
      <c r="Q1802" s="4" t="str" cm="1">
        <f t="array" ref="Q1802:S1802">_xlfn.TEXTSPLIT(N1802,"/")</f>
        <v>4</v>
      </c>
      <c r="R1802" s="4" t="str">
        <v>23</v>
      </c>
      <c r="S1802" s="4" t="str">
        <v>13</v>
      </c>
      <c r="T1802" s="5">
        <f t="shared" si="173"/>
        <v>41387</v>
      </c>
      <c r="U1802">
        <v>60</v>
      </c>
      <c r="V1802" s="14">
        <v>448</v>
      </c>
      <c r="W1802" s="14">
        <v>71</v>
      </c>
      <c r="X1802" s="14">
        <v>951</v>
      </c>
      <c r="Y1802" s="14">
        <v>40</v>
      </c>
      <c r="Z1802" s="14">
        <v>17</v>
      </c>
      <c r="AA1802" s="14">
        <v>17</v>
      </c>
      <c r="AB1802" s="2">
        <v>1</v>
      </c>
      <c r="AC1802" s="2">
        <v>6</v>
      </c>
      <c r="AD1802" s="2">
        <v>10</v>
      </c>
      <c r="AE1802" s="2">
        <v>2</v>
      </c>
      <c r="AF1802" s="2">
        <v>1</v>
      </c>
      <c r="AG1802" s="2">
        <v>0</v>
      </c>
      <c r="AH1802" s="16">
        <v>1</v>
      </c>
      <c r="AJ1802">
        <v>59</v>
      </c>
      <c r="AK1802">
        <v>59.304000000000002</v>
      </c>
    </row>
    <row r="1803" spans="1:37" x14ac:dyDescent="0.3">
      <c r="A1803">
        <v>2106</v>
      </c>
      <c r="B1803">
        <v>1975</v>
      </c>
      <c r="C1803" s="1">
        <f t="shared" si="168"/>
        <v>49</v>
      </c>
      <c r="D1803" t="s">
        <v>25</v>
      </c>
      <c r="E1803" t="s">
        <v>36</v>
      </c>
      <c r="F1803" s="4" t="s">
        <v>29</v>
      </c>
      <c r="G1803" t="s">
        <v>29</v>
      </c>
      <c r="H1803" s="20">
        <v>20130</v>
      </c>
      <c r="I1803" s="2">
        <f t="shared" si="169"/>
        <v>20.13</v>
      </c>
      <c r="J1803" s="2"/>
      <c r="K1803" s="2">
        <v>0</v>
      </c>
      <c r="L1803" s="2">
        <v>0</v>
      </c>
      <c r="M1803" s="16">
        <f t="shared" si="170"/>
        <v>0</v>
      </c>
      <c r="N1803" s="6" t="s">
        <v>35</v>
      </c>
      <c r="O1803" s="4">
        <f t="shared" si="171"/>
        <v>2</v>
      </c>
      <c r="P1803" s="3">
        <f t="shared" si="172"/>
        <v>41715</v>
      </c>
      <c r="Q1803" s="4" t="str" cm="1">
        <f t="array" ref="Q1803:S1803">_xlfn.TEXTSPLIT(N1803,"/")</f>
        <v>3</v>
      </c>
      <c r="R1803" s="4" t="str">
        <v>17</v>
      </c>
      <c r="S1803" s="4" t="str">
        <v>14</v>
      </c>
      <c r="T1803" s="5">
        <f t="shared" si="173"/>
        <v>41715</v>
      </c>
      <c r="U1803">
        <v>99</v>
      </c>
      <c r="V1803" s="14">
        <v>0</v>
      </c>
      <c r="W1803" s="14">
        <v>6</v>
      </c>
      <c r="X1803" s="14">
        <v>3</v>
      </c>
      <c r="Y1803" s="14">
        <v>7</v>
      </c>
      <c r="Z1803" s="14">
        <v>6</v>
      </c>
      <c r="AA1803" s="14">
        <v>12</v>
      </c>
      <c r="AB1803" s="2">
        <v>1</v>
      </c>
      <c r="AC1803" s="2">
        <v>1</v>
      </c>
      <c r="AD1803" s="2">
        <v>3</v>
      </c>
      <c r="AE1803" s="2">
        <v>8</v>
      </c>
      <c r="AF1803" s="2">
        <v>0</v>
      </c>
      <c r="AG1803" s="2">
        <v>0</v>
      </c>
      <c r="AH1803" s="16">
        <v>0</v>
      </c>
      <c r="AJ1803">
        <v>54</v>
      </c>
      <c r="AK1803">
        <v>67.369</v>
      </c>
    </row>
    <row r="1804" spans="1:37" x14ac:dyDescent="0.3">
      <c r="A1804">
        <v>2098</v>
      </c>
      <c r="B1804">
        <v>1970</v>
      </c>
      <c r="C1804" s="1">
        <f t="shared" si="168"/>
        <v>54</v>
      </c>
      <c r="D1804" t="s">
        <v>25</v>
      </c>
      <c r="E1804" t="s">
        <v>34</v>
      </c>
      <c r="F1804" s="4" t="s">
        <v>29</v>
      </c>
      <c r="G1804" t="s">
        <v>29</v>
      </c>
      <c r="H1804" s="20">
        <v>33581</v>
      </c>
      <c r="I1804" s="2">
        <f t="shared" si="169"/>
        <v>33.581000000000003</v>
      </c>
      <c r="J1804" s="2"/>
      <c r="K1804" s="2">
        <v>2</v>
      </c>
      <c r="L1804" s="2">
        <v>0</v>
      </c>
      <c r="M1804" s="16">
        <f t="shared" si="170"/>
        <v>2</v>
      </c>
      <c r="N1804" s="7">
        <v>41487</v>
      </c>
      <c r="O1804" s="4">
        <f t="shared" si="171"/>
        <v>1</v>
      </c>
      <c r="P1804" s="3">
        <f t="shared" si="172"/>
        <v>41487</v>
      </c>
      <c r="Q1804" s="4" t="str" cm="1">
        <f t="array" ref="Q1804">_xlfn.TEXTSPLIT(N1804,"/")</f>
        <v>41487</v>
      </c>
      <c r="R1804" s="5"/>
      <c r="S1804" s="5"/>
      <c r="T1804" s="5" t="e">
        <f t="shared" si="173"/>
        <v>#NUM!</v>
      </c>
      <c r="U1804">
        <v>38</v>
      </c>
      <c r="V1804" s="14">
        <v>11</v>
      </c>
      <c r="W1804" s="14">
        <v>0</v>
      </c>
      <c r="X1804" s="14">
        <v>5</v>
      </c>
      <c r="Y1804" s="14">
        <v>0</v>
      </c>
      <c r="Z1804" s="14">
        <v>0</v>
      </c>
      <c r="AA1804" s="14">
        <v>1</v>
      </c>
      <c r="AB1804" s="2">
        <v>1</v>
      </c>
      <c r="AC1804" s="2">
        <v>1</v>
      </c>
      <c r="AD1804" s="2">
        <v>2</v>
      </c>
      <c r="AE1804" s="2">
        <v>8</v>
      </c>
      <c r="AF1804" s="2">
        <v>0</v>
      </c>
      <c r="AG1804" s="2">
        <v>0</v>
      </c>
      <c r="AH1804" s="16">
        <v>0</v>
      </c>
      <c r="AJ1804">
        <v>49</v>
      </c>
      <c r="AK1804">
        <v>34.420999999999999</v>
      </c>
    </row>
    <row r="1805" spans="1:37" x14ac:dyDescent="0.3">
      <c r="A1805">
        <v>2088</v>
      </c>
      <c r="B1805">
        <v>1973</v>
      </c>
      <c r="C1805" s="1">
        <f t="shared" si="168"/>
        <v>51</v>
      </c>
      <c r="D1805" t="s">
        <v>38</v>
      </c>
      <c r="E1805" t="s">
        <v>22</v>
      </c>
      <c r="F1805" s="4" t="s">
        <v>32</v>
      </c>
      <c r="G1805" t="s">
        <v>32</v>
      </c>
      <c r="H1805" s="20">
        <v>84906</v>
      </c>
      <c r="I1805" s="2">
        <f t="shared" si="169"/>
        <v>84.906000000000006</v>
      </c>
      <c r="J1805" s="2"/>
      <c r="K1805" s="2">
        <v>0</v>
      </c>
      <c r="L1805" s="2">
        <v>0</v>
      </c>
      <c r="M1805" s="16">
        <f t="shared" si="170"/>
        <v>0</v>
      </c>
      <c r="N1805" s="7">
        <v>41374</v>
      </c>
      <c r="O1805" s="4">
        <f t="shared" si="171"/>
        <v>1</v>
      </c>
      <c r="P1805" s="3">
        <f t="shared" si="172"/>
        <v>41374</v>
      </c>
      <c r="Q1805" s="4" t="str" cm="1">
        <f t="array" ref="Q1805">_xlfn.TEXTSPLIT(N1805,"/")</f>
        <v>41374</v>
      </c>
      <c r="R1805" s="5"/>
      <c r="S1805" s="5"/>
      <c r="T1805" s="5" t="e">
        <f t="shared" si="173"/>
        <v>#NUM!</v>
      </c>
      <c r="U1805">
        <v>98</v>
      </c>
      <c r="V1805" s="14">
        <v>997</v>
      </c>
      <c r="W1805" s="14">
        <v>15</v>
      </c>
      <c r="X1805" s="14">
        <v>414</v>
      </c>
      <c r="Y1805" s="14">
        <v>99</v>
      </c>
      <c r="Z1805" s="14">
        <v>30</v>
      </c>
      <c r="AA1805" s="14">
        <v>76</v>
      </c>
      <c r="AB1805" s="2">
        <v>1</v>
      </c>
      <c r="AC1805" s="2">
        <v>5</v>
      </c>
      <c r="AD1805" s="2">
        <v>12</v>
      </c>
      <c r="AE1805" s="2">
        <v>2</v>
      </c>
      <c r="AF1805" s="2">
        <v>0</v>
      </c>
      <c r="AG1805" s="2">
        <v>0</v>
      </c>
      <c r="AH1805" s="16">
        <v>3</v>
      </c>
      <c r="AJ1805">
        <v>45</v>
      </c>
      <c r="AK1805">
        <v>64.813000000000002</v>
      </c>
    </row>
    <row r="1806" spans="1:37" x14ac:dyDescent="0.3">
      <c r="A1806">
        <v>2079</v>
      </c>
      <c r="B1806">
        <v>1948</v>
      </c>
      <c r="C1806" s="1">
        <f t="shared" si="168"/>
        <v>76</v>
      </c>
      <c r="D1806" t="s">
        <v>31</v>
      </c>
      <c r="E1806" t="s">
        <v>36</v>
      </c>
      <c r="F1806" s="4" t="s">
        <v>29</v>
      </c>
      <c r="G1806" t="s">
        <v>29</v>
      </c>
      <c r="H1806" s="20">
        <v>81044</v>
      </c>
      <c r="I1806" s="2">
        <f t="shared" si="169"/>
        <v>81.043999999999997</v>
      </c>
      <c r="J1806" s="2"/>
      <c r="K1806" s="2">
        <v>0</v>
      </c>
      <c r="L1806" s="2">
        <v>0</v>
      </c>
      <c r="M1806" s="16">
        <f t="shared" si="170"/>
        <v>0</v>
      </c>
      <c r="N1806" s="6" t="s">
        <v>41</v>
      </c>
      <c r="O1806" s="4">
        <f t="shared" si="171"/>
        <v>2</v>
      </c>
      <c r="P1806" s="3">
        <f t="shared" si="172"/>
        <v>41635</v>
      </c>
      <c r="Q1806" s="4" t="str" cm="1">
        <f t="array" ref="Q1806:S1806">_xlfn.TEXTSPLIT(N1806,"/")</f>
        <v>12</v>
      </c>
      <c r="R1806" s="4" t="str">
        <v>27</v>
      </c>
      <c r="S1806" s="4" t="str">
        <v>13</v>
      </c>
      <c r="T1806" s="5">
        <f t="shared" si="173"/>
        <v>41635</v>
      </c>
      <c r="U1806">
        <v>0</v>
      </c>
      <c r="V1806" s="14">
        <v>450</v>
      </c>
      <c r="W1806" s="14">
        <v>26</v>
      </c>
      <c r="X1806" s="14">
        <v>535</v>
      </c>
      <c r="Y1806" s="14">
        <v>73</v>
      </c>
      <c r="Z1806" s="14">
        <v>98</v>
      </c>
      <c r="AA1806" s="14">
        <v>26</v>
      </c>
      <c r="AB1806" s="2">
        <v>1</v>
      </c>
      <c r="AC1806" s="2">
        <v>5</v>
      </c>
      <c r="AD1806" s="2">
        <v>10</v>
      </c>
      <c r="AE1806" s="2">
        <v>1</v>
      </c>
      <c r="AF1806" s="2">
        <v>0</v>
      </c>
      <c r="AG1806" s="2">
        <v>0</v>
      </c>
      <c r="AH1806" s="16">
        <v>0</v>
      </c>
      <c r="AJ1806">
        <v>47</v>
      </c>
      <c r="AK1806">
        <v>51.65</v>
      </c>
    </row>
    <row r="1807" spans="1:37" x14ac:dyDescent="0.3">
      <c r="A1807">
        <v>2075</v>
      </c>
      <c r="B1807">
        <v>1970</v>
      </c>
      <c r="C1807" s="1">
        <f t="shared" si="168"/>
        <v>54</v>
      </c>
      <c r="D1807" t="s">
        <v>47</v>
      </c>
      <c r="E1807" t="s">
        <v>22</v>
      </c>
      <c r="F1807" s="4" t="s">
        <v>29</v>
      </c>
      <c r="G1807" t="s">
        <v>29</v>
      </c>
      <c r="H1807" s="20">
        <v>72460</v>
      </c>
      <c r="I1807" s="2">
        <f t="shared" si="169"/>
        <v>72.459999999999994</v>
      </c>
      <c r="J1807" s="2"/>
      <c r="K1807" s="2">
        <v>0</v>
      </c>
      <c r="L1807" s="2">
        <v>0</v>
      </c>
      <c r="M1807" s="16">
        <f t="shared" si="170"/>
        <v>0</v>
      </c>
      <c r="N1807" s="6" t="s">
        <v>98</v>
      </c>
      <c r="O1807" s="4">
        <f t="shared" si="171"/>
        <v>2</v>
      </c>
      <c r="P1807" s="3">
        <f t="shared" si="172"/>
        <v>41592</v>
      </c>
      <c r="Q1807" s="4" t="str" cm="1">
        <f t="array" ref="Q1807:S1807">_xlfn.TEXTSPLIT(N1807,"/")</f>
        <v>11</v>
      </c>
      <c r="R1807" s="4" t="str">
        <v>14</v>
      </c>
      <c r="S1807" s="4" t="str">
        <v>13</v>
      </c>
      <c r="T1807" s="5">
        <f t="shared" si="173"/>
        <v>41592</v>
      </c>
      <c r="U1807">
        <v>56</v>
      </c>
      <c r="V1807" s="14">
        <v>377</v>
      </c>
      <c r="W1807" s="14">
        <v>10</v>
      </c>
      <c r="X1807" s="14">
        <v>540</v>
      </c>
      <c r="Y1807" s="14">
        <v>80</v>
      </c>
      <c r="Z1807" s="14">
        <v>30</v>
      </c>
      <c r="AA1807" s="14">
        <v>10</v>
      </c>
      <c r="AB1807" s="2">
        <v>1</v>
      </c>
      <c r="AC1807" s="2">
        <v>3</v>
      </c>
      <c r="AD1807" s="2">
        <v>7</v>
      </c>
      <c r="AE1807" s="2">
        <v>1</v>
      </c>
      <c r="AF1807" s="2">
        <v>0</v>
      </c>
      <c r="AG1807" s="2">
        <v>0</v>
      </c>
      <c r="AH1807" s="16">
        <v>0</v>
      </c>
      <c r="AJ1807">
        <v>75</v>
      </c>
      <c r="AK1807">
        <v>83.79</v>
      </c>
    </row>
    <row r="1808" spans="1:37" x14ac:dyDescent="0.3">
      <c r="A1808">
        <v>2072</v>
      </c>
      <c r="B1808">
        <v>1970</v>
      </c>
      <c r="C1808" s="1">
        <f t="shared" si="168"/>
        <v>54</v>
      </c>
      <c r="D1808" t="s">
        <v>28</v>
      </c>
      <c r="E1808" t="s">
        <v>34</v>
      </c>
      <c r="F1808" s="4" t="s">
        <v>32</v>
      </c>
      <c r="G1808" t="s">
        <v>32</v>
      </c>
      <c r="H1808" s="20">
        <v>53374</v>
      </c>
      <c r="I1808" s="2">
        <f t="shared" si="169"/>
        <v>53.374000000000002</v>
      </c>
      <c r="J1808" s="2"/>
      <c r="K1808" s="2">
        <v>0</v>
      </c>
      <c r="L1808" s="2">
        <v>1</v>
      </c>
      <c r="M1808" s="16">
        <f t="shared" si="170"/>
        <v>1</v>
      </c>
      <c r="N1808" s="6" t="s">
        <v>193</v>
      </c>
      <c r="O1808" s="4">
        <f t="shared" si="171"/>
        <v>2</v>
      </c>
      <c r="P1808" s="3">
        <f t="shared" si="172"/>
        <v>41137</v>
      </c>
      <c r="Q1808" s="4" t="str" cm="1">
        <f t="array" ref="Q1808:S1808">_xlfn.TEXTSPLIT(N1808,"/")</f>
        <v>8</v>
      </c>
      <c r="R1808" s="4" t="str">
        <v>16</v>
      </c>
      <c r="S1808" s="4" t="str">
        <v>12</v>
      </c>
      <c r="T1808" s="5">
        <f t="shared" si="173"/>
        <v>41137</v>
      </c>
      <c r="U1808">
        <v>34</v>
      </c>
      <c r="V1808" s="14">
        <v>896</v>
      </c>
      <c r="W1808" s="14">
        <v>10</v>
      </c>
      <c r="X1808" s="14">
        <v>101</v>
      </c>
      <c r="Y1808" s="14">
        <v>13</v>
      </c>
      <c r="Z1808" s="14">
        <v>10</v>
      </c>
      <c r="AA1808" s="14">
        <v>34</v>
      </c>
      <c r="AB1808" s="2">
        <v>6</v>
      </c>
      <c r="AC1808" s="2">
        <v>4</v>
      </c>
      <c r="AD1808" s="2">
        <v>9</v>
      </c>
      <c r="AE1808" s="2">
        <v>9</v>
      </c>
      <c r="AF1808" s="2">
        <v>1</v>
      </c>
      <c r="AG1808" s="2">
        <v>0</v>
      </c>
      <c r="AH1808" s="16">
        <v>1</v>
      </c>
      <c r="AJ1808">
        <v>44</v>
      </c>
      <c r="AK1808">
        <v>58.024999999999999</v>
      </c>
    </row>
    <row r="1809" spans="1:37" x14ac:dyDescent="0.3">
      <c r="A1809">
        <v>2066</v>
      </c>
      <c r="B1809">
        <v>1950</v>
      </c>
      <c r="C1809" s="1">
        <f t="shared" si="168"/>
        <v>74</v>
      </c>
      <c r="D1809" t="s">
        <v>25</v>
      </c>
      <c r="E1809" t="s">
        <v>22</v>
      </c>
      <c r="F1809" s="4" t="s">
        <v>32</v>
      </c>
      <c r="G1809" t="s">
        <v>32</v>
      </c>
      <c r="H1809" s="20">
        <v>38823</v>
      </c>
      <c r="I1809" s="2">
        <f t="shared" si="169"/>
        <v>38.823</v>
      </c>
      <c r="J1809" s="2"/>
      <c r="K1809" s="2">
        <v>0</v>
      </c>
      <c r="L1809" s="2">
        <v>1</v>
      </c>
      <c r="M1809" s="16">
        <f t="shared" si="170"/>
        <v>1</v>
      </c>
      <c r="N1809" s="6" t="s">
        <v>225</v>
      </c>
      <c r="O1809" s="4">
        <f t="shared" si="171"/>
        <v>2</v>
      </c>
      <c r="P1809" s="3">
        <f t="shared" si="172"/>
        <v>41151</v>
      </c>
      <c r="Q1809" s="4" t="str" cm="1">
        <f t="array" ref="Q1809:S1809">_xlfn.TEXTSPLIT(N1809,"/")</f>
        <v>8</v>
      </c>
      <c r="R1809" s="4" t="str">
        <v>30</v>
      </c>
      <c r="S1809" s="4" t="str">
        <v>12</v>
      </c>
      <c r="T1809" s="5">
        <f t="shared" si="173"/>
        <v>41151</v>
      </c>
      <c r="U1809">
        <v>56</v>
      </c>
      <c r="V1809" s="14">
        <v>70</v>
      </c>
      <c r="W1809" s="14">
        <v>0</v>
      </c>
      <c r="X1809" s="14">
        <v>11</v>
      </c>
      <c r="Y1809" s="14">
        <v>2</v>
      </c>
      <c r="Z1809" s="14">
        <v>8</v>
      </c>
      <c r="AA1809" s="14">
        <v>23</v>
      </c>
      <c r="AB1809" s="2">
        <v>1</v>
      </c>
      <c r="AC1809" s="2">
        <v>2</v>
      </c>
      <c r="AD1809" s="2">
        <v>3</v>
      </c>
      <c r="AE1809" s="2">
        <v>6</v>
      </c>
      <c r="AF1809" s="2">
        <v>0</v>
      </c>
      <c r="AG1809" s="2">
        <v>0</v>
      </c>
      <c r="AH1809" s="16">
        <v>0</v>
      </c>
      <c r="AJ1809">
        <v>47</v>
      </c>
      <c r="AK1809">
        <v>60.481999999999999</v>
      </c>
    </row>
    <row r="1810" spans="1:37" x14ac:dyDescent="0.3">
      <c r="A1810">
        <v>2061</v>
      </c>
      <c r="B1810">
        <v>1956</v>
      </c>
      <c r="C1810" s="1">
        <f t="shared" si="168"/>
        <v>68</v>
      </c>
      <c r="D1810" t="s">
        <v>25</v>
      </c>
      <c r="E1810" t="s">
        <v>22</v>
      </c>
      <c r="F1810" s="4" t="s">
        <v>29</v>
      </c>
      <c r="G1810" t="s">
        <v>29</v>
      </c>
      <c r="H1810" s="20">
        <v>50737</v>
      </c>
      <c r="I1810" s="2">
        <f t="shared" si="169"/>
        <v>50.737000000000002</v>
      </c>
      <c r="J1810" s="2"/>
      <c r="K1810" s="2">
        <v>0</v>
      </c>
      <c r="L1810" s="2">
        <v>1</v>
      </c>
      <c r="M1810" s="16">
        <f t="shared" si="170"/>
        <v>1</v>
      </c>
      <c r="N1810" s="7">
        <v>41583</v>
      </c>
      <c r="O1810" s="4">
        <f t="shared" si="171"/>
        <v>1</v>
      </c>
      <c r="P1810" s="3">
        <f t="shared" si="172"/>
        <v>41583</v>
      </c>
      <c r="Q1810" s="4" t="str" cm="1">
        <f t="array" ref="Q1810">_xlfn.TEXTSPLIT(N1810,"/")</f>
        <v>41583</v>
      </c>
      <c r="R1810" s="5"/>
      <c r="S1810" s="5"/>
      <c r="T1810" s="5" t="e">
        <f t="shared" si="173"/>
        <v>#NUM!</v>
      </c>
      <c r="U1810">
        <v>61</v>
      </c>
      <c r="V1810" s="14">
        <v>78</v>
      </c>
      <c r="W1810" s="14">
        <v>0</v>
      </c>
      <c r="X1810" s="14">
        <v>11</v>
      </c>
      <c r="Y1810" s="14">
        <v>0</v>
      </c>
      <c r="Z1810" s="14">
        <v>0</v>
      </c>
      <c r="AA1810" s="14">
        <v>10</v>
      </c>
      <c r="AB1810" s="2">
        <v>1</v>
      </c>
      <c r="AC1810" s="2">
        <v>2</v>
      </c>
      <c r="AD1810" s="2">
        <v>4</v>
      </c>
      <c r="AE1810" s="2">
        <v>6</v>
      </c>
      <c r="AF1810" s="2">
        <v>0</v>
      </c>
      <c r="AG1810" s="2">
        <v>0</v>
      </c>
      <c r="AH1810" s="16">
        <v>1</v>
      </c>
      <c r="AJ1810">
        <v>70</v>
      </c>
      <c r="AK1810">
        <v>64.504000000000005</v>
      </c>
    </row>
    <row r="1811" spans="1:37" x14ac:dyDescent="0.3">
      <c r="A1811">
        <v>2055</v>
      </c>
      <c r="B1811">
        <v>1974</v>
      </c>
      <c r="C1811" s="1">
        <f t="shared" si="168"/>
        <v>50</v>
      </c>
      <c r="D1811" t="s">
        <v>25</v>
      </c>
      <c r="E1811" t="s">
        <v>34</v>
      </c>
      <c r="F1811" s="4" t="s">
        <v>23</v>
      </c>
      <c r="G1811" t="s">
        <v>23</v>
      </c>
      <c r="H1811" s="20">
        <v>35860</v>
      </c>
      <c r="I1811" s="2">
        <f t="shared" si="169"/>
        <v>35.86</v>
      </c>
      <c r="J1811" s="2"/>
      <c r="K1811" s="2">
        <v>1</v>
      </c>
      <c r="L1811" s="2">
        <v>1</v>
      </c>
      <c r="M1811" s="16">
        <f t="shared" si="170"/>
        <v>2</v>
      </c>
      <c r="N1811" s="6" t="s">
        <v>318</v>
      </c>
      <c r="O1811" s="4">
        <f t="shared" si="171"/>
        <v>2</v>
      </c>
      <c r="P1811" s="3">
        <f t="shared" si="172"/>
        <v>41778</v>
      </c>
      <c r="Q1811" s="4" t="str" cm="1">
        <f t="array" ref="Q1811:S1811">_xlfn.TEXTSPLIT(N1811,"/")</f>
        <v>5</v>
      </c>
      <c r="R1811" s="4" t="str">
        <v>19</v>
      </c>
      <c r="S1811" s="4" t="str">
        <v>14</v>
      </c>
      <c r="T1811" s="5">
        <f t="shared" si="173"/>
        <v>41778</v>
      </c>
      <c r="U1811">
        <v>37</v>
      </c>
      <c r="V1811" s="14">
        <v>15</v>
      </c>
      <c r="W1811" s="14">
        <v>0</v>
      </c>
      <c r="X1811" s="14">
        <v>8</v>
      </c>
      <c r="Y1811" s="14">
        <v>4</v>
      </c>
      <c r="Z1811" s="14">
        <v>2</v>
      </c>
      <c r="AA1811" s="14">
        <v>20</v>
      </c>
      <c r="AB1811" s="2">
        <v>2</v>
      </c>
      <c r="AC1811" s="2">
        <v>1</v>
      </c>
      <c r="AD1811" s="2">
        <v>2</v>
      </c>
      <c r="AE1811" s="2">
        <v>5</v>
      </c>
      <c r="AF1811" s="2">
        <v>0</v>
      </c>
      <c r="AG1811" s="2">
        <v>0</v>
      </c>
      <c r="AH1811" s="16">
        <v>1</v>
      </c>
      <c r="AJ1811">
        <v>54</v>
      </c>
      <c r="AK1811">
        <v>54.131999999999998</v>
      </c>
    </row>
    <row r="1812" spans="1:37" x14ac:dyDescent="0.3">
      <c r="A1812">
        <v>2036</v>
      </c>
      <c r="B1812">
        <v>1974</v>
      </c>
      <c r="C1812" s="1">
        <f t="shared" si="168"/>
        <v>50</v>
      </c>
      <c r="D1812" t="s">
        <v>40</v>
      </c>
      <c r="E1812" t="s">
        <v>34</v>
      </c>
      <c r="F1812" s="4" t="s">
        <v>32</v>
      </c>
      <c r="G1812" t="s">
        <v>32</v>
      </c>
      <c r="H1812" s="20">
        <v>57906</v>
      </c>
      <c r="I1812" s="2">
        <f t="shared" si="169"/>
        <v>57.905999999999999</v>
      </c>
      <c r="J1812" s="2"/>
      <c r="K1812" s="2">
        <v>0</v>
      </c>
      <c r="L1812" s="2">
        <v>1</v>
      </c>
      <c r="M1812" s="16">
        <f t="shared" si="170"/>
        <v>1</v>
      </c>
      <c r="N1812" s="7">
        <v>41584</v>
      </c>
      <c r="O1812" s="4">
        <f t="shared" si="171"/>
        <v>1</v>
      </c>
      <c r="P1812" s="3">
        <f t="shared" si="172"/>
        <v>41584</v>
      </c>
      <c r="Q1812" s="4" t="str" cm="1">
        <f t="array" ref="Q1812">_xlfn.TEXTSPLIT(N1812,"/")</f>
        <v>41584</v>
      </c>
      <c r="R1812" s="5"/>
      <c r="S1812" s="5"/>
      <c r="T1812" s="5" t="e">
        <f t="shared" si="173"/>
        <v>#NUM!</v>
      </c>
      <c r="U1812">
        <v>29</v>
      </c>
      <c r="V1812" s="14">
        <v>243</v>
      </c>
      <c r="W1812" s="14">
        <v>11</v>
      </c>
      <c r="X1812" s="14">
        <v>119</v>
      </c>
      <c r="Y1812" s="14">
        <v>10</v>
      </c>
      <c r="Z1812" s="14">
        <v>3</v>
      </c>
      <c r="AA1812" s="14">
        <v>15</v>
      </c>
      <c r="AB1812" s="2">
        <v>3</v>
      </c>
      <c r="AC1812" s="2">
        <v>4</v>
      </c>
      <c r="AD1812" s="2">
        <v>8</v>
      </c>
      <c r="AE1812" s="2">
        <v>4</v>
      </c>
      <c r="AF1812" s="2">
        <v>0</v>
      </c>
      <c r="AG1812" s="2">
        <v>0</v>
      </c>
      <c r="AH1812" s="16">
        <v>0</v>
      </c>
      <c r="AJ1812">
        <v>56</v>
      </c>
      <c r="AK1812">
        <v>68.742999999999995</v>
      </c>
    </row>
    <row r="1813" spans="1:37" x14ac:dyDescent="0.3">
      <c r="A1813">
        <v>2021</v>
      </c>
      <c r="B1813">
        <v>1976</v>
      </c>
      <c r="C1813" s="1">
        <f t="shared" si="168"/>
        <v>48</v>
      </c>
      <c r="D1813" t="s">
        <v>25</v>
      </c>
      <c r="E1813" t="s">
        <v>22</v>
      </c>
      <c r="F1813" s="4" t="s">
        <v>29</v>
      </c>
      <c r="G1813" t="s">
        <v>29</v>
      </c>
      <c r="H1813" s="20">
        <v>61456</v>
      </c>
      <c r="I1813" s="2">
        <f t="shared" si="169"/>
        <v>61.456000000000003</v>
      </c>
      <c r="J1813" s="2"/>
      <c r="K1813" s="2">
        <v>0</v>
      </c>
      <c r="L1813" s="2">
        <v>1</v>
      </c>
      <c r="M1813" s="16">
        <f t="shared" si="170"/>
        <v>1</v>
      </c>
      <c r="N1813" s="6" t="s">
        <v>259</v>
      </c>
      <c r="O1813" s="4">
        <f t="shared" si="171"/>
        <v>2</v>
      </c>
      <c r="P1813" s="3">
        <f t="shared" si="172"/>
        <v>41360</v>
      </c>
      <c r="Q1813" s="4" t="str" cm="1">
        <f t="array" ref="Q1813:S1813">_xlfn.TEXTSPLIT(N1813,"/")</f>
        <v>3</v>
      </c>
      <c r="R1813" s="4" t="str">
        <v>27</v>
      </c>
      <c r="S1813" s="4" t="str">
        <v>13</v>
      </c>
      <c r="T1813" s="5">
        <f t="shared" si="173"/>
        <v>41360</v>
      </c>
      <c r="U1813">
        <v>47</v>
      </c>
      <c r="V1813" s="14">
        <v>563</v>
      </c>
      <c r="W1813" s="14">
        <v>76</v>
      </c>
      <c r="X1813" s="14">
        <v>384</v>
      </c>
      <c r="Y1813" s="14">
        <v>84</v>
      </c>
      <c r="Z1813" s="14">
        <v>192</v>
      </c>
      <c r="AA1813" s="14">
        <v>89</v>
      </c>
      <c r="AB1813" s="2">
        <v>4</v>
      </c>
      <c r="AC1813" s="2">
        <v>6</v>
      </c>
      <c r="AD1813" s="2">
        <v>13</v>
      </c>
      <c r="AE1813" s="2">
        <v>4</v>
      </c>
      <c r="AF1813" s="2">
        <v>0</v>
      </c>
      <c r="AG1813" s="2">
        <v>0</v>
      </c>
      <c r="AH1813" s="16">
        <v>0</v>
      </c>
      <c r="AJ1813">
        <v>37</v>
      </c>
      <c r="AK1813">
        <v>21.954999999999998</v>
      </c>
    </row>
    <row r="1814" spans="1:37" x14ac:dyDescent="0.3">
      <c r="A1814">
        <v>2008</v>
      </c>
      <c r="B1814">
        <v>1979</v>
      </c>
      <c r="C1814" s="1">
        <f t="shared" si="168"/>
        <v>45</v>
      </c>
      <c r="D1814" t="s">
        <v>47</v>
      </c>
      <c r="E1814" t="s">
        <v>22</v>
      </c>
      <c r="F1814" s="4" t="s">
        <v>29</v>
      </c>
      <c r="G1814" t="s">
        <v>29</v>
      </c>
      <c r="H1814" s="20">
        <v>77583</v>
      </c>
      <c r="I1814" s="2">
        <f t="shared" si="169"/>
        <v>77.582999999999998</v>
      </c>
      <c r="J1814" s="2"/>
      <c r="K1814" s="2">
        <v>0</v>
      </c>
      <c r="L1814" s="2">
        <v>0</v>
      </c>
      <c r="M1814" s="16">
        <f t="shared" si="170"/>
        <v>0</v>
      </c>
      <c r="N1814" s="7">
        <v>41914</v>
      </c>
      <c r="O1814" s="4">
        <f t="shared" si="171"/>
        <v>1</v>
      </c>
      <c r="P1814" s="3">
        <f t="shared" si="172"/>
        <v>41914</v>
      </c>
      <c r="Q1814" s="4" t="str" cm="1">
        <f t="array" ref="Q1814">_xlfn.TEXTSPLIT(N1814,"/")</f>
        <v>41914</v>
      </c>
      <c r="R1814" s="5"/>
      <c r="S1814" s="5"/>
      <c r="T1814" s="5" t="e">
        <f t="shared" si="173"/>
        <v>#NUM!</v>
      </c>
      <c r="U1814">
        <v>93</v>
      </c>
      <c r="V1814" s="14">
        <v>372</v>
      </c>
      <c r="W1814" s="14">
        <v>23</v>
      </c>
      <c r="X1814" s="14">
        <v>384</v>
      </c>
      <c r="Y1814" s="14">
        <v>250</v>
      </c>
      <c r="Z1814" s="14">
        <v>12</v>
      </c>
      <c r="AA1814" s="14">
        <v>108</v>
      </c>
      <c r="AB1814" s="2">
        <v>1</v>
      </c>
      <c r="AC1814" s="2">
        <v>4</v>
      </c>
      <c r="AD1814" s="2">
        <v>9</v>
      </c>
      <c r="AE1814" s="2">
        <v>2</v>
      </c>
      <c r="AF1814" s="2">
        <v>0</v>
      </c>
      <c r="AG1814" s="2">
        <v>0</v>
      </c>
      <c r="AH1814" s="16">
        <v>1</v>
      </c>
      <c r="AJ1814">
        <v>67</v>
      </c>
      <c r="AK1814">
        <v>55.249000000000002</v>
      </c>
    </row>
    <row r="1815" spans="1:37" x14ac:dyDescent="0.3">
      <c r="A1815">
        <v>2005</v>
      </c>
      <c r="B1815">
        <v>1991</v>
      </c>
      <c r="C1815" s="1">
        <f t="shared" si="168"/>
        <v>33</v>
      </c>
      <c r="D1815" t="s">
        <v>28</v>
      </c>
      <c r="E1815" t="s">
        <v>22</v>
      </c>
      <c r="F1815" s="4" t="s">
        <v>29</v>
      </c>
      <c r="G1815" t="s">
        <v>29</v>
      </c>
      <c r="H1815" s="20">
        <v>35765</v>
      </c>
      <c r="I1815" s="2">
        <f t="shared" si="169"/>
        <v>35.765000000000001</v>
      </c>
      <c r="J1815" s="2"/>
      <c r="K1815" s="2">
        <v>1</v>
      </c>
      <c r="L1815" s="2">
        <v>0</v>
      </c>
      <c r="M1815" s="16">
        <f t="shared" si="170"/>
        <v>1</v>
      </c>
      <c r="N1815" s="7">
        <v>41590</v>
      </c>
      <c r="O1815" s="4">
        <f t="shared" si="171"/>
        <v>1</v>
      </c>
      <c r="P1815" s="3">
        <f t="shared" si="172"/>
        <v>41590</v>
      </c>
      <c r="Q1815" s="4" t="str" cm="1">
        <f t="array" ref="Q1815">_xlfn.TEXTSPLIT(N1815,"/")</f>
        <v>41590</v>
      </c>
      <c r="R1815" s="5"/>
      <c r="S1815" s="5"/>
      <c r="T1815" s="5" t="e">
        <f t="shared" si="173"/>
        <v>#NUM!</v>
      </c>
      <c r="U1815">
        <v>86</v>
      </c>
      <c r="V1815" s="14">
        <v>22</v>
      </c>
      <c r="W1815" s="14">
        <v>3</v>
      </c>
      <c r="X1815" s="14">
        <v>30</v>
      </c>
      <c r="Y1815" s="14">
        <v>0</v>
      </c>
      <c r="Z1815" s="14">
        <v>5</v>
      </c>
      <c r="AA1815" s="14">
        <v>15</v>
      </c>
      <c r="AB1815" s="2">
        <v>2</v>
      </c>
      <c r="AC1815" s="2">
        <v>2</v>
      </c>
      <c r="AD1815" s="2">
        <v>4</v>
      </c>
      <c r="AE1815" s="2">
        <v>6</v>
      </c>
      <c r="AF1815" s="2">
        <v>0</v>
      </c>
      <c r="AG1815" s="2">
        <v>0</v>
      </c>
      <c r="AH1815" s="16">
        <v>0</v>
      </c>
      <c r="AJ1815">
        <v>50</v>
      </c>
      <c r="AK1815">
        <v>46.853999999999999</v>
      </c>
    </row>
    <row r="1816" spans="1:37" x14ac:dyDescent="0.3">
      <c r="A1816">
        <v>2004</v>
      </c>
      <c r="B1816">
        <v>1970</v>
      </c>
      <c r="C1816" s="1">
        <f t="shared" si="168"/>
        <v>54</v>
      </c>
      <c r="D1816" t="s">
        <v>25</v>
      </c>
      <c r="E1816" t="s">
        <v>22</v>
      </c>
      <c r="F1816" s="4" t="s">
        <v>26</v>
      </c>
      <c r="G1816" t="s">
        <v>26</v>
      </c>
      <c r="H1816" s="20">
        <v>72679</v>
      </c>
      <c r="I1816" s="2">
        <f t="shared" si="169"/>
        <v>72.679000000000002</v>
      </c>
      <c r="J1816" s="2"/>
      <c r="K1816" s="2">
        <v>0</v>
      </c>
      <c r="L1816" s="2">
        <v>1</v>
      </c>
      <c r="M1816" s="16">
        <f t="shared" si="170"/>
        <v>1</v>
      </c>
      <c r="N1816" s="6" t="s">
        <v>100</v>
      </c>
      <c r="O1816" s="4">
        <f t="shared" si="171"/>
        <v>2</v>
      </c>
      <c r="P1816" s="3">
        <f t="shared" si="172"/>
        <v>41535</v>
      </c>
      <c r="Q1816" s="4" t="str" cm="1">
        <f t="array" ref="Q1816:S1816">_xlfn.TEXTSPLIT(N1816,"/")</f>
        <v>9</v>
      </c>
      <c r="R1816" s="4" t="str">
        <v>18</v>
      </c>
      <c r="S1816" s="4" t="str">
        <v>13</v>
      </c>
      <c r="T1816" s="5">
        <f t="shared" si="173"/>
        <v>41535</v>
      </c>
      <c r="U1816">
        <v>65</v>
      </c>
      <c r="V1816" s="14">
        <v>619</v>
      </c>
      <c r="W1816" s="14">
        <v>54</v>
      </c>
      <c r="X1816" s="14">
        <v>260</v>
      </c>
      <c r="Y1816" s="14">
        <v>127</v>
      </c>
      <c r="Z1816" s="14">
        <v>54</v>
      </c>
      <c r="AA1816" s="14">
        <v>54</v>
      </c>
      <c r="AB1816" s="2">
        <v>1</v>
      </c>
      <c r="AC1816" s="2">
        <v>4</v>
      </c>
      <c r="AD1816" s="2">
        <v>5</v>
      </c>
      <c r="AE1816" s="2">
        <v>1</v>
      </c>
      <c r="AF1816" s="2">
        <v>0</v>
      </c>
      <c r="AG1816" s="2">
        <v>0</v>
      </c>
      <c r="AH1816" s="16">
        <v>0</v>
      </c>
      <c r="AJ1816">
        <v>65</v>
      </c>
      <c r="AK1816">
        <v>33.438000000000002</v>
      </c>
    </row>
    <row r="1817" spans="1:37" x14ac:dyDescent="0.3">
      <c r="A1817">
        <v>2002</v>
      </c>
      <c r="B1817">
        <v>1959</v>
      </c>
      <c r="C1817" s="1">
        <f t="shared" si="168"/>
        <v>65</v>
      </c>
      <c r="D1817" t="s">
        <v>25</v>
      </c>
      <c r="E1817" t="s">
        <v>22</v>
      </c>
      <c r="F1817" s="4" t="s">
        <v>23</v>
      </c>
      <c r="G1817" t="s">
        <v>23</v>
      </c>
      <c r="H1817" s="20">
        <v>71964</v>
      </c>
      <c r="I1817" s="2">
        <f t="shared" si="169"/>
        <v>71.963999999999999</v>
      </c>
      <c r="J1817" s="2"/>
      <c r="K1817" s="2">
        <v>0</v>
      </c>
      <c r="L1817" s="2">
        <v>0</v>
      </c>
      <c r="M1817" s="16">
        <f t="shared" si="170"/>
        <v>0</v>
      </c>
      <c r="N1817" s="6" t="s">
        <v>211</v>
      </c>
      <c r="O1817" s="4">
        <f t="shared" si="171"/>
        <v>2</v>
      </c>
      <c r="P1817" s="3">
        <f t="shared" si="172"/>
        <v>41414</v>
      </c>
      <c r="Q1817" s="4" t="str" cm="1">
        <f t="array" ref="Q1817:S1817">_xlfn.TEXTSPLIT(N1817,"/")</f>
        <v>5</v>
      </c>
      <c r="R1817" s="4" t="str">
        <v>20</v>
      </c>
      <c r="S1817" s="4" t="str">
        <v>13</v>
      </c>
      <c r="T1817" s="5">
        <f t="shared" si="173"/>
        <v>41414</v>
      </c>
      <c r="U1817">
        <v>81</v>
      </c>
      <c r="V1817" s="14">
        <v>587</v>
      </c>
      <c r="W1817" s="14">
        <v>51</v>
      </c>
      <c r="X1817" s="14">
        <v>932</v>
      </c>
      <c r="Y1817" s="14">
        <v>180</v>
      </c>
      <c r="Z1817" s="14">
        <v>34</v>
      </c>
      <c r="AA1817" s="14">
        <v>86</v>
      </c>
      <c r="AB1817" s="2">
        <v>1</v>
      </c>
      <c r="AC1817" s="2">
        <v>5</v>
      </c>
      <c r="AD1817" s="2">
        <v>5</v>
      </c>
      <c r="AE1817" s="2">
        <v>3</v>
      </c>
      <c r="AF1817" s="2">
        <v>0</v>
      </c>
      <c r="AG1817" s="2">
        <v>0</v>
      </c>
      <c r="AH1817" s="16">
        <v>0</v>
      </c>
      <c r="AJ1817">
        <v>65</v>
      </c>
      <c r="AK1817">
        <v>71.963999999999999</v>
      </c>
    </row>
    <row r="1818" spans="1:37" x14ac:dyDescent="0.3">
      <c r="A1818">
        <v>1998</v>
      </c>
      <c r="B1818">
        <v>1977</v>
      </c>
      <c r="C1818" s="1">
        <f t="shared" si="168"/>
        <v>47</v>
      </c>
      <c r="D1818" t="s">
        <v>40</v>
      </c>
      <c r="E1818" t="s">
        <v>22</v>
      </c>
      <c r="F1818" s="4" t="s">
        <v>26</v>
      </c>
      <c r="G1818" t="s">
        <v>26</v>
      </c>
      <c r="H1818" s="20">
        <v>37697</v>
      </c>
      <c r="I1818" s="2">
        <f t="shared" si="169"/>
        <v>37.697000000000003</v>
      </c>
      <c r="J1818" s="2"/>
      <c r="K1818" s="2">
        <v>1</v>
      </c>
      <c r="L1818" s="2">
        <v>0</v>
      </c>
      <c r="M1818" s="16">
        <f t="shared" si="170"/>
        <v>1</v>
      </c>
      <c r="N1818" s="7">
        <v>41822</v>
      </c>
      <c r="O1818" s="4">
        <f t="shared" si="171"/>
        <v>1</v>
      </c>
      <c r="P1818" s="3">
        <f t="shared" si="172"/>
        <v>41822</v>
      </c>
      <c r="Q1818" s="4" t="str" cm="1">
        <f t="array" ref="Q1818">_xlfn.TEXTSPLIT(N1818,"/")</f>
        <v>41822</v>
      </c>
      <c r="R1818" s="5"/>
      <c r="S1818" s="5"/>
      <c r="T1818" s="5" t="e">
        <f t="shared" si="173"/>
        <v>#NUM!</v>
      </c>
      <c r="U1818">
        <v>82</v>
      </c>
      <c r="V1818" s="14">
        <v>34</v>
      </c>
      <c r="W1818" s="14">
        <v>6</v>
      </c>
      <c r="X1818" s="14">
        <v>21</v>
      </c>
      <c r="Y1818" s="14">
        <v>11</v>
      </c>
      <c r="Z1818" s="14">
        <v>4</v>
      </c>
      <c r="AA1818" s="14">
        <v>8</v>
      </c>
      <c r="AB1818" s="2">
        <v>1</v>
      </c>
      <c r="AC1818" s="2">
        <v>2</v>
      </c>
      <c r="AD1818" s="2">
        <v>3</v>
      </c>
      <c r="AE1818" s="2">
        <v>6</v>
      </c>
      <c r="AF1818" s="2">
        <v>0</v>
      </c>
      <c r="AG1818" s="2">
        <v>0</v>
      </c>
      <c r="AH1818" s="16">
        <v>0</v>
      </c>
      <c r="AJ1818">
        <v>44</v>
      </c>
      <c r="AK1818">
        <v>34.35</v>
      </c>
    </row>
    <row r="1819" spans="1:37" x14ac:dyDescent="0.3">
      <c r="A1819">
        <v>1993</v>
      </c>
      <c r="B1819">
        <v>1950</v>
      </c>
      <c r="C1819" s="1">
        <f t="shared" si="168"/>
        <v>74</v>
      </c>
      <c r="D1819" t="s">
        <v>31</v>
      </c>
      <c r="E1819" t="s">
        <v>34</v>
      </c>
      <c r="F1819" s="4" t="s">
        <v>29</v>
      </c>
      <c r="G1819" t="s">
        <v>29</v>
      </c>
      <c r="H1819" s="20">
        <v>58607</v>
      </c>
      <c r="I1819" s="2">
        <f t="shared" si="169"/>
        <v>58.606999999999999</v>
      </c>
      <c r="J1819" s="2"/>
      <c r="K1819" s="2">
        <v>0</v>
      </c>
      <c r="L1819" s="2">
        <v>1</v>
      </c>
      <c r="M1819" s="16">
        <f t="shared" si="170"/>
        <v>1</v>
      </c>
      <c r="N1819" s="6" t="s">
        <v>389</v>
      </c>
      <c r="O1819" s="4">
        <f t="shared" si="171"/>
        <v>2</v>
      </c>
      <c r="P1819" s="3">
        <f t="shared" si="172"/>
        <v>41266</v>
      </c>
      <c r="Q1819" s="4" t="str" cm="1">
        <f t="array" ref="Q1819:S1819">_xlfn.TEXTSPLIT(N1819,"/")</f>
        <v>12</v>
      </c>
      <c r="R1819" s="4" t="str">
        <v>23</v>
      </c>
      <c r="S1819" s="4" t="str">
        <v>12</v>
      </c>
      <c r="T1819" s="5">
        <f t="shared" si="173"/>
        <v>41266</v>
      </c>
      <c r="U1819">
        <v>63</v>
      </c>
      <c r="V1819" s="14">
        <v>867</v>
      </c>
      <c r="W1819" s="14">
        <v>0</v>
      </c>
      <c r="X1819" s="14">
        <v>86</v>
      </c>
      <c r="Y1819" s="14">
        <v>0</v>
      </c>
      <c r="Z1819" s="14">
        <v>0</v>
      </c>
      <c r="AA1819" s="14">
        <v>19</v>
      </c>
      <c r="AB1819" s="2">
        <v>3</v>
      </c>
      <c r="AC1819" s="2">
        <v>2</v>
      </c>
      <c r="AD1819" s="2">
        <v>9</v>
      </c>
      <c r="AE1819" s="2">
        <v>8</v>
      </c>
      <c r="AF1819" s="2">
        <v>0</v>
      </c>
      <c r="AG1819" s="2">
        <v>0</v>
      </c>
      <c r="AH1819" s="16">
        <v>1</v>
      </c>
      <c r="AJ1819">
        <v>61</v>
      </c>
      <c r="AK1819">
        <v>47.174999999999997</v>
      </c>
    </row>
    <row r="1820" spans="1:37" x14ac:dyDescent="0.3">
      <c r="A1820">
        <v>1992</v>
      </c>
      <c r="B1820">
        <v>1965</v>
      </c>
      <c r="C1820" s="1">
        <f t="shared" si="168"/>
        <v>59</v>
      </c>
      <c r="D1820" t="s">
        <v>25</v>
      </c>
      <c r="E1820" t="s">
        <v>22</v>
      </c>
      <c r="F1820" s="4" t="s">
        <v>29</v>
      </c>
      <c r="G1820" t="s">
        <v>29</v>
      </c>
      <c r="H1820" s="20">
        <v>60597</v>
      </c>
      <c r="I1820" s="2">
        <f t="shared" si="169"/>
        <v>60.597000000000001</v>
      </c>
      <c r="J1820" s="2"/>
      <c r="K1820" s="2">
        <v>0</v>
      </c>
      <c r="L1820" s="2">
        <v>1</v>
      </c>
      <c r="M1820" s="16">
        <f t="shared" si="170"/>
        <v>1</v>
      </c>
      <c r="N1820" s="7">
        <v>41640</v>
      </c>
      <c r="O1820" s="4">
        <f t="shared" si="171"/>
        <v>1</v>
      </c>
      <c r="P1820" s="3">
        <f t="shared" si="172"/>
        <v>41640</v>
      </c>
      <c r="Q1820" s="4" t="str" cm="1">
        <f t="array" ref="Q1820">_xlfn.TEXTSPLIT(N1820,"/")</f>
        <v>41640</v>
      </c>
      <c r="R1820" s="5"/>
      <c r="S1820" s="5"/>
      <c r="T1820" s="5" t="e">
        <f t="shared" si="173"/>
        <v>#NUM!</v>
      </c>
      <c r="U1820">
        <v>2</v>
      </c>
      <c r="V1820" s="14">
        <v>522</v>
      </c>
      <c r="W1820" s="14">
        <v>0</v>
      </c>
      <c r="X1820" s="14">
        <v>257</v>
      </c>
      <c r="Y1820" s="14">
        <v>32</v>
      </c>
      <c r="Z1820" s="14">
        <v>16</v>
      </c>
      <c r="AA1820" s="14">
        <v>66</v>
      </c>
      <c r="AB1820" s="2">
        <v>4</v>
      </c>
      <c r="AC1820" s="2">
        <v>2</v>
      </c>
      <c r="AD1820" s="2">
        <v>8</v>
      </c>
      <c r="AE1820" s="2">
        <v>7</v>
      </c>
      <c r="AF1820" s="2">
        <v>1</v>
      </c>
      <c r="AG1820" s="2">
        <v>0</v>
      </c>
      <c r="AH1820" s="16">
        <v>1</v>
      </c>
      <c r="AJ1820">
        <v>42</v>
      </c>
      <c r="AK1820">
        <v>56.936999999999998</v>
      </c>
    </row>
    <row r="1821" spans="1:37" x14ac:dyDescent="0.3">
      <c r="A1821">
        <v>1991</v>
      </c>
      <c r="B1821">
        <v>1968</v>
      </c>
      <c r="C1821" s="1">
        <f t="shared" si="168"/>
        <v>56</v>
      </c>
      <c r="D1821" t="s">
        <v>25</v>
      </c>
      <c r="E1821" t="s">
        <v>22</v>
      </c>
      <c r="F1821" s="4" t="s">
        <v>32</v>
      </c>
      <c r="G1821" t="s">
        <v>32</v>
      </c>
      <c r="H1821" s="20">
        <v>44931</v>
      </c>
      <c r="I1821" s="2">
        <f t="shared" si="169"/>
        <v>44.930999999999997</v>
      </c>
      <c r="J1821" s="2"/>
      <c r="K1821" s="2">
        <v>0</v>
      </c>
      <c r="L1821" s="2">
        <v>1</v>
      </c>
      <c r="M1821" s="16">
        <f t="shared" si="170"/>
        <v>1</v>
      </c>
      <c r="N1821" s="6" t="s">
        <v>39</v>
      </c>
      <c r="O1821" s="4">
        <f t="shared" si="171"/>
        <v>2</v>
      </c>
      <c r="P1821" s="3">
        <f t="shared" si="172"/>
        <v>41657</v>
      </c>
      <c r="Q1821" s="4" t="str" cm="1">
        <f t="array" ref="Q1821:S1821">_xlfn.TEXTSPLIT(N1821,"/")</f>
        <v>1</v>
      </c>
      <c r="R1821" s="4" t="str">
        <v>18</v>
      </c>
      <c r="S1821" s="4" t="str">
        <v>14</v>
      </c>
      <c r="T1821" s="5">
        <f t="shared" si="173"/>
        <v>41657</v>
      </c>
      <c r="U1821">
        <v>0</v>
      </c>
      <c r="V1821" s="14">
        <v>78</v>
      </c>
      <c r="W1821" s="14">
        <v>0</v>
      </c>
      <c r="X1821" s="14">
        <v>11</v>
      </c>
      <c r="Y1821" s="14">
        <v>0</v>
      </c>
      <c r="Z1821" s="14">
        <v>0</v>
      </c>
      <c r="AA1821" s="14">
        <v>7</v>
      </c>
      <c r="AB1821" s="2">
        <v>1</v>
      </c>
      <c r="AC1821" s="2">
        <v>2</v>
      </c>
      <c r="AD1821" s="2">
        <v>3</v>
      </c>
      <c r="AE1821" s="2">
        <v>5</v>
      </c>
      <c r="AF1821" s="2">
        <v>0</v>
      </c>
      <c r="AG1821" s="2">
        <v>0</v>
      </c>
      <c r="AH1821" s="16">
        <v>0</v>
      </c>
      <c r="AJ1821">
        <v>49</v>
      </c>
      <c r="AK1821">
        <v>34.420999999999999</v>
      </c>
    </row>
    <row r="1822" spans="1:37" x14ac:dyDescent="0.3">
      <c r="A1822">
        <v>1990</v>
      </c>
      <c r="B1822">
        <v>1975</v>
      </c>
      <c r="C1822" s="1">
        <f t="shared" si="168"/>
        <v>49</v>
      </c>
      <c r="D1822" t="s">
        <v>25</v>
      </c>
      <c r="E1822" t="s">
        <v>34</v>
      </c>
      <c r="F1822" s="4" t="s">
        <v>26</v>
      </c>
      <c r="G1822" t="s">
        <v>26</v>
      </c>
      <c r="H1822" s="20">
        <v>63159</v>
      </c>
      <c r="I1822" s="2">
        <f t="shared" si="169"/>
        <v>63.158999999999999</v>
      </c>
      <c r="J1822" s="2"/>
      <c r="K1822" s="2">
        <v>0</v>
      </c>
      <c r="L1822" s="2">
        <v>0</v>
      </c>
      <c r="M1822" s="16">
        <f t="shared" si="170"/>
        <v>0</v>
      </c>
      <c r="N1822" s="7">
        <v>41040</v>
      </c>
      <c r="O1822" s="4">
        <f t="shared" si="171"/>
        <v>1</v>
      </c>
      <c r="P1822" s="3">
        <f t="shared" si="172"/>
        <v>41040</v>
      </c>
      <c r="Q1822" s="4" t="str" cm="1">
        <f t="array" ref="Q1822">_xlfn.TEXTSPLIT(N1822,"/")</f>
        <v>41040</v>
      </c>
      <c r="R1822" s="5"/>
      <c r="S1822" s="5"/>
      <c r="T1822" s="5" t="e">
        <f t="shared" si="173"/>
        <v>#NUM!</v>
      </c>
      <c r="U1822">
        <v>74</v>
      </c>
      <c r="V1822" s="14">
        <v>965</v>
      </c>
      <c r="W1822" s="14">
        <v>34</v>
      </c>
      <c r="X1822" s="14">
        <v>586</v>
      </c>
      <c r="Y1822" s="14">
        <v>89</v>
      </c>
      <c r="Z1822" s="14">
        <v>86</v>
      </c>
      <c r="AA1822" s="14">
        <v>37</v>
      </c>
      <c r="AB1822" s="2">
        <v>1</v>
      </c>
      <c r="AC1822" s="2">
        <v>3</v>
      </c>
      <c r="AD1822" s="2">
        <v>8</v>
      </c>
      <c r="AE1822" s="2">
        <v>3</v>
      </c>
      <c r="AF1822" s="2">
        <v>0</v>
      </c>
      <c r="AG1822" s="2">
        <v>0</v>
      </c>
      <c r="AH1822" s="16">
        <v>1</v>
      </c>
      <c r="AJ1822">
        <v>53</v>
      </c>
      <c r="AK1822">
        <v>61.872</v>
      </c>
    </row>
    <row r="1823" spans="1:37" x14ac:dyDescent="0.3">
      <c r="A1823">
        <v>1987</v>
      </c>
      <c r="B1823">
        <v>1988</v>
      </c>
      <c r="C1823" s="1">
        <f t="shared" si="168"/>
        <v>36</v>
      </c>
      <c r="D1823" t="s">
        <v>25</v>
      </c>
      <c r="E1823" t="s">
        <v>66</v>
      </c>
      <c r="F1823" s="4" t="s">
        <v>26</v>
      </c>
      <c r="G1823" t="s">
        <v>26</v>
      </c>
      <c r="H1823" s="20">
        <v>21063</v>
      </c>
      <c r="I1823" s="2">
        <f t="shared" si="169"/>
        <v>21.062999999999999</v>
      </c>
      <c r="J1823" s="2"/>
      <c r="K1823" s="2">
        <v>1</v>
      </c>
      <c r="L1823" s="2">
        <v>0</v>
      </c>
      <c r="M1823" s="16">
        <f t="shared" si="170"/>
        <v>1</v>
      </c>
      <c r="N1823" s="6" t="s">
        <v>306</v>
      </c>
      <c r="O1823" s="4">
        <f t="shared" si="171"/>
        <v>2</v>
      </c>
      <c r="P1823" s="3">
        <f t="shared" si="172"/>
        <v>41542</v>
      </c>
      <c r="Q1823" s="4" t="str" cm="1">
        <f t="array" ref="Q1823:S1823">_xlfn.TEXTSPLIT(N1823,"/")</f>
        <v>9</v>
      </c>
      <c r="R1823" s="4" t="str">
        <v>25</v>
      </c>
      <c r="S1823" s="4" t="str">
        <v>13</v>
      </c>
      <c r="T1823" s="5">
        <f t="shared" si="173"/>
        <v>41542</v>
      </c>
      <c r="U1823">
        <v>34</v>
      </c>
      <c r="V1823" s="14">
        <v>1</v>
      </c>
      <c r="W1823" s="14">
        <v>10</v>
      </c>
      <c r="X1823" s="14">
        <v>11</v>
      </c>
      <c r="Y1823" s="14">
        <v>19</v>
      </c>
      <c r="Z1823" s="14">
        <v>3</v>
      </c>
      <c r="AA1823" s="14">
        <v>15</v>
      </c>
      <c r="AB1823" s="2">
        <v>2</v>
      </c>
      <c r="AC1823" s="2">
        <v>2</v>
      </c>
      <c r="AD1823" s="2">
        <v>3</v>
      </c>
      <c r="AE1823" s="2">
        <v>6</v>
      </c>
      <c r="AF1823" s="2">
        <v>0</v>
      </c>
      <c r="AG1823" s="2">
        <v>0</v>
      </c>
      <c r="AH1823" s="16">
        <v>0</v>
      </c>
      <c r="AJ1823">
        <v>27</v>
      </c>
      <c r="AK1823">
        <v>14.420999999999999</v>
      </c>
    </row>
    <row r="1824" spans="1:37" x14ac:dyDescent="0.3">
      <c r="A1824">
        <v>1970</v>
      </c>
      <c r="B1824">
        <v>1969</v>
      </c>
      <c r="C1824" s="1">
        <f t="shared" si="168"/>
        <v>55</v>
      </c>
      <c r="D1824" t="s">
        <v>25</v>
      </c>
      <c r="E1824" t="s">
        <v>42</v>
      </c>
      <c r="F1824" s="4" t="s">
        <v>32</v>
      </c>
      <c r="G1824" t="s">
        <v>32</v>
      </c>
      <c r="H1824" s="20">
        <v>34053</v>
      </c>
      <c r="I1824" s="2">
        <f t="shared" si="169"/>
        <v>34.052999999999997</v>
      </c>
      <c r="J1824" s="2"/>
      <c r="K1824" s="2">
        <v>0</v>
      </c>
      <c r="L1824" s="2">
        <v>1</v>
      </c>
      <c r="M1824" s="16">
        <f t="shared" si="170"/>
        <v>1</v>
      </c>
      <c r="N1824" s="7">
        <v>41191</v>
      </c>
      <c r="O1824" s="4">
        <f t="shared" si="171"/>
        <v>1</v>
      </c>
      <c r="P1824" s="3">
        <f t="shared" si="172"/>
        <v>41191</v>
      </c>
      <c r="Q1824" s="4" t="str" cm="1">
        <f t="array" ref="Q1824">_xlfn.TEXTSPLIT(N1824,"/")</f>
        <v>41191</v>
      </c>
      <c r="R1824" s="5"/>
      <c r="S1824" s="5"/>
      <c r="T1824" s="5" t="e">
        <f t="shared" si="173"/>
        <v>#NUM!</v>
      </c>
      <c r="U1824">
        <v>14</v>
      </c>
      <c r="V1824" s="14">
        <v>63</v>
      </c>
      <c r="W1824" s="14">
        <v>0</v>
      </c>
      <c r="X1824" s="14">
        <v>21</v>
      </c>
      <c r="Y1824" s="14">
        <v>7</v>
      </c>
      <c r="Z1824" s="14">
        <v>0</v>
      </c>
      <c r="AA1824" s="14">
        <v>12</v>
      </c>
      <c r="AB1824" s="2">
        <v>1</v>
      </c>
      <c r="AC1824" s="2">
        <v>3</v>
      </c>
      <c r="AD1824" s="2">
        <v>3</v>
      </c>
      <c r="AE1824" s="2">
        <v>8</v>
      </c>
      <c r="AF1824" s="2">
        <v>0</v>
      </c>
      <c r="AG1824" s="2">
        <v>0</v>
      </c>
      <c r="AH1824" s="16">
        <v>0</v>
      </c>
      <c r="AJ1824">
        <v>70</v>
      </c>
      <c r="AK1824">
        <v>51.411000000000001</v>
      </c>
    </row>
    <row r="1825" spans="1:37" x14ac:dyDescent="0.3">
      <c r="A1825">
        <v>1968</v>
      </c>
      <c r="B1825">
        <v>1972</v>
      </c>
      <c r="C1825" s="1">
        <f t="shared" si="168"/>
        <v>52</v>
      </c>
      <c r="D1825" t="s">
        <v>47</v>
      </c>
      <c r="E1825" t="s">
        <v>22</v>
      </c>
      <c r="F1825" s="4" t="s">
        <v>43</v>
      </c>
      <c r="G1825" t="s">
        <v>43</v>
      </c>
      <c r="H1825" s="20">
        <v>45684</v>
      </c>
      <c r="I1825" s="2">
        <f t="shared" si="169"/>
        <v>45.683999999999997</v>
      </c>
      <c r="J1825" s="2"/>
      <c r="K1825" s="2">
        <v>1</v>
      </c>
      <c r="L1825" s="2">
        <v>0</v>
      </c>
      <c r="M1825" s="16">
        <f t="shared" si="170"/>
        <v>1</v>
      </c>
      <c r="N1825" s="7">
        <v>41317</v>
      </c>
      <c r="O1825" s="4">
        <f t="shared" si="171"/>
        <v>1</v>
      </c>
      <c r="P1825" s="3">
        <f t="shared" si="172"/>
        <v>41317</v>
      </c>
      <c r="Q1825" s="4" t="str" cm="1">
        <f t="array" ref="Q1825">_xlfn.TEXTSPLIT(N1825,"/")</f>
        <v>41317</v>
      </c>
      <c r="R1825" s="5"/>
      <c r="S1825" s="5"/>
      <c r="T1825" s="5" t="e">
        <f t="shared" si="173"/>
        <v>#NUM!</v>
      </c>
      <c r="U1825">
        <v>37</v>
      </c>
      <c r="V1825" s="14">
        <v>5</v>
      </c>
      <c r="W1825" s="14">
        <v>1</v>
      </c>
      <c r="X1825" s="14">
        <v>5</v>
      </c>
      <c r="Y1825" s="14">
        <v>10</v>
      </c>
      <c r="Z1825" s="14">
        <v>0</v>
      </c>
      <c r="AA1825" s="14">
        <v>7</v>
      </c>
      <c r="AB1825" s="2">
        <v>1</v>
      </c>
      <c r="AC1825" s="2">
        <v>1</v>
      </c>
      <c r="AD1825" s="2">
        <v>2</v>
      </c>
      <c r="AE1825" s="2">
        <v>7</v>
      </c>
      <c r="AF1825" s="2">
        <v>0</v>
      </c>
      <c r="AG1825" s="2">
        <v>0</v>
      </c>
      <c r="AH1825" s="16">
        <v>0</v>
      </c>
      <c r="AJ1825">
        <v>52</v>
      </c>
      <c r="AK1825">
        <v>60.491</v>
      </c>
    </row>
    <row r="1826" spans="1:37" x14ac:dyDescent="0.3">
      <c r="A1826">
        <v>1966</v>
      </c>
      <c r="B1826">
        <v>1966</v>
      </c>
      <c r="C1826" s="1">
        <f t="shared" si="168"/>
        <v>58</v>
      </c>
      <c r="D1826" t="s">
        <v>33</v>
      </c>
      <c r="E1826" t="s">
        <v>34</v>
      </c>
      <c r="F1826" s="4" t="s">
        <v>29</v>
      </c>
      <c r="G1826" t="s">
        <v>29</v>
      </c>
      <c r="H1826" s="20">
        <v>84618</v>
      </c>
      <c r="I1826" s="2">
        <f t="shared" si="169"/>
        <v>84.617999999999995</v>
      </c>
      <c r="J1826" s="2"/>
      <c r="K1826" s="2">
        <v>0</v>
      </c>
      <c r="L1826" s="2">
        <v>0</v>
      </c>
      <c r="M1826" s="16">
        <f t="shared" si="170"/>
        <v>0</v>
      </c>
      <c r="N1826" s="6" t="s">
        <v>394</v>
      </c>
      <c r="O1826" s="4">
        <f t="shared" si="171"/>
        <v>2</v>
      </c>
      <c r="P1826" s="3">
        <f t="shared" si="172"/>
        <v>41600</v>
      </c>
      <c r="Q1826" s="4" t="str" cm="1">
        <f t="array" ref="Q1826:S1826">_xlfn.TEXTSPLIT(N1826,"/")</f>
        <v>11</v>
      </c>
      <c r="R1826" s="4" t="str">
        <v>22</v>
      </c>
      <c r="S1826" s="4" t="str">
        <v>13</v>
      </c>
      <c r="T1826" s="5">
        <f t="shared" si="173"/>
        <v>41600</v>
      </c>
      <c r="U1826">
        <v>96</v>
      </c>
      <c r="V1826" s="14">
        <v>684</v>
      </c>
      <c r="W1826" s="14">
        <v>100</v>
      </c>
      <c r="X1826" s="14">
        <v>801</v>
      </c>
      <c r="Y1826" s="14">
        <v>21</v>
      </c>
      <c r="Z1826" s="14">
        <v>66</v>
      </c>
      <c r="AA1826" s="14">
        <v>0</v>
      </c>
      <c r="AB1826" s="2">
        <v>1</v>
      </c>
      <c r="AC1826" s="2">
        <v>6</v>
      </c>
      <c r="AD1826" s="2">
        <v>10</v>
      </c>
      <c r="AE1826" s="2">
        <v>2</v>
      </c>
      <c r="AF1826" s="2">
        <v>0</v>
      </c>
      <c r="AG1826" s="2">
        <v>0</v>
      </c>
      <c r="AH1826" s="16">
        <v>1</v>
      </c>
      <c r="AJ1826">
        <v>72</v>
      </c>
      <c r="AK1826">
        <v>70.792000000000002</v>
      </c>
    </row>
    <row r="1827" spans="1:37" x14ac:dyDescent="0.3">
      <c r="A1827">
        <v>1964</v>
      </c>
      <c r="B1827">
        <v>1952</v>
      </c>
      <c r="C1827" s="1">
        <f t="shared" si="168"/>
        <v>72</v>
      </c>
      <c r="D1827" t="s">
        <v>25</v>
      </c>
      <c r="E1827" t="s">
        <v>22</v>
      </c>
      <c r="F1827" s="4" t="s">
        <v>32</v>
      </c>
      <c r="G1827" t="s">
        <v>32</v>
      </c>
      <c r="H1827" s="20">
        <v>86610</v>
      </c>
      <c r="I1827" s="2">
        <f t="shared" si="169"/>
        <v>86.61</v>
      </c>
      <c r="J1827" s="2"/>
      <c r="K1827" s="2">
        <v>0</v>
      </c>
      <c r="L1827" s="2">
        <v>0</v>
      </c>
      <c r="M1827" s="16">
        <f t="shared" si="170"/>
        <v>0</v>
      </c>
      <c r="N1827" s="7">
        <v>41403</v>
      </c>
      <c r="O1827" s="4">
        <f t="shared" si="171"/>
        <v>1</v>
      </c>
      <c r="P1827" s="3">
        <f t="shared" si="172"/>
        <v>41403</v>
      </c>
      <c r="Q1827" s="4" t="str" cm="1">
        <f t="array" ref="Q1827">_xlfn.TEXTSPLIT(N1827,"/")</f>
        <v>41403</v>
      </c>
      <c r="R1827" s="5"/>
      <c r="S1827" s="5"/>
      <c r="T1827" s="5" t="e">
        <f t="shared" si="173"/>
        <v>#NUM!</v>
      </c>
      <c r="U1827">
        <v>66</v>
      </c>
      <c r="V1827" s="14">
        <v>446</v>
      </c>
      <c r="W1827" s="14">
        <v>107</v>
      </c>
      <c r="X1827" s="14">
        <v>768</v>
      </c>
      <c r="Y1827" s="14">
        <v>33</v>
      </c>
      <c r="Z1827" s="14">
        <v>196</v>
      </c>
      <c r="AA1827" s="14">
        <v>53</v>
      </c>
      <c r="AB1827" s="2">
        <v>1</v>
      </c>
      <c r="AC1827" s="2">
        <v>5</v>
      </c>
      <c r="AD1827" s="2">
        <v>6</v>
      </c>
      <c r="AE1827" s="2">
        <v>2</v>
      </c>
      <c r="AF1827" s="2">
        <v>0</v>
      </c>
      <c r="AG1827" s="2">
        <v>0</v>
      </c>
      <c r="AH1827" s="16">
        <v>0</v>
      </c>
      <c r="AJ1827">
        <v>67</v>
      </c>
      <c r="AK1827">
        <v>66.334000000000003</v>
      </c>
    </row>
    <row r="1828" spans="1:37" x14ac:dyDescent="0.3">
      <c r="A1828">
        <v>1958</v>
      </c>
      <c r="B1828">
        <v>1974</v>
      </c>
      <c r="C1828" s="1">
        <f t="shared" si="168"/>
        <v>50</v>
      </c>
      <c r="D1828" t="s">
        <v>25</v>
      </c>
      <c r="E1828" t="s">
        <v>34</v>
      </c>
      <c r="F1828" s="4" t="s">
        <v>32</v>
      </c>
      <c r="G1828" t="s">
        <v>32</v>
      </c>
      <c r="H1828" s="20">
        <v>55012</v>
      </c>
      <c r="I1828" s="2">
        <f t="shared" si="169"/>
        <v>55.012</v>
      </c>
      <c r="J1828" s="2"/>
      <c r="K1828" s="2">
        <v>0</v>
      </c>
      <c r="L1828" s="2">
        <v>1</v>
      </c>
      <c r="M1828" s="16">
        <f t="shared" si="170"/>
        <v>1</v>
      </c>
      <c r="N1828" s="6" t="s">
        <v>114</v>
      </c>
      <c r="O1828" s="4">
        <f t="shared" si="171"/>
        <v>2</v>
      </c>
      <c r="P1828" s="3">
        <f t="shared" si="172"/>
        <v>41719</v>
      </c>
      <c r="Q1828" s="4" t="str" cm="1">
        <f t="array" ref="Q1828:S1828">_xlfn.TEXTSPLIT(N1828,"/")</f>
        <v>3</v>
      </c>
      <c r="R1828" s="4" t="str">
        <v>21</v>
      </c>
      <c r="S1828" s="4" t="str">
        <v>14</v>
      </c>
      <c r="T1828" s="5">
        <f t="shared" si="173"/>
        <v>41719</v>
      </c>
      <c r="U1828">
        <v>85</v>
      </c>
      <c r="V1828" s="14">
        <v>582</v>
      </c>
      <c r="W1828" s="14">
        <v>0</v>
      </c>
      <c r="X1828" s="14">
        <v>65</v>
      </c>
      <c r="Y1828" s="14">
        <v>0</v>
      </c>
      <c r="Z1828" s="14">
        <v>0</v>
      </c>
      <c r="AA1828" s="14">
        <v>13</v>
      </c>
      <c r="AB1828" s="2">
        <v>6</v>
      </c>
      <c r="AC1828" s="2">
        <v>8</v>
      </c>
      <c r="AD1828" s="2">
        <v>9</v>
      </c>
      <c r="AE1828" s="2">
        <v>5</v>
      </c>
      <c r="AF1828" s="2">
        <v>0</v>
      </c>
      <c r="AG1828" s="2">
        <v>0</v>
      </c>
      <c r="AH1828" s="16">
        <v>0</v>
      </c>
      <c r="AJ1828">
        <v>42</v>
      </c>
      <c r="AK1828">
        <v>24.335999999999999</v>
      </c>
    </row>
    <row r="1829" spans="1:37" x14ac:dyDescent="0.3">
      <c r="A1829">
        <v>1951</v>
      </c>
      <c r="B1829">
        <v>1982</v>
      </c>
      <c r="C1829" s="1">
        <f t="shared" si="168"/>
        <v>42</v>
      </c>
      <c r="D1829" t="s">
        <v>25</v>
      </c>
      <c r="E1829" t="s">
        <v>66</v>
      </c>
      <c r="F1829" s="4" t="s">
        <v>29</v>
      </c>
      <c r="G1829" t="s">
        <v>29</v>
      </c>
      <c r="H1829" s="20">
        <v>34445</v>
      </c>
      <c r="I1829" s="2">
        <f t="shared" si="169"/>
        <v>34.445</v>
      </c>
      <c r="J1829" s="2"/>
      <c r="K1829" s="2">
        <v>0</v>
      </c>
      <c r="L1829" s="2">
        <v>0</v>
      </c>
      <c r="M1829" s="16">
        <f t="shared" si="170"/>
        <v>0</v>
      </c>
      <c r="N1829" s="6" t="s">
        <v>386</v>
      </c>
      <c r="O1829" s="4">
        <f t="shared" si="171"/>
        <v>2</v>
      </c>
      <c r="P1829" s="3">
        <f t="shared" si="172"/>
        <v>41301</v>
      </c>
      <c r="Q1829" s="4" t="str" cm="1">
        <f t="array" ref="Q1829:S1829">_xlfn.TEXTSPLIT(N1829,"/")</f>
        <v>1</v>
      </c>
      <c r="R1829" s="4" t="str">
        <v>27</v>
      </c>
      <c r="S1829" s="4" t="str">
        <v>13</v>
      </c>
      <c r="T1829" s="5">
        <f t="shared" si="173"/>
        <v>41301</v>
      </c>
      <c r="U1829">
        <v>92</v>
      </c>
      <c r="V1829" s="14">
        <v>228</v>
      </c>
      <c r="W1829" s="14">
        <v>122</v>
      </c>
      <c r="X1829" s="14">
        <v>122</v>
      </c>
      <c r="Y1829" s="14">
        <v>208</v>
      </c>
      <c r="Z1829" s="14">
        <v>129</v>
      </c>
      <c r="AA1829" s="14">
        <v>30</v>
      </c>
      <c r="AB1829" s="2">
        <v>6</v>
      </c>
      <c r="AC1829" s="2">
        <v>11</v>
      </c>
      <c r="AD1829" s="2">
        <v>8</v>
      </c>
      <c r="AE1829" s="2">
        <v>9</v>
      </c>
      <c r="AF1829" s="2">
        <v>0</v>
      </c>
      <c r="AG1829" s="2">
        <v>0</v>
      </c>
      <c r="AH1829" s="16">
        <v>0</v>
      </c>
      <c r="AJ1829">
        <v>69</v>
      </c>
      <c r="AK1829">
        <v>80.066999999999993</v>
      </c>
    </row>
    <row r="1830" spans="1:37" x14ac:dyDescent="0.3">
      <c r="A1830">
        <v>1945</v>
      </c>
      <c r="B1830">
        <v>1963</v>
      </c>
      <c r="C1830" s="1">
        <f t="shared" si="168"/>
        <v>61</v>
      </c>
      <c r="D1830" t="s">
        <v>25</v>
      </c>
      <c r="E1830" t="s">
        <v>22</v>
      </c>
      <c r="F1830" s="4" t="s">
        <v>29</v>
      </c>
      <c r="G1830" t="s">
        <v>29</v>
      </c>
      <c r="H1830" s="20">
        <v>71434</v>
      </c>
      <c r="I1830" s="2">
        <f t="shared" si="169"/>
        <v>71.433999999999997</v>
      </c>
      <c r="J1830" s="2"/>
      <c r="K1830" s="2">
        <v>0</v>
      </c>
      <c r="L1830" s="2">
        <v>1</v>
      </c>
      <c r="M1830" s="16">
        <f t="shared" si="170"/>
        <v>1</v>
      </c>
      <c r="N1830" s="6" t="s">
        <v>100</v>
      </c>
      <c r="O1830" s="4">
        <f t="shared" si="171"/>
        <v>2</v>
      </c>
      <c r="P1830" s="3">
        <f t="shared" si="172"/>
        <v>41535</v>
      </c>
      <c r="Q1830" s="4" t="str" cm="1">
        <f t="array" ref="Q1830:S1830">_xlfn.TEXTSPLIT(N1830,"/")</f>
        <v>9</v>
      </c>
      <c r="R1830" s="4" t="str">
        <v>18</v>
      </c>
      <c r="S1830" s="4" t="str">
        <v>13</v>
      </c>
      <c r="T1830" s="5">
        <f t="shared" si="173"/>
        <v>41535</v>
      </c>
      <c r="U1830">
        <v>4</v>
      </c>
      <c r="V1830" s="14">
        <v>711</v>
      </c>
      <c r="W1830" s="14">
        <v>36</v>
      </c>
      <c r="X1830" s="14">
        <v>217</v>
      </c>
      <c r="Y1830" s="14">
        <v>172</v>
      </c>
      <c r="Z1830" s="14">
        <v>96</v>
      </c>
      <c r="AA1830" s="14">
        <v>168</v>
      </c>
      <c r="AB1830" s="2">
        <v>3</v>
      </c>
      <c r="AC1830" s="2">
        <v>7</v>
      </c>
      <c r="AD1830" s="2">
        <v>7</v>
      </c>
      <c r="AE1830" s="2">
        <v>4</v>
      </c>
      <c r="AF1830" s="2">
        <v>0</v>
      </c>
      <c r="AG1830" s="2">
        <v>0</v>
      </c>
      <c r="AH1830" s="16">
        <v>2</v>
      </c>
      <c r="AJ1830">
        <v>53</v>
      </c>
      <c r="AK1830">
        <v>23.161999999999999</v>
      </c>
    </row>
    <row r="1831" spans="1:37" x14ac:dyDescent="0.3">
      <c r="A1831">
        <v>1940</v>
      </c>
      <c r="B1831">
        <v>1987</v>
      </c>
      <c r="C1831" s="1">
        <f t="shared" si="168"/>
        <v>37</v>
      </c>
      <c r="D1831" t="s">
        <v>33</v>
      </c>
      <c r="E1831" t="s">
        <v>22</v>
      </c>
      <c r="F1831" s="4" t="s">
        <v>29</v>
      </c>
      <c r="G1831" t="s">
        <v>29</v>
      </c>
      <c r="H1831" s="20">
        <v>25252</v>
      </c>
      <c r="I1831" s="2">
        <f t="shared" si="169"/>
        <v>25.251999999999999</v>
      </c>
      <c r="J1831" s="2"/>
      <c r="K1831" s="2">
        <v>1</v>
      </c>
      <c r="L1831" s="2">
        <v>0</v>
      </c>
      <c r="M1831" s="16">
        <f t="shared" si="170"/>
        <v>1</v>
      </c>
      <c r="N1831" s="7">
        <v>41615</v>
      </c>
      <c r="O1831" s="4">
        <f t="shared" si="171"/>
        <v>1</v>
      </c>
      <c r="P1831" s="3">
        <f t="shared" si="172"/>
        <v>41615</v>
      </c>
      <c r="Q1831" s="4" t="str" cm="1">
        <f t="array" ref="Q1831">_xlfn.TEXTSPLIT(N1831,"/")</f>
        <v>41615</v>
      </c>
      <c r="R1831" s="5"/>
      <c r="S1831" s="5"/>
      <c r="T1831" s="5" t="e">
        <f t="shared" si="173"/>
        <v>#NUM!</v>
      </c>
      <c r="U1831">
        <v>26</v>
      </c>
      <c r="V1831" s="14">
        <v>1</v>
      </c>
      <c r="W1831" s="14">
        <v>3</v>
      </c>
      <c r="X1831" s="14">
        <v>4</v>
      </c>
      <c r="Y1831" s="14">
        <v>2</v>
      </c>
      <c r="Z1831" s="14">
        <v>2</v>
      </c>
      <c r="AA1831" s="14">
        <v>6</v>
      </c>
      <c r="AB1831" s="2">
        <v>1</v>
      </c>
      <c r="AC1831" s="2">
        <v>1</v>
      </c>
      <c r="AD1831" s="2">
        <v>2</v>
      </c>
      <c r="AE1831" s="2">
        <v>8</v>
      </c>
      <c r="AF1831" s="2">
        <v>0</v>
      </c>
      <c r="AG1831" s="2">
        <v>0</v>
      </c>
      <c r="AH1831" s="16">
        <v>0</v>
      </c>
      <c r="AJ1831">
        <v>37</v>
      </c>
      <c r="AK1831">
        <v>83.033000000000001</v>
      </c>
    </row>
    <row r="1832" spans="1:37" x14ac:dyDescent="0.3">
      <c r="A1832">
        <v>1928</v>
      </c>
      <c r="B1832">
        <v>1974</v>
      </c>
      <c r="C1832" s="1">
        <f t="shared" si="168"/>
        <v>50</v>
      </c>
      <c r="D1832" t="s">
        <v>47</v>
      </c>
      <c r="E1832" t="s">
        <v>22</v>
      </c>
      <c r="F1832" s="4" t="s">
        <v>29</v>
      </c>
      <c r="G1832" t="s">
        <v>29</v>
      </c>
      <c r="H1832" s="20">
        <v>31814</v>
      </c>
      <c r="I1832" s="2">
        <f t="shared" si="169"/>
        <v>31.814</v>
      </c>
      <c r="J1832" s="2"/>
      <c r="K1832" s="2">
        <v>1</v>
      </c>
      <c r="L1832" s="2">
        <v>0</v>
      </c>
      <c r="M1832" s="16">
        <f t="shared" si="170"/>
        <v>1</v>
      </c>
      <c r="N1832" s="7">
        <v>41519</v>
      </c>
      <c r="O1832" s="4">
        <f t="shared" si="171"/>
        <v>1</v>
      </c>
      <c r="P1832" s="3">
        <f t="shared" si="172"/>
        <v>41519</v>
      </c>
      <c r="Q1832" s="4" t="str" cm="1">
        <f t="array" ref="Q1832">_xlfn.TEXTSPLIT(N1832,"/")</f>
        <v>41519</v>
      </c>
      <c r="R1832" s="5"/>
      <c r="S1832" s="5"/>
      <c r="T1832" s="5" t="e">
        <f t="shared" si="173"/>
        <v>#NUM!</v>
      </c>
      <c r="U1832">
        <v>73</v>
      </c>
      <c r="V1832" s="14">
        <v>35</v>
      </c>
      <c r="W1832" s="14">
        <v>3</v>
      </c>
      <c r="X1832" s="14">
        <v>20</v>
      </c>
      <c r="Y1832" s="14">
        <v>4</v>
      </c>
      <c r="Z1832" s="14">
        <v>1</v>
      </c>
      <c r="AA1832" s="14">
        <v>20</v>
      </c>
      <c r="AB1832" s="2">
        <v>2</v>
      </c>
      <c r="AC1832" s="2">
        <v>2</v>
      </c>
      <c r="AD1832" s="2">
        <v>3</v>
      </c>
      <c r="AE1832" s="2">
        <v>9</v>
      </c>
      <c r="AF1832" s="2">
        <v>0</v>
      </c>
      <c r="AG1832" s="2">
        <v>0</v>
      </c>
      <c r="AH1832" s="16">
        <v>1</v>
      </c>
      <c r="AJ1832">
        <v>72</v>
      </c>
      <c r="AK1832">
        <v>44.689</v>
      </c>
    </row>
    <row r="1833" spans="1:37" x14ac:dyDescent="0.3">
      <c r="A1833">
        <v>1927</v>
      </c>
      <c r="B1833">
        <v>1974</v>
      </c>
      <c r="C1833" s="1">
        <f t="shared" si="168"/>
        <v>50</v>
      </c>
      <c r="D1833" t="s">
        <v>38</v>
      </c>
      <c r="E1833" t="s">
        <v>36</v>
      </c>
      <c r="F1833" s="4" t="s">
        <v>32</v>
      </c>
      <c r="G1833" t="s">
        <v>32</v>
      </c>
      <c r="H1833" s="20">
        <v>69401</v>
      </c>
      <c r="I1833" s="2">
        <f t="shared" si="169"/>
        <v>69.400999999999996</v>
      </c>
      <c r="J1833" s="2"/>
      <c r="K1833" s="2">
        <v>0</v>
      </c>
      <c r="L1833" s="2">
        <v>1</v>
      </c>
      <c r="M1833" s="16">
        <f t="shared" si="170"/>
        <v>1</v>
      </c>
      <c r="N1833" s="6" t="s">
        <v>95</v>
      </c>
      <c r="O1833" s="4">
        <f t="shared" si="171"/>
        <v>2</v>
      </c>
      <c r="P1833" s="3">
        <f t="shared" si="172"/>
        <v>41721</v>
      </c>
      <c r="Q1833" s="4" t="str" cm="1">
        <f t="array" ref="Q1833:S1833">_xlfn.TEXTSPLIT(N1833,"/")</f>
        <v>3</v>
      </c>
      <c r="R1833" s="4" t="str">
        <v>23</v>
      </c>
      <c r="S1833" s="4" t="str">
        <v>14</v>
      </c>
      <c r="T1833" s="5">
        <f t="shared" si="173"/>
        <v>41721</v>
      </c>
      <c r="U1833">
        <v>41</v>
      </c>
      <c r="V1833" s="14">
        <v>399</v>
      </c>
      <c r="W1833" s="14">
        <v>27</v>
      </c>
      <c r="X1833" s="14">
        <v>159</v>
      </c>
      <c r="Y1833" s="14">
        <v>58</v>
      </c>
      <c r="Z1833" s="14">
        <v>8</v>
      </c>
      <c r="AA1833" s="14">
        <v>39</v>
      </c>
      <c r="AB1833" s="2">
        <v>4</v>
      </c>
      <c r="AC1833" s="2">
        <v>4</v>
      </c>
      <c r="AD1833" s="2">
        <v>5</v>
      </c>
      <c r="AE1833" s="2">
        <v>2</v>
      </c>
      <c r="AF1833" s="2">
        <v>0</v>
      </c>
      <c r="AG1833" s="2">
        <v>0</v>
      </c>
      <c r="AH1833" s="16">
        <v>0</v>
      </c>
      <c r="AJ1833">
        <v>39</v>
      </c>
      <c r="AK1833">
        <v>11.012</v>
      </c>
    </row>
    <row r="1834" spans="1:37" x14ac:dyDescent="0.3">
      <c r="A1834">
        <v>1921</v>
      </c>
      <c r="B1834">
        <v>1968</v>
      </c>
      <c r="C1834" s="1">
        <f t="shared" si="168"/>
        <v>56</v>
      </c>
      <c r="D1834" t="s">
        <v>25</v>
      </c>
      <c r="E1834" t="s">
        <v>34</v>
      </c>
      <c r="F1834" s="4" t="s">
        <v>29</v>
      </c>
      <c r="G1834" t="s">
        <v>29</v>
      </c>
      <c r="H1834" s="20">
        <v>59062</v>
      </c>
      <c r="I1834" s="2">
        <f t="shared" si="169"/>
        <v>59.061999999999998</v>
      </c>
      <c r="J1834" s="2"/>
      <c r="K1834" s="2">
        <v>2</v>
      </c>
      <c r="L1834" s="2">
        <v>1</v>
      </c>
      <c r="M1834" s="16">
        <f t="shared" si="170"/>
        <v>3</v>
      </c>
      <c r="N1834" s="7">
        <v>41343</v>
      </c>
      <c r="O1834" s="4">
        <f t="shared" si="171"/>
        <v>1</v>
      </c>
      <c r="P1834" s="3">
        <f t="shared" si="172"/>
        <v>41343</v>
      </c>
      <c r="Q1834" s="4" t="str" cm="1">
        <f t="array" ref="Q1834">_xlfn.TEXTSPLIT(N1834,"/")</f>
        <v>41343</v>
      </c>
      <c r="R1834" s="5"/>
      <c r="S1834" s="5"/>
      <c r="T1834" s="5" t="e">
        <f t="shared" si="173"/>
        <v>#NUM!</v>
      </c>
      <c r="U1834">
        <v>74</v>
      </c>
      <c r="V1834" s="14">
        <v>46</v>
      </c>
      <c r="W1834" s="14">
        <v>1</v>
      </c>
      <c r="X1834" s="14">
        <v>12</v>
      </c>
      <c r="Y1834" s="14">
        <v>3</v>
      </c>
      <c r="Z1834" s="14">
        <v>0</v>
      </c>
      <c r="AA1834" s="14">
        <v>9</v>
      </c>
      <c r="AB1834" s="2">
        <v>2</v>
      </c>
      <c r="AC1834" s="2">
        <v>2</v>
      </c>
      <c r="AD1834" s="2">
        <v>3</v>
      </c>
      <c r="AE1834" s="2">
        <v>4</v>
      </c>
      <c r="AF1834" s="2">
        <v>0</v>
      </c>
      <c r="AG1834" s="2">
        <v>0</v>
      </c>
      <c r="AH1834" s="16">
        <v>0</v>
      </c>
      <c r="AJ1834">
        <v>44</v>
      </c>
      <c r="AK1834">
        <v>17.687999999999999</v>
      </c>
    </row>
    <row r="1835" spans="1:37" x14ac:dyDescent="0.3">
      <c r="A1835">
        <v>1920</v>
      </c>
      <c r="B1835">
        <v>1973</v>
      </c>
      <c r="C1835" s="1">
        <f t="shared" si="168"/>
        <v>51</v>
      </c>
      <c r="D1835" t="s">
        <v>25</v>
      </c>
      <c r="E1835" t="s">
        <v>22</v>
      </c>
      <c r="F1835" s="4" t="s">
        <v>29</v>
      </c>
      <c r="G1835" t="s">
        <v>29</v>
      </c>
      <c r="H1835" s="20">
        <v>40321</v>
      </c>
      <c r="I1835" s="2">
        <f t="shared" si="169"/>
        <v>40.320999999999998</v>
      </c>
      <c r="J1835" s="2"/>
      <c r="K1835" s="2">
        <v>1</v>
      </c>
      <c r="L1835" s="2">
        <v>1</v>
      </c>
      <c r="M1835" s="16">
        <f t="shared" si="170"/>
        <v>2</v>
      </c>
      <c r="N1835" s="6" t="s">
        <v>234</v>
      </c>
      <c r="O1835" s="4">
        <f t="shared" si="171"/>
        <v>2</v>
      </c>
      <c r="P1835" s="3">
        <f t="shared" si="172"/>
        <v>41484</v>
      </c>
      <c r="Q1835" s="4" t="str" cm="1">
        <f t="array" ref="Q1835:S1835">_xlfn.TEXTSPLIT(N1835,"/")</f>
        <v>7</v>
      </c>
      <c r="R1835" s="4" t="str">
        <v>29</v>
      </c>
      <c r="S1835" s="4" t="str">
        <v>13</v>
      </c>
      <c r="T1835" s="5">
        <f t="shared" si="173"/>
        <v>41484</v>
      </c>
      <c r="U1835">
        <v>59</v>
      </c>
      <c r="V1835" s="14">
        <v>44</v>
      </c>
      <c r="W1835" s="14">
        <v>4</v>
      </c>
      <c r="X1835" s="14">
        <v>21</v>
      </c>
      <c r="Y1835" s="14">
        <v>6</v>
      </c>
      <c r="Z1835" s="14">
        <v>0</v>
      </c>
      <c r="AA1835" s="14">
        <v>27</v>
      </c>
      <c r="AB1835" s="2">
        <v>2</v>
      </c>
      <c r="AC1835" s="2">
        <v>3</v>
      </c>
      <c r="AD1835" s="2">
        <v>3</v>
      </c>
      <c r="AE1835" s="2">
        <v>7</v>
      </c>
      <c r="AF1835" s="2">
        <v>0</v>
      </c>
      <c r="AG1835" s="2">
        <v>0</v>
      </c>
      <c r="AH1835" s="16">
        <v>0</v>
      </c>
      <c r="AJ1835">
        <v>56</v>
      </c>
      <c r="AK1835">
        <v>40.304000000000002</v>
      </c>
    </row>
    <row r="1836" spans="1:37" x14ac:dyDescent="0.3">
      <c r="A1836">
        <v>1916</v>
      </c>
      <c r="B1836">
        <v>1955</v>
      </c>
      <c r="C1836" s="1">
        <f t="shared" si="168"/>
        <v>69</v>
      </c>
      <c r="D1836" t="s">
        <v>38</v>
      </c>
      <c r="E1836" t="s">
        <v>42</v>
      </c>
      <c r="F1836" s="4" t="s">
        <v>29</v>
      </c>
      <c r="G1836" t="s">
        <v>29</v>
      </c>
      <c r="H1836" s="20">
        <v>45736</v>
      </c>
      <c r="I1836" s="2">
        <f t="shared" si="169"/>
        <v>45.735999999999997</v>
      </c>
      <c r="J1836" s="2"/>
      <c r="K1836" s="2">
        <v>0</v>
      </c>
      <c r="L1836" s="2">
        <v>1</v>
      </c>
      <c r="M1836" s="16">
        <f t="shared" si="170"/>
        <v>1</v>
      </c>
      <c r="N1836" s="6" t="s">
        <v>255</v>
      </c>
      <c r="O1836" s="4">
        <f t="shared" si="171"/>
        <v>2</v>
      </c>
      <c r="P1836" s="3">
        <f t="shared" si="172"/>
        <v>41479</v>
      </c>
      <c r="Q1836" s="4" t="str" cm="1">
        <f t="array" ref="Q1836:S1836">_xlfn.TEXTSPLIT(N1836,"/")</f>
        <v>7</v>
      </c>
      <c r="R1836" s="4" t="str">
        <v>24</v>
      </c>
      <c r="S1836" s="4" t="str">
        <v>13</v>
      </c>
      <c r="T1836" s="5">
        <f t="shared" si="173"/>
        <v>41479</v>
      </c>
      <c r="U1836">
        <v>92</v>
      </c>
      <c r="V1836" s="14">
        <v>188</v>
      </c>
      <c r="W1836" s="14">
        <v>3</v>
      </c>
      <c r="X1836" s="14">
        <v>180</v>
      </c>
      <c r="Y1836" s="14">
        <v>20</v>
      </c>
      <c r="Z1836" s="14">
        <v>3</v>
      </c>
      <c r="AA1836" s="14">
        <v>43</v>
      </c>
      <c r="AB1836" s="2">
        <v>5</v>
      </c>
      <c r="AC1836" s="2">
        <v>7</v>
      </c>
      <c r="AD1836" s="2">
        <v>6</v>
      </c>
      <c r="AE1836" s="2">
        <v>7</v>
      </c>
      <c r="AF1836" s="2">
        <v>0</v>
      </c>
      <c r="AG1836" s="2">
        <v>0</v>
      </c>
      <c r="AH1836" s="16">
        <v>0</v>
      </c>
      <c r="AJ1836">
        <v>34</v>
      </c>
      <c r="AK1836">
        <v>25.443000000000001</v>
      </c>
    </row>
    <row r="1837" spans="1:37" x14ac:dyDescent="0.3">
      <c r="A1837">
        <v>1915</v>
      </c>
      <c r="B1837">
        <v>1952</v>
      </c>
      <c r="C1837" s="1">
        <f t="shared" si="168"/>
        <v>72</v>
      </c>
      <c r="D1837" t="s">
        <v>38</v>
      </c>
      <c r="E1837" t="s">
        <v>34</v>
      </c>
      <c r="F1837" s="4" t="s">
        <v>29</v>
      </c>
      <c r="G1837" t="s">
        <v>29</v>
      </c>
      <c r="H1837" s="20">
        <v>78939</v>
      </c>
      <c r="I1837" s="2">
        <f t="shared" si="169"/>
        <v>78.938999999999993</v>
      </c>
      <c r="J1837" s="2"/>
      <c r="K1837" s="2">
        <v>0</v>
      </c>
      <c r="L1837" s="2">
        <v>0</v>
      </c>
      <c r="M1837" s="16">
        <f t="shared" si="170"/>
        <v>0</v>
      </c>
      <c r="N1837" s="7">
        <v>41620</v>
      </c>
      <c r="O1837" s="4">
        <f t="shared" si="171"/>
        <v>1</v>
      </c>
      <c r="P1837" s="3">
        <f t="shared" si="172"/>
        <v>41620</v>
      </c>
      <c r="Q1837" s="4" t="str" cm="1">
        <f t="array" ref="Q1837">_xlfn.TEXTSPLIT(N1837,"/")</f>
        <v>41620</v>
      </c>
      <c r="R1837" s="5"/>
      <c r="S1837" s="5"/>
      <c r="T1837" s="5" t="e">
        <f t="shared" si="173"/>
        <v>#NUM!</v>
      </c>
      <c r="U1837">
        <v>57</v>
      </c>
      <c r="V1837" s="14">
        <v>794</v>
      </c>
      <c r="W1837" s="14">
        <v>115</v>
      </c>
      <c r="X1837" s="14">
        <v>243</v>
      </c>
      <c r="Y1837" s="14">
        <v>150</v>
      </c>
      <c r="Z1837" s="14">
        <v>0</v>
      </c>
      <c r="AA1837" s="14">
        <v>205</v>
      </c>
      <c r="AB1837" s="2">
        <v>1</v>
      </c>
      <c r="AC1837" s="2">
        <v>8</v>
      </c>
      <c r="AD1837" s="2">
        <v>6</v>
      </c>
      <c r="AE1837" s="2">
        <v>3</v>
      </c>
      <c r="AF1837" s="2">
        <v>0</v>
      </c>
      <c r="AG1837" s="2">
        <v>0</v>
      </c>
      <c r="AH1837" s="16">
        <v>0</v>
      </c>
      <c r="AJ1837">
        <v>74</v>
      </c>
      <c r="AK1837">
        <v>69.097999999999999</v>
      </c>
    </row>
    <row r="1838" spans="1:37" x14ac:dyDescent="0.3">
      <c r="A1838">
        <v>1911</v>
      </c>
      <c r="B1838">
        <v>1988</v>
      </c>
      <c r="C1838" s="1">
        <f t="shared" si="168"/>
        <v>36</v>
      </c>
      <c r="D1838" t="s">
        <v>38</v>
      </c>
      <c r="E1838" t="s">
        <v>22</v>
      </c>
      <c r="F1838" s="4" t="s">
        <v>32</v>
      </c>
      <c r="G1838" t="s">
        <v>32</v>
      </c>
      <c r="H1838" s="20">
        <v>67430</v>
      </c>
      <c r="I1838" s="2">
        <f t="shared" si="169"/>
        <v>67.430000000000007</v>
      </c>
      <c r="J1838" s="2"/>
      <c r="K1838" s="2">
        <v>0</v>
      </c>
      <c r="L1838" s="2">
        <v>0</v>
      </c>
      <c r="M1838" s="16">
        <f t="shared" si="170"/>
        <v>0</v>
      </c>
      <c r="N1838" s="7">
        <v>41038</v>
      </c>
      <c r="O1838" s="4">
        <f t="shared" si="171"/>
        <v>1</v>
      </c>
      <c r="P1838" s="3">
        <f t="shared" si="172"/>
        <v>41038</v>
      </c>
      <c r="Q1838" s="4" t="str" cm="1">
        <f t="array" ref="Q1838">_xlfn.TEXTSPLIT(N1838,"/")</f>
        <v>41038</v>
      </c>
      <c r="R1838" s="5"/>
      <c r="S1838" s="5"/>
      <c r="T1838" s="5" t="e">
        <f t="shared" si="173"/>
        <v>#NUM!</v>
      </c>
      <c r="U1838">
        <v>6</v>
      </c>
      <c r="V1838" s="14">
        <v>595</v>
      </c>
      <c r="W1838" s="14">
        <v>97</v>
      </c>
      <c r="X1838" s="14">
        <v>291</v>
      </c>
      <c r="Y1838" s="14">
        <v>127</v>
      </c>
      <c r="Z1838" s="14">
        <v>133</v>
      </c>
      <c r="AA1838" s="14">
        <v>121</v>
      </c>
      <c r="AB1838" s="2">
        <v>1</v>
      </c>
      <c r="AC1838" s="2">
        <v>11</v>
      </c>
      <c r="AD1838" s="2">
        <v>12</v>
      </c>
      <c r="AE1838" s="2">
        <v>6</v>
      </c>
      <c r="AF1838" s="2">
        <v>0</v>
      </c>
      <c r="AG1838" s="2">
        <v>0</v>
      </c>
      <c r="AH1838" s="16">
        <v>0</v>
      </c>
      <c r="AJ1838">
        <v>47</v>
      </c>
      <c r="AK1838">
        <v>31.614999999999998</v>
      </c>
    </row>
    <row r="1839" spans="1:37" x14ac:dyDescent="0.3">
      <c r="A1839">
        <v>1907</v>
      </c>
      <c r="B1839">
        <v>1951</v>
      </c>
      <c r="C1839" s="1">
        <f t="shared" si="168"/>
        <v>73</v>
      </c>
      <c r="D1839" t="s">
        <v>25</v>
      </c>
      <c r="E1839" t="s">
        <v>42</v>
      </c>
      <c r="F1839" s="4" t="s">
        <v>23</v>
      </c>
      <c r="G1839" t="s">
        <v>23</v>
      </c>
      <c r="H1839" s="20">
        <v>63120</v>
      </c>
      <c r="I1839" s="2">
        <f t="shared" si="169"/>
        <v>63.12</v>
      </c>
      <c r="J1839" s="2"/>
      <c r="K1839" s="2">
        <v>0</v>
      </c>
      <c r="L1839" s="2">
        <v>1</v>
      </c>
      <c r="M1839" s="16">
        <f t="shared" si="170"/>
        <v>1</v>
      </c>
      <c r="N1839" s="6" t="s">
        <v>75</v>
      </c>
      <c r="O1839" s="4">
        <f t="shared" si="171"/>
        <v>2</v>
      </c>
      <c r="P1839" s="3">
        <f t="shared" si="172"/>
        <v>41180</v>
      </c>
      <c r="Q1839" s="4" t="str" cm="1">
        <f t="array" ref="Q1839:S1839">_xlfn.TEXTSPLIT(N1839,"/")</f>
        <v>9</v>
      </c>
      <c r="R1839" s="4" t="str">
        <v>28</v>
      </c>
      <c r="S1839" s="4" t="str">
        <v>12</v>
      </c>
      <c r="T1839" s="5">
        <f t="shared" si="173"/>
        <v>41180</v>
      </c>
      <c r="U1839">
        <v>53</v>
      </c>
      <c r="V1839" s="14">
        <v>965</v>
      </c>
      <c r="W1839" s="14">
        <v>69</v>
      </c>
      <c r="X1839" s="14">
        <v>279</v>
      </c>
      <c r="Y1839" s="14">
        <v>54</v>
      </c>
      <c r="Z1839" s="14">
        <v>41</v>
      </c>
      <c r="AA1839" s="14">
        <v>69</v>
      </c>
      <c r="AB1839" s="2">
        <v>5</v>
      </c>
      <c r="AC1839" s="2">
        <v>8</v>
      </c>
      <c r="AD1839" s="2">
        <v>9</v>
      </c>
      <c r="AE1839" s="2">
        <v>7</v>
      </c>
      <c r="AF1839" s="2">
        <v>1</v>
      </c>
      <c r="AG1839" s="2">
        <v>0</v>
      </c>
      <c r="AH1839" s="16">
        <v>0</v>
      </c>
      <c r="AJ1839">
        <v>42</v>
      </c>
      <c r="AK1839">
        <v>36.037999999999997</v>
      </c>
    </row>
    <row r="1840" spans="1:37" x14ac:dyDescent="0.3">
      <c r="A1840">
        <v>1891</v>
      </c>
      <c r="B1840">
        <v>1981</v>
      </c>
      <c r="C1840" s="1">
        <f t="shared" si="168"/>
        <v>43</v>
      </c>
      <c r="D1840" t="s">
        <v>25</v>
      </c>
      <c r="E1840" t="s">
        <v>42</v>
      </c>
      <c r="F1840" s="4" t="s">
        <v>23</v>
      </c>
      <c r="G1840" t="s">
        <v>23</v>
      </c>
      <c r="H1840" s="20">
        <v>78789</v>
      </c>
      <c r="I1840" s="2">
        <f t="shared" si="169"/>
        <v>78.789000000000001</v>
      </c>
      <c r="J1840" s="2"/>
      <c r="K1840" s="2">
        <v>0</v>
      </c>
      <c r="L1840" s="2">
        <v>0</v>
      </c>
      <c r="M1840" s="16">
        <f t="shared" si="170"/>
        <v>0</v>
      </c>
      <c r="N1840" s="7">
        <v>41129</v>
      </c>
      <c r="O1840" s="4">
        <f t="shared" si="171"/>
        <v>1</v>
      </c>
      <c r="P1840" s="3">
        <f t="shared" si="172"/>
        <v>41129</v>
      </c>
      <c r="Q1840" s="4" t="str" cm="1">
        <f t="array" ref="Q1840">_xlfn.TEXTSPLIT(N1840,"/")</f>
        <v>41129</v>
      </c>
      <c r="R1840" s="5"/>
      <c r="S1840" s="5"/>
      <c r="T1840" s="5" t="e">
        <f t="shared" si="173"/>
        <v>#NUM!</v>
      </c>
      <c r="U1840">
        <v>12</v>
      </c>
      <c r="V1840" s="14">
        <v>667</v>
      </c>
      <c r="W1840" s="14">
        <v>50</v>
      </c>
      <c r="X1840" s="14">
        <v>850</v>
      </c>
      <c r="Y1840" s="14">
        <v>21</v>
      </c>
      <c r="Z1840" s="14">
        <v>83</v>
      </c>
      <c r="AA1840" s="14">
        <v>83</v>
      </c>
      <c r="AB1840" s="2">
        <v>1</v>
      </c>
      <c r="AC1840" s="2">
        <v>4</v>
      </c>
      <c r="AD1840" s="2">
        <v>5</v>
      </c>
      <c r="AE1840" s="2">
        <v>2</v>
      </c>
      <c r="AF1840" s="2">
        <v>1</v>
      </c>
      <c r="AG1840" s="2">
        <v>0</v>
      </c>
      <c r="AH1840" s="16">
        <v>0</v>
      </c>
      <c r="AJ1840">
        <v>64</v>
      </c>
      <c r="AK1840">
        <v>63.033000000000001</v>
      </c>
    </row>
    <row r="1841" spans="1:37" x14ac:dyDescent="0.3">
      <c r="A1841">
        <v>1890</v>
      </c>
      <c r="B1841">
        <v>1972</v>
      </c>
      <c r="C1841" s="1">
        <f t="shared" si="168"/>
        <v>52</v>
      </c>
      <c r="D1841" t="s">
        <v>25</v>
      </c>
      <c r="E1841" t="s">
        <v>36</v>
      </c>
      <c r="F1841" s="4" t="s">
        <v>32</v>
      </c>
      <c r="G1841" t="s">
        <v>32</v>
      </c>
      <c r="H1841" s="20">
        <v>42033</v>
      </c>
      <c r="I1841" s="2">
        <f t="shared" si="169"/>
        <v>42.033000000000001</v>
      </c>
      <c r="J1841" s="2"/>
      <c r="K1841" s="2">
        <v>1</v>
      </c>
      <c r="L1841" s="2">
        <v>1</v>
      </c>
      <c r="M1841" s="16">
        <f t="shared" si="170"/>
        <v>2</v>
      </c>
      <c r="N1841" s="6" t="s">
        <v>440</v>
      </c>
      <c r="O1841" s="4">
        <f t="shared" si="171"/>
        <v>2</v>
      </c>
      <c r="P1841" s="3">
        <f t="shared" si="172"/>
        <v>41171</v>
      </c>
      <c r="Q1841" s="4" t="str" cm="1">
        <f t="array" ref="Q1841:S1841">_xlfn.TEXTSPLIT(N1841,"/")</f>
        <v>9</v>
      </c>
      <c r="R1841" s="4" t="str">
        <v>19</v>
      </c>
      <c r="S1841" s="4" t="str">
        <v>12</v>
      </c>
      <c r="T1841" s="5">
        <f t="shared" si="173"/>
        <v>41171</v>
      </c>
      <c r="U1841">
        <v>95</v>
      </c>
      <c r="V1841" s="14">
        <v>11</v>
      </c>
      <c r="W1841" s="14">
        <v>1</v>
      </c>
      <c r="X1841" s="14">
        <v>4</v>
      </c>
      <c r="Y1841" s="14">
        <v>2</v>
      </c>
      <c r="Z1841" s="14">
        <v>0</v>
      </c>
      <c r="AA1841" s="14">
        <v>7</v>
      </c>
      <c r="AB1841" s="2">
        <v>1</v>
      </c>
      <c r="AC1841" s="2">
        <v>1</v>
      </c>
      <c r="AD1841" s="2">
        <v>2</v>
      </c>
      <c r="AE1841" s="2">
        <v>7</v>
      </c>
      <c r="AF1841" s="2">
        <v>0</v>
      </c>
      <c r="AG1841" s="2">
        <v>0</v>
      </c>
      <c r="AH1841" s="16">
        <v>0</v>
      </c>
      <c r="AJ1841">
        <v>47</v>
      </c>
      <c r="AK1841">
        <v>37.697000000000003</v>
      </c>
    </row>
    <row r="1842" spans="1:37" x14ac:dyDescent="0.3">
      <c r="A1842">
        <v>1880</v>
      </c>
      <c r="B1842">
        <v>1960</v>
      </c>
      <c r="C1842" s="1">
        <f t="shared" si="168"/>
        <v>64</v>
      </c>
      <c r="D1842" t="s">
        <v>40</v>
      </c>
      <c r="E1842" t="s">
        <v>34</v>
      </c>
      <c r="F1842" s="4" t="s">
        <v>32</v>
      </c>
      <c r="G1842" t="s">
        <v>32</v>
      </c>
      <c r="H1842" s="20">
        <v>53537</v>
      </c>
      <c r="I1842" s="2">
        <f t="shared" si="169"/>
        <v>53.536999999999999</v>
      </c>
      <c r="J1842" s="2"/>
      <c r="K1842" s="2">
        <v>1</v>
      </c>
      <c r="L1842" s="2">
        <v>1</v>
      </c>
      <c r="M1842" s="16">
        <f t="shared" si="170"/>
        <v>2</v>
      </c>
      <c r="N1842" s="6" t="s">
        <v>136</v>
      </c>
      <c r="O1842" s="4">
        <f t="shared" si="171"/>
        <v>2</v>
      </c>
      <c r="P1842" s="3">
        <f t="shared" si="172"/>
        <v>41669</v>
      </c>
      <c r="Q1842" s="4" t="str" cm="1">
        <f t="array" ref="Q1842:S1842">_xlfn.TEXTSPLIT(N1842,"/")</f>
        <v>1</v>
      </c>
      <c r="R1842" s="4" t="str">
        <v>30</v>
      </c>
      <c r="S1842" s="4" t="str">
        <v>14</v>
      </c>
      <c r="T1842" s="5">
        <f t="shared" si="173"/>
        <v>41669</v>
      </c>
      <c r="U1842">
        <v>17</v>
      </c>
      <c r="V1842" s="14">
        <v>81</v>
      </c>
      <c r="W1842" s="14">
        <v>0</v>
      </c>
      <c r="X1842" s="14">
        <v>6</v>
      </c>
      <c r="Y1842" s="14">
        <v>0</v>
      </c>
      <c r="Z1842" s="14">
        <v>0</v>
      </c>
      <c r="AA1842" s="14">
        <v>6</v>
      </c>
      <c r="AB1842" s="2">
        <v>2</v>
      </c>
      <c r="AC1842" s="2">
        <v>2</v>
      </c>
      <c r="AD1842" s="2">
        <v>3</v>
      </c>
      <c r="AE1842" s="2">
        <v>5</v>
      </c>
      <c r="AF1842" s="2">
        <v>0</v>
      </c>
      <c r="AG1842" s="2">
        <v>0</v>
      </c>
      <c r="AH1842" s="16">
        <v>0</v>
      </c>
      <c r="AJ1842">
        <v>47</v>
      </c>
      <c r="AK1842">
        <v>37.697000000000003</v>
      </c>
    </row>
    <row r="1843" spans="1:37" x14ac:dyDescent="0.3">
      <c r="A1843">
        <v>1878</v>
      </c>
      <c r="B1843">
        <v>1986</v>
      </c>
      <c r="C1843" s="1">
        <f t="shared" si="168"/>
        <v>38</v>
      </c>
      <c r="D1843" t="s">
        <v>25</v>
      </c>
      <c r="E1843" t="s">
        <v>36</v>
      </c>
      <c r="F1843" s="4" t="s">
        <v>29</v>
      </c>
      <c r="G1843" t="s">
        <v>29</v>
      </c>
      <c r="H1843" s="20">
        <v>23148</v>
      </c>
      <c r="I1843" s="2">
        <f t="shared" si="169"/>
        <v>23.148</v>
      </c>
      <c r="J1843" s="2"/>
      <c r="K1843" s="2">
        <v>0</v>
      </c>
      <c r="L1843" s="2">
        <v>0</v>
      </c>
      <c r="M1843" s="16">
        <f t="shared" si="170"/>
        <v>0</v>
      </c>
      <c r="N1843" s="6" t="s">
        <v>407</v>
      </c>
      <c r="O1843" s="4">
        <f t="shared" si="171"/>
        <v>2</v>
      </c>
      <c r="P1843" s="3">
        <f t="shared" si="172"/>
        <v>41688</v>
      </c>
      <c r="Q1843" s="4" t="str" cm="1">
        <f t="array" ref="Q1843:S1843">_xlfn.TEXTSPLIT(N1843,"/")</f>
        <v>2</v>
      </c>
      <c r="R1843" s="4" t="str">
        <v>18</v>
      </c>
      <c r="S1843" s="4" t="str">
        <v>14</v>
      </c>
      <c r="T1843" s="5">
        <f t="shared" si="173"/>
        <v>41688</v>
      </c>
      <c r="U1843">
        <v>83</v>
      </c>
      <c r="V1843" s="14">
        <v>4</v>
      </c>
      <c r="W1843" s="14">
        <v>6</v>
      </c>
      <c r="X1843" s="14">
        <v>8</v>
      </c>
      <c r="Y1843" s="14">
        <v>6</v>
      </c>
      <c r="Z1843" s="14">
        <v>3</v>
      </c>
      <c r="AA1843" s="14">
        <v>10</v>
      </c>
      <c r="AB1843" s="2">
        <v>1</v>
      </c>
      <c r="AC1843" s="2">
        <v>2</v>
      </c>
      <c r="AD1843" s="2">
        <v>3</v>
      </c>
      <c r="AE1843" s="2">
        <v>7</v>
      </c>
      <c r="AF1843" s="2">
        <v>0</v>
      </c>
      <c r="AG1843" s="2">
        <v>0</v>
      </c>
      <c r="AH1843" s="16">
        <v>0</v>
      </c>
      <c r="AJ1843">
        <v>39</v>
      </c>
      <c r="AK1843">
        <v>40.058999999999997</v>
      </c>
    </row>
    <row r="1844" spans="1:37" x14ac:dyDescent="0.3">
      <c r="A1844">
        <v>1876</v>
      </c>
      <c r="B1844">
        <v>1991</v>
      </c>
      <c r="C1844" s="1">
        <f t="shared" si="168"/>
        <v>33</v>
      </c>
      <c r="D1844" t="s">
        <v>40</v>
      </c>
      <c r="E1844" t="s">
        <v>22</v>
      </c>
      <c r="F1844" s="4" t="s">
        <v>29</v>
      </c>
      <c r="G1844" t="s">
        <v>29</v>
      </c>
      <c r="H1844" s="20">
        <v>18929</v>
      </c>
      <c r="I1844" s="2">
        <f t="shared" si="169"/>
        <v>18.928999999999998</v>
      </c>
      <c r="J1844" s="2"/>
      <c r="K1844" s="2">
        <v>0</v>
      </c>
      <c r="L1844" s="2">
        <v>0</v>
      </c>
      <c r="M1844" s="16">
        <f t="shared" si="170"/>
        <v>0</v>
      </c>
      <c r="N1844" s="6" t="s">
        <v>190</v>
      </c>
      <c r="O1844" s="4">
        <f t="shared" si="171"/>
        <v>2</v>
      </c>
      <c r="P1844" s="3">
        <f t="shared" si="172"/>
        <v>41321</v>
      </c>
      <c r="Q1844" s="4" t="str" cm="1">
        <f t="array" ref="Q1844:S1844">_xlfn.TEXTSPLIT(N1844,"/")</f>
        <v>2</v>
      </c>
      <c r="R1844" s="4" t="str">
        <v>16</v>
      </c>
      <c r="S1844" s="4" t="str">
        <v>13</v>
      </c>
      <c r="T1844" s="5">
        <f t="shared" si="173"/>
        <v>41321</v>
      </c>
      <c r="U1844">
        <v>15</v>
      </c>
      <c r="V1844" s="14">
        <v>32</v>
      </c>
      <c r="W1844" s="14">
        <v>0</v>
      </c>
      <c r="X1844" s="14">
        <v>8</v>
      </c>
      <c r="Y1844" s="14">
        <v>23</v>
      </c>
      <c r="Z1844" s="14">
        <v>4</v>
      </c>
      <c r="AA1844" s="14">
        <v>18</v>
      </c>
      <c r="AB1844" s="2">
        <v>1</v>
      </c>
      <c r="AC1844" s="2">
        <v>1</v>
      </c>
      <c r="AD1844" s="2">
        <v>4</v>
      </c>
      <c r="AE1844" s="2">
        <v>6</v>
      </c>
      <c r="AF1844" s="2">
        <v>0</v>
      </c>
      <c r="AG1844" s="2">
        <v>0</v>
      </c>
      <c r="AH1844" s="16">
        <v>0</v>
      </c>
      <c r="AJ1844">
        <v>55</v>
      </c>
      <c r="AK1844">
        <v>40.521000000000001</v>
      </c>
    </row>
    <row r="1845" spans="1:37" x14ac:dyDescent="0.3">
      <c r="A1845">
        <v>1867</v>
      </c>
      <c r="B1845">
        <v>1958</v>
      </c>
      <c r="C1845" s="1">
        <f t="shared" si="168"/>
        <v>66</v>
      </c>
      <c r="D1845" t="s">
        <v>25</v>
      </c>
      <c r="E1845" t="s">
        <v>22</v>
      </c>
      <c r="F1845" s="4" t="s">
        <v>26</v>
      </c>
      <c r="G1845" t="s">
        <v>26</v>
      </c>
      <c r="H1845" s="20">
        <v>64849</v>
      </c>
      <c r="I1845" s="2">
        <f t="shared" si="169"/>
        <v>64.849000000000004</v>
      </c>
      <c r="J1845" s="2"/>
      <c r="K1845" s="2">
        <v>0</v>
      </c>
      <c r="L1845" s="2">
        <v>0</v>
      </c>
      <c r="M1845" s="16">
        <f t="shared" si="170"/>
        <v>0</v>
      </c>
      <c r="N1845" s="6" t="s">
        <v>200</v>
      </c>
      <c r="O1845" s="4">
        <f t="shared" si="171"/>
        <v>2</v>
      </c>
      <c r="P1845" s="3">
        <f t="shared" si="172"/>
        <v>41226</v>
      </c>
      <c r="Q1845" s="4" t="str" cm="1">
        <f t="array" ref="Q1845:S1845">_xlfn.TEXTSPLIT(N1845,"/")</f>
        <v>11</v>
      </c>
      <c r="R1845" s="4" t="str">
        <v>13</v>
      </c>
      <c r="S1845" s="4" t="str">
        <v>12</v>
      </c>
      <c r="T1845" s="5">
        <f t="shared" si="173"/>
        <v>41226</v>
      </c>
      <c r="U1845">
        <v>42</v>
      </c>
      <c r="V1845" s="14">
        <v>652</v>
      </c>
      <c r="W1845" s="14">
        <v>48</v>
      </c>
      <c r="X1845" s="14">
        <v>350</v>
      </c>
      <c r="Y1845" s="14">
        <v>94</v>
      </c>
      <c r="Z1845" s="14">
        <v>84</v>
      </c>
      <c r="AA1845" s="14">
        <v>108</v>
      </c>
      <c r="AB1845" s="2">
        <v>1</v>
      </c>
      <c r="AC1845" s="2">
        <v>9</v>
      </c>
      <c r="AD1845" s="2">
        <v>6</v>
      </c>
      <c r="AE1845" s="2">
        <v>5</v>
      </c>
      <c r="AF1845" s="2">
        <v>1</v>
      </c>
      <c r="AG1845" s="2">
        <v>0</v>
      </c>
      <c r="AH1845" s="16">
        <v>0</v>
      </c>
      <c r="AJ1845">
        <v>51</v>
      </c>
      <c r="AK1845">
        <v>57.091000000000001</v>
      </c>
    </row>
    <row r="1846" spans="1:37" x14ac:dyDescent="0.3">
      <c r="A1846">
        <v>1859</v>
      </c>
      <c r="B1846">
        <v>1973</v>
      </c>
      <c r="C1846" s="1">
        <f t="shared" si="168"/>
        <v>51</v>
      </c>
      <c r="D1846" t="s">
        <v>38</v>
      </c>
      <c r="E1846" t="s">
        <v>42</v>
      </c>
      <c r="F1846" s="4" t="s">
        <v>29</v>
      </c>
      <c r="G1846" t="s">
        <v>29</v>
      </c>
      <c r="H1846" s="20">
        <v>75251</v>
      </c>
      <c r="I1846" s="2">
        <f t="shared" si="169"/>
        <v>75.251000000000005</v>
      </c>
      <c r="J1846" s="2"/>
      <c r="K1846" s="2">
        <v>0</v>
      </c>
      <c r="L1846" s="2">
        <v>0</v>
      </c>
      <c r="M1846" s="16">
        <f t="shared" si="170"/>
        <v>0</v>
      </c>
      <c r="N1846" s="6" t="s">
        <v>308</v>
      </c>
      <c r="O1846" s="4">
        <f t="shared" si="171"/>
        <v>2</v>
      </c>
      <c r="P1846" s="3">
        <f t="shared" si="172"/>
        <v>41148</v>
      </c>
      <c r="Q1846" s="4" t="str" cm="1">
        <f t="array" ref="Q1846:S1846">_xlfn.TEXTSPLIT(N1846,"/")</f>
        <v>8</v>
      </c>
      <c r="R1846" s="4" t="str">
        <v>27</v>
      </c>
      <c r="S1846" s="4" t="str">
        <v>12</v>
      </c>
      <c r="T1846" s="5">
        <f t="shared" si="173"/>
        <v>41148</v>
      </c>
      <c r="U1846">
        <v>34</v>
      </c>
      <c r="V1846" s="14">
        <v>721</v>
      </c>
      <c r="W1846" s="14">
        <v>111</v>
      </c>
      <c r="X1846" s="14">
        <v>925</v>
      </c>
      <c r="Y1846" s="14">
        <v>97</v>
      </c>
      <c r="Z1846" s="14">
        <v>18</v>
      </c>
      <c r="AA1846" s="14">
        <v>18</v>
      </c>
      <c r="AB1846" s="2">
        <v>1</v>
      </c>
      <c r="AC1846" s="2">
        <v>7</v>
      </c>
      <c r="AD1846" s="2">
        <v>5</v>
      </c>
      <c r="AE1846" s="2">
        <v>5</v>
      </c>
      <c r="AF1846" s="2">
        <v>1</v>
      </c>
      <c r="AG1846" s="2">
        <v>0</v>
      </c>
      <c r="AH1846" s="16">
        <v>0</v>
      </c>
      <c r="AJ1846">
        <v>52</v>
      </c>
      <c r="AK1846">
        <v>78.641999999999996</v>
      </c>
    </row>
    <row r="1847" spans="1:37" x14ac:dyDescent="0.3">
      <c r="A1847">
        <v>1857</v>
      </c>
      <c r="B1847">
        <v>1953</v>
      </c>
      <c r="C1847" s="1">
        <f t="shared" si="168"/>
        <v>71</v>
      </c>
      <c r="D1847" t="s">
        <v>25</v>
      </c>
      <c r="E1847" t="s">
        <v>22</v>
      </c>
      <c r="F1847" s="4" t="s">
        <v>26</v>
      </c>
      <c r="G1847" t="s">
        <v>26</v>
      </c>
      <c r="H1847" s="20">
        <v>47139</v>
      </c>
      <c r="I1847" s="2">
        <f t="shared" si="169"/>
        <v>47.139000000000003</v>
      </c>
      <c r="J1847" s="2"/>
      <c r="K1847" s="2">
        <v>1</v>
      </c>
      <c r="L1847" s="2">
        <v>1</v>
      </c>
      <c r="M1847" s="16">
        <f t="shared" si="170"/>
        <v>2</v>
      </c>
      <c r="N1847" s="7">
        <v>41793</v>
      </c>
      <c r="O1847" s="4">
        <f t="shared" si="171"/>
        <v>1</v>
      </c>
      <c r="P1847" s="3">
        <f t="shared" si="172"/>
        <v>41793</v>
      </c>
      <c r="Q1847" s="4" t="str" cm="1">
        <f t="array" ref="Q1847">_xlfn.TEXTSPLIT(N1847,"/")</f>
        <v>41793</v>
      </c>
      <c r="R1847" s="5"/>
      <c r="S1847" s="5"/>
      <c r="T1847" s="5" t="e">
        <f t="shared" si="173"/>
        <v>#NUM!</v>
      </c>
      <c r="U1847">
        <v>2</v>
      </c>
      <c r="V1847" s="14">
        <v>46</v>
      </c>
      <c r="W1847" s="14">
        <v>0</v>
      </c>
      <c r="X1847" s="14">
        <v>12</v>
      </c>
      <c r="Y1847" s="14">
        <v>0</v>
      </c>
      <c r="Z1847" s="14">
        <v>2</v>
      </c>
      <c r="AA1847" s="14">
        <v>23</v>
      </c>
      <c r="AB1847" s="2">
        <v>2</v>
      </c>
      <c r="AC1847" s="2">
        <v>2</v>
      </c>
      <c r="AD1847" s="2">
        <v>2</v>
      </c>
      <c r="AE1847" s="2">
        <v>7</v>
      </c>
      <c r="AF1847" s="2">
        <v>1</v>
      </c>
      <c r="AG1847" s="2">
        <v>0</v>
      </c>
      <c r="AH1847" s="16">
        <v>0</v>
      </c>
      <c r="AJ1847">
        <v>44</v>
      </c>
      <c r="AK1847">
        <v>68.274000000000001</v>
      </c>
    </row>
    <row r="1848" spans="1:37" x14ac:dyDescent="0.3">
      <c r="A1848">
        <v>1839</v>
      </c>
      <c r="B1848">
        <v>1975</v>
      </c>
      <c r="C1848" s="1">
        <f t="shared" si="168"/>
        <v>49</v>
      </c>
      <c r="D1848" t="s">
        <v>40</v>
      </c>
      <c r="E1848" t="s">
        <v>22</v>
      </c>
      <c r="F1848" s="4" t="s">
        <v>26</v>
      </c>
      <c r="G1848" t="s">
        <v>26</v>
      </c>
      <c r="H1848" s="20">
        <v>43322</v>
      </c>
      <c r="I1848" s="2">
        <f t="shared" si="169"/>
        <v>43.322000000000003</v>
      </c>
      <c r="J1848" s="2"/>
      <c r="K1848" s="2">
        <v>0</v>
      </c>
      <c r="L1848" s="2">
        <v>0</v>
      </c>
      <c r="M1848" s="16">
        <f t="shared" si="170"/>
        <v>0</v>
      </c>
      <c r="N1848" s="6" t="s">
        <v>94</v>
      </c>
      <c r="O1848" s="4">
        <f t="shared" si="171"/>
        <v>2</v>
      </c>
      <c r="P1848" s="3">
        <f t="shared" si="172"/>
        <v>41750</v>
      </c>
      <c r="Q1848" s="4" t="str" cm="1">
        <f t="array" ref="Q1848:S1848">_xlfn.TEXTSPLIT(N1848,"/")</f>
        <v>4</v>
      </c>
      <c r="R1848" s="4" t="str">
        <v>21</v>
      </c>
      <c r="S1848" s="4" t="str">
        <v>14</v>
      </c>
      <c r="T1848" s="5">
        <f t="shared" si="173"/>
        <v>41750</v>
      </c>
      <c r="U1848">
        <v>25</v>
      </c>
      <c r="V1848" s="14">
        <v>56</v>
      </c>
      <c r="W1848" s="14">
        <v>7</v>
      </c>
      <c r="X1848" s="14">
        <v>48</v>
      </c>
      <c r="Y1848" s="14">
        <v>10</v>
      </c>
      <c r="Z1848" s="14">
        <v>2</v>
      </c>
      <c r="AA1848" s="14">
        <v>18</v>
      </c>
      <c r="AB1848" s="2">
        <v>1</v>
      </c>
      <c r="AC1848" s="2">
        <v>3</v>
      </c>
      <c r="AD1848" s="2">
        <v>4</v>
      </c>
      <c r="AE1848" s="2">
        <v>7</v>
      </c>
      <c r="AF1848" s="2">
        <v>0</v>
      </c>
      <c r="AG1848" s="2">
        <v>0</v>
      </c>
      <c r="AH1848" s="16">
        <v>0</v>
      </c>
      <c r="AJ1848">
        <v>42</v>
      </c>
      <c r="AK1848">
        <v>51.110999999999997</v>
      </c>
    </row>
    <row r="1849" spans="1:37" x14ac:dyDescent="0.3">
      <c r="A1849">
        <v>1834</v>
      </c>
      <c r="B1849">
        <v>1979</v>
      </c>
      <c r="C1849" s="1">
        <f t="shared" si="168"/>
        <v>45</v>
      </c>
      <c r="D1849" t="s">
        <v>47</v>
      </c>
      <c r="E1849" t="s">
        <v>42</v>
      </c>
      <c r="F1849" s="4" t="s">
        <v>26</v>
      </c>
      <c r="G1849" t="s">
        <v>26</v>
      </c>
      <c r="H1849" s="20">
        <v>35544</v>
      </c>
      <c r="I1849" s="2">
        <f t="shared" si="169"/>
        <v>35.543999999999997</v>
      </c>
      <c r="J1849" s="2"/>
      <c r="K1849" s="2">
        <v>1</v>
      </c>
      <c r="L1849" s="2">
        <v>0</v>
      </c>
      <c r="M1849" s="16">
        <f t="shared" si="170"/>
        <v>1</v>
      </c>
      <c r="N1849" s="7">
        <v>41854</v>
      </c>
      <c r="O1849" s="4">
        <f t="shared" si="171"/>
        <v>1</v>
      </c>
      <c r="P1849" s="3">
        <f t="shared" si="172"/>
        <v>41854</v>
      </c>
      <c r="Q1849" s="4" t="str" cm="1">
        <f t="array" ref="Q1849">_xlfn.TEXTSPLIT(N1849,"/")</f>
        <v>41854</v>
      </c>
      <c r="R1849" s="5"/>
      <c r="S1849" s="5"/>
      <c r="T1849" s="5" t="e">
        <f t="shared" si="173"/>
        <v>#NUM!</v>
      </c>
      <c r="U1849">
        <v>77</v>
      </c>
      <c r="V1849" s="14">
        <v>30</v>
      </c>
      <c r="W1849" s="14">
        <v>5</v>
      </c>
      <c r="X1849" s="14">
        <v>23</v>
      </c>
      <c r="Y1849" s="14">
        <v>4</v>
      </c>
      <c r="Z1849" s="14">
        <v>1</v>
      </c>
      <c r="AA1849" s="14">
        <v>4</v>
      </c>
      <c r="AB1849" s="2">
        <v>1</v>
      </c>
      <c r="AC1849" s="2">
        <v>2</v>
      </c>
      <c r="AD1849" s="2">
        <v>3</v>
      </c>
      <c r="AE1849" s="2">
        <v>7</v>
      </c>
      <c r="AF1849" s="2">
        <v>0</v>
      </c>
      <c r="AG1849" s="2">
        <v>0</v>
      </c>
      <c r="AH1849" s="16">
        <v>0</v>
      </c>
      <c r="AJ1849">
        <v>63</v>
      </c>
      <c r="AK1849">
        <v>62.807000000000002</v>
      </c>
    </row>
    <row r="1850" spans="1:37" x14ac:dyDescent="0.3">
      <c r="A1850">
        <v>1833</v>
      </c>
      <c r="B1850">
        <v>1975</v>
      </c>
      <c r="C1850" s="1">
        <f t="shared" si="168"/>
        <v>49</v>
      </c>
      <c r="D1850" t="s">
        <v>25</v>
      </c>
      <c r="E1850" t="s">
        <v>34</v>
      </c>
      <c r="F1850" s="4" t="s">
        <v>26</v>
      </c>
      <c r="G1850" t="s">
        <v>26</v>
      </c>
      <c r="H1850" s="20">
        <v>39190</v>
      </c>
      <c r="I1850" s="2">
        <f t="shared" si="169"/>
        <v>39.19</v>
      </c>
      <c r="J1850" s="2"/>
      <c r="K1850" s="2">
        <v>1</v>
      </c>
      <c r="L1850" s="2">
        <v>0</v>
      </c>
      <c r="M1850" s="16">
        <f t="shared" si="170"/>
        <v>1</v>
      </c>
      <c r="N1850" s="6" t="s">
        <v>435</v>
      </c>
      <c r="O1850" s="4">
        <f t="shared" si="171"/>
        <v>2</v>
      </c>
      <c r="P1850" s="3">
        <f t="shared" si="172"/>
        <v>41755</v>
      </c>
      <c r="Q1850" s="4" t="str" cm="1">
        <f t="array" ref="Q1850:S1850">_xlfn.TEXTSPLIT(N1850,"/")</f>
        <v>4</v>
      </c>
      <c r="R1850" s="4" t="str">
        <v>26</v>
      </c>
      <c r="S1850" s="4" t="str">
        <v>14</v>
      </c>
      <c r="T1850" s="5">
        <f t="shared" si="173"/>
        <v>41755</v>
      </c>
      <c r="U1850">
        <v>91</v>
      </c>
      <c r="V1850" s="14">
        <v>68</v>
      </c>
      <c r="W1850" s="14">
        <v>8</v>
      </c>
      <c r="X1850" s="14">
        <v>18</v>
      </c>
      <c r="Y1850" s="14">
        <v>19</v>
      </c>
      <c r="Z1850" s="14">
        <v>8</v>
      </c>
      <c r="AA1850" s="14">
        <v>12</v>
      </c>
      <c r="AB1850" s="2">
        <v>2</v>
      </c>
      <c r="AC1850" s="2">
        <v>2</v>
      </c>
      <c r="AD1850" s="2">
        <v>4</v>
      </c>
      <c r="AE1850" s="2">
        <v>5</v>
      </c>
      <c r="AF1850" s="2">
        <v>0</v>
      </c>
      <c r="AG1850" s="2">
        <v>0</v>
      </c>
      <c r="AH1850" s="16">
        <v>0</v>
      </c>
      <c r="AJ1850">
        <v>49</v>
      </c>
      <c r="AK1850">
        <v>42.372999999999998</v>
      </c>
    </row>
    <row r="1851" spans="1:37" x14ac:dyDescent="0.3">
      <c r="A1851">
        <v>1829</v>
      </c>
      <c r="B1851">
        <v>1962</v>
      </c>
      <c r="C1851" s="1">
        <f t="shared" si="168"/>
        <v>62</v>
      </c>
      <c r="D1851" t="s">
        <v>25</v>
      </c>
      <c r="E1851" t="s">
        <v>34</v>
      </c>
      <c r="F1851" s="4" t="s">
        <v>23</v>
      </c>
      <c r="G1851" t="s">
        <v>23</v>
      </c>
      <c r="H1851" s="20">
        <v>54959</v>
      </c>
      <c r="I1851" s="2">
        <f t="shared" si="169"/>
        <v>54.959000000000003</v>
      </c>
      <c r="J1851" s="2"/>
      <c r="K1851" s="2">
        <v>0</v>
      </c>
      <c r="L1851" s="2">
        <v>1</v>
      </c>
      <c r="M1851" s="16">
        <f t="shared" si="170"/>
        <v>1</v>
      </c>
      <c r="N1851" s="6" t="s">
        <v>133</v>
      </c>
      <c r="O1851" s="4">
        <f t="shared" si="171"/>
        <v>2</v>
      </c>
      <c r="P1851" s="3">
        <f t="shared" si="172"/>
        <v>41293</v>
      </c>
      <c r="Q1851" s="4" t="str" cm="1">
        <f t="array" ref="Q1851:S1851">_xlfn.TEXTSPLIT(N1851,"/")</f>
        <v>1</v>
      </c>
      <c r="R1851" s="4" t="str">
        <v>19</v>
      </c>
      <c r="S1851" s="4" t="str">
        <v>13</v>
      </c>
      <c r="T1851" s="5">
        <f t="shared" si="173"/>
        <v>41293</v>
      </c>
      <c r="U1851">
        <v>55</v>
      </c>
      <c r="V1851" s="14">
        <v>1148</v>
      </c>
      <c r="W1851" s="14">
        <v>0</v>
      </c>
      <c r="X1851" s="14">
        <v>60</v>
      </c>
      <c r="Y1851" s="14">
        <v>0</v>
      </c>
      <c r="Z1851" s="14">
        <v>0</v>
      </c>
      <c r="AA1851" s="14">
        <v>24</v>
      </c>
      <c r="AB1851" s="2">
        <v>3</v>
      </c>
      <c r="AC1851" s="2">
        <v>9</v>
      </c>
      <c r="AD1851" s="2">
        <v>4</v>
      </c>
      <c r="AE1851" s="2">
        <v>7</v>
      </c>
      <c r="AF1851" s="2">
        <v>1</v>
      </c>
      <c r="AG1851" s="2">
        <v>0</v>
      </c>
      <c r="AH1851" s="16">
        <v>1</v>
      </c>
      <c r="AJ1851">
        <v>47</v>
      </c>
      <c r="AK1851">
        <v>30.992000000000001</v>
      </c>
    </row>
    <row r="1852" spans="1:37" x14ac:dyDescent="0.3">
      <c r="A1852">
        <v>1826</v>
      </c>
      <c r="B1852">
        <v>1971</v>
      </c>
      <c r="C1852" s="1">
        <f t="shared" si="168"/>
        <v>53</v>
      </c>
      <c r="D1852" t="s">
        <v>25</v>
      </c>
      <c r="E1852" t="s">
        <v>22</v>
      </c>
      <c r="F1852" s="4" t="s">
        <v>23</v>
      </c>
      <c r="G1852" t="s">
        <v>23</v>
      </c>
      <c r="H1852" s="20">
        <v>84835</v>
      </c>
      <c r="I1852" s="2">
        <f t="shared" si="169"/>
        <v>84.834999999999994</v>
      </c>
      <c r="J1852" s="2"/>
      <c r="K1852" s="2">
        <v>0</v>
      </c>
      <c r="L1852" s="2">
        <v>0</v>
      </c>
      <c r="M1852" s="16">
        <f t="shared" si="170"/>
        <v>0</v>
      </c>
      <c r="N1852" s="6" t="s">
        <v>24</v>
      </c>
      <c r="O1852" s="4">
        <f t="shared" si="171"/>
        <v>2</v>
      </c>
      <c r="P1852" s="3">
        <f t="shared" si="172"/>
        <v>41806</v>
      </c>
      <c r="Q1852" s="4" t="str" cm="1">
        <f t="array" ref="Q1852:S1852">_xlfn.TEXTSPLIT(N1852,"/")</f>
        <v>6</v>
      </c>
      <c r="R1852" s="4" t="str">
        <v>16</v>
      </c>
      <c r="S1852" s="5" t="str">
        <v>14</v>
      </c>
      <c r="T1852" s="5">
        <f t="shared" si="173"/>
        <v>41806</v>
      </c>
      <c r="U1852">
        <v>0</v>
      </c>
      <c r="V1852" s="14">
        <v>189</v>
      </c>
      <c r="W1852" s="14">
        <v>104</v>
      </c>
      <c r="X1852" s="14">
        <v>379</v>
      </c>
      <c r="Y1852" s="14">
        <v>111</v>
      </c>
      <c r="Z1852" s="14">
        <v>189</v>
      </c>
      <c r="AA1852" s="14">
        <v>218</v>
      </c>
      <c r="AB1852" s="2">
        <v>1</v>
      </c>
      <c r="AC1852" s="2">
        <v>4</v>
      </c>
      <c r="AD1852" s="2">
        <v>6</v>
      </c>
      <c r="AE1852" s="2">
        <v>1</v>
      </c>
      <c r="AF1852" s="2">
        <v>1</v>
      </c>
      <c r="AG1852" s="2">
        <v>0</v>
      </c>
      <c r="AH1852" s="16">
        <v>0</v>
      </c>
      <c r="AJ1852">
        <v>52</v>
      </c>
      <c r="AK1852">
        <v>56.85</v>
      </c>
    </row>
    <row r="1853" spans="1:37" x14ac:dyDescent="0.3">
      <c r="A1853">
        <v>1818</v>
      </c>
      <c r="B1853">
        <v>1972</v>
      </c>
      <c r="C1853" s="1">
        <f t="shared" si="168"/>
        <v>52</v>
      </c>
      <c r="D1853" t="s">
        <v>28</v>
      </c>
      <c r="E1853" t="s">
        <v>34</v>
      </c>
      <c r="F1853" s="4" t="s">
        <v>32</v>
      </c>
      <c r="G1853" t="s">
        <v>32</v>
      </c>
      <c r="H1853" s="20">
        <v>29732</v>
      </c>
      <c r="I1853" s="2">
        <f t="shared" si="169"/>
        <v>29.731999999999999</v>
      </c>
      <c r="J1853" s="2"/>
      <c r="K1853" s="2">
        <v>1</v>
      </c>
      <c r="L1853" s="2">
        <v>0</v>
      </c>
      <c r="M1853" s="16">
        <f t="shared" si="170"/>
        <v>1</v>
      </c>
      <c r="N1853" s="6" t="s">
        <v>241</v>
      </c>
      <c r="O1853" s="4">
        <f t="shared" si="171"/>
        <v>2</v>
      </c>
      <c r="P1853" s="3">
        <f t="shared" si="172"/>
        <v>41723</v>
      </c>
      <c r="Q1853" s="4" t="str" cm="1">
        <f t="array" ref="Q1853:S1853">_xlfn.TEXTSPLIT(N1853,"/")</f>
        <v>3</v>
      </c>
      <c r="R1853" s="4" t="str">
        <v>25</v>
      </c>
      <c r="S1853" s="4" t="str">
        <v>14</v>
      </c>
      <c r="T1853" s="5">
        <f t="shared" si="173"/>
        <v>41723</v>
      </c>
      <c r="U1853">
        <v>23</v>
      </c>
      <c r="V1853" s="14">
        <v>25</v>
      </c>
      <c r="W1853" s="14">
        <v>0</v>
      </c>
      <c r="X1853" s="14">
        <v>8</v>
      </c>
      <c r="Y1853" s="14">
        <v>0</v>
      </c>
      <c r="Z1853" s="14">
        <v>1</v>
      </c>
      <c r="AA1853" s="14">
        <v>4</v>
      </c>
      <c r="AB1853" s="2">
        <v>1</v>
      </c>
      <c r="AC1853" s="2">
        <v>2</v>
      </c>
      <c r="AD1853" s="2">
        <v>2</v>
      </c>
      <c r="AE1853" s="2">
        <v>9</v>
      </c>
      <c r="AF1853" s="2">
        <v>0</v>
      </c>
      <c r="AG1853" s="2">
        <v>0</v>
      </c>
      <c r="AH1853" s="16">
        <v>0</v>
      </c>
      <c r="AJ1853">
        <v>44</v>
      </c>
      <c r="AK1853">
        <v>57.536999999999999</v>
      </c>
    </row>
    <row r="1854" spans="1:37" x14ac:dyDescent="0.3">
      <c r="A1854">
        <v>1802</v>
      </c>
      <c r="B1854">
        <v>1972</v>
      </c>
      <c r="C1854" s="1">
        <f t="shared" si="168"/>
        <v>52</v>
      </c>
      <c r="D1854" t="s">
        <v>25</v>
      </c>
      <c r="E1854" t="s">
        <v>22</v>
      </c>
      <c r="F1854" s="4" t="s">
        <v>29</v>
      </c>
      <c r="G1854" t="s">
        <v>29</v>
      </c>
      <c r="H1854" s="20">
        <v>64795</v>
      </c>
      <c r="I1854" s="2">
        <f t="shared" si="169"/>
        <v>64.795000000000002</v>
      </c>
      <c r="J1854" s="2"/>
      <c r="K1854" s="2">
        <v>0</v>
      </c>
      <c r="L1854" s="2">
        <v>1</v>
      </c>
      <c r="M1854" s="16">
        <f t="shared" si="170"/>
        <v>1</v>
      </c>
      <c r="N1854" s="6" t="s">
        <v>230</v>
      </c>
      <c r="O1854" s="4">
        <f t="shared" si="171"/>
        <v>2</v>
      </c>
      <c r="P1854" s="3">
        <f t="shared" si="172"/>
        <v>41291</v>
      </c>
      <c r="Q1854" s="4" t="str" cm="1">
        <f t="array" ref="Q1854:S1854">_xlfn.TEXTSPLIT(N1854,"/")</f>
        <v>1</v>
      </c>
      <c r="R1854" s="4" t="str">
        <v>17</v>
      </c>
      <c r="S1854" s="4" t="str">
        <v>13</v>
      </c>
      <c r="T1854" s="5">
        <f t="shared" si="173"/>
        <v>41291</v>
      </c>
      <c r="U1854">
        <v>23</v>
      </c>
      <c r="V1854" s="14">
        <v>412</v>
      </c>
      <c r="W1854" s="14">
        <v>5</v>
      </c>
      <c r="X1854" s="14">
        <v>119</v>
      </c>
      <c r="Y1854" s="14">
        <v>38</v>
      </c>
      <c r="Z1854" s="14">
        <v>29</v>
      </c>
      <c r="AA1854" s="14">
        <v>77</v>
      </c>
      <c r="AB1854" s="2">
        <v>3</v>
      </c>
      <c r="AC1854" s="2">
        <v>3</v>
      </c>
      <c r="AD1854" s="2">
        <v>12</v>
      </c>
      <c r="AE1854" s="2">
        <v>2</v>
      </c>
      <c r="AF1854" s="2">
        <v>0</v>
      </c>
      <c r="AG1854" s="2">
        <v>0</v>
      </c>
      <c r="AH1854" s="16">
        <v>0</v>
      </c>
      <c r="AJ1854">
        <v>49</v>
      </c>
      <c r="AK1854">
        <v>61.917000000000002</v>
      </c>
    </row>
    <row r="1855" spans="1:37" x14ac:dyDescent="0.3">
      <c r="A1855">
        <v>1777</v>
      </c>
      <c r="B1855">
        <v>1981</v>
      </c>
      <c r="C1855" s="1">
        <f t="shared" si="168"/>
        <v>43</v>
      </c>
      <c r="D1855" t="s">
        <v>25</v>
      </c>
      <c r="E1855" t="s">
        <v>66</v>
      </c>
      <c r="F1855" s="4" t="s">
        <v>29</v>
      </c>
      <c r="G1855" t="s">
        <v>29</v>
      </c>
      <c r="H1855" s="20">
        <v>25965</v>
      </c>
      <c r="I1855" s="2">
        <f t="shared" si="169"/>
        <v>25.965</v>
      </c>
      <c r="J1855" s="2"/>
      <c r="K1855" s="2">
        <v>0</v>
      </c>
      <c r="L1855" s="2">
        <v>0</v>
      </c>
      <c r="M1855" s="16">
        <f t="shared" si="170"/>
        <v>0</v>
      </c>
      <c r="N1855" s="7">
        <v>41099</v>
      </c>
      <c r="O1855" s="4">
        <f t="shared" si="171"/>
        <v>1</v>
      </c>
      <c r="P1855" s="3">
        <f t="shared" si="172"/>
        <v>41099</v>
      </c>
      <c r="Q1855" s="4" t="str" cm="1">
        <f t="array" ref="Q1855">_xlfn.TEXTSPLIT(N1855,"/")</f>
        <v>41099</v>
      </c>
      <c r="R1855" s="5"/>
      <c r="S1855" s="5"/>
      <c r="T1855" s="5" t="e">
        <f t="shared" si="173"/>
        <v>#NUM!</v>
      </c>
      <c r="U1855">
        <v>29</v>
      </c>
      <c r="V1855" s="14">
        <v>2</v>
      </c>
      <c r="W1855" s="14">
        <v>2</v>
      </c>
      <c r="X1855" s="14">
        <v>11</v>
      </c>
      <c r="Y1855" s="14">
        <v>41</v>
      </c>
      <c r="Z1855" s="14">
        <v>7</v>
      </c>
      <c r="AA1855" s="14">
        <v>11</v>
      </c>
      <c r="AB1855" s="2">
        <v>1</v>
      </c>
      <c r="AC1855" s="2">
        <v>2</v>
      </c>
      <c r="AD1855" s="2">
        <v>3</v>
      </c>
      <c r="AE1855" s="2">
        <v>8</v>
      </c>
      <c r="AF1855" s="2">
        <v>0</v>
      </c>
      <c r="AG1855" s="2">
        <v>0</v>
      </c>
      <c r="AH1855" s="16">
        <v>0</v>
      </c>
      <c r="AJ1855">
        <v>59</v>
      </c>
      <c r="AK1855">
        <v>82.224000000000004</v>
      </c>
    </row>
    <row r="1856" spans="1:37" x14ac:dyDescent="0.3">
      <c r="A1856">
        <v>1773</v>
      </c>
      <c r="B1856">
        <v>1979</v>
      </c>
      <c r="C1856" s="1">
        <f t="shared" si="168"/>
        <v>45</v>
      </c>
      <c r="D1856" t="s">
        <v>47</v>
      </c>
      <c r="E1856" t="s">
        <v>36</v>
      </c>
      <c r="F1856" s="4" t="s">
        <v>29</v>
      </c>
      <c r="G1856" t="s">
        <v>29</v>
      </c>
      <c r="H1856" s="20">
        <v>12393</v>
      </c>
      <c r="I1856" s="2">
        <f t="shared" si="169"/>
        <v>12.393000000000001</v>
      </c>
      <c r="J1856" s="2"/>
      <c r="K1856" s="2">
        <v>0</v>
      </c>
      <c r="L1856" s="2">
        <v>0</v>
      </c>
      <c r="M1856" s="16">
        <f t="shared" si="170"/>
        <v>0</v>
      </c>
      <c r="N1856" s="7">
        <v>41011</v>
      </c>
      <c r="O1856" s="4">
        <f t="shared" si="171"/>
        <v>1</v>
      </c>
      <c r="P1856" s="3">
        <f t="shared" si="172"/>
        <v>41011</v>
      </c>
      <c r="Q1856" s="4" t="str" cm="1">
        <f t="array" ref="Q1856">_xlfn.TEXTSPLIT(N1856,"/")</f>
        <v>41011</v>
      </c>
      <c r="R1856" s="5"/>
      <c r="S1856" s="5"/>
      <c r="T1856" s="5" t="e">
        <f t="shared" si="173"/>
        <v>#NUM!</v>
      </c>
      <c r="U1856">
        <v>38</v>
      </c>
      <c r="V1856" s="14">
        <v>5</v>
      </c>
      <c r="W1856" s="14">
        <v>6</v>
      </c>
      <c r="X1856" s="14">
        <v>15</v>
      </c>
      <c r="Y1856" s="14">
        <v>11</v>
      </c>
      <c r="Z1856" s="14">
        <v>7</v>
      </c>
      <c r="AA1856" s="14">
        <v>13</v>
      </c>
      <c r="AB1856" s="2">
        <v>1</v>
      </c>
      <c r="AC1856" s="2">
        <v>2</v>
      </c>
      <c r="AD1856" s="2">
        <v>3</v>
      </c>
      <c r="AE1856" s="2">
        <v>9</v>
      </c>
      <c r="AF1856" s="2">
        <v>0</v>
      </c>
      <c r="AG1856" s="2">
        <v>0</v>
      </c>
      <c r="AH1856" s="16">
        <v>0</v>
      </c>
      <c r="AJ1856">
        <v>68</v>
      </c>
      <c r="AK1856">
        <v>74.268000000000001</v>
      </c>
    </row>
    <row r="1857" spans="1:37" x14ac:dyDescent="0.3">
      <c r="A1857">
        <v>1772</v>
      </c>
      <c r="B1857">
        <v>1976</v>
      </c>
      <c r="C1857" s="1">
        <f t="shared" si="168"/>
        <v>48</v>
      </c>
      <c r="D1857" t="s">
        <v>28</v>
      </c>
      <c r="E1857" t="s">
        <v>34</v>
      </c>
      <c r="F1857" s="4" t="s">
        <v>29</v>
      </c>
      <c r="G1857" t="s">
        <v>29</v>
      </c>
      <c r="H1857" s="20">
        <v>79174</v>
      </c>
      <c r="I1857" s="2">
        <f t="shared" si="169"/>
        <v>79.174000000000007</v>
      </c>
      <c r="J1857" s="2"/>
      <c r="K1857" s="2">
        <v>0</v>
      </c>
      <c r="L1857" s="2">
        <v>0</v>
      </c>
      <c r="M1857" s="16">
        <f t="shared" si="170"/>
        <v>0</v>
      </c>
      <c r="N1857" s="7">
        <v>41579</v>
      </c>
      <c r="O1857" s="4">
        <f t="shared" si="171"/>
        <v>1</v>
      </c>
      <c r="P1857" s="3">
        <f t="shared" si="172"/>
        <v>41579</v>
      </c>
      <c r="Q1857" s="4" t="str" cm="1">
        <f t="array" ref="Q1857">_xlfn.TEXTSPLIT(N1857,"/")</f>
        <v>41579</v>
      </c>
      <c r="R1857" s="5"/>
      <c r="S1857" s="5"/>
      <c r="T1857" s="5" t="e">
        <f t="shared" si="173"/>
        <v>#NUM!</v>
      </c>
      <c r="U1857">
        <v>2</v>
      </c>
      <c r="V1857" s="14">
        <v>1074</v>
      </c>
      <c r="W1857" s="14">
        <v>37</v>
      </c>
      <c r="X1857" s="14">
        <v>518</v>
      </c>
      <c r="Y1857" s="14">
        <v>193</v>
      </c>
      <c r="Z1857" s="14">
        <v>92</v>
      </c>
      <c r="AA1857" s="14">
        <v>129</v>
      </c>
      <c r="AB1857" s="2">
        <v>1</v>
      </c>
      <c r="AC1857" s="2">
        <v>5</v>
      </c>
      <c r="AD1857" s="2">
        <v>7</v>
      </c>
      <c r="AE1857" s="2">
        <v>2</v>
      </c>
      <c r="AF1857" s="2">
        <v>1</v>
      </c>
      <c r="AG1857" s="2">
        <v>0</v>
      </c>
      <c r="AH1857" s="16">
        <v>2</v>
      </c>
      <c r="AJ1857">
        <v>57</v>
      </c>
      <c r="AK1857">
        <v>43.481999999999999</v>
      </c>
    </row>
    <row r="1858" spans="1:37" x14ac:dyDescent="0.3">
      <c r="A1858">
        <v>1764</v>
      </c>
      <c r="B1858">
        <v>1976</v>
      </c>
      <c r="C1858" s="1">
        <f t="shared" ref="C1858:C1921" si="174">2024-B1858</f>
        <v>48</v>
      </c>
      <c r="D1858" t="s">
        <v>47</v>
      </c>
      <c r="E1858" t="s">
        <v>22</v>
      </c>
      <c r="F1858" s="4" t="s">
        <v>26</v>
      </c>
      <c r="G1858" t="s">
        <v>26</v>
      </c>
      <c r="H1858" s="20">
        <v>33955</v>
      </c>
      <c r="I1858" s="2">
        <f t="shared" ref="I1858:I1921" si="175">H1858/1000</f>
        <v>33.954999999999998</v>
      </c>
      <c r="J1858" s="2"/>
      <c r="K1858" s="2">
        <v>1</v>
      </c>
      <c r="L1858" s="2">
        <v>0</v>
      </c>
      <c r="M1858" s="16">
        <f t="shared" ref="M1858:M1921" si="176">L1858+K1858</f>
        <v>1</v>
      </c>
      <c r="N1858" s="7">
        <v>41525</v>
      </c>
      <c r="O1858" s="4">
        <f t="shared" ref="O1858:O1921" si="177">TYPE(N1858)</f>
        <v>1</v>
      </c>
      <c r="P1858" s="3">
        <f t="shared" ref="P1858:P1921" si="178">IF(O1858=2,T1858,N1858)</f>
        <v>41525</v>
      </c>
      <c r="Q1858" s="4" t="str" cm="1">
        <f t="array" ref="Q1858">_xlfn.TEXTSPLIT(N1858,"/")</f>
        <v>41525</v>
      </c>
      <c r="R1858" s="5"/>
      <c r="S1858" s="5"/>
      <c r="T1858" s="5" t="e">
        <f t="shared" ref="T1858:T1921" si="179">DATE(S1858+100,Q1858,R1858)</f>
        <v>#NUM!</v>
      </c>
      <c r="U1858">
        <v>92</v>
      </c>
      <c r="V1858" s="14">
        <v>100</v>
      </c>
      <c r="W1858" s="14">
        <v>2</v>
      </c>
      <c r="X1858" s="14">
        <v>128</v>
      </c>
      <c r="Y1858" s="14">
        <v>23</v>
      </c>
      <c r="Z1858" s="14">
        <v>7</v>
      </c>
      <c r="AA1858" s="14">
        <v>10</v>
      </c>
      <c r="AB1858" s="2">
        <v>4</v>
      </c>
      <c r="AC1858" s="2">
        <v>5</v>
      </c>
      <c r="AD1858" s="2">
        <v>5</v>
      </c>
      <c r="AE1858" s="2">
        <v>8</v>
      </c>
      <c r="AF1858" s="2">
        <v>0</v>
      </c>
      <c r="AG1858" s="2">
        <v>0</v>
      </c>
      <c r="AH1858" s="16">
        <v>0</v>
      </c>
      <c r="AJ1858">
        <v>68</v>
      </c>
      <c r="AK1858">
        <v>59.924999999999997</v>
      </c>
    </row>
    <row r="1859" spans="1:37" x14ac:dyDescent="0.3">
      <c r="A1859">
        <v>1763</v>
      </c>
      <c r="B1859">
        <v>1989</v>
      </c>
      <c r="C1859" s="1">
        <f t="shared" si="174"/>
        <v>35</v>
      </c>
      <c r="D1859" t="s">
        <v>28</v>
      </c>
      <c r="E1859" t="s">
        <v>22</v>
      </c>
      <c r="F1859" s="4" t="s">
        <v>32</v>
      </c>
      <c r="G1859" t="s">
        <v>32</v>
      </c>
      <c r="H1859" s="20">
        <v>87679</v>
      </c>
      <c r="I1859" s="2">
        <f t="shared" si="175"/>
        <v>87.679000000000002</v>
      </c>
      <c r="J1859" s="2"/>
      <c r="K1859" s="2">
        <v>0</v>
      </c>
      <c r="L1859" s="2">
        <v>0</v>
      </c>
      <c r="M1859" s="16">
        <f t="shared" si="176"/>
        <v>0</v>
      </c>
      <c r="N1859" s="6" t="s">
        <v>72</v>
      </c>
      <c r="O1859" s="4">
        <f t="shared" si="177"/>
        <v>2</v>
      </c>
      <c r="P1859" s="3">
        <f t="shared" si="178"/>
        <v>41482</v>
      </c>
      <c r="Q1859" s="4" t="str" cm="1">
        <f t="array" ref="Q1859:S1859">_xlfn.TEXTSPLIT(N1859,"/")</f>
        <v>7</v>
      </c>
      <c r="R1859" s="4" t="str">
        <v>27</v>
      </c>
      <c r="S1859" s="4" t="str">
        <v>13</v>
      </c>
      <c r="T1859" s="5">
        <f t="shared" si="179"/>
        <v>41482</v>
      </c>
      <c r="U1859">
        <v>62</v>
      </c>
      <c r="V1859" s="14">
        <v>1259</v>
      </c>
      <c r="W1859" s="14">
        <v>172</v>
      </c>
      <c r="X1859" s="14">
        <v>815</v>
      </c>
      <c r="Y1859" s="14">
        <v>97</v>
      </c>
      <c r="Z1859" s="14">
        <v>148</v>
      </c>
      <c r="AA1859" s="14">
        <v>33</v>
      </c>
      <c r="AB1859" s="2">
        <v>1</v>
      </c>
      <c r="AC1859" s="2">
        <v>7</v>
      </c>
      <c r="AD1859" s="2">
        <v>10</v>
      </c>
      <c r="AE1859" s="2">
        <v>4</v>
      </c>
      <c r="AF1859" s="2">
        <v>1</v>
      </c>
      <c r="AG1859" s="2">
        <v>0</v>
      </c>
      <c r="AH1859" s="16">
        <v>3</v>
      </c>
      <c r="AJ1859">
        <v>51</v>
      </c>
      <c r="AK1859">
        <v>44.503</v>
      </c>
    </row>
    <row r="1860" spans="1:37" x14ac:dyDescent="0.3">
      <c r="A1860">
        <v>1755</v>
      </c>
      <c r="B1860">
        <v>1989</v>
      </c>
      <c r="C1860" s="1">
        <f t="shared" si="174"/>
        <v>35</v>
      </c>
      <c r="D1860" t="s">
        <v>47</v>
      </c>
      <c r="E1860" t="s">
        <v>36</v>
      </c>
      <c r="F1860" s="4" t="s">
        <v>32</v>
      </c>
      <c r="G1860" t="s">
        <v>32</v>
      </c>
      <c r="H1860" s="20">
        <v>45204</v>
      </c>
      <c r="I1860" s="2">
        <f t="shared" si="175"/>
        <v>45.204000000000001</v>
      </c>
      <c r="J1860" s="2"/>
      <c r="K1860" s="2">
        <v>1</v>
      </c>
      <c r="L1860" s="2">
        <v>0</v>
      </c>
      <c r="M1860" s="16">
        <f t="shared" si="176"/>
        <v>1</v>
      </c>
      <c r="N1860" s="7">
        <v>41947</v>
      </c>
      <c r="O1860" s="4">
        <f t="shared" si="177"/>
        <v>1</v>
      </c>
      <c r="P1860" s="3">
        <f t="shared" si="178"/>
        <v>41947</v>
      </c>
      <c r="Q1860" s="4" t="str" cm="1">
        <f t="array" ref="Q1860">_xlfn.TEXTSPLIT(N1860,"/")</f>
        <v>41947</v>
      </c>
      <c r="R1860" s="5"/>
      <c r="S1860" s="5"/>
      <c r="T1860" s="5" t="e">
        <f t="shared" si="179"/>
        <v>#NUM!</v>
      </c>
      <c r="U1860">
        <v>93</v>
      </c>
      <c r="V1860" s="14">
        <v>30</v>
      </c>
      <c r="W1860" s="14">
        <v>11</v>
      </c>
      <c r="X1860" s="14">
        <v>25</v>
      </c>
      <c r="Y1860" s="14">
        <v>29</v>
      </c>
      <c r="Z1860" s="14">
        <v>1</v>
      </c>
      <c r="AA1860" s="14">
        <v>18</v>
      </c>
      <c r="AB1860" s="2">
        <v>1</v>
      </c>
      <c r="AC1860" s="2">
        <v>1</v>
      </c>
      <c r="AD1860" s="2">
        <v>4</v>
      </c>
      <c r="AE1860" s="2">
        <v>3</v>
      </c>
      <c r="AF1860" s="2">
        <v>0</v>
      </c>
      <c r="AG1860" s="2">
        <v>0</v>
      </c>
      <c r="AH1860" s="16">
        <v>0</v>
      </c>
      <c r="AJ1860">
        <v>61</v>
      </c>
      <c r="AK1860">
        <v>75.072000000000003</v>
      </c>
    </row>
    <row r="1861" spans="1:37" x14ac:dyDescent="0.3">
      <c r="A1861">
        <v>1745</v>
      </c>
      <c r="B1861">
        <v>1963</v>
      </c>
      <c r="C1861" s="1">
        <f t="shared" si="174"/>
        <v>61</v>
      </c>
      <c r="D1861" t="s">
        <v>25</v>
      </c>
      <c r="E1861" t="s">
        <v>34</v>
      </c>
      <c r="F1861" s="4" t="s">
        <v>23</v>
      </c>
      <c r="G1861" t="s">
        <v>23</v>
      </c>
      <c r="H1861" s="20">
        <v>85696</v>
      </c>
      <c r="I1861" s="2">
        <f t="shared" si="175"/>
        <v>85.695999999999998</v>
      </c>
      <c r="J1861" s="2"/>
      <c r="K1861" s="2">
        <v>0</v>
      </c>
      <c r="L1861" s="2">
        <v>0</v>
      </c>
      <c r="M1861" s="16">
        <f t="shared" si="176"/>
        <v>0</v>
      </c>
      <c r="N1861" s="7">
        <v>41338</v>
      </c>
      <c r="O1861" s="4">
        <f t="shared" si="177"/>
        <v>1</v>
      </c>
      <c r="P1861" s="3">
        <f t="shared" si="178"/>
        <v>41338</v>
      </c>
      <c r="Q1861" s="4" t="str" cm="1">
        <f t="array" ref="Q1861">_xlfn.TEXTSPLIT(N1861,"/")</f>
        <v>41338</v>
      </c>
      <c r="R1861" s="5"/>
      <c r="S1861" s="5"/>
      <c r="T1861" s="5" t="e">
        <f t="shared" si="179"/>
        <v>#NUM!</v>
      </c>
      <c r="U1861">
        <v>88</v>
      </c>
      <c r="V1861" s="14">
        <v>714</v>
      </c>
      <c r="W1861" s="14">
        <v>76</v>
      </c>
      <c r="X1861" s="14">
        <v>395</v>
      </c>
      <c r="Y1861" s="14">
        <v>116</v>
      </c>
      <c r="Z1861" s="14">
        <v>0</v>
      </c>
      <c r="AA1861" s="14">
        <v>12</v>
      </c>
      <c r="AB1861" s="2">
        <v>1</v>
      </c>
      <c r="AC1861" s="2">
        <v>4</v>
      </c>
      <c r="AD1861" s="2">
        <v>9</v>
      </c>
      <c r="AE1861" s="2">
        <v>1</v>
      </c>
      <c r="AF1861" s="2">
        <v>1</v>
      </c>
      <c r="AG1861" s="2">
        <v>0</v>
      </c>
      <c r="AH1861" s="16">
        <v>0</v>
      </c>
      <c r="AJ1861">
        <v>47</v>
      </c>
      <c r="AK1861">
        <v>30.992000000000001</v>
      </c>
    </row>
    <row r="1862" spans="1:37" x14ac:dyDescent="0.3">
      <c r="A1862">
        <v>1744</v>
      </c>
      <c r="B1862">
        <v>1966</v>
      </c>
      <c r="C1862" s="1">
        <f t="shared" si="174"/>
        <v>58</v>
      </c>
      <c r="D1862" t="s">
        <v>25</v>
      </c>
      <c r="E1862" t="s">
        <v>66</v>
      </c>
      <c r="F1862" s="4" t="s">
        <v>26</v>
      </c>
      <c r="G1862" t="s">
        <v>26</v>
      </c>
      <c r="H1862" s="20">
        <v>23529</v>
      </c>
      <c r="I1862" s="2">
        <f t="shared" si="175"/>
        <v>23.529</v>
      </c>
      <c r="J1862" s="2"/>
      <c r="K1862" s="2">
        <v>0</v>
      </c>
      <c r="L1862" s="2">
        <v>1</v>
      </c>
      <c r="M1862" s="16">
        <f t="shared" si="176"/>
        <v>1</v>
      </c>
      <c r="N1862" s="7">
        <v>41456</v>
      </c>
      <c r="O1862" s="4">
        <f t="shared" si="177"/>
        <v>1</v>
      </c>
      <c r="P1862" s="3">
        <f t="shared" si="178"/>
        <v>41456</v>
      </c>
      <c r="Q1862" s="4" t="str" cm="1">
        <f t="array" ref="Q1862">_xlfn.TEXTSPLIT(N1862,"/")</f>
        <v>41456</v>
      </c>
      <c r="R1862" s="5"/>
      <c r="S1862" s="5"/>
      <c r="T1862" s="5" t="e">
        <f t="shared" si="179"/>
        <v>#NUM!</v>
      </c>
      <c r="U1862">
        <v>67</v>
      </c>
      <c r="V1862" s="14">
        <v>9</v>
      </c>
      <c r="W1862" s="14">
        <v>7</v>
      </c>
      <c r="X1862" s="14">
        <v>13</v>
      </c>
      <c r="Y1862" s="14">
        <v>3</v>
      </c>
      <c r="Z1862" s="14">
        <v>2</v>
      </c>
      <c r="AA1862" s="14">
        <v>20</v>
      </c>
      <c r="AB1862" s="2">
        <v>1</v>
      </c>
      <c r="AC1862" s="2">
        <v>1</v>
      </c>
      <c r="AD1862" s="2">
        <v>2</v>
      </c>
      <c r="AE1862" s="2">
        <v>6</v>
      </c>
      <c r="AF1862" s="2">
        <v>0</v>
      </c>
      <c r="AG1862" s="2">
        <v>0</v>
      </c>
      <c r="AH1862" s="16">
        <v>0</v>
      </c>
      <c r="AJ1862">
        <v>63</v>
      </c>
      <c r="AK1862">
        <v>62.807000000000002</v>
      </c>
    </row>
    <row r="1863" spans="1:37" x14ac:dyDescent="0.3">
      <c r="A1863">
        <v>1743</v>
      </c>
      <c r="B1863">
        <v>1975</v>
      </c>
      <c r="C1863" s="1">
        <f t="shared" si="174"/>
        <v>49</v>
      </c>
      <c r="D1863" t="s">
        <v>25</v>
      </c>
      <c r="E1863" t="s">
        <v>22</v>
      </c>
      <c r="F1863" s="4" t="s">
        <v>26</v>
      </c>
      <c r="G1863" t="s">
        <v>26</v>
      </c>
      <c r="H1863" s="20">
        <v>69719</v>
      </c>
      <c r="I1863" s="2">
        <f t="shared" si="175"/>
        <v>69.718999999999994</v>
      </c>
      <c r="J1863" s="2"/>
      <c r="K1863" s="2">
        <v>0</v>
      </c>
      <c r="L1863" s="2">
        <v>0</v>
      </c>
      <c r="M1863" s="16">
        <f t="shared" si="176"/>
        <v>0</v>
      </c>
      <c r="N1863" s="6" t="s">
        <v>334</v>
      </c>
      <c r="O1863" s="4">
        <f t="shared" si="177"/>
        <v>2</v>
      </c>
      <c r="P1863" s="3">
        <f t="shared" si="178"/>
        <v>41785</v>
      </c>
      <c r="Q1863" s="4" t="str" cm="1">
        <f t="array" ref="Q1863:S1863">_xlfn.TEXTSPLIT(N1863,"/")</f>
        <v>5</v>
      </c>
      <c r="R1863" s="4" t="str">
        <v>26</v>
      </c>
      <c r="S1863" s="4" t="str">
        <v>14</v>
      </c>
      <c r="T1863" s="5">
        <f t="shared" si="179"/>
        <v>41785</v>
      </c>
      <c r="U1863">
        <v>99</v>
      </c>
      <c r="V1863" s="14">
        <v>273</v>
      </c>
      <c r="W1863" s="14">
        <v>86</v>
      </c>
      <c r="X1863" s="14">
        <v>208</v>
      </c>
      <c r="Y1863" s="14">
        <v>177</v>
      </c>
      <c r="Z1863" s="14">
        <v>14</v>
      </c>
      <c r="AA1863" s="14">
        <v>43</v>
      </c>
      <c r="AB1863" s="2">
        <v>1</v>
      </c>
      <c r="AC1863" s="2">
        <v>2</v>
      </c>
      <c r="AD1863" s="2">
        <v>5</v>
      </c>
      <c r="AE1863" s="2">
        <v>1</v>
      </c>
      <c r="AF1863" s="2">
        <v>0</v>
      </c>
      <c r="AG1863" s="2">
        <v>0</v>
      </c>
      <c r="AH1863" s="16">
        <v>0</v>
      </c>
      <c r="AJ1863">
        <v>54</v>
      </c>
      <c r="AK1863">
        <v>66.581999999999994</v>
      </c>
    </row>
    <row r="1864" spans="1:37" x14ac:dyDescent="0.3">
      <c r="A1864">
        <v>1740</v>
      </c>
      <c r="B1864">
        <v>1945</v>
      </c>
      <c r="C1864" s="1">
        <f t="shared" si="174"/>
        <v>79</v>
      </c>
      <c r="D1864" t="s">
        <v>25</v>
      </c>
      <c r="E1864" t="s">
        <v>22</v>
      </c>
      <c r="F1864" s="4" t="s">
        <v>29</v>
      </c>
      <c r="G1864" t="s">
        <v>29</v>
      </c>
      <c r="H1864" s="20">
        <v>55956</v>
      </c>
      <c r="I1864" s="2">
        <f t="shared" si="175"/>
        <v>55.956000000000003</v>
      </c>
      <c r="J1864" s="2"/>
      <c r="K1864" s="2">
        <v>0</v>
      </c>
      <c r="L1864" s="2">
        <v>0</v>
      </c>
      <c r="M1864" s="16">
        <f t="shared" si="176"/>
        <v>0</v>
      </c>
      <c r="N1864" s="7">
        <v>41824</v>
      </c>
      <c r="O1864" s="4">
        <f t="shared" si="177"/>
        <v>1</v>
      </c>
      <c r="P1864" s="3">
        <f t="shared" si="178"/>
        <v>41824</v>
      </c>
      <c r="Q1864" s="4" t="str" cm="1">
        <f t="array" ref="Q1864">_xlfn.TEXTSPLIT(N1864,"/")</f>
        <v>41824</v>
      </c>
      <c r="R1864" s="5"/>
      <c r="S1864" s="5"/>
      <c r="T1864" s="5" t="e">
        <f t="shared" si="179"/>
        <v>#NUM!</v>
      </c>
      <c r="U1864">
        <v>22</v>
      </c>
      <c r="V1864" s="14">
        <v>760</v>
      </c>
      <c r="W1864" s="14">
        <v>38</v>
      </c>
      <c r="X1864" s="14">
        <v>104</v>
      </c>
      <c r="Y1864" s="14">
        <v>50</v>
      </c>
      <c r="Z1864" s="14">
        <v>9</v>
      </c>
      <c r="AA1864" s="14">
        <v>38</v>
      </c>
      <c r="AB1864" s="2">
        <v>2</v>
      </c>
      <c r="AC1864" s="2">
        <v>7</v>
      </c>
      <c r="AD1864" s="2">
        <v>4</v>
      </c>
      <c r="AE1864" s="2">
        <v>4</v>
      </c>
      <c r="AF1864" s="2">
        <v>0</v>
      </c>
      <c r="AG1864" s="2">
        <v>0</v>
      </c>
      <c r="AH1864" s="16">
        <v>1</v>
      </c>
      <c r="AJ1864">
        <v>65</v>
      </c>
      <c r="AK1864">
        <v>80.995000000000005</v>
      </c>
    </row>
    <row r="1865" spans="1:37" x14ac:dyDescent="0.3">
      <c r="A1865">
        <v>1734</v>
      </c>
      <c r="B1865">
        <v>1969</v>
      </c>
      <c r="C1865" s="1">
        <f t="shared" si="174"/>
        <v>55</v>
      </c>
      <c r="D1865" t="s">
        <v>47</v>
      </c>
      <c r="E1865" t="s">
        <v>34</v>
      </c>
      <c r="F1865" s="4" t="s">
        <v>32</v>
      </c>
      <c r="G1865" t="s">
        <v>32</v>
      </c>
      <c r="H1865" s="20">
        <v>40706</v>
      </c>
      <c r="I1865" s="2">
        <f t="shared" si="175"/>
        <v>40.706000000000003</v>
      </c>
      <c r="J1865" s="2"/>
      <c r="K1865" s="2">
        <v>2</v>
      </c>
      <c r="L1865" s="2">
        <v>1</v>
      </c>
      <c r="M1865" s="16">
        <f t="shared" si="176"/>
        <v>3</v>
      </c>
      <c r="N1865" s="6" t="s">
        <v>230</v>
      </c>
      <c r="O1865" s="4">
        <f t="shared" si="177"/>
        <v>2</v>
      </c>
      <c r="P1865" s="3">
        <f t="shared" si="178"/>
        <v>41291</v>
      </c>
      <c r="Q1865" s="4" t="str" cm="1">
        <f t="array" ref="Q1865:S1865">_xlfn.TEXTSPLIT(N1865,"/")</f>
        <v>1</v>
      </c>
      <c r="R1865" s="4" t="str">
        <v>17</v>
      </c>
      <c r="S1865" s="4" t="str">
        <v>13</v>
      </c>
      <c r="T1865" s="5">
        <f t="shared" si="179"/>
        <v>41291</v>
      </c>
      <c r="U1865">
        <v>37</v>
      </c>
      <c r="V1865" s="14">
        <v>59</v>
      </c>
      <c r="W1865" s="14">
        <v>0</v>
      </c>
      <c r="X1865" s="14">
        <v>11</v>
      </c>
      <c r="Y1865" s="14">
        <v>4</v>
      </c>
      <c r="Z1865" s="14">
        <v>2</v>
      </c>
      <c r="AA1865" s="14">
        <v>5</v>
      </c>
      <c r="AB1865" s="2">
        <v>4</v>
      </c>
      <c r="AC1865" s="2">
        <v>3</v>
      </c>
      <c r="AD1865" s="2">
        <v>4</v>
      </c>
      <c r="AE1865" s="2">
        <v>7</v>
      </c>
      <c r="AF1865" s="2">
        <v>0</v>
      </c>
      <c r="AG1865" s="2">
        <v>0</v>
      </c>
      <c r="AH1865" s="16">
        <v>0</v>
      </c>
      <c r="AJ1865">
        <v>38</v>
      </c>
      <c r="AK1865">
        <v>23.148</v>
      </c>
    </row>
    <row r="1866" spans="1:37" x14ac:dyDescent="0.3">
      <c r="A1866">
        <v>1729</v>
      </c>
      <c r="B1866">
        <v>1962</v>
      </c>
      <c r="C1866" s="1">
        <f t="shared" si="174"/>
        <v>62</v>
      </c>
      <c r="D1866" t="s">
        <v>25</v>
      </c>
      <c r="E1866" t="s">
        <v>34</v>
      </c>
      <c r="F1866" s="4" t="s">
        <v>32</v>
      </c>
      <c r="G1866" t="s">
        <v>32</v>
      </c>
      <c r="H1866" s="20">
        <v>66426</v>
      </c>
      <c r="I1866" s="2">
        <f t="shared" si="175"/>
        <v>66.426000000000002</v>
      </c>
      <c r="J1866" s="2"/>
      <c r="K1866" s="2">
        <v>0</v>
      </c>
      <c r="L1866" s="2">
        <v>1</v>
      </c>
      <c r="M1866" s="16">
        <f t="shared" si="176"/>
        <v>1</v>
      </c>
      <c r="N1866" s="7">
        <v>41315</v>
      </c>
      <c r="O1866" s="4">
        <f t="shared" si="177"/>
        <v>1</v>
      </c>
      <c r="P1866" s="3">
        <f t="shared" si="178"/>
        <v>41315</v>
      </c>
      <c r="Q1866" s="4" t="str" cm="1">
        <f t="array" ref="Q1866">_xlfn.TEXTSPLIT(N1866,"/")</f>
        <v>41315</v>
      </c>
      <c r="R1866" s="5"/>
      <c r="S1866" s="5"/>
      <c r="T1866" s="5" t="e">
        <f t="shared" si="179"/>
        <v>#NUM!</v>
      </c>
      <c r="U1866">
        <v>14</v>
      </c>
      <c r="V1866" s="14">
        <v>1043</v>
      </c>
      <c r="W1866" s="14">
        <v>24</v>
      </c>
      <c r="X1866" s="14">
        <v>97</v>
      </c>
      <c r="Y1866" s="14">
        <v>32</v>
      </c>
      <c r="Z1866" s="14">
        <v>24</v>
      </c>
      <c r="AA1866" s="14">
        <v>157</v>
      </c>
      <c r="AB1866" s="2">
        <v>2</v>
      </c>
      <c r="AC1866" s="2">
        <v>3</v>
      </c>
      <c r="AD1866" s="2">
        <v>10</v>
      </c>
      <c r="AE1866" s="2">
        <v>6</v>
      </c>
      <c r="AF1866" s="2">
        <v>0</v>
      </c>
      <c r="AG1866" s="2">
        <v>0</v>
      </c>
      <c r="AH1866" s="16">
        <v>0</v>
      </c>
      <c r="AJ1866">
        <v>60</v>
      </c>
      <c r="AK1866">
        <v>56.253</v>
      </c>
    </row>
    <row r="1867" spans="1:37" x14ac:dyDescent="0.3">
      <c r="A1867">
        <v>1726</v>
      </c>
      <c r="B1867">
        <v>1971</v>
      </c>
      <c r="C1867" s="1">
        <f t="shared" si="174"/>
        <v>53</v>
      </c>
      <c r="D1867" t="s">
        <v>25</v>
      </c>
      <c r="E1867" t="s">
        <v>22</v>
      </c>
      <c r="F1867" s="4" t="s">
        <v>26</v>
      </c>
      <c r="G1867" t="s">
        <v>26</v>
      </c>
      <c r="H1867" s="20">
        <v>22585</v>
      </c>
      <c r="I1867" s="2">
        <f t="shared" si="175"/>
        <v>22.585000000000001</v>
      </c>
      <c r="J1867" s="2"/>
      <c r="K1867" s="2">
        <v>0</v>
      </c>
      <c r="L1867" s="2">
        <v>0</v>
      </c>
      <c r="M1867" s="16">
        <f t="shared" si="176"/>
        <v>0</v>
      </c>
      <c r="N1867" s="6" t="s">
        <v>245</v>
      </c>
      <c r="O1867" s="4">
        <f t="shared" si="177"/>
        <v>2</v>
      </c>
      <c r="P1867" s="3">
        <f t="shared" si="178"/>
        <v>41351</v>
      </c>
      <c r="Q1867" s="4" t="str" cm="1">
        <f t="array" ref="Q1867:S1867">_xlfn.TEXTSPLIT(N1867,"/")</f>
        <v>3</v>
      </c>
      <c r="R1867" s="4" t="str">
        <v>18</v>
      </c>
      <c r="S1867" s="4" t="str">
        <v>13</v>
      </c>
      <c r="T1867" s="5">
        <f t="shared" si="179"/>
        <v>41351</v>
      </c>
      <c r="U1867">
        <v>23</v>
      </c>
      <c r="V1867" s="14">
        <v>3</v>
      </c>
      <c r="W1867" s="14">
        <v>9</v>
      </c>
      <c r="X1867" s="14">
        <v>15</v>
      </c>
      <c r="Y1867" s="14">
        <v>13</v>
      </c>
      <c r="Z1867" s="14">
        <v>2</v>
      </c>
      <c r="AA1867" s="14">
        <v>39</v>
      </c>
      <c r="AB1867" s="2">
        <v>1</v>
      </c>
      <c r="AC1867" s="2">
        <v>1</v>
      </c>
      <c r="AD1867" s="2">
        <v>2</v>
      </c>
      <c r="AE1867" s="2">
        <v>9</v>
      </c>
      <c r="AF1867" s="2">
        <v>1</v>
      </c>
      <c r="AG1867" s="2">
        <v>0</v>
      </c>
      <c r="AH1867" s="16">
        <v>1</v>
      </c>
      <c r="AJ1867">
        <v>66</v>
      </c>
      <c r="AK1867">
        <v>26.091000000000001</v>
      </c>
    </row>
    <row r="1868" spans="1:37" x14ac:dyDescent="0.3">
      <c r="A1868">
        <v>1717</v>
      </c>
      <c r="B1868">
        <v>1989</v>
      </c>
      <c r="C1868" s="1">
        <f t="shared" si="174"/>
        <v>35</v>
      </c>
      <c r="D1868" t="s">
        <v>47</v>
      </c>
      <c r="E1868" t="s">
        <v>22</v>
      </c>
      <c r="F1868" s="4" t="s">
        <v>26</v>
      </c>
      <c r="G1868" t="s">
        <v>26</v>
      </c>
      <c r="H1868" s="20">
        <v>39747</v>
      </c>
      <c r="I1868" s="2">
        <f t="shared" si="175"/>
        <v>39.747</v>
      </c>
      <c r="J1868" s="2"/>
      <c r="K1868" s="2">
        <v>1</v>
      </c>
      <c r="L1868" s="2">
        <v>0</v>
      </c>
      <c r="M1868" s="16">
        <f t="shared" si="176"/>
        <v>1</v>
      </c>
      <c r="N1868" s="6" t="s">
        <v>194</v>
      </c>
      <c r="O1868" s="4">
        <f t="shared" si="177"/>
        <v>2</v>
      </c>
      <c r="P1868" s="3">
        <f t="shared" si="178"/>
        <v>41742</v>
      </c>
      <c r="Q1868" s="4" t="str" cm="1">
        <f t="array" ref="Q1868:S1868">_xlfn.TEXTSPLIT(N1868,"/")</f>
        <v>4</v>
      </c>
      <c r="R1868" s="4" t="str">
        <v>13</v>
      </c>
      <c r="S1868" s="4" t="str">
        <v>14</v>
      </c>
      <c r="T1868" s="5">
        <f t="shared" si="179"/>
        <v>41742</v>
      </c>
      <c r="U1868">
        <v>43</v>
      </c>
      <c r="V1868" s="14">
        <v>80</v>
      </c>
      <c r="W1868" s="14">
        <v>15</v>
      </c>
      <c r="X1868" s="14">
        <v>93</v>
      </c>
      <c r="Y1868" s="14">
        <v>20</v>
      </c>
      <c r="Z1868" s="14">
        <v>13</v>
      </c>
      <c r="AA1868" s="14">
        <v>52</v>
      </c>
      <c r="AB1868" s="2">
        <v>3</v>
      </c>
      <c r="AC1868" s="2">
        <v>5</v>
      </c>
      <c r="AD1868" s="2">
        <v>4</v>
      </c>
      <c r="AE1868" s="2">
        <v>8</v>
      </c>
      <c r="AF1868" s="2">
        <v>0</v>
      </c>
      <c r="AG1868" s="2">
        <v>0</v>
      </c>
      <c r="AH1868" s="16">
        <v>0</v>
      </c>
      <c r="AJ1868">
        <v>36</v>
      </c>
      <c r="AK1868">
        <v>67.605000000000004</v>
      </c>
    </row>
    <row r="1869" spans="1:37" x14ac:dyDescent="0.3">
      <c r="A1869">
        <v>1715</v>
      </c>
      <c r="B1869">
        <v>1979</v>
      </c>
      <c r="C1869" s="1">
        <f t="shared" si="174"/>
        <v>45</v>
      </c>
      <c r="D1869" t="s">
        <v>33</v>
      </c>
      <c r="E1869" t="s">
        <v>22</v>
      </c>
      <c r="F1869" s="4" t="s">
        <v>32</v>
      </c>
      <c r="G1869" t="s">
        <v>32</v>
      </c>
      <c r="H1869" s="20">
        <v>25851</v>
      </c>
      <c r="I1869" s="2">
        <f t="shared" si="175"/>
        <v>25.850999999999999</v>
      </c>
      <c r="J1869" s="2"/>
      <c r="K1869" s="2">
        <v>1</v>
      </c>
      <c r="L1869" s="2">
        <v>0</v>
      </c>
      <c r="M1869" s="16">
        <f t="shared" si="176"/>
        <v>1</v>
      </c>
      <c r="N1869" s="7">
        <v>41580</v>
      </c>
      <c r="O1869" s="4">
        <f t="shared" si="177"/>
        <v>1</v>
      </c>
      <c r="P1869" s="3">
        <f t="shared" si="178"/>
        <v>41580</v>
      </c>
      <c r="Q1869" s="4" t="str" cm="1">
        <f t="array" ref="Q1869">_xlfn.TEXTSPLIT(N1869,"/")</f>
        <v>41580</v>
      </c>
      <c r="R1869" s="5"/>
      <c r="S1869" s="5"/>
      <c r="T1869" s="5" t="e">
        <f t="shared" si="179"/>
        <v>#NUM!</v>
      </c>
      <c r="U1869">
        <v>45</v>
      </c>
      <c r="V1869" s="14">
        <v>9</v>
      </c>
      <c r="W1869" s="14">
        <v>4</v>
      </c>
      <c r="X1869" s="14">
        <v>18</v>
      </c>
      <c r="Y1869" s="14">
        <v>7</v>
      </c>
      <c r="Z1869" s="14">
        <v>5</v>
      </c>
      <c r="AA1869" s="14">
        <v>5</v>
      </c>
      <c r="AB1869" s="2">
        <v>2</v>
      </c>
      <c r="AC1869" s="2">
        <v>2</v>
      </c>
      <c r="AD1869" s="2">
        <v>3</v>
      </c>
      <c r="AE1869" s="2">
        <v>7</v>
      </c>
      <c r="AF1869" s="2">
        <v>0</v>
      </c>
      <c r="AG1869" s="2">
        <v>0</v>
      </c>
      <c r="AH1869" s="16">
        <v>0</v>
      </c>
      <c r="AJ1869">
        <v>47</v>
      </c>
      <c r="AK1869">
        <v>51.369</v>
      </c>
    </row>
    <row r="1870" spans="1:37" x14ac:dyDescent="0.3">
      <c r="A1870">
        <v>1710</v>
      </c>
      <c r="B1870">
        <v>1979</v>
      </c>
      <c r="C1870" s="1">
        <f t="shared" si="174"/>
        <v>45</v>
      </c>
      <c r="D1870" t="s">
        <v>25</v>
      </c>
      <c r="E1870" t="s">
        <v>22</v>
      </c>
      <c r="F1870" s="4" t="s">
        <v>26</v>
      </c>
      <c r="G1870" t="s">
        <v>26</v>
      </c>
      <c r="H1870" s="20">
        <v>30168</v>
      </c>
      <c r="I1870" s="2">
        <f t="shared" si="175"/>
        <v>30.167999999999999</v>
      </c>
      <c r="J1870" s="2"/>
      <c r="K1870" s="2">
        <v>1</v>
      </c>
      <c r="L1870" s="2">
        <v>0</v>
      </c>
      <c r="M1870" s="16">
        <f t="shared" si="176"/>
        <v>1</v>
      </c>
      <c r="N1870" s="7">
        <v>41458</v>
      </c>
      <c r="O1870" s="4">
        <f t="shared" si="177"/>
        <v>1</v>
      </c>
      <c r="P1870" s="3">
        <f t="shared" si="178"/>
        <v>41458</v>
      </c>
      <c r="Q1870" s="4" t="str" cm="1">
        <f t="array" ref="Q1870">_xlfn.TEXTSPLIT(N1870,"/")</f>
        <v>41458</v>
      </c>
      <c r="R1870" s="5"/>
      <c r="S1870" s="5"/>
      <c r="T1870" s="5" t="e">
        <f t="shared" si="179"/>
        <v>#NUM!</v>
      </c>
      <c r="U1870">
        <v>51</v>
      </c>
      <c r="V1870" s="14">
        <v>154</v>
      </c>
      <c r="W1870" s="14">
        <v>20</v>
      </c>
      <c r="X1870" s="14">
        <v>66</v>
      </c>
      <c r="Y1870" s="14">
        <v>0</v>
      </c>
      <c r="Z1870" s="14">
        <v>12</v>
      </c>
      <c r="AA1870" s="14">
        <v>27</v>
      </c>
      <c r="AB1870" s="2">
        <v>7</v>
      </c>
      <c r="AC1870" s="2">
        <v>6</v>
      </c>
      <c r="AD1870" s="2">
        <v>4</v>
      </c>
      <c r="AE1870" s="2">
        <v>9</v>
      </c>
      <c r="AF1870" s="2">
        <v>0</v>
      </c>
      <c r="AG1870" s="2">
        <v>0</v>
      </c>
      <c r="AH1870" s="16">
        <v>0</v>
      </c>
      <c r="AJ1870">
        <v>68</v>
      </c>
      <c r="AK1870">
        <v>38.945999999999998</v>
      </c>
    </row>
    <row r="1871" spans="1:37" x14ac:dyDescent="0.3">
      <c r="A1871">
        <v>1685</v>
      </c>
      <c r="B1871">
        <v>1968</v>
      </c>
      <c r="C1871" s="1">
        <f t="shared" si="174"/>
        <v>56</v>
      </c>
      <c r="D1871" t="s">
        <v>28</v>
      </c>
      <c r="E1871" t="s">
        <v>34</v>
      </c>
      <c r="F1871" s="4" t="s">
        <v>32</v>
      </c>
      <c r="G1871" t="s">
        <v>32</v>
      </c>
      <c r="H1871" s="20">
        <v>62981</v>
      </c>
      <c r="I1871" s="2">
        <f t="shared" si="175"/>
        <v>62.981000000000002</v>
      </c>
      <c r="J1871" s="2"/>
      <c r="K1871" s="2">
        <v>0</v>
      </c>
      <c r="L1871" s="2">
        <v>0</v>
      </c>
      <c r="M1871" s="16">
        <f t="shared" si="176"/>
        <v>0</v>
      </c>
      <c r="N1871" s="6" t="s">
        <v>155</v>
      </c>
      <c r="O1871" s="4">
        <f t="shared" si="177"/>
        <v>2</v>
      </c>
      <c r="P1871" s="3">
        <f t="shared" si="178"/>
        <v>41350</v>
      </c>
      <c r="Q1871" s="4" t="str" cm="1">
        <f t="array" ref="Q1871:S1871">_xlfn.TEXTSPLIT(N1871,"/")</f>
        <v>3</v>
      </c>
      <c r="R1871" s="4" t="str">
        <v>17</v>
      </c>
      <c r="S1871" s="4" t="str">
        <v>13</v>
      </c>
      <c r="T1871" s="5">
        <f t="shared" si="179"/>
        <v>41350</v>
      </c>
      <c r="U1871">
        <v>21</v>
      </c>
      <c r="V1871" s="14">
        <v>796</v>
      </c>
      <c r="W1871" s="14">
        <v>14</v>
      </c>
      <c r="X1871" s="14">
        <v>590</v>
      </c>
      <c r="Y1871" s="14">
        <v>38</v>
      </c>
      <c r="Z1871" s="14">
        <v>44</v>
      </c>
      <c r="AA1871" s="14">
        <v>0</v>
      </c>
      <c r="AB1871" s="2">
        <v>1</v>
      </c>
      <c r="AC1871" s="2">
        <v>4</v>
      </c>
      <c r="AD1871" s="2">
        <v>13</v>
      </c>
      <c r="AE1871" s="2">
        <v>3</v>
      </c>
      <c r="AF1871" s="2">
        <v>0</v>
      </c>
      <c r="AG1871" s="2">
        <v>0</v>
      </c>
      <c r="AH1871" s="16">
        <v>1</v>
      </c>
      <c r="AJ1871">
        <v>47</v>
      </c>
      <c r="AK1871">
        <v>70.379000000000005</v>
      </c>
    </row>
    <row r="1872" spans="1:37" x14ac:dyDescent="0.3">
      <c r="A1872">
        <v>1676</v>
      </c>
      <c r="B1872">
        <v>1976</v>
      </c>
      <c r="C1872" s="1">
        <f t="shared" si="174"/>
        <v>48</v>
      </c>
      <c r="D1872" t="s">
        <v>25</v>
      </c>
      <c r="E1872" t="s">
        <v>22</v>
      </c>
      <c r="F1872" s="4" t="s">
        <v>29</v>
      </c>
      <c r="G1872" t="s">
        <v>29</v>
      </c>
      <c r="H1872" s="20">
        <v>43057</v>
      </c>
      <c r="I1872" s="2">
        <f t="shared" si="175"/>
        <v>43.057000000000002</v>
      </c>
      <c r="J1872" s="2"/>
      <c r="K1872" s="2">
        <v>0</v>
      </c>
      <c r="L1872" s="2">
        <v>1</v>
      </c>
      <c r="M1872" s="16">
        <f t="shared" si="176"/>
        <v>1</v>
      </c>
      <c r="N1872" s="6" t="s">
        <v>196</v>
      </c>
      <c r="O1872" s="4">
        <f t="shared" si="177"/>
        <v>2</v>
      </c>
      <c r="P1872" s="3">
        <f t="shared" si="178"/>
        <v>41577</v>
      </c>
      <c r="Q1872" s="4" t="str" cm="1">
        <f t="array" ref="Q1872:S1872">_xlfn.TEXTSPLIT(N1872,"/")</f>
        <v>10</v>
      </c>
      <c r="R1872" s="4" t="str">
        <v>30</v>
      </c>
      <c r="S1872" s="4" t="str">
        <v>13</v>
      </c>
      <c r="T1872" s="5">
        <f t="shared" si="179"/>
        <v>41577</v>
      </c>
      <c r="U1872">
        <v>30</v>
      </c>
      <c r="V1872" s="14">
        <v>213</v>
      </c>
      <c r="W1872" s="14">
        <v>2</v>
      </c>
      <c r="X1872" s="14">
        <v>44</v>
      </c>
      <c r="Y1872" s="14">
        <v>0</v>
      </c>
      <c r="Z1872" s="14">
        <v>2</v>
      </c>
      <c r="AA1872" s="14">
        <v>5</v>
      </c>
      <c r="AB1872" s="2">
        <v>4</v>
      </c>
      <c r="AC1872" s="2">
        <v>4</v>
      </c>
      <c r="AD1872" s="2">
        <v>5</v>
      </c>
      <c r="AE1872" s="2">
        <v>5</v>
      </c>
      <c r="AF1872" s="2">
        <v>0</v>
      </c>
      <c r="AG1872" s="2">
        <v>0</v>
      </c>
      <c r="AH1872" s="16">
        <v>0</v>
      </c>
      <c r="AJ1872">
        <v>38</v>
      </c>
      <c r="AK1872">
        <v>92.533000000000001</v>
      </c>
    </row>
    <row r="1873" spans="1:37" x14ac:dyDescent="0.3">
      <c r="A1873">
        <v>1672</v>
      </c>
      <c r="B1873">
        <v>1975</v>
      </c>
      <c r="C1873" s="1">
        <f t="shared" si="174"/>
        <v>49</v>
      </c>
      <c r="D1873" t="s">
        <v>47</v>
      </c>
      <c r="E1873" t="s">
        <v>34</v>
      </c>
      <c r="F1873" s="4" t="s">
        <v>32</v>
      </c>
      <c r="G1873" t="s">
        <v>32</v>
      </c>
      <c r="H1873" s="20">
        <v>65640</v>
      </c>
      <c r="I1873" s="2">
        <f t="shared" si="175"/>
        <v>65.64</v>
      </c>
      <c r="J1873" s="2"/>
      <c r="K1873" s="2">
        <v>0</v>
      </c>
      <c r="L1873" s="2">
        <v>1</v>
      </c>
      <c r="M1873" s="16">
        <f t="shared" si="176"/>
        <v>1</v>
      </c>
      <c r="N1873" s="7">
        <v>41642</v>
      </c>
      <c r="O1873" s="4">
        <f t="shared" si="177"/>
        <v>1</v>
      </c>
      <c r="P1873" s="3">
        <f t="shared" si="178"/>
        <v>41642</v>
      </c>
      <c r="Q1873" s="4" t="str" cm="1">
        <f t="array" ref="Q1873">_xlfn.TEXTSPLIT(N1873,"/")</f>
        <v>41642</v>
      </c>
      <c r="R1873" s="5"/>
      <c r="S1873" s="5"/>
      <c r="T1873" s="5" t="e">
        <f t="shared" si="179"/>
        <v>#NUM!</v>
      </c>
      <c r="U1873">
        <v>74</v>
      </c>
      <c r="V1873" s="14">
        <v>204</v>
      </c>
      <c r="W1873" s="14">
        <v>7</v>
      </c>
      <c r="X1873" s="14">
        <v>149</v>
      </c>
      <c r="Y1873" s="14">
        <v>20</v>
      </c>
      <c r="Z1873" s="14">
        <v>15</v>
      </c>
      <c r="AA1873" s="14">
        <v>66</v>
      </c>
      <c r="AB1873" s="2">
        <v>1</v>
      </c>
      <c r="AC1873" s="2">
        <v>5</v>
      </c>
      <c r="AD1873" s="2">
        <v>8</v>
      </c>
      <c r="AE1873" s="2">
        <v>2</v>
      </c>
      <c r="AF1873" s="2">
        <v>0</v>
      </c>
      <c r="AG1873" s="2">
        <v>0</v>
      </c>
      <c r="AH1873" s="16">
        <v>0</v>
      </c>
      <c r="AJ1873">
        <v>47</v>
      </c>
      <c r="AK1873">
        <v>46.106000000000002</v>
      </c>
    </row>
    <row r="1874" spans="1:37" x14ac:dyDescent="0.3">
      <c r="A1874">
        <v>1665</v>
      </c>
      <c r="B1874">
        <v>1965</v>
      </c>
      <c r="C1874" s="1">
        <f t="shared" si="174"/>
        <v>59</v>
      </c>
      <c r="D1874" t="s">
        <v>47</v>
      </c>
      <c r="E1874" t="s">
        <v>34</v>
      </c>
      <c r="F1874" s="4" t="s">
        <v>23</v>
      </c>
      <c r="G1874" t="s">
        <v>23</v>
      </c>
      <c r="H1874" s="20">
        <v>64140</v>
      </c>
      <c r="I1874" s="2">
        <f t="shared" si="175"/>
        <v>64.14</v>
      </c>
      <c r="J1874" s="2"/>
      <c r="K1874" s="2">
        <v>0</v>
      </c>
      <c r="L1874" s="2">
        <v>2</v>
      </c>
      <c r="M1874" s="16">
        <f t="shared" si="176"/>
        <v>2</v>
      </c>
      <c r="N1874" s="6" t="s">
        <v>115</v>
      </c>
      <c r="O1874" s="4">
        <f t="shared" si="177"/>
        <v>2</v>
      </c>
      <c r="P1874" s="3">
        <f t="shared" si="178"/>
        <v>41540</v>
      </c>
      <c r="Q1874" s="4" t="str" cm="1">
        <f t="array" ref="Q1874:S1874">_xlfn.TEXTSPLIT(N1874,"/")</f>
        <v>9</v>
      </c>
      <c r="R1874" s="4" t="str">
        <v>23</v>
      </c>
      <c r="S1874" s="4" t="str">
        <v>13</v>
      </c>
      <c r="T1874" s="5">
        <f t="shared" si="179"/>
        <v>41540</v>
      </c>
      <c r="U1874">
        <v>71</v>
      </c>
      <c r="V1874" s="14">
        <v>1459</v>
      </c>
      <c r="W1874" s="14">
        <v>0</v>
      </c>
      <c r="X1874" s="14">
        <v>61</v>
      </c>
      <c r="Y1874" s="14">
        <v>0</v>
      </c>
      <c r="Z1874" s="14">
        <v>15</v>
      </c>
      <c r="AA1874" s="14">
        <v>215</v>
      </c>
      <c r="AB1874" s="2">
        <v>5</v>
      </c>
      <c r="AC1874" s="2">
        <v>2</v>
      </c>
      <c r="AD1874" s="2">
        <v>6</v>
      </c>
      <c r="AE1874" s="2">
        <v>5</v>
      </c>
      <c r="AF1874" s="2">
        <v>1</v>
      </c>
      <c r="AG1874" s="2">
        <v>0</v>
      </c>
      <c r="AH1874" s="16">
        <v>3</v>
      </c>
      <c r="AJ1874">
        <v>47</v>
      </c>
      <c r="AK1874">
        <v>51.369</v>
      </c>
    </row>
    <row r="1875" spans="1:37" x14ac:dyDescent="0.3">
      <c r="A1875">
        <v>1663</v>
      </c>
      <c r="B1875">
        <v>1979</v>
      </c>
      <c r="C1875" s="1">
        <f t="shared" si="174"/>
        <v>45</v>
      </c>
      <c r="D1875" t="s">
        <v>25</v>
      </c>
      <c r="E1875" t="s">
        <v>34</v>
      </c>
      <c r="F1875" s="4" t="s">
        <v>32</v>
      </c>
      <c r="G1875" t="s">
        <v>32</v>
      </c>
      <c r="H1875" s="20">
        <v>34043</v>
      </c>
      <c r="I1875" s="2">
        <f t="shared" si="175"/>
        <v>34.042999999999999</v>
      </c>
      <c r="J1875" s="2"/>
      <c r="K1875" s="2">
        <v>1</v>
      </c>
      <c r="L1875" s="2">
        <v>0</v>
      </c>
      <c r="M1875" s="16">
        <f t="shared" si="176"/>
        <v>1</v>
      </c>
      <c r="N1875" s="6" t="s">
        <v>221</v>
      </c>
      <c r="O1875" s="4">
        <f t="shared" si="177"/>
        <v>2</v>
      </c>
      <c r="P1875" s="3">
        <f t="shared" si="178"/>
        <v>41572</v>
      </c>
      <c r="Q1875" s="4" t="str" cm="1">
        <f t="array" ref="Q1875:S1875">_xlfn.TEXTSPLIT(N1875,"/")</f>
        <v>10</v>
      </c>
      <c r="R1875" s="4" t="str">
        <v>25</v>
      </c>
      <c r="S1875" s="4" t="str">
        <v>13</v>
      </c>
      <c r="T1875" s="5">
        <f t="shared" si="179"/>
        <v>41572</v>
      </c>
      <c r="U1875">
        <v>97</v>
      </c>
      <c r="V1875" s="14">
        <v>20</v>
      </c>
      <c r="W1875" s="14">
        <v>2</v>
      </c>
      <c r="X1875" s="14">
        <v>14</v>
      </c>
      <c r="Y1875" s="14">
        <v>3</v>
      </c>
      <c r="Z1875" s="14">
        <v>0</v>
      </c>
      <c r="AA1875" s="14">
        <v>10</v>
      </c>
      <c r="AB1875" s="2">
        <v>1</v>
      </c>
      <c r="AC1875" s="2">
        <v>2</v>
      </c>
      <c r="AD1875" s="2">
        <v>2</v>
      </c>
      <c r="AE1875" s="2">
        <v>9</v>
      </c>
      <c r="AF1875" s="2">
        <v>0</v>
      </c>
      <c r="AG1875" s="2">
        <v>0</v>
      </c>
      <c r="AH1875" s="16">
        <v>0</v>
      </c>
      <c r="AJ1875">
        <v>72</v>
      </c>
      <c r="AK1875">
        <v>58.216999999999999</v>
      </c>
    </row>
    <row r="1876" spans="1:37" x14ac:dyDescent="0.3">
      <c r="A1876">
        <v>1655</v>
      </c>
      <c r="B1876">
        <v>1980</v>
      </c>
      <c r="C1876" s="1">
        <f t="shared" si="174"/>
        <v>44</v>
      </c>
      <c r="D1876" t="s">
        <v>33</v>
      </c>
      <c r="E1876" t="s">
        <v>22</v>
      </c>
      <c r="F1876" s="4" t="s">
        <v>32</v>
      </c>
      <c r="G1876" t="s">
        <v>32</v>
      </c>
      <c r="H1876" s="20">
        <v>34350</v>
      </c>
      <c r="I1876" s="2">
        <f t="shared" si="175"/>
        <v>34.35</v>
      </c>
      <c r="J1876" s="2"/>
      <c r="K1876" s="2">
        <v>1</v>
      </c>
      <c r="L1876" s="2">
        <v>0</v>
      </c>
      <c r="M1876" s="16">
        <f t="shared" si="176"/>
        <v>1</v>
      </c>
      <c r="N1876" s="6" t="s">
        <v>228</v>
      </c>
      <c r="O1876" s="4">
        <f t="shared" si="177"/>
        <v>2</v>
      </c>
      <c r="P1876" s="3">
        <f t="shared" si="178"/>
        <v>41566</v>
      </c>
      <c r="Q1876" s="4" t="str" cm="1">
        <f t="array" ref="Q1876:S1876">_xlfn.TEXTSPLIT(N1876,"/")</f>
        <v>10</v>
      </c>
      <c r="R1876" s="4" t="str">
        <v>19</v>
      </c>
      <c r="S1876" s="4" t="str">
        <v>13</v>
      </c>
      <c r="T1876" s="5">
        <f t="shared" si="179"/>
        <v>41566</v>
      </c>
      <c r="U1876">
        <v>81</v>
      </c>
      <c r="V1876" s="14">
        <v>16</v>
      </c>
      <c r="W1876" s="14">
        <v>3</v>
      </c>
      <c r="X1876" s="14">
        <v>15</v>
      </c>
      <c r="Y1876" s="14">
        <v>2</v>
      </c>
      <c r="Z1876" s="14">
        <v>1</v>
      </c>
      <c r="AA1876" s="14">
        <v>11</v>
      </c>
      <c r="AB1876" s="2">
        <v>1</v>
      </c>
      <c r="AC1876" s="2">
        <v>1</v>
      </c>
      <c r="AD1876" s="2">
        <v>3</v>
      </c>
      <c r="AE1876" s="2">
        <v>7</v>
      </c>
      <c r="AF1876" s="2">
        <v>0</v>
      </c>
      <c r="AG1876" s="2">
        <v>0</v>
      </c>
      <c r="AH1876" s="16">
        <v>0</v>
      </c>
      <c r="AJ1876">
        <v>52</v>
      </c>
      <c r="AK1876">
        <v>38.231999999999999</v>
      </c>
    </row>
    <row r="1877" spans="1:37" x14ac:dyDescent="0.3">
      <c r="A1877">
        <v>1650</v>
      </c>
      <c r="B1877">
        <v>1961</v>
      </c>
      <c r="C1877" s="1">
        <f t="shared" si="174"/>
        <v>63</v>
      </c>
      <c r="D1877" t="s">
        <v>25</v>
      </c>
      <c r="E1877" t="s">
        <v>42</v>
      </c>
      <c r="F1877" s="4" t="s">
        <v>29</v>
      </c>
      <c r="G1877" t="s">
        <v>29</v>
      </c>
      <c r="H1877" s="20">
        <v>81843</v>
      </c>
      <c r="I1877" s="2">
        <f t="shared" si="175"/>
        <v>81.843000000000004</v>
      </c>
      <c r="J1877" s="2"/>
      <c r="K1877" s="2">
        <v>0</v>
      </c>
      <c r="L1877" s="2">
        <v>0</v>
      </c>
      <c r="M1877" s="16">
        <f t="shared" si="176"/>
        <v>0</v>
      </c>
      <c r="N1877" s="6" t="s">
        <v>178</v>
      </c>
      <c r="O1877" s="4">
        <f t="shared" si="177"/>
        <v>2</v>
      </c>
      <c r="P1877" s="3">
        <f t="shared" si="178"/>
        <v>41386</v>
      </c>
      <c r="Q1877" s="4" t="str" cm="1">
        <f t="array" ref="Q1877:S1877">_xlfn.TEXTSPLIT(N1877,"/")</f>
        <v>4</v>
      </c>
      <c r="R1877" s="4" t="str">
        <v>22</v>
      </c>
      <c r="S1877" s="4" t="str">
        <v>13</v>
      </c>
      <c r="T1877" s="5">
        <f t="shared" si="179"/>
        <v>41386</v>
      </c>
      <c r="U1877">
        <v>13</v>
      </c>
      <c r="V1877" s="14">
        <v>779</v>
      </c>
      <c r="W1877" s="14">
        <v>86</v>
      </c>
      <c r="X1877" s="14">
        <v>537</v>
      </c>
      <c r="Y1877" s="14">
        <v>34</v>
      </c>
      <c r="Z1877" s="14">
        <v>69</v>
      </c>
      <c r="AA1877" s="14">
        <v>138</v>
      </c>
      <c r="AB1877" s="2">
        <v>1</v>
      </c>
      <c r="AC1877" s="2">
        <v>5</v>
      </c>
      <c r="AD1877" s="2">
        <v>12</v>
      </c>
      <c r="AE1877" s="2">
        <v>3</v>
      </c>
      <c r="AF1877" s="2">
        <v>0</v>
      </c>
      <c r="AG1877" s="2">
        <v>0</v>
      </c>
      <c r="AH1877" s="16">
        <v>0</v>
      </c>
      <c r="AJ1877">
        <v>44</v>
      </c>
      <c r="AK1877">
        <v>27.244</v>
      </c>
    </row>
    <row r="1878" spans="1:37" x14ac:dyDescent="0.3">
      <c r="A1878">
        <v>1646</v>
      </c>
      <c r="B1878">
        <v>1973</v>
      </c>
      <c r="C1878" s="1">
        <f t="shared" si="174"/>
        <v>51</v>
      </c>
      <c r="D1878" t="s">
        <v>28</v>
      </c>
      <c r="E1878" t="s">
        <v>66</v>
      </c>
      <c r="F1878" s="4" t="s">
        <v>29</v>
      </c>
      <c r="G1878" t="s">
        <v>29</v>
      </c>
      <c r="H1878" s="20">
        <v>25224</v>
      </c>
      <c r="I1878" s="2">
        <f t="shared" si="175"/>
        <v>25.224</v>
      </c>
      <c r="J1878" s="2"/>
      <c r="K1878" s="2">
        <v>1</v>
      </c>
      <c r="L1878" s="2">
        <v>0</v>
      </c>
      <c r="M1878" s="16">
        <f t="shared" si="176"/>
        <v>1</v>
      </c>
      <c r="N1878" s="6" t="s">
        <v>305</v>
      </c>
      <c r="O1878" s="4">
        <f t="shared" si="177"/>
        <v>2</v>
      </c>
      <c r="P1878" s="3">
        <f t="shared" si="178"/>
        <v>41714</v>
      </c>
      <c r="Q1878" s="4" t="str" cm="1">
        <f t="array" ref="Q1878:S1878">_xlfn.TEXTSPLIT(N1878,"/")</f>
        <v>3</v>
      </c>
      <c r="R1878" s="4" t="str">
        <v>16</v>
      </c>
      <c r="S1878" s="4" t="str">
        <v>14</v>
      </c>
      <c r="T1878" s="5">
        <f t="shared" si="179"/>
        <v>41714</v>
      </c>
      <c r="U1878">
        <v>36</v>
      </c>
      <c r="V1878" s="14">
        <v>4</v>
      </c>
      <c r="W1878" s="14">
        <v>9</v>
      </c>
      <c r="X1878" s="14">
        <v>12</v>
      </c>
      <c r="Y1878" s="14">
        <v>11</v>
      </c>
      <c r="Z1878" s="14">
        <v>2</v>
      </c>
      <c r="AA1878" s="14">
        <v>8</v>
      </c>
      <c r="AB1878" s="2">
        <v>2</v>
      </c>
      <c r="AC1878" s="2">
        <v>1</v>
      </c>
      <c r="AD1878" s="2">
        <v>3</v>
      </c>
      <c r="AE1878" s="2">
        <v>3</v>
      </c>
      <c r="AF1878" s="2">
        <v>0</v>
      </c>
      <c r="AG1878" s="2">
        <v>0</v>
      </c>
      <c r="AH1878" s="16">
        <v>0</v>
      </c>
      <c r="AJ1878">
        <v>68</v>
      </c>
      <c r="AK1878">
        <v>38.945999999999998</v>
      </c>
    </row>
    <row r="1879" spans="1:37" x14ac:dyDescent="0.3">
      <c r="A1879">
        <v>1640</v>
      </c>
      <c r="B1879">
        <v>1955</v>
      </c>
      <c r="C1879" s="1">
        <f t="shared" si="174"/>
        <v>69</v>
      </c>
      <c r="D1879" t="s">
        <v>25</v>
      </c>
      <c r="E1879" t="s">
        <v>22</v>
      </c>
      <c r="F1879" s="4" t="s">
        <v>23</v>
      </c>
      <c r="G1879" t="s">
        <v>23</v>
      </c>
      <c r="H1879" s="20">
        <v>64587</v>
      </c>
      <c r="I1879" s="2">
        <f t="shared" si="175"/>
        <v>64.587000000000003</v>
      </c>
      <c r="J1879" s="2"/>
      <c r="K1879" s="2">
        <v>1</v>
      </c>
      <c r="L1879" s="2">
        <v>1</v>
      </c>
      <c r="M1879" s="16">
        <f t="shared" si="176"/>
        <v>2</v>
      </c>
      <c r="N1879" s="6" t="s">
        <v>123</v>
      </c>
      <c r="O1879" s="4">
        <f t="shared" si="177"/>
        <v>2</v>
      </c>
      <c r="P1879" s="3">
        <f t="shared" si="178"/>
        <v>41812</v>
      </c>
      <c r="Q1879" s="4" t="str" cm="1">
        <f t="array" ref="Q1879:S1879">_xlfn.TEXTSPLIT(N1879,"/")</f>
        <v>6</v>
      </c>
      <c r="R1879" s="4" t="str">
        <v>22</v>
      </c>
      <c r="S1879" s="4" t="str">
        <v>14</v>
      </c>
      <c r="T1879" s="5">
        <f t="shared" si="179"/>
        <v>41812</v>
      </c>
      <c r="U1879">
        <v>49</v>
      </c>
      <c r="V1879" s="14">
        <v>66</v>
      </c>
      <c r="W1879" s="14">
        <v>0</v>
      </c>
      <c r="X1879" s="14">
        <v>16</v>
      </c>
      <c r="Y1879" s="14">
        <v>0</v>
      </c>
      <c r="Z1879" s="14">
        <v>6</v>
      </c>
      <c r="AA1879" s="14">
        <v>20</v>
      </c>
      <c r="AB1879" s="2">
        <v>2</v>
      </c>
      <c r="AC1879" s="2">
        <v>1</v>
      </c>
      <c r="AD1879" s="2">
        <v>4</v>
      </c>
      <c r="AE1879" s="2">
        <v>3</v>
      </c>
      <c r="AF1879" s="2">
        <v>0</v>
      </c>
      <c r="AG1879" s="2">
        <v>0</v>
      </c>
      <c r="AH1879" s="16">
        <v>0</v>
      </c>
      <c r="AJ1879">
        <v>66</v>
      </c>
      <c r="AK1879">
        <v>26.091000000000001</v>
      </c>
    </row>
    <row r="1880" spans="1:37" x14ac:dyDescent="0.3">
      <c r="A1880">
        <v>1631</v>
      </c>
      <c r="B1880">
        <v>1966</v>
      </c>
      <c r="C1880" s="1">
        <f t="shared" si="174"/>
        <v>58</v>
      </c>
      <c r="D1880" t="s">
        <v>38</v>
      </c>
      <c r="E1880" t="s">
        <v>34</v>
      </c>
      <c r="F1880" s="4" t="s">
        <v>32</v>
      </c>
      <c r="G1880" t="s">
        <v>32</v>
      </c>
      <c r="H1880" s="20">
        <v>65220</v>
      </c>
      <c r="I1880" s="2">
        <f t="shared" si="175"/>
        <v>65.22</v>
      </c>
      <c r="J1880" s="2"/>
      <c r="K1880" s="2">
        <v>0</v>
      </c>
      <c r="L1880" s="2">
        <v>0</v>
      </c>
      <c r="M1880" s="16">
        <f t="shared" si="176"/>
        <v>0</v>
      </c>
      <c r="N1880" s="7">
        <v>40977</v>
      </c>
      <c r="O1880" s="4">
        <f t="shared" si="177"/>
        <v>1</v>
      </c>
      <c r="P1880" s="3">
        <f t="shared" si="178"/>
        <v>40977</v>
      </c>
      <c r="Q1880" s="4" t="str" cm="1">
        <f t="array" ref="Q1880">_xlfn.TEXTSPLIT(N1880,"/")</f>
        <v>40977</v>
      </c>
      <c r="R1880" s="5"/>
      <c r="S1880" s="5"/>
      <c r="T1880" s="5" t="e">
        <f t="shared" si="179"/>
        <v>#NUM!</v>
      </c>
      <c r="U1880">
        <v>3</v>
      </c>
      <c r="V1880" s="14">
        <v>890</v>
      </c>
      <c r="W1880" s="14">
        <v>63</v>
      </c>
      <c r="X1880" s="14">
        <v>292</v>
      </c>
      <c r="Y1880" s="14">
        <v>0</v>
      </c>
      <c r="Z1880" s="14">
        <v>25</v>
      </c>
      <c r="AA1880" s="14">
        <v>12</v>
      </c>
      <c r="AB1880" s="2">
        <v>4</v>
      </c>
      <c r="AC1880" s="2">
        <v>8</v>
      </c>
      <c r="AD1880" s="2">
        <v>7</v>
      </c>
      <c r="AE1880" s="2">
        <v>6</v>
      </c>
      <c r="AF1880" s="2">
        <v>1</v>
      </c>
      <c r="AG1880" s="2">
        <v>0</v>
      </c>
      <c r="AH1880" s="16">
        <v>0</v>
      </c>
      <c r="AJ1880">
        <v>67</v>
      </c>
      <c r="AK1880">
        <v>91.248999999999995</v>
      </c>
    </row>
    <row r="1881" spans="1:37" x14ac:dyDescent="0.3">
      <c r="A1881">
        <v>1630</v>
      </c>
      <c r="B1881">
        <v>1980</v>
      </c>
      <c r="C1881" s="1">
        <f t="shared" si="174"/>
        <v>44</v>
      </c>
      <c r="D1881" t="s">
        <v>25</v>
      </c>
      <c r="E1881" t="s">
        <v>22</v>
      </c>
      <c r="F1881" s="4" t="s">
        <v>26</v>
      </c>
      <c r="G1881" t="s">
        <v>26</v>
      </c>
      <c r="H1881" s="20">
        <v>61825</v>
      </c>
      <c r="I1881" s="2">
        <f t="shared" si="175"/>
        <v>61.825000000000003</v>
      </c>
      <c r="J1881" s="2"/>
      <c r="K1881" s="2">
        <v>0</v>
      </c>
      <c r="L1881" s="2">
        <v>1</v>
      </c>
      <c r="M1881" s="16">
        <f t="shared" si="176"/>
        <v>1</v>
      </c>
      <c r="N1881" s="7">
        <v>41463</v>
      </c>
      <c r="O1881" s="4">
        <f t="shared" si="177"/>
        <v>1</v>
      </c>
      <c r="P1881" s="3">
        <f t="shared" si="178"/>
        <v>41463</v>
      </c>
      <c r="Q1881" s="4" t="str" cm="1">
        <f t="array" ref="Q1881">_xlfn.TEXTSPLIT(N1881,"/")</f>
        <v>41463</v>
      </c>
      <c r="R1881" s="5"/>
      <c r="S1881" s="5"/>
      <c r="T1881" s="5" t="e">
        <f t="shared" si="179"/>
        <v>#NUM!</v>
      </c>
      <c r="U1881">
        <v>56</v>
      </c>
      <c r="V1881" s="14">
        <v>162</v>
      </c>
      <c r="W1881" s="14">
        <v>50</v>
      </c>
      <c r="X1881" s="14">
        <v>100</v>
      </c>
      <c r="Y1881" s="14">
        <v>55</v>
      </c>
      <c r="Z1881" s="14">
        <v>30</v>
      </c>
      <c r="AA1881" s="14">
        <v>27</v>
      </c>
      <c r="AB1881" s="2">
        <v>1</v>
      </c>
      <c r="AC1881" s="2">
        <v>4</v>
      </c>
      <c r="AD1881" s="2">
        <v>8</v>
      </c>
      <c r="AE1881" s="2">
        <v>4</v>
      </c>
      <c r="AF1881" s="2">
        <v>0</v>
      </c>
      <c r="AG1881" s="2">
        <v>0</v>
      </c>
      <c r="AH1881" s="16">
        <v>0</v>
      </c>
      <c r="AJ1881">
        <v>54</v>
      </c>
      <c r="AK1881">
        <v>46.831000000000003</v>
      </c>
    </row>
    <row r="1882" spans="1:37" x14ac:dyDescent="0.3">
      <c r="A1882">
        <v>1628</v>
      </c>
      <c r="B1882">
        <v>1972</v>
      </c>
      <c r="C1882" s="1">
        <f t="shared" si="174"/>
        <v>52</v>
      </c>
      <c r="D1882" t="s">
        <v>47</v>
      </c>
      <c r="E1882" t="s">
        <v>22</v>
      </c>
      <c r="F1882" s="4" t="s">
        <v>32</v>
      </c>
      <c r="G1882" t="s">
        <v>32</v>
      </c>
      <c r="H1882" s="20">
        <v>71796</v>
      </c>
      <c r="I1882" s="2">
        <f t="shared" si="175"/>
        <v>71.796000000000006</v>
      </c>
      <c r="J1882" s="2"/>
      <c r="K1882" s="2">
        <v>0</v>
      </c>
      <c r="L1882" s="2">
        <v>0</v>
      </c>
      <c r="M1882" s="16">
        <f t="shared" si="176"/>
        <v>0</v>
      </c>
      <c r="N1882" s="6" t="s">
        <v>374</v>
      </c>
      <c r="O1882" s="4">
        <f t="shared" si="177"/>
        <v>2</v>
      </c>
      <c r="P1882" s="3">
        <f t="shared" si="178"/>
        <v>41571</v>
      </c>
      <c r="Q1882" s="4" t="str" cm="1">
        <f t="array" ref="Q1882:S1882">_xlfn.TEXTSPLIT(N1882,"/")</f>
        <v>10</v>
      </c>
      <c r="R1882" s="4" t="str">
        <v>24</v>
      </c>
      <c r="S1882" s="4" t="str">
        <v>13</v>
      </c>
      <c r="T1882" s="5">
        <f t="shared" si="179"/>
        <v>41571</v>
      </c>
      <c r="U1882">
        <v>54</v>
      </c>
      <c r="V1882" s="14">
        <v>354</v>
      </c>
      <c r="W1882" s="14">
        <v>21</v>
      </c>
      <c r="X1882" s="14">
        <v>311</v>
      </c>
      <c r="Y1882" s="14">
        <v>167</v>
      </c>
      <c r="Z1882" s="14">
        <v>75</v>
      </c>
      <c r="AA1882" s="14">
        <v>32</v>
      </c>
      <c r="AB1882" s="2">
        <v>1</v>
      </c>
      <c r="AC1882" s="2">
        <v>9</v>
      </c>
      <c r="AD1882" s="2">
        <v>4</v>
      </c>
      <c r="AE1882" s="2">
        <v>4</v>
      </c>
      <c r="AF1882" s="2">
        <v>0</v>
      </c>
      <c r="AG1882" s="2">
        <v>0</v>
      </c>
      <c r="AH1882" s="16">
        <v>0</v>
      </c>
      <c r="AJ1882">
        <v>48</v>
      </c>
      <c r="AK1882">
        <v>40.232999999999997</v>
      </c>
    </row>
    <row r="1883" spans="1:37" x14ac:dyDescent="0.3">
      <c r="A1883">
        <v>1627</v>
      </c>
      <c r="B1883">
        <v>1958</v>
      </c>
      <c r="C1883" s="1">
        <f t="shared" si="174"/>
        <v>66</v>
      </c>
      <c r="D1883" t="s">
        <v>25</v>
      </c>
      <c r="E1883" t="s">
        <v>36</v>
      </c>
      <c r="F1883" s="4" t="s">
        <v>23</v>
      </c>
      <c r="G1883" t="s">
        <v>23</v>
      </c>
      <c r="H1883" s="20">
        <v>77297</v>
      </c>
      <c r="I1883" s="2">
        <f t="shared" si="175"/>
        <v>77.296999999999997</v>
      </c>
      <c r="J1883" s="2"/>
      <c r="K1883" s="2">
        <v>0</v>
      </c>
      <c r="L1883" s="2">
        <v>0</v>
      </c>
      <c r="M1883" s="16">
        <f t="shared" si="176"/>
        <v>0</v>
      </c>
      <c r="N1883" s="6" t="s">
        <v>413</v>
      </c>
      <c r="O1883" s="4">
        <f t="shared" si="177"/>
        <v>2</v>
      </c>
      <c r="P1883" s="3">
        <f t="shared" si="178"/>
        <v>41300</v>
      </c>
      <c r="Q1883" s="4" t="str" cm="1">
        <f t="array" ref="Q1883:S1883">_xlfn.TEXTSPLIT(N1883,"/")</f>
        <v>1</v>
      </c>
      <c r="R1883" s="4" t="str">
        <v>26</v>
      </c>
      <c r="S1883" s="4" t="str">
        <v>13</v>
      </c>
      <c r="T1883" s="5">
        <f t="shared" si="179"/>
        <v>41300</v>
      </c>
      <c r="U1883">
        <v>84</v>
      </c>
      <c r="V1883" s="14">
        <v>408</v>
      </c>
      <c r="W1883" s="14">
        <v>61</v>
      </c>
      <c r="X1883" s="14">
        <v>109</v>
      </c>
      <c r="Y1883" s="14">
        <v>48</v>
      </c>
      <c r="Z1883" s="14">
        <v>122</v>
      </c>
      <c r="AA1883" s="14">
        <v>41</v>
      </c>
      <c r="AB1883" s="2">
        <v>1</v>
      </c>
      <c r="AC1883" s="2">
        <v>5</v>
      </c>
      <c r="AD1883" s="2">
        <v>9</v>
      </c>
      <c r="AE1883" s="2">
        <v>4</v>
      </c>
      <c r="AF1883" s="2">
        <v>0</v>
      </c>
      <c r="AG1883" s="2">
        <v>0</v>
      </c>
      <c r="AH1883" s="16">
        <v>1</v>
      </c>
      <c r="AJ1883">
        <v>53</v>
      </c>
      <c r="AK1883">
        <v>23.626000000000001</v>
      </c>
    </row>
    <row r="1884" spans="1:37" x14ac:dyDescent="0.3">
      <c r="A1884">
        <v>1626</v>
      </c>
      <c r="B1884">
        <v>1974</v>
      </c>
      <c r="C1884" s="1">
        <f t="shared" si="174"/>
        <v>50</v>
      </c>
      <c r="D1884" t="s">
        <v>47</v>
      </c>
      <c r="E1884" t="s">
        <v>34</v>
      </c>
      <c r="F1884" s="4" t="s">
        <v>23</v>
      </c>
      <c r="G1884" t="s">
        <v>23</v>
      </c>
      <c r="H1884" s="20">
        <v>35860</v>
      </c>
      <c r="I1884" s="2">
        <f t="shared" si="175"/>
        <v>35.86</v>
      </c>
      <c r="J1884" s="2"/>
      <c r="K1884" s="2">
        <v>1</v>
      </c>
      <c r="L1884" s="2">
        <v>1</v>
      </c>
      <c r="M1884" s="16">
        <f t="shared" si="176"/>
        <v>2</v>
      </c>
      <c r="N1884" s="6" t="s">
        <v>318</v>
      </c>
      <c r="O1884" s="4">
        <f t="shared" si="177"/>
        <v>2</v>
      </c>
      <c r="P1884" s="3">
        <f t="shared" si="178"/>
        <v>41778</v>
      </c>
      <c r="Q1884" s="4" t="str" cm="1">
        <f t="array" ref="Q1884:S1884">_xlfn.TEXTSPLIT(N1884,"/")</f>
        <v>5</v>
      </c>
      <c r="R1884" s="4" t="str">
        <v>19</v>
      </c>
      <c r="S1884" s="4" t="str">
        <v>14</v>
      </c>
      <c r="T1884" s="5">
        <f t="shared" si="179"/>
        <v>41778</v>
      </c>
      <c r="U1884">
        <v>37</v>
      </c>
      <c r="V1884" s="14">
        <v>15</v>
      </c>
      <c r="W1884" s="14">
        <v>0</v>
      </c>
      <c r="X1884" s="14">
        <v>8</v>
      </c>
      <c r="Y1884" s="14">
        <v>4</v>
      </c>
      <c r="Z1884" s="14">
        <v>2</v>
      </c>
      <c r="AA1884" s="14">
        <v>20</v>
      </c>
      <c r="AB1884" s="2">
        <v>2</v>
      </c>
      <c r="AC1884" s="2">
        <v>1</v>
      </c>
      <c r="AD1884" s="2">
        <v>2</v>
      </c>
      <c r="AE1884" s="2">
        <v>5</v>
      </c>
      <c r="AF1884" s="2">
        <v>1</v>
      </c>
      <c r="AG1884" s="2">
        <v>0</v>
      </c>
      <c r="AH1884" s="16">
        <v>1</v>
      </c>
      <c r="AJ1884">
        <v>66</v>
      </c>
      <c r="AK1884">
        <v>77.296999999999997</v>
      </c>
    </row>
    <row r="1885" spans="1:37" x14ac:dyDescent="0.3">
      <c r="A1885">
        <v>1619</v>
      </c>
      <c r="B1885">
        <v>1957</v>
      </c>
      <c r="C1885" s="1">
        <f t="shared" si="174"/>
        <v>67</v>
      </c>
      <c r="D1885" t="s">
        <v>25</v>
      </c>
      <c r="E1885" t="s">
        <v>22</v>
      </c>
      <c r="F1885" s="4" t="s">
        <v>29</v>
      </c>
      <c r="G1885" t="s">
        <v>29</v>
      </c>
      <c r="H1885" s="20">
        <v>90369</v>
      </c>
      <c r="I1885" s="2">
        <f t="shared" si="175"/>
        <v>90.369</v>
      </c>
      <c r="J1885" s="2"/>
      <c r="K1885" s="2">
        <v>0</v>
      </c>
      <c r="L1885" s="2">
        <v>0</v>
      </c>
      <c r="M1885" s="16">
        <f t="shared" si="176"/>
        <v>0</v>
      </c>
      <c r="N1885" s="6" t="s">
        <v>65</v>
      </c>
      <c r="O1885" s="4">
        <f t="shared" si="177"/>
        <v>2</v>
      </c>
      <c r="P1885" s="3">
        <f t="shared" si="178"/>
        <v>41757</v>
      </c>
      <c r="Q1885" s="4" t="str" cm="1">
        <f t="array" ref="Q1885:S1885">_xlfn.TEXTSPLIT(N1885,"/")</f>
        <v>4</v>
      </c>
      <c r="R1885" s="4" t="str">
        <v>28</v>
      </c>
      <c r="S1885" s="4" t="str">
        <v>14</v>
      </c>
      <c r="T1885" s="5">
        <f t="shared" si="179"/>
        <v>41757</v>
      </c>
      <c r="U1885">
        <v>2</v>
      </c>
      <c r="V1885" s="14">
        <v>292</v>
      </c>
      <c r="W1885" s="14">
        <v>51</v>
      </c>
      <c r="X1885" s="14">
        <v>981</v>
      </c>
      <c r="Y1885" s="14">
        <v>224</v>
      </c>
      <c r="Z1885" s="14">
        <v>23</v>
      </c>
      <c r="AA1885" s="14">
        <v>17</v>
      </c>
      <c r="AB1885" s="2">
        <v>1</v>
      </c>
      <c r="AC1885" s="2">
        <v>4</v>
      </c>
      <c r="AD1885" s="2">
        <v>6</v>
      </c>
      <c r="AE1885" s="2">
        <v>1</v>
      </c>
      <c r="AF1885" s="2">
        <v>1</v>
      </c>
      <c r="AG1885" s="2">
        <v>0</v>
      </c>
      <c r="AH1885" s="16">
        <v>0</v>
      </c>
      <c r="AJ1885">
        <v>61</v>
      </c>
      <c r="AK1885">
        <v>55.759</v>
      </c>
    </row>
    <row r="1886" spans="1:37" x14ac:dyDescent="0.3">
      <c r="A1886">
        <v>1618</v>
      </c>
      <c r="B1886">
        <v>1966</v>
      </c>
      <c r="C1886" s="1">
        <f t="shared" si="174"/>
        <v>58</v>
      </c>
      <c r="D1886" t="s">
        <v>38</v>
      </c>
      <c r="E1886" t="s">
        <v>22</v>
      </c>
      <c r="F1886" s="4" t="s">
        <v>32</v>
      </c>
      <c r="G1886" t="s">
        <v>32</v>
      </c>
      <c r="H1886" s="20">
        <v>56046</v>
      </c>
      <c r="I1886" s="2">
        <f t="shared" si="175"/>
        <v>56.045999999999999</v>
      </c>
      <c r="J1886" s="2"/>
      <c r="K1886" s="2">
        <v>0</v>
      </c>
      <c r="L1886" s="2">
        <v>0</v>
      </c>
      <c r="M1886" s="16">
        <f t="shared" si="176"/>
        <v>0</v>
      </c>
      <c r="N1886" s="7">
        <v>41306</v>
      </c>
      <c r="O1886" s="4">
        <f t="shared" si="177"/>
        <v>1</v>
      </c>
      <c r="P1886" s="3">
        <f t="shared" si="178"/>
        <v>41306</v>
      </c>
      <c r="Q1886" s="4" t="str" cm="1">
        <f t="array" ref="Q1886">_xlfn.TEXTSPLIT(N1886,"/")</f>
        <v>41306</v>
      </c>
      <c r="R1886" s="5"/>
      <c r="S1886" s="5"/>
      <c r="T1886" s="5" t="e">
        <f t="shared" si="179"/>
        <v>#NUM!</v>
      </c>
      <c r="U1886">
        <v>9</v>
      </c>
      <c r="V1886" s="14">
        <v>577</v>
      </c>
      <c r="W1886" s="14">
        <v>0</v>
      </c>
      <c r="X1886" s="14">
        <v>64</v>
      </c>
      <c r="Y1886" s="14">
        <v>0</v>
      </c>
      <c r="Z1886" s="14">
        <v>0</v>
      </c>
      <c r="AA1886" s="14">
        <v>51</v>
      </c>
      <c r="AB1886" s="2">
        <v>2</v>
      </c>
      <c r="AC1886" s="2">
        <v>10</v>
      </c>
      <c r="AD1886" s="2">
        <v>8</v>
      </c>
      <c r="AE1886" s="2">
        <v>8</v>
      </c>
      <c r="AF1886" s="2">
        <v>1</v>
      </c>
      <c r="AG1886" s="2">
        <v>0</v>
      </c>
      <c r="AH1886" s="16">
        <v>1</v>
      </c>
      <c r="AJ1886">
        <v>45</v>
      </c>
      <c r="AK1886">
        <v>52.512999999999998</v>
      </c>
    </row>
    <row r="1887" spans="1:37" x14ac:dyDescent="0.3">
      <c r="A1887">
        <v>1606</v>
      </c>
      <c r="B1887">
        <v>1972</v>
      </c>
      <c r="C1887" s="1">
        <f t="shared" si="174"/>
        <v>52</v>
      </c>
      <c r="D1887" t="s">
        <v>47</v>
      </c>
      <c r="E1887" t="s">
        <v>22</v>
      </c>
      <c r="F1887" s="4" t="s">
        <v>32</v>
      </c>
      <c r="G1887" t="s">
        <v>32</v>
      </c>
      <c r="H1887" s="20">
        <v>38590</v>
      </c>
      <c r="I1887" s="2">
        <f t="shared" si="175"/>
        <v>38.590000000000003</v>
      </c>
      <c r="J1887" s="2"/>
      <c r="K1887" s="2">
        <v>1</v>
      </c>
      <c r="L1887" s="2">
        <v>0</v>
      </c>
      <c r="M1887" s="16">
        <f t="shared" si="176"/>
        <v>1</v>
      </c>
      <c r="N1887" s="6" t="s">
        <v>296</v>
      </c>
      <c r="O1887" s="4">
        <f t="shared" si="177"/>
        <v>2</v>
      </c>
      <c r="P1887" s="3">
        <f t="shared" si="178"/>
        <v>41409</v>
      </c>
      <c r="Q1887" s="4" t="str" cm="1">
        <f t="array" ref="Q1887:S1887">_xlfn.TEXTSPLIT(N1887,"/")</f>
        <v>5</v>
      </c>
      <c r="R1887" s="4" t="str">
        <v>15</v>
      </c>
      <c r="S1887" s="4" t="str">
        <v>13</v>
      </c>
      <c r="T1887" s="5">
        <f t="shared" si="179"/>
        <v>41409</v>
      </c>
      <c r="U1887">
        <v>65</v>
      </c>
      <c r="V1887" s="14">
        <v>3</v>
      </c>
      <c r="W1887" s="14">
        <v>1</v>
      </c>
      <c r="X1887" s="14">
        <v>8</v>
      </c>
      <c r="Y1887" s="14">
        <v>4</v>
      </c>
      <c r="Z1887" s="14">
        <v>3</v>
      </c>
      <c r="AA1887" s="14">
        <v>3</v>
      </c>
      <c r="AB1887" s="2">
        <v>1</v>
      </c>
      <c r="AC1887" s="2">
        <v>1</v>
      </c>
      <c r="AD1887" s="2">
        <v>2</v>
      </c>
      <c r="AE1887" s="2">
        <v>8</v>
      </c>
      <c r="AF1887" s="2">
        <v>0</v>
      </c>
      <c r="AG1887" s="2">
        <v>0</v>
      </c>
      <c r="AH1887" s="16">
        <v>0</v>
      </c>
      <c r="AJ1887">
        <v>58</v>
      </c>
      <c r="AK1887">
        <v>81.168000000000006</v>
      </c>
    </row>
    <row r="1888" spans="1:37" x14ac:dyDescent="0.3">
      <c r="A1888">
        <v>1604</v>
      </c>
      <c r="B1888">
        <v>1961</v>
      </c>
      <c r="C1888" s="1">
        <f t="shared" si="174"/>
        <v>63</v>
      </c>
      <c r="D1888" t="s">
        <v>25</v>
      </c>
      <c r="E1888" t="s">
        <v>42</v>
      </c>
      <c r="F1888" s="4" t="s">
        <v>29</v>
      </c>
      <c r="G1888" t="s">
        <v>29</v>
      </c>
      <c r="H1888" s="20">
        <v>47353</v>
      </c>
      <c r="I1888" s="2">
        <f t="shared" si="175"/>
        <v>47.353000000000002</v>
      </c>
      <c r="J1888" s="2"/>
      <c r="K1888" s="2">
        <v>0</v>
      </c>
      <c r="L1888" s="2">
        <v>1</v>
      </c>
      <c r="M1888" s="16">
        <f t="shared" si="176"/>
        <v>1</v>
      </c>
      <c r="N1888" s="6" t="s">
        <v>327</v>
      </c>
      <c r="O1888" s="4">
        <f t="shared" si="177"/>
        <v>2</v>
      </c>
      <c r="P1888" s="3">
        <f t="shared" si="178"/>
        <v>41591</v>
      </c>
      <c r="Q1888" s="4" t="str" cm="1">
        <f t="array" ref="Q1888:S1888">_xlfn.TEXTSPLIT(N1888,"/")</f>
        <v>11</v>
      </c>
      <c r="R1888" s="4" t="str">
        <v>13</v>
      </c>
      <c r="S1888" s="4" t="str">
        <v>13</v>
      </c>
      <c r="T1888" s="5">
        <f t="shared" si="179"/>
        <v>41591</v>
      </c>
      <c r="U1888">
        <v>93</v>
      </c>
      <c r="V1888" s="14">
        <v>184</v>
      </c>
      <c r="W1888" s="14">
        <v>2</v>
      </c>
      <c r="X1888" s="14">
        <v>19</v>
      </c>
      <c r="Y1888" s="14">
        <v>8</v>
      </c>
      <c r="Z1888" s="14">
        <v>8</v>
      </c>
      <c r="AA1888" s="14">
        <v>4</v>
      </c>
      <c r="AB1888" s="2">
        <v>3</v>
      </c>
      <c r="AC1888" s="2">
        <v>2</v>
      </c>
      <c r="AD1888" s="2">
        <v>6</v>
      </c>
      <c r="AE1888" s="2">
        <v>5</v>
      </c>
      <c r="AF1888" s="2">
        <v>0</v>
      </c>
      <c r="AG1888" s="2">
        <v>0</v>
      </c>
      <c r="AH1888" s="16">
        <v>0</v>
      </c>
      <c r="AJ1888">
        <v>78</v>
      </c>
      <c r="AK1888">
        <v>63.284999999999997</v>
      </c>
    </row>
    <row r="1889" spans="1:37" x14ac:dyDescent="0.3">
      <c r="A1889">
        <v>1600</v>
      </c>
      <c r="B1889">
        <v>1966</v>
      </c>
      <c r="C1889" s="1">
        <f t="shared" si="174"/>
        <v>58</v>
      </c>
      <c r="D1889" t="s">
        <v>47</v>
      </c>
      <c r="E1889" t="s">
        <v>42</v>
      </c>
      <c r="F1889" s="4" t="s">
        <v>29</v>
      </c>
      <c r="G1889" t="s">
        <v>29</v>
      </c>
      <c r="H1889" s="20">
        <v>56962</v>
      </c>
      <c r="I1889" s="2">
        <f t="shared" si="175"/>
        <v>56.962000000000003</v>
      </c>
      <c r="J1889" s="2"/>
      <c r="K1889" s="2">
        <v>2</v>
      </c>
      <c r="L1889" s="2">
        <v>1</v>
      </c>
      <c r="M1889" s="16">
        <f t="shared" si="176"/>
        <v>3</v>
      </c>
      <c r="N1889" s="7">
        <v>41588</v>
      </c>
      <c r="O1889" s="4">
        <f t="shared" si="177"/>
        <v>1</v>
      </c>
      <c r="P1889" s="3">
        <f t="shared" si="178"/>
        <v>41588</v>
      </c>
      <c r="Q1889" s="4" t="str" cm="1">
        <f t="array" ref="Q1889">_xlfn.TEXTSPLIT(N1889,"/")</f>
        <v>41588</v>
      </c>
      <c r="R1889" s="5"/>
      <c r="S1889" s="5"/>
      <c r="T1889" s="5" t="e">
        <f t="shared" si="179"/>
        <v>#NUM!</v>
      </c>
      <c r="U1889">
        <v>60</v>
      </c>
      <c r="V1889" s="14">
        <v>292</v>
      </c>
      <c r="W1889" s="14">
        <v>3</v>
      </c>
      <c r="X1889" s="14">
        <v>77</v>
      </c>
      <c r="Y1889" s="14">
        <v>10</v>
      </c>
      <c r="Z1889" s="14">
        <v>3</v>
      </c>
      <c r="AA1889" s="14">
        <v>26</v>
      </c>
      <c r="AB1889" s="2">
        <v>7</v>
      </c>
      <c r="AC1889" s="2">
        <v>6</v>
      </c>
      <c r="AD1889" s="2">
        <v>5</v>
      </c>
      <c r="AE1889" s="2">
        <v>7</v>
      </c>
      <c r="AF1889" s="2">
        <v>0</v>
      </c>
      <c r="AG1889" s="2">
        <v>0</v>
      </c>
      <c r="AH1889" s="16">
        <v>0</v>
      </c>
      <c r="AJ1889">
        <v>54</v>
      </c>
      <c r="AK1889">
        <v>43.142000000000003</v>
      </c>
    </row>
    <row r="1890" spans="1:37" x14ac:dyDescent="0.3">
      <c r="A1890">
        <v>1592</v>
      </c>
      <c r="B1890">
        <v>1971</v>
      </c>
      <c r="C1890" s="1">
        <f t="shared" si="174"/>
        <v>53</v>
      </c>
      <c r="D1890" t="s">
        <v>28</v>
      </c>
      <c r="E1890" t="s">
        <v>22</v>
      </c>
      <c r="F1890" s="4" t="s">
        <v>29</v>
      </c>
      <c r="G1890" t="s">
        <v>29</v>
      </c>
      <c r="H1890" s="20">
        <v>90765</v>
      </c>
      <c r="I1890" s="2">
        <f t="shared" si="175"/>
        <v>90.765000000000001</v>
      </c>
      <c r="J1890" s="2"/>
      <c r="K1890" s="2">
        <v>0</v>
      </c>
      <c r="L1890" s="2">
        <v>0</v>
      </c>
      <c r="M1890" s="16">
        <f t="shared" si="176"/>
        <v>0</v>
      </c>
      <c r="N1890" s="6" t="s">
        <v>127</v>
      </c>
      <c r="O1890" s="4">
        <f t="shared" si="177"/>
        <v>2</v>
      </c>
      <c r="P1890" s="3">
        <f t="shared" si="178"/>
        <v>41663</v>
      </c>
      <c r="Q1890" s="4" t="str" cm="1">
        <f t="array" ref="Q1890:S1890">_xlfn.TEXTSPLIT(N1890,"/")</f>
        <v>1</v>
      </c>
      <c r="R1890" s="4" t="str">
        <v>24</v>
      </c>
      <c r="S1890" s="4" t="str">
        <v>14</v>
      </c>
      <c r="T1890" s="5">
        <f t="shared" si="179"/>
        <v>41663</v>
      </c>
      <c r="U1890">
        <v>25</v>
      </c>
      <c r="V1890" s="14">
        <v>547</v>
      </c>
      <c r="W1890" s="14">
        <v>99</v>
      </c>
      <c r="X1890" s="14">
        <v>812</v>
      </c>
      <c r="Y1890" s="14">
        <v>151</v>
      </c>
      <c r="Z1890" s="14">
        <v>82</v>
      </c>
      <c r="AA1890" s="14">
        <v>33</v>
      </c>
      <c r="AB1890" s="2">
        <v>0</v>
      </c>
      <c r="AC1890" s="2">
        <v>4</v>
      </c>
      <c r="AD1890" s="2">
        <v>5</v>
      </c>
      <c r="AE1890" s="2">
        <v>1</v>
      </c>
      <c r="AF1890" s="2">
        <v>0</v>
      </c>
      <c r="AG1890" s="2">
        <v>0</v>
      </c>
      <c r="AH1890" s="16">
        <v>2</v>
      </c>
      <c r="AJ1890">
        <v>48</v>
      </c>
      <c r="AK1890">
        <v>22.28</v>
      </c>
    </row>
    <row r="1891" spans="1:37" x14ac:dyDescent="0.3">
      <c r="A1891">
        <v>1584</v>
      </c>
      <c r="B1891">
        <v>1978</v>
      </c>
      <c r="C1891" s="1">
        <f t="shared" si="174"/>
        <v>46</v>
      </c>
      <c r="D1891" t="s">
        <v>47</v>
      </c>
      <c r="E1891" t="s">
        <v>22</v>
      </c>
      <c r="F1891" s="4" t="s">
        <v>29</v>
      </c>
      <c r="G1891" t="s">
        <v>29</v>
      </c>
      <c r="H1891" s="20">
        <v>41443</v>
      </c>
      <c r="I1891" s="2">
        <f t="shared" si="175"/>
        <v>41.442999999999998</v>
      </c>
      <c r="J1891" s="2"/>
      <c r="K1891" s="2">
        <v>1</v>
      </c>
      <c r="L1891" s="2">
        <v>0</v>
      </c>
      <c r="M1891" s="16">
        <f t="shared" si="176"/>
        <v>1</v>
      </c>
      <c r="N1891" s="7">
        <v>41643</v>
      </c>
      <c r="O1891" s="4">
        <f t="shared" si="177"/>
        <v>1</v>
      </c>
      <c r="P1891" s="3">
        <f t="shared" si="178"/>
        <v>41643</v>
      </c>
      <c r="Q1891" s="4" t="str" cm="1">
        <f t="array" ref="Q1891">_xlfn.TEXTSPLIT(N1891,"/")</f>
        <v>41643</v>
      </c>
      <c r="R1891" s="5"/>
      <c r="S1891" s="5"/>
      <c r="T1891" s="5" t="e">
        <f t="shared" si="179"/>
        <v>#NUM!</v>
      </c>
      <c r="U1891">
        <v>79</v>
      </c>
      <c r="V1891" s="14">
        <v>171</v>
      </c>
      <c r="W1891" s="14">
        <v>7</v>
      </c>
      <c r="X1891" s="14">
        <v>171</v>
      </c>
      <c r="Y1891" s="14">
        <v>25</v>
      </c>
      <c r="Z1891" s="14">
        <v>19</v>
      </c>
      <c r="AA1891" s="14">
        <v>89</v>
      </c>
      <c r="AB1891" s="2">
        <v>6</v>
      </c>
      <c r="AC1891" s="2">
        <v>8</v>
      </c>
      <c r="AD1891" s="2">
        <v>5</v>
      </c>
      <c r="AE1891" s="2">
        <v>8</v>
      </c>
      <c r="AF1891" s="2">
        <v>0</v>
      </c>
      <c r="AG1891" s="2">
        <v>0</v>
      </c>
      <c r="AH1891" s="16">
        <v>0</v>
      </c>
      <c r="AJ1891">
        <v>68</v>
      </c>
      <c r="AK1891">
        <v>76.998000000000005</v>
      </c>
    </row>
    <row r="1892" spans="1:37" x14ac:dyDescent="0.3">
      <c r="A1892">
        <v>1581</v>
      </c>
      <c r="B1892">
        <v>1981</v>
      </c>
      <c r="C1892" s="1">
        <f t="shared" si="174"/>
        <v>43</v>
      </c>
      <c r="D1892" t="s">
        <v>25</v>
      </c>
      <c r="E1892" t="s">
        <v>22</v>
      </c>
      <c r="F1892" s="4" t="s">
        <v>29</v>
      </c>
      <c r="G1892" t="s">
        <v>29</v>
      </c>
      <c r="H1892" s="20">
        <v>37406</v>
      </c>
      <c r="I1892" s="2">
        <f t="shared" si="175"/>
        <v>37.405999999999999</v>
      </c>
      <c r="J1892" s="2"/>
      <c r="K1892" s="2">
        <v>1</v>
      </c>
      <c r="L1892" s="2">
        <v>0</v>
      </c>
      <c r="M1892" s="16">
        <f t="shared" si="176"/>
        <v>1</v>
      </c>
      <c r="N1892" s="7">
        <v>41557</v>
      </c>
      <c r="O1892" s="4">
        <f t="shared" si="177"/>
        <v>1</v>
      </c>
      <c r="P1892" s="3">
        <f t="shared" si="178"/>
        <v>41557</v>
      </c>
      <c r="Q1892" s="4" t="str" cm="1">
        <f t="array" ref="Q1892">_xlfn.TEXTSPLIT(N1892,"/")</f>
        <v>41557</v>
      </c>
      <c r="R1892" s="5"/>
      <c r="S1892" s="5"/>
      <c r="T1892" s="5" t="e">
        <f t="shared" si="179"/>
        <v>#NUM!</v>
      </c>
      <c r="U1892">
        <v>18</v>
      </c>
      <c r="V1892" s="14">
        <v>2</v>
      </c>
      <c r="W1892" s="14">
        <v>0</v>
      </c>
      <c r="X1892" s="14">
        <v>8</v>
      </c>
      <c r="Y1892" s="14">
        <v>2</v>
      </c>
      <c r="Z1892" s="14">
        <v>2</v>
      </c>
      <c r="AA1892" s="14">
        <v>3</v>
      </c>
      <c r="AB1892" s="2">
        <v>1</v>
      </c>
      <c r="AC1892" s="2">
        <v>1</v>
      </c>
      <c r="AD1892" s="2">
        <v>2</v>
      </c>
      <c r="AE1892" s="2">
        <v>8</v>
      </c>
      <c r="AF1892" s="2">
        <v>1</v>
      </c>
      <c r="AG1892" s="2">
        <v>0</v>
      </c>
      <c r="AH1892" s="16">
        <v>0</v>
      </c>
      <c r="AJ1892">
        <v>52</v>
      </c>
      <c r="AK1892">
        <v>80.572999999999993</v>
      </c>
    </row>
    <row r="1893" spans="1:37" x14ac:dyDescent="0.3">
      <c r="A1893">
        <v>1577</v>
      </c>
      <c r="B1893">
        <v>1947</v>
      </c>
      <c r="C1893" s="1">
        <f t="shared" si="174"/>
        <v>77</v>
      </c>
      <c r="D1893" t="s">
        <v>25</v>
      </c>
      <c r="E1893" t="s">
        <v>22</v>
      </c>
      <c r="F1893" s="4" t="s">
        <v>29</v>
      </c>
      <c r="G1893" t="s">
        <v>29</v>
      </c>
      <c r="H1893" s="20">
        <v>78569</v>
      </c>
      <c r="I1893" s="2">
        <f t="shared" si="175"/>
        <v>78.569000000000003</v>
      </c>
      <c r="J1893" s="2"/>
      <c r="K1893" s="2">
        <v>0</v>
      </c>
      <c r="L1893" s="2">
        <v>0</v>
      </c>
      <c r="M1893" s="16">
        <f t="shared" si="176"/>
        <v>0</v>
      </c>
      <c r="N1893" s="6" t="s">
        <v>184</v>
      </c>
      <c r="O1893" s="4">
        <f t="shared" si="177"/>
        <v>2</v>
      </c>
      <c r="P1893" s="3">
        <f t="shared" si="178"/>
        <v>41689</v>
      </c>
      <c r="Q1893" s="4" t="str" cm="1">
        <f t="array" ref="Q1893:S1893">_xlfn.TEXTSPLIT(N1893,"/")</f>
        <v>2</v>
      </c>
      <c r="R1893" s="4" t="str">
        <v>19</v>
      </c>
      <c r="S1893" s="4" t="str">
        <v>14</v>
      </c>
      <c r="T1893" s="5">
        <f t="shared" si="179"/>
        <v>41689</v>
      </c>
      <c r="U1893">
        <v>14</v>
      </c>
      <c r="V1893" s="14">
        <v>558</v>
      </c>
      <c r="W1893" s="14">
        <v>79</v>
      </c>
      <c r="X1893" s="14">
        <v>622</v>
      </c>
      <c r="Y1893" s="14">
        <v>207</v>
      </c>
      <c r="Z1893" s="14">
        <v>175</v>
      </c>
      <c r="AA1893" s="14">
        <v>95</v>
      </c>
      <c r="AB1893" s="2">
        <v>1</v>
      </c>
      <c r="AC1893" s="2">
        <v>4</v>
      </c>
      <c r="AD1893" s="2">
        <v>4</v>
      </c>
      <c r="AE1893" s="2">
        <v>1</v>
      </c>
      <c r="AF1893" s="2">
        <v>1</v>
      </c>
      <c r="AG1893" s="2">
        <v>0</v>
      </c>
      <c r="AH1893" s="16">
        <v>1</v>
      </c>
      <c r="AJ1893">
        <v>49</v>
      </c>
      <c r="AK1893">
        <v>39.996000000000002</v>
      </c>
    </row>
    <row r="1894" spans="1:37" x14ac:dyDescent="0.3">
      <c r="A1894">
        <v>1570</v>
      </c>
      <c r="B1894">
        <v>1952</v>
      </c>
      <c r="C1894" s="1">
        <f t="shared" si="174"/>
        <v>72</v>
      </c>
      <c r="D1894" t="s">
        <v>25</v>
      </c>
      <c r="E1894" t="s">
        <v>34</v>
      </c>
      <c r="F1894" s="4" t="s">
        <v>32</v>
      </c>
      <c r="G1894" t="s">
        <v>32</v>
      </c>
      <c r="H1894" s="20">
        <v>69702</v>
      </c>
      <c r="I1894" s="2">
        <f t="shared" si="175"/>
        <v>69.701999999999998</v>
      </c>
      <c r="J1894" s="2"/>
      <c r="K1894" s="2">
        <v>0</v>
      </c>
      <c r="L1894" s="2">
        <v>1</v>
      </c>
      <c r="M1894" s="16">
        <f t="shared" si="176"/>
        <v>1</v>
      </c>
      <c r="N1894" s="6" t="s">
        <v>132</v>
      </c>
      <c r="O1894" s="4">
        <f t="shared" si="177"/>
        <v>2</v>
      </c>
      <c r="P1894" s="3">
        <f t="shared" si="178"/>
        <v>41324</v>
      </c>
      <c r="Q1894" s="4" t="str" cm="1">
        <f t="array" ref="Q1894:S1894">_xlfn.TEXTSPLIT(N1894,"/")</f>
        <v>2</v>
      </c>
      <c r="R1894" s="4" t="str">
        <v>19</v>
      </c>
      <c r="S1894" s="4" t="str">
        <v>13</v>
      </c>
      <c r="T1894" s="5">
        <f t="shared" si="179"/>
        <v>41324</v>
      </c>
      <c r="U1894">
        <v>8</v>
      </c>
      <c r="V1894" s="14">
        <v>664</v>
      </c>
      <c r="W1894" s="14">
        <v>9</v>
      </c>
      <c r="X1894" s="14">
        <v>240</v>
      </c>
      <c r="Y1894" s="14">
        <v>50</v>
      </c>
      <c r="Z1894" s="14">
        <v>19</v>
      </c>
      <c r="AA1894" s="14">
        <v>57</v>
      </c>
      <c r="AB1894" s="2">
        <v>2</v>
      </c>
      <c r="AC1894" s="2">
        <v>7</v>
      </c>
      <c r="AD1894" s="2">
        <v>10</v>
      </c>
      <c r="AE1894" s="2">
        <v>4</v>
      </c>
      <c r="AF1894" s="2">
        <v>0</v>
      </c>
      <c r="AG1894" s="2">
        <v>0</v>
      </c>
      <c r="AH1894" s="16">
        <v>0</v>
      </c>
      <c r="AJ1894">
        <v>61</v>
      </c>
      <c r="AK1894">
        <v>76.081000000000003</v>
      </c>
    </row>
    <row r="1895" spans="1:37" x14ac:dyDescent="0.3">
      <c r="A1895">
        <v>1553</v>
      </c>
      <c r="B1895">
        <v>1947</v>
      </c>
      <c r="C1895" s="1">
        <f t="shared" si="174"/>
        <v>77</v>
      </c>
      <c r="D1895" t="s">
        <v>38</v>
      </c>
      <c r="E1895" t="s">
        <v>22</v>
      </c>
      <c r="F1895" s="4" t="s">
        <v>32</v>
      </c>
      <c r="G1895" t="s">
        <v>32</v>
      </c>
      <c r="H1895" s="20">
        <v>82657</v>
      </c>
      <c r="I1895" s="2">
        <f t="shared" si="175"/>
        <v>82.656999999999996</v>
      </c>
      <c r="J1895" s="2"/>
      <c r="K1895" s="2">
        <v>0</v>
      </c>
      <c r="L1895" s="2">
        <v>0</v>
      </c>
      <c r="M1895" s="16">
        <f t="shared" si="176"/>
        <v>0</v>
      </c>
      <c r="N1895" s="6" t="s">
        <v>99</v>
      </c>
      <c r="O1895" s="4">
        <f t="shared" si="177"/>
        <v>2</v>
      </c>
      <c r="P1895" s="3">
        <f t="shared" si="178"/>
        <v>41544</v>
      </c>
      <c r="Q1895" s="4" t="str" cm="1">
        <f t="array" ref="Q1895:S1895">_xlfn.TEXTSPLIT(N1895,"/")</f>
        <v>9</v>
      </c>
      <c r="R1895" s="4" t="str">
        <v>27</v>
      </c>
      <c r="S1895" s="4" t="str">
        <v>13</v>
      </c>
      <c r="T1895" s="5">
        <f t="shared" si="179"/>
        <v>41544</v>
      </c>
      <c r="U1895">
        <v>71</v>
      </c>
      <c r="V1895" s="14">
        <v>966</v>
      </c>
      <c r="W1895" s="14">
        <v>168</v>
      </c>
      <c r="X1895" s="14">
        <v>672</v>
      </c>
      <c r="Y1895" s="14">
        <v>246</v>
      </c>
      <c r="Z1895" s="14">
        <v>105</v>
      </c>
      <c r="AA1895" s="14">
        <v>126</v>
      </c>
      <c r="AB1895" s="2">
        <v>1</v>
      </c>
      <c r="AC1895" s="2">
        <v>7</v>
      </c>
      <c r="AD1895" s="2">
        <v>10</v>
      </c>
      <c r="AE1895" s="2">
        <v>4</v>
      </c>
      <c r="AF1895" s="2">
        <v>0</v>
      </c>
      <c r="AG1895" s="2">
        <v>0</v>
      </c>
      <c r="AH1895" s="16">
        <v>2</v>
      </c>
      <c r="AJ1895">
        <v>76</v>
      </c>
      <c r="AK1895">
        <v>77.456999999999994</v>
      </c>
    </row>
    <row r="1896" spans="1:37" x14ac:dyDescent="0.3">
      <c r="A1896">
        <v>1545</v>
      </c>
      <c r="B1896">
        <v>1987</v>
      </c>
      <c r="C1896" s="1">
        <f t="shared" si="174"/>
        <v>37</v>
      </c>
      <c r="D1896" t="s">
        <v>25</v>
      </c>
      <c r="E1896" t="s">
        <v>22</v>
      </c>
      <c r="F1896" s="4" t="s">
        <v>29</v>
      </c>
      <c r="G1896" t="s">
        <v>29</v>
      </c>
      <c r="H1896" s="20">
        <v>38508</v>
      </c>
      <c r="I1896" s="2">
        <f t="shared" si="175"/>
        <v>38.508000000000003</v>
      </c>
      <c r="J1896" s="2"/>
      <c r="K1896" s="2">
        <v>1</v>
      </c>
      <c r="L1896" s="2">
        <v>0</v>
      </c>
      <c r="M1896" s="16">
        <f t="shared" si="176"/>
        <v>1</v>
      </c>
      <c r="N1896" s="7">
        <v>41313</v>
      </c>
      <c r="O1896" s="4">
        <f t="shared" si="177"/>
        <v>1</v>
      </c>
      <c r="P1896" s="3">
        <f t="shared" si="178"/>
        <v>41313</v>
      </c>
      <c r="Q1896" s="4" t="str" cm="1">
        <f t="array" ref="Q1896">_xlfn.TEXTSPLIT(N1896,"/")</f>
        <v>41313</v>
      </c>
      <c r="R1896" s="5"/>
      <c r="S1896" s="5"/>
      <c r="T1896" s="5" t="e">
        <f t="shared" si="179"/>
        <v>#NUM!</v>
      </c>
      <c r="U1896">
        <v>95</v>
      </c>
      <c r="V1896" s="14">
        <v>120</v>
      </c>
      <c r="W1896" s="14">
        <v>19</v>
      </c>
      <c r="X1896" s="14">
        <v>206</v>
      </c>
      <c r="Y1896" s="14">
        <v>25</v>
      </c>
      <c r="Z1896" s="14">
        <v>19</v>
      </c>
      <c r="AA1896" s="14">
        <v>54</v>
      </c>
      <c r="AB1896" s="2">
        <v>6</v>
      </c>
      <c r="AC1896" s="2">
        <v>7</v>
      </c>
      <c r="AD1896" s="2">
        <v>5</v>
      </c>
      <c r="AE1896" s="2">
        <v>8</v>
      </c>
      <c r="AF1896" s="2">
        <v>0</v>
      </c>
      <c r="AG1896" s="2">
        <v>0</v>
      </c>
      <c r="AH1896" s="16">
        <v>0</v>
      </c>
      <c r="AJ1896">
        <v>79</v>
      </c>
      <c r="AK1896">
        <v>55.613999999999997</v>
      </c>
    </row>
    <row r="1897" spans="1:37" x14ac:dyDescent="0.3">
      <c r="A1897">
        <v>1544</v>
      </c>
      <c r="B1897">
        <v>1968</v>
      </c>
      <c r="C1897" s="1">
        <f t="shared" si="174"/>
        <v>56</v>
      </c>
      <c r="D1897" t="s">
        <v>28</v>
      </c>
      <c r="E1897" t="s">
        <v>42</v>
      </c>
      <c r="F1897" s="4" t="s">
        <v>23</v>
      </c>
      <c r="G1897" t="s">
        <v>23</v>
      </c>
      <c r="H1897" s="20">
        <v>81380</v>
      </c>
      <c r="I1897" s="2">
        <f t="shared" si="175"/>
        <v>81.38</v>
      </c>
      <c r="J1897" s="2"/>
      <c r="K1897" s="2">
        <v>0</v>
      </c>
      <c r="L1897" s="2">
        <v>0</v>
      </c>
      <c r="M1897" s="16">
        <f t="shared" si="176"/>
        <v>0</v>
      </c>
      <c r="N1897" s="6" t="s">
        <v>310</v>
      </c>
      <c r="O1897" s="4">
        <f t="shared" si="177"/>
        <v>2</v>
      </c>
      <c r="P1897" s="3">
        <f t="shared" si="178"/>
        <v>41265</v>
      </c>
      <c r="Q1897" s="4" t="str" cm="1">
        <f t="array" ref="Q1897:S1897">_xlfn.TEXTSPLIT(N1897,"/")</f>
        <v>12</v>
      </c>
      <c r="R1897" s="4" t="str">
        <v>22</v>
      </c>
      <c r="S1897" s="4" t="str">
        <v>12</v>
      </c>
      <c r="T1897" s="5">
        <f t="shared" si="179"/>
        <v>41265</v>
      </c>
      <c r="U1897">
        <v>51</v>
      </c>
      <c r="V1897" s="14">
        <v>741</v>
      </c>
      <c r="W1897" s="14">
        <v>68</v>
      </c>
      <c r="X1897" s="14">
        <v>689</v>
      </c>
      <c r="Y1897" s="14">
        <v>224</v>
      </c>
      <c r="Z1897" s="14">
        <v>68</v>
      </c>
      <c r="AA1897" s="14">
        <v>103</v>
      </c>
      <c r="AB1897" s="2">
        <v>1</v>
      </c>
      <c r="AC1897" s="2">
        <v>4</v>
      </c>
      <c r="AD1897" s="2">
        <v>10</v>
      </c>
      <c r="AE1897" s="2">
        <v>2</v>
      </c>
      <c r="AF1897" s="2">
        <v>0</v>
      </c>
      <c r="AG1897" s="2">
        <v>0</v>
      </c>
      <c r="AH1897" s="16">
        <v>0</v>
      </c>
      <c r="AJ1897">
        <v>52</v>
      </c>
      <c r="AK1897">
        <v>80.572999999999993</v>
      </c>
    </row>
    <row r="1898" spans="1:37" x14ac:dyDescent="0.3">
      <c r="A1898">
        <v>1542</v>
      </c>
      <c r="B1898">
        <v>1976</v>
      </c>
      <c r="C1898" s="1">
        <f t="shared" si="174"/>
        <v>48</v>
      </c>
      <c r="D1898" t="s">
        <v>31</v>
      </c>
      <c r="E1898" t="s">
        <v>22</v>
      </c>
      <c r="F1898" s="4" t="s">
        <v>26</v>
      </c>
      <c r="G1898" t="s">
        <v>26</v>
      </c>
      <c r="H1898" s="20">
        <v>56243</v>
      </c>
      <c r="I1898" s="2">
        <f t="shared" si="175"/>
        <v>56.243000000000002</v>
      </c>
      <c r="J1898" s="2"/>
      <c r="K1898" s="2">
        <v>1</v>
      </c>
      <c r="L1898" s="2">
        <v>2</v>
      </c>
      <c r="M1898" s="16">
        <f t="shared" si="176"/>
        <v>3</v>
      </c>
      <c r="N1898" s="6" t="s">
        <v>262</v>
      </c>
      <c r="O1898" s="4">
        <f t="shared" si="177"/>
        <v>2</v>
      </c>
      <c r="P1898" s="3">
        <f t="shared" si="178"/>
        <v>41638</v>
      </c>
      <c r="Q1898" s="4" t="str" cm="1">
        <f t="array" ref="Q1898:S1898">_xlfn.TEXTSPLIT(N1898,"/")</f>
        <v>12</v>
      </c>
      <c r="R1898" s="4" t="str">
        <v>30</v>
      </c>
      <c r="S1898" s="4" t="str">
        <v>13</v>
      </c>
      <c r="T1898" s="5">
        <f t="shared" si="179"/>
        <v>41638</v>
      </c>
      <c r="U1898">
        <v>26</v>
      </c>
      <c r="V1898" s="14">
        <v>347</v>
      </c>
      <c r="W1898" s="14">
        <v>0</v>
      </c>
      <c r="X1898" s="14">
        <v>35</v>
      </c>
      <c r="Y1898" s="14">
        <v>4</v>
      </c>
      <c r="Z1898" s="14">
        <v>3</v>
      </c>
      <c r="AA1898" s="14">
        <v>7</v>
      </c>
      <c r="AB1898" s="2">
        <v>6</v>
      </c>
      <c r="AC1898" s="2">
        <v>4</v>
      </c>
      <c r="AD1898" s="2">
        <v>8</v>
      </c>
      <c r="AE1898" s="2">
        <v>5</v>
      </c>
      <c r="AF1898" s="2">
        <v>0</v>
      </c>
      <c r="AG1898" s="2">
        <v>0</v>
      </c>
      <c r="AH1898" s="16">
        <v>0</v>
      </c>
      <c r="AJ1898">
        <v>72</v>
      </c>
      <c r="AK1898">
        <v>59.384999999999998</v>
      </c>
    </row>
    <row r="1899" spans="1:37" x14ac:dyDescent="0.3">
      <c r="A1899">
        <v>1524</v>
      </c>
      <c r="B1899">
        <v>1984</v>
      </c>
      <c r="C1899" s="1">
        <f t="shared" si="174"/>
        <v>40</v>
      </c>
      <c r="D1899" t="s">
        <v>25</v>
      </c>
      <c r="E1899" t="s">
        <v>36</v>
      </c>
      <c r="F1899" s="4" t="s">
        <v>26</v>
      </c>
      <c r="G1899" t="s">
        <v>26</v>
      </c>
      <c r="H1899" s="20">
        <v>81698</v>
      </c>
      <c r="I1899" s="2">
        <f t="shared" si="175"/>
        <v>81.697999999999993</v>
      </c>
      <c r="J1899" s="2"/>
      <c r="K1899" s="2">
        <v>0</v>
      </c>
      <c r="L1899" s="2">
        <v>0</v>
      </c>
      <c r="M1899" s="16">
        <f t="shared" si="176"/>
        <v>0</v>
      </c>
      <c r="N1899" s="7">
        <v>41277</v>
      </c>
      <c r="O1899" s="4">
        <f t="shared" si="177"/>
        <v>1</v>
      </c>
      <c r="P1899" s="3">
        <f t="shared" si="178"/>
        <v>41277</v>
      </c>
      <c r="Q1899" s="4" t="str" cm="1">
        <f t="array" ref="Q1899">_xlfn.TEXTSPLIT(N1899,"/")</f>
        <v>41277</v>
      </c>
      <c r="R1899" s="5"/>
      <c r="S1899" s="5"/>
      <c r="T1899" s="5" t="e">
        <f t="shared" si="179"/>
        <v>#NUM!</v>
      </c>
      <c r="U1899">
        <v>1</v>
      </c>
      <c r="V1899" s="14">
        <v>709</v>
      </c>
      <c r="W1899" s="14">
        <v>45</v>
      </c>
      <c r="X1899" s="14">
        <v>115</v>
      </c>
      <c r="Y1899" s="14">
        <v>30</v>
      </c>
      <c r="Z1899" s="14">
        <v>160</v>
      </c>
      <c r="AA1899" s="14">
        <v>45</v>
      </c>
      <c r="AB1899" s="2">
        <v>1</v>
      </c>
      <c r="AC1899" s="2">
        <v>8</v>
      </c>
      <c r="AD1899" s="2">
        <v>5</v>
      </c>
      <c r="AE1899" s="2">
        <v>5</v>
      </c>
      <c r="AF1899" s="2">
        <v>1</v>
      </c>
      <c r="AG1899" s="2">
        <v>0</v>
      </c>
      <c r="AH1899" s="16">
        <v>1</v>
      </c>
      <c r="AJ1899">
        <v>41</v>
      </c>
      <c r="AK1899">
        <v>73.45</v>
      </c>
    </row>
    <row r="1900" spans="1:37" x14ac:dyDescent="0.3">
      <c r="A1900">
        <v>1523</v>
      </c>
      <c r="B1900">
        <v>1974</v>
      </c>
      <c r="C1900" s="1">
        <f t="shared" si="174"/>
        <v>50</v>
      </c>
      <c r="D1900" t="s">
        <v>47</v>
      </c>
      <c r="E1900" t="s">
        <v>22</v>
      </c>
      <c r="F1900" s="4" t="s">
        <v>29</v>
      </c>
      <c r="G1900" t="s">
        <v>29</v>
      </c>
      <c r="H1900" s="20">
        <v>59041</v>
      </c>
      <c r="I1900" s="2">
        <f t="shared" si="175"/>
        <v>59.040999999999997</v>
      </c>
      <c r="J1900" s="2"/>
      <c r="K1900" s="2">
        <v>1</v>
      </c>
      <c r="L1900" s="2">
        <v>1</v>
      </c>
      <c r="M1900" s="16">
        <f t="shared" si="176"/>
        <v>2</v>
      </c>
      <c r="N1900" s="7">
        <v>41825</v>
      </c>
      <c r="O1900" s="4">
        <f t="shared" si="177"/>
        <v>1</v>
      </c>
      <c r="P1900" s="3">
        <f t="shared" si="178"/>
        <v>41825</v>
      </c>
      <c r="Q1900" s="4" t="str" cm="1">
        <f t="array" ref="Q1900">_xlfn.TEXTSPLIT(N1900,"/")</f>
        <v>41825</v>
      </c>
      <c r="R1900" s="5"/>
      <c r="S1900" s="5"/>
      <c r="T1900" s="5" t="e">
        <f t="shared" si="179"/>
        <v>#NUM!</v>
      </c>
      <c r="U1900">
        <v>25</v>
      </c>
      <c r="V1900" s="14">
        <v>69</v>
      </c>
      <c r="W1900" s="14">
        <v>2</v>
      </c>
      <c r="X1900" s="14">
        <v>15</v>
      </c>
      <c r="Y1900" s="14">
        <v>2</v>
      </c>
      <c r="Z1900" s="14">
        <v>2</v>
      </c>
      <c r="AA1900" s="14">
        <v>6</v>
      </c>
      <c r="AB1900" s="2">
        <v>2</v>
      </c>
      <c r="AC1900" s="2">
        <v>2</v>
      </c>
      <c r="AD1900" s="2">
        <v>4</v>
      </c>
      <c r="AE1900" s="2">
        <v>5</v>
      </c>
      <c r="AF1900" s="2">
        <v>0</v>
      </c>
      <c r="AG1900" s="2">
        <v>0</v>
      </c>
      <c r="AH1900" s="16">
        <v>0</v>
      </c>
      <c r="AJ1900">
        <v>67</v>
      </c>
      <c r="AK1900">
        <v>54.603000000000002</v>
      </c>
    </row>
    <row r="1901" spans="1:37" x14ac:dyDescent="0.3">
      <c r="A1901">
        <v>1519</v>
      </c>
      <c r="B1901">
        <v>1973</v>
      </c>
      <c r="C1901" s="1">
        <f t="shared" si="174"/>
        <v>51</v>
      </c>
      <c r="D1901" t="s">
        <v>25</v>
      </c>
      <c r="E1901" t="s">
        <v>34</v>
      </c>
      <c r="F1901" s="4" t="s">
        <v>26</v>
      </c>
      <c r="G1901" t="s">
        <v>26</v>
      </c>
      <c r="H1901" s="20">
        <v>38578</v>
      </c>
      <c r="I1901" s="2">
        <f t="shared" si="175"/>
        <v>38.578000000000003</v>
      </c>
      <c r="J1901" s="2"/>
      <c r="K1901" s="2">
        <v>1</v>
      </c>
      <c r="L1901" s="2">
        <v>1</v>
      </c>
      <c r="M1901" s="16">
        <f t="shared" si="176"/>
        <v>2</v>
      </c>
      <c r="N1901" s="6" t="s">
        <v>73</v>
      </c>
      <c r="O1901" s="4">
        <f t="shared" si="177"/>
        <v>2</v>
      </c>
      <c r="P1901" s="3">
        <f t="shared" si="178"/>
        <v>41447</v>
      </c>
      <c r="Q1901" s="4" t="str" cm="1">
        <f t="array" ref="Q1901:S1901">_xlfn.TEXTSPLIT(N1901,"/")</f>
        <v>6</v>
      </c>
      <c r="R1901" s="4" t="str">
        <v>22</v>
      </c>
      <c r="S1901" s="4" t="str">
        <v>13</v>
      </c>
      <c r="T1901" s="5">
        <f t="shared" si="179"/>
        <v>41447</v>
      </c>
      <c r="U1901">
        <v>2</v>
      </c>
      <c r="V1901" s="14">
        <v>38</v>
      </c>
      <c r="W1901" s="14">
        <v>4</v>
      </c>
      <c r="X1901" s="14">
        <v>22</v>
      </c>
      <c r="Y1901" s="14">
        <v>3</v>
      </c>
      <c r="Z1901" s="14">
        <v>3</v>
      </c>
      <c r="AA1901" s="14">
        <v>3</v>
      </c>
      <c r="AB1901" s="2">
        <v>3</v>
      </c>
      <c r="AC1901" s="2">
        <v>3</v>
      </c>
      <c r="AD1901" s="2">
        <v>3</v>
      </c>
      <c r="AE1901" s="2">
        <v>8</v>
      </c>
      <c r="AF1901" s="2">
        <v>1</v>
      </c>
      <c r="AG1901" s="2">
        <v>0</v>
      </c>
      <c r="AH1901" s="16">
        <v>0</v>
      </c>
      <c r="AJ1901">
        <v>56</v>
      </c>
      <c r="AK1901">
        <v>30.753</v>
      </c>
    </row>
    <row r="1902" spans="1:37" x14ac:dyDescent="0.3">
      <c r="A1902">
        <v>1518</v>
      </c>
      <c r="B1902">
        <v>1966</v>
      </c>
      <c r="C1902" s="1">
        <f t="shared" si="174"/>
        <v>58</v>
      </c>
      <c r="D1902" t="s">
        <v>25</v>
      </c>
      <c r="E1902" t="s">
        <v>42</v>
      </c>
      <c r="F1902" s="4" t="s">
        <v>29</v>
      </c>
      <c r="G1902" t="s">
        <v>29</v>
      </c>
      <c r="H1902" s="20">
        <v>62694</v>
      </c>
      <c r="I1902" s="2">
        <f t="shared" si="175"/>
        <v>62.694000000000003</v>
      </c>
      <c r="J1902" s="2"/>
      <c r="K1902" s="2">
        <v>1</v>
      </c>
      <c r="L1902" s="2">
        <v>1</v>
      </c>
      <c r="M1902" s="16">
        <f t="shared" si="176"/>
        <v>2</v>
      </c>
      <c r="N1902" s="6" t="s">
        <v>236</v>
      </c>
      <c r="O1902" s="4">
        <f t="shared" si="177"/>
        <v>2</v>
      </c>
      <c r="P1902" s="3">
        <f t="shared" si="178"/>
        <v>41442</v>
      </c>
      <c r="Q1902" s="4" t="str" cm="1">
        <f t="array" ref="Q1902:S1902">_xlfn.TEXTSPLIT(N1902,"/")</f>
        <v>6</v>
      </c>
      <c r="R1902" s="4" t="str">
        <v>17</v>
      </c>
      <c r="S1902" s="4" t="str">
        <v>13</v>
      </c>
      <c r="T1902" s="5">
        <f t="shared" si="179"/>
        <v>41442</v>
      </c>
      <c r="U1902">
        <v>29</v>
      </c>
      <c r="V1902" s="14">
        <v>379</v>
      </c>
      <c r="W1902" s="14">
        <v>6</v>
      </c>
      <c r="X1902" s="14">
        <v>157</v>
      </c>
      <c r="Y1902" s="14">
        <v>25</v>
      </c>
      <c r="Z1902" s="14">
        <v>91</v>
      </c>
      <c r="AA1902" s="14">
        <v>91</v>
      </c>
      <c r="AB1902" s="2">
        <v>5</v>
      </c>
      <c r="AC1902" s="2">
        <v>9</v>
      </c>
      <c r="AD1902" s="2">
        <v>7</v>
      </c>
      <c r="AE1902" s="2">
        <v>7</v>
      </c>
      <c r="AF1902" s="2">
        <v>0</v>
      </c>
      <c r="AG1902" s="2">
        <v>0</v>
      </c>
      <c r="AH1902" s="16">
        <v>0</v>
      </c>
      <c r="AJ1902">
        <v>61</v>
      </c>
      <c r="AK1902">
        <v>76.081000000000003</v>
      </c>
    </row>
    <row r="1903" spans="1:37" x14ac:dyDescent="0.3">
      <c r="A1903">
        <v>1517</v>
      </c>
      <c r="B1903">
        <v>1970</v>
      </c>
      <c r="C1903" s="1">
        <f t="shared" si="174"/>
        <v>54</v>
      </c>
      <c r="D1903" t="s">
        <v>25</v>
      </c>
      <c r="E1903" t="s">
        <v>22</v>
      </c>
      <c r="F1903" s="4" t="s">
        <v>26</v>
      </c>
      <c r="G1903" t="s">
        <v>26</v>
      </c>
      <c r="H1903" s="20">
        <v>30822</v>
      </c>
      <c r="I1903" s="2">
        <f t="shared" si="175"/>
        <v>30.821999999999999</v>
      </c>
      <c r="J1903" s="2"/>
      <c r="K1903" s="2">
        <v>1</v>
      </c>
      <c r="L1903" s="2">
        <v>0</v>
      </c>
      <c r="M1903" s="16">
        <f t="shared" si="176"/>
        <v>1</v>
      </c>
      <c r="N1903" s="6" t="s">
        <v>376</v>
      </c>
      <c r="O1903" s="4">
        <f t="shared" si="177"/>
        <v>2</v>
      </c>
      <c r="P1903" s="3">
        <f t="shared" si="178"/>
        <v>41439</v>
      </c>
      <c r="Q1903" s="4" t="str" cm="1">
        <f t="array" ref="Q1903:S1903">_xlfn.TEXTSPLIT(N1903,"/")</f>
        <v>6</v>
      </c>
      <c r="R1903" s="4" t="str">
        <v>14</v>
      </c>
      <c r="S1903" s="4" t="str">
        <v>13</v>
      </c>
      <c r="T1903" s="5">
        <f t="shared" si="179"/>
        <v>41439</v>
      </c>
      <c r="U1903">
        <v>92</v>
      </c>
      <c r="V1903" s="14">
        <v>3</v>
      </c>
      <c r="W1903" s="14">
        <v>9</v>
      </c>
      <c r="X1903" s="14">
        <v>13</v>
      </c>
      <c r="Y1903" s="14">
        <v>2</v>
      </c>
      <c r="Z1903" s="14">
        <v>12</v>
      </c>
      <c r="AA1903" s="14">
        <v>12</v>
      </c>
      <c r="AB1903" s="2">
        <v>1</v>
      </c>
      <c r="AC1903" s="2">
        <v>1</v>
      </c>
      <c r="AD1903" s="2">
        <v>3</v>
      </c>
      <c r="AE1903" s="2">
        <v>7</v>
      </c>
      <c r="AF1903" s="2">
        <v>0</v>
      </c>
      <c r="AG1903" s="2">
        <v>0</v>
      </c>
      <c r="AH1903" s="16">
        <v>0</v>
      </c>
      <c r="AJ1903">
        <v>53</v>
      </c>
      <c r="AK1903">
        <v>44.158999999999999</v>
      </c>
    </row>
    <row r="1904" spans="1:37" x14ac:dyDescent="0.3">
      <c r="A1904">
        <v>1515</v>
      </c>
      <c r="B1904">
        <v>1976</v>
      </c>
      <c r="C1904" s="1">
        <f t="shared" si="174"/>
        <v>48</v>
      </c>
      <c r="D1904" t="s">
        <v>28</v>
      </c>
      <c r="E1904" t="s">
        <v>42</v>
      </c>
      <c r="F1904" s="4" t="s">
        <v>32</v>
      </c>
      <c r="G1904" t="s">
        <v>32</v>
      </c>
      <c r="H1904" s="20">
        <v>34176</v>
      </c>
      <c r="I1904" s="2">
        <f t="shared" si="175"/>
        <v>34.176000000000002</v>
      </c>
      <c r="J1904" s="2"/>
      <c r="K1904" s="2">
        <v>0</v>
      </c>
      <c r="L1904" s="2">
        <v>1</v>
      </c>
      <c r="M1904" s="16">
        <f t="shared" si="176"/>
        <v>1</v>
      </c>
      <c r="N1904" s="6" t="s">
        <v>138</v>
      </c>
      <c r="O1904" s="4">
        <f t="shared" si="177"/>
        <v>2</v>
      </c>
      <c r="P1904" s="3">
        <f t="shared" si="178"/>
        <v>41661</v>
      </c>
      <c r="Q1904" s="4" t="str" cm="1">
        <f t="array" ref="Q1904:S1904">_xlfn.TEXTSPLIT(N1904,"/")</f>
        <v>1</v>
      </c>
      <c r="R1904" s="4" t="str">
        <v>22</v>
      </c>
      <c r="S1904" s="4" t="str">
        <v>14</v>
      </c>
      <c r="T1904" s="5">
        <f t="shared" si="179"/>
        <v>41661</v>
      </c>
      <c r="U1904">
        <v>9</v>
      </c>
      <c r="V1904" s="14">
        <v>11</v>
      </c>
      <c r="W1904" s="14">
        <v>2</v>
      </c>
      <c r="X1904" s="14">
        <v>7</v>
      </c>
      <c r="Y1904" s="14">
        <v>4</v>
      </c>
      <c r="Z1904" s="14">
        <v>2</v>
      </c>
      <c r="AA1904" s="14">
        <v>2</v>
      </c>
      <c r="AB1904" s="2">
        <v>1</v>
      </c>
      <c r="AC1904" s="2">
        <v>1</v>
      </c>
      <c r="AD1904" s="2">
        <v>3</v>
      </c>
      <c r="AE1904" s="2">
        <v>3</v>
      </c>
      <c r="AF1904" s="2">
        <v>0</v>
      </c>
      <c r="AG1904" s="2">
        <v>0</v>
      </c>
      <c r="AH1904" s="16">
        <v>0</v>
      </c>
      <c r="AJ1904">
        <v>67</v>
      </c>
      <c r="AK1904">
        <v>71.866</v>
      </c>
    </row>
    <row r="1905" spans="1:37" x14ac:dyDescent="0.3">
      <c r="A1905">
        <v>1513</v>
      </c>
      <c r="B1905">
        <v>1980</v>
      </c>
      <c r="C1905" s="1">
        <f t="shared" si="174"/>
        <v>44</v>
      </c>
      <c r="D1905" t="s">
        <v>25</v>
      </c>
      <c r="E1905" t="s">
        <v>36</v>
      </c>
      <c r="F1905" s="4" t="s">
        <v>32</v>
      </c>
      <c r="G1905" t="s">
        <v>32</v>
      </c>
      <c r="H1905" s="20">
        <v>60839</v>
      </c>
      <c r="I1905" s="2">
        <f t="shared" si="175"/>
        <v>60.838999999999999</v>
      </c>
      <c r="J1905" s="2"/>
      <c r="K1905" s="2">
        <v>1</v>
      </c>
      <c r="L1905" s="2">
        <v>1</v>
      </c>
      <c r="M1905" s="16">
        <f t="shared" si="176"/>
        <v>2</v>
      </c>
      <c r="N1905" s="6" t="s">
        <v>324</v>
      </c>
      <c r="O1905" s="4">
        <f t="shared" si="177"/>
        <v>2</v>
      </c>
      <c r="P1905" s="3">
        <f t="shared" si="178"/>
        <v>41149</v>
      </c>
      <c r="Q1905" s="4" t="str" cm="1">
        <f t="array" ref="Q1905:S1905">_xlfn.TEXTSPLIT(N1905,"/")</f>
        <v>8</v>
      </c>
      <c r="R1905" s="4" t="str">
        <v>28</v>
      </c>
      <c r="S1905" s="4" t="str">
        <v>12</v>
      </c>
      <c r="T1905" s="5">
        <f t="shared" si="179"/>
        <v>41149</v>
      </c>
      <c r="U1905">
        <v>72</v>
      </c>
      <c r="V1905" s="14">
        <v>600</v>
      </c>
      <c r="W1905" s="14">
        <v>21</v>
      </c>
      <c r="X1905" s="14">
        <v>128</v>
      </c>
      <c r="Y1905" s="14">
        <v>223</v>
      </c>
      <c r="Z1905" s="14">
        <v>150</v>
      </c>
      <c r="AA1905" s="14">
        <v>128</v>
      </c>
      <c r="AB1905" s="2">
        <v>13</v>
      </c>
      <c r="AC1905" s="2">
        <v>2</v>
      </c>
      <c r="AD1905" s="2">
        <v>12</v>
      </c>
      <c r="AE1905" s="2">
        <v>8</v>
      </c>
      <c r="AF1905" s="2">
        <v>0</v>
      </c>
      <c r="AG1905" s="2">
        <v>0</v>
      </c>
      <c r="AH1905" s="16">
        <v>0</v>
      </c>
      <c r="AJ1905">
        <v>50</v>
      </c>
      <c r="AK1905">
        <v>55.012</v>
      </c>
    </row>
    <row r="1906" spans="1:37" x14ac:dyDescent="0.3">
      <c r="A1906">
        <v>1509</v>
      </c>
      <c r="B1906">
        <v>1959</v>
      </c>
      <c r="C1906" s="1">
        <f t="shared" si="174"/>
        <v>65</v>
      </c>
      <c r="D1906" t="s">
        <v>25</v>
      </c>
      <c r="E1906" t="s">
        <v>34</v>
      </c>
      <c r="F1906" s="4" t="s">
        <v>32</v>
      </c>
      <c r="G1906" t="s">
        <v>32</v>
      </c>
      <c r="H1906" s="20">
        <v>84460</v>
      </c>
      <c r="I1906" s="2">
        <f t="shared" si="175"/>
        <v>84.46</v>
      </c>
      <c r="J1906" s="2"/>
      <c r="K1906" s="2">
        <v>0</v>
      </c>
      <c r="L1906" s="2">
        <v>0</v>
      </c>
      <c r="M1906" s="16">
        <f t="shared" si="176"/>
        <v>0</v>
      </c>
      <c r="N1906" s="7">
        <v>41365</v>
      </c>
      <c r="O1906" s="4">
        <f t="shared" si="177"/>
        <v>1</v>
      </c>
      <c r="P1906" s="3">
        <f t="shared" si="178"/>
        <v>41365</v>
      </c>
      <c r="Q1906" s="4" t="str" cm="1">
        <f t="array" ref="Q1906">_xlfn.TEXTSPLIT(N1906,"/")</f>
        <v>41365</v>
      </c>
      <c r="R1906" s="5"/>
      <c r="S1906" s="5"/>
      <c r="T1906" s="5" t="e">
        <f t="shared" si="179"/>
        <v>#NUM!</v>
      </c>
      <c r="U1906">
        <v>80</v>
      </c>
      <c r="V1906" s="14">
        <v>152</v>
      </c>
      <c r="W1906" s="14">
        <v>27</v>
      </c>
      <c r="X1906" s="14">
        <v>103</v>
      </c>
      <c r="Y1906" s="14">
        <v>106</v>
      </c>
      <c r="Z1906" s="14">
        <v>54</v>
      </c>
      <c r="AA1906" s="14">
        <v>81</v>
      </c>
      <c r="AB1906" s="2">
        <v>0</v>
      </c>
      <c r="AC1906" s="2">
        <v>9</v>
      </c>
      <c r="AD1906" s="2">
        <v>4</v>
      </c>
      <c r="AE1906" s="2">
        <v>5</v>
      </c>
      <c r="AF1906" s="2">
        <v>1</v>
      </c>
      <c r="AG1906" s="2">
        <v>0</v>
      </c>
      <c r="AH1906" s="16">
        <v>4</v>
      </c>
      <c r="AJ1906">
        <v>60</v>
      </c>
      <c r="AK1906">
        <v>80.694999999999993</v>
      </c>
    </row>
    <row r="1907" spans="1:37" x14ac:dyDescent="0.3">
      <c r="A1907">
        <v>1506</v>
      </c>
      <c r="B1907">
        <v>1976</v>
      </c>
      <c r="C1907" s="1">
        <f t="shared" si="174"/>
        <v>48</v>
      </c>
      <c r="D1907" t="s">
        <v>25</v>
      </c>
      <c r="E1907" t="s">
        <v>22</v>
      </c>
      <c r="F1907" s="4" t="s">
        <v>26</v>
      </c>
      <c r="G1907" t="s">
        <v>26</v>
      </c>
      <c r="H1907" s="20">
        <v>42160</v>
      </c>
      <c r="I1907" s="2">
        <f t="shared" si="175"/>
        <v>42.16</v>
      </c>
      <c r="J1907" s="2"/>
      <c r="K1907" s="2">
        <v>1</v>
      </c>
      <c r="L1907" s="2">
        <v>1</v>
      </c>
      <c r="M1907" s="16">
        <f t="shared" si="176"/>
        <v>2</v>
      </c>
      <c r="N1907" s="6" t="s">
        <v>264</v>
      </c>
      <c r="O1907" s="4">
        <f t="shared" si="177"/>
        <v>2</v>
      </c>
      <c r="P1907" s="3">
        <f t="shared" si="178"/>
        <v>41453</v>
      </c>
      <c r="Q1907" s="4" t="str" cm="1">
        <f t="array" ref="Q1907:S1907">_xlfn.TEXTSPLIT(N1907,"/")</f>
        <v>6</v>
      </c>
      <c r="R1907" s="4" t="str">
        <v>28</v>
      </c>
      <c r="S1907" s="4" t="str">
        <v>13</v>
      </c>
      <c r="T1907" s="5">
        <f t="shared" si="179"/>
        <v>41453</v>
      </c>
      <c r="U1907">
        <v>26</v>
      </c>
      <c r="V1907" s="14">
        <v>48</v>
      </c>
      <c r="W1907" s="14">
        <v>9</v>
      </c>
      <c r="X1907" s="14">
        <v>45</v>
      </c>
      <c r="Y1907" s="14">
        <v>3</v>
      </c>
      <c r="Z1907" s="14">
        <v>15</v>
      </c>
      <c r="AA1907" s="14">
        <v>20</v>
      </c>
      <c r="AB1907" s="2">
        <v>4</v>
      </c>
      <c r="AC1907" s="2">
        <v>2</v>
      </c>
      <c r="AD1907" s="2">
        <v>4</v>
      </c>
      <c r="AE1907" s="2">
        <v>6</v>
      </c>
      <c r="AF1907" s="2">
        <v>1</v>
      </c>
      <c r="AG1907" s="2">
        <v>0</v>
      </c>
      <c r="AH1907" s="16">
        <v>0</v>
      </c>
      <c r="AJ1907">
        <v>48</v>
      </c>
      <c r="AK1907">
        <v>46.097999999999999</v>
      </c>
    </row>
    <row r="1908" spans="1:37" x14ac:dyDescent="0.3">
      <c r="A1908">
        <v>1502</v>
      </c>
      <c r="B1908">
        <v>1984</v>
      </c>
      <c r="C1908" s="1">
        <f t="shared" si="174"/>
        <v>40</v>
      </c>
      <c r="D1908" t="s">
        <v>25</v>
      </c>
      <c r="E1908" t="s">
        <v>22</v>
      </c>
      <c r="F1908" s="4" t="s">
        <v>32</v>
      </c>
      <c r="G1908" t="s">
        <v>32</v>
      </c>
      <c r="H1908" s="20">
        <v>28427</v>
      </c>
      <c r="I1908" s="2">
        <f t="shared" si="175"/>
        <v>28.427</v>
      </c>
      <c r="J1908" s="2"/>
      <c r="K1908" s="2">
        <v>1</v>
      </c>
      <c r="L1908" s="2">
        <v>0</v>
      </c>
      <c r="M1908" s="16">
        <f t="shared" si="176"/>
        <v>1</v>
      </c>
      <c r="N1908" s="6" t="s">
        <v>399</v>
      </c>
      <c r="O1908" s="4">
        <f t="shared" si="177"/>
        <v>2</v>
      </c>
      <c r="P1908" s="3">
        <f t="shared" si="178"/>
        <v>41354</v>
      </c>
      <c r="Q1908" s="4" t="str" cm="1">
        <f t="array" ref="Q1908:S1908">_xlfn.TEXTSPLIT(N1908,"/")</f>
        <v>3</v>
      </c>
      <c r="R1908" s="4" t="str">
        <v>21</v>
      </c>
      <c r="S1908" s="4" t="str">
        <v>13</v>
      </c>
      <c r="T1908" s="5">
        <f t="shared" si="179"/>
        <v>41354</v>
      </c>
      <c r="U1908">
        <v>67</v>
      </c>
      <c r="V1908" s="14">
        <v>18</v>
      </c>
      <c r="W1908" s="14">
        <v>3</v>
      </c>
      <c r="X1908" s="14">
        <v>19</v>
      </c>
      <c r="Y1908" s="14">
        <v>3</v>
      </c>
      <c r="Z1908" s="14">
        <v>3</v>
      </c>
      <c r="AA1908" s="14">
        <v>6</v>
      </c>
      <c r="AB1908" s="2">
        <v>2</v>
      </c>
      <c r="AC1908" s="2">
        <v>2</v>
      </c>
      <c r="AD1908" s="2">
        <v>3</v>
      </c>
      <c r="AE1908" s="2">
        <v>8</v>
      </c>
      <c r="AF1908" s="2">
        <v>0</v>
      </c>
      <c r="AG1908" s="2">
        <v>0</v>
      </c>
      <c r="AH1908" s="16">
        <v>0</v>
      </c>
      <c r="AJ1908">
        <v>63</v>
      </c>
      <c r="AK1908">
        <v>73.113</v>
      </c>
    </row>
    <row r="1909" spans="1:37" x14ac:dyDescent="0.3">
      <c r="A1909">
        <v>1497</v>
      </c>
      <c r="B1909">
        <v>1953</v>
      </c>
      <c r="C1909" s="1">
        <f t="shared" si="174"/>
        <v>71</v>
      </c>
      <c r="D1909" t="s">
        <v>47</v>
      </c>
      <c r="E1909" t="s">
        <v>22</v>
      </c>
      <c r="F1909" s="4" t="s">
        <v>26</v>
      </c>
      <c r="G1909" t="s">
        <v>26</v>
      </c>
      <c r="H1909" s="20">
        <v>47958</v>
      </c>
      <c r="I1909" s="2">
        <f t="shared" si="175"/>
        <v>47.957999999999998</v>
      </c>
      <c r="J1909" s="2"/>
      <c r="K1909" s="2">
        <v>0</v>
      </c>
      <c r="L1909" s="2">
        <v>1</v>
      </c>
      <c r="M1909" s="16">
        <f t="shared" si="176"/>
        <v>1</v>
      </c>
      <c r="N1909" s="6" t="s">
        <v>133</v>
      </c>
      <c r="O1909" s="4">
        <f t="shared" si="177"/>
        <v>2</v>
      </c>
      <c r="P1909" s="3">
        <f t="shared" si="178"/>
        <v>41293</v>
      </c>
      <c r="Q1909" s="4" t="str" cm="1">
        <f t="array" ref="Q1909:S1909">_xlfn.TEXTSPLIT(N1909,"/")</f>
        <v>1</v>
      </c>
      <c r="R1909" s="4" t="str">
        <v>19</v>
      </c>
      <c r="S1909" s="4" t="str">
        <v>13</v>
      </c>
      <c r="T1909" s="5">
        <f t="shared" si="179"/>
        <v>41293</v>
      </c>
      <c r="U1909">
        <v>8</v>
      </c>
      <c r="V1909" s="14">
        <v>268</v>
      </c>
      <c r="W1909" s="14">
        <v>11</v>
      </c>
      <c r="X1909" s="14">
        <v>88</v>
      </c>
      <c r="Y1909" s="14">
        <v>15</v>
      </c>
      <c r="Z1909" s="14">
        <v>3</v>
      </c>
      <c r="AA1909" s="14">
        <v>22</v>
      </c>
      <c r="AB1909" s="2">
        <v>2</v>
      </c>
      <c r="AC1909" s="2">
        <v>6</v>
      </c>
      <c r="AD1909" s="2">
        <v>5</v>
      </c>
      <c r="AE1909" s="2">
        <v>5</v>
      </c>
      <c r="AF1909" s="2">
        <v>0</v>
      </c>
      <c r="AG1909" s="2">
        <v>0</v>
      </c>
      <c r="AH1909" s="16">
        <v>0</v>
      </c>
      <c r="AJ1909">
        <v>58</v>
      </c>
      <c r="AK1909">
        <v>44.393000000000001</v>
      </c>
    </row>
    <row r="1910" spans="1:37" x14ac:dyDescent="0.3">
      <c r="A1910">
        <v>1491</v>
      </c>
      <c r="B1910">
        <v>1966</v>
      </c>
      <c r="C1910" s="1">
        <f t="shared" si="174"/>
        <v>58</v>
      </c>
      <c r="D1910" t="s">
        <v>28</v>
      </c>
      <c r="E1910" t="s">
        <v>36</v>
      </c>
      <c r="F1910" s="4" t="s">
        <v>32</v>
      </c>
      <c r="G1910" t="s">
        <v>32</v>
      </c>
      <c r="H1910" s="20">
        <v>71488</v>
      </c>
      <c r="I1910" s="2">
        <f t="shared" si="175"/>
        <v>71.488</v>
      </c>
      <c r="J1910" s="2"/>
      <c r="K1910" s="2">
        <v>0</v>
      </c>
      <c r="L1910" s="2">
        <v>0</v>
      </c>
      <c r="M1910" s="16">
        <f t="shared" si="176"/>
        <v>0</v>
      </c>
      <c r="N1910" s="6" t="s">
        <v>266</v>
      </c>
      <c r="O1910" s="4">
        <f t="shared" si="177"/>
        <v>2</v>
      </c>
      <c r="P1910" s="3">
        <f t="shared" si="178"/>
        <v>41323</v>
      </c>
      <c r="Q1910" s="4" t="str" cm="1">
        <f t="array" ref="Q1910:S1910">_xlfn.TEXTSPLIT(N1910,"/")</f>
        <v>2</v>
      </c>
      <c r="R1910" s="4" t="str">
        <v>18</v>
      </c>
      <c r="S1910" s="4" t="str">
        <v>13</v>
      </c>
      <c r="T1910" s="5">
        <f t="shared" si="179"/>
        <v>41323</v>
      </c>
      <c r="U1910">
        <v>87</v>
      </c>
      <c r="V1910" s="14">
        <v>162</v>
      </c>
      <c r="W1910" s="14">
        <v>33</v>
      </c>
      <c r="X1910" s="14">
        <v>124</v>
      </c>
      <c r="Y1910" s="14">
        <v>40</v>
      </c>
      <c r="Z1910" s="14">
        <v>28</v>
      </c>
      <c r="AA1910" s="14">
        <v>172</v>
      </c>
      <c r="AB1910" s="2">
        <v>2</v>
      </c>
      <c r="AC1910" s="2">
        <v>3</v>
      </c>
      <c r="AD1910" s="2">
        <v>7</v>
      </c>
      <c r="AE1910" s="2">
        <v>1</v>
      </c>
      <c r="AF1910" s="2">
        <v>0</v>
      </c>
      <c r="AG1910" s="2">
        <v>0</v>
      </c>
      <c r="AH1910" s="16">
        <v>0</v>
      </c>
      <c r="AJ1910">
        <v>47</v>
      </c>
      <c r="AK1910">
        <v>12.571</v>
      </c>
    </row>
    <row r="1911" spans="1:37" x14ac:dyDescent="0.3">
      <c r="A1911">
        <v>1490</v>
      </c>
      <c r="B1911">
        <v>1963</v>
      </c>
      <c r="C1911" s="1">
        <f t="shared" si="174"/>
        <v>61</v>
      </c>
      <c r="D1911" t="s">
        <v>28</v>
      </c>
      <c r="E1911" t="s">
        <v>22</v>
      </c>
      <c r="F1911" s="4" t="s">
        <v>29</v>
      </c>
      <c r="G1911" t="s">
        <v>29</v>
      </c>
      <c r="H1911" s="20">
        <v>55759</v>
      </c>
      <c r="I1911" s="2">
        <f t="shared" si="175"/>
        <v>55.759</v>
      </c>
      <c r="J1911" s="2"/>
      <c r="K1911" s="2">
        <v>0</v>
      </c>
      <c r="L1911" s="2">
        <v>1</v>
      </c>
      <c r="M1911" s="16">
        <f t="shared" si="176"/>
        <v>1</v>
      </c>
      <c r="N1911" s="6" t="s">
        <v>213</v>
      </c>
      <c r="O1911" s="4">
        <f t="shared" si="177"/>
        <v>2</v>
      </c>
      <c r="P1911" s="3">
        <f t="shared" si="178"/>
        <v>41241</v>
      </c>
      <c r="Q1911" s="4" t="str" cm="1">
        <f t="array" ref="Q1911:S1911">_xlfn.TEXTSPLIT(N1911,"/")</f>
        <v>11</v>
      </c>
      <c r="R1911" s="4" t="str">
        <v>28</v>
      </c>
      <c r="S1911" s="4" t="str">
        <v>12</v>
      </c>
      <c r="T1911" s="5">
        <f t="shared" si="179"/>
        <v>41241</v>
      </c>
      <c r="U1911">
        <v>84</v>
      </c>
      <c r="V1911" s="14">
        <v>675</v>
      </c>
      <c r="W1911" s="14">
        <v>0</v>
      </c>
      <c r="X1911" s="14">
        <v>85</v>
      </c>
      <c r="Y1911" s="14">
        <v>10</v>
      </c>
      <c r="Z1911" s="14">
        <v>7</v>
      </c>
      <c r="AA1911" s="14">
        <v>77</v>
      </c>
      <c r="AB1911" s="2">
        <v>5</v>
      </c>
      <c r="AC1911" s="2">
        <v>10</v>
      </c>
      <c r="AD1911" s="2">
        <v>8</v>
      </c>
      <c r="AE1911" s="2">
        <v>8</v>
      </c>
      <c r="AF1911" s="2">
        <v>0</v>
      </c>
      <c r="AG1911" s="2">
        <v>0</v>
      </c>
      <c r="AH1911" s="16">
        <v>0</v>
      </c>
      <c r="AJ1911">
        <v>72</v>
      </c>
      <c r="AK1911">
        <v>53.79</v>
      </c>
    </row>
    <row r="1912" spans="1:37" x14ac:dyDescent="0.3">
      <c r="A1912">
        <v>1473</v>
      </c>
      <c r="B1912">
        <v>1961</v>
      </c>
      <c r="C1912" s="1">
        <f t="shared" si="174"/>
        <v>63</v>
      </c>
      <c r="D1912" t="s">
        <v>28</v>
      </c>
      <c r="E1912" t="s">
        <v>36</v>
      </c>
      <c r="F1912" s="4" t="s">
        <v>26</v>
      </c>
      <c r="G1912" t="s">
        <v>26</v>
      </c>
      <c r="H1912" s="20">
        <v>47823</v>
      </c>
      <c r="I1912" s="2">
        <f t="shared" si="175"/>
        <v>47.823</v>
      </c>
      <c r="J1912" s="2"/>
      <c r="K1912" s="2">
        <v>0</v>
      </c>
      <c r="L1912" s="2">
        <v>1</v>
      </c>
      <c r="M1912" s="16">
        <f t="shared" si="176"/>
        <v>1</v>
      </c>
      <c r="N1912" s="6" t="s">
        <v>45</v>
      </c>
      <c r="O1912" s="4">
        <f t="shared" si="177"/>
        <v>2</v>
      </c>
      <c r="P1912" s="3">
        <f t="shared" si="178"/>
        <v>41478</v>
      </c>
      <c r="Q1912" s="4" t="str" cm="1">
        <f t="array" ref="Q1912:S1912">_xlfn.TEXTSPLIT(N1912,"/")</f>
        <v>7</v>
      </c>
      <c r="R1912" s="4" t="str">
        <v>23</v>
      </c>
      <c r="S1912" s="4" t="str">
        <v>13</v>
      </c>
      <c r="T1912" s="5">
        <f t="shared" si="179"/>
        <v>41478</v>
      </c>
      <c r="U1912">
        <v>0</v>
      </c>
      <c r="V1912" s="14">
        <v>53</v>
      </c>
      <c r="W1912" s="14">
        <v>1</v>
      </c>
      <c r="X1912" s="14">
        <v>5</v>
      </c>
      <c r="Y1912" s="14">
        <v>2</v>
      </c>
      <c r="Z1912" s="14">
        <v>1</v>
      </c>
      <c r="AA1912" s="14">
        <v>10</v>
      </c>
      <c r="AB1912" s="2">
        <v>2</v>
      </c>
      <c r="AC1912" s="2">
        <v>2</v>
      </c>
      <c r="AD1912" s="2">
        <v>3</v>
      </c>
      <c r="AE1912" s="2">
        <v>8</v>
      </c>
      <c r="AF1912" s="2">
        <v>0</v>
      </c>
      <c r="AG1912" s="2">
        <v>0</v>
      </c>
      <c r="AH1912" s="16">
        <v>0</v>
      </c>
      <c r="AJ1912">
        <v>37</v>
      </c>
      <c r="AK1912">
        <v>14.906000000000001</v>
      </c>
    </row>
    <row r="1913" spans="1:37" x14ac:dyDescent="0.3">
      <c r="A1913">
        <v>1463</v>
      </c>
      <c r="B1913">
        <v>1959</v>
      </c>
      <c r="C1913" s="1">
        <f t="shared" si="174"/>
        <v>65</v>
      </c>
      <c r="D1913" t="s">
        <v>33</v>
      </c>
      <c r="E1913" t="s">
        <v>22</v>
      </c>
      <c r="F1913" s="4" t="s">
        <v>26</v>
      </c>
      <c r="G1913" t="s">
        <v>26</v>
      </c>
      <c r="H1913" s="20">
        <v>45160</v>
      </c>
      <c r="I1913" s="2">
        <f t="shared" si="175"/>
        <v>45.16</v>
      </c>
      <c r="J1913" s="2"/>
      <c r="K1913" s="2">
        <v>1</v>
      </c>
      <c r="L1913" s="2">
        <v>1</v>
      </c>
      <c r="M1913" s="16">
        <f t="shared" si="176"/>
        <v>2</v>
      </c>
      <c r="N1913" s="6" t="s">
        <v>67</v>
      </c>
      <c r="O1913" s="4">
        <f t="shared" si="177"/>
        <v>2</v>
      </c>
      <c r="P1913" s="3">
        <f t="shared" si="178"/>
        <v>41727</v>
      </c>
      <c r="Q1913" s="4" t="str" cm="1">
        <f t="array" ref="Q1913:S1913">_xlfn.TEXTSPLIT(N1913,"/")</f>
        <v>3</v>
      </c>
      <c r="R1913" s="4" t="str">
        <v>29</v>
      </c>
      <c r="S1913" s="4" t="str">
        <v>14</v>
      </c>
      <c r="T1913" s="5">
        <f t="shared" si="179"/>
        <v>41727</v>
      </c>
      <c r="U1913">
        <v>9</v>
      </c>
      <c r="V1913" s="14">
        <v>8</v>
      </c>
      <c r="W1913" s="14">
        <v>2</v>
      </c>
      <c r="X1913" s="14">
        <v>5</v>
      </c>
      <c r="Y1913" s="14">
        <v>3</v>
      </c>
      <c r="Z1913" s="14">
        <v>0</v>
      </c>
      <c r="AA1913" s="14">
        <v>3</v>
      </c>
      <c r="AB1913" s="2">
        <v>1</v>
      </c>
      <c r="AC1913" s="2">
        <v>1</v>
      </c>
      <c r="AD1913" s="2">
        <v>2</v>
      </c>
      <c r="AE1913" s="2">
        <v>7</v>
      </c>
      <c r="AF1913" s="2">
        <v>0</v>
      </c>
      <c r="AG1913" s="2">
        <v>0</v>
      </c>
      <c r="AH1913" s="16">
        <v>0</v>
      </c>
      <c r="AJ1913">
        <v>41</v>
      </c>
      <c r="AK1913">
        <v>22.448</v>
      </c>
    </row>
    <row r="1914" spans="1:37" x14ac:dyDescent="0.3">
      <c r="A1914">
        <v>1461</v>
      </c>
      <c r="B1914">
        <v>1966</v>
      </c>
      <c r="C1914" s="1">
        <f t="shared" si="174"/>
        <v>58</v>
      </c>
      <c r="D1914" t="s">
        <v>28</v>
      </c>
      <c r="E1914" t="s">
        <v>34</v>
      </c>
      <c r="F1914" s="4" t="s">
        <v>23</v>
      </c>
      <c r="G1914" t="s">
        <v>23</v>
      </c>
      <c r="H1914" s="20">
        <v>36921</v>
      </c>
      <c r="I1914" s="2">
        <f t="shared" si="175"/>
        <v>36.920999999999999</v>
      </c>
      <c r="J1914" s="2"/>
      <c r="K1914" s="2">
        <v>1</v>
      </c>
      <c r="L1914" s="2">
        <v>1</v>
      </c>
      <c r="M1914" s="16">
        <f t="shared" si="176"/>
        <v>2</v>
      </c>
      <c r="N1914" s="6" t="s">
        <v>417</v>
      </c>
      <c r="O1914" s="4">
        <f t="shared" si="177"/>
        <v>2</v>
      </c>
      <c r="P1914" s="3">
        <f t="shared" si="178"/>
        <v>41483</v>
      </c>
      <c r="Q1914" s="4" t="str" cm="1">
        <f t="array" ref="Q1914:S1914">_xlfn.TEXTSPLIT(N1914,"/")</f>
        <v>7</v>
      </c>
      <c r="R1914" s="4" t="str">
        <v>28</v>
      </c>
      <c r="S1914" s="4" t="str">
        <v>13</v>
      </c>
      <c r="T1914" s="5">
        <f t="shared" si="179"/>
        <v>41483</v>
      </c>
      <c r="U1914">
        <v>74</v>
      </c>
      <c r="V1914" s="14">
        <v>17</v>
      </c>
      <c r="W1914" s="14">
        <v>1</v>
      </c>
      <c r="X1914" s="14">
        <v>12</v>
      </c>
      <c r="Y1914" s="14">
        <v>3</v>
      </c>
      <c r="Z1914" s="14">
        <v>1</v>
      </c>
      <c r="AA1914" s="14">
        <v>4</v>
      </c>
      <c r="AB1914" s="2">
        <v>2</v>
      </c>
      <c r="AC1914" s="2">
        <v>2</v>
      </c>
      <c r="AD1914" s="2">
        <v>3</v>
      </c>
      <c r="AE1914" s="2">
        <v>7</v>
      </c>
      <c r="AF1914" s="2">
        <v>0</v>
      </c>
      <c r="AG1914" s="2">
        <v>0</v>
      </c>
      <c r="AH1914" s="16">
        <v>0</v>
      </c>
      <c r="AJ1914">
        <v>41</v>
      </c>
      <c r="AK1914">
        <v>24.710999999999999</v>
      </c>
    </row>
    <row r="1915" spans="1:37" x14ac:dyDescent="0.3">
      <c r="A1915">
        <v>1459</v>
      </c>
      <c r="B1915">
        <v>1967</v>
      </c>
      <c r="C1915" s="1">
        <f t="shared" si="174"/>
        <v>57</v>
      </c>
      <c r="D1915" t="s">
        <v>25</v>
      </c>
      <c r="E1915" t="s">
        <v>34</v>
      </c>
      <c r="F1915" s="4" t="s">
        <v>29</v>
      </c>
      <c r="G1915" t="s">
        <v>29</v>
      </c>
      <c r="H1915" s="20">
        <v>69063</v>
      </c>
      <c r="I1915" s="2">
        <f t="shared" si="175"/>
        <v>69.063000000000002</v>
      </c>
      <c r="J1915" s="2"/>
      <c r="K1915" s="2">
        <v>0</v>
      </c>
      <c r="L1915" s="2">
        <v>1</v>
      </c>
      <c r="M1915" s="16">
        <f t="shared" si="176"/>
        <v>1</v>
      </c>
      <c r="N1915" s="7">
        <v>41101</v>
      </c>
      <c r="O1915" s="4">
        <f t="shared" si="177"/>
        <v>1</v>
      </c>
      <c r="P1915" s="3">
        <f t="shared" si="178"/>
        <v>41101</v>
      </c>
      <c r="Q1915" s="4" t="str" cm="1">
        <f t="array" ref="Q1915">_xlfn.TEXTSPLIT(N1915,"/")</f>
        <v>41101</v>
      </c>
      <c r="R1915" s="5"/>
      <c r="S1915" s="5"/>
      <c r="T1915" s="5" t="e">
        <f t="shared" si="179"/>
        <v>#NUM!</v>
      </c>
      <c r="U1915">
        <v>16</v>
      </c>
      <c r="V1915" s="14">
        <v>666</v>
      </c>
      <c r="W1915" s="14">
        <v>35</v>
      </c>
      <c r="X1915" s="14">
        <v>124</v>
      </c>
      <c r="Y1915" s="14">
        <v>69</v>
      </c>
      <c r="Z1915" s="14">
        <v>8</v>
      </c>
      <c r="AA1915" s="14">
        <v>26</v>
      </c>
      <c r="AB1915" s="2">
        <v>1</v>
      </c>
      <c r="AC1915" s="2">
        <v>5</v>
      </c>
      <c r="AD1915" s="2">
        <v>5</v>
      </c>
      <c r="AE1915" s="2">
        <v>3</v>
      </c>
      <c r="AF1915" s="2">
        <v>0</v>
      </c>
      <c r="AG1915" s="2">
        <v>0</v>
      </c>
      <c r="AH1915" s="16">
        <v>0</v>
      </c>
      <c r="AJ1915">
        <v>77</v>
      </c>
      <c r="AK1915">
        <v>51.012</v>
      </c>
    </row>
    <row r="1916" spans="1:37" x14ac:dyDescent="0.3">
      <c r="A1916">
        <v>1458</v>
      </c>
      <c r="B1916">
        <v>1983</v>
      </c>
      <c r="C1916" s="1">
        <f t="shared" si="174"/>
        <v>41</v>
      </c>
      <c r="D1916" t="s">
        <v>25</v>
      </c>
      <c r="E1916" t="s">
        <v>42</v>
      </c>
      <c r="F1916" s="4" t="s">
        <v>29</v>
      </c>
      <c r="G1916" t="s">
        <v>29</v>
      </c>
      <c r="H1916" s="20">
        <v>21059</v>
      </c>
      <c r="I1916" s="2">
        <f t="shared" si="175"/>
        <v>21.059000000000001</v>
      </c>
      <c r="J1916" s="2"/>
      <c r="K1916" s="2">
        <v>1</v>
      </c>
      <c r="L1916" s="2">
        <v>0</v>
      </c>
      <c r="M1916" s="16">
        <f t="shared" si="176"/>
        <v>1</v>
      </c>
      <c r="N1916" s="7">
        <v>41821</v>
      </c>
      <c r="O1916" s="4">
        <f t="shared" si="177"/>
        <v>1</v>
      </c>
      <c r="P1916" s="3">
        <f t="shared" si="178"/>
        <v>41821</v>
      </c>
      <c r="Q1916" s="4" t="str" cm="1">
        <f t="array" ref="Q1916">_xlfn.TEXTSPLIT(N1916,"/")</f>
        <v>41821</v>
      </c>
      <c r="R1916" s="5"/>
      <c r="S1916" s="5"/>
      <c r="T1916" s="5" t="e">
        <f t="shared" si="179"/>
        <v>#NUM!</v>
      </c>
      <c r="U1916">
        <v>40</v>
      </c>
      <c r="V1916" s="14">
        <v>8</v>
      </c>
      <c r="W1916" s="14">
        <v>3</v>
      </c>
      <c r="X1916" s="14">
        <v>19</v>
      </c>
      <c r="Y1916" s="14">
        <v>3</v>
      </c>
      <c r="Z1916" s="14">
        <v>3</v>
      </c>
      <c r="AA1916" s="14">
        <v>8</v>
      </c>
      <c r="AB1916" s="2">
        <v>3</v>
      </c>
      <c r="AC1916" s="2">
        <v>3</v>
      </c>
      <c r="AD1916" s="2">
        <v>3</v>
      </c>
      <c r="AE1916" s="2">
        <v>6</v>
      </c>
      <c r="AF1916" s="2">
        <v>0</v>
      </c>
      <c r="AG1916" s="2">
        <v>0</v>
      </c>
      <c r="AH1916" s="16">
        <v>0</v>
      </c>
      <c r="AJ1916">
        <v>37</v>
      </c>
      <c r="AK1916">
        <v>38.197000000000003</v>
      </c>
    </row>
    <row r="1917" spans="1:37" x14ac:dyDescent="0.3">
      <c r="A1917">
        <v>1456</v>
      </c>
      <c r="B1917">
        <v>1980</v>
      </c>
      <c r="C1917" s="1">
        <f t="shared" si="174"/>
        <v>44</v>
      </c>
      <c r="D1917" t="s">
        <v>40</v>
      </c>
      <c r="E1917" t="s">
        <v>22</v>
      </c>
      <c r="F1917" s="4" t="s">
        <v>26</v>
      </c>
      <c r="G1917" t="s">
        <v>26</v>
      </c>
      <c r="H1917" s="20">
        <v>60474</v>
      </c>
      <c r="I1917" s="2">
        <f t="shared" si="175"/>
        <v>60.473999999999997</v>
      </c>
      <c r="J1917" s="2"/>
      <c r="K1917" s="2">
        <v>0</v>
      </c>
      <c r="L1917" s="2">
        <v>1</v>
      </c>
      <c r="M1917" s="16">
        <f t="shared" si="176"/>
        <v>1</v>
      </c>
      <c r="N1917" s="7">
        <v>41278</v>
      </c>
      <c r="O1917" s="4">
        <f t="shared" si="177"/>
        <v>1</v>
      </c>
      <c r="P1917" s="3">
        <f t="shared" si="178"/>
        <v>41278</v>
      </c>
      <c r="Q1917" s="4" t="str" cm="1">
        <f t="array" ref="Q1917">_xlfn.TEXTSPLIT(N1917,"/")</f>
        <v>41278</v>
      </c>
      <c r="R1917" s="5"/>
      <c r="S1917" s="5"/>
      <c r="T1917" s="5" t="e">
        <f t="shared" si="179"/>
        <v>#NUM!</v>
      </c>
      <c r="U1917">
        <v>25</v>
      </c>
      <c r="V1917" s="14">
        <v>265</v>
      </c>
      <c r="W1917" s="14">
        <v>199</v>
      </c>
      <c r="X1917" s="14">
        <v>303</v>
      </c>
      <c r="Y1917" s="14">
        <v>234</v>
      </c>
      <c r="Z1917" s="14">
        <v>9</v>
      </c>
      <c r="AA1917" s="14">
        <v>170</v>
      </c>
      <c r="AB1917" s="2">
        <v>7</v>
      </c>
      <c r="AC1917" s="2">
        <v>10</v>
      </c>
      <c r="AD1917" s="2">
        <v>12</v>
      </c>
      <c r="AE1917" s="2">
        <v>7</v>
      </c>
      <c r="AF1917" s="2">
        <v>0</v>
      </c>
      <c r="AG1917" s="2">
        <v>0</v>
      </c>
      <c r="AH1917" s="16">
        <v>0</v>
      </c>
      <c r="AJ1917">
        <v>57</v>
      </c>
      <c r="AK1917">
        <v>46.734000000000002</v>
      </c>
    </row>
    <row r="1918" spans="1:37" x14ac:dyDescent="0.3">
      <c r="A1918">
        <v>1453</v>
      </c>
      <c r="B1918">
        <v>1944</v>
      </c>
      <c r="C1918" s="1">
        <f t="shared" si="174"/>
        <v>80</v>
      </c>
      <c r="D1918" t="s">
        <v>25</v>
      </c>
      <c r="E1918" t="s">
        <v>34</v>
      </c>
      <c r="F1918" s="4" t="s">
        <v>43</v>
      </c>
      <c r="G1918" t="s">
        <v>43</v>
      </c>
      <c r="H1918" s="20">
        <v>57513</v>
      </c>
      <c r="I1918" s="2">
        <f t="shared" si="175"/>
        <v>57.512999999999998</v>
      </c>
      <c r="J1918" s="2"/>
      <c r="K1918" s="2">
        <v>0</v>
      </c>
      <c r="L1918" s="2">
        <v>0</v>
      </c>
      <c r="M1918" s="16">
        <f t="shared" si="176"/>
        <v>0</v>
      </c>
      <c r="N1918" s="7">
        <v>41432</v>
      </c>
      <c r="O1918" s="4">
        <f t="shared" si="177"/>
        <v>1</v>
      </c>
      <c r="P1918" s="3">
        <f t="shared" si="178"/>
        <v>41432</v>
      </c>
      <c r="Q1918" s="4" t="str" cm="1">
        <f t="array" ref="Q1918">_xlfn.TEXTSPLIT(N1918,"/")</f>
        <v>41432</v>
      </c>
      <c r="R1918" s="5"/>
      <c r="S1918" s="5"/>
      <c r="T1918" s="5" t="e">
        <f t="shared" si="179"/>
        <v>#NUM!</v>
      </c>
      <c r="U1918">
        <v>59</v>
      </c>
      <c r="V1918" s="14">
        <v>735</v>
      </c>
      <c r="W1918" s="14">
        <v>40</v>
      </c>
      <c r="X1918" s="14">
        <v>183</v>
      </c>
      <c r="Y1918" s="14">
        <v>52</v>
      </c>
      <c r="Z1918" s="14">
        <v>20</v>
      </c>
      <c r="AA1918" s="14">
        <v>30</v>
      </c>
      <c r="AB1918" s="2">
        <v>2</v>
      </c>
      <c r="AC1918" s="2">
        <v>9</v>
      </c>
      <c r="AD1918" s="2">
        <v>13</v>
      </c>
      <c r="AE1918" s="2">
        <v>6</v>
      </c>
      <c r="AF1918" s="2">
        <v>0</v>
      </c>
      <c r="AG1918" s="2">
        <v>0</v>
      </c>
      <c r="AH1918" s="16">
        <v>0</v>
      </c>
      <c r="AJ1918">
        <v>70</v>
      </c>
      <c r="AK1918">
        <v>41.451999999999998</v>
      </c>
    </row>
    <row r="1919" spans="1:37" x14ac:dyDescent="0.3">
      <c r="A1919">
        <v>1448</v>
      </c>
      <c r="B1919">
        <v>1964</v>
      </c>
      <c r="C1919" s="1">
        <f t="shared" si="174"/>
        <v>60</v>
      </c>
      <c r="D1919" t="s">
        <v>40</v>
      </c>
      <c r="E1919" t="s">
        <v>42</v>
      </c>
      <c r="F1919" s="4" t="s">
        <v>29</v>
      </c>
      <c r="G1919" t="s">
        <v>29</v>
      </c>
      <c r="H1919" s="20">
        <v>33562</v>
      </c>
      <c r="I1919" s="2">
        <f t="shared" si="175"/>
        <v>33.561999999999998</v>
      </c>
      <c r="J1919" s="2"/>
      <c r="K1919" s="2">
        <v>1</v>
      </c>
      <c r="L1919" s="2">
        <v>2</v>
      </c>
      <c r="M1919" s="16">
        <f t="shared" si="176"/>
        <v>3</v>
      </c>
      <c r="N1919" s="6" t="s">
        <v>78</v>
      </c>
      <c r="O1919" s="4">
        <f t="shared" si="177"/>
        <v>2</v>
      </c>
      <c r="P1919" s="3">
        <f t="shared" si="178"/>
        <v>41815</v>
      </c>
      <c r="Q1919" s="4" t="str" cm="1">
        <f t="array" ref="Q1919:S1919">_xlfn.TEXTSPLIT(N1919,"/")</f>
        <v>6</v>
      </c>
      <c r="R1919" s="4" t="str">
        <v>25</v>
      </c>
      <c r="S1919" s="4" t="str">
        <v>14</v>
      </c>
      <c r="T1919" s="5">
        <f t="shared" si="179"/>
        <v>41815</v>
      </c>
      <c r="U1919">
        <v>33</v>
      </c>
      <c r="V1919" s="14">
        <v>21</v>
      </c>
      <c r="W1919" s="14">
        <v>12</v>
      </c>
      <c r="X1919" s="14">
        <v>12</v>
      </c>
      <c r="Y1919" s="14">
        <v>0</v>
      </c>
      <c r="Z1919" s="14">
        <v>3</v>
      </c>
      <c r="AA1919" s="14">
        <v>3</v>
      </c>
      <c r="AB1919" s="2">
        <v>3</v>
      </c>
      <c r="AC1919" s="2">
        <v>2</v>
      </c>
      <c r="AD1919" s="2">
        <v>4</v>
      </c>
      <c r="AE1919" s="2">
        <v>4</v>
      </c>
      <c r="AF1919" s="2">
        <v>0</v>
      </c>
      <c r="AG1919" s="2">
        <v>0</v>
      </c>
      <c r="AH1919" s="16">
        <v>0</v>
      </c>
      <c r="AJ1919">
        <v>64</v>
      </c>
      <c r="AK1919">
        <v>38.829000000000001</v>
      </c>
    </row>
    <row r="1920" spans="1:37" x14ac:dyDescent="0.3">
      <c r="A1920">
        <v>1446</v>
      </c>
      <c r="B1920">
        <v>1957</v>
      </c>
      <c r="C1920" s="1">
        <f t="shared" si="174"/>
        <v>67</v>
      </c>
      <c r="D1920" t="s">
        <v>47</v>
      </c>
      <c r="E1920" t="s">
        <v>42</v>
      </c>
      <c r="F1920" s="4" t="s">
        <v>26</v>
      </c>
      <c r="G1920" t="s">
        <v>26</v>
      </c>
      <c r="H1920" s="20">
        <v>86424</v>
      </c>
      <c r="I1920" s="2">
        <f t="shared" si="175"/>
        <v>86.424000000000007</v>
      </c>
      <c r="J1920" s="2"/>
      <c r="K1920" s="2">
        <v>0</v>
      </c>
      <c r="L1920" s="2">
        <v>0</v>
      </c>
      <c r="M1920" s="16">
        <f t="shared" si="176"/>
        <v>0</v>
      </c>
      <c r="N1920" s="7">
        <v>41763</v>
      </c>
      <c r="O1920" s="4">
        <f t="shared" si="177"/>
        <v>1</v>
      </c>
      <c r="P1920" s="3">
        <f t="shared" si="178"/>
        <v>41763</v>
      </c>
      <c r="Q1920" s="4" t="str" cm="1">
        <f t="array" ref="Q1920">_xlfn.TEXTSPLIT(N1920,"/")</f>
        <v>41763</v>
      </c>
      <c r="R1920" s="5"/>
      <c r="S1920" s="5"/>
      <c r="T1920" s="5" t="e">
        <f t="shared" si="179"/>
        <v>#NUM!</v>
      </c>
      <c r="U1920">
        <v>12</v>
      </c>
      <c r="V1920" s="14">
        <v>387</v>
      </c>
      <c r="W1920" s="14">
        <v>68</v>
      </c>
      <c r="X1920" s="14">
        <v>569</v>
      </c>
      <c r="Y1920" s="14">
        <v>89</v>
      </c>
      <c r="Z1920" s="14">
        <v>45</v>
      </c>
      <c r="AA1920" s="14">
        <v>68</v>
      </c>
      <c r="AB1920" s="2">
        <v>1</v>
      </c>
      <c r="AC1920" s="2">
        <v>6</v>
      </c>
      <c r="AD1920" s="2">
        <v>12</v>
      </c>
      <c r="AE1920" s="2">
        <v>1</v>
      </c>
      <c r="AF1920" s="2">
        <v>0</v>
      </c>
      <c r="AG1920" s="2">
        <v>0</v>
      </c>
      <c r="AH1920" s="16">
        <v>0</v>
      </c>
      <c r="AJ1920">
        <v>67</v>
      </c>
      <c r="AK1920">
        <v>53.23</v>
      </c>
    </row>
    <row r="1921" spans="1:37" x14ac:dyDescent="0.3">
      <c r="A1921">
        <v>1440</v>
      </c>
      <c r="B1921">
        <v>1979</v>
      </c>
      <c r="C1921" s="1">
        <f t="shared" si="174"/>
        <v>45</v>
      </c>
      <c r="D1921" t="s">
        <v>25</v>
      </c>
      <c r="E1921" t="s">
        <v>36</v>
      </c>
      <c r="F1921" s="4" t="s">
        <v>32</v>
      </c>
      <c r="G1921" t="s">
        <v>32</v>
      </c>
      <c r="H1921" s="20">
        <v>52513</v>
      </c>
      <c r="I1921" s="2">
        <f t="shared" si="175"/>
        <v>52.512999999999998</v>
      </c>
      <c r="J1921" s="2"/>
      <c r="K1921" s="2">
        <v>0</v>
      </c>
      <c r="L1921" s="2">
        <v>0</v>
      </c>
      <c r="M1921" s="16">
        <f t="shared" si="176"/>
        <v>0</v>
      </c>
      <c r="N1921" s="7">
        <v>41008</v>
      </c>
      <c r="O1921" s="4">
        <f t="shared" si="177"/>
        <v>1</v>
      </c>
      <c r="P1921" s="3">
        <f t="shared" si="178"/>
        <v>41008</v>
      </c>
      <c r="Q1921" s="4" t="str" cm="1">
        <f t="array" ref="Q1921">_xlfn.TEXTSPLIT(N1921,"/")</f>
        <v>41008</v>
      </c>
      <c r="R1921" s="5"/>
      <c r="S1921" s="5"/>
      <c r="T1921" s="5" t="e">
        <f t="shared" si="179"/>
        <v>#NUM!</v>
      </c>
      <c r="U1921">
        <v>84</v>
      </c>
      <c r="V1921" s="14">
        <v>367</v>
      </c>
      <c r="W1921" s="14">
        <v>17</v>
      </c>
      <c r="X1921" s="14">
        <v>241</v>
      </c>
      <c r="Y1921" s="14">
        <v>104</v>
      </c>
      <c r="Z1921" s="14">
        <v>188</v>
      </c>
      <c r="AA1921" s="14">
        <v>232</v>
      </c>
      <c r="AB1921" s="2">
        <v>2</v>
      </c>
      <c r="AC1921" s="2">
        <v>9</v>
      </c>
      <c r="AD1921" s="2">
        <v>9</v>
      </c>
      <c r="AE1921" s="2">
        <v>7</v>
      </c>
      <c r="AF1921" s="2">
        <v>0</v>
      </c>
      <c r="AG1921" s="2">
        <v>0</v>
      </c>
      <c r="AH1921" s="16">
        <v>0</v>
      </c>
      <c r="AJ1921">
        <v>72</v>
      </c>
      <c r="AK1921">
        <v>73.704999999999998</v>
      </c>
    </row>
    <row r="1922" spans="1:37" x14ac:dyDescent="0.3">
      <c r="A1922">
        <v>1419</v>
      </c>
      <c r="B1922">
        <v>1951</v>
      </c>
      <c r="C1922" s="1">
        <f t="shared" ref="C1922:C1985" si="180">2024-B1922</f>
        <v>73</v>
      </c>
      <c r="D1922" t="s">
        <v>25</v>
      </c>
      <c r="E1922" t="s">
        <v>22</v>
      </c>
      <c r="F1922" s="4" t="s">
        <v>32</v>
      </c>
      <c r="G1922" t="s">
        <v>32</v>
      </c>
      <c r="H1922" s="20">
        <v>34026</v>
      </c>
      <c r="I1922" s="2">
        <f t="shared" ref="I1922:I1985" si="181">H1922/1000</f>
        <v>34.026000000000003</v>
      </c>
      <c r="J1922" s="2"/>
      <c r="K1922" s="2">
        <v>1</v>
      </c>
      <c r="L1922" s="2">
        <v>1</v>
      </c>
      <c r="M1922" s="16">
        <f t="shared" ref="M1922:M1985" si="182">L1922+K1922</f>
        <v>2</v>
      </c>
      <c r="N1922" s="7">
        <v>41402</v>
      </c>
      <c r="O1922" s="4">
        <f t="shared" ref="O1922:O1985" si="183">TYPE(N1922)</f>
        <v>1</v>
      </c>
      <c r="P1922" s="3">
        <f t="shared" ref="P1922:P1985" si="184">IF(O1922=2,T1922,N1922)</f>
        <v>41402</v>
      </c>
      <c r="Q1922" s="4" t="str" cm="1">
        <f t="array" ref="Q1922">_xlfn.TEXTSPLIT(N1922,"/")</f>
        <v>41402</v>
      </c>
      <c r="R1922" s="5"/>
      <c r="S1922" s="5"/>
      <c r="T1922" s="5" t="e">
        <f t="shared" ref="T1922:T1985" si="185">DATE(S1922+100,Q1922,R1922)</f>
        <v>#NUM!</v>
      </c>
      <c r="U1922">
        <v>11</v>
      </c>
      <c r="V1922" s="14">
        <v>18</v>
      </c>
      <c r="W1922" s="14">
        <v>6</v>
      </c>
      <c r="X1922" s="14">
        <v>15</v>
      </c>
      <c r="Y1922" s="14">
        <v>12</v>
      </c>
      <c r="Z1922" s="14">
        <v>8</v>
      </c>
      <c r="AA1922" s="14">
        <v>17</v>
      </c>
      <c r="AB1922" s="2">
        <v>3</v>
      </c>
      <c r="AC1922" s="2">
        <v>2</v>
      </c>
      <c r="AD1922" s="2">
        <v>3</v>
      </c>
      <c r="AE1922" s="2">
        <v>5</v>
      </c>
      <c r="AF1922" s="2">
        <v>0</v>
      </c>
      <c r="AG1922" s="2">
        <v>0</v>
      </c>
      <c r="AH1922" s="16">
        <v>0</v>
      </c>
      <c r="AJ1922">
        <v>63</v>
      </c>
      <c r="AK1922">
        <v>13.672000000000001</v>
      </c>
    </row>
    <row r="1923" spans="1:37" x14ac:dyDescent="0.3">
      <c r="A1923">
        <v>1411</v>
      </c>
      <c r="B1923">
        <v>1953</v>
      </c>
      <c r="C1923" s="1">
        <f t="shared" si="180"/>
        <v>71</v>
      </c>
      <c r="D1923" t="s">
        <v>25</v>
      </c>
      <c r="E1923" t="s">
        <v>22</v>
      </c>
      <c r="F1923" s="4" t="s">
        <v>23</v>
      </c>
      <c r="G1923" t="s">
        <v>23</v>
      </c>
      <c r="H1923" s="20">
        <v>82623</v>
      </c>
      <c r="I1923" s="2">
        <f t="shared" si="181"/>
        <v>82.623000000000005</v>
      </c>
      <c r="J1923" s="2"/>
      <c r="K1923" s="2">
        <v>0</v>
      </c>
      <c r="L1923" s="2">
        <v>0</v>
      </c>
      <c r="M1923" s="16">
        <f t="shared" si="182"/>
        <v>0</v>
      </c>
      <c r="N1923" s="7">
        <v>41558</v>
      </c>
      <c r="O1923" s="4">
        <f t="shared" si="183"/>
        <v>1</v>
      </c>
      <c r="P1923" s="3">
        <f t="shared" si="184"/>
        <v>41558</v>
      </c>
      <c r="Q1923" s="4" t="str" cm="1">
        <f t="array" ref="Q1923">_xlfn.TEXTSPLIT(N1923,"/")</f>
        <v>41558</v>
      </c>
      <c r="R1923" s="5"/>
      <c r="S1923" s="5"/>
      <c r="T1923" s="5" t="e">
        <f t="shared" si="185"/>
        <v>#NUM!</v>
      </c>
      <c r="U1923">
        <v>58</v>
      </c>
      <c r="V1923" s="14">
        <v>204</v>
      </c>
      <c r="W1923" s="14">
        <v>34</v>
      </c>
      <c r="X1923" s="14">
        <v>204</v>
      </c>
      <c r="Y1923" s="14">
        <v>172</v>
      </c>
      <c r="Z1923" s="14">
        <v>153</v>
      </c>
      <c r="AA1923" s="14">
        <v>173</v>
      </c>
      <c r="AB1923" s="2">
        <v>1</v>
      </c>
      <c r="AC1923" s="2">
        <v>2</v>
      </c>
      <c r="AD1923" s="2">
        <v>4</v>
      </c>
      <c r="AE1923" s="2">
        <v>1</v>
      </c>
      <c r="AF1923" s="2">
        <v>0</v>
      </c>
      <c r="AG1923" s="2">
        <v>0</v>
      </c>
      <c r="AH1923" s="16">
        <v>0</v>
      </c>
      <c r="AJ1923">
        <v>49</v>
      </c>
      <c r="AK1923">
        <v>71.465999999999994</v>
      </c>
    </row>
    <row r="1924" spans="1:37" x14ac:dyDescent="0.3">
      <c r="A1924">
        <v>1409</v>
      </c>
      <c r="B1924">
        <v>1952</v>
      </c>
      <c r="C1924" s="1">
        <f t="shared" si="180"/>
        <v>72</v>
      </c>
      <c r="D1924" t="s">
        <v>31</v>
      </c>
      <c r="E1924" t="s">
        <v>22</v>
      </c>
      <c r="F1924" s="4" t="s">
        <v>32</v>
      </c>
      <c r="G1924" t="s">
        <v>32</v>
      </c>
      <c r="H1924" s="20">
        <v>40689</v>
      </c>
      <c r="I1924" s="2">
        <f t="shared" si="181"/>
        <v>40.689</v>
      </c>
      <c r="J1924" s="2"/>
      <c r="K1924" s="2">
        <v>0</v>
      </c>
      <c r="L1924" s="2">
        <v>1</v>
      </c>
      <c r="M1924" s="16">
        <f t="shared" si="182"/>
        <v>1</v>
      </c>
      <c r="N1924" s="6" t="s">
        <v>245</v>
      </c>
      <c r="O1924" s="4">
        <f t="shared" si="183"/>
        <v>2</v>
      </c>
      <c r="P1924" s="3">
        <f t="shared" si="184"/>
        <v>41351</v>
      </c>
      <c r="Q1924" s="4" t="str" cm="1">
        <f t="array" ref="Q1924:S1924">_xlfn.TEXTSPLIT(N1924,"/")</f>
        <v>3</v>
      </c>
      <c r="R1924" s="4" t="str">
        <v>18</v>
      </c>
      <c r="S1924" s="4" t="str">
        <v>13</v>
      </c>
      <c r="T1924" s="5">
        <f t="shared" si="185"/>
        <v>41351</v>
      </c>
      <c r="U1924">
        <v>69</v>
      </c>
      <c r="V1924" s="14">
        <v>270</v>
      </c>
      <c r="W1924" s="14">
        <v>3</v>
      </c>
      <c r="X1924" s="14">
        <v>27</v>
      </c>
      <c r="Y1924" s="14">
        <v>39</v>
      </c>
      <c r="Z1924" s="14">
        <v>6</v>
      </c>
      <c r="AA1924" s="14">
        <v>99</v>
      </c>
      <c r="AB1924" s="2">
        <v>7</v>
      </c>
      <c r="AC1924" s="2">
        <v>7</v>
      </c>
      <c r="AD1924" s="2">
        <v>5</v>
      </c>
      <c r="AE1924" s="2">
        <v>8</v>
      </c>
      <c r="AF1924" s="2">
        <v>0</v>
      </c>
      <c r="AG1924" s="2">
        <v>0</v>
      </c>
      <c r="AH1924" s="16">
        <v>0</v>
      </c>
      <c r="AJ1924">
        <v>66</v>
      </c>
      <c r="AK1924">
        <v>68.147999999999996</v>
      </c>
    </row>
    <row r="1925" spans="1:37" x14ac:dyDescent="0.3">
      <c r="A1925">
        <v>1407</v>
      </c>
      <c r="B1925">
        <v>1987</v>
      </c>
      <c r="C1925" s="1">
        <f t="shared" si="180"/>
        <v>37</v>
      </c>
      <c r="D1925" t="s">
        <v>38</v>
      </c>
      <c r="E1925" t="s">
        <v>66</v>
      </c>
      <c r="F1925" s="4" t="s">
        <v>29</v>
      </c>
      <c r="G1925" t="s">
        <v>29</v>
      </c>
      <c r="H1925" s="20">
        <v>20425</v>
      </c>
      <c r="I1925" s="2">
        <f t="shared" si="181"/>
        <v>20.425000000000001</v>
      </c>
      <c r="J1925" s="2"/>
      <c r="K1925" s="2">
        <v>1</v>
      </c>
      <c r="L1925" s="2">
        <v>0</v>
      </c>
      <c r="M1925" s="16">
        <f t="shared" si="182"/>
        <v>1</v>
      </c>
      <c r="N1925" s="6" t="s">
        <v>110</v>
      </c>
      <c r="O1925" s="4">
        <f t="shared" si="183"/>
        <v>2</v>
      </c>
      <c r="P1925" s="3">
        <f t="shared" si="184"/>
        <v>41211</v>
      </c>
      <c r="Q1925" s="4" t="str" cm="1">
        <f t="array" ref="Q1925:S1925">_xlfn.TEXTSPLIT(N1925,"/")</f>
        <v>10</v>
      </c>
      <c r="R1925" s="4" t="str">
        <v>29</v>
      </c>
      <c r="S1925" s="4" t="str">
        <v>12</v>
      </c>
      <c r="T1925" s="5">
        <f t="shared" si="185"/>
        <v>41211</v>
      </c>
      <c r="U1925">
        <v>5</v>
      </c>
      <c r="V1925" s="14">
        <v>4</v>
      </c>
      <c r="W1925" s="14">
        <v>12</v>
      </c>
      <c r="X1925" s="14">
        <v>5</v>
      </c>
      <c r="Y1925" s="14">
        <v>3</v>
      </c>
      <c r="Z1925" s="14">
        <v>16</v>
      </c>
      <c r="AA1925" s="14">
        <v>17</v>
      </c>
      <c r="AB1925" s="2">
        <v>2</v>
      </c>
      <c r="AC1925" s="2">
        <v>2</v>
      </c>
      <c r="AD1925" s="2">
        <v>3</v>
      </c>
      <c r="AE1925" s="2">
        <v>7</v>
      </c>
      <c r="AF1925" s="2">
        <v>0</v>
      </c>
      <c r="AG1925" s="2">
        <v>0</v>
      </c>
      <c r="AH1925" s="16">
        <v>0</v>
      </c>
      <c r="AJ1925">
        <v>41</v>
      </c>
      <c r="AK1925">
        <v>42.081000000000003</v>
      </c>
    </row>
    <row r="1926" spans="1:37" x14ac:dyDescent="0.3">
      <c r="A1926">
        <v>1406</v>
      </c>
      <c r="B1926">
        <v>1976</v>
      </c>
      <c r="C1926" s="1">
        <f t="shared" si="180"/>
        <v>48</v>
      </c>
      <c r="D1926" t="s">
        <v>25</v>
      </c>
      <c r="E1926" t="s">
        <v>22</v>
      </c>
      <c r="F1926" s="4" t="s">
        <v>26</v>
      </c>
      <c r="G1926" t="s">
        <v>26</v>
      </c>
      <c r="H1926" s="20">
        <v>53201</v>
      </c>
      <c r="I1926" s="2">
        <f t="shared" si="181"/>
        <v>53.201000000000001</v>
      </c>
      <c r="J1926" s="2"/>
      <c r="K1926" s="2">
        <v>1</v>
      </c>
      <c r="L1926" s="2">
        <v>1</v>
      </c>
      <c r="M1926" s="16">
        <f t="shared" si="182"/>
        <v>2</v>
      </c>
      <c r="N1926" s="7">
        <v>41610</v>
      </c>
      <c r="O1926" s="4">
        <f t="shared" si="183"/>
        <v>1</v>
      </c>
      <c r="P1926" s="3">
        <f t="shared" si="184"/>
        <v>41610</v>
      </c>
      <c r="Q1926" s="4" t="str" cm="1">
        <f t="array" ref="Q1926">_xlfn.TEXTSPLIT(N1926,"/")</f>
        <v>41610</v>
      </c>
      <c r="R1926" s="5"/>
      <c r="S1926" s="5"/>
      <c r="T1926" s="5" t="e">
        <f t="shared" si="185"/>
        <v>#NUM!</v>
      </c>
      <c r="U1926">
        <v>49</v>
      </c>
      <c r="V1926" s="14">
        <v>280</v>
      </c>
      <c r="W1926" s="14">
        <v>7</v>
      </c>
      <c r="X1926" s="14">
        <v>81</v>
      </c>
      <c r="Y1926" s="14">
        <v>20</v>
      </c>
      <c r="Z1926" s="14">
        <v>0</v>
      </c>
      <c r="AA1926" s="14">
        <v>27</v>
      </c>
      <c r="AB1926" s="2">
        <v>8</v>
      </c>
      <c r="AC1926" s="2">
        <v>6</v>
      </c>
      <c r="AD1926" s="2">
        <v>5</v>
      </c>
      <c r="AE1926" s="2">
        <v>7</v>
      </c>
      <c r="AF1926" s="2">
        <v>0</v>
      </c>
      <c r="AG1926" s="2">
        <v>0</v>
      </c>
      <c r="AH1926" s="16">
        <v>0</v>
      </c>
      <c r="AJ1926">
        <v>48</v>
      </c>
      <c r="AK1926">
        <v>46.097999999999999</v>
      </c>
    </row>
    <row r="1927" spans="1:37" x14ac:dyDescent="0.3">
      <c r="A1927">
        <v>1404</v>
      </c>
      <c r="B1927">
        <v>1969</v>
      </c>
      <c r="C1927" s="1">
        <f t="shared" si="180"/>
        <v>55</v>
      </c>
      <c r="D1927" t="s">
        <v>47</v>
      </c>
      <c r="E1927" t="s">
        <v>22</v>
      </c>
      <c r="F1927" s="4" t="s">
        <v>32</v>
      </c>
      <c r="G1927" t="s">
        <v>32</v>
      </c>
      <c r="H1927" s="20">
        <v>34916</v>
      </c>
      <c r="I1927" s="2">
        <f t="shared" si="181"/>
        <v>34.915999999999997</v>
      </c>
      <c r="J1927" s="2"/>
      <c r="K1927" s="2">
        <v>2</v>
      </c>
      <c r="L1927" s="2">
        <v>0</v>
      </c>
      <c r="M1927" s="16">
        <f t="shared" si="182"/>
        <v>2</v>
      </c>
      <c r="N1927" s="6" t="s">
        <v>296</v>
      </c>
      <c r="O1927" s="4">
        <f t="shared" si="183"/>
        <v>2</v>
      </c>
      <c r="P1927" s="3">
        <f t="shared" si="184"/>
        <v>41409</v>
      </c>
      <c r="Q1927" s="4" t="str" cm="1">
        <f t="array" ref="Q1927:S1927">_xlfn.TEXTSPLIT(N1927,"/")</f>
        <v>5</v>
      </c>
      <c r="R1927" s="4" t="str">
        <v>15</v>
      </c>
      <c r="S1927" s="4" t="str">
        <v>13</v>
      </c>
      <c r="T1927" s="5">
        <f t="shared" si="185"/>
        <v>41409</v>
      </c>
      <c r="U1927">
        <v>89</v>
      </c>
      <c r="V1927" s="14">
        <v>51</v>
      </c>
      <c r="W1927" s="14">
        <v>23</v>
      </c>
      <c r="X1927" s="14">
        <v>82</v>
      </c>
      <c r="Y1927" s="14">
        <v>33</v>
      </c>
      <c r="Z1927" s="14">
        <v>0</v>
      </c>
      <c r="AA1927" s="14">
        <v>42</v>
      </c>
      <c r="AB1927" s="2">
        <v>4</v>
      </c>
      <c r="AC1927" s="2">
        <v>5</v>
      </c>
      <c r="AD1927" s="2">
        <v>3</v>
      </c>
      <c r="AE1927" s="2">
        <v>9</v>
      </c>
      <c r="AF1927" s="2">
        <v>0</v>
      </c>
      <c r="AG1927" s="2">
        <v>0</v>
      </c>
      <c r="AH1927" s="16">
        <v>0</v>
      </c>
      <c r="AJ1927">
        <v>60</v>
      </c>
      <c r="AK1927">
        <v>66.313000000000002</v>
      </c>
    </row>
    <row r="1928" spans="1:37" x14ac:dyDescent="0.3">
      <c r="A1928">
        <v>1403</v>
      </c>
      <c r="B1928">
        <v>1976</v>
      </c>
      <c r="C1928" s="1">
        <f t="shared" si="180"/>
        <v>48</v>
      </c>
      <c r="D1928" t="s">
        <v>25</v>
      </c>
      <c r="E1928" t="s">
        <v>36</v>
      </c>
      <c r="F1928" s="4" t="s">
        <v>32</v>
      </c>
      <c r="G1928" t="s">
        <v>32</v>
      </c>
      <c r="H1928" s="20">
        <v>34984</v>
      </c>
      <c r="I1928" s="2">
        <f t="shared" si="181"/>
        <v>34.984000000000002</v>
      </c>
      <c r="J1928" s="2"/>
      <c r="K1928" s="2">
        <v>1</v>
      </c>
      <c r="L1928" s="2">
        <v>1</v>
      </c>
      <c r="M1928" s="16">
        <f t="shared" si="182"/>
        <v>2</v>
      </c>
      <c r="N1928" s="7">
        <v>41069</v>
      </c>
      <c r="O1928" s="4">
        <f t="shared" si="183"/>
        <v>1</v>
      </c>
      <c r="P1928" s="3">
        <f t="shared" si="184"/>
        <v>41069</v>
      </c>
      <c r="Q1928" s="4" t="str" cm="1">
        <f t="array" ref="Q1928">_xlfn.TEXTSPLIT(N1928,"/")</f>
        <v>41069</v>
      </c>
      <c r="R1928" s="5"/>
      <c r="S1928" s="5"/>
      <c r="T1928" s="5" t="e">
        <f t="shared" si="185"/>
        <v>#NUM!</v>
      </c>
      <c r="U1928">
        <v>40</v>
      </c>
      <c r="V1928" s="14">
        <v>8</v>
      </c>
      <c r="W1928" s="14">
        <v>4</v>
      </c>
      <c r="X1928" s="14">
        <v>15</v>
      </c>
      <c r="Y1928" s="14">
        <v>3</v>
      </c>
      <c r="Z1928" s="14">
        <v>5</v>
      </c>
      <c r="AA1928" s="14">
        <v>3</v>
      </c>
      <c r="AB1928" s="2">
        <v>2</v>
      </c>
      <c r="AC1928" s="2">
        <v>1</v>
      </c>
      <c r="AD1928" s="2">
        <v>3</v>
      </c>
      <c r="AE1928" s="2">
        <v>7</v>
      </c>
      <c r="AF1928" s="2">
        <v>0</v>
      </c>
      <c r="AG1928" s="2">
        <v>0</v>
      </c>
      <c r="AH1928" s="16">
        <v>0</v>
      </c>
      <c r="AJ1928">
        <v>38</v>
      </c>
      <c r="AK1928">
        <v>33.811999999999998</v>
      </c>
    </row>
    <row r="1929" spans="1:37" x14ac:dyDescent="0.3">
      <c r="A1929">
        <v>1402</v>
      </c>
      <c r="B1929">
        <v>1955</v>
      </c>
      <c r="C1929" s="1">
        <f t="shared" si="180"/>
        <v>69</v>
      </c>
      <c r="D1929" t="s">
        <v>38</v>
      </c>
      <c r="E1929" t="s">
        <v>42</v>
      </c>
      <c r="F1929" s="4" t="s">
        <v>29</v>
      </c>
      <c r="G1929" t="s">
        <v>29</v>
      </c>
      <c r="H1929" s="20">
        <v>66991</v>
      </c>
      <c r="I1929" s="2">
        <f t="shared" si="181"/>
        <v>66.991</v>
      </c>
      <c r="J1929" s="2"/>
      <c r="K1929" s="2">
        <v>0</v>
      </c>
      <c r="L1929" s="2">
        <v>0</v>
      </c>
      <c r="M1929" s="16">
        <f t="shared" si="182"/>
        <v>0</v>
      </c>
      <c r="N1929" s="7">
        <v>41222</v>
      </c>
      <c r="O1929" s="4">
        <f t="shared" si="183"/>
        <v>1</v>
      </c>
      <c r="P1929" s="3">
        <f t="shared" si="184"/>
        <v>41222</v>
      </c>
      <c r="Q1929" s="4" t="str" cm="1">
        <f t="array" ref="Q1929">_xlfn.TEXTSPLIT(N1929,"/")</f>
        <v>41222</v>
      </c>
      <c r="R1929" s="5"/>
      <c r="S1929" s="5"/>
      <c r="T1929" s="5" t="e">
        <f t="shared" si="185"/>
        <v>#NUM!</v>
      </c>
      <c r="U1929">
        <v>1</v>
      </c>
      <c r="V1929" s="14">
        <v>496</v>
      </c>
      <c r="W1929" s="14">
        <v>36</v>
      </c>
      <c r="X1929" s="14">
        <v>460</v>
      </c>
      <c r="Y1929" s="14">
        <v>189</v>
      </c>
      <c r="Z1929" s="14">
        <v>60</v>
      </c>
      <c r="AA1929" s="14">
        <v>12</v>
      </c>
      <c r="AB1929" s="2">
        <v>3</v>
      </c>
      <c r="AC1929" s="2">
        <v>4</v>
      </c>
      <c r="AD1929" s="2">
        <v>6</v>
      </c>
      <c r="AE1929" s="2">
        <v>3</v>
      </c>
      <c r="AF1929" s="2">
        <v>0</v>
      </c>
      <c r="AG1929" s="2">
        <v>0</v>
      </c>
      <c r="AH1929" s="16">
        <v>0</v>
      </c>
      <c r="AJ1929">
        <v>33</v>
      </c>
      <c r="AK1929">
        <v>35.765000000000001</v>
      </c>
    </row>
    <row r="1930" spans="1:37" x14ac:dyDescent="0.3">
      <c r="A1930">
        <v>1399</v>
      </c>
      <c r="B1930">
        <v>1959</v>
      </c>
      <c r="C1930" s="1">
        <f t="shared" si="180"/>
        <v>65</v>
      </c>
      <c r="D1930" t="s">
        <v>25</v>
      </c>
      <c r="E1930" t="s">
        <v>22</v>
      </c>
      <c r="F1930" s="4" t="s">
        <v>29</v>
      </c>
      <c r="G1930" t="s">
        <v>29</v>
      </c>
      <c r="H1930" s="20">
        <v>72905</v>
      </c>
      <c r="I1930" s="2">
        <f t="shared" si="181"/>
        <v>72.905000000000001</v>
      </c>
      <c r="J1930" s="2"/>
      <c r="K1930" s="2">
        <v>0</v>
      </c>
      <c r="L1930" s="2">
        <v>0</v>
      </c>
      <c r="M1930" s="16">
        <f t="shared" si="182"/>
        <v>0</v>
      </c>
      <c r="N1930" s="6" t="s">
        <v>358</v>
      </c>
      <c r="O1930" s="4">
        <f t="shared" si="183"/>
        <v>2</v>
      </c>
      <c r="P1930" s="3">
        <f t="shared" si="184"/>
        <v>41660</v>
      </c>
      <c r="Q1930" s="4" t="str" cm="1">
        <f t="array" ref="Q1930:S1930">_xlfn.TEXTSPLIT(N1930,"/")</f>
        <v>1</v>
      </c>
      <c r="R1930" s="4" t="str">
        <v>21</v>
      </c>
      <c r="S1930" s="4" t="str">
        <v>14</v>
      </c>
      <c r="T1930" s="5">
        <f t="shared" si="185"/>
        <v>41660</v>
      </c>
      <c r="U1930">
        <v>52</v>
      </c>
      <c r="V1930" s="14">
        <v>407</v>
      </c>
      <c r="W1930" s="14">
        <v>114</v>
      </c>
      <c r="X1930" s="14">
        <v>445</v>
      </c>
      <c r="Y1930" s="14">
        <v>181</v>
      </c>
      <c r="Z1930" s="14">
        <v>165</v>
      </c>
      <c r="AA1930" s="14">
        <v>203</v>
      </c>
      <c r="AB1930" s="2">
        <v>1</v>
      </c>
      <c r="AC1930" s="2">
        <v>3</v>
      </c>
      <c r="AD1930" s="2">
        <v>9</v>
      </c>
      <c r="AE1930" s="2">
        <v>1</v>
      </c>
      <c r="AF1930" s="2">
        <v>0</v>
      </c>
      <c r="AG1930" s="2">
        <v>0</v>
      </c>
      <c r="AH1930" s="16">
        <v>1</v>
      </c>
      <c r="AJ1930">
        <v>77</v>
      </c>
      <c r="AK1930">
        <v>51.012</v>
      </c>
    </row>
    <row r="1931" spans="1:37" x14ac:dyDescent="0.3">
      <c r="A1931">
        <v>1388</v>
      </c>
      <c r="B1931">
        <v>1976</v>
      </c>
      <c r="C1931" s="1">
        <f t="shared" si="180"/>
        <v>48</v>
      </c>
      <c r="D1931" t="s">
        <v>33</v>
      </c>
      <c r="E1931" t="s">
        <v>22</v>
      </c>
      <c r="F1931" s="4" t="s">
        <v>26</v>
      </c>
      <c r="G1931" t="s">
        <v>26</v>
      </c>
      <c r="H1931" s="20">
        <v>33249</v>
      </c>
      <c r="I1931" s="2">
        <f t="shared" si="181"/>
        <v>33.249000000000002</v>
      </c>
      <c r="J1931" s="2"/>
      <c r="K1931" s="2">
        <v>1</v>
      </c>
      <c r="L1931" s="2">
        <v>0</v>
      </c>
      <c r="M1931" s="16">
        <f t="shared" si="182"/>
        <v>1</v>
      </c>
      <c r="N1931" s="6" t="s">
        <v>103</v>
      </c>
      <c r="O1931" s="4">
        <f t="shared" si="183"/>
        <v>2</v>
      </c>
      <c r="P1931" s="3">
        <f t="shared" si="184"/>
        <v>41325</v>
      </c>
      <c r="Q1931" s="4" t="str" cm="1">
        <f t="array" ref="Q1931:S1931">_xlfn.TEXTSPLIT(N1931,"/")</f>
        <v>2</v>
      </c>
      <c r="R1931" s="4" t="str">
        <v>20</v>
      </c>
      <c r="S1931" s="4" t="str">
        <v>13</v>
      </c>
      <c r="T1931" s="5">
        <f t="shared" si="185"/>
        <v>41325</v>
      </c>
      <c r="U1931">
        <v>11</v>
      </c>
      <c r="V1931" s="14">
        <v>6</v>
      </c>
      <c r="W1931" s="14">
        <v>10</v>
      </c>
      <c r="X1931" s="14">
        <v>21</v>
      </c>
      <c r="Y1931" s="14">
        <v>19</v>
      </c>
      <c r="Z1931" s="14">
        <v>14</v>
      </c>
      <c r="AA1931" s="14">
        <v>42</v>
      </c>
      <c r="AB1931" s="2">
        <v>2</v>
      </c>
      <c r="AC1931" s="2">
        <v>2</v>
      </c>
      <c r="AD1931" s="2">
        <v>3</v>
      </c>
      <c r="AE1931" s="2">
        <v>6</v>
      </c>
      <c r="AF1931" s="2">
        <v>0</v>
      </c>
      <c r="AG1931" s="2">
        <v>0</v>
      </c>
      <c r="AH1931" s="16">
        <v>0</v>
      </c>
      <c r="AJ1931">
        <v>67</v>
      </c>
      <c r="AK1931">
        <v>28.838999999999999</v>
      </c>
    </row>
    <row r="1932" spans="1:37" x14ac:dyDescent="0.3">
      <c r="A1932">
        <v>1386</v>
      </c>
      <c r="B1932">
        <v>1968</v>
      </c>
      <c r="C1932" s="1">
        <f t="shared" si="180"/>
        <v>56</v>
      </c>
      <c r="D1932" t="s">
        <v>33</v>
      </c>
      <c r="E1932" t="s">
        <v>22</v>
      </c>
      <c r="F1932" s="4" t="s">
        <v>32</v>
      </c>
      <c r="G1932" t="s">
        <v>32</v>
      </c>
      <c r="H1932" s="20">
        <v>32474</v>
      </c>
      <c r="I1932" s="2">
        <f t="shared" si="181"/>
        <v>32.473999999999997</v>
      </c>
      <c r="J1932" s="2"/>
      <c r="K1932" s="2">
        <v>1</v>
      </c>
      <c r="L1932" s="2">
        <v>1</v>
      </c>
      <c r="M1932" s="16">
        <f t="shared" si="182"/>
        <v>2</v>
      </c>
      <c r="N1932" s="7">
        <v>41948</v>
      </c>
      <c r="O1932" s="4">
        <f t="shared" si="183"/>
        <v>1</v>
      </c>
      <c r="P1932" s="3">
        <f t="shared" si="184"/>
        <v>41948</v>
      </c>
      <c r="Q1932" s="4" t="str" cm="1">
        <f t="array" ref="Q1932">_xlfn.TEXTSPLIT(N1932,"/")</f>
        <v>41948</v>
      </c>
      <c r="R1932" s="5"/>
      <c r="S1932" s="5"/>
      <c r="T1932" s="5" t="e">
        <f t="shared" si="185"/>
        <v>#NUM!</v>
      </c>
      <c r="U1932">
        <v>0</v>
      </c>
      <c r="V1932" s="14">
        <v>10</v>
      </c>
      <c r="W1932" s="14">
        <v>0</v>
      </c>
      <c r="X1932" s="14">
        <v>1</v>
      </c>
      <c r="Y1932" s="14">
        <v>0</v>
      </c>
      <c r="Z1932" s="14">
        <v>0</v>
      </c>
      <c r="AA1932" s="14">
        <v>0</v>
      </c>
      <c r="AB1932" s="2">
        <v>1</v>
      </c>
      <c r="AC1932" s="2">
        <v>1</v>
      </c>
      <c r="AD1932" s="2">
        <v>2</v>
      </c>
      <c r="AE1932" s="2">
        <v>7</v>
      </c>
      <c r="AF1932" s="2">
        <v>0</v>
      </c>
      <c r="AG1932" s="2">
        <v>0</v>
      </c>
      <c r="AH1932" s="16">
        <v>0</v>
      </c>
      <c r="AJ1932">
        <v>48</v>
      </c>
      <c r="AK1932">
        <v>46.097999999999999</v>
      </c>
    </row>
    <row r="1933" spans="1:37" x14ac:dyDescent="0.3">
      <c r="A1933">
        <v>1384</v>
      </c>
      <c r="B1933">
        <v>1993</v>
      </c>
      <c r="C1933" s="1">
        <f t="shared" si="180"/>
        <v>31</v>
      </c>
      <c r="D1933" t="s">
        <v>31</v>
      </c>
      <c r="E1933" t="s">
        <v>66</v>
      </c>
      <c r="F1933" s="4" t="s">
        <v>29</v>
      </c>
      <c r="G1933" t="s">
        <v>29</v>
      </c>
      <c r="H1933" s="20">
        <v>17256</v>
      </c>
      <c r="I1933" s="2">
        <f t="shared" si="181"/>
        <v>17.256</v>
      </c>
      <c r="J1933" s="2"/>
      <c r="K1933" s="2">
        <v>1</v>
      </c>
      <c r="L1933" s="2">
        <v>0</v>
      </c>
      <c r="M1933" s="16">
        <f t="shared" si="182"/>
        <v>1</v>
      </c>
      <c r="N1933" s="6" t="s">
        <v>145</v>
      </c>
      <c r="O1933" s="4">
        <f t="shared" si="183"/>
        <v>2</v>
      </c>
      <c r="P1933" s="3">
        <f t="shared" si="184"/>
        <v>41601</v>
      </c>
      <c r="Q1933" s="4" t="str" cm="1">
        <f t="array" ref="Q1933:S1933">_xlfn.TEXTSPLIT(N1933,"/")</f>
        <v>11</v>
      </c>
      <c r="R1933" s="4" t="str">
        <v>23</v>
      </c>
      <c r="S1933" s="4" t="str">
        <v>13</v>
      </c>
      <c r="T1933" s="5">
        <f t="shared" si="185"/>
        <v>41601</v>
      </c>
      <c r="U1933">
        <v>10</v>
      </c>
      <c r="V1933" s="14">
        <v>6</v>
      </c>
      <c r="W1933" s="14">
        <v>4</v>
      </c>
      <c r="X1933" s="14">
        <v>14</v>
      </c>
      <c r="Y1933" s="14">
        <v>8</v>
      </c>
      <c r="Z1933" s="14">
        <v>8</v>
      </c>
      <c r="AA1933" s="14">
        <v>22</v>
      </c>
      <c r="AB1933" s="2">
        <v>2</v>
      </c>
      <c r="AC1933" s="2">
        <v>2</v>
      </c>
      <c r="AD1933" s="2">
        <v>2</v>
      </c>
      <c r="AE1933" s="2">
        <v>8</v>
      </c>
      <c r="AF1933" s="2">
        <v>0</v>
      </c>
      <c r="AG1933" s="2">
        <v>0</v>
      </c>
      <c r="AH1933" s="16">
        <v>1</v>
      </c>
      <c r="AJ1933">
        <v>61</v>
      </c>
      <c r="AK1933">
        <v>59.247</v>
      </c>
    </row>
    <row r="1934" spans="1:37" x14ac:dyDescent="0.3">
      <c r="A1934">
        <v>1381</v>
      </c>
      <c r="B1934">
        <v>1983</v>
      </c>
      <c r="C1934" s="1">
        <f t="shared" si="180"/>
        <v>41</v>
      </c>
      <c r="D1934" t="s">
        <v>25</v>
      </c>
      <c r="E1934" t="s">
        <v>34</v>
      </c>
      <c r="F1934" s="4" t="s">
        <v>26</v>
      </c>
      <c r="G1934" t="s">
        <v>26</v>
      </c>
      <c r="H1934" s="20">
        <v>38513</v>
      </c>
      <c r="I1934" s="2">
        <f t="shared" si="181"/>
        <v>38.512999999999998</v>
      </c>
      <c r="J1934" s="2"/>
      <c r="K1934" s="2">
        <v>1</v>
      </c>
      <c r="L1934" s="2">
        <v>0</v>
      </c>
      <c r="M1934" s="16">
        <f t="shared" si="182"/>
        <v>1</v>
      </c>
      <c r="N1934" s="6" t="s">
        <v>82</v>
      </c>
      <c r="O1934" s="4">
        <f t="shared" si="183"/>
        <v>2</v>
      </c>
      <c r="P1934" s="3">
        <f t="shared" si="184"/>
        <v>41667</v>
      </c>
      <c r="Q1934" s="4" t="str" cm="1">
        <f t="array" ref="Q1934:S1934">_xlfn.TEXTSPLIT(N1934,"/")</f>
        <v>1</v>
      </c>
      <c r="R1934" s="4" t="str">
        <v>28</v>
      </c>
      <c r="S1934" s="4" t="str">
        <v>14</v>
      </c>
      <c r="T1934" s="5">
        <f t="shared" si="185"/>
        <v>41667</v>
      </c>
      <c r="U1934">
        <v>20</v>
      </c>
      <c r="V1934" s="14">
        <v>172</v>
      </c>
      <c r="W1934" s="14">
        <v>3</v>
      </c>
      <c r="X1934" s="14">
        <v>115</v>
      </c>
      <c r="Y1934" s="14">
        <v>16</v>
      </c>
      <c r="Z1934" s="14">
        <v>0</v>
      </c>
      <c r="AA1934" s="14">
        <v>18</v>
      </c>
      <c r="AB1934" s="2">
        <v>5</v>
      </c>
      <c r="AC1934" s="2">
        <v>6</v>
      </c>
      <c r="AD1934" s="2">
        <v>5</v>
      </c>
      <c r="AE1934" s="2">
        <v>8</v>
      </c>
      <c r="AF1934" s="2">
        <v>1</v>
      </c>
      <c r="AG1934" s="2">
        <v>0</v>
      </c>
      <c r="AH1934" s="16">
        <v>0</v>
      </c>
      <c r="AJ1934">
        <v>64</v>
      </c>
      <c r="AK1934">
        <v>54.753</v>
      </c>
    </row>
    <row r="1935" spans="1:37" x14ac:dyDescent="0.3">
      <c r="A1935">
        <v>1379</v>
      </c>
      <c r="B1935">
        <v>1993</v>
      </c>
      <c r="C1935" s="1">
        <f t="shared" si="180"/>
        <v>31</v>
      </c>
      <c r="D1935" t="s">
        <v>47</v>
      </c>
      <c r="E1935" t="s">
        <v>42</v>
      </c>
      <c r="F1935" s="4" t="s">
        <v>32</v>
      </c>
      <c r="G1935" t="s">
        <v>32</v>
      </c>
      <c r="H1935" s="20">
        <v>42670</v>
      </c>
      <c r="I1935" s="2">
        <f t="shared" si="181"/>
        <v>42.67</v>
      </c>
      <c r="J1935" s="2"/>
      <c r="K1935" s="2">
        <v>0</v>
      </c>
      <c r="L1935" s="2">
        <v>0</v>
      </c>
      <c r="M1935" s="16">
        <f t="shared" si="182"/>
        <v>0</v>
      </c>
      <c r="N1935" s="6" t="s">
        <v>165</v>
      </c>
      <c r="O1935" s="4">
        <f t="shared" si="183"/>
        <v>2</v>
      </c>
      <c r="P1935" s="3">
        <f t="shared" si="184"/>
        <v>41391</v>
      </c>
      <c r="Q1935" s="4" t="str" cm="1">
        <f t="array" ref="Q1935:S1935">_xlfn.TEXTSPLIT(N1935,"/")</f>
        <v>4</v>
      </c>
      <c r="R1935" s="4" t="str">
        <v>27</v>
      </c>
      <c r="S1935" s="4" t="str">
        <v>13</v>
      </c>
      <c r="T1935" s="5">
        <f t="shared" si="185"/>
        <v>41391</v>
      </c>
      <c r="U1935">
        <v>12</v>
      </c>
      <c r="V1935" s="14">
        <v>154</v>
      </c>
      <c r="W1935" s="14">
        <v>2</v>
      </c>
      <c r="X1935" s="14">
        <v>46</v>
      </c>
      <c r="Y1935" s="14">
        <v>20</v>
      </c>
      <c r="Z1935" s="14">
        <v>4</v>
      </c>
      <c r="AA1935" s="14">
        <v>15</v>
      </c>
      <c r="AB1935" s="2">
        <v>1</v>
      </c>
      <c r="AC1935" s="2">
        <v>4</v>
      </c>
      <c r="AD1935" s="2">
        <v>4</v>
      </c>
      <c r="AE1935" s="2">
        <v>4</v>
      </c>
      <c r="AF1935" s="2">
        <v>0</v>
      </c>
      <c r="AG1935" s="2">
        <v>0</v>
      </c>
      <c r="AH1935" s="16">
        <v>0</v>
      </c>
      <c r="AJ1935">
        <v>38</v>
      </c>
      <c r="AK1935">
        <v>29.76</v>
      </c>
    </row>
    <row r="1936" spans="1:37" x14ac:dyDescent="0.3">
      <c r="A1936">
        <v>1378</v>
      </c>
      <c r="B1936">
        <v>1973</v>
      </c>
      <c r="C1936" s="1">
        <f t="shared" si="180"/>
        <v>51</v>
      </c>
      <c r="D1936" t="s">
        <v>47</v>
      </c>
      <c r="E1936" t="s">
        <v>36</v>
      </c>
      <c r="F1936" s="4" t="s">
        <v>32</v>
      </c>
      <c r="G1936" t="s">
        <v>32</v>
      </c>
      <c r="H1936" s="20">
        <v>50334</v>
      </c>
      <c r="I1936" s="2">
        <f t="shared" si="181"/>
        <v>50.334000000000003</v>
      </c>
      <c r="J1936" s="2"/>
      <c r="K1936" s="2">
        <v>0</v>
      </c>
      <c r="L1936" s="2">
        <v>1</v>
      </c>
      <c r="M1936" s="16">
        <f t="shared" si="182"/>
        <v>1</v>
      </c>
      <c r="N1936" s="6" t="s">
        <v>255</v>
      </c>
      <c r="O1936" s="4">
        <f t="shared" si="183"/>
        <v>2</v>
      </c>
      <c r="P1936" s="3">
        <f t="shared" si="184"/>
        <v>41479</v>
      </c>
      <c r="Q1936" s="4" t="str" cm="1">
        <f t="array" ref="Q1936:S1936">_xlfn.TEXTSPLIT(N1936,"/")</f>
        <v>7</v>
      </c>
      <c r="R1936" s="4" t="str">
        <v>24</v>
      </c>
      <c r="S1936" s="4" t="str">
        <v>13</v>
      </c>
      <c r="T1936" s="5">
        <f t="shared" si="185"/>
        <v>41479</v>
      </c>
      <c r="U1936">
        <v>24</v>
      </c>
      <c r="V1936" s="14">
        <v>284</v>
      </c>
      <c r="W1936" s="14">
        <v>16</v>
      </c>
      <c r="X1936" s="14">
        <v>160</v>
      </c>
      <c r="Y1936" s="14">
        <v>84</v>
      </c>
      <c r="Z1936" s="14">
        <v>16</v>
      </c>
      <c r="AA1936" s="14">
        <v>134</v>
      </c>
      <c r="AB1936" s="2">
        <v>6</v>
      </c>
      <c r="AC1936" s="2">
        <v>7</v>
      </c>
      <c r="AD1936" s="2">
        <v>6</v>
      </c>
      <c r="AE1936" s="2">
        <v>6</v>
      </c>
      <c r="AF1936" s="2">
        <v>0</v>
      </c>
      <c r="AG1936" s="2">
        <v>0</v>
      </c>
      <c r="AH1936" s="16">
        <v>0</v>
      </c>
      <c r="AJ1936">
        <v>66</v>
      </c>
      <c r="AK1936">
        <v>78.617999999999995</v>
      </c>
    </row>
    <row r="1937" spans="1:37" x14ac:dyDescent="0.3">
      <c r="A1937">
        <v>1377</v>
      </c>
      <c r="B1937">
        <v>1955</v>
      </c>
      <c r="C1937" s="1">
        <f t="shared" si="180"/>
        <v>69</v>
      </c>
      <c r="D1937" t="s">
        <v>47</v>
      </c>
      <c r="E1937" t="s">
        <v>42</v>
      </c>
      <c r="F1937" s="4" t="s">
        <v>43</v>
      </c>
      <c r="G1937" t="s">
        <v>43</v>
      </c>
      <c r="H1937" s="20">
        <v>44551</v>
      </c>
      <c r="I1937" s="2">
        <f t="shared" si="181"/>
        <v>44.551000000000002</v>
      </c>
      <c r="J1937" s="2"/>
      <c r="K1937" s="2">
        <v>0</v>
      </c>
      <c r="L1937" s="2">
        <v>1</v>
      </c>
      <c r="M1937" s="16">
        <f t="shared" si="182"/>
        <v>1</v>
      </c>
      <c r="N1937" s="6" t="s">
        <v>70</v>
      </c>
      <c r="O1937" s="4">
        <f t="shared" si="183"/>
        <v>2</v>
      </c>
      <c r="P1937" s="3">
        <f t="shared" si="184"/>
        <v>41517</v>
      </c>
      <c r="Q1937" s="4" t="str" cm="1">
        <f t="array" ref="Q1937:S1937">_xlfn.TEXTSPLIT(N1937,"/")</f>
        <v>8</v>
      </c>
      <c r="R1937" s="4" t="str">
        <v>31</v>
      </c>
      <c r="S1937" s="4" t="str">
        <v>13</v>
      </c>
      <c r="T1937" s="5">
        <f t="shared" si="185"/>
        <v>41517</v>
      </c>
      <c r="U1937">
        <v>24</v>
      </c>
      <c r="V1937" s="14">
        <v>182</v>
      </c>
      <c r="W1937" s="14">
        <v>4</v>
      </c>
      <c r="X1937" s="14">
        <v>33</v>
      </c>
      <c r="Y1937" s="14">
        <v>0</v>
      </c>
      <c r="Z1937" s="14">
        <v>0</v>
      </c>
      <c r="AA1937" s="14">
        <v>66</v>
      </c>
      <c r="AB1937" s="2">
        <v>2</v>
      </c>
      <c r="AC1937" s="2">
        <v>4</v>
      </c>
      <c r="AD1937" s="2">
        <v>5</v>
      </c>
      <c r="AE1937" s="2">
        <v>7</v>
      </c>
      <c r="AF1937" s="2">
        <v>0</v>
      </c>
      <c r="AG1937" s="2">
        <v>0</v>
      </c>
      <c r="AH1937" s="16">
        <v>0</v>
      </c>
      <c r="AJ1937">
        <v>48</v>
      </c>
      <c r="AK1937">
        <v>58.33</v>
      </c>
    </row>
    <row r="1938" spans="1:37" x14ac:dyDescent="0.3">
      <c r="A1938">
        <v>1371</v>
      </c>
      <c r="B1938">
        <v>1977</v>
      </c>
      <c r="C1938" s="1">
        <f t="shared" si="180"/>
        <v>47</v>
      </c>
      <c r="D1938" t="s">
        <v>33</v>
      </c>
      <c r="E1938" t="s">
        <v>22</v>
      </c>
      <c r="F1938" s="4" t="s">
        <v>26</v>
      </c>
      <c r="G1938" t="s">
        <v>26</v>
      </c>
      <c r="H1938" s="20">
        <v>79941</v>
      </c>
      <c r="I1938" s="2">
        <f t="shared" si="181"/>
        <v>79.941000000000003</v>
      </c>
      <c r="J1938" s="2"/>
      <c r="K1938" s="2">
        <v>0</v>
      </c>
      <c r="L1938" s="2">
        <v>0</v>
      </c>
      <c r="M1938" s="16">
        <f t="shared" si="182"/>
        <v>0</v>
      </c>
      <c r="N1938" s="6" t="s">
        <v>409</v>
      </c>
      <c r="O1938" s="4">
        <f t="shared" si="183"/>
        <v>2</v>
      </c>
      <c r="P1938" s="3">
        <f t="shared" si="184"/>
        <v>41818</v>
      </c>
      <c r="Q1938" s="4" t="str" cm="1">
        <f t="array" ref="Q1938:S1938">_xlfn.TEXTSPLIT(N1938,"/")</f>
        <v>6</v>
      </c>
      <c r="R1938" s="4" t="str">
        <v>28</v>
      </c>
      <c r="S1938" s="4" t="str">
        <v>14</v>
      </c>
      <c r="T1938" s="5">
        <f t="shared" si="185"/>
        <v>41818</v>
      </c>
      <c r="U1938">
        <v>72</v>
      </c>
      <c r="V1938" s="14">
        <v>123</v>
      </c>
      <c r="W1938" s="14">
        <v>164</v>
      </c>
      <c r="X1938" s="14">
        <v>266</v>
      </c>
      <c r="Y1938" s="14">
        <v>227</v>
      </c>
      <c r="Z1938" s="14">
        <v>30</v>
      </c>
      <c r="AA1938" s="14">
        <v>174</v>
      </c>
      <c r="AB1938" s="2">
        <v>1</v>
      </c>
      <c r="AC1938" s="2">
        <v>2</v>
      </c>
      <c r="AD1938" s="2">
        <v>9</v>
      </c>
      <c r="AE1938" s="2">
        <v>1</v>
      </c>
      <c r="AF1938" s="2">
        <v>0</v>
      </c>
      <c r="AG1938" s="2">
        <v>0</v>
      </c>
      <c r="AH1938" s="16">
        <v>0</v>
      </c>
      <c r="AJ1938">
        <v>70</v>
      </c>
      <c r="AK1938">
        <v>46.231000000000002</v>
      </c>
    </row>
    <row r="1939" spans="1:37" x14ac:dyDescent="0.3">
      <c r="A1939">
        <v>1362</v>
      </c>
      <c r="B1939">
        <v>1973</v>
      </c>
      <c r="C1939" s="1">
        <f t="shared" si="180"/>
        <v>51</v>
      </c>
      <c r="D1939" t="s">
        <v>38</v>
      </c>
      <c r="E1939" t="s">
        <v>22</v>
      </c>
      <c r="F1939" s="4" t="s">
        <v>26</v>
      </c>
      <c r="G1939" t="s">
        <v>26</v>
      </c>
      <c r="H1939" s="20">
        <v>31907</v>
      </c>
      <c r="I1939" s="2">
        <f t="shared" si="181"/>
        <v>31.907</v>
      </c>
      <c r="J1939" s="2"/>
      <c r="K1939" s="2">
        <v>0</v>
      </c>
      <c r="L1939" s="2">
        <v>0</v>
      </c>
      <c r="M1939" s="16">
        <f t="shared" si="182"/>
        <v>0</v>
      </c>
      <c r="N1939" s="7">
        <v>41367</v>
      </c>
      <c r="O1939" s="4">
        <f t="shared" si="183"/>
        <v>1</v>
      </c>
      <c r="P1939" s="3">
        <f t="shared" si="184"/>
        <v>41367</v>
      </c>
      <c r="Q1939" s="4" t="str" cm="1">
        <f t="array" ref="Q1939">_xlfn.TEXTSPLIT(N1939,"/")</f>
        <v>41367</v>
      </c>
      <c r="R1939" s="5"/>
      <c r="S1939" s="5"/>
      <c r="T1939" s="5" t="e">
        <f t="shared" si="185"/>
        <v>#NUM!</v>
      </c>
      <c r="U1939">
        <v>75</v>
      </c>
      <c r="V1939" s="14">
        <v>33</v>
      </c>
      <c r="W1939" s="14">
        <v>87</v>
      </c>
      <c r="X1939" s="14">
        <v>64</v>
      </c>
      <c r="Y1939" s="14">
        <v>175</v>
      </c>
      <c r="Z1939" s="14">
        <v>16</v>
      </c>
      <c r="AA1939" s="14">
        <v>74</v>
      </c>
      <c r="AB1939" s="2">
        <v>1</v>
      </c>
      <c r="AC1939" s="2">
        <v>6</v>
      </c>
      <c r="AD1939" s="2">
        <v>6</v>
      </c>
      <c r="AE1939" s="2">
        <v>7</v>
      </c>
      <c r="AF1939" s="2">
        <v>0</v>
      </c>
      <c r="AG1939" s="2">
        <v>0</v>
      </c>
      <c r="AH1939" s="16">
        <v>0</v>
      </c>
      <c r="AJ1939">
        <v>49</v>
      </c>
      <c r="AK1939">
        <v>75.701999999999998</v>
      </c>
    </row>
    <row r="1940" spans="1:37" x14ac:dyDescent="0.3">
      <c r="A1940">
        <v>1361</v>
      </c>
      <c r="B1940">
        <v>1975</v>
      </c>
      <c r="C1940" s="1">
        <f t="shared" si="180"/>
        <v>49</v>
      </c>
      <c r="D1940" t="s">
        <v>25</v>
      </c>
      <c r="E1940" t="s">
        <v>42</v>
      </c>
      <c r="F1940" s="4" t="s">
        <v>29</v>
      </c>
      <c r="G1940" t="s">
        <v>29</v>
      </c>
      <c r="H1940" s="20">
        <v>82584</v>
      </c>
      <c r="I1940" s="2">
        <f t="shared" si="181"/>
        <v>82.584000000000003</v>
      </c>
      <c r="J1940" s="2"/>
      <c r="K1940" s="2">
        <v>0</v>
      </c>
      <c r="L1940" s="2">
        <v>0</v>
      </c>
      <c r="M1940" s="16">
        <f t="shared" si="182"/>
        <v>0</v>
      </c>
      <c r="N1940" s="7">
        <v>41370</v>
      </c>
      <c r="O1940" s="4">
        <f t="shared" si="183"/>
        <v>1</v>
      </c>
      <c r="P1940" s="3">
        <f t="shared" si="184"/>
        <v>41370</v>
      </c>
      <c r="Q1940" s="4" t="str" cm="1">
        <f t="array" ref="Q1940">_xlfn.TEXTSPLIT(N1940,"/")</f>
        <v>41370</v>
      </c>
      <c r="R1940" s="5"/>
      <c r="S1940" s="5"/>
      <c r="T1940" s="5" t="e">
        <f t="shared" si="185"/>
        <v>#NUM!</v>
      </c>
      <c r="U1940">
        <v>26</v>
      </c>
      <c r="V1940" s="14">
        <v>1076</v>
      </c>
      <c r="W1940" s="14">
        <v>68</v>
      </c>
      <c r="X1940" s="14">
        <v>103</v>
      </c>
      <c r="Y1940" s="14">
        <v>29</v>
      </c>
      <c r="Z1940" s="14">
        <v>91</v>
      </c>
      <c r="AA1940" s="14">
        <v>68</v>
      </c>
      <c r="AB1940" s="2">
        <v>1</v>
      </c>
      <c r="AC1940" s="2">
        <v>3</v>
      </c>
      <c r="AD1940" s="2">
        <v>8</v>
      </c>
      <c r="AE1940" s="2">
        <v>1</v>
      </c>
      <c r="AF1940" s="2">
        <v>1</v>
      </c>
      <c r="AG1940" s="2">
        <v>0</v>
      </c>
      <c r="AH1940" s="16">
        <v>2</v>
      </c>
      <c r="AJ1940">
        <v>56</v>
      </c>
      <c r="AK1940">
        <v>65.777000000000001</v>
      </c>
    </row>
    <row r="1941" spans="1:37" x14ac:dyDescent="0.3">
      <c r="A1941">
        <v>1357</v>
      </c>
      <c r="B1941">
        <v>1971</v>
      </c>
      <c r="C1941" s="1">
        <f t="shared" si="180"/>
        <v>53</v>
      </c>
      <c r="D1941" t="s">
        <v>38</v>
      </c>
      <c r="E1941" t="s">
        <v>22</v>
      </c>
      <c r="F1941" s="4" t="s">
        <v>32</v>
      </c>
      <c r="G1941" t="s">
        <v>32</v>
      </c>
      <c r="H1941" s="20">
        <v>74854</v>
      </c>
      <c r="I1941" s="2">
        <f t="shared" si="181"/>
        <v>74.853999999999999</v>
      </c>
      <c r="J1941" s="2"/>
      <c r="K1941" s="2">
        <v>1</v>
      </c>
      <c r="L1941" s="2">
        <v>2</v>
      </c>
      <c r="M1941" s="16">
        <f t="shared" si="182"/>
        <v>3</v>
      </c>
      <c r="N1941" s="7">
        <v>41490</v>
      </c>
      <c r="O1941" s="4">
        <f t="shared" si="183"/>
        <v>1</v>
      </c>
      <c r="P1941" s="3">
        <f t="shared" si="184"/>
        <v>41490</v>
      </c>
      <c r="Q1941" s="4" t="str" cm="1">
        <f t="array" ref="Q1941">_xlfn.TEXTSPLIT(N1941,"/")</f>
        <v>41490</v>
      </c>
      <c r="R1941" s="5"/>
      <c r="S1941" s="5"/>
      <c r="T1941" s="5" t="e">
        <f t="shared" si="185"/>
        <v>#NUM!</v>
      </c>
      <c r="U1941">
        <v>90</v>
      </c>
      <c r="V1941" s="14">
        <v>856</v>
      </c>
      <c r="W1941" s="14">
        <v>59</v>
      </c>
      <c r="X1941" s="14">
        <v>487</v>
      </c>
      <c r="Y1941" s="14">
        <v>58</v>
      </c>
      <c r="Z1941" s="14">
        <v>29</v>
      </c>
      <c r="AA1941" s="14">
        <v>73</v>
      </c>
      <c r="AB1941" s="2">
        <v>7</v>
      </c>
      <c r="AC1941" s="2">
        <v>2</v>
      </c>
      <c r="AD1941" s="2">
        <v>5</v>
      </c>
      <c r="AE1941" s="2">
        <v>5</v>
      </c>
      <c r="AF1941" s="2">
        <v>0</v>
      </c>
      <c r="AG1941" s="2">
        <v>0</v>
      </c>
      <c r="AH1941" s="16">
        <v>0</v>
      </c>
      <c r="AJ1941">
        <v>43</v>
      </c>
      <c r="AK1941">
        <v>70.828999999999994</v>
      </c>
    </row>
    <row r="1942" spans="1:37" x14ac:dyDescent="0.3">
      <c r="A1942">
        <v>1351</v>
      </c>
      <c r="B1942">
        <v>1957</v>
      </c>
      <c r="C1942" s="1">
        <f t="shared" si="180"/>
        <v>67</v>
      </c>
      <c r="D1942" t="s">
        <v>25</v>
      </c>
      <c r="E1942" t="s">
        <v>42</v>
      </c>
      <c r="F1942" s="4" t="s">
        <v>32</v>
      </c>
      <c r="G1942" t="s">
        <v>32</v>
      </c>
      <c r="H1942" s="20">
        <v>58656</v>
      </c>
      <c r="I1942" s="2">
        <f t="shared" si="181"/>
        <v>58.655999999999999</v>
      </c>
      <c r="J1942" s="2"/>
      <c r="K1942" s="2">
        <v>0</v>
      </c>
      <c r="L1942" s="2">
        <v>1</v>
      </c>
      <c r="M1942" s="16">
        <f t="shared" si="182"/>
        <v>1</v>
      </c>
      <c r="N1942" s="6" t="s">
        <v>260</v>
      </c>
      <c r="O1942" s="4">
        <f t="shared" si="183"/>
        <v>2</v>
      </c>
      <c r="P1942" s="3">
        <f t="shared" si="184"/>
        <v>41172</v>
      </c>
      <c r="Q1942" s="4" t="str" cm="1">
        <f t="array" ref="Q1942:S1942">_xlfn.TEXTSPLIT(N1942,"/")</f>
        <v>9</v>
      </c>
      <c r="R1942" s="4" t="str">
        <v>20</v>
      </c>
      <c r="S1942" s="4" t="str">
        <v>12</v>
      </c>
      <c r="T1942" s="5">
        <f t="shared" si="185"/>
        <v>41172</v>
      </c>
      <c r="U1942">
        <v>25</v>
      </c>
      <c r="V1942" s="14">
        <v>962</v>
      </c>
      <c r="W1942" s="14">
        <v>12</v>
      </c>
      <c r="X1942" s="14">
        <v>194</v>
      </c>
      <c r="Y1942" s="14">
        <v>16</v>
      </c>
      <c r="Z1942" s="14">
        <v>24</v>
      </c>
      <c r="AA1942" s="14">
        <v>12</v>
      </c>
      <c r="AB1942" s="2">
        <v>4</v>
      </c>
      <c r="AC1942" s="2">
        <v>7</v>
      </c>
      <c r="AD1942" s="2">
        <v>13</v>
      </c>
      <c r="AE1942" s="2">
        <v>6</v>
      </c>
      <c r="AF1942" s="2">
        <v>0</v>
      </c>
      <c r="AG1942" s="2">
        <v>0</v>
      </c>
      <c r="AH1942" s="16">
        <v>1</v>
      </c>
      <c r="AJ1942">
        <v>50</v>
      </c>
      <c r="AK1942">
        <v>23.559000000000001</v>
      </c>
    </row>
    <row r="1943" spans="1:37" x14ac:dyDescent="0.3">
      <c r="A1943">
        <v>1349</v>
      </c>
      <c r="B1943">
        <v>1971</v>
      </c>
      <c r="C1943" s="1">
        <f t="shared" si="180"/>
        <v>53</v>
      </c>
      <c r="D1943" t="s">
        <v>40</v>
      </c>
      <c r="E1943" t="s">
        <v>22</v>
      </c>
      <c r="F1943" s="4" t="s">
        <v>29</v>
      </c>
      <c r="G1943" t="s">
        <v>29</v>
      </c>
      <c r="H1943" s="20">
        <v>50447</v>
      </c>
      <c r="I1943" s="2">
        <f t="shared" si="181"/>
        <v>50.447000000000003</v>
      </c>
      <c r="J1943" s="2"/>
      <c r="K1943" s="2">
        <v>2</v>
      </c>
      <c r="L1943" s="2">
        <v>0</v>
      </c>
      <c r="M1943" s="16">
        <f t="shared" si="182"/>
        <v>2</v>
      </c>
      <c r="N1943" s="6" t="s">
        <v>94</v>
      </c>
      <c r="O1943" s="4">
        <f t="shared" si="183"/>
        <v>2</v>
      </c>
      <c r="P1943" s="3">
        <f t="shared" si="184"/>
        <v>41750</v>
      </c>
      <c r="Q1943" s="4" t="str" cm="1">
        <f t="array" ref="Q1943:S1943">_xlfn.TEXTSPLIT(N1943,"/")</f>
        <v>4</v>
      </c>
      <c r="R1943" s="4" t="str">
        <v>21</v>
      </c>
      <c r="S1943" s="4" t="str">
        <v>14</v>
      </c>
      <c r="T1943" s="5">
        <f t="shared" si="185"/>
        <v>41750</v>
      </c>
      <c r="U1943">
        <v>4</v>
      </c>
      <c r="V1943" s="14">
        <v>85</v>
      </c>
      <c r="W1943" s="14">
        <v>7</v>
      </c>
      <c r="X1943" s="14">
        <v>24</v>
      </c>
      <c r="Y1943" s="14">
        <v>2</v>
      </c>
      <c r="Z1943" s="14">
        <v>3</v>
      </c>
      <c r="AA1943" s="14">
        <v>27</v>
      </c>
      <c r="AB1943" s="2">
        <v>1</v>
      </c>
      <c r="AC1943" s="2">
        <v>3</v>
      </c>
      <c r="AD1943" s="2">
        <v>3</v>
      </c>
      <c r="AE1943" s="2">
        <v>6</v>
      </c>
      <c r="AF1943" s="2">
        <v>0</v>
      </c>
      <c r="AG1943" s="2">
        <v>0</v>
      </c>
      <c r="AH1943" s="16">
        <v>0</v>
      </c>
      <c r="AJ1943">
        <v>48</v>
      </c>
      <c r="AK1943">
        <v>58.33</v>
      </c>
    </row>
    <row r="1944" spans="1:37" x14ac:dyDescent="0.3">
      <c r="A1944">
        <v>1343</v>
      </c>
      <c r="B1944">
        <v>1969</v>
      </c>
      <c r="C1944" s="1">
        <f t="shared" si="180"/>
        <v>55</v>
      </c>
      <c r="D1944" t="s">
        <v>31</v>
      </c>
      <c r="E1944" t="s">
        <v>22</v>
      </c>
      <c r="F1944" s="4" t="s">
        <v>32</v>
      </c>
      <c r="G1944" t="s">
        <v>32</v>
      </c>
      <c r="H1944" s="20">
        <v>58554</v>
      </c>
      <c r="I1944" s="2">
        <f t="shared" si="181"/>
        <v>58.554000000000002</v>
      </c>
      <c r="J1944" s="2"/>
      <c r="K1944" s="2">
        <v>1</v>
      </c>
      <c r="L1944" s="2">
        <v>1</v>
      </c>
      <c r="M1944" s="16">
        <f t="shared" si="182"/>
        <v>2</v>
      </c>
      <c r="N1944" s="6" t="s">
        <v>267</v>
      </c>
      <c r="O1944" s="4">
        <f t="shared" si="183"/>
        <v>2</v>
      </c>
      <c r="P1944" s="3">
        <f t="shared" si="184"/>
        <v>41178</v>
      </c>
      <c r="Q1944" s="4" t="str" cm="1">
        <f t="array" ref="Q1944:S1944">_xlfn.TEXTSPLIT(N1944,"/")</f>
        <v>9</v>
      </c>
      <c r="R1944" s="4" t="str">
        <v>26</v>
      </c>
      <c r="S1944" s="4" t="str">
        <v>12</v>
      </c>
      <c r="T1944" s="5">
        <f t="shared" si="185"/>
        <v>41178</v>
      </c>
      <c r="U1944">
        <v>55</v>
      </c>
      <c r="V1944" s="14">
        <v>368</v>
      </c>
      <c r="W1944" s="14">
        <v>24</v>
      </c>
      <c r="X1944" s="14">
        <v>68</v>
      </c>
      <c r="Y1944" s="14">
        <v>38</v>
      </c>
      <c r="Z1944" s="14">
        <v>0</v>
      </c>
      <c r="AA1944" s="14">
        <v>88</v>
      </c>
      <c r="AB1944" s="2">
        <v>6</v>
      </c>
      <c r="AC1944" s="2">
        <v>8</v>
      </c>
      <c r="AD1944" s="2">
        <v>6</v>
      </c>
      <c r="AE1944" s="2">
        <v>7</v>
      </c>
      <c r="AF1944" s="2">
        <v>0</v>
      </c>
      <c r="AG1944" s="2">
        <v>0</v>
      </c>
      <c r="AH1944" s="16">
        <v>0</v>
      </c>
      <c r="AJ1944">
        <v>71</v>
      </c>
      <c r="AK1944">
        <v>72.227999999999994</v>
      </c>
    </row>
    <row r="1945" spans="1:37" x14ac:dyDescent="0.3">
      <c r="A1945">
        <v>1340</v>
      </c>
      <c r="B1945">
        <v>1987</v>
      </c>
      <c r="C1945" s="1">
        <f t="shared" si="180"/>
        <v>37</v>
      </c>
      <c r="D1945" t="s">
        <v>25</v>
      </c>
      <c r="E1945" t="s">
        <v>22</v>
      </c>
      <c r="F1945" s="4" t="s">
        <v>29</v>
      </c>
      <c r="G1945" t="s">
        <v>29</v>
      </c>
      <c r="H1945" s="20">
        <v>92910</v>
      </c>
      <c r="I1945" s="2">
        <f t="shared" si="181"/>
        <v>92.91</v>
      </c>
      <c r="J1945" s="2"/>
      <c r="K1945" s="2">
        <v>0</v>
      </c>
      <c r="L1945" s="2">
        <v>0</v>
      </c>
      <c r="M1945" s="16">
        <f t="shared" si="182"/>
        <v>0</v>
      </c>
      <c r="N1945" s="6" t="s">
        <v>298</v>
      </c>
      <c r="O1945" s="4">
        <f t="shared" si="183"/>
        <v>2</v>
      </c>
      <c r="P1945" s="3">
        <f t="shared" si="184"/>
        <v>41753</v>
      </c>
      <c r="Q1945" s="4" t="str" cm="1">
        <f t="array" ref="Q1945:S1945">_xlfn.TEXTSPLIT(N1945,"/")</f>
        <v>4</v>
      </c>
      <c r="R1945" s="4" t="str">
        <v>24</v>
      </c>
      <c r="S1945" s="4" t="str">
        <v>14</v>
      </c>
      <c r="T1945" s="5">
        <f t="shared" si="185"/>
        <v>41753</v>
      </c>
      <c r="U1945">
        <v>42</v>
      </c>
      <c r="V1945" s="14">
        <v>551</v>
      </c>
      <c r="W1945" s="14">
        <v>137</v>
      </c>
      <c r="X1945" s="14">
        <v>792</v>
      </c>
      <c r="Y1945" s="14">
        <v>179</v>
      </c>
      <c r="Z1945" s="14">
        <v>103</v>
      </c>
      <c r="AA1945" s="14">
        <v>33</v>
      </c>
      <c r="AB1945" s="2">
        <v>1</v>
      </c>
      <c r="AC1945" s="2">
        <v>6</v>
      </c>
      <c r="AD1945" s="2">
        <v>13</v>
      </c>
      <c r="AE1945" s="2">
        <v>1</v>
      </c>
      <c r="AF1945" s="2">
        <v>0</v>
      </c>
      <c r="AG1945" s="2">
        <v>0</v>
      </c>
      <c r="AH1945" s="16">
        <v>3</v>
      </c>
      <c r="AJ1945">
        <v>44</v>
      </c>
      <c r="AK1945">
        <v>63.777000000000001</v>
      </c>
    </row>
    <row r="1946" spans="1:37" x14ac:dyDescent="0.3">
      <c r="A1946">
        <v>1331</v>
      </c>
      <c r="B1946">
        <v>1978</v>
      </c>
      <c r="C1946" s="1">
        <f t="shared" si="180"/>
        <v>46</v>
      </c>
      <c r="D1946" t="s">
        <v>33</v>
      </c>
      <c r="E1946" t="s">
        <v>22</v>
      </c>
      <c r="F1946" s="4" t="s">
        <v>26</v>
      </c>
      <c r="G1946" t="s">
        <v>26</v>
      </c>
      <c r="H1946" s="20">
        <v>35790</v>
      </c>
      <c r="I1946" s="2">
        <f t="shared" si="181"/>
        <v>35.79</v>
      </c>
      <c r="J1946" s="2"/>
      <c r="K1946" s="2">
        <v>1</v>
      </c>
      <c r="L1946" s="2">
        <v>0</v>
      </c>
      <c r="M1946" s="16">
        <f t="shared" si="182"/>
        <v>1</v>
      </c>
      <c r="N1946" s="7">
        <v>41306</v>
      </c>
      <c r="O1946" s="4">
        <f t="shared" si="183"/>
        <v>1</v>
      </c>
      <c r="P1946" s="3">
        <f t="shared" si="184"/>
        <v>41306</v>
      </c>
      <c r="Q1946" s="4" t="str" cm="1">
        <f t="array" ref="Q1946">_xlfn.TEXTSPLIT(N1946,"/")</f>
        <v>41306</v>
      </c>
      <c r="R1946" s="5"/>
      <c r="S1946" s="5"/>
      <c r="T1946" s="5" t="e">
        <f t="shared" si="185"/>
        <v>#NUM!</v>
      </c>
      <c r="U1946">
        <v>54</v>
      </c>
      <c r="V1946" s="14">
        <v>12</v>
      </c>
      <c r="W1946" s="14">
        <v>6</v>
      </c>
      <c r="X1946" s="14">
        <v>20</v>
      </c>
      <c r="Y1946" s="14">
        <v>30</v>
      </c>
      <c r="Z1946" s="14">
        <v>1</v>
      </c>
      <c r="AA1946" s="14">
        <v>3</v>
      </c>
      <c r="AB1946" s="2">
        <v>2</v>
      </c>
      <c r="AC1946" s="2">
        <v>2</v>
      </c>
      <c r="AD1946" s="2">
        <v>3</v>
      </c>
      <c r="AE1946" s="2">
        <v>7</v>
      </c>
      <c r="AF1946" s="2">
        <v>0</v>
      </c>
      <c r="AG1946" s="2">
        <v>0</v>
      </c>
      <c r="AH1946" s="16">
        <v>0</v>
      </c>
      <c r="AJ1946">
        <v>60</v>
      </c>
      <c r="AK1946">
        <v>39.548000000000002</v>
      </c>
    </row>
    <row r="1947" spans="1:37" x14ac:dyDescent="0.3">
      <c r="A1947">
        <v>1328</v>
      </c>
      <c r="B1947">
        <v>1983</v>
      </c>
      <c r="C1947" s="1">
        <f t="shared" si="180"/>
        <v>41</v>
      </c>
      <c r="D1947" t="s">
        <v>47</v>
      </c>
      <c r="E1947" t="s">
        <v>36</v>
      </c>
      <c r="F1947" s="4" t="s">
        <v>29</v>
      </c>
      <c r="G1947" t="s">
        <v>29</v>
      </c>
      <c r="H1947" s="20">
        <v>57937</v>
      </c>
      <c r="I1947" s="2">
        <f t="shared" si="181"/>
        <v>57.936999999999998</v>
      </c>
      <c r="J1947" s="2"/>
      <c r="K1947" s="2">
        <v>0</v>
      </c>
      <c r="L1947" s="2">
        <v>1</v>
      </c>
      <c r="M1947" s="16">
        <f t="shared" si="182"/>
        <v>1</v>
      </c>
      <c r="N1947" s="6" t="s">
        <v>373</v>
      </c>
      <c r="O1947" s="4">
        <f t="shared" si="183"/>
        <v>2</v>
      </c>
      <c r="P1947" s="3">
        <f t="shared" si="184"/>
        <v>41686</v>
      </c>
      <c r="Q1947" s="4" t="str" cm="1">
        <f t="array" ref="Q1947:S1947">_xlfn.TEXTSPLIT(N1947,"/")</f>
        <v>2</v>
      </c>
      <c r="R1947" s="4" t="str">
        <v>16</v>
      </c>
      <c r="S1947" s="4" t="str">
        <v>14</v>
      </c>
      <c r="T1947" s="5">
        <f t="shared" si="185"/>
        <v>41686</v>
      </c>
      <c r="U1947">
        <v>56</v>
      </c>
      <c r="V1947" s="14">
        <v>261</v>
      </c>
      <c r="W1947" s="14">
        <v>42</v>
      </c>
      <c r="X1947" s="14">
        <v>144</v>
      </c>
      <c r="Y1947" s="14">
        <v>55</v>
      </c>
      <c r="Z1947" s="14">
        <v>48</v>
      </c>
      <c r="AA1947" s="14">
        <v>133</v>
      </c>
      <c r="AB1947" s="2">
        <v>3</v>
      </c>
      <c r="AC1947" s="2">
        <v>4</v>
      </c>
      <c r="AD1947" s="2">
        <v>9</v>
      </c>
      <c r="AE1947" s="2">
        <v>3</v>
      </c>
      <c r="AF1947" s="2">
        <v>0</v>
      </c>
      <c r="AG1947" s="2">
        <v>0</v>
      </c>
      <c r="AH1947" s="16">
        <v>0</v>
      </c>
      <c r="AJ1947">
        <v>52</v>
      </c>
      <c r="AK1947">
        <v>43.3</v>
      </c>
    </row>
    <row r="1948" spans="1:37" x14ac:dyDescent="0.3">
      <c r="A1948">
        <v>1324</v>
      </c>
      <c r="B1948">
        <v>1989</v>
      </c>
      <c r="C1948" s="1">
        <f t="shared" si="180"/>
        <v>35</v>
      </c>
      <c r="D1948" t="s">
        <v>40</v>
      </c>
      <c r="E1948" t="s">
        <v>22</v>
      </c>
      <c r="F1948" s="4" t="s">
        <v>29</v>
      </c>
      <c r="G1948" t="s">
        <v>29</v>
      </c>
      <c r="H1948" s="20">
        <v>38872</v>
      </c>
      <c r="I1948" s="2">
        <f t="shared" si="181"/>
        <v>38.872</v>
      </c>
      <c r="J1948" s="2"/>
      <c r="K1948" s="2">
        <v>1</v>
      </c>
      <c r="L1948" s="2">
        <v>0</v>
      </c>
      <c r="M1948" s="16">
        <f t="shared" si="182"/>
        <v>1</v>
      </c>
      <c r="N1948" s="6" t="s">
        <v>285</v>
      </c>
      <c r="O1948" s="4">
        <f t="shared" si="183"/>
        <v>2</v>
      </c>
      <c r="P1948" s="3">
        <f t="shared" si="184"/>
        <v>41424</v>
      </c>
      <c r="Q1948" s="4" t="str" cm="1">
        <f t="array" ref="Q1948:S1948">_xlfn.TEXTSPLIT(N1948,"/")</f>
        <v>5</v>
      </c>
      <c r="R1948" s="4" t="str">
        <v>30</v>
      </c>
      <c r="S1948" s="4" t="str">
        <v>13</v>
      </c>
      <c r="T1948" s="5">
        <f t="shared" si="185"/>
        <v>41424</v>
      </c>
      <c r="U1948">
        <v>93</v>
      </c>
      <c r="V1948" s="14">
        <v>23</v>
      </c>
      <c r="W1948" s="14">
        <v>3</v>
      </c>
      <c r="X1948" s="14">
        <v>21</v>
      </c>
      <c r="Y1948" s="14">
        <v>3</v>
      </c>
      <c r="Z1948" s="14">
        <v>19</v>
      </c>
      <c r="AA1948" s="14">
        <v>22</v>
      </c>
      <c r="AB1948" s="2">
        <v>2</v>
      </c>
      <c r="AC1948" s="2">
        <v>3</v>
      </c>
      <c r="AD1948" s="2">
        <v>3</v>
      </c>
      <c r="AE1948" s="2">
        <v>8</v>
      </c>
      <c r="AF1948" s="2">
        <v>0</v>
      </c>
      <c r="AG1948" s="2">
        <v>0</v>
      </c>
      <c r="AH1948" s="16">
        <v>0</v>
      </c>
      <c r="AJ1948">
        <v>38</v>
      </c>
      <c r="AK1948">
        <v>29.76</v>
      </c>
    </row>
    <row r="1949" spans="1:37" x14ac:dyDescent="0.3">
      <c r="A1949">
        <v>1321</v>
      </c>
      <c r="B1949">
        <v>1975</v>
      </c>
      <c r="C1949" s="1">
        <f t="shared" si="180"/>
        <v>49</v>
      </c>
      <c r="D1949" t="s">
        <v>28</v>
      </c>
      <c r="E1949" t="s">
        <v>22</v>
      </c>
      <c r="F1949" s="4" t="s">
        <v>29</v>
      </c>
      <c r="G1949" t="s">
        <v>29</v>
      </c>
      <c r="H1949" s="20">
        <v>26067</v>
      </c>
      <c r="I1949" s="2">
        <f t="shared" si="181"/>
        <v>26.067</v>
      </c>
      <c r="J1949" s="2"/>
      <c r="K1949" s="2">
        <v>1</v>
      </c>
      <c r="L1949" s="2">
        <v>0</v>
      </c>
      <c r="M1949" s="16">
        <f t="shared" si="182"/>
        <v>1</v>
      </c>
      <c r="N1949" s="7">
        <v>41375</v>
      </c>
      <c r="O1949" s="4">
        <f t="shared" si="183"/>
        <v>1</v>
      </c>
      <c r="P1949" s="3">
        <f t="shared" si="184"/>
        <v>41375</v>
      </c>
      <c r="Q1949" s="4" t="str" cm="1">
        <f t="array" ref="Q1949">_xlfn.TEXTSPLIT(N1949,"/")</f>
        <v>41375</v>
      </c>
      <c r="R1949" s="5"/>
      <c r="S1949" s="5"/>
      <c r="T1949" s="5" t="e">
        <f t="shared" si="185"/>
        <v>#NUM!</v>
      </c>
      <c r="U1949">
        <v>49</v>
      </c>
      <c r="V1949" s="14">
        <v>22</v>
      </c>
      <c r="W1949" s="14">
        <v>2</v>
      </c>
      <c r="X1949" s="14">
        <v>18</v>
      </c>
      <c r="Y1949" s="14">
        <v>0</v>
      </c>
      <c r="Z1949" s="14">
        <v>2</v>
      </c>
      <c r="AA1949" s="14">
        <v>12</v>
      </c>
      <c r="AB1949" s="2">
        <v>3</v>
      </c>
      <c r="AC1949" s="2">
        <v>3</v>
      </c>
      <c r="AD1949" s="2">
        <v>3</v>
      </c>
      <c r="AE1949" s="2">
        <v>8</v>
      </c>
      <c r="AF1949" s="2">
        <v>0</v>
      </c>
      <c r="AG1949" s="2">
        <v>0</v>
      </c>
      <c r="AH1949" s="16">
        <v>0</v>
      </c>
      <c r="AJ1949">
        <v>34</v>
      </c>
      <c r="AK1949">
        <v>88.42</v>
      </c>
    </row>
    <row r="1950" spans="1:37" x14ac:dyDescent="0.3">
      <c r="A1950">
        <v>1307</v>
      </c>
      <c r="B1950">
        <v>1979</v>
      </c>
      <c r="C1950" s="1">
        <f t="shared" si="180"/>
        <v>45</v>
      </c>
      <c r="D1950" t="s">
        <v>25</v>
      </c>
      <c r="E1950" t="s">
        <v>22</v>
      </c>
      <c r="F1950" s="4" t="s">
        <v>23</v>
      </c>
      <c r="G1950" t="s">
        <v>23</v>
      </c>
      <c r="H1950" s="20">
        <v>41986</v>
      </c>
      <c r="I1950" s="2">
        <f t="shared" si="181"/>
        <v>41.985999999999997</v>
      </c>
      <c r="J1950" s="2"/>
      <c r="K1950" s="2">
        <v>0</v>
      </c>
      <c r="L1950" s="2">
        <v>1</v>
      </c>
      <c r="M1950" s="16">
        <f t="shared" si="182"/>
        <v>1</v>
      </c>
      <c r="N1950" s="7">
        <v>41884</v>
      </c>
      <c r="O1950" s="4">
        <f t="shared" si="183"/>
        <v>1</v>
      </c>
      <c r="P1950" s="3">
        <f t="shared" si="184"/>
        <v>41884</v>
      </c>
      <c r="Q1950" s="4" t="str" cm="1">
        <f t="array" ref="Q1950">_xlfn.TEXTSPLIT(N1950,"/")</f>
        <v>41884</v>
      </c>
      <c r="R1950" s="5"/>
      <c r="S1950" s="5"/>
      <c r="T1950" s="5" t="e">
        <f t="shared" si="185"/>
        <v>#NUM!</v>
      </c>
      <c r="U1950">
        <v>15</v>
      </c>
      <c r="V1950" s="14">
        <v>27</v>
      </c>
      <c r="W1950" s="14">
        <v>5</v>
      </c>
      <c r="X1950" s="14">
        <v>8</v>
      </c>
      <c r="Y1950" s="14">
        <v>8</v>
      </c>
      <c r="Z1950" s="14">
        <v>3</v>
      </c>
      <c r="AA1950" s="14">
        <v>12</v>
      </c>
      <c r="AB1950" s="2">
        <v>3</v>
      </c>
      <c r="AC1950" s="2">
        <v>3</v>
      </c>
      <c r="AD1950" s="2">
        <v>4</v>
      </c>
      <c r="AE1950" s="2">
        <v>4</v>
      </c>
      <c r="AF1950" s="2">
        <v>0</v>
      </c>
      <c r="AG1950" s="2">
        <v>0</v>
      </c>
      <c r="AH1950" s="16">
        <v>0</v>
      </c>
      <c r="AJ1950">
        <v>70</v>
      </c>
      <c r="AK1950">
        <v>61.277999999999999</v>
      </c>
    </row>
    <row r="1951" spans="1:37" x14ac:dyDescent="0.3">
      <c r="A1951">
        <v>1291</v>
      </c>
      <c r="B1951">
        <v>1979</v>
      </c>
      <c r="C1951" s="1">
        <f t="shared" si="180"/>
        <v>45</v>
      </c>
      <c r="D1951" t="s">
        <v>25</v>
      </c>
      <c r="E1951" t="s">
        <v>34</v>
      </c>
      <c r="F1951" s="4" t="s">
        <v>32</v>
      </c>
      <c r="G1951" t="s">
        <v>32</v>
      </c>
      <c r="H1951" s="20">
        <v>27683</v>
      </c>
      <c r="I1951" s="2">
        <f t="shared" si="181"/>
        <v>27.683</v>
      </c>
      <c r="J1951" s="2"/>
      <c r="K1951" s="2">
        <v>1</v>
      </c>
      <c r="L1951" s="2">
        <v>0</v>
      </c>
      <c r="M1951" s="16">
        <f t="shared" si="182"/>
        <v>1</v>
      </c>
      <c r="N1951" s="7">
        <v>41007</v>
      </c>
      <c r="O1951" s="4">
        <f t="shared" si="183"/>
        <v>1</v>
      </c>
      <c r="P1951" s="3">
        <f t="shared" si="184"/>
        <v>41007</v>
      </c>
      <c r="Q1951" s="4" t="str" cm="1">
        <f t="array" ref="Q1951">_xlfn.TEXTSPLIT(N1951,"/")</f>
        <v>41007</v>
      </c>
      <c r="R1951" s="5"/>
      <c r="S1951" s="5"/>
      <c r="T1951" s="5" t="e">
        <f t="shared" si="185"/>
        <v>#NUM!</v>
      </c>
      <c r="U1951">
        <v>90</v>
      </c>
      <c r="V1951" s="14">
        <v>152</v>
      </c>
      <c r="W1951" s="14">
        <v>9</v>
      </c>
      <c r="X1951" s="14">
        <v>121</v>
      </c>
      <c r="Y1951" s="14">
        <v>12</v>
      </c>
      <c r="Z1951" s="14">
        <v>12</v>
      </c>
      <c r="AA1951" s="14">
        <v>45</v>
      </c>
      <c r="AB1951" s="2">
        <v>4</v>
      </c>
      <c r="AC1951" s="2">
        <v>6</v>
      </c>
      <c r="AD1951" s="2">
        <v>4</v>
      </c>
      <c r="AE1951" s="2">
        <v>8</v>
      </c>
      <c r="AF1951" s="2">
        <v>0</v>
      </c>
      <c r="AG1951" s="2">
        <v>0</v>
      </c>
      <c r="AH1951" s="16">
        <v>0</v>
      </c>
      <c r="AJ1951">
        <v>49</v>
      </c>
      <c r="AK1951">
        <v>28.44</v>
      </c>
    </row>
    <row r="1952" spans="1:37" x14ac:dyDescent="0.3">
      <c r="A1952">
        <v>1277</v>
      </c>
      <c r="B1952">
        <v>1961</v>
      </c>
      <c r="C1952" s="1">
        <f t="shared" si="180"/>
        <v>63</v>
      </c>
      <c r="D1952" t="s">
        <v>31</v>
      </c>
      <c r="E1952" t="s">
        <v>22</v>
      </c>
      <c r="F1952" s="4" t="s">
        <v>32</v>
      </c>
      <c r="G1952" t="s">
        <v>32</v>
      </c>
      <c r="H1952" s="20">
        <v>78468</v>
      </c>
      <c r="I1952" s="2">
        <f t="shared" si="181"/>
        <v>78.468000000000004</v>
      </c>
      <c r="J1952" s="2"/>
      <c r="K1952" s="2">
        <v>0</v>
      </c>
      <c r="L1952" s="2">
        <v>0</v>
      </c>
      <c r="M1952" s="16">
        <f t="shared" si="182"/>
        <v>0</v>
      </c>
      <c r="N1952" s="7">
        <v>41886</v>
      </c>
      <c r="O1952" s="4">
        <f t="shared" si="183"/>
        <v>1</v>
      </c>
      <c r="P1952" s="3">
        <f t="shared" si="184"/>
        <v>41886</v>
      </c>
      <c r="Q1952" s="4" t="str" cm="1">
        <f t="array" ref="Q1952">_xlfn.TEXTSPLIT(N1952,"/")</f>
        <v>41886</v>
      </c>
      <c r="R1952" s="5"/>
      <c r="S1952" s="5"/>
      <c r="T1952" s="5" t="e">
        <f t="shared" si="185"/>
        <v>#NUM!</v>
      </c>
      <c r="U1952">
        <v>29</v>
      </c>
      <c r="V1952" s="14">
        <v>434</v>
      </c>
      <c r="W1952" s="14">
        <v>22</v>
      </c>
      <c r="X1952" s="14">
        <v>388</v>
      </c>
      <c r="Y1952" s="14">
        <v>104</v>
      </c>
      <c r="Z1952" s="14">
        <v>22</v>
      </c>
      <c r="AA1952" s="14">
        <v>34</v>
      </c>
      <c r="AB1952" s="2">
        <v>1</v>
      </c>
      <c r="AC1952" s="2">
        <v>10</v>
      </c>
      <c r="AD1952" s="2">
        <v>10</v>
      </c>
      <c r="AE1952" s="2">
        <v>4</v>
      </c>
      <c r="AF1952" s="2">
        <v>0</v>
      </c>
      <c r="AG1952" s="2">
        <v>0</v>
      </c>
      <c r="AH1952" s="16">
        <v>1</v>
      </c>
      <c r="AJ1952">
        <v>51</v>
      </c>
      <c r="AK1952">
        <v>59.665999999999997</v>
      </c>
    </row>
    <row r="1953" spans="1:37" x14ac:dyDescent="0.3">
      <c r="A1953">
        <v>1272</v>
      </c>
      <c r="B1953">
        <v>1966</v>
      </c>
      <c r="C1953" s="1">
        <f t="shared" si="180"/>
        <v>58</v>
      </c>
      <c r="D1953" t="s">
        <v>33</v>
      </c>
      <c r="E1953" t="s">
        <v>42</v>
      </c>
      <c r="F1953" s="4" t="s">
        <v>26</v>
      </c>
      <c r="G1953" t="s">
        <v>26</v>
      </c>
      <c r="H1953" s="20">
        <v>55250</v>
      </c>
      <c r="I1953" s="2">
        <f t="shared" si="181"/>
        <v>55.25</v>
      </c>
      <c r="J1953" s="2"/>
      <c r="K1953" s="2">
        <v>0</v>
      </c>
      <c r="L1953" s="2">
        <v>1</v>
      </c>
      <c r="M1953" s="16">
        <f t="shared" si="182"/>
        <v>1</v>
      </c>
      <c r="N1953" s="6" t="s">
        <v>356</v>
      </c>
      <c r="O1953" s="4">
        <f t="shared" si="183"/>
        <v>2</v>
      </c>
      <c r="P1953" s="3">
        <f t="shared" si="184"/>
        <v>41203</v>
      </c>
      <c r="Q1953" s="4" t="str" cm="1">
        <f t="array" ref="Q1953:S1953">_xlfn.TEXTSPLIT(N1953,"/")</f>
        <v>10</v>
      </c>
      <c r="R1953" s="4" t="str">
        <v>21</v>
      </c>
      <c r="S1953" s="4" t="str">
        <v>12</v>
      </c>
      <c r="T1953" s="5">
        <f t="shared" si="185"/>
        <v>41203</v>
      </c>
      <c r="U1953">
        <v>49</v>
      </c>
      <c r="V1953" s="14">
        <v>664</v>
      </c>
      <c r="W1953" s="14">
        <v>58</v>
      </c>
      <c r="X1953" s="14">
        <v>83</v>
      </c>
      <c r="Y1953" s="14">
        <v>32</v>
      </c>
      <c r="Z1953" s="14">
        <v>0</v>
      </c>
      <c r="AA1953" s="14">
        <v>66</v>
      </c>
      <c r="AB1953" s="2">
        <v>4</v>
      </c>
      <c r="AC1953" s="2">
        <v>7</v>
      </c>
      <c r="AD1953" s="2">
        <v>10</v>
      </c>
      <c r="AE1953" s="2">
        <v>5</v>
      </c>
      <c r="AF1953" s="2">
        <v>0</v>
      </c>
      <c r="AG1953" s="2">
        <v>0</v>
      </c>
      <c r="AH1953" s="16">
        <v>0</v>
      </c>
      <c r="AJ1953">
        <v>58</v>
      </c>
      <c r="AK1953">
        <v>71.488</v>
      </c>
    </row>
    <row r="1954" spans="1:37" x14ac:dyDescent="0.3">
      <c r="A1954">
        <v>1250</v>
      </c>
      <c r="B1954">
        <v>1977</v>
      </c>
      <c r="C1954" s="1">
        <f t="shared" si="180"/>
        <v>47</v>
      </c>
      <c r="D1954" t="s">
        <v>25</v>
      </c>
      <c r="E1954" t="s">
        <v>22</v>
      </c>
      <c r="F1954" s="4" t="s">
        <v>26</v>
      </c>
      <c r="G1954" t="s">
        <v>26</v>
      </c>
      <c r="H1954" s="20">
        <v>37697</v>
      </c>
      <c r="I1954" s="2">
        <f t="shared" si="181"/>
        <v>37.697000000000003</v>
      </c>
      <c r="J1954" s="2"/>
      <c r="K1954" s="2">
        <v>1</v>
      </c>
      <c r="L1954" s="2">
        <v>0</v>
      </c>
      <c r="M1954" s="16">
        <f t="shared" si="182"/>
        <v>1</v>
      </c>
      <c r="N1954" s="7">
        <v>41822</v>
      </c>
      <c r="O1954" s="4">
        <f t="shared" si="183"/>
        <v>1</v>
      </c>
      <c r="P1954" s="3">
        <f t="shared" si="184"/>
        <v>41822</v>
      </c>
      <c r="Q1954" s="4" t="str" cm="1">
        <f t="array" ref="Q1954">_xlfn.TEXTSPLIT(N1954,"/")</f>
        <v>41822</v>
      </c>
      <c r="R1954" s="5"/>
      <c r="S1954" s="5"/>
      <c r="T1954" s="5" t="e">
        <f t="shared" si="185"/>
        <v>#NUM!</v>
      </c>
      <c r="U1954">
        <v>82</v>
      </c>
      <c r="V1954" s="14">
        <v>34</v>
      </c>
      <c r="W1954" s="14">
        <v>6</v>
      </c>
      <c r="X1954" s="14">
        <v>21</v>
      </c>
      <c r="Y1954" s="14">
        <v>11</v>
      </c>
      <c r="Z1954" s="14">
        <v>4</v>
      </c>
      <c r="AA1954" s="14">
        <v>8</v>
      </c>
      <c r="AB1954" s="2">
        <v>1</v>
      </c>
      <c r="AC1954" s="2">
        <v>2</v>
      </c>
      <c r="AD1954" s="2">
        <v>3</v>
      </c>
      <c r="AE1954" s="2">
        <v>6</v>
      </c>
      <c r="AF1954" s="2">
        <v>0</v>
      </c>
      <c r="AG1954" s="2">
        <v>0</v>
      </c>
      <c r="AH1954" s="16">
        <v>0</v>
      </c>
      <c r="AJ1954">
        <v>59</v>
      </c>
      <c r="AK1954">
        <v>81.245999999999995</v>
      </c>
    </row>
    <row r="1955" spans="1:37" x14ac:dyDescent="0.3">
      <c r="A1955">
        <v>1245</v>
      </c>
      <c r="B1955">
        <v>1967</v>
      </c>
      <c r="C1955" s="1">
        <f t="shared" si="180"/>
        <v>57</v>
      </c>
      <c r="D1955" t="s">
        <v>25</v>
      </c>
      <c r="E1955" t="s">
        <v>22</v>
      </c>
      <c r="F1955" s="4" t="s">
        <v>26</v>
      </c>
      <c r="G1955" t="s">
        <v>26</v>
      </c>
      <c r="H1955" s="20">
        <v>63810</v>
      </c>
      <c r="I1955" s="2">
        <f t="shared" si="181"/>
        <v>63.81</v>
      </c>
      <c r="J1955" s="2"/>
      <c r="K1955" s="2">
        <v>0</v>
      </c>
      <c r="L1955" s="2">
        <v>1</v>
      </c>
      <c r="M1955" s="16">
        <f t="shared" si="182"/>
        <v>1</v>
      </c>
      <c r="N1955" s="7">
        <v>41224</v>
      </c>
      <c r="O1955" s="4">
        <f t="shared" si="183"/>
        <v>1</v>
      </c>
      <c r="P1955" s="3">
        <f t="shared" si="184"/>
        <v>41224</v>
      </c>
      <c r="Q1955" s="4" t="str" cm="1">
        <f t="array" ref="Q1955">_xlfn.TEXTSPLIT(N1955,"/")</f>
        <v>41224</v>
      </c>
      <c r="R1955" s="5"/>
      <c r="S1955" s="5"/>
      <c r="T1955" s="5" t="e">
        <f t="shared" si="185"/>
        <v>#NUM!</v>
      </c>
      <c r="U1955">
        <v>45</v>
      </c>
      <c r="V1955" s="14">
        <v>977</v>
      </c>
      <c r="W1955" s="14">
        <v>12</v>
      </c>
      <c r="X1955" s="14">
        <v>253</v>
      </c>
      <c r="Y1955" s="14">
        <v>16</v>
      </c>
      <c r="Z1955" s="14">
        <v>12</v>
      </c>
      <c r="AA1955" s="14">
        <v>101</v>
      </c>
      <c r="AB1955" s="2">
        <v>4</v>
      </c>
      <c r="AC1955" s="2">
        <v>4</v>
      </c>
      <c r="AD1955" s="2">
        <v>12</v>
      </c>
      <c r="AE1955" s="2">
        <v>8</v>
      </c>
      <c r="AF1955" s="2">
        <v>0</v>
      </c>
      <c r="AG1955" s="2">
        <v>0</v>
      </c>
      <c r="AH1955" s="16">
        <v>1</v>
      </c>
      <c r="AJ1955">
        <v>67</v>
      </c>
      <c r="AK1955">
        <v>50.965000000000003</v>
      </c>
    </row>
    <row r="1956" spans="1:37" x14ac:dyDescent="0.3">
      <c r="A1956">
        <v>1241</v>
      </c>
      <c r="B1956">
        <v>1985</v>
      </c>
      <c r="C1956" s="1">
        <f t="shared" si="180"/>
        <v>39</v>
      </c>
      <c r="D1956" t="s">
        <v>38</v>
      </c>
      <c r="E1956" t="s">
        <v>36</v>
      </c>
      <c r="F1956" s="4" t="s">
        <v>29</v>
      </c>
      <c r="G1956" t="s">
        <v>29</v>
      </c>
      <c r="H1956" s="20">
        <v>14796</v>
      </c>
      <c r="I1956" s="2">
        <f t="shared" si="181"/>
        <v>14.795999999999999</v>
      </c>
      <c r="J1956" s="2"/>
      <c r="K1956" s="2">
        <v>1</v>
      </c>
      <c r="L1956" s="2">
        <v>0</v>
      </c>
      <c r="M1956" s="16">
        <f t="shared" si="182"/>
        <v>1</v>
      </c>
      <c r="N1956" s="6" t="s">
        <v>64</v>
      </c>
      <c r="O1956" s="4">
        <f t="shared" si="183"/>
        <v>2</v>
      </c>
      <c r="P1956" s="3">
        <f t="shared" si="184"/>
        <v>41169</v>
      </c>
      <c r="Q1956" s="4" t="str" cm="1">
        <f t="array" ref="Q1956:S1956">_xlfn.TEXTSPLIT(N1956,"/")</f>
        <v>9</v>
      </c>
      <c r="R1956" s="4" t="str">
        <v>17</v>
      </c>
      <c r="S1956" s="4" t="str">
        <v>12</v>
      </c>
      <c r="T1956" s="5">
        <f t="shared" si="185"/>
        <v>41169</v>
      </c>
      <c r="U1956">
        <v>1</v>
      </c>
      <c r="V1956" s="14">
        <v>13</v>
      </c>
      <c r="W1956" s="14">
        <v>3</v>
      </c>
      <c r="X1956" s="14">
        <v>8</v>
      </c>
      <c r="Y1956" s="14">
        <v>7</v>
      </c>
      <c r="Z1956" s="14">
        <v>4</v>
      </c>
      <c r="AA1956" s="14">
        <v>16</v>
      </c>
      <c r="AB1956" s="2">
        <v>2</v>
      </c>
      <c r="AC1956" s="2">
        <v>1</v>
      </c>
      <c r="AD1956" s="2">
        <v>3</v>
      </c>
      <c r="AE1956" s="2">
        <v>9</v>
      </c>
      <c r="AF1956" s="2">
        <v>1</v>
      </c>
      <c r="AG1956" s="2">
        <v>0</v>
      </c>
      <c r="AH1956" s="16">
        <v>0</v>
      </c>
      <c r="AJ1956">
        <v>56</v>
      </c>
      <c r="AK1956">
        <v>25.93</v>
      </c>
    </row>
    <row r="1957" spans="1:37" x14ac:dyDescent="0.3">
      <c r="A1957">
        <v>1232</v>
      </c>
      <c r="B1957">
        <v>1983</v>
      </c>
      <c r="C1957" s="1">
        <f t="shared" si="180"/>
        <v>41</v>
      </c>
      <c r="D1957" t="s">
        <v>38</v>
      </c>
      <c r="E1957" t="s">
        <v>34</v>
      </c>
      <c r="F1957" s="4" t="s">
        <v>32</v>
      </c>
      <c r="G1957" t="s">
        <v>32</v>
      </c>
      <c r="H1957" s="20">
        <v>70038</v>
      </c>
      <c r="I1957" s="2">
        <f t="shared" si="181"/>
        <v>70.037999999999997</v>
      </c>
      <c r="J1957" s="2"/>
      <c r="K1957" s="2">
        <v>0</v>
      </c>
      <c r="L1957" s="2">
        <v>0</v>
      </c>
      <c r="M1957" s="16">
        <f t="shared" si="182"/>
        <v>0</v>
      </c>
      <c r="N1957" s="6" t="s">
        <v>221</v>
      </c>
      <c r="O1957" s="4">
        <f t="shared" si="183"/>
        <v>2</v>
      </c>
      <c r="P1957" s="3">
        <f t="shared" si="184"/>
        <v>41572</v>
      </c>
      <c r="Q1957" s="4" t="str" cm="1">
        <f t="array" ref="Q1957:S1957">_xlfn.TEXTSPLIT(N1957,"/")</f>
        <v>10</v>
      </c>
      <c r="R1957" s="4" t="str">
        <v>25</v>
      </c>
      <c r="S1957" s="4" t="str">
        <v>13</v>
      </c>
      <c r="T1957" s="5">
        <f t="shared" si="185"/>
        <v>41572</v>
      </c>
      <c r="U1957">
        <v>54</v>
      </c>
      <c r="V1957" s="14">
        <v>587</v>
      </c>
      <c r="W1957" s="14">
        <v>54</v>
      </c>
      <c r="X1957" s="14">
        <v>348</v>
      </c>
      <c r="Y1957" s="14">
        <v>71</v>
      </c>
      <c r="Z1957" s="14">
        <v>54</v>
      </c>
      <c r="AA1957" s="14">
        <v>130</v>
      </c>
      <c r="AB1957" s="2">
        <v>1</v>
      </c>
      <c r="AC1957" s="2">
        <v>4</v>
      </c>
      <c r="AD1957" s="2">
        <v>8</v>
      </c>
      <c r="AE1957" s="2">
        <v>2</v>
      </c>
      <c r="AF1957" s="2">
        <v>0</v>
      </c>
      <c r="AG1957" s="2">
        <v>0</v>
      </c>
      <c r="AH1957" s="16">
        <v>0</v>
      </c>
      <c r="AJ1957">
        <v>71</v>
      </c>
      <c r="AK1957">
        <v>62.335000000000001</v>
      </c>
    </row>
    <row r="1958" spans="1:37" x14ac:dyDescent="0.3">
      <c r="A1958">
        <v>1225</v>
      </c>
      <c r="B1958">
        <v>1964</v>
      </c>
      <c r="C1958" s="1">
        <f t="shared" si="180"/>
        <v>60</v>
      </c>
      <c r="D1958" t="s">
        <v>47</v>
      </c>
      <c r="E1958" t="s">
        <v>22</v>
      </c>
      <c r="F1958" s="4" t="s">
        <v>29</v>
      </c>
      <c r="G1958" t="s">
        <v>29</v>
      </c>
      <c r="H1958" s="20">
        <v>80124</v>
      </c>
      <c r="I1958" s="2">
        <f t="shared" si="181"/>
        <v>80.123999999999995</v>
      </c>
      <c r="J1958" s="2"/>
      <c r="K1958" s="2">
        <v>0</v>
      </c>
      <c r="L1958" s="2">
        <v>0</v>
      </c>
      <c r="M1958" s="16">
        <f t="shared" si="182"/>
        <v>0</v>
      </c>
      <c r="N1958" s="6" t="s">
        <v>347</v>
      </c>
      <c r="O1958" s="4">
        <f t="shared" si="183"/>
        <v>2</v>
      </c>
      <c r="P1958" s="3">
        <f t="shared" si="184"/>
        <v>41816</v>
      </c>
      <c r="Q1958" s="4" t="str" cm="1">
        <f t="array" ref="Q1958:S1958">_xlfn.TEXTSPLIT(N1958,"/")</f>
        <v>6</v>
      </c>
      <c r="R1958" s="4" t="str">
        <v>26</v>
      </c>
      <c r="S1958" s="4" t="str">
        <v>14</v>
      </c>
      <c r="T1958" s="5">
        <f t="shared" si="185"/>
        <v>41816</v>
      </c>
      <c r="U1958">
        <v>47</v>
      </c>
      <c r="V1958" s="14">
        <v>483</v>
      </c>
      <c r="W1958" s="14">
        <v>84</v>
      </c>
      <c r="X1958" s="14">
        <v>398</v>
      </c>
      <c r="Y1958" s="14">
        <v>205</v>
      </c>
      <c r="Z1958" s="14">
        <v>84</v>
      </c>
      <c r="AA1958" s="14">
        <v>241</v>
      </c>
      <c r="AB1958" s="2">
        <v>1</v>
      </c>
      <c r="AC1958" s="2">
        <v>3</v>
      </c>
      <c r="AD1958" s="2">
        <v>8</v>
      </c>
      <c r="AE1958" s="2">
        <v>1</v>
      </c>
      <c r="AF1958" s="2">
        <v>0</v>
      </c>
      <c r="AG1958" s="2">
        <v>0</v>
      </c>
      <c r="AH1958" s="16">
        <v>1</v>
      </c>
      <c r="AJ1958">
        <v>71</v>
      </c>
      <c r="AK1958">
        <v>49.412999999999997</v>
      </c>
    </row>
    <row r="1959" spans="1:37" x14ac:dyDescent="0.3">
      <c r="A1959">
        <v>1215</v>
      </c>
      <c r="B1959">
        <v>1979</v>
      </c>
      <c r="C1959" s="1">
        <f t="shared" si="180"/>
        <v>45</v>
      </c>
      <c r="D1959" t="s">
        <v>25</v>
      </c>
      <c r="E1959" t="s">
        <v>22</v>
      </c>
      <c r="F1959" s="4" t="s">
        <v>32</v>
      </c>
      <c r="G1959" t="s">
        <v>32</v>
      </c>
      <c r="H1959" s="20">
        <v>70440</v>
      </c>
      <c r="I1959" s="2">
        <f t="shared" si="181"/>
        <v>70.44</v>
      </c>
      <c r="J1959" s="2"/>
      <c r="K1959" s="2">
        <v>0</v>
      </c>
      <c r="L1959" s="2">
        <v>0</v>
      </c>
      <c r="M1959" s="16">
        <f t="shared" si="182"/>
        <v>0</v>
      </c>
      <c r="N1959" s="7">
        <v>41496</v>
      </c>
      <c r="O1959" s="4">
        <f t="shared" si="183"/>
        <v>1</v>
      </c>
      <c r="P1959" s="3">
        <f t="shared" si="184"/>
        <v>41496</v>
      </c>
      <c r="Q1959" s="4" t="str" cm="1">
        <f t="array" ref="Q1959">_xlfn.TEXTSPLIT(N1959,"/")</f>
        <v>41496</v>
      </c>
      <c r="R1959" s="5"/>
      <c r="S1959" s="5"/>
      <c r="T1959" s="5" t="e">
        <f t="shared" si="185"/>
        <v>#NUM!</v>
      </c>
      <c r="U1959">
        <v>49</v>
      </c>
      <c r="V1959" s="14">
        <v>690</v>
      </c>
      <c r="W1959" s="14">
        <v>117</v>
      </c>
      <c r="X1959" s="14">
        <v>499</v>
      </c>
      <c r="Y1959" s="14">
        <v>76</v>
      </c>
      <c r="Z1959" s="14">
        <v>102</v>
      </c>
      <c r="AA1959" s="14">
        <v>88</v>
      </c>
      <c r="AB1959" s="2">
        <v>1</v>
      </c>
      <c r="AC1959" s="2">
        <v>5</v>
      </c>
      <c r="AD1959" s="2">
        <v>7</v>
      </c>
      <c r="AE1959" s="2">
        <v>3</v>
      </c>
      <c r="AF1959" s="2">
        <v>0</v>
      </c>
      <c r="AG1959" s="2">
        <v>0</v>
      </c>
      <c r="AH1959" s="16">
        <v>1</v>
      </c>
      <c r="AJ1959">
        <v>61</v>
      </c>
      <c r="AK1959">
        <v>50.127000000000002</v>
      </c>
    </row>
    <row r="1960" spans="1:37" x14ac:dyDescent="0.3">
      <c r="A1960">
        <v>1212</v>
      </c>
      <c r="B1960">
        <v>1974</v>
      </c>
      <c r="C1960" s="1">
        <f t="shared" si="180"/>
        <v>50</v>
      </c>
      <c r="D1960" t="s">
        <v>25</v>
      </c>
      <c r="E1960" t="s">
        <v>22</v>
      </c>
      <c r="F1960" s="4" t="s">
        <v>29</v>
      </c>
      <c r="G1960" t="s">
        <v>29</v>
      </c>
      <c r="H1960" s="20">
        <v>52845</v>
      </c>
      <c r="I1960" s="2">
        <f t="shared" si="181"/>
        <v>52.844999999999999</v>
      </c>
      <c r="J1960" s="2"/>
      <c r="K1960" s="2">
        <v>1</v>
      </c>
      <c r="L1960" s="2">
        <v>0</v>
      </c>
      <c r="M1960" s="16">
        <f t="shared" si="182"/>
        <v>1</v>
      </c>
      <c r="N1960" s="6" t="s">
        <v>124</v>
      </c>
      <c r="O1960" s="4">
        <f t="shared" si="183"/>
        <v>2</v>
      </c>
      <c r="P1960" s="3">
        <f t="shared" si="184"/>
        <v>41499</v>
      </c>
      <c r="Q1960" s="4" t="str" cm="1">
        <f t="array" ref="Q1960:S1960">_xlfn.TEXTSPLIT(N1960,"/")</f>
        <v>8</v>
      </c>
      <c r="R1960" s="4" t="str">
        <v>13</v>
      </c>
      <c r="S1960" s="4" t="str">
        <v>13</v>
      </c>
      <c r="T1960" s="5">
        <f t="shared" si="185"/>
        <v>41499</v>
      </c>
      <c r="U1960">
        <v>7</v>
      </c>
      <c r="V1960" s="14">
        <v>384</v>
      </c>
      <c r="W1960" s="14">
        <v>25</v>
      </c>
      <c r="X1960" s="14">
        <v>292</v>
      </c>
      <c r="Y1960" s="14">
        <v>130</v>
      </c>
      <c r="Z1960" s="14">
        <v>41</v>
      </c>
      <c r="AA1960" s="14">
        <v>64</v>
      </c>
      <c r="AB1960" s="2">
        <v>3</v>
      </c>
      <c r="AC1960" s="2">
        <v>8</v>
      </c>
      <c r="AD1960" s="2">
        <v>6</v>
      </c>
      <c r="AE1960" s="2">
        <v>6</v>
      </c>
      <c r="AF1960" s="2">
        <v>0</v>
      </c>
      <c r="AG1960" s="2">
        <v>0</v>
      </c>
      <c r="AH1960" s="16">
        <v>1</v>
      </c>
      <c r="AJ1960">
        <v>67</v>
      </c>
      <c r="AK1960">
        <v>14.661</v>
      </c>
    </row>
    <row r="1961" spans="1:37" x14ac:dyDescent="0.3">
      <c r="A1961">
        <v>1204</v>
      </c>
      <c r="B1961">
        <v>1971</v>
      </c>
      <c r="C1961" s="1">
        <f t="shared" si="180"/>
        <v>53</v>
      </c>
      <c r="D1961" t="s">
        <v>47</v>
      </c>
      <c r="E1961" t="s">
        <v>34</v>
      </c>
      <c r="F1961" s="4" t="s">
        <v>29</v>
      </c>
      <c r="G1961" t="s">
        <v>29</v>
      </c>
      <c r="H1961" s="20">
        <v>67536</v>
      </c>
      <c r="I1961" s="2">
        <f t="shared" si="181"/>
        <v>67.536000000000001</v>
      </c>
      <c r="J1961" s="2"/>
      <c r="K1961" s="2">
        <v>0</v>
      </c>
      <c r="L1961" s="2">
        <v>1</v>
      </c>
      <c r="M1961" s="16">
        <f t="shared" si="182"/>
        <v>1</v>
      </c>
      <c r="N1961" s="6" t="s">
        <v>286</v>
      </c>
      <c r="O1961" s="4">
        <f t="shared" si="183"/>
        <v>2</v>
      </c>
      <c r="P1961" s="3">
        <f t="shared" si="184"/>
        <v>41416</v>
      </c>
      <c r="Q1961" s="4" t="str" cm="1">
        <f t="array" ref="Q1961:S1961">_xlfn.TEXTSPLIT(N1961,"/")</f>
        <v>5</v>
      </c>
      <c r="R1961" s="4" t="str">
        <v>22</v>
      </c>
      <c r="S1961" s="4" t="str">
        <v>13</v>
      </c>
      <c r="T1961" s="5">
        <f t="shared" si="185"/>
        <v>41416</v>
      </c>
      <c r="U1961">
        <v>45</v>
      </c>
      <c r="V1961" s="14">
        <v>1253</v>
      </c>
      <c r="W1961" s="14">
        <v>0</v>
      </c>
      <c r="X1961" s="14">
        <v>447</v>
      </c>
      <c r="Y1961" s="14">
        <v>23</v>
      </c>
      <c r="Z1961" s="14">
        <v>71</v>
      </c>
      <c r="AA1961" s="14">
        <v>35</v>
      </c>
      <c r="AB1961" s="2">
        <v>3</v>
      </c>
      <c r="AC1961" s="2">
        <v>11</v>
      </c>
      <c r="AD1961" s="2">
        <v>11</v>
      </c>
      <c r="AE1961" s="2">
        <v>8</v>
      </c>
      <c r="AF1961" s="2">
        <v>0</v>
      </c>
      <c r="AG1961" s="2">
        <v>0</v>
      </c>
      <c r="AH1961" s="16">
        <v>1</v>
      </c>
      <c r="AJ1961">
        <v>67</v>
      </c>
      <c r="AK1961">
        <v>50.898000000000003</v>
      </c>
    </row>
    <row r="1962" spans="1:37" x14ac:dyDescent="0.3">
      <c r="A1962">
        <v>1184</v>
      </c>
      <c r="B1962">
        <v>1969</v>
      </c>
      <c r="C1962" s="1">
        <f t="shared" si="180"/>
        <v>55</v>
      </c>
      <c r="D1962" t="s">
        <v>47</v>
      </c>
      <c r="E1962" t="s">
        <v>34</v>
      </c>
      <c r="F1962" s="4" t="s">
        <v>23</v>
      </c>
      <c r="G1962" t="s">
        <v>23</v>
      </c>
      <c r="H1962" s="20">
        <v>69674</v>
      </c>
      <c r="I1962" s="2">
        <f t="shared" si="181"/>
        <v>69.674000000000007</v>
      </c>
      <c r="J1962" s="2"/>
      <c r="K1962" s="2">
        <v>0</v>
      </c>
      <c r="L1962" s="2">
        <v>2</v>
      </c>
      <c r="M1962" s="16">
        <f t="shared" si="182"/>
        <v>2</v>
      </c>
      <c r="N1962" s="6" t="s">
        <v>286</v>
      </c>
      <c r="O1962" s="4">
        <f t="shared" si="183"/>
        <v>2</v>
      </c>
      <c r="P1962" s="3">
        <f t="shared" si="184"/>
        <v>41416</v>
      </c>
      <c r="Q1962" s="4" t="str" cm="1">
        <f t="array" ref="Q1962:S1962">_xlfn.TEXTSPLIT(N1962,"/")</f>
        <v>5</v>
      </c>
      <c r="R1962" s="4" t="str">
        <v>22</v>
      </c>
      <c r="S1962" s="4" t="str">
        <v>13</v>
      </c>
      <c r="T1962" s="5">
        <f t="shared" si="185"/>
        <v>41416</v>
      </c>
      <c r="U1962">
        <v>46</v>
      </c>
      <c r="V1962" s="14">
        <v>554</v>
      </c>
      <c r="W1962" s="14">
        <v>41</v>
      </c>
      <c r="X1962" s="14">
        <v>215</v>
      </c>
      <c r="Y1962" s="14">
        <v>11</v>
      </c>
      <c r="Z1962" s="14">
        <v>0</v>
      </c>
      <c r="AA1962" s="14">
        <v>24</v>
      </c>
      <c r="AB1962" s="2">
        <v>3</v>
      </c>
      <c r="AC1962" s="2">
        <v>10</v>
      </c>
      <c r="AD1962" s="2">
        <v>10</v>
      </c>
      <c r="AE1962" s="2">
        <v>5</v>
      </c>
      <c r="AF1962" s="2">
        <v>0</v>
      </c>
      <c r="AG1962" s="2">
        <v>0</v>
      </c>
      <c r="AH1962" s="16">
        <v>0</v>
      </c>
      <c r="AJ1962">
        <v>48</v>
      </c>
      <c r="AK1962">
        <v>60.631</v>
      </c>
    </row>
    <row r="1963" spans="1:37" x14ac:dyDescent="0.3">
      <c r="A1963">
        <v>1183</v>
      </c>
      <c r="B1963">
        <v>1950</v>
      </c>
      <c r="C1963" s="1">
        <f t="shared" si="180"/>
        <v>74</v>
      </c>
      <c r="D1963" t="s">
        <v>38</v>
      </c>
      <c r="E1963" t="s">
        <v>42</v>
      </c>
      <c r="F1963" s="4" t="s">
        <v>29</v>
      </c>
      <c r="G1963" t="s">
        <v>29</v>
      </c>
      <c r="H1963" s="20">
        <v>36408</v>
      </c>
      <c r="I1963" s="2">
        <f t="shared" si="181"/>
        <v>36.408000000000001</v>
      </c>
      <c r="J1963" s="2"/>
      <c r="K1963" s="2">
        <v>1</v>
      </c>
      <c r="L1963" s="2">
        <v>1</v>
      </c>
      <c r="M1963" s="16">
        <f t="shared" si="182"/>
        <v>2</v>
      </c>
      <c r="N1963" s="6" t="s">
        <v>152</v>
      </c>
      <c r="O1963" s="4">
        <f t="shared" si="183"/>
        <v>2</v>
      </c>
      <c r="P1963" s="3">
        <f t="shared" si="184"/>
        <v>41538</v>
      </c>
      <c r="Q1963" s="4" t="str" cm="1">
        <f t="array" ref="Q1963:S1963">_xlfn.TEXTSPLIT(N1963,"/")</f>
        <v>9</v>
      </c>
      <c r="R1963" s="4" t="str">
        <v>21</v>
      </c>
      <c r="S1963" s="4" t="str">
        <v>13</v>
      </c>
      <c r="T1963" s="5">
        <f t="shared" si="185"/>
        <v>41538</v>
      </c>
      <c r="U1963">
        <v>11</v>
      </c>
      <c r="V1963" s="14">
        <v>9</v>
      </c>
      <c r="W1963" s="14">
        <v>1</v>
      </c>
      <c r="X1963" s="14">
        <v>4</v>
      </c>
      <c r="Y1963" s="14">
        <v>3</v>
      </c>
      <c r="Z1963" s="14">
        <v>2</v>
      </c>
      <c r="AA1963" s="14">
        <v>3</v>
      </c>
      <c r="AB1963" s="2">
        <v>1</v>
      </c>
      <c r="AC1963" s="2">
        <v>1</v>
      </c>
      <c r="AD1963" s="2">
        <v>2</v>
      </c>
      <c r="AE1963" s="2">
        <v>6</v>
      </c>
      <c r="AF1963" s="2">
        <v>0</v>
      </c>
      <c r="AG1963" s="2">
        <v>0</v>
      </c>
      <c r="AH1963" s="16">
        <v>0</v>
      </c>
      <c r="AJ1963">
        <v>61</v>
      </c>
      <c r="AK1963">
        <v>85.695999999999998</v>
      </c>
    </row>
    <row r="1964" spans="1:37" x14ac:dyDescent="0.3">
      <c r="A1964">
        <v>1177</v>
      </c>
      <c r="B1964">
        <v>1967</v>
      </c>
      <c r="C1964" s="1">
        <f t="shared" si="180"/>
        <v>57</v>
      </c>
      <c r="D1964" t="s">
        <v>25</v>
      </c>
      <c r="E1964" t="s">
        <v>42</v>
      </c>
      <c r="F1964" s="4" t="s">
        <v>32</v>
      </c>
      <c r="G1964" t="s">
        <v>32</v>
      </c>
      <c r="H1964" s="20">
        <v>49618</v>
      </c>
      <c r="I1964" s="2">
        <f t="shared" si="181"/>
        <v>49.618000000000002</v>
      </c>
      <c r="J1964" s="2"/>
      <c r="K1964" s="2">
        <v>1</v>
      </c>
      <c r="L1964" s="2">
        <v>1</v>
      </c>
      <c r="M1964" s="16">
        <f t="shared" si="182"/>
        <v>2</v>
      </c>
      <c r="N1964" s="6" t="s">
        <v>413</v>
      </c>
      <c r="O1964" s="4">
        <f t="shared" si="183"/>
        <v>2</v>
      </c>
      <c r="P1964" s="3">
        <f t="shared" si="184"/>
        <v>41300</v>
      </c>
      <c r="Q1964" s="4" t="str" cm="1">
        <f t="array" ref="Q1964:S1964">_xlfn.TEXTSPLIT(N1964,"/")</f>
        <v>1</v>
      </c>
      <c r="R1964" s="4" t="str">
        <v>26</v>
      </c>
      <c r="S1964" s="4" t="str">
        <v>13</v>
      </c>
      <c r="T1964" s="5">
        <f t="shared" si="185"/>
        <v>41300</v>
      </c>
      <c r="U1964">
        <v>77</v>
      </c>
      <c r="V1964" s="14">
        <v>80</v>
      </c>
      <c r="W1964" s="14">
        <v>3</v>
      </c>
      <c r="X1964" s="14">
        <v>26</v>
      </c>
      <c r="Y1964" s="14">
        <v>4</v>
      </c>
      <c r="Z1964" s="14">
        <v>2</v>
      </c>
      <c r="AA1964" s="14">
        <v>14</v>
      </c>
      <c r="AB1964" s="2">
        <v>4</v>
      </c>
      <c r="AC1964" s="2">
        <v>3</v>
      </c>
      <c r="AD1964" s="2">
        <v>3</v>
      </c>
      <c r="AE1964" s="2">
        <v>7</v>
      </c>
      <c r="AF1964" s="2">
        <v>0</v>
      </c>
      <c r="AG1964" s="2">
        <v>0</v>
      </c>
      <c r="AH1964" s="16">
        <v>0</v>
      </c>
      <c r="AJ1964">
        <v>48</v>
      </c>
      <c r="AK1964">
        <v>46.771999999999998</v>
      </c>
    </row>
    <row r="1965" spans="1:37" x14ac:dyDescent="0.3">
      <c r="A1965">
        <v>1176</v>
      </c>
      <c r="B1965">
        <v>1974</v>
      </c>
      <c r="C1965" s="1">
        <f t="shared" si="180"/>
        <v>50</v>
      </c>
      <c r="D1965" t="s">
        <v>25</v>
      </c>
      <c r="E1965" t="s">
        <v>22</v>
      </c>
      <c r="F1965" s="4" t="s">
        <v>29</v>
      </c>
      <c r="G1965" t="s">
        <v>29</v>
      </c>
      <c r="H1965" s="20">
        <v>26228</v>
      </c>
      <c r="I1965" s="2">
        <f t="shared" si="181"/>
        <v>26.228000000000002</v>
      </c>
      <c r="J1965" s="2"/>
      <c r="K1965" s="2">
        <v>1</v>
      </c>
      <c r="L1965" s="2">
        <v>0</v>
      </c>
      <c r="M1965" s="16">
        <f t="shared" si="182"/>
        <v>1</v>
      </c>
      <c r="N1965" s="6" t="s">
        <v>309</v>
      </c>
      <c r="O1965" s="4">
        <f t="shared" si="183"/>
        <v>2</v>
      </c>
      <c r="P1965" s="3">
        <f t="shared" si="184"/>
        <v>41539</v>
      </c>
      <c r="Q1965" s="4" t="str" cm="1">
        <f t="array" ref="Q1965:S1965">_xlfn.TEXTSPLIT(N1965,"/")</f>
        <v>9</v>
      </c>
      <c r="R1965" s="4" t="str">
        <v>22</v>
      </c>
      <c r="S1965" s="4" t="str">
        <v>13</v>
      </c>
      <c r="T1965" s="5">
        <f t="shared" si="185"/>
        <v>41539</v>
      </c>
      <c r="U1965">
        <v>50</v>
      </c>
      <c r="V1965" s="14">
        <v>2</v>
      </c>
      <c r="W1965" s="14">
        <v>6</v>
      </c>
      <c r="X1965" s="14">
        <v>4</v>
      </c>
      <c r="Y1965" s="14">
        <v>3</v>
      </c>
      <c r="Z1965" s="14">
        <v>1</v>
      </c>
      <c r="AA1965" s="14">
        <v>9</v>
      </c>
      <c r="AB1965" s="2">
        <v>1</v>
      </c>
      <c r="AC1965" s="2">
        <v>1</v>
      </c>
      <c r="AD1965" s="2">
        <v>2</v>
      </c>
      <c r="AE1965" s="2">
        <v>8</v>
      </c>
      <c r="AF1965" s="2">
        <v>0</v>
      </c>
      <c r="AG1965" s="2">
        <v>0</v>
      </c>
      <c r="AH1965" s="16">
        <v>0</v>
      </c>
      <c r="AJ1965">
        <v>72</v>
      </c>
      <c r="AK1965">
        <v>43.185000000000002</v>
      </c>
    </row>
    <row r="1966" spans="1:37" x14ac:dyDescent="0.3">
      <c r="A1966">
        <v>1175</v>
      </c>
      <c r="B1966">
        <v>1984</v>
      </c>
      <c r="C1966" s="1">
        <f t="shared" si="180"/>
        <v>40</v>
      </c>
      <c r="D1966" t="s">
        <v>25</v>
      </c>
      <c r="E1966" t="s">
        <v>42</v>
      </c>
      <c r="F1966" s="4" t="s">
        <v>29</v>
      </c>
      <c r="G1966" t="s">
        <v>29</v>
      </c>
      <c r="H1966" s="20">
        <v>36262</v>
      </c>
      <c r="I1966" s="2">
        <f t="shared" si="181"/>
        <v>36.262</v>
      </c>
      <c r="J1966" s="2"/>
      <c r="K1966" s="2">
        <v>0</v>
      </c>
      <c r="L1966" s="2">
        <v>0</v>
      </c>
      <c r="M1966" s="16">
        <f t="shared" si="182"/>
        <v>0</v>
      </c>
      <c r="N1966" s="6" t="s">
        <v>69</v>
      </c>
      <c r="O1966" s="4">
        <f t="shared" si="183"/>
        <v>2</v>
      </c>
      <c r="P1966" s="3">
        <f t="shared" si="184"/>
        <v>41537</v>
      </c>
      <c r="Q1966" s="4" t="str" cm="1">
        <f t="array" ref="Q1966:S1966">_xlfn.TEXTSPLIT(N1966,"/")</f>
        <v>9</v>
      </c>
      <c r="R1966" s="4" t="str">
        <v>20</v>
      </c>
      <c r="S1966" s="4" t="str">
        <v>13</v>
      </c>
      <c r="T1966" s="5">
        <f t="shared" si="185"/>
        <v>41537</v>
      </c>
      <c r="U1966">
        <v>24</v>
      </c>
      <c r="V1966" s="14">
        <v>88</v>
      </c>
      <c r="W1966" s="14">
        <v>39</v>
      </c>
      <c r="X1966" s="14">
        <v>54</v>
      </c>
      <c r="Y1966" s="14">
        <v>64</v>
      </c>
      <c r="Z1966" s="14">
        <v>28</v>
      </c>
      <c r="AA1966" s="14">
        <v>153</v>
      </c>
      <c r="AB1966" s="2">
        <v>1</v>
      </c>
      <c r="AC1966" s="2">
        <v>3</v>
      </c>
      <c r="AD1966" s="2">
        <v>3</v>
      </c>
      <c r="AE1966" s="2">
        <v>6</v>
      </c>
      <c r="AF1966" s="2">
        <v>1</v>
      </c>
      <c r="AG1966" s="2">
        <v>0</v>
      </c>
      <c r="AH1966" s="16">
        <v>1</v>
      </c>
      <c r="AJ1966">
        <v>35</v>
      </c>
      <c r="AK1966">
        <v>29.603999999999999</v>
      </c>
    </row>
    <row r="1967" spans="1:37" x14ac:dyDescent="0.3">
      <c r="A1967">
        <v>1173</v>
      </c>
      <c r="B1967">
        <v>1948</v>
      </c>
      <c r="C1967" s="1">
        <f t="shared" si="180"/>
        <v>76</v>
      </c>
      <c r="D1967" t="s">
        <v>25</v>
      </c>
      <c r="E1967" t="s">
        <v>42</v>
      </c>
      <c r="F1967" s="4" t="s">
        <v>32</v>
      </c>
      <c r="G1967" t="s">
        <v>32</v>
      </c>
      <c r="H1967" s="20">
        <v>77632</v>
      </c>
      <c r="I1967" s="2">
        <f t="shared" si="181"/>
        <v>77.632000000000005</v>
      </c>
      <c r="J1967" s="2"/>
      <c r="K1967" s="2">
        <v>0</v>
      </c>
      <c r="L1967" s="2">
        <v>0</v>
      </c>
      <c r="M1967" s="16">
        <f t="shared" si="182"/>
        <v>0</v>
      </c>
      <c r="N1967" s="7">
        <v>41550</v>
      </c>
      <c r="O1967" s="4">
        <f t="shared" si="183"/>
        <v>1</v>
      </c>
      <c r="P1967" s="3">
        <f t="shared" si="184"/>
        <v>41550</v>
      </c>
      <c r="Q1967" s="4" t="str" cm="1">
        <f t="array" ref="Q1967">_xlfn.TEXTSPLIT(N1967,"/")</f>
        <v>41550</v>
      </c>
      <c r="R1967" s="5"/>
      <c r="S1967" s="5"/>
      <c r="T1967" s="5" t="e">
        <f t="shared" si="185"/>
        <v>#NUM!</v>
      </c>
      <c r="U1967">
        <v>73</v>
      </c>
      <c r="V1967" s="14">
        <v>1200</v>
      </c>
      <c r="W1967" s="14">
        <v>105</v>
      </c>
      <c r="X1967" s="14">
        <v>758</v>
      </c>
      <c r="Y1967" s="14">
        <v>0</v>
      </c>
      <c r="Z1967" s="14">
        <v>42</v>
      </c>
      <c r="AA1967" s="14">
        <v>147</v>
      </c>
      <c r="AB1967" s="2">
        <v>1</v>
      </c>
      <c r="AC1967" s="2">
        <v>4</v>
      </c>
      <c r="AD1967" s="2">
        <v>6</v>
      </c>
      <c r="AE1967" s="2">
        <v>2</v>
      </c>
      <c r="AF1967" s="2">
        <v>1</v>
      </c>
      <c r="AG1967" s="2">
        <v>0</v>
      </c>
      <c r="AH1967" s="16">
        <v>2</v>
      </c>
      <c r="AJ1967">
        <v>65</v>
      </c>
      <c r="AK1967">
        <v>51.875999999999998</v>
      </c>
    </row>
    <row r="1968" spans="1:37" x14ac:dyDescent="0.3">
      <c r="A1968">
        <v>1172</v>
      </c>
      <c r="B1968">
        <v>1984</v>
      </c>
      <c r="C1968" s="1">
        <f t="shared" si="180"/>
        <v>40</v>
      </c>
      <c r="D1968" t="s">
        <v>25</v>
      </c>
      <c r="E1968" t="s">
        <v>34</v>
      </c>
      <c r="F1968" s="4" t="s">
        <v>29</v>
      </c>
      <c r="G1968" t="s">
        <v>29</v>
      </c>
      <c r="H1968" s="20">
        <v>92491</v>
      </c>
      <c r="I1968" s="2">
        <f t="shared" si="181"/>
        <v>92.491</v>
      </c>
      <c r="J1968" s="2"/>
      <c r="K1968" s="2">
        <v>0</v>
      </c>
      <c r="L1968" s="2">
        <v>0</v>
      </c>
      <c r="M1968" s="16">
        <f t="shared" si="182"/>
        <v>0</v>
      </c>
      <c r="N1968" s="7">
        <v>41279</v>
      </c>
      <c r="O1968" s="4">
        <f t="shared" si="183"/>
        <v>1</v>
      </c>
      <c r="P1968" s="3">
        <f t="shared" si="184"/>
        <v>41279</v>
      </c>
      <c r="Q1968" s="4" t="str" cm="1">
        <f t="array" ref="Q1968">_xlfn.TEXTSPLIT(N1968,"/")</f>
        <v>41279</v>
      </c>
      <c r="R1968" s="5"/>
      <c r="S1968" s="5"/>
      <c r="T1968" s="5" t="e">
        <f t="shared" si="185"/>
        <v>#NUM!</v>
      </c>
      <c r="U1968">
        <v>71</v>
      </c>
      <c r="V1968" s="14">
        <v>979</v>
      </c>
      <c r="W1968" s="14">
        <v>44</v>
      </c>
      <c r="X1968" s="14">
        <v>935</v>
      </c>
      <c r="Y1968" s="14">
        <v>29</v>
      </c>
      <c r="Z1968" s="14">
        <v>25</v>
      </c>
      <c r="AA1968" s="14">
        <v>22</v>
      </c>
      <c r="AB1968" s="2">
        <v>1</v>
      </c>
      <c r="AC1968" s="2">
        <v>7</v>
      </c>
      <c r="AD1968" s="2">
        <v>12</v>
      </c>
      <c r="AE1968" s="2">
        <v>3</v>
      </c>
      <c r="AF1968" s="2">
        <v>1</v>
      </c>
      <c r="AG1968" s="2">
        <v>0</v>
      </c>
      <c r="AH1968" s="16">
        <v>3</v>
      </c>
      <c r="AJ1968">
        <v>61</v>
      </c>
      <c r="AK1968">
        <v>59.432000000000002</v>
      </c>
    </row>
    <row r="1969" spans="1:37" x14ac:dyDescent="0.3">
      <c r="A1969">
        <v>1170</v>
      </c>
      <c r="B1969">
        <v>1976</v>
      </c>
      <c r="C1969" s="1">
        <f t="shared" si="180"/>
        <v>48</v>
      </c>
      <c r="D1969" t="s">
        <v>25</v>
      </c>
      <c r="E1969" t="s">
        <v>22</v>
      </c>
      <c r="F1969" s="4" t="s">
        <v>29</v>
      </c>
      <c r="G1969" t="s">
        <v>29</v>
      </c>
      <c r="H1969" s="20">
        <v>27573</v>
      </c>
      <c r="I1969" s="2">
        <f t="shared" si="181"/>
        <v>27.573</v>
      </c>
      <c r="J1969" s="2"/>
      <c r="K1969" s="2">
        <v>1</v>
      </c>
      <c r="L1969" s="2">
        <v>0</v>
      </c>
      <c r="M1969" s="16">
        <f t="shared" si="182"/>
        <v>1</v>
      </c>
      <c r="N1969" s="6" t="s">
        <v>341</v>
      </c>
      <c r="O1969" s="4">
        <f t="shared" si="183"/>
        <v>2</v>
      </c>
      <c r="P1969" s="3">
        <f t="shared" si="184"/>
        <v>41358</v>
      </c>
      <c r="Q1969" s="4" t="str" cm="1">
        <f t="array" ref="Q1969:S1969">_xlfn.TEXTSPLIT(N1969,"/")</f>
        <v>3</v>
      </c>
      <c r="R1969" s="4" t="str">
        <v>25</v>
      </c>
      <c r="S1969" s="4" t="str">
        <v>13</v>
      </c>
      <c r="T1969" s="5">
        <f t="shared" si="185"/>
        <v>41358</v>
      </c>
      <c r="U1969">
        <v>45</v>
      </c>
      <c r="V1969" s="14">
        <v>50</v>
      </c>
      <c r="W1969" s="14">
        <v>15</v>
      </c>
      <c r="X1969" s="14">
        <v>110</v>
      </c>
      <c r="Y1969" s="14">
        <v>39</v>
      </c>
      <c r="Z1969" s="14">
        <v>15</v>
      </c>
      <c r="AA1969" s="14">
        <v>15</v>
      </c>
      <c r="AB1969" s="2">
        <v>4</v>
      </c>
      <c r="AC1969" s="2">
        <v>5</v>
      </c>
      <c r="AD1969" s="2">
        <v>4</v>
      </c>
      <c r="AE1969" s="2">
        <v>8</v>
      </c>
      <c r="AF1969" s="2">
        <v>0</v>
      </c>
      <c r="AG1969" s="2">
        <v>0</v>
      </c>
      <c r="AH1969" s="16">
        <v>0</v>
      </c>
      <c r="AJ1969">
        <v>49</v>
      </c>
      <c r="AK1969">
        <v>45.837000000000003</v>
      </c>
    </row>
    <row r="1970" spans="1:37" x14ac:dyDescent="0.3">
      <c r="A1970">
        <v>1168</v>
      </c>
      <c r="B1970">
        <v>1979</v>
      </c>
      <c r="C1970" s="1">
        <f t="shared" si="180"/>
        <v>45</v>
      </c>
      <c r="D1970" t="s">
        <v>25</v>
      </c>
      <c r="E1970" t="s">
        <v>34</v>
      </c>
      <c r="F1970" s="4" t="s">
        <v>29</v>
      </c>
      <c r="G1970" t="s">
        <v>29</v>
      </c>
      <c r="H1970" s="20">
        <v>72159</v>
      </c>
      <c r="I1970" s="2">
        <f t="shared" si="181"/>
        <v>72.159000000000006</v>
      </c>
      <c r="J1970" s="2"/>
      <c r="K1970" s="2">
        <v>0</v>
      </c>
      <c r="L1970" s="2">
        <v>0</v>
      </c>
      <c r="M1970" s="16">
        <f t="shared" si="182"/>
        <v>0</v>
      </c>
      <c r="N1970" s="6" t="s">
        <v>110</v>
      </c>
      <c r="O1970" s="4">
        <f t="shared" si="183"/>
        <v>2</v>
      </c>
      <c r="P1970" s="3">
        <f t="shared" si="184"/>
        <v>41211</v>
      </c>
      <c r="Q1970" s="4" t="str" cm="1">
        <f t="array" ref="Q1970:S1970">_xlfn.TEXTSPLIT(N1970,"/")</f>
        <v>10</v>
      </c>
      <c r="R1970" s="4" t="str">
        <v>29</v>
      </c>
      <c r="S1970" s="4" t="str">
        <v>12</v>
      </c>
      <c r="T1970" s="5">
        <f t="shared" si="185"/>
        <v>41211</v>
      </c>
      <c r="U1970">
        <v>62</v>
      </c>
      <c r="V1970" s="14">
        <v>322</v>
      </c>
      <c r="W1970" s="14">
        <v>53</v>
      </c>
      <c r="X1970" s="14">
        <v>899</v>
      </c>
      <c r="Y1970" s="14">
        <v>34</v>
      </c>
      <c r="Z1970" s="14">
        <v>40</v>
      </c>
      <c r="AA1970" s="14">
        <v>53</v>
      </c>
      <c r="AB1970" s="2">
        <v>1</v>
      </c>
      <c r="AC1970" s="2">
        <v>4</v>
      </c>
      <c r="AD1970" s="2">
        <v>10</v>
      </c>
      <c r="AE1970" s="2">
        <v>2</v>
      </c>
      <c r="AF1970" s="2">
        <v>0</v>
      </c>
      <c r="AG1970" s="2">
        <v>0</v>
      </c>
      <c r="AH1970" s="16">
        <v>0</v>
      </c>
      <c r="AJ1970">
        <v>45</v>
      </c>
      <c r="AK1970">
        <v>73.807000000000002</v>
      </c>
    </row>
    <row r="1971" spans="1:37" x14ac:dyDescent="0.3">
      <c r="A1971">
        <v>1165</v>
      </c>
      <c r="B1971">
        <v>1959</v>
      </c>
      <c r="C1971" s="1">
        <f t="shared" si="180"/>
        <v>65</v>
      </c>
      <c r="D1971" t="s">
        <v>47</v>
      </c>
      <c r="E1971" t="s">
        <v>34</v>
      </c>
      <c r="F1971" s="4" t="s">
        <v>26</v>
      </c>
      <c r="G1971" t="s">
        <v>26</v>
      </c>
      <c r="H1971" s="20">
        <v>50729</v>
      </c>
      <c r="I1971" s="2">
        <f t="shared" si="181"/>
        <v>50.728999999999999</v>
      </c>
      <c r="J1971" s="2"/>
      <c r="K1971" s="2">
        <v>1</v>
      </c>
      <c r="L1971" s="2">
        <v>1</v>
      </c>
      <c r="M1971" s="16">
        <f t="shared" si="182"/>
        <v>2</v>
      </c>
      <c r="N1971" s="7">
        <v>41310</v>
      </c>
      <c r="O1971" s="4">
        <f t="shared" si="183"/>
        <v>1</v>
      </c>
      <c r="P1971" s="3">
        <f t="shared" si="184"/>
        <v>41310</v>
      </c>
      <c r="Q1971" s="4" t="str" cm="1">
        <f t="array" ref="Q1971">_xlfn.TEXTSPLIT(N1971,"/")</f>
        <v>41310</v>
      </c>
      <c r="R1971" s="5"/>
      <c r="S1971" s="5"/>
      <c r="T1971" s="5" t="e">
        <f t="shared" si="185"/>
        <v>#NUM!</v>
      </c>
      <c r="U1971">
        <v>62</v>
      </c>
      <c r="V1971" s="14">
        <v>239</v>
      </c>
      <c r="W1971" s="14">
        <v>13</v>
      </c>
      <c r="X1971" s="14">
        <v>143</v>
      </c>
      <c r="Y1971" s="14">
        <v>45</v>
      </c>
      <c r="Z1971" s="14">
        <v>4</v>
      </c>
      <c r="AA1971" s="14">
        <v>52</v>
      </c>
      <c r="AB1971" s="2">
        <v>9</v>
      </c>
      <c r="AC1971" s="2">
        <v>6</v>
      </c>
      <c r="AD1971" s="2">
        <v>7</v>
      </c>
      <c r="AE1971" s="2">
        <v>6</v>
      </c>
      <c r="AF1971" s="2">
        <v>0</v>
      </c>
      <c r="AG1971" s="2">
        <v>0</v>
      </c>
      <c r="AH1971" s="16">
        <v>0</v>
      </c>
      <c r="AJ1971">
        <v>61</v>
      </c>
      <c r="AK1971">
        <v>85.695999999999998</v>
      </c>
    </row>
    <row r="1972" spans="1:37" x14ac:dyDescent="0.3">
      <c r="A1972">
        <v>1162</v>
      </c>
      <c r="B1972">
        <v>1988</v>
      </c>
      <c r="C1972" s="1">
        <f t="shared" si="180"/>
        <v>36</v>
      </c>
      <c r="D1972" t="s">
        <v>25</v>
      </c>
      <c r="E1972" t="s">
        <v>34</v>
      </c>
      <c r="F1972" s="4" t="s">
        <v>26</v>
      </c>
      <c r="G1972" t="s">
        <v>26</v>
      </c>
      <c r="H1972" s="20">
        <v>42000</v>
      </c>
      <c r="I1972" s="2">
        <f t="shared" si="181"/>
        <v>42</v>
      </c>
      <c r="J1972" s="2"/>
      <c r="K1972" s="2">
        <v>0</v>
      </c>
      <c r="L1972" s="2">
        <v>0</v>
      </c>
      <c r="M1972" s="16">
        <f t="shared" si="182"/>
        <v>0</v>
      </c>
      <c r="N1972" s="7">
        <v>41548</v>
      </c>
      <c r="O1972" s="4">
        <f t="shared" si="183"/>
        <v>1</v>
      </c>
      <c r="P1972" s="3">
        <f t="shared" si="184"/>
        <v>41548</v>
      </c>
      <c r="Q1972" s="4" t="str" cm="1">
        <f t="array" ref="Q1972">_xlfn.TEXTSPLIT(N1972,"/")</f>
        <v>41548</v>
      </c>
      <c r="R1972" s="5"/>
      <c r="S1972" s="5"/>
      <c r="T1972" s="5" t="e">
        <f t="shared" si="185"/>
        <v>#NUM!</v>
      </c>
      <c r="U1972">
        <v>23</v>
      </c>
      <c r="V1972" s="14">
        <v>124</v>
      </c>
      <c r="W1972" s="14">
        <v>83</v>
      </c>
      <c r="X1972" s="14">
        <v>267</v>
      </c>
      <c r="Y1972" s="14">
        <v>85</v>
      </c>
      <c r="Z1972" s="14">
        <v>59</v>
      </c>
      <c r="AA1972" s="14">
        <v>35</v>
      </c>
      <c r="AB1972" s="2">
        <v>2</v>
      </c>
      <c r="AC1972" s="2">
        <v>5</v>
      </c>
      <c r="AD1972" s="2">
        <v>11</v>
      </c>
      <c r="AE1972" s="2">
        <v>5</v>
      </c>
      <c r="AF1972" s="2">
        <v>1</v>
      </c>
      <c r="AG1972" s="2">
        <v>0</v>
      </c>
      <c r="AH1972" s="16">
        <v>0</v>
      </c>
      <c r="AJ1972">
        <v>69</v>
      </c>
      <c r="AK1972">
        <v>36.807000000000002</v>
      </c>
    </row>
    <row r="1973" spans="1:37" x14ac:dyDescent="0.3">
      <c r="A1973">
        <v>1160</v>
      </c>
      <c r="B1973">
        <v>1971</v>
      </c>
      <c r="C1973" s="1">
        <f t="shared" si="180"/>
        <v>53</v>
      </c>
      <c r="D1973" t="s">
        <v>25</v>
      </c>
      <c r="E1973" t="s">
        <v>22</v>
      </c>
      <c r="F1973" s="4" t="s">
        <v>29</v>
      </c>
      <c r="G1973" t="s">
        <v>29</v>
      </c>
      <c r="H1973" s="20">
        <v>13260</v>
      </c>
      <c r="I1973" s="2">
        <f t="shared" si="181"/>
        <v>13.26</v>
      </c>
      <c r="J1973" s="2"/>
      <c r="K1973" s="2">
        <v>1</v>
      </c>
      <c r="L1973" s="2">
        <v>1</v>
      </c>
      <c r="M1973" s="16">
        <f t="shared" si="182"/>
        <v>2</v>
      </c>
      <c r="N1973" s="6" t="s">
        <v>253</v>
      </c>
      <c r="O1973" s="4">
        <f t="shared" si="183"/>
        <v>2</v>
      </c>
      <c r="P1973" s="3">
        <f t="shared" si="184"/>
        <v>41509</v>
      </c>
      <c r="Q1973" s="4" t="str" cm="1">
        <f t="array" ref="Q1973:S1973">_xlfn.TEXTSPLIT(N1973,"/")</f>
        <v>8</v>
      </c>
      <c r="R1973" s="4" t="str">
        <v>23</v>
      </c>
      <c r="S1973" s="4" t="str">
        <v>13</v>
      </c>
      <c r="T1973" s="5">
        <f t="shared" si="185"/>
        <v>41509</v>
      </c>
      <c r="U1973">
        <v>48</v>
      </c>
      <c r="V1973" s="14">
        <v>9</v>
      </c>
      <c r="W1973" s="14">
        <v>4</v>
      </c>
      <c r="X1973" s="14">
        <v>17</v>
      </c>
      <c r="Y1973" s="14">
        <v>10</v>
      </c>
      <c r="Z1973" s="14">
        <v>2</v>
      </c>
      <c r="AA1973" s="14">
        <v>7</v>
      </c>
      <c r="AB1973" s="2">
        <v>4</v>
      </c>
      <c r="AC1973" s="2">
        <v>3</v>
      </c>
      <c r="AD1973" s="2">
        <v>3</v>
      </c>
      <c r="AE1973" s="2">
        <v>8</v>
      </c>
      <c r="AF1973" s="2">
        <v>0</v>
      </c>
      <c r="AG1973" s="2">
        <v>0</v>
      </c>
      <c r="AH1973" s="16">
        <v>0</v>
      </c>
      <c r="AJ1973">
        <v>38</v>
      </c>
      <c r="AK1973">
        <v>20.559000000000001</v>
      </c>
    </row>
    <row r="1974" spans="1:37" x14ac:dyDescent="0.3">
      <c r="A1974">
        <v>1158</v>
      </c>
      <c r="B1974">
        <v>1967</v>
      </c>
      <c r="C1974" s="1">
        <f t="shared" si="180"/>
        <v>57</v>
      </c>
      <c r="D1974" t="s">
        <v>25</v>
      </c>
      <c r="E1974" t="s">
        <v>22</v>
      </c>
      <c r="F1974" s="4" t="s">
        <v>23</v>
      </c>
      <c r="G1974" t="s">
        <v>23</v>
      </c>
      <c r="H1974" s="20">
        <v>48877</v>
      </c>
      <c r="I1974" s="2">
        <f t="shared" si="181"/>
        <v>48.877000000000002</v>
      </c>
      <c r="J1974" s="2"/>
      <c r="K1974" s="2">
        <v>0</v>
      </c>
      <c r="L1974" s="2">
        <v>1</v>
      </c>
      <c r="M1974" s="16">
        <f t="shared" si="182"/>
        <v>1</v>
      </c>
      <c r="N1974" s="7">
        <v>41760</v>
      </c>
      <c r="O1974" s="4">
        <f t="shared" si="183"/>
        <v>1</v>
      </c>
      <c r="P1974" s="3">
        <f t="shared" si="184"/>
        <v>41760</v>
      </c>
      <c r="Q1974" s="4" t="str" cm="1">
        <f t="array" ref="Q1974">_xlfn.TEXTSPLIT(N1974,"/")</f>
        <v>41760</v>
      </c>
      <c r="R1974" s="5"/>
      <c r="S1974" s="5"/>
      <c r="T1974" s="5" t="e">
        <f t="shared" si="185"/>
        <v>#NUM!</v>
      </c>
      <c r="U1974">
        <v>27</v>
      </c>
      <c r="V1974" s="14">
        <v>102</v>
      </c>
      <c r="W1974" s="14">
        <v>1</v>
      </c>
      <c r="X1974" s="14">
        <v>15</v>
      </c>
      <c r="Y1974" s="14">
        <v>2</v>
      </c>
      <c r="Z1974" s="14">
        <v>0</v>
      </c>
      <c r="AA1974" s="14">
        <v>24</v>
      </c>
      <c r="AB1974" s="2">
        <v>1</v>
      </c>
      <c r="AC1974" s="2">
        <v>3</v>
      </c>
      <c r="AD1974" s="2">
        <v>4</v>
      </c>
      <c r="AE1974" s="2">
        <v>7</v>
      </c>
      <c r="AF1974" s="2">
        <v>0</v>
      </c>
      <c r="AG1974" s="2">
        <v>0</v>
      </c>
      <c r="AH1974" s="16">
        <v>0</v>
      </c>
      <c r="AJ1974">
        <v>45</v>
      </c>
      <c r="AK1974">
        <v>46.377000000000002</v>
      </c>
    </row>
    <row r="1975" spans="1:37" x14ac:dyDescent="0.3">
      <c r="A1975">
        <v>1146</v>
      </c>
      <c r="B1975">
        <v>1950</v>
      </c>
      <c r="C1975" s="1">
        <f t="shared" si="180"/>
        <v>74</v>
      </c>
      <c r="D1975" t="s">
        <v>33</v>
      </c>
      <c r="E1975" t="s">
        <v>42</v>
      </c>
      <c r="F1975" s="4" t="s">
        <v>32</v>
      </c>
      <c r="G1975" t="s">
        <v>32</v>
      </c>
      <c r="H1975" s="20">
        <v>49912</v>
      </c>
      <c r="I1975" s="2">
        <f t="shared" si="181"/>
        <v>49.911999999999999</v>
      </c>
      <c r="J1975" s="2"/>
      <c r="K1975" s="2">
        <v>0</v>
      </c>
      <c r="L1975" s="2">
        <v>1</v>
      </c>
      <c r="M1975" s="16">
        <f t="shared" si="182"/>
        <v>1</v>
      </c>
      <c r="N1975" s="7">
        <v>41099</v>
      </c>
      <c r="O1975" s="4">
        <f t="shared" si="183"/>
        <v>1</v>
      </c>
      <c r="P1975" s="3">
        <f t="shared" si="184"/>
        <v>41099</v>
      </c>
      <c r="Q1975" s="4" t="str" cm="1">
        <f t="array" ref="Q1975">_xlfn.TEXTSPLIT(N1975,"/")</f>
        <v>41099</v>
      </c>
      <c r="R1975" s="5"/>
      <c r="S1975" s="5"/>
      <c r="T1975" s="5" t="e">
        <f t="shared" si="185"/>
        <v>#NUM!</v>
      </c>
      <c r="U1975">
        <v>5</v>
      </c>
      <c r="V1975" s="14">
        <v>520</v>
      </c>
      <c r="W1975" s="14">
        <v>8</v>
      </c>
      <c r="X1975" s="14">
        <v>223</v>
      </c>
      <c r="Y1975" s="14">
        <v>32</v>
      </c>
      <c r="Z1975" s="14">
        <v>49</v>
      </c>
      <c r="AA1975" s="14">
        <v>42</v>
      </c>
      <c r="AB1975" s="2">
        <v>4</v>
      </c>
      <c r="AC1975" s="2">
        <v>10</v>
      </c>
      <c r="AD1975" s="2">
        <v>7</v>
      </c>
      <c r="AE1975" s="2">
        <v>8</v>
      </c>
      <c r="AF1975" s="2">
        <v>1</v>
      </c>
      <c r="AG1975" s="2">
        <v>0</v>
      </c>
      <c r="AH1975" s="16">
        <v>1</v>
      </c>
      <c r="AJ1975">
        <v>56</v>
      </c>
      <c r="AK1975">
        <v>27.943000000000001</v>
      </c>
    </row>
    <row r="1976" spans="1:37" x14ac:dyDescent="0.3">
      <c r="A1976">
        <v>1143</v>
      </c>
      <c r="B1976">
        <v>1973</v>
      </c>
      <c r="C1976" s="1">
        <f t="shared" si="180"/>
        <v>51</v>
      </c>
      <c r="D1976" t="s">
        <v>28</v>
      </c>
      <c r="E1976" t="s">
        <v>22</v>
      </c>
      <c r="F1976" s="4" t="s">
        <v>29</v>
      </c>
      <c r="G1976" t="s">
        <v>29</v>
      </c>
      <c r="H1976" s="20">
        <v>22063</v>
      </c>
      <c r="I1976" s="2">
        <f t="shared" si="181"/>
        <v>22.062999999999999</v>
      </c>
      <c r="J1976" s="2"/>
      <c r="K1976" s="2">
        <v>1</v>
      </c>
      <c r="L1976" s="2">
        <v>0</v>
      </c>
      <c r="M1976" s="16">
        <f t="shared" si="182"/>
        <v>1</v>
      </c>
      <c r="N1976" s="7">
        <v>41494</v>
      </c>
      <c r="O1976" s="4">
        <f t="shared" si="183"/>
        <v>1</v>
      </c>
      <c r="P1976" s="3">
        <f t="shared" si="184"/>
        <v>41494</v>
      </c>
      <c r="Q1976" s="4" t="str" cm="1">
        <f t="array" ref="Q1976">_xlfn.TEXTSPLIT(N1976,"/")</f>
        <v>41494</v>
      </c>
      <c r="R1976" s="5"/>
      <c r="S1976" s="5"/>
      <c r="T1976" s="5" t="e">
        <f t="shared" si="185"/>
        <v>#NUM!</v>
      </c>
      <c r="U1976">
        <v>43</v>
      </c>
      <c r="V1976" s="14">
        <v>7</v>
      </c>
      <c r="W1976" s="14">
        <v>10</v>
      </c>
      <c r="X1976" s="14">
        <v>13</v>
      </c>
      <c r="Y1976" s="14">
        <v>3</v>
      </c>
      <c r="Z1976" s="14">
        <v>11</v>
      </c>
      <c r="AA1976" s="14">
        <v>11</v>
      </c>
      <c r="AB1976" s="2">
        <v>2</v>
      </c>
      <c r="AC1976" s="2">
        <v>2</v>
      </c>
      <c r="AD1976" s="2">
        <v>3</v>
      </c>
      <c r="AE1976" s="2">
        <v>7</v>
      </c>
      <c r="AF1976" s="2">
        <v>0</v>
      </c>
      <c r="AG1976" s="2">
        <v>0</v>
      </c>
      <c r="AH1976" s="16">
        <v>0</v>
      </c>
      <c r="AJ1976">
        <v>76</v>
      </c>
      <c r="AK1976">
        <v>81.573999999999998</v>
      </c>
    </row>
    <row r="1977" spans="1:37" x14ac:dyDescent="0.3">
      <c r="A1977">
        <v>1142</v>
      </c>
      <c r="B1977">
        <v>1954</v>
      </c>
      <c r="C1977" s="1">
        <f t="shared" si="180"/>
        <v>70</v>
      </c>
      <c r="D1977" t="s">
        <v>25</v>
      </c>
      <c r="E1977" t="s">
        <v>34</v>
      </c>
      <c r="F1977" s="4" t="s">
        <v>29</v>
      </c>
      <c r="G1977" t="s">
        <v>29</v>
      </c>
      <c r="H1977" s="20">
        <v>55707</v>
      </c>
      <c r="I1977" s="2">
        <f t="shared" si="181"/>
        <v>55.707000000000001</v>
      </c>
      <c r="J1977" s="2"/>
      <c r="K1977" s="2">
        <v>0</v>
      </c>
      <c r="L1977" s="2">
        <v>1</v>
      </c>
      <c r="M1977" s="16">
        <f t="shared" si="182"/>
        <v>1</v>
      </c>
      <c r="N1977" s="6" t="s">
        <v>436</v>
      </c>
      <c r="O1977" s="4">
        <f t="shared" si="183"/>
        <v>2</v>
      </c>
      <c r="P1977" s="3">
        <f t="shared" si="184"/>
        <v>41630</v>
      </c>
      <c r="Q1977" s="4" t="str" cm="1">
        <f t="array" ref="Q1977:S1977">_xlfn.TEXTSPLIT(N1977,"/")</f>
        <v>12</v>
      </c>
      <c r="R1977" s="4" t="str">
        <v>22</v>
      </c>
      <c r="S1977" s="4" t="str">
        <v>13</v>
      </c>
      <c r="T1977" s="5">
        <f t="shared" si="185"/>
        <v>41630</v>
      </c>
      <c r="U1977">
        <v>91</v>
      </c>
      <c r="V1977" s="14">
        <v>208</v>
      </c>
      <c r="W1977" s="14">
        <v>7</v>
      </c>
      <c r="X1977" s="14">
        <v>82</v>
      </c>
      <c r="Y1977" s="14">
        <v>30</v>
      </c>
      <c r="Z1977" s="14">
        <v>66</v>
      </c>
      <c r="AA1977" s="14">
        <v>35</v>
      </c>
      <c r="AB1977" s="2">
        <v>2</v>
      </c>
      <c r="AC1977" s="2">
        <v>3</v>
      </c>
      <c r="AD1977" s="2">
        <v>9</v>
      </c>
      <c r="AE1977" s="2">
        <v>3</v>
      </c>
      <c r="AF1977" s="2">
        <v>0</v>
      </c>
      <c r="AG1977" s="2">
        <v>0</v>
      </c>
      <c r="AH1977" s="16">
        <v>0</v>
      </c>
      <c r="AJ1977">
        <v>63</v>
      </c>
      <c r="AK1977">
        <v>50.523000000000003</v>
      </c>
    </row>
    <row r="1978" spans="1:37" x14ac:dyDescent="0.3">
      <c r="A1978">
        <v>1139</v>
      </c>
      <c r="B1978">
        <v>1985</v>
      </c>
      <c r="C1978" s="1">
        <f t="shared" si="180"/>
        <v>39</v>
      </c>
      <c r="D1978" t="s">
        <v>25</v>
      </c>
      <c r="E1978" t="s">
        <v>34</v>
      </c>
      <c r="F1978" s="4" t="s">
        <v>29</v>
      </c>
      <c r="G1978" t="s">
        <v>29</v>
      </c>
      <c r="H1978" s="20">
        <v>73356</v>
      </c>
      <c r="I1978" s="2">
        <f t="shared" si="181"/>
        <v>73.355999999999995</v>
      </c>
      <c r="J1978" s="2"/>
      <c r="K1978" s="2">
        <v>0</v>
      </c>
      <c r="L1978" s="2">
        <v>0</v>
      </c>
      <c r="M1978" s="16">
        <f t="shared" si="182"/>
        <v>0</v>
      </c>
      <c r="N1978" s="7">
        <v>41792</v>
      </c>
      <c r="O1978" s="4">
        <f t="shared" si="183"/>
        <v>1</v>
      </c>
      <c r="P1978" s="3">
        <f t="shared" si="184"/>
        <v>41792</v>
      </c>
      <c r="Q1978" s="4" t="str" cm="1">
        <f t="array" ref="Q1978">_xlfn.TEXTSPLIT(N1978,"/")</f>
        <v>41792</v>
      </c>
      <c r="R1978" s="5"/>
      <c r="S1978" s="5"/>
      <c r="T1978" s="5" t="e">
        <f t="shared" si="185"/>
        <v>#NUM!</v>
      </c>
      <c r="U1978">
        <v>56</v>
      </c>
      <c r="V1978" s="14">
        <v>1050</v>
      </c>
      <c r="W1978" s="14">
        <v>14</v>
      </c>
      <c r="X1978" s="14">
        <v>322</v>
      </c>
      <c r="Y1978" s="14">
        <v>0</v>
      </c>
      <c r="Z1978" s="14">
        <v>14</v>
      </c>
      <c r="AA1978" s="14">
        <v>112</v>
      </c>
      <c r="AB1978" s="2">
        <v>1</v>
      </c>
      <c r="AC1978" s="2">
        <v>5</v>
      </c>
      <c r="AD1978" s="2">
        <v>5</v>
      </c>
      <c r="AE1978" s="2">
        <v>2</v>
      </c>
      <c r="AF1978" s="2">
        <v>1</v>
      </c>
      <c r="AG1978" s="2">
        <v>0</v>
      </c>
      <c r="AH1978" s="16">
        <v>3</v>
      </c>
      <c r="AJ1978">
        <v>52</v>
      </c>
      <c r="AK1978">
        <v>39.790999999999997</v>
      </c>
    </row>
    <row r="1979" spans="1:37" x14ac:dyDescent="0.3">
      <c r="A1979">
        <v>1137</v>
      </c>
      <c r="B1979">
        <v>1965</v>
      </c>
      <c r="C1979" s="1">
        <f t="shared" si="180"/>
        <v>59</v>
      </c>
      <c r="D1979" t="s">
        <v>25</v>
      </c>
      <c r="E1979" t="s">
        <v>22</v>
      </c>
      <c r="F1979" s="4" t="s">
        <v>26</v>
      </c>
      <c r="G1979" t="s">
        <v>26</v>
      </c>
      <c r="H1979" s="20">
        <v>81246</v>
      </c>
      <c r="I1979" s="2">
        <f t="shared" si="181"/>
        <v>81.245999999999995</v>
      </c>
      <c r="J1979" s="2"/>
      <c r="K1979" s="2">
        <v>0</v>
      </c>
      <c r="L1979" s="2">
        <v>0</v>
      </c>
      <c r="M1979" s="16">
        <f t="shared" si="182"/>
        <v>0</v>
      </c>
      <c r="N1979" s="6" t="s">
        <v>250</v>
      </c>
      <c r="O1979" s="4">
        <f t="shared" si="183"/>
        <v>2</v>
      </c>
      <c r="P1979" s="3">
        <f t="shared" si="184"/>
        <v>41637</v>
      </c>
      <c r="Q1979" s="4" t="str" cm="1">
        <f t="array" ref="Q1979:S1979">_xlfn.TEXTSPLIT(N1979,"/")</f>
        <v>12</v>
      </c>
      <c r="R1979" s="4" t="str">
        <v>29</v>
      </c>
      <c r="S1979" s="4" t="str">
        <v>13</v>
      </c>
      <c r="T1979" s="5">
        <f t="shared" si="185"/>
        <v>41637</v>
      </c>
      <c r="U1979">
        <v>87</v>
      </c>
      <c r="V1979" s="14">
        <v>398</v>
      </c>
      <c r="W1979" s="14">
        <v>190</v>
      </c>
      <c r="X1979" s="14">
        <v>537</v>
      </c>
      <c r="Y1979" s="14">
        <v>61</v>
      </c>
      <c r="Z1979" s="14">
        <v>156</v>
      </c>
      <c r="AA1979" s="14">
        <v>37</v>
      </c>
      <c r="AB1979" s="2">
        <v>1</v>
      </c>
      <c r="AC1979" s="2">
        <v>4</v>
      </c>
      <c r="AD1979" s="2">
        <v>7</v>
      </c>
      <c r="AE1979" s="2">
        <v>1</v>
      </c>
      <c r="AF1979" s="2">
        <v>0</v>
      </c>
      <c r="AG1979" s="2">
        <v>0</v>
      </c>
      <c r="AH1979" s="16">
        <v>2</v>
      </c>
      <c r="AJ1979">
        <v>61</v>
      </c>
      <c r="AK1979">
        <v>82.122</v>
      </c>
    </row>
    <row r="1980" spans="1:37" x14ac:dyDescent="0.3">
      <c r="A1980">
        <v>1135</v>
      </c>
      <c r="B1980">
        <v>1961</v>
      </c>
      <c r="C1980" s="1">
        <f t="shared" si="180"/>
        <v>63</v>
      </c>
      <c r="D1980" t="s">
        <v>28</v>
      </c>
      <c r="E1980" t="s">
        <v>42</v>
      </c>
      <c r="F1980" s="4" t="s">
        <v>32</v>
      </c>
      <c r="G1980" t="s">
        <v>32</v>
      </c>
      <c r="H1980" s="20">
        <v>17144</v>
      </c>
      <c r="I1980" s="2">
        <f t="shared" si="181"/>
        <v>17.143999999999998</v>
      </c>
      <c r="J1980" s="2"/>
      <c r="K1980" s="2">
        <v>1</v>
      </c>
      <c r="L1980" s="2">
        <v>1</v>
      </c>
      <c r="M1980" s="16">
        <f t="shared" si="182"/>
        <v>2</v>
      </c>
      <c r="N1980" s="6" t="s">
        <v>218</v>
      </c>
      <c r="O1980" s="4">
        <f t="shared" si="183"/>
        <v>2</v>
      </c>
      <c r="P1980" s="3">
        <f t="shared" si="184"/>
        <v>41685</v>
      </c>
      <c r="Q1980" s="4" t="str" cm="1">
        <f t="array" ref="Q1980:S1980">_xlfn.TEXTSPLIT(N1980,"/")</f>
        <v>2</v>
      </c>
      <c r="R1980" s="4" t="str">
        <v>15</v>
      </c>
      <c r="S1980" s="4" t="str">
        <v>14</v>
      </c>
      <c r="T1980" s="5">
        <f t="shared" si="185"/>
        <v>41685</v>
      </c>
      <c r="U1980">
        <v>96</v>
      </c>
      <c r="V1980" s="14">
        <v>18</v>
      </c>
      <c r="W1980" s="14">
        <v>2</v>
      </c>
      <c r="X1980" s="14">
        <v>19</v>
      </c>
      <c r="Y1980" s="14">
        <v>0</v>
      </c>
      <c r="Z1980" s="14">
        <v>2</v>
      </c>
      <c r="AA1980" s="14">
        <v>6</v>
      </c>
      <c r="AB1980" s="2">
        <v>5</v>
      </c>
      <c r="AC1980" s="2">
        <v>3</v>
      </c>
      <c r="AD1980" s="2">
        <v>4</v>
      </c>
      <c r="AE1980" s="2">
        <v>7</v>
      </c>
      <c r="AF1980" s="2">
        <v>0</v>
      </c>
      <c r="AG1980" s="2">
        <v>0</v>
      </c>
      <c r="AH1980" s="16">
        <v>0</v>
      </c>
      <c r="AJ1980">
        <v>54</v>
      </c>
      <c r="AK1980">
        <v>18.588999999999999</v>
      </c>
    </row>
    <row r="1981" spans="1:37" x14ac:dyDescent="0.3">
      <c r="A1981">
        <v>1131</v>
      </c>
      <c r="B1981">
        <v>1968</v>
      </c>
      <c r="C1981" s="1">
        <f t="shared" si="180"/>
        <v>56</v>
      </c>
      <c r="D1981" t="s">
        <v>47</v>
      </c>
      <c r="E1981" t="s">
        <v>34</v>
      </c>
      <c r="F1981" s="4" t="s">
        <v>26</v>
      </c>
      <c r="G1981" t="s">
        <v>26</v>
      </c>
      <c r="H1981" s="20">
        <v>52569</v>
      </c>
      <c r="I1981" s="2">
        <f t="shared" si="181"/>
        <v>52.569000000000003</v>
      </c>
      <c r="J1981" s="2"/>
      <c r="K1981" s="2">
        <v>0</v>
      </c>
      <c r="L1981" s="2">
        <v>1</v>
      </c>
      <c r="M1981" s="16">
        <f t="shared" si="182"/>
        <v>1</v>
      </c>
      <c r="N1981" s="7">
        <v>41763</v>
      </c>
      <c r="O1981" s="4">
        <f t="shared" si="183"/>
        <v>1</v>
      </c>
      <c r="P1981" s="3">
        <f t="shared" si="184"/>
        <v>41763</v>
      </c>
      <c r="Q1981" s="4" t="str" cm="1">
        <f t="array" ref="Q1981">_xlfn.TEXTSPLIT(N1981,"/")</f>
        <v>41763</v>
      </c>
      <c r="R1981" s="5"/>
      <c r="S1981" s="5"/>
      <c r="T1981" s="5" t="e">
        <f t="shared" si="185"/>
        <v>#NUM!</v>
      </c>
      <c r="U1981">
        <v>54</v>
      </c>
      <c r="V1981" s="14">
        <v>85</v>
      </c>
      <c r="W1981" s="14">
        <v>0</v>
      </c>
      <c r="X1981" s="14">
        <v>3</v>
      </c>
      <c r="Y1981" s="14">
        <v>0</v>
      </c>
      <c r="Z1981" s="14">
        <v>0</v>
      </c>
      <c r="AA1981" s="14">
        <v>7</v>
      </c>
      <c r="AB1981" s="2">
        <v>1</v>
      </c>
      <c r="AC1981" s="2">
        <v>2</v>
      </c>
      <c r="AD1981" s="2">
        <v>4</v>
      </c>
      <c r="AE1981" s="2">
        <v>3</v>
      </c>
      <c r="AF1981" s="2">
        <v>0</v>
      </c>
      <c r="AG1981" s="2">
        <v>0</v>
      </c>
      <c r="AH1981" s="16">
        <v>0</v>
      </c>
      <c r="AJ1981">
        <v>56</v>
      </c>
      <c r="AK1981">
        <v>37.054000000000002</v>
      </c>
    </row>
    <row r="1982" spans="1:37" x14ac:dyDescent="0.3">
      <c r="A1982">
        <v>1127</v>
      </c>
      <c r="B1982">
        <v>1974</v>
      </c>
      <c r="C1982" s="1">
        <f t="shared" si="180"/>
        <v>50</v>
      </c>
      <c r="D1982" t="s">
        <v>25</v>
      </c>
      <c r="E1982" t="s">
        <v>34</v>
      </c>
      <c r="F1982" s="4" t="s">
        <v>29</v>
      </c>
      <c r="G1982" t="s">
        <v>29</v>
      </c>
      <c r="H1982" s="20">
        <v>85844</v>
      </c>
      <c r="I1982" s="2">
        <f t="shared" si="181"/>
        <v>85.843999999999994</v>
      </c>
      <c r="J1982" s="2"/>
      <c r="K1982" s="2">
        <v>0</v>
      </c>
      <c r="L1982" s="2">
        <v>0</v>
      </c>
      <c r="M1982" s="16">
        <f t="shared" si="182"/>
        <v>0</v>
      </c>
      <c r="N1982" s="6" t="s">
        <v>217</v>
      </c>
      <c r="O1982" s="4">
        <f t="shared" si="183"/>
        <v>2</v>
      </c>
      <c r="P1982" s="3">
        <f t="shared" si="184"/>
        <v>41788</v>
      </c>
      <c r="Q1982" s="4" t="str" cm="1">
        <f t="array" ref="Q1982:S1982">_xlfn.TEXTSPLIT(N1982,"/")</f>
        <v>5</v>
      </c>
      <c r="R1982" s="4" t="str">
        <v>29</v>
      </c>
      <c r="S1982" s="4" t="str">
        <v>14</v>
      </c>
      <c r="T1982" s="5">
        <f t="shared" si="185"/>
        <v>41788</v>
      </c>
      <c r="U1982">
        <v>62</v>
      </c>
      <c r="V1982" s="14">
        <v>938</v>
      </c>
      <c r="W1982" s="14">
        <v>19</v>
      </c>
      <c r="X1982" s="14">
        <v>843</v>
      </c>
      <c r="Y1982" s="14">
        <v>25</v>
      </c>
      <c r="Z1982" s="14">
        <v>95</v>
      </c>
      <c r="AA1982" s="14">
        <v>38</v>
      </c>
      <c r="AB1982" s="2">
        <v>1</v>
      </c>
      <c r="AC1982" s="2">
        <v>6</v>
      </c>
      <c r="AD1982" s="2">
        <v>7</v>
      </c>
      <c r="AE1982" s="2">
        <v>2</v>
      </c>
      <c r="AF1982" s="2">
        <v>0</v>
      </c>
      <c r="AG1982" s="2">
        <v>0</v>
      </c>
      <c r="AH1982" s="16">
        <v>1</v>
      </c>
      <c r="AJ1982">
        <v>51</v>
      </c>
      <c r="AK1982">
        <v>83.442999999999998</v>
      </c>
    </row>
    <row r="1983" spans="1:37" x14ac:dyDescent="0.3">
      <c r="A1983">
        <v>1118</v>
      </c>
      <c r="B1983">
        <v>1957</v>
      </c>
      <c r="C1983" s="1">
        <f t="shared" si="180"/>
        <v>67</v>
      </c>
      <c r="D1983" t="s">
        <v>25</v>
      </c>
      <c r="E1983" t="s">
        <v>42</v>
      </c>
      <c r="F1983" s="4" t="s">
        <v>29</v>
      </c>
      <c r="G1983" t="s">
        <v>29</v>
      </c>
      <c r="H1983" s="20">
        <v>50965</v>
      </c>
      <c r="I1983" s="2">
        <f t="shared" si="181"/>
        <v>50.965000000000003</v>
      </c>
      <c r="J1983" s="2"/>
      <c r="K1983" s="2">
        <v>0</v>
      </c>
      <c r="L1983" s="2">
        <v>1</v>
      </c>
      <c r="M1983" s="16">
        <f t="shared" si="182"/>
        <v>1</v>
      </c>
      <c r="N1983" s="6" t="s">
        <v>103</v>
      </c>
      <c r="O1983" s="4">
        <f t="shared" si="183"/>
        <v>2</v>
      </c>
      <c r="P1983" s="3">
        <f t="shared" si="184"/>
        <v>41325</v>
      </c>
      <c r="Q1983" s="4" t="str" cm="1">
        <f t="array" ref="Q1983:S1983">_xlfn.TEXTSPLIT(N1983,"/")</f>
        <v>2</v>
      </c>
      <c r="R1983" s="4" t="str">
        <v>20</v>
      </c>
      <c r="S1983" s="4" t="str">
        <v>13</v>
      </c>
      <c r="T1983" s="5">
        <f t="shared" si="185"/>
        <v>41325</v>
      </c>
      <c r="U1983">
        <v>87</v>
      </c>
      <c r="V1983" s="14">
        <v>544</v>
      </c>
      <c r="W1983" s="14">
        <v>13</v>
      </c>
      <c r="X1983" s="14">
        <v>85</v>
      </c>
      <c r="Y1983" s="14">
        <v>8</v>
      </c>
      <c r="Z1983" s="14">
        <v>6</v>
      </c>
      <c r="AA1983" s="14">
        <v>29</v>
      </c>
      <c r="AB1983" s="2">
        <v>3</v>
      </c>
      <c r="AC1983" s="2">
        <v>10</v>
      </c>
      <c r="AD1983" s="2">
        <v>5</v>
      </c>
      <c r="AE1983" s="2">
        <v>8</v>
      </c>
      <c r="AF1983" s="2">
        <v>0</v>
      </c>
      <c r="AG1983" s="2">
        <v>0</v>
      </c>
      <c r="AH1983" s="16">
        <v>1</v>
      </c>
      <c r="AJ1983">
        <v>52</v>
      </c>
      <c r="AK1983">
        <v>32.011000000000003</v>
      </c>
    </row>
    <row r="1984" spans="1:37" x14ac:dyDescent="0.3">
      <c r="A1984">
        <v>1109</v>
      </c>
      <c r="B1984">
        <v>1983</v>
      </c>
      <c r="C1984" s="1">
        <f t="shared" si="180"/>
        <v>41</v>
      </c>
      <c r="D1984" t="s">
        <v>25</v>
      </c>
      <c r="E1984" t="s">
        <v>42</v>
      </c>
      <c r="F1984" s="4" t="s">
        <v>32</v>
      </c>
      <c r="G1984" t="s">
        <v>32</v>
      </c>
      <c r="H1984" s="20">
        <v>27590</v>
      </c>
      <c r="I1984" s="2">
        <f t="shared" si="181"/>
        <v>27.59</v>
      </c>
      <c r="J1984" s="2"/>
      <c r="K1984" s="2">
        <v>1</v>
      </c>
      <c r="L1984" s="2">
        <v>0</v>
      </c>
      <c r="M1984" s="16">
        <f t="shared" si="182"/>
        <v>1</v>
      </c>
      <c r="N1984" s="6" t="s">
        <v>204</v>
      </c>
      <c r="O1984" s="4">
        <f t="shared" si="183"/>
        <v>2</v>
      </c>
      <c r="P1984" s="3">
        <f t="shared" si="184"/>
        <v>41387</v>
      </c>
      <c r="Q1984" s="4" t="str" cm="1">
        <f t="array" ref="Q1984:S1984">_xlfn.TEXTSPLIT(N1984,"/")</f>
        <v>4</v>
      </c>
      <c r="R1984" s="4" t="str">
        <v>23</v>
      </c>
      <c r="S1984" s="4" t="str">
        <v>13</v>
      </c>
      <c r="T1984" s="5">
        <f t="shared" si="185"/>
        <v>41387</v>
      </c>
      <c r="U1984">
        <v>38</v>
      </c>
      <c r="V1984" s="14">
        <v>6</v>
      </c>
      <c r="W1984" s="14">
        <v>0</v>
      </c>
      <c r="X1984" s="14">
        <v>5</v>
      </c>
      <c r="Y1984" s="14">
        <v>0</v>
      </c>
      <c r="Z1984" s="14">
        <v>0</v>
      </c>
      <c r="AA1984" s="14">
        <v>1</v>
      </c>
      <c r="AB1984" s="2">
        <v>1</v>
      </c>
      <c r="AC1984" s="2">
        <v>1</v>
      </c>
      <c r="AD1984" s="2">
        <v>2</v>
      </c>
      <c r="AE1984" s="2">
        <v>7</v>
      </c>
      <c r="AF1984" s="2">
        <v>0</v>
      </c>
      <c r="AG1984" s="2">
        <v>0</v>
      </c>
      <c r="AH1984" s="16">
        <v>0</v>
      </c>
      <c r="AJ1984">
        <v>47</v>
      </c>
      <c r="AK1984">
        <v>21.024000000000001</v>
      </c>
    </row>
    <row r="1985" spans="1:37" x14ac:dyDescent="0.3">
      <c r="A1985">
        <v>1103</v>
      </c>
      <c r="B1985">
        <v>1977</v>
      </c>
      <c r="C1985" s="1">
        <f t="shared" si="180"/>
        <v>47</v>
      </c>
      <c r="D1985" t="s">
        <v>33</v>
      </c>
      <c r="E1985" t="s">
        <v>42</v>
      </c>
      <c r="F1985" s="4" t="s">
        <v>29</v>
      </c>
      <c r="G1985" t="s">
        <v>29</v>
      </c>
      <c r="H1985" s="20">
        <v>81929</v>
      </c>
      <c r="I1985" s="2">
        <f t="shared" si="181"/>
        <v>81.929000000000002</v>
      </c>
      <c r="J1985" s="2"/>
      <c r="K1985" s="2">
        <v>1</v>
      </c>
      <c r="L1985" s="2">
        <v>0</v>
      </c>
      <c r="M1985" s="16">
        <f t="shared" si="182"/>
        <v>1</v>
      </c>
      <c r="N1985" s="6" t="s">
        <v>273</v>
      </c>
      <c r="O1985" s="4">
        <f t="shared" si="183"/>
        <v>2</v>
      </c>
      <c r="P1985" s="3">
        <f t="shared" si="184"/>
        <v>41181</v>
      </c>
      <c r="Q1985" s="4" t="str" cm="1">
        <f t="array" ref="Q1985:S1985">_xlfn.TEXTSPLIT(N1985,"/")</f>
        <v>9</v>
      </c>
      <c r="R1985" s="4" t="str">
        <v>29</v>
      </c>
      <c r="S1985" s="4" t="str">
        <v>12</v>
      </c>
      <c r="T1985" s="5">
        <f t="shared" si="185"/>
        <v>41181</v>
      </c>
      <c r="U1985">
        <v>60</v>
      </c>
      <c r="V1985" s="14">
        <v>1486</v>
      </c>
      <c r="W1985" s="14">
        <v>55</v>
      </c>
      <c r="X1985" s="14">
        <v>278</v>
      </c>
      <c r="Y1985" s="14">
        <v>49</v>
      </c>
      <c r="Z1985" s="14">
        <v>0</v>
      </c>
      <c r="AA1985" s="14">
        <v>185</v>
      </c>
      <c r="AB1985" s="2">
        <v>2</v>
      </c>
      <c r="AC1985" s="2">
        <v>4</v>
      </c>
      <c r="AD1985" s="2">
        <v>10</v>
      </c>
      <c r="AE1985" s="2">
        <v>6</v>
      </c>
      <c r="AF1985" s="2">
        <v>1</v>
      </c>
      <c r="AG1985" s="2">
        <v>0</v>
      </c>
      <c r="AH1985" s="16">
        <v>2</v>
      </c>
      <c r="AJ1985">
        <v>72</v>
      </c>
      <c r="AK1985">
        <v>26.997</v>
      </c>
    </row>
    <row r="1986" spans="1:37" x14ac:dyDescent="0.3">
      <c r="A1986">
        <v>1100</v>
      </c>
      <c r="B1986">
        <v>1961</v>
      </c>
      <c r="C1986" s="1">
        <f t="shared" ref="C1986:C2049" si="186">2024-B1986</f>
        <v>63</v>
      </c>
      <c r="D1986" t="s">
        <v>28</v>
      </c>
      <c r="E1986" t="s">
        <v>42</v>
      </c>
      <c r="F1986" s="4" t="s">
        <v>32</v>
      </c>
      <c r="G1986" t="s">
        <v>32</v>
      </c>
      <c r="H1986" s="20">
        <v>41275</v>
      </c>
      <c r="I1986" s="2">
        <f t="shared" ref="I1986:I2049" si="187">H1986/1000</f>
        <v>41.274999999999999</v>
      </c>
      <c r="J1986" s="2"/>
      <c r="K1986" s="2">
        <v>1</v>
      </c>
      <c r="L1986" s="2">
        <v>2</v>
      </c>
      <c r="M1986" s="16">
        <f t="shared" ref="M1986:M2049" si="188">L1986+K1986</f>
        <v>3</v>
      </c>
      <c r="N1986" s="6" t="s">
        <v>274</v>
      </c>
      <c r="O1986" s="4">
        <f t="shared" ref="O1986:O2049" si="189">TYPE(N1986)</f>
        <v>2</v>
      </c>
      <c r="P1986" s="3">
        <f t="shared" ref="P1986:P2049" si="190">IF(O1986=2,T1986,N1986)</f>
        <v>41722</v>
      </c>
      <c r="Q1986" s="4" t="str" cm="1">
        <f t="array" ref="Q1986:S1986">_xlfn.TEXTSPLIT(N1986,"/")</f>
        <v>3</v>
      </c>
      <c r="R1986" s="4" t="str">
        <v>24</v>
      </c>
      <c r="S1986" s="4" t="str">
        <v>14</v>
      </c>
      <c r="T1986" s="5">
        <f t="shared" ref="T1986:T2049" si="191">DATE(S1986+100,Q1986,R1986)</f>
        <v>41722</v>
      </c>
      <c r="U1986">
        <v>33</v>
      </c>
      <c r="V1986" s="14">
        <v>24</v>
      </c>
      <c r="W1986" s="14">
        <v>4</v>
      </c>
      <c r="X1986" s="14">
        <v>22</v>
      </c>
      <c r="Y1986" s="14">
        <v>0</v>
      </c>
      <c r="Z1986" s="14">
        <v>2</v>
      </c>
      <c r="AA1986" s="14">
        <v>9</v>
      </c>
      <c r="AB1986" s="2">
        <v>4</v>
      </c>
      <c r="AC1986" s="2">
        <v>3</v>
      </c>
      <c r="AD1986" s="2">
        <v>3</v>
      </c>
      <c r="AE1986" s="2">
        <v>5</v>
      </c>
      <c r="AF1986" s="2">
        <v>0</v>
      </c>
      <c r="AG1986" s="2">
        <v>0</v>
      </c>
      <c r="AH1986" s="16">
        <v>0</v>
      </c>
      <c r="AJ1986">
        <v>58</v>
      </c>
      <c r="AK1986">
        <v>47.009</v>
      </c>
    </row>
    <row r="1987" spans="1:37" x14ac:dyDescent="0.3">
      <c r="A1987">
        <v>1092</v>
      </c>
      <c r="B1987">
        <v>1981</v>
      </c>
      <c r="C1987" s="1">
        <f t="shared" si="186"/>
        <v>43</v>
      </c>
      <c r="D1987" t="s">
        <v>40</v>
      </c>
      <c r="E1987" t="s">
        <v>22</v>
      </c>
      <c r="F1987" s="4" t="s">
        <v>29</v>
      </c>
      <c r="G1987" t="s">
        <v>29</v>
      </c>
      <c r="H1987" s="20">
        <v>61014</v>
      </c>
      <c r="I1987" s="2">
        <f t="shared" si="187"/>
        <v>61.014000000000003</v>
      </c>
      <c r="J1987" s="2"/>
      <c r="K1987" s="2">
        <v>0</v>
      </c>
      <c r="L1987" s="2">
        <v>1</v>
      </c>
      <c r="M1987" s="16">
        <f t="shared" si="188"/>
        <v>1</v>
      </c>
      <c r="N1987" s="7">
        <v>41221</v>
      </c>
      <c r="O1987" s="4">
        <f t="shared" si="189"/>
        <v>1</v>
      </c>
      <c r="P1987" s="3">
        <f t="shared" si="190"/>
        <v>41221</v>
      </c>
      <c r="Q1987" s="4" t="str" cm="1">
        <f t="array" ref="Q1987">_xlfn.TEXTSPLIT(N1987,"/")</f>
        <v>41221</v>
      </c>
      <c r="R1987" s="5"/>
      <c r="S1987" s="5"/>
      <c r="T1987" s="5" t="e">
        <f t="shared" si="191"/>
        <v>#NUM!</v>
      </c>
      <c r="U1987">
        <v>17</v>
      </c>
      <c r="V1987" s="14">
        <v>269</v>
      </c>
      <c r="W1987" s="14">
        <v>129</v>
      </c>
      <c r="X1987" s="14">
        <v>495</v>
      </c>
      <c r="Y1987" s="14">
        <v>182</v>
      </c>
      <c r="Z1987" s="14">
        <v>43</v>
      </c>
      <c r="AA1987" s="14">
        <v>29</v>
      </c>
      <c r="AB1987" s="2">
        <v>4</v>
      </c>
      <c r="AC1987" s="2">
        <v>9</v>
      </c>
      <c r="AD1987" s="2">
        <v>4</v>
      </c>
      <c r="AE1987" s="2">
        <v>7</v>
      </c>
      <c r="AF1987" s="2">
        <v>0</v>
      </c>
      <c r="AG1987" s="2">
        <v>0</v>
      </c>
      <c r="AH1987" s="16">
        <v>0</v>
      </c>
      <c r="AJ1987">
        <v>48</v>
      </c>
      <c r="AK1987">
        <v>70.3</v>
      </c>
    </row>
    <row r="1988" spans="1:37" x14ac:dyDescent="0.3">
      <c r="A1988">
        <v>1087</v>
      </c>
      <c r="B1988">
        <v>1976</v>
      </c>
      <c r="C1988" s="1">
        <f t="shared" si="186"/>
        <v>48</v>
      </c>
      <c r="D1988" t="s">
        <v>25</v>
      </c>
      <c r="E1988" t="s">
        <v>42</v>
      </c>
      <c r="F1988" s="4" t="s">
        <v>32</v>
      </c>
      <c r="G1988" t="s">
        <v>32</v>
      </c>
      <c r="H1988" s="20">
        <v>22669</v>
      </c>
      <c r="I1988" s="2">
        <f t="shared" si="187"/>
        <v>22.669</v>
      </c>
      <c r="J1988" s="2"/>
      <c r="K1988" s="2">
        <v>1</v>
      </c>
      <c r="L1988" s="2">
        <v>0</v>
      </c>
      <c r="M1988" s="16">
        <f t="shared" si="188"/>
        <v>1</v>
      </c>
      <c r="N1988" s="6" t="s">
        <v>286</v>
      </c>
      <c r="O1988" s="4">
        <f t="shared" si="189"/>
        <v>2</v>
      </c>
      <c r="P1988" s="3">
        <f t="shared" si="190"/>
        <v>41416</v>
      </c>
      <c r="Q1988" s="4" t="str" cm="1">
        <f t="array" ref="Q1988:S1988">_xlfn.TEXTSPLIT(N1988,"/")</f>
        <v>5</v>
      </c>
      <c r="R1988" s="4" t="str">
        <v>22</v>
      </c>
      <c r="S1988" s="4" t="str">
        <v>13</v>
      </c>
      <c r="T1988" s="5">
        <f t="shared" si="191"/>
        <v>41416</v>
      </c>
      <c r="U1988">
        <v>30</v>
      </c>
      <c r="V1988" s="14">
        <v>16</v>
      </c>
      <c r="W1988" s="14">
        <v>14</v>
      </c>
      <c r="X1988" s="14">
        <v>36</v>
      </c>
      <c r="Y1988" s="14">
        <v>37</v>
      </c>
      <c r="Z1988" s="14">
        <v>22</v>
      </c>
      <c r="AA1988" s="14">
        <v>48</v>
      </c>
      <c r="AB1988" s="2">
        <v>3</v>
      </c>
      <c r="AC1988" s="2">
        <v>4</v>
      </c>
      <c r="AD1988" s="2">
        <v>2</v>
      </c>
      <c r="AE1988" s="2">
        <v>9</v>
      </c>
      <c r="AF1988" s="2">
        <v>1</v>
      </c>
      <c r="AG1988" s="2">
        <v>0</v>
      </c>
      <c r="AH1988" s="16">
        <v>0</v>
      </c>
      <c r="AJ1988">
        <v>58</v>
      </c>
      <c r="AK1988">
        <v>62.744999999999997</v>
      </c>
    </row>
    <row r="1989" spans="1:37" x14ac:dyDescent="0.3">
      <c r="A1989">
        <v>1081</v>
      </c>
      <c r="B1989">
        <v>1958</v>
      </c>
      <c r="C1989" s="1">
        <f t="shared" si="186"/>
        <v>66</v>
      </c>
      <c r="D1989" t="s">
        <v>47</v>
      </c>
      <c r="E1989" t="s">
        <v>34</v>
      </c>
      <c r="F1989" s="4" t="s">
        <v>29</v>
      </c>
      <c r="G1989" t="s">
        <v>29</v>
      </c>
      <c r="H1989" s="20">
        <v>75283</v>
      </c>
      <c r="I1989" s="2">
        <f t="shared" si="187"/>
        <v>75.283000000000001</v>
      </c>
      <c r="J1989" s="2"/>
      <c r="K1989" s="2">
        <v>1</v>
      </c>
      <c r="L1989" s="2">
        <v>2</v>
      </c>
      <c r="M1989" s="16">
        <f t="shared" si="188"/>
        <v>3</v>
      </c>
      <c r="N1989" s="6" t="s">
        <v>259</v>
      </c>
      <c r="O1989" s="4">
        <f t="shared" si="189"/>
        <v>2</v>
      </c>
      <c r="P1989" s="3">
        <f t="shared" si="190"/>
        <v>41360</v>
      </c>
      <c r="Q1989" s="4" t="str" cm="1">
        <f t="array" ref="Q1989:S1989">_xlfn.TEXTSPLIT(N1989,"/")</f>
        <v>3</v>
      </c>
      <c r="R1989" s="4" t="str">
        <v>27</v>
      </c>
      <c r="S1989" s="4" t="str">
        <v>13</v>
      </c>
      <c r="T1989" s="5">
        <f t="shared" si="191"/>
        <v>41360</v>
      </c>
      <c r="U1989">
        <v>26</v>
      </c>
      <c r="V1989" s="14">
        <v>733</v>
      </c>
      <c r="W1989" s="14">
        <v>9</v>
      </c>
      <c r="X1989" s="14">
        <v>180</v>
      </c>
      <c r="Y1989" s="14">
        <v>12</v>
      </c>
      <c r="Z1989" s="14">
        <v>19</v>
      </c>
      <c r="AA1989" s="14">
        <v>66</v>
      </c>
      <c r="AB1989" s="2">
        <v>11</v>
      </c>
      <c r="AC1989" s="2">
        <v>6</v>
      </c>
      <c r="AD1989" s="2">
        <v>5</v>
      </c>
      <c r="AE1989" s="2">
        <v>4</v>
      </c>
      <c r="AF1989" s="2">
        <v>0</v>
      </c>
      <c r="AG1989" s="2">
        <v>0</v>
      </c>
      <c r="AH1989" s="16">
        <v>0</v>
      </c>
      <c r="AJ1989">
        <v>62</v>
      </c>
      <c r="AK1989">
        <v>82.331999999999994</v>
      </c>
    </row>
    <row r="1990" spans="1:37" x14ac:dyDescent="0.3">
      <c r="A1990">
        <v>1079</v>
      </c>
      <c r="B1990">
        <v>1972</v>
      </c>
      <c r="C1990" s="1">
        <f t="shared" si="186"/>
        <v>52</v>
      </c>
      <c r="D1990" t="s">
        <v>40</v>
      </c>
      <c r="E1990" t="s">
        <v>34</v>
      </c>
      <c r="F1990" s="4" t="s">
        <v>29</v>
      </c>
      <c r="G1990" t="s">
        <v>29</v>
      </c>
      <c r="H1990" s="20">
        <v>71969</v>
      </c>
      <c r="I1990" s="2">
        <f t="shared" si="187"/>
        <v>71.968999999999994</v>
      </c>
      <c r="J1990" s="2"/>
      <c r="K1990" s="2">
        <v>0</v>
      </c>
      <c r="L1990" s="2">
        <v>1</v>
      </c>
      <c r="M1990" s="16">
        <f t="shared" si="188"/>
        <v>1</v>
      </c>
      <c r="N1990" s="6" t="s">
        <v>201</v>
      </c>
      <c r="O1990" s="4">
        <f t="shared" si="189"/>
        <v>2</v>
      </c>
      <c r="P1990" s="3">
        <f t="shared" si="190"/>
        <v>41198</v>
      </c>
      <c r="Q1990" s="4" t="str" cm="1">
        <f t="array" ref="Q1990:S1990">_xlfn.TEXTSPLIT(N1990,"/")</f>
        <v>10</v>
      </c>
      <c r="R1990" s="4" t="str">
        <v>16</v>
      </c>
      <c r="S1990" s="4" t="str">
        <v>12</v>
      </c>
      <c r="T1990" s="5">
        <f t="shared" si="191"/>
        <v>41198</v>
      </c>
      <c r="U1990">
        <v>59</v>
      </c>
      <c r="V1990" s="14">
        <v>1000</v>
      </c>
      <c r="W1990" s="14">
        <v>0</v>
      </c>
      <c r="X1990" s="14">
        <v>76</v>
      </c>
      <c r="Y1990" s="14">
        <v>0</v>
      </c>
      <c r="Z1990" s="14">
        <v>0</v>
      </c>
      <c r="AA1990" s="14">
        <v>10</v>
      </c>
      <c r="AB1990" s="2">
        <v>3</v>
      </c>
      <c r="AC1990" s="2">
        <v>3</v>
      </c>
      <c r="AD1990" s="2">
        <v>9</v>
      </c>
      <c r="AE1990" s="2">
        <v>8</v>
      </c>
      <c r="AF1990" s="2">
        <v>0</v>
      </c>
      <c r="AG1990" s="2">
        <v>0</v>
      </c>
      <c r="AH1990" s="16">
        <v>1</v>
      </c>
      <c r="AJ1990">
        <v>47</v>
      </c>
      <c r="AK1990">
        <v>30.771999999999998</v>
      </c>
    </row>
    <row r="1991" spans="1:37" x14ac:dyDescent="0.3">
      <c r="A1991">
        <v>1077</v>
      </c>
      <c r="B1991">
        <v>1975</v>
      </c>
      <c r="C1991" s="1">
        <f t="shared" si="186"/>
        <v>49</v>
      </c>
      <c r="D1991" t="s">
        <v>25</v>
      </c>
      <c r="E1991" t="s">
        <v>22</v>
      </c>
      <c r="F1991" s="4" t="s">
        <v>32</v>
      </c>
      <c r="G1991" t="s">
        <v>32</v>
      </c>
      <c r="H1991" s="20">
        <v>56715</v>
      </c>
      <c r="I1991" s="2">
        <f t="shared" si="187"/>
        <v>56.715000000000003</v>
      </c>
      <c r="J1991" s="2"/>
      <c r="K1991" s="2">
        <v>0</v>
      </c>
      <c r="L1991" s="2">
        <v>0</v>
      </c>
      <c r="M1991" s="16">
        <f t="shared" si="188"/>
        <v>0</v>
      </c>
      <c r="N1991" s="7">
        <v>41041</v>
      </c>
      <c r="O1991" s="4">
        <f t="shared" si="189"/>
        <v>1</v>
      </c>
      <c r="P1991" s="3">
        <f t="shared" si="190"/>
        <v>41041</v>
      </c>
      <c r="Q1991" s="4" t="str" cm="1">
        <f t="array" ref="Q1991">_xlfn.TEXTSPLIT(N1991,"/")</f>
        <v>41041</v>
      </c>
      <c r="R1991" s="5"/>
      <c r="S1991" s="5"/>
      <c r="T1991" s="5" t="e">
        <f t="shared" si="191"/>
        <v>#NUM!</v>
      </c>
      <c r="U1991">
        <v>52</v>
      </c>
      <c r="V1991" s="14">
        <v>258</v>
      </c>
      <c r="W1991" s="14">
        <v>105</v>
      </c>
      <c r="X1991" s="14">
        <v>239</v>
      </c>
      <c r="Y1991" s="14">
        <v>237</v>
      </c>
      <c r="Z1991" s="14">
        <v>172</v>
      </c>
      <c r="AA1991" s="14">
        <v>9</v>
      </c>
      <c r="AB1991" s="2">
        <v>1</v>
      </c>
      <c r="AC1991" s="2">
        <v>7</v>
      </c>
      <c r="AD1991" s="2">
        <v>4</v>
      </c>
      <c r="AE1991" s="2">
        <v>4</v>
      </c>
      <c r="AF1991" s="2">
        <v>0</v>
      </c>
      <c r="AG1991" s="2">
        <v>0</v>
      </c>
      <c r="AH1991" s="16">
        <v>0</v>
      </c>
      <c r="AJ1991">
        <v>47</v>
      </c>
      <c r="AK1991">
        <v>85.605999999999995</v>
      </c>
    </row>
    <row r="1992" spans="1:37" x14ac:dyDescent="0.3">
      <c r="A1992">
        <v>1072</v>
      </c>
      <c r="B1992">
        <v>1966</v>
      </c>
      <c r="C1992" s="1">
        <f t="shared" si="186"/>
        <v>58</v>
      </c>
      <c r="D1992" t="s">
        <v>28</v>
      </c>
      <c r="E1992" t="s">
        <v>34</v>
      </c>
      <c r="F1992" s="4" t="s">
        <v>26</v>
      </c>
      <c r="G1992" t="s">
        <v>26</v>
      </c>
      <c r="H1992" s="20">
        <v>40760</v>
      </c>
      <c r="I1992" s="2">
        <f t="shared" si="187"/>
        <v>40.76</v>
      </c>
      <c r="J1992" s="2"/>
      <c r="K1992" s="2">
        <v>0</v>
      </c>
      <c r="L1992" s="2">
        <v>1</v>
      </c>
      <c r="M1992" s="16">
        <f t="shared" si="188"/>
        <v>1</v>
      </c>
      <c r="N1992" s="6" t="s">
        <v>381</v>
      </c>
      <c r="O1992" s="4">
        <f t="shared" si="189"/>
        <v>2</v>
      </c>
      <c r="P1992" s="3">
        <f t="shared" si="190"/>
        <v>41516</v>
      </c>
      <c r="Q1992" s="4" t="str" cm="1">
        <f t="array" ref="Q1992:S1992">_xlfn.TEXTSPLIT(N1992,"/")</f>
        <v>8</v>
      </c>
      <c r="R1992" s="4" t="str">
        <v>30</v>
      </c>
      <c r="S1992" s="4" t="str">
        <v>13</v>
      </c>
      <c r="T1992" s="5">
        <f t="shared" si="191"/>
        <v>41516</v>
      </c>
      <c r="U1992">
        <v>64</v>
      </c>
      <c r="V1992" s="14">
        <v>70</v>
      </c>
      <c r="W1992" s="14">
        <v>0</v>
      </c>
      <c r="X1992" s="14">
        <v>17</v>
      </c>
      <c r="Y1992" s="14">
        <v>0</v>
      </c>
      <c r="Z1992" s="14">
        <v>0</v>
      </c>
      <c r="AA1992" s="14">
        <v>6</v>
      </c>
      <c r="AB1992" s="2">
        <v>2</v>
      </c>
      <c r="AC1992" s="2">
        <v>2</v>
      </c>
      <c r="AD1992" s="2">
        <v>3</v>
      </c>
      <c r="AE1992" s="2">
        <v>6</v>
      </c>
      <c r="AF1992" s="2">
        <v>0</v>
      </c>
      <c r="AG1992" s="2">
        <v>0</v>
      </c>
      <c r="AH1992" s="16">
        <v>0</v>
      </c>
      <c r="AJ1992">
        <v>49</v>
      </c>
      <c r="AK1992">
        <v>78.128</v>
      </c>
    </row>
    <row r="1993" spans="1:37" x14ac:dyDescent="0.3">
      <c r="A1993">
        <v>1071</v>
      </c>
      <c r="B1993">
        <v>1977</v>
      </c>
      <c r="C1993" s="1">
        <f t="shared" si="186"/>
        <v>47</v>
      </c>
      <c r="D1993" t="s">
        <v>31</v>
      </c>
      <c r="E1993" t="s">
        <v>34</v>
      </c>
      <c r="F1993" s="4" t="s">
        <v>23</v>
      </c>
      <c r="G1993" t="s">
        <v>23</v>
      </c>
      <c r="H1993" s="20">
        <v>70179</v>
      </c>
      <c r="I1993" s="2">
        <f t="shared" si="187"/>
        <v>70.179000000000002</v>
      </c>
      <c r="J1993" s="2"/>
      <c r="K1993" s="2">
        <v>0</v>
      </c>
      <c r="L1993" s="2">
        <v>1</v>
      </c>
      <c r="M1993" s="16">
        <f t="shared" si="188"/>
        <v>1</v>
      </c>
      <c r="N1993" s="6" t="s">
        <v>147</v>
      </c>
      <c r="O1993" s="4">
        <f t="shared" si="189"/>
        <v>2</v>
      </c>
      <c r="P1993" s="3">
        <f t="shared" si="190"/>
        <v>41476</v>
      </c>
      <c r="Q1993" s="4" t="str" cm="1">
        <f t="array" ref="Q1993:S1993">_xlfn.TEXTSPLIT(N1993,"/")</f>
        <v>7</v>
      </c>
      <c r="R1993" s="4" t="str">
        <v>21</v>
      </c>
      <c r="S1993" s="4" t="str">
        <v>13</v>
      </c>
      <c r="T1993" s="5">
        <f t="shared" si="191"/>
        <v>41476</v>
      </c>
      <c r="U1993">
        <v>10</v>
      </c>
      <c r="V1993" s="14">
        <v>532</v>
      </c>
      <c r="W1993" s="14">
        <v>88</v>
      </c>
      <c r="X1993" s="14">
        <v>168</v>
      </c>
      <c r="Y1993" s="14">
        <v>69</v>
      </c>
      <c r="Z1993" s="14">
        <v>44</v>
      </c>
      <c r="AA1993" s="14">
        <v>133</v>
      </c>
      <c r="AB1993" s="2">
        <v>3</v>
      </c>
      <c r="AC1993" s="2">
        <v>7</v>
      </c>
      <c r="AD1993" s="2">
        <v>13</v>
      </c>
      <c r="AE1993" s="2">
        <v>5</v>
      </c>
      <c r="AF1993" s="2">
        <v>0</v>
      </c>
      <c r="AG1993" s="2">
        <v>0</v>
      </c>
      <c r="AH1993" s="16">
        <v>0</v>
      </c>
      <c r="AJ1993">
        <v>55</v>
      </c>
      <c r="AK1993">
        <v>34.915999999999997</v>
      </c>
    </row>
    <row r="1994" spans="1:37" x14ac:dyDescent="0.3">
      <c r="A1994">
        <v>1065</v>
      </c>
      <c r="B1994">
        <v>1964</v>
      </c>
      <c r="C1994" s="1">
        <f t="shared" si="186"/>
        <v>60</v>
      </c>
      <c r="D1994" t="s">
        <v>31</v>
      </c>
      <c r="E1994" t="s">
        <v>22</v>
      </c>
      <c r="F1994" s="4" t="s">
        <v>26</v>
      </c>
      <c r="G1994" t="s">
        <v>26</v>
      </c>
      <c r="H1994" s="20">
        <v>80695</v>
      </c>
      <c r="I1994" s="2">
        <f t="shared" si="187"/>
        <v>80.694999999999993</v>
      </c>
      <c r="J1994" s="2"/>
      <c r="K1994" s="2">
        <v>0</v>
      </c>
      <c r="L1994" s="2">
        <v>0</v>
      </c>
      <c r="M1994" s="16">
        <f t="shared" si="188"/>
        <v>0</v>
      </c>
      <c r="N1994" s="6" t="s">
        <v>250</v>
      </c>
      <c r="O1994" s="4">
        <f t="shared" si="189"/>
        <v>2</v>
      </c>
      <c r="P1994" s="3">
        <f t="shared" si="190"/>
        <v>41637</v>
      </c>
      <c r="Q1994" s="4" t="str" cm="1">
        <f t="array" ref="Q1994:S1994">_xlfn.TEXTSPLIT(N1994,"/")</f>
        <v>12</v>
      </c>
      <c r="R1994" s="4" t="str">
        <v>29</v>
      </c>
      <c r="S1994" s="4" t="str">
        <v>13</v>
      </c>
      <c r="T1994" s="5">
        <f t="shared" si="191"/>
        <v>41637</v>
      </c>
      <c r="U1994">
        <v>85</v>
      </c>
      <c r="V1994" s="14">
        <v>557</v>
      </c>
      <c r="W1994" s="14">
        <v>129</v>
      </c>
      <c r="X1994" s="14">
        <v>984</v>
      </c>
      <c r="Y1994" s="14">
        <v>193</v>
      </c>
      <c r="Z1994" s="14">
        <v>37</v>
      </c>
      <c r="AA1994" s="14">
        <v>18</v>
      </c>
      <c r="AB1994" s="2">
        <v>1</v>
      </c>
      <c r="AC1994" s="2">
        <v>5</v>
      </c>
      <c r="AD1994" s="2">
        <v>5</v>
      </c>
      <c r="AE1994" s="2">
        <v>2</v>
      </c>
      <c r="AF1994" s="2">
        <v>0</v>
      </c>
      <c r="AG1994" s="2">
        <v>0</v>
      </c>
      <c r="AH1994" s="16">
        <v>0</v>
      </c>
      <c r="AJ1994">
        <v>73</v>
      </c>
      <c r="AK1994">
        <v>48.698999999999998</v>
      </c>
    </row>
    <row r="1995" spans="1:37" x14ac:dyDescent="0.3">
      <c r="A1995">
        <v>1064</v>
      </c>
      <c r="B1995">
        <v>1972</v>
      </c>
      <c r="C1995" s="1">
        <f t="shared" si="186"/>
        <v>52</v>
      </c>
      <c r="D1995" t="s">
        <v>25</v>
      </c>
      <c r="E1995" t="s">
        <v>34</v>
      </c>
      <c r="F1995" s="4" t="s">
        <v>29</v>
      </c>
      <c r="G1995" t="s">
        <v>29</v>
      </c>
      <c r="H1995" s="20">
        <v>42403</v>
      </c>
      <c r="I1995" s="2">
        <f t="shared" si="187"/>
        <v>42.402999999999999</v>
      </c>
      <c r="J1995" s="2"/>
      <c r="K1995" s="2">
        <v>1</v>
      </c>
      <c r="L1995" s="2">
        <v>0</v>
      </c>
      <c r="M1995" s="16">
        <f t="shared" si="188"/>
        <v>1</v>
      </c>
      <c r="N1995" s="7">
        <v>41590</v>
      </c>
      <c r="O1995" s="4">
        <f t="shared" si="189"/>
        <v>1</v>
      </c>
      <c r="P1995" s="3">
        <f t="shared" si="190"/>
        <v>41590</v>
      </c>
      <c r="Q1995" s="4" t="str" cm="1">
        <f t="array" ref="Q1995">_xlfn.TEXTSPLIT(N1995,"/")</f>
        <v>41590</v>
      </c>
      <c r="R1995" s="5"/>
      <c r="S1995" s="5"/>
      <c r="T1995" s="5" t="e">
        <f t="shared" si="191"/>
        <v>#NUM!</v>
      </c>
      <c r="U1995">
        <v>18</v>
      </c>
      <c r="V1995" s="14">
        <v>22</v>
      </c>
      <c r="W1995" s="14">
        <v>1</v>
      </c>
      <c r="X1995" s="14">
        <v>11</v>
      </c>
      <c r="Y1995" s="14">
        <v>0</v>
      </c>
      <c r="Z1995" s="14">
        <v>5</v>
      </c>
      <c r="AA1995" s="14">
        <v>3</v>
      </c>
      <c r="AB1995" s="2">
        <v>1</v>
      </c>
      <c r="AC1995" s="2">
        <v>1</v>
      </c>
      <c r="AD1995" s="2">
        <v>3</v>
      </c>
      <c r="AE1995" s="2">
        <v>8</v>
      </c>
      <c r="AF1995" s="2">
        <v>0</v>
      </c>
      <c r="AG1995" s="2">
        <v>0</v>
      </c>
      <c r="AH1995" s="16">
        <v>0</v>
      </c>
      <c r="AJ1995">
        <v>47</v>
      </c>
      <c r="AK1995">
        <v>33.180999999999997</v>
      </c>
    </row>
    <row r="1996" spans="1:37" x14ac:dyDescent="0.3">
      <c r="A1996">
        <v>1055</v>
      </c>
      <c r="B1996">
        <v>1977</v>
      </c>
      <c r="C1996" s="1">
        <f t="shared" si="186"/>
        <v>47</v>
      </c>
      <c r="D1996" t="s">
        <v>38</v>
      </c>
      <c r="E1996" t="s">
        <v>42</v>
      </c>
      <c r="F1996" s="4" t="s">
        <v>29</v>
      </c>
      <c r="G1996" t="s">
        <v>29</v>
      </c>
      <c r="H1996" s="20">
        <v>53204</v>
      </c>
      <c r="I1996" s="2">
        <f t="shared" si="187"/>
        <v>53.204000000000001</v>
      </c>
      <c r="J1996" s="2"/>
      <c r="K1996" s="2">
        <v>1</v>
      </c>
      <c r="L1996" s="2">
        <v>1</v>
      </c>
      <c r="M1996" s="16">
        <f t="shared" si="188"/>
        <v>2</v>
      </c>
      <c r="N1996" s="6" t="s">
        <v>187</v>
      </c>
      <c r="O1996" s="4">
        <f t="shared" si="189"/>
        <v>2</v>
      </c>
      <c r="P1996" s="3">
        <f t="shared" si="190"/>
        <v>41718</v>
      </c>
      <c r="Q1996" s="4" t="str" cm="1">
        <f t="array" ref="Q1996:S1996">_xlfn.TEXTSPLIT(N1996,"/")</f>
        <v>3</v>
      </c>
      <c r="R1996" s="4" t="str">
        <v>20</v>
      </c>
      <c r="S1996" s="4" t="str">
        <v>14</v>
      </c>
      <c r="T1996" s="5">
        <f t="shared" si="191"/>
        <v>41718</v>
      </c>
      <c r="U1996">
        <v>40</v>
      </c>
      <c r="V1996" s="14">
        <v>29</v>
      </c>
      <c r="W1996" s="14">
        <v>0</v>
      </c>
      <c r="X1996" s="14">
        <v>8</v>
      </c>
      <c r="Y1996" s="14">
        <v>2</v>
      </c>
      <c r="Z1996" s="14">
        <v>0</v>
      </c>
      <c r="AA1996" s="14">
        <v>6</v>
      </c>
      <c r="AB1996" s="2">
        <v>1</v>
      </c>
      <c r="AC1996" s="2">
        <v>1</v>
      </c>
      <c r="AD1996" s="2">
        <v>3</v>
      </c>
      <c r="AE1996" s="2">
        <v>4</v>
      </c>
      <c r="AF1996" s="2">
        <v>0</v>
      </c>
      <c r="AG1996" s="2">
        <v>0</v>
      </c>
      <c r="AH1996" s="16">
        <v>0</v>
      </c>
      <c r="AJ1996">
        <v>53</v>
      </c>
      <c r="AK1996">
        <v>38.853000000000002</v>
      </c>
    </row>
    <row r="1997" spans="1:37" x14ac:dyDescent="0.3">
      <c r="A1997">
        <v>1052</v>
      </c>
      <c r="B1997">
        <v>1970</v>
      </c>
      <c r="C1997" s="1">
        <f t="shared" si="186"/>
        <v>54</v>
      </c>
      <c r="D1997" t="s">
        <v>33</v>
      </c>
      <c r="E1997" t="s">
        <v>22</v>
      </c>
      <c r="F1997" s="4" t="s">
        <v>29</v>
      </c>
      <c r="G1997" t="s">
        <v>29</v>
      </c>
      <c r="H1997" s="20">
        <v>56796</v>
      </c>
      <c r="I1997" s="2">
        <f t="shared" si="187"/>
        <v>56.795999999999999</v>
      </c>
      <c r="J1997" s="2"/>
      <c r="K1997" s="2">
        <v>0</v>
      </c>
      <c r="L1997" s="2">
        <v>1</v>
      </c>
      <c r="M1997" s="16">
        <f t="shared" si="188"/>
        <v>1</v>
      </c>
      <c r="N1997" s="6" t="s">
        <v>190</v>
      </c>
      <c r="O1997" s="4">
        <f t="shared" si="189"/>
        <v>2</v>
      </c>
      <c r="P1997" s="3">
        <f t="shared" si="190"/>
        <v>41321</v>
      </c>
      <c r="Q1997" s="4" t="str" cm="1">
        <f t="array" ref="Q1997:S1997">_xlfn.TEXTSPLIT(N1997,"/")</f>
        <v>2</v>
      </c>
      <c r="R1997" s="4" t="str">
        <v>16</v>
      </c>
      <c r="S1997" s="4" t="str">
        <v>13</v>
      </c>
      <c r="T1997" s="5">
        <f t="shared" si="191"/>
        <v>41321</v>
      </c>
      <c r="U1997">
        <v>24</v>
      </c>
      <c r="V1997" s="14">
        <v>656</v>
      </c>
      <c r="W1997" s="14">
        <v>38</v>
      </c>
      <c r="X1997" s="14">
        <v>161</v>
      </c>
      <c r="Y1997" s="14">
        <v>62</v>
      </c>
      <c r="Z1997" s="14">
        <v>47</v>
      </c>
      <c r="AA1997" s="14">
        <v>37</v>
      </c>
      <c r="AB1997" s="2">
        <v>3</v>
      </c>
      <c r="AC1997" s="2">
        <v>8</v>
      </c>
      <c r="AD1997" s="2">
        <v>7</v>
      </c>
      <c r="AE1997" s="2">
        <v>7</v>
      </c>
      <c r="AF1997" s="2">
        <v>0</v>
      </c>
      <c r="AG1997" s="2">
        <v>0</v>
      </c>
      <c r="AH1997" s="16">
        <v>0</v>
      </c>
      <c r="AJ1997">
        <v>52</v>
      </c>
      <c r="AK1997">
        <v>49.118000000000002</v>
      </c>
    </row>
    <row r="1998" spans="1:37" x14ac:dyDescent="0.3">
      <c r="A1998">
        <v>1050</v>
      </c>
      <c r="B1998">
        <v>1953</v>
      </c>
      <c r="C1998" s="1">
        <f t="shared" si="186"/>
        <v>71</v>
      </c>
      <c r="D1998" t="s">
        <v>38</v>
      </c>
      <c r="E1998" t="s">
        <v>22</v>
      </c>
      <c r="F1998" s="4" t="s">
        <v>29</v>
      </c>
      <c r="G1998" t="s">
        <v>29</v>
      </c>
      <c r="H1998" s="20">
        <v>28332</v>
      </c>
      <c r="I1998" s="2">
        <f t="shared" si="187"/>
        <v>28.332000000000001</v>
      </c>
      <c r="J1998" s="2"/>
      <c r="K1998" s="2">
        <v>0</v>
      </c>
      <c r="L1998" s="2">
        <v>0</v>
      </c>
      <c r="M1998" s="16">
        <f t="shared" si="188"/>
        <v>0</v>
      </c>
      <c r="N1998" s="6" t="s">
        <v>238</v>
      </c>
      <c r="O1998" s="4">
        <f t="shared" si="189"/>
        <v>2</v>
      </c>
      <c r="P1998" s="3">
        <f t="shared" si="190"/>
        <v>41759</v>
      </c>
      <c r="Q1998" s="4" t="str" cm="1">
        <f t="array" ref="Q1998:S1998">_xlfn.TEXTSPLIT(N1998,"/")</f>
        <v>4</v>
      </c>
      <c r="R1998" s="4" t="str">
        <v>30</v>
      </c>
      <c r="S1998" s="4" t="str">
        <v>14</v>
      </c>
      <c r="T1998" s="5">
        <f t="shared" si="191"/>
        <v>41759</v>
      </c>
      <c r="U1998">
        <v>58</v>
      </c>
      <c r="V1998" s="14">
        <v>14</v>
      </c>
      <c r="W1998" s="14">
        <v>10</v>
      </c>
      <c r="X1998" s="14">
        <v>13</v>
      </c>
      <c r="Y1998" s="14">
        <v>4</v>
      </c>
      <c r="Z1998" s="14">
        <v>15</v>
      </c>
      <c r="AA1998" s="14">
        <v>9</v>
      </c>
      <c r="AB1998" s="2">
        <v>1</v>
      </c>
      <c r="AC1998" s="2">
        <v>2</v>
      </c>
      <c r="AD1998" s="2">
        <v>4</v>
      </c>
      <c r="AE1998" s="2">
        <v>2</v>
      </c>
      <c r="AF1998" s="2">
        <v>0</v>
      </c>
      <c r="AG1998" s="2">
        <v>0</v>
      </c>
      <c r="AH1998" s="16">
        <v>0</v>
      </c>
      <c r="AJ1998">
        <v>35</v>
      </c>
      <c r="AK1998">
        <v>67.546000000000006</v>
      </c>
    </row>
    <row r="1999" spans="1:37" x14ac:dyDescent="0.3">
      <c r="A1999">
        <v>1048</v>
      </c>
      <c r="B1999">
        <v>1973</v>
      </c>
      <c r="C1999" s="1">
        <f t="shared" si="186"/>
        <v>51</v>
      </c>
      <c r="D1999" t="s">
        <v>47</v>
      </c>
      <c r="E1999" t="s">
        <v>42</v>
      </c>
      <c r="F1999" s="4" t="s">
        <v>29</v>
      </c>
      <c r="G1999" t="s">
        <v>29</v>
      </c>
      <c r="H1999" s="20">
        <v>35641</v>
      </c>
      <c r="I1999" s="2">
        <f t="shared" si="187"/>
        <v>35.640999999999998</v>
      </c>
      <c r="J1999" s="2"/>
      <c r="K1999" s="2">
        <v>1</v>
      </c>
      <c r="L1999" s="2">
        <v>0</v>
      </c>
      <c r="M1999" s="16">
        <f t="shared" si="188"/>
        <v>1</v>
      </c>
      <c r="N1999" s="6" t="s">
        <v>153</v>
      </c>
      <c r="O1999" s="4">
        <f t="shared" si="189"/>
        <v>2</v>
      </c>
      <c r="P1999" s="3">
        <f t="shared" si="190"/>
        <v>41469</v>
      </c>
      <c r="Q1999" s="4" t="str" cm="1">
        <f t="array" ref="Q1999:S1999">_xlfn.TEXTSPLIT(N1999,"/")</f>
        <v>7</v>
      </c>
      <c r="R1999" s="4" t="str">
        <v>14</v>
      </c>
      <c r="S1999" s="4" t="str">
        <v>13</v>
      </c>
      <c r="T1999" s="5">
        <f t="shared" si="191"/>
        <v>41469</v>
      </c>
      <c r="U1999">
        <v>11</v>
      </c>
      <c r="V1999" s="14">
        <v>63</v>
      </c>
      <c r="W1999" s="14">
        <v>3</v>
      </c>
      <c r="X1999" s="14">
        <v>67</v>
      </c>
      <c r="Y1999" s="14">
        <v>8</v>
      </c>
      <c r="Z1999" s="14">
        <v>9</v>
      </c>
      <c r="AA1999" s="14">
        <v>28</v>
      </c>
      <c r="AB1999" s="2">
        <v>2</v>
      </c>
      <c r="AC1999" s="2">
        <v>3</v>
      </c>
      <c r="AD1999" s="2">
        <v>4</v>
      </c>
      <c r="AE1999" s="2">
        <v>7</v>
      </c>
      <c r="AF1999" s="2">
        <v>1</v>
      </c>
      <c r="AG1999" s="2">
        <v>0</v>
      </c>
      <c r="AH1999" s="16">
        <v>0</v>
      </c>
      <c r="AJ1999">
        <v>36</v>
      </c>
      <c r="AK1999">
        <v>46.923000000000002</v>
      </c>
    </row>
    <row r="2000" spans="1:37" x14ac:dyDescent="0.3">
      <c r="A2000">
        <v>1045</v>
      </c>
      <c r="B2000">
        <v>1966</v>
      </c>
      <c r="C2000" s="1">
        <f t="shared" si="186"/>
        <v>58</v>
      </c>
      <c r="D2000" t="s">
        <v>25</v>
      </c>
      <c r="E2000" t="s">
        <v>22</v>
      </c>
      <c r="F2000" s="4" t="s">
        <v>32</v>
      </c>
      <c r="G2000" t="s">
        <v>32</v>
      </c>
      <c r="H2000" s="20">
        <v>52117</v>
      </c>
      <c r="I2000" s="2">
        <f t="shared" si="187"/>
        <v>52.116999999999997</v>
      </c>
      <c r="J2000" s="2"/>
      <c r="K2000" s="2">
        <v>0</v>
      </c>
      <c r="L2000" s="2">
        <v>1</v>
      </c>
      <c r="M2000" s="16">
        <f t="shared" si="188"/>
        <v>1</v>
      </c>
      <c r="N2000" s="6" t="s">
        <v>193</v>
      </c>
      <c r="O2000" s="4">
        <f t="shared" si="189"/>
        <v>2</v>
      </c>
      <c r="P2000" s="3">
        <f t="shared" si="190"/>
        <v>41137</v>
      </c>
      <c r="Q2000" s="4" t="str" cm="1">
        <f t="array" ref="Q2000:S2000">_xlfn.TEXTSPLIT(N2000,"/")</f>
        <v>8</v>
      </c>
      <c r="R2000" s="4" t="str">
        <v>16</v>
      </c>
      <c r="S2000" s="4" t="str">
        <v>12</v>
      </c>
      <c r="T2000" s="5">
        <f t="shared" si="191"/>
        <v>41137</v>
      </c>
      <c r="U2000">
        <v>55</v>
      </c>
      <c r="V2000" s="14">
        <v>112</v>
      </c>
      <c r="W2000" s="14">
        <v>10</v>
      </c>
      <c r="X2000" s="14">
        <v>107</v>
      </c>
      <c r="Y2000" s="14">
        <v>30</v>
      </c>
      <c r="Z2000" s="14">
        <v>0</v>
      </c>
      <c r="AA2000" s="14">
        <v>20</v>
      </c>
      <c r="AB2000" s="2">
        <v>2</v>
      </c>
      <c r="AC2000" s="2">
        <v>5</v>
      </c>
      <c r="AD2000" s="2">
        <v>4</v>
      </c>
      <c r="AE2000" s="2">
        <v>7</v>
      </c>
      <c r="AF2000" s="2">
        <v>0</v>
      </c>
      <c r="AG2000" s="2">
        <v>0</v>
      </c>
      <c r="AH2000" s="16">
        <v>0</v>
      </c>
      <c r="AJ2000">
        <v>55</v>
      </c>
      <c r="AK2000">
        <v>27.071000000000002</v>
      </c>
    </row>
    <row r="2001" spans="1:37" x14ac:dyDescent="0.3">
      <c r="A2001">
        <v>1044</v>
      </c>
      <c r="B2001">
        <v>1954</v>
      </c>
      <c r="C2001" s="1">
        <f t="shared" si="186"/>
        <v>70</v>
      </c>
      <c r="D2001" t="s">
        <v>33</v>
      </c>
      <c r="E2001" t="s">
        <v>22</v>
      </c>
      <c r="F2001" s="4" t="s">
        <v>32</v>
      </c>
      <c r="G2001" t="s">
        <v>32</v>
      </c>
      <c r="H2001" s="20">
        <v>58398</v>
      </c>
      <c r="I2001" s="2">
        <f t="shared" si="187"/>
        <v>58.398000000000003</v>
      </c>
      <c r="J2001" s="2"/>
      <c r="K2001" s="2">
        <v>0</v>
      </c>
      <c r="L2001" s="2">
        <v>0</v>
      </c>
      <c r="M2001" s="16">
        <f t="shared" si="188"/>
        <v>0</v>
      </c>
      <c r="N2001" s="6" t="s">
        <v>337</v>
      </c>
      <c r="O2001" s="4">
        <f t="shared" si="189"/>
        <v>2</v>
      </c>
      <c r="P2001" s="3">
        <f t="shared" si="190"/>
        <v>41408</v>
      </c>
      <c r="Q2001" s="4" t="str" cm="1">
        <f t="array" ref="Q2001:S2001">_xlfn.TEXTSPLIT(N2001,"/")</f>
        <v>5</v>
      </c>
      <c r="R2001" s="4" t="str">
        <v>14</v>
      </c>
      <c r="S2001" s="4" t="str">
        <v>13</v>
      </c>
      <c r="T2001" s="5">
        <f t="shared" si="191"/>
        <v>41408</v>
      </c>
      <c r="U2001">
        <v>44</v>
      </c>
      <c r="V2001" s="14">
        <v>299</v>
      </c>
      <c r="W2001" s="14">
        <v>5</v>
      </c>
      <c r="X2001" s="14">
        <v>201</v>
      </c>
      <c r="Y2001" s="14">
        <v>21</v>
      </c>
      <c r="Z2001" s="14">
        <v>21</v>
      </c>
      <c r="AA2001" s="14">
        <v>49</v>
      </c>
      <c r="AB2001" s="2">
        <v>3</v>
      </c>
      <c r="AC2001" s="2">
        <v>5</v>
      </c>
      <c r="AD2001" s="2">
        <v>8</v>
      </c>
      <c r="AE2001" s="2">
        <v>4</v>
      </c>
      <c r="AF2001" s="2">
        <v>0</v>
      </c>
      <c r="AG2001" s="2">
        <v>0</v>
      </c>
      <c r="AH2001" s="16">
        <v>0</v>
      </c>
      <c r="AJ2001">
        <v>59</v>
      </c>
      <c r="AK2001">
        <v>60.896000000000001</v>
      </c>
    </row>
    <row r="2002" spans="1:37" x14ac:dyDescent="0.3">
      <c r="A2002">
        <v>1041</v>
      </c>
      <c r="B2002">
        <v>1974</v>
      </c>
      <c r="C2002" s="1">
        <f t="shared" si="186"/>
        <v>50</v>
      </c>
      <c r="D2002" t="s">
        <v>47</v>
      </c>
      <c r="E2002" t="s">
        <v>34</v>
      </c>
      <c r="F2002" s="4" t="s">
        <v>26</v>
      </c>
      <c r="G2002" t="s">
        <v>26</v>
      </c>
      <c r="H2002" s="20">
        <v>48432</v>
      </c>
      <c r="I2002" s="2">
        <f t="shared" si="187"/>
        <v>48.432000000000002</v>
      </c>
      <c r="J2002" s="2"/>
      <c r="K2002" s="2">
        <v>0</v>
      </c>
      <c r="L2002" s="2">
        <v>1</v>
      </c>
      <c r="M2002" s="16">
        <f t="shared" si="188"/>
        <v>1</v>
      </c>
      <c r="N2002" s="6" t="s">
        <v>89</v>
      </c>
      <c r="O2002" s="4">
        <f t="shared" si="189"/>
        <v>2</v>
      </c>
      <c r="P2002" s="3">
        <f t="shared" si="190"/>
        <v>41200</v>
      </c>
      <c r="Q2002" s="4" t="str" cm="1">
        <f t="array" ref="Q2002:S2002">_xlfn.TEXTSPLIT(N2002,"/")</f>
        <v>10</v>
      </c>
      <c r="R2002" s="4" t="str">
        <v>18</v>
      </c>
      <c r="S2002" s="4" t="str">
        <v>12</v>
      </c>
      <c r="T2002" s="5">
        <f t="shared" si="191"/>
        <v>41200</v>
      </c>
      <c r="U2002">
        <v>3</v>
      </c>
      <c r="V2002" s="14">
        <v>322</v>
      </c>
      <c r="W2002" s="14">
        <v>3</v>
      </c>
      <c r="X2002" s="14">
        <v>50</v>
      </c>
      <c r="Y2002" s="14">
        <v>4</v>
      </c>
      <c r="Z2002" s="14">
        <v>3</v>
      </c>
      <c r="AA2002" s="14">
        <v>42</v>
      </c>
      <c r="AB2002" s="2">
        <v>5</v>
      </c>
      <c r="AC2002" s="2">
        <v>7</v>
      </c>
      <c r="AD2002" s="2">
        <v>6</v>
      </c>
      <c r="AE2002" s="2">
        <v>8</v>
      </c>
      <c r="AF2002" s="2">
        <v>1</v>
      </c>
      <c r="AG2002" s="2">
        <v>0</v>
      </c>
      <c r="AH2002" s="16">
        <v>0</v>
      </c>
      <c r="AJ2002">
        <v>69</v>
      </c>
      <c r="AK2002">
        <v>90.933000000000007</v>
      </c>
    </row>
    <row r="2003" spans="1:37" x14ac:dyDescent="0.3">
      <c r="A2003">
        <v>1031</v>
      </c>
      <c r="B2003">
        <v>1990</v>
      </c>
      <c r="C2003" s="1">
        <f t="shared" si="186"/>
        <v>34</v>
      </c>
      <c r="D2003" t="s">
        <v>40</v>
      </c>
      <c r="E2003" t="s">
        <v>36</v>
      </c>
      <c r="F2003" s="4" t="s">
        <v>29</v>
      </c>
      <c r="G2003" t="s">
        <v>29</v>
      </c>
      <c r="H2003" s="20">
        <v>85710</v>
      </c>
      <c r="I2003" s="2">
        <f t="shared" si="187"/>
        <v>85.71</v>
      </c>
      <c r="J2003" s="2"/>
      <c r="K2003" s="2">
        <v>0</v>
      </c>
      <c r="L2003" s="2">
        <v>0</v>
      </c>
      <c r="M2003" s="16">
        <f t="shared" si="188"/>
        <v>0</v>
      </c>
      <c r="N2003" s="7">
        <v>41399</v>
      </c>
      <c r="O2003" s="4">
        <f t="shared" si="189"/>
        <v>1</v>
      </c>
      <c r="P2003" s="3">
        <f t="shared" si="190"/>
        <v>41399</v>
      </c>
      <c r="Q2003" s="4" t="str" cm="1">
        <f t="array" ref="Q2003">_xlfn.TEXTSPLIT(N2003,"/")</f>
        <v>41399</v>
      </c>
      <c r="R2003" s="5"/>
      <c r="S2003" s="5"/>
      <c r="T2003" s="5" t="e">
        <f t="shared" si="191"/>
        <v>#NUM!</v>
      </c>
      <c r="U2003">
        <v>5</v>
      </c>
      <c r="V2003" s="14">
        <v>600</v>
      </c>
      <c r="W2003" s="14">
        <v>20</v>
      </c>
      <c r="X2003" s="14">
        <v>350</v>
      </c>
      <c r="Y2003" s="14">
        <v>29</v>
      </c>
      <c r="Z2003" s="14">
        <v>30</v>
      </c>
      <c r="AA2003" s="14">
        <v>33</v>
      </c>
      <c r="AB2003" s="2">
        <v>1</v>
      </c>
      <c r="AC2003" s="2">
        <v>6</v>
      </c>
      <c r="AD2003" s="2">
        <v>10</v>
      </c>
      <c r="AE2003" s="2">
        <v>2</v>
      </c>
      <c r="AF2003" s="2">
        <v>0</v>
      </c>
      <c r="AG2003" s="2">
        <v>0</v>
      </c>
      <c r="AH2003" s="16">
        <v>1</v>
      </c>
      <c r="AJ2003">
        <v>69</v>
      </c>
      <c r="AK2003">
        <v>59.110999999999997</v>
      </c>
    </row>
    <row r="2004" spans="1:37" x14ac:dyDescent="0.3">
      <c r="A2004">
        <v>1030</v>
      </c>
      <c r="B2004">
        <v>1966</v>
      </c>
      <c r="C2004" s="1">
        <f t="shared" si="186"/>
        <v>58</v>
      </c>
      <c r="D2004" t="s">
        <v>47</v>
      </c>
      <c r="E2004" t="s">
        <v>34</v>
      </c>
      <c r="F2004" s="4" t="s">
        <v>26</v>
      </c>
      <c r="G2004" t="s">
        <v>26</v>
      </c>
      <c r="H2004" s="20">
        <v>40637</v>
      </c>
      <c r="I2004" s="2">
        <f t="shared" si="187"/>
        <v>40.637</v>
      </c>
      <c r="J2004" s="2"/>
      <c r="K2004" s="2">
        <v>1</v>
      </c>
      <c r="L2004" s="2">
        <v>1</v>
      </c>
      <c r="M2004" s="16">
        <f t="shared" si="188"/>
        <v>2</v>
      </c>
      <c r="N2004" s="6" t="s">
        <v>129</v>
      </c>
      <c r="O2004" s="4">
        <f t="shared" si="189"/>
        <v>2</v>
      </c>
      <c r="P2004" s="3">
        <f t="shared" si="190"/>
        <v>41472</v>
      </c>
      <c r="Q2004" s="4" t="str" cm="1">
        <f t="array" ref="Q2004:S2004">_xlfn.TEXTSPLIT(N2004,"/")</f>
        <v>7</v>
      </c>
      <c r="R2004" s="4" t="str">
        <v>17</v>
      </c>
      <c r="S2004" s="4" t="str">
        <v>13</v>
      </c>
      <c r="T2004" s="5">
        <f t="shared" si="191"/>
        <v>41472</v>
      </c>
      <c r="U2004">
        <v>72</v>
      </c>
      <c r="V2004" s="14">
        <v>22</v>
      </c>
      <c r="W2004" s="14">
        <v>0</v>
      </c>
      <c r="X2004" s="14">
        <v>13</v>
      </c>
      <c r="Y2004" s="14">
        <v>0</v>
      </c>
      <c r="Z2004" s="14">
        <v>0</v>
      </c>
      <c r="AA2004" s="14">
        <v>3</v>
      </c>
      <c r="AB2004" s="2">
        <v>2</v>
      </c>
      <c r="AC2004" s="2">
        <v>1</v>
      </c>
      <c r="AD2004" s="2">
        <v>3</v>
      </c>
      <c r="AE2004" s="2">
        <v>7</v>
      </c>
      <c r="AF2004" s="2">
        <v>0</v>
      </c>
      <c r="AG2004" s="2">
        <v>0</v>
      </c>
      <c r="AH2004" s="16">
        <v>0</v>
      </c>
      <c r="AJ2004">
        <v>65</v>
      </c>
      <c r="AK2004">
        <v>74.25</v>
      </c>
    </row>
    <row r="2005" spans="1:37" x14ac:dyDescent="0.3">
      <c r="A2005">
        <v>1029</v>
      </c>
      <c r="B2005">
        <v>1971</v>
      </c>
      <c r="C2005" s="1">
        <f t="shared" si="186"/>
        <v>53</v>
      </c>
      <c r="D2005" t="s">
        <v>25</v>
      </c>
      <c r="E2005" t="s">
        <v>34</v>
      </c>
      <c r="F2005" s="4" t="s">
        <v>32</v>
      </c>
      <c r="G2005" t="s">
        <v>32</v>
      </c>
      <c r="H2005" s="20">
        <v>64413</v>
      </c>
      <c r="I2005" s="2">
        <f t="shared" si="187"/>
        <v>64.412999999999997</v>
      </c>
      <c r="J2005" s="2"/>
      <c r="K2005" s="2">
        <v>0</v>
      </c>
      <c r="L2005" s="2">
        <v>1</v>
      </c>
      <c r="M2005" s="16">
        <f t="shared" si="188"/>
        <v>1</v>
      </c>
      <c r="N2005" s="7">
        <v>41282</v>
      </c>
      <c r="O2005" s="4">
        <f t="shared" si="189"/>
        <v>1</v>
      </c>
      <c r="P2005" s="3">
        <f t="shared" si="190"/>
        <v>41282</v>
      </c>
      <c r="Q2005" s="4" t="str" cm="1">
        <f t="array" ref="Q2005">_xlfn.TEXTSPLIT(N2005,"/")</f>
        <v>41282</v>
      </c>
      <c r="R2005" s="5"/>
      <c r="S2005" s="5"/>
      <c r="T2005" s="5" t="e">
        <f t="shared" si="191"/>
        <v>#NUM!</v>
      </c>
      <c r="U2005">
        <v>27</v>
      </c>
      <c r="V2005" s="14">
        <v>200</v>
      </c>
      <c r="W2005" s="14">
        <v>5</v>
      </c>
      <c r="X2005" s="14">
        <v>44</v>
      </c>
      <c r="Y2005" s="14">
        <v>0</v>
      </c>
      <c r="Z2005" s="14">
        <v>10</v>
      </c>
      <c r="AA2005" s="14">
        <v>20</v>
      </c>
      <c r="AB2005" s="2">
        <v>1</v>
      </c>
      <c r="AC2005" s="2">
        <v>5</v>
      </c>
      <c r="AD2005" s="2">
        <v>5</v>
      </c>
      <c r="AE2005" s="2">
        <v>5</v>
      </c>
      <c r="AF2005" s="2">
        <v>0</v>
      </c>
      <c r="AG2005" s="2">
        <v>0</v>
      </c>
      <c r="AH2005" s="16">
        <v>0</v>
      </c>
      <c r="AJ2005">
        <v>79</v>
      </c>
      <c r="AK2005">
        <v>45.006</v>
      </c>
    </row>
    <row r="2006" spans="1:37" x14ac:dyDescent="0.3">
      <c r="A2006">
        <v>1020</v>
      </c>
      <c r="B2006">
        <v>1974</v>
      </c>
      <c r="C2006" s="1">
        <f t="shared" si="186"/>
        <v>50</v>
      </c>
      <c r="D2006" t="s">
        <v>25</v>
      </c>
      <c r="E2006" t="s">
        <v>22</v>
      </c>
      <c r="F2006" s="4" t="s">
        <v>29</v>
      </c>
      <c r="G2006" t="s">
        <v>29</v>
      </c>
      <c r="H2006" s="20">
        <v>79593</v>
      </c>
      <c r="I2006" s="2">
        <f t="shared" si="187"/>
        <v>79.593000000000004</v>
      </c>
      <c r="J2006" s="2"/>
      <c r="K2006" s="2">
        <v>0</v>
      </c>
      <c r="L2006" s="2">
        <v>0</v>
      </c>
      <c r="M2006" s="16">
        <f t="shared" si="188"/>
        <v>0</v>
      </c>
      <c r="N2006" s="7">
        <v>41978</v>
      </c>
      <c r="O2006" s="4">
        <f t="shared" si="189"/>
        <v>1</v>
      </c>
      <c r="P2006" s="3">
        <f t="shared" si="190"/>
        <v>41978</v>
      </c>
      <c r="Q2006" s="4" t="str" cm="1">
        <f t="array" ref="Q2006">_xlfn.TEXTSPLIT(N2006,"/")</f>
        <v>41978</v>
      </c>
      <c r="R2006" s="5"/>
      <c r="S2006" s="5"/>
      <c r="T2006" s="5" t="e">
        <f t="shared" si="191"/>
        <v>#NUM!</v>
      </c>
      <c r="U2006">
        <v>70</v>
      </c>
      <c r="V2006" s="14">
        <v>350</v>
      </c>
      <c r="W2006" s="14">
        <v>60</v>
      </c>
      <c r="X2006" s="14">
        <v>568</v>
      </c>
      <c r="Y2006" s="14">
        <v>110</v>
      </c>
      <c r="Z2006" s="14">
        <v>133</v>
      </c>
      <c r="AA2006" s="14">
        <v>145</v>
      </c>
      <c r="AB2006" s="2">
        <v>1</v>
      </c>
      <c r="AC2006" s="2">
        <v>5</v>
      </c>
      <c r="AD2006" s="2">
        <v>7</v>
      </c>
      <c r="AE2006" s="2">
        <v>2</v>
      </c>
      <c r="AF2006" s="2">
        <v>0</v>
      </c>
      <c r="AG2006" s="2">
        <v>0</v>
      </c>
      <c r="AH2006" s="16">
        <v>1</v>
      </c>
      <c r="AJ2006">
        <v>68</v>
      </c>
      <c r="AK2006">
        <v>37.244</v>
      </c>
    </row>
    <row r="2007" spans="1:37" x14ac:dyDescent="0.3">
      <c r="A2007">
        <v>1016</v>
      </c>
      <c r="B2007">
        <v>1960</v>
      </c>
      <c r="C2007" s="1">
        <f t="shared" si="186"/>
        <v>64</v>
      </c>
      <c r="D2007" t="s">
        <v>28</v>
      </c>
      <c r="E2007" t="s">
        <v>34</v>
      </c>
      <c r="F2007" s="4" t="s">
        <v>26</v>
      </c>
      <c r="G2007" t="s">
        <v>26</v>
      </c>
      <c r="H2007" s="20">
        <v>34554</v>
      </c>
      <c r="I2007" s="2">
        <f t="shared" si="187"/>
        <v>34.554000000000002</v>
      </c>
      <c r="J2007" s="2"/>
      <c r="K2007" s="2">
        <v>0</v>
      </c>
      <c r="L2007" s="2">
        <v>1</v>
      </c>
      <c r="M2007" s="16">
        <f t="shared" si="188"/>
        <v>1</v>
      </c>
      <c r="N2007" s="6" t="s">
        <v>135</v>
      </c>
      <c r="O2007" s="4">
        <f t="shared" si="189"/>
        <v>2</v>
      </c>
      <c r="P2007" s="3">
        <f t="shared" si="190"/>
        <v>41728</v>
      </c>
      <c r="Q2007" s="4" t="str" cm="1">
        <f t="array" ref="Q2007:S2007">_xlfn.TEXTSPLIT(N2007,"/")</f>
        <v>3</v>
      </c>
      <c r="R2007" s="4" t="str">
        <v>30</v>
      </c>
      <c r="S2007" s="4" t="str">
        <v>14</v>
      </c>
      <c r="T2007" s="5">
        <f t="shared" si="191"/>
        <v>41728</v>
      </c>
      <c r="U2007">
        <v>43</v>
      </c>
      <c r="V2007" s="14">
        <v>41</v>
      </c>
      <c r="W2007" s="14">
        <v>1</v>
      </c>
      <c r="X2007" s="14">
        <v>6</v>
      </c>
      <c r="Y2007" s="14">
        <v>2</v>
      </c>
      <c r="Z2007" s="14">
        <v>0</v>
      </c>
      <c r="AA2007" s="14">
        <v>5</v>
      </c>
      <c r="AB2007" s="2">
        <v>2</v>
      </c>
      <c r="AC2007" s="2">
        <v>2</v>
      </c>
      <c r="AD2007" s="2">
        <v>3</v>
      </c>
      <c r="AE2007" s="2">
        <v>6</v>
      </c>
      <c r="AF2007" s="2">
        <v>0</v>
      </c>
      <c r="AG2007" s="2">
        <v>0</v>
      </c>
      <c r="AH2007" s="16">
        <v>0</v>
      </c>
      <c r="AJ2007">
        <v>51</v>
      </c>
      <c r="AK2007">
        <v>38.988</v>
      </c>
    </row>
    <row r="2008" spans="1:37" x14ac:dyDescent="0.3">
      <c r="A2008">
        <v>1012</v>
      </c>
      <c r="B2008">
        <v>1953</v>
      </c>
      <c r="C2008" s="1">
        <f t="shared" si="186"/>
        <v>71</v>
      </c>
      <c r="D2008" t="s">
        <v>33</v>
      </c>
      <c r="E2008" t="s">
        <v>22</v>
      </c>
      <c r="F2008" s="4" t="s">
        <v>26</v>
      </c>
      <c r="G2008" t="s">
        <v>26</v>
      </c>
      <c r="H2008" s="20">
        <v>61823</v>
      </c>
      <c r="I2008" s="2">
        <f t="shared" si="187"/>
        <v>61.823</v>
      </c>
      <c r="J2008" s="2"/>
      <c r="K2008" s="2">
        <v>0</v>
      </c>
      <c r="L2008" s="2">
        <v>1</v>
      </c>
      <c r="M2008" s="16">
        <f t="shared" si="188"/>
        <v>1</v>
      </c>
      <c r="N2008" s="6" t="s">
        <v>266</v>
      </c>
      <c r="O2008" s="4">
        <f t="shared" si="189"/>
        <v>2</v>
      </c>
      <c r="P2008" s="3">
        <f t="shared" si="190"/>
        <v>41323</v>
      </c>
      <c r="Q2008" s="4" t="str" cm="1">
        <f t="array" ref="Q2008:S2008">_xlfn.TEXTSPLIT(N2008,"/")</f>
        <v>2</v>
      </c>
      <c r="R2008" s="4" t="str">
        <v>18</v>
      </c>
      <c r="S2008" s="4" t="str">
        <v>13</v>
      </c>
      <c r="T2008" s="5">
        <f t="shared" si="191"/>
        <v>41323</v>
      </c>
      <c r="U2008">
        <v>26</v>
      </c>
      <c r="V2008" s="14">
        <v>523</v>
      </c>
      <c r="W2008" s="14">
        <v>7</v>
      </c>
      <c r="X2008" s="14">
        <v>134</v>
      </c>
      <c r="Y2008" s="14">
        <v>37</v>
      </c>
      <c r="Z2008" s="14">
        <v>14</v>
      </c>
      <c r="AA2008" s="14">
        <v>169</v>
      </c>
      <c r="AB2008" s="2">
        <v>4</v>
      </c>
      <c r="AC2008" s="2">
        <v>8</v>
      </c>
      <c r="AD2008" s="2">
        <v>10</v>
      </c>
      <c r="AE2008" s="2">
        <v>7</v>
      </c>
      <c r="AF2008" s="2">
        <v>0</v>
      </c>
      <c r="AG2008" s="2">
        <v>0</v>
      </c>
      <c r="AH2008" s="16">
        <v>0</v>
      </c>
      <c r="AJ2008">
        <v>35</v>
      </c>
      <c r="AK2008">
        <v>67.546000000000006</v>
      </c>
    </row>
    <row r="2009" spans="1:37" x14ac:dyDescent="0.3">
      <c r="A2009">
        <v>1010</v>
      </c>
      <c r="B2009">
        <v>1978</v>
      </c>
      <c r="C2009" s="1">
        <f t="shared" si="186"/>
        <v>46</v>
      </c>
      <c r="D2009" t="s">
        <v>25</v>
      </c>
      <c r="E2009" t="s">
        <v>22</v>
      </c>
      <c r="F2009" s="4" t="s">
        <v>32</v>
      </c>
      <c r="G2009" t="s">
        <v>32</v>
      </c>
      <c r="H2009" s="20">
        <v>46931</v>
      </c>
      <c r="I2009" s="2">
        <f t="shared" si="187"/>
        <v>46.930999999999997</v>
      </c>
      <c r="J2009" s="2"/>
      <c r="K2009" s="2">
        <v>2</v>
      </c>
      <c r="L2009" s="2">
        <v>1</v>
      </c>
      <c r="M2009" s="16">
        <f t="shared" si="188"/>
        <v>3</v>
      </c>
      <c r="N2009" s="6" t="s">
        <v>298</v>
      </c>
      <c r="O2009" s="4">
        <f t="shared" si="189"/>
        <v>2</v>
      </c>
      <c r="P2009" s="3">
        <f t="shared" si="190"/>
        <v>41753</v>
      </c>
      <c r="Q2009" s="4" t="str" cm="1">
        <f t="array" ref="Q2009:S2009">_xlfn.TEXTSPLIT(N2009,"/")</f>
        <v>4</v>
      </c>
      <c r="R2009" s="4" t="str">
        <v>24</v>
      </c>
      <c r="S2009" s="4" t="str">
        <v>14</v>
      </c>
      <c r="T2009" s="5">
        <f t="shared" si="191"/>
        <v>41753</v>
      </c>
      <c r="U2009">
        <v>94</v>
      </c>
      <c r="V2009" s="14">
        <v>41</v>
      </c>
      <c r="W2009" s="14">
        <v>0</v>
      </c>
      <c r="X2009" s="14">
        <v>17</v>
      </c>
      <c r="Y2009" s="14">
        <v>3</v>
      </c>
      <c r="Z2009" s="14">
        <v>1</v>
      </c>
      <c r="AA2009" s="14">
        <v>16</v>
      </c>
      <c r="AB2009" s="2">
        <v>2</v>
      </c>
      <c r="AC2009" s="2">
        <v>1</v>
      </c>
      <c r="AD2009" s="2">
        <v>3</v>
      </c>
      <c r="AE2009" s="2">
        <v>3</v>
      </c>
      <c r="AF2009" s="2">
        <v>0</v>
      </c>
      <c r="AG2009" s="2">
        <v>0</v>
      </c>
      <c r="AH2009" s="16">
        <v>0</v>
      </c>
      <c r="AJ2009">
        <v>53</v>
      </c>
      <c r="AK2009">
        <v>74.853999999999999</v>
      </c>
    </row>
    <row r="2010" spans="1:37" x14ac:dyDescent="0.3">
      <c r="A2010">
        <v>1008</v>
      </c>
      <c r="B2010">
        <v>1982</v>
      </c>
      <c r="C2010" s="1">
        <f t="shared" si="186"/>
        <v>42</v>
      </c>
      <c r="D2010" t="s">
        <v>38</v>
      </c>
      <c r="E2010" t="s">
        <v>34</v>
      </c>
      <c r="F2010" s="4" t="s">
        <v>32</v>
      </c>
      <c r="G2010" t="s">
        <v>32</v>
      </c>
      <c r="H2010" s="20">
        <v>44953</v>
      </c>
      <c r="I2010" s="2">
        <f t="shared" si="187"/>
        <v>44.953000000000003</v>
      </c>
      <c r="J2010" s="2"/>
      <c r="K2010" s="2">
        <v>0</v>
      </c>
      <c r="L2010" s="2">
        <v>0</v>
      </c>
      <c r="M2010" s="16">
        <f t="shared" si="188"/>
        <v>0</v>
      </c>
      <c r="N2010" s="6" t="s">
        <v>293</v>
      </c>
      <c r="O2010" s="4">
        <f t="shared" si="189"/>
        <v>2</v>
      </c>
      <c r="P2010" s="3">
        <f t="shared" si="190"/>
        <v>41264</v>
      </c>
      <c r="Q2010" s="4" t="str" cm="1">
        <f t="array" ref="Q2010:S2010">_xlfn.TEXTSPLIT(N2010,"/")</f>
        <v>12</v>
      </c>
      <c r="R2010" s="4" t="str">
        <v>21</v>
      </c>
      <c r="S2010" s="4" t="str">
        <v>12</v>
      </c>
      <c r="T2010" s="5">
        <f t="shared" si="191"/>
        <v>41264</v>
      </c>
      <c r="U2010">
        <v>31</v>
      </c>
      <c r="V2010" s="14">
        <v>728</v>
      </c>
      <c r="W2010" s="14">
        <v>17</v>
      </c>
      <c r="X2010" s="14">
        <v>133</v>
      </c>
      <c r="Y2010" s="14">
        <v>11</v>
      </c>
      <c r="Z2010" s="14">
        <v>8</v>
      </c>
      <c r="AA2010" s="14">
        <v>124</v>
      </c>
      <c r="AB2010" s="2">
        <v>1</v>
      </c>
      <c r="AC2010" s="2">
        <v>7</v>
      </c>
      <c r="AD2010" s="2">
        <v>13</v>
      </c>
      <c r="AE2010" s="2">
        <v>6</v>
      </c>
      <c r="AF2010" s="2">
        <v>0</v>
      </c>
      <c r="AG2010" s="2">
        <v>0</v>
      </c>
      <c r="AH2010" s="16">
        <v>1</v>
      </c>
      <c r="AJ2010">
        <v>45</v>
      </c>
      <c r="AK2010">
        <v>27.683</v>
      </c>
    </row>
    <row r="2011" spans="1:37" x14ac:dyDescent="0.3">
      <c r="A2011">
        <v>1000</v>
      </c>
      <c r="B2011">
        <v>1962</v>
      </c>
      <c r="C2011" s="1">
        <f t="shared" si="186"/>
        <v>62</v>
      </c>
      <c r="D2011" t="s">
        <v>25</v>
      </c>
      <c r="E2011" t="s">
        <v>42</v>
      </c>
      <c r="F2011" s="4" t="s">
        <v>32</v>
      </c>
      <c r="G2011" t="s">
        <v>32</v>
      </c>
      <c r="H2011" s="20">
        <v>74881</v>
      </c>
      <c r="I2011" s="2">
        <f t="shared" si="187"/>
        <v>74.881</v>
      </c>
      <c r="J2011" s="2"/>
      <c r="K2011" s="2">
        <v>1</v>
      </c>
      <c r="L2011" s="2">
        <v>1</v>
      </c>
      <c r="M2011" s="16">
        <f t="shared" si="188"/>
        <v>2</v>
      </c>
      <c r="N2011" s="7">
        <v>41489</v>
      </c>
      <c r="O2011" s="4">
        <f t="shared" si="189"/>
        <v>1</v>
      </c>
      <c r="P2011" s="3">
        <f t="shared" si="190"/>
        <v>41489</v>
      </c>
      <c r="Q2011" s="4" t="str" cm="1">
        <f t="array" ref="Q2011">_xlfn.TEXTSPLIT(N2011,"/")</f>
        <v>41489</v>
      </c>
      <c r="R2011" s="5"/>
      <c r="S2011" s="5"/>
      <c r="T2011" s="5" t="e">
        <f t="shared" si="191"/>
        <v>#NUM!</v>
      </c>
      <c r="U2011">
        <v>48</v>
      </c>
      <c r="V2011" s="14">
        <v>505</v>
      </c>
      <c r="W2011" s="14">
        <v>72</v>
      </c>
      <c r="X2011" s="14">
        <v>270</v>
      </c>
      <c r="Y2011" s="14">
        <v>36</v>
      </c>
      <c r="Z2011" s="14">
        <v>27</v>
      </c>
      <c r="AA2011" s="14">
        <v>54</v>
      </c>
      <c r="AB2011" s="2">
        <v>4</v>
      </c>
      <c r="AC2011" s="2">
        <v>9</v>
      </c>
      <c r="AD2011" s="2">
        <v>12</v>
      </c>
      <c r="AE2011" s="2">
        <v>5</v>
      </c>
      <c r="AF2011" s="2">
        <v>0</v>
      </c>
      <c r="AG2011" s="2">
        <v>0</v>
      </c>
      <c r="AH2011" s="16">
        <v>0</v>
      </c>
      <c r="AJ2011">
        <v>57</v>
      </c>
      <c r="AK2011">
        <v>65.813999999999993</v>
      </c>
    </row>
    <row r="2012" spans="1:37" x14ac:dyDescent="0.3">
      <c r="A2012">
        <v>999</v>
      </c>
      <c r="B2012">
        <v>1992</v>
      </c>
      <c r="C2012" s="1">
        <f t="shared" si="186"/>
        <v>32</v>
      </c>
      <c r="D2012" t="s">
        <v>28</v>
      </c>
      <c r="E2012" t="s">
        <v>22</v>
      </c>
      <c r="F2012" s="4" t="s">
        <v>26</v>
      </c>
      <c r="G2012" t="s">
        <v>26</v>
      </c>
      <c r="H2012" s="20">
        <v>86037</v>
      </c>
      <c r="I2012" s="2">
        <f t="shared" si="187"/>
        <v>86.037000000000006</v>
      </c>
      <c r="J2012" s="2"/>
      <c r="K2012" s="2">
        <v>0</v>
      </c>
      <c r="L2012" s="2">
        <v>0</v>
      </c>
      <c r="M2012" s="16">
        <f t="shared" si="188"/>
        <v>0</v>
      </c>
      <c r="N2012" s="7">
        <v>41306</v>
      </c>
      <c r="O2012" s="4">
        <f t="shared" si="189"/>
        <v>1</v>
      </c>
      <c r="P2012" s="3">
        <f t="shared" si="190"/>
        <v>41306</v>
      </c>
      <c r="Q2012" s="4" t="str" cm="1">
        <f t="array" ref="Q2012">_xlfn.TEXTSPLIT(N2012,"/")</f>
        <v>41306</v>
      </c>
      <c r="R2012" s="5"/>
      <c r="S2012" s="5"/>
      <c r="T2012" s="5" t="e">
        <f t="shared" si="191"/>
        <v>#NUM!</v>
      </c>
      <c r="U2012">
        <v>95</v>
      </c>
      <c r="V2012" s="14">
        <v>490</v>
      </c>
      <c r="W2012" s="14">
        <v>44</v>
      </c>
      <c r="X2012" s="14">
        <v>125</v>
      </c>
      <c r="Y2012" s="14">
        <v>29</v>
      </c>
      <c r="Z2012" s="14">
        <v>20</v>
      </c>
      <c r="AA2012" s="14">
        <v>22</v>
      </c>
      <c r="AB2012" s="2">
        <v>1</v>
      </c>
      <c r="AC2012" s="2">
        <v>6</v>
      </c>
      <c r="AD2012" s="2">
        <v>11</v>
      </c>
      <c r="AE2012" s="2">
        <v>3</v>
      </c>
      <c r="AF2012" s="2">
        <v>1</v>
      </c>
      <c r="AG2012" s="2">
        <v>0</v>
      </c>
      <c r="AH2012" s="16">
        <v>2</v>
      </c>
      <c r="AJ2012">
        <v>65</v>
      </c>
      <c r="AK2012">
        <v>42.314999999999998</v>
      </c>
    </row>
    <row r="2013" spans="1:37" x14ac:dyDescent="0.3">
      <c r="A2013">
        <v>988</v>
      </c>
      <c r="B2013">
        <v>1966</v>
      </c>
      <c r="C2013" s="1">
        <f t="shared" si="186"/>
        <v>58</v>
      </c>
      <c r="D2013" t="s">
        <v>25</v>
      </c>
      <c r="E2013" t="s">
        <v>22</v>
      </c>
      <c r="F2013" s="4" t="s">
        <v>29</v>
      </c>
      <c r="G2013" t="s">
        <v>29</v>
      </c>
      <c r="H2013" s="20">
        <v>81168</v>
      </c>
      <c r="I2013" s="2">
        <f t="shared" si="187"/>
        <v>81.168000000000006</v>
      </c>
      <c r="J2013" s="2"/>
      <c r="K2013" s="2">
        <v>0</v>
      </c>
      <c r="L2013" s="2">
        <v>0</v>
      </c>
      <c r="M2013" s="16">
        <f t="shared" si="188"/>
        <v>0</v>
      </c>
      <c r="N2013" s="7">
        <v>41825</v>
      </c>
      <c r="O2013" s="4">
        <f t="shared" si="189"/>
        <v>1</v>
      </c>
      <c r="P2013" s="3">
        <f t="shared" si="190"/>
        <v>41825</v>
      </c>
      <c r="Q2013" s="4" t="str" cm="1">
        <f t="array" ref="Q2013">_xlfn.TEXTSPLIT(N2013,"/")</f>
        <v>41825</v>
      </c>
      <c r="R2013" s="5"/>
      <c r="S2013" s="5"/>
      <c r="T2013" s="5" t="e">
        <f t="shared" si="191"/>
        <v>#NUM!</v>
      </c>
      <c r="U2013">
        <v>84</v>
      </c>
      <c r="V2013" s="14">
        <v>410</v>
      </c>
      <c r="W2013" s="14">
        <v>0</v>
      </c>
      <c r="X2013" s="14">
        <v>592</v>
      </c>
      <c r="Y2013" s="14">
        <v>147</v>
      </c>
      <c r="Z2013" s="14">
        <v>22</v>
      </c>
      <c r="AA2013" s="14">
        <v>22</v>
      </c>
      <c r="AB2013" s="2">
        <v>1</v>
      </c>
      <c r="AC2013" s="2">
        <v>6</v>
      </c>
      <c r="AD2013" s="2">
        <v>7</v>
      </c>
      <c r="AE2013" s="2">
        <v>3</v>
      </c>
      <c r="AF2013" s="2">
        <v>0</v>
      </c>
      <c r="AG2013" s="2">
        <v>0</v>
      </c>
      <c r="AH2013" s="16">
        <v>1</v>
      </c>
      <c r="AJ2013">
        <v>68</v>
      </c>
      <c r="AK2013">
        <v>48.725999999999999</v>
      </c>
    </row>
    <row r="2014" spans="1:37" x14ac:dyDescent="0.3">
      <c r="A2014">
        <v>983</v>
      </c>
      <c r="B2014">
        <v>1985</v>
      </c>
      <c r="C2014" s="1">
        <f t="shared" si="186"/>
        <v>39</v>
      </c>
      <c r="D2014" t="s">
        <v>31</v>
      </c>
      <c r="E2014" t="s">
        <v>22</v>
      </c>
      <c r="F2014" s="4" t="s">
        <v>29</v>
      </c>
      <c r="G2014" t="s">
        <v>29</v>
      </c>
      <c r="H2014" s="20">
        <v>40059</v>
      </c>
      <c r="I2014" s="2">
        <f t="shared" si="187"/>
        <v>40.058999999999997</v>
      </c>
      <c r="J2014" s="2"/>
      <c r="K2014" s="2">
        <v>1</v>
      </c>
      <c r="L2014" s="2">
        <v>0</v>
      </c>
      <c r="M2014" s="16">
        <f t="shared" si="188"/>
        <v>1</v>
      </c>
      <c r="N2014" s="6" t="s">
        <v>188</v>
      </c>
      <c r="O2014" s="4">
        <f t="shared" si="189"/>
        <v>2</v>
      </c>
      <c r="P2014" s="3">
        <f t="shared" si="190"/>
        <v>41545</v>
      </c>
      <c r="Q2014" s="4" t="str" cm="1">
        <f t="array" ref="Q2014:S2014">_xlfn.TEXTSPLIT(N2014,"/")</f>
        <v>9</v>
      </c>
      <c r="R2014" s="4" t="str">
        <v>28</v>
      </c>
      <c r="S2014" s="4" t="str">
        <v>13</v>
      </c>
      <c r="T2014" s="5">
        <f t="shared" si="191"/>
        <v>41545</v>
      </c>
      <c r="U2014">
        <v>82</v>
      </c>
      <c r="V2014" s="14">
        <v>110</v>
      </c>
      <c r="W2014" s="14">
        <v>29</v>
      </c>
      <c r="X2014" s="14">
        <v>92</v>
      </c>
      <c r="Y2014" s="14">
        <v>28</v>
      </c>
      <c r="Z2014" s="14">
        <v>10</v>
      </c>
      <c r="AA2014" s="14">
        <v>145</v>
      </c>
      <c r="AB2014" s="2">
        <v>1</v>
      </c>
      <c r="AC2014" s="2">
        <v>6</v>
      </c>
      <c r="AD2014" s="2">
        <v>3</v>
      </c>
      <c r="AE2014" s="2">
        <v>8</v>
      </c>
      <c r="AF2014" s="2">
        <v>0</v>
      </c>
      <c r="AG2014" s="2">
        <v>0</v>
      </c>
      <c r="AH2014" s="16">
        <v>1</v>
      </c>
      <c r="AJ2014">
        <v>64</v>
      </c>
      <c r="AK2014">
        <v>71.231999999999999</v>
      </c>
    </row>
    <row r="2015" spans="1:37" x14ac:dyDescent="0.3">
      <c r="A2015">
        <v>979</v>
      </c>
      <c r="B2015">
        <v>1976</v>
      </c>
      <c r="C2015" s="1">
        <f t="shared" si="186"/>
        <v>48</v>
      </c>
      <c r="D2015" t="s">
        <v>25</v>
      </c>
      <c r="E2015" t="s">
        <v>22</v>
      </c>
      <c r="F2015" s="4" t="s">
        <v>26</v>
      </c>
      <c r="G2015" t="s">
        <v>26</v>
      </c>
      <c r="H2015" s="20">
        <v>33249</v>
      </c>
      <c r="I2015" s="2">
        <f t="shared" si="187"/>
        <v>33.249000000000002</v>
      </c>
      <c r="J2015" s="2"/>
      <c r="K2015" s="2">
        <v>1</v>
      </c>
      <c r="L2015" s="2">
        <v>0</v>
      </c>
      <c r="M2015" s="16">
        <f t="shared" si="188"/>
        <v>1</v>
      </c>
      <c r="N2015" s="6" t="s">
        <v>103</v>
      </c>
      <c r="O2015" s="4">
        <f t="shared" si="189"/>
        <v>2</v>
      </c>
      <c r="P2015" s="3">
        <f t="shared" si="190"/>
        <v>41325</v>
      </c>
      <c r="Q2015" s="4" t="str" cm="1">
        <f t="array" ref="Q2015:S2015">_xlfn.TEXTSPLIT(N2015,"/")</f>
        <v>2</v>
      </c>
      <c r="R2015" s="4" t="str">
        <v>20</v>
      </c>
      <c r="S2015" s="4" t="str">
        <v>13</v>
      </c>
      <c r="T2015" s="5">
        <f t="shared" si="191"/>
        <v>41325</v>
      </c>
      <c r="U2015">
        <v>11</v>
      </c>
      <c r="V2015" s="14">
        <v>6</v>
      </c>
      <c r="W2015" s="14">
        <v>10</v>
      </c>
      <c r="X2015" s="14">
        <v>21</v>
      </c>
      <c r="Y2015" s="14">
        <v>19</v>
      </c>
      <c r="Z2015" s="14">
        <v>14</v>
      </c>
      <c r="AA2015" s="14">
        <v>42</v>
      </c>
      <c r="AB2015" s="2">
        <v>2</v>
      </c>
      <c r="AC2015" s="2">
        <v>2</v>
      </c>
      <c r="AD2015" s="2">
        <v>3</v>
      </c>
      <c r="AE2015" s="2">
        <v>6</v>
      </c>
      <c r="AF2015" s="2">
        <v>0</v>
      </c>
      <c r="AG2015" s="2">
        <v>0</v>
      </c>
      <c r="AH2015" s="16">
        <v>0</v>
      </c>
      <c r="AJ2015">
        <v>67</v>
      </c>
      <c r="AK2015">
        <v>76.542000000000002</v>
      </c>
    </row>
    <row r="2016" spans="1:37" x14ac:dyDescent="0.3">
      <c r="A2016">
        <v>977</v>
      </c>
      <c r="B2016">
        <v>1958</v>
      </c>
      <c r="C2016" s="1">
        <f t="shared" si="186"/>
        <v>66</v>
      </c>
      <c r="D2016" t="s">
        <v>28</v>
      </c>
      <c r="E2016" t="s">
        <v>22</v>
      </c>
      <c r="F2016" s="4" t="s">
        <v>32</v>
      </c>
      <c r="G2016" t="s">
        <v>32</v>
      </c>
      <c r="H2016" s="20">
        <v>47320</v>
      </c>
      <c r="I2016" s="2">
        <f t="shared" si="187"/>
        <v>47.32</v>
      </c>
      <c r="J2016" s="2"/>
      <c r="K2016" s="2">
        <v>0</v>
      </c>
      <c r="L2016" s="2">
        <v>1</v>
      </c>
      <c r="M2016" s="16">
        <f t="shared" si="188"/>
        <v>1</v>
      </c>
      <c r="N2016" s="7">
        <v>41282</v>
      </c>
      <c r="O2016" s="4">
        <f t="shared" si="189"/>
        <v>1</v>
      </c>
      <c r="P2016" s="3">
        <f t="shared" si="190"/>
        <v>41282</v>
      </c>
      <c r="Q2016" s="4" t="str" cm="1">
        <f t="array" ref="Q2016">_xlfn.TEXTSPLIT(N2016,"/")</f>
        <v>41282</v>
      </c>
      <c r="R2016" s="5"/>
      <c r="S2016" s="5"/>
      <c r="T2016" s="5" t="e">
        <f t="shared" si="191"/>
        <v>#NUM!</v>
      </c>
      <c r="U2016">
        <v>10</v>
      </c>
      <c r="V2016" s="14">
        <v>200</v>
      </c>
      <c r="W2016" s="14">
        <v>19</v>
      </c>
      <c r="X2016" s="14">
        <v>111</v>
      </c>
      <c r="Y2016" s="14">
        <v>50</v>
      </c>
      <c r="Z2016" s="14">
        <v>15</v>
      </c>
      <c r="AA2016" s="14">
        <v>19</v>
      </c>
      <c r="AB2016" s="2">
        <v>6</v>
      </c>
      <c r="AC2016" s="2">
        <v>5</v>
      </c>
      <c r="AD2016" s="2">
        <v>8</v>
      </c>
      <c r="AE2016" s="2">
        <v>6</v>
      </c>
      <c r="AF2016" s="2">
        <v>0</v>
      </c>
      <c r="AG2016" s="2">
        <v>0</v>
      </c>
      <c r="AH2016" s="16">
        <v>0</v>
      </c>
      <c r="AJ2016">
        <v>39</v>
      </c>
      <c r="AK2016">
        <v>90</v>
      </c>
    </row>
    <row r="2017" spans="1:37" x14ac:dyDescent="0.3">
      <c r="A2017">
        <v>975</v>
      </c>
      <c r="B2017">
        <v>1957</v>
      </c>
      <c r="C2017" s="1">
        <f t="shared" si="186"/>
        <v>67</v>
      </c>
      <c r="D2017" t="s">
        <v>33</v>
      </c>
      <c r="E2017" t="s">
        <v>22</v>
      </c>
      <c r="F2017" s="4" t="s">
        <v>26</v>
      </c>
      <c r="G2017" t="s">
        <v>26</v>
      </c>
      <c r="H2017" s="20">
        <v>54252</v>
      </c>
      <c r="I2017" s="2">
        <f t="shared" si="187"/>
        <v>54.252000000000002</v>
      </c>
      <c r="J2017" s="2"/>
      <c r="K2017" s="2">
        <v>1</v>
      </c>
      <c r="L2017" s="2">
        <v>1</v>
      </c>
      <c r="M2017" s="16">
        <f t="shared" si="188"/>
        <v>2</v>
      </c>
      <c r="N2017" s="6" t="s">
        <v>46</v>
      </c>
      <c r="O2017" s="4">
        <f t="shared" si="189"/>
        <v>2</v>
      </c>
      <c r="P2017" s="3">
        <f t="shared" si="190"/>
        <v>41422</v>
      </c>
      <c r="Q2017" s="4" t="str" cm="1">
        <f t="array" ref="Q2017:S2017">_xlfn.TEXTSPLIT(N2017,"/")</f>
        <v>5</v>
      </c>
      <c r="R2017" s="4" t="str">
        <v>28</v>
      </c>
      <c r="S2017" s="4" t="str">
        <v>13</v>
      </c>
      <c r="T2017" s="5">
        <f t="shared" si="191"/>
        <v>41422</v>
      </c>
      <c r="U2017">
        <v>25</v>
      </c>
      <c r="V2017" s="14">
        <v>178</v>
      </c>
      <c r="W2017" s="14">
        <v>4</v>
      </c>
      <c r="X2017" s="14">
        <v>26</v>
      </c>
      <c r="Y2017" s="14">
        <v>8</v>
      </c>
      <c r="Z2017" s="14">
        <v>4</v>
      </c>
      <c r="AA2017" s="14">
        <v>44</v>
      </c>
      <c r="AB2017" s="2">
        <v>5</v>
      </c>
      <c r="AC2017" s="2">
        <v>4</v>
      </c>
      <c r="AD2017" s="2">
        <v>5</v>
      </c>
      <c r="AE2017" s="2">
        <v>6</v>
      </c>
      <c r="AF2017" s="2">
        <v>0</v>
      </c>
      <c r="AG2017" s="2">
        <v>0</v>
      </c>
      <c r="AH2017" s="16">
        <v>0</v>
      </c>
      <c r="AJ2017">
        <v>67</v>
      </c>
      <c r="AK2017">
        <v>50.387</v>
      </c>
    </row>
    <row r="2018" spans="1:37" x14ac:dyDescent="0.3">
      <c r="A2018">
        <v>968</v>
      </c>
      <c r="B2018">
        <v>1969</v>
      </c>
      <c r="C2018" s="1">
        <f t="shared" si="186"/>
        <v>55</v>
      </c>
      <c r="D2018" t="s">
        <v>33</v>
      </c>
      <c r="E2018" t="s">
        <v>42</v>
      </c>
      <c r="F2018" s="4" t="s">
        <v>23</v>
      </c>
      <c r="G2018" t="s">
        <v>23</v>
      </c>
      <c r="H2018" s="20">
        <v>41335</v>
      </c>
      <c r="I2018" s="2">
        <f t="shared" si="187"/>
        <v>41.335000000000001</v>
      </c>
      <c r="J2018" s="2"/>
      <c r="K2018" s="2">
        <v>1</v>
      </c>
      <c r="L2018" s="2">
        <v>0</v>
      </c>
      <c r="M2018" s="16">
        <f t="shared" si="188"/>
        <v>1</v>
      </c>
      <c r="N2018" s="6" t="s">
        <v>251</v>
      </c>
      <c r="O2018" s="4">
        <f t="shared" si="189"/>
        <v>2</v>
      </c>
      <c r="P2018" s="3">
        <f t="shared" si="190"/>
        <v>41634</v>
      </c>
      <c r="Q2018" s="4" t="str" cm="1">
        <f t="array" ref="Q2018:S2018">_xlfn.TEXTSPLIT(N2018,"/")</f>
        <v>12</v>
      </c>
      <c r="R2018" s="4" t="str">
        <v>26</v>
      </c>
      <c r="S2018" s="4" t="str">
        <v>13</v>
      </c>
      <c r="T2018" s="5">
        <f t="shared" si="191"/>
        <v>41634</v>
      </c>
      <c r="U2018">
        <v>24</v>
      </c>
      <c r="V2018" s="14">
        <v>112</v>
      </c>
      <c r="W2018" s="14">
        <v>19</v>
      </c>
      <c r="X2018" s="14">
        <v>21</v>
      </c>
      <c r="Y2018" s="14">
        <v>16</v>
      </c>
      <c r="Z2018" s="14">
        <v>14</v>
      </c>
      <c r="AA2018" s="14">
        <v>5</v>
      </c>
      <c r="AB2018" s="2">
        <v>3</v>
      </c>
      <c r="AC2018" s="2">
        <v>4</v>
      </c>
      <c r="AD2018" s="2">
        <v>4</v>
      </c>
      <c r="AE2018" s="2">
        <v>7</v>
      </c>
      <c r="AF2018" s="2">
        <v>0</v>
      </c>
      <c r="AG2018" s="2">
        <v>0</v>
      </c>
      <c r="AH2018" s="16">
        <v>0</v>
      </c>
      <c r="AJ2018">
        <v>39</v>
      </c>
      <c r="AK2018">
        <v>23.228000000000002</v>
      </c>
    </row>
    <row r="2019" spans="1:37" x14ac:dyDescent="0.3">
      <c r="A2019">
        <v>967</v>
      </c>
      <c r="B2019">
        <v>1977</v>
      </c>
      <c r="C2019" s="1">
        <f t="shared" si="186"/>
        <v>47</v>
      </c>
      <c r="D2019" t="s">
        <v>25</v>
      </c>
      <c r="E2019" t="s">
        <v>22</v>
      </c>
      <c r="F2019" s="4" t="s">
        <v>29</v>
      </c>
      <c r="G2019" t="s">
        <v>29</v>
      </c>
      <c r="H2019" s="20">
        <v>46049</v>
      </c>
      <c r="I2019" s="2">
        <f t="shared" si="187"/>
        <v>46.048999999999999</v>
      </c>
      <c r="J2019" s="2"/>
      <c r="K2019" s="2">
        <v>1</v>
      </c>
      <c r="L2019" s="2">
        <v>1</v>
      </c>
      <c r="M2019" s="16">
        <f t="shared" si="188"/>
        <v>2</v>
      </c>
      <c r="N2019" s="6" t="s">
        <v>147</v>
      </c>
      <c r="O2019" s="4">
        <f t="shared" si="189"/>
        <v>2</v>
      </c>
      <c r="P2019" s="3">
        <f t="shared" si="190"/>
        <v>41476</v>
      </c>
      <c r="Q2019" s="4" t="str" cm="1">
        <f t="array" ref="Q2019:S2019">_xlfn.TEXTSPLIT(N2019,"/")</f>
        <v>7</v>
      </c>
      <c r="R2019" s="4" t="str">
        <v>21</v>
      </c>
      <c r="S2019" s="4" t="str">
        <v>13</v>
      </c>
      <c r="T2019" s="5">
        <f t="shared" si="191"/>
        <v>41476</v>
      </c>
      <c r="U2019">
        <v>11</v>
      </c>
      <c r="V2019" s="14">
        <v>342</v>
      </c>
      <c r="W2019" s="14">
        <v>9</v>
      </c>
      <c r="X2019" s="14">
        <v>112</v>
      </c>
      <c r="Y2019" s="14">
        <v>19</v>
      </c>
      <c r="Z2019" s="14">
        <v>14</v>
      </c>
      <c r="AA2019" s="14">
        <v>19</v>
      </c>
      <c r="AB2019" s="2">
        <v>10</v>
      </c>
      <c r="AC2019" s="2">
        <v>5</v>
      </c>
      <c r="AD2019" s="2">
        <v>9</v>
      </c>
      <c r="AE2019" s="2">
        <v>7</v>
      </c>
      <c r="AF2019" s="2">
        <v>1</v>
      </c>
      <c r="AG2019" s="2">
        <v>0</v>
      </c>
      <c r="AH2019" s="16">
        <v>0</v>
      </c>
      <c r="AJ2019">
        <v>69</v>
      </c>
      <c r="AK2019">
        <v>57.744</v>
      </c>
    </row>
    <row r="2020" spans="1:37" x14ac:dyDescent="0.3">
      <c r="A2020">
        <v>966</v>
      </c>
      <c r="B2020">
        <v>1967</v>
      </c>
      <c r="C2020" s="1">
        <f t="shared" si="186"/>
        <v>57</v>
      </c>
      <c r="D2020" t="s">
        <v>25</v>
      </c>
      <c r="E2020" t="s">
        <v>22</v>
      </c>
      <c r="F2020" s="4" t="s">
        <v>29</v>
      </c>
      <c r="G2020" t="s">
        <v>29</v>
      </c>
      <c r="H2020" s="20">
        <v>44529</v>
      </c>
      <c r="I2020" s="2">
        <f t="shared" si="187"/>
        <v>44.529000000000003</v>
      </c>
      <c r="J2020" s="2"/>
      <c r="K2020" s="2">
        <v>0</v>
      </c>
      <c r="L2020" s="2">
        <v>1</v>
      </c>
      <c r="M2020" s="16">
        <f t="shared" si="188"/>
        <v>1</v>
      </c>
      <c r="N2020" s="7">
        <v>41401</v>
      </c>
      <c r="O2020" s="4">
        <f t="shared" si="189"/>
        <v>1</v>
      </c>
      <c r="P2020" s="3">
        <f t="shared" si="190"/>
        <v>41401</v>
      </c>
      <c r="Q2020" s="4" t="str" cm="1">
        <f t="array" ref="Q2020">_xlfn.TEXTSPLIT(N2020,"/")</f>
        <v>41401</v>
      </c>
      <c r="R2020" s="5"/>
      <c r="S2020" s="5"/>
      <c r="T2020" s="5" t="e">
        <f t="shared" si="191"/>
        <v>#NUM!</v>
      </c>
      <c r="U2020">
        <v>98</v>
      </c>
      <c r="V2020" s="14">
        <v>538</v>
      </c>
      <c r="W2020" s="14">
        <v>13</v>
      </c>
      <c r="X2020" s="14">
        <v>91</v>
      </c>
      <c r="Y2020" s="14">
        <v>17</v>
      </c>
      <c r="Z2020" s="14">
        <v>6</v>
      </c>
      <c r="AA2020" s="14">
        <v>26</v>
      </c>
      <c r="AB2020" s="2">
        <v>6</v>
      </c>
      <c r="AC2020" s="2">
        <v>6</v>
      </c>
      <c r="AD2020" s="2">
        <v>11</v>
      </c>
      <c r="AE2020" s="2">
        <v>5</v>
      </c>
      <c r="AF2020" s="2">
        <v>0</v>
      </c>
      <c r="AG2020" s="2">
        <v>0</v>
      </c>
      <c r="AH2020" s="16">
        <v>1</v>
      </c>
      <c r="AJ2020">
        <v>42</v>
      </c>
      <c r="AK2020">
        <v>56.981000000000002</v>
      </c>
    </row>
    <row r="2021" spans="1:37" x14ac:dyDescent="0.3">
      <c r="A2021">
        <v>965</v>
      </c>
      <c r="B2021">
        <v>1972</v>
      </c>
      <c r="C2021" s="1">
        <f t="shared" si="186"/>
        <v>52</v>
      </c>
      <c r="D2021" t="s">
        <v>31</v>
      </c>
      <c r="E2021" t="s">
        <v>22</v>
      </c>
      <c r="F2021" s="4" t="s">
        <v>23</v>
      </c>
      <c r="G2021" t="s">
        <v>23</v>
      </c>
      <c r="H2021" s="20">
        <v>55635</v>
      </c>
      <c r="I2021" s="2">
        <f t="shared" si="187"/>
        <v>55.634999999999998</v>
      </c>
      <c r="J2021" s="2"/>
      <c r="K2021" s="2">
        <v>0</v>
      </c>
      <c r="L2021" s="2">
        <v>1</v>
      </c>
      <c r="M2021" s="16">
        <f t="shared" si="188"/>
        <v>1</v>
      </c>
      <c r="N2021" s="6" t="s">
        <v>200</v>
      </c>
      <c r="O2021" s="4">
        <f t="shared" si="189"/>
        <v>2</v>
      </c>
      <c r="P2021" s="3">
        <f t="shared" si="190"/>
        <v>41226</v>
      </c>
      <c r="Q2021" s="4" t="str" cm="1">
        <f t="array" ref="Q2021:S2021">_xlfn.TEXTSPLIT(N2021,"/")</f>
        <v>11</v>
      </c>
      <c r="R2021" s="4" t="str">
        <v>13</v>
      </c>
      <c r="S2021" s="4" t="str">
        <v>12</v>
      </c>
      <c r="T2021" s="5">
        <f t="shared" si="191"/>
        <v>41226</v>
      </c>
      <c r="U2021">
        <v>34</v>
      </c>
      <c r="V2021" s="14">
        <v>235</v>
      </c>
      <c r="W2021" s="14">
        <v>65</v>
      </c>
      <c r="X2021" s="14">
        <v>164</v>
      </c>
      <c r="Y2021" s="14">
        <v>50</v>
      </c>
      <c r="Z2021" s="14">
        <v>49</v>
      </c>
      <c r="AA2021" s="14">
        <v>27</v>
      </c>
      <c r="AB2021" s="2">
        <v>4</v>
      </c>
      <c r="AC2021" s="2">
        <v>7</v>
      </c>
      <c r="AD2021" s="2">
        <v>7</v>
      </c>
      <c r="AE2021" s="2">
        <v>6</v>
      </c>
      <c r="AF2021" s="2">
        <v>0</v>
      </c>
      <c r="AG2021" s="2">
        <v>0</v>
      </c>
      <c r="AH2021" s="16">
        <v>0</v>
      </c>
      <c r="AJ2021">
        <v>46</v>
      </c>
      <c r="AK2021">
        <v>42.997</v>
      </c>
    </row>
    <row r="2022" spans="1:37" x14ac:dyDescent="0.3">
      <c r="A2022">
        <v>961</v>
      </c>
      <c r="B2022">
        <v>1973</v>
      </c>
      <c r="C2022" s="1">
        <f t="shared" si="186"/>
        <v>51</v>
      </c>
      <c r="D2022" t="s">
        <v>25</v>
      </c>
      <c r="E2022" t="s">
        <v>22</v>
      </c>
      <c r="F2022" s="4" t="s">
        <v>29</v>
      </c>
      <c r="G2022" t="s">
        <v>29</v>
      </c>
      <c r="H2022" s="20">
        <v>74716</v>
      </c>
      <c r="I2022" s="2">
        <f t="shared" si="187"/>
        <v>74.715999999999994</v>
      </c>
      <c r="J2022" s="2"/>
      <c r="K2022" s="2">
        <v>0</v>
      </c>
      <c r="L2022" s="2">
        <v>1</v>
      </c>
      <c r="M2022" s="16">
        <f t="shared" si="188"/>
        <v>1</v>
      </c>
      <c r="N2022" s="7">
        <v>41617</v>
      </c>
      <c r="O2022" s="4">
        <f t="shared" si="189"/>
        <v>1</v>
      </c>
      <c r="P2022" s="3">
        <f t="shared" si="190"/>
        <v>41617</v>
      </c>
      <c r="Q2022" s="4" t="str" cm="1">
        <f t="array" ref="Q2022">_xlfn.TEXTSPLIT(N2022,"/")</f>
        <v>41617</v>
      </c>
      <c r="R2022" s="5"/>
      <c r="S2022" s="5"/>
      <c r="T2022" s="5" t="e">
        <f t="shared" si="191"/>
        <v>#NUM!</v>
      </c>
      <c r="U2022">
        <v>92</v>
      </c>
      <c r="V2022" s="14">
        <v>133</v>
      </c>
      <c r="W2022" s="14">
        <v>27</v>
      </c>
      <c r="X2022" s="14">
        <v>421</v>
      </c>
      <c r="Y2022" s="14">
        <v>13</v>
      </c>
      <c r="Z2022" s="14">
        <v>195</v>
      </c>
      <c r="AA2022" s="14">
        <v>71</v>
      </c>
      <c r="AB2022" s="2">
        <v>2</v>
      </c>
      <c r="AC2022" s="2">
        <v>7</v>
      </c>
      <c r="AD2022" s="2">
        <v>5</v>
      </c>
      <c r="AE2022" s="2">
        <v>4</v>
      </c>
      <c r="AF2022" s="2">
        <v>0</v>
      </c>
      <c r="AG2022" s="2">
        <v>0</v>
      </c>
      <c r="AH2022" s="16">
        <v>0</v>
      </c>
      <c r="AJ2022">
        <v>45</v>
      </c>
      <c r="AK2022">
        <v>38.414999999999999</v>
      </c>
    </row>
    <row r="2023" spans="1:37" x14ac:dyDescent="0.3">
      <c r="A2023">
        <v>955</v>
      </c>
      <c r="B2023">
        <v>1963</v>
      </c>
      <c r="C2023" s="1">
        <f t="shared" si="186"/>
        <v>61</v>
      </c>
      <c r="D2023" t="s">
        <v>47</v>
      </c>
      <c r="E2023" t="s">
        <v>42</v>
      </c>
      <c r="F2023" s="4" t="s">
        <v>32</v>
      </c>
      <c r="G2023" t="s">
        <v>32</v>
      </c>
      <c r="H2023" s="20">
        <v>47175</v>
      </c>
      <c r="I2023" s="2">
        <f t="shared" si="187"/>
        <v>47.174999999999997</v>
      </c>
      <c r="J2023" s="2"/>
      <c r="K2023" s="2">
        <v>1</v>
      </c>
      <c r="L2023" s="2">
        <v>1</v>
      </c>
      <c r="M2023" s="16">
        <f t="shared" si="188"/>
        <v>2</v>
      </c>
      <c r="N2023" s="6" t="s">
        <v>350</v>
      </c>
      <c r="O2023" s="4">
        <f t="shared" si="189"/>
        <v>2</v>
      </c>
      <c r="P2023" s="3">
        <f t="shared" si="190"/>
        <v>41210</v>
      </c>
      <c r="Q2023" s="4" t="str" cm="1">
        <f t="array" ref="Q2023:S2023">_xlfn.TEXTSPLIT(N2023,"/")</f>
        <v>10</v>
      </c>
      <c r="R2023" s="4" t="str">
        <v>28</v>
      </c>
      <c r="S2023" s="4" t="str">
        <v>12</v>
      </c>
      <c r="T2023" s="5">
        <f t="shared" si="191"/>
        <v>41210</v>
      </c>
      <c r="U2023">
        <v>81</v>
      </c>
      <c r="V2023" s="14">
        <v>167</v>
      </c>
      <c r="W2023" s="14">
        <v>2</v>
      </c>
      <c r="X2023" s="14">
        <v>44</v>
      </c>
      <c r="Y2023" s="14">
        <v>6</v>
      </c>
      <c r="Z2023" s="14">
        <v>2</v>
      </c>
      <c r="AA2023" s="14">
        <v>19</v>
      </c>
      <c r="AB2023" s="2">
        <v>7</v>
      </c>
      <c r="AC2023" s="2">
        <v>4</v>
      </c>
      <c r="AD2023" s="2">
        <v>4</v>
      </c>
      <c r="AE2023" s="2">
        <v>8</v>
      </c>
      <c r="AF2023" s="2">
        <v>1</v>
      </c>
      <c r="AG2023" s="2">
        <v>0</v>
      </c>
      <c r="AH2023" s="16">
        <v>1</v>
      </c>
      <c r="AJ2023">
        <v>74</v>
      </c>
      <c r="AK2023">
        <v>76.995000000000005</v>
      </c>
    </row>
    <row r="2024" spans="1:37" x14ac:dyDescent="0.3">
      <c r="A2024">
        <v>954</v>
      </c>
      <c r="B2024">
        <v>1961</v>
      </c>
      <c r="C2024" s="1">
        <f t="shared" si="186"/>
        <v>63</v>
      </c>
      <c r="D2024" t="s">
        <v>33</v>
      </c>
      <c r="E2024" t="s">
        <v>66</v>
      </c>
      <c r="F2024" s="4" t="s">
        <v>43</v>
      </c>
      <c r="G2024" t="s">
        <v>43</v>
      </c>
      <c r="H2024" s="20">
        <v>22123</v>
      </c>
      <c r="I2024" s="2">
        <f t="shared" si="187"/>
        <v>22.123000000000001</v>
      </c>
      <c r="J2024" s="2"/>
      <c r="K2024" s="2">
        <v>0</v>
      </c>
      <c r="L2024" s="2">
        <v>0</v>
      </c>
      <c r="M2024" s="16">
        <f t="shared" si="188"/>
        <v>0</v>
      </c>
      <c r="N2024" s="6" t="s">
        <v>424</v>
      </c>
      <c r="O2024" s="4">
        <f t="shared" si="189"/>
        <v>2</v>
      </c>
      <c r="P2024" s="3">
        <f t="shared" si="190"/>
        <v>41725</v>
      </c>
      <c r="Q2024" s="4" t="str" cm="1">
        <f t="array" ref="Q2024:S2024">_xlfn.TEXTSPLIT(N2024,"/")</f>
        <v>3</v>
      </c>
      <c r="R2024" s="4" t="str">
        <v>27</v>
      </c>
      <c r="S2024" s="4" t="str">
        <v>14</v>
      </c>
      <c r="T2024" s="5">
        <f t="shared" si="191"/>
        <v>41725</v>
      </c>
      <c r="U2024">
        <v>77</v>
      </c>
      <c r="V2024" s="14">
        <v>3</v>
      </c>
      <c r="W2024" s="14">
        <v>3</v>
      </c>
      <c r="X2024" s="14">
        <v>24</v>
      </c>
      <c r="Y2024" s="14">
        <v>34</v>
      </c>
      <c r="Z2024" s="14">
        <v>7</v>
      </c>
      <c r="AA2024" s="14">
        <v>31</v>
      </c>
      <c r="AB2024" s="2">
        <v>1</v>
      </c>
      <c r="AC2024" s="2">
        <v>2</v>
      </c>
      <c r="AD2024" s="2">
        <v>3</v>
      </c>
      <c r="AE2024" s="2">
        <v>5</v>
      </c>
      <c r="AF2024" s="2">
        <v>0</v>
      </c>
      <c r="AG2024" s="2">
        <v>0</v>
      </c>
      <c r="AH2024" s="16">
        <v>0</v>
      </c>
      <c r="AJ2024">
        <v>67</v>
      </c>
      <c r="AK2024">
        <v>22.303999999999998</v>
      </c>
    </row>
    <row r="2025" spans="1:37" x14ac:dyDescent="0.3">
      <c r="A2025">
        <v>948</v>
      </c>
      <c r="B2025">
        <v>1972</v>
      </c>
      <c r="C2025" s="1">
        <f t="shared" si="186"/>
        <v>52</v>
      </c>
      <c r="D2025" t="s">
        <v>25</v>
      </c>
      <c r="E2025" t="s">
        <v>22</v>
      </c>
      <c r="F2025" s="4" t="s">
        <v>26</v>
      </c>
      <c r="G2025" t="s">
        <v>26</v>
      </c>
      <c r="H2025" s="20">
        <v>10245</v>
      </c>
      <c r="I2025" s="2">
        <f t="shared" si="187"/>
        <v>10.244999999999999</v>
      </c>
      <c r="J2025" s="2"/>
      <c r="K2025" s="2">
        <v>1</v>
      </c>
      <c r="L2025" s="2">
        <v>0</v>
      </c>
      <c r="M2025" s="16">
        <f t="shared" si="188"/>
        <v>1</v>
      </c>
      <c r="N2025" s="6" t="s">
        <v>296</v>
      </c>
      <c r="O2025" s="4">
        <f t="shared" si="189"/>
        <v>2</v>
      </c>
      <c r="P2025" s="3">
        <f t="shared" si="190"/>
        <v>41409</v>
      </c>
      <c r="Q2025" s="4" t="str" cm="1">
        <f t="array" ref="Q2025:S2025">_xlfn.TEXTSPLIT(N2025,"/")</f>
        <v>5</v>
      </c>
      <c r="R2025" s="4" t="str">
        <v>15</v>
      </c>
      <c r="S2025" s="4" t="str">
        <v>13</v>
      </c>
      <c r="T2025" s="5">
        <f t="shared" si="191"/>
        <v>41409</v>
      </c>
      <c r="U2025">
        <v>32</v>
      </c>
      <c r="V2025" s="14">
        <v>4</v>
      </c>
      <c r="W2025" s="14">
        <v>7</v>
      </c>
      <c r="X2025" s="14">
        <v>7</v>
      </c>
      <c r="Y2025" s="14">
        <v>6</v>
      </c>
      <c r="Z2025" s="14">
        <v>4</v>
      </c>
      <c r="AA2025" s="14">
        <v>13</v>
      </c>
      <c r="AB2025" s="2">
        <v>3</v>
      </c>
      <c r="AC2025" s="2">
        <v>1</v>
      </c>
      <c r="AD2025" s="2">
        <v>2</v>
      </c>
      <c r="AE2025" s="2">
        <v>5</v>
      </c>
      <c r="AF2025" s="2">
        <v>0</v>
      </c>
      <c r="AG2025" s="2">
        <v>0</v>
      </c>
      <c r="AH2025" s="16">
        <v>0</v>
      </c>
      <c r="AJ2025">
        <v>57</v>
      </c>
      <c r="AK2025">
        <v>33.585000000000001</v>
      </c>
    </row>
    <row r="2026" spans="1:37" x14ac:dyDescent="0.3">
      <c r="A2026">
        <v>946</v>
      </c>
      <c r="B2026">
        <v>1959</v>
      </c>
      <c r="C2026" s="1">
        <f t="shared" si="186"/>
        <v>65</v>
      </c>
      <c r="D2026" t="s">
        <v>25</v>
      </c>
      <c r="E2026" t="s">
        <v>36</v>
      </c>
      <c r="F2026" s="4" t="s">
        <v>32</v>
      </c>
      <c r="G2026" t="s">
        <v>32</v>
      </c>
      <c r="H2026" s="20">
        <v>26490</v>
      </c>
      <c r="I2026" s="2">
        <f t="shared" si="187"/>
        <v>26.49</v>
      </c>
      <c r="J2026" s="2"/>
      <c r="K2026" s="2">
        <v>0</v>
      </c>
      <c r="L2026" s="2">
        <v>0</v>
      </c>
      <c r="M2026" s="16">
        <f t="shared" si="188"/>
        <v>0</v>
      </c>
      <c r="N2026" s="6" t="s">
        <v>111</v>
      </c>
      <c r="O2026" s="4">
        <f t="shared" si="189"/>
        <v>2</v>
      </c>
      <c r="P2026" s="3">
        <f t="shared" si="190"/>
        <v>41174</v>
      </c>
      <c r="Q2026" s="4" t="str" cm="1">
        <f t="array" ref="Q2026:S2026">_xlfn.TEXTSPLIT(N2026,"/")</f>
        <v>9</v>
      </c>
      <c r="R2026" s="4" t="str">
        <v>22</v>
      </c>
      <c r="S2026" s="4" t="str">
        <v>12</v>
      </c>
      <c r="T2026" s="5">
        <f t="shared" si="191"/>
        <v>41174</v>
      </c>
      <c r="U2026">
        <v>92</v>
      </c>
      <c r="V2026" s="14">
        <v>45</v>
      </c>
      <c r="W2026" s="14">
        <v>47</v>
      </c>
      <c r="X2026" s="14">
        <v>52</v>
      </c>
      <c r="Y2026" s="14">
        <v>21</v>
      </c>
      <c r="Z2026" s="14">
        <v>20</v>
      </c>
      <c r="AA2026" s="14">
        <v>25</v>
      </c>
      <c r="AB2026" s="2">
        <v>2</v>
      </c>
      <c r="AC2026" s="2">
        <v>3</v>
      </c>
      <c r="AD2026" s="2">
        <v>5</v>
      </c>
      <c r="AE2026" s="2">
        <v>6</v>
      </c>
      <c r="AF2026" s="2">
        <v>0</v>
      </c>
      <c r="AG2026" s="2">
        <v>0</v>
      </c>
      <c r="AH2026" s="16">
        <v>0</v>
      </c>
      <c r="AJ2026">
        <v>58</v>
      </c>
      <c r="AK2026">
        <v>46.890999999999998</v>
      </c>
    </row>
    <row r="2027" spans="1:37" x14ac:dyDescent="0.3">
      <c r="A2027">
        <v>945</v>
      </c>
      <c r="B2027">
        <v>1966</v>
      </c>
      <c r="C2027" s="1">
        <f t="shared" si="186"/>
        <v>58</v>
      </c>
      <c r="D2027" t="s">
        <v>25</v>
      </c>
      <c r="E2027" t="s">
        <v>22</v>
      </c>
      <c r="F2027" s="4" t="s">
        <v>32</v>
      </c>
      <c r="G2027" t="s">
        <v>32</v>
      </c>
      <c r="H2027" s="20">
        <v>36317</v>
      </c>
      <c r="I2027" s="2">
        <f t="shared" si="187"/>
        <v>36.317</v>
      </c>
      <c r="J2027" s="2"/>
      <c r="K2027" s="2">
        <v>0</v>
      </c>
      <c r="L2027" s="2">
        <v>1</v>
      </c>
      <c r="M2027" s="16">
        <f t="shared" si="188"/>
        <v>1</v>
      </c>
      <c r="N2027" s="6" t="s">
        <v>286</v>
      </c>
      <c r="O2027" s="4">
        <f t="shared" si="189"/>
        <v>2</v>
      </c>
      <c r="P2027" s="3">
        <f t="shared" si="190"/>
        <v>41416</v>
      </c>
      <c r="Q2027" s="4" t="str" cm="1">
        <f t="array" ref="Q2027:S2027">_xlfn.TEXTSPLIT(N2027,"/")</f>
        <v>5</v>
      </c>
      <c r="R2027" s="4" t="str">
        <v>22</v>
      </c>
      <c r="S2027" s="4" t="str">
        <v>13</v>
      </c>
      <c r="T2027" s="5">
        <f t="shared" si="191"/>
        <v>41416</v>
      </c>
      <c r="U2027">
        <v>53</v>
      </c>
      <c r="V2027" s="14">
        <v>87</v>
      </c>
      <c r="W2027" s="14">
        <v>3</v>
      </c>
      <c r="X2027" s="14">
        <v>25</v>
      </c>
      <c r="Y2027" s="14">
        <v>3</v>
      </c>
      <c r="Z2027" s="14">
        <v>2</v>
      </c>
      <c r="AA2027" s="14">
        <v>13</v>
      </c>
      <c r="AB2027" s="2">
        <v>2</v>
      </c>
      <c r="AC2027" s="2">
        <v>3</v>
      </c>
      <c r="AD2027" s="2">
        <v>4</v>
      </c>
      <c r="AE2027" s="2">
        <v>7</v>
      </c>
      <c r="AF2027" s="2">
        <v>0</v>
      </c>
      <c r="AG2027" s="2">
        <v>0</v>
      </c>
      <c r="AH2027" s="16">
        <v>0</v>
      </c>
      <c r="AJ2027">
        <v>54</v>
      </c>
      <c r="AK2027">
        <v>76.653000000000006</v>
      </c>
    </row>
    <row r="2028" spans="1:37" x14ac:dyDescent="0.3">
      <c r="A2028">
        <v>944</v>
      </c>
      <c r="B2028">
        <v>1963</v>
      </c>
      <c r="C2028" s="1">
        <f t="shared" si="186"/>
        <v>61</v>
      </c>
      <c r="D2028" t="s">
        <v>25</v>
      </c>
      <c r="E2028" t="s">
        <v>22</v>
      </c>
      <c r="F2028" s="4" t="s">
        <v>29</v>
      </c>
      <c r="G2028" t="s">
        <v>29</v>
      </c>
      <c r="H2028" s="20">
        <v>56181</v>
      </c>
      <c r="I2028" s="2">
        <f t="shared" si="187"/>
        <v>56.180999999999997</v>
      </c>
      <c r="J2028" s="2"/>
      <c r="K2028" s="2">
        <v>0</v>
      </c>
      <c r="L2028" s="2">
        <v>1</v>
      </c>
      <c r="M2028" s="16">
        <f t="shared" si="188"/>
        <v>1</v>
      </c>
      <c r="N2028" s="7">
        <v>41487</v>
      </c>
      <c r="O2028" s="4">
        <f t="shared" si="189"/>
        <v>1</v>
      </c>
      <c r="P2028" s="3">
        <f t="shared" si="190"/>
        <v>41487</v>
      </c>
      <c r="Q2028" s="4" t="str" cm="1">
        <f t="array" ref="Q2028">_xlfn.TEXTSPLIT(N2028,"/")</f>
        <v>41487</v>
      </c>
      <c r="R2028" s="5"/>
      <c r="S2028" s="5"/>
      <c r="T2028" s="5" t="e">
        <f t="shared" si="191"/>
        <v>#NUM!</v>
      </c>
      <c r="U2028">
        <v>6</v>
      </c>
      <c r="V2028" s="14">
        <v>121</v>
      </c>
      <c r="W2028" s="14">
        <v>103</v>
      </c>
      <c r="X2028" s="14">
        <v>69</v>
      </c>
      <c r="Y2028" s="14">
        <v>8</v>
      </c>
      <c r="Z2028" s="14">
        <v>44</v>
      </c>
      <c r="AA2028" s="14">
        <v>48</v>
      </c>
      <c r="AB2028" s="2">
        <v>1</v>
      </c>
      <c r="AC2028" s="2">
        <v>4</v>
      </c>
      <c r="AD2028" s="2">
        <v>7</v>
      </c>
      <c r="AE2028" s="2">
        <v>4</v>
      </c>
      <c r="AF2028" s="2">
        <v>0</v>
      </c>
      <c r="AG2028" s="2">
        <v>0</v>
      </c>
      <c r="AH2028" s="16">
        <v>0</v>
      </c>
      <c r="AJ2028">
        <v>49</v>
      </c>
      <c r="AK2028">
        <v>39.19</v>
      </c>
    </row>
    <row r="2029" spans="1:37" x14ac:dyDescent="0.3">
      <c r="A2029">
        <v>942</v>
      </c>
      <c r="B2029">
        <v>1983</v>
      </c>
      <c r="C2029" s="1">
        <f t="shared" si="186"/>
        <v>41</v>
      </c>
      <c r="D2029" t="s">
        <v>25</v>
      </c>
      <c r="E2029" t="s">
        <v>22</v>
      </c>
      <c r="F2029" s="4" t="s">
        <v>26</v>
      </c>
      <c r="G2029" t="s">
        <v>26</v>
      </c>
      <c r="H2029" s="20">
        <v>39660</v>
      </c>
      <c r="I2029" s="2">
        <f t="shared" si="187"/>
        <v>39.659999999999997</v>
      </c>
      <c r="J2029" s="2"/>
      <c r="K2029" s="2">
        <v>1</v>
      </c>
      <c r="L2029" s="2">
        <v>0</v>
      </c>
      <c r="M2029" s="16">
        <f t="shared" si="188"/>
        <v>1</v>
      </c>
      <c r="N2029" s="7">
        <v>41129</v>
      </c>
      <c r="O2029" s="4">
        <f t="shared" si="189"/>
        <v>1</v>
      </c>
      <c r="P2029" s="3">
        <f t="shared" si="190"/>
        <v>41129</v>
      </c>
      <c r="Q2029" s="4" t="str" cm="1">
        <f t="array" ref="Q2029">_xlfn.TEXTSPLIT(N2029,"/")</f>
        <v>41129</v>
      </c>
      <c r="R2029" s="5"/>
      <c r="S2029" s="5"/>
      <c r="T2029" s="5" t="e">
        <f t="shared" si="191"/>
        <v>#NUM!</v>
      </c>
      <c r="U2029">
        <v>36</v>
      </c>
      <c r="V2029" s="14">
        <v>139</v>
      </c>
      <c r="W2029" s="14">
        <v>13</v>
      </c>
      <c r="X2029" s="14">
        <v>78</v>
      </c>
      <c r="Y2029" s="14">
        <v>20</v>
      </c>
      <c r="Z2029" s="14">
        <v>13</v>
      </c>
      <c r="AA2029" s="14">
        <v>36</v>
      </c>
      <c r="AB2029" s="2">
        <v>3</v>
      </c>
      <c r="AC2029" s="2">
        <v>7</v>
      </c>
      <c r="AD2029" s="2">
        <v>3</v>
      </c>
      <c r="AE2029" s="2">
        <v>9</v>
      </c>
      <c r="AF2029" s="2">
        <v>1</v>
      </c>
      <c r="AG2029" s="2">
        <v>0</v>
      </c>
      <c r="AH2029" s="16">
        <v>0</v>
      </c>
      <c r="AJ2029">
        <v>70</v>
      </c>
      <c r="AK2029">
        <v>55.707000000000001</v>
      </c>
    </row>
    <row r="2030" spans="1:37" x14ac:dyDescent="0.3">
      <c r="A2030">
        <v>940</v>
      </c>
      <c r="B2030">
        <v>1988</v>
      </c>
      <c r="C2030" s="1">
        <f t="shared" si="186"/>
        <v>36</v>
      </c>
      <c r="D2030" t="s">
        <v>47</v>
      </c>
      <c r="E2030" t="s">
        <v>22</v>
      </c>
      <c r="F2030" s="4" t="s">
        <v>26</v>
      </c>
      <c r="G2030" t="s">
        <v>26</v>
      </c>
      <c r="H2030" s="20">
        <v>57100</v>
      </c>
      <c r="I2030" s="2">
        <f t="shared" si="187"/>
        <v>57.1</v>
      </c>
      <c r="J2030" s="2"/>
      <c r="K2030" s="2">
        <v>1</v>
      </c>
      <c r="L2030" s="2">
        <v>0</v>
      </c>
      <c r="M2030" s="16">
        <f t="shared" si="188"/>
        <v>1</v>
      </c>
      <c r="N2030" s="6" t="s">
        <v>134</v>
      </c>
      <c r="O2030" s="4">
        <f t="shared" si="189"/>
        <v>2</v>
      </c>
      <c r="P2030" s="3">
        <f t="shared" si="190"/>
        <v>41777</v>
      </c>
      <c r="Q2030" s="4" t="str" cm="1">
        <f t="array" ref="Q2030:S2030">_xlfn.TEXTSPLIT(N2030,"/")</f>
        <v>5</v>
      </c>
      <c r="R2030" s="4" t="str">
        <v>18</v>
      </c>
      <c r="S2030" s="4" t="str">
        <v>14</v>
      </c>
      <c r="T2030" s="5">
        <f t="shared" si="191"/>
        <v>41777</v>
      </c>
      <c r="U2030">
        <v>9</v>
      </c>
      <c r="V2030" s="14">
        <v>158</v>
      </c>
      <c r="W2030" s="14">
        <v>11</v>
      </c>
      <c r="X2030" s="14">
        <v>99</v>
      </c>
      <c r="Y2030" s="14">
        <v>15</v>
      </c>
      <c r="Z2030" s="14">
        <v>11</v>
      </c>
      <c r="AA2030" s="14">
        <v>17</v>
      </c>
      <c r="AB2030" s="2">
        <v>2</v>
      </c>
      <c r="AC2030" s="2">
        <v>3</v>
      </c>
      <c r="AD2030" s="2">
        <v>7</v>
      </c>
      <c r="AE2030" s="2">
        <v>3</v>
      </c>
      <c r="AF2030" s="2">
        <v>0</v>
      </c>
      <c r="AG2030" s="2">
        <v>0</v>
      </c>
      <c r="AH2030" s="16">
        <v>0</v>
      </c>
      <c r="AJ2030">
        <v>34</v>
      </c>
      <c r="AK2030">
        <v>9.2550000000000008</v>
      </c>
    </row>
    <row r="2031" spans="1:37" x14ac:dyDescent="0.3">
      <c r="A2031">
        <v>938</v>
      </c>
      <c r="B2031">
        <v>1982</v>
      </c>
      <c r="C2031" s="1">
        <f t="shared" si="186"/>
        <v>42</v>
      </c>
      <c r="D2031" t="s">
        <v>25</v>
      </c>
      <c r="E2031" t="s">
        <v>22</v>
      </c>
      <c r="F2031" s="4" t="s">
        <v>29</v>
      </c>
      <c r="G2031" t="s">
        <v>29</v>
      </c>
      <c r="H2031" s="20">
        <v>40211</v>
      </c>
      <c r="I2031" s="2">
        <f t="shared" si="187"/>
        <v>40.210999999999999</v>
      </c>
      <c r="J2031" s="2"/>
      <c r="K2031" s="2">
        <v>1</v>
      </c>
      <c r="L2031" s="2">
        <v>1</v>
      </c>
      <c r="M2031" s="16">
        <f t="shared" si="188"/>
        <v>2</v>
      </c>
      <c r="N2031" s="6" t="s">
        <v>71</v>
      </c>
      <c r="O2031" s="4">
        <f t="shared" si="189"/>
        <v>2</v>
      </c>
      <c r="P2031" s="3">
        <f t="shared" si="190"/>
        <v>41485</v>
      </c>
      <c r="Q2031" s="4" t="str" cm="1">
        <f t="array" ref="Q2031:S2031">_xlfn.TEXTSPLIT(N2031,"/")</f>
        <v>7</v>
      </c>
      <c r="R2031" s="4" t="str">
        <v>30</v>
      </c>
      <c r="S2031" s="4" t="str">
        <v>13</v>
      </c>
      <c r="T2031" s="5">
        <f t="shared" si="191"/>
        <v>41485</v>
      </c>
      <c r="U2031">
        <v>30</v>
      </c>
      <c r="V2031" s="14">
        <v>51</v>
      </c>
      <c r="W2031" s="14">
        <v>1</v>
      </c>
      <c r="X2031" s="14">
        <v>7</v>
      </c>
      <c r="Y2031" s="14">
        <v>2</v>
      </c>
      <c r="Z2031" s="14">
        <v>1</v>
      </c>
      <c r="AA2031" s="14">
        <v>25</v>
      </c>
      <c r="AB2031" s="2">
        <v>2</v>
      </c>
      <c r="AC2031" s="2">
        <v>2</v>
      </c>
      <c r="AD2031" s="2">
        <v>2</v>
      </c>
      <c r="AE2031" s="2">
        <v>8</v>
      </c>
      <c r="AF2031" s="2">
        <v>0</v>
      </c>
      <c r="AG2031" s="2">
        <v>0</v>
      </c>
      <c r="AH2031" s="16">
        <v>1</v>
      </c>
      <c r="AJ2031">
        <v>58</v>
      </c>
      <c r="AK2031">
        <v>46.890999999999998</v>
      </c>
    </row>
    <row r="2032" spans="1:37" x14ac:dyDescent="0.3">
      <c r="A2032">
        <v>933</v>
      </c>
      <c r="B2032">
        <v>1979</v>
      </c>
      <c r="C2032" s="1">
        <f t="shared" si="186"/>
        <v>45</v>
      </c>
      <c r="D2032" t="s">
        <v>25</v>
      </c>
      <c r="E2032" t="s">
        <v>34</v>
      </c>
      <c r="F2032" s="4" t="s">
        <v>29</v>
      </c>
      <c r="G2032" t="s">
        <v>29</v>
      </c>
      <c r="H2032" s="20">
        <v>37717</v>
      </c>
      <c r="I2032" s="2">
        <f t="shared" si="187"/>
        <v>37.716999999999999</v>
      </c>
      <c r="J2032" s="2"/>
      <c r="K2032" s="2">
        <v>1</v>
      </c>
      <c r="L2032" s="2">
        <v>0</v>
      </c>
      <c r="M2032" s="16">
        <f t="shared" si="188"/>
        <v>1</v>
      </c>
      <c r="N2032" s="6" t="s">
        <v>50</v>
      </c>
      <c r="O2032" s="4">
        <f t="shared" si="189"/>
        <v>2</v>
      </c>
      <c r="P2032" s="3">
        <f t="shared" si="190"/>
        <v>41236</v>
      </c>
      <c r="Q2032" s="4" t="str" cm="1">
        <f t="array" ref="Q2032:S2032">_xlfn.TEXTSPLIT(N2032,"/")</f>
        <v>11</v>
      </c>
      <c r="R2032" s="4" t="str">
        <v>23</v>
      </c>
      <c r="S2032" s="4" t="str">
        <v>12</v>
      </c>
      <c r="T2032" s="5">
        <f t="shared" si="191"/>
        <v>41236</v>
      </c>
      <c r="U2032">
        <v>31</v>
      </c>
      <c r="V2032" s="14">
        <v>9</v>
      </c>
      <c r="W2032" s="14">
        <v>0</v>
      </c>
      <c r="X2032" s="14">
        <v>6</v>
      </c>
      <c r="Y2032" s="14">
        <v>4</v>
      </c>
      <c r="Z2032" s="14">
        <v>1</v>
      </c>
      <c r="AA2032" s="14">
        <v>5</v>
      </c>
      <c r="AB2032" s="2">
        <v>1</v>
      </c>
      <c r="AC2032" s="2">
        <v>1</v>
      </c>
      <c r="AD2032" s="2">
        <v>2</v>
      </c>
      <c r="AE2032" s="2">
        <v>9</v>
      </c>
      <c r="AF2032" s="2">
        <v>0</v>
      </c>
      <c r="AG2032" s="2">
        <v>0</v>
      </c>
      <c r="AH2032" s="16">
        <v>0</v>
      </c>
      <c r="AJ2032">
        <v>69</v>
      </c>
      <c r="AK2032">
        <v>38.997999999999998</v>
      </c>
    </row>
    <row r="2033" spans="1:37" x14ac:dyDescent="0.3">
      <c r="A2033">
        <v>922</v>
      </c>
      <c r="B2033">
        <v>1980</v>
      </c>
      <c r="C2033" s="1">
        <f t="shared" si="186"/>
        <v>44</v>
      </c>
      <c r="D2033" t="s">
        <v>38</v>
      </c>
      <c r="E2033" t="s">
        <v>36</v>
      </c>
      <c r="F2033" s="4" t="s">
        <v>29</v>
      </c>
      <c r="G2033" t="s">
        <v>29</v>
      </c>
      <c r="H2033" s="20">
        <v>31086</v>
      </c>
      <c r="I2033" s="2">
        <f t="shared" si="187"/>
        <v>31.085999999999999</v>
      </c>
      <c r="J2033" s="2"/>
      <c r="K2033" s="2">
        <v>1</v>
      </c>
      <c r="L2033" s="2">
        <v>1</v>
      </c>
      <c r="M2033" s="16">
        <f t="shared" si="188"/>
        <v>2</v>
      </c>
      <c r="N2033" s="7">
        <v>41369</v>
      </c>
      <c r="O2033" s="4">
        <f t="shared" si="189"/>
        <v>1</v>
      </c>
      <c r="P2033" s="3">
        <f t="shared" si="190"/>
        <v>41369</v>
      </c>
      <c r="Q2033" s="4" t="str" cm="1">
        <f t="array" ref="Q2033">_xlfn.TEXTSPLIT(N2033,"/")</f>
        <v>41369</v>
      </c>
      <c r="R2033" s="5"/>
      <c r="S2033" s="5"/>
      <c r="T2033" s="5" t="e">
        <f t="shared" si="191"/>
        <v>#NUM!</v>
      </c>
      <c r="U2033">
        <v>79</v>
      </c>
      <c r="V2033" s="14">
        <v>16</v>
      </c>
      <c r="W2033" s="14">
        <v>2</v>
      </c>
      <c r="X2033" s="14">
        <v>11</v>
      </c>
      <c r="Y2033" s="14">
        <v>3</v>
      </c>
      <c r="Z2033" s="14">
        <v>0</v>
      </c>
      <c r="AA2033" s="14">
        <v>16</v>
      </c>
      <c r="AB2033" s="2">
        <v>2</v>
      </c>
      <c r="AC2033" s="2">
        <v>1</v>
      </c>
      <c r="AD2033" s="2">
        <v>2</v>
      </c>
      <c r="AE2033" s="2">
        <v>8</v>
      </c>
      <c r="AF2033" s="2">
        <v>0</v>
      </c>
      <c r="AG2033" s="2">
        <v>0</v>
      </c>
      <c r="AH2033" s="16">
        <v>1</v>
      </c>
      <c r="AJ2033">
        <v>58</v>
      </c>
      <c r="AK2033">
        <v>73.537999999999997</v>
      </c>
    </row>
    <row r="2034" spans="1:37" x14ac:dyDescent="0.3">
      <c r="A2034">
        <v>916</v>
      </c>
      <c r="B2034">
        <v>1973</v>
      </c>
      <c r="C2034" s="1">
        <f t="shared" si="186"/>
        <v>51</v>
      </c>
      <c r="D2034" t="s">
        <v>25</v>
      </c>
      <c r="E2034" t="s">
        <v>34</v>
      </c>
      <c r="F2034" s="4" t="s">
        <v>26</v>
      </c>
      <c r="G2034" t="s">
        <v>26</v>
      </c>
      <c r="H2034" s="20">
        <v>41644</v>
      </c>
      <c r="I2034" s="2">
        <f t="shared" si="187"/>
        <v>41.643999999999998</v>
      </c>
      <c r="J2034" s="2"/>
      <c r="K2034" s="2">
        <v>1</v>
      </c>
      <c r="L2034" s="2">
        <v>1</v>
      </c>
      <c r="M2034" s="16">
        <f t="shared" si="188"/>
        <v>2</v>
      </c>
      <c r="N2034" s="7">
        <v>41887</v>
      </c>
      <c r="O2034" s="4">
        <f t="shared" si="189"/>
        <v>1</v>
      </c>
      <c r="P2034" s="3">
        <f t="shared" si="190"/>
        <v>41887</v>
      </c>
      <c r="Q2034" s="4" t="str" cm="1">
        <f t="array" ref="Q2034">_xlfn.TEXTSPLIT(N2034,"/")</f>
        <v>41887</v>
      </c>
      <c r="R2034" s="5"/>
      <c r="S2034" s="5"/>
      <c r="T2034" s="5" t="e">
        <f t="shared" si="191"/>
        <v>#NUM!</v>
      </c>
      <c r="U2034">
        <v>67</v>
      </c>
      <c r="V2034" s="14">
        <v>20</v>
      </c>
      <c r="W2034" s="14">
        <v>3</v>
      </c>
      <c r="X2034" s="14">
        <v>4</v>
      </c>
      <c r="Y2034" s="14">
        <v>2</v>
      </c>
      <c r="Z2034" s="14">
        <v>0</v>
      </c>
      <c r="AA2034" s="14">
        <v>2</v>
      </c>
      <c r="AB2034" s="2">
        <v>2</v>
      </c>
      <c r="AC2034" s="2">
        <v>1</v>
      </c>
      <c r="AD2034" s="2">
        <v>3</v>
      </c>
      <c r="AE2034" s="2">
        <v>3</v>
      </c>
      <c r="AF2034" s="2">
        <v>0</v>
      </c>
      <c r="AG2034" s="2">
        <v>0</v>
      </c>
      <c r="AH2034" s="16">
        <v>0</v>
      </c>
      <c r="AJ2034">
        <v>70</v>
      </c>
      <c r="AK2034">
        <v>39.722000000000001</v>
      </c>
    </row>
    <row r="2035" spans="1:37" x14ac:dyDescent="0.3">
      <c r="A2035">
        <v>907</v>
      </c>
      <c r="B2035">
        <v>1976</v>
      </c>
      <c r="C2035" s="1">
        <f t="shared" si="186"/>
        <v>48</v>
      </c>
      <c r="D2035" t="s">
        <v>25</v>
      </c>
      <c r="E2035" t="s">
        <v>22</v>
      </c>
      <c r="F2035" s="4" t="s">
        <v>29</v>
      </c>
      <c r="G2035" t="s">
        <v>29</v>
      </c>
      <c r="H2035" s="20">
        <v>46149</v>
      </c>
      <c r="I2035" s="2">
        <f t="shared" si="187"/>
        <v>46.149000000000001</v>
      </c>
      <c r="J2035" s="2"/>
      <c r="K2035" s="2">
        <v>0</v>
      </c>
      <c r="L2035" s="2">
        <v>1</v>
      </c>
      <c r="M2035" s="16">
        <f t="shared" si="188"/>
        <v>1</v>
      </c>
      <c r="N2035" s="6" t="s">
        <v>220</v>
      </c>
      <c r="O2035" s="4">
        <f t="shared" si="189"/>
        <v>2</v>
      </c>
      <c r="P2035" s="3">
        <f t="shared" si="190"/>
        <v>41607</v>
      </c>
      <c r="Q2035" s="4" t="str" cm="1">
        <f t="array" ref="Q2035:S2035">_xlfn.TEXTSPLIT(N2035,"/")</f>
        <v>11</v>
      </c>
      <c r="R2035" s="4" t="str">
        <v>29</v>
      </c>
      <c r="S2035" s="4" t="str">
        <v>13</v>
      </c>
      <c r="T2035" s="5">
        <f t="shared" si="191"/>
        <v>41607</v>
      </c>
      <c r="U2035">
        <v>36</v>
      </c>
      <c r="V2035" s="14">
        <v>254</v>
      </c>
      <c r="W2035" s="14">
        <v>6</v>
      </c>
      <c r="X2035" s="14">
        <v>71</v>
      </c>
      <c r="Y2035" s="14">
        <v>4</v>
      </c>
      <c r="Z2035" s="14">
        <v>0</v>
      </c>
      <c r="AA2035" s="14">
        <v>27</v>
      </c>
      <c r="AB2035" s="2">
        <v>5</v>
      </c>
      <c r="AC2035" s="2">
        <v>5</v>
      </c>
      <c r="AD2035" s="2">
        <v>7</v>
      </c>
      <c r="AE2035" s="2">
        <v>5</v>
      </c>
      <c r="AF2035" s="2">
        <v>0</v>
      </c>
      <c r="AG2035" s="2">
        <v>0</v>
      </c>
      <c r="AH2035" s="16">
        <v>0</v>
      </c>
      <c r="AJ2035">
        <v>73</v>
      </c>
      <c r="AK2035">
        <v>27.202999999999999</v>
      </c>
    </row>
    <row r="2036" spans="1:37" x14ac:dyDescent="0.3">
      <c r="A2036">
        <v>905</v>
      </c>
      <c r="B2036">
        <v>1987</v>
      </c>
      <c r="C2036" s="1">
        <f t="shared" si="186"/>
        <v>37</v>
      </c>
      <c r="D2036" t="s">
        <v>47</v>
      </c>
      <c r="E2036" t="s">
        <v>22</v>
      </c>
      <c r="F2036" s="4" t="s">
        <v>23</v>
      </c>
      <c r="G2036" t="s">
        <v>23</v>
      </c>
      <c r="H2036" s="20">
        <v>21846</v>
      </c>
      <c r="I2036" s="2">
        <f t="shared" si="187"/>
        <v>21.846</v>
      </c>
      <c r="J2036" s="2"/>
      <c r="K2036" s="2">
        <v>1</v>
      </c>
      <c r="L2036" s="2">
        <v>0</v>
      </c>
      <c r="M2036" s="16">
        <f t="shared" si="188"/>
        <v>1</v>
      </c>
      <c r="N2036" s="6" t="s">
        <v>151</v>
      </c>
      <c r="O2036" s="4">
        <f t="shared" si="189"/>
        <v>2</v>
      </c>
      <c r="P2036" s="3">
        <f t="shared" si="190"/>
        <v>41569</v>
      </c>
      <c r="Q2036" s="4" t="str" cm="1">
        <f t="array" ref="Q2036:S2036">_xlfn.TEXTSPLIT(N2036,"/")</f>
        <v>10</v>
      </c>
      <c r="R2036" s="4" t="str">
        <v>22</v>
      </c>
      <c r="S2036" s="4" t="str">
        <v>13</v>
      </c>
      <c r="T2036" s="5">
        <f t="shared" si="191"/>
        <v>41569</v>
      </c>
      <c r="U2036">
        <v>38</v>
      </c>
      <c r="V2036" s="14">
        <v>7</v>
      </c>
      <c r="W2036" s="14">
        <v>17</v>
      </c>
      <c r="X2036" s="14">
        <v>18</v>
      </c>
      <c r="Y2036" s="14">
        <v>6</v>
      </c>
      <c r="Z2036" s="14">
        <v>10</v>
      </c>
      <c r="AA2036" s="14">
        <v>26</v>
      </c>
      <c r="AB2036" s="2">
        <v>4</v>
      </c>
      <c r="AC2036" s="2">
        <v>4</v>
      </c>
      <c r="AD2036" s="2">
        <v>3</v>
      </c>
      <c r="AE2036" s="2">
        <v>8</v>
      </c>
      <c r="AF2036" s="2">
        <v>0</v>
      </c>
      <c r="AG2036" s="2">
        <v>0</v>
      </c>
      <c r="AH2036" s="16">
        <v>0</v>
      </c>
      <c r="AJ2036">
        <v>62</v>
      </c>
      <c r="AK2036">
        <v>60.543999999999997</v>
      </c>
    </row>
    <row r="2037" spans="1:37" x14ac:dyDescent="0.3">
      <c r="A2037">
        <v>902</v>
      </c>
      <c r="B2037">
        <v>1981</v>
      </c>
      <c r="C2037" s="1">
        <f t="shared" si="186"/>
        <v>43</v>
      </c>
      <c r="D2037" t="s">
        <v>28</v>
      </c>
      <c r="E2037" t="s">
        <v>22</v>
      </c>
      <c r="F2037" s="4" t="s">
        <v>32</v>
      </c>
      <c r="G2037" t="s">
        <v>32</v>
      </c>
      <c r="H2037" s="20">
        <v>62994</v>
      </c>
      <c r="I2037" s="2">
        <f t="shared" si="187"/>
        <v>62.994</v>
      </c>
      <c r="J2037" s="2"/>
      <c r="K2037" s="2">
        <v>1</v>
      </c>
      <c r="L2037" s="2">
        <v>0</v>
      </c>
      <c r="M2037" s="16">
        <f t="shared" si="188"/>
        <v>1</v>
      </c>
      <c r="N2037" s="7">
        <v>41732</v>
      </c>
      <c r="O2037" s="4">
        <f t="shared" si="189"/>
        <v>1</v>
      </c>
      <c r="P2037" s="3">
        <f t="shared" si="190"/>
        <v>41732</v>
      </c>
      <c r="Q2037" s="4" t="str" cm="1">
        <f t="array" ref="Q2037">_xlfn.TEXTSPLIT(N2037,"/")</f>
        <v>41732</v>
      </c>
      <c r="R2037" s="5"/>
      <c r="S2037" s="5"/>
      <c r="T2037" s="5" t="e">
        <f t="shared" si="191"/>
        <v>#NUM!</v>
      </c>
      <c r="U2037">
        <v>74</v>
      </c>
      <c r="V2037" s="14">
        <v>224</v>
      </c>
      <c r="W2037" s="14">
        <v>12</v>
      </c>
      <c r="X2037" s="14">
        <v>48</v>
      </c>
      <c r="Y2037" s="14">
        <v>4</v>
      </c>
      <c r="Z2037" s="14">
        <v>12</v>
      </c>
      <c r="AA2037" s="14">
        <v>12</v>
      </c>
      <c r="AB2037" s="2">
        <v>1</v>
      </c>
      <c r="AC2037" s="2">
        <v>6</v>
      </c>
      <c r="AD2037" s="2">
        <v>4</v>
      </c>
      <c r="AE2037" s="2">
        <v>6</v>
      </c>
      <c r="AF2037" s="2">
        <v>0</v>
      </c>
      <c r="AG2037" s="2">
        <v>0</v>
      </c>
      <c r="AH2037" s="16">
        <v>0</v>
      </c>
      <c r="AJ2037">
        <v>65</v>
      </c>
      <c r="AK2037">
        <v>51.518000000000001</v>
      </c>
    </row>
    <row r="2038" spans="1:37" x14ac:dyDescent="0.3">
      <c r="A2038">
        <v>898</v>
      </c>
      <c r="B2038">
        <v>1987</v>
      </c>
      <c r="C2038" s="1">
        <f t="shared" si="186"/>
        <v>37</v>
      </c>
      <c r="D2038" t="s">
        <v>25</v>
      </c>
      <c r="E2038" t="s">
        <v>22</v>
      </c>
      <c r="F2038" s="4" t="s">
        <v>29</v>
      </c>
      <c r="G2038" t="s">
        <v>29</v>
      </c>
      <c r="H2038" s="20">
        <v>23477</v>
      </c>
      <c r="I2038" s="2">
        <f t="shared" si="187"/>
        <v>23.477</v>
      </c>
      <c r="J2038" s="2"/>
      <c r="K2038" s="2">
        <v>1</v>
      </c>
      <c r="L2038" s="2">
        <v>0</v>
      </c>
      <c r="M2038" s="16">
        <f t="shared" si="188"/>
        <v>1</v>
      </c>
      <c r="N2038" s="6" t="s">
        <v>162</v>
      </c>
      <c r="O2038" s="4">
        <f t="shared" si="189"/>
        <v>2</v>
      </c>
      <c r="P2038" s="3">
        <f t="shared" si="190"/>
        <v>41568</v>
      </c>
      <c r="Q2038" s="4" t="str" cm="1">
        <f t="array" ref="Q2038:S2038">_xlfn.TEXTSPLIT(N2038,"/")</f>
        <v>10</v>
      </c>
      <c r="R2038" s="4" t="str">
        <v>21</v>
      </c>
      <c r="S2038" s="4" t="str">
        <v>13</v>
      </c>
      <c r="T2038" s="5">
        <f t="shared" si="191"/>
        <v>41568</v>
      </c>
      <c r="U2038">
        <v>39</v>
      </c>
      <c r="V2038" s="14">
        <v>38</v>
      </c>
      <c r="W2038" s="14">
        <v>15</v>
      </c>
      <c r="X2038" s="14">
        <v>54</v>
      </c>
      <c r="Y2038" s="14">
        <v>3</v>
      </c>
      <c r="Z2038" s="14">
        <v>8</v>
      </c>
      <c r="AA2038" s="14">
        <v>29</v>
      </c>
      <c r="AB2038" s="2">
        <v>3</v>
      </c>
      <c r="AC2038" s="2">
        <v>3</v>
      </c>
      <c r="AD2038" s="2">
        <v>4</v>
      </c>
      <c r="AE2038" s="2">
        <v>8</v>
      </c>
      <c r="AF2038" s="2">
        <v>0</v>
      </c>
      <c r="AG2038" s="2">
        <v>0</v>
      </c>
      <c r="AH2038" s="16">
        <v>0</v>
      </c>
      <c r="AJ2038">
        <v>57</v>
      </c>
      <c r="AK2038">
        <v>80.397999999999996</v>
      </c>
    </row>
    <row r="2039" spans="1:37" x14ac:dyDescent="0.3">
      <c r="A2039">
        <v>895</v>
      </c>
      <c r="B2039">
        <v>1949</v>
      </c>
      <c r="C2039" s="1">
        <f t="shared" si="186"/>
        <v>75</v>
      </c>
      <c r="D2039" t="s">
        <v>25</v>
      </c>
      <c r="E2039" t="s">
        <v>34</v>
      </c>
      <c r="F2039" s="4" t="s">
        <v>29</v>
      </c>
      <c r="G2039" t="s">
        <v>29</v>
      </c>
      <c r="H2039" s="20">
        <v>61467</v>
      </c>
      <c r="I2039" s="2">
        <f t="shared" si="187"/>
        <v>61.466999999999999</v>
      </c>
      <c r="J2039" s="2"/>
      <c r="K2039" s="2">
        <v>0</v>
      </c>
      <c r="L2039" s="2">
        <v>2</v>
      </c>
      <c r="M2039" s="16">
        <f t="shared" si="188"/>
        <v>2</v>
      </c>
      <c r="N2039" s="7">
        <v>41164</v>
      </c>
      <c r="O2039" s="4">
        <f t="shared" si="189"/>
        <v>1</v>
      </c>
      <c r="P2039" s="3">
        <f t="shared" si="190"/>
        <v>41164</v>
      </c>
      <c r="Q2039" s="4" t="str" cm="1">
        <f t="array" ref="Q2039">_xlfn.TEXTSPLIT(N2039,"/")</f>
        <v>41164</v>
      </c>
      <c r="R2039" s="5"/>
      <c r="S2039" s="5"/>
      <c r="T2039" s="5" t="e">
        <f t="shared" si="191"/>
        <v>#NUM!</v>
      </c>
      <c r="U2039">
        <v>69</v>
      </c>
      <c r="V2039" s="14">
        <v>410</v>
      </c>
      <c r="W2039" s="14">
        <v>16</v>
      </c>
      <c r="X2039" s="14">
        <v>114</v>
      </c>
      <c r="Y2039" s="14">
        <v>0</v>
      </c>
      <c r="Z2039" s="14">
        <v>5</v>
      </c>
      <c r="AA2039" s="14">
        <v>49</v>
      </c>
      <c r="AB2039" s="2">
        <v>3</v>
      </c>
      <c r="AC2039" s="2">
        <v>5</v>
      </c>
      <c r="AD2039" s="2">
        <v>10</v>
      </c>
      <c r="AE2039" s="2">
        <v>5</v>
      </c>
      <c r="AF2039" s="2">
        <v>0</v>
      </c>
      <c r="AG2039" s="2">
        <v>0</v>
      </c>
      <c r="AH2039" s="16">
        <v>0</v>
      </c>
      <c r="AJ2039">
        <v>55</v>
      </c>
      <c r="AK2039">
        <v>41.728000000000002</v>
      </c>
    </row>
    <row r="2040" spans="1:37" x14ac:dyDescent="0.3">
      <c r="A2040">
        <v>891</v>
      </c>
      <c r="B2040">
        <v>1952</v>
      </c>
      <c r="C2040" s="1">
        <f t="shared" si="186"/>
        <v>72</v>
      </c>
      <c r="D2040" t="s">
        <v>25</v>
      </c>
      <c r="E2040" t="s">
        <v>42</v>
      </c>
      <c r="F2040" s="4" t="s">
        <v>32</v>
      </c>
      <c r="G2040" t="s">
        <v>32</v>
      </c>
      <c r="H2040" s="20">
        <v>29298</v>
      </c>
      <c r="I2040" s="2">
        <f t="shared" si="187"/>
        <v>29.297999999999998</v>
      </c>
      <c r="J2040" s="2"/>
      <c r="K2040" s="2">
        <v>1</v>
      </c>
      <c r="L2040" s="2">
        <v>1</v>
      </c>
      <c r="M2040" s="16">
        <f t="shared" si="188"/>
        <v>2</v>
      </c>
      <c r="N2040" s="7">
        <v>41464</v>
      </c>
      <c r="O2040" s="4">
        <f t="shared" si="189"/>
        <v>1</v>
      </c>
      <c r="P2040" s="3">
        <f t="shared" si="190"/>
        <v>41464</v>
      </c>
      <c r="Q2040" s="4" t="str" cm="1">
        <f t="array" ref="Q2040">_xlfn.TEXTSPLIT(N2040,"/")</f>
        <v>41464</v>
      </c>
      <c r="R2040" s="5"/>
      <c r="S2040" s="5"/>
      <c r="T2040" s="5" t="e">
        <f t="shared" si="191"/>
        <v>#NUM!</v>
      </c>
      <c r="U2040">
        <v>60</v>
      </c>
      <c r="V2040" s="14">
        <v>6</v>
      </c>
      <c r="W2040" s="14">
        <v>0</v>
      </c>
      <c r="X2040" s="14">
        <v>2</v>
      </c>
      <c r="Y2040" s="14">
        <v>2</v>
      </c>
      <c r="Z2040" s="14">
        <v>0</v>
      </c>
      <c r="AA2040" s="14">
        <v>1</v>
      </c>
      <c r="AB2040" s="2">
        <v>1</v>
      </c>
      <c r="AC2040" s="2">
        <v>1</v>
      </c>
      <c r="AD2040" s="2">
        <v>2</v>
      </c>
      <c r="AE2040" s="2">
        <v>5</v>
      </c>
      <c r="AF2040" s="2">
        <v>0</v>
      </c>
      <c r="AG2040" s="2">
        <v>0</v>
      </c>
      <c r="AH2040" s="16">
        <v>0</v>
      </c>
      <c r="AJ2040">
        <v>52</v>
      </c>
      <c r="AK2040">
        <v>31.632000000000001</v>
      </c>
    </row>
    <row r="2041" spans="1:37" x14ac:dyDescent="0.3">
      <c r="A2041">
        <v>880</v>
      </c>
      <c r="B2041">
        <v>1967</v>
      </c>
      <c r="C2041" s="1">
        <f t="shared" si="186"/>
        <v>57</v>
      </c>
      <c r="D2041" t="s">
        <v>25</v>
      </c>
      <c r="E2041" t="s">
        <v>66</v>
      </c>
      <c r="F2041" s="4" t="s">
        <v>32</v>
      </c>
      <c r="G2041" t="s">
        <v>32</v>
      </c>
      <c r="H2041" s="20">
        <v>22634</v>
      </c>
      <c r="I2041" s="2">
        <f t="shared" si="187"/>
        <v>22.634</v>
      </c>
      <c r="J2041" s="2"/>
      <c r="K2041" s="2">
        <v>0</v>
      </c>
      <c r="L2041" s="2">
        <v>0</v>
      </c>
      <c r="M2041" s="16">
        <f t="shared" si="188"/>
        <v>0</v>
      </c>
      <c r="N2041" s="6" t="s">
        <v>118</v>
      </c>
      <c r="O2041" s="4">
        <f t="shared" si="189"/>
        <v>2</v>
      </c>
      <c r="P2041" s="3">
        <f t="shared" si="190"/>
        <v>41290</v>
      </c>
      <c r="Q2041" s="4" t="str" cm="1">
        <f t="array" ref="Q2041:S2041">_xlfn.TEXTSPLIT(N2041,"/")</f>
        <v>1</v>
      </c>
      <c r="R2041" s="4" t="str">
        <v>16</v>
      </c>
      <c r="S2041" s="4" t="str">
        <v>13</v>
      </c>
      <c r="T2041" s="5">
        <f t="shared" si="191"/>
        <v>41290</v>
      </c>
      <c r="U2041">
        <v>47</v>
      </c>
      <c r="V2041" s="14">
        <v>2</v>
      </c>
      <c r="W2041" s="14">
        <v>23</v>
      </c>
      <c r="X2041" s="14">
        <v>11</v>
      </c>
      <c r="Y2041" s="14">
        <v>8</v>
      </c>
      <c r="Z2041" s="14">
        <v>6</v>
      </c>
      <c r="AA2041" s="14">
        <v>46</v>
      </c>
      <c r="AB2041" s="2">
        <v>1</v>
      </c>
      <c r="AC2041" s="2">
        <v>2</v>
      </c>
      <c r="AD2041" s="2">
        <v>2</v>
      </c>
      <c r="AE2041" s="2">
        <v>8</v>
      </c>
      <c r="AF2041" s="2">
        <v>0</v>
      </c>
      <c r="AG2041" s="2">
        <v>0</v>
      </c>
      <c r="AH2041" s="16">
        <v>0</v>
      </c>
      <c r="AJ2041">
        <v>69</v>
      </c>
      <c r="AK2041">
        <v>38.997999999999998</v>
      </c>
    </row>
    <row r="2042" spans="1:37" x14ac:dyDescent="0.3">
      <c r="A2042">
        <v>879</v>
      </c>
      <c r="B2042">
        <v>1977</v>
      </c>
      <c r="C2042" s="1">
        <f t="shared" si="186"/>
        <v>47</v>
      </c>
      <c r="D2042" t="s">
        <v>47</v>
      </c>
      <c r="E2042" t="s">
        <v>42</v>
      </c>
      <c r="F2042" s="4" t="s">
        <v>29</v>
      </c>
      <c r="G2042" t="s">
        <v>29</v>
      </c>
      <c r="H2042" s="20">
        <v>49681</v>
      </c>
      <c r="I2042" s="2">
        <f t="shared" si="187"/>
        <v>49.680999999999997</v>
      </c>
      <c r="J2042" s="2"/>
      <c r="K2042" s="2">
        <v>0</v>
      </c>
      <c r="L2042" s="2">
        <v>2</v>
      </c>
      <c r="M2042" s="16">
        <f t="shared" si="188"/>
        <v>2</v>
      </c>
      <c r="N2042" s="7">
        <v>41375</v>
      </c>
      <c r="O2042" s="4">
        <f t="shared" si="189"/>
        <v>1</v>
      </c>
      <c r="P2042" s="3">
        <f t="shared" si="190"/>
        <v>41375</v>
      </c>
      <c r="Q2042" s="4" t="str" cm="1">
        <f t="array" ref="Q2042">_xlfn.TEXTSPLIT(N2042,"/")</f>
        <v>41375</v>
      </c>
      <c r="R2042" s="5"/>
      <c r="S2042" s="5"/>
      <c r="T2042" s="5" t="e">
        <f t="shared" si="191"/>
        <v>#NUM!</v>
      </c>
      <c r="U2042">
        <v>66</v>
      </c>
      <c r="V2042" s="14">
        <v>411</v>
      </c>
      <c r="W2042" s="14">
        <v>0</v>
      </c>
      <c r="X2042" s="14">
        <v>26</v>
      </c>
      <c r="Y2042" s="14">
        <v>0</v>
      </c>
      <c r="Z2042" s="14">
        <v>0</v>
      </c>
      <c r="AA2042" s="14">
        <v>21</v>
      </c>
      <c r="AB2042" s="2">
        <v>6</v>
      </c>
      <c r="AC2042" s="2">
        <v>7</v>
      </c>
      <c r="AD2042" s="2">
        <v>7</v>
      </c>
      <c r="AE2042" s="2">
        <v>7</v>
      </c>
      <c r="AF2042" s="2">
        <v>0</v>
      </c>
      <c r="AG2042" s="2">
        <v>0</v>
      </c>
      <c r="AH2042" s="16">
        <v>0</v>
      </c>
      <c r="AJ2042">
        <v>46</v>
      </c>
      <c r="AK2042">
        <v>39.771000000000001</v>
      </c>
    </row>
    <row r="2043" spans="1:37" x14ac:dyDescent="0.3">
      <c r="A2043">
        <v>873</v>
      </c>
      <c r="B2043">
        <v>1950</v>
      </c>
      <c r="C2043" s="1">
        <f t="shared" si="186"/>
        <v>74</v>
      </c>
      <c r="D2043" t="s">
        <v>25</v>
      </c>
      <c r="E2043" t="s">
        <v>42</v>
      </c>
      <c r="F2043" s="4" t="s">
        <v>29</v>
      </c>
      <c r="G2043" t="s">
        <v>29</v>
      </c>
      <c r="H2043" s="20">
        <v>62845</v>
      </c>
      <c r="I2043" s="2">
        <f t="shared" si="187"/>
        <v>62.844999999999999</v>
      </c>
      <c r="J2043" s="2"/>
      <c r="K2043" s="2">
        <v>1</v>
      </c>
      <c r="L2043" s="2">
        <v>1</v>
      </c>
      <c r="M2043" s="16">
        <f t="shared" si="188"/>
        <v>2</v>
      </c>
      <c r="N2043" s="7">
        <v>40918</v>
      </c>
      <c r="O2043" s="4">
        <f t="shared" si="189"/>
        <v>1</v>
      </c>
      <c r="P2043" s="3">
        <f t="shared" si="190"/>
        <v>40918</v>
      </c>
      <c r="Q2043" s="4" t="str" cm="1">
        <f t="array" ref="Q2043">_xlfn.TEXTSPLIT(N2043,"/")</f>
        <v>40918</v>
      </c>
      <c r="R2043" s="5"/>
      <c r="S2043" s="5"/>
      <c r="T2043" s="5" t="e">
        <f t="shared" si="191"/>
        <v>#NUM!</v>
      </c>
      <c r="U2043">
        <v>3</v>
      </c>
      <c r="V2043" s="14">
        <v>1099</v>
      </c>
      <c r="W2043" s="14">
        <v>0</v>
      </c>
      <c r="X2043" s="14">
        <v>45</v>
      </c>
      <c r="Y2043" s="14">
        <v>0</v>
      </c>
      <c r="Z2043" s="14">
        <v>0</v>
      </c>
      <c r="AA2043" s="14">
        <v>34</v>
      </c>
      <c r="AB2043" s="2">
        <v>11</v>
      </c>
      <c r="AC2043" s="2">
        <v>3</v>
      </c>
      <c r="AD2043" s="2">
        <v>10</v>
      </c>
      <c r="AE2043" s="2">
        <v>8</v>
      </c>
      <c r="AF2043" s="2">
        <v>1</v>
      </c>
      <c r="AG2043" s="2">
        <v>0</v>
      </c>
      <c r="AH2043" s="16">
        <v>1</v>
      </c>
      <c r="AJ2043">
        <v>57</v>
      </c>
      <c r="AK2043">
        <v>7.1440000000000001</v>
      </c>
    </row>
    <row r="2044" spans="1:37" x14ac:dyDescent="0.3">
      <c r="A2044">
        <v>868</v>
      </c>
      <c r="B2044">
        <v>1967</v>
      </c>
      <c r="C2044" s="1">
        <f t="shared" si="186"/>
        <v>57</v>
      </c>
      <c r="D2044" t="s">
        <v>47</v>
      </c>
      <c r="E2044" t="s">
        <v>22</v>
      </c>
      <c r="F2044" s="4" t="s">
        <v>29</v>
      </c>
      <c r="G2044" t="s">
        <v>29</v>
      </c>
      <c r="H2044" s="20">
        <v>44794</v>
      </c>
      <c r="I2044" s="2">
        <f t="shared" si="187"/>
        <v>44.793999999999997</v>
      </c>
      <c r="J2044" s="2"/>
      <c r="K2044" s="2">
        <v>0</v>
      </c>
      <c r="L2044" s="2">
        <v>1</v>
      </c>
      <c r="M2044" s="16">
        <f t="shared" si="188"/>
        <v>1</v>
      </c>
      <c r="N2044" s="7">
        <v>41857</v>
      </c>
      <c r="O2044" s="4">
        <f t="shared" si="189"/>
        <v>1</v>
      </c>
      <c r="P2044" s="3">
        <f t="shared" si="190"/>
        <v>41857</v>
      </c>
      <c r="Q2044" s="4" t="str" cm="1">
        <f t="array" ref="Q2044">_xlfn.TEXTSPLIT(N2044,"/")</f>
        <v>41857</v>
      </c>
      <c r="R2044" s="5"/>
      <c r="S2044" s="5"/>
      <c r="T2044" s="5" t="e">
        <f t="shared" si="191"/>
        <v>#NUM!</v>
      </c>
      <c r="U2044">
        <v>99</v>
      </c>
      <c r="V2044" s="14">
        <v>54</v>
      </c>
      <c r="W2044" s="14">
        <v>0</v>
      </c>
      <c r="X2044" s="14">
        <v>7</v>
      </c>
      <c r="Y2044" s="14">
        <v>0</v>
      </c>
      <c r="Z2044" s="14">
        <v>0</v>
      </c>
      <c r="AA2044" s="14">
        <v>4</v>
      </c>
      <c r="AB2044" s="2">
        <v>1</v>
      </c>
      <c r="AC2044" s="2">
        <v>2</v>
      </c>
      <c r="AD2044" s="2">
        <v>3</v>
      </c>
      <c r="AE2044" s="2">
        <v>6</v>
      </c>
      <c r="AF2044" s="2">
        <v>0</v>
      </c>
      <c r="AG2044" s="2">
        <v>0</v>
      </c>
      <c r="AH2044" s="16">
        <v>0</v>
      </c>
      <c r="AJ2044">
        <v>51</v>
      </c>
      <c r="AK2044">
        <v>42.618000000000002</v>
      </c>
    </row>
    <row r="2045" spans="1:37" x14ac:dyDescent="0.3">
      <c r="A2045">
        <v>851</v>
      </c>
      <c r="B2045">
        <v>1973</v>
      </c>
      <c r="C2045" s="1">
        <f t="shared" si="186"/>
        <v>51</v>
      </c>
      <c r="D2045" t="s">
        <v>28</v>
      </c>
      <c r="E2045" t="s">
        <v>42</v>
      </c>
      <c r="F2045" s="4" t="s">
        <v>29</v>
      </c>
      <c r="G2045" t="s">
        <v>29</v>
      </c>
      <c r="H2045" s="20">
        <v>57136</v>
      </c>
      <c r="I2045" s="2">
        <f t="shared" si="187"/>
        <v>57.136000000000003</v>
      </c>
      <c r="J2045" s="2"/>
      <c r="K2045" s="2">
        <v>1</v>
      </c>
      <c r="L2045" s="2">
        <v>1</v>
      </c>
      <c r="M2045" s="16">
        <f t="shared" si="188"/>
        <v>2</v>
      </c>
      <c r="N2045" s="7">
        <v>41524</v>
      </c>
      <c r="O2045" s="4">
        <f t="shared" si="189"/>
        <v>1</v>
      </c>
      <c r="P2045" s="3">
        <f t="shared" si="190"/>
        <v>41524</v>
      </c>
      <c r="Q2045" s="4" t="str" cm="1">
        <f t="array" ref="Q2045">_xlfn.TEXTSPLIT(N2045,"/")</f>
        <v>41524</v>
      </c>
      <c r="R2045" s="5"/>
      <c r="S2045" s="5"/>
      <c r="T2045" s="5" t="e">
        <f t="shared" si="191"/>
        <v>#NUM!</v>
      </c>
      <c r="U2045">
        <v>48</v>
      </c>
      <c r="V2045" s="14">
        <v>306</v>
      </c>
      <c r="W2045" s="14">
        <v>5</v>
      </c>
      <c r="X2045" s="14">
        <v>109</v>
      </c>
      <c r="Y2045" s="14">
        <v>21</v>
      </c>
      <c r="Z2045" s="14">
        <v>109</v>
      </c>
      <c r="AA2045" s="14">
        <v>92</v>
      </c>
      <c r="AB2045" s="2">
        <v>9</v>
      </c>
      <c r="AC2045" s="2">
        <v>5</v>
      </c>
      <c r="AD2045" s="2">
        <v>10</v>
      </c>
      <c r="AE2045" s="2">
        <v>6</v>
      </c>
      <c r="AF2045" s="2">
        <v>0</v>
      </c>
      <c r="AG2045" s="2">
        <v>0</v>
      </c>
      <c r="AH2045" s="16">
        <v>0</v>
      </c>
      <c r="AJ2045">
        <v>32</v>
      </c>
      <c r="AK2045">
        <v>49.767000000000003</v>
      </c>
    </row>
    <row r="2046" spans="1:37" x14ac:dyDescent="0.3">
      <c r="A2046">
        <v>850</v>
      </c>
      <c r="B2046">
        <v>1969</v>
      </c>
      <c r="C2046" s="1">
        <f t="shared" si="186"/>
        <v>55</v>
      </c>
      <c r="D2046" t="s">
        <v>25</v>
      </c>
      <c r="E2046" t="s">
        <v>22</v>
      </c>
      <c r="F2046" s="4" t="s">
        <v>26</v>
      </c>
      <c r="G2046" t="s">
        <v>26</v>
      </c>
      <c r="H2046" s="20">
        <v>70566</v>
      </c>
      <c r="I2046" s="2">
        <f t="shared" si="187"/>
        <v>70.566000000000003</v>
      </c>
      <c r="J2046" s="2"/>
      <c r="K2046" s="2">
        <v>0</v>
      </c>
      <c r="L2046" s="2">
        <v>1</v>
      </c>
      <c r="M2046" s="16">
        <f t="shared" si="188"/>
        <v>1</v>
      </c>
      <c r="N2046" s="7">
        <v>41435</v>
      </c>
      <c r="O2046" s="4">
        <f t="shared" si="189"/>
        <v>1</v>
      </c>
      <c r="P2046" s="3">
        <f t="shared" si="190"/>
        <v>41435</v>
      </c>
      <c r="Q2046" s="4" t="str" cm="1">
        <f t="array" ref="Q2046">_xlfn.TEXTSPLIT(N2046,"/")</f>
        <v>41435</v>
      </c>
      <c r="R2046" s="5"/>
      <c r="S2046" s="5"/>
      <c r="T2046" s="5" t="e">
        <f t="shared" si="191"/>
        <v>#NUM!</v>
      </c>
      <c r="U2046">
        <v>4</v>
      </c>
      <c r="V2046" s="14">
        <v>381</v>
      </c>
      <c r="W2046" s="14">
        <v>28</v>
      </c>
      <c r="X2046" s="14">
        <v>215</v>
      </c>
      <c r="Y2046" s="14">
        <v>84</v>
      </c>
      <c r="Z2046" s="14">
        <v>28</v>
      </c>
      <c r="AA2046" s="14">
        <v>21</v>
      </c>
      <c r="AB2046" s="2">
        <v>2</v>
      </c>
      <c r="AC2046" s="2">
        <v>6</v>
      </c>
      <c r="AD2046" s="2">
        <v>9</v>
      </c>
      <c r="AE2046" s="2">
        <v>3</v>
      </c>
      <c r="AF2046" s="2">
        <v>0</v>
      </c>
      <c r="AG2046" s="2">
        <v>0</v>
      </c>
      <c r="AH2046" s="16">
        <v>0</v>
      </c>
      <c r="AJ2046">
        <v>49</v>
      </c>
      <c r="AK2046">
        <v>60.093000000000004</v>
      </c>
    </row>
    <row r="2047" spans="1:37" x14ac:dyDescent="0.3">
      <c r="A2047">
        <v>849</v>
      </c>
      <c r="B2047">
        <v>1954</v>
      </c>
      <c r="C2047" s="1">
        <f t="shared" si="186"/>
        <v>70</v>
      </c>
      <c r="D2047" t="s">
        <v>25</v>
      </c>
      <c r="E2047" t="s">
        <v>42</v>
      </c>
      <c r="F2047" s="4" t="s">
        <v>32</v>
      </c>
      <c r="G2047" t="s">
        <v>32</v>
      </c>
      <c r="H2047" s="20">
        <v>56129</v>
      </c>
      <c r="I2047" s="2">
        <f t="shared" si="187"/>
        <v>56.128999999999998</v>
      </c>
      <c r="J2047" s="2"/>
      <c r="K2047" s="2">
        <v>0</v>
      </c>
      <c r="L2047" s="2">
        <v>1</v>
      </c>
      <c r="M2047" s="16">
        <f t="shared" si="188"/>
        <v>1</v>
      </c>
      <c r="N2047" s="6" t="s">
        <v>283</v>
      </c>
      <c r="O2047" s="4">
        <f t="shared" si="189"/>
        <v>2</v>
      </c>
      <c r="P2047" s="3">
        <f t="shared" si="190"/>
        <v>41445</v>
      </c>
      <c r="Q2047" s="4" t="str" cm="1">
        <f t="array" ref="Q2047:S2047">_xlfn.TEXTSPLIT(N2047,"/")</f>
        <v>6</v>
      </c>
      <c r="R2047" s="4" t="str">
        <v>20</v>
      </c>
      <c r="S2047" s="4" t="str">
        <v>13</v>
      </c>
      <c r="T2047" s="5">
        <f t="shared" si="191"/>
        <v>41445</v>
      </c>
      <c r="U2047">
        <v>65</v>
      </c>
      <c r="V2047" s="14">
        <v>320</v>
      </c>
      <c r="W2047" s="14">
        <v>48</v>
      </c>
      <c r="X2047" s="14">
        <v>133</v>
      </c>
      <c r="Y2047" s="14">
        <v>39</v>
      </c>
      <c r="Z2047" s="14">
        <v>72</v>
      </c>
      <c r="AA2047" s="14">
        <v>48</v>
      </c>
      <c r="AB2047" s="2">
        <v>4</v>
      </c>
      <c r="AC2047" s="2">
        <v>6</v>
      </c>
      <c r="AD2047" s="2">
        <v>10</v>
      </c>
      <c r="AE2047" s="2">
        <v>4</v>
      </c>
      <c r="AF2047" s="2">
        <v>0</v>
      </c>
      <c r="AG2047" s="2">
        <v>0</v>
      </c>
      <c r="AH2047" s="16">
        <v>0</v>
      </c>
      <c r="AJ2047">
        <v>71</v>
      </c>
      <c r="AK2047">
        <v>75.126999999999995</v>
      </c>
    </row>
    <row r="2048" spans="1:37" x14ac:dyDescent="0.3">
      <c r="A2048">
        <v>843</v>
      </c>
      <c r="B2048">
        <v>1972</v>
      </c>
      <c r="C2048" s="1">
        <f t="shared" si="186"/>
        <v>52</v>
      </c>
      <c r="D2048" t="s">
        <v>25</v>
      </c>
      <c r="E2048" t="s">
        <v>22</v>
      </c>
      <c r="F2048" s="4" t="s">
        <v>29</v>
      </c>
      <c r="G2048" t="s">
        <v>29</v>
      </c>
      <c r="H2048" s="20">
        <v>64722</v>
      </c>
      <c r="I2048" s="2">
        <f t="shared" si="187"/>
        <v>64.721999999999994</v>
      </c>
      <c r="J2048" s="2"/>
      <c r="K2048" s="2">
        <v>1</v>
      </c>
      <c r="L2048" s="2">
        <v>0</v>
      </c>
      <c r="M2048" s="16">
        <f t="shared" si="188"/>
        <v>1</v>
      </c>
      <c r="N2048" s="6" t="s">
        <v>334</v>
      </c>
      <c r="O2048" s="4">
        <f t="shared" si="189"/>
        <v>2</v>
      </c>
      <c r="P2048" s="3">
        <f t="shared" si="190"/>
        <v>41785</v>
      </c>
      <c r="Q2048" s="4" t="str" cm="1">
        <f t="array" ref="Q2048:S2048">_xlfn.TEXTSPLIT(N2048,"/")</f>
        <v>5</v>
      </c>
      <c r="R2048" s="4" t="str">
        <v>26</v>
      </c>
      <c r="S2048" s="4" t="str">
        <v>14</v>
      </c>
      <c r="T2048" s="5">
        <f t="shared" si="191"/>
        <v>41785</v>
      </c>
      <c r="U2048">
        <v>47</v>
      </c>
      <c r="V2048" s="14">
        <v>303</v>
      </c>
      <c r="W2048" s="14">
        <v>0</v>
      </c>
      <c r="X2048" s="14">
        <v>280</v>
      </c>
      <c r="Y2048" s="14">
        <v>60</v>
      </c>
      <c r="Z2048" s="14">
        <v>147</v>
      </c>
      <c r="AA2048" s="14">
        <v>15</v>
      </c>
      <c r="AB2048" s="2">
        <v>4</v>
      </c>
      <c r="AC2048" s="2">
        <v>8</v>
      </c>
      <c r="AD2048" s="2">
        <v>11</v>
      </c>
      <c r="AE2048" s="2">
        <v>6</v>
      </c>
      <c r="AF2048" s="2">
        <v>0</v>
      </c>
      <c r="AG2048" s="2">
        <v>0</v>
      </c>
      <c r="AH2048" s="16">
        <v>0</v>
      </c>
      <c r="AJ2048">
        <v>65</v>
      </c>
      <c r="AK2048">
        <v>80.739000000000004</v>
      </c>
    </row>
    <row r="2049" spans="1:37" x14ac:dyDescent="0.3">
      <c r="A2049">
        <v>839</v>
      </c>
      <c r="B2049">
        <v>1976</v>
      </c>
      <c r="C2049" s="1">
        <f t="shared" si="186"/>
        <v>48</v>
      </c>
      <c r="D2049" t="s">
        <v>25</v>
      </c>
      <c r="E2049" t="s">
        <v>34</v>
      </c>
      <c r="F2049" s="4" t="s">
        <v>29</v>
      </c>
      <c r="G2049" t="s">
        <v>29</v>
      </c>
      <c r="H2049" s="20">
        <v>45503</v>
      </c>
      <c r="I2049" s="2">
        <f t="shared" si="187"/>
        <v>45.503</v>
      </c>
      <c r="J2049" s="2"/>
      <c r="K2049" s="2">
        <v>1</v>
      </c>
      <c r="L2049" s="2">
        <v>0</v>
      </c>
      <c r="M2049" s="16">
        <f t="shared" si="188"/>
        <v>1</v>
      </c>
      <c r="N2049" s="6" t="s">
        <v>306</v>
      </c>
      <c r="O2049" s="4">
        <f t="shared" si="189"/>
        <v>2</v>
      </c>
      <c r="P2049" s="3">
        <f t="shared" si="190"/>
        <v>41542</v>
      </c>
      <c r="Q2049" s="4" t="str" cm="1">
        <f t="array" ref="Q2049:S2049">_xlfn.TEXTSPLIT(N2049,"/")</f>
        <v>9</v>
      </c>
      <c r="R2049" s="4" t="str">
        <v>25</v>
      </c>
      <c r="S2049" s="4" t="str">
        <v>13</v>
      </c>
      <c r="T2049" s="5">
        <f t="shared" si="191"/>
        <v>41542</v>
      </c>
      <c r="U2049">
        <v>54</v>
      </c>
      <c r="V2049" s="14">
        <v>97</v>
      </c>
      <c r="W2049" s="14">
        <v>4</v>
      </c>
      <c r="X2049" s="14">
        <v>44</v>
      </c>
      <c r="Y2049" s="14">
        <v>6</v>
      </c>
      <c r="Z2049" s="14">
        <v>1</v>
      </c>
      <c r="AA2049" s="14">
        <v>18</v>
      </c>
      <c r="AB2049" s="2">
        <v>1</v>
      </c>
      <c r="AC2049" s="2">
        <v>3</v>
      </c>
      <c r="AD2049" s="2">
        <v>4</v>
      </c>
      <c r="AE2049" s="2">
        <v>5</v>
      </c>
      <c r="AF2049" s="2">
        <v>0</v>
      </c>
      <c r="AG2049" s="2">
        <v>0</v>
      </c>
      <c r="AH2049" s="16">
        <v>0</v>
      </c>
      <c r="AJ2049">
        <v>71</v>
      </c>
      <c r="AK2049">
        <v>75.126999999999995</v>
      </c>
    </row>
    <row r="2050" spans="1:37" x14ac:dyDescent="0.3">
      <c r="A2050">
        <v>837</v>
      </c>
      <c r="B2050">
        <v>1978</v>
      </c>
      <c r="C2050" s="1">
        <f t="shared" ref="C2050:C2113" si="192">2024-B2050</f>
        <v>46</v>
      </c>
      <c r="D2050" t="s">
        <v>25</v>
      </c>
      <c r="E2050" t="s">
        <v>22</v>
      </c>
      <c r="F2050" s="4" t="s">
        <v>29</v>
      </c>
      <c r="G2050" t="s">
        <v>29</v>
      </c>
      <c r="H2050" s="20">
        <v>54809</v>
      </c>
      <c r="I2050" s="2">
        <f t="shared" ref="I2050:I2113" si="193">H2050/1000</f>
        <v>54.808999999999997</v>
      </c>
      <c r="J2050" s="2"/>
      <c r="K2050" s="2">
        <v>1</v>
      </c>
      <c r="L2050" s="2">
        <v>1</v>
      </c>
      <c r="M2050" s="16">
        <f t="shared" ref="M2050:M2113" si="194">L2050+K2050</f>
        <v>2</v>
      </c>
      <c r="N2050" s="7">
        <v>41587</v>
      </c>
      <c r="O2050" s="4">
        <f t="shared" ref="O2050:O2113" si="195">TYPE(N2050)</f>
        <v>1</v>
      </c>
      <c r="P2050" s="3">
        <f t="shared" ref="P2050:P2113" si="196">IF(O2050=2,T2050,N2050)</f>
        <v>41587</v>
      </c>
      <c r="Q2050" s="4" t="str" cm="1">
        <f t="array" ref="Q2050">_xlfn.TEXTSPLIT(N2050,"/")</f>
        <v>41587</v>
      </c>
      <c r="R2050" s="5"/>
      <c r="S2050" s="5"/>
      <c r="T2050" s="5" t="e">
        <f t="shared" ref="T2050:T2113" si="197">DATE(S2050+100,Q2050,R2050)</f>
        <v>#NUM!</v>
      </c>
      <c r="U2050">
        <v>0</v>
      </c>
      <c r="V2050" s="14">
        <v>63</v>
      </c>
      <c r="W2050" s="14">
        <v>6</v>
      </c>
      <c r="X2050" s="14">
        <v>57</v>
      </c>
      <c r="Y2050" s="14">
        <v>13</v>
      </c>
      <c r="Z2050" s="14">
        <v>13</v>
      </c>
      <c r="AA2050" s="14">
        <v>22</v>
      </c>
      <c r="AB2050" s="2">
        <v>4</v>
      </c>
      <c r="AC2050" s="2">
        <v>2</v>
      </c>
      <c r="AD2050" s="2">
        <v>5</v>
      </c>
      <c r="AE2050" s="2">
        <v>4</v>
      </c>
      <c r="AF2050" s="2">
        <v>0</v>
      </c>
      <c r="AG2050" s="2">
        <v>0</v>
      </c>
      <c r="AH2050" s="16">
        <v>0</v>
      </c>
      <c r="AJ2050">
        <v>62</v>
      </c>
      <c r="AK2050">
        <v>60.543999999999997</v>
      </c>
    </row>
    <row r="2051" spans="1:37" x14ac:dyDescent="0.3">
      <c r="A2051">
        <v>833</v>
      </c>
      <c r="B2051">
        <v>1956</v>
      </c>
      <c r="C2051" s="1">
        <f t="shared" si="192"/>
        <v>68</v>
      </c>
      <c r="D2051" t="s">
        <v>25</v>
      </c>
      <c r="E2051" t="s">
        <v>42</v>
      </c>
      <c r="F2051" s="4" t="s">
        <v>29</v>
      </c>
      <c r="G2051" t="s">
        <v>29</v>
      </c>
      <c r="H2051" s="20">
        <v>38452</v>
      </c>
      <c r="I2051" s="2">
        <f t="shared" si="193"/>
        <v>38.451999999999998</v>
      </c>
      <c r="J2051" s="2"/>
      <c r="K2051" s="2">
        <v>1</v>
      </c>
      <c r="L2051" s="2">
        <v>1</v>
      </c>
      <c r="M2051" s="16">
        <f t="shared" si="194"/>
        <v>2</v>
      </c>
      <c r="N2051" s="6" t="s">
        <v>135</v>
      </c>
      <c r="O2051" s="4">
        <f t="shared" si="195"/>
        <v>2</v>
      </c>
      <c r="P2051" s="3">
        <f t="shared" si="196"/>
        <v>41728</v>
      </c>
      <c r="Q2051" s="4" t="str" cm="1">
        <f t="array" ref="Q2051:S2051">_xlfn.TEXTSPLIT(N2051,"/")</f>
        <v>3</v>
      </c>
      <c r="R2051" s="4" t="str">
        <v>30</v>
      </c>
      <c r="S2051" s="4" t="str">
        <v>14</v>
      </c>
      <c r="T2051" s="5">
        <f t="shared" si="197"/>
        <v>41728</v>
      </c>
      <c r="U2051">
        <v>62</v>
      </c>
      <c r="V2051" s="14">
        <v>56</v>
      </c>
      <c r="W2051" s="14">
        <v>0</v>
      </c>
      <c r="X2051" s="14">
        <v>14</v>
      </c>
      <c r="Y2051" s="14">
        <v>0</v>
      </c>
      <c r="Z2051" s="14">
        <v>0</v>
      </c>
      <c r="AA2051" s="14">
        <v>2</v>
      </c>
      <c r="AB2051" s="2">
        <v>3</v>
      </c>
      <c r="AC2051" s="2">
        <v>3</v>
      </c>
      <c r="AD2051" s="2">
        <v>3</v>
      </c>
      <c r="AE2051" s="2">
        <v>7</v>
      </c>
      <c r="AF2051" s="2">
        <v>0</v>
      </c>
      <c r="AG2051" s="2">
        <v>0</v>
      </c>
      <c r="AH2051" s="16">
        <v>0</v>
      </c>
      <c r="AJ2051">
        <v>52</v>
      </c>
      <c r="AK2051">
        <v>49.268999999999998</v>
      </c>
    </row>
    <row r="2052" spans="1:37" x14ac:dyDescent="0.3">
      <c r="A2052">
        <v>832</v>
      </c>
      <c r="B2052">
        <v>1967</v>
      </c>
      <c r="C2052" s="1">
        <f t="shared" si="192"/>
        <v>57</v>
      </c>
      <c r="D2052" t="s">
        <v>25</v>
      </c>
      <c r="E2052" t="s">
        <v>34</v>
      </c>
      <c r="F2052" s="4" t="s">
        <v>32</v>
      </c>
      <c r="G2052" t="s">
        <v>32</v>
      </c>
      <c r="H2052" s="20">
        <v>65814</v>
      </c>
      <c r="I2052" s="2">
        <f t="shared" si="193"/>
        <v>65.813999999999993</v>
      </c>
      <c r="J2052" s="2"/>
      <c r="K2052" s="2">
        <v>0</v>
      </c>
      <c r="L2052" s="2">
        <v>1</v>
      </c>
      <c r="M2052" s="16">
        <f t="shared" si="194"/>
        <v>1</v>
      </c>
      <c r="N2052" s="7">
        <v>41673</v>
      </c>
      <c r="O2052" s="4">
        <f t="shared" si="195"/>
        <v>1</v>
      </c>
      <c r="P2052" s="3">
        <f t="shared" si="196"/>
        <v>41673</v>
      </c>
      <c r="Q2052" s="4" t="str" cm="1">
        <f t="array" ref="Q2052">_xlfn.TEXTSPLIT(N2052,"/")</f>
        <v>41673</v>
      </c>
      <c r="R2052" s="5"/>
      <c r="S2052" s="5"/>
      <c r="T2052" s="5" t="e">
        <f t="shared" si="197"/>
        <v>#NUM!</v>
      </c>
      <c r="U2052">
        <v>90</v>
      </c>
      <c r="V2052" s="14">
        <v>561</v>
      </c>
      <c r="W2052" s="14">
        <v>14</v>
      </c>
      <c r="X2052" s="14">
        <v>113</v>
      </c>
      <c r="Y2052" s="14">
        <v>10</v>
      </c>
      <c r="Z2052" s="14">
        <v>14</v>
      </c>
      <c r="AA2052" s="14">
        <v>35</v>
      </c>
      <c r="AB2052" s="2">
        <v>3</v>
      </c>
      <c r="AC2052" s="2">
        <v>8</v>
      </c>
      <c r="AD2052" s="2">
        <v>10</v>
      </c>
      <c r="AE2052" s="2">
        <v>5</v>
      </c>
      <c r="AF2052" s="2">
        <v>0</v>
      </c>
      <c r="AG2052" s="2">
        <v>0</v>
      </c>
      <c r="AH2052" s="16">
        <v>0</v>
      </c>
      <c r="AJ2052">
        <v>35</v>
      </c>
      <c r="AK2052">
        <v>23.331</v>
      </c>
    </row>
    <row r="2053" spans="1:37" x14ac:dyDescent="0.3">
      <c r="A2053">
        <v>830</v>
      </c>
      <c r="B2053">
        <v>1988</v>
      </c>
      <c r="C2053" s="1">
        <f t="shared" si="192"/>
        <v>36</v>
      </c>
      <c r="D2053" t="s">
        <v>40</v>
      </c>
      <c r="E2053" t="s">
        <v>34</v>
      </c>
      <c r="F2053" s="4" t="s">
        <v>26</v>
      </c>
      <c r="G2053" t="s">
        <v>26</v>
      </c>
      <c r="H2053" s="20">
        <v>74004</v>
      </c>
      <c r="I2053" s="2">
        <f t="shared" si="193"/>
        <v>74.004000000000005</v>
      </c>
      <c r="J2053" s="2"/>
      <c r="K2053" s="2">
        <v>0</v>
      </c>
      <c r="L2053" s="2">
        <v>0</v>
      </c>
      <c r="M2053" s="16">
        <f t="shared" si="194"/>
        <v>0</v>
      </c>
      <c r="N2053" s="6" t="s">
        <v>106</v>
      </c>
      <c r="O2053" s="4">
        <f t="shared" si="195"/>
        <v>2</v>
      </c>
      <c r="P2053" s="3">
        <f t="shared" si="196"/>
        <v>41694</v>
      </c>
      <c r="Q2053" s="4" t="str" cm="1">
        <f t="array" ref="Q2053:S2053">_xlfn.TEXTSPLIT(N2053,"/")</f>
        <v>2</v>
      </c>
      <c r="R2053" s="4" t="str">
        <v>24</v>
      </c>
      <c r="S2053" s="4" t="str">
        <v>14</v>
      </c>
      <c r="T2053" s="5">
        <f t="shared" si="197"/>
        <v>41694</v>
      </c>
      <c r="U2053">
        <v>5</v>
      </c>
      <c r="V2053" s="14">
        <v>784</v>
      </c>
      <c r="W2053" s="14">
        <v>48</v>
      </c>
      <c r="X2053" s="14">
        <v>560</v>
      </c>
      <c r="Y2053" s="14">
        <v>42</v>
      </c>
      <c r="Z2053" s="14">
        <v>176</v>
      </c>
      <c r="AA2053" s="14">
        <v>48</v>
      </c>
      <c r="AB2053" s="2">
        <v>1</v>
      </c>
      <c r="AC2053" s="2">
        <v>4</v>
      </c>
      <c r="AD2053" s="2">
        <v>4</v>
      </c>
      <c r="AE2053" s="2">
        <v>3</v>
      </c>
      <c r="AF2053" s="2">
        <v>1</v>
      </c>
      <c r="AG2053" s="2">
        <v>0</v>
      </c>
      <c r="AH2053" s="16">
        <v>2</v>
      </c>
      <c r="AJ2053">
        <v>67</v>
      </c>
      <c r="AK2053">
        <v>52.972999999999999</v>
      </c>
    </row>
    <row r="2054" spans="1:37" x14ac:dyDescent="0.3">
      <c r="A2054">
        <v>821</v>
      </c>
      <c r="B2054">
        <v>1993</v>
      </c>
      <c r="C2054" s="1">
        <f t="shared" si="192"/>
        <v>31</v>
      </c>
      <c r="D2054" t="s">
        <v>28</v>
      </c>
      <c r="E2054" t="s">
        <v>42</v>
      </c>
      <c r="F2054" s="4" t="s">
        <v>26</v>
      </c>
      <c r="G2054" t="s">
        <v>26</v>
      </c>
      <c r="H2054" s="20">
        <v>92859</v>
      </c>
      <c r="I2054" s="2">
        <f t="shared" si="193"/>
        <v>92.858999999999995</v>
      </c>
      <c r="J2054" s="2"/>
      <c r="K2054" s="2">
        <v>0</v>
      </c>
      <c r="L2054" s="2">
        <v>0</v>
      </c>
      <c r="M2054" s="16">
        <f t="shared" si="194"/>
        <v>0</v>
      </c>
      <c r="N2054" s="6" t="s">
        <v>346</v>
      </c>
      <c r="O2054" s="4">
        <f t="shared" si="195"/>
        <v>2</v>
      </c>
      <c r="P2054" s="3">
        <f t="shared" si="196"/>
        <v>41201</v>
      </c>
      <c r="Q2054" s="4" t="str" cm="1">
        <f t="array" ref="Q2054:S2054">_xlfn.TEXTSPLIT(N2054,"/")</f>
        <v>10</v>
      </c>
      <c r="R2054" s="4" t="str">
        <v>19</v>
      </c>
      <c r="S2054" s="4" t="str">
        <v>12</v>
      </c>
      <c r="T2054" s="5">
        <f t="shared" si="197"/>
        <v>41201</v>
      </c>
      <c r="U2054">
        <v>46</v>
      </c>
      <c r="V2054" s="14">
        <v>962</v>
      </c>
      <c r="W2054" s="14">
        <v>61</v>
      </c>
      <c r="X2054" s="14">
        <v>921</v>
      </c>
      <c r="Y2054" s="14">
        <v>52</v>
      </c>
      <c r="Z2054" s="14">
        <v>61</v>
      </c>
      <c r="AA2054" s="14">
        <v>20</v>
      </c>
      <c r="AB2054" s="2">
        <v>1</v>
      </c>
      <c r="AC2054" s="2">
        <v>5</v>
      </c>
      <c r="AD2054" s="2">
        <v>12</v>
      </c>
      <c r="AE2054" s="2">
        <v>2</v>
      </c>
      <c r="AF2054" s="2">
        <v>0</v>
      </c>
      <c r="AG2054" s="2">
        <v>0</v>
      </c>
      <c r="AH2054" s="16">
        <v>0</v>
      </c>
      <c r="AJ2054">
        <v>65</v>
      </c>
      <c r="AK2054">
        <v>26.49</v>
      </c>
    </row>
    <row r="2055" spans="1:37" x14ac:dyDescent="0.3">
      <c r="A2055">
        <v>819</v>
      </c>
      <c r="B2055">
        <v>1946</v>
      </c>
      <c r="C2055" s="1">
        <f t="shared" si="192"/>
        <v>78</v>
      </c>
      <c r="D2055" t="s">
        <v>25</v>
      </c>
      <c r="E2055" t="s">
        <v>22</v>
      </c>
      <c r="F2055" s="4" t="s">
        <v>43</v>
      </c>
      <c r="G2055" t="s">
        <v>43</v>
      </c>
      <c r="H2055" s="20">
        <v>63285</v>
      </c>
      <c r="I2055" s="2">
        <f t="shared" si="193"/>
        <v>63.284999999999997</v>
      </c>
      <c r="J2055" s="2"/>
      <c r="K2055" s="2">
        <v>0</v>
      </c>
      <c r="L2055" s="2">
        <v>0</v>
      </c>
      <c r="M2055" s="16">
        <f t="shared" si="194"/>
        <v>0</v>
      </c>
      <c r="N2055" s="7">
        <v>41405</v>
      </c>
      <c r="O2055" s="4">
        <f t="shared" si="195"/>
        <v>1</v>
      </c>
      <c r="P2055" s="3">
        <f t="shared" si="196"/>
        <v>41405</v>
      </c>
      <c r="Q2055" s="4" t="str" cm="1">
        <f t="array" ref="Q2055">_xlfn.TEXTSPLIT(N2055,"/")</f>
        <v>41405</v>
      </c>
      <c r="R2055" s="5"/>
      <c r="S2055" s="5"/>
      <c r="T2055" s="5" t="e">
        <f t="shared" si="197"/>
        <v>#NUM!</v>
      </c>
      <c r="U2055">
        <v>84</v>
      </c>
      <c r="V2055" s="14">
        <v>508</v>
      </c>
      <c r="W2055" s="14">
        <v>124</v>
      </c>
      <c r="X2055" s="14">
        <v>249</v>
      </c>
      <c r="Y2055" s="14">
        <v>50</v>
      </c>
      <c r="Z2055" s="14">
        <v>38</v>
      </c>
      <c r="AA2055" s="14">
        <v>134</v>
      </c>
      <c r="AB2055" s="2">
        <v>1</v>
      </c>
      <c r="AC2055" s="2">
        <v>6</v>
      </c>
      <c r="AD2055" s="2">
        <v>13</v>
      </c>
      <c r="AE2055" s="2">
        <v>3</v>
      </c>
      <c r="AF2055" s="2">
        <v>0</v>
      </c>
      <c r="AG2055" s="2">
        <v>0</v>
      </c>
      <c r="AH2055" s="16">
        <v>0</v>
      </c>
      <c r="AJ2055">
        <v>42</v>
      </c>
      <c r="AK2055">
        <v>34.445</v>
      </c>
    </row>
    <row r="2056" spans="1:37" x14ac:dyDescent="0.3">
      <c r="A2056">
        <v>810</v>
      </c>
      <c r="B2056">
        <v>1976</v>
      </c>
      <c r="C2056" s="1">
        <f t="shared" si="192"/>
        <v>48</v>
      </c>
      <c r="D2056" t="s">
        <v>25</v>
      </c>
      <c r="E2056" t="s">
        <v>22</v>
      </c>
      <c r="F2056" s="4" t="s">
        <v>29</v>
      </c>
      <c r="G2056" t="s">
        <v>29</v>
      </c>
      <c r="H2056" s="20">
        <v>74190</v>
      </c>
      <c r="I2056" s="2">
        <f t="shared" si="193"/>
        <v>74.19</v>
      </c>
      <c r="J2056" s="2"/>
      <c r="K2056" s="2">
        <v>0</v>
      </c>
      <c r="L2056" s="2">
        <v>1</v>
      </c>
      <c r="M2056" s="16">
        <f t="shared" si="194"/>
        <v>1</v>
      </c>
      <c r="N2056" s="7">
        <v>41978</v>
      </c>
      <c r="O2056" s="4">
        <f t="shared" si="195"/>
        <v>1</v>
      </c>
      <c r="P2056" s="3">
        <f t="shared" si="196"/>
        <v>41978</v>
      </c>
      <c r="Q2056" s="4" t="str" cm="1">
        <f t="array" ref="Q2056">_xlfn.TEXTSPLIT(N2056,"/")</f>
        <v>41978</v>
      </c>
      <c r="R2056" s="5"/>
      <c r="S2056" s="5"/>
      <c r="T2056" s="5" t="e">
        <f t="shared" si="197"/>
        <v>#NUM!</v>
      </c>
      <c r="U2056">
        <v>49</v>
      </c>
      <c r="V2056" s="14">
        <v>151</v>
      </c>
      <c r="W2056" s="14">
        <v>81</v>
      </c>
      <c r="X2056" s="14">
        <v>86</v>
      </c>
      <c r="Y2056" s="14">
        <v>168</v>
      </c>
      <c r="Z2056" s="14">
        <v>91</v>
      </c>
      <c r="AA2056" s="14">
        <v>64</v>
      </c>
      <c r="AB2056" s="2">
        <v>2</v>
      </c>
      <c r="AC2056" s="2">
        <v>4</v>
      </c>
      <c r="AD2056" s="2">
        <v>11</v>
      </c>
      <c r="AE2056" s="2">
        <v>2</v>
      </c>
      <c r="AF2056" s="2">
        <v>0</v>
      </c>
      <c r="AG2056" s="2">
        <v>0</v>
      </c>
      <c r="AH2056" s="16">
        <v>0</v>
      </c>
      <c r="AJ2056">
        <v>69</v>
      </c>
      <c r="AK2056">
        <v>45.735999999999997</v>
      </c>
    </row>
    <row r="2057" spans="1:37" x14ac:dyDescent="0.3">
      <c r="A2057">
        <v>807</v>
      </c>
      <c r="B2057">
        <v>1970</v>
      </c>
      <c r="C2057" s="1">
        <f t="shared" si="192"/>
        <v>54</v>
      </c>
      <c r="D2057" t="s">
        <v>40</v>
      </c>
      <c r="E2057" t="s">
        <v>42</v>
      </c>
      <c r="F2057" s="4" t="s">
        <v>32</v>
      </c>
      <c r="G2057" t="s">
        <v>32</v>
      </c>
      <c r="H2057" s="20">
        <v>44602</v>
      </c>
      <c r="I2057" s="2">
        <f t="shared" si="193"/>
        <v>44.601999999999997</v>
      </c>
      <c r="J2057" s="2"/>
      <c r="K2057" s="2">
        <v>1</v>
      </c>
      <c r="L2057" s="2">
        <v>1</v>
      </c>
      <c r="M2057" s="16">
        <f t="shared" si="194"/>
        <v>2</v>
      </c>
      <c r="N2057" s="6" t="s">
        <v>218</v>
      </c>
      <c r="O2057" s="4">
        <f t="shared" si="195"/>
        <v>2</v>
      </c>
      <c r="P2057" s="3">
        <f t="shared" si="196"/>
        <v>41685</v>
      </c>
      <c r="Q2057" s="4" t="str" cm="1">
        <f t="array" ref="Q2057:S2057">_xlfn.TEXTSPLIT(N2057,"/")</f>
        <v>2</v>
      </c>
      <c r="R2057" s="4" t="str">
        <v>15</v>
      </c>
      <c r="S2057" s="4" t="str">
        <v>14</v>
      </c>
      <c r="T2057" s="5">
        <f t="shared" si="197"/>
        <v>41685</v>
      </c>
      <c r="U2057">
        <v>35</v>
      </c>
      <c r="V2057" s="14">
        <v>167</v>
      </c>
      <c r="W2057" s="14">
        <v>2</v>
      </c>
      <c r="X2057" s="14">
        <v>89</v>
      </c>
      <c r="Y2057" s="14">
        <v>0</v>
      </c>
      <c r="Z2057" s="14">
        <v>0</v>
      </c>
      <c r="AA2057" s="14">
        <v>34</v>
      </c>
      <c r="AB2057" s="2">
        <v>6</v>
      </c>
      <c r="AC2057" s="2">
        <v>6</v>
      </c>
      <c r="AD2057" s="2">
        <v>4</v>
      </c>
      <c r="AE2057" s="2">
        <v>8</v>
      </c>
      <c r="AF2057" s="2">
        <v>0</v>
      </c>
      <c r="AG2057" s="2">
        <v>0</v>
      </c>
      <c r="AH2057" s="16">
        <v>0</v>
      </c>
      <c r="AJ2057">
        <v>48</v>
      </c>
      <c r="AK2057">
        <v>33.954999999999998</v>
      </c>
    </row>
    <row r="2058" spans="1:37" x14ac:dyDescent="0.3">
      <c r="A2058">
        <v>803</v>
      </c>
      <c r="B2058">
        <v>1969</v>
      </c>
      <c r="C2058" s="1">
        <f t="shared" si="192"/>
        <v>55</v>
      </c>
      <c r="D2058" t="s">
        <v>25</v>
      </c>
      <c r="E2058" t="s">
        <v>22</v>
      </c>
      <c r="F2058" s="4" t="s">
        <v>32</v>
      </c>
      <c r="G2058" t="s">
        <v>32</v>
      </c>
      <c r="H2058" s="20">
        <v>40521</v>
      </c>
      <c r="I2058" s="2">
        <f t="shared" si="193"/>
        <v>40.521000000000001</v>
      </c>
      <c r="J2058" s="2"/>
      <c r="K2058" s="2">
        <v>1</v>
      </c>
      <c r="L2058" s="2">
        <v>1</v>
      </c>
      <c r="M2058" s="16">
        <f t="shared" si="194"/>
        <v>2</v>
      </c>
      <c r="N2058" s="7">
        <v>41398</v>
      </c>
      <c r="O2058" s="4">
        <f t="shared" si="195"/>
        <v>1</v>
      </c>
      <c r="P2058" s="3">
        <f t="shared" si="196"/>
        <v>41398</v>
      </c>
      <c r="Q2058" s="4" t="str" cm="1">
        <f t="array" ref="Q2058">_xlfn.TEXTSPLIT(N2058,"/")</f>
        <v>41398</v>
      </c>
      <c r="R2058" s="5"/>
      <c r="S2058" s="5"/>
      <c r="T2058" s="5" t="e">
        <f t="shared" si="197"/>
        <v>#NUM!</v>
      </c>
      <c r="U2058">
        <v>82</v>
      </c>
      <c r="V2058" s="14">
        <v>12</v>
      </c>
      <c r="W2058" s="14">
        <v>0</v>
      </c>
      <c r="X2058" s="14">
        <v>5</v>
      </c>
      <c r="Y2058" s="14">
        <v>0</v>
      </c>
      <c r="Z2058" s="14">
        <v>0</v>
      </c>
      <c r="AA2058" s="14">
        <v>4</v>
      </c>
      <c r="AB2058" s="2">
        <v>1</v>
      </c>
      <c r="AC2058" s="2">
        <v>0</v>
      </c>
      <c r="AD2058" s="2">
        <v>2</v>
      </c>
      <c r="AE2058" s="2">
        <v>5</v>
      </c>
      <c r="AF2058" s="2">
        <v>0</v>
      </c>
      <c r="AG2058" s="2">
        <v>0</v>
      </c>
      <c r="AH2058" s="16">
        <v>0</v>
      </c>
      <c r="AJ2058">
        <v>54</v>
      </c>
      <c r="AK2058">
        <v>30.821999999999999</v>
      </c>
    </row>
    <row r="2059" spans="1:37" x14ac:dyDescent="0.3">
      <c r="A2059">
        <v>800</v>
      </c>
      <c r="B2059">
        <v>1961</v>
      </c>
      <c r="C2059" s="1">
        <f t="shared" si="192"/>
        <v>63</v>
      </c>
      <c r="D2059" t="s">
        <v>47</v>
      </c>
      <c r="E2059" t="s">
        <v>22</v>
      </c>
      <c r="F2059" s="4" t="s">
        <v>32</v>
      </c>
      <c r="G2059" t="s">
        <v>32</v>
      </c>
      <c r="H2059" s="20">
        <v>44512</v>
      </c>
      <c r="I2059" s="2">
        <f t="shared" si="193"/>
        <v>44.512</v>
      </c>
      <c r="J2059" s="2"/>
      <c r="K2059" s="2">
        <v>1</v>
      </c>
      <c r="L2059" s="2">
        <v>1</v>
      </c>
      <c r="M2059" s="16">
        <f t="shared" si="194"/>
        <v>2</v>
      </c>
      <c r="N2059" s="6" t="s">
        <v>381</v>
      </c>
      <c r="O2059" s="4">
        <f t="shared" si="195"/>
        <v>2</v>
      </c>
      <c r="P2059" s="3">
        <f t="shared" si="196"/>
        <v>41516</v>
      </c>
      <c r="Q2059" s="4" t="str" cm="1">
        <f t="array" ref="Q2059:S2059">_xlfn.TEXTSPLIT(N2059,"/")</f>
        <v>8</v>
      </c>
      <c r="R2059" s="4" t="str">
        <v>30</v>
      </c>
      <c r="S2059" s="4" t="str">
        <v>13</v>
      </c>
      <c r="T2059" s="5">
        <f t="shared" si="197"/>
        <v>41516</v>
      </c>
      <c r="U2059">
        <v>57</v>
      </c>
      <c r="V2059" s="14">
        <v>23</v>
      </c>
      <c r="W2059" s="14">
        <v>1</v>
      </c>
      <c r="X2059" s="14">
        <v>6</v>
      </c>
      <c r="Y2059" s="14">
        <v>0</v>
      </c>
      <c r="Z2059" s="14">
        <v>0</v>
      </c>
      <c r="AA2059" s="14">
        <v>2</v>
      </c>
      <c r="AB2059" s="2">
        <v>2</v>
      </c>
      <c r="AC2059" s="2">
        <v>1</v>
      </c>
      <c r="AD2059" s="2">
        <v>3</v>
      </c>
      <c r="AE2059" s="2">
        <v>4</v>
      </c>
      <c r="AF2059" s="2">
        <v>0</v>
      </c>
      <c r="AG2059" s="2">
        <v>0</v>
      </c>
      <c r="AH2059" s="16">
        <v>0</v>
      </c>
      <c r="AJ2059">
        <v>51</v>
      </c>
      <c r="AK2059">
        <v>74.715999999999994</v>
      </c>
    </row>
    <row r="2060" spans="1:37" x14ac:dyDescent="0.3">
      <c r="A2060">
        <v>798</v>
      </c>
      <c r="B2060">
        <v>1988</v>
      </c>
      <c r="C2060" s="1">
        <f t="shared" si="192"/>
        <v>36</v>
      </c>
      <c r="D2060" t="s">
        <v>25</v>
      </c>
      <c r="E2060" t="s">
        <v>22</v>
      </c>
      <c r="F2060" s="4" t="s">
        <v>26</v>
      </c>
      <c r="G2060" t="s">
        <v>26</v>
      </c>
      <c r="H2060" s="20">
        <v>23442</v>
      </c>
      <c r="I2060" s="2">
        <f t="shared" si="193"/>
        <v>23.442</v>
      </c>
      <c r="J2060" s="2"/>
      <c r="K2060" s="2">
        <v>1</v>
      </c>
      <c r="L2060" s="2">
        <v>0</v>
      </c>
      <c r="M2060" s="16">
        <f t="shared" si="194"/>
        <v>1</v>
      </c>
      <c r="N2060" s="6" t="s">
        <v>104</v>
      </c>
      <c r="O2060" s="4">
        <f t="shared" si="195"/>
        <v>2</v>
      </c>
      <c r="P2060" s="3">
        <f t="shared" si="196"/>
        <v>41267</v>
      </c>
      <c r="Q2060" s="4" t="str" cm="1">
        <f t="array" ref="Q2060:S2060">_xlfn.TEXTSPLIT(N2060,"/")</f>
        <v>12</v>
      </c>
      <c r="R2060" s="4" t="str">
        <v>24</v>
      </c>
      <c r="S2060" s="4" t="str">
        <v>12</v>
      </c>
      <c r="T2060" s="5">
        <f t="shared" si="197"/>
        <v>41267</v>
      </c>
      <c r="U2060">
        <v>71</v>
      </c>
      <c r="V2060" s="14">
        <v>2</v>
      </c>
      <c r="W2060" s="14">
        <v>0</v>
      </c>
      <c r="X2060" s="14">
        <v>6</v>
      </c>
      <c r="Y2060" s="14">
        <v>8</v>
      </c>
      <c r="Z2060" s="14">
        <v>6</v>
      </c>
      <c r="AA2060" s="14">
        <v>5</v>
      </c>
      <c r="AB2060" s="2">
        <v>1</v>
      </c>
      <c r="AC2060" s="2">
        <v>1</v>
      </c>
      <c r="AD2060" s="2">
        <v>3</v>
      </c>
      <c r="AE2060" s="2">
        <v>7</v>
      </c>
      <c r="AF2060" s="2">
        <v>0</v>
      </c>
      <c r="AG2060" s="2">
        <v>0</v>
      </c>
      <c r="AH2060" s="16">
        <v>0</v>
      </c>
      <c r="AJ2060">
        <v>65</v>
      </c>
      <c r="AK2060">
        <v>26.49</v>
      </c>
    </row>
    <row r="2061" spans="1:37" x14ac:dyDescent="0.3">
      <c r="A2061">
        <v>796</v>
      </c>
      <c r="B2061">
        <v>1966</v>
      </c>
      <c r="C2061" s="1">
        <f t="shared" si="192"/>
        <v>58</v>
      </c>
      <c r="D2061" t="s">
        <v>28</v>
      </c>
      <c r="E2061" t="s">
        <v>36</v>
      </c>
      <c r="F2061" s="4" t="s">
        <v>23</v>
      </c>
      <c r="G2061" t="s">
        <v>23</v>
      </c>
      <c r="H2061" s="20">
        <v>60161</v>
      </c>
      <c r="I2061" s="2">
        <f t="shared" si="193"/>
        <v>60.161000000000001</v>
      </c>
      <c r="J2061" s="2"/>
      <c r="K2061" s="2">
        <v>0</v>
      </c>
      <c r="L2061" s="2">
        <v>1</v>
      </c>
      <c r="M2061" s="16">
        <f t="shared" si="194"/>
        <v>1</v>
      </c>
      <c r="N2061" s="6" t="s">
        <v>208</v>
      </c>
      <c r="O2061" s="4">
        <f t="shared" si="195"/>
        <v>2</v>
      </c>
      <c r="P2061" s="3">
        <f t="shared" si="196"/>
        <v>41205</v>
      </c>
      <c r="Q2061" s="4" t="str" cm="1">
        <f t="array" ref="Q2061:S2061">_xlfn.TEXTSPLIT(N2061,"/")</f>
        <v>10</v>
      </c>
      <c r="R2061" s="4" t="str">
        <v>23</v>
      </c>
      <c r="S2061" s="4" t="str">
        <v>12</v>
      </c>
      <c r="T2061" s="5">
        <f t="shared" si="197"/>
        <v>41205</v>
      </c>
      <c r="U2061">
        <v>17</v>
      </c>
      <c r="V2061" s="14">
        <v>584</v>
      </c>
      <c r="W2061" s="14">
        <v>44</v>
      </c>
      <c r="X2061" s="14">
        <v>212</v>
      </c>
      <c r="Y2061" s="14">
        <v>46</v>
      </c>
      <c r="Z2061" s="14">
        <v>8</v>
      </c>
      <c r="AA2061" s="14">
        <v>177</v>
      </c>
      <c r="AB2061" s="2">
        <v>3</v>
      </c>
      <c r="AC2061" s="2">
        <v>11</v>
      </c>
      <c r="AD2061" s="2">
        <v>8</v>
      </c>
      <c r="AE2061" s="2">
        <v>8</v>
      </c>
      <c r="AF2061" s="2">
        <v>0</v>
      </c>
      <c r="AG2061" s="2">
        <v>0</v>
      </c>
      <c r="AH2061" s="16">
        <v>0</v>
      </c>
      <c r="AJ2061">
        <v>72</v>
      </c>
      <c r="AK2061">
        <v>67.046000000000006</v>
      </c>
    </row>
    <row r="2062" spans="1:37" x14ac:dyDescent="0.3">
      <c r="A2062">
        <v>793</v>
      </c>
      <c r="B2062">
        <v>1974</v>
      </c>
      <c r="C2062" s="1">
        <f t="shared" si="192"/>
        <v>50</v>
      </c>
      <c r="D2062" t="s">
        <v>33</v>
      </c>
      <c r="E2062" t="s">
        <v>22</v>
      </c>
      <c r="F2062" s="4" t="s">
        <v>29</v>
      </c>
      <c r="G2062" t="s">
        <v>29</v>
      </c>
      <c r="H2062" s="20">
        <v>20895</v>
      </c>
      <c r="I2062" s="2">
        <f t="shared" si="193"/>
        <v>20.895</v>
      </c>
      <c r="J2062" s="2"/>
      <c r="K2062" s="2">
        <v>1</v>
      </c>
      <c r="L2062" s="2">
        <v>0</v>
      </c>
      <c r="M2062" s="16">
        <f t="shared" si="194"/>
        <v>1</v>
      </c>
      <c r="N2062" s="7">
        <v>41070</v>
      </c>
      <c r="O2062" s="4">
        <f t="shared" si="195"/>
        <v>1</v>
      </c>
      <c r="P2062" s="3">
        <f t="shared" si="196"/>
        <v>41070</v>
      </c>
      <c r="Q2062" s="4" t="str" cm="1">
        <f t="array" ref="Q2062">_xlfn.TEXTSPLIT(N2062,"/")</f>
        <v>41070</v>
      </c>
      <c r="R2062" s="5"/>
      <c r="S2062" s="5"/>
      <c r="T2062" s="5" t="e">
        <f t="shared" si="197"/>
        <v>#NUM!</v>
      </c>
      <c r="U2062">
        <v>24</v>
      </c>
      <c r="V2062" s="14">
        <v>18</v>
      </c>
      <c r="W2062" s="14">
        <v>3</v>
      </c>
      <c r="X2062" s="14">
        <v>17</v>
      </c>
      <c r="Y2062" s="14">
        <v>3</v>
      </c>
      <c r="Z2062" s="14">
        <v>0</v>
      </c>
      <c r="AA2062" s="14">
        <v>4</v>
      </c>
      <c r="AB2062" s="2">
        <v>1</v>
      </c>
      <c r="AC2062" s="2">
        <v>2</v>
      </c>
      <c r="AD2062" s="2">
        <v>3</v>
      </c>
      <c r="AE2062" s="2">
        <v>9</v>
      </c>
      <c r="AF2062" s="2">
        <v>0</v>
      </c>
      <c r="AG2062" s="2">
        <v>0</v>
      </c>
      <c r="AH2062" s="16">
        <v>0</v>
      </c>
      <c r="AJ2062">
        <v>40</v>
      </c>
      <c r="AK2062">
        <v>76.63</v>
      </c>
    </row>
    <row r="2063" spans="1:37" x14ac:dyDescent="0.3">
      <c r="A2063">
        <v>773</v>
      </c>
      <c r="B2063">
        <v>1972</v>
      </c>
      <c r="C2063" s="1">
        <f t="shared" si="192"/>
        <v>52</v>
      </c>
      <c r="D2063" t="s">
        <v>40</v>
      </c>
      <c r="E2063" t="s">
        <v>42</v>
      </c>
      <c r="F2063" s="4" t="s">
        <v>23</v>
      </c>
      <c r="G2063" t="s">
        <v>23</v>
      </c>
      <c r="H2063" s="20">
        <v>42835</v>
      </c>
      <c r="I2063" s="2">
        <f t="shared" si="193"/>
        <v>42.835000000000001</v>
      </c>
      <c r="J2063" s="2"/>
      <c r="K2063" s="2">
        <v>1</v>
      </c>
      <c r="L2063" s="2">
        <v>1</v>
      </c>
      <c r="M2063" s="16">
        <f t="shared" si="194"/>
        <v>2</v>
      </c>
      <c r="N2063" s="6" t="s">
        <v>367</v>
      </c>
      <c r="O2063" s="4">
        <f t="shared" si="195"/>
        <v>2</v>
      </c>
      <c r="P2063" s="3">
        <f t="shared" si="196"/>
        <v>41455</v>
      </c>
      <c r="Q2063" s="4" t="str" cm="1">
        <f t="array" ref="Q2063:S2063">_xlfn.TEXTSPLIT(N2063,"/")</f>
        <v>6</v>
      </c>
      <c r="R2063" s="4" t="str">
        <v>30</v>
      </c>
      <c r="S2063" s="4" t="str">
        <v>13</v>
      </c>
      <c r="T2063" s="5">
        <f t="shared" si="197"/>
        <v>41455</v>
      </c>
      <c r="U2063">
        <v>64</v>
      </c>
      <c r="V2063" s="14">
        <v>379</v>
      </c>
      <c r="W2063" s="14">
        <v>4</v>
      </c>
      <c r="X2063" s="14">
        <v>93</v>
      </c>
      <c r="Y2063" s="14">
        <v>12</v>
      </c>
      <c r="Z2063" s="14">
        <v>9</v>
      </c>
      <c r="AA2063" s="14">
        <v>98</v>
      </c>
      <c r="AB2063" s="2">
        <v>7</v>
      </c>
      <c r="AC2063" s="2">
        <v>6</v>
      </c>
      <c r="AD2063" s="2">
        <v>4</v>
      </c>
      <c r="AE2063" s="2">
        <v>6</v>
      </c>
      <c r="AF2063" s="2">
        <v>0</v>
      </c>
      <c r="AG2063" s="2">
        <v>0</v>
      </c>
      <c r="AH2063" s="16">
        <v>0</v>
      </c>
      <c r="AJ2063">
        <v>63</v>
      </c>
      <c r="AK2063">
        <v>83.150999999999996</v>
      </c>
    </row>
    <row r="2064" spans="1:37" x14ac:dyDescent="0.3">
      <c r="A2064">
        <v>771</v>
      </c>
      <c r="B2064">
        <v>1968</v>
      </c>
      <c r="C2064" s="1">
        <f t="shared" si="192"/>
        <v>56</v>
      </c>
      <c r="D2064" t="s">
        <v>38</v>
      </c>
      <c r="E2064" t="s">
        <v>22</v>
      </c>
      <c r="F2064" s="4" t="s">
        <v>32</v>
      </c>
      <c r="G2064" t="s">
        <v>32</v>
      </c>
      <c r="H2064" s="20">
        <v>54178</v>
      </c>
      <c r="I2064" s="2">
        <f t="shared" si="193"/>
        <v>54.177999999999997</v>
      </c>
      <c r="J2064" s="2"/>
      <c r="K2064" s="2">
        <v>0</v>
      </c>
      <c r="L2064" s="2">
        <v>1</v>
      </c>
      <c r="M2064" s="16">
        <f t="shared" si="194"/>
        <v>1</v>
      </c>
      <c r="N2064" s="6" t="s">
        <v>358</v>
      </c>
      <c r="O2064" s="4">
        <f t="shared" si="195"/>
        <v>2</v>
      </c>
      <c r="P2064" s="3">
        <f t="shared" si="196"/>
        <v>41660</v>
      </c>
      <c r="Q2064" s="4" t="str" cm="1">
        <f t="array" ref="Q2064:S2064">_xlfn.TEXTSPLIT(N2064,"/")</f>
        <v>1</v>
      </c>
      <c r="R2064" s="4" t="str">
        <v>21</v>
      </c>
      <c r="S2064" s="4" t="str">
        <v>14</v>
      </c>
      <c r="T2064" s="5">
        <f t="shared" si="197"/>
        <v>41660</v>
      </c>
      <c r="U2064">
        <v>79</v>
      </c>
      <c r="V2064" s="14">
        <v>135</v>
      </c>
      <c r="W2064" s="14">
        <v>9</v>
      </c>
      <c r="X2064" s="14">
        <v>39</v>
      </c>
      <c r="Y2064" s="14">
        <v>4</v>
      </c>
      <c r="Z2064" s="14">
        <v>0</v>
      </c>
      <c r="AA2064" s="14">
        <v>7</v>
      </c>
      <c r="AB2064" s="2">
        <v>1</v>
      </c>
      <c r="AC2064" s="2">
        <v>2</v>
      </c>
      <c r="AD2064" s="2">
        <v>5</v>
      </c>
      <c r="AE2064" s="2">
        <v>2</v>
      </c>
      <c r="AF2064" s="2">
        <v>0</v>
      </c>
      <c r="AG2064" s="2">
        <v>0</v>
      </c>
      <c r="AH2064" s="16">
        <v>0</v>
      </c>
      <c r="AJ2064">
        <v>51</v>
      </c>
      <c r="AK2064">
        <v>62.01</v>
      </c>
    </row>
    <row r="2065" spans="1:37" x14ac:dyDescent="0.3">
      <c r="A2065">
        <v>762</v>
      </c>
      <c r="B2065">
        <v>1982</v>
      </c>
      <c r="C2065" s="1">
        <f t="shared" si="192"/>
        <v>42</v>
      </c>
      <c r="D2065" t="s">
        <v>25</v>
      </c>
      <c r="E2065" t="s">
        <v>36</v>
      </c>
      <c r="F2065" s="4" t="s">
        <v>32</v>
      </c>
      <c r="G2065" t="s">
        <v>32</v>
      </c>
      <c r="H2065" s="20">
        <v>75774</v>
      </c>
      <c r="I2065" s="2">
        <f t="shared" si="193"/>
        <v>75.774000000000001</v>
      </c>
      <c r="J2065" s="2"/>
      <c r="K2065" s="2">
        <v>1</v>
      </c>
      <c r="L2065" s="2">
        <v>0</v>
      </c>
      <c r="M2065" s="16">
        <f t="shared" si="194"/>
        <v>1</v>
      </c>
      <c r="N2065" s="7">
        <v>41675</v>
      </c>
      <c r="O2065" s="4">
        <f t="shared" si="195"/>
        <v>1</v>
      </c>
      <c r="P2065" s="3">
        <f t="shared" si="196"/>
        <v>41675</v>
      </c>
      <c r="Q2065" s="4" t="str" cm="1">
        <f t="array" ref="Q2065">_xlfn.TEXTSPLIT(N2065,"/")</f>
        <v>41675</v>
      </c>
      <c r="R2065" s="5"/>
      <c r="S2065" s="5"/>
      <c r="T2065" s="5" t="e">
        <f t="shared" si="197"/>
        <v>#NUM!</v>
      </c>
      <c r="U2065">
        <v>27</v>
      </c>
      <c r="V2065" s="14">
        <v>340</v>
      </c>
      <c r="W2065" s="14">
        <v>21</v>
      </c>
      <c r="X2065" s="14">
        <v>134</v>
      </c>
      <c r="Y2065" s="14">
        <v>258</v>
      </c>
      <c r="Z2065" s="14">
        <v>14</v>
      </c>
      <c r="AA2065" s="14">
        <v>56</v>
      </c>
      <c r="AB2065" s="2">
        <v>1</v>
      </c>
      <c r="AC2065" s="2">
        <v>7</v>
      </c>
      <c r="AD2065" s="2">
        <v>8</v>
      </c>
      <c r="AE2065" s="2">
        <v>4</v>
      </c>
      <c r="AF2065" s="2">
        <v>0</v>
      </c>
      <c r="AG2065" s="2">
        <v>0</v>
      </c>
      <c r="AH2065" s="16">
        <v>0</v>
      </c>
      <c r="AJ2065">
        <v>52</v>
      </c>
      <c r="AK2065">
        <v>78.040999999999997</v>
      </c>
    </row>
    <row r="2066" spans="1:37" x14ac:dyDescent="0.3">
      <c r="A2066">
        <v>760</v>
      </c>
      <c r="B2066">
        <v>1976</v>
      </c>
      <c r="C2066" s="1">
        <f t="shared" si="192"/>
        <v>48</v>
      </c>
      <c r="D2066" t="s">
        <v>47</v>
      </c>
      <c r="E2066" t="s">
        <v>34</v>
      </c>
      <c r="F2066" s="4" t="s">
        <v>23</v>
      </c>
      <c r="G2066" t="s">
        <v>23</v>
      </c>
      <c r="H2066" s="20">
        <v>60554</v>
      </c>
      <c r="I2066" s="2">
        <f t="shared" si="193"/>
        <v>60.554000000000002</v>
      </c>
      <c r="J2066" s="2"/>
      <c r="K2066" s="2">
        <v>1</v>
      </c>
      <c r="L2066" s="2">
        <v>0</v>
      </c>
      <c r="M2066" s="16">
        <f t="shared" si="194"/>
        <v>1</v>
      </c>
      <c r="N2066" s="7">
        <v>41525</v>
      </c>
      <c r="O2066" s="4">
        <f t="shared" si="195"/>
        <v>1</v>
      </c>
      <c r="P2066" s="3">
        <f t="shared" si="196"/>
        <v>41525</v>
      </c>
      <c r="Q2066" s="4" t="str" cm="1">
        <f t="array" ref="Q2066">_xlfn.TEXTSPLIT(N2066,"/")</f>
        <v>41525</v>
      </c>
      <c r="R2066" s="5"/>
      <c r="S2066" s="5"/>
      <c r="T2066" s="5" t="e">
        <f t="shared" si="197"/>
        <v>#NUM!</v>
      </c>
      <c r="U2066">
        <v>8</v>
      </c>
      <c r="V2066" s="14">
        <v>588</v>
      </c>
      <c r="W2066" s="14">
        <v>7</v>
      </c>
      <c r="X2066" s="14">
        <v>76</v>
      </c>
      <c r="Y2066" s="14">
        <v>110</v>
      </c>
      <c r="Z2066" s="14">
        <v>15</v>
      </c>
      <c r="AA2066" s="14">
        <v>15</v>
      </c>
      <c r="AB2066" s="2">
        <v>2</v>
      </c>
      <c r="AC2066" s="2">
        <v>8</v>
      </c>
      <c r="AD2066" s="2">
        <v>9</v>
      </c>
      <c r="AE2066" s="2">
        <v>6</v>
      </c>
      <c r="AF2066" s="2">
        <v>0</v>
      </c>
      <c r="AG2066" s="2">
        <v>0</v>
      </c>
      <c r="AH2066" s="16">
        <v>0</v>
      </c>
      <c r="AJ2066">
        <v>59</v>
      </c>
      <c r="AK2066">
        <v>63.972000000000001</v>
      </c>
    </row>
    <row r="2067" spans="1:37" x14ac:dyDescent="0.3">
      <c r="A2067">
        <v>749</v>
      </c>
      <c r="B2067">
        <v>1982</v>
      </c>
      <c r="C2067" s="1">
        <f t="shared" si="192"/>
        <v>42</v>
      </c>
      <c r="D2067" t="s">
        <v>25</v>
      </c>
      <c r="E2067" t="s">
        <v>22</v>
      </c>
      <c r="F2067" s="4" t="s">
        <v>32</v>
      </c>
      <c r="G2067" t="s">
        <v>32</v>
      </c>
      <c r="H2067" s="20">
        <v>42162</v>
      </c>
      <c r="I2067" s="2">
        <f t="shared" si="193"/>
        <v>42.161999999999999</v>
      </c>
      <c r="J2067" s="2"/>
      <c r="K2067" s="2">
        <v>1</v>
      </c>
      <c r="L2067" s="2">
        <v>0</v>
      </c>
      <c r="M2067" s="16">
        <f t="shared" si="194"/>
        <v>1</v>
      </c>
      <c r="N2067" s="6" t="s">
        <v>292</v>
      </c>
      <c r="O2067" s="4">
        <f t="shared" si="195"/>
        <v>2</v>
      </c>
      <c r="P2067" s="3">
        <f t="shared" si="196"/>
        <v>41597</v>
      </c>
      <c r="Q2067" s="4" t="str" cm="1">
        <f t="array" ref="Q2067:S2067">_xlfn.TEXTSPLIT(N2067,"/")</f>
        <v>11</v>
      </c>
      <c r="R2067" s="4" t="str">
        <v>19</v>
      </c>
      <c r="S2067" s="4" t="str">
        <v>13</v>
      </c>
      <c r="T2067" s="5">
        <f t="shared" si="197"/>
        <v>41597</v>
      </c>
      <c r="U2067">
        <v>31</v>
      </c>
      <c r="V2067" s="14">
        <v>46</v>
      </c>
      <c r="W2067" s="14">
        <v>7</v>
      </c>
      <c r="X2067" s="14">
        <v>59</v>
      </c>
      <c r="Y2067" s="14">
        <v>2</v>
      </c>
      <c r="Z2067" s="14">
        <v>4</v>
      </c>
      <c r="AA2067" s="14">
        <v>27</v>
      </c>
      <c r="AB2067" s="2">
        <v>2</v>
      </c>
      <c r="AC2067" s="2">
        <v>3</v>
      </c>
      <c r="AD2067" s="2">
        <v>3</v>
      </c>
      <c r="AE2067" s="2">
        <v>6</v>
      </c>
      <c r="AF2067" s="2">
        <v>1</v>
      </c>
      <c r="AG2067" s="2">
        <v>0</v>
      </c>
      <c r="AH2067" s="16">
        <v>1</v>
      </c>
      <c r="AJ2067">
        <v>37</v>
      </c>
      <c r="AK2067">
        <v>71.951999999999998</v>
      </c>
    </row>
    <row r="2068" spans="1:37" x14ac:dyDescent="0.3">
      <c r="A2068">
        <v>738</v>
      </c>
      <c r="B2068">
        <v>1982</v>
      </c>
      <c r="C2068" s="1">
        <f t="shared" si="192"/>
        <v>42</v>
      </c>
      <c r="D2068" t="s">
        <v>40</v>
      </c>
      <c r="E2068" t="s">
        <v>36</v>
      </c>
      <c r="F2068" s="4" t="s">
        <v>26</v>
      </c>
      <c r="G2068" t="s">
        <v>26</v>
      </c>
      <c r="H2068" s="20">
        <v>42395</v>
      </c>
      <c r="I2068" s="2">
        <f t="shared" si="193"/>
        <v>42.395000000000003</v>
      </c>
      <c r="J2068" s="2"/>
      <c r="K2068" s="2">
        <v>1</v>
      </c>
      <c r="L2068" s="2">
        <v>1</v>
      </c>
      <c r="M2068" s="16">
        <f t="shared" si="194"/>
        <v>2</v>
      </c>
      <c r="N2068" s="7">
        <v>41733</v>
      </c>
      <c r="O2068" s="4">
        <f t="shared" si="195"/>
        <v>1</v>
      </c>
      <c r="P2068" s="3">
        <f t="shared" si="196"/>
        <v>41733</v>
      </c>
      <c r="Q2068" s="4" t="str" cm="1">
        <f t="array" ref="Q2068">_xlfn.TEXTSPLIT(N2068,"/")</f>
        <v>41733</v>
      </c>
      <c r="R2068" s="5"/>
      <c r="S2068" s="5"/>
      <c r="T2068" s="5" t="e">
        <f t="shared" si="197"/>
        <v>#NUM!</v>
      </c>
      <c r="U2068">
        <v>35</v>
      </c>
      <c r="V2068" s="14">
        <v>48</v>
      </c>
      <c r="W2068" s="14">
        <v>13</v>
      </c>
      <c r="X2068" s="14">
        <v>57</v>
      </c>
      <c r="Y2068" s="14">
        <v>24</v>
      </c>
      <c r="Z2068" s="14">
        <v>15</v>
      </c>
      <c r="AA2068" s="14">
        <v>25</v>
      </c>
      <c r="AB2068" s="2">
        <v>4</v>
      </c>
      <c r="AC2068" s="2">
        <v>3</v>
      </c>
      <c r="AD2068" s="2">
        <v>4</v>
      </c>
      <c r="AE2068" s="2">
        <v>7</v>
      </c>
      <c r="AF2068" s="2">
        <v>0</v>
      </c>
      <c r="AG2068" s="2">
        <v>0</v>
      </c>
      <c r="AH2068" s="16">
        <v>0</v>
      </c>
      <c r="AJ2068">
        <v>61</v>
      </c>
      <c r="AK2068">
        <v>72.216999999999999</v>
      </c>
    </row>
    <row r="2069" spans="1:37" x14ac:dyDescent="0.3">
      <c r="A2069">
        <v>737</v>
      </c>
      <c r="B2069">
        <v>1950</v>
      </c>
      <c r="C2069" s="1">
        <f t="shared" si="192"/>
        <v>74</v>
      </c>
      <c r="D2069" t="s">
        <v>25</v>
      </c>
      <c r="E2069" t="s">
        <v>34</v>
      </c>
      <c r="F2069" s="4" t="s">
        <v>29</v>
      </c>
      <c r="G2069" t="s">
        <v>29</v>
      </c>
      <c r="H2069" s="20">
        <v>80360</v>
      </c>
      <c r="I2069" s="2">
        <f t="shared" si="193"/>
        <v>80.36</v>
      </c>
      <c r="J2069" s="2"/>
      <c r="K2069" s="2">
        <v>0</v>
      </c>
      <c r="L2069" s="2">
        <v>0</v>
      </c>
      <c r="M2069" s="16">
        <f t="shared" si="194"/>
        <v>0</v>
      </c>
      <c r="N2069" s="7">
        <v>41336</v>
      </c>
      <c r="O2069" s="4">
        <f t="shared" si="195"/>
        <v>1</v>
      </c>
      <c r="P2069" s="3">
        <f t="shared" si="196"/>
        <v>41336</v>
      </c>
      <c r="Q2069" s="4" t="str" cm="1">
        <f t="array" ref="Q2069">_xlfn.TEXTSPLIT(N2069,"/")</f>
        <v>41336</v>
      </c>
      <c r="R2069" s="5"/>
      <c r="S2069" s="5"/>
      <c r="T2069" s="5" t="e">
        <f t="shared" si="197"/>
        <v>#NUM!</v>
      </c>
      <c r="U2069">
        <v>56</v>
      </c>
      <c r="V2069" s="14">
        <v>1493</v>
      </c>
      <c r="W2069" s="14">
        <v>86</v>
      </c>
      <c r="X2069" s="14">
        <v>454</v>
      </c>
      <c r="Y2069" s="14">
        <v>112</v>
      </c>
      <c r="Z2069" s="14">
        <v>43</v>
      </c>
      <c r="AA2069" s="14">
        <v>43</v>
      </c>
      <c r="AB2069" s="2">
        <v>2</v>
      </c>
      <c r="AC2069" s="2">
        <v>4</v>
      </c>
      <c r="AD2069" s="2">
        <v>5</v>
      </c>
      <c r="AE2069" s="2">
        <v>2</v>
      </c>
      <c r="AF2069" s="2">
        <v>0</v>
      </c>
      <c r="AG2069" s="2">
        <v>0</v>
      </c>
      <c r="AH2069" s="16">
        <v>3</v>
      </c>
      <c r="AJ2069">
        <v>56</v>
      </c>
      <c r="AK2069">
        <v>77.87</v>
      </c>
    </row>
    <row r="2070" spans="1:37" x14ac:dyDescent="0.3">
      <c r="A2070">
        <v>736</v>
      </c>
      <c r="B2070">
        <v>1984</v>
      </c>
      <c r="C2070" s="1">
        <f t="shared" si="192"/>
        <v>40</v>
      </c>
      <c r="D2070" t="s">
        <v>40</v>
      </c>
      <c r="E2070" t="s">
        <v>22</v>
      </c>
      <c r="F2070" s="4" t="s">
        <v>32</v>
      </c>
      <c r="G2070" t="s">
        <v>32</v>
      </c>
      <c r="H2070" s="20">
        <v>28427</v>
      </c>
      <c r="I2070" s="2">
        <f t="shared" si="193"/>
        <v>28.427</v>
      </c>
      <c r="J2070" s="2"/>
      <c r="K2070" s="2">
        <v>1</v>
      </c>
      <c r="L2070" s="2">
        <v>0</v>
      </c>
      <c r="M2070" s="16">
        <f t="shared" si="194"/>
        <v>1</v>
      </c>
      <c r="N2070" s="6" t="s">
        <v>399</v>
      </c>
      <c r="O2070" s="4">
        <f t="shared" si="195"/>
        <v>2</v>
      </c>
      <c r="P2070" s="3">
        <f t="shared" si="196"/>
        <v>41354</v>
      </c>
      <c r="Q2070" s="4" t="str" cm="1">
        <f t="array" ref="Q2070:S2070">_xlfn.TEXTSPLIT(N2070,"/")</f>
        <v>3</v>
      </c>
      <c r="R2070" s="4" t="str">
        <v>21</v>
      </c>
      <c r="S2070" s="4" t="str">
        <v>13</v>
      </c>
      <c r="T2070" s="5">
        <f t="shared" si="197"/>
        <v>41354</v>
      </c>
      <c r="U2070">
        <v>67</v>
      </c>
      <c r="V2070" s="14">
        <v>18</v>
      </c>
      <c r="W2070" s="14">
        <v>3</v>
      </c>
      <c r="X2070" s="14">
        <v>19</v>
      </c>
      <c r="Y2070" s="14">
        <v>3</v>
      </c>
      <c r="Z2070" s="14">
        <v>3</v>
      </c>
      <c r="AA2070" s="14">
        <v>6</v>
      </c>
      <c r="AB2070" s="2">
        <v>2</v>
      </c>
      <c r="AC2070" s="2">
        <v>2</v>
      </c>
      <c r="AD2070" s="2">
        <v>3</v>
      </c>
      <c r="AE2070" s="2">
        <v>8</v>
      </c>
      <c r="AF2070" s="2">
        <v>0</v>
      </c>
      <c r="AG2070" s="2">
        <v>0</v>
      </c>
      <c r="AH2070" s="16">
        <v>0</v>
      </c>
      <c r="AJ2070">
        <v>59</v>
      </c>
      <c r="AK2070">
        <v>48.92</v>
      </c>
    </row>
    <row r="2071" spans="1:37" x14ac:dyDescent="0.3">
      <c r="A2071">
        <v>716</v>
      </c>
      <c r="B2071">
        <v>1950</v>
      </c>
      <c r="C2071" s="1">
        <f t="shared" si="192"/>
        <v>74</v>
      </c>
      <c r="D2071" t="s">
        <v>25</v>
      </c>
      <c r="E2071" t="s">
        <v>34</v>
      </c>
      <c r="F2071" s="4" t="s">
        <v>32</v>
      </c>
      <c r="G2071" t="s">
        <v>32</v>
      </c>
      <c r="H2071" s="20">
        <v>67911</v>
      </c>
      <c r="I2071" s="2">
        <f t="shared" si="193"/>
        <v>67.911000000000001</v>
      </c>
      <c r="J2071" s="2"/>
      <c r="K2071" s="2">
        <v>0</v>
      </c>
      <c r="L2071" s="2">
        <v>1</v>
      </c>
      <c r="M2071" s="16">
        <f t="shared" si="194"/>
        <v>1</v>
      </c>
      <c r="N2071" s="6" t="s">
        <v>261</v>
      </c>
      <c r="O2071" s="4">
        <f t="shared" si="195"/>
        <v>2</v>
      </c>
      <c r="P2071" s="3">
        <f t="shared" si="196"/>
        <v>41781</v>
      </c>
      <c r="Q2071" s="4" t="str" cm="1">
        <f t="array" ref="Q2071:S2071">_xlfn.TEXTSPLIT(N2071,"/")</f>
        <v>5</v>
      </c>
      <c r="R2071" s="4" t="str">
        <v>22</v>
      </c>
      <c r="S2071" s="4" t="str">
        <v>14</v>
      </c>
      <c r="T2071" s="5">
        <f t="shared" si="197"/>
        <v>41781</v>
      </c>
      <c r="U2071">
        <v>63</v>
      </c>
      <c r="V2071" s="14">
        <v>529</v>
      </c>
      <c r="W2071" s="14">
        <v>0</v>
      </c>
      <c r="X2071" s="14">
        <v>356</v>
      </c>
      <c r="Y2071" s="14">
        <v>63</v>
      </c>
      <c r="Z2071" s="14">
        <v>28</v>
      </c>
      <c r="AA2071" s="14">
        <v>0</v>
      </c>
      <c r="AB2071" s="2">
        <v>3</v>
      </c>
      <c r="AC2071" s="2">
        <v>6</v>
      </c>
      <c r="AD2071" s="2">
        <v>11</v>
      </c>
      <c r="AE2071" s="2">
        <v>3</v>
      </c>
      <c r="AF2071" s="2">
        <v>0</v>
      </c>
      <c r="AG2071" s="2">
        <v>0</v>
      </c>
      <c r="AH2071" s="16">
        <v>0</v>
      </c>
      <c r="AJ2071">
        <v>66</v>
      </c>
      <c r="AK2071">
        <v>52.851999999999997</v>
      </c>
    </row>
    <row r="2072" spans="1:37" x14ac:dyDescent="0.3">
      <c r="A2072">
        <v>713</v>
      </c>
      <c r="B2072">
        <v>1978</v>
      </c>
      <c r="C2072" s="1">
        <f t="shared" si="192"/>
        <v>46</v>
      </c>
      <c r="D2072" t="s">
        <v>25</v>
      </c>
      <c r="E2072" t="s">
        <v>42</v>
      </c>
      <c r="F2072" s="4" t="s">
        <v>29</v>
      </c>
      <c r="G2072" t="s">
        <v>29</v>
      </c>
      <c r="H2072" s="20">
        <v>50353</v>
      </c>
      <c r="I2072" s="2">
        <f t="shared" si="193"/>
        <v>50.353000000000002</v>
      </c>
      <c r="J2072" s="2"/>
      <c r="K2072" s="2">
        <v>0</v>
      </c>
      <c r="L2072" s="2">
        <v>0</v>
      </c>
      <c r="M2072" s="16">
        <f t="shared" si="194"/>
        <v>0</v>
      </c>
      <c r="N2072" s="7">
        <v>41857</v>
      </c>
      <c r="O2072" s="4">
        <f t="shared" si="195"/>
        <v>1</v>
      </c>
      <c r="P2072" s="3">
        <f t="shared" si="196"/>
        <v>41857</v>
      </c>
      <c r="Q2072" s="4" t="str" cm="1">
        <f t="array" ref="Q2072">_xlfn.TEXTSPLIT(N2072,"/")</f>
        <v>41857</v>
      </c>
      <c r="R2072" s="5"/>
      <c r="S2072" s="5"/>
      <c r="T2072" s="5" t="e">
        <f t="shared" si="197"/>
        <v>#NUM!</v>
      </c>
      <c r="U2072">
        <v>72</v>
      </c>
      <c r="V2072" s="14">
        <v>141</v>
      </c>
      <c r="W2072" s="14">
        <v>15</v>
      </c>
      <c r="X2072" s="14">
        <v>153</v>
      </c>
      <c r="Y2072" s="14">
        <v>67</v>
      </c>
      <c r="Z2072" s="14">
        <v>31</v>
      </c>
      <c r="AA2072" s="14">
        <v>35</v>
      </c>
      <c r="AB2072" s="2">
        <v>1</v>
      </c>
      <c r="AC2072" s="2">
        <v>4</v>
      </c>
      <c r="AD2072" s="2">
        <v>6</v>
      </c>
      <c r="AE2072" s="2">
        <v>3</v>
      </c>
      <c r="AF2072" s="2">
        <v>0</v>
      </c>
      <c r="AG2072" s="2">
        <v>0</v>
      </c>
      <c r="AH2072" s="16">
        <v>0</v>
      </c>
      <c r="AJ2072">
        <v>59</v>
      </c>
      <c r="AK2072">
        <v>64.099999999999994</v>
      </c>
    </row>
    <row r="2073" spans="1:37" x14ac:dyDescent="0.3">
      <c r="A2073">
        <v>709</v>
      </c>
      <c r="B2073">
        <v>1953</v>
      </c>
      <c r="C2073" s="1">
        <f t="shared" si="192"/>
        <v>71</v>
      </c>
      <c r="D2073" t="s">
        <v>47</v>
      </c>
      <c r="E2073" t="s">
        <v>22</v>
      </c>
      <c r="F2073" s="4" t="s">
        <v>23</v>
      </c>
      <c r="G2073" t="s">
        <v>23</v>
      </c>
      <c r="H2073" s="20">
        <v>51537</v>
      </c>
      <c r="I2073" s="2">
        <f t="shared" si="193"/>
        <v>51.536999999999999</v>
      </c>
      <c r="J2073" s="2"/>
      <c r="K2073" s="2">
        <v>0</v>
      </c>
      <c r="L2073" s="2">
        <v>1</v>
      </c>
      <c r="M2073" s="16">
        <f t="shared" si="194"/>
        <v>1</v>
      </c>
      <c r="N2073" s="7">
        <v>41164</v>
      </c>
      <c r="O2073" s="4">
        <f t="shared" si="195"/>
        <v>1</v>
      </c>
      <c r="P2073" s="3">
        <f t="shared" si="196"/>
        <v>41164</v>
      </c>
      <c r="Q2073" s="4" t="str" cm="1">
        <f t="array" ref="Q2073">_xlfn.TEXTSPLIT(N2073,"/")</f>
        <v>41164</v>
      </c>
      <c r="R2073" s="5"/>
      <c r="S2073" s="5"/>
      <c r="T2073" s="5" t="e">
        <f t="shared" si="197"/>
        <v>#NUM!</v>
      </c>
      <c r="U2073">
        <v>27</v>
      </c>
      <c r="V2073" s="14">
        <v>787</v>
      </c>
      <c r="W2073" s="14">
        <v>20</v>
      </c>
      <c r="X2073" s="14">
        <v>204</v>
      </c>
      <c r="Y2073" s="14">
        <v>0</v>
      </c>
      <c r="Z2073" s="14">
        <v>0</v>
      </c>
      <c r="AA2073" s="14">
        <v>92</v>
      </c>
      <c r="AB2073" s="2">
        <v>3</v>
      </c>
      <c r="AC2073" s="2">
        <v>2</v>
      </c>
      <c r="AD2073" s="2">
        <v>11</v>
      </c>
      <c r="AE2073" s="2">
        <v>8</v>
      </c>
      <c r="AF2073" s="2">
        <v>0</v>
      </c>
      <c r="AG2073" s="2">
        <v>0</v>
      </c>
      <c r="AH2073" s="16">
        <v>0</v>
      </c>
      <c r="AJ2073">
        <v>47</v>
      </c>
      <c r="AK2073">
        <v>13.624000000000001</v>
      </c>
    </row>
    <row r="2074" spans="1:37" x14ac:dyDescent="0.3">
      <c r="A2074">
        <v>702</v>
      </c>
      <c r="B2074">
        <v>1976</v>
      </c>
      <c r="C2074" s="1">
        <f t="shared" si="192"/>
        <v>48</v>
      </c>
      <c r="D2074" t="s">
        <v>25</v>
      </c>
      <c r="E2074" t="s">
        <v>36</v>
      </c>
      <c r="F2074" s="4" t="s">
        <v>43</v>
      </c>
      <c r="G2074" t="s">
        <v>43</v>
      </c>
      <c r="H2074" s="20">
        <v>47682</v>
      </c>
      <c r="I2074" s="2">
        <f t="shared" si="193"/>
        <v>47.682000000000002</v>
      </c>
      <c r="J2074" s="2"/>
      <c r="K2074" s="2">
        <v>0</v>
      </c>
      <c r="L2074" s="2">
        <v>1</v>
      </c>
      <c r="M2074" s="16">
        <f t="shared" si="194"/>
        <v>1</v>
      </c>
      <c r="N2074" s="6" t="s">
        <v>181</v>
      </c>
      <c r="O2074" s="4">
        <f t="shared" si="195"/>
        <v>2</v>
      </c>
      <c r="P2074" s="3">
        <f t="shared" si="196"/>
        <v>41320</v>
      </c>
      <c r="Q2074" s="4" t="str" cm="1">
        <f t="array" ref="Q2074:S2074">_xlfn.TEXTSPLIT(N2074,"/")</f>
        <v>2</v>
      </c>
      <c r="R2074" s="4" t="str">
        <v>15</v>
      </c>
      <c r="S2074" s="4" t="str">
        <v>13</v>
      </c>
      <c r="T2074" s="5">
        <f t="shared" si="197"/>
        <v>41320</v>
      </c>
      <c r="U2074">
        <v>80</v>
      </c>
      <c r="V2074" s="14">
        <v>162</v>
      </c>
      <c r="W2074" s="14">
        <v>61</v>
      </c>
      <c r="X2074" s="14">
        <v>83</v>
      </c>
      <c r="Y2074" s="14">
        <v>97</v>
      </c>
      <c r="Z2074" s="14">
        <v>57</v>
      </c>
      <c r="AA2074" s="14">
        <v>61</v>
      </c>
      <c r="AB2074" s="2">
        <v>4</v>
      </c>
      <c r="AC2074" s="2">
        <v>4</v>
      </c>
      <c r="AD2074" s="2">
        <v>8</v>
      </c>
      <c r="AE2074" s="2">
        <v>5</v>
      </c>
      <c r="AF2074" s="2">
        <v>0</v>
      </c>
      <c r="AG2074" s="2">
        <v>0</v>
      </c>
      <c r="AH2074" s="16">
        <v>0</v>
      </c>
      <c r="AJ2074">
        <v>36</v>
      </c>
      <c r="AK2074">
        <v>15.038</v>
      </c>
    </row>
    <row r="2075" spans="1:37" x14ac:dyDescent="0.3">
      <c r="A2075">
        <v>701</v>
      </c>
      <c r="B2075">
        <v>1972</v>
      </c>
      <c r="C2075" s="1">
        <f t="shared" si="192"/>
        <v>52</v>
      </c>
      <c r="D2075" t="s">
        <v>25</v>
      </c>
      <c r="E2075" t="s">
        <v>22</v>
      </c>
      <c r="F2075" s="4" t="s">
        <v>29</v>
      </c>
      <c r="G2075" t="s">
        <v>29</v>
      </c>
      <c r="H2075" s="20">
        <v>73691</v>
      </c>
      <c r="I2075" s="2">
        <f t="shared" si="193"/>
        <v>73.691000000000003</v>
      </c>
      <c r="J2075" s="2"/>
      <c r="K2075" s="2">
        <v>0</v>
      </c>
      <c r="L2075" s="2">
        <v>1</v>
      </c>
      <c r="M2075" s="16">
        <f t="shared" si="194"/>
        <v>1</v>
      </c>
      <c r="N2075" s="7">
        <v>41436</v>
      </c>
      <c r="O2075" s="4">
        <f t="shared" si="195"/>
        <v>1</v>
      </c>
      <c r="P2075" s="3">
        <f t="shared" si="196"/>
        <v>41436</v>
      </c>
      <c r="Q2075" s="4" t="str" cm="1">
        <f t="array" ref="Q2075">_xlfn.TEXTSPLIT(N2075,"/")</f>
        <v>41436</v>
      </c>
      <c r="R2075" s="5"/>
      <c r="S2075" s="5"/>
      <c r="T2075" s="5" t="e">
        <f t="shared" si="197"/>
        <v>#NUM!</v>
      </c>
      <c r="U2075">
        <v>58</v>
      </c>
      <c r="V2075" s="14">
        <v>707</v>
      </c>
      <c r="W2075" s="14">
        <v>21</v>
      </c>
      <c r="X2075" s="14">
        <v>250</v>
      </c>
      <c r="Y2075" s="14">
        <v>85</v>
      </c>
      <c r="Z2075" s="14">
        <v>43</v>
      </c>
      <c r="AA2075" s="14">
        <v>73</v>
      </c>
      <c r="AB2075" s="2">
        <v>2</v>
      </c>
      <c r="AC2075" s="2">
        <v>6</v>
      </c>
      <c r="AD2075" s="2">
        <v>8</v>
      </c>
      <c r="AE2075" s="2">
        <v>2</v>
      </c>
      <c r="AF2075" s="2">
        <v>0</v>
      </c>
      <c r="AG2075" s="2">
        <v>0</v>
      </c>
      <c r="AH2075" s="16">
        <v>1</v>
      </c>
      <c r="AJ2075">
        <v>76</v>
      </c>
      <c r="AK2075">
        <v>67.471999999999994</v>
      </c>
    </row>
    <row r="2076" spans="1:37" x14ac:dyDescent="0.3">
      <c r="A2076">
        <v>697</v>
      </c>
      <c r="B2076">
        <v>1970</v>
      </c>
      <c r="C2076" s="1">
        <f t="shared" si="192"/>
        <v>54</v>
      </c>
      <c r="D2076" t="s">
        <v>25</v>
      </c>
      <c r="E2076" t="s">
        <v>22</v>
      </c>
      <c r="F2076" s="4" t="s">
        <v>32</v>
      </c>
      <c r="G2076" t="s">
        <v>32</v>
      </c>
      <c r="H2076" s="20">
        <v>74918</v>
      </c>
      <c r="I2076" s="2">
        <f t="shared" si="193"/>
        <v>74.918000000000006</v>
      </c>
      <c r="J2076" s="2"/>
      <c r="K2076" s="2">
        <v>0</v>
      </c>
      <c r="L2076" s="2">
        <v>0</v>
      </c>
      <c r="M2076" s="16">
        <f t="shared" si="194"/>
        <v>0</v>
      </c>
      <c r="N2076" s="7">
        <v>41611</v>
      </c>
      <c r="O2076" s="4">
        <f t="shared" si="195"/>
        <v>1</v>
      </c>
      <c r="P2076" s="3">
        <f t="shared" si="196"/>
        <v>41611</v>
      </c>
      <c r="Q2076" s="4" t="str" cm="1">
        <f t="array" ref="Q2076">_xlfn.TEXTSPLIT(N2076,"/")</f>
        <v>41611</v>
      </c>
      <c r="R2076" s="5"/>
      <c r="S2076" s="5"/>
      <c r="T2076" s="5" t="e">
        <f t="shared" si="197"/>
        <v>#NUM!</v>
      </c>
      <c r="U2076">
        <v>78</v>
      </c>
      <c r="V2076" s="14">
        <v>972</v>
      </c>
      <c r="W2076" s="14">
        <v>59</v>
      </c>
      <c r="X2076" s="14">
        <v>913</v>
      </c>
      <c r="Y2076" s="14">
        <v>25</v>
      </c>
      <c r="Z2076" s="14">
        <v>19</v>
      </c>
      <c r="AA2076" s="14">
        <v>59</v>
      </c>
      <c r="AB2076" s="2">
        <v>1</v>
      </c>
      <c r="AC2076" s="2">
        <v>5</v>
      </c>
      <c r="AD2076" s="2">
        <v>6</v>
      </c>
      <c r="AE2076" s="2">
        <v>3</v>
      </c>
      <c r="AF2076" s="2">
        <v>0</v>
      </c>
      <c r="AG2076" s="2">
        <v>0</v>
      </c>
      <c r="AH2076" s="16">
        <v>1</v>
      </c>
      <c r="AJ2076">
        <v>45</v>
      </c>
      <c r="AK2076">
        <v>67.022999999999996</v>
      </c>
    </row>
    <row r="2077" spans="1:37" x14ac:dyDescent="0.3">
      <c r="A2077">
        <v>692</v>
      </c>
      <c r="B2077">
        <v>1955</v>
      </c>
      <c r="C2077" s="1">
        <f t="shared" si="192"/>
        <v>69</v>
      </c>
      <c r="D2077" t="s">
        <v>40</v>
      </c>
      <c r="E2077" t="s">
        <v>22</v>
      </c>
      <c r="F2077" s="4" t="s">
        <v>32</v>
      </c>
      <c r="G2077" t="s">
        <v>32</v>
      </c>
      <c r="H2077" s="20">
        <v>36807</v>
      </c>
      <c r="I2077" s="2">
        <f t="shared" si="193"/>
        <v>36.807000000000002</v>
      </c>
      <c r="J2077" s="2"/>
      <c r="K2077" s="2">
        <v>1</v>
      </c>
      <c r="L2077" s="2">
        <v>1</v>
      </c>
      <c r="M2077" s="16">
        <f t="shared" si="194"/>
        <v>2</v>
      </c>
      <c r="N2077" s="6" t="s">
        <v>434</v>
      </c>
      <c r="O2077" s="4">
        <f t="shared" si="195"/>
        <v>2</v>
      </c>
      <c r="P2077" s="3">
        <f t="shared" si="196"/>
        <v>41263</v>
      </c>
      <c r="Q2077" s="4" t="str" cm="1">
        <f t="array" ref="Q2077:S2077">_xlfn.TEXTSPLIT(N2077,"/")</f>
        <v>12</v>
      </c>
      <c r="R2077" s="4" t="str">
        <v>20</v>
      </c>
      <c r="S2077" s="4" t="str">
        <v>12</v>
      </c>
      <c r="T2077" s="5">
        <f t="shared" si="197"/>
        <v>41263</v>
      </c>
      <c r="U2077">
        <v>88</v>
      </c>
      <c r="V2077" s="14">
        <v>4</v>
      </c>
      <c r="W2077" s="14">
        <v>2</v>
      </c>
      <c r="X2077" s="14">
        <v>5</v>
      </c>
      <c r="Y2077" s="14">
        <v>0</v>
      </c>
      <c r="Z2077" s="14">
        <v>0</v>
      </c>
      <c r="AA2077" s="14">
        <v>5</v>
      </c>
      <c r="AB2077" s="2">
        <v>1</v>
      </c>
      <c r="AC2077" s="2">
        <v>1</v>
      </c>
      <c r="AD2077" s="2">
        <v>2</v>
      </c>
      <c r="AE2077" s="2">
        <v>6</v>
      </c>
      <c r="AF2077" s="2">
        <v>0</v>
      </c>
      <c r="AG2077" s="2">
        <v>0</v>
      </c>
      <c r="AH2077" s="16">
        <v>0</v>
      </c>
      <c r="AJ2077">
        <v>45</v>
      </c>
      <c r="AK2077">
        <v>77.582999999999998</v>
      </c>
    </row>
    <row r="2078" spans="1:37" x14ac:dyDescent="0.3">
      <c r="A2078">
        <v>679</v>
      </c>
      <c r="B2078">
        <v>1958</v>
      </c>
      <c r="C2078" s="1">
        <f t="shared" si="192"/>
        <v>66</v>
      </c>
      <c r="D2078" t="s">
        <v>25</v>
      </c>
      <c r="E2078" t="s">
        <v>34</v>
      </c>
      <c r="F2078" s="4" t="s">
        <v>29</v>
      </c>
      <c r="G2078" t="s">
        <v>29</v>
      </c>
      <c r="H2078" s="20">
        <v>37633</v>
      </c>
      <c r="I2078" s="2">
        <f t="shared" si="193"/>
        <v>37.633000000000003</v>
      </c>
      <c r="J2078" s="2"/>
      <c r="K2078" s="2">
        <v>1</v>
      </c>
      <c r="L2078" s="2">
        <v>1</v>
      </c>
      <c r="M2078" s="16">
        <f t="shared" si="194"/>
        <v>2</v>
      </c>
      <c r="N2078" s="6" t="s">
        <v>260</v>
      </c>
      <c r="O2078" s="4">
        <f t="shared" si="195"/>
        <v>2</v>
      </c>
      <c r="P2078" s="3">
        <f t="shared" si="196"/>
        <v>41172</v>
      </c>
      <c r="Q2078" s="4" t="str" cm="1">
        <f t="array" ref="Q2078:S2078">_xlfn.TEXTSPLIT(N2078,"/")</f>
        <v>9</v>
      </c>
      <c r="R2078" s="4" t="str">
        <v>20</v>
      </c>
      <c r="S2078" s="4" t="str">
        <v>12</v>
      </c>
      <c r="T2078" s="5">
        <f t="shared" si="197"/>
        <v>41172</v>
      </c>
      <c r="U2078">
        <v>49</v>
      </c>
      <c r="V2078" s="14">
        <v>13</v>
      </c>
      <c r="W2078" s="14">
        <v>4</v>
      </c>
      <c r="X2078" s="14">
        <v>20</v>
      </c>
      <c r="Y2078" s="14">
        <v>0</v>
      </c>
      <c r="Z2078" s="14">
        <v>0</v>
      </c>
      <c r="AA2078" s="14">
        <v>1</v>
      </c>
      <c r="AB2078" s="2">
        <v>2</v>
      </c>
      <c r="AC2078" s="2">
        <v>1</v>
      </c>
      <c r="AD2078" s="2">
        <v>3</v>
      </c>
      <c r="AE2078" s="2">
        <v>9</v>
      </c>
      <c r="AF2078" s="2">
        <v>0</v>
      </c>
      <c r="AG2078" s="2">
        <v>0</v>
      </c>
      <c r="AH2078" s="16">
        <v>0</v>
      </c>
      <c r="AJ2078">
        <v>35</v>
      </c>
      <c r="AK2078">
        <v>45.204000000000001</v>
      </c>
    </row>
    <row r="2079" spans="1:37" x14ac:dyDescent="0.3">
      <c r="A2079">
        <v>675</v>
      </c>
      <c r="B2079">
        <v>1974</v>
      </c>
      <c r="C2079" s="1">
        <f t="shared" si="192"/>
        <v>50</v>
      </c>
      <c r="D2079" t="s">
        <v>25</v>
      </c>
      <c r="E2079" t="s">
        <v>42</v>
      </c>
      <c r="F2079" s="4" t="s">
        <v>23</v>
      </c>
      <c r="G2079" t="s">
        <v>23</v>
      </c>
      <c r="H2079" s="20">
        <v>52034</v>
      </c>
      <c r="I2079" s="2">
        <f t="shared" si="193"/>
        <v>52.033999999999999</v>
      </c>
      <c r="J2079" s="2"/>
      <c r="K2079" s="2">
        <v>1</v>
      </c>
      <c r="L2079" s="2">
        <v>1</v>
      </c>
      <c r="M2079" s="16">
        <f t="shared" si="194"/>
        <v>2</v>
      </c>
      <c r="N2079" s="6" t="s">
        <v>130</v>
      </c>
      <c r="O2079" s="4">
        <f t="shared" si="195"/>
        <v>2</v>
      </c>
      <c r="P2079" s="3">
        <f t="shared" si="196"/>
        <v>41411</v>
      </c>
      <c r="Q2079" s="4" t="str" cm="1">
        <f t="array" ref="Q2079:S2079">_xlfn.TEXTSPLIT(N2079,"/")</f>
        <v>5</v>
      </c>
      <c r="R2079" s="4" t="str">
        <v>17</v>
      </c>
      <c r="S2079" s="4" t="str">
        <v>13</v>
      </c>
      <c r="T2079" s="5">
        <f t="shared" si="197"/>
        <v>41411</v>
      </c>
      <c r="U2079">
        <v>67</v>
      </c>
      <c r="V2079" s="14">
        <v>146</v>
      </c>
      <c r="W2079" s="14">
        <v>0</v>
      </c>
      <c r="X2079" s="14">
        <v>93</v>
      </c>
      <c r="Y2079" s="14">
        <v>7</v>
      </c>
      <c r="Z2079" s="14">
        <v>13</v>
      </c>
      <c r="AA2079" s="14">
        <v>73</v>
      </c>
      <c r="AB2079" s="2">
        <v>5</v>
      </c>
      <c r="AC2079" s="2">
        <v>4</v>
      </c>
      <c r="AD2079" s="2">
        <v>5</v>
      </c>
      <c r="AE2079" s="2">
        <v>7</v>
      </c>
      <c r="AF2079" s="2">
        <v>0</v>
      </c>
      <c r="AG2079" s="2">
        <v>0</v>
      </c>
      <c r="AH2079" s="16">
        <v>0</v>
      </c>
      <c r="AJ2079">
        <v>63</v>
      </c>
      <c r="AK2079">
        <v>47.353000000000002</v>
      </c>
    </row>
    <row r="2080" spans="1:37" x14ac:dyDescent="0.3">
      <c r="A2080">
        <v>663</v>
      </c>
      <c r="B2080">
        <v>1990</v>
      </c>
      <c r="C2080" s="1">
        <f t="shared" si="192"/>
        <v>34</v>
      </c>
      <c r="D2080" t="s">
        <v>25</v>
      </c>
      <c r="E2080" t="s">
        <v>34</v>
      </c>
      <c r="F2080" s="4" t="s">
        <v>26</v>
      </c>
      <c r="G2080" t="s">
        <v>26</v>
      </c>
      <c r="H2080" s="20">
        <v>33996</v>
      </c>
      <c r="I2080" s="2">
        <f t="shared" si="193"/>
        <v>33.996000000000002</v>
      </c>
      <c r="J2080" s="2"/>
      <c r="K2080" s="2">
        <v>0</v>
      </c>
      <c r="L2080" s="2">
        <v>0</v>
      </c>
      <c r="M2080" s="16">
        <f t="shared" si="194"/>
        <v>0</v>
      </c>
      <c r="N2080" s="7">
        <v>41587</v>
      </c>
      <c r="O2080" s="4">
        <f t="shared" si="195"/>
        <v>1</v>
      </c>
      <c r="P2080" s="3">
        <f t="shared" si="196"/>
        <v>41587</v>
      </c>
      <c r="Q2080" s="4" t="str" cm="1">
        <f t="array" ref="Q2080">_xlfn.TEXTSPLIT(N2080,"/")</f>
        <v>41587</v>
      </c>
      <c r="R2080" s="5"/>
      <c r="S2080" s="5"/>
      <c r="T2080" s="5" t="e">
        <f t="shared" si="197"/>
        <v>#NUM!</v>
      </c>
      <c r="U2080">
        <v>46</v>
      </c>
      <c r="V2080" s="14">
        <v>40</v>
      </c>
      <c r="W2080" s="14">
        <v>2</v>
      </c>
      <c r="X2080" s="14">
        <v>15</v>
      </c>
      <c r="Y2080" s="14">
        <v>8</v>
      </c>
      <c r="Z2080" s="14">
        <v>0</v>
      </c>
      <c r="AA2080" s="14">
        <v>6</v>
      </c>
      <c r="AB2080" s="2">
        <v>1</v>
      </c>
      <c r="AC2080" s="2">
        <v>1</v>
      </c>
      <c r="AD2080" s="2">
        <v>3</v>
      </c>
      <c r="AE2080" s="2">
        <v>4</v>
      </c>
      <c r="AF2080" s="2">
        <v>0</v>
      </c>
      <c r="AG2080" s="2">
        <v>0</v>
      </c>
      <c r="AH2080" s="16">
        <v>0</v>
      </c>
      <c r="AJ2080">
        <v>35</v>
      </c>
      <c r="AK2080">
        <v>38.872</v>
      </c>
    </row>
    <row r="2081" spans="1:37" x14ac:dyDescent="0.3">
      <c r="A2081">
        <v>642</v>
      </c>
      <c r="B2081">
        <v>1981</v>
      </c>
      <c r="C2081" s="1">
        <f t="shared" si="192"/>
        <v>43</v>
      </c>
      <c r="D2081" t="s">
        <v>28</v>
      </c>
      <c r="E2081" t="s">
        <v>66</v>
      </c>
      <c r="F2081" s="4" t="s">
        <v>29</v>
      </c>
      <c r="G2081" t="s">
        <v>29</v>
      </c>
      <c r="H2081" s="20">
        <v>16005</v>
      </c>
      <c r="I2081" s="2">
        <f t="shared" si="193"/>
        <v>16.004999999999999</v>
      </c>
      <c r="J2081" s="2"/>
      <c r="K2081" s="2">
        <v>1</v>
      </c>
      <c r="L2081" s="2">
        <v>0</v>
      </c>
      <c r="M2081" s="16">
        <f t="shared" si="194"/>
        <v>1</v>
      </c>
      <c r="N2081" s="6" t="s">
        <v>291</v>
      </c>
      <c r="O2081" s="4">
        <f t="shared" si="195"/>
        <v>2</v>
      </c>
      <c r="P2081" s="3">
        <f t="shared" si="196"/>
        <v>41135</v>
      </c>
      <c r="Q2081" s="4" t="str" cm="1">
        <f t="array" ref="Q2081:S2081">_xlfn.TEXTSPLIT(N2081,"/")</f>
        <v>8</v>
      </c>
      <c r="R2081" s="4" t="str">
        <v>14</v>
      </c>
      <c r="S2081" s="4" t="str">
        <v>12</v>
      </c>
      <c r="T2081" s="5">
        <f t="shared" si="197"/>
        <v>41135</v>
      </c>
      <c r="U2081">
        <v>69</v>
      </c>
      <c r="V2081" s="14">
        <v>1</v>
      </c>
      <c r="W2081" s="14">
        <v>3</v>
      </c>
      <c r="X2081" s="14">
        <v>2</v>
      </c>
      <c r="Y2081" s="14">
        <v>20</v>
      </c>
      <c r="Z2081" s="14">
        <v>30</v>
      </c>
      <c r="AA2081" s="14">
        <v>47</v>
      </c>
      <c r="AB2081" s="2">
        <v>3</v>
      </c>
      <c r="AC2081" s="2">
        <v>2</v>
      </c>
      <c r="AD2081" s="2">
        <v>2</v>
      </c>
      <c r="AE2081" s="2">
        <v>8</v>
      </c>
      <c r="AF2081" s="2">
        <v>0</v>
      </c>
      <c r="AG2081" s="2">
        <v>0</v>
      </c>
      <c r="AH2081" s="16">
        <v>0</v>
      </c>
      <c r="AJ2081">
        <v>45</v>
      </c>
      <c r="AK2081">
        <v>42.554000000000002</v>
      </c>
    </row>
    <row r="2082" spans="1:37" x14ac:dyDescent="0.3">
      <c r="A2082">
        <v>641</v>
      </c>
      <c r="B2082">
        <v>1968</v>
      </c>
      <c r="C2082" s="1">
        <f t="shared" si="192"/>
        <v>56</v>
      </c>
      <c r="D2082" t="s">
        <v>40</v>
      </c>
      <c r="E2082" t="s">
        <v>22</v>
      </c>
      <c r="F2082" s="4" t="s">
        <v>26</v>
      </c>
      <c r="G2082" t="s">
        <v>26</v>
      </c>
      <c r="H2082" s="20">
        <v>52074</v>
      </c>
      <c r="I2082" s="2">
        <f t="shared" si="193"/>
        <v>52.073999999999998</v>
      </c>
      <c r="J2082" s="2"/>
      <c r="K2082" s="2">
        <v>0</v>
      </c>
      <c r="L2082" s="2">
        <v>1</v>
      </c>
      <c r="M2082" s="16">
        <f t="shared" si="194"/>
        <v>1</v>
      </c>
      <c r="N2082" s="7">
        <v>41733</v>
      </c>
      <c r="O2082" s="4">
        <f t="shared" si="195"/>
        <v>1</v>
      </c>
      <c r="P2082" s="3">
        <f t="shared" si="196"/>
        <v>41733</v>
      </c>
      <c r="Q2082" s="4" t="str" cm="1">
        <f t="array" ref="Q2082">_xlfn.TEXTSPLIT(N2082,"/")</f>
        <v>41733</v>
      </c>
      <c r="R2082" s="5"/>
      <c r="S2082" s="5"/>
      <c r="T2082" s="5" t="e">
        <f t="shared" si="197"/>
        <v>#NUM!</v>
      </c>
      <c r="U2082">
        <v>77</v>
      </c>
      <c r="V2082" s="14">
        <v>59</v>
      </c>
      <c r="W2082" s="14">
        <v>0</v>
      </c>
      <c r="X2082" s="14">
        <v>12</v>
      </c>
      <c r="Y2082" s="14">
        <v>0</v>
      </c>
      <c r="Z2082" s="14">
        <v>0</v>
      </c>
      <c r="AA2082" s="14">
        <v>48</v>
      </c>
      <c r="AB2082" s="2">
        <v>1</v>
      </c>
      <c r="AC2082" s="2">
        <v>2</v>
      </c>
      <c r="AD2082" s="2">
        <v>2</v>
      </c>
      <c r="AE2082" s="2">
        <v>4</v>
      </c>
      <c r="AF2082" s="2">
        <v>0</v>
      </c>
      <c r="AG2082" s="2">
        <v>0</v>
      </c>
      <c r="AH2082" s="16">
        <v>1</v>
      </c>
      <c r="AJ2082">
        <v>37</v>
      </c>
      <c r="AK2082">
        <v>71.951999999999998</v>
      </c>
    </row>
    <row r="2083" spans="1:37" x14ac:dyDescent="0.3">
      <c r="A2083">
        <v>640</v>
      </c>
      <c r="B2083">
        <v>1952</v>
      </c>
      <c r="C2083" s="1">
        <f t="shared" si="192"/>
        <v>72</v>
      </c>
      <c r="D2083" t="s">
        <v>25</v>
      </c>
      <c r="E2083" t="s">
        <v>22</v>
      </c>
      <c r="F2083" s="4" t="s">
        <v>29</v>
      </c>
      <c r="G2083" t="s">
        <v>29</v>
      </c>
      <c r="H2083" s="20">
        <v>57304</v>
      </c>
      <c r="I2083" s="2">
        <f t="shared" si="193"/>
        <v>57.304000000000002</v>
      </c>
      <c r="J2083" s="2"/>
      <c r="K2083" s="2">
        <v>0</v>
      </c>
      <c r="L2083" s="2">
        <v>1</v>
      </c>
      <c r="M2083" s="16">
        <f t="shared" si="194"/>
        <v>1</v>
      </c>
      <c r="N2083" s="7">
        <v>41581</v>
      </c>
      <c r="O2083" s="4">
        <f t="shared" si="195"/>
        <v>1</v>
      </c>
      <c r="P2083" s="3">
        <f t="shared" si="196"/>
        <v>41581</v>
      </c>
      <c r="Q2083" s="4" t="str" cm="1">
        <f t="array" ref="Q2083">_xlfn.TEXTSPLIT(N2083,"/")</f>
        <v>41581</v>
      </c>
      <c r="R2083" s="5"/>
      <c r="S2083" s="5"/>
      <c r="T2083" s="5" t="e">
        <f t="shared" si="197"/>
        <v>#NUM!</v>
      </c>
      <c r="U2083">
        <v>61</v>
      </c>
      <c r="V2083" s="14">
        <v>356</v>
      </c>
      <c r="W2083" s="14">
        <v>80</v>
      </c>
      <c r="X2083" s="14">
        <v>329</v>
      </c>
      <c r="Y2083" s="14">
        <v>138</v>
      </c>
      <c r="Z2083" s="14">
        <v>17</v>
      </c>
      <c r="AA2083" s="14">
        <v>106</v>
      </c>
      <c r="AB2083" s="2">
        <v>2</v>
      </c>
      <c r="AC2083" s="2">
        <v>7</v>
      </c>
      <c r="AD2083" s="2">
        <v>10</v>
      </c>
      <c r="AE2083" s="2">
        <v>5</v>
      </c>
      <c r="AF2083" s="2">
        <v>0</v>
      </c>
      <c r="AG2083" s="2">
        <v>0</v>
      </c>
      <c r="AH2083" s="16">
        <v>0</v>
      </c>
      <c r="AJ2083">
        <v>53</v>
      </c>
      <c r="AK2083">
        <v>19.655999999999999</v>
      </c>
    </row>
    <row r="2084" spans="1:37" x14ac:dyDescent="0.3">
      <c r="A2084">
        <v>635</v>
      </c>
      <c r="B2084">
        <v>1967</v>
      </c>
      <c r="C2084" s="1">
        <f t="shared" si="192"/>
        <v>57</v>
      </c>
      <c r="D2084" t="s">
        <v>25</v>
      </c>
      <c r="E2084" t="s">
        <v>42</v>
      </c>
      <c r="F2084" s="4" t="s">
        <v>29</v>
      </c>
      <c r="G2084" t="s">
        <v>29</v>
      </c>
      <c r="H2084" s="20">
        <v>57183</v>
      </c>
      <c r="I2084" s="2">
        <f t="shared" si="193"/>
        <v>57.183</v>
      </c>
      <c r="J2084" s="2"/>
      <c r="K2084" s="2">
        <v>1</v>
      </c>
      <c r="L2084" s="2">
        <v>1</v>
      </c>
      <c r="M2084" s="16">
        <f t="shared" si="194"/>
        <v>2</v>
      </c>
      <c r="N2084" s="6" t="s">
        <v>179</v>
      </c>
      <c r="O2084" s="4">
        <f t="shared" si="195"/>
        <v>2</v>
      </c>
      <c r="P2084" s="3">
        <f t="shared" si="196"/>
        <v>41352</v>
      </c>
      <c r="Q2084" s="4" t="str" cm="1">
        <f t="array" ref="Q2084:S2084">_xlfn.TEXTSPLIT(N2084,"/")</f>
        <v>3</v>
      </c>
      <c r="R2084" s="4" t="str">
        <v>19</v>
      </c>
      <c r="S2084" s="4" t="str">
        <v>13</v>
      </c>
      <c r="T2084" s="5">
        <f t="shared" si="197"/>
        <v>41352</v>
      </c>
      <c r="U2084">
        <v>51</v>
      </c>
      <c r="V2084" s="14">
        <v>464</v>
      </c>
      <c r="W2084" s="14">
        <v>5</v>
      </c>
      <c r="X2084" s="14">
        <v>64</v>
      </c>
      <c r="Y2084" s="14">
        <v>7</v>
      </c>
      <c r="Z2084" s="14">
        <v>0</v>
      </c>
      <c r="AA2084" s="14">
        <v>70</v>
      </c>
      <c r="AB2084" s="2">
        <v>8</v>
      </c>
      <c r="AC2084" s="2">
        <v>9</v>
      </c>
      <c r="AD2084" s="2">
        <v>7</v>
      </c>
      <c r="AE2084" s="2">
        <v>8</v>
      </c>
      <c r="AF2084" s="2">
        <v>0</v>
      </c>
      <c r="AG2084" s="2">
        <v>0</v>
      </c>
      <c r="AH2084" s="16">
        <v>0</v>
      </c>
      <c r="AJ2084">
        <v>46</v>
      </c>
      <c r="AK2084">
        <v>85.072000000000003</v>
      </c>
    </row>
    <row r="2085" spans="1:37" x14ac:dyDescent="0.3">
      <c r="A2085">
        <v>626</v>
      </c>
      <c r="B2085">
        <v>1952</v>
      </c>
      <c r="C2085" s="1">
        <f t="shared" si="192"/>
        <v>72</v>
      </c>
      <c r="D2085" t="s">
        <v>31</v>
      </c>
      <c r="E2085" t="s">
        <v>22</v>
      </c>
      <c r="F2085" s="4" t="s">
        <v>29</v>
      </c>
      <c r="G2085" t="s">
        <v>29</v>
      </c>
      <c r="H2085" s="20">
        <v>32871</v>
      </c>
      <c r="I2085" s="2">
        <f t="shared" si="193"/>
        <v>32.871000000000002</v>
      </c>
      <c r="J2085" s="2"/>
      <c r="K2085" s="2">
        <v>1</v>
      </c>
      <c r="L2085" s="2">
        <v>1</v>
      </c>
      <c r="M2085" s="16">
        <f t="shared" si="194"/>
        <v>2</v>
      </c>
      <c r="N2085" s="7">
        <v>41520</v>
      </c>
      <c r="O2085" s="4">
        <f t="shared" si="195"/>
        <v>1</v>
      </c>
      <c r="P2085" s="3">
        <f t="shared" si="196"/>
        <v>41520</v>
      </c>
      <c r="Q2085" s="4" t="str" cm="1">
        <f t="array" ref="Q2085">_xlfn.TEXTSPLIT(N2085,"/")</f>
        <v>41520</v>
      </c>
      <c r="R2085" s="5"/>
      <c r="S2085" s="5"/>
      <c r="T2085" s="5" t="e">
        <f t="shared" si="197"/>
        <v>#NUM!</v>
      </c>
      <c r="U2085">
        <v>28</v>
      </c>
      <c r="V2085" s="14">
        <v>22</v>
      </c>
      <c r="W2085" s="14">
        <v>2</v>
      </c>
      <c r="X2085" s="14">
        <v>12</v>
      </c>
      <c r="Y2085" s="14">
        <v>0</v>
      </c>
      <c r="Z2085" s="14">
        <v>2</v>
      </c>
      <c r="AA2085" s="14">
        <v>5</v>
      </c>
      <c r="AB2085" s="2">
        <v>1</v>
      </c>
      <c r="AC2085" s="2">
        <v>1</v>
      </c>
      <c r="AD2085" s="2">
        <v>3</v>
      </c>
      <c r="AE2085" s="2">
        <v>4</v>
      </c>
      <c r="AF2085" s="2">
        <v>0</v>
      </c>
      <c r="AG2085" s="2">
        <v>0</v>
      </c>
      <c r="AH2085" s="16">
        <v>0</v>
      </c>
      <c r="AJ2085">
        <v>56</v>
      </c>
      <c r="AK2085">
        <v>35.441000000000003</v>
      </c>
    </row>
    <row r="2086" spans="1:37" x14ac:dyDescent="0.3">
      <c r="A2086">
        <v>624</v>
      </c>
      <c r="B2086">
        <v>1985</v>
      </c>
      <c r="C2086" s="1">
        <f t="shared" si="192"/>
        <v>39</v>
      </c>
      <c r="D2086" t="s">
        <v>47</v>
      </c>
      <c r="E2086" t="s">
        <v>42</v>
      </c>
      <c r="F2086" s="4" t="s">
        <v>26</v>
      </c>
      <c r="G2086" t="s">
        <v>26</v>
      </c>
      <c r="H2086" s="20">
        <v>18890</v>
      </c>
      <c r="I2086" s="2">
        <f t="shared" si="193"/>
        <v>18.89</v>
      </c>
      <c r="J2086" s="2"/>
      <c r="K2086" s="2">
        <v>0</v>
      </c>
      <c r="L2086" s="2">
        <v>0</v>
      </c>
      <c r="M2086" s="16">
        <f t="shared" si="194"/>
        <v>0</v>
      </c>
      <c r="N2086" s="7">
        <v>41193</v>
      </c>
      <c r="O2086" s="4">
        <f t="shared" si="195"/>
        <v>1</v>
      </c>
      <c r="P2086" s="3">
        <f t="shared" si="196"/>
        <v>41193</v>
      </c>
      <c r="Q2086" s="4" t="str" cm="1">
        <f t="array" ref="Q2086">_xlfn.TEXTSPLIT(N2086,"/")</f>
        <v>41193</v>
      </c>
      <c r="R2086" s="5"/>
      <c r="S2086" s="5"/>
      <c r="T2086" s="5" t="e">
        <f t="shared" si="197"/>
        <v>#NUM!</v>
      </c>
      <c r="U2086">
        <v>5</v>
      </c>
      <c r="V2086" s="14">
        <v>6</v>
      </c>
      <c r="W2086" s="14">
        <v>4</v>
      </c>
      <c r="X2086" s="14">
        <v>1</v>
      </c>
      <c r="Y2086" s="14">
        <v>7</v>
      </c>
      <c r="Z2086" s="14">
        <v>2</v>
      </c>
      <c r="AA2086" s="14">
        <v>15</v>
      </c>
      <c r="AB2086" s="2">
        <v>1</v>
      </c>
      <c r="AC2086" s="2">
        <v>0</v>
      </c>
      <c r="AD2086" s="2">
        <v>2</v>
      </c>
      <c r="AE2086" s="2">
        <v>6</v>
      </c>
      <c r="AF2086" s="2">
        <v>1</v>
      </c>
      <c r="AG2086" s="2">
        <v>0</v>
      </c>
      <c r="AH2086" s="16">
        <v>1</v>
      </c>
      <c r="AJ2086">
        <v>58</v>
      </c>
      <c r="AK2086">
        <v>35.790999999999997</v>
      </c>
    </row>
    <row r="2087" spans="1:37" x14ac:dyDescent="0.3">
      <c r="A2087">
        <v>618</v>
      </c>
      <c r="B2087">
        <v>1978</v>
      </c>
      <c r="C2087" s="1">
        <f t="shared" si="192"/>
        <v>46</v>
      </c>
      <c r="D2087" t="s">
        <v>33</v>
      </c>
      <c r="E2087" t="s">
        <v>34</v>
      </c>
      <c r="F2087" s="4" t="s">
        <v>29</v>
      </c>
      <c r="G2087" t="s">
        <v>29</v>
      </c>
      <c r="H2087" s="20">
        <v>69389</v>
      </c>
      <c r="I2087" s="2">
        <f t="shared" si="193"/>
        <v>69.388999999999996</v>
      </c>
      <c r="J2087" s="2"/>
      <c r="K2087" s="2">
        <v>0</v>
      </c>
      <c r="L2087" s="2">
        <v>1</v>
      </c>
      <c r="M2087" s="16">
        <f t="shared" si="194"/>
        <v>1</v>
      </c>
      <c r="N2087" s="6" t="s">
        <v>75</v>
      </c>
      <c r="O2087" s="4">
        <f t="shared" si="195"/>
        <v>2</v>
      </c>
      <c r="P2087" s="3">
        <f t="shared" si="196"/>
        <v>41180</v>
      </c>
      <c r="Q2087" s="4" t="str" cm="1">
        <f t="array" ref="Q2087:S2087">_xlfn.TEXTSPLIT(N2087,"/")</f>
        <v>9</v>
      </c>
      <c r="R2087" s="4" t="str">
        <v>28</v>
      </c>
      <c r="S2087" s="4" t="str">
        <v>12</v>
      </c>
      <c r="T2087" s="5">
        <f t="shared" si="197"/>
        <v>41180</v>
      </c>
      <c r="U2087">
        <v>17</v>
      </c>
      <c r="V2087" s="14">
        <v>422</v>
      </c>
      <c r="W2087" s="14">
        <v>7</v>
      </c>
      <c r="X2087" s="14">
        <v>238</v>
      </c>
      <c r="Y2087" s="14">
        <v>69</v>
      </c>
      <c r="Z2087" s="14">
        <v>46</v>
      </c>
      <c r="AA2087" s="14">
        <v>15</v>
      </c>
      <c r="AB2087" s="2">
        <v>1</v>
      </c>
      <c r="AC2087" s="2">
        <v>7</v>
      </c>
      <c r="AD2087" s="2">
        <v>12</v>
      </c>
      <c r="AE2087" s="2">
        <v>4</v>
      </c>
      <c r="AF2087" s="2">
        <v>0</v>
      </c>
      <c r="AG2087" s="2">
        <v>0</v>
      </c>
      <c r="AH2087" s="16">
        <v>0</v>
      </c>
      <c r="AJ2087">
        <v>36</v>
      </c>
      <c r="AK2087">
        <v>7.5</v>
      </c>
    </row>
    <row r="2088" spans="1:37" x14ac:dyDescent="0.3">
      <c r="A2088">
        <v>615</v>
      </c>
      <c r="B2088">
        <v>1961</v>
      </c>
      <c r="C2088" s="1">
        <f t="shared" si="192"/>
        <v>63</v>
      </c>
      <c r="D2088" t="s">
        <v>25</v>
      </c>
      <c r="E2088" t="s">
        <v>22</v>
      </c>
      <c r="F2088" s="4" t="s">
        <v>32</v>
      </c>
      <c r="G2088" t="s">
        <v>32</v>
      </c>
      <c r="H2088" s="20">
        <v>30507</v>
      </c>
      <c r="I2088" s="2">
        <f t="shared" si="193"/>
        <v>30.507000000000001</v>
      </c>
      <c r="J2088" s="2"/>
      <c r="K2088" s="2">
        <v>0</v>
      </c>
      <c r="L2088" s="2">
        <v>0</v>
      </c>
      <c r="M2088" s="16">
        <f t="shared" si="194"/>
        <v>0</v>
      </c>
      <c r="N2088" s="7">
        <v>41581</v>
      </c>
      <c r="O2088" s="4">
        <f t="shared" si="195"/>
        <v>1</v>
      </c>
      <c r="P2088" s="3">
        <f t="shared" si="196"/>
        <v>41581</v>
      </c>
      <c r="Q2088" s="4" t="str" cm="1">
        <f t="array" ref="Q2088">_xlfn.TEXTSPLIT(N2088,"/")</f>
        <v>41581</v>
      </c>
      <c r="R2088" s="5"/>
      <c r="S2088" s="5"/>
      <c r="T2088" s="5" t="e">
        <f t="shared" si="197"/>
        <v>#NUM!</v>
      </c>
      <c r="U2088">
        <v>29</v>
      </c>
      <c r="V2088" s="14">
        <v>65</v>
      </c>
      <c r="W2088" s="14">
        <v>36</v>
      </c>
      <c r="X2088" s="14">
        <v>74</v>
      </c>
      <c r="Y2088" s="14">
        <v>38</v>
      </c>
      <c r="Z2088" s="14">
        <v>20</v>
      </c>
      <c r="AA2088" s="14">
        <v>110</v>
      </c>
      <c r="AB2088" s="2">
        <v>1</v>
      </c>
      <c r="AC2088" s="2">
        <v>5</v>
      </c>
      <c r="AD2088" s="2">
        <v>4</v>
      </c>
      <c r="AE2088" s="2">
        <v>7</v>
      </c>
      <c r="AF2088" s="2">
        <v>0</v>
      </c>
      <c r="AG2088" s="2">
        <v>0</v>
      </c>
      <c r="AH2088" s="16">
        <v>0</v>
      </c>
      <c r="AJ2088">
        <v>62</v>
      </c>
      <c r="AK2088">
        <v>61.923000000000002</v>
      </c>
    </row>
    <row r="2089" spans="1:37" x14ac:dyDescent="0.3">
      <c r="A2089">
        <v>610</v>
      </c>
      <c r="B2089">
        <v>1954</v>
      </c>
      <c r="C2089" s="1">
        <f t="shared" si="192"/>
        <v>70</v>
      </c>
      <c r="D2089" t="s">
        <v>33</v>
      </c>
      <c r="E2089" t="s">
        <v>34</v>
      </c>
      <c r="F2089" s="4" t="s">
        <v>32</v>
      </c>
      <c r="G2089" t="s">
        <v>32</v>
      </c>
      <c r="H2089" s="20">
        <v>53593</v>
      </c>
      <c r="I2089" s="2">
        <f t="shared" si="193"/>
        <v>53.593000000000004</v>
      </c>
      <c r="J2089" s="2"/>
      <c r="K2089" s="2">
        <v>1</v>
      </c>
      <c r="L2089" s="2">
        <v>1</v>
      </c>
      <c r="M2089" s="16">
        <f t="shared" si="194"/>
        <v>2</v>
      </c>
      <c r="N2089" s="7">
        <v>41098</v>
      </c>
      <c r="O2089" s="4">
        <f t="shared" si="195"/>
        <v>1</v>
      </c>
      <c r="P2089" s="3">
        <f t="shared" si="196"/>
        <v>41098</v>
      </c>
      <c r="Q2089" s="4" t="str" cm="1">
        <f t="array" ref="Q2089">_xlfn.TEXTSPLIT(N2089,"/")</f>
        <v>41098</v>
      </c>
      <c r="R2089" s="5"/>
      <c r="S2089" s="5"/>
      <c r="T2089" s="5" t="e">
        <f t="shared" si="197"/>
        <v>#NUM!</v>
      </c>
      <c r="U2089">
        <v>60</v>
      </c>
      <c r="V2089" s="14">
        <v>349</v>
      </c>
      <c r="W2089" s="14">
        <v>4</v>
      </c>
      <c r="X2089" s="14">
        <v>78</v>
      </c>
      <c r="Y2089" s="14">
        <v>6</v>
      </c>
      <c r="Z2089" s="14">
        <v>0</v>
      </c>
      <c r="AA2089" s="14">
        <v>43</v>
      </c>
      <c r="AB2089" s="2">
        <v>8</v>
      </c>
      <c r="AC2089" s="2">
        <v>7</v>
      </c>
      <c r="AD2089" s="2">
        <v>6</v>
      </c>
      <c r="AE2089" s="2">
        <v>8</v>
      </c>
      <c r="AF2089" s="2">
        <v>0</v>
      </c>
      <c r="AG2089" s="2">
        <v>0</v>
      </c>
      <c r="AH2089" s="16">
        <v>0</v>
      </c>
      <c r="AJ2089">
        <v>58</v>
      </c>
      <c r="AK2089">
        <v>35.790999999999997</v>
      </c>
    </row>
    <row r="2090" spans="1:37" x14ac:dyDescent="0.3">
      <c r="A2090">
        <v>607</v>
      </c>
      <c r="B2090">
        <v>1956</v>
      </c>
      <c r="C2090" s="1">
        <f t="shared" si="192"/>
        <v>68</v>
      </c>
      <c r="D2090" t="s">
        <v>40</v>
      </c>
      <c r="E2090" t="s">
        <v>36</v>
      </c>
      <c r="F2090" s="4" t="s">
        <v>23</v>
      </c>
      <c r="G2090" t="s">
        <v>23</v>
      </c>
      <c r="H2090" s="20">
        <v>41769</v>
      </c>
      <c r="I2090" s="2">
        <f t="shared" si="193"/>
        <v>41.768999999999998</v>
      </c>
      <c r="J2090" s="2"/>
      <c r="K2090" s="2">
        <v>0</v>
      </c>
      <c r="L2090" s="2">
        <v>1</v>
      </c>
      <c r="M2090" s="16">
        <f t="shared" si="194"/>
        <v>1</v>
      </c>
      <c r="N2090" s="6" t="s">
        <v>240</v>
      </c>
      <c r="O2090" s="4">
        <f t="shared" si="195"/>
        <v>2</v>
      </c>
      <c r="P2090" s="3">
        <f t="shared" si="196"/>
        <v>41318</v>
      </c>
      <c r="Q2090" s="4" t="str" cm="1">
        <f t="array" ref="Q2090:S2090">_xlfn.TEXTSPLIT(N2090,"/")</f>
        <v>2</v>
      </c>
      <c r="R2090" s="4" t="str">
        <v>13</v>
      </c>
      <c r="S2090" s="4" t="str">
        <v>13</v>
      </c>
      <c r="T2090" s="5">
        <f t="shared" si="197"/>
        <v>41318</v>
      </c>
      <c r="U2090">
        <v>31</v>
      </c>
      <c r="V2090" s="14">
        <v>302</v>
      </c>
      <c r="W2090" s="14">
        <v>29</v>
      </c>
      <c r="X2090" s="14">
        <v>131</v>
      </c>
      <c r="Y2090" s="14">
        <v>32</v>
      </c>
      <c r="Z2090" s="14">
        <v>0</v>
      </c>
      <c r="AA2090" s="14">
        <v>27</v>
      </c>
      <c r="AB2090" s="2">
        <v>6</v>
      </c>
      <c r="AC2090" s="2">
        <v>8</v>
      </c>
      <c r="AD2090" s="2">
        <v>7</v>
      </c>
      <c r="AE2090" s="2">
        <v>8</v>
      </c>
      <c r="AF2090" s="2">
        <v>0</v>
      </c>
      <c r="AG2090" s="2">
        <v>0</v>
      </c>
      <c r="AH2090" s="16">
        <v>0</v>
      </c>
      <c r="AJ2090">
        <v>31</v>
      </c>
      <c r="AK2090">
        <v>48.789000000000001</v>
      </c>
    </row>
    <row r="2091" spans="1:37" x14ac:dyDescent="0.3">
      <c r="A2091">
        <v>606</v>
      </c>
      <c r="B2091">
        <v>1968</v>
      </c>
      <c r="C2091" s="1">
        <f t="shared" si="192"/>
        <v>56</v>
      </c>
      <c r="D2091" t="s">
        <v>25</v>
      </c>
      <c r="E2091" t="s">
        <v>22</v>
      </c>
      <c r="F2091" s="4" t="s">
        <v>26</v>
      </c>
      <c r="G2091" t="s">
        <v>26</v>
      </c>
      <c r="H2091" s="20">
        <v>25930</v>
      </c>
      <c r="I2091" s="2">
        <f t="shared" si="193"/>
        <v>25.93</v>
      </c>
      <c r="J2091" s="2"/>
      <c r="K2091" s="2">
        <v>1</v>
      </c>
      <c r="L2091" s="2">
        <v>1</v>
      </c>
      <c r="M2091" s="16">
        <f t="shared" si="194"/>
        <v>2</v>
      </c>
      <c r="N2091" s="7">
        <v>41557</v>
      </c>
      <c r="O2091" s="4">
        <f t="shared" si="195"/>
        <v>1</v>
      </c>
      <c r="P2091" s="3">
        <f t="shared" si="196"/>
        <v>41557</v>
      </c>
      <c r="Q2091" s="4" t="str" cm="1">
        <f t="array" ref="Q2091">_xlfn.TEXTSPLIT(N2091,"/")</f>
        <v>41557</v>
      </c>
      <c r="R2091" s="5"/>
      <c r="S2091" s="5"/>
      <c r="T2091" s="5" t="e">
        <f t="shared" si="197"/>
        <v>#NUM!</v>
      </c>
      <c r="U2091">
        <v>87</v>
      </c>
      <c r="V2091" s="14">
        <v>6</v>
      </c>
      <c r="W2091" s="14">
        <v>1</v>
      </c>
      <c r="X2091" s="14">
        <v>2</v>
      </c>
      <c r="Y2091" s="14">
        <v>2</v>
      </c>
      <c r="Z2091" s="14">
        <v>0</v>
      </c>
      <c r="AA2091" s="14">
        <v>4</v>
      </c>
      <c r="AB2091" s="2">
        <v>1</v>
      </c>
      <c r="AC2091" s="2">
        <v>1</v>
      </c>
      <c r="AD2091" s="2">
        <v>2</v>
      </c>
      <c r="AE2091" s="2">
        <v>7</v>
      </c>
      <c r="AF2091" s="2">
        <v>0</v>
      </c>
      <c r="AG2091" s="2">
        <v>0</v>
      </c>
      <c r="AH2091" s="16">
        <v>0</v>
      </c>
      <c r="AJ2091">
        <v>44</v>
      </c>
      <c r="AK2091">
        <v>24.594000000000001</v>
      </c>
    </row>
    <row r="2092" spans="1:37" x14ac:dyDescent="0.3">
      <c r="A2092">
        <v>591</v>
      </c>
      <c r="B2092">
        <v>1958</v>
      </c>
      <c r="C2092" s="1">
        <f t="shared" si="192"/>
        <v>66</v>
      </c>
      <c r="D2092" t="s">
        <v>40</v>
      </c>
      <c r="E2092" t="s">
        <v>22</v>
      </c>
      <c r="F2092" s="4" t="s">
        <v>43</v>
      </c>
      <c r="G2092" t="s">
        <v>43</v>
      </c>
      <c r="H2092" s="20">
        <v>66033</v>
      </c>
      <c r="I2092" s="2">
        <f t="shared" si="193"/>
        <v>66.033000000000001</v>
      </c>
      <c r="J2092" s="2"/>
      <c r="K2092" s="2">
        <v>0</v>
      </c>
      <c r="L2092" s="2">
        <v>1</v>
      </c>
      <c r="M2092" s="16">
        <f t="shared" si="194"/>
        <v>1</v>
      </c>
      <c r="N2092" s="6" t="s">
        <v>301</v>
      </c>
      <c r="O2092" s="4">
        <f t="shared" si="195"/>
        <v>2</v>
      </c>
      <c r="P2092" s="3">
        <f t="shared" si="196"/>
        <v>41294</v>
      </c>
      <c r="Q2092" s="4" t="str" cm="1">
        <f t="array" ref="Q2092:S2092">_xlfn.TEXTSPLIT(N2092,"/")</f>
        <v>1</v>
      </c>
      <c r="R2092" s="4" t="str">
        <v>20</v>
      </c>
      <c r="S2092" s="4" t="str">
        <v>13</v>
      </c>
      <c r="T2092" s="5">
        <f t="shared" si="197"/>
        <v>41294</v>
      </c>
      <c r="U2092">
        <v>76</v>
      </c>
      <c r="V2092" s="14">
        <v>293</v>
      </c>
      <c r="W2092" s="14">
        <v>35</v>
      </c>
      <c r="X2092" s="14">
        <v>179</v>
      </c>
      <c r="Y2092" s="14">
        <v>46</v>
      </c>
      <c r="Z2092" s="14">
        <v>59</v>
      </c>
      <c r="AA2092" s="14">
        <v>65</v>
      </c>
      <c r="AB2092" s="2">
        <v>2</v>
      </c>
      <c r="AC2092" s="2">
        <v>8</v>
      </c>
      <c r="AD2092" s="2">
        <v>7</v>
      </c>
      <c r="AE2092" s="2">
        <v>7</v>
      </c>
      <c r="AF2092" s="2">
        <v>0</v>
      </c>
      <c r="AG2092" s="2">
        <v>0</v>
      </c>
      <c r="AH2092" s="16">
        <v>0</v>
      </c>
      <c r="AJ2092">
        <v>49</v>
      </c>
      <c r="AK2092">
        <v>47.889000000000003</v>
      </c>
    </row>
    <row r="2093" spans="1:37" x14ac:dyDescent="0.3">
      <c r="A2093">
        <v>590</v>
      </c>
      <c r="B2093">
        <v>1971</v>
      </c>
      <c r="C2093" s="1">
        <f t="shared" si="192"/>
        <v>53</v>
      </c>
      <c r="D2093" t="s">
        <v>25</v>
      </c>
      <c r="E2093" t="s">
        <v>42</v>
      </c>
      <c r="F2093" s="4" t="s">
        <v>23</v>
      </c>
      <c r="G2093" t="s">
        <v>23</v>
      </c>
      <c r="H2093" s="20">
        <v>78579</v>
      </c>
      <c r="I2093" s="2">
        <f t="shared" si="193"/>
        <v>78.578999999999994</v>
      </c>
      <c r="J2093" s="2"/>
      <c r="K2093" s="2">
        <v>0</v>
      </c>
      <c r="L2093" s="2">
        <v>0</v>
      </c>
      <c r="M2093" s="16">
        <f t="shared" si="194"/>
        <v>0</v>
      </c>
      <c r="N2093" s="6" t="s">
        <v>310</v>
      </c>
      <c r="O2093" s="4">
        <f t="shared" si="195"/>
        <v>2</v>
      </c>
      <c r="P2093" s="3">
        <f t="shared" si="196"/>
        <v>41265</v>
      </c>
      <c r="Q2093" s="4" t="str" cm="1">
        <f t="array" ref="Q2093:S2093">_xlfn.TEXTSPLIT(N2093,"/")</f>
        <v>12</v>
      </c>
      <c r="R2093" s="4" t="str">
        <v>22</v>
      </c>
      <c r="S2093" s="4" t="str">
        <v>12</v>
      </c>
      <c r="T2093" s="5">
        <f t="shared" si="197"/>
        <v>41265</v>
      </c>
      <c r="U2093">
        <v>35</v>
      </c>
      <c r="V2093" s="14">
        <v>816</v>
      </c>
      <c r="W2093" s="14">
        <v>66</v>
      </c>
      <c r="X2093" s="14">
        <v>549</v>
      </c>
      <c r="Y2093" s="14">
        <v>216</v>
      </c>
      <c r="Z2093" s="14">
        <v>66</v>
      </c>
      <c r="AA2093" s="14">
        <v>99</v>
      </c>
      <c r="AB2093" s="2">
        <v>1</v>
      </c>
      <c r="AC2093" s="2">
        <v>5</v>
      </c>
      <c r="AD2093" s="2">
        <v>4</v>
      </c>
      <c r="AE2093" s="2">
        <v>3</v>
      </c>
      <c r="AF2093" s="2">
        <v>1</v>
      </c>
      <c r="AG2093" s="2">
        <v>0</v>
      </c>
      <c r="AH2093" s="16">
        <v>0</v>
      </c>
      <c r="AJ2093">
        <v>44</v>
      </c>
      <c r="AK2093">
        <v>71.626000000000005</v>
      </c>
    </row>
    <row r="2094" spans="1:37" x14ac:dyDescent="0.3">
      <c r="A2094">
        <v>577</v>
      </c>
      <c r="B2094">
        <v>1977</v>
      </c>
      <c r="C2094" s="1">
        <f t="shared" si="192"/>
        <v>47</v>
      </c>
      <c r="D2094" t="s">
        <v>25</v>
      </c>
      <c r="E2094" t="s">
        <v>36</v>
      </c>
      <c r="F2094" s="4" t="s">
        <v>32</v>
      </c>
      <c r="G2094" t="s">
        <v>32</v>
      </c>
      <c r="H2094" s="20">
        <v>26907</v>
      </c>
      <c r="I2094" s="2">
        <f t="shared" si="193"/>
        <v>26.907</v>
      </c>
      <c r="J2094" s="2"/>
      <c r="K2094" s="2">
        <v>1</v>
      </c>
      <c r="L2094" s="2">
        <v>1</v>
      </c>
      <c r="M2094" s="16">
        <f t="shared" si="194"/>
        <v>2</v>
      </c>
      <c r="N2094" s="6" t="s">
        <v>107</v>
      </c>
      <c r="O2094" s="4">
        <f t="shared" si="195"/>
        <v>2</v>
      </c>
      <c r="P2094" s="3">
        <f t="shared" si="196"/>
        <v>41506</v>
      </c>
      <c r="Q2094" s="4" t="str" cm="1">
        <f t="array" ref="Q2094:S2094">_xlfn.TEXTSPLIT(N2094,"/")</f>
        <v>8</v>
      </c>
      <c r="R2094" s="4" t="str">
        <v>20</v>
      </c>
      <c r="S2094" s="4" t="str">
        <v>13</v>
      </c>
      <c r="T2094" s="5">
        <f t="shared" si="197"/>
        <v>41506</v>
      </c>
      <c r="U2094">
        <v>10</v>
      </c>
      <c r="V2094" s="14">
        <v>9</v>
      </c>
      <c r="W2094" s="14">
        <v>1</v>
      </c>
      <c r="X2094" s="14">
        <v>7</v>
      </c>
      <c r="Y2094" s="14">
        <v>0</v>
      </c>
      <c r="Z2094" s="14">
        <v>3</v>
      </c>
      <c r="AA2094" s="14">
        <v>2</v>
      </c>
      <c r="AB2094" s="2">
        <v>2</v>
      </c>
      <c r="AC2094" s="2">
        <v>1</v>
      </c>
      <c r="AD2094" s="2">
        <v>3</v>
      </c>
      <c r="AE2094" s="2">
        <v>7</v>
      </c>
      <c r="AF2094" s="2">
        <v>0</v>
      </c>
      <c r="AG2094" s="2">
        <v>0</v>
      </c>
      <c r="AH2094" s="16">
        <v>0</v>
      </c>
      <c r="AJ2094">
        <v>36</v>
      </c>
      <c r="AK2094">
        <v>73.394999999999996</v>
      </c>
    </row>
    <row r="2095" spans="1:37" x14ac:dyDescent="0.3">
      <c r="A2095">
        <v>574</v>
      </c>
      <c r="B2095">
        <v>1965</v>
      </c>
      <c r="C2095" s="1">
        <f t="shared" si="192"/>
        <v>59</v>
      </c>
      <c r="D2095" t="s">
        <v>38</v>
      </c>
      <c r="E2095" t="s">
        <v>22</v>
      </c>
      <c r="F2095" s="4" t="s">
        <v>29</v>
      </c>
      <c r="G2095" t="s">
        <v>29</v>
      </c>
      <c r="H2095" s="20">
        <v>42523</v>
      </c>
      <c r="I2095" s="2">
        <f t="shared" si="193"/>
        <v>42.523000000000003</v>
      </c>
      <c r="J2095" s="2"/>
      <c r="K2095" s="2">
        <v>0</v>
      </c>
      <c r="L2095" s="2">
        <v>0</v>
      </c>
      <c r="M2095" s="16">
        <f t="shared" si="194"/>
        <v>0</v>
      </c>
      <c r="N2095" s="6" t="s">
        <v>406</v>
      </c>
      <c r="O2095" s="4">
        <f t="shared" si="195"/>
        <v>2</v>
      </c>
      <c r="P2095" s="3">
        <f t="shared" si="196"/>
        <v>41752</v>
      </c>
      <c r="Q2095" s="4" t="str" cm="1">
        <f t="array" ref="Q2095:S2095">_xlfn.TEXTSPLIT(N2095,"/")</f>
        <v>4</v>
      </c>
      <c r="R2095" s="4" t="str">
        <v>23</v>
      </c>
      <c r="S2095" s="4" t="str">
        <v>14</v>
      </c>
      <c r="T2095" s="5">
        <f t="shared" si="197"/>
        <v>41752</v>
      </c>
      <c r="U2095">
        <v>96</v>
      </c>
      <c r="V2095" s="14">
        <v>14</v>
      </c>
      <c r="W2095" s="14">
        <v>36</v>
      </c>
      <c r="X2095" s="14">
        <v>11</v>
      </c>
      <c r="Y2095" s="14">
        <v>3</v>
      </c>
      <c r="Z2095" s="14">
        <v>26</v>
      </c>
      <c r="AA2095" s="14">
        <v>35</v>
      </c>
      <c r="AB2095" s="2">
        <v>1</v>
      </c>
      <c r="AC2095" s="2">
        <v>1</v>
      </c>
      <c r="AD2095" s="2">
        <v>4</v>
      </c>
      <c r="AE2095" s="2">
        <v>2</v>
      </c>
      <c r="AF2095" s="2">
        <v>0</v>
      </c>
      <c r="AG2095" s="2">
        <v>0</v>
      </c>
      <c r="AH2095" s="16">
        <v>0</v>
      </c>
      <c r="AJ2095">
        <v>50</v>
      </c>
      <c r="AK2095">
        <v>35.688000000000002</v>
      </c>
    </row>
    <row r="2096" spans="1:37" x14ac:dyDescent="0.3">
      <c r="A2096">
        <v>569</v>
      </c>
      <c r="B2096">
        <v>1992</v>
      </c>
      <c r="C2096" s="1">
        <f t="shared" si="192"/>
        <v>32</v>
      </c>
      <c r="D2096" t="s">
        <v>25</v>
      </c>
      <c r="E2096" t="s">
        <v>22</v>
      </c>
      <c r="F2096" s="4" t="s">
        <v>26</v>
      </c>
      <c r="G2096" t="s">
        <v>26</v>
      </c>
      <c r="H2096" s="20">
        <v>90273</v>
      </c>
      <c r="I2096" s="2">
        <f t="shared" si="193"/>
        <v>90.272999999999996</v>
      </c>
      <c r="J2096" s="2"/>
      <c r="K2096" s="2">
        <v>0</v>
      </c>
      <c r="L2096" s="2">
        <v>0</v>
      </c>
      <c r="M2096" s="16">
        <f t="shared" si="194"/>
        <v>0</v>
      </c>
      <c r="N2096" s="6" t="s">
        <v>295</v>
      </c>
      <c r="O2096" s="4">
        <f t="shared" si="195"/>
        <v>2</v>
      </c>
      <c r="P2096" s="3">
        <f t="shared" si="196"/>
        <v>41622</v>
      </c>
      <c r="Q2096" s="4" t="str" cm="1">
        <f t="array" ref="Q2096:S2096">_xlfn.TEXTSPLIT(N2096,"/")</f>
        <v>12</v>
      </c>
      <c r="R2096" s="4" t="str">
        <v>14</v>
      </c>
      <c r="S2096" s="4" t="str">
        <v>13</v>
      </c>
      <c r="T2096" s="5">
        <f t="shared" si="197"/>
        <v>41622</v>
      </c>
      <c r="U2096">
        <v>32</v>
      </c>
      <c r="V2096" s="14">
        <v>704</v>
      </c>
      <c r="W2096" s="14">
        <v>129</v>
      </c>
      <c r="X2096" s="14">
        <v>853</v>
      </c>
      <c r="Y2096" s="14">
        <v>120</v>
      </c>
      <c r="Z2096" s="14">
        <v>74</v>
      </c>
      <c r="AA2096" s="14">
        <v>111</v>
      </c>
      <c r="AB2096" s="2">
        <v>1</v>
      </c>
      <c r="AC2096" s="2">
        <v>5</v>
      </c>
      <c r="AD2096" s="2">
        <v>7</v>
      </c>
      <c r="AE2096" s="2">
        <v>2</v>
      </c>
      <c r="AF2096" s="2">
        <v>1</v>
      </c>
      <c r="AG2096" s="2">
        <v>0</v>
      </c>
      <c r="AH2096" s="16">
        <v>3</v>
      </c>
      <c r="AJ2096">
        <v>42</v>
      </c>
      <c r="AK2096">
        <v>58.292999999999999</v>
      </c>
    </row>
    <row r="2097" spans="1:37" x14ac:dyDescent="0.3">
      <c r="A2097">
        <v>564</v>
      </c>
      <c r="B2097">
        <v>1982</v>
      </c>
      <c r="C2097" s="1">
        <f t="shared" si="192"/>
        <v>42</v>
      </c>
      <c r="D2097" t="s">
        <v>25</v>
      </c>
      <c r="E2097" t="s">
        <v>34</v>
      </c>
      <c r="F2097" s="4" t="s">
        <v>32</v>
      </c>
      <c r="G2097" t="s">
        <v>32</v>
      </c>
      <c r="H2097" s="20">
        <v>56937</v>
      </c>
      <c r="I2097" s="2">
        <f t="shared" si="193"/>
        <v>56.936999999999998</v>
      </c>
      <c r="J2097" s="2"/>
      <c r="K2097" s="2">
        <v>1</v>
      </c>
      <c r="L2097" s="2">
        <v>0</v>
      </c>
      <c r="M2097" s="16">
        <f t="shared" si="194"/>
        <v>1</v>
      </c>
      <c r="N2097" s="7">
        <v>41007</v>
      </c>
      <c r="O2097" s="4">
        <f t="shared" si="195"/>
        <v>1</v>
      </c>
      <c r="P2097" s="3">
        <f t="shared" si="196"/>
        <v>41007</v>
      </c>
      <c r="Q2097" s="4" t="str" cm="1">
        <f t="array" ref="Q2097">_xlfn.TEXTSPLIT(N2097,"/")</f>
        <v>41007</v>
      </c>
      <c r="R2097" s="5"/>
      <c r="S2097" s="5"/>
      <c r="T2097" s="5" t="e">
        <f t="shared" si="197"/>
        <v>#NUM!</v>
      </c>
      <c r="U2097">
        <v>81</v>
      </c>
      <c r="V2097" s="14">
        <v>746</v>
      </c>
      <c r="W2097" s="14">
        <v>8</v>
      </c>
      <c r="X2097" s="14">
        <v>125</v>
      </c>
      <c r="Y2097" s="14">
        <v>11</v>
      </c>
      <c r="Z2097" s="14">
        <v>8</v>
      </c>
      <c r="AA2097" s="14">
        <v>8</v>
      </c>
      <c r="AB2097" s="2">
        <v>7</v>
      </c>
      <c r="AC2097" s="2">
        <v>8</v>
      </c>
      <c r="AD2097" s="2">
        <v>9</v>
      </c>
      <c r="AE2097" s="2">
        <v>6</v>
      </c>
      <c r="AF2097" s="2">
        <v>1</v>
      </c>
      <c r="AG2097" s="2">
        <v>0</v>
      </c>
      <c r="AH2097" s="16">
        <v>1</v>
      </c>
      <c r="AJ2097">
        <v>47</v>
      </c>
      <c r="AK2097">
        <v>34.529000000000003</v>
      </c>
    </row>
    <row r="2098" spans="1:37" x14ac:dyDescent="0.3">
      <c r="A2098">
        <v>550</v>
      </c>
      <c r="B2098">
        <v>1953</v>
      </c>
      <c r="C2098" s="1">
        <f t="shared" si="192"/>
        <v>71</v>
      </c>
      <c r="D2098" t="s">
        <v>25</v>
      </c>
      <c r="E2098" t="s">
        <v>22</v>
      </c>
      <c r="F2098" s="4" t="s">
        <v>23</v>
      </c>
      <c r="G2098" t="s">
        <v>23</v>
      </c>
      <c r="H2098" s="20">
        <v>62335</v>
      </c>
      <c r="I2098" s="2">
        <f t="shared" si="193"/>
        <v>62.335000000000001</v>
      </c>
      <c r="J2098" s="2"/>
      <c r="K2098" s="2">
        <v>0</v>
      </c>
      <c r="L2098" s="2">
        <v>1</v>
      </c>
      <c r="M2098" s="16">
        <f t="shared" si="194"/>
        <v>1</v>
      </c>
      <c r="N2098" s="6" t="s">
        <v>372</v>
      </c>
      <c r="O2098" s="4">
        <f t="shared" si="195"/>
        <v>2</v>
      </c>
      <c r="P2098" s="3">
        <f t="shared" si="196"/>
        <v>41417</v>
      </c>
      <c r="Q2098" s="4" t="str" cm="1">
        <f t="array" ref="Q2098:S2098">_xlfn.TEXTSPLIT(N2098,"/")</f>
        <v>5</v>
      </c>
      <c r="R2098" s="4" t="str">
        <v>23</v>
      </c>
      <c r="S2098" s="4" t="str">
        <v>13</v>
      </c>
      <c r="T2098" s="5">
        <f t="shared" si="197"/>
        <v>41417</v>
      </c>
      <c r="U2098">
        <v>87</v>
      </c>
      <c r="V2098" s="14">
        <v>243</v>
      </c>
      <c r="W2098" s="14">
        <v>131</v>
      </c>
      <c r="X2098" s="14">
        <v>217</v>
      </c>
      <c r="Y2098" s="14">
        <v>85</v>
      </c>
      <c r="Z2098" s="14">
        <v>6</v>
      </c>
      <c r="AA2098" s="14">
        <v>26</v>
      </c>
      <c r="AB2098" s="2">
        <v>2</v>
      </c>
      <c r="AC2098" s="2">
        <v>3</v>
      </c>
      <c r="AD2098" s="2">
        <v>13</v>
      </c>
      <c r="AE2098" s="2">
        <v>2</v>
      </c>
      <c r="AF2098" s="2">
        <v>0</v>
      </c>
      <c r="AG2098" s="2">
        <v>0</v>
      </c>
      <c r="AH2098" s="16">
        <v>0</v>
      </c>
      <c r="AJ2098">
        <v>46</v>
      </c>
      <c r="AK2098">
        <v>75.33</v>
      </c>
    </row>
    <row r="2099" spans="1:37" x14ac:dyDescent="0.3">
      <c r="A2099">
        <v>544</v>
      </c>
      <c r="B2099">
        <v>1955</v>
      </c>
      <c r="C2099" s="1">
        <f t="shared" si="192"/>
        <v>69</v>
      </c>
      <c r="D2099" t="s">
        <v>25</v>
      </c>
      <c r="E2099" t="s">
        <v>22</v>
      </c>
      <c r="F2099" s="4" t="s">
        <v>29</v>
      </c>
      <c r="G2099" t="s">
        <v>29</v>
      </c>
      <c r="H2099" s="20">
        <v>62820</v>
      </c>
      <c r="I2099" s="2">
        <f t="shared" si="193"/>
        <v>62.82</v>
      </c>
      <c r="J2099" s="2"/>
      <c r="K2099" s="2">
        <v>0</v>
      </c>
      <c r="L2099" s="2">
        <v>0</v>
      </c>
      <c r="M2099" s="16">
        <f t="shared" si="194"/>
        <v>0</v>
      </c>
      <c r="N2099" s="7">
        <v>41583</v>
      </c>
      <c r="O2099" s="4">
        <f t="shared" si="195"/>
        <v>1</v>
      </c>
      <c r="P2099" s="3">
        <f t="shared" si="196"/>
        <v>41583</v>
      </c>
      <c r="Q2099" s="4" t="str" cm="1">
        <f t="array" ref="Q2099">_xlfn.TEXTSPLIT(N2099,"/")</f>
        <v>41583</v>
      </c>
      <c r="R2099" s="5"/>
      <c r="S2099" s="5"/>
      <c r="T2099" s="5" t="e">
        <f t="shared" si="197"/>
        <v>#NUM!</v>
      </c>
      <c r="U2099">
        <v>51</v>
      </c>
      <c r="V2099" s="14">
        <v>398</v>
      </c>
      <c r="W2099" s="14">
        <v>61</v>
      </c>
      <c r="X2099" s="14">
        <v>265</v>
      </c>
      <c r="Y2099" s="14">
        <v>138</v>
      </c>
      <c r="Z2099" s="14">
        <v>61</v>
      </c>
      <c r="AA2099" s="14">
        <v>53</v>
      </c>
      <c r="AB2099" s="2">
        <v>1</v>
      </c>
      <c r="AC2099" s="2">
        <v>3</v>
      </c>
      <c r="AD2099" s="2">
        <v>6</v>
      </c>
      <c r="AE2099" s="2">
        <v>1</v>
      </c>
      <c r="AF2099" s="2">
        <v>0</v>
      </c>
      <c r="AG2099" s="2">
        <v>0</v>
      </c>
      <c r="AH2099" s="16">
        <v>0</v>
      </c>
      <c r="AJ2099">
        <v>58</v>
      </c>
      <c r="AK2099">
        <v>69.882000000000005</v>
      </c>
    </row>
    <row r="2100" spans="1:37" x14ac:dyDescent="0.3">
      <c r="A2100">
        <v>538</v>
      </c>
      <c r="B2100">
        <v>1990</v>
      </c>
      <c r="C2100" s="1">
        <f t="shared" si="192"/>
        <v>34</v>
      </c>
      <c r="D2100" t="s">
        <v>47</v>
      </c>
      <c r="E2100" t="s">
        <v>22</v>
      </c>
      <c r="F2100" s="4" t="s">
        <v>26</v>
      </c>
      <c r="G2100" t="s">
        <v>26</v>
      </c>
      <c r="H2100" s="20">
        <v>46107</v>
      </c>
      <c r="I2100" s="2">
        <f t="shared" si="193"/>
        <v>46.106999999999999</v>
      </c>
      <c r="J2100" s="2"/>
      <c r="K2100" s="2">
        <v>1</v>
      </c>
      <c r="L2100" s="2">
        <v>0</v>
      </c>
      <c r="M2100" s="16">
        <f t="shared" si="194"/>
        <v>1</v>
      </c>
      <c r="N2100" s="7">
        <v>41914</v>
      </c>
      <c r="O2100" s="4">
        <f t="shared" si="195"/>
        <v>1</v>
      </c>
      <c r="P2100" s="3">
        <f t="shared" si="196"/>
        <v>41914</v>
      </c>
      <c r="Q2100" s="4" t="str" cm="1">
        <f t="array" ref="Q2100">_xlfn.TEXTSPLIT(N2100,"/")</f>
        <v>41914</v>
      </c>
      <c r="R2100" s="5"/>
      <c r="S2100" s="5"/>
      <c r="T2100" s="5" t="e">
        <f t="shared" si="197"/>
        <v>#NUM!</v>
      </c>
      <c r="U2100">
        <v>78</v>
      </c>
      <c r="V2100" s="14">
        <v>31</v>
      </c>
      <c r="W2100" s="14">
        <v>9</v>
      </c>
      <c r="X2100" s="14">
        <v>27</v>
      </c>
      <c r="Y2100" s="14">
        <v>16</v>
      </c>
      <c r="Z2100" s="14">
        <v>9</v>
      </c>
      <c r="AA2100" s="14">
        <v>33</v>
      </c>
      <c r="AB2100" s="2">
        <v>1</v>
      </c>
      <c r="AC2100" s="2">
        <v>1</v>
      </c>
      <c r="AD2100" s="2">
        <v>4</v>
      </c>
      <c r="AE2100" s="2">
        <v>3</v>
      </c>
      <c r="AF2100" s="2">
        <v>0</v>
      </c>
      <c r="AG2100" s="2">
        <v>0</v>
      </c>
      <c r="AH2100" s="16">
        <v>0</v>
      </c>
      <c r="AJ2100">
        <v>64</v>
      </c>
      <c r="AK2100">
        <v>24.221</v>
      </c>
    </row>
    <row r="2101" spans="1:37" x14ac:dyDescent="0.3">
      <c r="A2101">
        <v>535</v>
      </c>
      <c r="B2101">
        <v>1988</v>
      </c>
      <c r="C2101" s="1">
        <f t="shared" si="192"/>
        <v>36</v>
      </c>
      <c r="D2101" t="s">
        <v>38</v>
      </c>
      <c r="E2101" t="s">
        <v>22</v>
      </c>
      <c r="F2101" s="4" t="s">
        <v>23</v>
      </c>
      <c r="G2101" t="s">
        <v>23</v>
      </c>
      <c r="H2101" s="20">
        <v>81361</v>
      </c>
      <c r="I2101" s="2">
        <f t="shared" si="193"/>
        <v>81.361000000000004</v>
      </c>
      <c r="J2101" s="2"/>
      <c r="K2101" s="2">
        <v>0</v>
      </c>
      <c r="L2101" s="2">
        <v>0</v>
      </c>
      <c r="M2101" s="16">
        <f t="shared" si="194"/>
        <v>0</v>
      </c>
      <c r="N2101" s="6" t="s">
        <v>210</v>
      </c>
      <c r="O2101" s="4">
        <f t="shared" si="195"/>
        <v>2</v>
      </c>
      <c r="P2101" s="3">
        <f t="shared" si="196"/>
        <v>41695</v>
      </c>
      <c r="Q2101" s="4" t="str" cm="1">
        <f t="array" ref="Q2101:S2101">_xlfn.TEXTSPLIT(N2101,"/")</f>
        <v>2</v>
      </c>
      <c r="R2101" s="4" t="str">
        <v>25</v>
      </c>
      <c r="S2101" s="4" t="str">
        <v>14</v>
      </c>
      <c r="T2101" s="5">
        <f t="shared" si="197"/>
        <v>41695</v>
      </c>
      <c r="U2101">
        <v>18</v>
      </c>
      <c r="V2101" s="14">
        <v>163</v>
      </c>
      <c r="W2101" s="14">
        <v>23</v>
      </c>
      <c r="X2101" s="14">
        <v>424</v>
      </c>
      <c r="Y2101" s="14">
        <v>27</v>
      </c>
      <c r="Z2101" s="14">
        <v>65</v>
      </c>
      <c r="AA2101" s="14">
        <v>76</v>
      </c>
      <c r="AB2101" s="2">
        <v>1</v>
      </c>
      <c r="AC2101" s="2">
        <v>3</v>
      </c>
      <c r="AD2101" s="2">
        <v>13</v>
      </c>
      <c r="AE2101" s="2">
        <v>1</v>
      </c>
      <c r="AF2101" s="2">
        <v>0</v>
      </c>
      <c r="AG2101" s="2">
        <v>0</v>
      </c>
      <c r="AH2101" s="16">
        <v>0</v>
      </c>
      <c r="AJ2101">
        <v>44</v>
      </c>
      <c r="AK2101">
        <v>24.594000000000001</v>
      </c>
    </row>
    <row r="2102" spans="1:37" x14ac:dyDescent="0.3">
      <c r="A2102">
        <v>531</v>
      </c>
      <c r="B2102">
        <v>1955</v>
      </c>
      <c r="C2102" s="1">
        <f t="shared" si="192"/>
        <v>69</v>
      </c>
      <c r="D2102" t="s">
        <v>25</v>
      </c>
      <c r="E2102" t="s">
        <v>34</v>
      </c>
      <c r="F2102" s="4" t="s">
        <v>23</v>
      </c>
      <c r="G2102" t="s">
        <v>23</v>
      </c>
      <c r="H2102" s="20">
        <v>57333</v>
      </c>
      <c r="I2102" s="2">
        <f t="shared" si="193"/>
        <v>57.332999999999998</v>
      </c>
      <c r="J2102" s="2"/>
      <c r="K2102" s="2">
        <v>0</v>
      </c>
      <c r="L2102" s="2">
        <v>1</v>
      </c>
      <c r="M2102" s="16">
        <f t="shared" si="194"/>
        <v>1</v>
      </c>
      <c r="N2102" s="6" t="s">
        <v>111</v>
      </c>
      <c r="O2102" s="4">
        <f t="shared" si="195"/>
        <v>2</v>
      </c>
      <c r="P2102" s="3">
        <f t="shared" si="196"/>
        <v>41174</v>
      </c>
      <c r="Q2102" s="4" t="str" cm="1">
        <f t="array" ref="Q2102:S2102">_xlfn.TEXTSPLIT(N2102,"/")</f>
        <v>9</v>
      </c>
      <c r="R2102" s="4" t="str">
        <v>22</v>
      </c>
      <c r="S2102" s="4" t="str">
        <v>12</v>
      </c>
      <c r="T2102" s="5">
        <f t="shared" si="197"/>
        <v>41174</v>
      </c>
      <c r="U2102">
        <v>55</v>
      </c>
      <c r="V2102" s="14">
        <v>941</v>
      </c>
      <c r="W2102" s="14">
        <v>14</v>
      </c>
      <c r="X2102" s="14">
        <v>397</v>
      </c>
      <c r="Y2102" s="14">
        <v>76</v>
      </c>
      <c r="Z2102" s="14">
        <v>58</v>
      </c>
      <c r="AA2102" s="14">
        <v>176</v>
      </c>
      <c r="AB2102" s="2">
        <v>11</v>
      </c>
      <c r="AC2102" s="2">
        <v>8</v>
      </c>
      <c r="AD2102" s="2">
        <v>9</v>
      </c>
      <c r="AE2102" s="2">
        <v>6</v>
      </c>
      <c r="AF2102" s="2">
        <v>1</v>
      </c>
      <c r="AG2102" s="2">
        <v>0</v>
      </c>
      <c r="AH2102" s="16">
        <v>0</v>
      </c>
      <c r="AJ2102">
        <v>33</v>
      </c>
      <c r="AK2102">
        <v>91.171999999999997</v>
      </c>
    </row>
    <row r="2103" spans="1:37" x14ac:dyDescent="0.3">
      <c r="A2103">
        <v>528</v>
      </c>
      <c r="B2103">
        <v>1979</v>
      </c>
      <c r="C2103" s="1">
        <f t="shared" si="192"/>
        <v>45</v>
      </c>
      <c r="D2103" t="s">
        <v>40</v>
      </c>
      <c r="E2103" t="s">
        <v>22</v>
      </c>
      <c r="F2103" s="4" t="s">
        <v>29</v>
      </c>
      <c r="G2103" t="s">
        <v>29</v>
      </c>
      <c r="H2103" s="20">
        <v>65819</v>
      </c>
      <c r="I2103" s="2">
        <f t="shared" si="193"/>
        <v>65.819000000000003</v>
      </c>
      <c r="J2103" s="2"/>
      <c r="K2103" s="2">
        <v>0</v>
      </c>
      <c r="L2103" s="2">
        <v>0</v>
      </c>
      <c r="M2103" s="16">
        <f t="shared" si="194"/>
        <v>0</v>
      </c>
      <c r="N2103" s="6" t="s">
        <v>297</v>
      </c>
      <c r="O2103" s="4">
        <f t="shared" si="195"/>
        <v>2</v>
      </c>
      <c r="P2103" s="3">
        <f t="shared" si="196"/>
        <v>41242</v>
      </c>
      <c r="Q2103" s="4" t="str" cm="1">
        <f t="array" ref="Q2103:S2103">_xlfn.TEXTSPLIT(N2103,"/")</f>
        <v>11</v>
      </c>
      <c r="R2103" s="4" t="str">
        <v>29</v>
      </c>
      <c r="S2103" s="4" t="str">
        <v>12</v>
      </c>
      <c r="T2103" s="5">
        <f t="shared" si="197"/>
        <v>41242</v>
      </c>
      <c r="U2103">
        <v>99</v>
      </c>
      <c r="V2103" s="14">
        <v>267</v>
      </c>
      <c r="W2103" s="14">
        <v>38</v>
      </c>
      <c r="X2103" s="14">
        <v>701</v>
      </c>
      <c r="Y2103" s="14">
        <v>149</v>
      </c>
      <c r="Z2103" s="14">
        <v>165</v>
      </c>
      <c r="AA2103" s="14">
        <v>63</v>
      </c>
      <c r="AB2103" s="2">
        <v>1</v>
      </c>
      <c r="AC2103" s="2">
        <v>5</v>
      </c>
      <c r="AD2103" s="2">
        <v>10</v>
      </c>
      <c r="AE2103" s="2">
        <v>3</v>
      </c>
      <c r="AF2103" s="2">
        <v>0</v>
      </c>
      <c r="AG2103" s="2">
        <v>0</v>
      </c>
      <c r="AH2103" s="16">
        <v>0</v>
      </c>
      <c r="AJ2103">
        <v>71</v>
      </c>
      <c r="AK2103">
        <v>62.307000000000002</v>
      </c>
    </row>
    <row r="2104" spans="1:37" x14ac:dyDescent="0.3">
      <c r="A2104">
        <v>524</v>
      </c>
      <c r="B2104">
        <v>1967</v>
      </c>
      <c r="C2104" s="1">
        <f t="shared" si="192"/>
        <v>57</v>
      </c>
      <c r="D2104" t="s">
        <v>33</v>
      </c>
      <c r="E2104" t="s">
        <v>66</v>
      </c>
      <c r="F2104" s="4" t="s">
        <v>32</v>
      </c>
      <c r="G2104" t="s">
        <v>32</v>
      </c>
      <c r="H2104" s="20">
        <v>22634</v>
      </c>
      <c r="I2104" s="2">
        <f t="shared" si="193"/>
        <v>22.634</v>
      </c>
      <c r="J2104" s="2"/>
      <c r="K2104" s="2">
        <v>0</v>
      </c>
      <c r="L2104" s="2">
        <v>0</v>
      </c>
      <c r="M2104" s="16">
        <f t="shared" si="194"/>
        <v>0</v>
      </c>
      <c r="N2104" s="6" t="s">
        <v>118</v>
      </c>
      <c r="O2104" s="4">
        <f t="shared" si="195"/>
        <v>2</v>
      </c>
      <c r="P2104" s="3">
        <f t="shared" si="196"/>
        <v>41290</v>
      </c>
      <c r="Q2104" s="4" t="str" cm="1">
        <f t="array" ref="Q2104:S2104">_xlfn.TEXTSPLIT(N2104,"/")</f>
        <v>1</v>
      </c>
      <c r="R2104" s="4" t="str">
        <v>16</v>
      </c>
      <c r="S2104" s="4" t="str">
        <v>13</v>
      </c>
      <c r="T2104" s="5">
        <f t="shared" si="197"/>
        <v>41290</v>
      </c>
      <c r="U2104">
        <v>47</v>
      </c>
      <c r="V2104" s="14">
        <v>2</v>
      </c>
      <c r="W2104" s="14">
        <v>23</v>
      </c>
      <c r="X2104" s="14">
        <v>11</v>
      </c>
      <c r="Y2104" s="14">
        <v>8</v>
      </c>
      <c r="Z2104" s="14">
        <v>6</v>
      </c>
      <c r="AA2104" s="14">
        <v>46</v>
      </c>
      <c r="AB2104" s="2">
        <v>1</v>
      </c>
      <c r="AC2104" s="2">
        <v>2</v>
      </c>
      <c r="AD2104" s="2">
        <v>2</v>
      </c>
      <c r="AE2104" s="2">
        <v>8</v>
      </c>
      <c r="AF2104" s="2">
        <v>0</v>
      </c>
      <c r="AG2104" s="2">
        <v>0</v>
      </c>
      <c r="AH2104" s="16">
        <v>0</v>
      </c>
      <c r="AJ2104">
        <v>46</v>
      </c>
      <c r="AK2104">
        <v>34.487000000000002</v>
      </c>
    </row>
    <row r="2105" spans="1:37" x14ac:dyDescent="0.3">
      <c r="A2105">
        <v>523</v>
      </c>
      <c r="B2105">
        <v>1990</v>
      </c>
      <c r="C2105" s="1">
        <f t="shared" si="192"/>
        <v>34</v>
      </c>
      <c r="D2105" t="s">
        <v>25</v>
      </c>
      <c r="E2105" t="s">
        <v>22</v>
      </c>
      <c r="F2105" s="4" t="s">
        <v>29</v>
      </c>
      <c r="G2105" t="s">
        <v>29</v>
      </c>
      <c r="H2105" s="20">
        <v>37155</v>
      </c>
      <c r="I2105" s="2">
        <f t="shared" si="193"/>
        <v>37.155000000000001</v>
      </c>
      <c r="J2105" s="2"/>
      <c r="K2105" s="2">
        <v>1</v>
      </c>
      <c r="L2105" s="2">
        <v>0</v>
      </c>
      <c r="M2105" s="16">
        <f t="shared" si="194"/>
        <v>1</v>
      </c>
      <c r="N2105" s="6" t="s">
        <v>272</v>
      </c>
      <c r="O2105" s="4">
        <f t="shared" si="195"/>
        <v>2</v>
      </c>
      <c r="P2105" s="3">
        <f t="shared" si="196"/>
        <v>41305</v>
      </c>
      <c r="Q2105" s="4" t="str" cm="1">
        <f t="array" ref="Q2105:S2105">_xlfn.TEXTSPLIT(N2105,"/")</f>
        <v>1</v>
      </c>
      <c r="R2105" s="4" t="str">
        <v>31</v>
      </c>
      <c r="S2105" s="4" t="str">
        <v>13</v>
      </c>
      <c r="T2105" s="5">
        <f t="shared" si="197"/>
        <v>41305</v>
      </c>
      <c r="U2105">
        <v>51</v>
      </c>
      <c r="V2105" s="14">
        <v>23</v>
      </c>
      <c r="W2105" s="14">
        <v>0</v>
      </c>
      <c r="X2105" s="14">
        <v>26</v>
      </c>
      <c r="Y2105" s="14">
        <v>7</v>
      </c>
      <c r="Z2105" s="14">
        <v>15</v>
      </c>
      <c r="AA2105" s="14">
        <v>3</v>
      </c>
      <c r="AB2105" s="2">
        <v>1</v>
      </c>
      <c r="AC2105" s="2">
        <v>2</v>
      </c>
      <c r="AD2105" s="2">
        <v>4</v>
      </c>
      <c r="AE2105" s="2">
        <v>5</v>
      </c>
      <c r="AF2105" s="2">
        <v>0</v>
      </c>
      <c r="AG2105" s="2">
        <v>0</v>
      </c>
      <c r="AH2105" s="16">
        <v>0</v>
      </c>
      <c r="AJ2105">
        <v>50</v>
      </c>
      <c r="AK2105">
        <v>35.688000000000002</v>
      </c>
    </row>
    <row r="2106" spans="1:37" x14ac:dyDescent="0.3">
      <c r="A2106">
        <v>521</v>
      </c>
      <c r="B2106">
        <v>1986</v>
      </c>
      <c r="C2106" s="1">
        <f t="shared" si="192"/>
        <v>38</v>
      </c>
      <c r="D2106" t="s">
        <v>25</v>
      </c>
      <c r="E2106" t="s">
        <v>22</v>
      </c>
      <c r="F2106" s="4" t="s">
        <v>32</v>
      </c>
      <c r="G2106" t="s">
        <v>32</v>
      </c>
      <c r="H2106" s="20">
        <v>54006</v>
      </c>
      <c r="I2106" s="2">
        <f t="shared" si="193"/>
        <v>54.006</v>
      </c>
      <c r="J2106" s="2"/>
      <c r="K2106" s="2">
        <v>1</v>
      </c>
      <c r="L2106" s="2">
        <v>0</v>
      </c>
      <c r="M2106" s="16">
        <f t="shared" si="194"/>
        <v>1</v>
      </c>
      <c r="N2106" s="6" t="s">
        <v>192</v>
      </c>
      <c r="O2106" s="4">
        <f t="shared" si="195"/>
        <v>2</v>
      </c>
      <c r="P2106" s="3">
        <f t="shared" si="196"/>
        <v>41170</v>
      </c>
      <c r="Q2106" s="4" t="str" cm="1">
        <f t="array" ref="Q2106:S2106">_xlfn.TEXTSPLIT(N2106,"/")</f>
        <v>9</v>
      </c>
      <c r="R2106" s="4" t="str">
        <v>18</v>
      </c>
      <c r="S2106" s="4" t="str">
        <v>12</v>
      </c>
      <c r="T2106" s="5">
        <f t="shared" si="197"/>
        <v>41170</v>
      </c>
      <c r="U2106">
        <v>42</v>
      </c>
      <c r="V2106" s="14">
        <v>174</v>
      </c>
      <c r="W2106" s="14">
        <v>77</v>
      </c>
      <c r="X2106" s="14">
        <v>203</v>
      </c>
      <c r="Y2106" s="14">
        <v>6</v>
      </c>
      <c r="Z2106" s="14">
        <v>24</v>
      </c>
      <c r="AA2106" s="14">
        <v>97</v>
      </c>
      <c r="AB2106" s="2">
        <v>2</v>
      </c>
      <c r="AC2106" s="2">
        <v>8</v>
      </c>
      <c r="AD2106" s="2">
        <v>7</v>
      </c>
      <c r="AE2106" s="2">
        <v>7</v>
      </c>
      <c r="AF2106" s="2">
        <v>0</v>
      </c>
      <c r="AG2106" s="2">
        <v>0</v>
      </c>
      <c r="AH2106" s="16">
        <v>0</v>
      </c>
      <c r="AJ2106">
        <v>38</v>
      </c>
      <c r="AK2106">
        <v>22.327000000000002</v>
      </c>
    </row>
    <row r="2107" spans="1:37" x14ac:dyDescent="0.3">
      <c r="A2107">
        <v>520</v>
      </c>
      <c r="B2107">
        <v>1975</v>
      </c>
      <c r="C2107" s="1">
        <f t="shared" si="192"/>
        <v>49</v>
      </c>
      <c r="D2107" t="s">
        <v>25</v>
      </c>
      <c r="E2107" t="s">
        <v>22</v>
      </c>
      <c r="F2107" s="4" t="s">
        <v>29</v>
      </c>
      <c r="G2107" t="s">
        <v>29</v>
      </c>
      <c r="H2107" s="20">
        <v>34421</v>
      </c>
      <c r="I2107" s="2">
        <f t="shared" si="193"/>
        <v>34.420999999999999</v>
      </c>
      <c r="J2107" s="2"/>
      <c r="K2107" s="2">
        <v>1</v>
      </c>
      <c r="L2107" s="2">
        <v>0</v>
      </c>
      <c r="M2107" s="16">
        <f t="shared" si="194"/>
        <v>1</v>
      </c>
      <c r="N2107" s="7">
        <v>41281</v>
      </c>
      <c r="O2107" s="4">
        <f t="shared" si="195"/>
        <v>1</v>
      </c>
      <c r="P2107" s="3">
        <f t="shared" si="196"/>
        <v>41281</v>
      </c>
      <c r="Q2107" s="4" t="str" cm="1">
        <f t="array" ref="Q2107">_xlfn.TEXTSPLIT(N2107,"/")</f>
        <v>41281</v>
      </c>
      <c r="R2107" s="5"/>
      <c r="S2107" s="5"/>
      <c r="T2107" s="5" t="e">
        <f t="shared" si="197"/>
        <v>#NUM!</v>
      </c>
      <c r="U2107">
        <v>81</v>
      </c>
      <c r="V2107" s="14">
        <v>3</v>
      </c>
      <c r="W2107" s="14">
        <v>3</v>
      </c>
      <c r="X2107" s="14">
        <v>7</v>
      </c>
      <c r="Y2107" s="14">
        <v>6</v>
      </c>
      <c r="Z2107" s="14">
        <v>2</v>
      </c>
      <c r="AA2107" s="14">
        <v>9</v>
      </c>
      <c r="AB2107" s="2">
        <v>1</v>
      </c>
      <c r="AC2107" s="2">
        <v>1</v>
      </c>
      <c r="AD2107" s="2">
        <v>2</v>
      </c>
      <c r="AE2107" s="2">
        <v>7</v>
      </c>
      <c r="AF2107" s="2">
        <v>0</v>
      </c>
      <c r="AG2107" s="2">
        <v>0</v>
      </c>
      <c r="AH2107" s="16">
        <v>0</v>
      </c>
      <c r="AJ2107">
        <v>71</v>
      </c>
      <c r="AK2107">
        <v>53.7</v>
      </c>
    </row>
    <row r="2108" spans="1:37" x14ac:dyDescent="0.3">
      <c r="A2108">
        <v>503</v>
      </c>
      <c r="B2108">
        <v>1986</v>
      </c>
      <c r="C2108" s="1">
        <f t="shared" si="192"/>
        <v>38</v>
      </c>
      <c r="D2108" t="s">
        <v>33</v>
      </c>
      <c r="E2108" t="s">
        <v>42</v>
      </c>
      <c r="F2108" s="4" t="s">
        <v>29</v>
      </c>
      <c r="G2108" t="s">
        <v>29</v>
      </c>
      <c r="H2108" s="20">
        <v>20559</v>
      </c>
      <c r="I2108" s="2">
        <f t="shared" si="193"/>
        <v>20.559000000000001</v>
      </c>
      <c r="J2108" s="2"/>
      <c r="K2108" s="2">
        <v>1</v>
      </c>
      <c r="L2108" s="2">
        <v>0</v>
      </c>
      <c r="M2108" s="16">
        <f t="shared" si="194"/>
        <v>1</v>
      </c>
      <c r="N2108" s="7">
        <v>41611</v>
      </c>
      <c r="O2108" s="4">
        <f t="shared" si="195"/>
        <v>1</v>
      </c>
      <c r="P2108" s="3">
        <f t="shared" si="196"/>
        <v>41611</v>
      </c>
      <c r="Q2108" s="4" t="str" cm="1">
        <f t="array" ref="Q2108">_xlfn.TEXTSPLIT(N2108,"/")</f>
        <v>41611</v>
      </c>
      <c r="R2108" s="5"/>
      <c r="S2108" s="5"/>
      <c r="T2108" s="5" t="e">
        <f t="shared" si="197"/>
        <v>#NUM!</v>
      </c>
      <c r="U2108">
        <v>88</v>
      </c>
      <c r="V2108" s="14">
        <v>13</v>
      </c>
      <c r="W2108" s="14">
        <v>1</v>
      </c>
      <c r="X2108" s="14">
        <v>29</v>
      </c>
      <c r="Y2108" s="14">
        <v>3</v>
      </c>
      <c r="Z2108" s="14">
        <v>0</v>
      </c>
      <c r="AA2108" s="14">
        <v>7</v>
      </c>
      <c r="AB2108" s="2">
        <v>2</v>
      </c>
      <c r="AC2108" s="2">
        <v>2</v>
      </c>
      <c r="AD2108" s="2">
        <v>3</v>
      </c>
      <c r="AE2108" s="2">
        <v>8</v>
      </c>
      <c r="AF2108" s="2">
        <v>0</v>
      </c>
      <c r="AG2108" s="2">
        <v>0</v>
      </c>
      <c r="AH2108" s="16">
        <v>0</v>
      </c>
      <c r="AJ2108">
        <v>46</v>
      </c>
      <c r="AK2108">
        <v>46.930999999999997</v>
      </c>
    </row>
    <row r="2109" spans="1:37" x14ac:dyDescent="0.3">
      <c r="A2109">
        <v>500</v>
      </c>
      <c r="B2109">
        <v>1978</v>
      </c>
      <c r="C2109" s="1">
        <f t="shared" si="192"/>
        <v>46</v>
      </c>
      <c r="D2109" t="s">
        <v>25</v>
      </c>
      <c r="E2109" t="s">
        <v>22</v>
      </c>
      <c r="F2109" s="4" t="s">
        <v>32</v>
      </c>
      <c r="G2109" t="s">
        <v>32</v>
      </c>
      <c r="H2109" s="20">
        <v>96876</v>
      </c>
      <c r="I2109" s="2">
        <f t="shared" si="193"/>
        <v>96.876000000000005</v>
      </c>
      <c r="J2109" s="2"/>
      <c r="K2109" s="2">
        <v>0</v>
      </c>
      <c r="L2109" s="2">
        <v>0</v>
      </c>
      <c r="M2109" s="16">
        <f t="shared" si="194"/>
        <v>0</v>
      </c>
      <c r="N2109" s="7">
        <v>41433</v>
      </c>
      <c r="O2109" s="4">
        <f t="shared" si="195"/>
        <v>1</v>
      </c>
      <c r="P2109" s="3">
        <f t="shared" si="196"/>
        <v>41433</v>
      </c>
      <c r="Q2109" s="4" t="str" cm="1">
        <f t="array" ref="Q2109">_xlfn.TEXTSPLIT(N2109,"/")</f>
        <v>41433</v>
      </c>
      <c r="R2109" s="5"/>
      <c r="S2109" s="5"/>
      <c r="T2109" s="5" t="e">
        <f t="shared" si="197"/>
        <v>#NUM!</v>
      </c>
      <c r="U2109">
        <v>79</v>
      </c>
      <c r="V2109" s="14">
        <v>908</v>
      </c>
      <c r="W2109" s="14">
        <v>43</v>
      </c>
      <c r="X2109" s="14">
        <v>735</v>
      </c>
      <c r="Y2109" s="14">
        <v>40</v>
      </c>
      <c r="Z2109" s="14">
        <v>194</v>
      </c>
      <c r="AA2109" s="14">
        <v>21</v>
      </c>
      <c r="AB2109" s="2">
        <v>1</v>
      </c>
      <c r="AC2109" s="2">
        <v>7</v>
      </c>
      <c r="AD2109" s="2">
        <v>9</v>
      </c>
      <c r="AE2109" s="2">
        <v>2</v>
      </c>
      <c r="AF2109" s="2">
        <v>1</v>
      </c>
      <c r="AG2109" s="2">
        <v>0</v>
      </c>
      <c r="AH2109" s="16">
        <v>3</v>
      </c>
      <c r="AJ2109">
        <v>35</v>
      </c>
      <c r="AK2109">
        <v>68.655000000000001</v>
      </c>
    </row>
    <row r="2110" spans="1:37" x14ac:dyDescent="0.3">
      <c r="A2110">
        <v>498</v>
      </c>
      <c r="B2110">
        <v>1971</v>
      </c>
      <c r="C2110" s="1">
        <f t="shared" si="192"/>
        <v>53</v>
      </c>
      <c r="D2110" t="s">
        <v>25</v>
      </c>
      <c r="E2110" t="s">
        <v>22</v>
      </c>
      <c r="F2110" s="4" t="s">
        <v>26</v>
      </c>
      <c r="G2110" t="s">
        <v>26</v>
      </c>
      <c r="H2110" s="20">
        <v>30015</v>
      </c>
      <c r="I2110" s="2">
        <f t="shared" si="193"/>
        <v>30.015000000000001</v>
      </c>
      <c r="J2110" s="2"/>
      <c r="K2110" s="2">
        <v>1</v>
      </c>
      <c r="L2110" s="2">
        <v>0</v>
      </c>
      <c r="M2110" s="16">
        <f t="shared" si="194"/>
        <v>1</v>
      </c>
      <c r="N2110" s="7">
        <v>41672</v>
      </c>
      <c r="O2110" s="4">
        <f t="shared" si="195"/>
        <v>1</v>
      </c>
      <c r="P2110" s="3">
        <f t="shared" si="196"/>
        <v>41672</v>
      </c>
      <c r="Q2110" s="4" t="str" cm="1">
        <f t="array" ref="Q2110">_xlfn.TEXTSPLIT(N2110,"/")</f>
        <v>41672</v>
      </c>
      <c r="R2110" s="5"/>
      <c r="S2110" s="5"/>
      <c r="T2110" s="5" t="e">
        <f t="shared" si="197"/>
        <v>#NUM!</v>
      </c>
      <c r="U2110">
        <v>28</v>
      </c>
      <c r="V2110" s="14">
        <v>25</v>
      </c>
      <c r="W2110" s="14">
        <v>0</v>
      </c>
      <c r="X2110" s="14">
        <v>22</v>
      </c>
      <c r="Y2110" s="14">
        <v>2</v>
      </c>
      <c r="Z2110" s="14">
        <v>3</v>
      </c>
      <c r="AA2110" s="14">
        <v>5</v>
      </c>
      <c r="AB2110" s="2">
        <v>2</v>
      </c>
      <c r="AC2110" s="2">
        <v>1</v>
      </c>
      <c r="AD2110" s="2">
        <v>4</v>
      </c>
      <c r="AE2110" s="2">
        <v>5</v>
      </c>
      <c r="AF2110" s="2">
        <v>0</v>
      </c>
      <c r="AG2110" s="2">
        <v>0</v>
      </c>
      <c r="AH2110" s="16">
        <v>0</v>
      </c>
      <c r="AJ2110">
        <v>41</v>
      </c>
      <c r="AK2110">
        <v>40.478999999999999</v>
      </c>
    </row>
    <row r="2111" spans="1:37" x14ac:dyDescent="0.3">
      <c r="A2111">
        <v>492</v>
      </c>
      <c r="B2111">
        <v>1974</v>
      </c>
      <c r="C2111" s="1">
        <f t="shared" si="192"/>
        <v>50</v>
      </c>
      <c r="D2111" t="s">
        <v>28</v>
      </c>
      <c r="E2111" t="s">
        <v>34</v>
      </c>
      <c r="F2111" s="4" t="s">
        <v>90</v>
      </c>
      <c r="G2111" s="11" t="s">
        <v>457</v>
      </c>
      <c r="H2111" s="20">
        <v>48432</v>
      </c>
      <c r="I2111" s="2">
        <f t="shared" si="193"/>
        <v>48.432000000000002</v>
      </c>
      <c r="J2111" s="2"/>
      <c r="K2111" s="2">
        <v>0</v>
      </c>
      <c r="L2111" s="2">
        <v>1</v>
      </c>
      <c r="M2111" s="16">
        <f t="shared" si="194"/>
        <v>1</v>
      </c>
      <c r="N2111" s="6" t="s">
        <v>89</v>
      </c>
      <c r="O2111" s="4">
        <f t="shared" si="195"/>
        <v>2</v>
      </c>
      <c r="P2111" s="3">
        <f t="shared" si="196"/>
        <v>41200</v>
      </c>
      <c r="Q2111" s="4" t="str" cm="1">
        <f t="array" ref="Q2111:S2111">_xlfn.TEXTSPLIT(N2111,"/")</f>
        <v>10</v>
      </c>
      <c r="R2111" s="4" t="str">
        <v>18</v>
      </c>
      <c r="S2111" s="4" t="str">
        <v>12</v>
      </c>
      <c r="T2111" s="5">
        <f t="shared" si="197"/>
        <v>41200</v>
      </c>
      <c r="U2111">
        <v>3</v>
      </c>
      <c r="V2111" s="14">
        <v>322</v>
      </c>
      <c r="W2111" s="14">
        <v>3</v>
      </c>
      <c r="X2111" s="14">
        <v>50</v>
      </c>
      <c r="Y2111" s="14">
        <v>4</v>
      </c>
      <c r="Z2111" s="14">
        <v>3</v>
      </c>
      <c r="AA2111" s="14">
        <v>42</v>
      </c>
      <c r="AB2111" s="2">
        <v>5</v>
      </c>
      <c r="AC2111" s="2">
        <v>7</v>
      </c>
      <c r="AD2111" s="2">
        <v>6</v>
      </c>
      <c r="AE2111" s="2">
        <v>8</v>
      </c>
      <c r="AF2111" s="2">
        <v>0</v>
      </c>
      <c r="AG2111" s="2">
        <v>0</v>
      </c>
      <c r="AH2111" s="16">
        <v>0</v>
      </c>
      <c r="AJ2111">
        <v>35</v>
      </c>
      <c r="AK2111">
        <v>68.655000000000001</v>
      </c>
    </row>
    <row r="2112" spans="1:37" x14ac:dyDescent="0.3">
      <c r="A2112">
        <v>486</v>
      </c>
      <c r="B2112">
        <v>1989</v>
      </c>
      <c r="C2112" s="1">
        <f t="shared" si="192"/>
        <v>35</v>
      </c>
      <c r="D2112" t="s">
        <v>28</v>
      </c>
      <c r="E2112" t="s">
        <v>22</v>
      </c>
      <c r="F2112" s="4" t="s">
        <v>29</v>
      </c>
      <c r="G2112" t="s">
        <v>29</v>
      </c>
      <c r="H2112" s="20">
        <v>84219</v>
      </c>
      <c r="I2112" s="2">
        <f t="shared" si="193"/>
        <v>84.218999999999994</v>
      </c>
      <c r="J2112" s="2"/>
      <c r="K2112" s="2">
        <v>0</v>
      </c>
      <c r="L2112" s="2">
        <v>0</v>
      </c>
      <c r="M2112" s="16">
        <f t="shared" si="194"/>
        <v>0</v>
      </c>
      <c r="N2112" s="7">
        <v>41672</v>
      </c>
      <c r="O2112" s="4">
        <f t="shared" si="195"/>
        <v>1</v>
      </c>
      <c r="P2112" s="3">
        <f t="shared" si="196"/>
        <v>41672</v>
      </c>
      <c r="Q2112" s="4" t="str" cm="1">
        <f t="array" ref="Q2112">_xlfn.TEXTSPLIT(N2112,"/")</f>
        <v>41672</v>
      </c>
      <c r="R2112" s="5"/>
      <c r="S2112" s="5"/>
      <c r="T2112" s="5" t="e">
        <f t="shared" si="197"/>
        <v>#NUM!</v>
      </c>
      <c r="U2112">
        <v>27</v>
      </c>
      <c r="V2112" s="14">
        <v>434</v>
      </c>
      <c r="W2112" s="14">
        <v>137</v>
      </c>
      <c r="X2112" s="14">
        <v>400</v>
      </c>
      <c r="Y2112" s="14">
        <v>45</v>
      </c>
      <c r="Z2112" s="14">
        <v>137</v>
      </c>
      <c r="AA2112" s="14">
        <v>45</v>
      </c>
      <c r="AB2112" s="2">
        <v>1</v>
      </c>
      <c r="AC2112" s="2">
        <v>3</v>
      </c>
      <c r="AD2112" s="2">
        <v>10</v>
      </c>
      <c r="AE2112" s="2">
        <v>1</v>
      </c>
      <c r="AF2112" s="2">
        <v>0</v>
      </c>
      <c r="AG2112" s="2">
        <v>0</v>
      </c>
      <c r="AH2112" s="16">
        <v>0</v>
      </c>
      <c r="AJ2112">
        <v>70</v>
      </c>
      <c r="AK2112">
        <v>47.703000000000003</v>
      </c>
    </row>
    <row r="2113" spans="1:37" x14ac:dyDescent="0.3">
      <c r="A2113">
        <v>477</v>
      </c>
      <c r="B2113">
        <v>1987</v>
      </c>
      <c r="C2113" s="1">
        <f t="shared" si="192"/>
        <v>37</v>
      </c>
      <c r="D2113" t="s">
        <v>25</v>
      </c>
      <c r="E2113" t="s">
        <v>22</v>
      </c>
      <c r="F2113" s="4" t="s">
        <v>29</v>
      </c>
      <c r="G2113" t="s">
        <v>29</v>
      </c>
      <c r="H2113" s="20">
        <v>83512</v>
      </c>
      <c r="I2113" s="2">
        <f t="shared" si="193"/>
        <v>83.512</v>
      </c>
      <c r="J2113" s="2"/>
      <c r="K2113" s="2">
        <v>0</v>
      </c>
      <c r="L2113" s="2">
        <v>0</v>
      </c>
      <c r="M2113" s="16">
        <f t="shared" si="194"/>
        <v>0</v>
      </c>
      <c r="N2113" s="6" t="s">
        <v>216</v>
      </c>
      <c r="O2113" s="4">
        <f t="shared" si="195"/>
        <v>2</v>
      </c>
      <c r="P2113" s="3">
        <f t="shared" si="196"/>
        <v>41807</v>
      </c>
      <c r="Q2113" s="4" t="str" cm="1">
        <f t="array" ref="Q2113:S2113">_xlfn.TEXTSPLIT(N2113,"/")</f>
        <v>6</v>
      </c>
      <c r="R2113" s="4" t="str">
        <v>17</v>
      </c>
      <c r="S2113" s="4" t="str">
        <v>14</v>
      </c>
      <c r="T2113" s="5">
        <f t="shared" si="197"/>
        <v>41807</v>
      </c>
      <c r="U2113">
        <v>31</v>
      </c>
      <c r="V2113" s="14">
        <v>1060</v>
      </c>
      <c r="W2113" s="14">
        <v>61</v>
      </c>
      <c r="X2113" s="14">
        <v>835</v>
      </c>
      <c r="Y2113" s="14">
        <v>80</v>
      </c>
      <c r="Z2113" s="14">
        <v>20</v>
      </c>
      <c r="AA2113" s="14">
        <v>101</v>
      </c>
      <c r="AB2113" s="2">
        <v>1</v>
      </c>
      <c r="AC2113" s="2">
        <v>4</v>
      </c>
      <c r="AD2113" s="2">
        <v>10</v>
      </c>
      <c r="AE2113" s="2">
        <v>1</v>
      </c>
      <c r="AF2113" s="2">
        <v>1</v>
      </c>
      <c r="AG2113" s="2">
        <v>0</v>
      </c>
      <c r="AH2113" s="16">
        <v>4</v>
      </c>
      <c r="AJ2113">
        <v>54</v>
      </c>
      <c r="AK2113">
        <v>69.900999999999996</v>
      </c>
    </row>
    <row r="2114" spans="1:37" x14ac:dyDescent="0.3">
      <c r="A2114">
        <v>466</v>
      </c>
      <c r="B2114">
        <v>1945</v>
      </c>
      <c r="C2114" s="1">
        <f t="shared" ref="C2114:C2177" si="198">2024-B2114</f>
        <v>79</v>
      </c>
      <c r="D2114" t="s">
        <v>25</v>
      </c>
      <c r="E2114" t="s">
        <v>22</v>
      </c>
      <c r="F2114" s="4" t="s">
        <v>29</v>
      </c>
      <c r="G2114" t="s">
        <v>29</v>
      </c>
      <c r="H2114" s="20">
        <v>65275</v>
      </c>
      <c r="I2114" s="2">
        <f t="shared" ref="I2114:I2177" si="199">H2114/1000</f>
        <v>65.275000000000006</v>
      </c>
      <c r="J2114" s="2"/>
      <c r="K2114" s="2">
        <v>0</v>
      </c>
      <c r="L2114" s="2">
        <v>0</v>
      </c>
      <c r="M2114" s="16">
        <f t="shared" ref="M2114:M2177" si="200">L2114+K2114</f>
        <v>0</v>
      </c>
      <c r="N2114" s="7">
        <v>41337</v>
      </c>
      <c r="O2114" s="4">
        <f t="shared" ref="O2114:O2177" si="201">TYPE(N2114)</f>
        <v>1</v>
      </c>
      <c r="P2114" s="3">
        <f t="shared" ref="P2114:P2177" si="202">IF(O2114=2,T2114,N2114)</f>
        <v>41337</v>
      </c>
      <c r="Q2114" s="4" t="str" cm="1">
        <f t="array" ref="Q2114">_xlfn.TEXTSPLIT(N2114,"/")</f>
        <v>41337</v>
      </c>
      <c r="R2114" s="5"/>
      <c r="S2114" s="5"/>
      <c r="T2114" s="5" t="e">
        <f t="shared" ref="T2114:T2177" si="203">DATE(S2114+100,Q2114,R2114)</f>
        <v>#NUM!</v>
      </c>
      <c r="U2114">
        <v>9</v>
      </c>
      <c r="V2114" s="14">
        <v>388</v>
      </c>
      <c r="W2114" s="14">
        <v>14</v>
      </c>
      <c r="X2114" s="14">
        <v>218</v>
      </c>
      <c r="Y2114" s="14">
        <v>91</v>
      </c>
      <c r="Z2114" s="14">
        <v>14</v>
      </c>
      <c r="AA2114" s="14">
        <v>21</v>
      </c>
      <c r="AB2114" s="2">
        <v>1</v>
      </c>
      <c r="AC2114" s="2">
        <v>4</v>
      </c>
      <c r="AD2114" s="2">
        <v>13</v>
      </c>
      <c r="AE2114" s="2">
        <v>2</v>
      </c>
      <c r="AF2114" s="2">
        <v>0</v>
      </c>
      <c r="AG2114" s="2">
        <v>0</v>
      </c>
      <c r="AH2114" s="16">
        <v>0</v>
      </c>
      <c r="AJ2114">
        <v>43</v>
      </c>
      <c r="AK2114">
        <v>31.535</v>
      </c>
    </row>
    <row r="2115" spans="1:37" x14ac:dyDescent="0.3">
      <c r="A2115">
        <v>460</v>
      </c>
      <c r="B2115">
        <v>1973</v>
      </c>
      <c r="C2115" s="1">
        <f t="shared" si="198"/>
        <v>51</v>
      </c>
      <c r="D2115" t="s">
        <v>47</v>
      </c>
      <c r="E2115" t="s">
        <v>34</v>
      </c>
      <c r="F2115" s="4" t="s">
        <v>29</v>
      </c>
      <c r="G2115" t="s">
        <v>29</v>
      </c>
      <c r="H2115" s="20">
        <v>79930</v>
      </c>
      <c r="I2115" s="2">
        <f t="shared" si="199"/>
        <v>79.930000000000007</v>
      </c>
      <c r="J2115" s="2"/>
      <c r="K2115" s="2">
        <v>0</v>
      </c>
      <c r="L2115" s="2">
        <v>0</v>
      </c>
      <c r="M2115" s="16">
        <f t="shared" si="200"/>
        <v>0</v>
      </c>
      <c r="N2115" s="7">
        <v>41129</v>
      </c>
      <c r="O2115" s="4">
        <f t="shared" si="201"/>
        <v>1</v>
      </c>
      <c r="P2115" s="3">
        <f t="shared" si="202"/>
        <v>41129</v>
      </c>
      <c r="Q2115" s="4" t="str" cm="1">
        <f t="array" ref="Q2115">_xlfn.TEXTSPLIT(N2115,"/")</f>
        <v>41129</v>
      </c>
      <c r="R2115" s="5"/>
      <c r="S2115" s="5"/>
      <c r="T2115" s="5" t="e">
        <f t="shared" si="203"/>
        <v>#NUM!</v>
      </c>
      <c r="U2115">
        <v>72</v>
      </c>
      <c r="V2115" s="14">
        <v>792</v>
      </c>
      <c r="W2115" s="14">
        <v>86</v>
      </c>
      <c r="X2115" s="14">
        <v>740</v>
      </c>
      <c r="Y2115" s="14">
        <v>67</v>
      </c>
      <c r="Z2115" s="14">
        <v>51</v>
      </c>
      <c r="AA2115" s="14">
        <v>17</v>
      </c>
      <c r="AB2115" s="2">
        <v>1</v>
      </c>
      <c r="AC2115" s="2">
        <v>3</v>
      </c>
      <c r="AD2115" s="2">
        <v>8</v>
      </c>
      <c r="AE2115" s="2">
        <v>2</v>
      </c>
      <c r="AF2115" s="2">
        <v>0</v>
      </c>
      <c r="AG2115" s="2">
        <v>0</v>
      </c>
      <c r="AH2115" s="16">
        <v>0</v>
      </c>
      <c r="AJ2115">
        <v>59</v>
      </c>
      <c r="AK2115">
        <v>51.982999999999997</v>
      </c>
    </row>
    <row r="2116" spans="1:37" x14ac:dyDescent="0.3">
      <c r="A2116">
        <v>456</v>
      </c>
      <c r="B2116">
        <v>1987</v>
      </c>
      <c r="C2116" s="1">
        <f t="shared" si="198"/>
        <v>37</v>
      </c>
      <c r="D2116" t="s">
        <v>25</v>
      </c>
      <c r="E2116" t="s">
        <v>36</v>
      </c>
      <c r="F2116" s="4" t="s">
        <v>29</v>
      </c>
      <c r="G2116" t="s">
        <v>29</v>
      </c>
      <c r="H2116" s="20">
        <v>7500</v>
      </c>
      <c r="I2116" s="2">
        <f t="shared" si="199"/>
        <v>7.5</v>
      </c>
      <c r="J2116" s="2"/>
      <c r="K2116" s="2">
        <v>1</v>
      </c>
      <c r="L2116" s="2">
        <v>0</v>
      </c>
      <c r="M2116" s="16">
        <f t="shared" si="200"/>
        <v>1</v>
      </c>
      <c r="N2116" s="7">
        <v>41457</v>
      </c>
      <c r="O2116" s="4">
        <f t="shared" si="201"/>
        <v>1</v>
      </c>
      <c r="P2116" s="3">
        <f t="shared" si="202"/>
        <v>41457</v>
      </c>
      <c r="Q2116" s="4" t="str" cm="1">
        <f t="array" ref="Q2116">_xlfn.TEXTSPLIT(N2116,"/")</f>
        <v>41457</v>
      </c>
      <c r="R2116" s="5"/>
      <c r="S2116" s="5"/>
      <c r="T2116" s="5" t="e">
        <f t="shared" si="203"/>
        <v>#NUM!</v>
      </c>
      <c r="U2116">
        <v>96</v>
      </c>
      <c r="V2116" s="14">
        <v>1</v>
      </c>
      <c r="W2116" s="14">
        <v>11</v>
      </c>
      <c r="X2116" s="14">
        <v>5</v>
      </c>
      <c r="Y2116" s="14">
        <v>4</v>
      </c>
      <c r="Z2116" s="14">
        <v>6</v>
      </c>
      <c r="AA2116" s="14">
        <v>9</v>
      </c>
      <c r="AB2116" s="2">
        <v>2</v>
      </c>
      <c r="AC2116" s="2">
        <v>2</v>
      </c>
      <c r="AD2116" s="2">
        <v>3</v>
      </c>
      <c r="AE2116" s="2">
        <v>8</v>
      </c>
      <c r="AF2116" s="2">
        <v>0</v>
      </c>
      <c r="AG2116" s="2">
        <v>0</v>
      </c>
      <c r="AH2116" s="16">
        <v>0</v>
      </c>
      <c r="AJ2116">
        <v>63</v>
      </c>
      <c r="AK2116">
        <v>29.44</v>
      </c>
    </row>
    <row r="2117" spans="1:37" x14ac:dyDescent="0.3">
      <c r="A2117">
        <v>455</v>
      </c>
      <c r="B2117">
        <v>1947</v>
      </c>
      <c r="C2117" s="1">
        <f t="shared" si="198"/>
        <v>77</v>
      </c>
      <c r="D2117" t="s">
        <v>25</v>
      </c>
      <c r="E2117" t="s">
        <v>34</v>
      </c>
      <c r="F2117" s="4" t="s">
        <v>29</v>
      </c>
      <c r="G2117" t="s">
        <v>29</v>
      </c>
      <c r="H2117" s="20">
        <v>51012</v>
      </c>
      <c r="I2117" s="2">
        <f t="shared" si="199"/>
        <v>51.012</v>
      </c>
      <c r="J2117" s="2"/>
      <c r="K2117" s="2">
        <v>0</v>
      </c>
      <c r="L2117" s="2">
        <v>0</v>
      </c>
      <c r="M2117" s="16">
        <f t="shared" si="200"/>
        <v>0</v>
      </c>
      <c r="N2117" s="6" t="s">
        <v>166</v>
      </c>
      <c r="O2117" s="4">
        <f t="shared" si="201"/>
        <v>2</v>
      </c>
      <c r="P2117" s="3">
        <f t="shared" si="202"/>
        <v>41382</v>
      </c>
      <c r="Q2117" s="4" t="str" cm="1">
        <f t="array" ref="Q2117:S2117">_xlfn.TEXTSPLIT(N2117,"/")</f>
        <v>4</v>
      </c>
      <c r="R2117" s="4" t="str">
        <v>18</v>
      </c>
      <c r="S2117" s="4" t="str">
        <v>13</v>
      </c>
      <c r="T2117" s="5">
        <f t="shared" si="203"/>
        <v>41382</v>
      </c>
      <c r="U2117">
        <v>86</v>
      </c>
      <c r="V2117" s="14">
        <v>102</v>
      </c>
      <c r="W2117" s="14">
        <v>9</v>
      </c>
      <c r="X2117" s="14">
        <v>63</v>
      </c>
      <c r="Y2117" s="14">
        <v>2</v>
      </c>
      <c r="Z2117" s="14">
        <v>9</v>
      </c>
      <c r="AA2117" s="14">
        <v>24</v>
      </c>
      <c r="AB2117" s="2">
        <v>1</v>
      </c>
      <c r="AC2117" s="2">
        <v>4</v>
      </c>
      <c r="AD2117" s="2">
        <v>4</v>
      </c>
      <c r="AE2117" s="2">
        <v>6</v>
      </c>
      <c r="AF2117" s="2">
        <v>0</v>
      </c>
      <c r="AG2117" s="2">
        <v>0</v>
      </c>
      <c r="AH2117" s="16">
        <v>0</v>
      </c>
      <c r="AJ2117">
        <v>70</v>
      </c>
      <c r="AK2117">
        <v>80.811999999999998</v>
      </c>
    </row>
    <row r="2118" spans="1:37" x14ac:dyDescent="0.3">
      <c r="A2118">
        <v>454</v>
      </c>
      <c r="B2118">
        <v>1981</v>
      </c>
      <c r="C2118" s="1">
        <f t="shared" si="198"/>
        <v>43</v>
      </c>
      <c r="D2118" t="s">
        <v>47</v>
      </c>
      <c r="E2118" t="s">
        <v>22</v>
      </c>
      <c r="F2118" s="4" t="s">
        <v>32</v>
      </c>
      <c r="G2118" t="s">
        <v>32</v>
      </c>
      <c r="H2118" s="20">
        <v>69508</v>
      </c>
      <c r="I2118" s="2">
        <f t="shared" si="199"/>
        <v>69.507999999999996</v>
      </c>
      <c r="J2118" s="2"/>
      <c r="K2118" s="2">
        <v>1</v>
      </c>
      <c r="L2118" s="2">
        <v>0</v>
      </c>
      <c r="M2118" s="16">
        <f t="shared" si="200"/>
        <v>1</v>
      </c>
      <c r="N2118" s="6" t="s">
        <v>352</v>
      </c>
      <c r="O2118" s="4">
        <f t="shared" si="201"/>
        <v>2</v>
      </c>
      <c r="P2118" s="3">
        <f t="shared" si="202"/>
        <v>41227</v>
      </c>
      <c r="Q2118" s="4" t="str" cm="1">
        <f t="array" ref="Q2118:S2118">_xlfn.TEXTSPLIT(N2118,"/")</f>
        <v>11</v>
      </c>
      <c r="R2118" s="4" t="str">
        <v>14</v>
      </c>
      <c r="S2118" s="4" t="str">
        <v>12</v>
      </c>
      <c r="T2118" s="5">
        <f t="shared" si="203"/>
        <v>41227</v>
      </c>
      <c r="U2118">
        <v>48</v>
      </c>
      <c r="V2118" s="14">
        <v>824</v>
      </c>
      <c r="W2118" s="14">
        <v>32</v>
      </c>
      <c r="X2118" s="14">
        <v>162</v>
      </c>
      <c r="Y2118" s="14">
        <v>42</v>
      </c>
      <c r="Z2118" s="14">
        <v>32</v>
      </c>
      <c r="AA2118" s="14">
        <v>43</v>
      </c>
      <c r="AB2118" s="2">
        <v>2</v>
      </c>
      <c r="AC2118" s="2">
        <v>11</v>
      </c>
      <c r="AD2118" s="2">
        <v>11</v>
      </c>
      <c r="AE2118" s="2">
        <v>6</v>
      </c>
      <c r="AF2118" s="2">
        <v>0</v>
      </c>
      <c r="AG2118" s="2">
        <v>0</v>
      </c>
      <c r="AH2118" s="16">
        <v>0</v>
      </c>
      <c r="AJ2118">
        <v>59</v>
      </c>
      <c r="AK2118">
        <v>18.701000000000001</v>
      </c>
    </row>
    <row r="2119" spans="1:37" x14ac:dyDescent="0.3">
      <c r="A2119">
        <v>453</v>
      </c>
      <c r="B2119">
        <v>1957</v>
      </c>
      <c r="C2119" s="1">
        <f t="shared" si="198"/>
        <v>67</v>
      </c>
      <c r="D2119" t="s">
        <v>25</v>
      </c>
      <c r="E2119" t="s">
        <v>34</v>
      </c>
      <c r="F2119" s="4" t="s">
        <v>43</v>
      </c>
      <c r="G2119" t="s">
        <v>43</v>
      </c>
      <c r="H2119" s="20">
        <v>35340</v>
      </c>
      <c r="I2119" s="2">
        <f t="shared" si="199"/>
        <v>35.340000000000003</v>
      </c>
      <c r="J2119" s="2"/>
      <c r="K2119" s="2">
        <v>1</v>
      </c>
      <c r="L2119" s="2">
        <v>1</v>
      </c>
      <c r="M2119" s="16">
        <f t="shared" si="200"/>
        <v>2</v>
      </c>
      <c r="N2119" s="6" t="s">
        <v>53</v>
      </c>
      <c r="O2119" s="4">
        <f t="shared" si="201"/>
        <v>2</v>
      </c>
      <c r="P2119" s="3">
        <f t="shared" si="202"/>
        <v>41819</v>
      </c>
      <c r="Q2119" s="4" t="str" cm="1">
        <f t="array" ref="Q2119:S2119">_xlfn.TEXTSPLIT(N2119,"/")</f>
        <v>6</v>
      </c>
      <c r="R2119" s="4" t="str">
        <v>29</v>
      </c>
      <c r="S2119" s="4" t="str">
        <v>14</v>
      </c>
      <c r="T2119" s="5">
        <f t="shared" si="203"/>
        <v>41819</v>
      </c>
      <c r="U2119">
        <v>1</v>
      </c>
      <c r="V2119" s="14">
        <v>27</v>
      </c>
      <c r="W2119" s="14">
        <v>0</v>
      </c>
      <c r="X2119" s="14">
        <v>12</v>
      </c>
      <c r="Y2119" s="14">
        <v>0</v>
      </c>
      <c r="Z2119" s="14">
        <v>1</v>
      </c>
      <c r="AA2119" s="14">
        <v>5</v>
      </c>
      <c r="AB2119" s="2">
        <v>2</v>
      </c>
      <c r="AC2119" s="2">
        <v>2</v>
      </c>
      <c r="AD2119" s="2">
        <v>3</v>
      </c>
      <c r="AE2119" s="2">
        <v>5</v>
      </c>
      <c r="AF2119" s="2">
        <v>0</v>
      </c>
      <c r="AG2119" s="2">
        <v>0</v>
      </c>
      <c r="AH2119" s="16">
        <v>0</v>
      </c>
      <c r="AJ2119">
        <v>45</v>
      </c>
      <c r="AK2119">
        <v>71.846999999999994</v>
      </c>
    </row>
    <row r="2120" spans="1:37" x14ac:dyDescent="0.3">
      <c r="A2120">
        <v>451</v>
      </c>
      <c r="B2120">
        <v>1990</v>
      </c>
      <c r="C2120" s="1">
        <f t="shared" si="198"/>
        <v>34</v>
      </c>
      <c r="D2120" t="s">
        <v>40</v>
      </c>
      <c r="E2120" t="s">
        <v>22</v>
      </c>
      <c r="F2120" s="4" t="s">
        <v>26</v>
      </c>
      <c r="G2120" t="s">
        <v>26</v>
      </c>
      <c r="H2120" s="20">
        <v>9255</v>
      </c>
      <c r="I2120" s="2">
        <f t="shared" si="199"/>
        <v>9.2550000000000008</v>
      </c>
      <c r="J2120" s="2"/>
      <c r="K2120" s="2">
        <v>1</v>
      </c>
      <c r="L2120" s="2">
        <v>0</v>
      </c>
      <c r="M2120" s="16">
        <f t="shared" si="200"/>
        <v>1</v>
      </c>
      <c r="N2120" s="6" t="s">
        <v>332</v>
      </c>
      <c r="O2120" s="4">
        <f t="shared" si="201"/>
        <v>2</v>
      </c>
      <c r="P2120" s="3">
        <f t="shared" si="202"/>
        <v>41628</v>
      </c>
      <c r="Q2120" s="4" t="str" cm="1">
        <f t="array" ref="Q2120:S2120">_xlfn.TEXTSPLIT(N2120,"/")</f>
        <v>12</v>
      </c>
      <c r="R2120" s="4" t="str">
        <v>20</v>
      </c>
      <c r="S2120" s="4" t="str">
        <v>13</v>
      </c>
      <c r="T2120" s="5">
        <f t="shared" si="203"/>
        <v>41628</v>
      </c>
      <c r="U2120">
        <v>91</v>
      </c>
      <c r="V2120" s="14">
        <v>9</v>
      </c>
      <c r="W2120" s="14">
        <v>0</v>
      </c>
      <c r="X2120" s="14">
        <v>7</v>
      </c>
      <c r="Y2120" s="14">
        <v>2</v>
      </c>
      <c r="Z2120" s="14">
        <v>0</v>
      </c>
      <c r="AA2120" s="14">
        <v>4</v>
      </c>
      <c r="AB2120" s="2">
        <v>1</v>
      </c>
      <c r="AC2120" s="2">
        <v>1</v>
      </c>
      <c r="AD2120" s="2">
        <v>2</v>
      </c>
      <c r="AE2120" s="2">
        <v>8</v>
      </c>
      <c r="AF2120" s="2">
        <v>0</v>
      </c>
      <c r="AG2120" s="2">
        <v>0</v>
      </c>
      <c r="AH2120" s="16">
        <v>0</v>
      </c>
      <c r="AJ2120">
        <v>59</v>
      </c>
      <c r="AK2120">
        <v>18.701000000000001</v>
      </c>
    </row>
    <row r="2121" spans="1:37" x14ac:dyDescent="0.3">
      <c r="A2121">
        <v>450</v>
      </c>
      <c r="B2121">
        <v>1959</v>
      </c>
      <c r="C2121" s="1">
        <f t="shared" si="198"/>
        <v>65</v>
      </c>
      <c r="D2121" t="s">
        <v>31</v>
      </c>
      <c r="E2121" t="s">
        <v>42</v>
      </c>
      <c r="F2121" s="4" t="s">
        <v>32</v>
      </c>
      <c r="G2121" t="s">
        <v>32</v>
      </c>
      <c r="H2121" s="20">
        <v>42315</v>
      </c>
      <c r="I2121" s="2">
        <f t="shared" si="199"/>
        <v>42.314999999999998</v>
      </c>
      <c r="J2121" s="2"/>
      <c r="K2121" s="2">
        <v>0</v>
      </c>
      <c r="L2121" s="2">
        <v>1</v>
      </c>
      <c r="M2121" s="16">
        <f t="shared" si="200"/>
        <v>1</v>
      </c>
      <c r="N2121" s="7">
        <v>41615</v>
      </c>
      <c r="O2121" s="4">
        <f t="shared" si="201"/>
        <v>1</v>
      </c>
      <c r="P2121" s="3">
        <f t="shared" si="202"/>
        <v>41615</v>
      </c>
      <c r="Q2121" s="4" t="str" cm="1">
        <f t="array" ref="Q2121">_xlfn.TEXTSPLIT(N2121,"/")</f>
        <v>41615</v>
      </c>
      <c r="R2121" s="5"/>
      <c r="S2121" s="5"/>
      <c r="T2121" s="5" t="e">
        <f t="shared" si="203"/>
        <v>#NUM!</v>
      </c>
      <c r="U2121">
        <v>90</v>
      </c>
      <c r="V2121" s="14">
        <v>67</v>
      </c>
      <c r="W2121" s="14">
        <v>15</v>
      </c>
      <c r="X2121" s="14">
        <v>80</v>
      </c>
      <c r="Y2121" s="14">
        <v>17</v>
      </c>
      <c r="Z2121" s="14">
        <v>11</v>
      </c>
      <c r="AA2121" s="14">
        <v>80</v>
      </c>
      <c r="AB2121" s="2">
        <v>3</v>
      </c>
      <c r="AC2121" s="2">
        <v>1</v>
      </c>
      <c r="AD2121" s="2">
        <v>4</v>
      </c>
      <c r="AE2121" s="2">
        <v>3</v>
      </c>
      <c r="AF2121" s="2">
        <v>0</v>
      </c>
      <c r="AG2121" s="2">
        <v>0</v>
      </c>
      <c r="AH2121" s="16">
        <v>0</v>
      </c>
      <c r="AJ2121">
        <v>66</v>
      </c>
      <c r="AK2121">
        <v>71.113</v>
      </c>
    </row>
    <row r="2122" spans="1:37" x14ac:dyDescent="0.3">
      <c r="A2122">
        <v>448</v>
      </c>
      <c r="B2122">
        <v>1979</v>
      </c>
      <c r="C2122" s="1">
        <f t="shared" si="198"/>
        <v>45</v>
      </c>
      <c r="D2122" t="s">
        <v>25</v>
      </c>
      <c r="E2122" t="s">
        <v>34</v>
      </c>
      <c r="F2122" s="4" t="s">
        <v>26</v>
      </c>
      <c r="G2122" t="s">
        <v>26</v>
      </c>
      <c r="H2122" s="20">
        <v>54880</v>
      </c>
      <c r="I2122" s="2">
        <f t="shared" si="199"/>
        <v>54.88</v>
      </c>
      <c r="J2122" s="2"/>
      <c r="K2122" s="2">
        <v>1</v>
      </c>
      <c r="L2122" s="2">
        <v>0</v>
      </c>
      <c r="M2122" s="16">
        <f t="shared" si="200"/>
        <v>1</v>
      </c>
      <c r="N2122" s="7">
        <v>41277</v>
      </c>
      <c r="O2122" s="4">
        <f t="shared" si="201"/>
        <v>1</v>
      </c>
      <c r="P2122" s="3">
        <f t="shared" si="202"/>
        <v>41277</v>
      </c>
      <c r="Q2122" s="4" t="str" cm="1">
        <f t="array" ref="Q2122">_xlfn.TEXTSPLIT(N2122,"/")</f>
        <v>41277</v>
      </c>
      <c r="R2122" s="5"/>
      <c r="S2122" s="5"/>
      <c r="T2122" s="5" t="e">
        <f t="shared" si="203"/>
        <v>#NUM!</v>
      </c>
      <c r="U2122">
        <v>57</v>
      </c>
      <c r="V2122" s="14">
        <v>308</v>
      </c>
      <c r="W2122" s="14">
        <v>85</v>
      </c>
      <c r="X2122" s="14">
        <v>137</v>
      </c>
      <c r="Y2122" s="14">
        <v>102</v>
      </c>
      <c r="Z2122" s="14">
        <v>45</v>
      </c>
      <c r="AA2122" s="14">
        <v>118</v>
      </c>
      <c r="AB2122" s="2">
        <v>2</v>
      </c>
      <c r="AC2122" s="2">
        <v>6</v>
      </c>
      <c r="AD2122" s="2">
        <v>11</v>
      </c>
      <c r="AE2122" s="2">
        <v>5</v>
      </c>
      <c r="AF2122" s="2">
        <v>0</v>
      </c>
      <c r="AG2122" s="2">
        <v>0</v>
      </c>
      <c r="AH2122" s="16">
        <v>0</v>
      </c>
      <c r="AJ2122">
        <v>36</v>
      </c>
      <c r="AK2122">
        <v>73.453999999999994</v>
      </c>
    </row>
    <row r="2123" spans="1:37" x14ac:dyDescent="0.3">
      <c r="A2123">
        <v>437</v>
      </c>
      <c r="B2123">
        <v>1977</v>
      </c>
      <c r="C2123" s="1">
        <f t="shared" si="198"/>
        <v>47</v>
      </c>
      <c r="D2123" t="s">
        <v>33</v>
      </c>
      <c r="E2123" t="s">
        <v>42</v>
      </c>
      <c r="F2123" s="4" t="s">
        <v>23</v>
      </c>
      <c r="G2123" t="s">
        <v>23</v>
      </c>
      <c r="H2123" s="20">
        <v>75012</v>
      </c>
      <c r="I2123" s="2">
        <f t="shared" si="199"/>
        <v>75.012</v>
      </c>
      <c r="J2123" s="2"/>
      <c r="K2123" s="2">
        <v>0</v>
      </c>
      <c r="L2123" s="2">
        <v>0</v>
      </c>
      <c r="M2123" s="16">
        <f t="shared" si="200"/>
        <v>0</v>
      </c>
      <c r="N2123" s="6" t="s">
        <v>226</v>
      </c>
      <c r="O2123" s="4">
        <f t="shared" si="201"/>
        <v>2</v>
      </c>
      <c r="P2123" s="3">
        <f t="shared" si="202"/>
        <v>41664</v>
      </c>
      <c r="Q2123" s="4" t="str" cm="1">
        <f t="array" ref="Q2123:S2123">_xlfn.TEXTSPLIT(N2123,"/")</f>
        <v>1</v>
      </c>
      <c r="R2123" s="4" t="str">
        <v>25</v>
      </c>
      <c r="S2123" s="4" t="str">
        <v>14</v>
      </c>
      <c r="T2123" s="5">
        <f t="shared" si="203"/>
        <v>41664</v>
      </c>
      <c r="U2123">
        <v>41</v>
      </c>
      <c r="V2123" s="14">
        <v>294</v>
      </c>
      <c r="W2123" s="14">
        <v>142</v>
      </c>
      <c r="X2123" s="14">
        <v>218</v>
      </c>
      <c r="Y2123" s="14">
        <v>164</v>
      </c>
      <c r="Z2123" s="14">
        <v>58</v>
      </c>
      <c r="AA2123" s="14">
        <v>151</v>
      </c>
      <c r="AB2123" s="2">
        <v>1</v>
      </c>
      <c r="AC2123" s="2">
        <v>3</v>
      </c>
      <c r="AD2123" s="2">
        <v>11</v>
      </c>
      <c r="AE2123" s="2">
        <v>1</v>
      </c>
      <c r="AF2123" s="2">
        <v>0</v>
      </c>
      <c r="AG2123" s="2">
        <v>0</v>
      </c>
      <c r="AH2123" s="16">
        <v>0</v>
      </c>
      <c r="AJ2123">
        <v>40</v>
      </c>
      <c r="AK2123">
        <v>69.52</v>
      </c>
    </row>
    <row r="2124" spans="1:37" x14ac:dyDescent="0.3">
      <c r="A2124">
        <v>433</v>
      </c>
      <c r="B2124">
        <v>1959</v>
      </c>
      <c r="C2124" s="1">
        <f t="shared" si="198"/>
        <v>65</v>
      </c>
      <c r="D2124" t="s">
        <v>28</v>
      </c>
      <c r="E2124" t="s">
        <v>42</v>
      </c>
      <c r="F2124" s="4" t="s">
        <v>159</v>
      </c>
      <c r="G2124" s="11" t="s">
        <v>457</v>
      </c>
      <c r="H2124" s="20">
        <v>61331</v>
      </c>
      <c r="I2124" s="2">
        <f t="shared" si="199"/>
        <v>61.331000000000003</v>
      </c>
      <c r="J2124" s="2"/>
      <c r="K2124" s="2">
        <v>1</v>
      </c>
      <c r="L2124" s="2">
        <v>1</v>
      </c>
      <c r="M2124" s="16">
        <f t="shared" si="200"/>
        <v>2</v>
      </c>
      <c r="N2124" s="7">
        <v>41550</v>
      </c>
      <c r="O2124" s="4">
        <f t="shared" si="201"/>
        <v>1</v>
      </c>
      <c r="P2124" s="3">
        <f t="shared" si="202"/>
        <v>41550</v>
      </c>
      <c r="Q2124" s="4" t="str" cm="1">
        <f t="array" ref="Q2124">_xlfn.TEXTSPLIT(N2124,"/")</f>
        <v>41550</v>
      </c>
      <c r="R2124" s="5"/>
      <c r="S2124" s="5"/>
      <c r="T2124" s="5" t="e">
        <f t="shared" si="203"/>
        <v>#NUM!</v>
      </c>
      <c r="U2124">
        <v>42</v>
      </c>
      <c r="V2124" s="14">
        <v>534</v>
      </c>
      <c r="W2124" s="14">
        <v>5</v>
      </c>
      <c r="X2124" s="14">
        <v>47</v>
      </c>
      <c r="Y2124" s="14">
        <v>0</v>
      </c>
      <c r="Z2124" s="14">
        <v>5</v>
      </c>
      <c r="AA2124" s="14">
        <v>41</v>
      </c>
      <c r="AB2124" s="2">
        <v>5</v>
      </c>
      <c r="AC2124" s="2">
        <v>11</v>
      </c>
      <c r="AD2124" s="2">
        <v>6</v>
      </c>
      <c r="AE2124" s="2">
        <v>8</v>
      </c>
      <c r="AF2124" s="2">
        <v>0</v>
      </c>
      <c r="AG2124" s="2">
        <v>0</v>
      </c>
      <c r="AH2124" s="16">
        <v>0</v>
      </c>
      <c r="AJ2124">
        <v>52</v>
      </c>
      <c r="AK2124">
        <v>42.033000000000001</v>
      </c>
    </row>
    <row r="2125" spans="1:37" x14ac:dyDescent="0.3">
      <c r="A2125">
        <v>425</v>
      </c>
      <c r="B2125">
        <v>1986</v>
      </c>
      <c r="C2125" s="1">
        <f t="shared" si="198"/>
        <v>38</v>
      </c>
      <c r="D2125" t="s">
        <v>40</v>
      </c>
      <c r="E2125" t="s">
        <v>22</v>
      </c>
      <c r="F2125" s="4" t="s">
        <v>29</v>
      </c>
      <c r="G2125" t="s">
        <v>29</v>
      </c>
      <c r="H2125" s="20">
        <v>55357</v>
      </c>
      <c r="I2125" s="2">
        <f t="shared" si="199"/>
        <v>55.356999999999999</v>
      </c>
      <c r="J2125" s="2"/>
      <c r="K2125" s="2">
        <v>2</v>
      </c>
      <c r="L2125" s="2">
        <v>0</v>
      </c>
      <c r="M2125" s="16">
        <f t="shared" si="200"/>
        <v>2</v>
      </c>
      <c r="N2125" s="6" t="s">
        <v>132</v>
      </c>
      <c r="O2125" s="4">
        <f t="shared" si="201"/>
        <v>2</v>
      </c>
      <c r="P2125" s="3">
        <f t="shared" si="202"/>
        <v>41324</v>
      </c>
      <c r="Q2125" s="4" t="str" cm="1">
        <f t="array" ref="Q2125:S2125">_xlfn.TEXTSPLIT(N2125,"/")</f>
        <v>2</v>
      </c>
      <c r="R2125" s="4" t="str">
        <v>19</v>
      </c>
      <c r="S2125" s="4" t="str">
        <v>13</v>
      </c>
      <c r="T2125" s="5">
        <f t="shared" si="203"/>
        <v>41324</v>
      </c>
      <c r="U2125">
        <v>66</v>
      </c>
      <c r="V2125" s="14">
        <v>374</v>
      </c>
      <c r="W2125" s="14">
        <v>64</v>
      </c>
      <c r="X2125" s="14">
        <v>116</v>
      </c>
      <c r="Y2125" s="14">
        <v>84</v>
      </c>
      <c r="Z2125" s="14">
        <v>25</v>
      </c>
      <c r="AA2125" s="14">
        <v>64</v>
      </c>
      <c r="AB2125" s="2">
        <v>3</v>
      </c>
      <c r="AC2125" s="2">
        <v>6</v>
      </c>
      <c r="AD2125" s="2">
        <v>11</v>
      </c>
      <c r="AE2125" s="2">
        <v>5</v>
      </c>
      <c r="AF2125" s="2">
        <v>0</v>
      </c>
      <c r="AG2125" s="2">
        <v>0</v>
      </c>
      <c r="AH2125" s="16">
        <v>0</v>
      </c>
      <c r="AJ2125">
        <v>37</v>
      </c>
      <c r="AK2125">
        <v>38.508000000000003</v>
      </c>
    </row>
    <row r="2126" spans="1:37" x14ac:dyDescent="0.3">
      <c r="A2126">
        <v>405</v>
      </c>
      <c r="B2126">
        <v>1965</v>
      </c>
      <c r="C2126" s="1">
        <f t="shared" si="198"/>
        <v>59</v>
      </c>
      <c r="D2126" t="s">
        <v>25</v>
      </c>
      <c r="E2126" t="s">
        <v>22</v>
      </c>
      <c r="F2126" s="4" t="s">
        <v>23</v>
      </c>
      <c r="G2126" t="s">
        <v>23</v>
      </c>
      <c r="H2126" s="20">
        <v>41638</v>
      </c>
      <c r="I2126" s="2">
        <f t="shared" si="199"/>
        <v>41.637999999999998</v>
      </c>
      <c r="J2126" s="2"/>
      <c r="K2126" s="2">
        <v>0</v>
      </c>
      <c r="L2126" s="2">
        <v>1</v>
      </c>
      <c r="M2126" s="16">
        <f t="shared" si="200"/>
        <v>1</v>
      </c>
      <c r="N2126" s="6" t="s">
        <v>240</v>
      </c>
      <c r="O2126" s="4">
        <f t="shared" si="201"/>
        <v>2</v>
      </c>
      <c r="P2126" s="3">
        <f t="shared" si="202"/>
        <v>41318</v>
      </c>
      <c r="Q2126" s="4" t="str" cm="1">
        <f t="array" ref="Q2126:S2126">_xlfn.TEXTSPLIT(N2126,"/")</f>
        <v>2</v>
      </c>
      <c r="R2126" s="4" t="str">
        <v>13</v>
      </c>
      <c r="S2126" s="4" t="str">
        <v>13</v>
      </c>
      <c r="T2126" s="5">
        <f t="shared" si="203"/>
        <v>41318</v>
      </c>
      <c r="U2126">
        <v>68</v>
      </c>
      <c r="V2126" s="14">
        <v>315</v>
      </c>
      <c r="W2126" s="14">
        <v>0</v>
      </c>
      <c r="X2126" s="14">
        <v>31</v>
      </c>
      <c r="Y2126" s="14">
        <v>4</v>
      </c>
      <c r="Z2126" s="14">
        <v>0</v>
      </c>
      <c r="AA2126" s="14">
        <v>91</v>
      </c>
      <c r="AB2126" s="2">
        <v>4</v>
      </c>
      <c r="AC2126" s="2">
        <v>5</v>
      </c>
      <c r="AD2126" s="2">
        <v>3</v>
      </c>
      <c r="AE2126" s="2">
        <v>8</v>
      </c>
      <c r="AF2126" s="2">
        <v>0</v>
      </c>
      <c r="AG2126" s="2">
        <v>0</v>
      </c>
      <c r="AH2126" s="16">
        <v>1</v>
      </c>
      <c r="AJ2126">
        <v>32</v>
      </c>
      <c r="AK2126">
        <v>86.037000000000006</v>
      </c>
    </row>
    <row r="2127" spans="1:37" x14ac:dyDescent="0.3">
      <c r="A2127">
        <v>387</v>
      </c>
      <c r="B2127">
        <v>1977</v>
      </c>
      <c r="C2127" s="1">
        <f t="shared" si="198"/>
        <v>47</v>
      </c>
      <c r="D2127" t="s">
        <v>31</v>
      </c>
      <c r="E2127" t="s">
        <v>66</v>
      </c>
      <c r="F2127" s="4" t="s">
        <v>29</v>
      </c>
      <c r="G2127" t="s">
        <v>29</v>
      </c>
      <c r="H2127" s="20">
        <v>7500</v>
      </c>
      <c r="I2127" s="2">
        <f t="shared" si="199"/>
        <v>7.5</v>
      </c>
      <c r="J2127" s="2"/>
      <c r="K2127" s="2">
        <v>0</v>
      </c>
      <c r="L2127" s="2">
        <v>0</v>
      </c>
      <c r="M2127" s="16">
        <f t="shared" si="200"/>
        <v>0</v>
      </c>
      <c r="N2127" s="6" t="s">
        <v>200</v>
      </c>
      <c r="O2127" s="4">
        <f t="shared" si="201"/>
        <v>2</v>
      </c>
      <c r="P2127" s="3">
        <f t="shared" si="202"/>
        <v>41226</v>
      </c>
      <c r="Q2127" s="4" t="str" cm="1">
        <f t="array" ref="Q2127:S2127">_xlfn.TEXTSPLIT(N2127,"/")</f>
        <v>11</v>
      </c>
      <c r="R2127" s="4" t="str">
        <v>13</v>
      </c>
      <c r="S2127" s="4" t="str">
        <v>12</v>
      </c>
      <c r="T2127" s="5">
        <f t="shared" si="203"/>
        <v>41226</v>
      </c>
      <c r="U2127">
        <v>59</v>
      </c>
      <c r="V2127" s="14">
        <v>6</v>
      </c>
      <c r="W2127" s="14">
        <v>16</v>
      </c>
      <c r="X2127" s="14">
        <v>11</v>
      </c>
      <c r="Y2127" s="14">
        <v>11</v>
      </c>
      <c r="Z2127" s="14">
        <v>1</v>
      </c>
      <c r="AA2127" s="14">
        <v>16</v>
      </c>
      <c r="AB2127" s="2">
        <v>1</v>
      </c>
      <c r="AC2127" s="2">
        <v>2</v>
      </c>
      <c r="AD2127" s="2">
        <v>3</v>
      </c>
      <c r="AE2127" s="2">
        <v>8</v>
      </c>
      <c r="AF2127" s="2">
        <v>0</v>
      </c>
      <c r="AG2127" s="2">
        <v>0</v>
      </c>
      <c r="AH2127" s="16">
        <v>0</v>
      </c>
      <c r="AJ2127">
        <v>39</v>
      </c>
      <c r="AK2127">
        <v>31.760999999999999</v>
      </c>
    </row>
    <row r="2128" spans="1:37" x14ac:dyDescent="0.3">
      <c r="A2128">
        <v>380</v>
      </c>
      <c r="B2128">
        <v>1955</v>
      </c>
      <c r="C2128" s="1">
        <f t="shared" si="198"/>
        <v>69</v>
      </c>
      <c r="D2128" t="s">
        <v>47</v>
      </c>
      <c r="E2128" t="s">
        <v>22</v>
      </c>
      <c r="F2128" s="4" t="s">
        <v>23</v>
      </c>
      <c r="G2128" t="s">
        <v>23</v>
      </c>
      <c r="H2128" s="20">
        <v>64497</v>
      </c>
      <c r="I2128" s="2">
        <f t="shared" si="199"/>
        <v>64.497</v>
      </c>
      <c r="J2128" s="2"/>
      <c r="K2128" s="2">
        <v>0</v>
      </c>
      <c r="L2128" s="2">
        <v>1</v>
      </c>
      <c r="M2128" s="16">
        <f t="shared" si="200"/>
        <v>1</v>
      </c>
      <c r="N2128" s="7">
        <v>41191</v>
      </c>
      <c r="O2128" s="4">
        <f t="shared" si="201"/>
        <v>1</v>
      </c>
      <c r="P2128" s="3">
        <f t="shared" si="202"/>
        <v>41191</v>
      </c>
      <c r="Q2128" s="4" t="str" cm="1">
        <f t="array" ref="Q2128">_xlfn.TEXTSPLIT(N2128,"/")</f>
        <v>41191</v>
      </c>
      <c r="R2128" s="5"/>
      <c r="S2128" s="5"/>
      <c r="T2128" s="5" t="e">
        <f t="shared" si="203"/>
        <v>#NUM!</v>
      </c>
      <c r="U2128">
        <v>17</v>
      </c>
      <c r="V2128" s="14">
        <v>1170</v>
      </c>
      <c r="W2128" s="14">
        <v>48</v>
      </c>
      <c r="X2128" s="14">
        <v>320</v>
      </c>
      <c r="Y2128" s="14">
        <v>42</v>
      </c>
      <c r="Z2128" s="14">
        <v>32</v>
      </c>
      <c r="AA2128" s="14">
        <v>192</v>
      </c>
      <c r="AB2128" s="2">
        <v>5</v>
      </c>
      <c r="AC2128" s="2">
        <v>11</v>
      </c>
      <c r="AD2128" s="2">
        <v>9</v>
      </c>
      <c r="AE2128" s="2">
        <v>8</v>
      </c>
      <c r="AF2128" s="2">
        <v>1</v>
      </c>
      <c r="AG2128" s="2">
        <v>0</v>
      </c>
      <c r="AH2128" s="16">
        <v>1</v>
      </c>
      <c r="AJ2128">
        <v>64</v>
      </c>
      <c r="AK2128">
        <v>38.284999999999997</v>
      </c>
    </row>
    <row r="2129" spans="1:37" x14ac:dyDescent="0.3">
      <c r="A2129">
        <v>378</v>
      </c>
      <c r="B2129">
        <v>1972</v>
      </c>
      <c r="C2129" s="1">
        <f t="shared" si="198"/>
        <v>52</v>
      </c>
      <c r="D2129" t="s">
        <v>25</v>
      </c>
      <c r="E2129" t="s">
        <v>22</v>
      </c>
      <c r="F2129" s="4" t="s">
        <v>29</v>
      </c>
      <c r="G2129" t="s">
        <v>29</v>
      </c>
      <c r="H2129" s="20">
        <v>52531</v>
      </c>
      <c r="I2129" s="2">
        <f t="shared" si="199"/>
        <v>52.530999999999999</v>
      </c>
      <c r="J2129" s="2"/>
      <c r="K2129" s="2">
        <v>0</v>
      </c>
      <c r="L2129" s="2">
        <v>0</v>
      </c>
      <c r="M2129" s="16">
        <f t="shared" si="200"/>
        <v>0</v>
      </c>
      <c r="N2129" s="6" t="s">
        <v>167</v>
      </c>
      <c r="O2129" s="4">
        <f t="shared" si="201"/>
        <v>2</v>
      </c>
      <c r="P2129" s="3">
        <f t="shared" si="202"/>
        <v>41273</v>
      </c>
      <c r="Q2129" s="4" t="str" cm="1">
        <f t="array" ref="Q2129:S2129">_xlfn.TEXTSPLIT(N2129,"/")</f>
        <v>12</v>
      </c>
      <c r="R2129" s="4" t="str">
        <v>30</v>
      </c>
      <c r="S2129" s="4" t="str">
        <v>12</v>
      </c>
      <c r="T2129" s="5">
        <f t="shared" si="203"/>
        <v>41273</v>
      </c>
      <c r="U2129">
        <v>68</v>
      </c>
      <c r="V2129" s="14">
        <v>283</v>
      </c>
      <c r="W2129" s="14">
        <v>112</v>
      </c>
      <c r="X2129" s="14">
        <v>151</v>
      </c>
      <c r="Y2129" s="14">
        <v>51</v>
      </c>
      <c r="Z2129" s="14">
        <v>72</v>
      </c>
      <c r="AA2129" s="14">
        <v>125</v>
      </c>
      <c r="AB2129" s="2">
        <v>2</v>
      </c>
      <c r="AC2129" s="2">
        <v>7</v>
      </c>
      <c r="AD2129" s="2">
        <v>10</v>
      </c>
      <c r="AE2129" s="2">
        <v>6</v>
      </c>
      <c r="AF2129" s="2">
        <v>0</v>
      </c>
      <c r="AG2129" s="2">
        <v>0</v>
      </c>
      <c r="AH2129" s="16">
        <v>0</v>
      </c>
      <c r="AJ2129">
        <v>43</v>
      </c>
      <c r="AK2129">
        <v>15.071999999999999</v>
      </c>
    </row>
    <row r="2130" spans="1:37" x14ac:dyDescent="0.3">
      <c r="A2130">
        <v>375</v>
      </c>
      <c r="B2130">
        <v>1955</v>
      </c>
      <c r="C2130" s="1">
        <f t="shared" si="198"/>
        <v>69</v>
      </c>
      <c r="D2130" t="s">
        <v>25</v>
      </c>
      <c r="E2130" t="s">
        <v>22</v>
      </c>
      <c r="F2130" s="4" t="s">
        <v>23</v>
      </c>
      <c r="G2130" t="s">
        <v>23</v>
      </c>
      <c r="H2130" s="20">
        <v>76773</v>
      </c>
      <c r="I2130" s="2">
        <f t="shared" si="199"/>
        <v>76.772999999999996</v>
      </c>
      <c r="J2130" s="2"/>
      <c r="K2130" s="2">
        <v>0</v>
      </c>
      <c r="L2130" s="2">
        <v>0</v>
      </c>
      <c r="M2130" s="16">
        <f t="shared" si="200"/>
        <v>0</v>
      </c>
      <c r="N2130" s="6" t="s">
        <v>314</v>
      </c>
      <c r="O2130" s="4">
        <f t="shared" si="201"/>
        <v>2</v>
      </c>
      <c r="P2130" s="3">
        <f t="shared" si="202"/>
        <v>41330</v>
      </c>
      <c r="Q2130" s="4" t="str" cm="1">
        <f t="array" ref="Q2130:S2130">_xlfn.TEXTSPLIT(N2130,"/")</f>
        <v>2</v>
      </c>
      <c r="R2130" s="4" t="str">
        <v>25</v>
      </c>
      <c r="S2130" s="4" t="str">
        <v>13</v>
      </c>
      <c r="T2130" s="5">
        <f t="shared" si="203"/>
        <v>41330</v>
      </c>
      <c r="U2130">
        <v>79</v>
      </c>
      <c r="V2130" s="14">
        <v>516</v>
      </c>
      <c r="W2130" s="14">
        <v>56</v>
      </c>
      <c r="X2130" s="14">
        <v>449</v>
      </c>
      <c r="Y2130" s="14">
        <v>86</v>
      </c>
      <c r="Z2130" s="14">
        <v>33</v>
      </c>
      <c r="AA2130" s="14">
        <v>16</v>
      </c>
      <c r="AB2130" s="2">
        <v>1</v>
      </c>
      <c r="AC2130" s="2">
        <v>2</v>
      </c>
      <c r="AD2130" s="2">
        <v>11</v>
      </c>
      <c r="AE2130" s="2">
        <v>1</v>
      </c>
      <c r="AF2130" s="2">
        <v>0</v>
      </c>
      <c r="AG2130" s="2">
        <v>0</v>
      </c>
      <c r="AH2130" s="16">
        <v>0</v>
      </c>
      <c r="AJ2130">
        <v>51</v>
      </c>
      <c r="AK2130">
        <v>86.856999999999999</v>
      </c>
    </row>
    <row r="2131" spans="1:37" x14ac:dyDescent="0.3">
      <c r="A2131">
        <v>368</v>
      </c>
      <c r="B2131">
        <v>1975</v>
      </c>
      <c r="C2131" s="1">
        <f t="shared" si="198"/>
        <v>49</v>
      </c>
      <c r="D2131" t="s">
        <v>40</v>
      </c>
      <c r="E2131" t="s">
        <v>22</v>
      </c>
      <c r="F2131" s="4" t="s">
        <v>29</v>
      </c>
      <c r="G2131" t="s">
        <v>29</v>
      </c>
      <c r="H2131" s="20">
        <v>40049</v>
      </c>
      <c r="I2131" s="2">
        <f t="shared" si="199"/>
        <v>40.048999999999999</v>
      </c>
      <c r="J2131" s="2"/>
      <c r="K2131" s="2">
        <v>0</v>
      </c>
      <c r="L2131" s="2">
        <v>1</v>
      </c>
      <c r="M2131" s="16">
        <f t="shared" si="200"/>
        <v>1</v>
      </c>
      <c r="N2131" s="6" t="s">
        <v>297</v>
      </c>
      <c r="O2131" s="4">
        <f t="shared" si="201"/>
        <v>2</v>
      </c>
      <c r="P2131" s="3">
        <f t="shared" si="202"/>
        <v>41242</v>
      </c>
      <c r="Q2131" s="4" t="str" cm="1">
        <f t="array" ref="Q2131:S2131">_xlfn.TEXTSPLIT(N2131,"/")</f>
        <v>11</v>
      </c>
      <c r="R2131" s="4" t="str">
        <v>29</v>
      </c>
      <c r="S2131" s="4" t="str">
        <v>12</v>
      </c>
      <c r="T2131" s="5">
        <f t="shared" si="203"/>
        <v>41242</v>
      </c>
      <c r="U2131">
        <v>61</v>
      </c>
      <c r="V2131" s="14">
        <v>91</v>
      </c>
      <c r="W2131" s="14">
        <v>65</v>
      </c>
      <c r="X2131" s="14">
        <v>52</v>
      </c>
      <c r="Y2131" s="14">
        <v>10</v>
      </c>
      <c r="Z2131" s="14">
        <v>44</v>
      </c>
      <c r="AA2131" s="14">
        <v>28</v>
      </c>
      <c r="AB2131" s="2">
        <v>3</v>
      </c>
      <c r="AC2131" s="2">
        <v>3</v>
      </c>
      <c r="AD2131" s="2">
        <v>6</v>
      </c>
      <c r="AE2131" s="2">
        <v>5</v>
      </c>
      <c r="AF2131" s="2">
        <v>0</v>
      </c>
      <c r="AG2131" s="2">
        <v>0</v>
      </c>
      <c r="AH2131" s="16">
        <v>0</v>
      </c>
      <c r="AJ2131">
        <v>70</v>
      </c>
      <c r="AK2131">
        <v>65.569000000000003</v>
      </c>
    </row>
    <row r="2132" spans="1:37" x14ac:dyDescent="0.3">
      <c r="A2132">
        <v>367</v>
      </c>
      <c r="B2132">
        <v>1979</v>
      </c>
      <c r="C2132" s="1">
        <f t="shared" si="198"/>
        <v>45</v>
      </c>
      <c r="D2132" t="s">
        <v>28</v>
      </c>
      <c r="E2132" t="s">
        <v>36</v>
      </c>
      <c r="F2132" s="4" t="s">
        <v>29</v>
      </c>
      <c r="G2132" t="s">
        <v>29</v>
      </c>
      <c r="H2132" s="20">
        <v>36550</v>
      </c>
      <c r="I2132" s="2">
        <f t="shared" si="199"/>
        <v>36.549999999999997</v>
      </c>
      <c r="J2132" s="2"/>
      <c r="K2132" s="2">
        <v>1</v>
      </c>
      <c r="L2132" s="2">
        <v>0</v>
      </c>
      <c r="M2132" s="16">
        <f t="shared" si="200"/>
        <v>1</v>
      </c>
      <c r="N2132" s="6" t="s">
        <v>132</v>
      </c>
      <c r="O2132" s="4">
        <f t="shared" si="201"/>
        <v>2</v>
      </c>
      <c r="P2132" s="3">
        <f t="shared" si="202"/>
        <v>41324</v>
      </c>
      <c r="Q2132" s="4" t="str" cm="1">
        <f t="array" ref="Q2132:S2132">_xlfn.TEXTSPLIT(N2132,"/")</f>
        <v>2</v>
      </c>
      <c r="R2132" s="4" t="str">
        <v>19</v>
      </c>
      <c r="S2132" s="4" t="str">
        <v>13</v>
      </c>
      <c r="T2132" s="5">
        <f t="shared" si="203"/>
        <v>41324</v>
      </c>
      <c r="U2132">
        <v>74</v>
      </c>
      <c r="V2132" s="14">
        <v>47</v>
      </c>
      <c r="W2132" s="14">
        <v>90</v>
      </c>
      <c r="X2132" s="14">
        <v>94</v>
      </c>
      <c r="Y2132" s="14">
        <v>123</v>
      </c>
      <c r="Z2132" s="14">
        <v>103</v>
      </c>
      <c r="AA2132" s="14">
        <v>120</v>
      </c>
      <c r="AB2132" s="2">
        <v>5</v>
      </c>
      <c r="AC2132" s="2">
        <v>9</v>
      </c>
      <c r="AD2132" s="2">
        <v>5</v>
      </c>
      <c r="AE2132" s="2">
        <v>9</v>
      </c>
      <c r="AF2132" s="2">
        <v>0</v>
      </c>
      <c r="AG2132" s="2">
        <v>0</v>
      </c>
      <c r="AH2132" s="16">
        <v>0</v>
      </c>
      <c r="AJ2132">
        <v>59</v>
      </c>
      <c r="AK2132">
        <v>68.141999999999996</v>
      </c>
    </row>
    <row r="2133" spans="1:37" x14ac:dyDescent="0.3">
      <c r="A2133">
        <v>361</v>
      </c>
      <c r="B2133">
        <v>1970</v>
      </c>
      <c r="C2133" s="1">
        <f t="shared" si="198"/>
        <v>54</v>
      </c>
      <c r="D2133" t="s">
        <v>33</v>
      </c>
      <c r="E2133" t="s">
        <v>42</v>
      </c>
      <c r="F2133" s="4" t="s">
        <v>29</v>
      </c>
      <c r="G2133" t="s">
        <v>29</v>
      </c>
      <c r="H2133" s="20">
        <v>43142</v>
      </c>
      <c r="I2133" s="2">
        <f t="shared" si="199"/>
        <v>43.142000000000003</v>
      </c>
      <c r="J2133" s="2"/>
      <c r="K2133" s="2">
        <v>1</v>
      </c>
      <c r="L2133" s="2">
        <v>1</v>
      </c>
      <c r="M2133" s="16">
        <f t="shared" si="200"/>
        <v>2</v>
      </c>
      <c r="N2133" s="6" t="s">
        <v>407</v>
      </c>
      <c r="O2133" s="4">
        <f t="shared" si="201"/>
        <v>2</v>
      </c>
      <c r="P2133" s="3">
        <f t="shared" si="202"/>
        <v>41688</v>
      </c>
      <c r="Q2133" s="4" t="str" cm="1">
        <f t="array" ref="Q2133:S2133">_xlfn.TEXTSPLIT(N2133,"/")</f>
        <v>2</v>
      </c>
      <c r="R2133" s="4" t="str">
        <v>18</v>
      </c>
      <c r="S2133" s="4" t="str">
        <v>14</v>
      </c>
      <c r="T2133" s="5">
        <f t="shared" si="203"/>
        <v>41688</v>
      </c>
      <c r="U2133">
        <v>84</v>
      </c>
      <c r="V2133" s="14">
        <v>5</v>
      </c>
      <c r="W2133" s="14">
        <v>1</v>
      </c>
      <c r="X2133" s="14">
        <v>7</v>
      </c>
      <c r="Y2133" s="14">
        <v>2</v>
      </c>
      <c r="Z2133" s="14">
        <v>1</v>
      </c>
      <c r="AA2133" s="14">
        <v>4</v>
      </c>
      <c r="AB2133" s="2">
        <v>1</v>
      </c>
      <c r="AC2133" s="2">
        <v>1</v>
      </c>
      <c r="AD2133" s="2">
        <v>2</v>
      </c>
      <c r="AE2133" s="2">
        <v>7</v>
      </c>
      <c r="AF2133" s="2">
        <v>0</v>
      </c>
      <c r="AG2133" s="2">
        <v>0</v>
      </c>
      <c r="AH2133" s="16">
        <v>0</v>
      </c>
      <c r="AJ2133">
        <v>54</v>
      </c>
      <c r="AK2133">
        <v>65.747</v>
      </c>
    </row>
    <row r="2134" spans="1:37" x14ac:dyDescent="0.3">
      <c r="A2134">
        <v>359</v>
      </c>
      <c r="B2134">
        <v>1951</v>
      </c>
      <c r="C2134" s="1">
        <f t="shared" si="198"/>
        <v>73</v>
      </c>
      <c r="D2134" t="s">
        <v>25</v>
      </c>
      <c r="E2134" t="s">
        <v>22</v>
      </c>
      <c r="F2134" s="4" t="s">
        <v>32</v>
      </c>
      <c r="G2134" t="s">
        <v>32</v>
      </c>
      <c r="H2134" s="20">
        <v>48070</v>
      </c>
      <c r="I2134" s="2">
        <f t="shared" si="199"/>
        <v>48.07</v>
      </c>
      <c r="J2134" s="2"/>
      <c r="K2134" s="2">
        <v>0</v>
      </c>
      <c r="L2134" s="2">
        <v>1</v>
      </c>
      <c r="M2134" s="16">
        <f t="shared" si="200"/>
        <v>1</v>
      </c>
      <c r="N2134" s="6" t="s">
        <v>302</v>
      </c>
      <c r="O2134" s="4">
        <f t="shared" si="201"/>
        <v>2</v>
      </c>
      <c r="P2134" s="3">
        <f t="shared" si="202"/>
        <v>41287</v>
      </c>
      <c r="Q2134" s="4" t="str" cm="1">
        <f t="array" ref="Q2134:S2134">_xlfn.TEXTSPLIT(N2134,"/")</f>
        <v>1</v>
      </c>
      <c r="R2134" s="4" t="str">
        <v>13</v>
      </c>
      <c r="S2134" s="4" t="str">
        <v>13</v>
      </c>
      <c r="T2134" s="5">
        <f t="shared" si="203"/>
        <v>41287</v>
      </c>
      <c r="U2134">
        <v>33</v>
      </c>
      <c r="V2134" s="14">
        <v>373</v>
      </c>
      <c r="W2134" s="14">
        <v>14</v>
      </c>
      <c r="X2134" s="14">
        <v>83</v>
      </c>
      <c r="Y2134" s="14">
        <v>6</v>
      </c>
      <c r="Z2134" s="14">
        <v>9</v>
      </c>
      <c r="AA2134" s="14">
        <v>19</v>
      </c>
      <c r="AB2134" s="2">
        <v>3</v>
      </c>
      <c r="AC2134" s="2">
        <v>8</v>
      </c>
      <c r="AD2134" s="2">
        <v>6</v>
      </c>
      <c r="AE2134" s="2">
        <v>7</v>
      </c>
      <c r="AF2134" s="2">
        <v>0</v>
      </c>
      <c r="AG2134" s="2">
        <v>1</v>
      </c>
      <c r="AH2134" s="16">
        <v>0</v>
      </c>
      <c r="AJ2134">
        <v>58</v>
      </c>
      <c r="AK2134">
        <v>84.617999999999995</v>
      </c>
    </row>
    <row r="2135" spans="1:37" x14ac:dyDescent="0.3">
      <c r="A2135">
        <v>347</v>
      </c>
      <c r="B2135">
        <v>1977</v>
      </c>
      <c r="C2135" s="1">
        <f t="shared" si="198"/>
        <v>47</v>
      </c>
      <c r="D2135" t="s">
        <v>28</v>
      </c>
      <c r="E2135" t="s">
        <v>22</v>
      </c>
      <c r="F2135" s="4" t="s">
        <v>23</v>
      </c>
      <c r="G2135" t="s">
        <v>23</v>
      </c>
      <c r="H2135" s="20">
        <v>40780</v>
      </c>
      <c r="I2135" s="2">
        <f t="shared" si="199"/>
        <v>40.78</v>
      </c>
      <c r="J2135" s="2"/>
      <c r="K2135" s="2">
        <v>0</v>
      </c>
      <c r="L2135" s="2">
        <v>1</v>
      </c>
      <c r="M2135" s="16">
        <f t="shared" si="200"/>
        <v>1</v>
      </c>
      <c r="N2135" s="7">
        <v>41130</v>
      </c>
      <c r="O2135" s="4">
        <f t="shared" si="201"/>
        <v>1</v>
      </c>
      <c r="P2135" s="3">
        <f t="shared" si="202"/>
        <v>41130</v>
      </c>
      <c r="Q2135" s="4" t="str" cm="1">
        <f t="array" ref="Q2135">_xlfn.TEXTSPLIT(N2135,"/")</f>
        <v>41130</v>
      </c>
      <c r="R2135" s="5"/>
      <c r="S2135" s="5"/>
      <c r="T2135" s="5" t="e">
        <f t="shared" si="203"/>
        <v>#NUM!</v>
      </c>
      <c r="U2135">
        <v>30</v>
      </c>
      <c r="V2135" s="14">
        <v>229</v>
      </c>
      <c r="W2135" s="14">
        <v>27</v>
      </c>
      <c r="X2135" s="14">
        <v>71</v>
      </c>
      <c r="Y2135" s="14">
        <v>13</v>
      </c>
      <c r="Z2135" s="14">
        <v>3</v>
      </c>
      <c r="AA2135" s="14">
        <v>34</v>
      </c>
      <c r="AB2135" s="2">
        <v>4</v>
      </c>
      <c r="AC2135" s="2">
        <v>7</v>
      </c>
      <c r="AD2135" s="2">
        <v>5</v>
      </c>
      <c r="AE2135" s="2">
        <v>9</v>
      </c>
      <c r="AF2135" s="2">
        <v>0</v>
      </c>
      <c r="AG2135" s="2">
        <v>0</v>
      </c>
      <c r="AH2135" s="16">
        <v>0</v>
      </c>
      <c r="AJ2135">
        <v>83</v>
      </c>
      <c r="AK2135">
        <v>51.140999999999998</v>
      </c>
    </row>
    <row r="2136" spans="1:37" x14ac:dyDescent="0.3">
      <c r="A2136">
        <v>340</v>
      </c>
      <c r="B2136">
        <v>1971</v>
      </c>
      <c r="C2136" s="1">
        <f t="shared" si="198"/>
        <v>53</v>
      </c>
      <c r="D2136" t="s">
        <v>38</v>
      </c>
      <c r="E2136" t="s">
        <v>22</v>
      </c>
      <c r="F2136" s="4" t="s">
        <v>23</v>
      </c>
      <c r="G2136" t="s">
        <v>23</v>
      </c>
      <c r="H2136" s="20">
        <v>72967</v>
      </c>
      <c r="I2136" s="2">
        <f t="shared" si="199"/>
        <v>72.966999999999999</v>
      </c>
      <c r="J2136" s="2"/>
      <c r="K2136" s="2">
        <v>0</v>
      </c>
      <c r="L2136" s="2">
        <v>1</v>
      </c>
      <c r="M2136" s="16">
        <f t="shared" si="200"/>
        <v>1</v>
      </c>
      <c r="N2136" s="6" t="s">
        <v>63</v>
      </c>
      <c r="O2136" s="4">
        <f t="shared" si="201"/>
        <v>2</v>
      </c>
      <c r="P2136" s="3">
        <f t="shared" si="202"/>
        <v>41258</v>
      </c>
      <c r="Q2136" s="4" t="str" cm="1">
        <f t="array" ref="Q2136:S2136">_xlfn.TEXTSPLIT(N2136,"/")</f>
        <v>12</v>
      </c>
      <c r="R2136" s="4" t="str">
        <v>15</v>
      </c>
      <c r="S2136" s="4" t="str">
        <v>12</v>
      </c>
      <c r="T2136" s="5">
        <f t="shared" si="203"/>
        <v>41258</v>
      </c>
      <c r="U2136">
        <v>1</v>
      </c>
      <c r="V2136" s="14">
        <v>158</v>
      </c>
      <c r="W2136" s="14">
        <v>35</v>
      </c>
      <c r="X2136" s="14">
        <v>179</v>
      </c>
      <c r="Y2136" s="14">
        <v>0</v>
      </c>
      <c r="Z2136" s="14">
        <v>0</v>
      </c>
      <c r="AA2136" s="14">
        <v>125</v>
      </c>
      <c r="AB2136" s="2">
        <v>2</v>
      </c>
      <c r="AC2136" s="2">
        <v>7</v>
      </c>
      <c r="AD2136" s="2">
        <v>8</v>
      </c>
      <c r="AE2136" s="2">
        <v>5</v>
      </c>
      <c r="AF2136" s="2">
        <v>1</v>
      </c>
      <c r="AG2136" s="2">
        <v>0</v>
      </c>
      <c r="AH2136" s="16">
        <v>1</v>
      </c>
      <c r="AJ2136">
        <v>48</v>
      </c>
      <c r="AK2136">
        <v>57.338000000000001</v>
      </c>
    </row>
    <row r="2137" spans="1:37" x14ac:dyDescent="0.3">
      <c r="A2137">
        <v>339</v>
      </c>
      <c r="B2137">
        <v>1973</v>
      </c>
      <c r="C2137" s="1">
        <f t="shared" si="198"/>
        <v>51</v>
      </c>
      <c r="D2137" t="s">
        <v>25</v>
      </c>
      <c r="E2137" t="s">
        <v>34</v>
      </c>
      <c r="F2137" s="4" t="s">
        <v>29</v>
      </c>
      <c r="G2137" t="s">
        <v>29</v>
      </c>
      <c r="H2137" s="20">
        <v>57091</v>
      </c>
      <c r="I2137" s="2">
        <f t="shared" si="199"/>
        <v>57.091000000000001</v>
      </c>
      <c r="J2137" s="2"/>
      <c r="K2137" s="2">
        <v>0</v>
      </c>
      <c r="L2137" s="2">
        <v>1</v>
      </c>
      <c r="M2137" s="16">
        <f t="shared" si="200"/>
        <v>1</v>
      </c>
      <c r="N2137" s="6" t="s">
        <v>50</v>
      </c>
      <c r="O2137" s="4">
        <f t="shared" si="201"/>
        <v>2</v>
      </c>
      <c r="P2137" s="3">
        <f t="shared" si="202"/>
        <v>41236</v>
      </c>
      <c r="Q2137" s="4" t="str" cm="1">
        <f t="array" ref="Q2137:S2137">_xlfn.TEXTSPLIT(N2137,"/")</f>
        <v>11</v>
      </c>
      <c r="R2137" s="4" t="str">
        <v>23</v>
      </c>
      <c r="S2137" s="4" t="str">
        <v>12</v>
      </c>
      <c r="T2137" s="5">
        <f t="shared" si="203"/>
        <v>41236</v>
      </c>
      <c r="U2137">
        <v>82</v>
      </c>
      <c r="V2137" s="14">
        <v>462</v>
      </c>
      <c r="W2137" s="14">
        <v>0</v>
      </c>
      <c r="X2137" s="14">
        <v>24</v>
      </c>
      <c r="Y2137" s="14">
        <v>6</v>
      </c>
      <c r="Z2137" s="14">
        <v>0</v>
      </c>
      <c r="AA2137" s="14">
        <v>4</v>
      </c>
      <c r="AB2137" s="2">
        <v>2</v>
      </c>
      <c r="AC2137" s="2">
        <v>9</v>
      </c>
      <c r="AD2137" s="2">
        <v>5</v>
      </c>
      <c r="AE2137" s="2">
        <v>7</v>
      </c>
      <c r="AF2137" s="2">
        <v>1</v>
      </c>
      <c r="AG2137" s="2">
        <v>0</v>
      </c>
      <c r="AH2137" s="16">
        <v>1</v>
      </c>
      <c r="AJ2137">
        <v>51</v>
      </c>
      <c r="AK2137">
        <v>86.856999999999999</v>
      </c>
    </row>
    <row r="2138" spans="1:37" x14ac:dyDescent="0.3">
      <c r="A2138">
        <v>332</v>
      </c>
      <c r="B2138">
        <v>1958</v>
      </c>
      <c r="C2138" s="1">
        <f t="shared" si="198"/>
        <v>66</v>
      </c>
      <c r="D2138" t="s">
        <v>25</v>
      </c>
      <c r="E2138" t="s">
        <v>22</v>
      </c>
      <c r="F2138" s="4" t="s">
        <v>29</v>
      </c>
      <c r="G2138" t="s">
        <v>29</v>
      </c>
      <c r="H2138" s="20">
        <v>47743</v>
      </c>
      <c r="I2138" s="2">
        <f t="shared" si="199"/>
        <v>47.743000000000002</v>
      </c>
      <c r="J2138" s="2"/>
      <c r="K2138" s="2">
        <v>0</v>
      </c>
      <c r="L2138" s="2">
        <v>1</v>
      </c>
      <c r="M2138" s="16">
        <f t="shared" si="200"/>
        <v>1</v>
      </c>
      <c r="N2138" s="6" t="s">
        <v>371</v>
      </c>
      <c r="O2138" s="4">
        <f t="shared" si="201"/>
        <v>2</v>
      </c>
      <c r="P2138" s="3">
        <f t="shared" si="202"/>
        <v>41355</v>
      </c>
      <c r="Q2138" s="4" t="str" cm="1">
        <f t="array" ref="Q2138:S2138">_xlfn.TEXTSPLIT(N2138,"/")</f>
        <v>3</v>
      </c>
      <c r="R2138" s="4" t="str">
        <v>22</v>
      </c>
      <c r="S2138" s="4" t="str">
        <v>13</v>
      </c>
      <c r="T2138" s="5">
        <f t="shared" si="203"/>
        <v>41355</v>
      </c>
      <c r="U2138">
        <v>56</v>
      </c>
      <c r="V2138" s="14">
        <v>198</v>
      </c>
      <c r="W2138" s="14">
        <v>2</v>
      </c>
      <c r="X2138" s="14">
        <v>43</v>
      </c>
      <c r="Y2138" s="14">
        <v>0</v>
      </c>
      <c r="Z2138" s="14">
        <v>12</v>
      </c>
      <c r="AA2138" s="14">
        <v>20</v>
      </c>
      <c r="AB2138" s="2">
        <v>3</v>
      </c>
      <c r="AC2138" s="2">
        <v>4</v>
      </c>
      <c r="AD2138" s="2">
        <v>6</v>
      </c>
      <c r="AE2138" s="2">
        <v>6</v>
      </c>
      <c r="AF2138" s="2">
        <v>0</v>
      </c>
      <c r="AG2138" s="2">
        <v>0</v>
      </c>
      <c r="AH2138" s="16">
        <v>1</v>
      </c>
      <c r="AJ2138">
        <v>58</v>
      </c>
      <c r="AK2138">
        <v>59.753999999999998</v>
      </c>
    </row>
    <row r="2139" spans="1:37" x14ac:dyDescent="0.3">
      <c r="A2139">
        <v>326</v>
      </c>
      <c r="B2139">
        <v>1974</v>
      </c>
      <c r="C2139" s="1">
        <f t="shared" si="198"/>
        <v>50</v>
      </c>
      <c r="D2139" t="s">
        <v>40</v>
      </c>
      <c r="E2139" t="s">
        <v>22</v>
      </c>
      <c r="F2139" s="4" t="s">
        <v>29</v>
      </c>
      <c r="G2139" t="s">
        <v>29</v>
      </c>
      <c r="H2139" s="20">
        <v>51148</v>
      </c>
      <c r="I2139" s="2">
        <f t="shared" si="199"/>
        <v>51.148000000000003</v>
      </c>
      <c r="J2139" s="2"/>
      <c r="K2139" s="2">
        <v>1</v>
      </c>
      <c r="L2139" s="2">
        <v>1</v>
      </c>
      <c r="M2139" s="16">
        <f t="shared" si="200"/>
        <v>2</v>
      </c>
      <c r="N2139" s="6" t="s">
        <v>266</v>
      </c>
      <c r="O2139" s="4">
        <f t="shared" si="201"/>
        <v>2</v>
      </c>
      <c r="P2139" s="3">
        <f t="shared" si="202"/>
        <v>41323</v>
      </c>
      <c r="Q2139" s="4" t="str" cm="1">
        <f t="array" ref="Q2139:S2139">_xlfn.TEXTSPLIT(N2139,"/")</f>
        <v>2</v>
      </c>
      <c r="R2139" s="4" t="str">
        <v>18</v>
      </c>
      <c r="S2139" s="4" t="str">
        <v>13</v>
      </c>
      <c r="T2139" s="5">
        <f t="shared" si="203"/>
        <v>41323</v>
      </c>
      <c r="U2139">
        <v>38</v>
      </c>
      <c r="V2139" s="14">
        <v>235</v>
      </c>
      <c r="W2139" s="14">
        <v>6</v>
      </c>
      <c r="X2139" s="14">
        <v>45</v>
      </c>
      <c r="Y2139" s="14">
        <v>8</v>
      </c>
      <c r="Z2139" s="14">
        <v>9</v>
      </c>
      <c r="AA2139" s="14">
        <v>12</v>
      </c>
      <c r="AB2139" s="2">
        <v>4</v>
      </c>
      <c r="AC2139" s="2">
        <v>5</v>
      </c>
      <c r="AD2139" s="2">
        <v>6</v>
      </c>
      <c r="AE2139" s="2">
        <v>6</v>
      </c>
      <c r="AF2139" s="2">
        <v>0</v>
      </c>
      <c r="AG2139" s="2">
        <v>0</v>
      </c>
      <c r="AH2139" s="16">
        <v>0</v>
      </c>
      <c r="AJ2139">
        <v>66</v>
      </c>
      <c r="AK2139">
        <v>42.213000000000001</v>
      </c>
    </row>
    <row r="2140" spans="1:37" x14ac:dyDescent="0.3">
      <c r="A2140">
        <v>322</v>
      </c>
      <c r="B2140">
        <v>1979</v>
      </c>
      <c r="C2140" s="1">
        <f t="shared" si="198"/>
        <v>45</v>
      </c>
      <c r="D2140" t="s">
        <v>33</v>
      </c>
      <c r="E2140" t="s">
        <v>22</v>
      </c>
      <c r="F2140" s="4" t="s">
        <v>32</v>
      </c>
      <c r="G2140" t="s">
        <v>32</v>
      </c>
      <c r="H2140" s="20">
        <v>42554</v>
      </c>
      <c r="I2140" s="2">
        <f t="shared" si="199"/>
        <v>42.554000000000002</v>
      </c>
      <c r="J2140" s="2"/>
      <c r="K2140" s="2">
        <v>1</v>
      </c>
      <c r="L2140" s="2">
        <v>1</v>
      </c>
      <c r="M2140" s="16">
        <f t="shared" si="200"/>
        <v>2</v>
      </c>
      <c r="N2140" s="7">
        <v>41609</v>
      </c>
      <c r="O2140" s="4">
        <f t="shared" si="201"/>
        <v>1</v>
      </c>
      <c r="P2140" s="3">
        <f t="shared" si="202"/>
        <v>41609</v>
      </c>
      <c r="Q2140" s="4" t="str" cm="1">
        <f t="array" ref="Q2140">_xlfn.TEXTSPLIT(N2140,"/")</f>
        <v>41609</v>
      </c>
      <c r="R2140" s="5"/>
      <c r="S2140" s="5"/>
      <c r="T2140" s="5" t="e">
        <f t="shared" si="203"/>
        <v>#NUM!</v>
      </c>
      <c r="U2140">
        <v>93</v>
      </c>
      <c r="V2140" s="14">
        <v>29</v>
      </c>
      <c r="W2140" s="14">
        <v>1</v>
      </c>
      <c r="X2140" s="14">
        <v>11</v>
      </c>
      <c r="Y2140" s="14">
        <v>0</v>
      </c>
      <c r="Z2140" s="14">
        <v>0</v>
      </c>
      <c r="AA2140" s="14">
        <v>0</v>
      </c>
      <c r="AB2140" s="2">
        <v>2</v>
      </c>
      <c r="AC2140" s="2">
        <v>2</v>
      </c>
      <c r="AD2140" s="2">
        <v>3</v>
      </c>
      <c r="AE2140" s="2">
        <v>4</v>
      </c>
      <c r="AF2140" s="2">
        <v>0</v>
      </c>
      <c r="AG2140" s="2">
        <v>0</v>
      </c>
      <c r="AH2140" s="16">
        <v>0</v>
      </c>
      <c r="AJ2140">
        <v>71</v>
      </c>
      <c r="AK2140">
        <v>28.457000000000001</v>
      </c>
    </row>
    <row r="2141" spans="1:37" x14ac:dyDescent="0.3">
      <c r="A2141">
        <v>313</v>
      </c>
      <c r="B2141">
        <v>1969</v>
      </c>
      <c r="C2141" s="1">
        <f t="shared" si="198"/>
        <v>55</v>
      </c>
      <c r="D2141" t="s">
        <v>47</v>
      </c>
      <c r="E2141" t="s">
        <v>22</v>
      </c>
      <c r="F2141" s="4" t="s">
        <v>43</v>
      </c>
      <c r="G2141" t="s">
        <v>43</v>
      </c>
      <c r="H2141" s="20">
        <v>73455</v>
      </c>
      <c r="I2141" s="2">
        <f t="shared" si="199"/>
        <v>73.454999999999998</v>
      </c>
      <c r="J2141" s="2"/>
      <c r="K2141" s="2">
        <v>0</v>
      </c>
      <c r="L2141" s="2">
        <v>0</v>
      </c>
      <c r="M2141" s="16">
        <f t="shared" si="200"/>
        <v>0</v>
      </c>
      <c r="N2141" s="6" t="s">
        <v>174</v>
      </c>
      <c r="O2141" s="4">
        <f t="shared" si="201"/>
        <v>2</v>
      </c>
      <c r="P2141" s="3">
        <f t="shared" si="202"/>
        <v>41575</v>
      </c>
      <c r="Q2141" s="4" t="str" cm="1">
        <f t="array" ref="Q2141:S2141">_xlfn.TEXTSPLIT(N2141,"/")</f>
        <v>10</v>
      </c>
      <c r="R2141" s="4" t="str">
        <v>28</v>
      </c>
      <c r="S2141" s="4" t="str">
        <v>13</v>
      </c>
      <c r="T2141" s="5">
        <f t="shared" si="203"/>
        <v>41575</v>
      </c>
      <c r="U2141">
        <v>98</v>
      </c>
      <c r="V2141" s="14">
        <v>901</v>
      </c>
      <c r="W2141" s="14">
        <v>61</v>
      </c>
      <c r="X2141" s="14">
        <v>757</v>
      </c>
      <c r="Y2141" s="14">
        <v>186</v>
      </c>
      <c r="Z2141" s="14">
        <v>163</v>
      </c>
      <c r="AA2141" s="14">
        <v>20</v>
      </c>
      <c r="AB2141" s="2">
        <v>1</v>
      </c>
      <c r="AC2141" s="2">
        <v>6</v>
      </c>
      <c r="AD2141" s="2">
        <v>10</v>
      </c>
      <c r="AE2141" s="2">
        <v>3</v>
      </c>
      <c r="AF2141" s="2">
        <v>0</v>
      </c>
      <c r="AG2141" s="2">
        <v>0</v>
      </c>
      <c r="AH2141" s="16">
        <v>1</v>
      </c>
      <c r="AJ2141">
        <v>75</v>
      </c>
      <c r="AK2141">
        <v>66.375</v>
      </c>
    </row>
    <row r="2142" spans="1:37" x14ac:dyDescent="0.3">
      <c r="A2142">
        <v>310</v>
      </c>
      <c r="B2142">
        <v>1971</v>
      </c>
      <c r="C2142" s="1">
        <f t="shared" si="198"/>
        <v>53</v>
      </c>
      <c r="D2142" t="s">
        <v>28</v>
      </c>
      <c r="E2142" t="s">
        <v>42</v>
      </c>
      <c r="F2142" s="4" t="s">
        <v>29</v>
      </c>
      <c r="G2142" t="s">
        <v>29</v>
      </c>
      <c r="H2142" s="20">
        <v>61872</v>
      </c>
      <c r="I2142" s="2">
        <f t="shared" si="199"/>
        <v>61.872</v>
      </c>
      <c r="J2142" s="2"/>
      <c r="K2142" s="2">
        <v>0</v>
      </c>
      <c r="L2142" s="2">
        <v>1</v>
      </c>
      <c r="M2142" s="16">
        <f t="shared" si="200"/>
        <v>1</v>
      </c>
      <c r="N2142" s="6" t="s">
        <v>140</v>
      </c>
      <c r="O2142" s="4">
        <f t="shared" si="201"/>
        <v>2</v>
      </c>
      <c r="P2142" s="3">
        <f t="shared" si="202"/>
        <v>41621</v>
      </c>
      <c r="Q2142" s="4" t="str" cm="1">
        <f t="array" ref="Q2142:S2142">_xlfn.TEXTSPLIT(N2142,"/")</f>
        <v>12</v>
      </c>
      <c r="R2142" s="4" t="str">
        <v>13</v>
      </c>
      <c r="S2142" s="4" t="str">
        <v>13</v>
      </c>
      <c r="T2142" s="5">
        <f t="shared" si="203"/>
        <v>41621</v>
      </c>
      <c r="U2142">
        <v>81</v>
      </c>
      <c r="V2142" s="14">
        <v>330</v>
      </c>
      <c r="W2142" s="14">
        <v>5</v>
      </c>
      <c r="X2142" s="14">
        <v>159</v>
      </c>
      <c r="Y2142" s="14">
        <v>36</v>
      </c>
      <c r="Z2142" s="14">
        <v>27</v>
      </c>
      <c r="AA2142" s="14">
        <v>16</v>
      </c>
      <c r="AB2142" s="2">
        <v>4</v>
      </c>
      <c r="AC2142" s="2">
        <v>4</v>
      </c>
      <c r="AD2142" s="2">
        <v>9</v>
      </c>
      <c r="AE2142" s="2">
        <v>4</v>
      </c>
      <c r="AF2142" s="2">
        <v>0</v>
      </c>
      <c r="AG2142" s="2">
        <v>0</v>
      </c>
      <c r="AH2142" s="16">
        <v>0</v>
      </c>
      <c r="AJ2142">
        <v>45</v>
      </c>
      <c r="AK2142">
        <v>17.117000000000001</v>
      </c>
    </row>
    <row r="2143" spans="1:37" x14ac:dyDescent="0.3">
      <c r="A2143">
        <v>309</v>
      </c>
      <c r="B2143">
        <v>1962</v>
      </c>
      <c r="C2143" s="1">
        <f t="shared" si="198"/>
        <v>62</v>
      </c>
      <c r="D2143" t="s">
        <v>47</v>
      </c>
      <c r="E2143" t="s">
        <v>34</v>
      </c>
      <c r="F2143" s="4" t="s">
        <v>32</v>
      </c>
      <c r="G2143" t="s">
        <v>32</v>
      </c>
      <c r="H2143" s="20">
        <v>63342</v>
      </c>
      <c r="I2143" s="2">
        <f t="shared" si="199"/>
        <v>63.341999999999999</v>
      </c>
      <c r="J2143" s="2"/>
      <c r="K2143" s="2">
        <v>0</v>
      </c>
      <c r="L2143" s="2">
        <v>1</v>
      </c>
      <c r="M2143" s="16">
        <f t="shared" si="200"/>
        <v>1</v>
      </c>
      <c r="N2143" s="6" t="s">
        <v>201</v>
      </c>
      <c r="O2143" s="4">
        <f t="shared" si="201"/>
        <v>2</v>
      </c>
      <c r="P2143" s="3">
        <f t="shared" si="202"/>
        <v>41198</v>
      </c>
      <c r="Q2143" s="4" t="str" cm="1">
        <f t="array" ref="Q2143:S2143">_xlfn.TEXTSPLIT(N2143,"/")</f>
        <v>10</v>
      </c>
      <c r="R2143" s="4" t="str">
        <v>16</v>
      </c>
      <c r="S2143" s="4" t="str">
        <v>12</v>
      </c>
      <c r="T2143" s="5">
        <f t="shared" si="203"/>
        <v>41198</v>
      </c>
      <c r="U2143">
        <v>48</v>
      </c>
      <c r="V2143" s="14">
        <v>918</v>
      </c>
      <c r="W2143" s="14">
        <v>21</v>
      </c>
      <c r="X2143" s="14">
        <v>118</v>
      </c>
      <c r="Y2143" s="14">
        <v>13</v>
      </c>
      <c r="Z2143" s="14">
        <v>10</v>
      </c>
      <c r="AA2143" s="14">
        <v>21</v>
      </c>
      <c r="AB2143" s="2">
        <v>3</v>
      </c>
      <c r="AC2143" s="2">
        <v>8</v>
      </c>
      <c r="AD2143" s="2">
        <v>5</v>
      </c>
      <c r="AE2143" s="2">
        <v>6</v>
      </c>
      <c r="AF2143" s="2">
        <v>0</v>
      </c>
      <c r="AG2143" s="2">
        <v>0</v>
      </c>
      <c r="AH2143" s="16">
        <v>1</v>
      </c>
      <c r="AJ2143">
        <v>59</v>
      </c>
      <c r="AK2143">
        <v>42.523000000000003</v>
      </c>
    </row>
    <row r="2144" spans="1:37" x14ac:dyDescent="0.3">
      <c r="A2144">
        <v>304</v>
      </c>
      <c r="B2144">
        <v>1982</v>
      </c>
      <c r="C2144" s="1">
        <f t="shared" si="198"/>
        <v>42</v>
      </c>
      <c r="D2144" t="s">
        <v>25</v>
      </c>
      <c r="E2144" t="s">
        <v>42</v>
      </c>
      <c r="F2144" s="4" t="s">
        <v>26</v>
      </c>
      <c r="G2144" t="s">
        <v>26</v>
      </c>
      <c r="H2144" s="20">
        <v>22944</v>
      </c>
      <c r="I2144" s="2">
        <f t="shared" si="199"/>
        <v>22.943999999999999</v>
      </c>
      <c r="J2144" s="2"/>
      <c r="K2144" s="2">
        <v>1</v>
      </c>
      <c r="L2144" s="2">
        <v>0</v>
      </c>
      <c r="M2144" s="16">
        <f t="shared" si="200"/>
        <v>1</v>
      </c>
      <c r="N2144" s="6" t="s">
        <v>219</v>
      </c>
      <c r="O2144" s="4">
        <f t="shared" si="201"/>
        <v>2</v>
      </c>
      <c r="P2144" s="3">
        <f t="shared" si="202"/>
        <v>41631</v>
      </c>
      <c r="Q2144" s="4" t="str" cm="1">
        <f t="array" ref="Q2144:S2144">_xlfn.TEXTSPLIT(N2144,"/")</f>
        <v>12</v>
      </c>
      <c r="R2144" s="4" t="str">
        <v>23</v>
      </c>
      <c r="S2144" s="4" t="str">
        <v>13</v>
      </c>
      <c r="T2144" s="5">
        <f t="shared" si="203"/>
        <v>41631</v>
      </c>
      <c r="U2144">
        <v>67</v>
      </c>
      <c r="V2144" s="14">
        <v>19</v>
      </c>
      <c r="W2144" s="14">
        <v>3</v>
      </c>
      <c r="X2144" s="14">
        <v>19</v>
      </c>
      <c r="Y2144" s="14">
        <v>4</v>
      </c>
      <c r="Z2144" s="14">
        <v>5</v>
      </c>
      <c r="AA2144" s="14">
        <v>26</v>
      </c>
      <c r="AB2144" s="2">
        <v>3</v>
      </c>
      <c r="AC2144" s="2">
        <v>3</v>
      </c>
      <c r="AD2144" s="2">
        <v>3</v>
      </c>
      <c r="AE2144" s="2">
        <v>7</v>
      </c>
      <c r="AF2144" s="2">
        <v>0</v>
      </c>
      <c r="AG2144" s="2">
        <v>0</v>
      </c>
      <c r="AH2144" s="16">
        <v>0</v>
      </c>
      <c r="AJ2144">
        <v>53</v>
      </c>
      <c r="AK2144">
        <v>79.418999999999997</v>
      </c>
    </row>
    <row r="2145" spans="1:37" x14ac:dyDescent="0.3">
      <c r="A2145">
        <v>295</v>
      </c>
      <c r="B2145">
        <v>1990</v>
      </c>
      <c r="C2145" s="1">
        <f t="shared" si="198"/>
        <v>34</v>
      </c>
      <c r="D2145" t="s">
        <v>25</v>
      </c>
      <c r="E2145" t="s">
        <v>22</v>
      </c>
      <c r="F2145" s="4" t="s">
        <v>26</v>
      </c>
      <c r="G2145" t="s">
        <v>26</v>
      </c>
      <c r="H2145" s="20">
        <v>81217</v>
      </c>
      <c r="I2145" s="2">
        <f t="shared" si="199"/>
        <v>81.216999999999999</v>
      </c>
      <c r="J2145" s="2"/>
      <c r="K2145" s="2">
        <v>0</v>
      </c>
      <c r="L2145" s="2">
        <v>0</v>
      </c>
      <c r="M2145" s="16">
        <f t="shared" si="200"/>
        <v>0</v>
      </c>
      <c r="N2145" s="6" t="s">
        <v>340</v>
      </c>
      <c r="O2145" s="4">
        <f t="shared" si="201"/>
        <v>2</v>
      </c>
      <c r="P2145" s="3">
        <f t="shared" si="202"/>
        <v>41474</v>
      </c>
      <c r="Q2145" s="4" t="str" cm="1">
        <f t="array" ref="Q2145:S2145">_xlfn.TEXTSPLIT(N2145,"/")</f>
        <v>7</v>
      </c>
      <c r="R2145" s="4" t="str">
        <v>19</v>
      </c>
      <c r="S2145" s="4" t="str">
        <v>13</v>
      </c>
      <c r="T2145" s="5">
        <f t="shared" si="203"/>
        <v>41474</v>
      </c>
      <c r="U2145">
        <v>77</v>
      </c>
      <c r="V2145" s="14">
        <v>493</v>
      </c>
      <c r="W2145" s="14">
        <v>70</v>
      </c>
      <c r="X2145" s="14">
        <v>324</v>
      </c>
      <c r="Y2145" s="14">
        <v>146</v>
      </c>
      <c r="Z2145" s="14">
        <v>40</v>
      </c>
      <c r="AA2145" s="14">
        <v>84</v>
      </c>
      <c r="AB2145" s="2">
        <v>1</v>
      </c>
      <c r="AC2145" s="2">
        <v>3</v>
      </c>
      <c r="AD2145" s="2">
        <v>11</v>
      </c>
      <c r="AE2145" s="2">
        <v>1</v>
      </c>
      <c r="AF2145" s="2">
        <v>0</v>
      </c>
      <c r="AG2145" s="2">
        <v>0</v>
      </c>
      <c r="AH2145" s="16">
        <v>0</v>
      </c>
      <c r="AJ2145">
        <v>58</v>
      </c>
      <c r="AK2145">
        <v>84.617999999999995</v>
      </c>
    </row>
    <row r="2146" spans="1:37" x14ac:dyDescent="0.3">
      <c r="A2146">
        <v>291</v>
      </c>
      <c r="B2146">
        <v>1971</v>
      </c>
      <c r="C2146" s="1">
        <f t="shared" si="198"/>
        <v>53</v>
      </c>
      <c r="D2146" t="s">
        <v>47</v>
      </c>
      <c r="E2146" t="s">
        <v>22</v>
      </c>
      <c r="F2146" s="4" t="s">
        <v>29</v>
      </c>
      <c r="G2146" t="s">
        <v>29</v>
      </c>
      <c r="H2146" s="20">
        <v>72940</v>
      </c>
      <c r="I2146" s="2">
        <f t="shared" si="199"/>
        <v>72.94</v>
      </c>
      <c r="J2146" s="2"/>
      <c r="K2146" s="2">
        <v>0</v>
      </c>
      <c r="L2146" s="2">
        <v>0</v>
      </c>
      <c r="M2146" s="16">
        <f t="shared" si="200"/>
        <v>0</v>
      </c>
      <c r="N2146" s="6" t="s">
        <v>176</v>
      </c>
      <c r="O2146" s="4">
        <f t="shared" si="201"/>
        <v>2</v>
      </c>
      <c r="P2146" s="3">
        <f t="shared" si="202"/>
        <v>41444</v>
      </c>
      <c r="Q2146" s="4" t="str" cm="1">
        <f t="array" ref="Q2146:S2146">_xlfn.TEXTSPLIT(N2146,"/")</f>
        <v>6</v>
      </c>
      <c r="R2146" s="4" t="str">
        <v>19</v>
      </c>
      <c r="S2146" s="4" t="str">
        <v>13</v>
      </c>
      <c r="T2146" s="5">
        <f t="shared" si="203"/>
        <v>41444</v>
      </c>
      <c r="U2146">
        <v>13</v>
      </c>
      <c r="V2146" s="14">
        <v>182</v>
      </c>
      <c r="W2146" s="14">
        <v>74</v>
      </c>
      <c r="X2146" s="14">
        <v>298</v>
      </c>
      <c r="Y2146" s="14">
        <v>162</v>
      </c>
      <c r="Z2146" s="14">
        <v>149</v>
      </c>
      <c r="AA2146" s="14">
        <v>116</v>
      </c>
      <c r="AB2146" s="2">
        <v>1</v>
      </c>
      <c r="AC2146" s="2">
        <v>3</v>
      </c>
      <c r="AD2146" s="2">
        <v>6</v>
      </c>
      <c r="AE2146" s="2">
        <v>1</v>
      </c>
      <c r="AF2146" s="2">
        <v>0</v>
      </c>
      <c r="AG2146" s="2">
        <v>0</v>
      </c>
      <c r="AH2146" s="16">
        <v>0</v>
      </c>
      <c r="AJ2146">
        <v>63</v>
      </c>
      <c r="AK2146">
        <v>17.143999999999998</v>
      </c>
    </row>
    <row r="2147" spans="1:37" x14ac:dyDescent="0.3">
      <c r="A2147">
        <v>286</v>
      </c>
      <c r="B2147">
        <v>1953</v>
      </c>
      <c r="C2147" s="1">
        <f t="shared" si="198"/>
        <v>71</v>
      </c>
      <c r="D2147" t="s">
        <v>25</v>
      </c>
      <c r="E2147" t="s">
        <v>22</v>
      </c>
      <c r="F2147" s="4" t="s">
        <v>26</v>
      </c>
      <c r="G2147" t="s">
        <v>26</v>
      </c>
      <c r="H2147" s="20">
        <v>44213</v>
      </c>
      <c r="I2147" s="2">
        <f t="shared" si="199"/>
        <v>44.213000000000001</v>
      </c>
      <c r="J2147" s="2"/>
      <c r="K2147" s="2">
        <v>1</v>
      </c>
      <c r="L2147" s="2">
        <v>1</v>
      </c>
      <c r="M2147" s="16">
        <f t="shared" si="200"/>
        <v>2</v>
      </c>
      <c r="N2147" s="6" t="s">
        <v>220</v>
      </c>
      <c r="O2147" s="4">
        <f t="shared" si="201"/>
        <v>2</v>
      </c>
      <c r="P2147" s="3">
        <f t="shared" si="202"/>
        <v>41607</v>
      </c>
      <c r="Q2147" s="4" t="str" cm="1">
        <f t="array" ref="Q2147:S2147">_xlfn.TEXTSPLIT(N2147,"/")</f>
        <v>11</v>
      </c>
      <c r="R2147" s="4" t="str">
        <v>29</v>
      </c>
      <c r="S2147" s="4" t="str">
        <v>13</v>
      </c>
      <c r="T2147" s="5">
        <f t="shared" si="203"/>
        <v>41607</v>
      </c>
      <c r="U2147">
        <v>48</v>
      </c>
      <c r="V2147" s="14">
        <v>95</v>
      </c>
      <c r="W2147" s="14">
        <v>11</v>
      </c>
      <c r="X2147" s="14">
        <v>35</v>
      </c>
      <c r="Y2147" s="14">
        <v>0</v>
      </c>
      <c r="Z2147" s="14">
        <v>4</v>
      </c>
      <c r="AA2147" s="14">
        <v>7</v>
      </c>
      <c r="AB2147" s="2">
        <v>4</v>
      </c>
      <c r="AC2147" s="2">
        <v>2</v>
      </c>
      <c r="AD2147" s="2">
        <v>5</v>
      </c>
      <c r="AE2147" s="2">
        <v>6</v>
      </c>
      <c r="AF2147" s="2">
        <v>0</v>
      </c>
      <c r="AG2147" s="2">
        <v>0</v>
      </c>
      <c r="AH2147" s="16">
        <v>0</v>
      </c>
      <c r="AJ2147">
        <v>59</v>
      </c>
      <c r="AK2147">
        <v>42.523000000000003</v>
      </c>
    </row>
    <row r="2148" spans="1:37" x14ac:dyDescent="0.3">
      <c r="A2148">
        <v>274</v>
      </c>
      <c r="B2148">
        <v>1974</v>
      </c>
      <c r="C2148" s="1">
        <f t="shared" si="198"/>
        <v>50</v>
      </c>
      <c r="D2148" t="s">
        <v>38</v>
      </c>
      <c r="E2148" t="s">
        <v>22</v>
      </c>
      <c r="F2148" s="4" t="s">
        <v>26</v>
      </c>
      <c r="G2148" t="s">
        <v>26</v>
      </c>
      <c r="H2148" s="20">
        <v>34853</v>
      </c>
      <c r="I2148" s="2">
        <f t="shared" si="199"/>
        <v>34.853000000000002</v>
      </c>
      <c r="J2148" s="2"/>
      <c r="K2148" s="2">
        <v>1</v>
      </c>
      <c r="L2148" s="2">
        <v>1</v>
      </c>
      <c r="M2148" s="16">
        <f t="shared" si="200"/>
        <v>2</v>
      </c>
      <c r="N2148" s="6" t="s">
        <v>219</v>
      </c>
      <c r="O2148" s="4">
        <f t="shared" si="201"/>
        <v>2</v>
      </c>
      <c r="P2148" s="3">
        <f t="shared" si="202"/>
        <v>41631</v>
      </c>
      <c r="Q2148" s="4" t="str" cm="1">
        <f t="array" ref="Q2148:S2148">_xlfn.TEXTSPLIT(N2148,"/")</f>
        <v>12</v>
      </c>
      <c r="R2148" s="4" t="str">
        <v>23</v>
      </c>
      <c r="S2148" s="4" t="str">
        <v>13</v>
      </c>
      <c r="T2148" s="5">
        <f t="shared" si="203"/>
        <v>41631</v>
      </c>
      <c r="U2148">
        <v>75</v>
      </c>
      <c r="V2148" s="14">
        <v>9</v>
      </c>
      <c r="W2148" s="14">
        <v>3</v>
      </c>
      <c r="X2148" s="14">
        <v>15</v>
      </c>
      <c r="Y2148" s="14">
        <v>2</v>
      </c>
      <c r="Z2148" s="14">
        <v>3</v>
      </c>
      <c r="AA2148" s="14">
        <v>2</v>
      </c>
      <c r="AB2148" s="2">
        <v>2</v>
      </c>
      <c r="AC2148" s="2">
        <v>2</v>
      </c>
      <c r="AD2148" s="2">
        <v>3</v>
      </c>
      <c r="AE2148" s="2">
        <v>6</v>
      </c>
      <c r="AF2148" s="2">
        <v>0</v>
      </c>
      <c r="AG2148" s="2">
        <v>0</v>
      </c>
      <c r="AH2148" s="16">
        <v>0</v>
      </c>
      <c r="AJ2148">
        <v>37</v>
      </c>
      <c r="AK2148">
        <v>7.5</v>
      </c>
    </row>
    <row r="2149" spans="1:37" x14ac:dyDescent="0.3">
      <c r="A2149">
        <v>273</v>
      </c>
      <c r="B2149">
        <v>1971</v>
      </c>
      <c r="C2149" s="1">
        <f t="shared" si="198"/>
        <v>53</v>
      </c>
      <c r="D2149" t="s">
        <v>38</v>
      </c>
      <c r="E2149" t="s">
        <v>42</v>
      </c>
      <c r="F2149" s="4" t="s">
        <v>29</v>
      </c>
      <c r="G2149" t="s">
        <v>29</v>
      </c>
      <c r="H2149" s="20">
        <v>36138</v>
      </c>
      <c r="I2149" s="2">
        <f t="shared" si="199"/>
        <v>36.137999999999998</v>
      </c>
      <c r="J2149" s="2"/>
      <c r="K2149" s="2">
        <v>1</v>
      </c>
      <c r="L2149" s="2">
        <v>1</v>
      </c>
      <c r="M2149" s="16">
        <f t="shared" si="200"/>
        <v>2</v>
      </c>
      <c r="N2149" s="6" t="s">
        <v>299</v>
      </c>
      <c r="O2149" s="4">
        <f t="shared" si="201"/>
        <v>2</v>
      </c>
      <c r="P2149" s="3">
        <f t="shared" si="202"/>
        <v>41471</v>
      </c>
      <c r="Q2149" s="4" t="str" cm="1">
        <f t="array" ref="Q2149:S2149">_xlfn.TEXTSPLIT(N2149,"/")</f>
        <v>7</v>
      </c>
      <c r="R2149" s="4" t="str">
        <v>16</v>
      </c>
      <c r="S2149" s="4" t="str">
        <v>13</v>
      </c>
      <c r="T2149" s="5">
        <f t="shared" si="203"/>
        <v>41471</v>
      </c>
      <c r="U2149">
        <v>48</v>
      </c>
      <c r="V2149" s="14">
        <v>130</v>
      </c>
      <c r="W2149" s="14">
        <v>0</v>
      </c>
      <c r="X2149" s="14">
        <v>16</v>
      </c>
      <c r="Y2149" s="14">
        <v>0</v>
      </c>
      <c r="Z2149" s="14">
        <v>0</v>
      </c>
      <c r="AA2149" s="14">
        <v>5</v>
      </c>
      <c r="AB2149" s="2">
        <v>5</v>
      </c>
      <c r="AC2149" s="2">
        <v>3</v>
      </c>
      <c r="AD2149" s="2">
        <v>4</v>
      </c>
      <c r="AE2149" s="2">
        <v>7</v>
      </c>
      <c r="AF2149" s="2">
        <v>0</v>
      </c>
      <c r="AG2149" s="2">
        <v>0</v>
      </c>
      <c r="AH2149" s="16">
        <v>1</v>
      </c>
      <c r="AJ2149">
        <v>63</v>
      </c>
      <c r="AK2149">
        <v>17.143999999999998</v>
      </c>
    </row>
    <row r="2150" spans="1:37" x14ac:dyDescent="0.3">
      <c r="A2150">
        <v>271</v>
      </c>
      <c r="B2150">
        <v>1970</v>
      </c>
      <c r="C2150" s="1">
        <f t="shared" si="198"/>
        <v>54</v>
      </c>
      <c r="D2150" t="s">
        <v>28</v>
      </c>
      <c r="E2150" t="s">
        <v>22</v>
      </c>
      <c r="F2150" s="4" t="s">
        <v>43</v>
      </c>
      <c r="G2150" t="s">
        <v>43</v>
      </c>
      <c r="H2150" s="20">
        <v>40590</v>
      </c>
      <c r="I2150" s="2">
        <f t="shared" si="199"/>
        <v>40.590000000000003</v>
      </c>
      <c r="J2150" s="2"/>
      <c r="K2150" s="2">
        <v>1</v>
      </c>
      <c r="L2150" s="2">
        <v>1</v>
      </c>
      <c r="M2150" s="16">
        <f t="shared" si="200"/>
        <v>2</v>
      </c>
      <c r="N2150" s="7">
        <v>41315</v>
      </c>
      <c r="O2150" s="4">
        <f t="shared" si="201"/>
        <v>1</v>
      </c>
      <c r="P2150" s="3">
        <f t="shared" si="202"/>
        <v>41315</v>
      </c>
      <c r="Q2150" s="4" t="str" cm="1">
        <f t="array" ref="Q2150">_xlfn.TEXTSPLIT(N2150,"/")</f>
        <v>41315</v>
      </c>
      <c r="R2150" s="5"/>
      <c r="S2150" s="5"/>
      <c r="T2150" s="5" t="e">
        <f t="shared" si="203"/>
        <v>#NUM!</v>
      </c>
      <c r="U2150">
        <v>30</v>
      </c>
      <c r="V2150" s="14">
        <v>154</v>
      </c>
      <c r="W2150" s="14">
        <v>0</v>
      </c>
      <c r="X2150" s="14">
        <v>50</v>
      </c>
      <c r="Y2150" s="14">
        <v>6</v>
      </c>
      <c r="Z2150" s="14">
        <v>11</v>
      </c>
      <c r="AA2150" s="14">
        <v>37</v>
      </c>
      <c r="AB2150" s="2">
        <v>5</v>
      </c>
      <c r="AC2150" s="2">
        <v>3</v>
      </c>
      <c r="AD2150" s="2">
        <v>3</v>
      </c>
      <c r="AE2150" s="2">
        <v>6</v>
      </c>
      <c r="AF2150" s="2">
        <v>0</v>
      </c>
      <c r="AG2150" s="2">
        <v>0</v>
      </c>
      <c r="AH2150" s="16">
        <v>1</v>
      </c>
      <c r="AJ2150">
        <v>65</v>
      </c>
      <c r="AK2150">
        <v>64.960999999999999</v>
      </c>
    </row>
    <row r="2151" spans="1:37" x14ac:dyDescent="0.3">
      <c r="A2151">
        <v>269</v>
      </c>
      <c r="B2151">
        <v>1964</v>
      </c>
      <c r="C2151" s="1">
        <f t="shared" si="198"/>
        <v>60</v>
      </c>
      <c r="D2151" t="s">
        <v>25</v>
      </c>
      <c r="E2151" t="s">
        <v>34</v>
      </c>
      <c r="F2151" s="4" t="s">
        <v>26</v>
      </c>
      <c r="G2151" t="s">
        <v>26</v>
      </c>
      <c r="H2151" s="20">
        <v>46757</v>
      </c>
      <c r="I2151" s="2">
        <f t="shared" si="199"/>
        <v>46.756999999999998</v>
      </c>
      <c r="J2151" s="2"/>
      <c r="K2151" s="2">
        <v>0</v>
      </c>
      <c r="L2151" s="2">
        <v>1</v>
      </c>
      <c r="M2151" s="16">
        <f t="shared" si="200"/>
        <v>1</v>
      </c>
      <c r="N2151" s="6" t="s">
        <v>142</v>
      </c>
      <c r="O2151" s="4">
        <f t="shared" si="201"/>
        <v>2</v>
      </c>
      <c r="P2151" s="3">
        <f t="shared" si="202"/>
        <v>41229</v>
      </c>
      <c r="Q2151" s="4" t="str" cm="1">
        <f t="array" ref="Q2151:S2151">_xlfn.TEXTSPLIT(N2151,"/")</f>
        <v>11</v>
      </c>
      <c r="R2151" s="4" t="str">
        <v>16</v>
      </c>
      <c r="S2151" s="4" t="str">
        <v>12</v>
      </c>
      <c r="T2151" s="5">
        <f t="shared" si="203"/>
        <v>41229</v>
      </c>
      <c r="U2151">
        <v>71</v>
      </c>
      <c r="V2151" s="14">
        <v>777</v>
      </c>
      <c r="W2151" s="14">
        <v>30</v>
      </c>
      <c r="X2151" s="14">
        <v>163</v>
      </c>
      <c r="Y2151" s="14">
        <v>0</v>
      </c>
      <c r="Z2151" s="14">
        <v>51</v>
      </c>
      <c r="AA2151" s="14">
        <v>122</v>
      </c>
      <c r="AB2151" s="2">
        <v>6</v>
      </c>
      <c r="AC2151" s="2">
        <v>4</v>
      </c>
      <c r="AD2151" s="2">
        <v>7</v>
      </c>
      <c r="AE2151" s="2">
        <v>9</v>
      </c>
      <c r="AF2151" s="2">
        <v>0</v>
      </c>
      <c r="AG2151" s="2">
        <v>0</v>
      </c>
      <c r="AH2151" s="16">
        <v>0</v>
      </c>
      <c r="AJ2151">
        <v>42</v>
      </c>
      <c r="AK2151">
        <v>39.664999999999999</v>
      </c>
    </row>
    <row r="2152" spans="1:37" x14ac:dyDescent="0.3">
      <c r="A2152">
        <v>263</v>
      </c>
      <c r="B2152">
        <v>1946</v>
      </c>
      <c r="C2152" s="1">
        <f t="shared" si="198"/>
        <v>78</v>
      </c>
      <c r="D2152" t="s">
        <v>25</v>
      </c>
      <c r="E2152" t="s">
        <v>34</v>
      </c>
      <c r="F2152" s="4" t="s">
        <v>26</v>
      </c>
      <c r="G2152" t="s">
        <v>26</v>
      </c>
      <c r="H2152" s="20">
        <v>45576</v>
      </c>
      <c r="I2152" s="2">
        <f t="shared" si="199"/>
        <v>45.576000000000001</v>
      </c>
      <c r="J2152" s="2"/>
      <c r="K2152" s="2">
        <v>0</v>
      </c>
      <c r="L2152" s="2">
        <v>0</v>
      </c>
      <c r="M2152" s="16">
        <f t="shared" si="200"/>
        <v>0</v>
      </c>
      <c r="N2152" s="6" t="s">
        <v>79</v>
      </c>
      <c r="O2152" s="4">
        <f t="shared" si="201"/>
        <v>2</v>
      </c>
      <c r="P2152" s="3">
        <f t="shared" si="202"/>
        <v>41787</v>
      </c>
      <c r="Q2152" s="4" t="str" cm="1">
        <f t="array" ref="Q2152:S2152">_xlfn.TEXTSPLIT(N2152,"/")</f>
        <v>5</v>
      </c>
      <c r="R2152" s="4" t="str">
        <v>28</v>
      </c>
      <c r="S2152" s="4" t="str">
        <v>14</v>
      </c>
      <c r="T2152" s="5">
        <f t="shared" si="203"/>
        <v>41787</v>
      </c>
      <c r="U2152">
        <v>9</v>
      </c>
      <c r="V2152" s="14">
        <v>56</v>
      </c>
      <c r="W2152" s="14">
        <v>19</v>
      </c>
      <c r="X2152" s="14">
        <v>29</v>
      </c>
      <c r="Y2152" s="14">
        <v>2</v>
      </c>
      <c r="Z2152" s="14">
        <v>14</v>
      </c>
      <c r="AA2152" s="14">
        <v>25</v>
      </c>
      <c r="AB2152" s="2">
        <v>1</v>
      </c>
      <c r="AC2152" s="2">
        <v>3</v>
      </c>
      <c r="AD2152" s="2">
        <v>3</v>
      </c>
      <c r="AE2152" s="2">
        <v>8</v>
      </c>
      <c r="AF2152" s="2">
        <v>1</v>
      </c>
      <c r="AG2152" s="2">
        <v>0</v>
      </c>
      <c r="AH2152" s="16">
        <v>0</v>
      </c>
      <c r="AJ2152">
        <v>35</v>
      </c>
      <c r="AK2152">
        <v>23.331</v>
      </c>
    </row>
    <row r="2153" spans="1:37" x14ac:dyDescent="0.3">
      <c r="A2153">
        <v>257</v>
      </c>
      <c r="B2153">
        <v>1960</v>
      </c>
      <c r="C2153" s="1">
        <f t="shared" si="198"/>
        <v>64</v>
      </c>
      <c r="D2153" t="s">
        <v>25</v>
      </c>
      <c r="E2153" t="s">
        <v>34</v>
      </c>
      <c r="F2153" s="4" t="s">
        <v>29</v>
      </c>
      <c r="G2153" t="s">
        <v>29</v>
      </c>
      <c r="H2153" s="20">
        <v>75032</v>
      </c>
      <c r="I2153" s="2">
        <f t="shared" si="199"/>
        <v>75.031999999999996</v>
      </c>
      <c r="J2153" s="2"/>
      <c r="K2153" s="2">
        <v>0</v>
      </c>
      <c r="L2153" s="2">
        <v>1</v>
      </c>
      <c r="M2153" s="16">
        <f t="shared" si="200"/>
        <v>1</v>
      </c>
      <c r="N2153" s="6" t="s">
        <v>419</v>
      </c>
      <c r="O2153" s="4">
        <f t="shared" si="201"/>
        <v>2</v>
      </c>
      <c r="P2153" s="3">
        <f t="shared" si="202"/>
        <v>41392</v>
      </c>
      <c r="Q2153" s="4" t="str" cm="1">
        <f t="array" ref="Q2153:S2153">_xlfn.TEXTSPLIT(N2153,"/")</f>
        <v>4</v>
      </c>
      <c r="R2153" s="4" t="str">
        <v>28</v>
      </c>
      <c r="S2153" s="4" t="str">
        <v>13</v>
      </c>
      <c r="T2153" s="5">
        <f t="shared" si="203"/>
        <v>41392</v>
      </c>
      <c r="U2153">
        <v>74</v>
      </c>
      <c r="V2153" s="14">
        <v>952</v>
      </c>
      <c r="W2153" s="14">
        <v>12</v>
      </c>
      <c r="X2153" s="14">
        <v>180</v>
      </c>
      <c r="Y2153" s="14">
        <v>47</v>
      </c>
      <c r="Z2153" s="14">
        <v>12</v>
      </c>
      <c r="AA2153" s="14">
        <v>12</v>
      </c>
      <c r="AB2153" s="2">
        <v>2</v>
      </c>
      <c r="AC2153" s="2">
        <v>5</v>
      </c>
      <c r="AD2153" s="2">
        <v>9</v>
      </c>
      <c r="AE2153" s="2">
        <v>3</v>
      </c>
      <c r="AF2153" s="2">
        <v>0</v>
      </c>
      <c r="AG2153" s="2">
        <v>0</v>
      </c>
      <c r="AH2153" s="16">
        <v>0</v>
      </c>
      <c r="AJ2153">
        <v>69</v>
      </c>
      <c r="AK2153">
        <v>93.403999999999996</v>
      </c>
    </row>
    <row r="2154" spans="1:37" x14ac:dyDescent="0.3">
      <c r="A2154">
        <v>255</v>
      </c>
      <c r="B2154">
        <v>1952</v>
      </c>
      <c r="C2154" s="1">
        <f t="shared" si="198"/>
        <v>72</v>
      </c>
      <c r="D2154" t="s">
        <v>25</v>
      </c>
      <c r="E2154" t="s">
        <v>22</v>
      </c>
      <c r="F2154" s="4" t="s">
        <v>23</v>
      </c>
      <c r="G2154" t="s">
        <v>23</v>
      </c>
      <c r="H2154" s="20">
        <v>22263</v>
      </c>
      <c r="I2154" s="2">
        <f t="shared" si="199"/>
        <v>22.263000000000002</v>
      </c>
      <c r="J2154" s="2"/>
      <c r="K2154" s="2">
        <v>1</v>
      </c>
      <c r="L2154" s="2">
        <v>1</v>
      </c>
      <c r="M2154" s="16">
        <f t="shared" si="200"/>
        <v>2</v>
      </c>
      <c r="N2154" s="6" t="s">
        <v>135</v>
      </c>
      <c r="O2154" s="4">
        <f t="shared" si="201"/>
        <v>2</v>
      </c>
      <c r="P2154" s="3">
        <f t="shared" si="202"/>
        <v>41728</v>
      </c>
      <c r="Q2154" s="4" t="str" cm="1">
        <f t="array" ref="Q2154:S2154">_xlfn.TEXTSPLIT(N2154,"/")</f>
        <v>3</v>
      </c>
      <c r="R2154" s="4" t="str">
        <v>30</v>
      </c>
      <c r="S2154" s="4" t="str">
        <v>14</v>
      </c>
      <c r="T2154" s="5">
        <f t="shared" si="203"/>
        <v>41728</v>
      </c>
      <c r="U2154">
        <v>31</v>
      </c>
      <c r="V2154" s="14">
        <v>17</v>
      </c>
      <c r="W2154" s="14">
        <v>0</v>
      </c>
      <c r="X2154" s="14">
        <v>2</v>
      </c>
      <c r="Y2154" s="14">
        <v>0</v>
      </c>
      <c r="Z2154" s="14">
        <v>0</v>
      </c>
      <c r="AA2154" s="14">
        <v>2</v>
      </c>
      <c r="AB2154" s="2">
        <v>2</v>
      </c>
      <c r="AC2154" s="2">
        <v>1</v>
      </c>
      <c r="AD2154" s="2">
        <v>3</v>
      </c>
      <c r="AE2154" s="2">
        <v>6</v>
      </c>
      <c r="AF2154" s="2">
        <v>0</v>
      </c>
      <c r="AG2154" s="2">
        <v>1</v>
      </c>
      <c r="AH2154" s="16">
        <v>0</v>
      </c>
      <c r="AJ2154">
        <v>59</v>
      </c>
      <c r="AK2154">
        <v>69.932000000000002</v>
      </c>
    </row>
    <row r="2155" spans="1:37" x14ac:dyDescent="0.3">
      <c r="A2155">
        <v>254</v>
      </c>
      <c r="B2155">
        <v>1956</v>
      </c>
      <c r="C2155" s="1">
        <f t="shared" si="198"/>
        <v>68</v>
      </c>
      <c r="D2155" t="s">
        <v>25</v>
      </c>
      <c r="E2155" t="s">
        <v>22</v>
      </c>
      <c r="F2155" s="4" t="s">
        <v>32</v>
      </c>
      <c r="G2155" t="s">
        <v>32</v>
      </c>
      <c r="H2155" s="20">
        <v>53863</v>
      </c>
      <c r="I2155" s="2">
        <f t="shared" si="199"/>
        <v>53.863</v>
      </c>
      <c r="J2155" s="2"/>
      <c r="K2155" s="2">
        <v>0</v>
      </c>
      <c r="L2155" s="2">
        <v>1</v>
      </c>
      <c r="M2155" s="16">
        <f t="shared" si="200"/>
        <v>1</v>
      </c>
      <c r="N2155" s="6" t="s">
        <v>93</v>
      </c>
      <c r="O2155" s="4">
        <f t="shared" si="201"/>
        <v>2</v>
      </c>
      <c r="P2155" s="3">
        <f t="shared" si="202"/>
        <v>41776</v>
      </c>
      <c r="Q2155" s="4" t="str" cm="1">
        <f t="array" ref="Q2155:S2155">_xlfn.TEXTSPLIT(N2155,"/")</f>
        <v>5</v>
      </c>
      <c r="R2155" s="4" t="str">
        <v>17</v>
      </c>
      <c r="S2155" s="4" t="str">
        <v>14</v>
      </c>
      <c r="T2155" s="5">
        <f t="shared" si="203"/>
        <v>41776</v>
      </c>
      <c r="U2155">
        <v>4</v>
      </c>
      <c r="V2155" s="14">
        <v>399</v>
      </c>
      <c r="W2155" s="14">
        <v>4</v>
      </c>
      <c r="X2155" s="14">
        <v>30</v>
      </c>
      <c r="Y2155" s="14">
        <v>6</v>
      </c>
      <c r="Z2155" s="14">
        <v>4</v>
      </c>
      <c r="AA2155" s="14">
        <v>30</v>
      </c>
      <c r="AB2155" s="2">
        <v>3</v>
      </c>
      <c r="AC2155" s="2">
        <v>7</v>
      </c>
      <c r="AD2155" s="2">
        <v>7</v>
      </c>
      <c r="AE2155" s="2">
        <v>7</v>
      </c>
      <c r="AF2155" s="2">
        <v>0</v>
      </c>
      <c r="AG2155" s="2">
        <v>0</v>
      </c>
      <c r="AH2155" s="16">
        <v>1</v>
      </c>
      <c r="AJ2155">
        <v>59</v>
      </c>
      <c r="AK2155">
        <v>63.404000000000003</v>
      </c>
    </row>
    <row r="2156" spans="1:37" x14ac:dyDescent="0.3">
      <c r="A2156">
        <v>252</v>
      </c>
      <c r="B2156">
        <v>1964</v>
      </c>
      <c r="C2156" s="1">
        <f t="shared" si="198"/>
        <v>60</v>
      </c>
      <c r="D2156" t="s">
        <v>47</v>
      </c>
      <c r="E2156" t="s">
        <v>34</v>
      </c>
      <c r="F2156" s="4" t="s">
        <v>23</v>
      </c>
      <c r="G2156" t="s">
        <v>23</v>
      </c>
      <c r="H2156" s="20">
        <v>41003</v>
      </c>
      <c r="I2156" s="2">
        <f t="shared" si="199"/>
        <v>41.003</v>
      </c>
      <c r="J2156" s="2"/>
      <c r="K2156" s="2">
        <v>0</v>
      </c>
      <c r="L2156" s="2">
        <v>0</v>
      </c>
      <c r="M2156" s="16">
        <f t="shared" si="200"/>
        <v>0</v>
      </c>
      <c r="N2156" s="6" t="s">
        <v>155</v>
      </c>
      <c r="O2156" s="4">
        <f t="shared" si="201"/>
        <v>2</v>
      </c>
      <c r="P2156" s="3">
        <f t="shared" si="202"/>
        <v>41350</v>
      </c>
      <c r="Q2156" s="4" t="str" cm="1">
        <f t="array" ref="Q2156:S2156">_xlfn.TEXTSPLIT(N2156,"/")</f>
        <v>3</v>
      </c>
      <c r="R2156" s="4" t="str">
        <v>17</v>
      </c>
      <c r="S2156" s="4" t="str">
        <v>13</v>
      </c>
      <c r="T2156" s="5">
        <f t="shared" si="203"/>
        <v>41350</v>
      </c>
      <c r="U2156">
        <v>11</v>
      </c>
      <c r="V2156" s="14">
        <v>123</v>
      </c>
      <c r="W2156" s="14">
        <v>133</v>
      </c>
      <c r="X2156" s="14">
        <v>142</v>
      </c>
      <c r="Y2156" s="14">
        <v>71</v>
      </c>
      <c r="Z2156" s="14">
        <v>44</v>
      </c>
      <c r="AA2156" s="14">
        <v>88</v>
      </c>
      <c r="AB2156" s="2">
        <v>1</v>
      </c>
      <c r="AC2156" s="2">
        <v>6</v>
      </c>
      <c r="AD2156" s="2">
        <v>8</v>
      </c>
      <c r="AE2156" s="2">
        <v>6</v>
      </c>
      <c r="AF2156" s="2">
        <v>0</v>
      </c>
      <c r="AG2156" s="2">
        <v>0</v>
      </c>
      <c r="AH2156" s="16">
        <v>0</v>
      </c>
      <c r="AJ2156">
        <v>49</v>
      </c>
      <c r="AK2156">
        <v>49.668999999999997</v>
      </c>
    </row>
    <row r="2157" spans="1:37" x14ac:dyDescent="0.3">
      <c r="A2157">
        <v>247</v>
      </c>
      <c r="B2157">
        <v>1972</v>
      </c>
      <c r="C2157" s="1">
        <f t="shared" si="198"/>
        <v>52</v>
      </c>
      <c r="D2157" t="s">
        <v>25</v>
      </c>
      <c r="E2157" t="s">
        <v>22</v>
      </c>
      <c r="F2157" s="4" t="s">
        <v>29</v>
      </c>
      <c r="G2157" t="s">
        <v>29</v>
      </c>
      <c r="H2157" s="20">
        <v>36715</v>
      </c>
      <c r="I2157" s="2">
        <f t="shared" si="199"/>
        <v>36.715000000000003</v>
      </c>
      <c r="J2157" s="2"/>
      <c r="K2157" s="2">
        <v>1</v>
      </c>
      <c r="L2157" s="2">
        <v>0</v>
      </c>
      <c r="M2157" s="16">
        <f t="shared" si="200"/>
        <v>1</v>
      </c>
      <c r="N2157" s="6" t="s">
        <v>199</v>
      </c>
      <c r="O2157" s="4">
        <f t="shared" si="201"/>
        <v>2</v>
      </c>
      <c r="P2157" s="3">
        <f t="shared" si="202"/>
        <v>41230</v>
      </c>
      <c r="Q2157" s="4" t="str" cm="1">
        <f t="array" ref="Q2157:S2157">_xlfn.TEXTSPLIT(N2157,"/")</f>
        <v>11</v>
      </c>
      <c r="R2157" s="4" t="str">
        <v>17</v>
      </c>
      <c r="S2157" s="4" t="str">
        <v>12</v>
      </c>
      <c r="T2157" s="5">
        <f t="shared" si="203"/>
        <v>41230</v>
      </c>
      <c r="U2157">
        <v>16</v>
      </c>
      <c r="V2157" s="14">
        <v>172</v>
      </c>
      <c r="W2157" s="14">
        <v>10</v>
      </c>
      <c r="X2157" s="14">
        <v>125</v>
      </c>
      <c r="Y2157" s="14">
        <v>21</v>
      </c>
      <c r="Z2157" s="14">
        <v>13</v>
      </c>
      <c r="AA2157" s="14">
        <v>16</v>
      </c>
      <c r="AB2157" s="2">
        <v>6</v>
      </c>
      <c r="AC2157" s="2">
        <v>7</v>
      </c>
      <c r="AD2157" s="2">
        <v>4</v>
      </c>
      <c r="AE2157" s="2">
        <v>9</v>
      </c>
      <c r="AF2157" s="2">
        <v>1</v>
      </c>
      <c r="AG2157" s="2">
        <v>0</v>
      </c>
      <c r="AH2157" s="16">
        <v>0</v>
      </c>
      <c r="AJ2157">
        <v>55</v>
      </c>
      <c r="AK2157">
        <v>23.748000000000001</v>
      </c>
    </row>
    <row r="2158" spans="1:37" x14ac:dyDescent="0.3">
      <c r="A2158">
        <v>246</v>
      </c>
      <c r="B2158">
        <v>1966</v>
      </c>
      <c r="C2158" s="1">
        <f t="shared" si="198"/>
        <v>58</v>
      </c>
      <c r="D2158" t="s">
        <v>25</v>
      </c>
      <c r="E2158" t="s">
        <v>22</v>
      </c>
      <c r="F2158" s="4" t="s">
        <v>29</v>
      </c>
      <c r="G2158" t="s">
        <v>29</v>
      </c>
      <c r="H2158" s="20">
        <v>66480</v>
      </c>
      <c r="I2158" s="2">
        <f t="shared" si="199"/>
        <v>66.48</v>
      </c>
      <c r="J2158" s="2"/>
      <c r="K2158" s="2">
        <v>1</v>
      </c>
      <c r="L2158" s="2">
        <v>1</v>
      </c>
      <c r="M2158" s="16">
        <f t="shared" si="200"/>
        <v>2</v>
      </c>
      <c r="N2158" s="6" t="s">
        <v>54</v>
      </c>
      <c r="O2158" s="4">
        <f t="shared" si="201"/>
        <v>2</v>
      </c>
      <c r="P2158" s="3">
        <f t="shared" si="202"/>
        <v>41790</v>
      </c>
      <c r="Q2158" s="4" t="str" cm="1">
        <f t="array" ref="Q2158:S2158">_xlfn.TEXTSPLIT(N2158,"/")</f>
        <v>5</v>
      </c>
      <c r="R2158" s="4" t="str">
        <v>31</v>
      </c>
      <c r="S2158" s="4" t="str">
        <v>14</v>
      </c>
      <c r="T2158" s="5">
        <f t="shared" si="203"/>
        <v>41790</v>
      </c>
      <c r="U2158">
        <v>71</v>
      </c>
      <c r="V2158" s="14">
        <v>199</v>
      </c>
      <c r="W2158" s="14">
        <v>9</v>
      </c>
      <c r="X2158" s="14">
        <v>57</v>
      </c>
      <c r="Y2158" s="14">
        <v>20</v>
      </c>
      <c r="Z2158" s="14">
        <v>21</v>
      </c>
      <c r="AA2158" s="14">
        <v>6</v>
      </c>
      <c r="AB2158" s="2">
        <v>7</v>
      </c>
      <c r="AC2158" s="2">
        <v>4</v>
      </c>
      <c r="AD2158" s="2">
        <v>7</v>
      </c>
      <c r="AE2158" s="2">
        <v>4</v>
      </c>
      <c r="AF2158" s="2">
        <v>0</v>
      </c>
      <c r="AG2158" s="2">
        <v>0</v>
      </c>
      <c r="AH2158" s="16">
        <v>0</v>
      </c>
      <c r="AJ2158">
        <v>46</v>
      </c>
      <c r="AK2158">
        <v>30.367999999999999</v>
      </c>
    </row>
    <row r="2159" spans="1:37" x14ac:dyDescent="0.3">
      <c r="A2159">
        <v>241</v>
      </c>
      <c r="B2159">
        <v>1953</v>
      </c>
      <c r="C2159" s="1">
        <f t="shared" si="198"/>
        <v>71</v>
      </c>
      <c r="D2159" t="s">
        <v>25</v>
      </c>
      <c r="E2159" t="s">
        <v>22</v>
      </c>
      <c r="F2159" s="4" t="s">
        <v>32</v>
      </c>
      <c r="G2159" t="s">
        <v>32</v>
      </c>
      <c r="H2159" s="20">
        <v>83844</v>
      </c>
      <c r="I2159" s="2">
        <f t="shared" si="199"/>
        <v>83.843999999999994</v>
      </c>
      <c r="J2159" s="2"/>
      <c r="K2159" s="2">
        <v>0</v>
      </c>
      <c r="L2159" s="2">
        <v>0</v>
      </c>
      <c r="M2159" s="16">
        <f t="shared" si="200"/>
        <v>0</v>
      </c>
      <c r="N2159" s="7">
        <v>41613</v>
      </c>
      <c r="O2159" s="4">
        <f t="shared" si="201"/>
        <v>1</v>
      </c>
      <c r="P2159" s="3">
        <f t="shared" si="202"/>
        <v>41613</v>
      </c>
      <c r="Q2159" s="4" t="str" cm="1">
        <f t="array" ref="Q2159">_xlfn.TEXTSPLIT(N2159,"/")</f>
        <v>41613</v>
      </c>
      <c r="R2159" s="5"/>
      <c r="S2159" s="5"/>
      <c r="T2159" s="5" t="e">
        <f t="shared" si="203"/>
        <v>#NUM!</v>
      </c>
      <c r="U2159">
        <v>57</v>
      </c>
      <c r="V2159" s="14">
        <v>901</v>
      </c>
      <c r="W2159" s="14">
        <v>31</v>
      </c>
      <c r="X2159" s="14">
        <v>345</v>
      </c>
      <c r="Y2159" s="14">
        <v>75</v>
      </c>
      <c r="Z2159" s="14">
        <v>31</v>
      </c>
      <c r="AA2159" s="14">
        <v>191</v>
      </c>
      <c r="AB2159" s="2">
        <v>1</v>
      </c>
      <c r="AC2159" s="2">
        <v>4</v>
      </c>
      <c r="AD2159" s="2">
        <v>11</v>
      </c>
      <c r="AE2159" s="2">
        <v>1</v>
      </c>
      <c r="AF2159" s="2">
        <v>0</v>
      </c>
      <c r="AG2159" s="2">
        <v>0</v>
      </c>
      <c r="AH2159" s="16">
        <v>1</v>
      </c>
      <c r="AJ2159">
        <v>39</v>
      </c>
      <c r="AK2159">
        <v>38.68</v>
      </c>
    </row>
    <row r="2160" spans="1:37" x14ac:dyDescent="0.3">
      <c r="A2160">
        <v>238</v>
      </c>
      <c r="B2160">
        <v>1968</v>
      </c>
      <c r="C2160" s="1">
        <f t="shared" si="198"/>
        <v>56</v>
      </c>
      <c r="D2160" t="s">
        <v>25</v>
      </c>
      <c r="E2160" t="s">
        <v>36</v>
      </c>
      <c r="F2160" s="4" t="s">
        <v>32</v>
      </c>
      <c r="G2160" t="s">
        <v>32</v>
      </c>
      <c r="H2160" s="20">
        <v>67309</v>
      </c>
      <c r="I2160" s="2">
        <f t="shared" si="199"/>
        <v>67.308999999999997</v>
      </c>
      <c r="J2160" s="2"/>
      <c r="K2160" s="2">
        <v>1</v>
      </c>
      <c r="L2160" s="2">
        <v>1</v>
      </c>
      <c r="M2160" s="16">
        <f t="shared" si="200"/>
        <v>2</v>
      </c>
      <c r="N2160" s="6" t="s">
        <v>355</v>
      </c>
      <c r="O2160" s="4">
        <f t="shared" si="201"/>
        <v>2</v>
      </c>
      <c r="P2160" s="3">
        <f t="shared" si="202"/>
        <v>41297</v>
      </c>
      <c r="Q2160" s="4" t="str" cm="1">
        <f t="array" ref="Q2160:S2160">_xlfn.TEXTSPLIT(N2160,"/")</f>
        <v>1</v>
      </c>
      <c r="R2160" s="4" t="str">
        <v>23</v>
      </c>
      <c r="S2160" s="4" t="str">
        <v>13</v>
      </c>
      <c r="T2160" s="5">
        <f t="shared" si="203"/>
        <v>41297</v>
      </c>
      <c r="U2160">
        <v>76</v>
      </c>
      <c r="V2160" s="14">
        <v>515</v>
      </c>
      <c r="W2160" s="14">
        <v>47</v>
      </c>
      <c r="X2160" s="14">
        <v>181</v>
      </c>
      <c r="Y2160" s="14">
        <v>149</v>
      </c>
      <c r="Z2160" s="14">
        <v>95</v>
      </c>
      <c r="AA2160" s="14">
        <v>95</v>
      </c>
      <c r="AB2160" s="2">
        <v>15</v>
      </c>
      <c r="AC2160" s="2">
        <v>9</v>
      </c>
      <c r="AD2160" s="2">
        <v>9</v>
      </c>
      <c r="AE2160" s="2">
        <v>7</v>
      </c>
      <c r="AF2160" s="2">
        <v>0</v>
      </c>
      <c r="AG2160" s="2">
        <v>0</v>
      </c>
      <c r="AH2160" s="16">
        <v>0</v>
      </c>
      <c r="AJ2160">
        <v>70</v>
      </c>
      <c r="AK2160">
        <v>48.793999999999997</v>
      </c>
    </row>
    <row r="2161" spans="1:37" x14ac:dyDescent="0.3">
      <c r="A2161">
        <v>236</v>
      </c>
      <c r="B2161">
        <v>1952</v>
      </c>
      <c r="C2161" s="1">
        <f t="shared" si="198"/>
        <v>72</v>
      </c>
      <c r="D2161" t="s">
        <v>28</v>
      </c>
      <c r="E2161" t="s">
        <v>22</v>
      </c>
      <c r="F2161" s="4" t="s">
        <v>29</v>
      </c>
      <c r="G2161" t="s">
        <v>29</v>
      </c>
      <c r="H2161" s="20">
        <v>34838</v>
      </c>
      <c r="I2161" s="2">
        <f t="shared" si="199"/>
        <v>34.838000000000001</v>
      </c>
      <c r="J2161" s="2"/>
      <c r="K2161" s="2">
        <v>1</v>
      </c>
      <c r="L2161" s="2">
        <v>1</v>
      </c>
      <c r="M2161" s="16">
        <f t="shared" si="200"/>
        <v>2</v>
      </c>
      <c r="N2161" s="6" t="s">
        <v>133</v>
      </c>
      <c r="O2161" s="4">
        <f t="shared" si="201"/>
        <v>2</v>
      </c>
      <c r="P2161" s="3">
        <f t="shared" si="202"/>
        <v>41293</v>
      </c>
      <c r="Q2161" s="4" t="str" cm="1">
        <f t="array" ref="Q2161:S2161">_xlfn.TEXTSPLIT(N2161,"/")</f>
        <v>1</v>
      </c>
      <c r="R2161" s="4" t="str">
        <v>19</v>
      </c>
      <c r="S2161" s="4" t="str">
        <v>13</v>
      </c>
      <c r="T2161" s="5">
        <f t="shared" si="203"/>
        <v>41293</v>
      </c>
      <c r="U2161">
        <v>62</v>
      </c>
      <c r="V2161" s="14">
        <v>28</v>
      </c>
      <c r="W2161" s="14">
        <v>23</v>
      </c>
      <c r="X2161" s="14">
        <v>29</v>
      </c>
      <c r="Y2161" s="14">
        <v>29</v>
      </c>
      <c r="Z2161" s="14">
        <v>14</v>
      </c>
      <c r="AA2161" s="14">
        <v>47</v>
      </c>
      <c r="AB2161" s="2">
        <v>3</v>
      </c>
      <c r="AC2161" s="2">
        <v>2</v>
      </c>
      <c r="AD2161" s="2">
        <v>4</v>
      </c>
      <c r="AE2161" s="2">
        <v>6</v>
      </c>
      <c r="AF2161" s="2">
        <v>0</v>
      </c>
      <c r="AG2161" s="2">
        <v>0</v>
      </c>
      <c r="AH2161" s="16">
        <v>0</v>
      </c>
      <c r="AJ2161">
        <v>58</v>
      </c>
      <c r="AK2161">
        <v>54.110999999999997</v>
      </c>
    </row>
    <row r="2162" spans="1:37" x14ac:dyDescent="0.3">
      <c r="A2162">
        <v>234</v>
      </c>
      <c r="B2162">
        <v>1980</v>
      </c>
      <c r="C2162" s="1">
        <f t="shared" si="198"/>
        <v>44</v>
      </c>
      <c r="D2162" t="s">
        <v>25</v>
      </c>
      <c r="E2162" t="s">
        <v>22</v>
      </c>
      <c r="F2162" s="4" t="s">
        <v>23</v>
      </c>
      <c r="G2162" t="s">
        <v>23</v>
      </c>
      <c r="H2162" s="20">
        <v>15287</v>
      </c>
      <c r="I2162" s="2">
        <f t="shared" si="199"/>
        <v>15.287000000000001</v>
      </c>
      <c r="J2162" s="2"/>
      <c r="K2162" s="2">
        <v>1</v>
      </c>
      <c r="L2162" s="2">
        <v>0</v>
      </c>
      <c r="M2162" s="16">
        <f t="shared" si="200"/>
        <v>1</v>
      </c>
      <c r="N2162" s="7">
        <v>41192</v>
      </c>
      <c r="O2162" s="4">
        <f t="shared" si="201"/>
        <v>1</v>
      </c>
      <c r="P2162" s="3">
        <f t="shared" si="202"/>
        <v>41192</v>
      </c>
      <c r="Q2162" s="4" t="str" cm="1">
        <f t="array" ref="Q2162">_xlfn.TEXTSPLIT(N2162,"/")</f>
        <v>41192</v>
      </c>
      <c r="R2162" s="5"/>
      <c r="S2162" s="5"/>
      <c r="T2162" s="5" t="e">
        <f t="shared" si="203"/>
        <v>#NUM!</v>
      </c>
      <c r="U2162">
        <v>60</v>
      </c>
      <c r="V2162" s="14">
        <v>1</v>
      </c>
      <c r="W2162" s="14">
        <v>2</v>
      </c>
      <c r="X2162" s="14">
        <v>8</v>
      </c>
      <c r="Y2162" s="14">
        <v>4</v>
      </c>
      <c r="Z2162" s="14">
        <v>3</v>
      </c>
      <c r="AA2162" s="14">
        <v>13</v>
      </c>
      <c r="AB2162" s="2">
        <v>2</v>
      </c>
      <c r="AC2162" s="2">
        <v>1</v>
      </c>
      <c r="AD2162" s="2">
        <v>2</v>
      </c>
      <c r="AE2162" s="2">
        <v>7</v>
      </c>
      <c r="AF2162" s="2">
        <v>1</v>
      </c>
      <c r="AG2162" s="2">
        <v>0</v>
      </c>
      <c r="AH2162" s="16">
        <v>1</v>
      </c>
      <c r="AJ2162">
        <v>56</v>
      </c>
      <c r="AK2162">
        <v>77.766000000000005</v>
      </c>
    </row>
    <row r="2163" spans="1:37" x14ac:dyDescent="0.3">
      <c r="A2163">
        <v>232</v>
      </c>
      <c r="B2163">
        <v>1966</v>
      </c>
      <c r="C2163" s="1">
        <f t="shared" si="198"/>
        <v>58</v>
      </c>
      <c r="D2163" t="s">
        <v>25</v>
      </c>
      <c r="E2163" t="s">
        <v>22</v>
      </c>
      <c r="F2163" s="4" t="s">
        <v>26</v>
      </c>
      <c r="G2163" t="s">
        <v>26</v>
      </c>
      <c r="H2163" s="20">
        <v>61559</v>
      </c>
      <c r="I2163" s="2">
        <f t="shared" si="199"/>
        <v>61.558999999999997</v>
      </c>
      <c r="J2163" s="2"/>
      <c r="K2163" s="2">
        <v>0</v>
      </c>
      <c r="L2163" s="2">
        <v>1</v>
      </c>
      <c r="M2163" s="16">
        <f t="shared" si="200"/>
        <v>1</v>
      </c>
      <c r="N2163" s="6" t="s">
        <v>129</v>
      </c>
      <c r="O2163" s="4">
        <f t="shared" si="201"/>
        <v>2</v>
      </c>
      <c r="P2163" s="3">
        <f t="shared" si="202"/>
        <v>41472</v>
      </c>
      <c r="Q2163" s="4" t="str" cm="1">
        <f t="array" ref="Q2163:S2163">_xlfn.TEXTSPLIT(N2163,"/")</f>
        <v>7</v>
      </c>
      <c r="R2163" s="4" t="str">
        <v>17</v>
      </c>
      <c r="S2163" s="4" t="str">
        <v>13</v>
      </c>
      <c r="T2163" s="5">
        <f t="shared" si="203"/>
        <v>41472</v>
      </c>
      <c r="U2163">
        <v>8</v>
      </c>
      <c r="V2163" s="14">
        <v>279</v>
      </c>
      <c r="W2163" s="14">
        <v>83</v>
      </c>
      <c r="X2163" s="14">
        <v>88</v>
      </c>
      <c r="Y2163" s="14">
        <v>32</v>
      </c>
      <c r="Z2163" s="14">
        <v>14</v>
      </c>
      <c r="AA2163" s="14">
        <v>34</v>
      </c>
      <c r="AB2163" s="2">
        <v>1</v>
      </c>
      <c r="AC2163" s="2">
        <v>4</v>
      </c>
      <c r="AD2163" s="2">
        <v>10</v>
      </c>
      <c r="AE2163" s="2">
        <v>3</v>
      </c>
      <c r="AF2163" s="2">
        <v>0</v>
      </c>
      <c r="AG2163" s="2">
        <v>0</v>
      </c>
      <c r="AH2163" s="16">
        <v>0</v>
      </c>
      <c r="AJ2163">
        <v>65</v>
      </c>
      <c r="AK2163">
        <v>78.331000000000003</v>
      </c>
    </row>
    <row r="2164" spans="1:37" x14ac:dyDescent="0.3">
      <c r="A2164">
        <v>231</v>
      </c>
      <c r="B2164">
        <v>1957</v>
      </c>
      <c r="C2164" s="1">
        <f t="shared" si="198"/>
        <v>67</v>
      </c>
      <c r="D2164" t="s">
        <v>25</v>
      </c>
      <c r="E2164" t="s">
        <v>42</v>
      </c>
      <c r="F2164" s="4" t="s">
        <v>32</v>
      </c>
      <c r="G2164" t="s">
        <v>32</v>
      </c>
      <c r="H2164" s="20">
        <v>28839</v>
      </c>
      <c r="I2164" s="2">
        <f t="shared" si="199"/>
        <v>28.838999999999999</v>
      </c>
      <c r="J2164" s="2"/>
      <c r="K2164" s="2">
        <v>1</v>
      </c>
      <c r="L2164" s="2">
        <v>1</v>
      </c>
      <c r="M2164" s="16">
        <f t="shared" si="200"/>
        <v>2</v>
      </c>
      <c r="N2164" s="7">
        <v>41946</v>
      </c>
      <c r="O2164" s="4">
        <f t="shared" si="201"/>
        <v>1</v>
      </c>
      <c r="P2164" s="3">
        <f t="shared" si="202"/>
        <v>41946</v>
      </c>
      <c r="Q2164" s="4" t="str" cm="1">
        <f t="array" ref="Q2164">_xlfn.TEXTSPLIT(N2164,"/")</f>
        <v>41946</v>
      </c>
      <c r="R2164" s="5"/>
      <c r="S2164" s="5"/>
      <c r="T2164" s="5" t="e">
        <f t="shared" si="203"/>
        <v>#NUM!</v>
      </c>
      <c r="U2164">
        <v>86</v>
      </c>
      <c r="V2164" s="14">
        <v>24</v>
      </c>
      <c r="W2164" s="14">
        <v>0</v>
      </c>
      <c r="X2164" s="14">
        <v>7</v>
      </c>
      <c r="Y2164" s="14">
        <v>0</v>
      </c>
      <c r="Z2164" s="14">
        <v>0</v>
      </c>
      <c r="AA2164" s="14">
        <v>1</v>
      </c>
      <c r="AB2164" s="2">
        <v>2</v>
      </c>
      <c r="AC2164" s="2">
        <v>2</v>
      </c>
      <c r="AD2164" s="2">
        <v>3</v>
      </c>
      <c r="AE2164" s="2">
        <v>5</v>
      </c>
      <c r="AF2164" s="2">
        <v>0</v>
      </c>
      <c r="AG2164" s="2">
        <v>0</v>
      </c>
      <c r="AH2164" s="16">
        <v>0</v>
      </c>
      <c r="AJ2164">
        <v>56</v>
      </c>
      <c r="AK2164">
        <v>77.766000000000005</v>
      </c>
    </row>
    <row r="2165" spans="1:37" x14ac:dyDescent="0.3">
      <c r="A2165">
        <v>221</v>
      </c>
      <c r="B2165">
        <v>1956</v>
      </c>
      <c r="C2165" s="1">
        <f t="shared" si="198"/>
        <v>68</v>
      </c>
      <c r="D2165" t="s">
        <v>38</v>
      </c>
      <c r="E2165" t="s">
        <v>22</v>
      </c>
      <c r="F2165" s="4" t="s">
        <v>29</v>
      </c>
      <c r="G2165" t="s">
        <v>29</v>
      </c>
      <c r="H2165" s="20">
        <v>48726</v>
      </c>
      <c r="I2165" s="2">
        <f t="shared" si="199"/>
        <v>48.725999999999999</v>
      </c>
      <c r="J2165" s="2"/>
      <c r="K2165" s="2">
        <v>0</v>
      </c>
      <c r="L2165" s="2">
        <v>1</v>
      </c>
      <c r="M2165" s="16">
        <f t="shared" si="200"/>
        <v>1</v>
      </c>
      <c r="N2165" s="6" t="s">
        <v>165</v>
      </c>
      <c r="O2165" s="4">
        <f t="shared" si="201"/>
        <v>2</v>
      </c>
      <c r="P2165" s="3">
        <f t="shared" si="202"/>
        <v>41391</v>
      </c>
      <c r="Q2165" s="4" t="str" cm="1">
        <f t="array" ref="Q2165:S2165">_xlfn.TEXTSPLIT(N2165,"/")</f>
        <v>4</v>
      </c>
      <c r="R2165" s="4" t="str">
        <v>27</v>
      </c>
      <c r="S2165" s="4" t="str">
        <v>13</v>
      </c>
      <c r="T2165" s="5">
        <f t="shared" si="203"/>
        <v>41391</v>
      </c>
      <c r="U2165">
        <v>90</v>
      </c>
      <c r="V2165" s="14">
        <v>138</v>
      </c>
      <c r="W2165" s="14">
        <v>3</v>
      </c>
      <c r="X2165" s="14">
        <v>38</v>
      </c>
      <c r="Y2165" s="14">
        <v>4</v>
      </c>
      <c r="Z2165" s="14">
        <v>0</v>
      </c>
      <c r="AA2165" s="14">
        <v>59</v>
      </c>
      <c r="AB2165" s="2">
        <v>3</v>
      </c>
      <c r="AC2165" s="2">
        <v>3</v>
      </c>
      <c r="AD2165" s="2">
        <v>4</v>
      </c>
      <c r="AE2165" s="2">
        <v>6</v>
      </c>
      <c r="AF2165" s="2">
        <v>0</v>
      </c>
      <c r="AG2165" s="2">
        <v>0</v>
      </c>
      <c r="AH2165" s="16">
        <v>0</v>
      </c>
      <c r="AJ2165">
        <v>59</v>
      </c>
      <c r="AK2165">
        <v>45.988999999999997</v>
      </c>
    </row>
    <row r="2166" spans="1:37" x14ac:dyDescent="0.3">
      <c r="A2166">
        <v>217</v>
      </c>
      <c r="B2166">
        <v>1957</v>
      </c>
      <c r="C2166" s="1">
        <f t="shared" si="198"/>
        <v>67</v>
      </c>
      <c r="D2166" t="s">
        <v>28</v>
      </c>
      <c r="E2166" t="s">
        <v>42</v>
      </c>
      <c r="F2166" s="4" t="s">
        <v>26</v>
      </c>
      <c r="G2166" t="s">
        <v>26</v>
      </c>
      <c r="H2166" s="20">
        <v>64857</v>
      </c>
      <c r="I2166" s="2">
        <f t="shared" si="199"/>
        <v>64.856999999999999</v>
      </c>
      <c r="J2166" s="2"/>
      <c r="K2166" s="2">
        <v>0</v>
      </c>
      <c r="L2166" s="2">
        <v>0</v>
      </c>
      <c r="M2166" s="16">
        <f t="shared" si="200"/>
        <v>0</v>
      </c>
      <c r="N2166" s="6" t="s">
        <v>50</v>
      </c>
      <c r="O2166" s="4">
        <f t="shared" si="201"/>
        <v>2</v>
      </c>
      <c r="P2166" s="3">
        <f t="shared" si="202"/>
        <v>41236</v>
      </c>
      <c r="Q2166" s="4" t="str" cm="1">
        <f t="array" ref="Q2166:S2166">_xlfn.TEXTSPLIT(N2166,"/")</f>
        <v>11</v>
      </c>
      <c r="R2166" s="4" t="str">
        <v>23</v>
      </c>
      <c r="S2166" s="4" t="str">
        <v>12</v>
      </c>
      <c r="T2166" s="5">
        <f t="shared" si="203"/>
        <v>41236</v>
      </c>
      <c r="U2166">
        <v>78</v>
      </c>
      <c r="V2166" s="14">
        <v>556</v>
      </c>
      <c r="W2166" s="14">
        <v>14</v>
      </c>
      <c r="X2166" s="14">
        <v>717</v>
      </c>
      <c r="Y2166" s="14">
        <v>210</v>
      </c>
      <c r="Z2166" s="14">
        <v>0</v>
      </c>
      <c r="AA2166" s="14">
        <v>43</v>
      </c>
      <c r="AB2166" s="2">
        <v>1</v>
      </c>
      <c r="AC2166" s="2">
        <v>7</v>
      </c>
      <c r="AD2166" s="2">
        <v>10</v>
      </c>
      <c r="AE2166" s="2">
        <v>4</v>
      </c>
      <c r="AF2166" s="2">
        <v>0</v>
      </c>
      <c r="AG2166" s="2">
        <v>0</v>
      </c>
      <c r="AH2166" s="16">
        <v>0</v>
      </c>
      <c r="AJ2166">
        <v>50</v>
      </c>
      <c r="AK2166">
        <v>37.970999999999997</v>
      </c>
    </row>
    <row r="2167" spans="1:37" x14ac:dyDescent="0.3">
      <c r="A2167">
        <v>213</v>
      </c>
      <c r="B2167">
        <v>1964</v>
      </c>
      <c r="C2167" s="1">
        <f t="shared" si="198"/>
        <v>60</v>
      </c>
      <c r="D2167" t="s">
        <v>25</v>
      </c>
      <c r="E2167" t="s">
        <v>34</v>
      </c>
      <c r="F2167" s="4" t="s">
        <v>26</v>
      </c>
      <c r="G2167" t="s">
        <v>26</v>
      </c>
      <c r="H2167" s="20">
        <v>23091</v>
      </c>
      <c r="I2167" s="2">
        <f t="shared" si="199"/>
        <v>23.091000000000001</v>
      </c>
      <c r="J2167" s="2"/>
      <c r="K2167" s="2">
        <v>1</v>
      </c>
      <c r="L2167" s="2">
        <v>1</v>
      </c>
      <c r="M2167" s="16">
        <f t="shared" si="200"/>
        <v>2</v>
      </c>
      <c r="N2167" s="6" t="s">
        <v>79</v>
      </c>
      <c r="O2167" s="4">
        <f t="shared" si="201"/>
        <v>2</v>
      </c>
      <c r="P2167" s="3">
        <f t="shared" si="202"/>
        <v>41787</v>
      </c>
      <c r="Q2167" s="4" t="str" cm="1">
        <f t="array" ref="Q2167:S2167">_xlfn.TEXTSPLIT(N2167,"/")</f>
        <v>5</v>
      </c>
      <c r="R2167" s="4" t="str">
        <v>28</v>
      </c>
      <c r="S2167" s="4" t="str">
        <v>14</v>
      </c>
      <c r="T2167" s="5">
        <f t="shared" si="203"/>
        <v>41787</v>
      </c>
      <c r="U2167">
        <v>98</v>
      </c>
      <c r="V2167" s="14">
        <v>35</v>
      </c>
      <c r="W2167" s="14">
        <v>0</v>
      </c>
      <c r="X2167" s="14">
        <v>11</v>
      </c>
      <c r="Y2167" s="14">
        <v>0</v>
      </c>
      <c r="Z2167" s="14">
        <v>0</v>
      </c>
      <c r="AA2167" s="14">
        <v>2</v>
      </c>
      <c r="AB2167" s="2">
        <v>4</v>
      </c>
      <c r="AC2167" s="2">
        <v>2</v>
      </c>
      <c r="AD2167" s="2">
        <v>3</v>
      </c>
      <c r="AE2167" s="2">
        <v>7</v>
      </c>
      <c r="AF2167" s="2">
        <v>0</v>
      </c>
      <c r="AG2167" s="2">
        <v>0</v>
      </c>
      <c r="AH2167" s="16">
        <v>0</v>
      </c>
      <c r="AJ2167">
        <v>39</v>
      </c>
      <c r="AK2167">
        <v>24.57</v>
      </c>
    </row>
    <row r="2168" spans="1:37" x14ac:dyDescent="0.3">
      <c r="A2168">
        <v>203</v>
      </c>
      <c r="B2168">
        <v>1976</v>
      </c>
      <c r="C2168" s="1">
        <f t="shared" si="198"/>
        <v>48</v>
      </c>
      <c r="D2168" t="s">
        <v>25</v>
      </c>
      <c r="E2168" t="s">
        <v>42</v>
      </c>
      <c r="F2168" s="4" t="s">
        <v>26</v>
      </c>
      <c r="G2168" t="s">
        <v>26</v>
      </c>
      <c r="H2168" s="20">
        <v>81169</v>
      </c>
      <c r="I2168" s="2">
        <f t="shared" si="199"/>
        <v>81.168999999999997</v>
      </c>
      <c r="J2168" s="2"/>
      <c r="K2168" s="2">
        <v>0</v>
      </c>
      <c r="L2168" s="2">
        <v>0</v>
      </c>
      <c r="M2168" s="16">
        <f t="shared" si="200"/>
        <v>0</v>
      </c>
      <c r="N2168" s="6" t="s">
        <v>349</v>
      </c>
      <c r="O2168" s="4">
        <f t="shared" si="201"/>
        <v>2</v>
      </c>
      <c r="P2168" s="3">
        <f t="shared" si="202"/>
        <v>41378</v>
      </c>
      <c r="Q2168" s="4" t="str" cm="1">
        <f t="array" ref="Q2168:S2168">_xlfn.TEXTSPLIT(N2168,"/")</f>
        <v>4</v>
      </c>
      <c r="R2168" s="4" t="str">
        <v>14</v>
      </c>
      <c r="S2168" s="4" t="str">
        <v>13</v>
      </c>
      <c r="T2168" s="5">
        <f t="shared" si="203"/>
        <v>41378</v>
      </c>
      <c r="U2168">
        <v>47</v>
      </c>
      <c r="V2168" s="14">
        <v>1288</v>
      </c>
      <c r="W2168" s="14">
        <v>20</v>
      </c>
      <c r="X2168" s="14">
        <v>613</v>
      </c>
      <c r="Y2168" s="14">
        <v>80</v>
      </c>
      <c r="Z2168" s="14">
        <v>61</v>
      </c>
      <c r="AA2168" s="14">
        <v>27</v>
      </c>
      <c r="AB2168" s="2">
        <v>1</v>
      </c>
      <c r="AC2168" s="2">
        <v>5</v>
      </c>
      <c r="AD2168" s="2">
        <v>9</v>
      </c>
      <c r="AE2168" s="2">
        <v>2</v>
      </c>
      <c r="AF2168" s="2">
        <v>0</v>
      </c>
      <c r="AG2168" s="2">
        <v>0</v>
      </c>
      <c r="AH2168" s="16">
        <v>0</v>
      </c>
      <c r="AJ2168">
        <v>45</v>
      </c>
      <c r="AK2168">
        <v>34.042999999999999</v>
      </c>
    </row>
    <row r="2169" spans="1:37" x14ac:dyDescent="0.3">
      <c r="A2169">
        <v>202</v>
      </c>
      <c r="B2169">
        <v>1949</v>
      </c>
      <c r="C2169" s="1">
        <f t="shared" si="198"/>
        <v>75</v>
      </c>
      <c r="D2169" t="s">
        <v>40</v>
      </c>
      <c r="E2169" t="s">
        <v>34</v>
      </c>
      <c r="F2169" s="4" t="s">
        <v>43</v>
      </c>
      <c r="G2169" t="s">
        <v>43</v>
      </c>
      <c r="H2169" s="20">
        <v>82032</v>
      </c>
      <c r="I2169" s="2">
        <f t="shared" si="199"/>
        <v>82.031999999999996</v>
      </c>
      <c r="J2169" s="2"/>
      <c r="K2169" s="2">
        <v>0</v>
      </c>
      <c r="L2169" s="2">
        <v>0</v>
      </c>
      <c r="M2169" s="16">
        <f t="shared" si="200"/>
        <v>0</v>
      </c>
      <c r="N2169" s="7">
        <v>41763</v>
      </c>
      <c r="O2169" s="4">
        <f t="shared" si="201"/>
        <v>1</v>
      </c>
      <c r="P2169" s="3">
        <f t="shared" si="202"/>
        <v>41763</v>
      </c>
      <c r="Q2169" s="4" t="str" cm="1">
        <f t="array" ref="Q2169">_xlfn.TEXTSPLIT(N2169,"/")</f>
        <v>41763</v>
      </c>
      <c r="R2169" s="5"/>
      <c r="S2169" s="5"/>
      <c r="T2169" s="5" t="e">
        <f t="shared" si="203"/>
        <v>#NUM!</v>
      </c>
      <c r="U2169">
        <v>54</v>
      </c>
      <c r="V2169" s="14">
        <v>332</v>
      </c>
      <c r="W2169" s="14">
        <v>194</v>
      </c>
      <c r="X2169" s="14">
        <v>377</v>
      </c>
      <c r="Y2169" s="14">
        <v>149</v>
      </c>
      <c r="Z2169" s="14">
        <v>125</v>
      </c>
      <c r="AA2169" s="14">
        <v>57</v>
      </c>
      <c r="AB2169" s="2">
        <v>0</v>
      </c>
      <c r="AC2169" s="2">
        <v>4</v>
      </c>
      <c r="AD2169" s="2">
        <v>7</v>
      </c>
      <c r="AE2169" s="2">
        <v>1</v>
      </c>
      <c r="AF2169" s="2">
        <v>0</v>
      </c>
      <c r="AG2169" s="2">
        <v>0</v>
      </c>
      <c r="AH2169" s="16">
        <v>0</v>
      </c>
      <c r="AJ2169">
        <v>59</v>
      </c>
      <c r="AK2169">
        <v>55.761000000000003</v>
      </c>
    </row>
    <row r="2170" spans="1:37" x14ac:dyDescent="0.3">
      <c r="A2170">
        <v>199</v>
      </c>
      <c r="B2170">
        <v>1963</v>
      </c>
      <c r="C2170" s="1">
        <f t="shared" si="198"/>
        <v>61</v>
      </c>
      <c r="D2170" t="s">
        <v>28</v>
      </c>
      <c r="E2170" t="s">
        <v>42</v>
      </c>
      <c r="F2170" s="4" t="s">
        <v>26</v>
      </c>
      <c r="G2170" t="s">
        <v>26</v>
      </c>
      <c r="H2170" s="20">
        <v>45183</v>
      </c>
      <c r="I2170" s="2">
        <f t="shared" si="199"/>
        <v>45.183</v>
      </c>
      <c r="J2170" s="2"/>
      <c r="K2170" s="2">
        <v>0</v>
      </c>
      <c r="L2170" s="2">
        <v>0</v>
      </c>
      <c r="M2170" s="16">
        <f t="shared" si="200"/>
        <v>0</v>
      </c>
      <c r="N2170" s="6" t="s">
        <v>301</v>
      </c>
      <c r="O2170" s="4">
        <f t="shared" si="201"/>
        <v>2</v>
      </c>
      <c r="P2170" s="3">
        <f t="shared" si="202"/>
        <v>41294</v>
      </c>
      <c r="Q2170" s="4" t="str" cm="1">
        <f t="array" ref="Q2170:S2170">_xlfn.TEXTSPLIT(N2170,"/")</f>
        <v>1</v>
      </c>
      <c r="R2170" s="4" t="str">
        <v>20</v>
      </c>
      <c r="S2170" s="4" t="str">
        <v>13</v>
      </c>
      <c r="T2170" s="5">
        <f t="shared" si="203"/>
        <v>41294</v>
      </c>
      <c r="U2170">
        <v>33</v>
      </c>
      <c r="V2170" s="14">
        <v>219</v>
      </c>
      <c r="W2170" s="14">
        <v>3</v>
      </c>
      <c r="X2170" s="14">
        <v>60</v>
      </c>
      <c r="Y2170" s="14">
        <v>12</v>
      </c>
      <c r="Z2170" s="14">
        <v>9</v>
      </c>
      <c r="AA2170" s="14">
        <v>12</v>
      </c>
      <c r="AB2170" s="2">
        <v>1</v>
      </c>
      <c r="AC2170" s="2">
        <v>4</v>
      </c>
      <c r="AD2170" s="2">
        <v>7</v>
      </c>
      <c r="AE2170" s="2">
        <v>7</v>
      </c>
      <c r="AF2170" s="2">
        <v>0</v>
      </c>
      <c r="AG2170" s="2">
        <v>0</v>
      </c>
      <c r="AH2170" s="16">
        <v>1</v>
      </c>
      <c r="AJ2170">
        <v>38</v>
      </c>
      <c r="AK2170">
        <v>7.5</v>
      </c>
    </row>
    <row r="2171" spans="1:37" x14ac:dyDescent="0.3">
      <c r="A2171">
        <v>195</v>
      </c>
      <c r="B2171">
        <v>1973</v>
      </c>
      <c r="C2171" s="1">
        <f t="shared" si="198"/>
        <v>51</v>
      </c>
      <c r="D2171" t="s">
        <v>25</v>
      </c>
      <c r="E2171" t="s">
        <v>22</v>
      </c>
      <c r="F2171" s="4" t="s">
        <v>26</v>
      </c>
      <c r="G2171" t="s">
        <v>26</v>
      </c>
      <c r="H2171" s="20">
        <v>38808</v>
      </c>
      <c r="I2171" s="2">
        <f t="shared" si="199"/>
        <v>38.808</v>
      </c>
      <c r="J2171" s="2"/>
      <c r="K2171" s="2">
        <v>1</v>
      </c>
      <c r="L2171" s="2">
        <v>0</v>
      </c>
      <c r="M2171" s="16">
        <f t="shared" si="200"/>
        <v>1</v>
      </c>
      <c r="N2171" s="6" t="s">
        <v>91</v>
      </c>
      <c r="O2171" s="4">
        <f t="shared" si="201"/>
        <v>2</v>
      </c>
      <c r="P2171" s="3">
        <f t="shared" si="202"/>
        <v>41147</v>
      </c>
      <c r="Q2171" s="4" t="str" cm="1">
        <f t="array" ref="Q2171:S2171">_xlfn.TEXTSPLIT(N2171,"/")</f>
        <v>8</v>
      </c>
      <c r="R2171" s="4" t="str">
        <v>26</v>
      </c>
      <c r="S2171" s="4" t="str">
        <v>12</v>
      </c>
      <c r="T2171" s="5">
        <f t="shared" si="203"/>
        <v>41147</v>
      </c>
      <c r="U2171">
        <v>21</v>
      </c>
      <c r="V2171" s="14">
        <v>125</v>
      </c>
      <c r="W2171" s="14">
        <v>17</v>
      </c>
      <c r="X2171" s="14">
        <v>52</v>
      </c>
      <c r="Y2171" s="14">
        <v>3</v>
      </c>
      <c r="Z2171" s="14">
        <v>19</v>
      </c>
      <c r="AA2171" s="14">
        <v>30</v>
      </c>
      <c r="AB2171" s="2">
        <v>4</v>
      </c>
      <c r="AC2171" s="2">
        <v>5</v>
      </c>
      <c r="AD2171" s="2">
        <v>4</v>
      </c>
      <c r="AE2171" s="2">
        <v>8</v>
      </c>
      <c r="AF2171" s="2">
        <v>1</v>
      </c>
      <c r="AG2171" s="2">
        <v>0</v>
      </c>
      <c r="AH2171" s="16">
        <v>1</v>
      </c>
      <c r="AJ2171">
        <v>51</v>
      </c>
      <c r="AK2171">
        <v>84.906000000000006</v>
      </c>
    </row>
    <row r="2172" spans="1:37" x14ac:dyDescent="0.3">
      <c r="A2172">
        <v>194</v>
      </c>
      <c r="B2172">
        <v>1966</v>
      </c>
      <c r="C2172" s="1">
        <f t="shared" si="198"/>
        <v>58</v>
      </c>
      <c r="D2172" t="s">
        <v>25</v>
      </c>
      <c r="E2172" t="s">
        <v>22</v>
      </c>
      <c r="F2172" s="4" t="s">
        <v>29</v>
      </c>
      <c r="G2172" t="s">
        <v>29</v>
      </c>
      <c r="H2172" s="20">
        <v>48006</v>
      </c>
      <c r="I2172" s="2">
        <f t="shared" si="199"/>
        <v>48.006</v>
      </c>
      <c r="J2172" s="2"/>
      <c r="K2172" s="2">
        <v>1</v>
      </c>
      <c r="L2172" s="2">
        <v>1</v>
      </c>
      <c r="M2172" s="16">
        <f t="shared" si="200"/>
        <v>2</v>
      </c>
      <c r="N2172" s="7">
        <v>41888</v>
      </c>
      <c r="O2172" s="4">
        <f t="shared" si="201"/>
        <v>1</v>
      </c>
      <c r="P2172" s="3">
        <f t="shared" si="202"/>
        <v>41888</v>
      </c>
      <c r="Q2172" s="4" t="str" cm="1">
        <f t="array" ref="Q2172">_xlfn.TEXTSPLIT(N2172,"/")</f>
        <v>41888</v>
      </c>
      <c r="R2172" s="5"/>
      <c r="S2172" s="5"/>
      <c r="T2172" s="5" t="e">
        <f t="shared" si="203"/>
        <v>#NUM!</v>
      </c>
      <c r="U2172">
        <v>55</v>
      </c>
      <c r="V2172" s="14">
        <v>23</v>
      </c>
      <c r="W2172" s="14">
        <v>0</v>
      </c>
      <c r="X2172" s="14">
        <v>11</v>
      </c>
      <c r="Y2172" s="14">
        <v>3</v>
      </c>
      <c r="Z2172" s="14">
        <v>2</v>
      </c>
      <c r="AA2172" s="14">
        <v>2</v>
      </c>
      <c r="AB2172" s="2">
        <v>1</v>
      </c>
      <c r="AC2172" s="2">
        <v>1</v>
      </c>
      <c r="AD2172" s="2">
        <v>3</v>
      </c>
      <c r="AE2172" s="2">
        <v>6</v>
      </c>
      <c r="AF2172" s="2">
        <v>0</v>
      </c>
      <c r="AG2172" s="2">
        <v>0</v>
      </c>
      <c r="AH2172" s="16">
        <v>0</v>
      </c>
      <c r="AJ2172">
        <v>49</v>
      </c>
      <c r="AK2172">
        <v>31.56</v>
      </c>
    </row>
    <row r="2173" spans="1:37" x14ac:dyDescent="0.3">
      <c r="A2173">
        <v>193</v>
      </c>
      <c r="B2173">
        <v>1997</v>
      </c>
      <c r="C2173" s="1">
        <f t="shared" si="198"/>
        <v>27</v>
      </c>
      <c r="D2173" t="s">
        <v>25</v>
      </c>
      <c r="E2173" t="s">
        <v>66</v>
      </c>
      <c r="F2173" s="4" t="s">
        <v>29</v>
      </c>
      <c r="G2173" t="s">
        <v>29</v>
      </c>
      <c r="H2173" s="20">
        <v>14421</v>
      </c>
      <c r="I2173" s="2">
        <f t="shared" si="199"/>
        <v>14.420999999999999</v>
      </c>
      <c r="J2173" s="2"/>
      <c r="K2173" s="2">
        <v>0</v>
      </c>
      <c r="L2173" s="2">
        <v>0</v>
      </c>
      <c r="M2173" s="16">
        <f t="shared" si="200"/>
        <v>0</v>
      </c>
      <c r="N2173" s="6" t="s">
        <v>242</v>
      </c>
      <c r="O2173" s="4">
        <f t="shared" si="201"/>
        <v>2</v>
      </c>
      <c r="P2173" s="3">
        <f t="shared" si="202"/>
        <v>41687</v>
      </c>
      <c r="Q2173" s="4" t="str" cm="1">
        <f t="array" ref="Q2173:S2173">_xlfn.TEXTSPLIT(N2173,"/")</f>
        <v>2</v>
      </c>
      <c r="R2173" s="4" t="str">
        <v>17</v>
      </c>
      <c r="S2173" s="4" t="str">
        <v>14</v>
      </c>
      <c r="T2173" s="5">
        <f t="shared" si="203"/>
        <v>41687</v>
      </c>
      <c r="U2173">
        <v>81</v>
      </c>
      <c r="V2173" s="14">
        <v>0</v>
      </c>
      <c r="W2173" s="14">
        <v>0</v>
      </c>
      <c r="X2173" s="14">
        <v>2</v>
      </c>
      <c r="Y2173" s="14">
        <v>3</v>
      </c>
      <c r="Z2173" s="14">
        <v>3</v>
      </c>
      <c r="AA2173" s="14">
        <v>8</v>
      </c>
      <c r="AB2173" s="2">
        <v>1</v>
      </c>
      <c r="AC2173" s="2">
        <v>1</v>
      </c>
      <c r="AD2173" s="2">
        <v>2</v>
      </c>
      <c r="AE2173" s="2">
        <v>5</v>
      </c>
      <c r="AF2173" s="2">
        <v>0</v>
      </c>
      <c r="AG2173" s="2">
        <v>0</v>
      </c>
      <c r="AH2173" s="16">
        <v>1</v>
      </c>
      <c r="AJ2173">
        <v>55</v>
      </c>
      <c r="AK2173">
        <v>64.59</v>
      </c>
    </row>
    <row r="2174" spans="1:37" x14ac:dyDescent="0.3">
      <c r="A2174">
        <v>182</v>
      </c>
      <c r="B2174">
        <v>1947</v>
      </c>
      <c r="C2174" s="1">
        <f t="shared" si="198"/>
        <v>77</v>
      </c>
      <c r="D2174" t="s">
        <v>25</v>
      </c>
      <c r="E2174" t="s">
        <v>34</v>
      </c>
      <c r="F2174" s="4" t="s">
        <v>32</v>
      </c>
      <c r="G2174" t="s">
        <v>32</v>
      </c>
      <c r="H2174" s="20">
        <v>44124</v>
      </c>
      <c r="I2174" s="2">
        <f t="shared" si="199"/>
        <v>44.124000000000002</v>
      </c>
      <c r="J2174" s="2"/>
      <c r="K2174" s="2">
        <v>0</v>
      </c>
      <c r="L2174" s="2">
        <v>1</v>
      </c>
      <c r="M2174" s="16">
        <f t="shared" si="200"/>
        <v>1</v>
      </c>
      <c r="N2174" s="7">
        <v>41583</v>
      </c>
      <c r="O2174" s="4">
        <f t="shared" si="201"/>
        <v>1</v>
      </c>
      <c r="P2174" s="3">
        <f t="shared" si="202"/>
        <v>41583</v>
      </c>
      <c r="Q2174" s="4" t="str" cm="1">
        <f t="array" ref="Q2174">_xlfn.TEXTSPLIT(N2174,"/")</f>
        <v>41583</v>
      </c>
      <c r="R2174" s="5"/>
      <c r="S2174" s="5"/>
      <c r="T2174" s="5" t="e">
        <f t="shared" si="203"/>
        <v>#NUM!</v>
      </c>
      <c r="U2174">
        <v>62</v>
      </c>
      <c r="V2174" s="14">
        <v>284</v>
      </c>
      <c r="W2174" s="14">
        <v>0</v>
      </c>
      <c r="X2174" s="14">
        <v>55</v>
      </c>
      <c r="Y2174" s="14">
        <v>0</v>
      </c>
      <c r="Z2174" s="14">
        <v>6</v>
      </c>
      <c r="AA2174" s="14">
        <v>52</v>
      </c>
      <c r="AB2174" s="2">
        <v>4</v>
      </c>
      <c r="AC2174" s="2">
        <v>6</v>
      </c>
      <c r="AD2174" s="2">
        <v>5</v>
      </c>
      <c r="AE2174" s="2">
        <v>8</v>
      </c>
      <c r="AF2174" s="2">
        <v>0</v>
      </c>
      <c r="AG2174" s="2">
        <v>0</v>
      </c>
      <c r="AH2174" s="16">
        <v>0</v>
      </c>
      <c r="AJ2174">
        <v>33</v>
      </c>
      <c r="AK2174">
        <v>24.683</v>
      </c>
    </row>
    <row r="2175" spans="1:37" x14ac:dyDescent="0.3">
      <c r="A2175">
        <v>178</v>
      </c>
      <c r="B2175">
        <v>1957</v>
      </c>
      <c r="C2175" s="1">
        <f t="shared" si="198"/>
        <v>67</v>
      </c>
      <c r="D2175" t="s">
        <v>25</v>
      </c>
      <c r="E2175" t="s">
        <v>22</v>
      </c>
      <c r="F2175" s="4" t="s">
        <v>29</v>
      </c>
      <c r="G2175" t="s">
        <v>29</v>
      </c>
      <c r="H2175" s="20">
        <v>62503</v>
      </c>
      <c r="I2175" s="2">
        <f t="shared" si="199"/>
        <v>62.503</v>
      </c>
      <c r="J2175" s="2"/>
      <c r="K2175" s="2">
        <v>0</v>
      </c>
      <c r="L2175" s="2">
        <v>1</v>
      </c>
      <c r="M2175" s="16">
        <f t="shared" si="200"/>
        <v>1</v>
      </c>
      <c r="N2175" s="6" t="s">
        <v>266</v>
      </c>
      <c r="O2175" s="4">
        <f t="shared" si="201"/>
        <v>2</v>
      </c>
      <c r="P2175" s="3">
        <f t="shared" si="202"/>
        <v>41323</v>
      </c>
      <c r="Q2175" s="4" t="str" cm="1">
        <f t="array" ref="Q2175:S2175">_xlfn.TEXTSPLIT(N2175,"/")</f>
        <v>2</v>
      </c>
      <c r="R2175" s="4" t="str">
        <v>18</v>
      </c>
      <c r="S2175" s="4" t="str">
        <v>13</v>
      </c>
      <c r="T2175" s="5">
        <f t="shared" si="203"/>
        <v>41323</v>
      </c>
      <c r="U2175">
        <v>40</v>
      </c>
      <c r="V2175" s="14">
        <v>478</v>
      </c>
      <c r="W2175" s="14">
        <v>0</v>
      </c>
      <c r="X2175" s="14">
        <v>193</v>
      </c>
      <c r="Y2175" s="14">
        <v>110</v>
      </c>
      <c r="Z2175" s="14">
        <v>75</v>
      </c>
      <c r="AA2175" s="14">
        <v>117</v>
      </c>
      <c r="AB2175" s="2">
        <v>4</v>
      </c>
      <c r="AC2175" s="2">
        <v>8</v>
      </c>
      <c r="AD2175" s="2">
        <v>11</v>
      </c>
      <c r="AE2175" s="2">
        <v>5</v>
      </c>
      <c r="AF2175" s="2">
        <v>0</v>
      </c>
      <c r="AG2175" s="2">
        <v>0</v>
      </c>
      <c r="AH2175" s="16">
        <v>0</v>
      </c>
      <c r="AJ2175">
        <v>50</v>
      </c>
      <c r="AK2175">
        <v>54.222000000000001</v>
      </c>
    </row>
    <row r="2176" spans="1:37" x14ac:dyDescent="0.3">
      <c r="A2176">
        <v>176</v>
      </c>
      <c r="B2176">
        <v>1981</v>
      </c>
      <c r="C2176" s="1">
        <f t="shared" si="198"/>
        <v>43</v>
      </c>
      <c r="D2176" t="s">
        <v>25</v>
      </c>
      <c r="E2176" t="s">
        <v>36</v>
      </c>
      <c r="F2176" s="4" t="s">
        <v>26</v>
      </c>
      <c r="G2176" t="s">
        <v>26</v>
      </c>
      <c r="H2176" s="20">
        <v>67506</v>
      </c>
      <c r="I2176" s="2">
        <f t="shared" si="199"/>
        <v>67.506</v>
      </c>
      <c r="J2176" s="2"/>
      <c r="K2176" s="2">
        <v>0</v>
      </c>
      <c r="L2176" s="2">
        <v>1</v>
      </c>
      <c r="M2176" s="16">
        <f t="shared" si="200"/>
        <v>1</v>
      </c>
      <c r="N2176" s="7">
        <v>41671</v>
      </c>
      <c r="O2176" s="4">
        <f t="shared" si="201"/>
        <v>1</v>
      </c>
      <c r="P2176" s="3">
        <f t="shared" si="202"/>
        <v>41671</v>
      </c>
      <c r="Q2176" s="4" t="str" cm="1">
        <f t="array" ref="Q2176">_xlfn.TEXTSPLIT(N2176,"/")</f>
        <v>41671</v>
      </c>
      <c r="R2176" s="5"/>
      <c r="S2176" s="5"/>
      <c r="T2176" s="5" t="e">
        <f t="shared" si="203"/>
        <v>#NUM!</v>
      </c>
      <c r="U2176">
        <v>73</v>
      </c>
      <c r="V2176" s="14">
        <v>90</v>
      </c>
      <c r="W2176" s="14">
        <v>38</v>
      </c>
      <c r="X2176" s="14">
        <v>67</v>
      </c>
      <c r="Y2176" s="14">
        <v>33</v>
      </c>
      <c r="Z2176" s="14">
        <v>36</v>
      </c>
      <c r="AA2176" s="14">
        <v>67</v>
      </c>
      <c r="AB2176" s="2">
        <v>1</v>
      </c>
      <c r="AC2176" s="2">
        <v>4</v>
      </c>
      <c r="AD2176" s="2">
        <v>6</v>
      </c>
      <c r="AE2176" s="2">
        <v>3</v>
      </c>
      <c r="AF2176" s="2">
        <v>0</v>
      </c>
      <c r="AG2176" s="2">
        <v>0</v>
      </c>
      <c r="AH2176" s="16">
        <v>0</v>
      </c>
      <c r="AJ2176">
        <v>63</v>
      </c>
      <c r="AK2176">
        <v>50.610999999999997</v>
      </c>
    </row>
    <row r="2177" spans="1:37" x14ac:dyDescent="0.3">
      <c r="A2177">
        <v>175</v>
      </c>
      <c r="B2177">
        <v>1987</v>
      </c>
      <c r="C2177" s="1">
        <f t="shared" si="198"/>
        <v>37</v>
      </c>
      <c r="D2177" t="s">
        <v>25</v>
      </c>
      <c r="E2177" t="s">
        <v>22</v>
      </c>
      <c r="F2177" s="4" t="s">
        <v>29</v>
      </c>
      <c r="G2177" t="s">
        <v>29</v>
      </c>
      <c r="H2177" s="20">
        <v>71952</v>
      </c>
      <c r="I2177" s="2">
        <f t="shared" si="199"/>
        <v>71.951999999999998</v>
      </c>
      <c r="J2177" s="2"/>
      <c r="K2177" s="2">
        <v>1</v>
      </c>
      <c r="L2177" s="2">
        <v>0</v>
      </c>
      <c r="M2177" s="16">
        <f t="shared" si="200"/>
        <v>1</v>
      </c>
      <c r="N2177" s="7">
        <v>41548</v>
      </c>
      <c r="O2177" s="4">
        <f t="shared" si="201"/>
        <v>1</v>
      </c>
      <c r="P2177" s="3">
        <f t="shared" si="202"/>
        <v>41548</v>
      </c>
      <c r="Q2177" s="4" t="str" cm="1">
        <f t="array" ref="Q2177">_xlfn.TEXTSPLIT(N2177,"/")</f>
        <v>41548</v>
      </c>
      <c r="R2177" s="5"/>
      <c r="S2177" s="5"/>
      <c r="T2177" s="5" t="e">
        <f t="shared" si="203"/>
        <v>#NUM!</v>
      </c>
      <c r="U2177">
        <v>93</v>
      </c>
      <c r="V2177" s="14">
        <v>656</v>
      </c>
      <c r="W2177" s="14">
        <v>80</v>
      </c>
      <c r="X2177" s="14">
        <v>455</v>
      </c>
      <c r="Y2177" s="14">
        <v>52</v>
      </c>
      <c r="Z2177" s="14">
        <v>107</v>
      </c>
      <c r="AA2177" s="14">
        <v>93</v>
      </c>
      <c r="AB2177" s="2">
        <v>2</v>
      </c>
      <c r="AC2177" s="2">
        <v>8</v>
      </c>
      <c r="AD2177" s="2">
        <v>8</v>
      </c>
      <c r="AE2177" s="2">
        <v>4</v>
      </c>
      <c r="AF2177" s="2">
        <v>0</v>
      </c>
      <c r="AG2177" s="2">
        <v>0</v>
      </c>
      <c r="AH2177" s="16">
        <v>2</v>
      </c>
      <c r="AJ2177">
        <v>69</v>
      </c>
      <c r="AK2177">
        <v>70.421000000000006</v>
      </c>
    </row>
    <row r="2178" spans="1:37" x14ac:dyDescent="0.3">
      <c r="A2178">
        <v>164</v>
      </c>
      <c r="B2178">
        <v>1978</v>
      </c>
      <c r="C2178" s="1">
        <f t="shared" ref="C2178:C2206" si="204">2024-B2178</f>
        <v>46</v>
      </c>
      <c r="D2178" t="s">
        <v>25</v>
      </c>
      <c r="E2178" t="s">
        <v>34</v>
      </c>
      <c r="F2178" s="4" t="s">
        <v>29</v>
      </c>
      <c r="G2178" t="s">
        <v>29</v>
      </c>
      <c r="H2178" s="20">
        <v>28973</v>
      </c>
      <c r="I2178" s="2">
        <f t="shared" ref="I2178:I2206" si="205">H2178/1000</f>
        <v>28.972999999999999</v>
      </c>
      <c r="J2178" s="2"/>
      <c r="K2178" s="2">
        <v>0</v>
      </c>
      <c r="L2178" s="2">
        <v>0</v>
      </c>
      <c r="M2178" s="16">
        <f t="shared" ref="M2178:M2206" si="206">L2178+K2178</f>
        <v>0</v>
      </c>
      <c r="N2178" s="6" t="s">
        <v>51</v>
      </c>
      <c r="O2178" s="4">
        <f t="shared" ref="O2178:O2206" si="207">TYPE(N2178)</f>
        <v>2</v>
      </c>
      <c r="P2178" s="3">
        <f t="shared" ref="P2178:P2206" si="208">IF(O2178=2,T2178,N2178)</f>
        <v>41195</v>
      </c>
      <c r="Q2178" s="4" t="str" cm="1">
        <f t="array" ref="Q2178:S2178">_xlfn.TEXTSPLIT(N2178,"/")</f>
        <v>10</v>
      </c>
      <c r="R2178" s="4" t="str">
        <v>13</v>
      </c>
      <c r="S2178" s="4" t="str">
        <v>12</v>
      </c>
      <c r="T2178" s="5">
        <f t="shared" ref="T2178:T2206" si="209">DATE(S2178+100,Q2178,R2178)</f>
        <v>41195</v>
      </c>
      <c r="U2178">
        <v>59</v>
      </c>
      <c r="V2178" s="14">
        <v>206</v>
      </c>
      <c r="W2178" s="14">
        <v>0</v>
      </c>
      <c r="X2178" s="14">
        <v>46</v>
      </c>
      <c r="Y2178" s="14">
        <v>3</v>
      </c>
      <c r="Z2178" s="14">
        <v>2</v>
      </c>
      <c r="AA2178" s="14">
        <v>12</v>
      </c>
      <c r="AB2178" s="2">
        <v>2</v>
      </c>
      <c r="AC2178" s="2">
        <v>5</v>
      </c>
      <c r="AD2178" s="2">
        <v>5</v>
      </c>
      <c r="AE2178" s="2">
        <v>8</v>
      </c>
      <c r="AF2178" s="2">
        <v>0</v>
      </c>
      <c r="AG2178" s="2">
        <v>0</v>
      </c>
      <c r="AH2178" s="16">
        <v>0</v>
      </c>
      <c r="AJ2178">
        <v>44</v>
      </c>
      <c r="AK2178">
        <v>24.401</v>
      </c>
    </row>
    <row r="2179" spans="1:37" x14ac:dyDescent="0.3">
      <c r="A2179">
        <v>158</v>
      </c>
      <c r="B2179">
        <v>1946</v>
      </c>
      <c r="C2179" s="1">
        <f t="shared" si="204"/>
        <v>78</v>
      </c>
      <c r="D2179" t="s">
        <v>25</v>
      </c>
      <c r="E2179" t="s">
        <v>34</v>
      </c>
      <c r="F2179" s="4" t="s">
        <v>32</v>
      </c>
      <c r="G2179" t="s">
        <v>32</v>
      </c>
      <c r="H2179" s="20">
        <v>71604</v>
      </c>
      <c r="I2179" s="2">
        <f t="shared" si="205"/>
        <v>71.603999999999999</v>
      </c>
      <c r="J2179" s="2"/>
      <c r="K2179" s="2">
        <v>0</v>
      </c>
      <c r="L2179" s="2">
        <v>0</v>
      </c>
      <c r="M2179" s="16">
        <f t="shared" si="206"/>
        <v>0</v>
      </c>
      <c r="N2179" s="6" t="s">
        <v>83</v>
      </c>
      <c r="O2179" s="4">
        <f t="shared" si="207"/>
        <v>2</v>
      </c>
      <c r="P2179" s="3">
        <f t="shared" si="208"/>
        <v>41595</v>
      </c>
      <c r="Q2179" s="4" t="str" cm="1">
        <f t="array" ref="Q2179:S2179">_xlfn.TEXTSPLIT(N2179,"/")</f>
        <v>11</v>
      </c>
      <c r="R2179" s="4" t="str">
        <v>17</v>
      </c>
      <c r="S2179" s="4" t="str">
        <v>13</v>
      </c>
      <c r="T2179" s="5">
        <f t="shared" si="209"/>
        <v>41595</v>
      </c>
      <c r="U2179">
        <v>3</v>
      </c>
      <c r="V2179" s="14">
        <v>345</v>
      </c>
      <c r="W2179" s="14">
        <v>53</v>
      </c>
      <c r="X2179" s="14">
        <v>528</v>
      </c>
      <c r="Y2179" s="14">
        <v>98</v>
      </c>
      <c r="Z2179" s="14">
        <v>75</v>
      </c>
      <c r="AA2179" s="14">
        <v>97</v>
      </c>
      <c r="AB2179" s="2">
        <v>1</v>
      </c>
      <c r="AC2179" s="2">
        <v>8</v>
      </c>
      <c r="AD2179" s="2">
        <v>5</v>
      </c>
      <c r="AE2179" s="2">
        <v>4</v>
      </c>
      <c r="AF2179" s="2">
        <v>1</v>
      </c>
      <c r="AG2179" s="2">
        <v>0</v>
      </c>
      <c r="AH2179" s="16">
        <v>1</v>
      </c>
      <c r="AJ2179">
        <v>43</v>
      </c>
      <c r="AK2179">
        <v>81.701999999999998</v>
      </c>
    </row>
    <row r="2180" spans="1:37" x14ac:dyDescent="0.3">
      <c r="A2180">
        <v>153</v>
      </c>
      <c r="B2180">
        <v>1954</v>
      </c>
      <c r="C2180" s="1">
        <f t="shared" si="204"/>
        <v>70</v>
      </c>
      <c r="D2180" t="s">
        <v>25</v>
      </c>
      <c r="E2180" t="s">
        <v>22</v>
      </c>
      <c r="F2180" s="4" t="s">
        <v>23</v>
      </c>
      <c r="G2180" t="s">
        <v>23</v>
      </c>
      <c r="H2180" s="20">
        <v>23272</v>
      </c>
      <c r="I2180" s="2">
        <f t="shared" si="205"/>
        <v>23.271999999999998</v>
      </c>
      <c r="J2180" s="2"/>
      <c r="K2180" s="2">
        <v>0</v>
      </c>
      <c r="L2180" s="2">
        <v>0</v>
      </c>
      <c r="M2180" s="16">
        <f t="shared" si="206"/>
        <v>0</v>
      </c>
      <c r="N2180" s="6" t="s">
        <v>84</v>
      </c>
      <c r="O2180" s="4">
        <f t="shared" si="207"/>
        <v>2</v>
      </c>
      <c r="P2180" s="3">
        <f t="shared" si="208"/>
        <v>41564</v>
      </c>
      <c r="Q2180" s="4" t="str" cm="1">
        <f t="array" ref="Q2180:S2180">_xlfn.TEXTSPLIT(N2180,"/")</f>
        <v>10</v>
      </c>
      <c r="R2180" s="4" t="str">
        <v>17</v>
      </c>
      <c r="S2180" s="4" t="str">
        <v>13</v>
      </c>
      <c r="T2180" s="5">
        <f t="shared" si="209"/>
        <v>41564</v>
      </c>
      <c r="U2180">
        <v>29</v>
      </c>
      <c r="V2180" s="14">
        <v>19</v>
      </c>
      <c r="W2180" s="14">
        <v>3</v>
      </c>
      <c r="X2180" s="14">
        <v>6</v>
      </c>
      <c r="Y2180" s="14">
        <v>4</v>
      </c>
      <c r="Z2180" s="14">
        <v>2</v>
      </c>
      <c r="AA2180" s="14">
        <v>12</v>
      </c>
      <c r="AB2180" s="2">
        <v>1</v>
      </c>
      <c r="AC2180" s="2">
        <v>1</v>
      </c>
      <c r="AD2180" s="2">
        <v>3</v>
      </c>
      <c r="AE2180" s="2">
        <v>4</v>
      </c>
      <c r="AF2180" s="2">
        <v>0</v>
      </c>
      <c r="AG2180" s="2">
        <v>0</v>
      </c>
      <c r="AH2180" s="16">
        <v>0</v>
      </c>
      <c r="AJ2180">
        <v>63</v>
      </c>
      <c r="AK2180">
        <v>50.610999999999997</v>
      </c>
    </row>
    <row r="2181" spans="1:37" x14ac:dyDescent="0.3">
      <c r="A2181">
        <v>146</v>
      </c>
      <c r="B2181">
        <v>1961</v>
      </c>
      <c r="C2181" s="1">
        <f t="shared" si="204"/>
        <v>63</v>
      </c>
      <c r="D2181" t="s">
        <v>25</v>
      </c>
      <c r="E2181" t="s">
        <v>34</v>
      </c>
      <c r="F2181" s="4" t="s">
        <v>26</v>
      </c>
      <c r="G2181" t="s">
        <v>26</v>
      </c>
      <c r="H2181" s="20">
        <v>76045</v>
      </c>
      <c r="I2181" s="2">
        <f t="shared" si="205"/>
        <v>76.045000000000002</v>
      </c>
      <c r="J2181" s="2"/>
      <c r="K2181" s="2">
        <v>0</v>
      </c>
      <c r="L2181" s="2">
        <v>0</v>
      </c>
      <c r="M2181" s="16">
        <f t="shared" si="206"/>
        <v>0</v>
      </c>
      <c r="N2181" s="6" t="s">
        <v>68</v>
      </c>
      <c r="O2181" s="4">
        <f t="shared" si="207"/>
        <v>2</v>
      </c>
      <c r="P2181" s="3">
        <f t="shared" si="208"/>
        <v>41593</v>
      </c>
      <c r="Q2181" s="4" t="str" cm="1">
        <f t="array" ref="Q2181:S2181">_xlfn.TEXTSPLIT(N2181,"/")</f>
        <v>11</v>
      </c>
      <c r="R2181" s="4" t="str">
        <v>15</v>
      </c>
      <c r="S2181" s="4" t="str">
        <v>13</v>
      </c>
      <c r="T2181" s="5">
        <f t="shared" si="209"/>
        <v>41593</v>
      </c>
      <c r="U2181">
        <v>78</v>
      </c>
      <c r="V2181" s="14">
        <v>760</v>
      </c>
      <c r="W2181" s="14">
        <v>53</v>
      </c>
      <c r="X2181" s="14">
        <v>400</v>
      </c>
      <c r="Y2181" s="14">
        <v>17</v>
      </c>
      <c r="Z2181" s="14">
        <v>93</v>
      </c>
      <c r="AA2181" s="14">
        <v>0</v>
      </c>
      <c r="AB2181" s="2">
        <v>1</v>
      </c>
      <c r="AC2181" s="2">
        <v>4</v>
      </c>
      <c r="AD2181" s="2">
        <v>11</v>
      </c>
      <c r="AE2181" s="2">
        <v>2</v>
      </c>
      <c r="AF2181" s="2">
        <v>0</v>
      </c>
      <c r="AG2181" s="2">
        <v>0</v>
      </c>
      <c r="AH2181" s="16">
        <v>1</v>
      </c>
      <c r="AJ2181">
        <v>34</v>
      </c>
      <c r="AK2181">
        <v>66.972999999999999</v>
      </c>
    </row>
    <row r="2182" spans="1:37" x14ac:dyDescent="0.3">
      <c r="A2182">
        <v>143</v>
      </c>
      <c r="B2182">
        <v>1971</v>
      </c>
      <c r="C2182" s="1">
        <f t="shared" si="204"/>
        <v>53</v>
      </c>
      <c r="D2182" t="s">
        <v>31</v>
      </c>
      <c r="E2182" t="s">
        <v>22</v>
      </c>
      <c r="F2182" s="4" t="s">
        <v>26</v>
      </c>
      <c r="G2182" t="s">
        <v>26</v>
      </c>
      <c r="H2182" s="20">
        <v>61209</v>
      </c>
      <c r="I2182" s="2">
        <f t="shared" si="205"/>
        <v>61.209000000000003</v>
      </c>
      <c r="J2182" s="2"/>
      <c r="K2182" s="2">
        <v>0</v>
      </c>
      <c r="L2182" s="2">
        <v>0</v>
      </c>
      <c r="M2182" s="16">
        <f t="shared" si="206"/>
        <v>0</v>
      </c>
      <c r="N2182" s="6" t="s">
        <v>257</v>
      </c>
      <c r="O2182" s="4">
        <f t="shared" si="207"/>
        <v>2</v>
      </c>
      <c r="P2182" s="3">
        <f t="shared" si="208"/>
        <v>41511</v>
      </c>
      <c r="Q2182" s="4" t="str" cm="1">
        <f t="array" ref="Q2182:S2182">_xlfn.TEXTSPLIT(N2182,"/")</f>
        <v>8</v>
      </c>
      <c r="R2182" s="4" t="str">
        <v>25</v>
      </c>
      <c r="S2182" s="4" t="str">
        <v>13</v>
      </c>
      <c r="T2182" s="5">
        <f t="shared" si="209"/>
        <v>41511</v>
      </c>
      <c r="U2182">
        <v>73</v>
      </c>
      <c r="V2182" s="14">
        <v>466</v>
      </c>
      <c r="W2182" s="14">
        <v>0</v>
      </c>
      <c r="X2182" s="14">
        <v>224</v>
      </c>
      <c r="Y2182" s="14">
        <v>119</v>
      </c>
      <c r="Z2182" s="14">
        <v>49</v>
      </c>
      <c r="AA2182" s="14">
        <v>99</v>
      </c>
      <c r="AB2182" s="2">
        <v>1</v>
      </c>
      <c r="AC2182" s="2">
        <v>5</v>
      </c>
      <c r="AD2182" s="2">
        <v>4</v>
      </c>
      <c r="AE2182" s="2">
        <v>2</v>
      </c>
      <c r="AF2182" s="2">
        <v>0</v>
      </c>
      <c r="AG2182" s="2">
        <v>0</v>
      </c>
      <c r="AH2182" s="16">
        <v>0</v>
      </c>
      <c r="AJ2182">
        <v>53</v>
      </c>
      <c r="AK2182">
        <v>83.272999999999996</v>
      </c>
    </row>
    <row r="2183" spans="1:37" x14ac:dyDescent="0.3">
      <c r="A2183">
        <v>125</v>
      </c>
      <c r="B2183">
        <v>1959</v>
      </c>
      <c r="C2183" s="1">
        <f t="shared" si="204"/>
        <v>65</v>
      </c>
      <c r="D2183" t="s">
        <v>40</v>
      </c>
      <c r="E2183" t="s">
        <v>36</v>
      </c>
      <c r="F2183" s="4" t="s">
        <v>32</v>
      </c>
      <c r="G2183" t="s">
        <v>32</v>
      </c>
      <c r="H2183" s="20">
        <v>53083</v>
      </c>
      <c r="I2183" s="2">
        <f t="shared" si="205"/>
        <v>53.082999999999998</v>
      </c>
      <c r="J2183" s="2"/>
      <c r="K2183" s="2">
        <v>1</v>
      </c>
      <c r="L2183" s="2">
        <v>1</v>
      </c>
      <c r="M2183" s="16">
        <f t="shared" si="206"/>
        <v>2</v>
      </c>
      <c r="N2183" s="6" t="s">
        <v>296</v>
      </c>
      <c r="O2183" s="4">
        <f t="shared" si="207"/>
        <v>2</v>
      </c>
      <c r="P2183" s="3">
        <f t="shared" si="208"/>
        <v>41409</v>
      </c>
      <c r="Q2183" s="4" t="str" cm="1">
        <f t="array" ref="Q2183:S2183">_xlfn.TEXTSPLIT(N2183,"/")</f>
        <v>5</v>
      </c>
      <c r="R2183" s="4" t="str">
        <v>15</v>
      </c>
      <c r="S2183" s="4" t="str">
        <v>13</v>
      </c>
      <c r="T2183" s="5">
        <f t="shared" si="209"/>
        <v>41409</v>
      </c>
      <c r="U2183">
        <v>65</v>
      </c>
      <c r="V2183" s="14">
        <v>215</v>
      </c>
      <c r="W2183" s="14">
        <v>7</v>
      </c>
      <c r="X2183" s="14">
        <v>33</v>
      </c>
      <c r="Y2183" s="14">
        <v>3</v>
      </c>
      <c r="Z2183" s="14">
        <v>0</v>
      </c>
      <c r="AA2183" s="14">
        <v>13</v>
      </c>
      <c r="AB2183" s="2">
        <v>6</v>
      </c>
      <c r="AC2183" s="2">
        <v>5</v>
      </c>
      <c r="AD2183" s="2">
        <v>5</v>
      </c>
      <c r="AE2183" s="2">
        <v>7</v>
      </c>
      <c r="AF2183" s="2">
        <v>0</v>
      </c>
      <c r="AG2183" s="2">
        <v>0</v>
      </c>
      <c r="AH2183" s="16">
        <v>1</v>
      </c>
      <c r="AJ2183">
        <v>40</v>
      </c>
      <c r="AK2183">
        <v>90.686999999999998</v>
      </c>
    </row>
    <row r="2184" spans="1:37" x14ac:dyDescent="0.3">
      <c r="A2184">
        <v>123</v>
      </c>
      <c r="B2184">
        <v>1952</v>
      </c>
      <c r="C2184" s="1">
        <f t="shared" si="204"/>
        <v>72</v>
      </c>
      <c r="D2184" t="s">
        <v>33</v>
      </c>
      <c r="E2184" t="s">
        <v>22</v>
      </c>
      <c r="F2184" s="4" t="s">
        <v>43</v>
      </c>
      <c r="G2184" t="s">
        <v>43</v>
      </c>
      <c r="H2184" s="20">
        <v>67046</v>
      </c>
      <c r="I2184" s="2">
        <f t="shared" si="205"/>
        <v>67.046000000000006</v>
      </c>
      <c r="J2184" s="2"/>
      <c r="K2184" s="2">
        <v>0</v>
      </c>
      <c r="L2184" s="2">
        <v>1</v>
      </c>
      <c r="M2184" s="16">
        <f t="shared" si="206"/>
        <v>1</v>
      </c>
      <c r="N2184" s="7">
        <v>41426</v>
      </c>
      <c r="O2184" s="4">
        <f t="shared" si="207"/>
        <v>1</v>
      </c>
      <c r="P2184" s="3">
        <f t="shared" si="208"/>
        <v>41426</v>
      </c>
      <c r="Q2184" s="4" t="str" cm="1">
        <f t="array" ref="Q2184">_xlfn.TEXTSPLIT(N2184,"/")</f>
        <v>41426</v>
      </c>
      <c r="R2184" s="5"/>
      <c r="S2184" s="5"/>
      <c r="T2184" s="5" t="e">
        <f t="shared" si="209"/>
        <v>#NUM!</v>
      </c>
      <c r="U2184">
        <v>92</v>
      </c>
      <c r="V2184" s="14">
        <v>544</v>
      </c>
      <c r="W2184" s="14">
        <v>35</v>
      </c>
      <c r="X2184" s="14">
        <v>133</v>
      </c>
      <c r="Y2184" s="14">
        <v>23</v>
      </c>
      <c r="Z2184" s="14">
        <v>151</v>
      </c>
      <c r="AA2184" s="14">
        <v>107</v>
      </c>
      <c r="AB2184" s="2">
        <v>2</v>
      </c>
      <c r="AC2184" s="2">
        <v>4</v>
      </c>
      <c r="AD2184" s="2">
        <v>4</v>
      </c>
      <c r="AE2184" s="2">
        <v>2</v>
      </c>
      <c r="AF2184" s="2">
        <v>0</v>
      </c>
      <c r="AG2184" s="2">
        <v>0</v>
      </c>
      <c r="AH2184" s="16">
        <v>0</v>
      </c>
      <c r="AJ2184">
        <v>49</v>
      </c>
      <c r="AK2184">
        <v>42.557000000000002</v>
      </c>
    </row>
    <row r="2185" spans="1:37" x14ac:dyDescent="0.3">
      <c r="A2185">
        <v>115</v>
      </c>
      <c r="B2185">
        <v>1967</v>
      </c>
      <c r="C2185" s="1">
        <f t="shared" si="204"/>
        <v>57</v>
      </c>
      <c r="D2185" t="s">
        <v>40</v>
      </c>
      <c r="E2185" t="s">
        <v>42</v>
      </c>
      <c r="F2185" s="4" t="s">
        <v>26</v>
      </c>
      <c r="G2185" t="s">
        <v>26</v>
      </c>
      <c r="H2185" s="20">
        <v>43456</v>
      </c>
      <c r="I2185" s="2">
        <f t="shared" si="205"/>
        <v>43.456000000000003</v>
      </c>
      <c r="J2185" s="2"/>
      <c r="K2185" s="2">
        <v>0</v>
      </c>
      <c r="L2185" s="2">
        <v>1</v>
      </c>
      <c r="M2185" s="16">
        <f t="shared" si="206"/>
        <v>1</v>
      </c>
      <c r="N2185" s="6" t="s">
        <v>48</v>
      </c>
      <c r="O2185" s="4">
        <f t="shared" si="207"/>
        <v>2</v>
      </c>
      <c r="P2185" s="3">
        <f t="shared" si="208"/>
        <v>41359</v>
      </c>
      <c r="Q2185" s="4" t="str" cm="1">
        <f t="array" ref="Q2185:S2185">_xlfn.TEXTSPLIT(N2185,"/")</f>
        <v>3</v>
      </c>
      <c r="R2185" s="4" t="str">
        <v>26</v>
      </c>
      <c r="S2185" s="4" t="str">
        <v>13</v>
      </c>
      <c r="T2185" s="5">
        <f t="shared" si="209"/>
        <v>41359</v>
      </c>
      <c r="U2185">
        <v>0</v>
      </c>
      <c r="V2185" s="14">
        <v>275</v>
      </c>
      <c r="W2185" s="14">
        <v>11</v>
      </c>
      <c r="X2185" s="14">
        <v>68</v>
      </c>
      <c r="Y2185" s="14">
        <v>25</v>
      </c>
      <c r="Z2185" s="14">
        <v>7</v>
      </c>
      <c r="AA2185" s="14">
        <v>7</v>
      </c>
      <c r="AB2185" s="2">
        <v>3</v>
      </c>
      <c r="AC2185" s="2">
        <v>5</v>
      </c>
      <c r="AD2185" s="2">
        <v>8</v>
      </c>
      <c r="AE2185" s="2">
        <v>5</v>
      </c>
      <c r="AF2185" s="2">
        <v>0</v>
      </c>
      <c r="AG2185" s="2">
        <v>0</v>
      </c>
      <c r="AH2185" s="16">
        <v>0</v>
      </c>
      <c r="AJ2185">
        <v>45</v>
      </c>
      <c r="AK2185">
        <v>47.024999999999999</v>
      </c>
    </row>
    <row r="2186" spans="1:37" x14ac:dyDescent="0.3">
      <c r="A2186">
        <v>113</v>
      </c>
      <c r="B2186">
        <v>1952</v>
      </c>
      <c r="C2186" s="1">
        <f t="shared" si="204"/>
        <v>72</v>
      </c>
      <c r="D2186" t="s">
        <v>25</v>
      </c>
      <c r="E2186" t="s">
        <v>22</v>
      </c>
      <c r="F2186" s="4" t="s">
        <v>29</v>
      </c>
      <c r="G2186" t="s">
        <v>29</v>
      </c>
      <c r="H2186" s="20">
        <v>30833</v>
      </c>
      <c r="I2186" s="2">
        <f t="shared" si="205"/>
        <v>30.832999999999998</v>
      </c>
      <c r="J2186" s="2"/>
      <c r="K2186" s="2">
        <v>1</v>
      </c>
      <c r="L2186" s="2">
        <v>1</v>
      </c>
      <c r="M2186" s="16">
        <f t="shared" si="206"/>
        <v>2</v>
      </c>
      <c r="N2186" s="6" t="s">
        <v>299</v>
      </c>
      <c r="O2186" s="4">
        <f t="shared" si="207"/>
        <v>2</v>
      </c>
      <c r="P2186" s="3">
        <f t="shared" si="208"/>
        <v>41471</v>
      </c>
      <c r="Q2186" s="4" t="str" cm="1">
        <f t="array" ref="Q2186:S2186">_xlfn.TEXTSPLIT(N2186,"/")</f>
        <v>7</v>
      </c>
      <c r="R2186" s="4" t="str">
        <v>16</v>
      </c>
      <c r="S2186" s="4" t="str">
        <v>13</v>
      </c>
      <c r="T2186" s="5">
        <f t="shared" si="209"/>
        <v>41471</v>
      </c>
      <c r="U2186">
        <v>33</v>
      </c>
      <c r="V2186" s="14">
        <v>11</v>
      </c>
      <c r="W2186" s="14">
        <v>0</v>
      </c>
      <c r="X2186" s="14">
        <v>7</v>
      </c>
      <c r="Y2186" s="14">
        <v>3</v>
      </c>
      <c r="Z2186" s="14">
        <v>1</v>
      </c>
      <c r="AA2186" s="14">
        <v>6</v>
      </c>
      <c r="AB2186" s="2">
        <v>2</v>
      </c>
      <c r="AC2186" s="2">
        <v>1</v>
      </c>
      <c r="AD2186" s="2">
        <v>3</v>
      </c>
      <c r="AE2186" s="2">
        <v>5</v>
      </c>
      <c r="AF2186" s="2">
        <v>0</v>
      </c>
      <c r="AG2186" s="2">
        <v>0</v>
      </c>
      <c r="AH2186" s="16">
        <v>0</v>
      </c>
      <c r="AJ2186">
        <v>45</v>
      </c>
      <c r="AK2186">
        <v>41.154000000000003</v>
      </c>
    </row>
    <row r="2187" spans="1:37" x14ac:dyDescent="0.3">
      <c r="A2187">
        <v>92</v>
      </c>
      <c r="B2187">
        <v>1989</v>
      </c>
      <c r="C2187" s="1">
        <f t="shared" si="204"/>
        <v>35</v>
      </c>
      <c r="D2187" t="s">
        <v>28</v>
      </c>
      <c r="E2187" t="s">
        <v>22</v>
      </c>
      <c r="F2187" s="4" t="s">
        <v>159</v>
      </c>
      <c r="G2187" s="11" t="s">
        <v>457</v>
      </c>
      <c r="H2187" s="20">
        <v>34176</v>
      </c>
      <c r="I2187" s="2">
        <f t="shared" si="205"/>
        <v>34.176000000000002</v>
      </c>
      <c r="J2187" s="2"/>
      <c r="K2187" s="2">
        <v>1</v>
      </c>
      <c r="L2187" s="2">
        <v>0</v>
      </c>
      <c r="M2187" s="16">
        <f t="shared" si="206"/>
        <v>1</v>
      </c>
      <c r="N2187" s="7">
        <v>41978</v>
      </c>
      <c r="O2187" s="4">
        <f t="shared" si="207"/>
        <v>1</v>
      </c>
      <c r="P2187" s="3">
        <f t="shared" si="208"/>
        <v>41978</v>
      </c>
      <c r="Q2187" s="4" t="str" cm="1">
        <f t="array" ref="Q2187">_xlfn.TEXTSPLIT(N2187,"/")</f>
        <v>41978</v>
      </c>
      <c r="R2187" s="5"/>
      <c r="S2187" s="5"/>
      <c r="T2187" s="5" t="e">
        <f t="shared" si="209"/>
        <v>#NUM!</v>
      </c>
      <c r="U2187">
        <v>12</v>
      </c>
      <c r="V2187" s="14">
        <v>5</v>
      </c>
      <c r="W2187" s="14">
        <v>7</v>
      </c>
      <c r="X2187" s="14">
        <v>24</v>
      </c>
      <c r="Y2187" s="14">
        <v>19</v>
      </c>
      <c r="Z2187" s="14">
        <v>14</v>
      </c>
      <c r="AA2187" s="14">
        <v>20</v>
      </c>
      <c r="AB2187" s="2">
        <v>4</v>
      </c>
      <c r="AC2187" s="2">
        <v>3</v>
      </c>
      <c r="AD2187" s="2">
        <v>4</v>
      </c>
      <c r="AE2187" s="2">
        <v>6</v>
      </c>
      <c r="AF2187" s="2">
        <v>0</v>
      </c>
      <c r="AG2187" s="2">
        <v>0</v>
      </c>
      <c r="AH2187" s="16">
        <v>0</v>
      </c>
      <c r="AJ2187">
        <v>51</v>
      </c>
      <c r="AK2187">
        <v>84.906000000000006</v>
      </c>
    </row>
    <row r="2188" spans="1:37" x14ac:dyDescent="0.3">
      <c r="A2188">
        <v>89</v>
      </c>
      <c r="B2188">
        <v>1976</v>
      </c>
      <c r="C2188" s="1">
        <f t="shared" si="204"/>
        <v>48</v>
      </c>
      <c r="D2188" t="s">
        <v>47</v>
      </c>
      <c r="E2188" t="s">
        <v>36</v>
      </c>
      <c r="F2188" s="4" t="s">
        <v>29</v>
      </c>
      <c r="G2188" t="s">
        <v>29</v>
      </c>
      <c r="H2188" s="20">
        <v>22212</v>
      </c>
      <c r="I2188" s="2">
        <f t="shared" si="205"/>
        <v>22.212</v>
      </c>
      <c r="J2188" s="2"/>
      <c r="K2188" s="2">
        <v>1</v>
      </c>
      <c r="L2188" s="2">
        <v>0</v>
      </c>
      <c r="M2188" s="16">
        <f t="shared" si="206"/>
        <v>1</v>
      </c>
      <c r="N2188" s="7">
        <v>41529</v>
      </c>
      <c r="O2188" s="4">
        <f t="shared" si="207"/>
        <v>1</v>
      </c>
      <c r="P2188" s="3">
        <f t="shared" si="208"/>
        <v>41529</v>
      </c>
      <c r="Q2188" s="4" t="str" cm="1">
        <f t="array" ref="Q2188">_xlfn.TEXTSPLIT(N2188,"/")</f>
        <v>41529</v>
      </c>
      <c r="R2188" s="5"/>
      <c r="S2188" s="5"/>
      <c r="T2188" s="5" t="e">
        <f t="shared" si="209"/>
        <v>#NUM!</v>
      </c>
      <c r="U2188">
        <v>49</v>
      </c>
      <c r="V2188" s="14">
        <v>5</v>
      </c>
      <c r="W2188" s="14">
        <v>9</v>
      </c>
      <c r="X2188" s="14">
        <v>20</v>
      </c>
      <c r="Y2188" s="14">
        <v>6</v>
      </c>
      <c r="Z2188" s="14">
        <v>8</v>
      </c>
      <c r="AA2188" s="14">
        <v>21</v>
      </c>
      <c r="AB2188" s="2">
        <v>2</v>
      </c>
      <c r="AC2188" s="2">
        <v>2</v>
      </c>
      <c r="AD2188" s="2">
        <v>4</v>
      </c>
      <c r="AE2188" s="2">
        <v>6</v>
      </c>
      <c r="AF2188" s="2">
        <v>0</v>
      </c>
      <c r="AG2188" s="2">
        <v>0</v>
      </c>
      <c r="AH2188" s="16">
        <v>0</v>
      </c>
      <c r="AJ2188">
        <v>57</v>
      </c>
      <c r="AK2188">
        <v>44.529000000000003</v>
      </c>
    </row>
    <row r="2189" spans="1:37" x14ac:dyDescent="0.3">
      <c r="A2189">
        <v>87</v>
      </c>
      <c r="B2189">
        <v>1982</v>
      </c>
      <c r="C2189" s="1">
        <f t="shared" si="204"/>
        <v>42</v>
      </c>
      <c r="D2189" t="s">
        <v>38</v>
      </c>
      <c r="E2189" t="s">
        <v>36</v>
      </c>
      <c r="F2189" s="4" t="s">
        <v>29</v>
      </c>
      <c r="G2189" t="s">
        <v>29</v>
      </c>
      <c r="H2189" s="20">
        <v>27733</v>
      </c>
      <c r="I2189" s="2">
        <f t="shared" si="205"/>
        <v>27.733000000000001</v>
      </c>
      <c r="J2189" s="2"/>
      <c r="K2189" s="2">
        <v>1</v>
      </c>
      <c r="L2189" s="2">
        <v>0</v>
      </c>
      <c r="M2189" s="16">
        <f t="shared" si="206"/>
        <v>1</v>
      </c>
      <c r="N2189" s="6" t="s">
        <v>197</v>
      </c>
      <c r="O2189" s="4">
        <f t="shared" si="207"/>
        <v>2</v>
      </c>
      <c r="P2189" s="3">
        <f t="shared" si="208"/>
        <v>41512</v>
      </c>
      <c r="Q2189" s="4" t="str" cm="1">
        <f t="array" ref="Q2189:S2189">_xlfn.TEXTSPLIT(N2189,"/")</f>
        <v>8</v>
      </c>
      <c r="R2189" s="4" t="str">
        <v>26</v>
      </c>
      <c r="S2189" s="4" t="str">
        <v>13</v>
      </c>
      <c r="T2189" s="5">
        <f t="shared" si="209"/>
        <v>41512</v>
      </c>
      <c r="U2189">
        <v>16</v>
      </c>
      <c r="V2189" s="14">
        <v>0</v>
      </c>
      <c r="W2189" s="14">
        <v>7</v>
      </c>
      <c r="X2189" s="14">
        <v>5</v>
      </c>
      <c r="Y2189" s="14">
        <v>26</v>
      </c>
      <c r="Z2189" s="14">
        <v>2</v>
      </c>
      <c r="AA2189" s="14">
        <v>17</v>
      </c>
      <c r="AB2189" s="2">
        <v>2</v>
      </c>
      <c r="AC2189" s="2">
        <v>2</v>
      </c>
      <c r="AD2189" s="2">
        <v>3</v>
      </c>
      <c r="AE2189" s="2">
        <v>7</v>
      </c>
      <c r="AF2189" s="2">
        <v>0</v>
      </c>
      <c r="AG2189" s="2">
        <v>0</v>
      </c>
      <c r="AH2189" s="16">
        <v>0</v>
      </c>
      <c r="AJ2189">
        <v>55</v>
      </c>
      <c r="AK2189">
        <v>73.454999999999998</v>
      </c>
    </row>
    <row r="2190" spans="1:37" x14ac:dyDescent="0.3">
      <c r="A2190">
        <v>78</v>
      </c>
      <c r="B2190">
        <v>1970</v>
      </c>
      <c r="C2190" s="1">
        <f t="shared" si="204"/>
        <v>54</v>
      </c>
      <c r="D2190" t="s">
        <v>25</v>
      </c>
      <c r="E2190" t="s">
        <v>22</v>
      </c>
      <c r="F2190" s="4" t="s">
        <v>29</v>
      </c>
      <c r="G2190" t="s">
        <v>29</v>
      </c>
      <c r="H2190" s="20">
        <v>25293</v>
      </c>
      <c r="I2190" s="2">
        <f t="shared" si="205"/>
        <v>25.292999999999999</v>
      </c>
      <c r="J2190" s="2"/>
      <c r="K2190" s="2">
        <v>1</v>
      </c>
      <c r="L2190" s="2">
        <v>0</v>
      </c>
      <c r="M2190" s="16">
        <f t="shared" si="206"/>
        <v>1</v>
      </c>
      <c r="N2190" s="6" t="s">
        <v>307</v>
      </c>
      <c r="O2190" s="4">
        <f t="shared" si="207"/>
        <v>2</v>
      </c>
      <c r="P2190" s="3">
        <f t="shared" si="208"/>
        <v>41532</v>
      </c>
      <c r="Q2190" s="4" t="str" cm="1">
        <f t="array" ref="Q2190:S2190">_xlfn.TEXTSPLIT(N2190,"/")</f>
        <v>9</v>
      </c>
      <c r="R2190" s="4" t="str">
        <v>15</v>
      </c>
      <c r="S2190" s="4" t="str">
        <v>13</v>
      </c>
      <c r="T2190" s="5">
        <f t="shared" si="209"/>
        <v>41532</v>
      </c>
      <c r="U2190">
        <v>51</v>
      </c>
      <c r="V2190" s="14">
        <v>15</v>
      </c>
      <c r="W2190" s="14">
        <v>0</v>
      </c>
      <c r="X2190" s="14">
        <v>11</v>
      </c>
      <c r="Y2190" s="14">
        <v>0</v>
      </c>
      <c r="Z2190" s="14">
        <v>2</v>
      </c>
      <c r="AA2190" s="14">
        <v>9</v>
      </c>
      <c r="AB2190" s="2">
        <v>1</v>
      </c>
      <c r="AC2190" s="2">
        <v>1</v>
      </c>
      <c r="AD2190" s="2">
        <v>2</v>
      </c>
      <c r="AE2190" s="2">
        <v>8</v>
      </c>
      <c r="AF2190" s="2">
        <v>0</v>
      </c>
      <c r="AG2190" s="2">
        <v>0</v>
      </c>
      <c r="AH2190" s="16">
        <v>0</v>
      </c>
      <c r="AJ2190">
        <v>60</v>
      </c>
      <c r="AK2190">
        <v>23.091000000000001</v>
      </c>
    </row>
    <row r="2191" spans="1:37" x14ac:dyDescent="0.3">
      <c r="A2191">
        <v>75</v>
      </c>
      <c r="B2191">
        <v>1983</v>
      </c>
      <c r="C2191" s="1">
        <f t="shared" si="204"/>
        <v>41</v>
      </c>
      <c r="D2191" t="s">
        <v>31</v>
      </c>
      <c r="E2191" t="s">
        <v>36</v>
      </c>
      <c r="F2191" s="4" t="s">
        <v>32</v>
      </c>
      <c r="G2191" t="s">
        <v>32</v>
      </c>
      <c r="H2191" s="20">
        <v>41039</v>
      </c>
      <c r="I2191" s="2">
        <f t="shared" si="205"/>
        <v>41.039000000000001</v>
      </c>
      <c r="J2191" s="2"/>
      <c r="K2191" s="2">
        <v>0</v>
      </c>
      <c r="L2191" s="2">
        <v>0</v>
      </c>
      <c r="M2191" s="16">
        <f t="shared" si="206"/>
        <v>0</v>
      </c>
      <c r="N2191" s="6" t="s">
        <v>185</v>
      </c>
      <c r="O2191" s="4">
        <f t="shared" si="207"/>
        <v>2</v>
      </c>
      <c r="P2191" s="3">
        <f t="shared" si="208"/>
        <v>41480</v>
      </c>
      <c r="Q2191" s="4" t="str" cm="1">
        <f t="array" ref="Q2191:S2191">_xlfn.TEXTSPLIT(N2191,"/")</f>
        <v>7</v>
      </c>
      <c r="R2191" s="4" t="str">
        <v>25</v>
      </c>
      <c r="S2191" s="4" t="str">
        <v>13</v>
      </c>
      <c r="T2191" s="5">
        <f t="shared" si="209"/>
        <v>41480</v>
      </c>
      <c r="U2191">
        <v>32</v>
      </c>
      <c r="V2191" s="14">
        <v>34</v>
      </c>
      <c r="W2191" s="14">
        <v>11</v>
      </c>
      <c r="X2191" s="14">
        <v>137</v>
      </c>
      <c r="Y2191" s="14">
        <v>179</v>
      </c>
      <c r="Z2191" s="14">
        <v>61</v>
      </c>
      <c r="AA2191" s="14">
        <v>45</v>
      </c>
      <c r="AB2191" s="2">
        <v>1</v>
      </c>
      <c r="AC2191" s="2">
        <v>8</v>
      </c>
      <c r="AD2191" s="2">
        <v>5</v>
      </c>
      <c r="AE2191" s="2">
        <v>8</v>
      </c>
      <c r="AF2191" s="2">
        <v>0</v>
      </c>
      <c r="AG2191" s="2">
        <v>0</v>
      </c>
      <c r="AH2191" s="16">
        <v>0</v>
      </c>
      <c r="AJ2191">
        <v>47</v>
      </c>
      <c r="AK2191">
        <v>66.475999999999999</v>
      </c>
    </row>
    <row r="2192" spans="1:37" x14ac:dyDescent="0.3">
      <c r="A2192">
        <v>73</v>
      </c>
      <c r="B2192">
        <v>1954</v>
      </c>
      <c r="C2192" s="1">
        <f t="shared" si="204"/>
        <v>70</v>
      </c>
      <c r="D2192" t="s">
        <v>40</v>
      </c>
      <c r="E2192" t="s">
        <v>34</v>
      </c>
      <c r="F2192" s="4" t="s">
        <v>26</v>
      </c>
      <c r="G2192" t="s">
        <v>26</v>
      </c>
      <c r="H2192" s="20">
        <v>51411</v>
      </c>
      <c r="I2192" s="2">
        <f t="shared" si="205"/>
        <v>51.411000000000001</v>
      </c>
      <c r="J2192" s="2"/>
      <c r="K2192" s="2">
        <v>1</v>
      </c>
      <c r="L2192" s="2">
        <v>2</v>
      </c>
      <c r="M2192" s="16">
        <f t="shared" si="206"/>
        <v>3</v>
      </c>
      <c r="N2192" s="6" t="s">
        <v>237</v>
      </c>
      <c r="O2192" s="4">
        <f t="shared" si="207"/>
        <v>2</v>
      </c>
      <c r="P2192" s="3">
        <f t="shared" si="208"/>
        <v>41420</v>
      </c>
      <c r="Q2192" s="4" t="str" cm="1">
        <f t="array" ref="Q2192:S2192">_xlfn.TEXTSPLIT(N2192,"/")</f>
        <v>5</v>
      </c>
      <c r="R2192" s="4" t="str">
        <v>26</v>
      </c>
      <c r="S2192" s="4" t="str">
        <v>13</v>
      </c>
      <c r="T2192" s="5">
        <f t="shared" si="209"/>
        <v>41420</v>
      </c>
      <c r="U2192">
        <v>81</v>
      </c>
      <c r="V2192" s="14">
        <v>14</v>
      </c>
      <c r="W2192" s="14">
        <v>0</v>
      </c>
      <c r="X2192" s="14">
        <v>3</v>
      </c>
      <c r="Y2192" s="14">
        <v>0</v>
      </c>
      <c r="Z2192" s="14">
        <v>0</v>
      </c>
      <c r="AA2192" s="14">
        <v>1</v>
      </c>
      <c r="AB2192" s="2">
        <v>1</v>
      </c>
      <c r="AC2192" s="2">
        <v>0</v>
      </c>
      <c r="AD2192" s="2">
        <v>3</v>
      </c>
      <c r="AE2192" s="2">
        <v>5</v>
      </c>
      <c r="AF2192" s="2">
        <v>0</v>
      </c>
      <c r="AG2192" s="2">
        <v>0</v>
      </c>
      <c r="AH2192" s="16">
        <v>0</v>
      </c>
      <c r="AJ2192">
        <v>50</v>
      </c>
      <c r="AK2192">
        <v>78.900999999999996</v>
      </c>
    </row>
    <row r="2193" spans="1:37" x14ac:dyDescent="0.3">
      <c r="A2193">
        <v>67</v>
      </c>
      <c r="B2193">
        <v>1973</v>
      </c>
      <c r="C2193" s="1">
        <f t="shared" si="204"/>
        <v>51</v>
      </c>
      <c r="D2193" t="s">
        <v>25</v>
      </c>
      <c r="E2193" t="s">
        <v>42</v>
      </c>
      <c r="F2193" s="4" t="s">
        <v>26</v>
      </c>
      <c r="G2193" t="s">
        <v>26</v>
      </c>
      <c r="H2193" s="20">
        <v>46423</v>
      </c>
      <c r="I2193" s="2">
        <f t="shared" si="205"/>
        <v>46.423000000000002</v>
      </c>
      <c r="J2193" s="2"/>
      <c r="K2193" s="2">
        <v>1</v>
      </c>
      <c r="L2193" s="2">
        <v>1</v>
      </c>
      <c r="M2193" s="16">
        <f t="shared" si="206"/>
        <v>2</v>
      </c>
      <c r="N2193" s="6" t="s">
        <v>100</v>
      </c>
      <c r="O2193" s="4">
        <f t="shared" si="207"/>
        <v>2</v>
      </c>
      <c r="P2193" s="3">
        <f t="shared" si="208"/>
        <v>41535</v>
      </c>
      <c r="Q2193" s="4" t="str" cm="1">
        <f t="array" ref="Q2193:S2193">_xlfn.TEXTSPLIT(N2193,"/")</f>
        <v>9</v>
      </c>
      <c r="R2193" s="4" t="str">
        <v>18</v>
      </c>
      <c r="S2193" s="4" t="str">
        <v>13</v>
      </c>
      <c r="T2193" s="5">
        <f t="shared" si="209"/>
        <v>41535</v>
      </c>
      <c r="U2193">
        <v>6</v>
      </c>
      <c r="V2193" s="14">
        <v>68</v>
      </c>
      <c r="W2193" s="14">
        <v>0</v>
      </c>
      <c r="X2193" s="14">
        <v>16</v>
      </c>
      <c r="Y2193" s="14">
        <v>0</v>
      </c>
      <c r="Z2193" s="14">
        <v>0</v>
      </c>
      <c r="AA2193" s="14">
        <v>8</v>
      </c>
      <c r="AB2193" s="2">
        <v>3</v>
      </c>
      <c r="AC2193" s="2">
        <v>2</v>
      </c>
      <c r="AD2193" s="2">
        <v>4</v>
      </c>
      <c r="AE2193" s="2">
        <v>7</v>
      </c>
      <c r="AF2193" s="2">
        <v>0</v>
      </c>
      <c r="AG2193" s="2">
        <v>0</v>
      </c>
      <c r="AH2193" s="16">
        <v>0</v>
      </c>
      <c r="AJ2193">
        <v>50</v>
      </c>
      <c r="AK2193">
        <v>42.429000000000002</v>
      </c>
    </row>
    <row r="2194" spans="1:37" x14ac:dyDescent="0.3">
      <c r="A2194">
        <v>55</v>
      </c>
      <c r="B2194">
        <v>1964</v>
      </c>
      <c r="C2194" s="1">
        <f t="shared" si="204"/>
        <v>60</v>
      </c>
      <c r="D2194" t="s">
        <v>25</v>
      </c>
      <c r="E2194" t="s">
        <v>22</v>
      </c>
      <c r="F2194" s="4" t="s">
        <v>32</v>
      </c>
      <c r="G2194" t="s">
        <v>32</v>
      </c>
      <c r="H2194" s="20">
        <v>56253</v>
      </c>
      <c r="I2194" s="2">
        <f t="shared" si="205"/>
        <v>56.253</v>
      </c>
      <c r="J2194" s="2"/>
      <c r="K2194" s="2">
        <v>0</v>
      </c>
      <c r="L2194" s="2">
        <v>1</v>
      </c>
      <c r="M2194" s="16">
        <f t="shared" si="206"/>
        <v>1</v>
      </c>
      <c r="N2194" s="7">
        <v>41102</v>
      </c>
      <c r="O2194" s="4">
        <f t="shared" si="207"/>
        <v>1</v>
      </c>
      <c r="P2194" s="3">
        <f t="shared" si="208"/>
        <v>41102</v>
      </c>
      <c r="Q2194" s="4" t="str" cm="1">
        <f t="array" ref="Q2194">_xlfn.TEXTSPLIT(N2194,"/")</f>
        <v>41102</v>
      </c>
      <c r="R2194" s="5"/>
      <c r="S2194" s="5"/>
      <c r="T2194" s="5" t="e">
        <f t="shared" si="209"/>
        <v>#NUM!</v>
      </c>
      <c r="U2194">
        <v>83</v>
      </c>
      <c r="V2194" s="14">
        <v>509</v>
      </c>
      <c r="W2194" s="14">
        <v>0</v>
      </c>
      <c r="X2194" s="14">
        <v>65</v>
      </c>
      <c r="Y2194" s="14">
        <v>7</v>
      </c>
      <c r="Z2194" s="14">
        <v>11</v>
      </c>
      <c r="AA2194" s="14">
        <v>5</v>
      </c>
      <c r="AB2194" s="2">
        <v>4</v>
      </c>
      <c r="AC2194" s="2">
        <v>7</v>
      </c>
      <c r="AD2194" s="2">
        <v>9</v>
      </c>
      <c r="AE2194" s="2">
        <v>6</v>
      </c>
      <c r="AF2194" s="2">
        <v>0</v>
      </c>
      <c r="AG2194" s="2">
        <v>0</v>
      </c>
      <c r="AH2194" s="16">
        <v>0</v>
      </c>
      <c r="AJ2194">
        <v>54</v>
      </c>
      <c r="AK2194">
        <v>42.231000000000002</v>
      </c>
    </row>
    <row r="2195" spans="1:37" x14ac:dyDescent="0.3">
      <c r="A2195">
        <v>49</v>
      </c>
      <c r="B2195">
        <v>1971</v>
      </c>
      <c r="C2195" s="1">
        <f t="shared" si="204"/>
        <v>53</v>
      </c>
      <c r="D2195" t="s">
        <v>28</v>
      </c>
      <c r="E2195" t="s">
        <v>22</v>
      </c>
      <c r="F2195" s="4" t="s">
        <v>26</v>
      </c>
      <c r="G2195" t="s">
        <v>26</v>
      </c>
      <c r="H2195" s="20">
        <v>20587</v>
      </c>
      <c r="I2195" s="2">
        <f t="shared" si="205"/>
        <v>20.587</v>
      </c>
      <c r="J2195" s="2"/>
      <c r="K2195" s="2">
        <v>1</v>
      </c>
      <c r="L2195" s="2">
        <v>0</v>
      </c>
      <c r="M2195" s="16">
        <f t="shared" si="206"/>
        <v>1</v>
      </c>
      <c r="N2195" s="7">
        <v>41948</v>
      </c>
      <c r="O2195" s="4">
        <f t="shared" si="207"/>
        <v>1</v>
      </c>
      <c r="P2195" s="3">
        <f t="shared" si="208"/>
        <v>41948</v>
      </c>
      <c r="Q2195" s="4" t="str" cm="1">
        <f t="array" ref="Q2195">_xlfn.TEXTSPLIT(N2195,"/")</f>
        <v>41948</v>
      </c>
      <c r="R2195" s="5"/>
      <c r="S2195" s="5"/>
      <c r="T2195" s="5" t="e">
        <f t="shared" si="209"/>
        <v>#NUM!</v>
      </c>
      <c r="U2195">
        <v>39</v>
      </c>
      <c r="V2195" s="14">
        <v>2</v>
      </c>
      <c r="W2195" s="14">
        <v>3</v>
      </c>
      <c r="X2195" s="14">
        <v>6</v>
      </c>
      <c r="Y2195" s="14">
        <v>4</v>
      </c>
      <c r="Z2195" s="14">
        <v>1</v>
      </c>
      <c r="AA2195" s="14">
        <v>9</v>
      </c>
      <c r="AB2195" s="2">
        <v>1</v>
      </c>
      <c r="AC2195" s="2">
        <v>1</v>
      </c>
      <c r="AD2195" s="2">
        <v>2</v>
      </c>
      <c r="AE2195" s="2">
        <v>7</v>
      </c>
      <c r="AF2195" s="2">
        <v>0</v>
      </c>
      <c r="AG2195" s="2">
        <v>0</v>
      </c>
      <c r="AH2195" s="16">
        <v>0</v>
      </c>
      <c r="AJ2195">
        <v>50</v>
      </c>
      <c r="AK2195">
        <v>42.429000000000002</v>
      </c>
    </row>
    <row r="2196" spans="1:37" x14ac:dyDescent="0.3">
      <c r="A2196">
        <v>48</v>
      </c>
      <c r="B2196">
        <v>1965</v>
      </c>
      <c r="C2196" s="1">
        <f t="shared" si="204"/>
        <v>59</v>
      </c>
      <c r="D2196" t="s">
        <v>25</v>
      </c>
      <c r="E2196" t="s">
        <v>22</v>
      </c>
      <c r="F2196" s="4" t="s">
        <v>32</v>
      </c>
      <c r="G2196" t="s">
        <v>32</v>
      </c>
      <c r="H2196" s="20">
        <v>55761</v>
      </c>
      <c r="I2196" s="2">
        <f t="shared" si="205"/>
        <v>55.761000000000003</v>
      </c>
      <c r="J2196" s="2"/>
      <c r="K2196" s="2">
        <v>0</v>
      </c>
      <c r="L2196" s="2">
        <v>1</v>
      </c>
      <c r="M2196" s="16">
        <f t="shared" si="206"/>
        <v>1</v>
      </c>
      <c r="N2196" s="6" t="s">
        <v>298</v>
      </c>
      <c r="O2196" s="4">
        <f t="shared" si="207"/>
        <v>2</v>
      </c>
      <c r="P2196" s="3">
        <f t="shared" si="208"/>
        <v>41753</v>
      </c>
      <c r="Q2196" s="4" t="str" cm="1">
        <f t="array" ref="Q2196:S2196">_xlfn.TEXTSPLIT(N2196,"/")</f>
        <v>4</v>
      </c>
      <c r="R2196" s="4" t="str">
        <v>24</v>
      </c>
      <c r="S2196" s="4" t="str">
        <v>14</v>
      </c>
      <c r="T2196" s="5">
        <f t="shared" si="209"/>
        <v>41753</v>
      </c>
      <c r="U2196">
        <v>97</v>
      </c>
      <c r="V2196" s="14">
        <v>136</v>
      </c>
      <c r="W2196" s="14">
        <v>1</v>
      </c>
      <c r="X2196" s="14">
        <v>12</v>
      </c>
      <c r="Y2196" s="14">
        <v>0</v>
      </c>
      <c r="Z2196" s="14">
        <v>3</v>
      </c>
      <c r="AA2196" s="14">
        <v>32</v>
      </c>
      <c r="AB2196" s="2">
        <v>2</v>
      </c>
      <c r="AC2196" s="2">
        <v>4</v>
      </c>
      <c r="AD2196" s="2">
        <v>3</v>
      </c>
      <c r="AE2196" s="2">
        <v>6</v>
      </c>
      <c r="AF2196" s="2">
        <v>0</v>
      </c>
      <c r="AG2196" s="2">
        <v>0</v>
      </c>
      <c r="AH2196" s="16">
        <v>1</v>
      </c>
      <c r="AJ2196">
        <v>57</v>
      </c>
      <c r="AK2196">
        <v>44.793999999999997</v>
      </c>
    </row>
    <row r="2197" spans="1:37" x14ac:dyDescent="0.3">
      <c r="A2197">
        <v>35</v>
      </c>
      <c r="B2197">
        <v>1988</v>
      </c>
      <c r="C2197" s="1">
        <f t="shared" si="204"/>
        <v>36</v>
      </c>
      <c r="D2197" t="s">
        <v>25</v>
      </c>
      <c r="E2197" t="s">
        <v>22</v>
      </c>
      <c r="F2197" s="4" t="s">
        <v>29</v>
      </c>
      <c r="G2197" t="s">
        <v>29</v>
      </c>
      <c r="H2197" s="20">
        <v>25545</v>
      </c>
      <c r="I2197" s="2">
        <f t="shared" si="205"/>
        <v>25.545000000000002</v>
      </c>
      <c r="J2197" s="2"/>
      <c r="K2197" s="2">
        <v>1</v>
      </c>
      <c r="L2197" s="2">
        <v>0</v>
      </c>
      <c r="M2197" s="16">
        <f t="shared" si="206"/>
        <v>1</v>
      </c>
      <c r="N2197" s="7">
        <v>41130</v>
      </c>
      <c r="O2197" s="4">
        <f t="shared" si="207"/>
        <v>1</v>
      </c>
      <c r="P2197" s="3">
        <f t="shared" si="208"/>
        <v>41130</v>
      </c>
      <c r="Q2197" s="4" t="str" cm="1">
        <f t="array" ref="Q2197">_xlfn.TEXTSPLIT(N2197,"/")</f>
        <v>41130</v>
      </c>
      <c r="R2197" s="5"/>
      <c r="S2197" s="5"/>
      <c r="T2197" s="5" t="e">
        <f t="shared" si="209"/>
        <v>#NUM!</v>
      </c>
      <c r="U2197">
        <v>35</v>
      </c>
      <c r="V2197" s="14">
        <v>32</v>
      </c>
      <c r="W2197" s="14">
        <v>1</v>
      </c>
      <c r="X2197" s="14">
        <v>64</v>
      </c>
      <c r="Y2197" s="14">
        <v>16</v>
      </c>
      <c r="Z2197" s="14">
        <v>12</v>
      </c>
      <c r="AA2197" s="14">
        <v>85</v>
      </c>
      <c r="AB2197" s="2">
        <v>3</v>
      </c>
      <c r="AC2197" s="2">
        <v>2</v>
      </c>
      <c r="AD2197" s="2">
        <v>3</v>
      </c>
      <c r="AE2197" s="2">
        <v>6</v>
      </c>
      <c r="AF2197" s="2">
        <v>1</v>
      </c>
      <c r="AG2197" s="2">
        <v>0</v>
      </c>
      <c r="AH2197" s="16">
        <v>0</v>
      </c>
      <c r="AJ2197">
        <v>46</v>
      </c>
      <c r="AK2197">
        <v>31.056000000000001</v>
      </c>
    </row>
    <row r="2198" spans="1:37" x14ac:dyDescent="0.3">
      <c r="A2198">
        <v>25</v>
      </c>
      <c r="B2198">
        <v>1959</v>
      </c>
      <c r="C2198" s="1">
        <f t="shared" si="204"/>
        <v>65</v>
      </c>
      <c r="D2198" t="s">
        <v>28</v>
      </c>
      <c r="E2198" t="s">
        <v>22</v>
      </c>
      <c r="F2198" s="4" t="s">
        <v>29</v>
      </c>
      <c r="G2198" t="s">
        <v>29</v>
      </c>
      <c r="H2198" s="20">
        <v>65148</v>
      </c>
      <c r="I2198" s="2">
        <f t="shared" si="205"/>
        <v>65.147999999999996</v>
      </c>
      <c r="J2198" s="2"/>
      <c r="K2198" s="2">
        <v>0</v>
      </c>
      <c r="L2198" s="2">
        <v>1</v>
      </c>
      <c r="M2198" s="16">
        <f t="shared" si="206"/>
        <v>1</v>
      </c>
      <c r="N2198" s="6" t="s">
        <v>142</v>
      </c>
      <c r="O2198" s="4">
        <f t="shared" si="207"/>
        <v>2</v>
      </c>
      <c r="P2198" s="3">
        <f t="shared" si="208"/>
        <v>41229</v>
      </c>
      <c r="Q2198" s="4" t="str" cm="1">
        <f t="array" ref="Q2198:S2198">_xlfn.TEXTSPLIT(N2198,"/")</f>
        <v>11</v>
      </c>
      <c r="R2198" s="4" t="str">
        <v>16</v>
      </c>
      <c r="S2198" s="4" t="str">
        <v>12</v>
      </c>
      <c r="T2198" s="5">
        <f t="shared" si="209"/>
        <v>41229</v>
      </c>
      <c r="U2198">
        <v>9</v>
      </c>
      <c r="V2198" s="14">
        <v>460</v>
      </c>
      <c r="W2198" s="14">
        <v>35</v>
      </c>
      <c r="X2198" s="14">
        <v>422</v>
      </c>
      <c r="Y2198" s="14">
        <v>33</v>
      </c>
      <c r="Z2198" s="14">
        <v>12</v>
      </c>
      <c r="AA2198" s="14">
        <v>153</v>
      </c>
      <c r="AB2198" s="2">
        <v>2</v>
      </c>
      <c r="AC2198" s="2">
        <v>6</v>
      </c>
      <c r="AD2198" s="2">
        <v>7</v>
      </c>
      <c r="AE2198" s="2">
        <v>4</v>
      </c>
      <c r="AF2198" s="2">
        <v>0</v>
      </c>
      <c r="AG2198" s="2">
        <v>0</v>
      </c>
      <c r="AH2198" s="16">
        <v>0</v>
      </c>
      <c r="AJ2198">
        <v>54</v>
      </c>
      <c r="AK2198">
        <v>94.870999999999995</v>
      </c>
    </row>
    <row r="2199" spans="1:37" x14ac:dyDescent="0.3">
      <c r="A2199">
        <v>24</v>
      </c>
      <c r="B2199">
        <v>1961</v>
      </c>
      <c r="C2199" s="1">
        <f t="shared" si="204"/>
        <v>63</v>
      </c>
      <c r="D2199" t="s">
        <v>47</v>
      </c>
      <c r="E2199" t="s">
        <v>42</v>
      </c>
      <c r="F2199" s="4" t="s">
        <v>32</v>
      </c>
      <c r="G2199" t="s">
        <v>32</v>
      </c>
      <c r="H2199" s="20">
        <v>17144</v>
      </c>
      <c r="I2199" s="2">
        <f t="shared" si="205"/>
        <v>17.143999999999998</v>
      </c>
      <c r="J2199" s="2"/>
      <c r="K2199" s="2">
        <v>1</v>
      </c>
      <c r="L2199" s="2">
        <v>1</v>
      </c>
      <c r="M2199" s="16">
        <f t="shared" si="206"/>
        <v>2</v>
      </c>
      <c r="N2199" s="6" t="s">
        <v>218</v>
      </c>
      <c r="O2199" s="4">
        <f t="shared" si="207"/>
        <v>2</v>
      </c>
      <c r="P2199" s="3">
        <f t="shared" si="208"/>
        <v>41685</v>
      </c>
      <c r="Q2199" s="4" t="str" cm="1">
        <f t="array" ref="Q2199:S2199">_xlfn.TEXTSPLIT(N2199,"/")</f>
        <v>2</v>
      </c>
      <c r="R2199" s="4" t="str">
        <v>15</v>
      </c>
      <c r="S2199" s="4" t="str">
        <v>14</v>
      </c>
      <c r="T2199" s="5">
        <f t="shared" si="209"/>
        <v>41685</v>
      </c>
      <c r="U2199">
        <v>96</v>
      </c>
      <c r="V2199" s="14">
        <v>18</v>
      </c>
      <c r="W2199" s="14">
        <v>2</v>
      </c>
      <c r="X2199" s="14">
        <v>19</v>
      </c>
      <c r="Y2199" s="14">
        <v>0</v>
      </c>
      <c r="Z2199" s="14">
        <v>2</v>
      </c>
      <c r="AA2199" s="14">
        <v>6</v>
      </c>
      <c r="AB2199" s="2">
        <v>5</v>
      </c>
      <c r="AC2199" s="2">
        <v>3</v>
      </c>
      <c r="AD2199" s="2">
        <v>4</v>
      </c>
      <c r="AE2199" s="2">
        <v>7</v>
      </c>
      <c r="AF2199" s="2">
        <v>0</v>
      </c>
      <c r="AG2199" s="2">
        <v>0</v>
      </c>
      <c r="AH2199" s="16">
        <v>0</v>
      </c>
      <c r="AJ2199">
        <v>49</v>
      </c>
      <c r="AK2199">
        <v>20.13</v>
      </c>
    </row>
    <row r="2200" spans="1:37" x14ac:dyDescent="0.3">
      <c r="A2200">
        <v>22</v>
      </c>
      <c r="B2200">
        <v>1977</v>
      </c>
      <c r="C2200" s="1">
        <f t="shared" si="204"/>
        <v>47</v>
      </c>
      <c r="D2200" t="s">
        <v>25</v>
      </c>
      <c r="E2200" t="s">
        <v>22</v>
      </c>
      <c r="F2200" s="4" t="s">
        <v>23</v>
      </c>
      <c r="G2200" t="s">
        <v>23</v>
      </c>
      <c r="H2200" s="20">
        <v>46310</v>
      </c>
      <c r="I2200" s="2">
        <f t="shared" si="205"/>
        <v>46.31</v>
      </c>
      <c r="J2200" s="2"/>
      <c r="K2200" s="2">
        <v>1</v>
      </c>
      <c r="L2200" s="2">
        <v>0</v>
      </c>
      <c r="M2200" s="16">
        <f t="shared" si="206"/>
        <v>1</v>
      </c>
      <c r="N2200" s="7">
        <v>40980</v>
      </c>
      <c r="O2200" s="4">
        <f t="shared" si="207"/>
        <v>1</v>
      </c>
      <c r="P2200" s="3">
        <f t="shared" si="208"/>
        <v>40980</v>
      </c>
      <c r="Q2200" s="4" t="str" cm="1">
        <f t="array" ref="Q2200">_xlfn.TEXTSPLIT(N2200,"/")</f>
        <v>40980</v>
      </c>
      <c r="R2200" s="5"/>
      <c r="S2200" s="5"/>
      <c r="T2200" s="5" t="e">
        <f t="shared" si="209"/>
        <v>#NUM!</v>
      </c>
      <c r="U2200">
        <v>99</v>
      </c>
      <c r="V2200" s="14">
        <v>185</v>
      </c>
      <c r="W2200" s="14">
        <v>2</v>
      </c>
      <c r="X2200" s="14">
        <v>88</v>
      </c>
      <c r="Y2200" s="14">
        <v>15</v>
      </c>
      <c r="Z2200" s="14">
        <v>5</v>
      </c>
      <c r="AA2200" s="14">
        <v>14</v>
      </c>
      <c r="AB2200" s="2">
        <v>2</v>
      </c>
      <c r="AC2200" s="2">
        <v>6</v>
      </c>
      <c r="AD2200" s="2">
        <v>5</v>
      </c>
      <c r="AE2200" s="2">
        <v>8</v>
      </c>
      <c r="AF2200" s="2">
        <v>0</v>
      </c>
      <c r="AG2200" s="2">
        <v>0</v>
      </c>
      <c r="AH2200" s="16">
        <v>0</v>
      </c>
      <c r="AJ2200">
        <v>47</v>
      </c>
      <c r="AK2200">
        <v>78.415999999999997</v>
      </c>
    </row>
    <row r="2201" spans="1:37" x14ac:dyDescent="0.3">
      <c r="A2201">
        <v>20</v>
      </c>
      <c r="B2201">
        <v>1966</v>
      </c>
      <c r="C2201" s="1">
        <f t="shared" si="204"/>
        <v>58</v>
      </c>
      <c r="D2201" t="s">
        <v>38</v>
      </c>
      <c r="E2201" t="s">
        <v>36</v>
      </c>
      <c r="F2201" s="4" t="s">
        <v>29</v>
      </c>
      <c r="G2201" t="s">
        <v>29</v>
      </c>
      <c r="H2201" s="20">
        <v>46891</v>
      </c>
      <c r="I2201" s="2">
        <f t="shared" si="205"/>
        <v>46.890999999999998</v>
      </c>
      <c r="J2201" s="2"/>
      <c r="K2201" s="2">
        <v>0</v>
      </c>
      <c r="L2201" s="2">
        <v>1</v>
      </c>
      <c r="M2201" s="16">
        <f t="shared" si="206"/>
        <v>1</v>
      </c>
      <c r="N2201" s="7">
        <v>41283</v>
      </c>
      <c r="O2201" s="4">
        <f t="shared" si="207"/>
        <v>1</v>
      </c>
      <c r="P2201" s="3">
        <f t="shared" si="208"/>
        <v>41283</v>
      </c>
      <c r="Q2201" s="4" t="str" cm="1">
        <f t="array" ref="Q2201">_xlfn.TEXTSPLIT(N2201,"/")</f>
        <v>41283</v>
      </c>
      <c r="R2201" s="5"/>
      <c r="S2201" s="5"/>
      <c r="T2201" s="5" t="e">
        <f t="shared" si="209"/>
        <v>#NUM!</v>
      </c>
      <c r="U2201">
        <v>91</v>
      </c>
      <c r="V2201" s="14">
        <v>43</v>
      </c>
      <c r="W2201" s="14">
        <v>12</v>
      </c>
      <c r="X2201" s="14">
        <v>23</v>
      </c>
      <c r="Y2201" s="14">
        <v>29</v>
      </c>
      <c r="Z2201" s="14">
        <v>15</v>
      </c>
      <c r="AA2201" s="14">
        <v>61</v>
      </c>
      <c r="AB2201" s="2">
        <v>1</v>
      </c>
      <c r="AC2201" s="2">
        <v>2</v>
      </c>
      <c r="AD2201" s="2">
        <v>4</v>
      </c>
      <c r="AE2201" s="2">
        <v>4</v>
      </c>
      <c r="AF2201" s="2">
        <v>0</v>
      </c>
      <c r="AG2201" s="2">
        <v>0</v>
      </c>
      <c r="AH2201" s="16">
        <v>0</v>
      </c>
      <c r="AJ2201">
        <v>61</v>
      </c>
      <c r="AK2201">
        <v>62.567999999999998</v>
      </c>
    </row>
    <row r="2202" spans="1:37" x14ac:dyDescent="0.3">
      <c r="A2202">
        <v>17</v>
      </c>
      <c r="B2202">
        <v>1972</v>
      </c>
      <c r="C2202" s="1">
        <f t="shared" si="204"/>
        <v>52</v>
      </c>
      <c r="D2202" t="s">
        <v>25</v>
      </c>
      <c r="E2202" t="s">
        <v>34</v>
      </c>
      <c r="F2202" s="4" t="s">
        <v>29</v>
      </c>
      <c r="G2202" t="s">
        <v>29</v>
      </c>
      <c r="H2202" s="20">
        <v>60491</v>
      </c>
      <c r="I2202" s="2">
        <f t="shared" si="205"/>
        <v>60.491</v>
      </c>
      <c r="J2202" s="2"/>
      <c r="K2202" s="2">
        <v>0</v>
      </c>
      <c r="L2202" s="2">
        <v>1</v>
      </c>
      <c r="M2202" s="16">
        <f t="shared" si="206"/>
        <v>1</v>
      </c>
      <c r="N2202" s="7">
        <v>41434</v>
      </c>
      <c r="O2202" s="4">
        <f t="shared" si="207"/>
        <v>1</v>
      </c>
      <c r="P2202" s="3">
        <f t="shared" si="208"/>
        <v>41434</v>
      </c>
      <c r="Q2202" s="4" t="str" cm="1">
        <f t="array" ref="Q2202">_xlfn.TEXTSPLIT(N2202,"/")</f>
        <v>41434</v>
      </c>
      <c r="R2202" s="5"/>
      <c r="S2202" s="5"/>
      <c r="T2202" s="5" t="e">
        <f t="shared" si="209"/>
        <v>#NUM!</v>
      </c>
      <c r="U2202">
        <v>81</v>
      </c>
      <c r="V2202" s="14">
        <v>637</v>
      </c>
      <c r="W2202" s="14">
        <v>47</v>
      </c>
      <c r="X2202" s="14">
        <v>237</v>
      </c>
      <c r="Y2202" s="14">
        <v>12</v>
      </c>
      <c r="Z2202" s="14">
        <v>19</v>
      </c>
      <c r="AA2202" s="14">
        <v>76</v>
      </c>
      <c r="AB2202" s="2">
        <v>4</v>
      </c>
      <c r="AC2202" s="2">
        <v>6</v>
      </c>
      <c r="AD2202" s="2">
        <v>7</v>
      </c>
      <c r="AE2202" s="2">
        <v>5</v>
      </c>
      <c r="AF2202" s="2">
        <v>0</v>
      </c>
      <c r="AG2202" s="2">
        <v>0</v>
      </c>
      <c r="AH2202" s="16">
        <v>0</v>
      </c>
      <c r="AJ2202">
        <v>49</v>
      </c>
      <c r="AK2202">
        <v>20.13</v>
      </c>
    </row>
    <row r="2203" spans="1:37" x14ac:dyDescent="0.3">
      <c r="A2203">
        <v>13</v>
      </c>
      <c r="B2203">
        <v>1948</v>
      </c>
      <c r="C2203" s="1">
        <f t="shared" si="204"/>
        <v>76</v>
      </c>
      <c r="D2203" t="s">
        <v>47</v>
      </c>
      <c r="E2203" t="s">
        <v>34</v>
      </c>
      <c r="F2203" s="4" t="s">
        <v>43</v>
      </c>
      <c r="G2203" t="s">
        <v>43</v>
      </c>
      <c r="H2203" s="20">
        <v>25358</v>
      </c>
      <c r="I2203" s="2">
        <f t="shared" si="205"/>
        <v>25.358000000000001</v>
      </c>
      <c r="J2203" s="2"/>
      <c r="K2203" s="2">
        <v>0</v>
      </c>
      <c r="L2203" s="2">
        <v>1</v>
      </c>
      <c r="M2203" s="16">
        <f t="shared" si="206"/>
        <v>1</v>
      </c>
      <c r="N2203" s="6" t="s">
        <v>321</v>
      </c>
      <c r="O2203" s="4">
        <f t="shared" si="207"/>
        <v>2</v>
      </c>
      <c r="P2203" s="3">
        <f t="shared" si="208"/>
        <v>41477</v>
      </c>
      <c r="Q2203" s="4" t="str" cm="1">
        <f t="array" ref="Q2203:S2203">_xlfn.TEXTSPLIT(N2203,"/")</f>
        <v>7</v>
      </c>
      <c r="R2203" s="4" t="str">
        <v>22</v>
      </c>
      <c r="S2203" s="4" t="str">
        <v>13</v>
      </c>
      <c r="T2203" s="5">
        <f t="shared" si="209"/>
        <v>41477</v>
      </c>
      <c r="U2203">
        <v>57</v>
      </c>
      <c r="V2203" s="14">
        <v>19</v>
      </c>
      <c r="W2203" s="14">
        <v>0</v>
      </c>
      <c r="X2203" s="14">
        <v>5</v>
      </c>
      <c r="Y2203" s="14">
        <v>0</v>
      </c>
      <c r="Z2203" s="14">
        <v>0</v>
      </c>
      <c r="AA2203" s="14">
        <v>8</v>
      </c>
      <c r="AB2203" s="2">
        <v>2</v>
      </c>
      <c r="AC2203" s="2">
        <v>1</v>
      </c>
      <c r="AD2203" s="2">
        <v>3</v>
      </c>
      <c r="AE2203" s="2">
        <v>6</v>
      </c>
      <c r="AF2203" s="2">
        <v>0</v>
      </c>
      <c r="AG2203" s="2">
        <v>0</v>
      </c>
      <c r="AH2203" s="16">
        <v>0</v>
      </c>
      <c r="AJ2203">
        <v>49</v>
      </c>
      <c r="AK2203">
        <v>69.718999999999994</v>
      </c>
    </row>
    <row r="2204" spans="1:37" x14ac:dyDescent="0.3">
      <c r="A2204">
        <v>9</v>
      </c>
      <c r="B2204">
        <v>1976</v>
      </c>
      <c r="C2204" s="1">
        <f t="shared" si="204"/>
        <v>48</v>
      </c>
      <c r="D2204" t="s">
        <v>28</v>
      </c>
      <c r="E2204" t="s">
        <v>42</v>
      </c>
      <c r="F2204" s="4" t="s">
        <v>26</v>
      </c>
      <c r="G2204" t="s">
        <v>26</v>
      </c>
      <c r="H2204" s="20">
        <v>46098</v>
      </c>
      <c r="I2204" s="2">
        <f t="shared" si="205"/>
        <v>46.097999999999999</v>
      </c>
      <c r="J2204" s="2"/>
      <c r="K2204" s="2">
        <v>1</v>
      </c>
      <c r="L2204" s="2">
        <v>1</v>
      </c>
      <c r="M2204" s="16">
        <f t="shared" si="206"/>
        <v>2</v>
      </c>
      <c r="N2204" s="6" t="s">
        <v>256</v>
      </c>
      <c r="O2204" s="4">
        <f t="shared" si="207"/>
        <v>2</v>
      </c>
      <c r="P2204" s="3">
        <f t="shared" si="208"/>
        <v>41139</v>
      </c>
      <c r="Q2204" s="4" t="str" cm="1">
        <f t="array" ref="Q2204:S2204">_xlfn.TEXTSPLIT(N2204,"/")</f>
        <v>8</v>
      </c>
      <c r="R2204" s="4" t="str">
        <v>18</v>
      </c>
      <c r="S2204" s="4" t="str">
        <v>12</v>
      </c>
      <c r="T2204" s="5">
        <f t="shared" si="209"/>
        <v>41139</v>
      </c>
      <c r="U2204">
        <v>86</v>
      </c>
      <c r="V2204" s="14">
        <v>57</v>
      </c>
      <c r="W2204" s="14">
        <v>0</v>
      </c>
      <c r="X2204" s="14">
        <v>27</v>
      </c>
      <c r="Y2204" s="14">
        <v>0</v>
      </c>
      <c r="Z2204" s="14">
        <v>0</v>
      </c>
      <c r="AA2204" s="14">
        <v>36</v>
      </c>
      <c r="AB2204" s="2">
        <v>4</v>
      </c>
      <c r="AC2204" s="2">
        <v>3</v>
      </c>
      <c r="AD2204" s="2">
        <v>2</v>
      </c>
      <c r="AE2204" s="2">
        <v>8</v>
      </c>
      <c r="AF2204" s="2">
        <v>0</v>
      </c>
      <c r="AG2204" s="2">
        <v>0</v>
      </c>
      <c r="AH2204" s="16">
        <v>0</v>
      </c>
      <c r="AJ2204">
        <v>57</v>
      </c>
      <c r="AK2204">
        <v>44.793999999999997</v>
      </c>
    </row>
    <row r="2205" spans="1:37" x14ac:dyDescent="0.3">
      <c r="A2205">
        <v>1</v>
      </c>
      <c r="B2205">
        <v>1962</v>
      </c>
      <c r="C2205" s="1">
        <f t="shared" si="204"/>
        <v>62</v>
      </c>
      <c r="D2205" t="s">
        <v>28</v>
      </c>
      <c r="E2205" t="s">
        <v>22</v>
      </c>
      <c r="F2205" s="4" t="s">
        <v>26</v>
      </c>
      <c r="G2205" t="s">
        <v>26</v>
      </c>
      <c r="H2205" s="20">
        <v>57091</v>
      </c>
      <c r="I2205" s="2">
        <f t="shared" si="205"/>
        <v>57.091000000000001</v>
      </c>
      <c r="J2205" s="2"/>
      <c r="K2205" s="2">
        <v>0</v>
      </c>
      <c r="L2205" s="2">
        <v>0</v>
      </c>
      <c r="M2205" s="16">
        <f t="shared" si="206"/>
        <v>0</v>
      </c>
      <c r="N2205" s="6" t="s">
        <v>27</v>
      </c>
      <c r="O2205" s="4">
        <f t="shared" si="207"/>
        <v>2</v>
      </c>
      <c r="P2205" s="3">
        <f t="shared" si="208"/>
        <v>41805</v>
      </c>
      <c r="Q2205" s="4" t="str" cm="1">
        <f t="array" ref="Q2205:S2205">_xlfn.TEXTSPLIT(N2205,"/")</f>
        <v>6</v>
      </c>
      <c r="R2205" s="4" t="str">
        <v>15</v>
      </c>
      <c r="S2205" s="4" t="str">
        <v>14</v>
      </c>
      <c r="T2205" s="5">
        <f t="shared" si="209"/>
        <v>41805</v>
      </c>
      <c r="U2205">
        <v>0</v>
      </c>
      <c r="V2205" s="14">
        <v>464</v>
      </c>
      <c r="W2205" s="14">
        <v>5</v>
      </c>
      <c r="X2205" s="14">
        <v>64</v>
      </c>
      <c r="Y2205" s="14">
        <v>7</v>
      </c>
      <c r="Z2205" s="14">
        <v>0</v>
      </c>
      <c r="AA2205" s="14">
        <v>37</v>
      </c>
      <c r="AB2205" s="2">
        <v>1</v>
      </c>
      <c r="AC2205" s="2">
        <v>7</v>
      </c>
      <c r="AD2205" s="2">
        <v>7</v>
      </c>
      <c r="AE2205" s="2">
        <v>5</v>
      </c>
      <c r="AF2205" s="2">
        <v>1</v>
      </c>
      <c r="AG2205" s="2">
        <v>0</v>
      </c>
      <c r="AH2205" s="16">
        <v>1</v>
      </c>
      <c r="AJ2205">
        <v>45</v>
      </c>
      <c r="AK2205">
        <v>65.819000000000003</v>
      </c>
    </row>
    <row r="2206" spans="1:37" x14ac:dyDescent="0.3">
      <c r="A2206">
        <v>0</v>
      </c>
      <c r="B2206">
        <v>1986</v>
      </c>
      <c r="C2206" s="1">
        <f t="shared" si="204"/>
        <v>38</v>
      </c>
      <c r="D2206" t="s">
        <v>47</v>
      </c>
      <c r="E2206" t="s">
        <v>22</v>
      </c>
      <c r="F2206" s="4" t="s">
        <v>29</v>
      </c>
      <c r="G2206" t="s">
        <v>29</v>
      </c>
      <c r="H2206" s="20">
        <v>70951</v>
      </c>
      <c r="I2206" s="2">
        <f t="shared" si="205"/>
        <v>70.950999999999993</v>
      </c>
      <c r="J2206" s="2"/>
      <c r="K2206" s="2">
        <v>0</v>
      </c>
      <c r="L2206" s="2">
        <v>0</v>
      </c>
      <c r="M2206" s="16">
        <f t="shared" si="206"/>
        <v>0</v>
      </c>
      <c r="N2206" s="7">
        <v>41369</v>
      </c>
      <c r="O2206" s="4">
        <f t="shared" si="207"/>
        <v>1</v>
      </c>
      <c r="P2206" s="3">
        <f t="shared" si="208"/>
        <v>41369</v>
      </c>
      <c r="Q2206" s="4" t="str" cm="1">
        <f t="array" ref="Q2206">_xlfn.TEXTSPLIT(N2206,"/")</f>
        <v>41369</v>
      </c>
      <c r="R2206" s="5"/>
      <c r="S2206" s="5"/>
      <c r="T2206" s="5" t="e">
        <f t="shared" si="209"/>
        <v>#NUM!</v>
      </c>
      <c r="U2206">
        <v>66</v>
      </c>
      <c r="V2206" s="14">
        <v>239</v>
      </c>
      <c r="W2206" s="14">
        <v>10</v>
      </c>
      <c r="X2206" s="14">
        <v>554</v>
      </c>
      <c r="Y2206" s="14">
        <v>254</v>
      </c>
      <c r="Z2206" s="14">
        <v>87</v>
      </c>
      <c r="AA2206" s="14">
        <v>54</v>
      </c>
      <c r="AB2206" s="2">
        <v>1</v>
      </c>
      <c r="AC2206" s="2">
        <v>3</v>
      </c>
      <c r="AD2206" s="2">
        <v>9</v>
      </c>
      <c r="AE2206" s="2">
        <v>1</v>
      </c>
      <c r="AF2206" s="2">
        <v>0</v>
      </c>
      <c r="AG2206" s="2">
        <v>0</v>
      </c>
      <c r="AH2206" s="16">
        <v>0</v>
      </c>
      <c r="AJ2206">
        <v>47</v>
      </c>
      <c r="AK2206">
        <v>46.31</v>
      </c>
    </row>
    <row r="2208" spans="1:37" x14ac:dyDescent="0.3">
      <c r="K2208" s="2"/>
      <c r="L2208" s="2"/>
    </row>
    <row r="2209" spans="11:12" x14ac:dyDescent="0.3">
      <c r="K2209" s="2"/>
      <c r="L2209" s="2"/>
    </row>
    <row r="2210" spans="11:12" x14ac:dyDescent="0.3">
      <c r="K2210" s="2"/>
      <c r="L2210" s="2"/>
    </row>
    <row r="2211" spans="11:12" x14ac:dyDescent="0.3">
      <c r="K2211" s="2"/>
      <c r="L2211" s="2"/>
    </row>
    <row r="2212" spans="11:12" x14ac:dyDescent="0.3">
      <c r="K2212" s="2"/>
      <c r="L2212" s="2"/>
    </row>
  </sheetData>
  <autoFilter ref="A1:AH2206" xr:uid="{538E82A9-7B8C-44E4-940C-3E6C848B73B5}">
    <sortState xmlns:xlrd2="http://schemas.microsoft.com/office/spreadsheetml/2017/richdata2" ref="A2:AH2206">
      <sortCondition descending="1" ref="A1:A2206"/>
    </sortState>
  </autoFilter>
  <conditionalFormatting sqref="A2:A2206">
    <cfRule type="duplicateValues" dxfId="5" priority="65"/>
  </conditionalFormatting>
  <conditionalFormatting sqref="A2213:A1048576 A1:A2207">
    <cfRule type="duplicateValues" dxfId="4" priority="33"/>
    <cfRule type="duplicateValues" dxfId="3" priority="34"/>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551C6-2865-46FC-8906-78C3EAE5214B}">
  <sheetPr filterMode="1"/>
  <dimension ref="A1:AS2212"/>
  <sheetViews>
    <sheetView topLeftCell="AG1" workbookViewId="0">
      <selection activeCell="AN21" sqref="AN21"/>
    </sheetView>
  </sheetViews>
  <sheetFormatPr defaultRowHeight="14.4" outlineLevelCol="1" x14ac:dyDescent="0.3"/>
  <cols>
    <col min="1" max="1" width="6.5546875" bestFit="1" customWidth="1"/>
    <col min="2" max="2" width="6.21875" customWidth="1"/>
    <col min="3" max="3" width="4.88671875" customWidth="1"/>
    <col min="4" max="4" width="7.44140625" hidden="1" customWidth="1" outlineLevel="1"/>
    <col min="5" max="5" width="10.6640625" bestFit="1" customWidth="1" collapsed="1"/>
    <col min="6" max="6" width="9.109375" hidden="1" customWidth="1" outlineLevel="1"/>
    <col min="7" max="7" width="9.109375" customWidth="1" collapsed="1"/>
    <col min="8" max="8" width="9.5546875" hidden="1" customWidth="1" outlineLevel="1"/>
    <col min="9" max="9" width="7.109375" customWidth="1" collapsed="1"/>
    <col min="10" max="10" width="7.109375" customWidth="1"/>
    <col min="11" max="11" width="8.5546875" customWidth="1"/>
    <col min="12" max="12" width="9.88671875" bestFit="1" customWidth="1"/>
    <col min="13" max="13" width="5.5546875" style="17" customWidth="1"/>
    <col min="14" max="14" width="11.77734375" style="6" hidden="1" customWidth="1" outlineLevel="1"/>
    <col min="15" max="15" width="11.77734375" style="4" hidden="1" customWidth="1" outlineLevel="1"/>
    <col min="16" max="16" width="11.77734375" customWidth="1" collapsed="1"/>
    <col min="17" max="17" width="11.77734375" style="4" hidden="1" customWidth="1" outlineLevel="1"/>
    <col min="18" max="18" width="6.33203125" style="4" hidden="1" customWidth="1" outlineLevel="1"/>
    <col min="19" max="19" width="6.88671875" style="4" hidden="1" customWidth="1" outlineLevel="1"/>
    <col min="20" max="20" width="11.77734375" style="4" hidden="1" customWidth="1" outlineLevel="1"/>
    <col min="21" max="21" width="7.88671875" bestFit="1" customWidth="1" collapsed="1"/>
    <col min="22" max="22" width="8.5546875" style="15" bestFit="1" customWidth="1"/>
    <col min="23" max="23" width="8.44140625" style="15" bestFit="1" customWidth="1"/>
    <col min="24" max="24" width="11.109375" style="15" bestFit="1" customWidth="1"/>
    <col min="25" max="25" width="7.44140625" style="15" bestFit="1" customWidth="1"/>
    <col min="26" max="26" width="14.109375" style="15" bestFit="1" customWidth="1"/>
    <col min="27" max="27" width="10" style="15" bestFit="1" customWidth="1"/>
    <col min="28" max="28" width="10" bestFit="1" customWidth="1"/>
    <col min="29" max="29" width="11.88671875" bestFit="1" customWidth="1"/>
    <col min="30" max="30" width="14.109375" bestFit="1" customWidth="1"/>
    <col min="31" max="31" width="9.88671875" bestFit="1" customWidth="1"/>
    <col min="32" max="33" width="9.33203125" bestFit="1" customWidth="1"/>
    <col min="34" max="34" width="8.21875" style="17" customWidth="1"/>
    <col min="39" max="39" width="19" customWidth="1"/>
    <col min="41" max="41" width="18.21875" customWidth="1"/>
  </cols>
  <sheetData>
    <row r="1" spans="1:45" s="9" customFormat="1" ht="41.4" customHeight="1" thickBot="1" x14ac:dyDescent="0.35">
      <c r="A1" s="18" t="s">
        <v>0</v>
      </c>
      <c r="B1" s="18" t="s">
        <v>1</v>
      </c>
      <c r="C1" s="18" t="s">
        <v>449</v>
      </c>
      <c r="D1" s="18" t="s">
        <v>20</v>
      </c>
      <c r="E1" s="18" t="s">
        <v>2</v>
      </c>
      <c r="F1" s="18" t="s">
        <v>3</v>
      </c>
      <c r="G1" s="18" t="s">
        <v>456</v>
      </c>
      <c r="H1" s="18" t="s">
        <v>4</v>
      </c>
      <c r="I1" s="18" t="s">
        <v>458</v>
      </c>
      <c r="J1" s="18"/>
      <c r="K1" s="18" t="s">
        <v>5</v>
      </c>
      <c r="L1" s="18" t="s">
        <v>6</v>
      </c>
      <c r="M1" s="19" t="s">
        <v>450</v>
      </c>
      <c r="N1" s="18" t="s">
        <v>448</v>
      </c>
      <c r="O1" s="18" t="s">
        <v>442</v>
      </c>
      <c r="P1" s="18" t="s">
        <v>447</v>
      </c>
      <c r="Q1" s="18" t="s">
        <v>444</v>
      </c>
      <c r="R1" s="18" t="s">
        <v>445</v>
      </c>
      <c r="S1" s="18" t="s">
        <v>446</v>
      </c>
      <c r="T1" s="18" t="s">
        <v>443</v>
      </c>
      <c r="U1" s="18" t="s">
        <v>7</v>
      </c>
      <c r="V1" s="18" t="s">
        <v>8</v>
      </c>
      <c r="W1" s="18" t="s">
        <v>9</v>
      </c>
      <c r="X1" s="18" t="s">
        <v>10</v>
      </c>
      <c r="Y1" s="18" t="s">
        <v>11</v>
      </c>
      <c r="Z1" s="18" t="s">
        <v>12</v>
      </c>
      <c r="AA1" s="18" t="s">
        <v>13</v>
      </c>
      <c r="AB1" s="18" t="s">
        <v>14</v>
      </c>
      <c r="AC1" s="18" t="s">
        <v>15</v>
      </c>
      <c r="AD1" s="18" t="s">
        <v>16</v>
      </c>
      <c r="AE1" s="18" t="s">
        <v>17</v>
      </c>
      <c r="AF1" s="18" t="s">
        <v>18</v>
      </c>
      <c r="AG1" s="18" t="s">
        <v>19</v>
      </c>
      <c r="AH1" s="19" t="s">
        <v>21</v>
      </c>
      <c r="AJ1" s="9" t="s">
        <v>449</v>
      </c>
      <c r="AK1" s="9" t="s">
        <v>458</v>
      </c>
      <c r="AR1" s="9" t="s">
        <v>449</v>
      </c>
      <c r="AS1" s="9" t="s">
        <v>458</v>
      </c>
    </row>
    <row r="2" spans="1:45" x14ac:dyDescent="0.3">
      <c r="A2">
        <v>11191</v>
      </c>
      <c r="B2">
        <v>1987</v>
      </c>
      <c r="C2" s="1">
        <f t="shared" ref="C2:C65" si="0">2024-B2</f>
        <v>37</v>
      </c>
      <c r="D2" t="s">
        <v>25</v>
      </c>
      <c r="E2" t="s">
        <v>22</v>
      </c>
      <c r="F2" s="4" t="s">
        <v>23</v>
      </c>
      <c r="G2" t="s">
        <v>23</v>
      </c>
      <c r="H2" s="20">
        <v>41411</v>
      </c>
      <c r="I2" s="2">
        <f t="shared" ref="I2:I65" si="1">H2/1000</f>
        <v>41.411000000000001</v>
      </c>
      <c r="J2" s="2"/>
      <c r="K2" s="2">
        <v>0</v>
      </c>
      <c r="L2" s="2">
        <v>0</v>
      </c>
      <c r="M2" s="16">
        <f t="shared" ref="M2:M65" si="2">L2+K2</f>
        <v>0</v>
      </c>
      <c r="N2" s="7">
        <v>41467</v>
      </c>
      <c r="O2" s="4">
        <f t="shared" ref="O2:O65" si="3">TYPE(N2)</f>
        <v>1</v>
      </c>
      <c r="P2" s="3">
        <f t="shared" ref="P2:P65" si="4">IF(O2=2,T2,N2)</f>
        <v>41467</v>
      </c>
      <c r="Q2" s="4" t="str" cm="1">
        <f t="array" ref="Q2">_xlfn.TEXTSPLIT(N2,"/")</f>
        <v>41467</v>
      </c>
      <c r="R2" s="5"/>
      <c r="S2" s="5"/>
      <c r="T2" s="5" t="e">
        <f t="shared" ref="T2:T65" si="5">DATE(S2+100,Q2,R2)</f>
        <v>#NUM!</v>
      </c>
      <c r="U2">
        <v>11</v>
      </c>
      <c r="V2" s="14">
        <v>37</v>
      </c>
      <c r="W2" s="14">
        <v>32</v>
      </c>
      <c r="X2" s="14">
        <v>38</v>
      </c>
      <c r="Y2" s="14">
        <v>11</v>
      </c>
      <c r="Z2" s="14">
        <v>3</v>
      </c>
      <c r="AA2" s="14">
        <v>18</v>
      </c>
      <c r="AB2" s="2">
        <v>1</v>
      </c>
      <c r="AC2" s="2">
        <v>2</v>
      </c>
      <c r="AD2" s="2">
        <v>4</v>
      </c>
      <c r="AE2" s="2">
        <v>6</v>
      </c>
      <c r="AF2" s="2">
        <v>0</v>
      </c>
      <c r="AG2" s="2">
        <v>0</v>
      </c>
      <c r="AH2" s="16">
        <v>0</v>
      </c>
      <c r="AJ2">
        <v>54</v>
      </c>
      <c r="AK2">
        <v>57.731000000000002</v>
      </c>
      <c r="AM2" s="24" t="s">
        <v>449</v>
      </c>
      <c r="AN2" s="24"/>
      <c r="AO2" s="24" t="s">
        <v>458</v>
      </c>
      <c r="AP2" s="24"/>
      <c r="AR2">
        <v>37</v>
      </c>
      <c r="AS2">
        <v>41.411000000000001</v>
      </c>
    </row>
    <row r="3" spans="1:45" hidden="1" x14ac:dyDescent="0.3">
      <c r="A3">
        <v>11188</v>
      </c>
      <c r="B3">
        <v>1958</v>
      </c>
      <c r="C3" s="1">
        <f t="shared" si="0"/>
        <v>66</v>
      </c>
      <c r="D3" t="s">
        <v>25</v>
      </c>
      <c r="E3" t="s">
        <v>22</v>
      </c>
      <c r="F3" s="4" t="s">
        <v>32</v>
      </c>
      <c r="G3" t="s">
        <v>32</v>
      </c>
      <c r="H3" s="20">
        <v>26091</v>
      </c>
      <c r="I3" s="2">
        <f t="shared" si="1"/>
        <v>26.091000000000001</v>
      </c>
      <c r="J3" s="2"/>
      <c r="K3" s="2">
        <v>1</v>
      </c>
      <c r="L3" s="2">
        <v>1</v>
      </c>
      <c r="M3" s="16">
        <f t="shared" si="2"/>
        <v>2</v>
      </c>
      <c r="N3" s="6" t="s">
        <v>210</v>
      </c>
      <c r="O3" s="4">
        <f t="shared" si="3"/>
        <v>2</v>
      </c>
      <c r="P3" s="3">
        <f t="shared" si="4"/>
        <v>41695</v>
      </c>
      <c r="Q3" s="4" t="str" cm="1">
        <f t="array" ref="Q3:S3">_xlfn.TEXTSPLIT(N3,"/")</f>
        <v>2</v>
      </c>
      <c r="R3" s="4" t="str">
        <v>25</v>
      </c>
      <c r="S3" s="4" t="str">
        <v>14</v>
      </c>
      <c r="T3" s="5">
        <f t="shared" si="5"/>
        <v>41695</v>
      </c>
      <c r="U3">
        <v>84</v>
      </c>
      <c r="V3" s="14">
        <v>15</v>
      </c>
      <c r="W3" s="14">
        <v>10</v>
      </c>
      <c r="X3" s="14">
        <v>19</v>
      </c>
      <c r="Y3" s="14">
        <v>8</v>
      </c>
      <c r="Z3" s="14">
        <v>17</v>
      </c>
      <c r="AA3" s="14">
        <v>20</v>
      </c>
      <c r="AB3" s="2">
        <v>3</v>
      </c>
      <c r="AC3" s="2">
        <v>2</v>
      </c>
      <c r="AD3" s="2">
        <v>3</v>
      </c>
      <c r="AE3" s="2">
        <v>5</v>
      </c>
      <c r="AF3" s="2">
        <v>0</v>
      </c>
      <c r="AG3" s="2">
        <v>0</v>
      </c>
      <c r="AH3" s="16">
        <v>0</v>
      </c>
      <c r="AJ3">
        <v>64</v>
      </c>
      <c r="AK3">
        <v>67.786000000000001</v>
      </c>
      <c r="AR3">
        <v>45</v>
      </c>
      <c r="AS3">
        <v>26.486999999999998</v>
      </c>
    </row>
    <row r="4" spans="1:45" x14ac:dyDescent="0.3">
      <c r="A4">
        <v>11187</v>
      </c>
      <c r="B4">
        <v>1979</v>
      </c>
      <c r="C4" s="1">
        <f t="shared" si="0"/>
        <v>45</v>
      </c>
      <c r="D4" t="s">
        <v>28</v>
      </c>
      <c r="E4" t="s">
        <v>66</v>
      </c>
      <c r="F4" s="4" t="s">
        <v>26</v>
      </c>
      <c r="G4" t="s">
        <v>26</v>
      </c>
      <c r="H4" s="20">
        <v>26487</v>
      </c>
      <c r="I4" s="2">
        <f t="shared" si="1"/>
        <v>26.486999999999998</v>
      </c>
      <c r="J4" s="2"/>
      <c r="K4" s="2">
        <v>1</v>
      </c>
      <c r="L4" s="2">
        <v>0</v>
      </c>
      <c r="M4" s="16">
        <f t="shared" si="2"/>
        <v>1</v>
      </c>
      <c r="N4" s="6" t="s">
        <v>211</v>
      </c>
      <c r="O4" s="4">
        <f t="shared" si="3"/>
        <v>2</v>
      </c>
      <c r="P4" s="3">
        <f t="shared" si="4"/>
        <v>41414</v>
      </c>
      <c r="Q4" s="4" t="str" cm="1">
        <f t="array" ref="Q4:S4">_xlfn.TEXTSPLIT(N4,"/")</f>
        <v>5</v>
      </c>
      <c r="R4" s="4" t="str">
        <v>20</v>
      </c>
      <c r="S4" s="4" t="str">
        <v>13</v>
      </c>
      <c r="T4" s="5">
        <f t="shared" si="5"/>
        <v>41414</v>
      </c>
      <c r="U4">
        <v>23</v>
      </c>
      <c r="V4" s="14">
        <v>2</v>
      </c>
      <c r="W4" s="14">
        <v>8</v>
      </c>
      <c r="X4" s="14">
        <v>10</v>
      </c>
      <c r="Y4" s="14">
        <v>12</v>
      </c>
      <c r="Z4" s="14">
        <v>14</v>
      </c>
      <c r="AA4" s="14">
        <v>23</v>
      </c>
      <c r="AB4" s="2">
        <v>3</v>
      </c>
      <c r="AC4" s="2">
        <v>2</v>
      </c>
      <c r="AD4" s="2">
        <v>3</v>
      </c>
      <c r="AE4" s="2">
        <v>5</v>
      </c>
      <c r="AF4" s="2">
        <v>0</v>
      </c>
      <c r="AG4" s="2">
        <v>0</v>
      </c>
      <c r="AH4" s="16">
        <v>0</v>
      </c>
      <c r="AJ4">
        <v>46</v>
      </c>
      <c r="AK4">
        <v>54.808999999999997</v>
      </c>
      <c r="AM4" t="s">
        <v>467</v>
      </c>
      <c r="AN4">
        <v>54.095691609977322</v>
      </c>
      <c r="AO4" t="s">
        <v>467</v>
      </c>
      <c r="AP4">
        <v>51.622094784580462</v>
      </c>
      <c r="AR4">
        <v>51</v>
      </c>
      <c r="AS4">
        <v>42.393999999999998</v>
      </c>
    </row>
    <row r="5" spans="1:45" x14ac:dyDescent="0.3">
      <c r="A5">
        <v>11178</v>
      </c>
      <c r="B5">
        <v>1973</v>
      </c>
      <c r="C5" s="1">
        <f t="shared" si="0"/>
        <v>51</v>
      </c>
      <c r="D5" t="s">
        <v>38</v>
      </c>
      <c r="E5" t="s">
        <v>42</v>
      </c>
      <c r="F5" s="4" t="s">
        <v>26</v>
      </c>
      <c r="G5" t="s">
        <v>26</v>
      </c>
      <c r="H5" s="20">
        <v>42394</v>
      </c>
      <c r="I5" s="2">
        <f t="shared" si="1"/>
        <v>42.393999999999998</v>
      </c>
      <c r="J5" s="2"/>
      <c r="K5" s="2">
        <v>1</v>
      </c>
      <c r="L5" s="2">
        <v>0</v>
      </c>
      <c r="M5" s="16">
        <f t="shared" si="2"/>
        <v>1</v>
      </c>
      <c r="N5" s="6" t="s">
        <v>95</v>
      </c>
      <c r="O5" s="4">
        <f t="shared" si="3"/>
        <v>2</v>
      </c>
      <c r="P5" s="3">
        <f t="shared" si="4"/>
        <v>41721</v>
      </c>
      <c r="Q5" s="4" t="str" cm="1">
        <f t="array" ref="Q5:S5">_xlfn.TEXTSPLIT(N5,"/")</f>
        <v>3</v>
      </c>
      <c r="R5" s="4" t="str">
        <v>23</v>
      </c>
      <c r="S5" s="4" t="str">
        <v>14</v>
      </c>
      <c r="T5" s="5">
        <f t="shared" si="5"/>
        <v>41721</v>
      </c>
      <c r="U5">
        <v>69</v>
      </c>
      <c r="V5" s="14">
        <v>15</v>
      </c>
      <c r="W5" s="14">
        <v>2</v>
      </c>
      <c r="X5" s="14">
        <v>10</v>
      </c>
      <c r="Y5" s="14">
        <v>0</v>
      </c>
      <c r="Z5" s="14">
        <v>1</v>
      </c>
      <c r="AA5" s="14">
        <v>4</v>
      </c>
      <c r="AB5" s="2">
        <v>1</v>
      </c>
      <c r="AC5" s="2">
        <v>1</v>
      </c>
      <c r="AD5" s="2">
        <v>3</v>
      </c>
      <c r="AE5" s="2">
        <v>7</v>
      </c>
      <c r="AF5" s="2">
        <v>0</v>
      </c>
      <c r="AG5" s="2">
        <v>0</v>
      </c>
      <c r="AH5" s="16">
        <v>0</v>
      </c>
      <c r="AJ5">
        <v>65</v>
      </c>
      <c r="AK5">
        <v>67.266999999999996</v>
      </c>
      <c r="AM5" t="s">
        <v>468</v>
      </c>
      <c r="AN5">
        <v>0.24928539631602281</v>
      </c>
      <c r="AO5" t="s">
        <v>468</v>
      </c>
      <c r="AP5">
        <v>0.44110303559009501</v>
      </c>
      <c r="AR5">
        <v>53</v>
      </c>
      <c r="AS5">
        <v>65.968000000000004</v>
      </c>
    </row>
    <row r="6" spans="1:45" x14ac:dyDescent="0.3">
      <c r="A6">
        <v>11176</v>
      </c>
      <c r="B6">
        <v>1971</v>
      </c>
      <c r="C6" s="1">
        <f t="shared" si="0"/>
        <v>53</v>
      </c>
      <c r="D6" t="s">
        <v>28</v>
      </c>
      <c r="E6" t="s">
        <v>34</v>
      </c>
      <c r="F6" s="4" t="s">
        <v>32</v>
      </c>
      <c r="G6" t="s">
        <v>32</v>
      </c>
      <c r="H6" s="20">
        <v>65968</v>
      </c>
      <c r="I6" s="2">
        <f t="shared" si="1"/>
        <v>65.968000000000004</v>
      </c>
      <c r="J6" s="2"/>
      <c r="K6" s="2">
        <v>0</v>
      </c>
      <c r="L6" s="2">
        <v>1</v>
      </c>
      <c r="M6" s="16">
        <f t="shared" si="2"/>
        <v>1</v>
      </c>
      <c r="N6" s="7">
        <v>41978</v>
      </c>
      <c r="O6" s="4">
        <f t="shared" si="3"/>
        <v>1</v>
      </c>
      <c r="P6" s="3">
        <f t="shared" si="4"/>
        <v>41978</v>
      </c>
      <c r="Q6" s="4" t="str" cm="1">
        <f t="array" ref="Q6">_xlfn.TEXTSPLIT(N6,"/")</f>
        <v>41978</v>
      </c>
      <c r="R6" s="5"/>
      <c r="S6" s="5"/>
      <c r="T6" s="5" t="e">
        <f t="shared" si="5"/>
        <v>#NUM!</v>
      </c>
      <c r="U6">
        <v>12</v>
      </c>
      <c r="V6" s="14">
        <v>376</v>
      </c>
      <c r="W6" s="14">
        <v>9</v>
      </c>
      <c r="X6" s="14">
        <v>83</v>
      </c>
      <c r="Y6" s="14">
        <v>19</v>
      </c>
      <c r="Z6" s="14">
        <v>4</v>
      </c>
      <c r="AA6" s="14">
        <v>4</v>
      </c>
      <c r="AB6" s="2">
        <v>2</v>
      </c>
      <c r="AC6" s="2">
        <v>5</v>
      </c>
      <c r="AD6" s="2">
        <v>7</v>
      </c>
      <c r="AE6" s="2">
        <v>3</v>
      </c>
      <c r="AF6" s="2">
        <v>0</v>
      </c>
      <c r="AG6" s="2">
        <v>0</v>
      </c>
      <c r="AH6" s="16">
        <v>0</v>
      </c>
      <c r="AJ6">
        <v>44</v>
      </c>
      <c r="AK6">
        <v>40.661999999999999</v>
      </c>
      <c r="AM6" t="s">
        <v>469</v>
      </c>
      <c r="AN6">
        <v>53</v>
      </c>
      <c r="AO6" t="s">
        <v>469</v>
      </c>
      <c r="AP6">
        <v>51.286999999999999</v>
      </c>
      <c r="AR6">
        <v>58</v>
      </c>
      <c r="AS6">
        <v>56.962000000000003</v>
      </c>
    </row>
    <row r="7" spans="1:45" x14ac:dyDescent="0.3">
      <c r="A7">
        <v>11171</v>
      </c>
      <c r="B7">
        <v>1966</v>
      </c>
      <c r="C7" s="1">
        <f t="shared" si="0"/>
        <v>58</v>
      </c>
      <c r="D7" t="s">
        <v>33</v>
      </c>
      <c r="E7" t="s">
        <v>42</v>
      </c>
      <c r="F7" s="4" t="s">
        <v>29</v>
      </c>
      <c r="G7" t="s">
        <v>29</v>
      </c>
      <c r="H7" s="20">
        <v>56962</v>
      </c>
      <c r="I7" s="2">
        <f t="shared" si="1"/>
        <v>56.962000000000003</v>
      </c>
      <c r="J7" s="2"/>
      <c r="K7" s="2">
        <v>2</v>
      </c>
      <c r="L7" s="2">
        <v>1</v>
      </c>
      <c r="M7" s="16">
        <f t="shared" si="2"/>
        <v>3</v>
      </c>
      <c r="N7" s="7">
        <v>41588</v>
      </c>
      <c r="O7" s="4">
        <f t="shared" si="3"/>
        <v>1</v>
      </c>
      <c r="P7" s="3">
        <f t="shared" si="4"/>
        <v>41588</v>
      </c>
      <c r="Q7" s="4" t="str" cm="1">
        <f t="array" ref="Q7">_xlfn.TEXTSPLIT(N7,"/")</f>
        <v>41588</v>
      </c>
      <c r="R7" s="5"/>
      <c r="S7" s="5"/>
      <c r="T7" s="5" t="e">
        <f t="shared" si="5"/>
        <v>#NUM!</v>
      </c>
      <c r="U7">
        <v>60</v>
      </c>
      <c r="V7" s="14">
        <v>292</v>
      </c>
      <c r="W7" s="14">
        <v>3</v>
      </c>
      <c r="X7" s="14">
        <v>77</v>
      </c>
      <c r="Y7" s="14">
        <v>10</v>
      </c>
      <c r="Z7" s="14">
        <v>3</v>
      </c>
      <c r="AA7" s="14">
        <v>26</v>
      </c>
      <c r="AB7" s="2">
        <v>7</v>
      </c>
      <c r="AC7" s="2">
        <v>6</v>
      </c>
      <c r="AD7" s="2">
        <v>5</v>
      </c>
      <c r="AE7" s="2">
        <v>7</v>
      </c>
      <c r="AF7" s="2">
        <v>0</v>
      </c>
      <c r="AG7" s="2">
        <v>0</v>
      </c>
      <c r="AH7" s="16">
        <v>0</v>
      </c>
      <c r="AJ7">
        <v>54</v>
      </c>
      <c r="AK7">
        <v>4.4279999999999999</v>
      </c>
      <c r="AM7" t="s">
        <v>470</v>
      </c>
      <c r="AN7">
        <v>47</v>
      </c>
      <c r="AO7" t="s">
        <v>470</v>
      </c>
      <c r="AP7">
        <v>7.5</v>
      </c>
      <c r="AR7">
        <v>62</v>
      </c>
      <c r="AS7">
        <v>49.677999999999997</v>
      </c>
    </row>
    <row r="8" spans="1:45" x14ac:dyDescent="0.3">
      <c r="A8">
        <v>11166</v>
      </c>
      <c r="B8">
        <v>1962</v>
      </c>
      <c r="C8" s="1">
        <f t="shared" si="0"/>
        <v>62</v>
      </c>
      <c r="D8" t="s">
        <v>25</v>
      </c>
      <c r="E8" t="s">
        <v>22</v>
      </c>
      <c r="F8" s="4" t="s">
        <v>29</v>
      </c>
      <c r="G8" t="s">
        <v>29</v>
      </c>
      <c r="H8" s="20">
        <v>49678</v>
      </c>
      <c r="I8" s="2">
        <f t="shared" si="1"/>
        <v>49.677999999999997</v>
      </c>
      <c r="J8" s="2"/>
      <c r="K8" s="2">
        <v>0</v>
      </c>
      <c r="L8" s="2">
        <v>1</v>
      </c>
      <c r="M8" s="16">
        <f t="shared" si="2"/>
        <v>1</v>
      </c>
      <c r="N8" s="7">
        <v>41307</v>
      </c>
      <c r="O8" s="4">
        <f t="shared" si="3"/>
        <v>1</v>
      </c>
      <c r="P8" s="3">
        <f t="shared" si="4"/>
        <v>41307</v>
      </c>
      <c r="Q8" s="4" t="str" cm="1">
        <f t="array" ref="Q8">_xlfn.TEXTSPLIT(N8,"/")</f>
        <v>41307</v>
      </c>
      <c r="R8" s="5"/>
      <c r="S8" s="5"/>
      <c r="T8" s="5" t="e">
        <f t="shared" si="5"/>
        <v>#NUM!</v>
      </c>
      <c r="U8">
        <v>81</v>
      </c>
      <c r="V8" s="14">
        <v>229</v>
      </c>
      <c r="W8" s="14">
        <v>5</v>
      </c>
      <c r="X8" s="14">
        <v>56</v>
      </c>
      <c r="Y8" s="14">
        <v>3</v>
      </c>
      <c r="Z8" s="14">
        <v>2</v>
      </c>
      <c r="AA8" s="14">
        <v>20</v>
      </c>
      <c r="AB8" s="2">
        <v>2</v>
      </c>
      <c r="AC8" s="2">
        <v>6</v>
      </c>
      <c r="AD8" s="2">
        <v>4</v>
      </c>
      <c r="AE8" s="2">
        <v>7</v>
      </c>
      <c r="AF8" s="2">
        <v>0</v>
      </c>
      <c r="AG8" s="2">
        <v>0</v>
      </c>
      <c r="AH8" s="16">
        <v>0</v>
      </c>
      <c r="AJ8">
        <v>65</v>
      </c>
      <c r="AK8">
        <v>32.173000000000002</v>
      </c>
      <c r="AM8" t="s">
        <v>471</v>
      </c>
      <c r="AN8">
        <v>11.705800931172655</v>
      </c>
      <c r="AO8" t="s">
        <v>471</v>
      </c>
      <c r="AP8">
        <v>20.713063825880191</v>
      </c>
      <c r="AR8">
        <v>48</v>
      </c>
      <c r="AS8">
        <v>22.28</v>
      </c>
    </row>
    <row r="9" spans="1:45" x14ac:dyDescent="0.3">
      <c r="A9">
        <v>11148</v>
      </c>
      <c r="B9">
        <v>1976</v>
      </c>
      <c r="C9" s="1">
        <f t="shared" si="0"/>
        <v>48</v>
      </c>
      <c r="D9" t="s">
        <v>25</v>
      </c>
      <c r="E9" t="s">
        <v>22</v>
      </c>
      <c r="F9" s="4" t="s">
        <v>32</v>
      </c>
      <c r="G9" t="s">
        <v>32</v>
      </c>
      <c r="H9" s="20">
        <v>22280</v>
      </c>
      <c r="I9" s="2">
        <f t="shared" si="1"/>
        <v>22.28</v>
      </c>
      <c r="J9" s="2"/>
      <c r="K9" s="2">
        <v>1</v>
      </c>
      <c r="L9" s="2">
        <v>0</v>
      </c>
      <c r="M9" s="16">
        <f t="shared" si="2"/>
        <v>1</v>
      </c>
      <c r="N9" s="6" t="s">
        <v>418</v>
      </c>
      <c r="O9" s="4">
        <f t="shared" si="3"/>
        <v>2</v>
      </c>
      <c r="P9" s="3">
        <f t="shared" si="4"/>
        <v>41413</v>
      </c>
      <c r="Q9" s="4" t="str" cm="1">
        <f t="array" ref="Q9:S9">_xlfn.TEXTSPLIT(N9,"/")</f>
        <v>5</v>
      </c>
      <c r="R9" s="4" t="str">
        <v>19</v>
      </c>
      <c r="S9" s="4" t="str">
        <v>13</v>
      </c>
      <c r="T9" s="5">
        <f t="shared" si="5"/>
        <v>41413</v>
      </c>
      <c r="U9">
        <v>85</v>
      </c>
      <c r="V9" s="14">
        <v>2</v>
      </c>
      <c r="W9" s="14">
        <v>1</v>
      </c>
      <c r="X9" s="14">
        <v>4</v>
      </c>
      <c r="Y9" s="14">
        <v>3</v>
      </c>
      <c r="Z9" s="14">
        <v>1</v>
      </c>
      <c r="AA9" s="14">
        <v>2</v>
      </c>
      <c r="AB9" s="2">
        <v>1</v>
      </c>
      <c r="AC9" s="2">
        <v>1</v>
      </c>
      <c r="AD9" s="2">
        <v>2</v>
      </c>
      <c r="AE9" s="2">
        <v>8</v>
      </c>
      <c r="AF9" s="2">
        <v>0</v>
      </c>
      <c r="AG9" s="2">
        <v>0</v>
      </c>
      <c r="AH9" s="16">
        <v>0</v>
      </c>
      <c r="AJ9">
        <v>69</v>
      </c>
      <c r="AK9">
        <v>65.323999999999998</v>
      </c>
      <c r="AM9" t="s">
        <v>472</v>
      </c>
      <c r="AN9">
        <v>137.02577544024263</v>
      </c>
      <c r="AO9" t="s">
        <v>472</v>
      </c>
      <c r="AP9">
        <v>429.0310130549866</v>
      </c>
      <c r="AR9">
        <v>50</v>
      </c>
      <c r="AS9">
        <v>48.432000000000002</v>
      </c>
    </row>
    <row r="10" spans="1:45" x14ac:dyDescent="0.3">
      <c r="A10">
        <v>11133</v>
      </c>
      <c r="B10">
        <v>1974</v>
      </c>
      <c r="C10" s="1">
        <f t="shared" si="0"/>
        <v>50</v>
      </c>
      <c r="D10" t="s">
        <v>40</v>
      </c>
      <c r="E10" t="s">
        <v>34</v>
      </c>
      <c r="F10" s="4" t="s">
        <v>90</v>
      </c>
      <c r="G10" s="11" t="s">
        <v>457</v>
      </c>
      <c r="H10" s="20">
        <v>48432</v>
      </c>
      <c r="I10" s="2">
        <f t="shared" si="1"/>
        <v>48.432000000000002</v>
      </c>
      <c r="J10" s="2"/>
      <c r="K10" s="2">
        <v>0</v>
      </c>
      <c r="L10" s="2">
        <v>1</v>
      </c>
      <c r="M10" s="16">
        <f t="shared" si="2"/>
        <v>1</v>
      </c>
      <c r="N10" s="6" t="s">
        <v>89</v>
      </c>
      <c r="O10" s="4">
        <f t="shared" si="3"/>
        <v>2</v>
      </c>
      <c r="P10" s="3">
        <f t="shared" si="4"/>
        <v>41200</v>
      </c>
      <c r="Q10" s="4" t="str" cm="1">
        <f t="array" ref="Q10:S10">_xlfn.TEXTSPLIT(N10,"/")</f>
        <v>10</v>
      </c>
      <c r="R10" s="4" t="str">
        <v>18</v>
      </c>
      <c r="S10" s="4" t="str">
        <v>12</v>
      </c>
      <c r="T10" s="5">
        <f t="shared" si="5"/>
        <v>41200</v>
      </c>
      <c r="U10">
        <v>3</v>
      </c>
      <c r="V10" s="14">
        <v>322</v>
      </c>
      <c r="W10" s="14">
        <v>3</v>
      </c>
      <c r="X10" s="14">
        <v>50</v>
      </c>
      <c r="Y10" s="14">
        <v>4</v>
      </c>
      <c r="Z10" s="14">
        <v>3</v>
      </c>
      <c r="AA10" s="14">
        <v>42</v>
      </c>
      <c r="AB10" s="2">
        <v>5</v>
      </c>
      <c r="AC10" s="2">
        <v>7</v>
      </c>
      <c r="AD10" s="2">
        <v>6</v>
      </c>
      <c r="AE10" s="2">
        <v>8</v>
      </c>
      <c r="AF10" s="2">
        <v>1</v>
      </c>
      <c r="AG10" s="2">
        <v>0</v>
      </c>
      <c r="AH10" s="16">
        <v>0</v>
      </c>
      <c r="AJ10">
        <v>67</v>
      </c>
      <c r="AK10">
        <v>54.45</v>
      </c>
      <c r="AM10" t="s">
        <v>473</v>
      </c>
      <c r="AN10">
        <v>-0.79703564387545445</v>
      </c>
      <c r="AO10" t="s">
        <v>473</v>
      </c>
      <c r="AP10">
        <v>-0.84756386905148551</v>
      </c>
      <c r="AR10">
        <v>42</v>
      </c>
      <c r="AS10">
        <v>19.419</v>
      </c>
    </row>
    <row r="11" spans="1:45" x14ac:dyDescent="0.3">
      <c r="A11">
        <v>11121</v>
      </c>
      <c r="B11">
        <v>1982</v>
      </c>
      <c r="C11" s="1">
        <f t="shared" si="0"/>
        <v>42</v>
      </c>
      <c r="D11" t="s">
        <v>40</v>
      </c>
      <c r="E11" t="s">
        <v>22</v>
      </c>
      <c r="F11" s="4" t="s">
        <v>29</v>
      </c>
      <c r="G11" t="s">
        <v>29</v>
      </c>
      <c r="H11" s="20">
        <v>19419</v>
      </c>
      <c r="I11" s="2">
        <f t="shared" si="1"/>
        <v>19.419</v>
      </c>
      <c r="J11" s="2"/>
      <c r="K11" s="2">
        <v>1</v>
      </c>
      <c r="L11" s="2">
        <v>0</v>
      </c>
      <c r="M11" s="16">
        <f t="shared" si="2"/>
        <v>1</v>
      </c>
      <c r="N11" s="7">
        <v>41193</v>
      </c>
      <c r="O11" s="4">
        <f t="shared" si="3"/>
        <v>1</v>
      </c>
      <c r="P11" s="3">
        <f t="shared" si="4"/>
        <v>41193</v>
      </c>
      <c r="Q11" s="4" t="str" cm="1">
        <f t="array" ref="Q11">_xlfn.TEXTSPLIT(N11,"/")</f>
        <v>41193</v>
      </c>
      <c r="R11" s="5"/>
      <c r="S11" s="5"/>
      <c r="T11" s="5" t="e">
        <f t="shared" si="5"/>
        <v>#NUM!</v>
      </c>
      <c r="U11">
        <v>76</v>
      </c>
      <c r="V11" s="14">
        <v>2</v>
      </c>
      <c r="W11" s="14">
        <v>14</v>
      </c>
      <c r="X11" s="14">
        <v>28</v>
      </c>
      <c r="Y11" s="14">
        <v>16</v>
      </c>
      <c r="Z11" s="14">
        <v>3</v>
      </c>
      <c r="AA11" s="14">
        <v>7</v>
      </c>
      <c r="AB11" s="2">
        <v>4</v>
      </c>
      <c r="AC11" s="2">
        <v>4</v>
      </c>
      <c r="AD11" s="2">
        <v>3</v>
      </c>
      <c r="AE11" s="2">
        <v>9</v>
      </c>
      <c r="AF11" s="2">
        <v>0</v>
      </c>
      <c r="AG11" s="2">
        <v>0</v>
      </c>
      <c r="AH11" s="16">
        <v>0</v>
      </c>
      <c r="AJ11">
        <v>65</v>
      </c>
      <c r="AK11">
        <v>71.691000000000003</v>
      </c>
      <c r="AM11" t="s">
        <v>474</v>
      </c>
      <c r="AN11">
        <v>8.9940810148155984E-2</v>
      </c>
      <c r="AO11" t="s">
        <v>474</v>
      </c>
      <c r="AP11">
        <v>1.3164263414422426E-2</v>
      </c>
      <c r="AR11">
        <v>53</v>
      </c>
      <c r="AS11">
        <v>19.655999999999999</v>
      </c>
    </row>
    <row r="12" spans="1:45" x14ac:dyDescent="0.3">
      <c r="A12">
        <v>11114</v>
      </c>
      <c r="B12">
        <v>1971</v>
      </c>
      <c r="C12" s="1">
        <f t="shared" si="0"/>
        <v>53</v>
      </c>
      <c r="D12" t="s">
        <v>25</v>
      </c>
      <c r="E12" t="s">
        <v>22</v>
      </c>
      <c r="F12" s="4" t="s">
        <v>32</v>
      </c>
      <c r="G12" t="s">
        <v>32</v>
      </c>
      <c r="H12" s="20">
        <v>19656</v>
      </c>
      <c r="I12" s="2">
        <f t="shared" si="1"/>
        <v>19.655999999999999</v>
      </c>
      <c r="J12" s="2"/>
      <c r="K12" s="2">
        <v>1</v>
      </c>
      <c r="L12" s="2">
        <v>0</v>
      </c>
      <c r="M12" s="16">
        <f t="shared" si="2"/>
        <v>1</v>
      </c>
      <c r="N12" s="7">
        <v>41488</v>
      </c>
      <c r="O12" s="4">
        <f t="shared" si="3"/>
        <v>1</v>
      </c>
      <c r="P12" s="3">
        <f t="shared" si="4"/>
        <v>41488</v>
      </c>
      <c r="Q12" s="4" t="str" cm="1">
        <f t="array" ref="Q12">_xlfn.TEXTSPLIT(N12,"/")</f>
        <v>41488</v>
      </c>
      <c r="R12" s="5"/>
      <c r="S12" s="5"/>
      <c r="T12" s="5" t="e">
        <f t="shared" si="5"/>
        <v>#NUM!</v>
      </c>
      <c r="U12">
        <v>94</v>
      </c>
      <c r="V12" s="14">
        <v>25</v>
      </c>
      <c r="W12" s="14">
        <v>4</v>
      </c>
      <c r="X12" s="14">
        <v>9</v>
      </c>
      <c r="Y12" s="14">
        <v>6</v>
      </c>
      <c r="Z12" s="14">
        <v>8</v>
      </c>
      <c r="AA12" s="14">
        <v>32</v>
      </c>
      <c r="AB12" s="2">
        <v>3</v>
      </c>
      <c r="AC12" s="2">
        <v>2</v>
      </c>
      <c r="AD12" s="2">
        <v>3</v>
      </c>
      <c r="AE12" s="2">
        <v>7</v>
      </c>
      <c r="AF12" s="2">
        <v>0</v>
      </c>
      <c r="AG12" s="2">
        <v>0</v>
      </c>
      <c r="AH12" s="16">
        <v>0</v>
      </c>
      <c r="AJ12">
        <v>58</v>
      </c>
      <c r="AK12">
        <v>33.167999999999999</v>
      </c>
      <c r="AM12" t="s">
        <v>475</v>
      </c>
      <c r="AN12">
        <v>56</v>
      </c>
      <c r="AO12" t="s">
        <v>475</v>
      </c>
      <c r="AP12">
        <v>112.00399999999999</v>
      </c>
      <c r="AR12">
        <v>57</v>
      </c>
      <c r="AS12">
        <v>70.712999999999994</v>
      </c>
    </row>
    <row r="13" spans="1:45" x14ac:dyDescent="0.3">
      <c r="A13">
        <v>11112</v>
      </c>
      <c r="B13">
        <v>1967</v>
      </c>
      <c r="C13" s="1">
        <f t="shared" si="0"/>
        <v>57</v>
      </c>
      <c r="D13" t="s">
        <v>25</v>
      </c>
      <c r="E13" t="s">
        <v>22</v>
      </c>
      <c r="F13" s="4" t="s">
        <v>32</v>
      </c>
      <c r="G13" t="s">
        <v>32</v>
      </c>
      <c r="H13" s="20">
        <v>70713</v>
      </c>
      <c r="I13" s="2">
        <f t="shared" si="1"/>
        <v>70.712999999999994</v>
      </c>
      <c r="J13" s="2"/>
      <c r="K13" s="2">
        <v>0</v>
      </c>
      <c r="L13" s="2">
        <v>1</v>
      </c>
      <c r="M13" s="16">
        <f t="shared" si="2"/>
        <v>1</v>
      </c>
      <c r="N13" s="7">
        <v>40980</v>
      </c>
      <c r="O13" s="4">
        <f t="shared" si="3"/>
        <v>1</v>
      </c>
      <c r="P13" s="3">
        <f t="shared" si="4"/>
        <v>40980</v>
      </c>
      <c r="Q13" s="4" t="str" cm="1">
        <f t="array" ref="Q13">_xlfn.TEXTSPLIT(N13,"/")</f>
        <v>40980</v>
      </c>
      <c r="R13" s="5"/>
      <c r="S13" s="5"/>
      <c r="T13" s="5" t="e">
        <f t="shared" si="5"/>
        <v>#NUM!</v>
      </c>
      <c r="U13">
        <v>23</v>
      </c>
      <c r="V13" s="14">
        <v>736</v>
      </c>
      <c r="W13" s="14">
        <v>114</v>
      </c>
      <c r="X13" s="14">
        <v>279</v>
      </c>
      <c r="Y13" s="14">
        <v>82</v>
      </c>
      <c r="Z13" s="14">
        <v>76</v>
      </c>
      <c r="AA13" s="14">
        <v>190</v>
      </c>
      <c r="AB13" s="2">
        <v>6</v>
      </c>
      <c r="AC13" s="2">
        <v>5</v>
      </c>
      <c r="AD13" s="2">
        <v>8</v>
      </c>
      <c r="AE13" s="2">
        <v>3</v>
      </c>
      <c r="AF13" s="2">
        <v>0</v>
      </c>
      <c r="AG13" s="2">
        <v>0</v>
      </c>
      <c r="AH13" s="16">
        <v>0</v>
      </c>
      <c r="AJ13">
        <v>44</v>
      </c>
      <c r="AK13">
        <v>62.499000000000002</v>
      </c>
      <c r="AM13" t="s">
        <v>476</v>
      </c>
      <c r="AN13">
        <v>27</v>
      </c>
      <c r="AO13" t="s">
        <v>476</v>
      </c>
      <c r="AP13">
        <v>1.73</v>
      </c>
      <c r="AR13">
        <v>50</v>
      </c>
      <c r="AS13">
        <v>3.5019999999999998</v>
      </c>
    </row>
    <row r="14" spans="1:45" x14ac:dyDescent="0.3">
      <c r="A14">
        <v>11110</v>
      </c>
      <c r="B14">
        <v>1974</v>
      </c>
      <c r="C14" s="1">
        <f t="shared" si="0"/>
        <v>50</v>
      </c>
      <c r="D14" t="s">
        <v>40</v>
      </c>
      <c r="E14" t="s">
        <v>22</v>
      </c>
      <c r="F14" s="4" t="s">
        <v>26</v>
      </c>
      <c r="G14" t="s">
        <v>26</v>
      </c>
      <c r="H14" s="20">
        <v>3502</v>
      </c>
      <c r="I14" s="2">
        <f t="shared" si="1"/>
        <v>3.5019999999999998</v>
      </c>
      <c r="J14" s="2"/>
      <c r="K14" s="2">
        <v>1</v>
      </c>
      <c r="L14" s="2">
        <v>0</v>
      </c>
      <c r="M14" s="16">
        <f t="shared" si="2"/>
        <v>1</v>
      </c>
      <c r="N14" s="6" t="s">
        <v>239</v>
      </c>
      <c r="O14" s="4">
        <f t="shared" si="3"/>
        <v>2</v>
      </c>
      <c r="P14" s="3">
        <f t="shared" si="4"/>
        <v>41377</v>
      </c>
      <c r="Q14" s="4" t="str" cm="1">
        <f t="array" ref="Q14:S14">_xlfn.TEXTSPLIT(N14,"/")</f>
        <v>4</v>
      </c>
      <c r="R14" s="4" t="str">
        <v>13</v>
      </c>
      <c r="S14" s="4" t="str">
        <v>13</v>
      </c>
      <c r="T14" s="5">
        <f t="shared" si="5"/>
        <v>41377</v>
      </c>
      <c r="U14">
        <v>56</v>
      </c>
      <c r="V14" s="14">
        <v>2</v>
      </c>
      <c r="W14" s="14">
        <v>1</v>
      </c>
      <c r="X14" s="14">
        <v>1</v>
      </c>
      <c r="Y14" s="14">
        <v>0</v>
      </c>
      <c r="Z14" s="14">
        <v>0</v>
      </c>
      <c r="AA14" s="14">
        <v>1</v>
      </c>
      <c r="AB14" s="2">
        <v>0</v>
      </c>
      <c r="AC14" s="2">
        <v>0</v>
      </c>
      <c r="AD14" s="2">
        <v>0</v>
      </c>
      <c r="AE14" s="2">
        <v>14</v>
      </c>
      <c r="AF14" s="2">
        <v>0</v>
      </c>
      <c r="AG14" s="2">
        <v>0</v>
      </c>
      <c r="AH14" s="16">
        <v>0</v>
      </c>
      <c r="AJ14">
        <v>67</v>
      </c>
      <c r="AK14">
        <v>54.45</v>
      </c>
      <c r="AM14" t="s">
        <v>477</v>
      </c>
      <c r="AN14">
        <v>83</v>
      </c>
      <c r="AO14" t="s">
        <v>477</v>
      </c>
      <c r="AP14">
        <v>113.73399999999999</v>
      </c>
      <c r="AR14">
        <v>32</v>
      </c>
      <c r="AS14">
        <v>89.891000000000005</v>
      </c>
    </row>
    <row r="15" spans="1:45" x14ac:dyDescent="0.3">
      <c r="A15">
        <v>11101</v>
      </c>
      <c r="B15">
        <v>1992</v>
      </c>
      <c r="C15" s="1">
        <f t="shared" si="0"/>
        <v>32</v>
      </c>
      <c r="D15" t="s">
        <v>33</v>
      </c>
      <c r="E15" t="s">
        <v>22</v>
      </c>
      <c r="F15" s="4" t="s">
        <v>32</v>
      </c>
      <c r="G15" t="s">
        <v>32</v>
      </c>
      <c r="H15" s="20">
        <v>89891</v>
      </c>
      <c r="I15" s="2">
        <f t="shared" si="1"/>
        <v>89.891000000000005</v>
      </c>
      <c r="J15" s="2"/>
      <c r="K15" s="2">
        <v>0</v>
      </c>
      <c r="L15" s="2">
        <v>0</v>
      </c>
      <c r="M15" s="16">
        <f t="shared" si="2"/>
        <v>0</v>
      </c>
      <c r="N15" s="6" t="s">
        <v>205</v>
      </c>
      <c r="O15" s="4">
        <f t="shared" si="3"/>
        <v>2</v>
      </c>
      <c r="P15" s="3">
        <f t="shared" si="4"/>
        <v>41379</v>
      </c>
      <c r="Q15" s="4" t="str" cm="1">
        <f t="array" ref="Q15:S15">_xlfn.TEXTSPLIT(N15,"/")</f>
        <v>4</v>
      </c>
      <c r="R15" s="4" t="str">
        <v>15</v>
      </c>
      <c r="S15" s="4" t="str">
        <v>13</v>
      </c>
      <c r="T15" s="5">
        <f t="shared" si="5"/>
        <v>41379</v>
      </c>
      <c r="U15">
        <v>17</v>
      </c>
      <c r="V15" s="14">
        <v>412</v>
      </c>
      <c r="W15" s="14">
        <v>22</v>
      </c>
      <c r="X15" s="14">
        <v>132</v>
      </c>
      <c r="Y15" s="14">
        <v>59</v>
      </c>
      <c r="Z15" s="14">
        <v>28</v>
      </c>
      <c r="AA15" s="14">
        <v>183</v>
      </c>
      <c r="AB15" s="2">
        <v>1</v>
      </c>
      <c r="AC15" s="2">
        <v>11</v>
      </c>
      <c r="AD15" s="2">
        <v>8</v>
      </c>
      <c r="AE15" s="2">
        <v>4</v>
      </c>
      <c r="AF15" s="2">
        <v>0</v>
      </c>
      <c r="AG15" s="2">
        <v>0</v>
      </c>
      <c r="AH15" s="16">
        <v>1</v>
      </c>
      <c r="AJ15">
        <v>34</v>
      </c>
      <c r="AK15">
        <v>21.474</v>
      </c>
      <c r="AM15" t="s">
        <v>478</v>
      </c>
      <c r="AN15">
        <v>119281</v>
      </c>
      <c r="AO15" t="s">
        <v>478</v>
      </c>
      <c r="AP15">
        <v>113826.71899999992</v>
      </c>
      <c r="AR15">
        <v>51</v>
      </c>
      <c r="AS15">
        <v>51.813000000000002</v>
      </c>
    </row>
    <row r="16" spans="1:45" x14ac:dyDescent="0.3">
      <c r="A16">
        <v>11100</v>
      </c>
      <c r="B16">
        <v>1973</v>
      </c>
      <c r="C16" s="1">
        <f t="shared" si="0"/>
        <v>51</v>
      </c>
      <c r="D16" t="s">
        <v>28</v>
      </c>
      <c r="E16" t="s">
        <v>22</v>
      </c>
      <c r="F16" s="4" t="s">
        <v>23</v>
      </c>
      <c r="G16" t="s">
        <v>23</v>
      </c>
      <c r="H16" s="20">
        <v>51813</v>
      </c>
      <c r="I16" s="2">
        <f t="shared" si="1"/>
        <v>51.813000000000002</v>
      </c>
      <c r="J16" s="2"/>
      <c r="K16" s="2">
        <v>1</v>
      </c>
      <c r="L16" s="2">
        <v>1</v>
      </c>
      <c r="M16" s="16">
        <f t="shared" si="2"/>
        <v>2</v>
      </c>
      <c r="N16" s="7">
        <v>41582</v>
      </c>
      <c r="O16" s="4">
        <f t="shared" si="3"/>
        <v>1</v>
      </c>
      <c r="P16" s="3">
        <f t="shared" si="4"/>
        <v>41582</v>
      </c>
      <c r="Q16" s="4" t="str" cm="1">
        <f t="array" ref="Q16">_xlfn.TEXTSPLIT(N16,"/")</f>
        <v>41582</v>
      </c>
      <c r="R16" s="5"/>
      <c r="S16" s="5"/>
      <c r="T16" s="5" t="e">
        <f t="shared" si="5"/>
        <v>#NUM!</v>
      </c>
      <c r="U16">
        <v>37</v>
      </c>
      <c r="V16" s="14">
        <v>51</v>
      </c>
      <c r="W16" s="14">
        <v>2</v>
      </c>
      <c r="X16" s="14">
        <v>7</v>
      </c>
      <c r="Y16" s="14">
        <v>0</v>
      </c>
      <c r="Z16" s="14">
        <v>1</v>
      </c>
      <c r="AA16" s="14">
        <v>2</v>
      </c>
      <c r="AB16" s="2">
        <v>2</v>
      </c>
      <c r="AC16" s="2">
        <v>2</v>
      </c>
      <c r="AD16" s="2">
        <v>3</v>
      </c>
      <c r="AE16" s="2">
        <v>7</v>
      </c>
      <c r="AF16" s="2">
        <v>0</v>
      </c>
      <c r="AG16" s="2">
        <v>0</v>
      </c>
      <c r="AH16" s="16">
        <v>0</v>
      </c>
      <c r="AJ16">
        <v>69</v>
      </c>
      <c r="AK16">
        <v>63.564</v>
      </c>
      <c r="AM16" t="s">
        <v>479</v>
      </c>
      <c r="AN16">
        <v>2205</v>
      </c>
      <c r="AO16" t="s">
        <v>479</v>
      </c>
      <c r="AP16">
        <v>2205</v>
      </c>
      <c r="AR16">
        <v>62</v>
      </c>
      <c r="AS16">
        <v>27.116</v>
      </c>
    </row>
    <row r="17" spans="1:45" ht="15" hidden="1" thickBot="1" x14ac:dyDescent="0.35">
      <c r="A17">
        <v>11096</v>
      </c>
      <c r="B17">
        <v>1953</v>
      </c>
      <c r="C17" s="1">
        <f t="shared" si="0"/>
        <v>71</v>
      </c>
      <c r="D17" t="s">
        <v>25</v>
      </c>
      <c r="E17" t="s">
        <v>36</v>
      </c>
      <c r="F17" s="4" t="s">
        <v>32</v>
      </c>
      <c r="G17" t="s">
        <v>32</v>
      </c>
      <c r="H17" s="20">
        <v>57247</v>
      </c>
      <c r="I17" s="2">
        <f t="shared" si="1"/>
        <v>57.247</v>
      </c>
      <c r="J17" s="2"/>
      <c r="K17" s="2">
        <v>0</v>
      </c>
      <c r="L17" s="2">
        <v>1</v>
      </c>
      <c r="M17" s="16">
        <f t="shared" si="2"/>
        <v>1</v>
      </c>
      <c r="N17" s="7">
        <v>41494</v>
      </c>
      <c r="O17" s="4">
        <f t="shared" si="3"/>
        <v>1</v>
      </c>
      <c r="P17" s="3">
        <f t="shared" si="4"/>
        <v>41494</v>
      </c>
      <c r="Q17" s="4" t="str" cm="1">
        <f t="array" ref="Q17">_xlfn.TEXTSPLIT(N17,"/")</f>
        <v>41494</v>
      </c>
      <c r="R17" s="5"/>
      <c r="S17" s="5"/>
      <c r="T17" s="5" t="e">
        <f t="shared" si="5"/>
        <v>#NUM!</v>
      </c>
      <c r="U17">
        <v>50</v>
      </c>
      <c r="V17" s="14">
        <v>99</v>
      </c>
      <c r="W17" s="14">
        <v>4</v>
      </c>
      <c r="X17" s="14">
        <v>32</v>
      </c>
      <c r="Y17" s="14">
        <v>37</v>
      </c>
      <c r="Z17" s="14">
        <v>54</v>
      </c>
      <c r="AA17" s="14">
        <v>6</v>
      </c>
      <c r="AB17" s="2">
        <v>2</v>
      </c>
      <c r="AC17" s="2">
        <v>2</v>
      </c>
      <c r="AD17" s="2">
        <v>7</v>
      </c>
      <c r="AE17" s="2">
        <v>2</v>
      </c>
      <c r="AF17" s="2">
        <v>0</v>
      </c>
      <c r="AG17" s="2">
        <v>0</v>
      </c>
      <c r="AH17" s="16">
        <v>0</v>
      </c>
      <c r="AJ17">
        <v>47</v>
      </c>
      <c r="AK17">
        <v>49.543999999999997</v>
      </c>
      <c r="AM17" s="23" t="s">
        <v>480</v>
      </c>
      <c r="AN17" s="23">
        <v>0.48885886142172091</v>
      </c>
      <c r="AO17" s="23" t="s">
        <v>480</v>
      </c>
      <c r="AP17" s="23">
        <v>0.865021100052216</v>
      </c>
      <c r="AR17">
        <v>52</v>
      </c>
      <c r="AS17">
        <v>78.641999999999996</v>
      </c>
    </row>
    <row r="18" spans="1:45" x14ac:dyDescent="0.3">
      <c r="A18">
        <v>11092</v>
      </c>
      <c r="B18">
        <v>1962</v>
      </c>
      <c r="C18" s="1">
        <f t="shared" si="0"/>
        <v>62</v>
      </c>
      <c r="D18" t="s">
        <v>47</v>
      </c>
      <c r="E18" t="s">
        <v>22</v>
      </c>
      <c r="F18" s="4" t="s">
        <v>29</v>
      </c>
      <c r="G18" t="s">
        <v>29</v>
      </c>
      <c r="H18" s="20">
        <v>27116</v>
      </c>
      <c r="I18" s="2">
        <f t="shared" si="1"/>
        <v>27.116</v>
      </c>
      <c r="J18" s="2"/>
      <c r="K18" s="2">
        <v>1</v>
      </c>
      <c r="L18" s="2">
        <v>1</v>
      </c>
      <c r="M18" s="16">
        <f t="shared" si="2"/>
        <v>2</v>
      </c>
      <c r="N18" s="7">
        <v>41673</v>
      </c>
      <c r="O18" s="4">
        <f t="shared" si="3"/>
        <v>1</v>
      </c>
      <c r="P18" s="3">
        <f t="shared" si="4"/>
        <v>41673</v>
      </c>
      <c r="Q18" s="4" t="str" cm="1">
        <f t="array" ref="Q18">_xlfn.TEXTSPLIT(N18,"/")</f>
        <v>41673</v>
      </c>
      <c r="R18" s="5"/>
      <c r="S18" s="5"/>
      <c r="T18" s="5" t="e">
        <f t="shared" si="5"/>
        <v>#NUM!</v>
      </c>
      <c r="U18">
        <v>78</v>
      </c>
      <c r="V18" s="14">
        <v>12</v>
      </c>
      <c r="W18" s="14">
        <v>1</v>
      </c>
      <c r="X18" s="14">
        <v>21</v>
      </c>
      <c r="Y18" s="14">
        <v>2</v>
      </c>
      <c r="Z18" s="14">
        <v>2</v>
      </c>
      <c r="AA18" s="14">
        <v>3</v>
      </c>
      <c r="AB18" s="2">
        <v>2</v>
      </c>
      <c r="AC18" s="2">
        <v>2</v>
      </c>
      <c r="AD18" s="2">
        <v>3</v>
      </c>
      <c r="AE18" s="2">
        <v>7</v>
      </c>
      <c r="AF18" s="2">
        <v>0</v>
      </c>
      <c r="AG18" s="2">
        <v>0</v>
      </c>
      <c r="AH18" s="16">
        <v>0</v>
      </c>
      <c r="AJ18">
        <v>69</v>
      </c>
      <c r="AK18">
        <v>65.323999999999998</v>
      </c>
      <c r="AR18">
        <v>39</v>
      </c>
      <c r="AS18">
        <v>25.707000000000001</v>
      </c>
    </row>
    <row r="19" spans="1:45" hidden="1" x14ac:dyDescent="0.3">
      <c r="A19">
        <v>11091</v>
      </c>
      <c r="B19">
        <v>1954</v>
      </c>
      <c r="C19" s="1">
        <f t="shared" si="0"/>
        <v>70</v>
      </c>
      <c r="D19" t="s">
        <v>38</v>
      </c>
      <c r="E19" t="s">
        <v>22</v>
      </c>
      <c r="F19" s="4" t="s">
        <v>32</v>
      </c>
      <c r="G19" t="s">
        <v>32</v>
      </c>
      <c r="H19" s="20">
        <v>34587</v>
      </c>
      <c r="I19" s="2">
        <f t="shared" si="1"/>
        <v>34.587000000000003</v>
      </c>
      <c r="J19" s="2"/>
      <c r="K19" s="2">
        <v>1</v>
      </c>
      <c r="L19" s="2">
        <v>1</v>
      </c>
      <c r="M19" s="16">
        <f t="shared" si="2"/>
        <v>2</v>
      </c>
      <c r="N19" s="6" t="s">
        <v>325</v>
      </c>
      <c r="O19" s="4">
        <f t="shared" si="3"/>
        <v>2</v>
      </c>
      <c r="P19" s="3">
        <f t="shared" si="4"/>
        <v>41775</v>
      </c>
      <c r="Q19" s="4" t="str" cm="1">
        <f t="array" ref="Q19:S19">_xlfn.TEXTSPLIT(N19,"/")</f>
        <v>5</v>
      </c>
      <c r="R19" s="4" t="str">
        <v>16</v>
      </c>
      <c r="S19" s="4" t="str">
        <v>14</v>
      </c>
      <c r="T19" s="5">
        <f t="shared" si="5"/>
        <v>41775</v>
      </c>
      <c r="U19">
        <v>68</v>
      </c>
      <c r="V19" s="14">
        <v>7</v>
      </c>
      <c r="W19" s="14">
        <v>2</v>
      </c>
      <c r="X19" s="14">
        <v>9</v>
      </c>
      <c r="Y19" s="14">
        <v>2</v>
      </c>
      <c r="Z19" s="14">
        <v>0</v>
      </c>
      <c r="AA19" s="14">
        <v>2</v>
      </c>
      <c r="AB19" s="2">
        <v>2</v>
      </c>
      <c r="AC19" s="2">
        <v>1</v>
      </c>
      <c r="AD19" s="2">
        <v>3</v>
      </c>
      <c r="AE19" s="2">
        <v>4</v>
      </c>
      <c r="AF19" s="2">
        <v>0</v>
      </c>
      <c r="AG19" s="2">
        <v>0</v>
      </c>
      <c r="AH19" s="16">
        <v>0</v>
      </c>
      <c r="AJ19">
        <v>42</v>
      </c>
      <c r="AK19">
        <v>26.872</v>
      </c>
      <c r="AM19" s="24"/>
      <c r="AN19" s="24" t="s">
        <v>449</v>
      </c>
      <c r="AO19" s="24" t="s">
        <v>458</v>
      </c>
      <c r="AR19">
        <v>47</v>
      </c>
      <c r="AS19">
        <v>65.103999999999999</v>
      </c>
    </row>
    <row r="20" spans="1:45" x14ac:dyDescent="0.3">
      <c r="A20">
        <v>11088</v>
      </c>
      <c r="B20">
        <v>1972</v>
      </c>
      <c r="C20" s="1">
        <f t="shared" si="0"/>
        <v>52</v>
      </c>
      <c r="D20" t="s">
        <v>25</v>
      </c>
      <c r="E20" t="s">
        <v>34</v>
      </c>
      <c r="F20" s="4" t="s">
        <v>32</v>
      </c>
      <c r="G20" t="s">
        <v>32</v>
      </c>
      <c r="H20" s="20">
        <v>78642</v>
      </c>
      <c r="I20" s="2">
        <f t="shared" si="1"/>
        <v>78.641999999999996</v>
      </c>
      <c r="J20" s="2"/>
      <c r="K20" s="2">
        <v>0</v>
      </c>
      <c r="L20" s="2">
        <v>1</v>
      </c>
      <c r="M20" s="16">
        <f t="shared" si="2"/>
        <v>1</v>
      </c>
      <c r="N20" s="6" t="s">
        <v>322</v>
      </c>
      <c r="O20" s="4">
        <f t="shared" si="3"/>
        <v>2</v>
      </c>
      <c r="P20" s="3">
        <f t="shared" si="4"/>
        <v>41385</v>
      </c>
      <c r="Q20" s="4" t="str" cm="1">
        <f t="array" ref="Q20:S20">_xlfn.TEXTSPLIT(N20,"/")</f>
        <v>4</v>
      </c>
      <c r="R20" s="4" t="str">
        <v>21</v>
      </c>
      <c r="S20" s="4" t="str">
        <v>13</v>
      </c>
      <c r="T20" s="5">
        <f t="shared" si="5"/>
        <v>41385</v>
      </c>
      <c r="U20">
        <v>83</v>
      </c>
      <c r="V20" s="14">
        <v>1396</v>
      </c>
      <c r="W20" s="14">
        <v>0</v>
      </c>
      <c r="X20" s="14">
        <v>322</v>
      </c>
      <c r="Y20" s="14">
        <v>46</v>
      </c>
      <c r="Z20" s="14">
        <v>35</v>
      </c>
      <c r="AA20" s="14">
        <v>17</v>
      </c>
      <c r="AB20" s="2">
        <v>1</v>
      </c>
      <c r="AC20" s="2">
        <v>4</v>
      </c>
      <c r="AD20" s="2">
        <v>4</v>
      </c>
      <c r="AE20" s="2">
        <v>6</v>
      </c>
      <c r="AF20" s="2">
        <v>0</v>
      </c>
      <c r="AG20" s="2">
        <v>0</v>
      </c>
      <c r="AH20" s="16">
        <v>0</v>
      </c>
      <c r="AJ20">
        <v>65</v>
      </c>
      <c r="AK20">
        <v>30.523</v>
      </c>
      <c r="AM20" t="s">
        <v>449</v>
      </c>
      <c r="AN20">
        <v>1</v>
      </c>
      <c r="AR20">
        <v>45</v>
      </c>
      <c r="AS20">
        <v>51.267000000000003</v>
      </c>
    </row>
    <row r="21" spans="1:45" ht="15" thickBot="1" x14ac:dyDescent="0.35">
      <c r="A21">
        <v>11086</v>
      </c>
      <c r="B21">
        <v>1985</v>
      </c>
      <c r="C21" s="1">
        <f t="shared" si="0"/>
        <v>39</v>
      </c>
      <c r="D21" t="s">
        <v>25</v>
      </c>
      <c r="E21" t="s">
        <v>66</v>
      </c>
      <c r="F21" s="4" t="s">
        <v>26</v>
      </c>
      <c r="G21" t="s">
        <v>26</v>
      </c>
      <c r="H21" s="20">
        <v>25707</v>
      </c>
      <c r="I21" s="2">
        <f t="shared" si="1"/>
        <v>25.707000000000001</v>
      </c>
      <c r="J21" s="2"/>
      <c r="K21" s="2">
        <v>1</v>
      </c>
      <c r="L21" s="2">
        <v>0</v>
      </c>
      <c r="M21" s="16">
        <f t="shared" si="2"/>
        <v>1</v>
      </c>
      <c r="N21" s="6" t="s">
        <v>39</v>
      </c>
      <c r="O21" s="4">
        <f t="shared" si="3"/>
        <v>2</v>
      </c>
      <c r="P21" s="3">
        <f t="shared" si="4"/>
        <v>41657</v>
      </c>
      <c r="Q21" s="4" t="str" cm="1">
        <f t="array" ref="Q21:S21">_xlfn.TEXTSPLIT(N21,"/")</f>
        <v>1</v>
      </c>
      <c r="R21" s="4" t="str">
        <v>18</v>
      </c>
      <c r="S21" s="4" t="str">
        <v>14</v>
      </c>
      <c r="T21" s="5">
        <f t="shared" si="5"/>
        <v>41657</v>
      </c>
      <c r="U21">
        <v>18</v>
      </c>
      <c r="V21" s="14">
        <v>1</v>
      </c>
      <c r="W21" s="14">
        <v>6</v>
      </c>
      <c r="X21" s="14">
        <v>2</v>
      </c>
      <c r="Y21" s="14">
        <v>3</v>
      </c>
      <c r="Z21" s="14">
        <v>6</v>
      </c>
      <c r="AA21" s="14">
        <v>3</v>
      </c>
      <c r="AB21" s="2">
        <v>1</v>
      </c>
      <c r="AC21" s="2">
        <v>1</v>
      </c>
      <c r="AD21" s="2">
        <v>3</v>
      </c>
      <c r="AE21" s="2">
        <v>7</v>
      </c>
      <c r="AF21" s="2">
        <v>0</v>
      </c>
      <c r="AG21" s="2">
        <v>0</v>
      </c>
      <c r="AH21" s="16">
        <v>0</v>
      </c>
      <c r="AJ21">
        <v>69</v>
      </c>
      <c r="AK21">
        <v>36.634</v>
      </c>
      <c r="AM21" s="50" t="s">
        <v>458</v>
      </c>
      <c r="AN21" s="56">
        <v>0.21262531539015006</v>
      </c>
      <c r="AO21" s="23">
        <v>1</v>
      </c>
      <c r="AR21">
        <v>46</v>
      </c>
      <c r="AS21">
        <v>85.072000000000003</v>
      </c>
    </row>
    <row r="22" spans="1:45" x14ac:dyDescent="0.3">
      <c r="A22">
        <v>11084</v>
      </c>
      <c r="B22">
        <v>1977</v>
      </c>
      <c r="C22" s="1">
        <f t="shared" si="0"/>
        <v>47</v>
      </c>
      <c r="D22" t="s">
        <v>28</v>
      </c>
      <c r="E22" t="s">
        <v>42</v>
      </c>
      <c r="F22" s="4" t="s">
        <v>32</v>
      </c>
      <c r="G22" t="s">
        <v>32</v>
      </c>
      <c r="H22" s="20">
        <v>65104</v>
      </c>
      <c r="I22" s="2">
        <f t="shared" si="1"/>
        <v>65.103999999999999</v>
      </c>
      <c r="J22" s="2"/>
      <c r="K22" s="2">
        <v>0</v>
      </c>
      <c r="L22" s="2">
        <v>1</v>
      </c>
      <c r="M22" s="16">
        <f t="shared" si="2"/>
        <v>1</v>
      </c>
      <c r="N22" s="6" t="s">
        <v>98</v>
      </c>
      <c r="O22" s="4">
        <f t="shared" si="3"/>
        <v>2</v>
      </c>
      <c r="P22" s="3">
        <f t="shared" si="4"/>
        <v>41592</v>
      </c>
      <c r="Q22" s="4" t="str" cm="1">
        <f t="array" ref="Q22:S22">_xlfn.TEXTSPLIT(N22,"/")</f>
        <v>11</v>
      </c>
      <c r="R22" s="4" t="str">
        <v>14</v>
      </c>
      <c r="S22" s="4" t="str">
        <v>13</v>
      </c>
      <c r="T22" s="5">
        <f t="shared" si="5"/>
        <v>41592</v>
      </c>
      <c r="U22">
        <v>4</v>
      </c>
      <c r="V22" s="14">
        <v>738</v>
      </c>
      <c r="W22" s="14">
        <v>0</v>
      </c>
      <c r="X22" s="14">
        <v>232</v>
      </c>
      <c r="Y22" s="14">
        <v>13</v>
      </c>
      <c r="Z22" s="14">
        <v>20</v>
      </c>
      <c r="AA22" s="14">
        <v>50</v>
      </c>
      <c r="AB22" s="2">
        <v>2</v>
      </c>
      <c r="AC22" s="2">
        <v>3</v>
      </c>
      <c r="AD22" s="2">
        <v>7</v>
      </c>
      <c r="AE22" s="2">
        <v>7</v>
      </c>
      <c r="AF22" s="2">
        <v>1</v>
      </c>
      <c r="AG22" s="2">
        <v>0</v>
      </c>
      <c r="AH22" s="16">
        <v>0</v>
      </c>
      <c r="AJ22">
        <v>76</v>
      </c>
      <c r="AK22">
        <v>81.043999999999997</v>
      </c>
      <c r="AR22">
        <v>39</v>
      </c>
      <c r="AS22">
        <v>79.606999999999999</v>
      </c>
    </row>
    <row r="23" spans="1:45" ht="15" thickBot="1" x14ac:dyDescent="0.35">
      <c r="A23">
        <v>11075</v>
      </c>
      <c r="B23">
        <v>1979</v>
      </c>
      <c r="C23" s="1">
        <f t="shared" si="0"/>
        <v>45</v>
      </c>
      <c r="D23" t="s">
        <v>28</v>
      </c>
      <c r="E23" t="s">
        <v>22</v>
      </c>
      <c r="F23" s="4" t="s">
        <v>29</v>
      </c>
      <c r="G23" t="s">
        <v>29</v>
      </c>
      <c r="H23" s="20">
        <v>51267</v>
      </c>
      <c r="I23" s="2">
        <f t="shared" si="1"/>
        <v>51.267000000000003</v>
      </c>
      <c r="J23" s="2"/>
      <c r="K23" s="2">
        <v>1</v>
      </c>
      <c r="L23" s="2">
        <v>1</v>
      </c>
      <c r="M23" s="16">
        <f t="shared" si="2"/>
        <v>2</v>
      </c>
      <c r="N23" s="6" t="s">
        <v>57</v>
      </c>
      <c r="O23" s="4">
        <f t="shared" si="3"/>
        <v>2</v>
      </c>
      <c r="P23" s="3">
        <f t="shared" si="4"/>
        <v>41576</v>
      </c>
      <c r="Q23" s="4" t="str" cm="1">
        <f t="array" ref="Q23:S23">_xlfn.TEXTSPLIT(N23,"/")</f>
        <v>10</v>
      </c>
      <c r="R23" s="4" t="str">
        <v>29</v>
      </c>
      <c r="S23" s="4" t="str">
        <v>13</v>
      </c>
      <c r="T23" s="5">
        <f t="shared" si="5"/>
        <v>41576</v>
      </c>
      <c r="U23">
        <v>37</v>
      </c>
      <c r="V23" s="14">
        <v>183</v>
      </c>
      <c r="W23" s="14">
        <v>2</v>
      </c>
      <c r="X23" s="14">
        <v>64</v>
      </c>
      <c r="Y23" s="14">
        <v>7</v>
      </c>
      <c r="Z23" s="14">
        <v>2</v>
      </c>
      <c r="AA23" s="14">
        <v>12</v>
      </c>
      <c r="AB23" s="2">
        <v>4</v>
      </c>
      <c r="AC23" s="2">
        <v>3</v>
      </c>
      <c r="AD23" s="2">
        <v>5</v>
      </c>
      <c r="AE23" s="2">
        <v>4</v>
      </c>
      <c r="AF23" s="2">
        <v>0</v>
      </c>
      <c r="AG23" s="2">
        <v>0</v>
      </c>
      <c r="AH23" s="16">
        <v>0</v>
      </c>
      <c r="AJ23">
        <v>56</v>
      </c>
      <c r="AK23">
        <v>44.930999999999997</v>
      </c>
      <c r="AR23">
        <v>49</v>
      </c>
      <c r="AS23">
        <v>72.099000000000004</v>
      </c>
    </row>
    <row r="24" spans="1:45" x14ac:dyDescent="0.3">
      <c r="A24">
        <v>11074</v>
      </c>
      <c r="B24">
        <v>1978</v>
      </c>
      <c r="C24" s="1">
        <f t="shared" si="0"/>
        <v>46</v>
      </c>
      <c r="D24" t="s">
        <v>47</v>
      </c>
      <c r="E24" t="s">
        <v>22</v>
      </c>
      <c r="F24" s="4" t="s">
        <v>26</v>
      </c>
      <c r="G24" t="s">
        <v>26</v>
      </c>
      <c r="H24" s="20">
        <v>85072</v>
      </c>
      <c r="I24" s="2">
        <f t="shared" si="1"/>
        <v>85.072000000000003</v>
      </c>
      <c r="J24" s="2"/>
      <c r="K24" s="2">
        <v>0</v>
      </c>
      <c r="L24" s="2">
        <v>0</v>
      </c>
      <c r="M24" s="16">
        <f t="shared" si="2"/>
        <v>0</v>
      </c>
      <c r="N24" s="7">
        <v>41886</v>
      </c>
      <c r="O24" s="4">
        <f t="shared" si="3"/>
        <v>1</v>
      </c>
      <c r="P24" s="3">
        <f t="shared" si="4"/>
        <v>41886</v>
      </c>
      <c r="Q24" s="4" t="str" cm="1">
        <f t="array" ref="Q24">_xlfn.TEXTSPLIT(N24,"/")</f>
        <v>41886</v>
      </c>
      <c r="R24" s="5"/>
      <c r="S24" s="5"/>
      <c r="T24" s="5" t="e">
        <f t="shared" si="5"/>
        <v>#NUM!</v>
      </c>
      <c r="U24">
        <v>94</v>
      </c>
      <c r="V24" s="14">
        <v>494</v>
      </c>
      <c r="W24" s="14">
        <v>92</v>
      </c>
      <c r="X24" s="14">
        <v>391</v>
      </c>
      <c r="Y24" s="14">
        <v>194</v>
      </c>
      <c r="Z24" s="14">
        <v>11</v>
      </c>
      <c r="AA24" s="14">
        <v>241</v>
      </c>
      <c r="AB24" s="2">
        <v>1</v>
      </c>
      <c r="AC24" s="2">
        <v>3</v>
      </c>
      <c r="AD24" s="2">
        <v>10</v>
      </c>
      <c r="AE24" s="2">
        <v>0</v>
      </c>
      <c r="AF24" s="2">
        <v>0</v>
      </c>
      <c r="AG24" s="2">
        <v>0</v>
      </c>
      <c r="AH24" s="16">
        <v>0</v>
      </c>
      <c r="AJ24">
        <v>53</v>
      </c>
      <c r="AK24">
        <v>84.834999999999994</v>
      </c>
      <c r="AM24" s="55"/>
      <c r="AN24" s="55" t="s">
        <v>449</v>
      </c>
      <c r="AO24" s="55" t="s">
        <v>458</v>
      </c>
      <c r="AR24">
        <v>48</v>
      </c>
      <c r="AS24">
        <v>51.948</v>
      </c>
    </row>
    <row r="25" spans="1:45" x14ac:dyDescent="0.3">
      <c r="A25">
        <v>11071</v>
      </c>
      <c r="B25">
        <v>1985</v>
      </c>
      <c r="C25" s="1">
        <f t="shared" si="0"/>
        <v>39</v>
      </c>
      <c r="D25" t="s">
        <v>28</v>
      </c>
      <c r="E25" t="s">
        <v>22</v>
      </c>
      <c r="F25" s="4" t="s">
        <v>26</v>
      </c>
      <c r="G25" t="s">
        <v>26</v>
      </c>
      <c r="H25" s="20">
        <v>79607</v>
      </c>
      <c r="I25" s="2">
        <f t="shared" si="1"/>
        <v>79.606999999999999</v>
      </c>
      <c r="J25" s="2"/>
      <c r="K25" s="2">
        <v>0</v>
      </c>
      <c r="L25" s="2">
        <v>0</v>
      </c>
      <c r="M25" s="16">
        <f t="shared" si="2"/>
        <v>0</v>
      </c>
      <c r="N25" s="6" t="s">
        <v>322</v>
      </c>
      <c r="O25" s="4">
        <f t="shared" si="3"/>
        <v>2</v>
      </c>
      <c r="P25" s="3">
        <f t="shared" si="4"/>
        <v>41385</v>
      </c>
      <c r="Q25" s="4" t="str" cm="1">
        <f t="array" ref="Q25:S25">_xlfn.TEXTSPLIT(N25,"/")</f>
        <v>4</v>
      </c>
      <c r="R25" s="4" t="str">
        <v>21</v>
      </c>
      <c r="S25" s="4" t="str">
        <v>13</v>
      </c>
      <c r="T25" s="5">
        <f t="shared" si="5"/>
        <v>41385</v>
      </c>
      <c r="U25">
        <v>37</v>
      </c>
      <c r="V25" s="14">
        <v>450</v>
      </c>
      <c r="W25" s="14">
        <v>133</v>
      </c>
      <c r="X25" s="14">
        <v>951</v>
      </c>
      <c r="Y25" s="14">
        <v>173</v>
      </c>
      <c r="Z25" s="14">
        <v>0</v>
      </c>
      <c r="AA25" s="14">
        <v>216</v>
      </c>
      <c r="AB25" s="2">
        <v>1</v>
      </c>
      <c r="AC25" s="2">
        <v>3</v>
      </c>
      <c r="AD25" s="2">
        <v>6</v>
      </c>
      <c r="AE25" s="2">
        <v>1</v>
      </c>
      <c r="AF25" s="2">
        <v>1</v>
      </c>
      <c r="AG25" s="2">
        <v>0</v>
      </c>
      <c r="AH25" s="16">
        <v>0</v>
      </c>
      <c r="AJ25">
        <v>63</v>
      </c>
      <c r="AK25">
        <v>47.823</v>
      </c>
      <c r="AM25" s="53" t="s">
        <v>449</v>
      </c>
      <c r="AN25" s="53">
        <v>1</v>
      </c>
      <c r="AO25" s="53"/>
      <c r="AR25">
        <v>47</v>
      </c>
      <c r="AS25">
        <v>33.180999999999997</v>
      </c>
    </row>
    <row r="26" spans="1:45" ht="15" thickBot="1" x14ac:dyDescent="0.35">
      <c r="A26">
        <v>11056</v>
      </c>
      <c r="B26">
        <v>1975</v>
      </c>
      <c r="C26" s="1">
        <f t="shared" si="0"/>
        <v>49</v>
      </c>
      <c r="D26" t="s">
        <v>25</v>
      </c>
      <c r="E26" t="s">
        <v>22</v>
      </c>
      <c r="F26" s="4" t="s">
        <v>29</v>
      </c>
      <c r="G26" t="s">
        <v>29</v>
      </c>
      <c r="H26" s="20">
        <v>72099</v>
      </c>
      <c r="I26" s="2">
        <f t="shared" si="1"/>
        <v>72.099000000000004</v>
      </c>
      <c r="J26" s="2"/>
      <c r="K26" s="2">
        <v>0</v>
      </c>
      <c r="L26" s="2">
        <v>0</v>
      </c>
      <c r="M26" s="16">
        <f t="shared" si="2"/>
        <v>0</v>
      </c>
      <c r="N26" s="6" t="s">
        <v>214</v>
      </c>
      <c r="O26" s="4">
        <f t="shared" si="3"/>
        <v>2</v>
      </c>
      <c r="P26" s="3">
        <f t="shared" si="4"/>
        <v>41209</v>
      </c>
      <c r="Q26" s="4" t="str" cm="1">
        <f t="array" ref="Q26:S26">_xlfn.TEXTSPLIT(N26,"/")</f>
        <v>10</v>
      </c>
      <c r="R26" s="4" t="str">
        <v>27</v>
      </c>
      <c r="S26" s="4" t="str">
        <v>12</v>
      </c>
      <c r="T26" s="5">
        <f t="shared" si="5"/>
        <v>41209</v>
      </c>
      <c r="U26">
        <v>18</v>
      </c>
      <c r="V26" s="14">
        <v>546</v>
      </c>
      <c r="W26" s="14">
        <v>91</v>
      </c>
      <c r="X26" s="14">
        <v>410</v>
      </c>
      <c r="Y26" s="14">
        <v>119</v>
      </c>
      <c r="Z26" s="14">
        <v>0</v>
      </c>
      <c r="AA26" s="14">
        <v>22</v>
      </c>
      <c r="AB26" s="2">
        <v>1</v>
      </c>
      <c r="AC26" s="2">
        <v>3</v>
      </c>
      <c r="AD26" s="2">
        <v>10</v>
      </c>
      <c r="AE26" s="2">
        <v>1</v>
      </c>
      <c r="AF26" s="2">
        <v>0</v>
      </c>
      <c r="AG26" s="2">
        <v>0</v>
      </c>
      <c r="AH26" s="16">
        <v>0</v>
      </c>
      <c r="AJ26">
        <v>56</v>
      </c>
      <c r="AK26">
        <v>32.473999999999997</v>
      </c>
      <c r="AM26" s="54" t="s">
        <v>458</v>
      </c>
      <c r="AN26" s="56">
        <v>0.15321203909717504</v>
      </c>
      <c r="AO26" s="54">
        <v>1</v>
      </c>
      <c r="AR26">
        <v>62</v>
      </c>
      <c r="AS26">
        <v>36.442999999999998</v>
      </c>
    </row>
    <row r="27" spans="1:45" hidden="1" x14ac:dyDescent="0.3">
      <c r="A27">
        <v>11051</v>
      </c>
      <c r="B27">
        <v>1957</v>
      </c>
      <c r="C27" s="1">
        <f t="shared" si="0"/>
        <v>67</v>
      </c>
      <c r="D27" t="s">
        <v>28</v>
      </c>
      <c r="E27" t="s">
        <v>34</v>
      </c>
      <c r="F27" s="4" t="s">
        <v>32</v>
      </c>
      <c r="G27" t="s">
        <v>32</v>
      </c>
      <c r="H27" s="20">
        <v>77376</v>
      </c>
      <c r="I27" s="2">
        <f t="shared" si="1"/>
        <v>77.376000000000005</v>
      </c>
      <c r="J27" s="2"/>
      <c r="K27" s="2">
        <v>1</v>
      </c>
      <c r="L27" s="2">
        <v>1</v>
      </c>
      <c r="M27" s="16">
        <f t="shared" si="2"/>
        <v>2</v>
      </c>
      <c r="N27" s="7">
        <v>41917</v>
      </c>
      <c r="O27" s="4">
        <f t="shared" si="3"/>
        <v>1</v>
      </c>
      <c r="P27" s="3">
        <f t="shared" si="4"/>
        <v>41917</v>
      </c>
      <c r="Q27" s="4" t="str" cm="1">
        <f t="array" ref="Q27">_xlfn.TEXTSPLIT(N27,"/")</f>
        <v>41917</v>
      </c>
      <c r="R27" s="5"/>
      <c r="S27" s="5"/>
      <c r="T27" s="5" t="e">
        <f t="shared" si="5"/>
        <v>#NUM!</v>
      </c>
      <c r="U27">
        <v>72</v>
      </c>
      <c r="V27" s="14">
        <v>492</v>
      </c>
      <c r="W27" s="14">
        <v>19</v>
      </c>
      <c r="X27" s="14">
        <v>110</v>
      </c>
      <c r="Y27" s="14">
        <v>16</v>
      </c>
      <c r="Z27" s="14">
        <v>12</v>
      </c>
      <c r="AA27" s="14">
        <v>12</v>
      </c>
      <c r="AB27" s="2">
        <v>4</v>
      </c>
      <c r="AC27" s="2">
        <v>6</v>
      </c>
      <c r="AD27" s="2">
        <v>10</v>
      </c>
      <c r="AE27" s="2">
        <v>4</v>
      </c>
      <c r="AF27" s="2">
        <v>0</v>
      </c>
      <c r="AG27" s="2">
        <v>0</v>
      </c>
      <c r="AH27" s="16">
        <v>0</v>
      </c>
      <c r="AJ27">
        <v>46</v>
      </c>
      <c r="AK27">
        <v>54.808999999999997</v>
      </c>
      <c r="AR27">
        <v>36</v>
      </c>
      <c r="AS27">
        <v>67.605000000000004</v>
      </c>
    </row>
    <row r="28" spans="1:45" x14ac:dyDescent="0.3">
      <c r="A28">
        <v>11039</v>
      </c>
      <c r="B28">
        <v>1976</v>
      </c>
      <c r="C28" s="1">
        <f t="shared" si="0"/>
        <v>48</v>
      </c>
      <c r="D28" t="s">
        <v>25</v>
      </c>
      <c r="E28" t="s">
        <v>22</v>
      </c>
      <c r="F28" s="4" t="s">
        <v>29</v>
      </c>
      <c r="G28" t="s">
        <v>29</v>
      </c>
      <c r="H28" s="20">
        <v>51948</v>
      </c>
      <c r="I28" s="2">
        <f t="shared" si="1"/>
        <v>51.948</v>
      </c>
      <c r="J28" s="2"/>
      <c r="K28" s="2">
        <v>0</v>
      </c>
      <c r="L28" s="2">
        <v>1</v>
      </c>
      <c r="M28" s="16">
        <f t="shared" si="2"/>
        <v>1</v>
      </c>
      <c r="N28" s="6" t="s">
        <v>364</v>
      </c>
      <c r="O28" s="4">
        <f t="shared" si="3"/>
        <v>2</v>
      </c>
      <c r="P28" s="3">
        <f t="shared" si="4"/>
        <v>41534</v>
      </c>
      <c r="Q28" s="4" t="str" cm="1">
        <f t="array" ref="Q28:S28">_xlfn.TEXTSPLIT(N28,"/")</f>
        <v>9</v>
      </c>
      <c r="R28" s="4" t="str">
        <v>17</v>
      </c>
      <c r="S28" s="4" t="str">
        <v>13</v>
      </c>
      <c r="T28" s="5">
        <f t="shared" si="5"/>
        <v>41534</v>
      </c>
      <c r="U28">
        <v>51</v>
      </c>
      <c r="V28" s="14">
        <v>82</v>
      </c>
      <c r="W28" s="14">
        <v>33</v>
      </c>
      <c r="X28" s="14">
        <v>54</v>
      </c>
      <c r="Y28" s="14">
        <v>71</v>
      </c>
      <c r="Z28" s="14">
        <v>30</v>
      </c>
      <c r="AA28" s="14">
        <v>41</v>
      </c>
      <c r="AB28" s="2">
        <v>2</v>
      </c>
      <c r="AC28" s="2">
        <v>5</v>
      </c>
      <c r="AD28" s="2">
        <v>4</v>
      </c>
      <c r="AE28" s="2">
        <v>5</v>
      </c>
      <c r="AF28" s="2">
        <v>0</v>
      </c>
      <c r="AG28" s="2">
        <v>0</v>
      </c>
      <c r="AH28" s="16">
        <v>0</v>
      </c>
      <c r="AJ28">
        <v>57</v>
      </c>
      <c r="AK28">
        <v>43.456000000000003</v>
      </c>
      <c r="AR28">
        <v>39</v>
      </c>
      <c r="AS28">
        <v>16.268999999999998</v>
      </c>
    </row>
    <row r="29" spans="1:45" hidden="1" x14ac:dyDescent="0.3">
      <c r="A29">
        <v>11031</v>
      </c>
      <c r="B29">
        <v>1951</v>
      </c>
      <c r="C29" s="1">
        <f t="shared" si="0"/>
        <v>73</v>
      </c>
      <c r="D29" t="s">
        <v>33</v>
      </c>
      <c r="E29" t="s">
        <v>34</v>
      </c>
      <c r="F29" s="4" t="s">
        <v>29</v>
      </c>
      <c r="G29" t="s">
        <v>29</v>
      </c>
      <c r="H29" s="20">
        <v>48699</v>
      </c>
      <c r="I29" s="2">
        <f t="shared" si="1"/>
        <v>48.698999999999998</v>
      </c>
      <c r="J29" s="2"/>
      <c r="K29" s="2">
        <v>1</v>
      </c>
      <c r="L29" s="2">
        <v>1</v>
      </c>
      <c r="M29" s="16">
        <f t="shared" si="2"/>
        <v>2</v>
      </c>
      <c r="N29" s="6" t="s">
        <v>422</v>
      </c>
      <c r="O29" s="4">
        <f t="shared" si="3"/>
        <v>2</v>
      </c>
      <c r="P29" s="3">
        <f t="shared" si="4"/>
        <v>41415</v>
      </c>
      <c r="Q29" s="4" t="str" cm="1">
        <f t="array" ref="Q29:S29">_xlfn.TEXTSPLIT(N29,"/")</f>
        <v>5</v>
      </c>
      <c r="R29" s="4" t="str">
        <v>21</v>
      </c>
      <c r="S29" s="4" t="str">
        <v>13</v>
      </c>
      <c r="T29" s="5">
        <f t="shared" si="5"/>
        <v>41415</v>
      </c>
      <c r="U29">
        <v>90</v>
      </c>
      <c r="V29" s="14">
        <v>26</v>
      </c>
      <c r="W29" s="14">
        <v>1</v>
      </c>
      <c r="X29" s="14">
        <v>10</v>
      </c>
      <c r="Y29" s="14">
        <v>2</v>
      </c>
      <c r="Z29" s="14">
        <v>0</v>
      </c>
      <c r="AA29" s="14">
        <v>1</v>
      </c>
      <c r="AB29" s="2">
        <v>1</v>
      </c>
      <c r="AC29" s="2">
        <v>1</v>
      </c>
      <c r="AD29" s="2">
        <v>3</v>
      </c>
      <c r="AE29" s="2">
        <v>5</v>
      </c>
      <c r="AF29" s="2">
        <v>0</v>
      </c>
      <c r="AG29" s="2">
        <v>0</v>
      </c>
      <c r="AH29" s="16">
        <v>0</v>
      </c>
      <c r="AJ29">
        <v>62</v>
      </c>
      <c r="AK29">
        <v>57.091000000000001</v>
      </c>
      <c r="AR29">
        <v>55</v>
      </c>
      <c r="AS29">
        <v>29.187000000000001</v>
      </c>
    </row>
    <row r="30" spans="1:45" x14ac:dyDescent="0.3">
      <c r="A30">
        <v>11030</v>
      </c>
      <c r="B30">
        <v>1977</v>
      </c>
      <c r="C30" s="1">
        <f t="shared" si="0"/>
        <v>47</v>
      </c>
      <c r="D30" t="s">
        <v>25</v>
      </c>
      <c r="E30" t="s">
        <v>42</v>
      </c>
      <c r="F30" s="4" t="s">
        <v>29</v>
      </c>
      <c r="G30" t="s">
        <v>29</v>
      </c>
      <c r="H30" s="20">
        <v>33181</v>
      </c>
      <c r="I30" s="2">
        <f t="shared" si="1"/>
        <v>33.180999999999997</v>
      </c>
      <c r="J30" s="2"/>
      <c r="K30" s="2">
        <v>1</v>
      </c>
      <c r="L30" s="2">
        <v>0</v>
      </c>
      <c r="M30" s="16">
        <f t="shared" si="2"/>
        <v>1</v>
      </c>
      <c r="N30" s="7">
        <v>41699</v>
      </c>
      <c r="O30" s="4">
        <f t="shared" si="3"/>
        <v>1</v>
      </c>
      <c r="P30" s="3">
        <f t="shared" si="4"/>
        <v>41699</v>
      </c>
      <c r="Q30" s="4" t="str" cm="1">
        <f t="array" ref="Q30">_xlfn.TEXTSPLIT(N30,"/")</f>
        <v>41699</v>
      </c>
      <c r="R30" s="5"/>
      <c r="S30" s="5"/>
      <c r="T30" s="5" t="e">
        <f t="shared" si="5"/>
        <v>#NUM!</v>
      </c>
      <c r="U30">
        <v>90</v>
      </c>
      <c r="V30" s="14">
        <v>9</v>
      </c>
      <c r="W30" s="14">
        <v>0</v>
      </c>
      <c r="X30" s="14">
        <v>3</v>
      </c>
      <c r="Y30" s="14">
        <v>0</v>
      </c>
      <c r="Z30" s="14">
        <v>0</v>
      </c>
      <c r="AA30" s="14">
        <v>4</v>
      </c>
      <c r="AB30" s="2">
        <v>1</v>
      </c>
      <c r="AC30" s="2">
        <v>1</v>
      </c>
      <c r="AD30" s="2">
        <v>2</v>
      </c>
      <c r="AE30" s="2">
        <v>6</v>
      </c>
      <c r="AF30" s="2">
        <v>0</v>
      </c>
      <c r="AG30" s="2">
        <v>0</v>
      </c>
      <c r="AH30" s="16">
        <v>1</v>
      </c>
      <c r="AJ30">
        <v>63</v>
      </c>
      <c r="AK30">
        <v>39.228000000000002</v>
      </c>
      <c r="AR30">
        <v>43</v>
      </c>
      <c r="AS30">
        <v>25.13</v>
      </c>
    </row>
    <row r="31" spans="1:45" x14ac:dyDescent="0.3">
      <c r="A31">
        <v>11025</v>
      </c>
      <c r="B31">
        <v>1962</v>
      </c>
      <c r="C31" s="1">
        <f t="shared" si="0"/>
        <v>62</v>
      </c>
      <c r="D31" t="s">
        <v>25</v>
      </c>
      <c r="E31" t="s">
        <v>22</v>
      </c>
      <c r="F31" s="4" t="s">
        <v>29</v>
      </c>
      <c r="G31" t="s">
        <v>29</v>
      </c>
      <c r="H31" s="20">
        <v>36443</v>
      </c>
      <c r="I31" s="2">
        <f t="shared" si="1"/>
        <v>36.442999999999998</v>
      </c>
      <c r="J31" s="2"/>
      <c r="K31" s="2">
        <v>1</v>
      </c>
      <c r="L31" s="2">
        <v>1</v>
      </c>
      <c r="M31" s="16">
        <f t="shared" si="2"/>
        <v>2</v>
      </c>
      <c r="N31" s="7">
        <v>41335</v>
      </c>
      <c r="O31" s="4">
        <f t="shared" si="3"/>
        <v>1</v>
      </c>
      <c r="P31" s="3">
        <f t="shared" si="4"/>
        <v>41335</v>
      </c>
      <c r="Q31" s="4" t="str" cm="1">
        <f t="array" ref="Q31">_xlfn.TEXTSPLIT(N31,"/")</f>
        <v>41335</v>
      </c>
      <c r="R31" s="5"/>
      <c r="S31" s="5"/>
      <c r="T31" s="5" t="e">
        <f t="shared" si="5"/>
        <v>#NUM!</v>
      </c>
      <c r="U31">
        <v>9</v>
      </c>
      <c r="V31" s="14">
        <v>65</v>
      </c>
      <c r="W31" s="14">
        <v>0</v>
      </c>
      <c r="X31" s="14">
        <v>46</v>
      </c>
      <c r="Y31" s="14">
        <v>4</v>
      </c>
      <c r="Z31" s="14">
        <v>3</v>
      </c>
      <c r="AA31" s="14">
        <v>20</v>
      </c>
      <c r="AB31" s="2">
        <v>4</v>
      </c>
      <c r="AC31" s="2">
        <v>3</v>
      </c>
      <c r="AD31" s="2">
        <v>3</v>
      </c>
      <c r="AE31" s="2">
        <v>8</v>
      </c>
      <c r="AF31" s="2">
        <v>0</v>
      </c>
      <c r="AG31" s="2">
        <v>0</v>
      </c>
      <c r="AH31" s="16">
        <v>0</v>
      </c>
      <c r="AJ31">
        <v>48</v>
      </c>
      <c r="AK31">
        <v>73.17</v>
      </c>
      <c r="AR31">
        <v>35</v>
      </c>
      <c r="AS31">
        <v>15.715999999999999</v>
      </c>
    </row>
    <row r="32" spans="1:45" x14ac:dyDescent="0.3">
      <c r="A32">
        <v>11013</v>
      </c>
      <c r="B32">
        <v>1988</v>
      </c>
      <c r="C32" s="1">
        <f t="shared" si="0"/>
        <v>36</v>
      </c>
      <c r="D32" t="s">
        <v>25</v>
      </c>
      <c r="E32" t="s">
        <v>22</v>
      </c>
      <c r="F32" s="4" t="s">
        <v>32</v>
      </c>
      <c r="G32" t="s">
        <v>32</v>
      </c>
      <c r="H32" s="20">
        <v>67605</v>
      </c>
      <c r="I32" s="2">
        <f t="shared" si="1"/>
        <v>67.605000000000004</v>
      </c>
      <c r="J32" s="2"/>
      <c r="K32" s="2">
        <v>0</v>
      </c>
      <c r="L32" s="2">
        <v>0</v>
      </c>
      <c r="M32" s="16">
        <f t="shared" si="2"/>
        <v>0</v>
      </c>
      <c r="N32" s="6" t="s">
        <v>154</v>
      </c>
      <c r="O32" s="4">
        <f t="shared" si="3"/>
        <v>2</v>
      </c>
      <c r="P32" s="3">
        <f t="shared" si="4"/>
        <v>41364</v>
      </c>
      <c r="Q32" s="4" t="str" cm="1">
        <f t="array" ref="Q32:S32">_xlfn.TEXTSPLIT(N32,"/")</f>
        <v>3</v>
      </c>
      <c r="R32" s="4" t="str">
        <v>31</v>
      </c>
      <c r="S32" s="4" t="str">
        <v>13</v>
      </c>
      <c r="T32" s="5">
        <f t="shared" si="5"/>
        <v>41364</v>
      </c>
      <c r="U32">
        <v>84</v>
      </c>
      <c r="V32" s="14">
        <v>336</v>
      </c>
      <c r="W32" s="14">
        <v>28</v>
      </c>
      <c r="X32" s="14">
        <v>282</v>
      </c>
      <c r="Y32" s="14">
        <v>184</v>
      </c>
      <c r="Z32" s="14">
        <v>54</v>
      </c>
      <c r="AA32" s="14">
        <v>54</v>
      </c>
      <c r="AB32" s="2">
        <v>1</v>
      </c>
      <c r="AC32" s="2">
        <v>2</v>
      </c>
      <c r="AD32" s="2">
        <v>6</v>
      </c>
      <c r="AE32" s="2">
        <v>1</v>
      </c>
      <c r="AF32" s="2">
        <v>0</v>
      </c>
      <c r="AG32" s="2">
        <v>0</v>
      </c>
      <c r="AH32" s="16">
        <v>0</v>
      </c>
      <c r="AJ32">
        <v>62</v>
      </c>
      <c r="AK32">
        <v>64.260000000000005</v>
      </c>
      <c r="AR32">
        <v>56</v>
      </c>
      <c r="AS32">
        <v>75.701999999999998</v>
      </c>
    </row>
    <row r="33" spans="1:45" x14ac:dyDescent="0.3">
      <c r="A33">
        <v>11010</v>
      </c>
      <c r="B33">
        <v>1985</v>
      </c>
      <c r="C33" s="1">
        <f t="shared" si="0"/>
        <v>39</v>
      </c>
      <c r="D33" t="s">
        <v>25</v>
      </c>
      <c r="E33" t="s">
        <v>34</v>
      </c>
      <c r="F33" s="4" t="s">
        <v>26</v>
      </c>
      <c r="G33" t="s">
        <v>26</v>
      </c>
      <c r="H33" s="20">
        <v>16269</v>
      </c>
      <c r="I33" s="2">
        <f t="shared" si="1"/>
        <v>16.268999999999998</v>
      </c>
      <c r="J33" s="2"/>
      <c r="K33" s="2">
        <v>1</v>
      </c>
      <c r="L33" s="2">
        <v>0</v>
      </c>
      <c r="M33" s="16">
        <f t="shared" si="2"/>
        <v>1</v>
      </c>
      <c r="N33" s="6" t="s">
        <v>381</v>
      </c>
      <c r="O33" s="4">
        <f t="shared" si="3"/>
        <v>2</v>
      </c>
      <c r="P33" s="3">
        <f t="shared" si="4"/>
        <v>41516</v>
      </c>
      <c r="Q33" s="4" t="str" cm="1">
        <f t="array" ref="Q33:S33">_xlfn.TEXTSPLIT(N33,"/")</f>
        <v>8</v>
      </c>
      <c r="R33" s="4" t="str">
        <v>30</v>
      </c>
      <c r="S33" s="4" t="str">
        <v>13</v>
      </c>
      <c r="T33" s="5">
        <f t="shared" si="5"/>
        <v>41516</v>
      </c>
      <c r="U33">
        <v>75</v>
      </c>
      <c r="V33" s="14">
        <v>19</v>
      </c>
      <c r="W33" s="14">
        <v>3</v>
      </c>
      <c r="X33" s="14">
        <v>18</v>
      </c>
      <c r="Y33" s="14">
        <v>3</v>
      </c>
      <c r="Z33" s="14">
        <v>1</v>
      </c>
      <c r="AA33" s="14">
        <v>0</v>
      </c>
      <c r="AB33" s="2">
        <v>3</v>
      </c>
      <c r="AC33" s="2">
        <v>3</v>
      </c>
      <c r="AD33" s="2">
        <v>3</v>
      </c>
      <c r="AE33" s="2">
        <v>8</v>
      </c>
      <c r="AF33" s="2">
        <v>0</v>
      </c>
      <c r="AG33" s="2">
        <v>0</v>
      </c>
      <c r="AH33" s="16">
        <v>0</v>
      </c>
      <c r="AJ33">
        <v>37</v>
      </c>
      <c r="AK33">
        <v>79.528999999999996</v>
      </c>
      <c r="AR33">
        <v>63</v>
      </c>
      <c r="AS33">
        <v>89.058000000000007</v>
      </c>
    </row>
    <row r="34" spans="1:45" x14ac:dyDescent="0.3">
      <c r="A34">
        <v>11007</v>
      </c>
      <c r="B34">
        <v>1969</v>
      </c>
      <c r="C34" s="1">
        <f t="shared" si="0"/>
        <v>55</v>
      </c>
      <c r="D34" t="s">
        <v>25</v>
      </c>
      <c r="E34" t="s">
        <v>34</v>
      </c>
      <c r="F34" s="4" t="s">
        <v>29</v>
      </c>
      <c r="G34" t="s">
        <v>29</v>
      </c>
      <c r="H34" s="20">
        <v>29187</v>
      </c>
      <c r="I34" s="2">
        <f t="shared" si="1"/>
        <v>29.187000000000001</v>
      </c>
      <c r="J34" s="2"/>
      <c r="K34" s="2">
        <v>1</v>
      </c>
      <c r="L34" s="2">
        <v>0</v>
      </c>
      <c r="M34" s="16">
        <f t="shared" si="2"/>
        <v>1</v>
      </c>
      <c r="N34" s="7">
        <v>41522</v>
      </c>
      <c r="O34" s="4">
        <f t="shared" si="3"/>
        <v>1</v>
      </c>
      <c r="P34" s="3">
        <f t="shared" si="4"/>
        <v>41522</v>
      </c>
      <c r="Q34" s="4" t="str" cm="1">
        <f t="array" ref="Q34">_xlfn.TEXTSPLIT(N34,"/")</f>
        <v>41522</v>
      </c>
      <c r="R34" s="5"/>
      <c r="S34" s="5"/>
      <c r="T34" s="5" t="e">
        <f t="shared" si="5"/>
        <v>#NUM!</v>
      </c>
      <c r="U34">
        <v>43</v>
      </c>
      <c r="V34" s="14">
        <v>26</v>
      </c>
      <c r="W34" s="14">
        <v>0</v>
      </c>
      <c r="X34" s="14">
        <v>6</v>
      </c>
      <c r="Y34" s="14">
        <v>0</v>
      </c>
      <c r="Z34" s="14">
        <v>0</v>
      </c>
      <c r="AA34" s="14">
        <v>2</v>
      </c>
      <c r="AB34" s="2">
        <v>1</v>
      </c>
      <c r="AC34" s="2">
        <v>1</v>
      </c>
      <c r="AD34" s="2">
        <v>3</v>
      </c>
      <c r="AE34" s="2">
        <v>8</v>
      </c>
      <c r="AF34" s="2">
        <v>0</v>
      </c>
      <c r="AG34" s="2">
        <v>0</v>
      </c>
      <c r="AH34" s="16">
        <v>0</v>
      </c>
      <c r="AJ34">
        <v>52</v>
      </c>
      <c r="AK34">
        <v>65.808000000000007</v>
      </c>
      <c r="AR34">
        <v>35</v>
      </c>
      <c r="AS34">
        <v>84.218999999999994</v>
      </c>
    </row>
    <row r="35" spans="1:45" x14ac:dyDescent="0.3">
      <c r="A35">
        <v>11003</v>
      </c>
      <c r="B35">
        <v>1981</v>
      </c>
      <c r="C35" s="1">
        <f t="shared" si="0"/>
        <v>43</v>
      </c>
      <c r="D35" t="s">
        <v>28</v>
      </c>
      <c r="E35" t="s">
        <v>36</v>
      </c>
      <c r="F35" s="4" t="s">
        <v>32</v>
      </c>
      <c r="G35" t="s">
        <v>32</v>
      </c>
      <c r="H35" s="20">
        <v>25130</v>
      </c>
      <c r="I35" s="2">
        <f t="shared" si="1"/>
        <v>25.13</v>
      </c>
      <c r="J35" s="2"/>
      <c r="K35" s="2">
        <v>1</v>
      </c>
      <c r="L35" s="2">
        <v>0</v>
      </c>
      <c r="M35" s="16">
        <f t="shared" si="2"/>
        <v>1</v>
      </c>
      <c r="N35" s="7">
        <v>41315</v>
      </c>
      <c r="O35" s="4">
        <f t="shared" si="3"/>
        <v>1</v>
      </c>
      <c r="P35" s="3">
        <f t="shared" si="4"/>
        <v>41315</v>
      </c>
      <c r="Q35" s="4" t="str" cm="1">
        <f t="array" ref="Q35">_xlfn.TEXTSPLIT(N35,"/")</f>
        <v>41315</v>
      </c>
      <c r="R35" s="5"/>
      <c r="S35" s="5"/>
      <c r="T35" s="5" t="e">
        <f t="shared" si="5"/>
        <v>#NUM!</v>
      </c>
      <c r="U35">
        <v>10</v>
      </c>
      <c r="V35" s="14">
        <v>2</v>
      </c>
      <c r="W35" s="14">
        <v>5</v>
      </c>
      <c r="X35" s="14">
        <v>7</v>
      </c>
      <c r="Y35" s="14">
        <v>0</v>
      </c>
      <c r="Z35" s="14">
        <v>18</v>
      </c>
      <c r="AA35" s="14">
        <v>18</v>
      </c>
      <c r="AB35" s="2">
        <v>2</v>
      </c>
      <c r="AC35" s="2">
        <v>2</v>
      </c>
      <c r="AD35" s="2">
        <v>3</v>
      </c>
      <c r="AE35" s="2">
        <v>7</v>
      </c>
      <c r="AF35" s="2">
        <v>0</v>
      </c>
      <c r="AG35" s="2">
        <v>0</v>
      </c>
      <c r="AH35" s="16">
        <v>0</v>
      </c>
      <c r="AJ35">
        <v>63</v>
      </c>
      <c r="AK35">
        <v>48.904000000000003</v>
      </c>
      <c r="AR35">
        <v>46</v>
      </c>
      <c r="AS35">
        <v>37.774000000000001</v>
      </c>
    </row>
    <row r="36" spans="1:45" x14ac:dyDescent="0.3">
      <c r="A36">
        <v>10995</v>
      </c>
      <c r="B36">
        <v>1989</v>
      </c>
      <c r="C36" s="1">
        <f t="shared" si="0"/>
        <v>35</v>
      </c>
      <c r="D36" t="s">
        <v>47</v>
      </c>
      <c r="E36" t="s">
        <v>36</v>
      </c>
      <c r="F36" s="4" t="s">
        <v>29</v>
      </c>
      <c r="G36" t="s">
        <v>29</v>
      </c>
      <c r="H36" s="20">
        <v>15716</v>
      </c>
      <c r="I36" s="2">
        <f t="shared" si="1"/>
        <v>15.715999999999999</v>
      </c>
      <c r="J36" s="2"/>
      <c r="K36" s="2">
        <v>1</v>
      </c>
      <c r="L36" s="2">
        <v>0</v>
      </c>
      <c r="M36" s="16">
        <f t="shared" si="2"/>
        <v>1</v>
      </c>
      <c r="N36" s="7">
        <v>41254</v>
      </c>
      <c r="O36" s="4">
        <f t="shared" si="3"/>
        <v>1</v>
      </c>
      <c r="P36" s="3">
        <f t="shared" si="4"/>
        <v>41254</v>
      </c>
      <c r="Q36" s="4" t="str" cm="1">
        <f t="array" ref="Q36">_xlfn.TEXTSPLIT(N36,"/")</f>
        <v>41254</v>
      </c>
      <c r="R36" s="5"/>
      <c r="S36" s="5"/>
      <c r="T36" s="5" t="e">
        <f t="shared" si="5"/>
        <v>#NUM!</v>
      </c>
      <c r="U36">
        <v>8</v>
      </c>
      <c r="V36" s="14">
        <v>16</v>
      </c>
      <c r="W36" s="14">
        <v>5</v>
      </c>
      <c r="X36" s="14">
        <v>30</v>
      </c>
      <c r="Y36" s="14">
        <v>8</v>
      </c>
      <c r="Z36" s="14">
        <v>7</v>
      </c>
      <c r="AA36" s="14">
        <v>26</v>
      </c>
      <c r="AB36" s="2">
        <v>3</v>
      </c>
      <c r="AC36" s="2">
        <v>3</v>
      </c>
      <c r="AD36" s="2">
        <v>4</v>
      </c>
      <c r="AE36" s="2">
        <v>8</v>
      </c>
      <c r="AF36" s="2">
        <v>0</v>
      </c>
      <c r="AG36" s="2">
        <v>1</v>
      </c>
      <c r="AH36" s="16">
        <v>0</v>
      </c>
      <c r="AJ36">
        <v>36</v>
      </c>
      <c r="AK36">
        <v>95.168999999999997</v>
      </c>
      <c r="AR36">
        <v>54</v>
      </c>
      <c r="AS36">
        <v>57.731000000000002</v>
      </c>
    </row>
    <row r="37" spans="1:45" x14ac:dyDescent="0.3">
      <c r="A37">
        <v>10992</v>
      </c>
      <c r="B37">
        <v>1968</v>
      </c>
      <c r="C37" s="1">
        <f t="shared" si="0"/>
        <v>56</v>
      </c>
      <c r="D37" t="s">
        <v>47</v>
      </c>
      <c r="E37" t="s">
        <v>22</v>
      </c>
      <c r="F37" s="4" t="s">
        <v>32</v>
      </c>
      <c r="G37" t="s">
        <v>32</v>
      </c>
      <c r="H37" s="20">
        <v>75702</v>
      </c>
      <c r="I37" s="2">
        <f t="shared" si="1"/>
        <v>75.701999999999998</v>
      </c>
      <c r="J37" s="2"/>
      <c r="K37" s="2">
        <v>1</v>
      </c>
      <c r="L37" s="2">
        <v>1</v>
      </c>
      <c r="M37" s="16">
        <f t="shared" si="2"/>
        <v>2</v>
      </c>
      <c r="N37" s="6" t="s">
        <v>385</v>
      </c>
      <c r="O37" s="4">
        <f t="shared" si="3"/>
        <v>2</v>
      </c>
      <c r="P37" s="3">
        <f t="shared" si="4"/>
        <v>41150</v>
      </c>
      <c r="Q37" s="4" t="str" cm="1">
        <f t="array" ref="Q37:S37">_xlfn.TEXTSPLIT(N37,"/")</f>
        <v>8</v>
      </c>
      <c r="R37" s="4" t="str">
        <v>29</v>
      </c>
      <c r="S37" s="4" t="str">
        <v>12</v>
      </c>
      <c r="T37" s="5">
        <f t="shared" si="5"/>
        <v>41150</v>
      </c>
      <c r="U37">
        <v>77</v>
      </c>
      <c r="V37" s="14">
        <v>650</v>
      </c>
      <c r="W37" s="14">
        <v>28</v>
      </c>
      <c r="X37" s="14">
        <v>353</v>
      </c>
      <c r="Y37" s="14">
        <v>45</v>
      </c>
      <c r="Z37" s="14">
        <v>42</v>
      </c>
      <c r="AA37" s="14">
        <v>30</v>
      </c>
      <c r="AB37" s="2">
        <v>5</v>
      </c>
      <c r="AC37" s="2">
        <v>4</v>
      </c>
      <c r="AD37" s="2">
        <v>11</v>
      </c>
      <c r="AE37" s="2">
        <v>8</v>
      </c>
      <c r="AF37" s="2">
        <v>0</v>
      </c>
      <c r="AG37" s="2">
        <v>0</v>
      </c>
      <c r="AH37" s="16">
        <v>0</v>
      </c>
      <c r="AJ37">
        <v>68</v>
      </c>
      <c r="AK37">
        <v>66.465000000000003</v>
      </c>
      <c r="AR37">
        <v>60</v>
      </c>
      <c r="AS37">
        <v>33.378</v>
      </c>
    </row>
    <row r="38" spans="1:45" x14ac:dyDescent="0.3">
      <c r="A38">
        <v>10991</v>
      </c>
      <c r="B38">
        <v>1961</v>
      </c>
      <c r="C38" s="1">
        <f t="shared" si="0"/>
        <v>63</v>
      </c>
      <c r="D38" t="s">
        <v>28</v>
      </c>
      <c r="E38" t="s">
        <v>42</v>
      </c>
      <c r="F38" s="4" t="s">
        <v>29</v>
      </c>
      <c r="G38" t="s">
        <v>29</v>
      </c>
      <c r="H38" s="20">
        <v>89058</v>
      </c>
      <c r="I38" s="2">
        <f t="shared" si="1"/>
        <v>89.058000000000007</v>
      </c>
      <c r="J38" s="2"/>
      <c r="K38" s="2">
        <v>0</v>
      </c>
      <c r="L38" s="2">
        <v>0</v>
      </c>
      <c r="M38" s="16">
        <f t="shared" si="2"/>
        <v>0</v>
      </c>
      <c r="N38" s="7">
        <v>41102</v>
      </c>
      <c r="O38" s="4">
        <f t="shared" si="3"/>
        <v>1</v>
      </c>
      <c r="P38" s="3">
        <f t="shared" si="4"/>
        <v>41102</v>
      </c>
      <c r="Q38" s="4" t="str" cm="1">
        <f t="array" ref="Q38">_xlfn.TEXTSPLIT(N38,"/")</f>
        <v>41102</v>
      </c>
      <c r="R38" s="5"/>
      <c r="S38" s="5"/>
      <c r="T38" s="5" t="e">
        <f t="shared" si="5"/>
        <v>#NUM!</v>
      </c>
      <c r="U38">
        <v>18</v>
      </c>
      <c r="V38" s="14">
        <v>454</v>
      </c>
      <c r="W38" s="14">
        <v>194</v>
      </c>
      <c r="X38" s="14">
        <v>106</v>
      </c>
      <c r="Y38" s="14">
        <v>31</v>
      </c>
      <c r="Z38" s="14">
        <v>22</v>
      </c>
      <c r="AA38" s="14">
        <v>43</v>
      </c>
      <c r="AB38" s="2">
        <v>1</v>
      </c>
      <c r="AC38" s="2">
        <v>5</v>
      </c>
      <c r="AD38" s="2">
        <v>4</v>
      </c>
      <c r="AE38" s="2">
        <v>2</v>
      </c>
      <c r="AF38" s="2">
        <v>0</v>
      </c>
      <c r="AG38" s="2">
        <v>0</v>
      </c>
      <c r="AH38" s="16">
        <v>0</v>
      </c>
      <c r="AJ38">
        <v>51</v>
      </c>
      <c r="AK38">
        <v>34.578000000000003</v>
      </c>
      <c r="AR38">
        <v>59</v>
      </c>
      <c r="AS38">
        <v>85.62</v>
      </c>
    </row>
    <row r="39" spans="1:45" hidden="1" x14ac:dyDescent="0.3">
      <c r="A39">
        <v>10983</v>
      </c>
      <c r="B39">
        <v>1953</v>
      </c>
      <c r="C39" s="1">
        <f t="shared" si="0"/>
        <v>71</v>
      </c>
      <c r="D39" t="s">
        <v>47</v>
      </c>
      <c r="E39" t="s">
        <v>22</v>
      </c>
      <c r="F39" s="4" t="s">
        <v>32</v>
      </c>
      <c r="G39" t="s">
        <v>32</v>
      </c>
      <c r="H39" s="20">
        <v>75278</v>
      </c>
      <c r="I39" s="2">
        <f t="shared" si="1"/>
        <v>75.278000000000006</v>
      </c>
      <c r="J39" s="2"/>
      <c r="K39" s="2">
        <v>0</v>
      </c>
      <c r="L39" s="2">
        <v>0</v>
      </c>
      <c r="M39" s="16">
        <f t="shared" si="2"/>
        <v>0</v>
      </c>
      <c r="N39" s="6" t="s">
        <v>206</v>
      </c>
      <c r="O39" s="4">
        <f t="shared" si="3"/>
        <v>2</v>
      </c>
      <c r="P39" s="3">
        <f t="shared" si="4"/>
        <v>41303</v>
      </c>
      <c r="Q39" s="4" t="str" cm="1">
        <f t="array" ref="Q39:S39">_xlfn.TEXTSPLIT(N39,"/")</f>
        <v>1</v>
      </c>
      <c r="R39" s="4" t="str">
        <v>29</v>
      </c>
      <c r="S39" s="4" t="str">
        <v>13</v>
      </c>
      <c r="T39" s="5">
        <f t="shared" si="5"/>
        <v>41303</v>
      </c>
      <c r="U39">
        <v>17</v>
      </c>
      <c r="V39" s="14">
        <v>304</v>
      </c>
      <c r="W39" s="14">
        <v>98</v>
      </c>
      <c r="X39" s="14">
        <v>230</v>
      </c>
      <c r="Y39" s="14">
        <v>150</v>
      </c>
      <c r="Z39" s="14">
        <v>74</v>
      </c>
      <c r="AA39" s="14">
        <v>74</v>
      </c>
      <c r="AB39" s="2">
        <v>1</v>
      </c>
      <c r="AC39" s="2">
        <v>6</v>
      </c>
      <c r="AD39" s="2">
        <v>13</v>
      </c>
      <c r="AE39" s="2">
        <v>3</v>
      </c>
      <c r="AF39" s="2">
        <v>0</v>
      </c>
      <c r="AG39" s="2">
        <v>0</v>
      </c>
      <c r="AH39" s="16">
        <v>0</v>
      </c>
      <c r="AJ39">
        <v>49</v>
      </c>
      <c r="AK39">
        <v>46.374000000000002</v>
      </c>
      <c r="AR39">
        <v>55</v>
      </c>
      <c r="AS39">
        <v>45.688000000000002</v>
      </c>
    </row>
    <row r="40" spans="1:45" x14ac:dyDescent="0.3">
      <c r="A40">
        <v>10981</v>
      </c>
      <c r="B40">
        <v>1989</v>
      </c>
      <c r="C40" s="1">
        <f t="shared" si="0"/>
        <v>35</v>
      </c>
      <c r="D40" t="s">
        <v>47</v>
      </c>
      <c r="E40" t="s">
        <v>22</v>
      </c>
      <c r="F40" s="4" t="s">
        <v>29</v>
      </c>
      <c r="G40" t="s">
        <v>29</v>
      </c>
      <c r="H40" s="20">
        <v>84219</v>
      </c>
      <c r="I40" s="2">
        <f t="shared" si="1"/>
        <v>84.218999999999994</v>
      </c>
      <c r="J40" s="2"/>
      <c r="K40" s="2">
        <v>0</v>
      </c>
      <c r="L40" s="2">
        <v>0</v>
      </c>
      <c r="M40" s="16">
        <f t="shared" si="2"/>
        <v>0</v>
      </c>
      <c r="N40" s="7">
        <v>41672</v>
      </c>
      <c r="O40" s="4">
        <f t="shared" si="3"/>
        <v>1</v>
      </c>
      <c r="P40" s="3">
        <f t="shared" si="4"/>
        <v>41672</v>
      </c>
      <c r="Q40" s="4" t="str" cm="1">
        <f t="array" ref="Q40">_xlfn.TEXTSPLIT(N40,"/")</f>
        <v>41672</v>
      </c>
      <c r="R40" s="5"/>
      <c r="S40" s="5"/>
      <c r="T40" s="5" t="e">
        <f t="shared" si="5"/>
        <v>#NUM!</v>
      </c>
      <c r="U40">
        <v>27</v>
      </c>
      <c r="V40" s="14">
        <v>434</v>
      </c>
      <c r="W40" s="14">
        <v>137</v>
      </c>
      <c r="X40" s="14">
        <v>400</v>
      </c>
      <c r="Y40" s="14">
        <v>45</v>
      </c>
      <c r="Z40" s="14">
        <v>137</v>
      </c>
      <c r="AA40" s="14">
        <v>45</v>
      </c>
      <c r="AB40" s="2">
        <v>1</v>
      </c>
      <c r="AC40" s="2">
        <v>3</v>
      </c>
      <c r="AD40" s="2">
        <v>10</v>
      </c>
      <c r="AE40" s="2">
        <v>1</v>
      </c>
      <c r="AF40" s="2">
        <v>0</v>
      </c>
      <c r="AG40" s="2">
        <v>0</v>
      </c>
      <c r="AH40" s="16">
        <v>0</v>
      </c>
      <c r="AJ40">
        <v>53</v>
      </c>
      <c r="AK40">
        <v>25.959</v>
      </c>
      <c r="AR40">
        <v>60</v>
      </c>
      <c r="AS40">
        <v>72.968000000000004</v>
      </c>
    </row>
    <row r="41" spans="1:45" hidden="1" x14ac:dyDescent="0.3">
      <c r="A41">
        <v>10972</v>
      </c>
      <c r="B41">
        <v>1950</v>
      </c>
      <c r="C41" s="1">
        <f t="shared" si="0"/>
        <v>74</v>
      </c>
      <c r="D41" t="s">
        <v>25</v>
      </c>
      <c r="E41" t="s">
        <v>22</v>
      </c>
      <c r="F41" s="4" t="s">
        <v>43</v>
      </c>
      <c r="G41" t="s">
        <v>43</v>
      </c>
      <c r="H41" s="20">
        <v>72298</v>
      </c>
      <c r="I41" s="2">
        <f t="shared" si="1"/>
        <v>72.298000000000002</v>
      </c>
      <c r="J41" s="2"/>
      <c r="K41" s="2">
        <v>0</v>
      </c>
      <c r="L41" s="2">
        <v>0</v>
      </c>
      <c r="M41" s="16">
        <f t="shared" si="2"/>
        <v>0</v>
      </c>
      <c r="N41" s="7">
        <v>41915</v>
      </c>
      <c r="O41" s="4">
        <f t="shared" si="3"/>
        <v>1</v>
      </c>
      <c r="P41" s="3">
        <f t="shared" si="4"/>
        <v>41915</v>
      </c>
      <c r="Q41" s="4" t="str" cm="1">
        <f t="array" ref="Q41">_xlfn.TEXTSPLIT(N41,"/")</f>
        <v>41915</v>
      </c>
      <c r="R41" s="5"/>
      <c r="S41" s="5"/>
      <c r="T41" s="5" t="e">
        <f t="shared" si="5"/>
        <v>#NUM!</v>
      </c>
      <c r="U41">
        <v>52</v>
      </c>
      <c r="V41" s="14">
        <v>625</v>
      </c>
      <c r="W41" s="14">
        <v>35</v>
      </c>
      <c r="X41" s="14">
        <v>169</v>
      </c>
      <c r="Y41" s="14">
        <v>58</v>
      </c>
      <c r="Z41" s="14">
        <v>17</v>
      </c>
      <c r="AA41" s="14">
        <v>35</v>
      </c>
      <c r="AB41" s="2">
        <v>1</v>
      </c>
      <c r="AC41" s="2">
        <v>4</v>
      </c>
      <c r="AD41" s="2">
        <v>6</v>
      </c>
      <c r="AE41" s="2">
        <v>1</v>
      </c>
      <c r="AF41" s="2">
        <v>0</v>
      </c>
      <c r="AG41" s="2">
        <v>0</v>
      </c>
      <c r="AH41" s="16">
        <v>2</v>
      </c>
      <c r="AJ41">
        <v>51</v>
      </c>
      <c r="AK41">
        <v>21.359000000000002</v>
      </c>
      <c r="AR41">
        <v>58</v>
      </c>
      <c r="AS41">
        <v>72.19</v>
      </c>
    </row>
    <row r="42" spans="1:45" x14ac:dyDescent="0.3">
      <c r="A42">
        <v>10971</v>
      </c>
      <c r="B42">
        <v>1978</v>
      </c>
      <c r="C42" s="1">
        <f t="shared" si="0"/>
        <v>46</v>
      </c>
      <c r="D42" t="s">
        <v>25</v>
      </c>
      <c r="E42" t="s">
        <v>22</v>
      </c>
      <c r="F42" s="4" t="s">
        <v>26</v>
      </c>
      <c r="G42" t="s">
        <v>26</v>
      </c>
      <c r="H42" s="20">
        <v>37774</v>
      </c>
      <c r="I42" s="2">
        <f t="shared" si="1"/>
        <v>37.774000000000001</v>
      </c>
      <c r="J42" s="2"/>
      <c r="K42" s="2">
        <v>2</v>
      </c>
      <c r="L42" s="2">
        <v>0</v>
      </c>
      <c r="M42" s="16">
        <f t="shared" si="2"/>
        <v>2</v>
      </c>
      <c r="N42" s="7">
        <v>40977</v>
      </c>
      <c r="O42" s="4">
        <f t="shared" si="3"/>
        <v>1</v>
      </c>
      <c r="P42" s="3">
        <f t="shared" si="4"/>
        <v>40977</v>
      </c>
      <c r="Q42" s="4" t="str" cm="1">
        <f t="array" ref="Q42">_xlfn.TEXTSPLIT(N42,"/")</f>
        <v>40977</v>
      </c>
      <c r="R42" s="5"/>
      <c r="S42" s="5"/>
      <c r="T42" s="5" t="e">
        <f t="shared" si="5"/>
        <v>#NUM!</v>
      </c>
      <c r="U42">
        <v>28</v>
      </c>
      <c r="V42" s="14">
        <v>173</v>
      </c>
      <c r="W42" s="14">
        <v>8</v>
      </c>
      <c r="X42" s="14">
        <v>107</v>
      </c>
      <c r="Y42" s="14">
        <v>7</v>
      </c>
      <c r="Z42" s="14">
        <v>2</v>
      </c>
      <c r="AA42" s="14">
        <v>176</v>
      </c>
      <c r="AB42" s="2">
        <v>4</v>
      </c>
      <c r="AC42" s="2">
        <v>7</v>
      </c>
      <c r="AD42" s="2">
        <v>3</v>
      </c>
      <c r="AE42" s="2">
        <v>9</v>
      </c>
      <c r="AF42" s="2">
        <v>1</v>
      </c>
      <c r="AG42" s="2">
        <v>1</v>
      </c>
      <c r="AH42" s="16">
        <v>1</v>
      </c>
      <c r="AJ42">
        <v>58</v>
      </c>
      <c r="AK42">
        <v>74.805999999999997</v>
      </c>
      <c r="AR42">
        <v>65</v>
      </c>
      <c r="AS42">
        <v>66.885999999999996</v>
      </c>
    </row>
    <row r="43" spans="1:45" x14ac:dyDescent="0.3">
      <c r="A43">
        <v>10968</v>
      </c>
      <c r="B43">
        <v>1970</v>
      </c>
      <c r="C43" s="1">
        <f t="shared" si="0"/>
        <v>54</v>
      </c>
      <c r="D43" t="s">
        <v>40</v>
      </c>
      <c r="E43" t="s">
        <v>22</v>
      </c>
      <c r="F43" s="4" t="s">
        <v>26</v>
      </c>
      <c r="G43" t="s">
        <v>26</v>
      </c>
      <c r="H43" s="20">
        <v>57731</v>
      </c>
      <c r="I43" s="2">
        <f t="shared" si="1"/>
        <v>57.731000000000002</v>
      </c>
      <c r="J43" s="2"/>
      <c r="K43" s="2">
        <v>0</v>
      </c>
      <c r="L43" s="2">
        <v>1</v>
      </c>
      <c r="M43" s="16">
        <f t="shared" si="2"/>
        <v>1</v>
      </c>
      <c r="N43" s="6" t="s">
        <v>50</v>
      </c>
      <c r="O43" s="4">
        <f t="shared" si="3"/>
        <v>2</v>
      </c>
      <c r="P43" s="3">
        <f t="shared" si="4"/>
        <v>41236</v>
      </c>
      <c r="Q43" s="4" t="str" cm="1">
        <f t="array" ref="Q43:S43">_xlfn.TEXTSPLIT(N43,"/")</f>
        <v>11</v>
      </c>
      <c r="R43" s="4" t="str">
        <v>23</v>
      </c>
      <c r="S43" s="4" t="str">
        <v>12</v>
      </c>
      <c r="T43" s="5">
        <f t="shared" si="5"/>
        <v>41236</v>
      </c>
      <c r="U43">
        <v>0</v>
      </c>
      <c r="V43" s="14">
        <v>266</v>
      </c>
      <c r="W43" s="14">
        <v>21</v>
      </c>
      <c r="X43" s="14">
        <v>300</v>
      </c>
      <c r="Y43" s="14">
        <v>65</v>
      </c>
      <c r="Z43" s="14">
        <v>8</v>
      </c>
      <c r="AA43" s="14">
        <v>44</v>
      </c>
      <c r="AB43" s="2">
        <v>4</v>
      </c>
      <c r="AC43" s="2">
        <v>8</v>
      </c>
      <c r="AD43" s="2">
        <v>6</v>
      </c>
      <c r="AE43" s="2">
        <v>6</v>
      </c>
      <c r="AF43" s="2">
        <v>0</v>
      </c>
      <c r="AG43" s="2">
        <v>0</v>
      </c>
      <c r="AH43" s="16">
        <v>0</v>
      </c>
      <c r="AJ43">
        <v>55</v>
      </c>
      <c r="AK43">
        <v>61.314</v>
      </c>
      <c r="AR43">
        <v>40</v>
      </c>
      <c r="AS43">
        <v>76.63</v>
      </c>
    </row>
    <row r="44" spans="1:45" x14ac:dyDescent="0.3">
      <c r="A44">
        <v>10967</v>
      </c>
      <c r="B44">
        <v>1964</v>
      </c>
      <c r="C44" s="1">
        <f t="shared" si="0"/>
        <v>60</v>
      </c>
      <c r="D44" t="s">
        <v>47</v>
      </c>
      <c r="E44" t="s">
        <v>22</v>
      </c>
      <c r="F44" s="4" t="s">
        <v>23</v>
      </c>
      <c r="G44" t="s">
        <v>23</v>
      </c>
      <c r="H44" s="20">
        <v>33378</v>
      </c>
      <c r="I44" s="2">
        <f t="shared" si="1"/>
        <v>33.378</v>
      </c>
      <c r="J44" s="2"/>
      <c r="K44" s="2">
        <v>1</v>
      </c>
      <c r="L44" s="2">
        <v>1</v>
      </c>
      <c r="M44" s="16">
        <f t="shared" si="2"/>
        <v>2</v>
      </c>
      <c r="N44" s="7">
        <v>41427</v>
      </c>
      <c r="O44" s="4">
        <f t="shared" si="3"/>
        <v>1</v>
      </c>
      <c r="P44" s="3">
        <f t="shared" si="4"/>
        <v>41427</v>
      </c>
      <c r="Q44" s="4" t="str" cm="1">
        <f t="array" ref="Q44">_xlfn.TEXTSPLIT(N44,"/")</f>
        <v>41427</v>
      </c>
      <c r="R44" s="5"/>
      <c r="S44" s="5"/>
      <c r="T44" s="5" t="e">
        <f t="shared" si="5"/>
        <v>#NUM!</v>
      </c>
      <c r="U44">
        <v>38</v>
      </c>
      <c r="V44" s="14">
        <v>33</v>
      </c>
      <c r="W44" s="14">
        <v>6</v>
      </c>
      <c r="X44" s="14">
        <v>40</v>
      </c>
      <c r="Y44" s="14">
        <v>3</v>
      </c>
      <c r="Z44" s="14">
        <v>7</v>
      </c>
      <c r="AA44" s="14">
        <v>10</v>
      </c>
      <c r="AB44" s="2">
        <v>3</v>
      </c>
      <c r="AC44" s="2">
        <v>2</v>
      </c>
      <c r="AD44" s="2">
        <v>4</v>
      </c>
      <c r="AE44" s="2">
        <v>7</v>
      </c>
      <c r="AF44" s="2">
        <v>0</v>
      </c>
      <c r="AG44" s="2">
        <v>0</v>
      </c>
      <c r="AH44" s="16">
        <v>0</v>
      </c>
      <c r="AJ44">
        <v>62</v>
      </c>
      <c r="AK44">
        <v>84.864999999999995</v>
      </c>
      <c r="AR44">
        <v>53</v>
      </c>
      <c r="AS44">
        <v>24.163</v>
      </c>
    </row>
    <row r="45" spans="1:45" hidden="1" x14ac:dyDescent="0.3">
      <c r="A45">
        <v>10965</v>
      </c>
      <c r="B45">
        <v>1956</v>
      </c>
      <c r="C45" s="1">
        <f t="shared" si="0"/>
        <v>68</v>
      </c>
      <c r="D45" t="s">
        <v>25</v>
      </c>
      <c r="E45" t="s">
        <v>22</v>
      </c>
      <c r="F45" s="4" t="s">
        <v>32</v>
      </c>
      <c r="G45" t="s">
        <v>32</v>
      </c>
      <c r="H45" s="20">
        <v>76005</v>
      </c>
      <c r="I45" s="2">
        <f t="shared" si="1"/>
        <v>76.004999999999995</v>
      </c>
      <c r="J45" s="2"/>
      <c r="K45" s="2">
        <v>0</v>
      </c>
      <c r="L45" s="2">
        <v>0</v>
      </c>
      <c r="M45" s="16">
        <f t="shared" si="2"/>
        <v>0</v>
      </c>
      <c r="N45" s="6" t="s">
        <v>300</v>
      </c>
      <c r="O45" s="4">
        <f t="shared" si="3"/>
        <v>2</v>
      </c>
      <c r="P45" s="3">
        <f t="shared" si="4"/>
        <v>41327</v>
      </c>
      <c r="Q45" s="4" t="str" cm="1">
        <f t="array" ref="Q45:S45">_xlfn.TEXTSPLIT(N45,"/")</f>
        <v>2</v>
      </c>
      <c r="R45" s="4" t="str">
        <v>22</v>
      </c>
      <c r="S45" s="4" t="str">
        <v>13</v>
      </c>
      <c r="T45" s="5">
        <f t="shared" si="5"/>
        <v>41327</v>
      </c>
      <c r="U45">
        <v>72</v>
      </c>
      <c r="V45" s="14">
        <v>983</v>
      </c>
      <c r="W45" s="14">
        <v>20</v>
      </c>
      <c r="X45" s="14">
        <v>389</v>
      </c>
      <c r="Y45" s="14">
        <v>240</v>
      </c>
      <c r="Z45" s="14">
        <v>50</v>
      </c>
      <c r="AA45" s="14">
        <v>40</v>
      </c>
      <c r="AB45" s="2">
        <v>1</v>
      </c>
      <c r="AC45" s="2">
        <v>3</v>
      </c>
      <c r="AD45" s="2">
        <v>13</v>
      </c>
      <c r="AE45" s="2">
        <v>6</v>
      </c>
      <c r="AF45" s="2">
        <v>0</v>
      </c>
      <c r="AG45" s="2">
        <v>0</v>
      </c>
      <c r="AH45" s="16">
        <v>1</v>
      </c>
      <c r="AJ45">
        <v>37</v>
      </c>
      <c r="AK45">
        <v>39.146000000000001</v>
      </c>
      <c r="AR45">
        <v>39</v>
      </c>
      <c r="AS45">
        <v>31.385000000000002</v>
      </c>
    </row>
    <row r="46" spans="1:45" x14ac:dyDescent="0.3">
      <c r="A46">
        <v>10955</v>
      </c>
      <c r="B46">
        <v>1965</v>
      </c>
      <c r="C46" s="1">
        <f t="shared" si="0"/>
        <v>59</v>
      </c>
      <c r="D46" t="s">
        <v>25</v>
      </c>
      <c r="E46" t="s">
        <v>22</v>
      </c>
      <c r="F46" s="4" t="s">
        <v>43</v>
      </c>
      <c r="G46" t="s">
        <v>43</v>
      </c>
      <c r="H46" s="20">
        <v>85620</v>
      </c>
      <c r="I46" s="2">
        <f t="shared" si="1"/>
        <v>85.62</v>
      </c>
      <c r="J46" s="2"/>
      <c r="K46" s="2">
        <v>0</v>
      </c>
      <c r="L46" s="2">
        <v>0</v>
      </c>
      <c r="M46" s="16">
        <f t="shared" si="2"/>
        <v>0</v>
      </c>
      <c r="N46" s="7">
        <v>41821</v>
      </c>
      <c r="O46" s="4">
        <f t="shared" si="3"/>
        <v>1</v>
      </c>
      <c r="P46" s="3">
        <f t="shared" si="4"/>
        <v>41821</v>
      </c>
      <c r="Q46" s="4" t="str" cm="1">
        <f t="array" ref="Q46">_xlfn.TEXTSPLIT(N46,"/")</f>
        <v>41821</v>
      </c>
      <c r="R46" s="5"/>
      <c r="S46" s="5"/>
      <c r="T46" s="5" t="e">
        <f t="shared" si="5"/>
        <v>#NUM!</v>
      </c>
      <c r="U46">
        <v>68</v>
      </c>
      <c r="V46" s="14">
        <v>416</v>
      </c>
      <c r="W46" s="14">
        <v>46</v>
      </c>
      <c r="X46" s="14">
        <v>925</v>
      </c>
      <c r="Y46" s="14">
        <v>60</v>
      </c>
      <c r="Z46" s="14">
        <v>107</v>
      </c>
      <c r="AA46" s="14">
        <v>46</v>
      </c>
      <c r="AB46" s="2">
        <v>1</v>
      </c>
      <c r="AC46" s="2">
        <v>3</v>
      </c>
      <c r="AD46" s="2">
        <v>4</v>
      </c>
      <c r="AE46" s="2">
        <v>1</v>
      </c>
      <c r="AF46" s="2">
        <v>1</v>
      </c>
      <c r="AG46" s="2">
        <v>0</v>
      </c>
      <c r="AH46" s="16">
        <v>0</v>
      </c>
      <c r="AJ46">
        <v>50</v>
      </c>
      <c r="AK46">
        <v>32.299999999999997</v>
      </c>
      <c r="AR46">
        <v>49</v>
      </c>
      <c r="AS46">
        <v>67.444999999999993</v>
      </c>
    </row>
    <row r="47" spans="1:45" x14ac:dyDescent="0.3">
      <c r="A47">
        <v>10951</v>
      </c>
      <c r="B47">
        <v>1969</v>
      </c>
      <c r="C47" s="1">
        <f t="shared" si="0"/>
        <v>55</v>
      </c>
      <c r="D47" t="s">
        <v>25</v>
      </c>
      <c r="E47" t="s">
        <v>22</v>
      </c>
      <c r="F47" s="4" t="s">
        <v>29</v>
      </c>
      <c r="G47" t="s">
        <v>29</v>
      </c>
      <c r="H47" s="20">
        <v>45688</v>
      </c>
      <c r="I47" s="2">
        <f t="shared" si="1"/>
        <v>45.688000000000002</v>
      </c>
      <c r="J47" s="2"/>
      <c r="K47" s="2">
        <v>0</v>
      </c>
      <c r="L47" s="2">
        <v>1</v>
      </c>
      <c r="M47" s="16">
        <f t="shared" si="2"/>
        <v>1</v>
      </c>
      <c r="N47" s="6" t="s">
        <v>226</v>
      </c>
      <c r="O47" s="4">
        <f t="shared" si="3"/>
        <v>2</v>
      </c>
      <c r="P47" s="3">
        <f t="shared" si="4"/>
        <v>41664</v>
      </c>
      <c r="Q47" s="4" t="str" cm="1">
        <f t="array" ref="Q47:S47">_xlfn.TEXTSPLIT(N47,"/")</f>
        <v>1</v>
      </c>
      <c r="R47" s="4" t="str">
        <v>25</v>
      </c>
      <c r="S47" s="4" t="str">
        <v>14</v>
      </c>
      <c r="T47" s="5">
        <f t="shared" si="5"/>
        <v>41664</v>
      </c>
      <c r="U47">
        <v>20</v>
      </c>
      <c r="V47" s="14">
        <v>279</v>
      </c>
      <c r="W47" s="14">
        <v>0</v>
      </c>
      <c r="X47" s="14">
        <v>18</v>
      </c>
      <c r="Y47" s="14">
        <v>0</v>
      </c>
      <c r="Z47" s="14">
        <v>0</v>
      </c>
      <c r="AA47" s="14">
        <v>9</v>
      </c>
      <c r="AB47" s="2">
        <v>2</v>
      </c>
      <c r="AC47" s="2">
        <v>3</v>
      </c>
      <c r="AD47" s="2">
        <v>8</v>
      </c>
      <c r="AE47" s="2">
        <v>4</v>
      </c>
      <c r="AF47" s="2">
        <v>0</v>
      </c>
      <c r="AG47" s="2">
        <v>0</v>
      </c>
      <c r="AH47" s="16">
        <v>1</v>
      </c>
      <c r="AJ47">
        <v>33</v>
      </c>
      <c r="AK47">
        <v>18.350999999999999</v>
      </c>
      <c r="AR47">
        <v>62</v>
      </c>
      <c r="AS47">
        <v>45.938000000000002</v>
      </c>
    </row>
    <row r="48" spans="1:45" x14ac:dyDescent="0.3">
      <c r="A48">
        <v>10949</v>
      </c>
      <c r="B48">
        <v>1964</v>
      </c>
      <c r="C48" s="1">
        <f t="shared" si="0"/>
        <v>60</v>
      </c>
      <c r="D48" t="s">
        <v>25</v>
      </c>
      <c r="E48" t="s">
        <v>34</v>
      </c>
      <c r="F48" s="4" t="s">
        <v>23</v>
      </c>
      <c r="G48" t="s">
        <v>23</v>
      </c>
      <c r="H48" s="20">
        <v>72968</v>
      </c>
      <c r="I48" s="2">
        <f t="shared" si="1"/>
        <v>72.968000000000004</v>
      </c>
      <c r="J48" s="2"/>
      <c r="K48" s="2">
        <v>0</v>
      </c>
      <c r="L48" s="2">
        <v>0</v>
      </c>
      <c r="M48" s="16">
        <f t="shared" si="2"/>
        <v>0</v>
      </c>
      <c r="N48" s="6" t="s">
        <v>96</v>
      </c>
      <c r="O48" s="4">
        <f t="shared" si="3"/>
        <v>2</v>
      </c>
      <c r="P48" s="3">
        <f t="shared" si="4"/>
        <v>41624</v>
      </c>
      <c r="Q48" s="4" t="str" cm="1">
        <f t="array" ref="Q48:S48">_xlfn.TEXTSPLIT(N48,"/")</f>
        <v>12</v>
      </c>
      <c r="R48" s="4" t="str">
        <v>16</v>
      </c>
      <c r="S48" s="4" t="str">
        <v>13</v>
      </c>
      <c r="T48" s="5">
        <f t="shared" si="5"/>
        <v>41624</v>
      </c>
      <c r="U48">
        <v>8</v>
      </c>
      <c r="V48" s="14">
        <v>1092</v>
      </c>
      <c r="W48" s="14">
        <v>37</v>
      </c>
      <c r="X48" s="14">
        <v>592</v>
      </c>
      <c r="Y48" s="14">
        <v>145</v>
      </c>
      <c r="Z48" s="14">
        <v>37</v>
      </c>
      <c r="AA48" s="14">
        <v>55</v>
      </c>
      <c r="AB48" s="2">
        <v>1</v>
      </c>
      <c r="AC48" s="2">
        <v>5</v>
      </c>
      <c r="AD48" s="2">
        <v>8</v>
      </c>
      <c r="AE48" s="2">
        <v>3</v>
      </c>
      <c r="AF48" s="2">
        <v>1</v>
      </c>
      <c r="AG48" s="2">
        <v>0</v>
      </c>
      <c r="AH48" s="16">
        <v>1</v>
      </c>
      <c r="AJ48">
        <v>39</v>
      </c>
      <c r="AK48">
        <v>65.37</v>
      </c>
      <c r="AR48">
        <v>47</v>
      </c>
      <c r="AS48">
        <v>53.857999999999997</v>
      </c>
    </row>
    <row r="49" spans="1:45" x14ac:dyDescent="0.3">
      <c r="A49">
        <v>10936</v>
      </c>
      <c r="B49">
        <v>1966</v>
      </c>
      <c r="C49" s="1">
        <f t="shared" si="0"/>
        <v>58</v>
      </c>
      <c r="D49" t="s">
        <v>33</v>
      </c>
      <c r="E49" t="s">
        <v>22</v>
      </c>
      <c r="F49" s="4" t="s">
        <v>29</v>
      </c>
      <c r="G49" t="s">
        <v>29</v>
      </c>
      <c r="H49" s="20">
        <v>72190</v>
      </c>
      <c r="I49" s="2">
        <f t="shared" si="1"/>
        <v>72.19</v>
      </c>
      <c r="J49" s="2"/>
      <c r="K49" s="2">
        <v>0</v>
      </c>
      <c r="L49" s="2">
        <v>0</v>
      </c>
      <c r="M49" s="16">
        <f t="shared" si="2"/>
        <v>0</v>
      </c>
      <c r="N49" s="6" t="s">
        <v>240</v>
      </c>
      <c r="O49" s="4">
        <f t="shared" si="3"/>
        <v>2</v>
      </c>
      <c r="P49" s="3">
        <f t="shared" si="4"/>
        <v>41318</v>
      </c>
      <c r="Q49" s="4" t="str" cm="1">
        <f t="array" ref="Q49:S49">_xlfn.TEXTSPLIT(N49,"/")</f>
        <v>2</v>
      </c>
      <c r="R49" s="4" t="str">
        <v>13</v>
      </c>
      <c r="S49" s="4" t="str">
        <v>13</v>
      </c>
      <c r="T49" s="5">
        <f t="shared" si="5"/>
        <v>41318</v>
      </c>
      <c r="U49">
        <v>79</v>
      </c>
      <c r="V49" s="14">
        <v>597</v>
      </c>
      <c r="W49" s="14">
        <v>166</v>
      </c>
      <c r="X49" s="14">
        <v>597</v>
      </c>
      <c r="Y49" s="14">
        <v>172</v>
      </c>
      <c r="Z49" s="14">
        <v>166</v>
      </c>
      <c r="AA49" s="14">
        <v>249</v>
      </c>
      <c r="AB49" s="2">
        <v>1</v>
      </c>
      <c r="AC49" s="2">
        <v>5</v>
      </c>
      <c r="AD49" s="2">
        <v>4</v>
      </c>
      <c r="AE49" s="2">
        <v>3</v>
      </c>
      <c r="AF49" s="2">
        <v>0</v>
      </c>
      <c r="AG49" s="2">
        <v>0</v>
      </c>
      <c r="AH49" s="16">
        <v>0</v>
      </c>
      <c r="AJ49">
        <v>40</v>
      </c>
      <c r="AK49">
        <v>81.697999999999993</v>
      </c>
      <c r="AR49">
        <v>54</v>
      </c>
      <c r="AS49">
        <v>55.212000000000003</v>
      </c>
    </row>
    <row r="50" spans="1:45" x14ac:dyDescent="0.3">
      <c r="A50">
        <v>10928</v>
      </c>
      <c r="B50">
        <v>1959</v>
      </c>
      <c r="C50" s="1">
        <f t="shared" si="0"/>
        <v>65</v>
      </c>
      <c r="D50" t="s">
        <v>25</v>
      </c>
      <c r="E50" t="s">
        <v>22</v>
      </c>
      <c r="F50" s="4" t="s">
        <v>32</v>
      </c>
      <c r="G50" t="s">
        <v>32</v>
      </c>
      <c r="H50" s="20">
        <v>66886</v>
      </c>
      <c r="I50" s="2">
        <f t="shared" si="1"/>
        <v>66.885999999999996</v>
      </c>
      <c r="J50" s="2"/>
      <c r="K50" s="2">
        <v>0</v>
      </c>
      <c r="L50" s="2">
        <v>1</v>
      </c>
      <c r="M50" s="16">
        <f t="shared" si="2"/>
        <v>1</v>
      </c>
      <c r="N50" s="6" t="s">
        <v>276</v>
      </c>
      <c r="O50" s="4">
        <f t="shared" si="3"/>
        <v>2</v>
      </c>
      <c r="P50" s="3">
        <f t="shared" si="4"/>
        <v>41533</v>
      </c>
      <c r="Q50" s="4" t="str" cm="1">
        <f t="array" ref="Q50:S50">_xlfn.TEXTSPLIT(N50,"/")</f>
        <v>9</v>
      </c>
      <c r="R50" s="4" t="str">
        <v>16</v>
      </c>
      <c r="S50" s="4" t="str">
        <v>13</v>
      </c>
      <c r="T50" s="5">
        <f t="shared" si="5"/>
        <v>41533</v>
      </c>
      <c r="U50">
        <v>28</v>
      </c>
      <c r="V50" s="14">
        <v>315</v>
      </c>
      <c r="W50" s="14">
        <v>4</v>
      </c>
      <c r="X50" s="14">
        <v>62</v>
      </c>
      <c r="Y50" s="14">
        <v>41</v>
      </c>
      <c r="Z50" s="14">
        <v>31</v>
      </c>
      <c r="AA50" s="14">
        <v>146</v>
      </c>
      <c r="AB50" s="2">
        <v>2</v>
      </c>
      <c r="AC50" s="2">
        <v>7</v>
      </c>
      <c r="AD50" s="2">
        <v>7</v>
      </c>
      <c r="AE50" s="2">
        <v>5</v>
      </c>
      <c r="AF50" s="2">
        <v>0</v>
      </c>
      <c r="AG50" s="2">
        <v>0</v>
      </c>
      <c r="AH50" s="16">
        <v>0</v>
      </c>
      <c r="AJ50">
        <v>69</v>
      </c>
      <c r="AK50">
        <v>66.991</v>
      </c>
      <c r="AR50">
        <v>56</v>
      </c>
      <c r="AS50">
        <v>61.222999999999999</v>
      </c>
    </row>
    <row r="51" spans="1:45" x14ac:dyDescent="0.3">
      <c r="A51">
        <v>10925</v>
      </c>
      <c r="B51">
        <v>1984</v>
      </c>
      <c r="C51" s="1">
        <f t="shared" si="0"/>
        <v>40</v>
      </c>
      <c r="D51" t="s">
        <v>47</v>
      </c>
      <c r="E51" t="s">
        <v>22</v>
      </c>
      <c r="F51" s="4" t="s">
        <v>29</v>
      </c>
      <c r="G51" t="s">
        <v>29</v>
      </c>
      <c r="H51" s="20">
        <v>76630</v>
      </c>
      <c r="I51" s="2">
        <f t="shared" si="1"/>
        <v>76.63</v>
      </c>
      <c r="J51" s="2"/>
      <c r="K51" s="2">
        <v>0</v>
      </c>
      <c r="L51" s="2">
        <v>0</v>
      </c>
      <c r="M51" s="16">
        <f t="shared" si="2"/>
        <v>0</v>
      </c>
      <c r="N51" s="6" t="s">
        <v>244</v>
      </c>
      <c r="O51" s="4">
        <f t="shared" si="3"/>
        <v>2</v>
      </c>
      <c r="P51" s="3">
        <f t="shared" si="4"/>
        <v>41653</v>
      </c>
      <c r="Q51" s="4" t="str" cm="1">
        <f t="array" ref="Q51:S51">_xlfn.TEXTSPLIT(N51,"/")</f>
        <v>1</v>
      </c>
      <c r="R51" s="4" t="str">
        <v>14</v>
      </c>
      <c r="S51" s="4" t="str">
        <v>14</v>
      </c>
      <c r="T51" s="5">
        <f t="shared" si="5"/>
        <v>41653</v>
      </c>
      <c r="U51">
        <v>93</v>
      </c>
      <c r="V51" s="14">
        <v>255</v>
      </c>
      <c r="W51" s="14">
        <v>31</v>
      </c>
      <c r="X51" s="14">
        <v>446</v>
      </c>
      <c r="Y51" s="14">
        <v>40</v>
      </c>
      <c r="Z51" s="14">
        <v>56</v>
      </c>
      <c r="AA51" s="14">
        <v>175</v>
      </c>
      <c r="AB51" s="2">
        <v>1</v>
      </c>
      <c r="AC51" s="2">
        <v>3</v>
      </c>
      <c r="AD51" s="2">
        <v>11</v>
      </c>
      <c r="AE51" s="2">
        <v>1</v>
      </c>
      <c r="AF51" s="2">
        <v>0</v>
      </c>
      <c r="AG51" s="2">
        <v>0</v>
      </c>
      <c r="AH51" s="16">
        <v>0</v>
      </c>
      <c r="AJ51">
        <v>39</v>
      </c>
      <c r="AK51">
        <v>14.795999999999999</v>
      </c>
      <c r="AR51">
        <v>63</v>
      </c>
      <c r="AS51">
        <v>30.521999999999998</v>
      </c>
    </row>
    <row r="52" spans="1:45" x14ac:dyDescent="0.3">
      <c r="A52">
        <v>10914</v>
      </c>
      <c r="B52">
        <v>1971</v>
      </c>
      <c r="C52" s="1">
        <f t="shared" si="0"/>
        <v>53</v>
      </c>
      <c r="D52" t="s">
        <v>25</v>
      </c>
      <c r="E52" t="s">
        <v>22</v>
      </c>
      <c r="F52" s="4" t="s">
        <v>26</v>
      </c>
      <c r="G52" t="s">
        <v>26</v>
      </c>
      <c r="H52" s="20">
        <v>24163</v>
      </c>
      <c r="I52" s="2">
        <f t="shared" si="1"/>
        <v>24.163</v>
      </c>
      <c r="J52" s="2"/>
      <c r="K52" s="2">
        <v>1</v>
      </c>
      <c r="L52" s="2">
        <v>1</v>
      </c>
      <c r="M52" s="16">
        <f t="shared" si="2"/>
        <v>2</v>
      </c>
      <c r="N52" s="7">
        <v>41618</v>
      </c>
      <c r="O52" s="4">
        <f t="shared" si="3"/>
        <v>1</v>
      </c>
      <c r="P52" s="3">
        <f t="shared" si="4"/>
        <v>41618</v>
      </c>
      <c r="Q52" s="4" t="str" cm="1">
        <f t="array" ref="Q52">_xlfn.TEXTSPLIT(N52,"/")</f>
        <v>41618</v>
      </c>
      <c r="R52" s="5"/>
      <c r="S52" s="5"/>
      <c r="T52" s="5" t="e">
        <f t="shared" si="5"/>
        <v>#NUM!</v>
      </c>
      <c r="U52">
        <v>3</v>
      </c>
      <c r="V52" s="14">
        <v>4</v>
      </c>
      <c r="W52" s="14">
        <v>1</v>
      </c>
      <c r="X52" s="14">
        <v>7</v>
      </c>
      <c r="Y52" s="14">
        <v>2</v>
      </c>
      <c r="Z52" s="14">
        <v>1</v>
      </c>
      <c r="AA52" s="14">
        <v>2</v>
      </c>
      <c r="AB52" s="2">
        <v>2</v>
      </c>
      <c r="AC52" s="2">
        <v>1</v>
      </c>
      <c r="AD52" s="2">
        <v>3</v>
      </c>
      <c r="AE52" s="2">
        <v>4</v>
      </c>
      <c r="AF52" s="2">
        <v>0</v>
      </c>
      <c r="AG52" s="2">
        <v>0</v>
      </c>
      <c r="AH52" s="16">
        <v>0</v>
      </c>
      <c r="AJ52">
        <v>67</v>
      </c>
      <c r="AK52">
        <v>35.340000000000003</v>
      </c>
      <c r="AR52">
        <v>48</v>
      </c>
      <c r="AS52">
        <v>76.531999999999996</v>
      </c>
    </row>
    <row r="53" spans="1:45" x14ac:dyDescent="0.3">
      <c r="A53">
        <v>10913</v>
      </c>
      <c r="B53">
        <v>1985</v>
      </c>
      <c r="C53" s="1">
        <f t="shared" si="0"/>
        <v>39</v>
      </c>
      <c r="D53" t="s">
        <v>25</v>
      </c>
      <c r="E53" t="s">
        <v>42</v>
      </c>
      <c r="F53" s="4" t="s">
        <v>26</v>
      </c>
      <c r="G53" t="s">
        <v>26</v>
      </c>
      <c r="H53" s="20">
        <v>31385</v>
      </c>
      <c r="I53" s="2">
        <f t="shared" si="1"/>
        <v>31.385000000000002</v>
      </c>
      <c r="J53" s="2"/>
      <c r="K53" s="2">
        <v>1</v>
      </c>
      <c r="L53" s="2">
        <v>0</v>
      </c>
      <c r="M53" s="16">
        <f t="shared" si="2"/>
        <v>1</v>
      </c>
      <c r="N53" s="7">
        <v>41041</v>
      </c>
      <c r="O53" s="4">
        <f t="shared" si="3"/>
        <v>1</v>
      </c>
      <c r="P53" s="3">
        <f t="shared" si="4"/>
        <v>41041</v>
      </c>
      <c r="Q53" s="4" t="str" cm="1">
        <f t="array" ref="Q53">_xlfn.TEXTSPLIT(N53,"/")</f>
        <v>41041</v>
      </c>
      <c r="R53" s="5"/>
      <c r="S53" s="5"/>
      <c r="T53" s="5" t="e">
        <f t="shared" si="5"/>
        <v>#NUM!</v>
      </c>
      <c r="U53">
        <v>56</v>
      </c>
      <c r="V53" s="14">
        <v>3</v>
      </c>
      <c r="W53" s="14">
        <v>2</v>
      </c>
      <c r="X53" s="14">
        <v>12</v>
      </c>
      <c r="Y53" s="14">
        <v>0</v>
      </c>
      <c r="Z53" s="14">
        <v>1</v>
      </c>
      <c r="AA53" s="14">
        <v>9</v>
      </c>
      <c r="AB53" s="2">
        <v>1</v>
      </c>
      <c r="AC53" s="2">
        <v>1</v>
      </c>
      <c r="AD53" s="2">
        <v>2</v>
      </c>
      <c r="AE53" s="2">
        <v>8</v>
      </c>
      <c r="AF53" s="2">
        <v>1</v>
      </c>
      <c r="AG53" s="2">
        <v>0</v>
      </c>
      <c r="AH53" s="16">
        <v>1</v>
      </c>
      <c r="AJ53">
        <v>53</v>
      </c>
      <c r="AK53">
        <v>72.966999999999999</v>
      </c>
      <c r="AR53">
        <v>43</v>
      </c>
      <c r="AS53">
        <v>45.889000000000003</v>
      </c>
    </row>
    <row r="54" spans="1:45" hidden="1" x14ac:dyDescent="0.3">
      <c r="A54">
        <v>10909</v>
      </c>
      <c r="B54">
        <v>1949</v>
      </c>
      <c r="C54" s="1">
        <f t="shared" si="0"/>
        <v>75</v>
      </c>
      <c r="D54" t="s">
        <v>33</v>
      </c>
      <c r="E54" t="s">
        <v>22</v>
      </c>
      <c r="F54" s="4" t="s">
        <v>29</v>
      </c>
      <c r="G54" t="s">
        <v>29</v>
      </c>
      <c r="H54" s="20">
        <v>92344</v>
      </c>
      <c r="I54" s="2">
        <f t="shared" si="1"/>
        <v>92.343999999999994</v>
      </c>
      <c r="J54" s="2"/>
      <c r="K54" s="2">
        <v>0</v>
      </c>
      <c r="L54" s="2">
        <v>0</v>
      </c>
      <c r="M54" s="16">
        <f t="shared" si="2"/>
        <v>0</v>
      </c>
      <c r="N54" s="6" t="s">
        <v>139</v>
      </c>
      <c r="O54" s="4">
        <f t="shared" si="3"/>
        <v>2</v>
      </c>
      <c r="P54" s="3">
        <f t="shared" si="4"/>
        <v>41654</v>
      </c>
      <c r="Q54" s="4" t="str" cm="1">
        <f t="array" ref="Q54:S54">_xlfn.TEXTSPLIT(N54,"/")</f>
        <v>1</v>
      </c>
      <c r="R54" s="4" t="str">
        <v>15</v>
      </c>
      <c r="S54" s="4" t="str">
        <v>14</v>
      </c>
      <c r="T54" s="5">
        <f t="shared" si="5"/>
        <v>41654</v>
      </c>
      <c r="U54">
        <v>9</v>
      </c>
      <c r="V54" s="14">
        <v>992</v>
      </c>
      <c r="W54" s="14">
        <v>24</v>
      </c>
      <c r="X54" s="14">
        <v>694</v>
      </c>
      <c r="Y54" s="14">
        <v>51</v>
      </c>
      <c r="Z54" s="14">
        <v>19</v>
      </c>
      <c r="AA54" s="14">
        <v>119</v>
      </c>
      <c r="AB54" s="2">
        <v>0</v>
      </c>
      <c r="AC54" s="2">
        <v>5</v>
      </c>
      <c r="AD54" s="2">
        <v>5</v>
      </c>
      <c r="AE54" s="2">
        <v>1</v>
      </c>
      <c r="AF54" s="2">
        <v>0</v>
      </c>
      <c r="AG54" s="2">
        <v>0</v>
      </c>
      <c r="AH54" s="16">
        <v>2</v>
      </c>
      <c r="AJ54">
        <v>62</v>
      </c>
      <c r="AK54">
        <v>48.33</v>
      </c>
      <c r="AR54">
        <v>55</v>
      </c>
      <c r="AS54">
        <v>50.014000000000003</v>
      </c>
    </row>
    <row r="55" spans="1:45" hidden="1" x14ac:dyDescent="0.3">
      <c r="A55">
        <v>10906</v>
      </c>
      <c r="B55">
        <v>1949</v>
      </c>
      <c r="C55" s="1">
        <f t="shared" si="0"/>
        <v>75</v>
      </c>
      <c r="D55" t="s">
        <v>47</v>
      </c>
      <c r="E55" t="s">
        <v>34</v>
      </c>
      <c r="F55" s="4" t="s">
        <v>32</v>
      </c>
      <c r="G55" t="s">
        <v>32</v>
      </c>
      <c r="H55" s="20">
        <v>46681</v>
      </c>
      <c r="I55" s="2">
        <f t="shared" si="1"/>
        <v>46.680999999999997</v>
      </c>
      <c r="J55" s="2"/>
      <c r="K55" s="2">
        <v>0</v>
      </c>
      <c r="L55" s="2">
        <v>2</v>
      </c>
      <c r="M55" s="16">
        <f t="shared" si="2"/>
        <v>2</v>
      </c>
      <c r="N55" s="7">
        <v>41496</v>
      </c>
      <c r="O55" s="4">
        <f t="shared" si="3"/>
        <v>1</v>
      </c>
      <c r="P55" s="3">
        <f t="shared" si="4"/>
        <v>41496</v>
      </c>
      <c r="Q55" s="4" t="str" cm="1">
        <f t="array" ref="Q55">_xlfn.TEXTSPLIT(N55,"/")</f>
        <v>41496</v>
      </c>
      <c r="R55" s="5"/>
      <c r="S55" s="5"/>
      <c r="T55" s="5" t="e">
        <f t="shared" si="5"/>
        <v>#NUM!</v>
      </c>
      <c r="U55">
        <v>52</v>
      </c>
      <c r="V55" s="14">
        <v>269</v>
      </c>
      <c r="W55" s="14">
        <v>15</v>
      </c>
      <c r="X55" s="14">
        <v>69</v>
      </c>
      <c r="Y55" s="14">
        <v>15</v>
      </c>
      <c r="Z55" s="14">
        <v>19</v>
      </c>
      <c r="AA55" s="14">
        <v>38</v>
      </c>
      <c r="AB55" s="2">
        <v>2</v>
      </c>
      <c r="AC55" s="2">
        <v>4</v>
      </c>
      <c r="AD55" s="2">
        <v>4</v>
      </c>
      <c r="AE55" s="2">
        <v>5</v>
      </c>
      <c r="AF55" s="2">
        <v>0</v>
      </c>
      <c r="AG55" s="2">
        <v>0</v>
      </c>
      <c r="AH55" s="16">
        <v>0</v>
      </c>
      <c r="AJ55">
        <v>60</v>
      </c>
      <c r="AK55">
        <v>34.213000000000001</v>
      </c>
      <c r="AR55">
        <v>53</v>
      </c>
      <c r="AS55">
        <v>38.853000000000002</v>
      </c>
    </row>
    <row r="56" spans="1:45" hidden="1" x14ac:dyDescent="0.3">
      <c r="A56">
        <v>10905</v>
      </c>
      <c r="B56">
        <v>1956</v>
      </c>
      <c r="C56" s="1">
        <f t="shared" si="0"/>
        <v>68</v>
      </c>
      <c r="D56" t="s">
        <v>25</v>
      </c>
      <c r="E56" t="s">
        <v>22</v>
      </c>
      <c r="F56" s="4" t="s">
        <v>32</v>
      </c>
      <c r="G56" t="s">
        <v>32</v>
      </c>
      <c r="H56" s="20">
        <v>42586</v>
      </c>
      <c r="I56" s="2">
        <f t="shared" si="1"/>
        <v>42.585999999999999</v>
      </c>
      <c r="J56" s="2"/>
      <c r="K56" s="2">
        <v>1</v>
      </c>
      <c r="L56" s="2">
        <v>1</v>
      </c>
      <c r="M56" s="16">
        <f t="shared" si="2"/>
        <v>2</v>
      </c>
      <c r="N56" s="6" t="s">
        <v>110</v>
      </c>
      <c r="O56" s="4">
        <f t="shared" si="3"/>
        <v>2</v>
      </c>
      <c r="P56" s="3">
        <f t="shared" si="4"/>
        <v>41211</v>
      </c>
      <c r="Q56" s="4" t="str" cm="1">
        <f t="array" ref="Q56:S56">_xlfn.TEXTSPLIT(N56,"/")</f>
        <v>10</v>
      </c>
      <c r="R56" s="4" t="str">
        <v>29</v>
      </c>
      <c r="S56" s="4" t="str">
        <v>12</v>
      </c>
      <c r="T56" s="5">
        <f t="shared" si="5"/>
        <v>41211</v>
      </c>
      <c r="U56">
        <v>7</v>
      </c>
      <c r="V56" s="14">
        <v>194</v>
      </c>
      <c r="W56" s="14">
        <v>2</v>
      </c>
      <c r="X56" s="14">
        <v>56</v>
      </c>
      <c r="Y56" s="14">
        <v>0</v>
      </c>
      <c r="Z56" s="14">
        <v>0</v>
      </c>
      <c r="AA56" s="14">
        <v>0</v>
      </c>
      <c r="AB56" s="2">
        <v>5</v>
      </c>
      <c r="AC56" s="2">
        <v>4</v>
      </c>
      <c r="AD56" s="2">
        <v>6</v>
      </c>
      <c r="AE56" s="2">
        <v>8</v>
      </c>
      <c r="AF56" s="2">
        <v>1</v>
      </c>
      <c r="AG56" s="2">
        <v>0</v>
      </c>
      <c r="AH56" s="16">
        <v>0</v>
      </c>
      <c r="AJ56">
        <v>61</v>
      </c>
      <c r="AK56">
        <v>83.715000000000003</v>
      </c>
      <c r="AR56">
        <v>45</v>
      </c>
      <c r="AS56">
        <v>43.783000000000001</v>
      </c>
    </row>
    <row r="57" spans="1:45" x14ac:dyDescent="0.3">
      <c r="A57">
        <v>10897</v>
      </c>
      <c r="B57">
        <v>1975</v>
      </c>
      <c r="C57" s="1">
        <f t="shared" si="0"/>
        <v>49</v>
      </c>
      <c r="D57" t="s">
        <v>33</v>
      </c>
      <c r="E57" t="s">
        <v>22</v>
      </c>
      <c r="F57" s="4" t="s">
        <v>29</v>
      </c>
      <c r="G57" t="s">
        <v>29</v>
      </c>
      <c r="H57" s="20">
        <v>67445</v>
      </c>
      <c r="I57" s="2">
        <f t="shared" si="1"/>
        <v>67.444999999999993</v>
      </c>
      <c r="J57" s="2"/>
      <c r="K57" s="2">
        <v>0</v>
      </c>
      <c r="L57" s="2">
        <v>1</v>
      </c>
      <c r="M57" s="16">
        <f t="shared" si="2"/>
        <v>1</v>
      </c>
      <c r="N57" s="7">
        <v>41251</v>
      </c>
      <c r="O57" s="4">
        <f t="shared" si="3"/>
        <v>1</v>
      </c>
      <c r="P57" s="3">
        <f t="shared" si="4"/>
        <v>41251</v>
      </c>
      <c r="Q57" s="4" t="str" cm="1">
        <f t="array" ref="Q57">_xlfn.TEXTSPLIT(N57,"/")</f>
        <v>41251</v>
      </c>
      <c r="R57" s="5"/>
      <c r="S57" s="5"/>
      <c r="T57" s="5" t="e">
        <f t="shared" si="5"/>
        <v>#NUM!</v>
      </c>
      <c r="U57">
        <v>63</v>
      </c>
      <c r="V57" s="14">
        <v>757</v>
      </c>
      <c r="W57" s="14">
        <v>80</v>
      </c>
      <c r="X57" s="14">
        <v>217</v>
      </c>
      <c r="Y57" s="14">
        <v>29</v>
      </c>
      <c r="Z57" s="14">
        <v>80</v>
      </c>
      <c r="AA57" s="14">
        <v>11</v>
      </c>
      <c r="AB57" s="2">
        <v>5</v>
      </c>
      <c r="AC57" s="2">
        <v>9</v>
      </c>
      <c r="AD57" s="2">
        <v>12</v>
      </c>
      <c r="AE57" s="2">
        <v>6</v>
      </c>
      <c r="AF57" s="2">
        <v>0</v>
      </c>
      <c r="AG57" s="2">
        <v>0</v>
      </c>
      <c r="AH57" s="16">
        <v>0</v>
      </c>
      <c r="AJ57">
        <v>58</v>
      </c>
      <c r="AK57">
        <v>75.275999999999996</v>
      </c>
      <c r="AR57">
        <v>48</v>
      </c>
      <c r="AS57">
        <v>56.558999999999997</v>
      </c>
    </row>
    <row r="58" spans="1:45" x14ac:dyDescent="0.3">
      <c r="A58">
        <v>10888</v>
      </c>
      <c r="B58">
        <v>1962</v>
      </c>
      <c r="C58" s="1">
        <f t="shared" si="0"/>
        <v>62</v>
      </c>
      <c r="D58" t="s">
        <v>31</v>
      </c>
      <c r="E58" t="s">
        <v>22</v>
      </c>
      <c r="F58" s="4" t="s">
        <v>26</v>
      </c>
      <c r="G58" t="s">
        <v>26</v>
      </c>
      <c r="H58" s="20">
        <v>45938</v>
      </c>
      <c r="I58" s="2">
        <f t="shared" si="1"/>
        <v>45.938000000000002</v>
      </c>
      <c r="J58" s="2"/>
      <c r="K58" s="2">
        <v>0</v>
      </c>
      <c r="L58" s="2">
        <v>0</v>
      </c>
      <c r="M58" s="16">
        <f t="shared" si="2"/>
        <v>0</v>
      </c>
      <c r="N58" s="7">
        <v>41344</v>
      </c>
      <c r="O58" s="4">
        <f t="shared" si="3"/>
        <v>1</v>
      </c>
      <c r="P58" s="3">
        <f t="shared" si="4"/>
        <v>41344</v>
      </c>
      <c r="Q58" s="4" t="str" cm="1">
        <f t="array" ref="Q58">_xlfn.TEXTSPLIT(N58,"/")</f>
        <v>41344</v>
      </c>
      <c r="R58" s="5"/>
      <c r="S58" s="5"/>
      <c r="T58" s="5" t="e">
        <f t="shared" si="5"/>
        <v>#NUM!</v>
      </c>
      <c r="U58">
        <v>46</v>
      </c>
      <c r="V58" s="14">
        <v>273</v>
      </c>
      <c r="W58" s="14">
        <v>11</v>
      </c>
      <c r="X58" s="14">
        <v>178</v>
      </c>
      <c r="Y58" s="14">
        <v>62</v>
      </c>
      <c r="Z58" s="14">
        <v>83</v>
      </c>
      <c r="AA58" s="14">
        <v>29</v>
      </c>
      <c r="AB58" s="2">
        <v>2</v>
      </c>
      <c r="AC58" s="2">
        <v>8</v>
      </c>
      <c r="AD58" s="2">
        <v>6</v>
      </c>
      <c r="AE58" s="2">
        <v>6</v>
      </c>
      <c r="AF58" s="2">
        <v>0</v>
      </c>
      <c r="AG58" s="2">
        <v>0</v>
      </c>
      <c r="AH58" s="16">
        <v>0</v>
      </c>
      <c r="AJ58">
        <v>51</v>
      </c>
      <c r="AK58">
        <v>38.578000000000003</v>
      </c>
      <c r="AR58">
        <v>47</v>
      </c>
      <c r="AS58">
        <v>36.283000000000001</v>
      </c>
    </row>
    <row r="59" spans="1:45" x14ac:dyDescent="0.3">
      <c r="A59">
        <v>10882</v>
      </c>
      <c r="B59">
        <v>1977</v>
      </c>
      <c r="C59" s="1">
        <f t="shared" si="0"/>
        <v>47</v>
      </c>
      <c r="D59" t="s">
        <v>25</v>
      </c>
      <c r="E59" t="s">
        <v>22</v>
      </c>
      <c r="F59" s="4" t="s">
        <v>29</v>
      </c>
      <c r="G59" t="s">
        <v>29</v>
      </c>
      <c r="H59" s="20">
        <v>53858</v>
      </c>
      <c r="I59" s="2">
        <f t="shared" si="1"/>
        <v>53.857999999999997</v>
      </c>
      <c r="J59" s="2"/>
      <c r="K59" s="2">
        <v>0</v>
      </c>
      <c r="L59" s="2">
        <v>1</v>
      </c>
      <c r="M59" s="16">
        <f t="shared" si="2"/>
        <v>1</v>
      </c>
      <c r="N59" s="7">
        <v>41163</v>
      </c>
      <c r="O59" s="4">
        <f t="shared" si="3"/>
        <v>1</v>
      </c>
      <c r="P59" s="3">
        <f t="shared" si="4"/>
        <v>41163</v>
      </c>
      <c r="Q59" s="4" t="str" cm="1">
        <f t="array" ref="Q59">_xlfn.TEXTSPLIT(N59,"/")</f>
        <v>41163</v>
      </c>
      <c r="R59" s="5"/>
      <c r="S59" s="5"/>
      <c r="T59" s="5" t="e">
        <f t="shared" si="5"/>
        <v>#NUM!</v>
      </c>
      <c r="U59">
        <v>50</v>
      </c>
      <c r="V59" s="14">
        <v>407</v>
      </c>
      <c r="W59" s="14">
        <v>53</v>
      </c>
      <c r="X59" s="14">
        <v>221</v>
      </c>
      <c r="Y59" s="14">
        <v>58</v>
      </c>
      <c r="Z59" s="14">
        <v>150</v>
      </c>
      <c r="AA59" s="14">
        <v>26</v>
      </c>
      <c r="AB59" s="2">
        <v>4</v>
      </c>
      <c r="AC59" s="2">
        <v>4</v>
      </c>
      <c r="AD59" s="2">
        <v>6</v>
      </c>
      <c r="AE59" s="2">
        <v>4</v>
      </c>
      <c r="AF59" s="2">
        <v>0</v>
      </c>
      <c r="AG59" s="2">
        <v>0</v>
      </c>
      <c r="AH59" s="16">
        <v>0</v>
      </c>
      <c r="AJ59">
        <v>76</v>
      </c>
      <c r="AK59">
        <v>27.469000000000001</v>
      </c>
      <c r="AR59">
        <v>48</v>
      </c>
      <c r="AS59">
        <v>23.957000000000001</v>
      </c>
    </row>
    <row r="60" spans="1:45" x14ac:dyDescent="0.3">
      <c r="A60">
        <v>10872</v>
      </c>
      <c r="B60">
        <v>1970</v>
      </c>
      <c r="C60" s="1">
        <f t="shared" si="0"/>
        <v>54</v>
      </c>
      <c r="D60" t="s">
        <v>25</v>
      </c>
      <c r="E60" t="s">
        <v>34</v>
      </c>
      <c r="F60" s="4" t="s">
        <v>29</v>
      </c>
      <c r="G60" t="s">
        <v>29</v>
      </c>
      <c r="H60" s="20">
        <v>55212</v>
      </c>
      <c r="I60" s="2">
        <f t="shared" si="1"/>
        <v>55.212000000000003</v>
      </c>
      <c r="J60" s="2"/>
      <c r="K60" s="2">
        <v>0</v>
      </c>
      <c r="L60" s="2">
        <v>1</v>
      </c>
      <c r="M60" s="16">
        <f t="shared" si="2"/>
        <v>1</v>
      </c>
      <c r="N60" s="6" t="s">
        <v>50</v>
      </c>
      <c r="O60" s="4">
        <f t="shared" si="3"/>
        <v>2</v>
      </c>
      <c r="P60" s="3">
        <f t="shared" si="4"/>
        <v>41236</v>
      </c>
      <c r="Q60" s="4" t="str" cm="1">
        <f t="array" ref="Q60:S60">_xlfn.TEXTSPLIT(N60,"/")</f>
        <v>11</v>
      </c>
      <c r="R60" s="4" t="str">
        <v>23</v>
      </c>
      <c r="S60" s="4" t="str">
        <v>12</v>
      </c>
      <c r="T60" s="5">
        <f t="shared" si="5"/>
        <v>41236</v>
      </c>
      <c r="U60">
        <v>65</v>
      </c>
      <c r="V60" s="14">
        <v>1103</v>
      </c>
      <c r="W60" s="14">
        <v>0</v>
      </c>
      <c r="X60" s="14">
        <v>45</v>
      </c>
      <c r="Y60" s="14">
        <v>0</v>
      </c>
      <c r="Z60" s="14">
        <v>0</v>
      </c>
      <c r="AA60" s="14">
        <v>34</v>
      </c>
      <c r="AB60" s="2">
        <v>3</v>
      </c>
      <c r="AC60" s="2">
        <v>4</v>
      </c>
      <c r="AD60" s="2">
        <v>11</v>
      </c>
      <c r="AE60" s="2">
        <v>8</v>
      </c>
      <c r="AF60" s="2">
        <v>0</v>
      </c>
      <c r="AG60" s="2">
        <v>0</v>
      </c>
      <c r="AH60" s="16">
        <v>2</v>
      </c>
      <c r="AJ60">
        <v>47</v>
      </c>
      <c r="AK60">
        <v>72.334999999999994</v>
      </c>
      <c r="AR60">
        <v>48</v>
      </c>
      <c r="AS60">
        <v>65.105999999999995</v>
      </c>
    </row>
    <row r="61" spans="1:45" x14ac:dyDescent="0.3">
      <c r="A61">
        <v>10870</v>
      </c>
      <c r="B61">
        <v>1968</v>
      </c>
      <c r="C61" s="1">
        <f t="shared" si="0"/>
        <v>56</v>
      </c>
      <c r="D61" t="s">
        <v>47</v>
      </c>
      <c r="E61" t="s">
        <v>22</v>
      </c>
      <c r="F61" s="4" t="s">
        <v>29</v>
      </c>
      <c r="G61" t="s">
        <v>29</v>
      </c>
      <c r="H61" s="20">
        <v>61223</v>
      </c>
      <c r="I61" s="2">
        <f t="shared" si="1"/>
        <v>61.222999999999999</v>
      </c>
      <c r="J61" s="2"/>
      <c r="K61" s="2">
        <v>0</v>
      </c>
      <c r="L61" s="2">
        <v>1</v>
      </c>
      <c r="M61" s="16">
        <f t="shared" si="2"/>
        <v>1</v>
      </c>
      <c r="N61" s="6" t="s">
        <v>203</v>
      </c>
      <c r="O61" s="4">
        <f t="shared" si="3"/>
        <v>2</v>
      </c>
      <c r="P61" s="3">
        <f t="shared" si="4"/>
        <v>41438</v>
      </c>
      <c r="Q61" s="4" t="str" cm="1">
        <f t="array" ref="Q61:S61">_xlfn.TEXTSPLIT(N61,"/")</f>
        <v>6</v>
      </c>
      <c r="R61" s="4" t="str">
        <v>13</v>
      </c>
      <c r="S61" s="4" t="str">
        <v>13</v>
      </c>
      <c r="T61" s="5">
        <f t="shared" si="5"/>
        <v>41438</v>
      </c>
      <c r="U61">
        <v>46</v>
      </c>
      <c r="V61" s="14">
        <v>709</v>
      </c>
      <c r="W61" s="14">
        <v>43</v>
      </c>
      <c r="X61" s="14">
        <v>182</v>
      </c>
      <c r="Y61" s="14">
        <v>42</v>
      </c>
      <c r="Z61" s="14">
        <v>118</v>
      </c>
      <c r="AA61" s="14">
        <v>247</v>
      </c>
      <c r="AB61" s="2">
        <v>2</v>
      </c>
      <c r="AC61" s="2">
        <v>9</v>
      </c>
      <c r="AD61" s="2">
        <v>4</v>
      </c>
      <c r="AE61" s="2">
        <v>5</v>
      </c>
      <c r="AF61" s="2">
        <v>0</v>
      </c>
      <c r="AG61" s="2">
        <v>0</v>
      </c>
      <c r="AH61" s="16">
        <v>0</v>
      </c>
      <c r="AJ61">
        <v>45</v>
      </c>
      <c r="AK61">
        <v>52.195</v>
      </c>
      <c r="AR61">
        <v>65</v>
      </c>
      <c r="AS61">
        <v>46.61</v>
      </c>
    </row>
    <row r="62" spans="1:45" hidden="1" x14ac:dyDescent="0.3">
      <c r="A62">
        <v>10868</v>
      </c>
      <c r="B62">
        <v>1952</v>
      </c>
      <c r="C62" s="1">
        <f t="shared" si="0"/>
        <v>72</v>
      </c>
      <c r="D62" t="s">
        <v>25</v>
      </c>
      <c r="E62" t="s">
        <v>22</v>
      </c>
      <c r="F62" s="4" t="s">
        <v>43</v>
      </c>
      <c r="G62" t="s">
        <v>43</v>
      </c>
      <c r="H62" s="20">
        <v>70792</v>
      </c>
      <c r="I62" s="2">
        <f t="shared" si="1"/>
        <v>70.792000000000002</v>
      </c>
      <c r="J62" s="2"/>
      <c r="K62" s="2">
        <v>0</v>
      </c>
      <c r="L62" s="2">
        <v>0</v>
      </c>
      <c r="M62" s="16">
        <f t="shared" si="2"/>
        <v>0</v>
      </c>
      <c r="N62" s="7">
        <v>41427</v>
      </c>
      <c r="O62" s="4">
        <f t="shared" si="3"/>
        <v>1</v>
      </c>
      <c r="P62" s="3">
        <f t="shared" si="4"/>
        <v>41427</v>
      </c>
      <c r="Q62" s="4" t="str" cm="1">
        <f t="array" ref="Q62">_xlfn.TEXTSPLIT(N62,"/")</f>
        <v>41427</v>
      </c>
      <c r="R62" s="5"/>
      <c r="S62" s="5"/>
      <c r="T62" s="5" t="e">
        <f t="shared" si="5"/>
        <v>#NUM!</v>
      </c>
      <c r="U62">
        <v>82</v>
      </c>
      <c r="V62" s="14">
        <v>344</v>
      </c>
      <c r="W62" s="14">
        <v>45</v>
      </c>
      <c r="X62" s="14">
        <v>654</v>
      </c>
      <c r="Y62" s="14">
        <v>104</v>
      </c>
      <c r="Z62" s="14">
        <v>11</v>
      </c>
      <c r="AA62" s="14">
        <v>114</v>
      </c>
      <c r="AB62" s="2">
        <v>2</v>
      </c>
      <c r="AC62" s="2">
        <v>3</v>
      </c>
      <c r="AD62" s="2">
        <v>10</v>
      </c>
      <c r="AE62" s="2">
        <v>3</v>
      </c>
      <c r="AF62" s="2">
        <v>0</v>
      </c>
      <c r="AG62" s="2">
        <v>0</v>
      </c>
      <c r="AH62" s="16">
        <v>0</v>
      </c>
      <c r="AJ62">
        <v>52</v>
      </c>
      <c r="AK62">
        <v>76.444999999999993</v>
      </c>
      <c r="AR62">
        <v>56</v>
      </c>
      <c r="AS62">
        <v>36.947000000000003</v>
      </c>
    </row>
    <row r="63" spans="1:45" x14ac:dyDescent="0.3">
      <c r="A63">
        <v>10862</v>
      </c>
      <c r="B63">
        <v>1961</v>
      </c>
      <c r="C63" s="1">
        <f t="shared" si="0"/>
        <v>63</v>
      </c>
      <c r="D63" t="s">
        <v>25</v>
      </c>
      <c r="E63" t="s">
        <v>42</v>
      </c>
      <c r="F63" s="4" t="s">
        <v>29</v>
      </c>
      <c r="G63" t="s">
        <v>29</v>
      </c>
      <c r="H63" s="20">
        <v>30522</v>
      </c>
      <c r="I63" s="2">
        <f t="shared" si="1"/>
        <v>30.521999999999998</v>
      </c>
      <c r="J63" s="2"/>
      <c r="K63" s="2">
        <v>0</v>
      </c>
      <c r="L63" s="2">
        <v>1</v>
      </c>
      <c r="M63" s="16">
        <f t="shared" si="2"/>
        <v>1</v>
      </c>
      <c r="N63" s="6" t="s">
        <v>122</v>
      </c>
      <c r="O63" s="4">
        <f t="shared" si="3"/>
        <v>2</v>
      </c>
      <c r="P63" s="3">
        <f t="shared" si="4"/>
        <v>41138</v>
      </c>
      <c r="Q63" s="4" t="str" cm="1">
        <f t="array" ref="Q63:S63">_xlfn.TEXTSPLIT(N63,"/")</f>
        <v>8</v>
      </c>
      <c r="R63" s="4" t="str">
        <v>17</v>
      </c>
      <c r="S63" s="4" t="str">
        <v>12</v>
      </c>
      <c r="T63" s="5">
        <f t="shared" si="5"/>
        <v>41138</v>
      </c>
      <c r="U63">
        <v>6</v>
      </c>
      <c r="V63" s="14">
        <v>179</v>
      </c>
      <c r="W63" s="14">
        <v>8</v>
      </c>
      <c r="X63" s="14">
        <v>83</v>
      </c>
      <c r="Y63" s="14">
        <v>19</v>
      </c>
      <c r="Z63" s="14">
        <v>11</v>
      </c>
      <c r="AA63" s="14">
        <v>26</v>
      </c>
      <c r="AB63" s="2">
        <v>5</v>
      </c>
      <c r="AC63" s="2">
        <v>1</v>
      </c>
      <c r="AD63" s="2">
        <v>9</v>
      </c>
      <c r="AE63" s="2">
        <v>2</v>
      </c>
      <c r="AF63" s="2">
        <v>0</v>
      </c>
      <c r="AG63" s="2">
        <v>0</v>
      </c>
      <c r="AH63" s="16">
        <v>0</v>
      </c>
      <c r="AJ63">
        <v>49</v>
      </c>
      <c r="AK63">
        <v>18.393000000000001</v>
      </c>
      <c r="AR63">
        <v>64</v>
      </c>
      <c r="AS63">
        <v>18.690000000000001</v>
      </c>
    </row>
    <row r="64" spans="1:45" x14ac:dyDescent="0.3">
      <c r="A64">
        <v>10858</v>
      </c>
      <c r="B64">
        <v>1976</v>
      </c>
      <c r="C64" s="1">
        <f t="shared" si="0"/>
        <v>48</v>
      </c>
      <c r="D64" t="s">
        <v>25</v>
      </c>
      <c r="E64" t="s">
        <v>22</v>
      </c>
      <c r="F64" s="4" t="s">
        <v>32</v>
      </c>
      <c r="G64" t="s">
        <v>32</v>
      </c>
      <c r="H64" s="20">
        <v>76532</v>
      </c>
      <c r="I64" s="2">
        <f t="shared" si="1"/>
        <v>76.531999999999996</v>
      </c>
      <c r="J64" s="2"/>
      <c r="K64" s="2">
        <v>1</v>
      </c>
      <c r="L64" s="2">
        <v>1</v>
      </c>
      <c r="M64" s="16">
        <f t="shared" si="2"/>
        <v>2</v>
      </c>
      <c r="N64" s="7">
        <v>41526</v>
      </c>
      <c r="O64" s="4">
        <f t="shared" si="3"/>
        <v>1</v>
      </c>
      <c r="P64" s="3">
        <f t="shared" si="4"/>
        <v>41526</v>
      </c>
      <c r="Q64" s="4" t="str" cm="1">
        <f t="array" ref="Q64">_xlfn.TEXTSPLIT(N64,"/")</f>
        <v>41526</v>
      </c>
      <c r="R64" s="5"/>
      <c r="S64" s="5"/>
      <c r="T64" s="5" t="e">
        <f t="shared" si="5"/>
        <v>#NUM!</v>
      </c>
      <c r="U64">
        <v>38</v>
      </c>
      <c r="V64" s="14">
        <v>355</v>
      </c>
      <c r="W64" s="14">
        <v>30</v>
      </c>
      <c r="X64" s="14">
        <v>177</v>
      </c>
      <c r="Y64" s="14">
        <v>90</v>
      </c>
      <c r="Z64" s="14">
        <v>138</v>
      </c>
      <c r="AA64" s="14">
        <v>30</v>
      </c>
      <c r="AB64" s="2">
        <v>4</v>
      </c>
      <c r="AC64" s="2">
        <v>9</v>
      </c>
      <c r="AD64" s="2">
        <v>7</v>
      </c>
      <c r="AE64" s="2">
        <v>5</v>
      </c>
      <c r="AF64" s="2">
        <v>0</v>
      </c>
      <c r="AG64" s="2">
        <v>0</v>
      </c>
      <c r="AH64" s="16">
        <v>0</v>
      </c>
      <c r="AJ64">
        <v>37</v>
      </c>
      <c r="AK64">
        <v>34.728000000000002</v>
      </c>
      <c r="AR64">
        <v>45</v>
      </c>
      <c r="AS64">
        <v>57.113</v>
      </c>
    </row>
    <row r="65" spans="1:45" x14ac:dyDescent="0.3">
      <c r="A65">
        <v>10856</v>
      </c>
      <c r="B65">
        <v>1981</v>
      </c>
      <c r="C65" s="1">
        <f t="shared" si="0"/>
        <v>43</v>
      </c>
      <c r="D65" t="s">
        <v>28</v>
      </c>
      <c r="E65" t="s">
        <v>36</v>
      </c>
      <c r="F65" s="4" t="s">
        <v>26</v>
      </c>
      <c r="G65" t="s">
        <v>26</v>
      </c>
      <c r="H65" s="20">
        <v>45889</v>
      </c>
      <c r="I65" s="2">
        <f t="shared" si="1"/>
        <v>45.889000000000003</v>
      </c>
      <c r="J65" s="2"/>
      <c r="K65" s="2">
        <v>0</v>
      </c>
      <c r="L65" s="2">
        <v>1</v>
      </c>
      <c r="M65" s="16">
        <f t="shared" si="2"/>
        <v>1</v>
      </c>
      <c r="N65" s="7">
        <v>41312</v>
      </c>
      <c r="O65" s="4">
        <f t="shared" si="3"/>
        <v>1</v>
      </c>
      <c r="P65" s="3">
        <f t="shared" si="4"/>
        <v>41312</v>
      </c>
      <c r="Q65" s="4" t="str" cm="1">
        <f t="array" ref="Q65">_xlfn.TEXTSPLIT(N65,"/")</f>
        <v>41312</v>
      </c>
      <c r="R65" s="5"/>
      <c r="S65" s="5"/>
      <c r="T65" s="5" t="e">
        <f t="shared" si="5"/>
        <v>#NUM!</v>
      </c>
      <c r="U65">
        <v>42</v>
      </c>
      <c r="V65" s="14">
        <v>31</v>
      </c>
      <c r="W65" s="14">
        <v>0</v>
      </c>
      <c r="X65" s="14">
        <v>6</v>
      </c>
      <c r="Y65" s="14">
        <v>0</v>
      </c>
      <c r="Z65" s="14">
        <v>1</v>
      </c>
      <c r="AA65" s="14">
        <v>8</v>
      </c>
      <c r="AB65" s="2">
        <v>1</v>
      </c>
      <c r="AC65" s="2">
        <v>1</v>
      </c>
      <c r="AD65" s="2">
        <v>3</v>
      </c>
      <c r="AE65" s="2">
        <v>6</v>
      </c>
      <c r="AF65" s="2">
        <v>0</v>
      </c>
      <c r="AG65" s="2">
        <v>0</v>
      </c>
      <c r="AH65" s="16">
        <v>0</v>
      </c>
      <c r="AJ65">
        <v>46</v>
      </c>
      <c r="AK65">
        <v>43.262999999999998</v>
      </c>
      <c r="AR65">
        <v>45</v>
      </c>
      <c r="AS65">
        <v>46.377000000000002</v>
      </c>
    </row>
    <row r="66" spans="1:45" x14ac:dyDescent="0.3">
      <c r="A66">
        <v>10855</v>
      </c>
      <c r="B66">
        <v>1969</v>
      </c>
      <c r="C66" s="1">
        <f t="shared" ref="C66:C129" si="6">2024-B66</f>
        <v>55</v>
      </c>
      <c r="D66" t="s">
        <v>25</v>
      </c>
      <c r="E66" t="s">
        <v>42</v>
      </c>
      <c r="F66" s="4" t="s">
        <v>26</v>
      </c>
      <c r="G66" t="s">
        <v>26</v>
      </c>
      <c r="H66" s="20">
        <v>50014</v>
      </c>
      <c r="I66" s="2">
        <f t="shared" ref="I66:I129" si="7">H66/1000</f>
        <v>50.014000000000003</v>
      </c>
      <c r="J66" s="2"/>
      <c r="K66" s="2">
        <v>1</v>
      </c>
      <c r="L66" s="2">
        <v>0</v>
      </c>
      <c r="M66" s="16">
        <f t="shared" ref="M66:M129" si="8">L66+K66</f>
        <v>1</v>
      </c>
      <c r="N66" s="6" t="s">
        <v>138</v>
      </c>
      <c r="O66" s="4">
        <f t="shared" ref="O66:O129" si="9">TYPE(N66)</f>
        <v>2</v>
      </c>
      <c r="P66" s="3">
        <f t="shared" ref="P66:P129" si="10">IF(O66=2,T66,N66)</f>
        <v>41661</v>
      </c>
      <c r="Q66" s="4" t="str" cm="1">
        <f t="array" ref="Q66:S66">_xlfn.TEXTSPLIT(N66,"/")</f>
        <v>1</v>
      </c>
      <c r="R66" s="4" t="str">
        <v>22</v>
      </c>
      <c r="S66" s="4" t="str">
        <v>14</v>
      </c>
      <c r="T66" s="5">
        <f t="shared" ref="T66:T129" si="11">DATE(S66+100,Q66,R66)</f>
        <v>41661</v>
      </c>
      <c r="U66">
        <v>9</v>
      </c>
      <c r="V66" s="14">
        <v>234</v>
      </c>
      <c r="W66" s="14">
        <v>14</v>
      </c>
      <c r="X66" s="14">
        <v>77</v>
      </c>
      <c r="Y66" s="14">
        <v>19</v>
      </c>
      <c r="Z66" s="14">
        <v>10</v>
      </c>
      <c r="AA66" s="14">
        <v>42</v>
      </c>
      <c r="AB66" s="2">
        <v>2</v>
      </c>
      <c r="AC66" s="2">
        <v>4</v>
      </c>
      <c r="AD66" s="2">
        <v>8</v>
      </c>
      <c r="AE66" s="2">
        <v>5</v>
      </c>
      <c r="AF66" s="2">
        <v>0</v>
      </c>
      <c r="AG66" s="2">
        <v>0</v>
      </c>
      <c r="AH66" s="16">
        <v>0</v>
      </c>
      <c r="AJ66">
        <v>61</v>
      </c>
      <c r="AK66">
        <v>81.974999999999994</v>
      </c>
      <c r="AR66">
        <v>39</v>
      </c>
      <c r="AS66">
        <v>30.477</v>
      </c>
    </row>
    <row r="67" spans="1:45" x14ac:dyDescent="0.3">
      <c r="A67">
        <v>10854</v>
      </c>
      <c r="B67">
        <v>1971</v>
      </c>
      <c r="C67" s="1">
        <f t="shared" si="6"/>
        <v>53</v>
      </c>
      <c r="D67" t="s">
        <v>40</v>
      </c>
      <c r="E67" t="s">
        <v>34</v>
      </c>
      <c r="F67" s="4" t="s">
        <v>29</v>
      </c>
      <c r="G67" t="s">
        <v>29</v>
      </c>
      <c r="H67" s="20">
        <v>38853</v>
      </c>
      <c r="I67" s="2">
        <f t="shared" si="7"/>
        <v>38.853000000000002</v>
      </c>
      <c r="J67" s="2"/>
      <c r="K67" s="2">
        <v>1</v>
      </c>
      <c r="L67" s="2">
        <v>1</v>
      </c>
      <c r="M67" s="16">
        <f t="shared" si="8"/>
        <v>2</v>
      </c>
      <c r="N67" s="6" t="s">
        <v>92</v>
      </c>
      <c r="O67" s="4">
        <f t="shared" si="9"/>
        <v>2</v>
      </c>
      <c r="P67" s="3">
        <f t="shared" si="10"/>
        <v>41782</v>
      </c>
      <c r="Q67" s="4" t="str" cm="1">
        <f t="array" ref="Q67:S67">_xlfn.TEXTSPLIT(N67,"/")</f>
        <v>5</v>
      </c>
      <c r="R67" s="4" t="str">
        <v>23</v>
      </c>
      <c r="S67" s="4" t="str">
        <v>14</v>
      </c>
      <c r="T67" s="5">
        <f t="shared" si="11"/>
        <v>41782</v>
      </c>
      <c r="U67">
        <v>90</v>
      </c>
      <c r="V67" s="14">
        <v>29</v>
      </c>
      <c r="W67" s="14">
        <v>0</v>
      </c>
      <c r="X67" s="14">
        <v>14</v>
      </c>
      <c r="Y67" s="14">
        <v>0</v>
      </c>
      <c r="Z67" s="14">
        <v>0</v>
      </c>
      <c r="AA67" s="14">
        <v>2</v>
      </c>
      <c r="AB67" s="2">
        <v>2</v>
      </c>
      <c r="AC67" s="2">
        <v>2</v>
      </c>
      <c r="AD67" s="2">
        <v>3</v>
      </c>
      <c r="AE67" s="2">
        <v>7</v>
      </c>
      <c r="AF67" s="2">
        <v>0</v>
      </c>
      <c r="AG67" s="2">
        <v>0</v>
      </c>
      <c r="AH67" s="16">
        <v>0</v>
      </c>
      <c r="AJ67">
        <v>63</v>
      </c>
      <c r="AK67">
        <v>82.504000000000005</v>
      </c>
      <c r="AR67">
        <v>50</v>
      </c>
      <c r="AS67">
        <v>37.401000000000003</v>
      </c>
    </row>
    <row r="68" spans="1:45" x14ac:dyDescent="0.3">
      <c r="A68">
        <v>10846</v>
      </c>
      <c r="B68">
        <v>1979</v>
      </c>
      <c r="C68" s="1">
        <f t="shared" si="6"/>
        <v>45</v>
      </c>
      <c r="D68" t="s">
        <v>28</v>
      </c>
      <c r="E68" t="s">
        <v>42</v>
      </c>
      <c r="F68" s="4" t="s">
        <v>29</v>
      </c>
      <c r="G68" t="s">
        <v>29</v>
      </c>
      <c r="H68" s="20">
        <v>43783</v>
      </c>
      <c r="I68" s="2">
        <f t="shared" si="7"/>
        <v>43.783000000000001</v>
      </c>
      <c r="J68" s="2"/>
      <c r="K68" s="2">
        <v>1</v>
      </c>
      <c r="L68" s="2">
        <v>0</v>
      </c>
      <c r="M68" s="16">
        <f t="shared" si="8"/>
        <v>1</v>
      </c>
      <c r="N68" s="6" t="s">
        <v>217</v>
      </c>
      <c r="O68" s="4">
        <f t="shared" si="9"/>
        <v>2</v>
      </c>
      <c r="P68" s="3">
        <f t="shared" si="10"/>
        <v>41788</v>
      </c>
      <c r="Q68" s="4" t="str" cm="1">
        <f t="array" ref="Q68:S68">_xlfn.TEXTSPLIT(N68,"/")</f>
        <v>5</v>
      </c>
      <c r="R68" s="4" t="str">
        <v>29</v>
      </c>
      <c r="S68" s="4" t="str">
        <v>14</v>
      </c>
      <c r="T68" s="5">
        <f t="shared" si="11"/>
        <v>41788</v>
      </c>
      <c r="U68">
        <v>22</v>
      </c>
      <c r="V68" s="14">
        <v>327</v>
      </c>
      <c r="W68" s="14">
        <v>9</v>
      </c>
      <c r="X68" s="14">
        <v>125</v>
      </c>
      <c r="Y68" s="14">
        <v>25</v>
      </c>
      <c r="Z68" s="14">
        <v>4</v>
      </c>
      <c r="AA68" s="14">
        <v>139</v>
      </c>
      <c r="AB68" s="2">
        <v>6</v>
      </c>
      <c r="AC68" s="2">
        <v>7</v>
      </c>
      <c r="AD68" s="2">
        <v>8</v>
      </c>
      <c r="AE68" s="2">
        <v>7</v>
      </c>
      <c r="AF68" s="2">
        <v>0</v>
      </c>
      <c r="AG68" s="2">
        <v>0</v>
      </c>
      <c r="AH68" s="16">
        <v>1</v>
      </c>
      <c r="AJ68">
        <v>50</v>
      </c>
      <c r="AK68">
        <v>38.576000000000001</v>
      </c>
      <c r="AR68">
        <v>38</v>
      </c>
      <c r="AS68">
        <v>18.169</v>
      </c>
    </row>
    <row r="69" spans="1:45" x14ac:dyDescent="0.3">
      <c r="A69">
        <v>10841</v>
      </c>
      <c r="B69">
        <v>1976</v>
      </c>
      <c r="C69" s="1">
        <f t="shared" si="6"/>
        <v>48</v>
      </c>
      <c r="D69" t="s">
        <v>25</v>
      </c>
      <c r="E69" t="s">
        <v>34</v>
      </c>
      <c r="F69" s="4" t="s">
        <v>32</v>
      </c>
      <c r="G69" t="s">
        <v>32</v>
      </c>
      <c r="H69" s="20">
        <v>56559</v>
      </c>
      <c r="I69" s="2">
        <f t="shared" si="7"/>
        <v>56.558999999999997</v>
      </c>
      <c r="J69" s="2"/>
      <c r="K69" s="2">
        <v>0</v>
      </c>
      <c r="L69" s="2">
        <v>1</v>
      </c>
      <c r="M69" s="16">
        <f t="shared" si="8"/>
        <v>1</v>
      </c>
      <c r="N69" s="6" t="s">
        <v>303</v>
      </c>
      <c r="O69" s="4">
        <f t="shared" si="9"/>
        <v>2</v>
      </c>
      <c r="P69" s="3">
        <f t="shared" si="10"/>
        <v>41268</v>
      </c>
      <c r="Q69" s="4" t="str" cm="1">
        <f t="array" ref="Q69:S69">_xlfn.TEXTSPLIT(N69,"/")</f>
        <v>12</v>
      </c>
      <c r="R69" s="4" t="str">
        <v>25</v>
      </c>
      <c r="S69" s="4" t="str">
        <v>12</v>
      </c>
      <c r="T69" s="5">
        <f t="shared" si="11"/>
        <v>41268</v>
      </c>
      <c r="U69">
        <v>46</v>
      </c>
      <c r="V69" s="14">
        <v>226</v>
      </c>
      <c r="W69" s="14">
        <v>22</v>
      </c>
      <c r="X69" s="14">
        <v>133</v>
      </c>
      <c r="Y69" s="14">
        <v>41</v>
      </c>
      <c r="Z69" s="14">
        <v>31</v>
      </c>
      <c r="AA69" s="14">
        <v>31</v>
      </c>
      <c r="AB69" s="2">
        <v>3</v>
      </c>
      <c r="AC69" s="2">
        <v>4</v>
      </c>
      <c r="AD69" s="2">
        <v>8</v>
      </c>
      <c r="AE69" s="2">
        <v>4</v>
      </c>
      <c r="AF69" s="2">
        <v>0</v>
      </c>
      <c r="AG69" s="2">
        <v>0</v>
      </c>
      <c r="AH69" s="16">
        <v>0</v>
      </c>
      <c r="AJ69">
        <v>55</v>
      </c>
      <c r="AK69">
        <v>38.235999999999997</v>
      </c>
      <c r="AR69">
        <v>59</v>
      </c>
      <c r="AS69">
        <v>45.759</v>
      </c>
    </row>
    <row r="70" spans="1:45" x14ac:dyDescent="0.3">
      <c r="A70">
        <v>10839</v>
      </c>
      <c r="B70">
        <v>1977</v>
      </c>
      <c r="C70" s="1">
        <f t="shared" si="6"/>
        <v>47</v>
      </c>
      <c r="D70" t="s">
        <v>28</v>
      </c>
      <c r="E70" t="s">
        <v>22</v>
      </c>
      <c r="F70" s="4" t="s">
        <v>32</v>
      </c>
      <c r="G70" t="s">
        <v>32</v>
      </c>
      <c r="H70" s="20">
        <v>36283</v>
      </c>
      <c r="I70" s="2">
        <f t="shared" si="7"/>
        <v>36.283000000000001</v>
      </c>
      <c r="J70" s="2"/>
      <c r="K70" s="2">
        <v>1</v>
      </c>
      <c r="L70" s="2">
        <v>1</v>
      </c>
      <c r="M70" s="16">
        <f t="shared" si="8"/>
        <v>2</v>
      </c>
      <c r="N70" s="6" t="s">
        <v>80</v>
      </c>
      <c r="O70" s="4">
        <f t="shared" si="9"/>
        <v>2</v>
      </c>
      <c r="P70" s="3">
        <f t="shared" si="10"/>
        <v>41743</v>
      </c>
      <c r="Q70" s="4" t="str" cm="1">
        <f t="array" ref="Q70:S70">_xlfn.TEXTSPLIT(N70,"/")</f>
        <v>4</v>
      </c>
      <c r="R70" s="4" t="str">
        <v>14</v>
      </c>
      <c r="S70" s="4" t="str">
        <v>14</v>
      </c>
      <c r="T70" s="5">
        <f t="shared" si="11"/>
        <v>41743</v>
      </c>
      <c r="U70">
        <v>42</v>
      </c>
      <c r="V70" s="14">
        <v>6</v>
      </c>
      <c r="W70" s="14">
        <v>5</v>
      </c>
      <c r="X70" s="14">
        <v>5</v>
      </c>
      <c r="Y70" s="14">
        <v>8</v>
      </c>
      <c r="Z70" s="14">
        <v>0</v>
      </c>
      <c r="AA70" s="14">
        <v>5</v>
      </c>
      <c r="AB70" s="2">
        <v>2</v>
      </c>
      <c r="AC70" s="2">
        <v>1</v>
      </c>
      <c r="AD70" s="2">
        <v>3</v>
      </c>
      <c r="AE70" s="2">
        <v>4</v>
      </c>
      <c r="AF70" s="2">
        <v>0</v>
      </c>
      <c r="AG70" s="2">
        <v>0</v>
      </c>
      <c r="AH70" s="16">
        <v>0</v>
      </c>
      <c r="AJ70">
        <v>49</v>
      </c>
      <c r="AK70">
        <v>53.366999999999997</v>
      </c>
      <c r="AR70">
        <v>54</v>
      </c>
      <c r="AS70">
        <v>44.078000000000003</v>
      </c>
    </row>
    <row r="71" spans="1:45" x14ac:dyDescent="0.3">
      <c r="A71">
        <v>10837</v>
      </c>
      <c r="B71">
        <v>1976</v>
      </c>
      <c r="C71" s="1">
        <f t="shared" si="6"/>
        <v>48</v>
      </c>
      <c r="D71" t="s">
        <v>28</v>
      </c>
      <c r="E71" t="s">
        <v>22</v>
      </c>
      <c r="F71" s="4" t="s">
        <v>29</v>
      </c>
      <c r="G71" t="s">
        <v>29</v>
      </c>
      <c r="H71" s="20">
        <v>23957</v>
      </c>
      <c r="I71" s="2">
        <f t="shared" si="7"/>
        <v>23.957000000000001</v>
      </c>
      <c r="J71" s="2"/>
      <c r="K71" s="2">
        <v>1</v>
      </c>
      <c r="L71" s="2">
        <v>0</v>
      </c>
      <c r="M71" s="16">
        <f t="shared" si="8"/>
        <v>1</v>
      </c>
      <c r="N71" s="6" t="s">
        <v>350</v>
      </c>
      <c r="O71" s="4">
        <f t="shared" si="9"/>
        <v>2</v>
      </c>
      <c r="P71" s="3">
        <f t="shared" si="10"/>
        <v>41210</v>
      </c>
      <c r="Q71" s="4" t="str" cm="1">
        <f t="array" ref="Q71:S71">_xlfn.TEXTSPLIT(N71,"/")</f>
        <v>10</v>
      </c>
      <c r="R71" s="4" t="str">
        <v>28</v>
      </c>
      <c r="S71" s="4" t="str">
        <v>12</v>
      </c>
      <c r="T71" s="5">
        <f t="shared" si="11"/>
        <v>41210</v>
      </c>
      <c r="U71">
        <v>47</v>
      </c>
      <c r="V71" s="14">
        <v>2</v>
      </c>
      <c r="W71" s="14">
        <v>1</v>
      </c>
      <c r="X71" s="14">
        <v>18</v>
      </c>
      <c r="Y71" s="14">
        <v>20</v>
      </c>
      <c r="Z71" s="14">
        <v>11</v>
      </c>
      <c r="AA71" s="14">
        <v>16</v>
      </c>
      <c r="AB71" s="2">
        <v>1</v>
      </c>
      <c r="AC71" s="2">
        <v>2</v>
      </c>
      <c r="AD71" s="2">
        <v>3</v>
      </c>
      <c r="AE71" s="2">
        <v>6</v>
      </c>
      <c r="AF71" s="2">
        <v>1</v>
      </c>
      <c r="AG71" s="2">
        <v>0</v>
      </c>
      <c r="AH71" s="16">
        <v>0</v>
      </c>
      <c r="AJ71">
        <v>67</v>
      </c>
      <c r="AK71">
        <v>63.914999999999999</v>
      </c>
      <c r="AR71">
        <v>40</v>
      </c>
      <c r="AS71">
        <v>22.148</v>
      </c>
    </row>
    <row r="72" spans="1:45" x14ac:dyDescent="0.3">
      <c r="A72">
        <v>10833</v>
      </c>
      <c r="B72">
        <v>1976</v>
      </c>
      <c r="C72" s="1">
        <f t="shared" si="6"/>
        <v>48</v>
      </c>
      <c r="D72" t="s">
        <v>25</v>
      </c>
      <c r="E72" t="s">
        <v>22</v>
      </c>
      <c r="F72" s="4" t="s">
        <v>29</v>
      </c>
      <c r="G72" t="s">
        <v>29</v>
      </c>
      <c r="H72" s="20">
        <v>65106</v>
      </c>
      <c r="I72" s="2">
        <f t="shared" si="7"/>
        <v>65.105999999999995</v>
      </c>
      <c r="J72" s="2"/>
      <c r="K72" s="2">
        <v>0</v>
      </c>
      <c r="L72" s="2">
        <v>1</v>
      </c>
      <c r="M72" s="16">
        <f t="shared" si="8"/>
        <v>1</v>
      </c>
      <c r="N72" s="6" t="s">
        <v>362</v>
      </c>
      <c r="O72" s="4">
        <f t="shared" si="9"/>
        <v>2</v>
      </c>
      <c r="P72" s="3">
        <f t="shared" si="10"/>
        <v>41783</v>
      </c>
      <c r="Q72" s="4" t="str" cm="1">
        <f t="array" ref="Q72:S72">_xlfn.TEXTSPLIT(N72,"/")</f>
        <v>5</v>
      </c>
      <c r="R72" s="4" t="str">
        <v>24</v>
      </c>
      <c r="S72" s="4" t="str">
        <v>14</v>
      </c>
      <c r="T72" s="5">
        <f t="shared" si="11"/>
        <v>41783</v>
      </c>
      <c r="U72">
        <v>55</v>
      </c>
      <c r="V72" s="14">
        <v>790</v>
      </c>
      <c r="W72" s="14">
        <v>19</v>
      </c>
      <c r="X72" s="14">
        <v>133</v>
      </c>
      <c r="Y72" s="14">
        <v>12</v>
      </c>
      <c r="Z72" s="14">
        <v>0</v>
      </c>
      <c r="AA72" s="14">
        <v>19</v>
      </c>
      <c r="AB72" s="2">
        <v>3</v>
      </c>
      <c r="AC72" s="2">
        <v>8</v>
      </c>
      <c r="AD72" s="2">
        <v>13</v>
      </c>
      <c r="AE72" s="2">
        <v>6</v>
      </c>
      <c r="AF72" s="2">
        <v>0</v>
      </c>
      <c r="AG72" s="2">
        <v>0</v>
      </c>
      <c r="AH72" s="16">
        <v>1</v>
      </c>
      <c r="AJ72">
        <v>41</v>
      </c>
      <c r="AK72">
        <v>6.56</v>
      </c>
      <c r="AR72">
        <v>64</v>
      </c>
      <c r="AS72">
        <v>65.492000000000004</v>
      </c>
    </row>
    <row r="73" spans="1:45" x14ac:dyDescent="0.3">
      <c r="A73">
        <v>10832</v>
      </c>
      <c r="B73">
        <v>1959</v>
      </c>
      <c r="C73" s="1">
        <f t="shared" si="6"/>
        <v>65</v>
      </c>
      <c r="D73" t="s">
        <v>25</v>
      </c>
      <c r="E73" t="s">
        <v>22</v>
      </c>
      <c r="F73" s="4" t="s">
        <v>32</v>
      </c>
      <c r="G73" t="s">
        <v>32</v>
      </c>
      <c r="H73" s="20">
        <v>46610</v>
      </c>
      <c r="I73" s="2">
        <f t="shared" si="7"/>
        <v>46.61</v>
      </c>
      <c r="J73" s="2"/>
      <c r="K73" s="2">
        <v>0</v>
      </c>
      <c r="L73" s="2">
        <v>0</v>
      </c>
      <c r="M73" s="16">
        <f t="shared" si="8"/>
        <v>0</v>
      </c>
      <c r="N73" s="6" t="s">
        <v>101</v>
      </c>
      <c r="O73" s="4">
        <f t="shared" si="9"/>
        <v>2</v>
      </c>
      <c r="P73" s="3">
        <f t="shared" si="10"/>
        <v>41473</v>
      </c>
      <c r="Q73" s="4" t="str" cm="1">
        <f t="array" ref="Q73:S73">_xlfn.TEXTSPLIT(N73,"/")</f>
        <v>7</v>
      </c>
      <c r="R73" s="4" t="str">
        <v>18</v>
      </c>
      <c r="S73" s="4" t="str">
        <v>13</v>
      </c>
      <c r="T73" s="5">
        <f t="shared" si="11"/>
        <v>41473</v>
      </c>
      <c r="U73">
        <v>4</v>
      </c>
      <c r="V73" s="14">
        <v>288</v>
      </c>
      <c r="W73" s="14">
        <v>10</v>
      </c>
      <c r="X73" s="14">
        <v>30</v>
      </c>
      <c r="Y73" s="14">
        <v>4</v>
      </c>
      <c r="Z73" s="14">
        <v>10</v>
      </c>
      <c r="AA73" s="14">
        <v>125</v>
      </c>
      <c r="AB73" s="2">
        <v>1</v>
      </c>
      <c r="AC73" s="2">
        <v>6</v>
      </c>
      <c r="AD73" s="2">
        <v>6</v>
      </c>
      <c r="AE73" s="2">
        <v>6</v>
      </c>
      <c r="AF73" s="2">
        <v>0</v>
      </c>
      <c r="AG73" s="2">
        <v>0</v>
      </c>
      <c r="AH73" s="16">
        <v>0</v>
      </c>
      <c r="AJ73">
        <v>59</v>
      </c>
      <c r="AK73">
        <v>79.143000000000001</v>
      </c>
      <c r="AR73">
        <v>34</v>
      </c>
      <c r="AS73">
        <v>77.844999999999999</v>
      </c>
    </row>
    <row r="74" spans="1:45" x14ac:dyDescent="0.3">
      <c r="A74">
        <v>10827</v>
      </c>
      <c r="B74">
        <v>1968</v>
      </c>
      <c r="C74" s="1">
        <f t="shared" si="6"/>
        <v>56</v>
      </c>
      <c r="D74" t="s">
        <v>33</v>
      </c>
      <c r="E74" t="s">
        <v>34</v>
      </c>
      <c r="F74" s="4" t="s">
        <v>29</v>
      </c>
      <c r="G74" t="s">
        <v>29</v>
      </c>
      <c r="H74" s="20">
        <v>36947</v>
      </c>
      <c r="I74" s="2">
        <f t="shared" si="7"/>
        <v>36.947000000000003</v>
      </c>
      <c r="J74" s="2"/>
      <c r="K74" s="2">
        <v>1</v>
      </c>
      <c r="L74" s="2">
        <v>1</v>
      </c>
      <c r="M74" s="16">
        <f t="shared" si="8"/>
        <v>2</v>
      </c>
      <c r="N74" s="7">
        <v>41098</v>
      </c>
      <c r="O74" s="4">
        <f t="shared" si="9"/>
        <v>1</v>
      </c>
      <c r="P74" s="3">
        <f t="shared" si="10"/>
        <v>41098</v>
      </c>
      <c r="Q74" s="4" t="str" cm="1">
        <f t="array" ref="Q74">_xlfn.TEXTSPLIT(N74,"/")</f>
        <v>41098</v>
      </c>
      <c r="R74" s="5"/>
      <c r="S74" s="5"/>
      <c r="T74" s="5" t="e">
        <f t="shared" si="11"/>
        <v>#NUM!</v>
      </c>
      <c r="U74">
        <v>49</v>
      </c>
      <c r="V74" s="14">
        <v>88</v>
      </c>
      <c r="W74" s="14">
        <v>3</v>
      </c>
      <c r="X74" s="14">
        <v>21</v>
      </c>
      <c r="Y74" s="14">
        <v>4</v>
      </c>
      <c r="Z74" s="14">
        <v>1</v>
      </c>
      <c r="AA74" s="14">
        <v>29</v>
      </c>
      <c r="AB74" s="2">
        <v>4</v>
      </c>
      <c r="AC74" s="2">
        <v>3</v>
      </c>
      <c r="AD74" s="2">
        <v>4</v>
      </c>
      <c r="AE74" s="2">
        <v>9</v>
      </c>
      <c r="AF74" s="2">
        <v>0</v>
      </c>
      <c r="AG74" s="2">
        <v>0</v>
      </c>
      <c r="AH74" s="16">
        <v>0</v>
      </c>
      <c r="AJ74">
        <v>53</v>
      </c>
      <c r="AK74">
        <v>27.242000000000001</v>
      </c>
      <c r="AR74">
        <v>59</v>
      </c>
      <c r="AS74">
        <v>65.525999999999996</v>
      </c>
    </row>
    <row r="75" spans="1:45" x14ac:dyDescent="0.3">
      <c r="A75">
        <v>10826</v>
      </c>
      <c r="B75">
        <v>1960</v>
      </c>
      <c r="C75" s="1">
        <f t="shared" si="6"/>
        <v>64</v>
      </c>
      <c r="D75" t="s">
        <v>25</v>
      </c>
      <c r="E75" t="s">
        <v>22</v>
      </c>
      <c r="F75" s="4" t="s">
        <v>29</v>
      </c>
      <c r="G75" t="s">
        <v>29</v>
      </c>
      <c r="H75" s="20">
        <v>18690</v>
      </c>
      <c r="I75" s="2">
        <f t="shared" si="7"/>
        <v>18.690000000000001</v>
      </c>
      <c r="J75" s="2"/>
      <c r="K75" s="2">
        <v>0</v>
      </c>
      <c r="L75" s="2">
        <v>0</v>
      </c>
      <c r="M75" s="16">
        <f t="shared" si="8"/>
        <v>0</v>
      </c>
      <c r="N75" s="6" t="s">
        <v>401</v>
      </c>
      <c r="O75" s="4">
        <f t="shared" si="9"/>
        <v>2</v>
      </c>
      <c r="P75" s="3">
        <f t="shared" si="10"/>
        <v>41271</v>
      </c>
      <c r="Q75" s="4" t="str" cm="1">
        <f t="array" ref="Q75:S75">_xlfn.TEXTSPLIT(N75,"/")</f>
        <v>12</v>
      </c>
      <c r="R75" s="4" t="str">
        <v>28</v>
      </c>
      <c r="S75" s="4" t="str">
        <v>12</v>
      </c>
      <c r="T75" s="5">
        <f t="shared" si="11"/>
        <v>41271</v>
      </c>
      <c r="U75">
        <v>77</v>
      </c>
      <c r="V75" s="14">
        <v>6</v>
      </c>
      <c r="W75" s="14">
        <v>1</v>
      </c>
      <c r="X75" s="14">
        <v>7</v>
      </c>
      <c r="Y75" s="14">
        <v>23</v>
      </c>
      <c r="Z75" s="14">
        <v>4</v>
      </c>
      <c r="AA75" s="14">
        <v>19</v>
      </c>
      <c r="AB75" s="2">
        <v>1</v>
      </c>
      <c r="AC75" s="2">
        <v>1</v>
      </c>
      <c r="AD75" s="2">
        <v>2</v>
      </c>
      <c r="AE75" s="2">
        <v>8</v>
      </c>
      <c r="AF75" s="2">
        <v>0</v>
      </c>
      <c r="AG75" s="2">
        <v>0</v>
      </c>
      <c r="AH75" s="16">
        <v>0</v>
      </c>
      <c r="AJ75">
        <v>46</v>
      </c>
      <c r="AK75">
        <v>22.701000000000001</v>
      </c>
      <c r="AR75">
        <v>56</v>
      </c>
      <c r="AS75">
        <v>28.42</v>
      </c>
    </row>
    <row r="76" spans="1:45" x14ac:dyDescent="0.3">
      <c r="A76">
        <v>10821</v>
      </c>
      <c r="B76">
        <v>1979</v>
      </c>
      <c r="C76" s="1">
        <f t="shared" si="6"/>
        <v>45</v>
      </c>
      <c r="D76" t="s">
        <v>25</v>
      </c>
      <c r="E76" t="s">
        <v>22</v>
      </c>
      <c r="F76" s="4" t="s">
        <v>29</v>
      </c>
      <c r="G76" t="s">
        <v>29</v>
      </c>
      <c r="H76" s="20">
        <v>57113</v>
      </c>
      <c r="I76" s="2">
        <f t="shared" si="7"/>
        <v>57.113</v>
      </c>
      <c r="J76" s="2"/>
      <c r="K76" s="2">
        <v>1</v>
      </c>
      <c r="L76" s="2">
        <v>1</v>
      </c>
      <c r="M76" s="16">
        <f t="shared" si="8"/>
        <v>2</v>
      </c>
      <c r="N76" s="7">
        <v>41427</v>
      </c>
      <c r="O76" s="4">
        <f t="shared" si="9"/>
        <v>1</v>
      </c>
      <c r="P76" s="3">
        <f t="shared" si="10"/>
        <v>41427</v>
      </c>
      <c r="Q76" s="4" t="str" cm="1">
        <f t="array" ref="Q76">_xlfn.TEXTSPLIT(N76,"/")</f>
        <v>41427</v>
      </c>
      <c r="R76" s="5"/>
      <c r="S76" s="5"/>
      <c r="T76" s="5" t="e">
        <f t="shared" si="11"/>
        <v>#NUM!</v>
      </c>
      <c r="U76">
        <v>45</v>
      </c>
      <c r="V76" s="14">
        <v>182</v>
      </c>
      <c r="W76" s="14">
        <v>4</v>
      </c>
      <c r="X76" s="14">
        <v>33</v>
      </c>
      <c r="Y76" s="14">
        <v>0</v>
      </c>
      <c r="Z76" s="14">
        <v>2</v>
      </c>
      <c r="AA76" s="14">
        <v>42</v>
      </c>
      <c r="AB76" s="2">
        <v>6</v>
      </c>
      <c r="AC76" s="2">
        <v>4</v>
      </c>
      <c r="AD76" s="2">
        <v>5</v>
      </c>
      <c r="AE76" s="2">
        <v>7</v>
      </c>
      <c r="AF76" s="2">
        <v>0</v>
      </c>
      <c r="AG76" s="2">
        <v>0</v>
      </c>
      <c r="AH76" s="16">
        <v>0</v>
      </c>
      <c r="AJ76">
        <v>48</v>
      </c>
      <c r="AK76">
        <v>61.905000000000001</v>
      </c>
      <c r="AR76">
        <v>47</v>
      </c>
      <c r="AS76">
        <v>23.718</v>
      </c>
    </row>
    <row r="77" spans="1:45" hidden="1" x14ac:dyDescent="0.3">
      <c r="A77">
        <v>10814</v>
      </c>
      <c r="B77">
        <v>1948</v>
      </c>
      <c r="C77" s="1">
        <f t="shared" si="6"/>
        <v>76</v>
      </c>
      <c r="D77" t="s">
        <v>25</v>
      </c>
      <c r="E77" t="s">
        <v>22</v>
      </c>
      <c r="F77" s="4" t="s">
        <v>32</v>
      </c>
      <c r="G77" t="s">
        <v>32</v>
      </c>
      <c r="H77" s="20">
        <v>70321</v>
      </c>
      <c r="I77" s="2">
        <f t="shared" si="7"/>
        <v>70.320999999999998</v>
      </c>
      <c r="J77" s="2"/>
      <c r="K77" s="2">
        <v>0</v>
      </c>
      <c r="L77" s="2">
        <v>0</v>
      </c>
      <c r="M77" s="16">
        <f t="shared" si="8"/>
        <v>0</v>
      </c>
      <c r="N77" s="6" t="s">
        <v>118</v>
      </c>
      <c r="O77" s="4">
        <f t="shared" si="9"/>
        <v>2</v>
      </c>
      <c r="P77" s="3">
        <f t="shared" si="10"/>
        <v>41290</v>
      </c>
      <c r="Q77" s="4" t="str" cm="1">
        <f t="array" ref="Q77:S77">_xlfn.TEXTSPLIT(N77,"/")</f>
        <v>1</v>
      </c>
      <c r="R77" s="4" t="str">
        <v>16</v>
      </c>
      <c r="S77" s="4" t="str">
        <v>13</v>
      </c>
      <c r="T77" s="5">
        <f t="shared" si="11"/>
        <v>41290</v>
      </c>
      <c r="U77">
        <v>6</v>
      </c>
      <c r="V77" s="14">
        <v>303</v>
      </c>
      <c r="W77" s="14">
        <v>23</v>
      </c>
      <c r="X77" s="14">
        <v>751</v>
      </c>
      <c r="Y77" s="14">
        <v>82</v>
      </c>
      <c r="Z77" s="14">
        <v>26</v>
      </c>
      <c r="AA77" s="14">
        <v>191</v>
      </c>
      <c r="AB77" s="2">
        <v>1</v>
      </c>
      <c r="AC77" s="2">
        <v>6</v>
      </c>
      <c r="AD77" s="2">
        <v>13</v>
      </c>
      <c r="AE77" s="2">
        <v>4</v>
      </c>
      <c r="AF77" s="2">
        <v>1</v>
      </c>
      <c r="AG77" s="2">
        <v>0</v>
      </c>
      <c r="AH77" s="16">
        <v>0</v>
      </c>
      <c r="AJ77">
        <v>59</v>
      </c>
      <c r="AK77">
        <v>60.597000000000001</v>
      </c>
      <c r="AR77">
        <v>32</v>
      </c>
      <c r="AS77">
        <v>8.0280000000000005</v>
      </c>
    </row>
    <row r="78" spans="1:45" x14ac:dyDescent="0.3">
      <c r="A78">
        <v>10812</v>
      </c>
      <c r="B78">
        <v>1979</v>
      </c>
      <c r="C78" s="1">
        <f t="shared" si="6"/>
        <v>45</v>
      </c>
      <c r="D78" t="s">
        <v>47</v>
      </c>
      <c r="E78" t="s">
        <v>34</v>
      </c>
      <c r="F78" s="4" t="s">
        <v>29</v>
      </c>
      <c r="G78" t="s">
        <v>29</v>
      </c>
      <c r="H78" s="20">
        <v>46377</v>
      </c>
      <c r="I78" s="2">
        <f t="shared" si="7"/>
        <v>46.377000000000002</v>
      </c>
      <c r="J78" s="2"/>
      <c r="K78" s="2">
        <v>1</v>
      </c>
      <c r="L78" s="2">
        <v>0</v>
      </c>
      <c r="M78" s="16">
        <f t="shared" si="8"/>
        <v>1</v>
      </c>
      <c r="N78" s="7">
        <v>41642</v>
      </c>
      <c r="O78" s="4">
        <f t="shared" si="9"/>
        <v>1</v>
      </c>
      <c r="P78" s="3">
        <f t="shared" si="10"/>
        <v>41642</v>
      </c>
      <c r="Q78" s="4" t="str" cm="1">
        <f t="array" ref="Q78">_xlfn.TEXTSPLIT(N78,"/")</f>
        <v>41642</v>
      </c>
      <c r="R78" s="5"/>
      <c r="S78" s="5"/>
      <c r="T78" s="5" t="e">
        <f t="shared" si="11"/>
        <v>#NUM!</v>
      </c>
      <c r="U78">
        <v>89</v>
      </c>
      <c r="V78" s="14">
        <v>37</v>
      </c>
      <c r="W78" s="14">
        <v>0</v>
      </c>
      <c r="X78" s="14">
        <v>46</v>
      </c>
      <c r="Y78" s="14">
        <v>4</v>
      </c>
      <c r="Z78" s="14">
        <v>3</v>
      </c>
      <c r="AA78" s="14">
        <v>0</v>
      </c>
      <c r="AB78" s="2">
        <v>1</v>
      </c>
      <c r="AC78" s="2">
        <v>2</v>
      </c>
      <c r="AD78" s="2">
        <v>3</v>
      </c>
      <c r="AE78" s="2">
        <v>4</v>
      </c>
      <c r="AF78" s="2">
        <v>0</v>
      </c>
      <c r="AG78" s="2">
        <v>0</v>
      </c>
      <c r="AH78" s="16">
        <v>0</v>
      </c>
      <c r="AJ78">
        <v>71</v>
      </c>
      <c r="AK78">
        <v>47.139000000000003</v>
      </c>
      <c r="AR78">
        <v>40</v>
      </c>
      <c r="AS78">
        <v>86.58</v>
      </c>
    </row>
    <row r="79" spans="1:45" x14ac:dyDescent="0.3">
      <c r="A79">
        <v>10796</v>
      </c>
      <c r="B79">
        <v>1985</v>
      </c>
      <c r="C79" s="1">
        <f t="shared" si="6"/>
        <v>39</v>
      </c>
      <c r="D79" t="s">
        <v>40</v>
      </c>
      <c r="E79" t="s">
        <v>42</v>
      </c>
      <c r="F79" s="4" t="s">
        <v>29</v>
      </c>
      <c r="G79" t="s">
        <v>29</v>
      </c>
      <c r="H79" s="20">
        <v>30477</v>
      </c>
      <c r="I79" s="2">
        <f t="shared" si="7"/>
        <v>30.477</v>
      </c>
      <c r="J79" s="2"/>
      <c r="K79" s="2">
        <v>1</v>
      </c>
      <c r="L79" s="2">
        <v>0</v>
      </c>
      <c r="M79" s="16">
        <f t="shared" si="8"/>
        <v>1</v>
      </c>
      <c r="N79" s="6" t="s">
        <v>138</v>
      </c>
      <c r="O79" s="4">
        <f t="shared" si="9"/>
        <v>2</v>
      </c>
      <c r="P79" s="3">
        <f t="shared" si="10"/>
        <v>41661</v>
      </c>
      <c r="Q79" s="4" t="str" cm="1">
        <f t="array" ref="Q79:S79">_xlfn.TEXTSPLIT(N79,"/")</f>
        <v>1</v>
      </c>
      <c r="R79" s="4" t="str">
        <v>22</v>
      </c>
      <c r="S79" s="4" t="str">
        <v>14</v>
      </c>
      <c r="T79" s="5">
        <f t="shared" si="11"/>
        <v>41661</v>
      </c>
      <c r="U79">
        <v>16</v>
      </c>
      <c r="V79" s="14">
        <v>47</v>
      </c>
      <c r="W79" s="14">
        <v>1</v>
      </c>
      <c r="X79" s="14">
        <v>6</v>
      </c>
      <c r="Y79" s="14">
        <v>0</v>
      </c>
      <c r="Z79" s="14">
        <v>0</v>
      </c>
      <c r="AA79" s="14">
        <v>12</v>
      </c>
      <c r="AB79" s="2">
        <v>1</v>
      </c>
      <c r="AC79" s="2">
        <v>1</v>
      </c>
      <c r="AD79" s="2">
        <v>3</v>
      </c>
      <c r="AE79" s="2">
        <v>6</v>
      </c>
      <c r="AF79" s="2">
        <v>0</v>
      </c>
      <c r="AG79" s="2">
        <v>0</v>
      </c>
      <c r="AH79" s="16">
        <v>0</v>
      </c>
      <c r="AJ79">
        <v>48</v>
      </c>
      <c r="AK79">
        <v>79.174000000000007</v>
      </c>
      <c r="AR79">
        <v>52</v>
      </c>
      <c r="AS79">
        <v>72.257999999999996</v>
      </c>
    </row>
    <row r="80" spans="1:45" x14ac:dyDescent="0.3">
      <c r="A80">
        <v>10795</v>
      </c>
      <c r="B80">
        <v>1974</v>
      </c>
      <c r="C80" s="1">
        <f t="shared" si="6"/>
        <v>50</v>
      </c>
      <c r="D80" t="s">
        <v>40</v>
      </c>
      <c r="E80" t="s">
        <v>34</v>
      </c>
      <c r="F80" s="4" t="s">
        <v>29</v>
      </c>
      <c r="G80" t="s">
        <v>29</v>
      </c>
      <c r="H80" s="20">
        <v>37401</v>
      </c>
      <c r="I80" s="2">
        <f t="shared" si="7"/>
        <v>37.401000000000003</v>
      </c>
      <c r="J80" s="2"/>
      <c r="K80" s="2">
        <v>1</v>
      </c>
      <c r="L80" s="2">
        <v>0</v>
      </c>
      <c r="M80" s="16">
        <f t="shared" si="8"/>
        <v>1</v>
      </c>
      <c r="N80" s="7">
        <v>41795</v>
      </c>
      <c r="O80" s="4">
        <f t="shared" si="9"/>
        <v>1</v>
      </c>
      <c r="P80" s="3">
        <f t="shared" si="10"/>
        <v>41795</v>
      </c>
      <c r="Q80" s="4" t="str" cm="1">
        <f t="array" ref="Q80">_xlfn.TEXTSPLIT(N80,"/")</f>
        <v>41795</v>
      </c>
      <c r="R80" s="5"/>
      <c r="S80" s="5"/>
      <c r="T80" s="5" t="e">
        <f t="shared" si="11"/>
        <v>#NUM!</v>
      </c>
      <c r="U80">
        <v>14</v>
      </c>
      <c r="V80" s="14">
        <v>19</v>
      </c>
      <c r="W80" s="14">
        <v>3</v>
      </c>
      <c r="X80" s="14">
        <v>19</v>
      </c>
      <c r="Y80" s="14">
        <v>3</v>
      </c>
      <c r="Z80" s="14">
        <v>1</v>
      </c>
      <c r="AA80" s="14">
        <v>3</v>
      </c>
      <c r="AB80" s="2">
        <v>2</v>
      </c>
      <c r="AC80" s="2">
        <v>2</v>
      </c>
      <c r="AD80" s="2">
        <v>3</v>
      </c>
      <c r="AE80" s="2">
        <v>7</v>
      </c>
      <c r="AF80" s="2">
        <v>0</v>
      </c>
      <c r="AG80" s="2">
        <v>0</v>
      </c>
      <c r="AH80" s="16">
        <v>0</v>
      </c>
      <c r="AJ80">
        <v>67</v>
      </c>
      <c r="AK80">
        <v>90.369</v>
      </c>
      <c r="AR80">
        <v>52</v>
      </c>
      <c r="AS80">
        <v>22.803999999999998</v>
      </c>
    </row>
    <row r="81" spans="1:45" x14ac:dyDescent="0.3">
      <c r="A81">
        <v>10790</v>
      </c>
      <c r="B81">
        <v>1986</v>
      </c>
      <c r="C81" s="1">
        <f t="shared" si="6"/>
        <v>38</v>
      </c>
      <c r="D81" t="s">
        <v>25</v>
      </c>
      <c r="E81" t="s">
        <v>34</v>
      </c>
      <c r="F81" s="4" t="s">
        <v>29</v>
      </c>
      <c r="G81" t="s">
        <v>29</v>
      </c>
      <c r="H81" s="20">
        <v>18169</v>
      </c>
      <c r="I81" s="2">
        <f t="shared" si="7"/>
        <v>18.169</v>
      </c>
      <c r="J81" s="2"/>
      <c r="K81" s="2">
        <v>1</v>
      </c>
      <c r="L81" s="2">
        <v>0</v>
      </c>
      <c r="M81" s="16">
        <f t="shared" si="8"/>
        <v>1</v>
      </c>
      <c r="N81" s="6" t="s">
        <v>132</v>
      </c>
      <c r="O81" s="4">
        <f t="shared" si="9"/>
        <v>2</v>
      </c>
      <c r="P81" s="3">
        <f t="shared" si="10"/>
        <v>41324</v>
      </c>
      <c r="Q81" s="4" t="str" cm="1">
        <f t="array" ref="Q81:S81">_xlfn.TEXTSPLIT(N81,"/")</f>
        <v>2</v>
      </c>
      <c r="R81" s="4" t="str">
        <v>19</v>
      </c>
      <c r="S81" s="4" t="str">
        <v>13</v>
      </c>
      <c r="T81" s="5">
        <f t="shared" si="11"/>
        <v>41324</v>
      </c>
      <c r="U81">
        <v>40</v>
      </c>
      <c r="V81" s="14">
        <v>9</v>
      </c>
      <c r="W81" s="14">
        <v>0</v>
      </c>
      <c r="X81" s="14">
        <v>5</v>
      </c>
      <c r="Y81" s="14">
        <v>0</v>
      </c>
      <c r="Z81" s="14">
        <v>0</v>
      </c>
      <c r="AA81" s="14">
        <v>7</v>
      </c>
      <c r="AB81" s="2">
        <v>1</v>
      </c>
      <c r="AC81" s="2">
        <v>1</v>
      </c>
      <c r="AD81" s="2">
        <v>2</v>
      </c>
      <c r="AE81" s="2">
        <v>8</v>
      </c>
      <c r="AF81" s="2">
        <v>0</v>
      </c>
      <c r="AG81" s="2">
        <v>0</v>
      </c>
      <c r="AH81" s="16">
        <v>0</v>
      </c>
      <c r="AJ81">
        <v>51</v>
      </c>
      <c r="AK81">
        <v>38.578000000000003</v>
      </c>
      <c r="AR81">
        <v>53</v>
      </c>
      <c r="AS81">
        <v>69.084000000000003</v>
      </c>
    </row>
    <row r="82" spans="1:45" x14ac:dyDescent="0.3">
      <c r="A82">
        <v>10789</v>
      </c>
      <c r="B82">
        <v>1965</v>
      </c>
      <c r="C82" s="1">
        <f t="shared" si="6"/>
        <v>59</v>
      </c>
      <c r="D82" t="s">
        <v>25</v>
      </c>
      <c r="E82" t="s">
        <v>34</v>
      </c>
      <c r="F82" s="4" t="s">
        <v>29</v>
      </c>
      <c r="G82" t="s">
        <v>29</v>
      </c>
      <c r="H82" s="20">
        <v>45759</v>
      </c>
      <c r="I82" s="2">
        <f t="shared" si="7"/>
        <v>45.759</v>
      </c>
      <c r="J82" s="2"/>
      <c r="K82" s="2">
        <v>1</v>
      </c>
      <c r="L82" s="2">
        <v>1</v>
      </c>
      <c r="M82" s="16">
        <f t="shared" si="8"/>
        <v>2</v>
      </c>
      <c r="N82" s="6" t="s">
        <v>180</v>
      </c>
      <c r="O82" s="4">
        <f t="shared" si="9"/>
        <v>2</v>
      </c>
      <c r="P82" s="3">
        <f t="shared" si="10"/>
        <v>41328</v>
      </c>
      <c r="Q82" s="4" t="str" cm="1">
        <f t="array" ref="Q82:S82">_xlfn.TEXTSPLIT(N82,"/")</f>
        <v>2</v>
      </c>
      <c r="R82" s="4" t="str">
        <v>23</v>
      </c>
      <c r="S82" s="4" t="str">
        <v>13</v>
      </c>
      <c r="T82" s="5">
        <f t="shared" si="11"/>
        <v>41328</v>
      </c>
      <c r="U82">
        <v>13</v>
      </c>
      <c r="V82" s="14">
        <v>42</v>
      </c>
      <c r="W82" s="14">
        <v>1</v>
      </c>
      <c r="X82" s="14">
        <v>18</v>
      </c>
      <c r="Y82" s="14">
        <v>3</v>
      </c>
      <c r="Z82" s="14">
        <v>0</v>
      </c>
      <c r="AA82" s="14">
        <v>4</v>
      </c>
      <c r="AB82" s="2">
        <v>2</v>
      </c>
      <c r="AC82" s="2">
        <v>2</v>
      </c>
      <c r="AD82" s="2">
        <v>3</v>
      </c>
      <c r="AE82" s="2">
        <v>7</v>
      </c>
      <c r="AF82" s="2">
        <v>0</v>
      </c>
      <c r="AG82" s="2">
        <v>0</v>
      </c>
      <c r="AH82" s="16">
        <v>0</v>
      </c>
      <c r="AJ82">
        <v>50</v>
      </c>
      <c r="AK82">
        <v>48.432000000000002</v>
      </c>
      <c r="AR82">
        <v>50</v>
      </c>
      <c r="AS82">
        <v>55.593000000000004</v>
      </c>
    </row>
    <row r="83" spans="1:45" x14ac:dyDescent="0.3">
      <c r="A83">
        <v>10785</v>
      </c>
      <c r="B83">
        <v>1970</v>
      </c>
      <c r="C83" s="1">
        <f t="shared" si="6"/>
        <v>54</v>
      </c>
      <c r="D83" t="s">
        <v>47</v>
      </c>
      <c r="E83" t="s">
        <v>22</v>
      </c>
      <c r="F83" s="4" t="s">
        <v>29</v>
      </c>
      <c r="G83" t="s">
        <v>29</v>
      </c>
      <c r="H83" s="20">
        <v>44078</v>
      </c>
      <c r="I83" s="2">
        <f t="shared" si="7"/>
        <v>44.078000000000003</v>
      </c>
      <c r="J83" s="2"/>
      <c r="K83" s="2">
        <v>1</v>
      </c>
      <c r="L83" s="2">
        <v>1</v>
      </c>
      <c r="M83" s="16">
        <f t="shared" si="8"/>
        <v>2</v>
      </c>
      <c r="N83" s="6" t="s">
        <v>169</v>
      </c>
      <c r="O83" s="4">
        <f t="shared" si="9"/>
        <v>2</v>
      </c>
      <c r="P83" s="3">
        <f t="shared" si="10"/>
        <v>41809</v>
      </c>
      <c r="Q83" s="4" t="str" cm="1">
        <f t="array" ref="Q83:S83">_xlfn.TEXTSPLIT(N83,"/")</f>
        <v>6</v>
      </c>
      <c r="R83" s="4" t="str">
        <v>19</v>
      </c>
      <c r="S83" s="4" t="str">
        <v>14</v>
      </c>
      <c r="T83" s="5">
        <f t="shared" si="11"/>
        <v>41809</v>
      </c>
      <c r="U83">
        <v>17</v>
      </c>
      <c r="V83" s="14">
        <v>24</v>
      </c>
      <c r="W83" s="14">
        <v>1</v>
      </c>
      <c r="X83" s="14">
        <v>10</v>
      </c>
      <c r="Y83" s="14">
        <v>2</v>
      </c>
      <c r="Z83" s="14">
        <v>0</v>
      </c>
      <c r="AA83" s="14">
        <v>4</v>
      </c>
      <c r="AB83" s="2">
        <v>2</v>
      </c>
      <c r="AC83" s="2">
        <v>2</v>
      </c>
      <c r="AD83" s="2">
        <v>3</v>
      </c>
      <c r="AE83" s="2">
        <v>5</v>
      </c>
      <c r="AF83" s="2">
        <v>0</v>
      </c>
      <c r="AG83" s="2">
        <v>0</v>
      </c>
      <c r="AH83" s="16">
        <v>0</v>
      </c>
      <c r="AJ83">
        <v>53</v>
      </c>
      <c r="AK83">
        <v>24.163</v>
      </c>
      <c r="AR83">
        <v>44</v>
      </c>
      <c r="AS83">
        <v>7.5</v>
      </c>
    </row>
    <row r="84" spans="1:45" x14ac:dyDescent="0.3">
      <c r="A84">
        <v>10779</v>
      </c>
      <c r="B84">
        <v>1984</v>
      </c>
      <c r="C84" s="1">
        <f t="shared" si="6"/>
        <v>40</v>
      </c>
      <c r="D84" t="s">
        <v>25</v>
      </c>
      <c r="E84" t="s">
        <v>22</v>
      </c>
      <c r="F84" s="4" t="s">
        <v>26</v>
      </c>
      <c r="G84" t="s">
        <v>26</v>
      </c>
      <c r="H84" s="20">
        <v>22148</v>
      </c>
      <c r="I84" s="2">
        <f t="shared" si="7"/>
        <v>22.148</v>
      </c>
      <c r="J84" s="2"/>
      <c r="K84" s="2">
        <v>0</v>
      </c>
      <c r="L84" s="2">
        <v>0</v>
      </c>
      <c r="M84" s="16">
        <f t="shared" si="8"/>
        <v>0</v>
      </c>
      <c r="N84" s="6" t="s">
        <v>194</v>
      </c>
      <c r="O84" s="4">
        <f t="shared" si="9"/>
        <v>2</v>
      </c>
      <c r="P84" s="3">
        <f t="shared" si="10"/>
        <v>41742</v>
      </c>
      <c r="Q84" s="4" t="str" cm="1">
        <f t="array" ref="Q84:S84">_xlfn.TEXTSPLIT(N84,"/")</f>
        <v>4</v>
      </c>
      <c r="R84" s="4" t="str">
        <v>13</v>
      </c>
      <c r="S84" s="4" t="str">
        <v>14</v>
      </c>
      <c r="T84" s="5">
        <f t="shared" si="11"/>
        <v>41742</v>
      </c>
      <c r="U84">
        <v>16</v>
      </c>
      <c r="V84" s="14">
        <v>15</v>
      </c>
      <c r="W84" s="14">
        <v>5</v>
      </c>
      <c r="X84" s="14">
        <v>14</v>
      </c>
      <c r="Y84" s="14">
        <v>0</v>
      </c>
      <c r="Z84" s="14">
        <v>4</v>
      </c>
      <c r="AA84" s="14">
        <v>11</v>
      </c>
      <c r="AB84" s="2">
        <v>1</v>
      </c>
      <c r="AC84" s="2">
        <v>1</v>
      </c>
      <c r="AD84" s="2">
        <v>3</v>
      </c>
      <c r="AE84" s="2">
        <v>7</v>
      </c>
      <c r="AF84" s="2">
        <v>0</v>
      </c>
      <c r="AG84" s="2">
        <v>0</v>
      </c>
      <c r="AH84" s="16">
        <v>0</v>
      </c>
      <c r="AJ84">
        <v>41</v>
      </c>
      <c r="AK84">
        <v>63.210999999999999</v>
      </c>
      <c r="AR84">
        <v>45</v>
      </c>
      <c r="AS84">
        <v>36.975000000000001</v>
      </c>
    </row>
    <row r="85" spans="1:45" x14ac:dyDescent="0.3">
      <c r="A85">
        <v>10770</v>
      </c>
      <c r="B85">
        <v>1960</v>
      </c>
      <c r="C85" s="1">
        <f t="shared" si="6"/>
        <v>64</v>
      </c>
      <c r="D85" t="s">
        <v>28</v>
      </c>
      <c r="E85" t="s">
        <v>22</v>
      </c>
      <c r="F85" s="4" t="s">
        <v>29</v>
      </c>
      <c r="G85" t="s">
        <v>29</v>
      </c>
      <c r="H85" s="20">
        <v>65492</v>
      </c>
      <c r="I85" s="2">
        <f t="shared" si="7"/>
        <v>65.492000000000004</v>
      </c>
      <c r="J85" s="2"/>
      <c r="K85" s="2">
        <v>0</v>
      </c>
      <c r="L85" s="2">
        <v>0</v>
      </c>
      <c r="M85" s="16">
        <f t="shared" si="8"/>
        <v>0</v>
      </c>
      <c r="N85" s="6" t="s">
        <v>137</v>
      </c>
      <c r="O85" s="4">
        <f t="shared" si="9"/>
        <v>2</v>
      </c>
      <c r="P85" s="3">
        <f t="shared" si="10"/>
        <v>41665</v>
      </c>
      <c r="Q85" s="4" t="str" cm="1">
        <f t="array" ref="Q85:S85">_xlfn.TEXTSPLIT(N85,"/")</f>
        <v>1</v>
      </c>
      <c r="R85" s="4" t="str">
        <v>26</v>
      </c>
      <c r="S85" s="4" t="str">
        <v>14</v>
      </c>
      <c r="T85" s="5">
        <f t="shared" si="11"/>
        <v>41665</v>
      </c>
      <c r="U85">
        <v>73</v>
      </c>
      <c r="V85" s="14">
        <v>247</v>
      </c>
      <c r="W85" s="14">
        <v>161</v>
      </c>
      <c r="X85" s="14">
        <v>295</v>
      </c>
      <c r="Y85" s="14">
        <v>210</v>
      </c>
      <c r="Z85" s="14">
        <v>85</v>
      </c>
      <c r="AA85" s="14">
        <v>47</v>
      </c>
      <c r="AB85" s="2">
        <v>2</v>
      </c>
      <c r="AC85" s="2">
        <v>4</v>
      </c>
      <c r="AD85" s="2">
        <v>13</v>
      </c>
      <c r="AE85" s="2">
        <v>2</v>
      </c>
      <c r="AF85" s="2">
        <v>0</v>
      </c>
      <c r="AG85" s="2">
        <v>0</v>
      </c>
      <c r="AH85" s="16">
        <v>0</v>
      </c>
      <c r="AJ85">
        <v>44</v>
      </c>
      <c r="AK85">
        <v>72.063000000000002</v>
      </c>
      <c r="AR85">
        <v>54</v>
      </c>
      <c r="AS85">
        <v>54.802999999999997</v>
      </c>
    </row>
    <row r="86" spans="1:45" x14ac:dyDescent="0.3">
      <c r="A86">
        <v>10767</v>
      </c>
      <c r="B86">
        <v>1990</v>
      </c>
      <c r="C86" s="1">
        <f t="shared" si="6"/>
        <v>34</v>
      </c>
      <c r="D86" t="s">
        <v>31</v>
      </c>
      <c r="E86" t="s">
        <v>34</v>
      </c>
      <c r="F86" s="4" t="s">
        <v>32</v>
      </c>
      <c r="G86" t="s">
        <v>32</v>
      </c>
      <c r="H86" s="20">
        <v>77845</v>
      </c>
      <c r="I86" s="2">
        <f t="shared" si="7"/>
        <v>77.844999999999999</v>
      </c>
      <c r="J86" s="2"/>
      <c r="K86" s="2">
        <v>0</v>
      </c>
      <c r="L86" s="2">
        <v>0</v>
      </c>
      <c r="M86" s="16">
        <f t="shared" si="8"/>
        <v>0</v>
      </c>
      <c r="N86" s="6" t="s">
        <v>325</v>
      </c>
      <c r="O86" s="4">
        <f t="shared" si="9"/>
        <v>2</v>
      </c>
      <c r="P86" s="3">
        <f t="shared" si="10"/>
        <v>41775</v>
      </c>
      <c r="Q86" s="4" t="str" cm="1">
        <f t="array" ref="Q86:S86">_xlfn.TEXTSPLIT(N86,"/")</f>
        <v>5</v>
      </c>
      <c r="R86" s="4" t="str">
        <v>16</v>
      </c>
      <c r="S86" s="4" t="str">
        <v>14</v>
      </c>
      <c r="T86" s="5">
        <f t="shared" si="11"/>
        <v>41775</v>
      </c>
      <c r="U86">
        <v>40</v>
      </c>
      <c r="V86" s="14">
        <v>760</v>
      </c>
      <c r="W86" s="14">
        <v>40</v>
      </c>
      <c r="X86" s="14">
        <v>480</v>
      </c>
      <c r="Y86" s="14">
        <v>0</v>
      </c>
      <c r="Z86" s="14">
        <v>40</v>
      </c>
      <c r="AA86" s="14">
        <v>26</v>
      </c>
      <c r="AB86" s="2">
        <v>1</v>
      </c>
      <c r="AC86" s="2">
        <v>3</v>
      </c>
      <c r="AD86" s="2">
        <v>12</v>
      </c>
      <c r="AE86" s="2">
        <v>1</v>
      </c>
      <c r="AF86" s="2">
        <v>0</v>
      </c>
      <c r="AG86" s="2">
        <v>0</v>
      </c>
      <c r="AH86" s="16">
        <v>2</v>
      </c>
      <c r="AJ86">
        <v>46</v>
      </c>
      <c r="AK86">
        <v>55.375</v>
      </c>
      <c r="AR86">
        <v>48</v>
      </c>
      <c r="AS86">
        <v>46.097999999999999</v>
      </c>
    </row>
    <row r="87" spans="1:45" x14ac:dyDescent="0.3">
      <c r="A87">
        <v>10766</v>
      </c>
      <c r="B87">
        <v>1965</v>
      </c>
      <c r="C87" s="1">
        <f t="shared" si="6"/>
        <v>59</v>
      </c>
      <c r="D87" t="s">
        <v>25</v>
      </c>
      <c r="E87" t="s">
        <v>34</v>
      </c>
      <c r="F87" s="4" t="s">
        <v>29</v>
      </c>
      <c r="G87" t="s">
        <v>29</v>
      </c>
      <c r="H87" s="20">
        <v>65526</v>
      </c>
      <c r="I87" s="2">
        <f t="shared" si="7"/>
        <v>65.525999999999996</v>
      </c>
      <c r="J87" s="2"/>
      <c r="K87" s="2">
        <v>0</v>
      </c>
      <c r="L87" s="2">
        <v>1</v>
      </c>
      <c r="M87" s="16">
        <f t="shared" si="8"/>
        <v>1</v>
      </c>
      <c r="N87" s="7">
        <v>41947</v>
      </c>
      <c r="O87" s="4">
        <f t="shared" si="9"/>
        <v>1</v>
      </c>
      <c r="P87" s="3">
        <f t="shared" si="10"/>
        <v>41947</v>
      </c>
      <c r="Q87" s="4" t="str" cm="1">
        <f t="array" ref="Q87">_xlfn.TEXTSPLIT(N87,"/")</f>
        <v>41947</v>
      </c>
      <c r="R87" s="5"/>
      <c r="S87" s="5"/>
      <c r="T87" s="5" t="e">
        <f t="shared" si="11"/>
        <v>#NUM!</v>
      </c>
      <c r="U87">
        <v>22</v>
      </c>
      <c r="V87" s="14">
        <v>397</v>
      </c>
      <c r="W87" s="14">
        <v>19</v>
      </c>
      <c r="X87" s="14">
        <v>69</v>
      </c>
      <c r="Y87" s="14">
        <v>12</v>
      </c>
      <c r="Z87" s="14">
        <v>0</v>
      </c>
      <c r="AA87" s="14">
        <v>9</v>
      </c>
      <c r="AB87" s="2">
        <v>1</v>
      </c>
      <c r="AC87" s="2">
        <v>4</v>
      </c>
      <c r="AD87" s="2">
        <v>8</v>
      </c>
      <c r="AE87" s="2">
        <v>2</v>
      </c>
      <c r="AF87" s="2">
        <v>0</v>
      </c>
      <c r="AG87" s="2">
        <v>0</v>
      </c>
      <c r="AH87" s="16">
        <v>0</v>
      </c>
      <c r="AJ87">
        <v>54</v>
      </c>
      <c r="AK87">
        <v>68.694999999999993</v>
      </c>
      <c r="AR87">
        <v>39</v>
      </c>
      <c r="AS87">
        <v>52.412999999999997</v>
      </c>
    </row>
    <row r="88" spans="1:45" x14ac:dyDescent="0.3">
      <c r="A88">
        <v>10757</v>
      </c>
      <c r="B88">
        <v>1968</v>
      </c>
      <c r="C88" s="1">
        <f t="shared" si="6"/>
        <v>56</v>
      </c>
      <c r="D88" t="s">
        <v>25</v>
      </c>
      <c r="E88" t="s">
        <v>34</v>
      </c>
      <c r="F88" s="4" t="s">
        <v>23</v>
      </c>
      <c r="G88" t="s">
        <v>23</v>
      </c>
      <c r="H88" s="20">
        <v>28420</v>
      </c>
      <c r="I88" s="2">
        <f t="shared" si="7"/>
        <v>28.42</v>
      </c>
      <c r="J88" s="2"/>
      <c r="K88" s="2">
        <v>1</v>
      </c>
      <c r="L88" s="2">
        <v>0</v>
      </c>
      <c r="M88" s="16">
        <f t="shared" si="8"/>
        <v>1</v>
      </c>
      <c r="N88" s="6" t="s">
        <v>294</v>
      </c>
      <c r="O88" s="4">
        <f t="shared" si="9"/>
        <v>2</v>
      </c>
      <c r="P88" s="3">
        <f t="shared" si="10"/>
        <v>41632</v>
      </c>
      <c r="Q88" s="4" t="str" cm="1">
        <f t="array" ref="Q88:S88">_xlfn.TEXTSPLIT(N88,"/")</f>
        <v>12</v>
      </c>
      <c r="R88" s="4" t="str">
        <v>24</v>
      </c>
      <c r="S88" s="4" t="str">
        <v>13</v>
      </c>
      <c r="T88" s="5">
        <f t="shared" si="11"/>
        <v>41632</v>
      </c>
      <c r="U88">
        <v>36</v>
      </c>
      <c r="V88" s="14">
        <v>4</v>
      </c>
      <c r="W88" s="14">
        <v>2</v>
      </c>
      <c r="X88" s="14">
        <v>5</v>
      </c>
      <c r="Y88" s="14">
        <v>2</v>
      </c>
      <c r="Z88" s="14">
        <v>0</v>
      </c>
      <c r="AA88" s="14">
        <v>0</v>
      </c>
      <c r="AB88" s="2">
        <v>1</v>
      </c>
      <c r="AC88" s="2">
        <v>1</v>
      </c>
      <c r="AD88" s="2">
        <v>2</v>
      </c>
      <c r="AE88" s="2">
        <v>6</v>
      </c>
      <c r="AF88" s="2">
        <v>0</v>
      </c>
      <c r="AG88" s="2">
        <v>0</v>
      </c>
      <c r="AH88" s="16">
        <v>0</v>
      </c>
      <c r="AJ88">
        <v>36</v>
      </c>
      <c r="AK88">
        <v>23.83</v>
      </c>
      <c r="AR88">
        <v>50</v>
      </c>
      <c r="AS88">
        <v>65.308000000000007</v>
      </c>
    </row>
    <row r="89" spans="1:45" x14ac:dyDescent="0.3">
      <c r="A89">
        <v>10755</v>
      </c>
      <c r="B89">
        <v>1977</v>
      </c>
      <c r="C89" s="1">
        <f t="shared" si="6"/>
        <v>47</v>
      </c>
      <c r="D89" t="s">
        <v>33</v>
      </c>
      <c r="E89" t="s">
        <v>36</v>
      </c>
      <c r="F89" s="4" t="s">
        <v>29</v>
      </c>
      <c r="G89" t="s">
        <v>29</v>
      </c>
      <c r="H89" s="20">
        <v>23718</v>
      </c>
      <c r="I89" s="2">
        <f t="shared" si="7"/>
        <v>23.718</v>
      </c>
      <c r="J89" s="2"/>
      <c r="K89" s="2">
        <v>1</v>
      </c>
      <c r="L89" s="2">
        <v>0</v>
      </c>
      <c r="M89" s="16">
        <f t="shared" si="8"/>
        <v>1</v>
      </c>
      <c r="N89" s="7">
        <v>41314</v>
      </c>
      <c r="O89" s="4">
        <f t="shared" si="9"/>
        <v>1</v>
      </c>
      <c r="P89" s="3">
        <f t="shared" si="10"/>
        <v>41314</v>
      </c>
      <c r="Q89" s="4" t="str" cm="1">
        <f t="array" ref="Q89">_xlfn.TEXTSPLIT(N89,"/")</f>
        <v>41314</v>
      </c>
      <c r="R89" s="5"/>
      <c r="S89" s="5"/>
      <c r="T89" s="5" t="e">
        <f t="shared" si="11"/>
        <v>#NUM!</v>
      </c>
      <c r="U89">
        <v>76</v>
      </c>
      <c r="V89" s="14">
        <v>6</v>
      </c>
      <c r="W89" s="14">
        <v>3</v>
      </c>
      <c r="X89" s="14">
        <v>14</v>
      </c>
      <c r="Y89" s="14">
        <v>15</v>
      </c>
      <c r="Z89" s="14">
        <v>7</v>
      </c>
      <c r="AA89" s="14">
        <v>36</v>
      </c>
      <c r="AB89" s="2">
        <v>3</v>
      </c>
      <c r="AC89" s="2">
        <v>3</v>
      </c>
      <c r="AD89" s="2">
        <v>2</v>
      </c>
      <c r="AE89" s="2">
        <v>7</v>
      </c>
      <c r="AF89" s="2">
        <v>0</v>
      </c>
      <c r="AG89" s="2">
        <v>0</v>
      </c>
      <c r="AH89" s="16">
        <v>0</v>
      </c>
      <c r="AJ89">
        <v>43</v>
      </c>
      <c r="AK89">
        <v>80.010999999999996</v>
      </c>
      <c r="AR89">
        <v>38</v>
      </c>
      <c r="AS89">
        <v>44.322000000000003</v>
      </c>
    </row>
    <row r="90" spans="1:45" x14ac:dyDescent="0.3">
      <c r="A90">
        <v>10749</v>
      </c>
      <c r="B90">
        <v>1992</v>
      </c>
      <c r="C90" s="1">
        <f t="shared" si="6"/>
        <v>32</v>
      </c>
      <c r="D90" t="s">
        <v>25</v>
      </c>
      <c r="E90" t="s">
        <v>22</v>
      </c>
      <c r="F90" s="4" t="s">
        <v>26</v>
      </c>
      <c r="G90" t="s">
        <v>26</v>
      </c>
      <c r="H90" s="20">
        <v>8028</v>
      </c>
      <c r="I90" s="2">
        <f t="shared" si="7"/>
        <v>8.0280000000000005</v>
      </c>
      <c r="J90" s="2"/>
      <c r="K90" s="2">
        <v>0</v>
      </c>
      <c r="L90" s="2">
        <v>0</v>
      </c>
      <c r="M90" s="16">
        <f t="shared" si="8"/>
        <v>0</v>
      </c>
      <c r="N90" s="6" t="s">
        <v>192</v>
      </c>
      <c r="O90" s="4">
        <f t="shared" si="9"/>
        <v>2</v>
      </c>
      <c r="P90" s="3">
        <f t="shared" si="10"/>
        <v>41170</v>
      </c>
      <c r="Q90" s="4" t="str" cm="1">
        <f t="array" ref="Q90:S90">_xlfn.TEXTSPLIT(N90,"/")</f>
        <v>9</v>
      </c>
      <c r="R90" s="4" t="str">
        <v>18</v>
      </c>
      <c r="S90" s="4" t="str">
        <v>12</v>
      </c>
      <c r="T90" s="5">
        <f t="shared" si="11"/>
        <v>41170</v>
      </c>
      <c r="U90">
        <v>62</v>
      </c>
      <c r="V90" s="14">
        <v>73</v>
      </c>
      <c r="W90" s="14">
        <v>18</v>
      </c>
      <c r="X90" s="14">
        <v>66</v>
      </c>
      <c r="Y90" s="14">
        <v>7</v>
      </c>
      <c r="Z90" s="14">
        <v>12</v>
      </c>
      <c r="AA90" s="14">
        <v>2</v>
      </c>
      <c r="AB90" s="2">
        <v>15</v>
      </c>
      <c r="AC90" s="2">
        <v>0</v>
      </c>
      <c r="AD90" s="2">
        <v>0</v>
      </c>
      <c r="AE90" s="2">
        <v>19</v>
      </c>
      <c r="AF90" s="2">
        <v>0</v>
      </c>
      <c r="AG90" s="2">
        <v>0</v>
      </c>
      <c r="AH90" s="16">
        <v>0</v>
      </c>
      <c r="AJ90">
        <v>61</v>
      </c>
      <c r="AK90">
        <v>46.101999999999997</v>
      </c>
      <c r="AR90">
        <v>63</v>
      </c>
      <c r="AS90">
        <v>28.52</v>
      </c>
    </row>
    <row r="91" spans="1:45" x14ac:dyDescent="0.3">
      <c r="A91">
        <v>10742</v>
      </c>
      <c r="B91">
        <v>1984</v>
      </c>
      <c r="C91" s="1">
        <f t="shared" si="6"/>
        <v>40</v>
      </c>
      <c r="D91" t="s">
        <v>25</v>
      </c>
      <c r="E91" t="s">
        <v>34</v>
      </c>
      <c r="F91" s="4" t="s">
        <v>29</v>
      </c>
      <c r="G91" t="s">
        <v>29</v>
      </c>
      <c r="H91" s="20">
        <v>86580</v>
      </c>
      <c r="I91" s="2">
        <f t="shared" si="7"/>
        <v>86.58</v>
      </c>
      <c r="J91" s="2"/>
      <c r="K91" s="2">
        <v>0</v>
      </c>
      <c r="L91" s="2">
        <v>0</v>
      </c>
      <c r="M91" s="16">
        <f t="shared" si="8"/>
        <v>0</v>
      </c>
      <c r="N91" s="6" t="s">
        <v>383</v>
      </c>
      <c r="O91" s="4">
        <f t="shared" si="9"/>
        <v>2</v>
      </c>
      <c r="P91" s="3">
        <f t="shared" si="10"/>
        <v>41332</v>
      </c>
      <c r="Q91" s="4" t="str" cm="1">
        <f t="array" ref="Q91:S91">_xlfn.TEXTSPLIT(N91,"/")</f>
        <v>2</v>
      </c>
      <c r="R91" s="4" t="str">
        <v>27</v>
      </c>
      <c r="S91" s="4" t="str">
        <v>13</v>
      </c>
      <c r="T91" s="5">
        <f t="shared" si="11"/>
        <v>41332</v>
      </c>
      <c r="U91">
        <v>72</v>
      </c>
      <c r="V91" s="14">
        <v>532</v>
      </c>
      <c r="W91" s="14">
        <v>21</v>
      </c>
      <c r="X91" s="14">
        <v>127</v>
      </c>
      <c r="Y91" s="14">
        <v>26</v>
      </c>
      <c r="Z91" s="14">
        <v>20</v>
      </c>
      <c r="AA91" s="14">
        <v>20</v>
      </c>
      <c r="AB91" s="2">
        <v>0</v>
      </c>
      <c r="AC91" s="2">
        <v>4</v>
      </c>
      <c r="AD91" s="2">
        <v>5</v>
      </c>
      <c r="AE91" s="2">
        <v>1</v>
      </c>
      <c r="AF91" s="2">
        <v>0</v>
      </c>
      <c r="AG91" s="2">
        <v>0</v>
      </c>
      <c r="AH91" s="16">
        <v>1</v>
      </c>
      <c r="AJ91">
        <v>33</v>
      </c>
      <c r="AK91">
        <v>74.213999999999999</v>
      </c>
      <c r="AR91">
        <v>58</v>
      </c>
      <c r="AS91">
        <v>34.229999999999997</v>
      </c>
    </row>
    <row r="92" spans="1:45" hidden="1" x14ac:dyDescent="0.3">
      <c r="A92">
        <v>10741</v>
      </c>
      <c r="B92">
        <v>1952</v>
      </c>
      <c r="C92" s="1">
        <f t="shared" si="6"/>
        <v>72</v>
      </c>
      <c r="D92" t="s">
        <v>25</v>
      </c>
      <c r="E92" t="s">
        <v>42</v>
      </c>
      <c r="F92" s="4" t="s">
        <v>32</v>
      </c>
      <c r="G92" t="s">
        <v>32</v>
      </c>
      <c r="H92" s="20">
        <v>47352</v>
      </c>
      <c r="I92" s="2">
        <f t="shared" si="7"/>
        <v>47.351999999999997</v>
      </c>
      <c r="J92" s="2"/>
      <c r="K92" s="2">
        <v>0</v>
      </c>
      <c r="L92" s="2">
        <v>1</v>
      </c>
      <c r="M92" s="16">
        <f t="shared" si="8"/>
        <v>1</v>
      </c>
      <c r="N92" s="7">
        <v>41582</v>
      </c>
      <c r="O92" s="4">
        <f t="shared" si="9"/>
        <v>1</v>
      </c>
      <c r="P92" s="3">
        <f t="shared" si="10"/>
        <v>41582</v>
      </c>
      <c r="Q92" s="4" t="str" cm="1">
        <f t="array" ref="Q92">_xlfn.TEXTSPLIT(N92,"/")</f>
        <v>41582</v>
      </c>
      <c r="R92" s="5"/>
      <c r="S92" s="5"/>
      <c r="T92" s="5" t="e">
        <f t="shared" si="11"/>
        <v>#NUM!</v>
      </c>
      <c r="U92">
        <v>70</v>
      </c>
      <c r="V92" s="14">
        <v>172</v>
      </c>
      <c r="W92" s="14">
        <v>12</v>
      </c>
      <c r="X92" s="14">
        <v>112</v>
      </c>
      <c r="Y92" s="14">
        <v>8</v>
      </c>
      <c r="Z92" s="14">
        <v>0</v>
      </c>
      <c r="AA92" s="14">
        <v>15</v>
      </c>
      <c r="AB92" s="2">
        <v>4</v>
      </c>
      <c r="AC92" s="2">
        <v>6</v>
      </c>
      <c r="AD92" s="2">
        <v>5</v>
      </c>
      <c r="AE92" s="2">
        <v>7</v>
      </c>
      <c r="AF92" s="2">
        <v>0</v>
      </c>
      <c r="AG92" s="2">
        <v>0</v>
      </c>
      <c r="AH92" s="16">
        <v>0</v>
      </c>
      <c r="AJ92">
        <v>54</v>
      </c>
      <c r="AK92">
        <v>69.475999999999999</v>
      </c>
      <c r="AR92">
        <v>53</v>
      </c>
      <c r="AS92">
        <v>62.466000000000001</v>
      </c>
    </row>
    <row r="93" spans="1:45" hidden="1" x14ac:dyDescent="0.3">
      <c r="A93">
        <v>10738</v>
      </c>
      <c r="B93">
        <v>1952</v>
      </c>
      <c r="C93" s="1">
        <f t="shared" si="6"/>
        <v>72</v>
      </c>
      <c r="D93" t="s">
        <v>33</v>
      </c>
      <c r="E93" t="s">
        <v>42</v>
      </c>
      <c r="F93" s="4" t="s">
        <v>26</v>
      </c>
      <c r="G93" t="s">
        <v>26</v>
      </c>
      <c r="H93" s="20">
        <v>49389</v>
      </c>
      <c r="I93" s="2">
        <f t="shared" si="7"/>
        <v>49.389000000000003</v>
      </c>
      <c r="J93" s="2"/>
      <c r="K93" s="2">
        <v>1</v>
      </c>
      <c r="L93" s="2">
        <v>1</v>
      </c>
      <c r="M93" s="16">
        <f t="shared" si="8"/>
        <v>2</v>
      </c>
      <c r="N93" s="6" t="s">
        <v>370</v>
      </c>
      <c r="O93" s="4">
        <f t="shared" si="9"/>
        <v>2</v>
      </c>
      <c r="P93" s="3">
        <f t="shared" si="10"/>
        <v>41515</v>
      </c>
      <c r="Q93" s="4" t="str" cm="1">
        <f t="array" ref="Q93:S93">_xlfn.TEXTSPLIT(N93,"/")</f>
        <v>8</v>
      </c>
      <c r="R93" s="4" t="str">
        <v>29</v>
      </c>
      <c r="S93" s="4" t="str">
        <v>13</v>
      </c>
      <c r="T93" s="5">
        <f t="shared" si="11"/>
        <v>41515</v>
      </c>
      <c r="U93">
        <v>55</v>
      </c>
      <c r="V93" s="14">
        <v>40</v>
      </c>
      <c r="W93" s="14">
        <v>0</v>
      </c>
      <c r="X93" s="14">
        <v>19</v>
      </c>
      <c r="Y93" s="14">
        <v>2</v>
      </c>
      <c r="Z93" s="14">
        <v>1</v>
      </c>
      <c r="AA93" s="14">
        <v>3</v>
      </c>
      <c r="AB93" s="2">
        <v>1</v>
      </c>
      <c r="AC93" s="2">
        <v>2</v>
      </c>
      <c r="AD93" s="2">
        <v>3</v>
      </c>
      <c r="AE93" s="2">
        <v>7</v>
      </c>
      <c r="AF93" s="2">
        <v>0</v>
      </c>
      <c r="AG93" s="2">
        <v>0</v>
      </c>
      <c r="AH93" s="16">
        <v>0</v>
      </c>
      <c r="AJ93">
        <v>75</v>
      </c>
      <c r="AK93">
        <v>60.2</v>
      </c>
      <c r="AR93">
        <v>37</v>
      </c>
      <c r="AS93">
        <v>33.234999999999999</v>
      </c>
    </row>
    <row r="94" spans="1:45" x14ac:dyDescent="0.3">
      <c r="A94">
        <v>10736</v>
      </c>
      <c r="B94">
        <v>1972</v>
      </c>
      <c r="C94" s="1">
        <f t="shared" si="6"/>
        <v>52</v>
      </c>
      <c r="D94" t="s">
        <v>28</v>
      </c>
      <c r="E94" t="s">
        <v>22</v>
      </c>
      <c r="F94" s="4" t="s">
        <v>26</v>
      </c>
      <c r="G94" t="s">
        <v>26</v>
      </c>
      <c r="H94" s="20">
        <v>72258</v>
      </c>
      <c r="I94" s="2">
        <f t="shared" si="7"/>
        <v>72.257999999999996</v>
      </c>
      <c r="J94" s="2"/>
      <c r="K94" s="2">
        <v>0</v>
      </c>
      <c r="L94" s="2">
        <v>1</v>
      </c>
      <c r="M94" s="16">
        <f t="shared" si="8"/>
        <v>1</v>
      </c>
      <c r="N94" s="7">
        <v>41617</v>
      </c>
      <c r="O94" s="4">
        <f t="shared" si="9"/>
        <v>1</v>
      </c>
      <c r="P94" s="3">
        <f t="shared" si="10"/>
        <v>41617</v>
      </c>
      <c r="Q94" s="4" t="str" cm="1">
        <f t="array" ref="Q94">_xlfn.TEXTSPLIT(N94,"/")</f>
        <v>41617</v>
      </c>
      <c r="R94" s="5"/>
      <c r="S94" s="5"/>
      <c r="T94" s="5" t="e">
        <f t="shared" si="11"/>
        <v>#NUM!</v>
      </c>
      <c r="U94">
        <v>28</v>
      </c>
      <c r="V94" s="14">
        <v>522</v>
      </c>
      <c r="W94" s="14">
        <v>0</v>
      </c>
      <c r="X94" s="14">
        <v>522</v>
      </c>
      <c r="Y94" s="14">
        <v>227</v>
      </c>
      <c r="Z94" s="14">
        <v>120</v>
      </c>
      <c r="AA94" s="14">
        <v>134</v>
      </c>
      <c r="AB94" s="2">
        <v>2</v>
      </c>
      <c r="AC94" s="2">
        <v>6</v>
      </c>
      <c r="AD94" s="2">
        <v>5</v>
      </c>
      <c r="AE94" s="2">
        <v>2</v>
      </c>
      <c r="AF94" s="2">
        <v>0</v>
      </c>
      <c r="AG94" s="2">
        <v>0</v>
      </c>
      <c r="AH94" s="16">
        <v>0</v>
      </c>
      <c r="AJ94">
        <v>74</v>
      </c>
      <c r="AK94">
        <v>47.57</v>
      </c>
      <c r="AR94">
        <v>64</v>
      </c>
      <c r="AS94">
        <v>71.231999999999999</v>
      </c>
    </row>
    <row r="95" spans="1:45" x14ac:dyDescent="0.3">
      <c r="A95">
        <v>10735</v>
      </c>
      <c r="B95">
        <v>1972</v>
      </c>
      <c r="C95" s="1">
        <f t="shared" si="6"/>
        <v>52</v>
      </c>
      <c r="D95" t="s">
        <v>47</v>
      </c>
      <c r="E95" t="s">
        <v>22</v>
      </c>
      <c r="F95" s="4" t="s">
        <v>26</v>
      </c>
      <c r="G95" t="s">
        <v>26</v>
      </c>
      <c r="H95" s="20">
        <v>22804</v>
      </c>
      <c r="I95" s="2">
        <f t="shared" si="7"/>
        <v>22.803999999999998</v>
      </c>
      <c r="J95" s="2"/>
      <c r="K95" s="2">
        <v>1</v>
      </c>
      <c r="L95" s="2">
        <v>0</v>
      </c>
      <c r="M95" s="16">
        <f t="shared" si="8"/>
        <v>1</v>
      </c>
      <c r="N95" s="6" t="s">
        <v>421</v>
      </c>
      <c r="O95" s="4">
        <f t="shared" si="9"/>
        <v>2</v>
      </c>
      <c r="P95" s="3">
        <f t="shared" si="10"/>
        <v>41486</v>
      </c>
      <c r="Q95" s="4" t="str" cm="1">
        <f t="array" ref="Q95:S95">_xlfn.TEXTSPLIT(N95,"/")</f>
        <v>7</v>
      </c>
      <c r="R95" s="4" t="str">
        <v>31</v>
      </c>
      <c r="S95" s="4" t="str">
        <v>13</v>
      </c>
      <c r="T95" s="5">
        <f t="shared" si="11"/>
        <v>41486</v>
      </c>
      <c r="U95">
        <v>75</v>
      </c>
      <c r="V95" s="14">
        <v>14</v>
      </c>
      <c r="W95" s="14">
        <v>1</v>
      </c>
      <c r="X95" s="14">
        <v>7</v>
      </c>
      <c r="Y95" s="14">
        <v>2</v>
      </c>
      <c r="Z95" s="14">
        <v>1</v>
      </c>
      <c r="AA95" s="14">
        <v>1</v>
      </c>
      <c r="AB95" s="2">
        <v>1</v>
      </c>
      <c r="AC95" s="2">
        <v>2</v>
      </c>
      <c r="AD95" s="2">
        <v>2</v>
      </c>
      <c r="AE95" s="2">
        <v>9</v>
      </c>
      <c r="AF95" s="2">
        <v>0</v>
      </c>
      <c r="AG95" s="2">
        <v>0</v>
      </c>
      <c r="AH95" s="16">
        <v>0</v>
      </c>
      <c r="AJ95">
        <v>61</v>
      </c>
      <c r="AK95">
        <v>58.646000000000001</v>
      </c>
      <c r="AR95">
        <v>41</v>
      </c>
      <c r="AS95">
        <v>63.210999999999999</v>
      </c>
    </row>
    <row r="96" spans="1:45" x14ac:dyDescent="0.3">
      <c r="A96">
        <v>10727</v>
      </c>
      <c r="B96">
        <v>1971</v>
      </c>
      <c r="C96" s="1">
        <f t="shared" si="6"/>
        <v>53</v>
      </c>
      <c r="D96" t="s">
        <v>25</v>
      </c>
      <c r="E96" t="s">
        <v>34</v>
      </c>
      <c r="F96" s="4" t="s">
        <v>29</v>
      </c>
      <c r="G96" t="s">
        <v>29</v>
      </c>
      <c r="H96" s="20">
        <v>69084</v>
      </c>
      <c r="I96" s="2">
        <f t="shared" si="7"/>
        <v>69.084000000000003</v>
      </c>
      <c r="J96" s="2"/>
      <c r="K96" s="2">
        <v>1</v>
      </c>
      <c r="L96" s="2">
        <v>0</v>
      </c>
      <c r="M96" s="16">
        <f t="shared" si="8"/>
        <v>1</v>
      </c>
      <c r="N96" s="6" t="s">
        <v>292</v>
      </c>
      <c r="O96" s="4">
        <f t="shared" si="9"/>
        <v>2</v>
      </c>
      <c r="P96" s="3">
        <f t="shared" si="10"/>
        <v>41597</v>
      </c>
      <c r="Q96" s="4" t="str" cm="1">
        <f t="array" ref="Q96:S96">_xlfn.TEXTSPLIT(N96,"/")</f>
        <v>11</v>
      </c>
      <c r="R96" s="4" t="str">
        <v>19</v>
      </c>
      <c r="S96" s="4" t="str">
        <v>13</v>
      </c>
      <c r="T96" s="5">
        <f t="shared" si="11"/>
        <v>41597</v>
      </c>
      <c r="U96">
        <v>43</v>
      </c>
      <c r="V96" s="14">
        <v>1181</v>
      </c>
      <c r="W96" s="14">
        <v>107</v>
      </c>
      <c r="X96" s="14">
        <v>199</v>
      </c>
      <c r="Y96" s="14">
        <v>39</v>
      </c>
      <c r="Z96" s="14">
        <v>30</v>
      </c>
      <c r="AA96" s="14">
        <v>30</v>
      </c>
      <c r="AB96" s="2">
        <v>2</v>
      </c>
      <c r="AC96" s="2">
        <v>7</v>
      </c>
      <c r="AD96" s="2">
        <v>13</v>
      </c>
      <c r="AE96" s="2">
        <v>8</v>
      </c>
      <c r="AF96" s="2">
        <v>0</v>
      </c>
      <c r="AG96" s="2">
        <v>0</v>
      </c>
      <c r="AH96" s="16">
        <v>0</v>
      </c>
      <c r="AJ96">
        <v>67</v>
      </c>
      <c r="AK96">
        <v>54.997999999999998</v>
      </c>
      <c r="AR96">
        <v>47</v>
      </c>
      <c r="AS96">
        <v>68.397000000000006</v>
      </c>
    </row>
    <row r="97" spans="1:45" x14ac:dyDescent="0.3">
      <c r="A97">
        <v>10722</v>
      </c>
      <c r="B97">
        <v>1974</v>
      </c>
      <c r="C97" s="1">
        <f t="shared" si="6"/>
        <v>50</v>
      </c>
      <c r="D97" t="s">
        <v>40</v>
      </c>
      <c r="E97" t="s">
        <v>22</v>
      </c>
      <c r="F97" s="4" t="s">
        <v>32</v>
      </c>
      <c r="G97" t="s">
        <v>32</v>
      </c>
      <c r="H97" s="20">
        <v>55593</v>
      </c>
      <c r="I97" s="2">
        <f t="shared" si="7"/>
        <v>55.593000000000004</v>
      </c>
      <c r="J97" s="2"/>
      <c r="K97" s="2">
        <v>0</v>
      </c>
      <c r="L97" s="2">
        <v>1</v>
      </c>
      <c r="M97" s="16">
        <f t="shared" si="8"/>
        <v>1</v>
      </c>
      <c r="N97" s="6" t="s">
        <v>263</v>
      </c>
      <c r="O97" s="4">
        <f t="shared" si="9"/>
        <v>2</v>
      </c>
      <c r="P97" s="3">
        <f t="shared" si="10"/>
        <v>41507</v>
      </c>
      <c r="Q97" s="4" t="str" cm="1">
        <f t="array" ref="Q97:S97">_xlfn.TEXTSPLIT(N97,"/")</f>
        <v>8</v>
      </c>
      <c r="R97" s="4" t="str">
        <v>21</v>
      </c>
      <c r="S97" s="4" t="str">
        <v>13</v>
      </c>
      <c r="T97" s="5">
        <f t="shared" si="11"/>
        <v>41507</v>
      </c>
      <c r="U97">
        <v>63</v>
      </c>
      <c r="V97" s="14">
        <v>293</v>
      </c>
      <c r="W97" s="14">
        <v>8</v>
      </c>
      <c r="X97" s="14">
        <v>124</v>
      </c>
      <c r="Y97" s="14">
        <v>11</v>
      </c>
      <c r="Z97" s="14">
        <v>4</v>
      </c>
      <c r="AA97" s="14">
        <v>106</v>
      </c>
      <c r="AB97" s="2">
        <v>2</v>
      </c>
      <c r="AC97" s="2">
        <v>6</v>
      </c>
      <c r="AD97" s="2">
        <v>3</v>
      </c>
      <c r="AE97" s="2">
        <v>6</v>
      </c>
      <c r="AF97" s="2">
        <v>0</v>
      </c>
      <c r="AG97" s="2">
        <v>0</v>
      </c>
      <c r="AH97" s="16">
        <v>1</v>
      </c>
      <c r="AJ97">
        <v>53</v>
      </c>
      <c r="AK97">
        <v>77.622</v>
      </c>
      <c r="AR97">
        <v>42</v>
      </c>
      <c r="AS97">
        <v>54.386000000000003</v>
      </c>
    </row>
    <row r="98" spans="1:45" hidden="1" x14ac:dyDescent="0.3">
      <c r="A98">
        <v>10711</v>
      </c>
      <c r="B98">
        <v>1946</v>
      </c>
      <c r="C98" s="1">
        <f t="shared" si="6"/>
        <v>78</v>
      </c>
      <c r="D98" t="s">
        <v>47</v>
      </c>
      <c r="E98" t="s">
        <v>22</v>
      </c>
      <c r="F98" s="4" t="s">
        <v>29</v>
      </c>
      <c r="G98" t="s">
        <v>29</v>
      </c>
      <c r="H98" s="20">
        <v>69755</v>
      </c>
      <c r="I98" s="2">
        <f t="shared" si="7"/>
        <v>69.754999999999995</v>
      </c>
      <c r="J98" s="2"/>
      <c r="K98" s="2">
        <v>0</v>
      </c>
      <c r="L98" s="2">
        <v>0</v>
      </c>
      <c r="M98" s="16">
        <f t="shared" si="8"/>
        <v>0</v>
      </c>
      <c r="N98" s="7">
        <v>41315</v>
      </c>
      <c r="O98" s="4">
        <f t="shared" si="9"/>
        <v>1</v>
      </c>
      <c r="P98" s="3">
        <f t="shared" si="10"/>
        <v>41315</v>
      </c>
      <c r="Q98" s="4" t="str" cm="1">
        <f t="array" ref="Q98">_xlfn.TEXTSPLIT(N98,"/")</f>
        <v>41315</v>
      </c>
      <c r="R98" s="5"/>
      <c r="S98" s="5"/>
      <c r="T98" s="5" t="e">
        <f t="shared" si="11"/>
        <v>#NUM!</v>
      </c>
      <c r="U98">
        <v>23</v>
      </c>
      <c r="V98" s="14">
        <v>217</v>
      </c>
      <c r="W98" s="14">
        <v>77</v>
      </c>
      <c r="X98" s="14">
        <v>373</v>
      </c>
      <c r="Y98" s="14">
        <v>111</v>
      </c>
      <c r="Z98" s="14">
        <v>23</v>
      </c>
      <c r="AA98" s="14">
        <v>93</v>
      </c>
      <c r="AB98" s="2">
        <v>1</v>
      </c>
      <c r="AC98" s="2">
        <v>3</v>
      </c>
      <c r="AD98" s="2">
        <v>12</v>
      </c>
      <c r="AE98" s="2">
        <v>1</v>
      </c>
      <c r="AF98" s="2">
        <v>0</v>
      </c>
      <c r="AG98" s="2">
        <v>0</v>
      </c>
      <c r="AH98" s="16">
        <v>0</v>
      </c>
      <c r="AJ98">
        <v>74</v>
      </c>
      <c r="AK98">
        <v>62.844999999999999</v>
      </c>
      <c r="AR98">
        <v>44</v>
      </c>
      <c r="AS98">
        <v>7.5</v>
      </c>
    </row>
    <row r="99" spans="1:45" x14ac:dyDescent="0.3">
      <c r="A99">
        <v>10710</v>
      </c>
      <c r="B99">
        <v>1980</v>
      </c>
      <c r="C99" s="1">
        <f t="shared" si="6"/>
        <v>44</v>
      </c>
      <c r="D99" t="s">
        <v>25</v>
      </c>
      <c r="E99" t="s">
        <v>22</v>
      </c>
      <c r="F99" s="4" t="s">
        <v>29</v>
      </c>
      <c r="G99" t="s">
        <v>29</v>
      </c>
      <c r="H99" s="20">
        <v>7500</v>
      </c>
      <c r="I99" s="2">
        <f t="shared" si="7"/>
        <v>7.5</v>
      </c>
      <c r="J99" s="2"/>
      <c r="K99" s="2">
        <v>0</v>
      </c>
      <c r="L99" s="2">
        <v>1</v>
      </c>
      <c r="M99" s="16">
        <f t="shared" si="8"/>
        <v>1</v>
      </c>
      <c r="N99" s="6" t="s">
        <v>385</v>
      </c>
      <c r="O99" s="4">
        <f t="shared" si="9"/>
        <v>2</v>
      </c>
      <c r="P99" s="3">
        <f t="shared" si="10"/>
        <v>41150</v>
      </c>
      <c r="Q99" s="4" t="str" cm="1">
        <f t="array" ref="Q99:S99">_xlfn.TEXTSPLIT(N99,"/")</f>
        <v>8</v>
      </c>
      <c r="R99" s="4" t="str">
        <v>29</v>
      </c>
      <c r="S99" s="4" t="str">
        <v>12</v>
      </c>
      <c r="T99" s="5">
        <f t="shared" si="11"/>
        <v>41150</v>
      </c>
      <c r="U99">
        <v>61</v>
      </c>
      <c r="V99" s="14">
        <v>5</v>
      </c>
      <c r="W99" s="14">
        <v>2</v>
      </c>
      <c r="X99" s="14">
        <v>3</v>
      </c>
      <c r="Y99" s="14">
        <v>3</v>
      </c>
      <c r="Z99" s="14">
        <v>0</v>
      </c>
      <c r="AA99" s="14">
        <v>5</v>
      </c>
      <c r="AB99" s="2">
        <v>1</v>
      </c>
      <c r="AC99" s="2">
        <v>1</v>
      </c>
      <c r="AD99" s="2">
        <v>2</v>
      </c>
      <c r="AE99" s="2">
        <v>8</v>
      </c>
      <c r="AF99" s="2">
        <v>0</v>
      </c>
      <c r="AG99" s="2">
        <v>0</v>
      </c>
      <c r="AH99" s="16">
        <v>0</v>
      </c>
      <c r="AJ99">
        <v>61</v>
      </c>
      <c r="AK99">
        <v>58.646000000000001</v>
      </c>
      <c r="AR99">
        <v>41</v>
      </c>
      <c r="AS99">
        <v>66.664000000000001</v>
      </c>
    </row>
    <row r="100" spans="1:45" x14ac:dyDescent="0.3">
      <c r="A100">
        <v>10708</v>
      </c>
      <c r="B100">
        <v>1979</v>
      </c>
      <c r="C100" s="1">
        <f t="shared" si="6"/>
        <v>45</v>
      </c>
      <c r="D100" t="s">
        <v>25</v>
      </c>
      <c r="E100" t="s">
        <v>36</v>
      </c>
      <c r="F100" s="4" t="s">
        <v>26</v>
      </c>
      <c r="G100" t="s">
        <v>26</v>
      </c>
      <c r="H100" s="20">
        <v>36975</v>
      </c>
      <c r="I100" s="2">
        <f t="shared" si="7"/>
        <v>36.975000000000001</v>
      </c>
      <c r="J100" s="2"/>
      <c r="K100" s="2">
        <v>1</v>
      </c>
      <c r="L100" s="2">
        <v>0</v>
      </c>
      <c r="M100" s="16">
        <f t="shared" si="8"/>
        <v>1</v>
      </c>
      <c r="N100" s="6" t="s">
        <v>359</v>
      </c>
      <c r="O100" s="4">
        <f t="shared" si="9"/>
        <v>2</v>
      </c>
      <c r="P100" s="3">
        <f t="shared" si="10"/>
        <v>41636</v>
      </c>
      <c r="Q100" s="4" t="str" cm="1">
        <f t="array" ref="Q100:S100">_xlfn.TEXTSPLIT(N100,"/")</f>
        <v>12</v>
      </c>
      <c r="R100" s="4" t="str">
        <v>28</v>
      </c>
      <c r="S100" s="4" t="str">
        <v>13</v>
      </c>
      <c r="T100" s="5">
        <f t="shared" si="11"/>
        <v>41636</v>
      </c>
      <c r="U100">
        <v>50</v>
      </c>
      <c r="V100" s="14">
        <v>10</v>
      </c>
      <c r="W100" s="14">
        <v>6</v>
      </c>
      <c r="X100" s="14">
        <v>11</v>
      </c>
      <c r="Y100" s="14">
        <v>0</v>
      </c>
      <c r="Z100" s="14">
        <v>4</v>
      </c>
      <c r="AA100" s="14">
        <v>2</v>
      </c>
      <c r="AB100" s="2">
        <v>1</v>
      </c>
      <c r="AC100" s="2">
        <v>1</v>
      </c>
      <c r="AD100" s="2">
        <v>3</v>
      </c>
      <c r="AE100" s="2">
        <v>7</v>
      </c>
      <c r="AF100" s="2">
        <v>0</v>
      </c>
      <c r="AG100" s="2">
        <v>0</v>
      </c>
      <c r="AH100" s="16">
        <v>0</v>
      </c>
      <c r="AJ100">
        <v>66</v>
      </c>
      <c r="AK100">
        <v>50.387999999999998</v>
      </c>
      <c r="AR100">
        <v>36</v>
      </c>
      <c r="AS100">
        <v>42</v>
      </c>
    </row>
    <row r="101" spans="1:45" x14ac:dyDescent="0.3">
      <c r="A101">
        <v>10704</v>
      </c>
      <c r="B101">
        <v>1970</v>
      </c>
      <c r="C101" s="1">
        <f t="shared" si="6"/>
        <v>54</v>
      </c>
      <c r="D101" t="s">
        <v>25</v>
      </c>
      <c r="E101" t="s">
        <v>22</v>
      </c>
      <c r="F101" s="4" t="s">
        <v>26</v>
      </c>
      <c r="G101" t="s">
        <v>26</v>
      </c>
      <c r="H101" s="20">
        <v>54803</v>
      </c>
      <c r="I101" s="2">
        <f t="shared" si="7"/>
        <v>54.802999999999997</v>
      </c>
      <c r="J101" s="2"/>
      <c r="K101" s="2">
        <v>0</v>
      </c>
      <c r="L101" s="2">
        <v>1</v>
      </c>
      <c r="M101" s="16">
        <f t="shared" si="8"/>
        <v>1</v>
      </c>
      <c r="N101" s="6" t="s">
        <v>395</v>
      </c>
      <c r="O101" s="4">
        <f t="shared" si="9"/>
        <v>2</v>
      </c>
      <c r="P101" s="3">
        <f t="shared" si="10"/>
        <v>41142</v>
      </c>
      <c r="Q101" s="4" t="str" cm="1">
        <f t="array" ref="Q101:S101">_xlfn.TEXTSPLIT(N101,"/")</f>
        <v>8</v>
      </c>
      <c r="R101" s="4" t="str">
        <v>21</v>
      </c>
      <c r="S101" s="4" t="str">
        <v>12</v>
      </c>
      <c r="T101" s="5">
        <f t="shared" si="11"/>
        <v>41142</v>
      </c>
      <c r="U101">
        <v>65</v>
      </c>
      <c r="V101" s="14">
        <v>404</v>
      </c>
      <c r="W101" s="14">
        <v>0</v>
      </c>
      <c r="X101" s="14">
        <v>92</v>
      </c>
      <c r="Y101" s="14">
        <v>28</v>
      </c>
      <c r="Z101" s="14">
        <v>27</v>
      </c>
      <c r="AA101" s="14">
        <v>142</v>
      </c>
      <c r="AB101" s="2">
        <v>2</v>
      </c>
      <c r="AC101" s="2">
        <v>6</v>
      </c>
      <c r="AD101" s="2">
        <v>9</v>
      </c>
      <c r="AE101" s="2">
        <v>4</v>
      </c>
      <c r="AF101" s="2">
        <v>0</v>
      </c>
      <c r="AG101" s="2">
        <v>0</v>
      </c>
      <c r="AH101" s="16">
        <v>0</v>
      </c>
      <c r="AJ101">
        <v>54</v>
      </c>
      <c r="AK101">
        <v>68.694999999999993</v>
      </c>
      <c r="AR101">
        <v>34</v>
      </c>
      <c r="AS101">
        <v>30.279</v>
      </c>
    </row>
    <row r="102" spans="1:45" x14ac:dyDescent="0.3">
      <c r="A102">
        <v>10703</v>
      </c>
      <c r="B102">
        <v>1976</v>
      </c>
      <c r="C102" s="1">
        <f t="shared" si="6"/>
        <v>48</v>
      </c>
      <c r="D102" t="s">
        <v>25</v>
      </c>
      <c r="E102" t="s">
        <v>42</v>
      </c>
      <c r="F102" s="4" t="s">
        <v>26</v>
      </c>
      <c r="G102" t="s">
        <v>26</v>
      </c>
      <c r="H102" s="20">
        <v>46098</v>
      </c>
      <c r="I102" s="2">
        <f t="shared" si="7"/>
        <v>46.097999999999999</v>
      </c>
      <c r="J102" s="2"/>
      <c r="K102" s="2">
        <v>1</v>
      </c>
      <c r="L102" s="2">
        <v>1</v>
      </c>
      <c r="M102" s="16">
        <f t="shared" si="8"/>
        <v>2</v>
      </c>
      <c r="N102" s="6" t="s">
        <v>256</v>
      </c>
      <c r="O102" s="4">
        <f t="shared" si="9"/>
        <v>2</v>
      </c>
      <c r="P102" s="3">
        <f t="shared" si="10"/>
        <v>41139</v>
      </c>
      <c r="Q102" s="4" t="str" cm="1">
        <f t="array" ref="Q102:S102">_xlfn.TEXTSPLIT(N102,"/")</f>
        <v>8</v>
      </c>
      <c r="R102" s="4" t="str">
        <v>18</v>
      </c>
      <c r="S102" s="4" t="str">
        <v>12</v>
      </c>
      <c r="T102" s="5">
        <f t="shared" si="11"/>
        <v>41139</v>
      </c>
      <c r="U102">
        <v>86</v>
      </c>
      <c r="V102" s="14">
        <v>57</v>
      </c>
      <c r="W102" s="14">
        <v>0</v>
      </c>
      <c r="X102" s="14">
        <v>27</v>
      </c>
      <c r="Y102" s="14">
        <v>0</v>
      </c>
      <c r="Z102" s="14">
        <v>0</v>
      </c>
      <c r="AA102" s="14">
        <v>36</v>
      </c>
      <c r="AB102" s="2">
        <v>4</v>
      </c>
      <c r="AC102" s="2">
        <v>3</v>
      </c>
      <c r="AD102" s="2">
        <v>2</v>
      </c>
      <c r="AE102" s="2">
        <v>8</v>
      </c>
      <c r="AF102" s="2">
        <v>0</v>
      </c>
      <c r="AG102" s="2">
        <v>0</v>
      </c>
      <c r="AH102" s="16">
        <v>0</v>
      </c>
      <c r="AJ102">
        <v>50</v>
      </c>
      <c r="AK102">
        <v>24.638999999999999</v>
      </c>
      <c r="AR102">
        <v>45</v>
      </c>
      <c r="AS102">
        <v>7.5</v>
      </c>
    </row>
    <row r="103" spans="1:45" x14ac:dyDescent="0.3">
      <c r="A103">
        <v>10702</v>
      </c>
      <c r="B103">
        <v>1985</v>
      </c>
      <c r="C103" s="1">
        <f t="shared" si="6"/>
        <v>39</v>
      </c>
      <c r="D103" t="s">
        <v>25</v>
      </c>
      <c r="E103" t="s">
        <v>22</v>
      </c>
      <c r="F103" s="4" t="s">
        <v>26</v>
      </c>
      <c r="G103" t="s">
        <v>26</v>
      </c>
      <c r="H103" s="20">
        <v>52413</v>
      </c>
      <c r="I103" s="2">
        <f t="shared" si="7"/>
        <v>52.412999999999997</v>
      </c>
      <c r="J103" s="2"/>
      <c r="K103" s="2">
        <v>1</v>
      </c>
      <c r="L103" s="2">
        <v>0</v>
      </c>
      <c r="M103" s="16">
        <f t="shared" si="8"/>
        <v>1</v>
      </c>
      <c r="N103" s="7">
        <v>40979</v>
      </c>
      <c r="O103" s="4">
        <f t="shared" si="9"/>
        <v>1</v>
      </c>
      <c r="P103" s="3">
        <f t="shared" si="10"/>
        <v>40979</v>
      </c>
      <c r="Q103" s="4" t="str" cm="1">
        <f t="array" ref="Q103">_xlfn.TEXTSPLIT(N103,"/")</f>
        <v>40979</v>
      </c>
      <c r="R103" s="5"/>
      <c r="S103" s="5"/>
      <c r="T103" s="5" t="e">
        <f t="shared" si="11"/>
        <v>#NUM!</v>
      </c>
      <c r="U103">
        <v>67</v>
      </c>
      <c r="V103" s="14">
        <v>185</v>
      </c>
      <c r="W103" s="14">
        <v>8</v>
      </c>
      <c r="X103" s="14">
        <v>133</v>
      </c>
      <c r="Y103" s="14">
        <v>56</v>
      </c>
      <c r="Z103" s="14">
        <v>56</v>
      </c>
      <c r="AA103" s="14">
        <v>12</v>
      </c>
      <c r="AB103" s="2">
        <v>2</v>
      </c>
      <c r="AC103" s="2">
        <v>7</v>
      </c>
      <c r="AD103" s="2">
        <v>7</v>
      </c>
      <c r="AE103" s="2">
        <v>7</v>
      </c>
      <c r="AF103" s="2">
        <v>0</v>
      </c>
      <c r="AG103" s="2">
        <v>0</v>
      </c>
      <c r="AH103" s="16">
        <v>0</v>
      </c>
      <c r="AJ103">
        <v>63</v>
      </c>
      <c r="AK103">
        <v>77.037000000000006</v>
      </c>
      <c r="AR103">
        <v>49</v>
      </c>
      <c r="AS103">
        <v>44.392000000000003</v>
      </c>
    </row>
    <row r="104" spans="1:45" x14ac:dyDescent="0.3">
      <c r="A104">
        <v>10701</v>
      </c>
      <c r="B104">
        <v>1974</v>
      </c>
      <c r="C104" s="1">
        <f t="shared" si="6"/>
        <v>50</v>
      </c>
      <c r="D104" t="s">
        <v>31</v>
      </c>
      <c r="E104" t="s">
        <v>22</v>
      </c>
      <c r="F104" s="4" t="s">
        <v>29</v>
      </c>
      <c r="G104" t="s">
        <v>29</v>
      </c>
      <c r="H104" s="20">
        <v>65308</v>
      </c>
      <c r="I104" s="2">
        <f t="shared" si="7"/>
        <v>65.308000000000007</v>
      </c>
      <c r="J104" s="2"/>
      <c r="K104" s="2">
        <v>0</v>
      </c>
      <c r="L104" s="2">
        <v>0</v>
      </c>
      <c r="M104" s="16">
        <f t="shared" si="8"/>
        <v>0</v>
      </c>
      <c r="N104" s="7">
        <v>41587</v>
      </c>
      <c r="O104" s="4">
        <f t="shared" si="9"/>
        <v>1</v>
      </c>
      <c r="P104" s="3">
        <f t="shared" si="10"/>
        <v>41587</v>
      </c>
      <c r="Q104" s="4" t="str" cm="1">
        <f t="array" ref="Q104">_xlfn.TEXTSPLIT(N104,"/")</f>
        <v>41587</v>
      </c>
      <c r="R104" s="5"/>
      <c r="S104" s="5"/>
      <c r="T104" s="5" t="e">
        <f t="shared" si="11"/>
        <v>#NUM!</v>
      </c>
      <c r="U104">
        <v>60</v>
      </c>
      <c r="V104" s="14">
        <v>713</v>
      </c>
      <c r="W104" s="14">
        <v>0</v>
      </c>
      <c r="X104" s="14">
        <v>264</v>
      </c>
      <c r="Y104" s="14">
        <v>120</v>
      </c>
      <c r="Z104" s="14">
        <v>80</v>
      </c>
      <c r="AA104" s="14">
        <v>34</v>
      </c>
      <c r="AB104" s="2">
        <v>1</v>
      </c>
      <c r="AC104" s="2">
        <v>7</v>
      </c>
      <c r="AD104" s="2">
        <v>12</v>
      </c>
      <c r="AE104" s="2">
        <v>4</v>
      </c>
      <c r="AF104" s="2">
        <v>0</v>
      </c>
      <c r="AG104" s="2">
        <v>0</v>
      </c>
      <c r="AH104" s="16">
        <v>2</v>
      </c>
      <c r="AJ104">
        <v>39</v>
      </c>
      <c r="AK104">
        <v>27.254999999999999</v>
      </c>
      <c r="AR104">
        <v>59</v>
      </c>
      <c r="AS104">
        <v>40.799999999999997</v>
      </c>
    </row>
    <row r="105" spans="1:45" x14ac:dyDescent="0.3">
      <c r="A105">
        <v>10699</v>
      </c>
      <c r="B105">
        <v>1986</v>
      </c>
      <c r="C105" s="1">
        <f t="shared" si="6"/>
        <v>38</v>
      </c>
      <c r="D105" t="s">
        <v>47</v>
      </c>
      <c r="E105" t="s">
        <v>22</v>
      </c>
      <c r="F105" s="4" t="s">
        <v>29</v>
      </c>
      <c r="G105" t="s">
        <v>29</v>
      </c>
      <c r="H105" s="20">
        <v>44322</v>
      </c>
      <c r="I105" s="2">
        <f t="shared" si="7"/>
        <v>44.322000000000003</v>
      </c>
      <c r="J105" s="2"/>
      <c r="K105" s="2">
        <v>1</v>
      </c>
      <c r="L105" s="2">
        <v>0</v>
      </c>
      <c r="M105" s="16">
        <f t="shared" si="8"/>
        <v>1</v>
      </c>
      <c r="N105" s="6" t="s">
        <v>24</v>
      </c>
      <c r="O105" s="4">
        <f t="shared" si="9"/>
        <v>2</v>
      </c>
      <c r="P105" s="3">
        <f t="shared" si="10"/>
        <v>41806</v>
      </c>
      <c r="Q105" s="4" t="str" cm="1">
        <f t="array" ref="Q105:S105">_xlfn.TEXTSPLIT(N105,"/")</f>
        <v>6</v>
      </c>
      <c r="R105" s="4" t="str">
        <v>16</v>
      </c>
      <c r="S105" s="4" t="str">
        <v>14</v>
      </c>
      <c r="T105" s="5">
        <f t="shared" si="11"/>
        <v>41806</v>
      </c>
      <c r="U105">
        <v>30</v>
      </c>
      <c r="V105" s="14">
        <v>46</v>
      </c>
      <c r="W105" s="14">
        <v>0</v>
      </c>
      <c r="X105" s="14">
        <v>40</v>
      </c>
      <c r="Y105" s="14">
        <v>3</v>
      </c>
      <c r="Z105" s="14">
        <v>0</v>
      </c>
      <c r="AA105" s="14">
        <v>3</v>
      </c>
      <c r="AB105" s="2">
        <v>2</v>
      </c>
      <c r="AC105" s="2">
        <v>3</v>
      </c>
      <c r="AD105" s="2">
        <v>3</v>
      </c>
      <c r="AE105" s="2">
        <v>8</v>
      </c>
      <c r="AF105" s="2">
        <v>0</v>
      </c>
      <c r="AG105" s="2">
        <v>0</v>
      </c>
      <c r="AH105" s="16">
        <v>0</v>
      </c>
      <c r="AJ105">
        <v>43</v>
      </c>
      <c r="AK105">
        <v>31.859000000000002</v>
      </c>
      <c r="AR105">
        <v>62</v>
      </c>
      <c r="AS105">
        <v>48.33</v>
      </c>
    </row>
    <row r="106" spans="1:45" x14ac:dyDescent="0.3">
      <c r="A106">
        <v>10691</v>
      </c>
      <c r="B106">
        <v>1961</v>
      </c>
      <c r="C106" s="1">
        <f t="shared" si="6"/>
        <v>63</v>
      </c>
      <c r="D106" t="s">
        <v>25</v>
      </c>
      <c r="E106" t="s">
        <v>42</v>
      </c>
      <c r="F106" s="4" t="s">
        <v>29</v>
      </c>
      <c r="G106" t="s">
        <v>29</v>
      </c>
      <c r="H106" s="20">
        <v>28520</v>
      </c>
      <c r="I106" s="2">
        <f t="shared" si="7"/>
        <v>28.52</v>
      </c>
      <c r="J106" s="2"/>
      <c r="K106" s="2">
        <v>1</v>
      </c>
      <c r="L106" s="2">
        <v>1</v>
      </c>
      <c r="M106" s="16">
        <f t="shared" si="8"/>
        <v>2</v>
      </c>
      <c r="N106" s="6" t="s">
        <v>376</v>
      </c>
      <c r="O106" s="4">
        <f t="shared" si="9"/>
        <v>2</v>
      </c>
      <c r="P106" s="3">
        <f t="shared" si="10"/>
        <v>41439</v>
      </c>
      <c r="Q106" s="4" t="str" cm="1">
        <f t="array" ref="Q106:S106">_xlfn.TEXTSPLIT(N106,"/")</f>
        <v>6</v>
      </c>
      <c r="R106" s="4" t="str">
        <v>14</v>
      </c>
      <c r="S106" s="4" t="str">
        <v>13</v>
      </c>
      <c r="T106" s="5">
        <f t="shared" si="11"/>
        <v>41439</v>
      </c>
      <c r="U106">
        <v>55</v>
      </c>
      <c r="V106" s="14">
        <v>11</v>
      </c>
      <c r="W106" s="14">
        <v>0</v>
      </c>
      <c r="X106" s="14">
        <v>10</v>
      </c>
      <c r="Y106" s="14">
        <v>0</v>
      </c>
      <c r="Z106" s="14">
        <v>2</v>
      </c>
      <c r="AA106" s="14">
        <v>20</v>
      </c>
      <c r="AB106" s="2">
        <v>1</v>
      </c>
      <c r="AC106" s="2">
        <v>1</v>
      </c>
      <c r="AD106" s="2">
        <v>2</v>
      </c>
      <c r="AE106" s="2">
        <v>6</v>
      </c>
      <c r="AF106" s="2">
        <v>0</v>
      </c>
      <c r="AG106" s="2">
        <v>0</v>
      </c>
      <c r="AH106" s="16">
        <v>0</v>
      </c>
      <c r="AJ106">
        <v>58</v>
      </c>
      <c r="AK106">
        <v>65.22</v>
      </c>
      <c r="AR106">
        <v>29</v>
      </c>
      <c r="AS106">
        <v>95.528999999999996</v>
      </c>
    </row>
    <row r="107" spans="1:45" x14ac:dyDescent="0.3">
      <c r="A107">
        <v>10686</v>
      </c>
      <c r="B107">
        <v>1966</v>
      </c>
      <c r="C107" s="1">
        <f t="shared" si="6"/>
        <v>58</v>
      </c>
      <c r="D107" t="s">
        <v>25</v>
      </c>
      <c r="E107" t="s">
        <v>34</v>
      </c>
      <c r="F107" s="4" t="s">
        <v>32</v>
      </c>
      <c r="G107" t="s">
        <v>32</v>
      </c>
      <c r="H107" s="20">
        <v>34230</v>
      </c>
      <c r="I107" s="2">
        <f t="shared" si="7"/>
        <v>34.229999999999997</v>
      </c>
      <c r="J107" s="2"/>
      <c r="K107" s="2">
        <v>1</v>
      </c>
      <c r="L107" s="2">
        <v>1</v>
      </c>
      <c r="M107" s="16">
        <f t="shared" si="8"/>
        <v>2</v>
      </c>
      <c r="N107" s="6" t="s">
        <v>410</v>
      </c>
      <c r="O107" s="4">
        <f t="shared" si="9"/>
        <v>2</v>
      </c>
      <c r="P107" s="3">
        <f t="shared" si="10"/>
        <v>41269</v>
      </c>
      <c r="Q107" s="4" t="str" cm="1">
        <f t="array" ref="Q107:S107">_xlfn.TEXTSPLIT(N107,"/")</f>
        <v>12</v>
      </c>
      <c r="R107" s="4" t="str">
        <v>26</v>
      </c>
      <c r="S107" s="4" t="str">
        <v>12</v>
      </c>
      <c r="T107" s="5">
        <f t="shared" si="11"/>
        <v>41269</v>
      </c>
      <c r="U107">
        <v>72</v>
      </c>
      <c r="V107" s="14">
        <v>15</v>
      </c>
      <c r="W107" s="14">
        <v>0</v>
      </c>
      <c r="X107" s="14">
        <v>4</v>
      </c>
      <c r="Y107" s="14">
        <v>0</v>
      </c>
      <c r="Z107" s="14">
        <v>0</v>
      </c>
      <c r="AA107" s="14">
        <v>2</v>
      </c>
      <c r="AB107" s="2">
        <v>1</v>
      </c>
      <c r="AC107" s="2">
        <v>1</v>
      </c>
      <c r="AD107" s="2">
        <v>2</v>
      </c>
      <c r="AE107" s="2">
        <v>7</v>
      </c>
      <c r="AF107" s="2">
        <v>0</v>
      </c>
      <c r="AG107" s="2">
        <v>0</v>
      </c>
      <c r="AH107" s="16">
        <v>0</v>
      </c>
      <c r="AJ107">
        <v>50</v>
      </c>
      <c r="AK107">
        <v>48.432000000000002</v>
      </c>
      <c r="AR107">
        <v>34</v>
      </c>
      <c r="AS107">
        <v>10.978999999999999</v>
      </c>
    </row>
    <row r="108" spans="1:45" x14ac:dyDescent="0.3">
      <c r="A108">
        <v>10681</v>
      </c>
      <c r="B108">
        <v>1971</v>
      </c>
      <c r="C108" s="1">
        <f t="shared" si="6"/>
        <v>53</v>
      </c>
      <c r="D108" t="s">
        <v>25</v>
      </c>
      <c r="E108" t="s">
        <v>36</v>
      </c>
      <c r="F108" s="4" t="s">
        <v>29</v>
      </c>
      <c r="G108" t="s">
        <v>29</v>
      </c>
      <c r="H108" s="20">
        <v>62466</v>
      </c>
      <c r="I108" s="2">
        <f t="shared" si="7"/>
        <v>62.466000000000001</v>
      </c>
      <c r="J108" s="2"/>
      <c r="K108" s="2">
        <v>0</v>
      </c>
      <c r="L108" s="2">
        <v>1</v>
      </c>
      <c r="M108" s="16">
        <f t="shared" si="8"/>
        <v>1</v>
      </c>
      <c r="N108" s="6" t="s">
        <v>139</v>
      </c>
      <c r="O108" s="4">
        <f t="shared" si="9"/>
        <v>2</v>
      </c>
      <c r="P108" s="3">
        <f t="shared" si="10"/>
        <v>41654</v>
      </c>
      <c r="Q108" s="4" t="str" cm="1">
        <f t="array" ref="Q108:S108">_xlfn.TEXTSPLIT(N108,"/")</f>
        <v>1</v>
      </c>
      <c r="R108" s="4" t="str">
        <v>15</v>
      </c>
      <c r="S108" s="4" t="str">
        <v>14</v>
      </c>
      <c r="T108" s="5">
        <f t="shared" si="11"/>
        <v>41654</v>
      </c>
      <c r="U108">
        <v>13</v>
      </c>
      <c r="V108" s="14">
        <v>129</v>
      </c>
      <c r="W108" s="14">
        <v>129</v>
      </c>
      <c r="X108" s="14">
        <v>259</v>
      </c>
      <c r="Y108" s="14">
        <v>168</v>
      </c>
      <c r="Z108" s="14">
        <v>121</v>
      </c>
      <c r="AA108" s="14">
        <v>83</v>
      </c>
      <c r="AB108" s="2">
        <v>5</v>
      </c>
      <c r="AC108" s="2">
        <v>6</v>
      </c>
      <c r="AD108" s="2">
        <v>12</v>
      </c>
      <c r="AE108" s="2">
        <v>4</v>
      </c>
      <c r="AF108" s="2">
        <v>0</v>
      </c>
      <c r="AG108" s="2">
        <v>0</v>
      </c>
      <c r="AH108" s="16">
        <v>0</v>
      </c>
      <c r="AJ108">
        <v>74</v>
      </c>
      <c r="AK108">
        <v>62.844999999999999</v>
      </c>
      <c r="AR108">
        <v>65</v>
      </c>
      <c r="AS108">
        <v>37.334000000000003</v>
      </c>
    </row>
    <row r="109" spans="1:45" x14ac:dyDescent="0.3">
      <c r="A109">
        <v>10680</v>
      </c>
      <c r="B109">
        <v>1987</v>
      </c>
      <c r="C109" s="1">
        <f t="shared" si="6"/>
        <v>37</v>
      </c>
      <c r="D109" t="s">
        <v>25</v>
      </c>
      <c r="E109" t="s">
        <v>22</v>
      </c>
      <c r="F109" s="4" t="s">
        <v>32</v>
      </c>
      <c r="G109" t="s">
        <v>32</v>
      </c>
      <c r="H109" s="20">
        <v>33235</v>
      </c>
      <c r="I109" s="2">
        <f t="shared" si="7"/>
        <v>33.234999999999999</v>
      </c>
      <c r="J109" s="2"/>
      <c r="K109" s="2">
        <v>1</v>
      </c>
      <c r="L109" s="2">
        <v>0</v>
      </c>
      <c r="M109" s="16">
        <f t="shared" si="8"/>
        <v>1</v>
      </c>
      <c r="N109" s="7">
        <v>41761</v>
      </c>
      <c r="O109" s="4">
        <f t="shared" si="9"/>
        <v>1</v>
      </c>
      <c r="P109" s="3">
        <f t="shared" si="10"/>
        <v>41761</v>
      </c>
      <c r="Q109" s="4" t="str" cm="1">
        <f t="array" ref="Q109">_xlfn.TEXTSPLIT(N109,"/")</f>
        <v>41761</v>
      </c>
      <c r="R109" s="5"/>
      <c r="S109" s="5"/>
      <c r="T109" s="5" t="e">
        <f t="shared" si="11"/>
        <v>#NUM!</v>
      </c>
      <c r="U109">
        <v>71</v>
      </c>
      <c r="V109" s="14">
        <v>45</v>
      </c>
      <c r="W109" s="14">
        <v>0</v>
      </c>
      <c r="X109" s="14">
        <v>16</v>
      </c>
      <c r="Y109" s="14">
        <v>2</v>
      </c>
      <c r="Z109" s="14">
        <v>1</v>
      </c>
      <c r="AA109" s="14">
        <v>6</v>
      </c>
      <c r="AB109" s="2">
        <v>1</v>
      </c>
      <c r="AC109" s="2">
        <v>3</v>
      </c>
      <c r="AD109" s="2">
        <v>3</v>
      </c>
      <c r="AE109" s="2">
        <v>7</v>
      </c>
      <c r="AF109" s="2">
        <v>0</v>
      </c>
      <c r="AG109" s="2">
        <v>0</v>
      </c>
      <c r="AH109" s="16">
        <v>0</v>
      </c>
      <c r="AJ109">
        <v>50</v>
      </c>
      <c r="AK109">
        <v>48.432000000000002</v>
      </c>
      <c r="AR109">
        <v>61</v>
      </c>
      <c r="AS109">
        <v>42.768999999999998</v>
      </c>
    </row>
    <row r="110" spans="1:45" x14ac:dyDescent="0.3">
      <c r="A110">
        <v>10678</v>
      </c>
      <c r="B110">
        <v>1960</v>
      </c>
      <c r="C110" s="1">
        <f t="shared" si="6"/>
        <v>64</v>
      </c>
      <c r="D110" t="s">
        <v>25</v>
      </c>
      <c r="E110" t="s">
        <v>22</v>
      </c>
      <c r="F110" s="4" t="s">
        <v>32</v>
      </c>
      <c r="G110" t="s">
        <v>32</v>
      </c>
      <c r="H110" s="20">
        <v>71232</v>
      </c>
      <c r="I110" s="2">
        <f t="shared" si="7"/>
        <v>71.231999999999999</v>
      </c>
      <c r="J110" s="2"/>
      <c r="K110" s="2">
        <v>0</v>
      </c>
      <c r="L110" s="2">
        <v>1</v>
      </c>
      <c r="M110" s="16">
        <f t="shared" si="8"/>
        <v>1</v>
      </c>
      <c r="N110" s="6" t="s">
        <v>128</v>
      </c>
      <c r="O110" s="4">
        <f t="shared" si="9"/>
        <v>2</v>
      </c>
      <c r="P110" s="3">
        <f t="shared" si="10"/>
        <v>41606</v>
      </c>
      <c r="Q110" s="4" t="str" cm="1">
        <f t="array" ref="Q110:S110">_xlfn.TEXTSPLIT(N110,"/")</f>
        <v>11</v>
      </c>
      <c r="R110" s="4" t="str">
        <v>28</v>
      </c>
      <c r="S110" s="4" t="str">
        <v>13</v>
      </c>
      <c r="T110" s="5">
        <f t="shared" si="11"/>
        <v>41606</v>
      </c>
      <c r="U110">
        <v>91</v>
      </c>
      <c r="V110" s="14">
        <v>653</v>
      </c>
      <c r="W110" s="14">
        <v>17</v>
      </c>
      <c r="X110" s="14">
        <v>170</v>
      </c>
      <c r="Y110" s="14">
        <v>34</v>
      </c>
      <c r="Z110" s="14">
        <v>26</v>
      </c>
      <c r="AA110" s="14">
        <v>17</v>
      </c>
      <c r="AB110" s="2">
        <v>2</v>
      </c>
      <c r="AC110" s="2">
        <v>11</v>
      </c>
      <c r="AD110" s="2">
        <v>10</v>
      </c>
      <c r="AE110" s="2">
        <v>7</v>
      </c>
      <c r="AF110" s="2">
        <v>0</v>
      </c>
      <c r="AG110" s="2">
        <v>0</v>
      </c>
      <c r="AH110" s="16">
        <v>0</v>
      </c>
      <c r="AJ110">
        <v>78</v>
      </c>
      <c r="AK110">
        <v>71.603999999999999</v>
      </c>
      <c r="AR110">
        <v>40</v>
      </c>
      <c r="AS110">
        <v>39.921999999999997</v>
      </c>
    </row>
    <row r="111" spans="1:45" x14ac:dyDescent="0.3">
      <c r="A111">
        <v>10676</v>
      </c>
      <c r="B111">
        <v>1983</v>
      </c>
      <c r="C111" s="1">
        <f t="shared" si="6"/>
        <v>41</v>
      </c>
      <c r="D111" t="s">
        <v>25</v>
      </c>
      <c r="E111" t="s">
        <v>22</v>
      </c>
      <c r="F111" s="4" t="s">
        <v>29</v>
      </c>
      <c r="G111" t="s">
        <v>29</v>
      </c>
      <c r="H111" s="20">
        <v>63211</v>
      </c>
      <c r="I111" s="2">
        <f t="shared" si="7"/>
        <v>63.210999999999999</v>
      </c>
      <c r="J111" s="2"/>
      <c r="K111" s="2">
        <v>0</v>
      </c>
      <c r="L111" s="2">
        <v>0</v>
      </c>
      <c r="M111" s="16">
        <f t="shared" si="8"/>
        <v>0</v>
      </c>
      <c r="N111" s="7">
        <v>40950</v>
      </c>
      <c r="O111" s="4">
        <f t="shared" si="9"/>
        <v>1</v>
      </c>
      <c r="P111" s="3">
        <f t="shared" si="10"/>
        <v>40950</v>
      </c>
      <c r="Q111" s="4" t="str" cm="1">
        <f t="array" ref="Q111">_xlfn.TEXTSPLIT(N111,"/")</f>
        <v>40950</v>
      </c>
      <c r="R111" s="5"/>
      <c r="S111" s="5"/>
      <c r="T111" s="5" t="e">
        <f t="shared" si="11"/>
        <v>#NUM!</v>
      </c>
      <c r="U111">
        <v>3</v>
      </c>
      <c r="V111" s="14">
        <v>145</v>
      </c>
      <c r="W111" s="14">
        <v>193</v>
      </c>
      <c r="X111" s="14">
        <v>459</v>
      </c>
      <c r="Y111" s="14">
        <v>205</v>
      </c>
      <c r="Z111" s="14">
        <v>26</v>
      </c>
      <c r="AA111" s="14">
        <v>145</v>
      </c>
      <c r="AB111" s="2">
        <v>2</v>
      </c>
      <c r="AC111" s="2">
        <v>3</v>
      </c>
      <c r="AD111" s="2">
        <v>7</v>
      </c>
      <c r="AE111" s="2">
        <v>2</v>
      </c>
      <c r="AF111" s="2">
        <v>1</v>
      </c>
      <c r="AG111" s="2">
        <v>0</v>
      </c>
      <c r="AH111" s="16">
        <v>0</v>
      </c>
      <c r="AJ111">
        <v>47</v>
      </c>
      <c r="AK111">
        <v>65.103999999999999</v>
      </c>
      <c r="AR111">
        <v>56</v>
      </c>
      <c r="AS111">
        <v>27.943000000000001</v>
      </c>
    </row>
    <row r="112" spans="1:45" hidden="1" x14ac:dyDescent="0.3">
      <c r="A112">
        <v>10675</v>
      </c>
      <c r="B112">
        <v>1957</v>
      </c>
      <c r="C112" s="1">
        <f t="shared" si="6"/>
        <v>67</v>
      </c>
      <c r="D112" t="s">
        <v>25</v>
      </c>
      <c r="E112" t="s">
        <v>34</v>
      </c>
      <c r="F112" s="4" t="s">
        <v>29</v>
      </c>
      <c r="G112" t="s">
        <v>29</v>
      </c>
      <c r="H112" s="20">
        <v>66334</v>
      </c>
      <c r="I112" s="2">
        <f t="shared" si="7"/>
        <v>66.334000000000003</v>
      </c>
      <c r="J112" s="2"/>
      <c r="K112" s="2">
        <v>0</v>
      </c>
      <c r="L112" s="2">
        <v>1</v>
      </c>
      <c r="M112" s="16">
        <f t="shared" si="8"/>
        <v>1</v>
      </c>
      <c r="N112" s="7">
        <v>41337</v>
      </c>
      <c r="O112" s="4">
        <f t="shared" si="9"/>
        <v>1</v>
      </c>
      <c r="P112" s="3">
        <f t="shared" si="10"/>
        <v>41337</v>
      </c>
      <c r="Q112" s="4" t="str" cm="1">
        <f t="array" ref="Q112">_xlfn.TEXTSPLIT(N112,"/")</f>
        <v>41337</v>
      </c>
      <c r="R112" s="5"/>
      <c r="S112" s="5"/>
      <c r="T112" s="5" t="e">
        <f t="shared" si="11"/>
        <v>#NUM!</v>
      </c>
      <c r="U112">
        <v>82</v>
      </c>
      <c r="V112" s="14">
        <v>909</v>
      </c>
      <c r="W112" s="14">
        <v>11</v>
      </c>
      <c r="X112" s="14">
        <v>218</v>
      </c>
      <c r="Y112" s="14">
        <v>0</v>
      </c>
      <c r="Z112" s="14">
        <v>0</v>
      </c>
      <c r="AA112" s="14">
        <v>23</v>
      </c>
      <c r="AB112" s="2">
        <v>2</v>
      </c>
      <c r="AC112" s="2">
        <v>9</v>
      </c>
      <c r="AD112" s="2">
        <v>5</v>
      </c>
      <c r="AE112" s="2">
        <v>5</v>
      </c>
      <c r="AF112" s="2">
        <v>1</v>
      </c>
      <c r="AG112" s="2">
        <v>0</v>
      </c>
      <c r="AH112" s="16">
        <v>0</v>
      </c>
      <c r="AJ112">
        <v>65</v>
      </c>
      <c r="AK112">
        <v>46.61</v>
      </c>
      <c r="AR112">
        <v>33</v>
      </c>
      <c r="AS112">
        <v>30.093</v>
      </c>
    </row>
    <row r="113" spans="1:45" x14ac:dyDescent="0.3">
      <c r="A113">
        <v>10673</v>
      </c>
      <c r="B113">
        <v>1977</v>
      </c>
      <c r="C113" s="1">
        <f t="shared" si="6"/>
        <v>47</v>
      </c>
      <c r="D113" t="s">
        <v>47</v>
      </c>
      <c r="E113" t="s">
        <v>34</v>
      </c>
      <c r="F113" s="4" t="s">
        <v>29</v>
      </c>
      <c r="G113" t="s">
        <v>29</v>
      </c>
      <c r="H113" s="20">
        <v>68397</v>
      </c>
      <c r="I113" s="2">
        <f t="shared" si="7"/>
        <v>68.397000000000006</v>
      </c>
      <c r="J113" s="2"/>
      <c r="K113" s="2">
        <v>0</v>
      </c>
      <c r="L113" s="2">
        <v>1</v>
      </c>
      <c r="M113" s="16">
        <f t="shared" si="8"/>
        <v>1</v>
      </c>
      <c r="N113" s="6" t="s">
        <v>83</v>
      </c>
      <c r="O113" s="4">
        <f t="shared" si="9"/>
        <v>2</v>
      </c>
      <c r="P113" s="3">
        <f t="shared" si="10"/>
        <v>41595</v>
      </c>
      <c r="Q113" s="4" t="str" cm="1">
        <f t="array" ref="Q113:S113">_xlfn.TEXTSPLIT(N113,"/")</f>
        <v>11</v>
      </c>
      <c r="R113" s="4" t="str">
        <v>17</v>
      </c>
      <c r="S113" s="4" t="str">
        <v>13</v>
      </c>
      <c r="T113" s="5">
        <f t="shared" si="11"/>
        <v>41595</v>
      </c>
      <c r="U113">
        <v>6</v>
      </c>
      <c r="V113" s="14">
        <v>760</v>
      </c>
      <c r="W113" s="14">
        <v>80</v>
      </c>
      <c r="X113" s="14">
        <v>466</v>
      </c>
      <c r="Y113" s="14">
        <v>17</v>
      </c>
      <c r="Z113" s="14">
        <v>13</v>
      </c>
      <c r="AA113" s="14">
        <v>80</v>
      </c>
      <c r="AB113" s="2">
        <v>1</v>
      </c>
      <c r="AC113" s="2">
        <v>6</v>
      </c>
      <c r="AD113" s="2">
        <v>5</v>
      </c>
      <c r="AE113" s="2">
        <v>3</v>
      </c>
      <c r="AF113" s="2">
        <v>0</v>
      </c>
      <c r="AG113" s="2">
        <v>0</v>
      </c>
      <c r="AH113" s="16">
        <v>0</v>
      </c>
      <c r="AJ113">
        <v>69</v>
      </c>
      <c r="AK113">
        <v>72.070999999999998</v>
      </c>
      <c r="AR113">
        <v>54</v>
      </c>
      <c r="AS113">
        <v>43.637999999999998</v>
      </c>
    </row>
    <row r="114" spans="1:45" x14ac:dyDescent="0.3">
      <c r="A114">
        <v>10669</v>
      </c>
      <c r="B114">
        <v>1982</v>
      </c>
      <c r="C114" s="1">
        <f t="shared" si="6"/>
        <v>42</v>
      </c>
      <c r="D114" t="s">
        <v>25</v>
      </c>
      <c r="E114" t="s">
        <v>22</v>
      </c>
      <c r="F114" s="4" t="s">
        <v>29</v>
      </c>
      <c r="G114" t="s">
        <v>29</v>
      </c>
      <c r="H114" s="20">
        <v>54386</v>
      </c>
      <c r="I114" s="2">
        <f t="shared" si="7"/>
        <v>54.386000000000003</v>
      </c>
      <c r="J114" s="2"/>
      <c r="K114" s="2">
        <v>0</v>
      </c>
      <c r="L114" s="2">
        <v>1</v>
      </c>
      <c r="M114" s="16">
        <f t="shared" si="8"/>
        <v>1</v>
      </c>
      <c r="N114" s="6" t="s">
        <v>130</v>
      </c>
      <c r="O114" s="4">
        <f t="shared" si="9"/>
        <v>2</v>
      </c>
      <c r="P114" s="3">
        <f t="shared" si="10"/>
        <v>41411</v>
      </c>
      <c r="Q114" s="4" t="str" cm="1">
        <f t="array" ref="Q114:S114">_xlfn.TEXTSPLIT(N114,"/")</f>
        <v>5</v>
      </c>
      <c r="R114" s="4" t="str">
        <v>17</v>
      </c>
      <c r="S114" s="4" t="str">
        <v>13</v>
      </c>
      <c r="T114" s="5">
        <f t="shared" si="11"/>
        <v>41411</v>
      </c>
      <c r="U114">
        <v>8</v>
      </c>
      <c r="V114" s="14">
        <v>277</v>
      </c>
      <c r="W114" s="14">
        <v>21</v>
      </c>
      <c r="X114" s="14">
        <v>64</v>
      </c>
      <c r="Y114" s="14">
        <v>62</v>
      </c>
      <c r="Z114" s="14">
        <v>21</v>
      </c>
      <c r="AA114" s="14">
        <v>25</v>
      </c>
      <c r="AB114" s="2">
        <v>2</v>
      </c>
      <c r="AC114" s="2">
        <v>3</v>
      </c>
      <c r="AD114" s="2">
        <v>10</v>
      </c>
      <c r="AE114" s="2">
        <v>3</v>
      </c>
      <c r="AF114" s="2">
        <v>0</v>
      </c>
      <c r="AG114" s="2">
        <v>0</v>
      </c>
      <c r="AH114" s="16">
        <v>0</v>
      </c>
      <c r="AJ114">
        <v>74</v>
      </c>
      <c r="AK114">
        <v>81.697999999999993</v>
      </c>
      <c r="AR114">
        <v>47</v>
      </c>
      <c r="AS114">
        <v>65.665000000000006</v>
      </c>
    </row>
    <row r="115" spans="1:45" hidden="1" x14ac:dyDescent="0.3">
      <c r="A115">
        <v>10664</v>
      </c>
      <c r="B115">
        <v>1950</v>
      </c>
      <c r="C115" s="1">
        <f t="shared" si="6"/>
        <v>74</v>
      </c>
      <c r="D115" t="s">
        <v>25</v>
      </c>
      <c r="E115" t="s">
        <v>42</v>
      </c>
      <c r="F115" s="4" t="s">
        <v>43</v>
      </c>
      <c r="G115" t="s">
        <v>43</v>
      </c>
      <c r="H115" s="20">
        <v>51529</v>
      </c>
      <c r="I115" s="2">
        <f t="shared" si="7"/>
        <v>51.529000000000003</v>
      </c>
      <c r="J115" s="2"/>
      <c r="K115" s="2">
        <v>0</v>
      </c>
      <c r="L115" s="2">
        <v>1</v>
      </c>
      <c r="M115" s="16">
        <f t="shared" si="8"/>
        <v>1</v>
      </c>
      <c r="N115" s="7">
        <v>41464</v>
      </c>
      <c r="O115" s="4">
        <f t="shared" si="9"/>
        <v>1</v>
      </c>
      <c r="P115" s="3">
        <f t="shared" si="10"/>
        <v>41464</v>
      </c>
      <c r="Q115" s="4" t="str" cm="1">
        <f t="array" ref="Q115">_xlfn.TEXTSPLIT(N115,"/")</f>
        <v>41464</v>
      </c>
      <c r="R115" s="5"/>
      <c r="S115" s="5"/>
      <c r="T115" s="5" t="e">
        <f t="shared" si="11"/>
        <v>#NUM!</v>
      </c>
      <c r="U115">
        <v>14</v>
      </c>
      <c r="V115" s="14">
        <v>400</v>
      </c>
      <c r="W115" s="14">
        <v>4</v>
      </c>
      <c r="X115" s="14">
        <v>35</v>
      </c>
      <c r="Y115" s="14">
        <v>6</v>
      </c>
      <c r="Z115" s="14">
        <v>0</v>
      </c>
      <c r="AA115" s="14">
        <v>22</v>
      </c>
      <c r="AB115" s="2">
        <v>2</v>
      </c>
      <c r="AC115" s="2">
        <v>9</v>
      </c>
      <c r="AD115" s="2">
        <v>5</v>
      </c>
      <c r="AE115" s="2">
        <v>8</v>
      </c>
      <c r="AF115" s="2">
        <v>0</v>
      </c>
      <c r="AG115" s="2">
        <v>0</v>
      </c>
      <c r="AH115" s="16">
        <v>0</v>
      </c>
      <c r="AJ115">
        <v>56</v>
      </c>
      <c r="AK115">
        <v>59.234999999999999</v>
      </c>
      <c r="AR115">
        <v>44</v>
      </c>
      <c r="AS115">
        <v>72.063000000000002</v>
      </c>
    </row>
    <row r="116" spans="1:45" hidden="1" x14ac:dyDescent="0.3">
      <c r="A116">
        <v>10660</v>
      </c>
      <c r="B116">
        <v>1958</v>
      </c>
      <c r="C116" s="1">
        <f t="shared" si="6"/>
        <v>66</v>
      </c>
      <c r="D116" t="s">
        <v>25</v>
      </c>
      <c r="E116" t="s">
        <v>42</v>
      </c>
      <c r="F116" s="4" t="s">
        <v>29</v>
      </c>
      <c r="G116" t="s">
        <v>29</v>
      </c>
      <c r="H116" s="20">
        <v>66726</v>
      </c>
      <c r="I116" s="2">
        <f t="shared" si="7"/>
        <v>66.725999999999999</v>
      </c>
      <c r="J116" s="2"/>
      <c r="K116" s="2">
        <v>1</v>
      </c>
      <c r="L116" s="2">
        <v>1</v>
      </c>
      <c r="M116" s="16">
        <f t="shared" si="8"/>
        <v>2</v>
      </c>
      <c r="N116" s="7">
        <v>41974</v>
      </c>
      <c r="O116" s="4">
        <f t="shared" si="9"/>
        <v>1</v>
      </c>
      <c r="P116" s="3">
        <f t="shared" si="10"/>
        <v>41974</v>
      </c>
      <c r="Q116" s="4" t="str" cm="1">
        <f t="array" ref="Q116">_xlfn.TEXTSPLIT(N116,"/")</f>
        <v>41974</v>
      </c>
      <c r="R116" s="5"/>
      <c r="S116" s="5"/>
      <c r="T116" s="5" t="e">
        <f t="shared" si="11"/>
        <v>#NUM!</v>
      </c>
      <c r="U116">
        <v>61</v>
      </c>
      <c r="V116" s="14">
        <v>349</v>
      </c>
      <c r="W116" s="14">
        <v>7</v>
      </c>
      <c r="X116" s="14">
        <v>35</v>
      </c>
      <c r="Y116" s="14">
        <v>0</v>
      </c>
      <c r="Z116" s="14">
        <v>0</v>
      </c>
      <c r="AA116" s="14">
        <v>47</v>
      </c>
      <c r="AB116" s="2">
        <v>3</v>
      </c>
      <c r="AC116" s="2">
        <v>8</v>
      </c>
      <c r="AD116" s="2">
        <v>4</v>
      </c>
      <c r="AE116" s="2">
        <v>7</v>
      </c>
      <c r="AF116" s="2">
        <v>0</v>
      </c>
      <c r="AG116" s="2">
        <v>0</v>
      </c>
      <c r="AH116" s="16">
        <v>1</v>
      </c>
      <c r="AJ116">
        <v>77</v>
      </c>
      <c r="AK116">
        <v>68.656999999999996</v>
      </c>
      <c r="AR116">
        <v>46</v>
      </c>
      <c r="AS116">
        <v>41.124000000000002</v>
      </c>
    </row>
    <row r="117" spans="1:45" x14ac:dyDescent="0.3">
      <c r="A117">
        <v>10659</v>
      </c>
      <c r="B117">
        <v>1980</v>
      </c>
      <c r="C117" s="1">
        <f t="shared" si="6"/>
        <v>44</v>
      </c>
      <c r="D117" t="s">
        <v>40</v>
      </c>
      <c r="E117" t="s">
        <v>36</v>
      </c>
      <c r="F117" s="4" t="s">
        <v>32</v>
      </c>
      <c r="G117" t="s">
        <v>32</v>
      </c>
      <c r="H117" s="20">
        <v>7500</v>
      </c>
      <c r="I117" s="2">
        <f t="shared" si="7"/>
        <v>7.5</v>
      </c>
      <c r="J117" s="2"/>
      <c r="K117" s="2">
        <v>1</v>
      </c>
      <c r="L117" s="2">
        <v>0</v>
      </c>
      <c r="M117" s="16">
        <f t="shared" si="8"/>
        <v>1</v>
      </c>
      <c r="N117" s="7">
        <v>41460</v>
      </c>
      <c r="O117" s="4">
        <f t="shared" si="9"/>
        <v>1</v>
      </c>
      <c r="P117" s="3">
        <f t="shared" si="10"/>
        <v>41460</v>
      </c>
      <c r="Q117" s="4" t="str" cm="1">
        <f t="array" ref="Q117">_xlfn.TEXTSPLIT(N117,"/")</f>
        <v>41460</v>
      </c>
      <c r="R117" s="5"/>
      <c r="S117" s="5"/>
      <c r="T117" s="5" t="e">
        <f t="shared" si="11"/>
        <v>#NUM!</v>
      </c>
      <c r="U117">
        <v>7</v>
      </c>
      <c r="V117" s="14">
        <v>2</v>
      </c>
      <c r="W117" s="14">
        <v>8</v>
      </c>
      <c r="X117" s="14">
        <v>11</v>
      </c>
      <c r="Y117" s="14">
        <v>3</v>
      </c>
      <c r="Z117" s="14">
        <v>8</v>
      </c>
      <c r="AA117" s="14">
        <v>21</v>
      </c>
      <c r="AB117" s="2">
        <v>4</v>
      </c>
      <c r="AC117" s="2">
        <v>3</v>
      </c>
      <c r="AD117" s="2">
        <v>2</v>
      </c>
      <c r="AE117" s="2">
        <v>7</v>
      </c>
      <c r="AF117" s="2">
        <v>0</v>
      </c>
      <c r="AG117" s="2">
        <v>0</v>
      </c>
      <c r="AH117" s="16">
        <v>0</v>
      </c>
      <c r="AJ117">
        <v>66</v>
      </c>
      <c r="AK117">
        <v>21.994</v>
      </c>
      <c r="AR117">
        <v>43</v>
      </c>
      <c r="AS117">
        <v>36.802</v>
      </c>
    </row>
    <row r="118" spans="1:45" hidden="1" x14ac:dyDescent="0.3">
      <c r="A118">
        <v>10652</v>
      </c>
      <c r="B118">
        <v>1958</v>
      </c>
      <c r="C118" s="1">
        <f t="shared" si="6"/>
        <v>66</v>
      </c>
      <c r="D118" t="s">
        <v>28</v>
      </c>
      <c r="E118" t="s">
        <v>42</v>
      </c>
      <c r="F118" s="4" t="s">
        <v>32</v>
      </c>
      <c r="G118" t="s">
        <v>32</v>
      </c>
      <c r="H118" s="20">
        <v>65487</v>
      </c>
      <c r="I118" s="2">
        <f t="shared" si="7"/>
        <v>65.486999999999995</v>
      </c>
      <c r="J118" s="2"/>
      <c r="K118" s="2">
        <v>0</v>
      </c>
      <c r="L118" s="2">
        <v>0</v>
      </c>
      <c r="M118" s="16">
        <f t="shared" si="8"/>
        <v>0</v>
      </c>
      <c r="N118" s="7">
        <v>41913</v>
      </c>
      <c r="O118" s="4">
        <f t="shared" si="9"/>
        <v>1</v>
      </c>
      <c r="P118" s="3">
        <f t="shared" si="10"/>
        <v>41913</v>
      </c>
      <c r="Q118" s="4" t="str" cm="1">
        <f t="array" ref="Q118">_xlfn.TEXTSPLIT(N118,"/")</f>
        <v>41913</v>
      </c>
      <c r="R118" s="5"/>
      <c r="S118" s="5"/>
      <c r="T118" s="5" t="e">
        <f t="shared" si="11"/>
        <v>#NUM!</v>
      </c>
      <c r="U118">
        <v>48</v>
      </c>
      <c r="V118" s="14">
        <v>240</v>
      </c>
      <c r="W118" s="14">
        <v>67</v>
      </c>
      <c r="X118" s="14">
        <v>500</v>
      </c>
      <c r="Y118" s="14">
        <v>199</v>
      </c>
      <c r="Z118" s="14">
        <v>0</v>
      </c>
      <c r="AA118" s="14">
        <v>163</v>
      </c>
      <c r="AB118" s="2">
        <v>3</v>
      </c>
      <c r="AC118" s="2">
        <v>3</v>
      </c>
      <c r="AD118" s="2">
        <v>6</v>
      </c>
      <c r="AE118" s="2">
        <v>2</v>
      </c>
      <c r="AF118" s="2">
        <v>0</v>
      </c>
      <c r="AG118" s="2">
        <v>0</v>
      </c>
      <c r="AH118" s="16">
        <v>0</v>
      </c>
      <c r="AJ118">
        <v>52</v>
      </c>
      <c r="AK118">
        <v>49.505000000000003</v>
      </c>
      <c r="AR118">
        <v>64</v>
      </c>
      <c r="AS118">
        <v>54.984000000000002</v>
      </c>
    </row>
    <row r="119" spans="1:45" x14ac:dyDescent="0.3">
      <c r="A119">
        <v>10648</v>
      </c>
      <c r="B119">
        <v>1983</v>
      </c>
      <c r="C119" s="1">
        <f t="shared" si="6"/>
        <v>41</v>
      </c>
      <c r="D119" t="s">
        <v>25</v>
      </c>
      <c r="E119" t="s">
        <v>36</v>
      </c>
      <c r="F119" s="4" t="s">
        <v>32</v>
      </c>
      <c r="G119" t="s">
        <v>32</v>
      </c>
      <c r="H119" s="20">
        <v>66664</v>
      </c>
      <c r="I119" s="2">
        <f t="shared" si="7"/>
        <v>66.664000000000001</v>
      </c>
      <c r="J119" s="2"/>
      <c r="K119" s="2">
        <v>0</v>
      </c>
      <c r="L119" s="2">
        <v>0</v>
      </c>
      <c r="M119" s="16">
        <f t="shared" si="8"/>
        <v>0</v>
      </c>
      <c r="N119" s="6" t="s">
        <v>423</v>
      </c>
      <c r="O119" s="4">
        <f t="shared" si="9"/>
        <v>2</v>
      </c>
      <c r="P119" s="3">
        <f t="shared" si="10"/>
        <v>41177</v>
      </c>
      <c r="Q119" s="4" t="str" cm="1">
        <f t="array" ref="Q119:S119">_xlfn.TEXTSPLIT(N119,"/")</f>
        <v>9</v>
      </c>
      <c r="R119" s="4" t="str">
        <v>25</v>
      </c>
      <c r="S119" s="4" t="str">
        <v>12</v>
      </c>
      <c r="T119" s="5">
        <f t="shared" si="11"/>
        <v>41177</v>
      </c>
      <c r="U119">
        <v>78</v>
      </c>
      <c r="V119" s="14">
        <v>398</v>
      </c>
      <c r="W119" s="14">
        <v>96</v>
      </c>
      <c r="X119" s="14">
        <v>447</v>
      </c>
      <c r="Y119" s="14">
        <v>220</v>
      </c>
      <c r="Z119" s="14">
        <v>96</v>
      </c>
      <c r="AA119" s="14">
        <v>32</v>
      </c>
      <c r="AB119" s="2">
        <v>1</v>
      </c>
      <c r="AC119" s="2">
        <v>5</v>
      </c>
      <c r="AD119" s="2">
        <v>6</v>
      </c>
      <c r="AE119" s="2">
        <v>3</v>
      </c>
      <c r="AF119" s="2">
        <v>0</v>
      </c>
      <c r="AG119" s="2">
        <v>0</v>
      </c>
      <c r="AH119" s="16">
        <v>0</v>
      </c>
      <c r="AJ119">
        <v>66</v>
      </c>
      <c r="AK119">
        <v>21.994</v>
      </c>
      <c r="AR119">
        <v>44</v>
      </c>
      <c r="AS119">
        <v>54.21</v>
      </c>
    </row>
    <row r="120" spans="1:45" x14ac:dyDescent="0.3">
      <c r="A120">
        <v>10643</v>
      </c>
      <c r="B120">
        <v>1988</v>
      </c>
      <c r="C120" s="1">
        <f t="shared" si="6"/>
        <v>36</v>
      </c>
      <c r="D120" t="s">
        <v>33</v>
      </c>
      <c r="E120" t="s">
        <v>34</v>
      </c>
      <c r="F120" s="4" t="s">
        <v>26</v>
      </c>
      <c r="G120" t="s">
        <v>26</v>
      </c>
      <c r="H120" s="20">
        <v>42000</v>
      </c>
      <c r="I120" s="2">
        <f t="shared" si="7"/>
        <v>42</v>
      </c>
      <c r="J120" s="2"/>
      <c r="K120" s="2">
        <v>0</v>
      </c>
      <c r="L120" s="2">
        <v>0</v>
      </c>
      <c r="M120" s="16">
        <f t="shared" si="8"/>
        <v>0</v>
      </c>
      <c r="N120" s="7">
        <v>41548</v>
      </c>
      <c r="O120" s="4">
        <f t="shared" si="9"/>
        <v>1</v>
      </c>
      <c r="P120" s="3">
        <f t="shared" si="10"/>
        <v>41548</v>
      </c>
      <c r="Q120" s="4" t="str" cm="1">
        <f t="array" ref="Q120">_xlfn.TEXTSPLIT(N120,"/")</f>
        <v>41548</v>
      </c>
      <c r="R120" s="5"/>
      <c r="S120" s="5"/>
      <c r="T120" s="5" t="e">
        <f t="shared" si="11"/>
        <v>#NUM!</v>
      </c>
      <c r="U120">
        <v>23</v>
      </c>
      <c r="V120" s="14">
        <v>124</v>
      </c>
      <c r="W120" s="14">
        <v>83</v>
      </c>
      <c r="X120" s="14">
        <v>267</v>
      </c>
      <c r="Y120" s="14">
        <v>85</v>
      </c>
      <c r="Z120" s="14">
        <v>59</v>
      </c>
      <c r="AA120" s="14">
        <v>35</v>
      </c>
      <c r="AB120" s="2">
        <v>2</v>
      </c>
      <c r="AC120" s="2">
        <v>5</v>
      </c>
      <c r="AD120" s="2">
        <v>11</v>
      </c>
      <c r="AE120" s="2">
        <v>5</v>
      </c>
      <c r="AF120" s="2">
        <v>1</v>
      </c>
      <c r="AG120" s="2">
        <v>0</v>
      </c>
      <c r="AH120" s="16">
        <v>0</v>
      </c>
      <c r="AJ120">
        <v>45</v>
      </c>
      <c r="AK120">
        <v>33.039000000000001</v>
      </c>
      <c r="AR120">
        <v>28</v>
      </c>
      <c r="AS120">
        <v>71.162999999999997</v>
      </c>
    </row>
    <row r="121" spans="1:45" x14ac:dyDescent="0.3">
      <c r="A121">
        <v>10642</v>
      </c>
      <c r="B121">
        <v>1990</v>
      </c>
      <c r="C121" s="1">
        <f t="shared" si="6"/>
        <v>34</v>
      </c>
      <c r="D121" t="s">
        <v>25</v>
      </c>
      <c r="E121" t="s">
        <v>22</v>
      </c>
      <c r="F121" s="4" t="s">
        <v>26</v>
      </c>
      <c r="G121" t="s">
        <v>26</v>
      </c>
      <c r="H121" s="20">
        <v>30279</v>
      </c>
      <c r="I121" s="2">
        <f t="shared" si="7"/>
        <v>30.279</v>
      </c>
      <c r="J121" s="2"/>
      <c r="K121" s="2">
        <v>1</v>
      </c>
      <c r="L121" s="2">
        <v>0</v>
      </c>
      <c r="M121" s="16">
        <f t="shared" si="8"/>
        <v>1</v>
      </c>
      <c r="N121" s="6" t="s">
        <v>167</v>
      </c>
      <c r="O121" s="4">
        <f t="shared" si="9"/>
        <v>2</v>
      </c>
      <c r="P121" s="3">
        <f t="shared" si="10"/>
        <v>41273</v>
      </c>
      <c r="Q121" s="4" t="str" cm="1">
        <f t="array" ref="Q121:S121">_xlfn.TEXTSPLIT(N121,"/")</f>
        <v>12</v>
      </c>
      <c r="R121" s="4" t="str">
        <v>30</v>
      </c>
      <c r="S121" s="4" t="str">
        <v>12</v>
      </c>
      <c r="T121" s="5">
        <f t="shared" si="11"/>
        <v>41273</v>
      </c>
      <c r="U121">
        <v>13</v>
      </c>
      <c r="V121" s="14">
        <v>10</v>
      </c>
      <c r="W121" s="14">
        <v>4</v>
      </c>
      <c r="X121" s="14">
        <v>14</v>
      </c>
      <c r="Y121" s="14">
        <v>4</v>
      </c>
      <c r="Z121" s="14">
        <v>4</v>
      </c>
      <c r="AA121" s="14">
        <v>1</v>
      </c>
      <c r="AB121" s="2">
        <v>1</v>
      </c>
      <c r="AC121" s="2">
        <v>1</v>
      </c>
      <c r="AD121" s="2">
        <v>3</v>
      </c>
      <c r="AE121" s="2">
        <v>8</v>
      </c>
      <c r="AF121" s="2">
        <v>0</v>
      </c>
      <c r="AG121" s="2">
        <v>0</v>
      </c>
      <c r="AH121" s="16">
        <v>0</v>
      </c>
      <c r="AJ121">
        <v>51</v>
      </c>
      <c r="AK121">
        <v>69.209000000000003</v>
      </c>
      <c r="AR121">
        <v>55</v>
      </c>
      <c r="AS121">
        <v>36.777999999999999</v>
      </c>
    </row>
    <row r="122" spans="1:45" x14ac:dyDescent="0.3">
      <c r="A122">
        <v>10641</v>
      </c>
      <c r="B122">
        <v>1979</v>
      </c>
      <c r="C122" s="1">
        <f t="shared" si="6"/>
        <v>45</v>
      </c>
      <c r="D122" t="s">
        <v>25</v>
      </c>
      <c r="E122" t="s">
        <v>22</v>
      </c>
      <c r="F122" s="4" t="s">
        <v>26</v>
      </c>
      <c r="G122" t="s">
        <v>26</v>
      </c>
      <c r="H122" s="20">
        <v>7500</v>
      </c>
      <c r="I122" s="2">
        <f t="shared" si="7"/>
        <v>7.5</v>
      </c>
      <c r="J122" s="2"/>
      <c r="K122" s="2">
        <v>1</v>
      </c>
      <c r="L122" s="2">
        <v>1</v>
      </c>
      <c r="M122" s="16">
        <f t="shared" si="8"/>
        <v>2</v>
      </c>
      <c r="N122" s="6" t="s">
        <v>109</v>
      </c>
      <c r="O122" s="4">
        <f t="shared" si="9"/>
        <v>2</v>
      </c>
      <c r="P122" s="3">
        <f t="shared" si="10"/>
        <v>41270</v>
      </c>
      <c r="Q122" s="4" t="str" cm="1">
        <f t="array" ref="Q122:S122">_xlfn.TEXTSPLIT(N122,"/")</f>
        <v>12</v>
      </c>
      <c r="R122" s="4" t="str">
        <v>27</v>
      </c>
      <c r="S122" s="4" t="str">
        <v>12</v>
      </c>
      <c r="T122" s="5">
        <f t="shared" si="11"/>
        <v>41270</v>
      </c>
      <c r="U122">
        <v>5</v>
      </c>
      <c r="V122" s="14">
        <v>6</v>
      </c>
      <c r="W122" s="14">
        <v>5</v>
      </c>
      <c r="X122" s="14">
        <v>4</v>
      </c>
      <c r="Y122" s="14">
        <v>13</v>
      </c>
      <c r="Z122" s="14">
        <v>4</v>
      </c>
      <c r="AA122" s="14">
        <v>25</v>
      </c>
      <c r="AB122" s="2">
        <v>4</v>
      </c>
      <c r="AC122" s="2">
        <v>2</v>
      </c>
      <c r="AD122" s="2">
        <v>3</v>
      </c>
      <c r="AE122" s="2">
        <v>6</v>
      </c>
      <c r="AF122" s="2">
        <v>0</v>
      </c>
      <c r="AG122" s="2">
        <v>0</v>
      </c>
      <c r="AH122" s="16">
        <v>0</v>
      </c>
      <c r="AJ122">
        <v>43</v>
      </c>
      <c r="AK122">
        <v>96.546999999999997</v>
      </c>
      <c r="AR122">
        <v>52</v>
      </c>
      <c r="AS122">
        <v>32.892000000000003</v>
      </c>
    </row>
    <row r="123" spans="1:45" x14ac:dyDescent="0.3">
      <c r="A123">
        <v>10640</v>
      </c>
      <c r="B123">
        <v>1975</v>
      </c>
      <c r="C123" s="1">
        <f t="shared" si="6"/>
        <v>49</v>
      </c>
      <c r="D123" t="s">
        <v>25</v>
      </c>
      <c r="E123" t="s">
        <v>22</v>
      </c>
      <c r="F123" s="4" t="s">
        <v>32</v>
      </c>
      <c r="G123" t="s">
        <v>32</v>
      </c>
      <c r="H123" s="20">
        <v>44392</v>
      </c>
      <c r="I123" s="2">
        <f t="shared" si="7"/>
        <v>44.392000000000003</v>
      </c>
      <c r="J123" s="2"/>
      <c r="K123" s="2">
        <v>1</v>
      </c>
      <c r="L123" s="2">
        <v>1</v>
      </c>
      <c r="M123" s="16">
        <f t="shared" si="8"/>
        <v>2</v>
      </c>
      <c r="N123" s="7">
        <v>41403</v>
      </c>
      <c r="O123" s="4">
        <f t="shared" si="9"/>
        <v>1</v>
      </c>
      <c r="P123" s="3">
        <f t="shared" si="10"/>
        <v>41403</v>
      </c>
      <c r="Q123" s="4" t="str" cm="1">
        <f t="array" ref="Q123">_xlfn.TEXTSPLIT(N123,"/")</f>
        <v>41403</v>
      </c>
      <c r="R123" s="5"/>
      <c r="S123" s="5"/>
      <c r="T123" s="5" t="e">
        <f t="shared" si="11"/>
        <v>#NUM!</v>
      </c>
      <c r="U123">
        <v>71</v>
      </c>
      <c r="V123" s="14">
        <v>87</v>
      </c>
      <c r="W123" s="14">
        <v>5</v>
      </c>
      <c r="X123" s="14">
        <v>71</v>
      </c>
      <c r="Y123" s="14">
        <v>7</v>
      </c>
      <c r="Z123" s="14">
        <v>12</v>
      </c>
      <c r="AA123" s="14">
        <v>29</v>
      </c>
      <c r="AB123" s="2">
        <v>5</v>
      </c>
      <c r="AC123" s="2">
        <v>4</v>
      </c>
      <c r="AD123" s="2">
        <v>4</v>
      </c>
      <c r="AE123" s="2">
        <v>7</v>
      </c>
      <c r="AF123" s="2">
        <v>0</v>
      </c>
      <c r="AG123" s="2">
        <v>0</v>
      </c>
      <c r="AH123" s="16">
        <v>0</v>
      </c>
      <c r="AJ123">
        <v>45</v>
      </c>
      <c r="AK123">
        <v>33.039000000000001</v>
      </c>
      <c r="AR123">
        <v>64</v>
      </c>
      <c r="AS123">
        <v>67.786000000000001</v>
      </c>
    </row>
    <row r="124" spans="1:45" x14ac:dyDescent="0.3">
      <c r="A124">
        <v>10637</v>
      </c>
      <c r="B124">
        <v>1965</v>
      </c>
      <c r="C124" s="1">
        <f t="shared" si="6"/>
        <v>59</v>
      </c>
      <c r="D124" t="s">
        <v>25</v>
      </c>
      <c r="E124" t="s">
        <v>22</v>
      </c>
      <c r="F124" s="4" t="s">
        <v>29</v>
      </c>
      <c r="G124" t="s">
        <v>29</v>
      </c>
      <c r="H124" s="20">
        <v>40800</v>
      </c>
      <c r="I124" s="2">
        <f t="shared" si="7"/>
        <v>40.799999999999997</v>
      </c>
      <c r="J124" s="2"/>
      <c r="K124" s="2">
        <v>1</v>
      </c>
      <c r="L124" s="2">
        <v>2</v>
      </c>
      <c r="M124" s="16">
        <f t="shared" si="8"/>
        <v>3</v>
      </c>
      <c r="N124" s="7">
        <v>41275</v>
      </c>
      <c r="O124" s="4">
        <f t="shared" si="9"/>
        <v>1</v>
      </c>
      <c r="P124" s="3">
        <f t="shared" si="10"/>
        <v>41275</v>
      </c>
      <c r="Q124" s="4" t="str" cm="1">
        <f t="array" ref="Q124">_xlfn.TEXTSPLIT(N124,"/")</f>
        <v>41275</v>
      </c>
      <c r="R124" s="5"/>
      <c r="S124" s="5"/>
      <c r="T124" s="5" t="e">
        <f t="shared" si="11"/>
        <v>#NUM!</v>
      </c>
      <c r="U124">
        <v>77</v>
      </c>
      <c r="V124" s="14">
        <v>24</v>
      </c>
      <c r="W124" s="14">
        <v>0</v>
      </c>
      <c r="X124" s="14">
        <v>27</v>
      </c>
      <c r="Y124" s="14">
        <v>8</v>
      </c>
      <c r="Z124" s="14">
        <v>30</v>
      </c>
      <c r="AA124" s="14">
        <v>10</v>
      </c>
      <c r="AB124" s="2">
        <v>2</v>
      </c>
      <c r="AC124" s="2">
        <v>3</v>
      </c>
      <c r="AD124" s="2">
        <v>3</v>
      </c>
      <c r="AE124" s="2">
        <v>7</v>
      </c>
      <c r="AF124" s="2">
        <v>0</v>
      </c>
      <c r="AG124" s="2">
        <v>1</v>
      </c>
      <c r="AH124" s="16">
        <v>0</v>
      </c>
      <c r="AJ124">
        <v>47</v>
      </c>
      <c r="AK124">
        <v>65.103999999999999</v>
      </c>
      <c r="AR124">
        <v>37</v>
      </c>
      <c r="AS124">
        <v>26.576000000000001</v>
      </c>
    </row>
    <row r="125" spans="1:45" hidden="1" x14ac:dyDescent="0.3">
      <c r="A125">
        <v>10634</v>
      </c>
      <c r="B125">
        <v>1952</v>
      </c>
      <c r="C125" s="1">
        <f t="shared" si="6"/>
        <v>72</v>
      </c>
      <c r="D125" t="s">
        <v>25</v>
      </c>
      <c r="E125" t="s">
        <v>42</v>
      </c>
      <c r="F125" s="4" t="s">
        <v>29</v>
      </c>
      <c r="G125" t="s">
        <v>29</v>
      </c>
      <c r="H125" s="20">
        <v>59412</v>
      </c>
      <c r="I125" s="2">
        <f t="shared" si="7"/>
        <v>59.411999999999999</v>
      </c>
      <c r="J125" s="2"/>
      <c r="K125" s="2">
        <v>0</v>
      </c>
      <c r="L125" s="2">
        <v>0</v>
      </c>
      <c r="M125" s="16">
        <f t="shared" si="8"/>
        <v>0</v>
      </c>
      <c r="N125" s="6" t="s">
        <v>378</v>
      </c>
      <c r="O125" s="4">
        <f t="shared" si="9"/>
        <v>2</v>
      </c>
      <c r="P125" s="3">
        <f t="shared" si="10"/>
        <v>41748</v>
      </c>
      <c r="Q125" s="4" t="str" cm="1">
        <f t="array" ref="Q125:S125">_xlfn.TEXTSPLIT(N125,"/")</f>
        <v>4</v>
      </c>
      <c r="R125" s="4" t="str">
        <v>19</v>
      </c>
      <c r="S125" s="4" t="str">
        <v>14</v>
      </c>
      <c r="T125" s="5">
        <f t="shared" si="11"/>
        <v>41748</v>
      </c>
      <c r="U125">
        <v>56</v>
      </c>
      <c r="V125" s="14">
        <v>90</v>
      </c>
      <c r="W125" s="14">
        <v>67</v>
      </c>
      <c r="X125" s="14">
        <v>165</v>
      </c>
      <c r="Y125" s="14">
        <v>30</v>
      </c>
      <c r="Z125" s="14">
        <v>43</v>
      </c>
      <c r="AA125" s="14">
        <v>11</v>
      </c>
      <c r="AB125" s="2">
        <v>1</v>
      </c>
      <c r="AC125" s="2">
        <v>4</v>
      </c>
      <c r="AD125" s="2">
        <v>8</v>
      </c>
      <c r="AE125" s="2">
        <v>3</v>
      </c>
      <c r="AF125" s="2">
        <v>0</v>
      </c>
      <c r="AG125" s="2">
        <v>0</v>
      </c>
      <c r="AH125" s="16">
        <v>0</v>
      </c>
      <c r="AJ125">
        <v>65</v>
      </c>
      <c r="AK125">
        <v>69.096000000000004</v>
      </c>
      <c r="AR125">
        <v>60</v>
      </c>
      <c r="AS125">
        <v>49.475999999999999</v>
      </c>
    </row>
    <row r="126" spans="1:45" x14ac:dyDescent="0.3">
      <c r="A126">
        <v>10623</v>
      </c>
      <c r="B126">
        <v>1962</v>
      </c>
      <c r="C126" s="1">
        <f t="shared" si="6"/>
        <v>62</v>
      </c>
      <c r="D126" t="s">
        <v>25</v>
      </c>
      <c r="E126" t="s">
        <v>42</v>
      </c>
      <c r="F126" s="4" t="s">
        <v>32</v>
      </c>
      <c r="G126" t="s">
        <v>32</v>
      </c>
      <c r="H126" s="20">
        <v>48330</v>
      </c>
      <c r="I126" s="2">
        <f t="shared" si="7"/>
        <v>48.33</v>
      </c>
      <c r="J126" s="2"/>
      <c r="K126" s="2">
        <v>0</v>
      </c>
      <c r="L126" s="2">
        <v>1</v>
      </c>
      <c r="M126" s="16">
        <f t="shared" si="8"/>
        <v>1</v>
      </c>
      <c r="N126" s="6" t="s">
        <v>68</v>
      </c>
      <c r="O126" s="4">
        <f t="shared" si="9"/>
        <v>2</v>
      </c>
      <c r="P126" s="3">
        <f t="shared" si="10"/>
        <v>41593</v>
      </c>
      <c r="Q126" s="4" t="str" cm="1">
        <f t="array" ref="Q126:S126">_xlfn.TEXTSPLIT(N126,"/")</f>
        <v>11</v>
      </c>
      <c r="R126" s="4" t="str">
        <v>15</v>
      </c>
      <c r="S126" s="4" t="str">
        <v>13</v>
      </c>
      <c r="T126" s="5">
        <f t="shared" si="11"/>
        <v>41593</v>
      </c>
      <c r="U126">
        <v>2</v>
      </c>
      <c r="V126" s="14">
        <v>28</v>
      </c>
      <c r="W126" s="14">
        <v>0</v>
      </c>
      <c r="X126" s="14">
        <v>4</v>
      </c>
      <c r="Y126" s="14">
        <v>0</v>
      </c>
      <c r="Z126" s="14">
        <v>0</v>
      </c>
      <c r="AA126" s="14">
        <v>0</v>
      </c>
      <c r="AB126" s="2">
        <v>1</v>
      </c>
      <c r="AC126" s="2">
        <v>1</v>
      </c>
      <c r="AD126" s="2">
        <v>3</v>
      </c>
      <c r="AE126" s="2">
        <v>5</v>
      </c>
      <c r="AF126" s="2">
        <v>0</v>
      </c>
      <c r="AG126" s="2">
        <v>0</v>
      </c>
      <c r="AH126" s="16">
        <v>0</v>
      </c>
      <c r="AJ126">
        <v>68</v>
      </c>
      <c r="AK126">
        <v>67.224999999999994</v>
      </c>
      <c r="AR126">
        <v>46</v>
      </c>
      <c r="AS126">
        <v>54.808999999999997</v>
      </c>
    </row>
    <row r="127" spans="1:45" x14ac:dyDescent="0.3">
      <c r="A127">
        <v>10619</v>
      </c>
      <c r="B127">
        <v>1995</v>
      </c>
      <c r="C127" s="1">
        <f t="shared" si="6"/>
        <v>29</v>
      </c>
      <c r="D127" t="s">
        <v>47</v>
      </c>
      <c r="E127" t="s">
        <v>22</v>
      </c>
      <c r="F127" s="4" t="s">
        <v>26</v>
      </c>
      <c r="G127" t="s">
        <v>26</v>
      </c>
      <c r="H127" s="20">
        <v>95529</v>
      </c>
      <c r="I127" s="2">
        <f t="shared" si="7"/>
        <v>95.528999999999996</v>
      </c>
      <c r="J127" s="2"/>
      <c r="K127" s="2">
        <v>0</v>
      </c>
      <c r="L127" s="2">
        <v>0</v>
      </c>
      <c r="M127" s="16">
        <f t="shared" si="8"/>
        <v>0</v>
      </c>
      <c r="N127" s="7">
        <v>40980</v>
      </c>
      <c r="O127" s="4">
        <f t="shared" si="9"/>
        <v>1</v>
      </c>
      <c r="P127" s="3">
        <f t="shared" si="10"/>
        <v>40980</v>
      </c>
      <c r="Q127" s="4" t="str" cm="1">
        <f t="array" ref="Q127">_xlfn.TEXTSPLIT(N127,"/")</f>
        <v>40980</v>
      </c>
      <c r="R127" s="5"/>
      <c r="S127" s="5"/>
      <c r="T127" s="5" t="e">
        <f t="shared" si="11"/>
        <v>#NUM!</v>
      </c>
      <c r="U127">
        <v>29</v>
      </c>
      <c r="V127" s="14">
        <v>770</v>
      </c>
      <c r="W127" s="14">
        <v>29</v>
      </c>
      <c r="X127" s="14">
        <v>890</v>
      </c>
      <c r="Y127" s="14">
        <v>250</v>
      </c>
      <c r="Z127" s="14">
        <v>27</v>
      </c>
      <c r="AA127" s="14">
        <v>24</v>
      </c>
      <c r="AB127" s="2">
        <v>1</v>
      </c>
      <c r="AC127" s="2">
        <v>7</v>
      </c>
      <c r="AD127" s="2">
        <v>7</v>
      </c>
      <c r="AE127" s="2">
        <v>3</v>
      </c>
      <c r="AF127" s="2">
        <v>1</v>
      </c>
      <c r="AG127" s="2">
        <v>0</v>
      </c>
      <c r="AH127" s="16">
        <v>1</v>
      </c>
      <c r="AJ127">
        <v>65</v>
      </c>
      <c r="AK127">
        <v>49.966999999999999</v>
      </c>
      <c r="AR127">
        <v>31</v>
      </c>
      <c r="AS127">
        <v>63.207000000000001</v>
      </c>
    </row>
    <row r="128" spans="1:45" x14ac:dyDescent="0.3">
      <c r="A128">
        <v>10617</v>
      </c>
      <c r="B128">
        <v>1990</v>
      </c>
      <c r="C128" s="1">
        <f t="shared" si="6"/>
        <v>34</v>
      </c>
      <c r="D128" t="s">
        <v>25</v>
      </c>
      <c r="E128" t="s">
        <v>42</v>
      </c>
      <c r="F128" s="4" t="s">
        <v>23</v>
      </c>
      <c r="G128" t="s">
        <v>23</v>
      </c>
      <c r="H128" s="20">
        <v>10979</v>
      </c>
      <c r="I128" s="2">
        <f t="shared" si="7"/>
        <v>10.978999999999999</v>
      </c>
      <c r="J128" s="2"/>
      <c r="K128" s="2">
        <v>0</v>
      </c>
      <c r="L128" s="2">
        <v>0</v>
      </c>
      <c r="M128" s="16">
        <f t="shared" si="8"/>
        <v>0</v>
      </c>
      <c r="N128" s="6" t="s">
        <v>261</v>
      </c>
      <c r="O128" s="4">
        <f t="shared" si="9"/>
        <v>2</v>
      </c>
      <c r="P128" s="3">
        <f t="shared" si="10"/>
        <v>41781</v>
      </c>
      <c r="Q128" s="4" t="str" cm="1">
        <f t="array" ref="Q128:S128">_xlfn.TEXTSPLIT(N128,"/")</f>
        <v>5</v>
      </c>
      <c r="R128" s="4" t="str">
        <v>22</v>
      </c>
      <c r="S128" s="4" t="str">
        <v>14</v>
      </c>
      <c r="T128" s="5">
        <f t="shared" si="11"/>
        <v>41781</v>
      </c>
      <c r="U128">
        <v>34</v>
      </c>
      <c r="V128" s="14">
        <v>8</v>
      </c>
      <c r="W128" s="14">
        <v>4</v>
      </c>
      <c r="X128" s="14">
        <v>10</v>
      </c>
      <c r="Y128" s="14">
        <v>2</v>
      </c>
      <c r="Z128" s="14">
        <v>2</v>
      </c>
      <c r="AA128" s="14">
        <v>4</v>
      </c>
      <c r="AB128" s="2">
        <v>2</v>
      </c>
      <c r="AC128" s="2">
        <v>3</v>
      </c>
      <c r="AD128" s="2">
        <v>3</v>
      </c>
      <c r="AE128" s="2">
        <v>5</v>
      </c>
      <c r="AF128" s="2">
        <v>0</v>
      </c>
      <c r="AG128" s="2">
        <v>0</v>
      </c>
      <c r="AH128" s="16">
        <v>0</v>
      </c>
      <c r="AJ128">
        <v>70</v>
      </c>
      <c r="AK128">
        <v>37.716000000000001</v>
      </c>
      <c r="AR128">
        <v>46</v>
      </c>
      <c r="AS128">
        <v>59.600999999999999</v>
      </c>
    </row>
    <row r="129" spans="1:45" x14ac:dyDescent="0.3">
      <c r="A129">
        <v>10613</v>
      </c>
      <c r="B129">
        <v>1959</v>
      </c>
      <c r="C129" s="1">
        <f t="shared" si="6"/>
        <v>65</v>
      </c>
      <c r="D129" t="s">
        <v>25</v>
      </c>
      <c r="E129" t="s">
        <v>34</v>
      </c>
      <c r="F129" s="4" t="s">
        <v>32</v>
      </c>
      <c r="G129" t="s">
        <v>32</v>
      </c>
      <c r="H129" s="20">
        <v>37334</v>
      </c>
      <c r="I129" s="2">
        <f t="shared" si="7"/>
        <v>37.334000000000003</v>
      </c>
      <c r="J129" s="2"/>
      <c r="K129" s="2">
        <v>1</v>
      </c>
      <c r="L129" s="2">
        <v>1</v>
      </c>
      <c r="M129" s="16">
        <f t="shared" si="8"/>
        <v>2</v>
      </c>
      <c r="N129" s="6" t="s">
        <v>336</v>
      </c>
      <c r="O129" s="4">
        <f t="shared" si="9"/>
        <v>2</v>
      </c>
      <c r="P129" s="3">
        <f t="shared" si="10"/>
        <v>41696</v>
      </c>
      <c r="Q129" s="4" t="str" cm="1">
        <f t="array" ref="Q129:S129">_xlfn.TEXTSPLIT(N129,"/")</f>
        <v>2</v>
      </c>
      <c r="R129" s="4" t="str">
        <v>26</v>
      </c>
      <c r="S129" s="4" t="str">
        <v>14</v>
      </c>
      <c r="T129" s="5">
        <f t="shared" si="11"/>
        <v>41696</v>
      </c>
      <c r="U129">
        <v>44</v>
      </c>
      <c r="V129" s="14">
        <v>26</v>
      </c>
      <c r="W129" s="14">
        <v>1</v>
      </c>
      <c r="X129" s="14">
        <v>16</v>
      </c>
      <c r="Y129" s="14">
        <v>2</v>
      </c>
      <c r="Z129" s="14">
        <v>2</v>
      </c>
      <c r="AA129" s="14">
        <v>15</v>
      </c>
      <c r="AB129" s="2">
        <v>4</v>
      </c>
      <c r="AC129" s="2">
        <v>3</v>
      </c>
      <c r="AD129" s="2">
        <v>4</v>
      </c>
      <c r="AE129" s="2">
        <v>4</v>
      </c>
      <c r="AF129" s="2">
        <v>0</v>
      </c>
      <c r="AG129" s="2">
        <v>0</v>
      </c>
      <c r="AH129" s="16">
        <v>0</v>
      </c>
      <c r="AJ129">
        <v>69</v>
      </c>
      <c r="AK129">
        <v>72.070999999999998</v>
      </c>
      <c r="AR129">
        <v>63</v>
      </c>
      <c r="AS129">
        <v>73.113</v>
      </c>
    </row>
    <row r="130" spans="1:45" x14ac:dyDescent="0.3">
      <c r="A130">
        <v>10609</v>
      </c>
      <c r="B130">
        <v>1963</v>
      </c>
      <c r="C130" s="1">
        <f t="shared" ref="C130:C193" si="12">2024-B130</f>
        <v>61</v>
      </c>
      <c r="D130" t="s">
        <v>28</v>
      </c>
      <c r="E130" t="s">
        <v>34</v>
      </c>
      <c r="F130" s="4" t="s">
        <v>29</v>
      </c>
      <c r="G130" t="s">
        <v>29</v>
      </c>
      <c r="H130" s="20">
        <v>42769</v>
      </c>
      <c r="I130" s="2">
        <f t="shared" ref="I130:I193" si="13">H130/1000</f>
        <v>42.768999999999998</v>
      </c>
      <c r="J130" s="2"/>
      <c r="K130" s="2">
        <v>0</v>
      </c>
      <c r="L130" s="2">
        <v>1</v>
      </c>
      <c r="M130" s="16">
        <f t="shared" ref="M130:M193" si="14">L130+K130</f>
        <v>1</v>
      </c>
      <c r="N130" s="7">
        <v>41618</v>
      </c>
      <c r="O130" s="4">
        <f t="shared" ref="O130:O193" si="15">TYPE(N130)</f>
        <v>1</v>
      </c>
      <c r="P130" s="3">
        <f t="shared" ref="P130:P193" si="16">IF(O130=2,T130,N130)</f>
        <v>41618</v>
      </c>
      <c r="Q130" s="4" t="str" cm="1">
        <f t="array" ref="Q130">_xlfn.TEXTSPLIT(N130,"/")</f>
        <v>41618</v>
      </c>
      <c r="R130" s="5"/>
      <c r="S130" s="5"/>
      <c r="T130" s="5" t="e">
        <f t="shared" ref="T130:T193" si="17">DATE(S130+100,Q130,R130)</f>
        <v>#NUM!</v>
      </c>
      <c r="U130">
        <v>15</v>
      </c>
      <c r="V130" s="14">
        <v>71</v>
      </c>
      <c r="W130" s="14">
        <v>0</v>
      </c>
      <c r="X130" s="14">
        <v>13</v>
      </c>
      <c r="Y130" s="14">
        <v>3</v>
      </c>
      <c r="Z130" s="14">
        <v>1</v>
      </c>
      <c r="AA130" s="14">
        <v>0</v>
      </c>
      <c r="AB130" s="2">
        <v>2</v>
      </c>
      <c r="AC130" s="2">
        <v>1</v>
      </c>
      <c r="AD130" s="2">
        <v>4</v>
      </c>
      <c r="AE130" s="2">
        <v>4</v>
      </c>
      <c r="AF130" s="2">
        <v>0</v>
      </c>
      <c r="AG130" s="2">
        <v>0</v>
      </c>
      <c r="AH130" s="16">
        <v>0</v>
      </c>
      <c r="AJ130">
        <v>47</v>
      </c>
      <c r="AK130">
        <v>53.359000000000002</v>
      </c>
      <c r="AR130">
        <v>39</v>
      </c>
      <c r="AS130">
        <v>31.760999999999999</v>
      </c>
    </row>
    <row r="131" spans="1:45" x14ac:dyDescent="0.3">
      <c r="A131">
        <v>10602</v>
      </c>
      <c r="B131">
        <v>1984</v>
      </c>
      <c r="C131" s="1">
        <f t="shared" si="12"/>
        <v>40</v>
      </c>
      <c r="D131" t="s">
        <v>40</v>
      </c>
      <c r="E131" t="s">
        <v>22</v>
      </c>
      <c r="F131" s="4" t="s">
        <v>29</v>
      </c>
      <c r="G131" t="s">
        <v>29</v>
      </c>
      <c r="H131" s="20">
        <v>39922</v>
      </c>
      <c r="I131" s="2">
        <f t="shared" si="13"/>
        <v>39.921999999999997</v>
      </c>
      <c r="J131" s="2"/>
      <c r="K131" s="2">
        <v>1</v>
      </c>
      <c r="L131" s="2">
        <v>0</v>
      </c>
      <c r="M131" s="16">
        <f t="shared" si="14"/>
        <v>1</v>
      </c>
      <c r="N131" s="6" t="s">
        <v>61</v>
      </c>
      <c r="O131" s="4">
        <f t="shared" si="15"/>
        <v>2</v>
      </c>
      <c r="P131" s="3">
        <f t="shared" si="16"/>
        <v>41319</v>
      </c>
      <c r="Q131" s="4" t="str" cm="1">
        <f t="array" ref="Q131:S131">_xlfn.TEXTSPLIT(N131,"/")</f>
        <v>2</v>
      </c>
      <c r="R131" s="4" t="str">
        <v>14</v>
      </c>
      <c r="S131" s="4" t="str">
        <v>13</v>
      </c>
      <c r="T131" s="5">
        <f t="shared" si="17"/>
        <v>41319</v>
      </c>
      <c r="U131">
        <v>30</v>
      </c>
      <c r="V131" s="14">
        <v>29</v>
      </c>
      <c r="W131" s="14">
        <v>12</v>
      </c>
      <c r="X131" s="14">
        <v>59</v>
      </c>
      <c r="Y131" s="14">
        <v>19</v>
      </c>
      <c r="Z131" s="14">
        <v>1</v>
      </c>
      <c r="AA131" s="14">
        <v>36</v>
      </c>
      <c r="AB131" s="2">
        <v>2</v>
      </c>
      <c r="AC131" s="2">
        <v>3</v>
      </c>
      <c r="AD131" s="2">
        <v>4</v>
      </c>
      <c r="AE131" s="2">
        <v>8</v>
      </c>
      <c r="AF131" s="2">
        <v>0</v>
      </c>
      <c r="AG131" s="2">
        <v>0</v>
      </c>
      <c r="AH131" s="16">
        <v>0</v>
      </c>
      <c r="AJ131">
        <v>48</v>
      </c>
      <c r="AK131">
        <v>37.368000000000002</v>
      </c>
      <c r="AR131">
        <v>64</v>
      </c>
      <c r="AS131">
        <v>38.284999999999997</v>
      </c>
    </row>
    <row r="132" spans="1:45" x14ac:dyDescent="0.3">
      <c r="A132">
        <v>10598</v>
      </c>
      <c r="B132">
        <v>1968</v>
      </c>
      <c r="C132" s="1">
        <f t="shared" si="12"/>
        <v>56</v>
      </c>
      <c r="D132" t="s">
        <v>25</v>
      </c>
      <c r="E132" t="s">
        <v>22</v>
      </c>
      <c r="F132" s="4" t="s">
        <v>32</v>
      </c>
      <c r="G132" t="s">
        <v>32</v>
      </c>
      <c r="H132" s="20">
        <v>27943</v>
      </c>
      <c r="I132" s="2">
        <f t="shared" si="13"/>
        <v>27.943000000000001</v>
      </c>
      <c r="J132" s="2"/>
      <c r="K132" s="2">
        <v>1</v>
      </c>
      <c r="L132" s="2">
        <v>1</v>
      </c>
      <c r="M132" s="16">
        <f t="shared" si="14"/>
        <v>2</v>
      </c>
      <c r="N132" s="6" t="s">
        <v>205</v>
      </c>
      <c r="O132" s="4">
        <f t="shared" si="15"/>
        <v>2</v>
      </c>
      <c r="P132" s="3">
        <f t="shared" si="16"/>
        <v>41379</v>
      </c>
      <c r="Q132" s="4" t="str" cm="1">
        <f t="array" ref="Q132:S132">_xlfn.TEXTSPLIT(N132,"/")</f>
        <v>4</v>
      </c>
      <c r="R132" s="4" t="str">
        <v>15</v>
      </c>
      <c r="S132" s="4" t="str">
        <v>13</v>
      </c>
      <c r="T132" s="5">
        <f t="shared" si="17"/>
        <v>41379</v>
      </c>
      <c r="U132">
        <v>89</v>
      </c>
      <c r="V132" s="14">
        <v>12</v>
      </c>
      <c r="W132" s="14">
        <v>1</v>
      </c>
      <c r="X132" s="14">
        <v>16</v>
      </c>
      <c r="Y132" s="14">
        <v>4</v>
      </c>
      <c r="Z132" s="14">
        <v>1</v>
      </c>
      <c r="AA132" s="14">
        <v>3</v>
      </c>
      <c r="AB132" s="2">
        <v>3</v>
      </c>
      <c r="AC132" s="2">
        <v>2</v>
      </c>
      <c r="AD132" s="2">
        <v>3</v>
      </c>
      <c r="AE132" s="2">
        <v>8</v>
      </c>
      <c r="AF132" s="2">
        <v>0</v>
      </c>
      <c r="AG132" s="2">
        <v>0</v>
      </c>
      <c r="AH132" s="16">
        <v>0</v>
      </c>
      <c r="AJ132">
        <v>41</v>
      </c>
      <c r="AK132">
        <v>45.203000000000003</v>
      </c>
      <c r="AR132">
        <v>54</v>
      </c>
      <c r="AS132">
        <v>51.039000000000001</v>
      </c>
    </row>
    <row r="133" spans="1:45" x14ac:dyDescent="0.3">
      <c r="A133">
        <v>10595</v>
      </c>
      <c r="B133">
        <v>1991</v>
      </c>
      <c r="C133" s="1">
        <f t="shared" si="12"/>
        <v>33</v>
      </c>
      <c r="D133" t="s">
        <v>25</v>
      </c>
      <c r="E133" t="s">
        <v>22</v>
      </c>
      <c r="F133" s="4" t="s">
        <v>29</v>
      </c>
      <c r="G133" t="s">
        <v>29</v>
      </c>
      <c r="H133" s="20">
        <v>30093</v>
      </c>
      <c r="I133" s="2">
        <f t="shared" si="13"/>
        <v>30.093</v>
      </c>
      <c r="J133" s="2"/>
      <c r="K133" s="2">
        <v>0</v>
      </c>
      <c r="L133" s="2">
        <v>0</v>
      </c>
      <c r="M133" s="16">
        <f t="shared" si="14"/>
        <v>0</v>
      </c>
      <c r="N133" s="7">
        <v>41493</v>
      </c>
      <c r="O133" s="4">
        <f t="shared" si="15"/>
        <v>1</v>
      </c>
      <c r="P133" s="3">
        <f t="shared" si="16"/>
        <v>41493</v>
      </c>
      <c r="Q133" s="4" t="str" cm="1">
        <f t="array" ref="Q133">_xlfn.TEXTSPLIT(N133,"/")</f>
        <v>41493</v>
      </c>
      <c r="R133" s="5"/>
      <c r="S133" s="5"/>
      <c r="T133" s="5" t="e">
        <f t="shared" si="17"/>
        <v>#NUM!</v>
      </c>
      <c r="U133">
        <v>19</v>
      </c>
      <c r="V133" s="14">
        <v>2</v>
      </c>
      <c r="W133" s="14">
        <v>6</v>
      </c>
      <c r="X133" s="14">
        <v>28</v>
      </c>
      <c r="Y133" s="14">
        <v>13</v>
      </c>
      <c r="Z133" s="14">
        <v>4</v>
      </c>
      <c r="AA133" s="14">
        <v>16</v>
      </c>
      <c r="AB133" s="2">
        <v>1</v>
      </c>
      <c r="AC133" s="2">
        <v>2</v>
      </c>
      <c r="AD133" s="2">
        <v>3</v>
      </c>
      <c r="AE133" s="2">
        <v>7</v>
      </c>
      <c r="AF133" s="2">
        <v>0</v>
      </c>
      <c r="AG133" s="2">
        <v>0</v>
      </c>
      <c r="AH133" s="16">
        <v>0</v>
      </c>
      <c r="AJ133">
        <v>61</v>
      </c>
      <c r="AK133">
        <v>71.433999999999997</v>
      </c>
      <c r="AR133">
        <v>50</v>
      </c>
      <c r="AS133">
        <v>92.954999999999998</v>
      </c>
    </row>
    <row r="134" spans="1:45" x14ac:dyDescent="0.3">
      <c r="A134">
        <v>10591</v>
      </c>
      <c r="B134">
        <v>1970</v>
      </c>
      <c r="C134" s="1">
        <f t="shared" si="12"/>
        <v>54</v>
      </c>
      <c r="D134" t="s">
        <v>25</v>
      </c>
      <c r="E134" t="s">
        <v>22</v>
      </c>
      <c r="F134" s="4" t="s">
        <v>43</v>
      </c>
      <c r="G134" t="s">
        <v>43</v>
      </c>
      <c r="H134" s="20">
        <v>43638</v>
      </c>
      <c r="I134" s="2">
        <f t="shared" si="13"/>
        <v>43.637999999999998</v>
      </c>
      <c r="J134" s="2"/>
      <c r="K134" s="2">
        <v>0</v>
      </c>
      <c r="L134" s="2">
        <v>1</v>
      </c>
      <c r="M134" s="16">
        <f t="shared" si="14"/>
        <v>1</v>
      </c>
      <c r="N134" s="7">
        <v>41068</v>
      </c>
      <c r="O134" s="4">
        <f t="shared" si="15"/>
        <v>1</v>
      </c>
      <c r="P134" s="3">
        <f t="shared" si="16"/>
        <v>41068</v>
      </c>
      <c r="Q134" s="4" t="str" cm="1">
        <f t="array" ref="Q134">_xlfn.TEXTSPLIT(N134,"/")</f>
        <v>41068</v>
      </c>
      <c r="R134" s="5"/>
      <c r="S134" s="5"/>
      <c r="T134" s="5" t="e">
        <f t="shared" si="17"/>
        <v>#NUM!</v>
      </c>
      <c r="U134">
        <v>37</v>
      </c>
      <c r="V134" s="14">
        <v>63</v>
      </c>
      <c r="W134" s="14">
        <v>10</v>
      </c>
      <c r="X134" s="14">
        <v>83</v>
      </c>
      <c r="Y134" s="14">
        <v>7</v>
      </c>
      <c r="Z134" s="14">
        <v>19</v>
      </c>
      <c r="AA134" s="14">
        <v>19</v>
      </c>
      <c r="AB134" s="2">
        <v>2</v>
      </c>
      <c r="AC134" s="2">
        <v>4</v>
      </c>
      <c r="AD134" s="2">
        <v>4</v>
      </c>
      <c r="AE134" s="2">
        <v>7</v>
      </c>
      <c r="AF134" s="2">
        <v>0</v>
      </c>
      <c r="AG134" s="2">
        <v>0</v>
      </c>
      <c r="AH134" s="16">
        <v>0</v>
      </c>
      <c r="AJ134">
        <v>53</v>
      </c>
      <c r="AK134">
        <v>50.447000000000003</v>
      </c>
      <c r="AR134">
        <v>48</v>
      </c>
      <c r="AS134">
        <v>76.617999999999995</v>
      </c>
    </row>
    <row r="135" spans="1:45" hidden="1" x14ac:dyDescent="0.3">
      <c r="A135">
        <v>10590</v>
      </c>
      <c r="B135">
        <v>1957</v>
      </c>
      <c r="C135" s="1">
        <f t="shared" si="12"/>
        <v>67</v>
      </c>
      <c r="D135" t="s">
        <v>25</v>
      </c>
      <c r="E135" t="s">
        <v>34</v>
      </c>
      <c r="F135" s="4" t="s">
        <v>32</v>
      </c>
      <c r="G135" t="s">
        <v>32</v>
      </c>
      <c r="H135" s="20">
        <v>76542</v>
      </c>
      <c r="I135" s="2">
        <f t="shared" si="13"/>
        <v>76.542000000000002</v>
      </c>
      <c r="J135" s="2"/>
      <c r="K135" s="2">
        <v>0</v>
      </c>
      <c r="L135" s="2">
        <v>0</v>
      </c>
      <c r="M135" s="16">
        <f t="shared" si="14"/>
        <v>0</v>
      </c>
      <c r="N135" s="6" t="s">
        <v>60</v>
      </c>
      <c r="O135" s="4">
        <f t="shared" si="15"/>
        <v>2</v>
      </c>
      <c r="P135" s="3">
        <f t="shared" si="16"/>
        <v>41363</v>
      </c>
      <c r="Q135" s="4" t="str" cm="1">
        <f t="array" ref="Q135:S135">_xlfn.TEXTSPLIT(N135,"/")</f>
        <v>3</v>
      </c>
      <c r="R135" s="4" t="str">
        <v>30</v>
      </c>
      <c r="S135" s="4" t="str">
        <v>13</v>
      </c>
      <c r="T135" s="5">
        <f t="shared" si="17"/>
        <v>41363</v>
      </c>
      <c r="U135">
        <v>91</v>
      </c>
      <c r="V135" s="14">
        <v>794</v>
      </c>
      <c r="W135" s="14">
        <v>73</v>
      </c>
      <c r="X135" s="14">
        <v>573</v>
      </c>
      <c r="Y135" s="14">
        <v>0</v>
      </c>
      <c r="Z135" s="14">
        <v>29</v>
      </c>
      <c r="AA135" s="14">
        <v>14</v>
      </c>
      <c r="AB135" s="2">
        <v>1</v>
      </c>
      <c r="AC135" s="2">
        <v>4</v>
      </c>
      <c r="AD135" s="2">
        <v>10</v>
      </c>
      <c r="AE135" s="2">
        <v>2</v>
      </c>
      <c r="AF135" s="2">
        <v>0</v>
      </c>
      <c r="AG135" s="2">
        <v>0</v>
      </c>
      <c r="AH135" s="16">
        <v>0</v>
      </c>
      <c r="AJ135">
        <v>55</v>
      </c>
      <c r="AK135">
        <v>70.566000000000003</v>
      </c>
      <c r="AR135">
        <v>50</v>
      </c>
      <c r="AS135">
        <v>39.435000000000002</v>
      </c>
    </row>
    <row r="136" spans="1:45" x14ac:dyDescent="0.3">
      <c r="A136">
        <v>10584</v>
      </c>
      <c r="B136">
        <v>1977</v>
      </c>
      <c r="C136" s="1">
        <f t="shared" si="12"/>
        <v>47</v>
      </c>
      <c r="D136" t="s">
        <v>25</v>
      </c>
      <c r="E136" t="s">
        <v>22</v>
      </c>
      <c r="F136" s="4" t="s">
        <v>29</v>
      </c>
      <c r="G136" t="s">
        <v>29</v>
      </c>
      <c r="H136" s="20">
        <v>65665</v>
      </c>
      <c r="I136" s="2">
        <f t="shared" si="13"/>
        <v>65.665000000000006</v>
      </c>
      <c r="J136" s="2"/>
      <c r="K136" s="2">
        <v>0</v>
      </c>
      <c r="L136" s="2">
        <v>1</v>
      </c>
      <c r="M136" s="16">
        <f t="shared" si="14"/>
        <v>1</v>
      </c>
      <c r="N136" s="7">
        <v>41317</v>
      </c>
      <c r="O136" s="4">
        <f t="shared" si="15"/>
        <v>1</v>
      </c>
      <c r="P136" s="3">
        <f t="shared" si="16"/>
        <v>41317</v>
      </c>
      <c r="Q136" s="4" t="str" cm="1">
        <f t="array" ref="Q136">_xlfn.TEXTSPLIT(N136,"/")</f>
        <v>41317</v>
      </c>
      <c r="R136" s="5"/>
      <c r="S136" s="5"/>
      <c r="T136" s="5" t="e">
        <f t="shared" si="17"/>
        <v>#NUM!</v>
      </c>
      <c r="U136">
        <v>77</v>
      </c>
      <c r="V136" s="14">
        <v>225</v>
      </c>
      <c r="W136" s="14">
        <v>162</v>
      </c>
      <c r="X136" s="14">
        <v>387</v>
      </c>
      <c r="Y136" s="14">
        <v>106</v>
      </c>
      <c r="Z136" s="14">
        <v>36</v>
      </c>
      <c r="AA136" s="14">
        <v>29</v>
      </c>
      <c r="AB136" s="2">
        <v>1</v>
      </c>
      <c r="AC136" s="2">
        <v>5</v>
      </c>
      <c r="AD136" s="2">
        <v>8</v>
      </c>
      <c r="AE136" s="2">
        <v>3</v>
      </c>
      <c r="AF136" s="2">
        <v>0</v>
      </c>
      <c r="AG136" s="2">
        <v>0</v>
      </c>
      <c r="AH136" s="16">
        <v>0</v>
      </c>
      <c r="AJ136">
        <v>68</v>
      </c>
      <c r="AK136">
        <v>53.863</v>
      </c>
      <c r="AR136">
        <v>65</v>
      </c>
      <c r="AS136">
        <v>67.266999999999996</v>
      </c>
    </row>
    <row r="137" spans="1:45" x14ac:dyDescent="0.3">
      <c r="A137">
        <v>10582</v>
      </c>
      <c r="B137">
        <v>1980</v>
      </c>
      <c r="C137" s="1">
        <f t="shared" si="12"/>
        <v>44</v>
      </c>
      <c r="D137" t="s">
        <v>38</v>
      </c>
      <c r="E137" t="s">
        <v>22</v>
      </c>
      <c r="F137" s="4" t="s">
        <v>29</v>
      </c>
      <c r="G137" t="s">
        <v>29</v>
      </c>
      <c r="H137" s="20">
        <v>72063</v>
      </c>
      <c r="I137" s="2">
        <f t="shared" si="13"/>
        <v>72.063000000000002</v>
      </c>
      <c r="J137" s="2"/>
      <c r="K137" s="2">
        <v>0</v>
      </c>
      <c r="L137" s="2">
        <v>1</v>
      </c>
      <c r="M137" s="16">
        <f t="shared" si="14"/>
        <v>1</v>
      </c>
      <c r="N137" s="7">
        <v>41340</v>
      </c>
      <c r="O137" s="4">
        <f t="shared" si="15"/>
        <v>1</v>
      </c>
      <c r="P137" s="3">
        <f t="shared" si="16"/>
        <v>41340</v>
      </c>
      <c r="Q137" s="4" t="str" cm="1">
        <f t="array" ref="Q137">_xlfn.TEXTSPLIT(N137,"/")</f>
        <v>41340</v>
      </c>
      <c r="R137" s="5"/>
      <c r="S137" s="5"/>
      <c r="T137" s="5" t="e">
        <f t="shared" si="17"/>
        <v>#NUM!</v>
      </c>
      <c r="U137">
        <v>3</v>
      </c>
      <c r="V137" s="14">
        <v>180</v>
      </c>
      <c r="W137" s="14">
        <v>32</v>
      </c>
      <c r="X137" s="14">
        <v>348</v>
      </c>
      <c r="Y137" s="14">
        <v>76</v>
      </c>
      <c r="Z137" s="14">
        <v>32</v>
      </c>
      <c r="AA137" s="14">
        <v>90</v>
      </c>
      <c r="AB137" s="2">
        <v>2</v>
      </c>
      <c r="AC137" s="2">
        <v>5</v>
      </c>
      <c r="AD137" s="2">
        <v>12</v>
      </c>
      <c r="AE137" s="2">
        <v>2</v>
      </c>
      <c r="AF137" s="2">
        <v>0</v>
      </c>
      <c r="AG137" s="2">
        <v>0</v>
      </c>
      <c r="AH137" s="16">
        <v>0</v>
      </c>
      <c r="AJ137">
        <v>45</v>
      </c>
      <c r="AK137">
        <v>7.5</v>
      </c>
      <c r="AR137">
        <v>44</v>
      </c>
      <c r="AS137">
        <v>40.661999999999999</v>
      </c>
    </row>
    <row r="138" spans="1:45" x14ac:dyDescent="0.3">
      <c r="A138">
        <v>10581</v>
      </c>
      <c r="B138">
        <v>1978</v>
      </c>
      <c r="C138" s="1">
        <f t="shared" si="12"/>
        <v>46</v>
      </c>
      <c r="D138" t="s">
        <v>25</v>
      </c>
      <c r="E138" t="s">
        <v>22</v>
      </c>
      <c r="F138" s="4" t="s">
        <v>29</v>
      </c>
      <c r="G138" t="s">
        <v>29</v>
      </c>
      <c r="H138" s="20">
        <v>41124</v>
      </c>
      <c r="I138" s="2">
        <f t="shared" si="13"/>
        <v>41.124000000000002</v>
      </c>
      <c r="J138" s="2"/>
      <c r="K138" s="2">
        <v>1</v>
      </c>
      <c r="L138" s="2">
        <v>0</v>
      </c>
      <c r="M138" s="16">
        <f t="shared" si="14"/>
        <v>1</v>
      </c>
      <c r="N138" s="6" t="s">
        <v>182</v>
      </c>
      <c r="O138" s="4">
        <f t="shared" si="15"/>
        <v>2</v>
      </c>
      <c r="P138" s="3">
        <f t="shared" si="16"/>
        <v>41213</v>
      </c>
      <c r="Q138" s="4" t="str" cm="1">
        <f t="array" ref="Q138:S138">_xlfn.TEXTSPLIT(N138,"/")</f>
        <v>10</v>
      </c>
      <c r="R138" s="4" t="str">
        <v>31</v>
      </c>
      <c r="S138" s="4" t="str">
        <v>12</v>
      </c>
      <c r="T138" s="5">
        <f t="shared" si="17"/>
        <v>41213</v>
      </c>
      <c r="U138">
        <v>41</v>
      </c>
      <c r="V138" s="14">
        <v>281</v>
      </c>
      <c r="W138" s="14">
        <v>7</v>
      </c>
      <c r="X138" s="14">
        <v>84</v>
      </c>
      <c r="Y138" s="14">
        <v>15</v>
      </c>
      <c r="Z138" s="14">
        <v>0</v>
      </c>
      <c r="AA138" s="14">
        <v>119</v>
      </c>
      <c r="AB138" s="2">
        <v>7</v>
      </c>
      <c r="AC138" s="2">
        <v>7</v>
      </c>
      <c r="AD138" s="2">
        <v>4</v>
      </c>
      <c r="AE138" s="2">
        <v>8</v>
      </c>
      <c r="AF138" s="2">
        <v>0</v>
      </c>
      <c r="AG138" s="2">
        <v>0</v>
      </c>
      <c r="AH138" s="16">
        <v>0</v>
      </c>
      <c r="AJ138">
        <v>66</v>
      </c>
      <c r="AK138">
        <v>41.436999999999998</v>
      </c>
      <c r="AR138">
        <v>42</v>
      </c>
      <c r="AS138">
        <v>88.325000000000003</v>
      </c>
    </row>
    <row r="139" spans="1:45" hidden="1" x14ac:dyDescent="0.3">
      <c r="A139">
        <v>10573</v>
      </c>
      <c r="B139">
        <v>1954</v>
      </c>
      <c r="C139" s="1">
        <f t="shared" si="12"/>
        <v>70</v>
      </c>
      <c r="D139" t="s">
        <v>40</v>
      </c>
      <c r="E139" t="s">
        <v>22</v>
      </c>
      <c r="F139" s="4" t="s">
        <v>23</v>
      </c>
      <c r="G139" t="s">
        <v>23</v>
      </c>
      <c r="H139" s="20">
        <v>62551</v>
      </c>
      <c r="I139" s="2">
        <f t="shared" si="13"/>
        <v>62.551000000000002</v>
      </c>
      <c r="J139" s="2"/>
      <c r="K139" s="2">
        <v>0</v>
      </c>
      <c r="L139" s="2">
        <v>0</v>
      </c>
      <c r="M139" s="16">
        <f t="shared" si="14"/>
        <v>0</v>
      </c>
      <c r="N139" s="6" t="s">
        <v>270</v>
      </c>
      <c r="O139" s="4">
        <f t="shared" si="15"/>
        <v>2</v>
      </c>
      <c r="P139" s="3">
        <f t="shared" si="16"/>
        <v>41596</v>
      </c>
      <c r="Q139" s="4" t="str" cm="1">
        <f t="array" ref="Q139:S139">_xlfn.TEXTSPLIT(N139,"/")</f>
        <v>11</v>
      </c>
      <c r="R139" s="4" t="str">
        <v>18</v>
      </c>
      <c r="S139" s="4" t="str">
        <v>13</v>
      </c>
      <c r="T139" s="5">
        <f t="shared" si="17"/>
        <v>41596</v>
      </c>
      <c r="U139">
        <v>27</v>
      </c>
      <c r="V139" s="14">
        <v>125</v>
      </c>
      <c r="W139" s="14">
        <v>16</v>
      </c>
      <c r="X139" s="14">
        <v>98</v>
      </c>
      <c r="Y139" s="14">
        <v>134</v>
      </c>
      <c r="Z139" s="14">
        <v>21</v>
      </c>
      <c r="AA139" s="14">
        <v>27</v>
      </c>
      <c r="AB139" s="2">
        <v>1</v>
      </c>
      <c r="AC139" s="2">
        <v>6</v>
      </c>
      <c r="AD139" s="2">
        <v>4</v>
      </c>
      <c r="AE139" s="2">
        <v>3</v>
      </c>
      <c r="AF139" s="2">
        <v>0</v>
      </c>
      <c r="AG139" s="2">
        <v>0</v>
      </c>
      <c r="AH139" s="16">
        <v>1</v>
      </c>
      <c r="AJ139">
        <v>49</v>
      </c>
      <c r="AK139">
        <v>102.69199999999999</v>
      </c>
      <c r="AR139">
        <v>58</v>
      </c>
      <c r="AS139">
        <v>44.393000000000001</v>
      </c>
    </row>
    <row r="140" spans="1:45" hidden="1" x14ac:dyDescent="0.3">
      <c r="A140">
        <v>10562</v>
      </c>
      <c r="B140">
        <v>1947</v>
      </c>
      <c r="C140" s="1">
        <f t="shared" si="12"/>
        <v>77</v>
      </c>
      <c r="D140" t="s">
        <v>40</v>
      </c>
      <c r="E140" t="s">
        <v>42</v>
      </c>
      <c r="F140" s="4" t="s">
        <v>29</v>
      </c>
      <c r="G140" t="s">
        <v>29</v>
      </c>
      <c r="H140" s="20">
        <v>66835</v>
      </c>
      <c r="I140" s="2">
        <f t="shared" si="13"/>
        <v>66.834999999999994</v>
      </c>
      <c r="J140" s="2"/>
      <c r="K140" s="2">
        <v>0</v>
      </c>
      <c r="L140" s="2">
        <v>0</v>
      </c>
      <c r="M140" s="16">
        <f t="shared" si="14"/>
        <v>0</v>
      </c>
      <c r="N140" s="6" t="s">
        <v>188</v>
      </c>
      <c r="O140" s="4">
        <f t="shared" si="15"/>
        <v>2</v>
      </c>
      <c r="P140" s="3">
        <f t="shared" si="16"/>
        <v>41545</v>
      </c>
      <c r="Q140" s="4" t="str" cm="1">
        <f t="array" ref="Q140:S140">_xlfn.TEXTSPLIT(N140,"/")</f>
        <v>9</v>
      </c>
      <c r="R140" s="4" t="str">
        <v>28</v>
      </c>
      <c r="S140" s="4" t="str">
        <v>13</v>
      </c>
      <c r="T140" s="5">
        <f t="shared" si="17"/>
        <v>41545</v>
      </c>
      <c r="U140">
        <v>21</v>
      </c>
      <c r="V140" s="14">
        <v>620</v>
      </c>
      <c r="W140" s="14">
        <v>26</v>
      </c>
      <c r="X140" s="14">
        <v>195</v>
      </c>
      <c r="Y140" s="14">
        <v>34</v>
      </c>
      <c r="Z140" s="14">
        <v>17</v>
      </c>
      <c r="AA140" s="14">
        <v>141</v>
      </c>
      <c r="AB140" s="2">
        <v>1</v>
      </c>
      <c r="AC140" s="2">
        <v>6</v>
      </c>
      <c r="AD140" s="2">
        <v>13</v>
      </c>
      <c r="AE140" s="2">
        <v>2</v>
      </c>
      <c r="AF140" s="2">
        <v>0</v>
      </c>
      <c r="AG140" s="2">
        <v>0</v>
      </c>
      <c r="AH140" s="16">
        <v>0</v>
      </c>
      <c r="AJ140">
        <v>74</v>
      </c>
      <c r="AK140">
        <v>49.911999999999999</v>
      </c>
      <c r="AR140">
        <v>58</v>
      </c>
      <c r="AS140">
        <v>29.672000000000001</v>
      </c>
    </row>
    <row r="141" spans="1:45" x14ac:dyDescent="0.3">
      <c r="A141">
        <v>10560</v>
      </c>
      <c r="B141">
        <v>1981</v>
      </c>
      <c r="C141" s="1">
        <f t="shared" si="12"/>
        <v>43</v>
      </c>
      <c r="D141" t="s">
        <v>25</v>
      </c>
      <c r="E141" t="s">
        <v>34</v>
      </c>
      <c r="F141" s="4" t="s">
        <v>26</v>
      </c>
      <c r="G141" t="s">
        <v>26</v>
      </c>
      <c r="H141" s="20">
        <v>36802</v>
      </c>
      <c r="I141" s="2">
        <f t="shared" si="13"/>
        <v>36.802</v>
      </c>
      <c r="J141" s="2"/>
      <c r="K141" s="2">
        <v>1</v>
      </c>
      <c r="L141" s="2">
        <v>0</v>
      </c>
      <c r="M141" s="16">
        <f t="shared" si="14"/>
        <v>1</v>
      </c>
      <c r="N141" s="6" t="s">
        <v>24</v>
      </c>
      <c r="O141" s="4">
        <f t="shared" si="15"/>
        <v>2</v>
      </c>
      <c r="P141" s="3">
        <f t="shared" si="16"/>
        <v>41806</v>
      </c>
      <c r="Q141" s="4" t="str" cm="1">
        <f t="array" ref="Q141:S141">_xlfn.TEXTSPLIT(N141,"/")</f>
        <v>6</v>
      </c>
      <c r="R141" s="4" t="str">
        <v>16</v>
      </c>
      <c r="S141" s="4" t="str">
        <v>14</v>
      </c>
      <c r="T141" s="5">
        <f t="shared" si="17"/>
        <v>41806</v>
      </c>
      <c r="U141">
        <v>23</v>
      </c>
      <c r="V141" s="14">
        <v>16</v>
      </c>
      <c r="W141" s="14">
        <v>1</v>
      </c>
      <c r="X141" s="14">
        <v>2</v>
      </c>
      <c r="Y141" s="14">
        <v>0</v>
      </c>
      <c r="Z141" s="14">
        <v>0</v>
      </c>
      <c r="AA141" s="14">
        <v>1</v>
      </c>
      <c r="AB141" s="2">
        <v>1</v>
      </c>
      <c r="AC141" s="2">
        <v>1</v>
      </c>
      <c r="AD141" s="2">
        <v>3</v>
      </c>
      <c r="AE141" s="2">
        <v>5</v>
      </c>
      <c r="AF141" s="2">
        <v>0</v>
      </c>
      <c r="AG141" s="2">
        <v>0</v>
      </c>
      <c r="AH141" s="16">
        <v>0</v>
      </c>
      <c r="AJ141">
        <v>52</v>
      </c>
      <c r="AK141">
        <v>58.35</v>
      </c>
      <c r="AR141">
        <v>49</v>
      </c>
      <c r="AS141">
        <v>19.346</v>
      </c>
    </row>
    <row r="142" spans="1:45" x14ac:dyDescent="0.3">
      <c r="A142">
        <v>10556</v>
      </c>
      <c r="B142">
        <v>1960</v>
      </c>
      <c r="C142" s="1">
        <f t="shared" si="12"/>
        <v>64</v>
      </c>
      <c r="D142" t="s">
        <v>25</v>
      </c>
      <c r="E142" t="s">
        <v>22</v>
      </c>
      <c r="F142" s="4" t="s">
        <v>29</v>
      </c>
      <c r="G142" t="s">
        <v>29</v>
      </c>
      <c r="H142" s="20">
        <v>54984</v>
      </c>
      <c r="I142" s="2">
        <f t="shared" si="13"/>
        <v>54.984000000000002</v>
      </c>
      <c r="J142" s="2"/>
      <c r="K142" s="2">
        <v>0</v>
      </c>
      <c r="L142" s="2">
        <v>1</v>
      </c>
      <c r="M142" s="16">
        <f t="shared" si="14"/>
        <v>1</v>
      </c>
      <c r="N142" s="6" t="s">
        <v>362</v>
      </c>
      <c r="O142" s="4">
        <f t="shared" si="15"/>
        <v>2</v>
      </c>
      <c r="P142" s="3">
        <f t="shared" si="16"/>
        <v>41783</v>
      </c>
      <c r="Q142" s="4" t="str" cm="1">
        <f t="array" ref="Q142:S142">_xlfn.TEXTSPLIT(N142,"/")</f>
        <v>5</v>
      </c>
      <c r="R142" s="4" t="str">
        <v>24</v>
      </c>
      <c r="S142" s="4" t="str">
        <v>14</v>
      </c>
      <c r="T142" s="5">
        <f t="shared" si="17"/>
        <v>41783</v>
      </c>
      <c r="U142">
        <v>51</v>
      </c>
      <c r="V142" s="14">
        <v>173</v>
      </c>
      <c r="W142" s="14">
        <v>13</v>
      </c>
      <c r="X142" s="14">
        <v>131</v>
      </c>
      <c r="Y142" s="14">
        <v>32</v>
      </c>
      <c r="Z142" s="14">
        <v>3</v>
      </c>
      <c r="AA142" s="14">
        <v>6</v>
      </c>
      <c r="AB142" s="2">
        <v>4</v>
      </c>
      <c r="AC142" s="2">
        <v>6</v>
      </c>
      <c r="AD142" s="2">
        <v>6</v>
      </c>
      <c r="AE142" s="2">
        <v>7</v>
      </c>
      <c r="AF142" s="2">
        <v>0</v>
      </c>
      <c r="AG142" s="2">
        <v>0</v>
      </c>
      <c r="AH142" s="16">
        <v>1</v>
      </c>
      <c r="AJ142">
        <v>38</v>
      </c>
      <c r="AK142">
        <v>21.355</v>
      </c>
      <c r="AR142">
        <v>50</v>
      </c>
      <c r="AS142">
        <v>89.694000000000003</v>
      </c>
    </row>
    <row r="143" spans="1:45" x14ac:dyDescent="0.3">
      <c r="A143">
        <v>10552</v>
      </c>
      <c r="B143">
        <v>1980</v>
      </c>
      <c r="C143" s="1">
        <f t="shared" si="12"/>
        <v>44</v>
      </c>
      <c r="D143" t="s">
        <v>25</v>
      </c>
      <c r="E143" t="s">
        <v>36</v>
      </c>
      <c r="F143" s="4" t="s">
        <v>29</v>
      </c>
      <c r="G143" t="s">
        <v>29</v>
      </c>
      <c r="H143" s="20">
        <v>54210</v>
      </c>
      <c r="I143" s="2">
        <f t="shared" si="13"/>
        <v>54.21</v>
      </c>
      <c r="J143" s="2"/>
      <c r="K143" s="2">
        <v>0</v>
      </c>
      <c r="L143" s="2">
        <v>1</v>
      </c>
      <c r="M143" s="16">
        <f t="shared" si="14"/>
        <v>1</v>
      </c>
      <c r="N143" s="6" t="s">
        <v>211</v>
      </c>
      <c r="O143" s="4">
        <f t="shared" si="15"/>
        <v>2</v>
      </c>
      <c r="P143" s="3">
        <f t="shared" si="16"/>
        <v>41414</v>
      </c>
      <c r="Q143" s="4" t="str" cm="1">
        <f t="array" ref="Q143:S143">_xlfn.TEXTSPLIT(N143,"/")</f>
        <v>5</v>
      </c>
      <c r="R143" s="4" t="str">
        <v>20</v>
      </c>
      <c r="S143" s="4" t="str">
        <v>13</v>
      </c>
      <c r="T143" s="5">
        <f t="shared" si="17"/>
        <v>41414</v>
      </c>
      <c r="U143">
        <v>18</v>
      </c>
      <c r="V143" s="14">
        <v>70</v>
      </c>
      <c r="W143" s="14">
        <v>54</v>
      </c>
      <c r="X143" s="14">
        <v>109</v>
      </c>
      <c r="Y143" s="14">
        <v>80</v>
      </c>
      <c r="Z143" s="14">
        <v>9</v>
      </c>
      <c r="AA143" s="14">
        <v>45</v>
      </c>
      <c r="AB143" s="2">
        <v>2</v>
      </c>
      <c r="AC143" s="2">
        <v>4</v>
      </c>
      <c r="AD143" s="2">
        <v>7</v>
      </c>
      <c r="AE143" s="2">
        <v>5</v>
      </c>
      <c r="AF143" s="2">
        <v>0</v>
      </c>
      <c r="AG143" s="2">
        <v>0</v>
      </c>
      <c r="AH143" s="16">
        <v>0</v>
      </c>
      <c r="AJ143">
        <v>34</v>
      </c>
      <c r="AK143">
        <v>31.928000000000001</v>
      </c>
      <c r="AR143">
        <v>55</v>
      </c>
      <c r="AS143">
        <v>75.921999999999997</v>
      </c>
    </row>
    <row r="144" spans="1:45" x14ac:dyDescent="0.3">
      <c r="A144">
        <v>10548</v>
      </c>
      <c r="B144">
        <v>1996</v>
      </c>
      <c r="C144" s="1">
        <f t="shared" si="12"/>
        <v>28</v>
      </c>
      <c r="D144" t="s">
        <v>38</v>
      </c>
      <c r="E144" t="s">
        <v>22</v>
      </c>
      <c r="F144" s="4" t="s">
        <v>26</v>
      </c>
      <c r="G144" t="s">
        <v>26</v>
      </c>
      <c r="H144" s="20">
        <v>71163</v>
      </c>
      <c r="I144" s="2">
        <f t="shared" si="13"/>
        <v>71.162999999999997</v>
      </c>
      <c r="J144" s="2"/>
      <c r="K144" s="2">
        <v>0</v>
      </c>
      <c r="L144" s="2">
        <v>0</v>
      </c>
      <c r="M144" s="16">
        <f t="shared" si="14"/>
        <v>0</v>
      </c>
      <c r="N144" s="7">
        <v>41885</v>
      </c>
      <c r="O144" s="4">
        <f t="shared" si="15"/>
        <v>1</v>
      </c>
      <c r="P144" s="3">
        <f t="shared" si="16"/>
        <v>41885</v>
      </c>
      <c r="Q144" s="4" t="str" cm="1">
        <f t="array" ref="Q144">_xlfn.TEXTSPLIT(N144,"/")</f>
        <v>41885</v>
      </c>
      <c r="R144" s="5"/>
      <c r="S144" s="5"/>
      <c r="T144" s="5" t="e">
        <f t="shared" si="17"/>
        <v>#NUM!</v>
      </c>
      <c r="U144">
        <v>30</v>
      </c>
      <c r="V144" s="14">
        <v>283</v>
      </c>
      <c r="W144" s="14">
        <v>17</v>
      </c>
      <c r="X144" s="14">
        <v>372</v>
      </c>
      <c r="Y144" s="14">
        <v>138</v>
      </c>
      <c r="Z144" s="14">
        <v>106</v>
      </c>
      <c r="AA144" s="14">
        <v>44</v>
      </c>
      <c r="AB144" s="2">
        <v>1</v>
      </c>
      <c r="AC144" s="2">
        <v>3</v>
      </c>
      <c r="AD144" s="2">
        <v>12</v>
      </c>
      <c r="AE144" s="2">
        <v>1</v>
      </c>
      <c r="AF144" s="2">
        <v>0</v>
      </c>
      <c r="AG144" s="2">
        <v>0</v>
      </c>
      <c r="AH144" s="16">
        <v>0</v>
      </c>
      <c r="AJ144">
        <v>36</v>
      </c>
      <c r="AK144">
        <v>30.39</v>
      </c>
      <c r="AR144">
        <v>39</v>
      </c>
      <c r="AS144">
        <v>72.569999999999993</v>
      </c>
    </row>
    <row r="145" spans="1:45" x14ac:dyDescent="0.3">
      <c r="A145">
        <v>10542</v>
      </c>
      <c r="B145">
        <v>1969</v>
      </c>
      <c r="C145" s="1">
        <f t="shared" si="12"/>
        <v>55</v>
      </c>
      <c r="D145" t="s">
        <v>25</v>
      </c>
      <c r="E145" t="s">
        <v>34</v>
      </c>
      <c r="F145" s="4" t="s">
        <v>29</v>
      </c>
      <c r="G145" t="s">
        <v>29</v>
      </c>
      <c r="H145" s="20">
        <v>36778</v>
      </c>
      <c r="I145" s="2">
        <f t="shared" si="13"/>
        <v>36.777999999999999</v>
      </c>
      <c r="J145" s="2"/>
      <c r="K145" s="2">
        <v>1</v>
      </c>
      <c r="L145" s="2">
        <v>1</v>
      </c>
      <c r="M145" s="16">
        <f t="shared" si="14"/>
        <v>2</v>
      </c>
      <c r="N145" s="7">
        <v>41037</v>
      </c>
      <c r="O145" s="4">
        <f t="shared" si="15"/>
        <v>1</v>
      </c>
      <c r="P145" s="3">
        <f t="shared" si="16"/>
        <v>41037</v>
      </c>
      <c r="Q145" s="4" t="str" cm="1">
        <f t="array" ref="Q145">_xlfn.TEXTSPLIT(N145,"/")</f>
        <v>41037</v>
      </c>
      <c r="R145" s="5"/>
      <c r="S145" s="5"/>
      <c r="T145" s="5" t="e">
        <f t="shared" si="17"/>
        <v>#NUM!</v>
      </c>
      <c r="U145">
        <v>63</v>
      </c>
      <c r="V145" s="14">
        <v>29</v>
      </c>
      <c r="W145" s="14">
        <v>4</v>
      </c>
      <c r="X145" s="14">
        <v>34</v>
      </c>
      <c r="Y145" s="14">
        <v>2</v>
      </c>
      <c r="Z145" s="14">
        <v>4</v>
      </c>
      <c r="AA145" s="14">
        <v>4</v>
      </c>
      <c r="AB145" s="2">
        <v>3</v>
      </c>
      <c r="AC145" s="2">
        <v>3</v>
      </c>
      <c r="AD145" s="2">
        <v>3</v>
      </c>
      <c r="AE145" s="2">
        <v>9</v>
      </c>
      <c r="AF145" s="2">
        <v>0</v>
      </c>
      <c r="AG145" s="2">
        <v>0</v>
      </c>
      <c r="AH145" s="16">
        <v>0</v>
      </c>
      <c r="AJ145">
        <v>37</v>
      </c>
      <c r="AK145">
        <v>20.425000000000001</v>
      </c>
      <c r="AR145">
        <v>45</v>
      </c>
      <c r="AS145">
        <v>16.530999999999999</v>
      </c>
    </row>
    <row r="146" spans="1:45" x14ac:dyDescent="0.3">
      <c r="A146">
        <v>10536</v>
      </c>
      <c r="B146">
        <v>1972</v>
      </c>
      <c r="C146" s="1">
        <f t="shared" si="12"/>
        <v>52</v>
      </c>
      <c r="D146" t="s">
        <v>25</v>
      </c>
      <c r="E146" t="s">
        <v>34</v>
      </c>
      <c r="F146" s="4" t="s">
        <v>32</v>
      </c>
      <c r="G146" t="s">
        <v>32</v>
      </c>
      <c r="H146" s="20">
        <v>32892</v>
      </c>
      <c r="I146" s="2">
        <f t="shared" si="13"/>
        <v>32.892000000000003</v>
      </c>
      <c r="J146" s="2"/>
      <c r="K146" s="2">
        <v>1</v>
      </c>
      <c r="L146" s="2">
        <v>0</v>
      </c>
      <c r="M146" s="16">
        <f t="shared" si="14"/>
        <v>1</v>
      </c>
      <c r="N146" s="6" t="s">
        <v>369</v>
      </c>
      <c r="O146" s="4">
        <f t="shared" si="15"/>
        <v>2</v>
      </c>
      <c r="P146" s="3">
        <f t="shared" si="16"/>
        <v>41784</v>
      </c>
      <c r="Q146" s="4" t="str" cm="1">
        <f t="array" ref="Q146:S146">_xlfn.TEXTSPLIT(N146,"/")</f>
        <v>5</v>
      </c>
      <c r="R146" s="4" t="str">
        <v>25</v>
      </c>
      <c r="S146" s="4" t="str">
        <v>14</v>
      </c>
      <c r="T146" s="5">
        <f t="shared" si="17"/>
        <v>41784</v>
      </c>
      <c r="U146">
        <v>78</v>
      </c>
      <c r="V146" s="14">
        <v>26</v>
      </c>
      <c r="W146" s="14">
        <v>0</v>
      </c>
      <c r="X146" s="14">
        <v>15</v>
      </c>
      <c r="Y146" s="14">
        <v>2</v>
      </c>
      <c r="Z146" s="14">
        <v>1</v>
      </c>
      <c r="AA146" s="14">
        <v>2</v>
      </c>
      <c r="AB146" s="2">
        <v>2</v>
      </c>
      <c r="AC146" s="2">
        <v>3</v>
      </c>
      <c r="AD146" s="2">
        <v>3</v>
      </c>
      <c r="AE146" s="2">
        <v>8</v>
      </c>
      <c r="AF146" s="2">
        <v>0</v>
      </c>
      <c r="AG146" s="2">
        <v>0</v>
      </c>
      <c r="AH146" s="16">
        <v>0</v>
      </c>
      <c r="AJ146">
        <v>54</v>
      </c>
      <c r="AK146">
        <v>26.303999999999998</v>
      </c>
      <c r="AR146">
        <v>56</v>
      </c>
      <c r="AS146">
        <v>35.441000000000003</v>
      </c>
    </row>
    <row r="147" spans="1:45" x14ac:dyDescent="0.3">
      <c r="A147">
        <v>10530</v>
      </c>
      <c r="B147">
        <v>1960</v>
      </c>
      <c r="C147" s="1">
        <f t="shared" si="12"/>
        <v>64</v>
      </c>
      <c r="D147" t="s">
        <v>40</v>
      </c>
      <c r="E147" t="s">
        <v>34</v>
      </c>
      <c r="F147" s="4" t="s">
        <v>43</v>
      </c>
      <c r="G147" t="s">
        <v>43</v>
      </c>
      <c r="H147" s="20">
        <v>67786</v>
      </c>
      <c r="I147" s="2">
        <f t="shared" si="13"/>
        <v>67.786000000000001</v>
      </c>
      <c r="J147" s="2"/>
      <c r="K147" s="2">
        <v>0</v>
      </c>
      <c r="L147" s="2">
        <v>0</v>
      </c>
      <c r="M147" s="16">
        <f t="shared" si="14"/>
        <v>0</v>
      </c>
      <c r="N147" s="7">
        <v>41467</v>
      </c>
      <c r="O147" s="4">
        <f t="shared" si="15"/>
        <v>1</v>
      </c>
      <c r="P147" s="3">
        <f t="shared" si="16"/>
        <v>41467</v>
      </c>
      <c r="Q147" s="4" t="str" cm="1">
        <f t="array" ref="Q147">_xlfn.TEXTSPLIT(N147,"/")</f>
        <v>41467</v>
      </c>
      <c r="R147" s="5"/>
      <c r="S147" s="5"/>
      <c r="T147" s="5" t="e">
        <f t="shared" si="17"/>
        <v>#NUM!</v>
      </c>
      <c r="U147">
        <v>0</v>
      </c>
      <c r="V147" s="14">
        <v>431</v>
      </c>
      <c r="W147" s="14">
        <v>82</v>
      </c>
      <c r="X147" s="14">
        <v>441</v>
      </c>
      <c r="Y147" s="14">
        <v>80</v>
      </c>
      <c r="Z147" s="14">
        <v>20</v>
      </c>
      <c r="AA147" s="14">
        <v>102</v>
      </c>
      <c r="AB147" s="2">
        <v>1</v>
      </c>
      <c r="AC147" s="2">
        <v>3</v>
      </c>
      <c r="AD147" s="2">
        <v>6</v>
      </c>
      <c r="AE147" s="2">
        <v>1</v>
      </c>
      <c r="AF147" s="2">
        <v>1</v>
      </c>
      <c r="AG147" s="2">
        <v>0</v>
      </c>
      <c r="AH147" s="16">
        <v>0</v>
      </c>
      <c r="AJ147">
        <v>37</v>
      </c>
      <c r="AK147">
        <v>20.425000000000001</v>
      </c>
      <c r="AR147">
        <v>47</v>
      </c>
      <c r="AS147">
        <v>26.326000000000001</v>
      </c>
    </row>
    <row r="148" spans="1:45" x14ac:dyDescent="0.3">
      <c r="A148">
        <v>10525</v>
      </c>
      <c r="B148">
        <v>1987</v>
      </c>
      <c r="C148" s="1">
        <f t="shared" si="12"/>
        <v>37</v>
      </c>
      <c r="D148" t="s">
        <v>25</v>
      </c>
      <c r="E148" t="s">
        <v>22</v>
      </c>
      <c r="F148" s="4" t="s">
        <v>26</v>
      </c>
      <c r="G148" t="s">
        <v>26</v>
      </c>
      <c r="H148" s="20">
        <v>26576</v>
      </c>
      <c r="I148" s="2">
        <f t="shared" si="13"/>
        <v>26.576000000000001</v>
      </c>
      <c r="J148" s="2"/>
      <c r="K148" s="2">
        <v>1</v>
      </c>
      <c r="L148" s="2">
        <v>0</v>
      </c>
      <c r="M148" s="16">
        <f t="shared" si="14"/>
        <v>1</v>
      </c>
      <c r="N148" s="6" t="s">
        <v>51</v>
      </c>
      <c r="O148" s="4">
        <f t="shared" si="15"/>
        <v>2</v>
      </c>
      <c r="P148" s="3">
        <f t="shared" si="16"/>
        <v>41195</v>
      </c>
      <c r="Q148" s="4" t="str" cm="1">
        <f t="array" ref="Q148:S148">_xlfn.TEXTSPLIT(N148,"/")</f>
        <v>10</v>
      </c>
      <c r="R148" s="4" t="str">
        <v>13</v>
      </c>
      <c r="S148" s="4" t="str">
        <v>12</v>
      </c>
      <c r="T148" s="5">
        <f t="shared" si="17"/>
        <v>41195</v>
      </c>
      <c r="U148">
        <v>40</v>
      </c>
      <c r="V148" s="14">
        <v>10</v>
      </c>
      <c r="W148" s="14">
        <v>0</v>
      </c>
      <c r="X148" s="14">
        <v>8</v>
      </c>
      <c r="Y148" s="14">
        <v>0</v>
      </c>
      <c r="Z148" s="14">
        <v>0</v>
      </c>
      <c r="AA148" s="14">
        <v>9</v>
      </c>
      <c r="AB148" s="2">
        <v>1</v>
      </c>
      <c r="AC148" s="2">
        <v>1</v>
      </c>
      <c r="AD148" s="2">
        <v>2</v>
      </c>
      <c r="AE148" s="2">
        <v>9</v>
      </c>
      <c r="AF148" s="2">
        <v>1</v>
      </c>
      <c r="AG148" s="2">
        <v>0</v>
      </c>
      <c r="AH148" s="16">
        <v>1</v>
      </c>
      <c r="AJ148">
        <v>74</v>
      </c>
      <c r="AK148">
        <v>49.911999999999999</v>
      </c>
      <c r="AR148">
        <v>42</v>
      </c>
      <c r="AS148">
        <v>24.335999999999999</v>
      </c>
    </row>
    <row r="149" spans="1:45" x14ac:dyDescent="0.3">
      <c r="A149">
        <v>10524</v>
      </c>
      <c r="B149">
        <v>1964</v>
      </c>
      <c r="C149" s="1">
        <f t="shared" si="12"/>
        <v>60</v>
      </c>
      <c r="D149" t="s">
        <v>28</v>
      </c>
      <c r="E149" t="s">
        <v>42</v>
      </c>
      <c r="F149" s="4" t="s">
        <v>23</v>
      </c>
      <c r="G149" t="s">
        <v>23</v>
      </c>
      <c r="H149" s="20">
        <v>49476</v>
      </c>
      <c r="I149" s="2">
        <f t="shared" si="13"/>
        <v>49.475999999999999</v>
      </c>
      <c r="J149" s="2"/>
      <c r="K149" s="2">
        <v>0</v>
      </c>
      <c r="L149" s="2">
        <v>1</v>
      </c>
      <c r="M149" s="16">
        <f t="shared" si="14"/>
        <v>1</v>
      </c>
      <c r="N149" s="6" t="s">
        <v>283</v>
      </c>
      <c r="O149" s="4">
        <f t="shared" si="15"/>
        <v>2</v>
      </c>
      <c r="P149" s="3">
        <f t="shared" si="16"/>
        <v>41445</v>
      </c>
      <c r="Q149" s="4" t="str" cm="1">
        <f t="array" ref="Q149:S149">_xlfn.TEXTSPLIT(N149,"/")</f>
        <v>6</v>
      </c>
      <c r="R149" s="4" t="str">
        <v>20</v>
      </c>
      <c r="S149" s="4" t="str">
        <v>13</v>
      </c>
      <c r="T149" s="5">
        <f t="shared" si="17"/>
        <v>41445</v>
      </c>
      <c r="U149">
        <v>29</v>
      </c>
      <c r="V149" s="14">
        <v>386</v>
      </c>
      <c r="W149" s="14">
        <v>23</v>
      </c>
      <c r="X149" s="14">
        <v>95</v>
      </c>
      <c r="Y149" s="14">
        <v>54</v>
      </c>
      <c r="Z149" s="14">
        <v>41</v>
      </c>
      <c r="AA149" s="14">
        <v>196</v>
      </c>
      <c r="AB149" s="2">
        <v>4</v>
      </c>
      <c r="AC149" s="2">
        <v>2</v>
      </c>
      <c r="AD149" s="2">
        <v>5</v>
      </c>
      <c r="AE149" s="2">
        <v>2</v>
      </c>
      <c r="AF149" s="2">
        <v>0</v>
      </c>
      <c r="AG149" s="2">
        <v>0</v>
      </c>
      <c r="AH149" s="16">
        <v>0</v>
      </c>
      <c r="AJ149">
        <v>34</v>
      </c>
      <c r="AK149">
        <v>85.71</v>
      </c>
      <c r="AR149">
        <v>37</v>
      </c>
      <c r="AS149">
        <v>8.94</v>
      </c>
    </row>
    <row r="150" spans="1:45" x14ac:dyDescent="0.3">
      <c r="A150">
        <v>10521</v>
      </c>
      <c r="B150">
        <v>1978</v>
      </c>
      <c r="C150" s="1">
        <f t="shared" si="12"/>
        <v>46</v>
      </c>
      <c r="D150" t="s">
        <v>25</v>
      </c>
      <c r="E150" t="s">
        <v>22</v>
      </c>
      <c r="F150" s="4" t="s">
        <v>29</v>
      </c>
      <c r="G150" t="s">
        <v>29</v>
      </c>
      <c r="H150" s="20">
        <v>54809</v>
      </c>
      <c r="I150" s="2">
        <f t="shared" si="13"/>
        <v>54.808999999999997</v>
      </c>
      <c r="J150" s="2"/>
      <c r="K150" s="2">
        <v>1</v>
      </c>
      <c r="L150" s="2">
        <v>1</v>
      </c>
      <c r="M150" s="16">
        <f t="shared" si="14"/>
        <v>2</v>
      </c>
      <c r="N150" s="7">
        <v>41587</v>
      </c>
      <c r="O150" s="4">
        <f t="shared" si="15"/>
        <v>1</v>
      </c>
      <c r="P150" s="3">
        <f t="shared" si="16"/>
        <v>41587</v>
      </c>
      <c r="Q150" s="4" t="str" cm="1">
        <f t="array" ref="Q150">_xlfn.TEXTSPLIT(N150,"/")</f>
        <v>41587</v>
      </c>
      <c r="R150" s="5"/>
      <c r="S150" s="5"/>
      <c r="T150" s="5" t="e">
        <f t="shared" si="17"/>
        <v>#NUM!</v>
      </c>
      <c r="U150">
        <v>0</v>
      </c>
      <c r="V150" s="14">
        <v>63</v>
      </c>
      <c r="W150" s="14">
        <v>6</v>
      </c>
      <c r="X150" s="14">
        <v>57</v>
      </c>
      <c r="Y150" s="14">
        <v>13</v>
      </c>
      <c r="Z150" s="14">
        <v>13</v>
      </c>
      <c r="AA150" s="14">
        <v>22</v>
      </c>
      <c r="AB150" s="2">
        <v>4</v>
      </c>
      <c r="AC150" s="2">
        <v>2</v>
      </c>
      <c r="AD150" s="2">
        <v>5</v>
      </c>
      <c r="AE150" s="2">
        <v>4</v>
      </c>
      <c r="AF150" s="2">
        <v>1</v>
      </c>
      <c r="AG150" s="2">
        <v>0</v>
      </c>
      <c r="AH150" s="16">
        <v>0</v>
      </c>
      <c r="AJ150">
        <v>36</v>
      </c>
      <c r="AK150">
        <v>74.004000000000005</v>
      </c>
      <c r="AR150">
        <v>39</v>
      </c>
      <c r="AS150">
        <v>90</v>
      </c>
    </row>
    <row r="151" spans="1:45" x14ac:dyDescent="0.3">
      <c r="A151">
        <v>10513</v>
      </c>
      <c r="B151">
        <v>1993</v>
      </c>
      <c r="C151" s="1">
        <f t="shared" si="12"/>
        <v>31</v>
      </c>
      <c r="D151" t="s">
        <v>25</v>
      </c>
      <c r="E151" t="s">
        <v>22</v>
      </c>
      <c r="F151" s="4" t="s">
        <v>32</v>
      </c>
      <c r="G151" t="s">
        <v>32</v>
      </c>
      <c r="H151" s="20">
        <v>63207</v>
      </c>
      <c r="I151" s="2">
        <f t="shared" si="13"/>
        <v>63.207000000000001</v>
      </c>
      <c r="J151" s="2"/>
      <c r="K151" s="2">
        <v>0</v>
      </c>
      <c r="L151" s="2">
        <v>0</v>
      </c>
      <c r="M151" s="16">
        <f t="shared" si="14"/>
        <v>0</v>
      </c>
      <c r="N151" s="6" t="s">
        <v>301</v>
      </c>
      <c r="O151" s="4">
        <f t="shared" si="15"/>
        <v>2</v>
      </c>
      <c r="P151" s="3">
        <f t="shared" si="16"/>
        <v>41294</v>
      </c>
      <c r="Q151" s="4" t="str" cm="1">
        <f t="array" ref="Q151:S151">_xlfn.TEXTSPLIT(N151,"/")</f>
        <v>1</v>
      </c>
      <c r="R151" s="4" t="str">
        <v>20</v>
      </c>
      <c r="S151" s="4" t="str">
        <v>13</v>
      </c>
      <c r="T151" s="5">
        <f t="shared" si="17"/>
        <v>41294</v>
      </c>
      <c r="U151">
        <v>68</v>
      </c>
      <c r="V151" s="14">
        <v>438</v>
      </c>
      <c r="W151" s="14">
        <v>169</v>
      </c>
      <c r="X151" s="14">
        <v>565</v>
      </c>
      <c r="Y151" s="14">
        <v>91</v>
      </c>
      <c r="Z151" s="14">
        <v>169</v>
      </c>
      <c r="AA151" s="14">
        <v>70</v>
      </c>
      <c r="AB151" s="2">
        <v>1</v>
      </c>
      <c r="AC151" s="2">
        <v>2</v>
      </c>
      <c r="AD151" s="2">
        <v>6</v>
      </c>
      <c r="AE151" s="2">
        <v>7</v>
      </c>
      <c r="AF151" s="2">
        <v>0</v>
      </c>
      <c r="AG151" s="2">
        <v>0</v>
      </c>
      <c r="AH151" s="16">
        <v>1</v>
      </c>
      <c r="AJ151">
        <v>39</v>
      </c>
      <c r="AK151">
        <v>18.89</v>
      </c>
      <c r="AR151">
        <v>64</v>
      </c>
      <c r="AS151">
        <v>26.887</v>
      </c>
    </row>
    <row r="152" spans="1:45" hidden="1" x14ac:dyDescent="0.3">
      <c r="A152">
        <v>10509</v>
      </c>
      <c r="B152">
        <v>1956</v>
      </c>
      <c r="C152" s="1">
        <f t="shared" si="12"/>
        <v>68</v>
      </c>
      <c r="D152" t="s">
        <v>31</v>
      </c>
      <c r="E152" t="s">
        <v>42</v>
      </c>
      <c r="F152" s="4" t="s">
        <v>26</v>
      </c>
      <c r="G152" t="s">
        <v>26</v>
      </c>
      <c r="H152" s="20">
        <v>36927</v>
      </c>
      <c r="I152" s="2">
        <f t="shared" si="13"/>
        <v>36.927</v>
      </c>
      <c r="J152" s="2"/>
      <c r="K152" s="2">
        <v>1</v>
      </c>
      <c r="L152" s="2">
        <v>1</v>
      </c>
      <c r="M152" s="16">
        <f t="shared" si="14"/>
        <v>2</v>
      </c>
      <c r="N152" s="7">
        <v>41676</v>
      </c>
      <c r="O152" s="4">
        <f t="shared" si="15"/>
        <v>1</v>
      </c>
      <c r="P152" s="3">
        <f t="shared" si="16"/>
        <v>41676</v>
      </c>
      <c r="Q152" s="4" t="str" cm="1">
        <f t="array" ref="Q152">_xlfn.TEXTSPLIT(N152,"/")</f>
        <v>41676</v>
      </c>
      <c r="R152" s="5"/>
      <c r="S152" s="5"/>
      <c r="T152" s="5" t="e">
        <f t="shared" si="17"/>
        <v>#NUM!</v>
      </c>
      <c r="U152">
        <v>46</v>
      </c>
      <c r="V152" s="14">
        <v>51</v>
      </c>
      <c r="W152" s="14">
        <v>0</v>
      </c>
      <c r="X152" s="14">
        <v>16</v>
      </c>
      <c r="Y152" s="14">
        <v>0</v>
      </c>
      <c r="Z152" s="14">
        <v>0</v>
      </c>
      <c r="AA152" s="14">
        <v>4</v>
      </c>
      <c r="AB152" s="2">
        <v>2</v>
      </c>
      <c r="AC152" s="2">
        <v>3</v>
      </c>
      <c r="AD152" s="2">
        <v>3</v>
      </c>
      <c r="AE152" s="2">
        <v>8</v>
      </c>
      <c r="AF152" s="2">
        <v>0</v>
      </c>
      <c r="AG152" s="2">
        <v>0</v>
      </c>
      <c r="AH152" s="16">
        <v>0</v>
      </c>
      <c r="AJ152">
        <v>63</v>
      </c>
      <c r="AK152">
        <v>30.521999999999998</v>
      </c>
      <c r="AR152">
        <v>57</v>
      </c>
      <c r="AS152">
        <v>70.287000000000006</v>
      </c>
    </row>
    <row r="153" spans="1:45" x14ac:dyDescent="0.3">
      <c r="A153">
        <v>10507</v>
      </c>
      <c r="B153">
        <v>1978</v>
      </c>
      <c r="C153" s="1">
        <f t="shared" si="12"/>
        <v>46</v>
      </c>
      <c r="D153" t="s">
        <v>31</v>
      </c>
      <c r="E153" t="s">
        <v>36</v>
      </c>
      <c r="F153" s="4" t="s">
        <v>23</v>
      </c>
      <c r="G153" t="s">
        <v>23</v>
      </c>
      <c r="H153" s="20">
        <v>59601</v>
      </c>
      <c r="I153" s="2">
        <f t="shared" si="13"/>
        <v>59.600999999999999</v>
      </c>
      <c r="J153" s="2"/>
      <c r="K153" s="2">
        <v>0</v>
      </c>
      <c r="L153" s="2">
        <v>1</v>
      </c>
      <c r="M153" s="16">
        <f t="shared" si="14"/>
        <v>1</v>
      </c>
      <c r="N153" s="6" t="s">
        <v>185</v>
      </c>
      <c r="O153" s="4">
        <f t="shared" si="15"/>
        <v>2</v>
      </c>
      <c r="P153" s="3">
        <f t="shared" si="16"/>
        <v>41480</v>
      </c>
      <c r="Q153" s="4" t="str" cm="1">
        <f t="array" ref="Q153:S153">_xlfn.TEXTSPLIT(N153,"/")</f>
        <v>7</v>
      </c>
      <c r="R153" s="4" t="str">
        <v>25</v>
      </c>
      <c r="S153" s="4" t="str">
        <v>13</v>
      </c>
      <c r="T153" s="5">
        <f t="shared" si="17"/>
        <v>41480</v>
      </c>
      <c r="U153">
        <v>14</v>
      </c>
      <c r="V153" s="14">
        <v>691</v>
      </c>
      <c r="W153" s="14">
        <v>7</v>
      </c>
      <c r="X153" s="14">
        <v>69</v>
      </c>
      <c r="Y153" s="14">
        <v>0</v>
      </c>
      <c r="Z153" s="14">
        <v>7</v>
      </c>
      <c r="AA153" s="14">
        <v>23</v>
      </c>
      <c r="AB153" s="2">
        <v>4</v>
      </c>
      <c r="AC153" s="2">
        <v>2</v>
      </c>
      <c r="AD153" s="2">
        <v>7</v>
      </c>
      <c r="AE153" s="2">
        <v>8</v>
      </c>
      <c r="AF153" s="2">
        <v>0</v>
      </c>
      <c r="AG153" s="2">
        <v>0</v>
      </c>
      <c r="AH153" s="16">
        <v>1</v>
      </c>
      <c r="AJ153">
        <v>76</v>
      </c>
      <c r="AK153">
        <v>70.320999999999998</v>
      </c>
      <c r="AR153">
        <v>44</v>
      </c>
      <c r="AS153">
        <v>47.691000000000003</v>
      </c>
    </row>
    <row r="154" spans="1:45" x14ac:dyDescent="0.3">
      <c r="A154">
        <v>10505</v>
      </c>
      <c r="B154">
        <v>1961</v>
      </c>
      <c r="C154" s="1">
        <f t="shared" si="12"/>
        <v>63</v>
      </c>
      <c r="D154" t="s">
        <v>47</v>
      </c>
      <c r="E154" t="s">
        <v>42</v>
      </c>
      <c r="F154" s="4" t="s">
        <v>32</v>
      </c>
      <c r="G154" t="s">
        <v>32</v>
      </c>
      <c r="H154" s="20">
        <v>73113</v>
      </c>
      <c r="I154" s="2">
        <f t="shared" si="13"/>
        <v>73.113</v>
      </c>
      <c r="J154" s="2"/>
      <c r="K154" s="2">
        <v>0</v>
      </c>
      <c r="L154" s="2">
        <v>0</v>
      </c>
      <c r="M154" s="16">
        <f t="shared" si="14"/>
        <v>0</v>
      </c>
      <c r="N154" s="6" t="s">
        <v>251</v>
      </c>
      <c r="O154" s="4">
        <f t="shared" si="15"/>
        <v>2</v>
      </c>
      <c r="P154" s="3">
        <f t="shared" si="16"/>
        <v>41634</v>
      </c>
      <c r="Q154" s="4" t="str" cm="1">
        <f t="array" ref="Q154:S154">_xlfn.TEXTSPLIT(N154,"/")</f>
        <v>12</v>
      </c>
      <c r="R154" s="4" t="str">
        <v>26</v>
      </c>
      <c r="S154" s="4" t="str">
        <v>13</v>
      </c>
      <c r="T154" s="5">
        <f t="shared" si="17"/>
        <v>41634</v>
      </c>
      <c r="U154">
        <v>86</v>
      </c>
      <c r="V154" s="14">
        <v>741</v>
      </c>
      <c r="W154" s="14">
        <v>19</v>
      </c>
      <c r="X154" s="14">
        <v>154</v>
      </c>
      <c r="Y154" s="14">
        <v>50</v>
      </c>
      <c r="Z154" s="14">
        <v>9</v>
      </c>
      <c r="AA154" s="14">
        <v>28</v>
      </c>
      <c r="AB154" s="2">
        <v>1</v>
      </c>
      <c r="AC154" s="2">
        <v>3</v>
      </c>
      <c r="AD154" s="2">
        <v>7</v>
      </c>
      <c r="AE154" s="2">
        <v>2</v>
      </c>
      <c r="AF154" s="2">
        <v>0</v>
      </c>
      <c r="AG154" s="2">
        <v>0</v>
      </c>
      <c r="AH154" s="16">
        <v>0</v>
      </c>
      <c r="AJ154">
        <v>47</v>
      </c>
      <c r="AK154">
        <v>68.397000000000006</v>
      </c>
      <c r="AR154">
        <v>51</v>
      </c>
      <c r="AS154">
        <v>37.786999999999999</v>
      </c>
    </row>
    <row r="155" spans="1:45" x14ac:dyDescent="0.3">
      <c r="A155">
        <v>10500</v>
      </c>
      <c r="B155">
        <v>1985</v>
      </c>
      <c r="C155" s="1">
        <f t="shared" si="12"/>
        <v>39</v>
      </c>
      <c r="D155" t="s">
        <v>33</v>
      </c>
      <c r="E155" t="s">
        <v>22</v>
      </c>
      <c r="F155" s="4" t="s">
        <v>29</v>
      </c>
      <c r="G155" t="s">
        <v>29</v>
      </c>
      <c r="H155" s="20">
        <v>31761</v>
      </c>
      <c r="I155" s="2">
        <f t="shared" si="13"/>
        <v>31.760999999999999</v>
      </c>
      <c r="J155" s="2"/>
      <c r="K155" s="2">
        <v>1</v>
      </c>
      <c r="L155" s="2">
        <v>0</v>
      </c>
      <c r="M155" s="16">
        <f t="shared" si="14"/>
        <v>1</v>
      </c>
      <c r="N155" s="7">
        <v>41763</v>
      </c>
      <c r="O155" s="4">
        <f t="shared" si="15"/>
        <v>1</v>
      </c>
      <c r="P155" s="3">
        <f t="shared" si="16"/>
        <v>41763</v>
      </c>
      <c r="Q155" s="4" t="str" cm="1">
        <f t="array" ref="Q155">_xlfn.TEXTSPLIT(N155,"/")</f>
        <v>41763</v>
      </c>
      <c r="R155" s="5"/>
      <c r="S155" s="5"/>
      <c r="T155" s="5" t="e">
        <f t="shared" si="17"/>
        <v>#NUM!</v>
      </c>
      <c r="U155">
        <v>96</v>
      </c>
      <c r="V155" s="14">
        <v>19</v>
      </c>
      <c r="W155" s="14">
        <v>1</v>
      </c>
      <c r="X155" s="14">
        <v>20</v>
      </c>
      <c r="Y155" s="14">
        <v>16</v>
      </c>
      <c r="Z155" s="14">
        <v>14</v>
      </c>
      <c r="AA155" s="14">
        <v>28</v>
      </c>
      <c r="AB155" s="2">
        <v>2</v>
      </c>
      <c r="AC155" s="2">
        <v>3</v>
      </c>
      <c r="AD155" s="2">
        <v>4</v>
      </c>
      <c r="AE155" s="2">
        <v>5</v>
      </c>
      <c r="AF155" s="2">
        <v>0</v>
      </c>
      <c r="AG155" s="2">
        <v>0</v>
      </c>
      <c r="AH155" s="16">
        <v>0</v>
      </c>
      <c r="AJ155">
        <v>58</v>
      </c>
      <c r="AK155">
        <v>29.672000000000001</v>
      </c>
      <c r="AR155">
        <v>61</v>
      </c>
      <c r="AS155">
        <v>59.247</v>
      </c>
    </row>
    <row r="156" spans="1:45" x14ac:dyDescent="0.3">
      <c r="A156">
        <v>10492</v>
      </c>
      <c r="B156">
        <v>1960</v>
      </c>
      <c r="C156" s="1">
        <f t="shared" si="12"/>
        <v>64</v>
      </c>
      <c r="D156" t="s">
        <v>40</v>
      </c>
      <c r="E156" t="s">
        <v>22</v>
      </c>
      <c r="F156" s="4" t="s">
        <v>32</v>
      </c>
      <c r="G156" t="s">
        <v>32</v>
      </c>
      <c r="H156" s="20">
        <v>38285</v>
      </c>
      <c r="I156" s="2">
        <f t="shared" si="13"/>
        <v>38.284999999999997</v>
      </c>
      <c r="J156" s="2"/>
      <c r="K156" s="2">
        <v>2</v>
      </c>
      <c r="L156" s="2">
        <v>1</v>
      </c>
      <c r="M156" s="16">
        <f t="shared" si="14"/>
        <v>3</v>
      </c>
      <c r="N156" s="6" t="s">
        <v>361</v>
      </c>
      <c r="O156" s="4">
        <f t="shared" si="15"/>
        <v>2</v>
      </c>
      <c r="P156" s="3">
        <f t="shared" si="16"/>
        <v>41814</v>
      </c>
      <c r="Q156" s="4" t="str" cm="1">
        <f t="array" ref="Q156:S156">_xlfn.TEXTSPLIT(N156,"/")</f>
        <v>6</v>
      </c>
      <c r="R156" s="4" t="str">
        <v>24</v>
      </c>
      <c r="S156" s="4" t="str">
        <v>14</v>
      </c>
      <c r="T156" s="5">
        <f t="shared" si="17"/>
        <v>41814</v>
      </c>
      <c r="U156">
        <v>96</v>
      </c>
      <c r="V156" s="14">
        <v>2</v>
      </c>
      <c r="W156" s="14">
        <v>0</v>
      </c>
      <c r="X156" s="14">
        <v>5</v>
      </c>
      <c r="Y156" s="14">
        <v>2</v>
      </c>
      <c r="Z156" s="14">
        <v>0</v>
      </c>
      <c r="AA156" s="14">
        <v>1</v>
      </c>
      <c r="AB156" s="2">
        <v>1</v>
      </c>
      <c r="AC156" s="2">
        <v>0</v>
      </c>
      <c r="AD156" s="2">
        <v>3</v>
      </c>
      <c r="AE156" s="2">
        <v>2</v>
      </c>
      <c r="AF156" s="2">
        <v>0</v>
      </c>
      <c r="AG156" s="2">
        <v>0</v>
      </c>
      <c r="AH156" s="16">
        <v>0</v>
      </c>
      <c r="AJ156">
        <v>51</v>
      </c>
      <c r="AK156">
        <v>46.423000000000002</v>
      </c>
      <c r="AR156">
        <v>65</v>
      </c>
      <c r="AS156">
        <v>46.692</v>
      </c>
    </row>
    <row r="157" spans="1:45" x14ac:dyDescent="0.3">
      <c r="A157">
        <v>10490</v>
      </c>
      <c r="B157">
        <v>1970</v>
      </c>
      <c r="C157" s="1">
        <f t="shared" si="12"/>
        <v>54</v>
      </c>
      <c r="D157" t="s">
        <v>33</v>
      </c>
      <c r="E157" t="s">
        <v>34</v>
      </c>
      <c r="F157" s="4" t="s">
        <v>29</v>
      </c>
      <c r="G157" t="s">
        <v>29</v>
      </c>
      <c r="H157" s="20">
        <v>51039</v>
      </c>
      <c r="I157" s="2">
        <f t="shared" si="13"/>
        <v>51.039000000000001</v>
      </c>
      <c r="J157" s="2"/>
      <c r="K157" s="2">
        <v>1</v>
      </c>
      <c r="L157" s="2">
        <v>1</v>
      </c>
      <c r="M157" s="16">
        <f t="shared" si="14"/>
        <v>2</v>
      </c>
      <c r="N157" s="7">
        <v>41194</v>
      </c>
      <c r="O157" s="4">
        <f t="shared" si="15"/>
        <v>1</v>
      </c>
      <c r="P157" s="3">
        <f t="shared" si="16"/>
        <v>41194</v>
      </c>
      <c r="Q157" s="4" t="str" cm="1">
        <f t="array" ref="Q157">_xlfn.TEXTSPLIT(N157,"/")</f>
        <v>41194</v>
      </c>
      <c r="R157" s="5"/>
      <c r="S157" s="5"/>
      <c r="T157" s="5" t="e">
        <f t="shared" si="17"/>
        <v>#NUM!</v>
      </c>
      <c r="U157">
        <v>11</v>
      </c>
      <c r="V157" s="14">
        <v>100</v>
      </c>
      <c r="W157" s="14">
        <v>64</v>
      </c>
      <c r="X157" s="14">
        <v>79</v>
      </c>
      <c r="Y157" s="14">
        <v>65</v>
      </c>
      <c r="Z157" s="14">
        <v>0</v>
      </c>
      <c r="AA157" s="14">
        <v>109</v>
      </c>
      <c r="AB157" s="2">
        <v>2</v>
      </c>
      <c r="AC157" s="2">
        <v>6</v>
      </c>
      <c r="AD157" s="2">
        <v>4</v>
      </c>
      <c r="AE157" s="2">
        <v>7</v>
      </c>
      <c r="AF157" s="2">
        <v>0</v>
      </c>
      <c r="AG157" s="2">
        <v>0</v>
      </c>
      <c r="AH157" s="16">
        <v>0</v>
      </c>
      <c r="AJ157">
        <v>39</v>
      </c>
      <c r="AK157">
        <v>38.174999999999997</v>
      </c>
      <c r="AR157">
        <v>64</v>
      </c>
      <c r="AS157">
        <v>23.295000000000002</v>
      </c>
    </row>
    <row r="158" spans="1:45" x14ac:dyDescent="0.3">
      <c r="A158">
        <v>10489</v>
      </c>
      <c r="B158">
        <v>1974</v>
      </c>
      <c r="C158" s="1">
        <f t="shared" si="12"/>
        <v>50</v>
      </c>
      <c r="D158" t="s">
        <v>47</v>
      </c>
      <c r="E158" t="s">
        <v>22</v>
      </c>
      <c r="F158" s="4" t="s">
        <v>29</v>
      </c>
      <c r="G158" t="s">
        <v>29</v>
      </c>
      <c r="H158" s="20">
        <v>92955</v>
      </c>
      <c r="I158" s="2">
        <f t="shared" si="13"/>
        <v>92.954999999999998</v>
      </c>
      <c r="J158" s="2"/>
      <c r="K158" s="2">
        <v>0</v>
      </c>
      <c r="L158" s="2">
        <v>0</v>
      </c>
      <c r="M158" s="16">
        <f t="shared" si="14"/>
        <v>0</v>
      </c>
      <c r="N158" s="6" t="s">
        <v>254</v>
      </c>
      <c r="O158" s="4">
        <f t="shared" si="15"/>
        <v>2</v>
      </c>
      <c r="P158" s="3">
        <f t="shared" si="16"/>
        <v>41505</v>
      </c>
      <c r="Q158" s="4" t="str" cm="1">
        <f t="array" ref="Q158:S158">_xlfn.TEXTSPLIT(N158,"/")</f>
        <v>8</v>
      </c>
      <c r="R158" s="4" t="str">
        <v>19</v>
      </c>
      <c r="S158" s="4" t="str">
        <v>13</v>
      </c>
      <c r="T158" s="5">
        <f t="shared" si="17"/>
        <v>41505</v>
      </c>
      <c r="U158">
        <v>35</v>
      </c>
      <c r="V158" s="14">
        <v>693</v>
      </c>
      <c r="W158" s="14">
        <v>21</v>
      </c>
      <c r="X158" s="14">
        <v>925</v>
      </c>
      <c r="Y158" s="14">
        <v>31</v>
      </c>
      <c r="Z158" s="14">
        <v>24</v>
      </c>
      <c r="AA158" s="14">
        <v>84</v>
      </c>
      <c r="AB158" s="2">
        <v>1</v>
      </c>
      <c r="AC158" s="2">
        <v>6</v>
      </c>
      <c r="AD158" s="2">
        <v>9</v>
      </c>
      <c r="AE158" s="2">
        <v>2</v>
      </c>
      <c r="AF158" s="2">
        <v>1</v>
      </c>
      <c r="AG158" s="2">
        <v>0</v>
      </c>
      <c r="AH158" s="16">
        <v>2</v>
      </c>
      <c r="AJ158">
        <v>69</v>
      </c>
      <c r="AK158">
        <v>85.683000000000007</v>
      </c>
      <c r="AR158">
        <v>60</v>
      </c>
      <c r="AS158">
        <v>34.213000000000001</v>
      </c>
    </row>
    <row r="159" spans="1:45" hidden="1" x14ac:dyDescent="0.3">
      <c r="A159">
        <v>10486</v>
      </c>
      <c r="B159">
        <v>1949</v>
      </c>
      <c r="C159" s="1">
        <f t="shared" si="12"/>
        <v>75</v>
      </c>
      <c r="D159" t="s">
        <v>25</v>
      </c>
      <c r="E159" t="s">
        <v>22</v>
      </c>
      <c r="F159" s="4" t="s">
        <v>29</v>
      </c>
      <c r="G159" t="s">
        <v>29</v>
      </c>
      <c r="H159" s="20">
        <v>77142</v>
      </c>
      <c r="I159" s="2">
        <f t="shared" si="13"/>
        <v>77.141999999999996</v>
      </c>
      <c r="J159" s="2"/>
      <c r="K159" s="2">
        <v>0</v>
      </c>
      <c r="L159" s="2">
        <v>0</v>
      </c>
      <c r="M159" s="16">
        <f t="shared" si="14"/>
        <v>0</v>
      </c>
      <c r="N159" s="6" t="s">
        <v>87</v>
      </c>
      <c r="O159" s="4">
        <f t="shared" si="15"/>
        <v>2</v>
      </c>
      <c r="P159" s="3">
        <f t="shared" si="16"/>
        <v>41423</v>
      </c>
      <c r="Q159" s="4" t="str" cm="1">
        <f t="array" ref="Q159:S159">_xlfn.TEXTSPLIT(N159,"/")</f>
        <v>5</v>
      </c>
      <c r="R159" s="4" t="str">
        <v>29</v>
      </c>
      <c r="S159" s="4" t="str">
        <v>13</v>
      </c>
      <c r="T159" s="5">
        <f t="shared" si="17"/>
        <v>41423</v>
      </c>
      <c r="U159">
        <v>54</v>
      </c>
      <c r="V159" s="14">
        <v>476</v>
      </c>
      <c r="W159" s="14">
        <v>75</v>
      </c>
      <c r="X159" s="14">
        <v>162</v>
      </c>
      <c r="Y159" s="14">
        <v>29</v>
      </c>
      <c r="Z159" s="14">
        <v>151</v>
      </c>
      <c r="AA159" s="14">
        <v>97</v>
      </c>
      <c r="AB159" s="2">
        <v>1</v>
      </c>
      <c r="AC159" s="2">
        <v>4</v>
      </c>
      <c r="AD159" s="2">
        <v>8</v>
      </c>
      <c r="AE159" s="2">
        <v>2</v>
      </c>
      <c r="AF159" s="2">
        <v>0</v>
      </c>
      <c r="AG159" s="2">
        <v>0</v>
      </c>
      <c r="AH159" s="16">
        <v>0</v>
      </c>
      <c r="AJ159">
        <v>58</v>
      </c>
      <c r="AK159">
        <v>47.024999999999999</v>
      </c>
      <c r="AR159">
        <v>32</v>
      </c>
      <c r="AS159">
        <v>61.618000000000002</v>
      </c>
    </row>
    <row r="160" spans="1:45" x14ac:dyDescent="0.3">
      <c r="A160">
        <v>10479</v>
      </c>
      <c r="B160">
        <v>1976</v>
      </c>
      <c r="C160" s="1">
        <f t="shared" si="12"/>
        <v>48</v>
      </c>
      <c r="D160" t="s">
        <v>33</v>
      </c>
      <c r="E160" t="s">
        <v>34</v>
      </c>
      <c r="F160" s="4" t="s">
        <v>29</v>
      </c>
      <c r="G160" t="s">
        <v>29</v>
      </c>
      <c r="H160" s="20">
        <v>76618</v>
      </c>
      <c r="I160" s="2">
        <f t="shared" si="13"/>
        <v>76.617999999999995</v>
      </c>
      <c r="J160" s="2"/>
      <c r="K160" s="2">
        <v>0</v>
      </c>
      <c r="L160" s="2">
        <v>0</v>
      </c>
      <c r="M160" s="16">
        <f t="shared" si="14"/>
        <v>0</v>
      </c>
      <c r="N160" s="7">
        <v>41102</v>
      </c>
      <c r="O160" s="4">
        <f t="shared" si="15"/>
        <v>1</v>
      </c>
      <c r="P160" s="3">
        <f t="shared" si="16"/>
        <v>41102</v>
      </c>
      <c r="Q160" s="4" t="str" cm="1">
        <f t="array" ref="Q160">_xlfn.TEXTSPLIT(N160,"/")</f>
        <v>41102</v>
      </c>
      <c r="R160" s="5"/>
      <c r="S160" s="5"/>
      <c r="T160" s="5" t="e">
        <f t="shared" si="17"/>
        <v>#NUM!</v>
      </c>
      <c r="U160">
        <v>64</v>
      </c>
      <c r="V160" s="14">
        <v>749</v>
      </c>
      <c r="W160" s="14">
        <v>40</v>
      </c>
      <c r="X160" s="14">
        <v>294</v>
      </c>
      <c r="Y160" s="14">
        <v>121</v>
      </c>
      <c r="Z160" s="14">
        <v>160</v>
      </c>
      <c r="AA160" s="14">
        <v>147</v>
      </c>
      <c r="AB160" s="2">
        <v>1</v>
      </c>
      <c r="AC160" s="2">
        <v>3</v>
      </c>
      <c r="AD160" s="2">
        <v>5</v>
      </c>
      <c r="AE160" s="2">
        <v>1</v>
      </c>
      <c r="AF160" s="2">
        <v>0</v>
      </c>
      <c r="AG160" s="2">
        <v>0</v>
      </c>
      <c r="AH160" s="16">
        <v>0</v>
      </c>
      <c r="AJ160">
        <v>33</v>
      </c>
      <c r="AK160">
        <v>24.279</v>
      </c>
      <c r="AR160">
        <v>39</v>
      </c>
      <c r="AS160">
        <v>35.195999999999998</v>
      </c>
    </row>
    <row r="161" spans="1:45" hidden="1" x14ac:dyDescent="0.3">
      <c r="A161">
        <v>10478</v>
      </c>
      <c r="B161">
        <v>1951</v>
      </c>
      <c r="C161" s="1">
        <f t="shared" si="12"/>
        <v>73</v>
      </c>
      <c r="D161" t="s">
        <v>47</v>
      </c>
      <c r="E161" t="s">
        <v>34</v>
      </c>
      <c r="F161" s="4" t="s">
        <v>29</v>
      </c>
      <c r="G161" t="s">
        <v>29</v>
      </c>
      <c r="H161" s="20">
        <v>55517</v>
      </c>
      <c r="I161" s="2">
        <f t="shared" si="13"/>
        <v>55.517000000000003</v>
      </c>
      <c r="J161" s="2"/>
      <c r="K161" s="2">
        <v>1</v>
      </c>
      <c r="L161" s="2">
        <v>1</v>
      </c>
      <c r="M161" s="16">
        <f t="shared" si="14"/>
        <v>2</v>
      </c>
      <c r="N161" s="6" t="s">
        <v>76</v>
      </c>
      <c r="O161" s="4">
        <f t="shared" si="15"/>
        <v>2</v>
      </c>
      <c r="P161" s="3">
        <f t="shared" si="16"/>
        <v>41179</v>
      </c>
      <c r="Q161" s="4" t="str" cm="1">
        <f t="array" ref="Q161:S161">_xlfn.TEXTSPLIT(N161,"/")</f>
        <v>9</v>
      </c>
      <c r="R161" s="4" t="str">
        <v>27</v>
      </c>
      <c r="S161" s="4" t="str">
        <v>12</v>
      </c>
      <c r="T161" s="5">
        <f t="shared" si="17"/>
        <v>41179</v>
      </c>
      <c r="U161">
        <v>53</v>
      </c>
      <c r="V161" s="14">
        <v>483</v>
      </c>
      <c r="W161" s="14">
        <v>0</v>
      </c>
      <c r="X161" s="14">
        <v>108</v>
      </c>
      <c r="Y161" s="14">
        <v>0</v>
      </c>
      <c r="Z161" s="14">
        <v>6</v>
      </c>
      <c r="AA161" s="14">
        <v>36</v>
      </c>
      <c r="AB161" s="2">
        <v>5</v>
      </c>
      <c r="AC161" s="2">
        <v>11</v>
      </c>
      <c r="AD161" s="2">
        <v>6</v>
      </c>
      <c r="AE161" s="2">
        <v>9</v>
      </c>
      <c r="AF161" s="2">
        <v>1</v>
      </c>
      <c r="AG161" s="2">
        <v>0</v>
      </c>
      <c r="AH161" s="16">
        <v>0</v>
      </c>
      <c r="AJ161">
        <v>62</v>
      </c>
      <c r="AK161">
        <v>59.183999999999997</v>
      </c>
      <c r="AR161">
        <v>52</v>
      </c>
      <c r="AS161">
        <v>66.302999999999997</v>
      </c>
    </row>
    <row r="162" spans="1:45" x14ac:dyDescent="0.3">
      <c r="A162">
        <v>10477</v>
      </c>
      <c r="B162">
        <v>1974</v>
      </c>
      <c r="C162" s="1">
        <f t="shared" si="12"/>
        <v>50</v>
      </c>
      <c r="D162" t="s">
        <v>25</v>
      </c>
      <c r="E162" t="s">
        <v>34</v>
      </c>
      <c r="F162" s="4" t="s">
        <v>32</v>
      </c>
      <c r="G162" t="s">
        <v>32</v>
      </c>
      <c r="H162" s="20">
        <v>39435</v>
      </c>
      <c r="I162" s="2">
        <f t="shared" si="13"/>
        <v>39.435000000000002</v>
      </c>
      <c r="J162" s="2"/>
      <c r="K162" s="2">
        <v>1</v>
      </c>
      <c r="L162" s="2">
        <v>0</v>
      </c>
      <c r="M162" s="16">
        <f t="shared" si="14"/>
        <v>1</v>
      </c>
      <c r="N162" s="7">
        <v>41433</v>
      </c>
      <c r="O162" s="4">
        <f t="shared" si="15"/>
        <v>1</v>
      </c>
      <c r="P162" s="3">
        <f t="shared" si="16"/>
        <v>41433</v>
      </c>
      <c r="Q162" s="4" t="str" cm="1">
        <f t="array" ref="Q162">_xlfn.TEXTSPLIT(N162,"/")</f>
        <v>41433</v>
      </c>
      <c r="R162" s="5"/>
      <c r="S162" s="5"/>
      <c r="T162" s="5" t="e">
        <f t="shared" si="17"/>
        <v>#NUM!</v>
      </c>
      <c r="U162">
        <v>16</v>
      </c>
      <c r="V162" s="14">
        <v>71</v>
      </c>
      <c r="W162" s="14">
        <v>0</v>
      </c>
      <c r="X162" s="14">
        <v>18</v>
      </c>
      <c r="Y162" s="14">
        <v>0</v>
      </c>
      <c r="Z162" s="14">
        <v>0</v>
      </c>
      <c r="AA162" s="14">
        <v>13</v>
      </c>
      <c r="AB162" s="2">
        <v>1</v>
      </c>
      <c r="AC162" s="2">
        <v>3</v>
      </c>
      <c r="AD162" s="2">
        <v>2</v>
      </c>
      <c r="AE162" s="2">
        <v>7</v>
      </c>
      <c r="AF162" s="2">
        <v>0</v>
      </c>
      <c r="AG162" s="2">
        <v>0</v>
      </c>
      <c r="AH162" s="16">
        <v>0</v>
      </c>
      <c r="AJ162">
        <v>64</v>
      </c>
      <c r="AK162">
        <v>79.822999999999993</v>
      </c>
      <c r="AR162">
        <v>48</v>
      </c>
      <c r="AS162">
        <v>48.177999999999997</v>
      </c>
    </row>
    <row r="163" spans="1:45" x14ac:dyDescent="0.3">
      <c r="A163">
        <v>10476</v>
      </c>
      <c r="B163">
        <v>1959</v>
      </c>
      <c r="C163" s="1">
        <f t="shared" si="12"/>
        <v>65</v>
      </c>
      <c r="D163" t="s">
        <v>31</v>
      </c>
      <c r="E163" t="s">
        <v>22</v>
      </c>
      <c r="F163" s="4" t="s">
        <v>29</v>
      </c>
      <c r="G163" t="s">
        <v>29</v>
      </c>
      <c r="H163" s="20">
        <v>67267</v>
      </c>
      <c r="I163" s="2">
        <f t="shared" si="13"/>
        <v>67.266999999999996</v>
      </c>
      <c r="J163" s="2"/>
      <c r="K163" s="2">
        <v>0</v>
      </c>
      <c r="L163" s="2">
        <v>1</v>
      </c>
      <c r="M163" s="16">
        <f t="shared" si="14"/>
        <v>1</v>
      </c>
      <c r="N163" s="6" t="s">
        <v>30</v>
      </c>
      <c r="O163" s="4">
        <f t="shared" si="15"/>
        <v>2</v>
      </c>
      <c r="P163" s="3">
        <f t="shared" si="16"/>
        <v>41772</v>
      </c>
      <c r="Q163" s="4" t="str" cm="1">
        <f t="array" ref="Q163:S163">_xlfn.TEXTSPLIT(N163,"/")</f>
        <v>5</v>
      </c>
      <c r="R163" s="4" t="str">
        <v>13</v>
      </c>
      <c r="S163" s="4" t="str">
        <v>14</v>
      </c>
      <c r="T163" s="5">
        <f t="shared" si="17"/>
        <v>41772</v>
      </c>
      <c r="U163">
        <v>0</v>
      </c>
      <c r="V163" s="14">
        <v>134</v>
      </c>
      <c r="W163" s="14">
        <v>11</v>
      </c>
      <c r="X163" s="14">
        <v>59</v>
      </c>
      <c r="Y163" s="14">
        <v>15</v>
      </c>
      <c r="Z163" s="14">
        <v>2</v>
      </c>
      <c r="AA163" s="14">
        <v>30</v>
      </c>
      <c r="AB163" s="2">
        <v>1</v>
      </c>
      <c r="AC163" s="2">
        <v>3</v>
      </c>
      <c r="AD163" s="2">
        <v>5</v>
      </c>
      <c r="AE163" s="2">
        <v>2</v>
      </c>
      <c r="AF163" s="2">
        <v>0</v>
      </c>
      <c r="AG163" s="2">
        <v>0</v>
      </c>
      <c r="AH163" s="16">
        <v>0</v>
      </c>
      <c r="AJ163">
        <v>54</v>
      </c>
      <c r="AK163">
        <v>68.462000000000003</v>
      </c>
      <c r="AR163">
        <v>54</v>
      </c>
      <c r="AS163">
        <v>4.4279999999999999</v>
      </c>
    </row>
    <row r="164" spans="1:45" hidden="1" x14ac:dyDescent="0.3">
      <c r="A164">
        <v>10473</v>
      </c>
      <c r="B164">
        <v>1957</v>
      </c>
      <c r="C164" s="1">
        <f t="shared" si="12"/>
        <v>67</v>
      </c>
      <c r="D164" t="s">
        <v>25</v>
      </c>
      <c r="E164" t="s">
        <v>34</v>
      </c>
      <c r="F164" s="4" t="s">
        <v>43</v>
      </c>
      <c r="G164" t="s">
        <v>43</v>
      </c>
      <c r="H164" s="20">
        <v>78028</v>
      </c>
      <c r="I164" s="2">
        <f t="shared" si="13"/>
        <v>78.028000000000006</v>
      </c>
      <c r="J164" s="2"/>
      <c r="K164" s="2">
        <v>0</v>
      </c>
      <c r="L164" s="2">
        <v>1</v>
      </c>
      <c r="M164" s="16">
        <f t="shared" si="14"/>
        <v>1</v>
      </c>
      <c r="N164" s="7">
        <v>41191</v>
      </c>
      <c r="O164" s="4">
        <f t="shared" si="15"/>
        <v>1</v>
      </c>
      <c r="P164" s="3">
        <f t="shared" si="16"/>
        <v>41191</v>
      </c>
      <c r="Q164" s="4" t="str" cm="1">
        <f t="array" ref="Q164">_xlfn.TEXTSPLIT(N164,"/")</f>
        <v>41191</v>
      </c>
      <c r="R164" s="5"/>
      <c r="S164" s="5"/>
      <c r="T164" s="5" t="e">
        <f t="shared" si="17"/>
        <v>#NUM!</v>
      </c>
      <c r="U164">
        <v>38</v>
      </c>
      <c r="V164" s="14">
        <v>158</v>
      </c>
      <c r="W164" s="14">
        <v>19</v>
      </c>
      <c r="X164" s="14">
        <v>288</v>
      </c>
      <c r="Y164" s="14">
        <v>25</v>
      </c>
      <c r="Z164" s="14">
        <v>0</v>
      </c>
      <c r="AA164" s="14">
        <v>38</v>
      </c>
      <c r="AB164" s="2">
        <v>1</v>
      </c>
      <c r="AC164" s="2">
        <v>6</v>
      </c>
      <c r="AD164" s="2">
        <v>9</v>
      </c>
      <c r="AE164" s="2">
        <v>7</v>
      </c>
      <c r="AF164" s="2">
        <v>1</v>
      </c>
      <c r="AG164" s="2">
        <v>0</v>
      </c>
      <c r="AH164" s="16">
        <v>2</v>
      </c>
      <c r="AJ164">
        <v>44</v>
      </c>
      <c r="AK164">
        <v>60.152000000000001</v>
      </c>
      <c r="AR164">
        <v>64</v>
      </c>
      <c r="AS164">
        <v>18.690000000000001</v>
      </c>
    </row>
    <row r="165" spans="1:45" x14ac:dyDescent="0.3">
      <c r="A165">
        <v>10470</v>
      </c>
      <c r="B165">
        <v>1980</v>
      </c>
      <c r="C165" s="1">
        <f t="shared" si="12"/>
        <v>44</v>
      </c>
      <c r="D165" t="s">
        <v>38</v>
      </c>
      <c r="E165" t="s">
        <v>42</v>
      </c>
      <c r="F165" s="4" t="s">
        <v>29</v>
      </c>
      <c r="G165" t="s">
        <v>29</v>
      </c>
      <c r="H165" s="20">
        <v>40662</v>
      </c>
      <c r="I165" s="2">
        <f t="shared" si="13"/>
        <v>40.661999999999999</v>
      </c>
      <c r="J165" s="2"/>
      <c r="K165" s="2">
        <v>1</v>
      </c>
      <c r="L165" s="2">
        <v>0</v>
      </c>
      <c r="M165" s="16">
        <f t="shared" si="14"/>
        <v>1</v>
      </c>
      <c r="N165" s="6" t="s">
        <v>49</v>
      </c>
      <c r="O165" s="4">
        <f t="shared" si="15"/>
        <v>2</v>
      </c>
      <c r="P165" s="3">
        <f t="shared" si="16"/>
        <v>41348</v>
      </c>
      <c r="Q165" s="4" t="str" cm="1">
        <f t="array" ref="Q165:S165">_xlfn.TEXTSPLIT(N165,"/")</f>
        <v>3</v>
      </c>
      <c r="R165" s="4" t="str">
        <v>15</v>
      </c>
      <c r="S165" s="4" t="str">
        <v>13</v>
      </c>
      <c r="T165" s="5">
        <f t="shared" si="17"/>
        <v>41348</v>
      </c>
      <c r="U165">
        <v>0</v>
      </c>
      <c r="V165" s="14">
        <v>40</v>
      </c>
      <c r="W165" s="14">
        <v>2</v>
      </c>
      <c r="X165" s="14">
        <v>23</v>
      </c>
      <c r="Y165" s="14">
        <v>0</v>
      </c>
      <c r="Z165" s="14">
        <v>4</v>
      </c>
      <c r="AA165" s="14">
        <v>23</v>
      </c>
      <c r="AB165" s="2">
        <v>2</v>
      </c>
      <c r="AC165" s="2">
        <v>2</v>
      </c>
      <c r="AD165" s="2">
        <v>3</v>
      </c>
      <c r="AE165" s="2">
        <v>4</v>
      </c>
      <c r="AF165" s="2">
        <v>0</v>
      </c>
      <c r="AG165" s="2">
        <v>0</v>
      </c>
      <c r="AH165" s="16">
        <v>0</v>
      </c>
      <c r="AJ165">
        <v>58</v>
      </c>
      <c r="AK165">
        <v>29.672000000000001</v>
      </c>
      <c r="AR165">
        <v>54</v>
      </c>
      <c r="AS165">
        <v>48.24</v>
      </c>
    </row>
    <row r="166" spans="1:45" x14ac:dyDescent="0.3">
      <c r="A166">
        <v>10469</v>
      </c>
      <c r="B166">
        <v>1982</v>
      </c>
      <c r="C166" s="1">
        <f t="shared" si="12"/>
        <v>42</v>
      </c>
      <c r="D166" t="s">
        <v>40</v>
      </c>
      <c r="E166" t="s">
        <v>22</v>
      </c>
      <c r="F166" s="4" t="s">
        <v>32</v>
      </c>
      <c r="G166" t="s">
        <v>32</v>
      </c>
      <c r="H166" s="20">
        <v>88325</v>
      </c>
      <c r="I166" s="2">
        <f t="shared" si="13"/>
        <v>88.325000000000003</v>
      </c>
      <c r="J166" s="2"/>
      <c r="K166" s="2">
        <v>0</v>
      </c>
      <c r="L166" s="2">
        <v>0</v>
      </c>
      <c r="M166" s="16">
        <f t="shared" si="14"/>
        <v>0</v>
      </c>
      <c r="N166" s="7">
        <v>41761</v>
      </c>
      <c r="O166" s="4">
        <f t="shared" si="15"/>
        <v>1</v>
      </c>
      <c r="P166" s="3">
        <f t="shared" si="16"/>
        <v>41761</v>
      </c>
      <c r="Q166" s="4" t="str" cm="1">
        <f t="array" ref="Q166">_xlfn.TEXTSPLIT(N166,"/")</f>
        <v>41761</v>
      </c>
      <c r="R166" s="5"/>
      <c r="S166" s="5"/>
      <c r="T166" s="5" t="e">
        <f t="shared" si="17"/>
        <v>#NUM!</v>
      </c>
      <c r="U166">
        <v>42</v>
      </c>
      <c r="V166" s="14">
        <v>519</v>
      </c>
      <c r="W166" s="14">
        <v>71</v>
      </c>
      <c r="X166" s="14">
        <v>860</v>
      </c>
      <c r="Y166" s="14">
        <v>93</v>
      </c>
      <c r="Z166" s="14">
        <v>27</v>
      </c>
      <c r="AA166" s="14">
        <v>53</v>
      </c>
      <c r="AB166" s="2">
        <v>1</v>
      </c>
      <c r="AC166" s="2">
        <v>6</v>
      </c>
      <c r="AD166" s="2">
        <v>9</v>
      </c>
      <c r="AE166" s="2">
        <v>2</v>
      </c>
      <c r="AF166" s="2">
        <v>0</v>
      </c>
      <c r="AG166" s="2">
        <v>0</v>
      </c>
      <c r="AH166" s="16">
        <v>0</v>
      </c>
      <c r="AJ166">
        <v>47</v>
      </c>
      <c r="AK166">
        <v>55.423999999999999</v>
      </c>
      <c r="AR166">
        <v>61</v>
      </c>
      <c r="AS166">
        <v>83.715000000000003</v>
      </c>
    </row>
    <row r="167" spans="1:45" x14ac:dyDescent="0.3">
      <c r="A167">
        <v>10466</v>
      </c>
      <c r="B167">
        <v>1966</v>
      </c>
      <c r="C167" s="1">
        <f t="shared" si="12"/>
        <v>58</v>
      </c>
      <c r="D167" t="s">
        <v>25</v>
      </c>
      <c r="E167" t="s">
        <v>22</v>
      </c>
      <c r="F167" s="4" t="s">
        <v>29</v>
      </c>
      <c r="G167" t="s">
        <v>29</v>
      </c>
      <c r="H167" s="20">
        <v>44393</v>
      </c>
      <c r="I167" s="2">
        <f t="shared" si="13"/>
        <v>44.393000000000001</v>
      </c>
      <c r="J167" s="2"/>
      <c r="K167" s="2">
        <v>1</v>
      </c>
      <c r="L167" s="2">
        <v>1</v>
      </c>
      <c r="M167" s="16">
        <f t="shared" si="14"/>
        <v>2</v>
      </c>
      <c r="N167" s="6" t="s">
        <v>353</v>
      </c>
      <c r="O167" s="4">
        <f t="shared" si="15"/>
        <v>2</v>
      </c>
      <c r="P167" s="3">
        <f t="shared" si="16"/>
        <v>41508</v>
      </c>
      <c r="Q167" s="4" t="str" cm="1">
        <f t="array" ref="Q167:S167">_xlfn.TEXTSPLIT(N167,"/")</f>
        <v>8</v>
      </c>
      <c r="R167" s="4" t="str">
        <v>22</v>
      </c>
      <c r="S167" s="4" t="str">
        <v>13</v>
      </c>
      <c r="T167" s="5">
        <f t="shared" si="17"/>
        <v>41508</v>
      </c>
      <c r="U167">
        <v>86</v>
      </c>
      <c r="V167" s="14">
        <v>24</v>
      </c>
      <c r="W167" s="14">
        <v>2</v>
      </c>
      <c r="X167" s="14">
        <v>20</v>
      </c>
      <c r="Y167" s="14">
        <v>2</v>
      </c>
      <c r="Z167" s="14">
        <v>2</v>
      </c>
      <c r="AA167" s="14">
        <v>10</v>
      </c>
      <c r="AB167" s="2">
        <v>2</v>
      </c>
      <c r="AC167" s="2">
        <v>1</v>
      </c>
      <c r="AD167" s="2">
        <v>4</v>
      </c>
      <c r="AE167" s="2">
        <v>4</v>
      </c>
      <c r="AF167" s="2">
        <v>0</v>
      </c>
      <c r="AG167" s="2">
        <v>0</v>
      </c>
      <c r="AH167" s="16">
        <v>0</v>
      </c>
      <c r="AJ167">
        <v>50</v>
      </c>
      <c r="AK167">
        <v>49.094000000000001</v>
      </c>
      <c r="AR167">
        <v>53</v>
      </c>
      <c r="AS167">
        <v>64.712999999999994</v>
      </c>
    </row>
    <row r="168" spans="1:45" x14ac:dyDescent="0.3">
      <c r="A168">
        <v>10451</v>
      </c>
      <c r="B168">
        <v>1966</v>
      </c>
      <c r="C168" s="1">
        <f t="shared" si="12"/>
        <v>58</v>
      </c>
      <c r="D168" t="s">
        <v>47</v>
      </c>
      <c r="E168" t="s">
        <v>22</v>
      </c>
      <c r="F168" s="4" t="s">
        <v>32</v>
      </c>
      <c r="G168" t="s">
        <v>32</v>
      </c>
      <c r="H168" s="20">
        <v>29672</v>
      </c>
      <c r="I168" s="2">
        <f t="shared" si="13"/>
        <v>29.672000000000001</v>
      </c>
      <c r="J168" s="2"/>
      <c r="K168" s="2">
        <v>1</v>
      </c>
      <c r="L168" s="2">
        <v>1</v>
      </c>
      <c r="M168" s="16">
        <f t="shared" si="14"/>
        <v>2</v>
      </c>
      <c r="N168" s="7">
        <v>41611</v>
      </c>
      <c r="O168" s="4">
        <f t="shared" si="15"/>
        <v>1</v>
      </c>
      <c r="P168" s="3">
        <f t="shared" si="16"/>
        <v>41611</v>
      </c>
      <c r="Q168" s="4" t="str" cm="1">
        <f t="array" ref="Q168">_xlfn.TEXTSPLIT(N168,"/")</f>
        <v>41611</v>
      </c>
      <c r="R168" s="5"/>
      <c r="S168" s="5"/>
      <c r="T168" s="5" t="e">
        <f t="shared" si="17"/>
        <v>#NUM!</v>
      </c>
      <c r="U168">
        <v>6</v>
      </c>
      <c r="V168" s="14">
        <v>9</v>
      </c>
      <c r="W168" s="14">
        <v>1</v>
      </c>
      <c r="X168" s="14">
        <v>3</v>
      </c>
      <c r="Y168" s="14">
        <v>0</v>
      </c>
      <c r="Z168" s="14">
        <v>4</v>
      </c>
      <c r="AA168" s="14">
        <v>8</v>
      </c>
      <c r="AB168" s="2">
        <v>1</v>
      </c>
      <c r="AC168" s="2">
        <v>0</v>
      </c>
      <c r="AD168" s="2">
        <v>3</v>
      </c>
      <c r="AE168" s="2">
        <v>6</v>
      </c>
      <c r="AF168" s="2">
        <v>0</v>
      </c>
      <c r="AG168" s="2">
        <v>0</v>
      </c>
      <c r="AH168" s="16">
        <v>0</v>
      </c>
      <c r="AJ168">
        <v>47</v>
      </c>
      <c r="AK168">
        <v>30.56</v>
      </c>
      <c r="AR168">
        <v>62</v>
      </c>
      <c r="AS168">
        <v>30.081</v>
      </c>
    </row>
    <row r="169" spans="1:45" hidden="1" x14ac:dyDescent="0.3">
      <c r="A169">
        <v>10448</v>
      </c>
      <c r="B169">
        <v>1957</v>
      </c>
      <c r="C169" s="1">
        <f t="shared" si="12"/>
        <v>67</v>
      </c>
      <c r="D169" t="s">
        <v>25</v>
      </c>
      <c r="E169" t="s">
        <v>22</v>
      </c>
      <c r="F169" s="4" t="s">
        <v>26</v>
      </c>
      <c r="G169" t="s">
        <v>26</v>
      </c>
      <c r="H169" s="20">
        <v>46998</v>
      </c>
      <c r="I169" s="2">
        <f t="shared" si="13"/>
        <v>46.997999999999998</v>
      </c>
      <c r="J169" s="2"/>
      <c r="K169" s="2">
        <v>0</v>
      </c>
      <c r="L169" s="2">
        <v>1</v>
      </c>
      <c r="M169" s="16">
        <f t="shared" si="14"/>
        <v>1</v>
      </c>
      <c r="N169" s="6" t="s">
        <v>316</v>
      </c>
      <c r="O169" s="4">
        <f t="shared" si="15"/>
        <v>2</v>
      </c>
      <c r="P169" s="3">
        <f t="shared" si="16"/>
        <v>41204</v>
      </c>
      <c r="Q169" s="4" t="str" cm="1">
        <f t="array" ref="Q169:S169">_xlfn.TEXTSPLIT(N169,"/")</f>
        <v>10</v>
      </c>
      <c r="R169" s="4" t="str">
        <v>22</v>
      </c>
      <c r="S169" s="4" t="str">
        <v>12</v>
      </c>
      <c r="T169" s="5">
        <f t="shared" si="17"/>
        <v>41204</v>
      </c>
      <c r="U169">
        <v>55</v>
      </c>
      <c r="V169" s="14">
        <v>172</v>
      </c>
      <c r="W169" s="14">
        <v>41</v>
      </c>
      <c r="X169" s="14">
        <v>86</v>
      </c>
      <c r="Y169" s="14">
        <v>45</v>
      </c>
      <c r="Z169" s="14">
        <v>6</v>
      </c>
      <c r="AA169" s="14">
        <v>27</v>
      </c>
      <c r="AB169" s="2">
        <v>5</v>
      </c>
      <c r="AC169" s="2">
        <v>5</v>
      </c>
      <c r="AD169" s="2">
        <v>5</v>
      </c>
      <c r="AE169" s="2">
        <v>7</v>
      </c>
      <c r="AF169" s="2">
        <v>0</v>
      </c>
      <c r="AG169" s="2">
        <v>0</v>
      </c>
      <c r="AH169" s="16">
        <v>1</v>
      </c>
      <c r="AJ169">
        <v>47</v>
      </c>
      <c r="AK169">
        <v>30.56</v>
      </c>
      <c r="AR169">
        <v>42</v>
      </c>
      <c r="AS169">
        <v>35.523000000000003</v>
      </c>
    </row>
    <row r="170" spans="1:45" hidden="1" x14ac:dyDescent="0.3">
      <c r="A170">
        <v>10446</v>
      </c>
      <c r="B170">
        <v>1958</v>
      </c>
      <c r="C170" s="1">
        <f t="shared" si="12"/>
        <v>66</v>
      </c>
      <c r="D170" t="s">
        <v>28</v>
      </c>
      <c r="E170" t="s">
        <v>34</v>
      </c>
      <c r="F170" s="4" t="s">
        <v>29</v>
      </c>
      <c r="G170" t="s">
        <v>29</v>
      </c>
      <c r="H170" s="20">
        <v>82017</v>
      </c>
      <c r="I170" s="2">
        <f t="shared" si="13"/>
        <v>82.016999999999996</v>
      </c>
      <c r="J170" s="2"/>
      <c r="K170" s="2">
        <v>0</v>
      </c>
      <c r="L170" s="2">
        <v>0</v>
      </c>
      <c r="M170" s="16">
        <f t="shared" si="14"/>
        <v>0</v>
      </c>
      <c r="N170" s="7">
        <v>41101</v>
      </c>
      <c r="O170" s="4">
        <f t="shared" si="15"/>
        <v>1</v>
      </c>
      <c r="P170" s="3">
        <f t="shared" si="16"/>
        <v>41101</v>
      </c>
      <c r="Q170" s="4" t="str" cm="1">
        <f t="array" ref="Q170">_xlfn.TEXTSPLIT(N170,"/")</f>
        <v>41101</v>
      </c>
      <c r="R170" s="5"/>
      <c r="S170" s="5"/>
      <c r="T170" s="5" t="e">
        <f t="shared" si="17"/>
        <v>#NUM!</v>
      </c>
      <c r="U170">
        <v>58</v>
      </c>
      <c r="V170" s="14">
        <v>184</v>
      </c>
      <c r="W170" s="14">
        <v>23</v>
      </c>
      <c r="X170" s="14">
        <v>446</v>
      </c>
      <c r="Y170" s="14">
        <v>30</v>
      </c>
      <c r="Z170" s="14">
        <v>23</v>
      </c>
      <c r="AA170" s="14">
        <v>23</v>
      </c>
      <c r="AB170" s="2">
        <v>1</v>
      </c>
      <c r="AC170" s="2">
        <v>5</v>
      </c>
      <c r="AD170" s="2">
        <v>7</v>
      </c>
      <c r="AE170" s="2">
        <v>2</v>
      </c>
      <c r="AF170" s="2">
        <v>1</v>
      </c>
      <c r="AG170" s="2">
        <v>0</v>
      </c>
      <c r="AH170" s="16">
        <v>3</v>
      </c>
      <c r="AJ170">
        <v>36</v>
      </c>
      <c r="AK170">
        <v>67.430000000000007</v>
      </c>
      <c r="AR170">
        <v>44</v>
      </c>
      <c r="AS170">
        <v>15.287000000000001</v>
      </c>
    </row>
    <row r="171" spans="1:45" x14ac:dyDescent="0.3">
      <c r="A171">
        <v>10432</v>
      </c>
      <c r="B171">
        <v>1975</v>
      </c>
      <c r="C171" s="1">
        <f t="shared" si="12"/>
        <v>49</v>
      </c>
      <c r="D171" t="s">
        <v>28</v>
      </c>
      <c r="E171" t="s">
        <v>22</v>
      </c>
      <c r="F171" s="4" t="s">
        <v>23</v>
      </c>
      <c r="G171" t="s">
        <v>23</v>
      </c>
      <c r="H171" s="20">
        <v>19346</v>
      </c>
      <c r="I171" s="2">
        <f t="shared" si="13"/>
        <v>19.346</v>
      </c>
      <c r="J171" s="2"/>
      <c r="K171" s="2">
        <v>1</v>
      </c>
      <c r="L171" s="2">
        <v>0</v>
      </c>
      <c r="M171" s="16">
        <f t="shared" si="14"/>
        <v>1</v>
      </c>
      <c r="N171" s="6" t="s">
        <v>136</v>
      </c>
      <c r="O171" s="4">
        <f t="shared" si="15"/>
        <v>2</v>
      </c>
      <c r="P171" s="3">
        <f t="shared" si="16"/>
        <v>41669</v>
      </c>
      <c r="Q171" s="4" t="str" cm="1">
        <f t="array" ref="Q171:S171">_xlfn.TEXTSPLIT(N171,"/")</f>
        <v>1</v>
      </c>
      <c r="R171" s="4" t="str">
        <v>30</v>
      </c>
      <c r="S171" s="4" t="str">
        <v>14</v>
      </c>
      <c r="T171" s="5">
        <f t="shared" si="17"/>
        <v>41669</v>
      </c>
      <c r="U171">
        <v>26</v>
      </c>
      <c r="V171" s="14">
        <v>2</v>
      </c>
      <c r="W171" s="14">
        <v>0</v>
      </c>
      <c r="X171" s="14">
        <v>9</v>
      </c>
      <c r="Y171" s="14">
        <v>3</v>
      </c>
      <c r="Z171" s="14">
        <v>6</v>
      </c>
      <c r="AA171" s="14">
        <v>2</v>
      </c>
      <c r="AB171" s="2">
        <v>1</v>
      </c>
      <c r="AC171" s="2">
        <v>1</v>
      </c>
      <c r="AD171" s="2">
        <v>3</v>
      </c>
      <c r="AE171" s="2">
        <v>8</v>
      </c>
      <c r="AF171" s="2">
        <v>0</v>
      </c>
      <c r="AG171" s="2">
        <v>0</v>
      </c>
      <c r="AH171" s="16">
        <v>0</v>
      </c>
      <c r="AJ171">
        <v>61</v>
      </c>
      <c r="AK171">
        <v>56.180999999999997</v>
      </c>
      <c r="AR171">
        <v>43</v>
      </c>
      <c r="AS171">
        <v>15.071999999999999</v>
      </c>
    </row>
    <row r="172" spans="1:45" x14ac:dyDescent="0.3">
      <c r="A172">
        <v>10430</v>
      </c>
      <c r="B172">
        <v>1974</v>
      </c>
      <c r="C172" s="1">
        <f t="shared" si="12"/>
        <v>50</v>
      </c>
      <c r="D172" t="s">
        <v>33</v>
      </c>
      <c r="E172" t="s">
        <v>22</v>
      </c>
      <c r="F172" s="4" t="s">
        <v>23</v>
      </c>
      <c r="G172" t="s">
        <v>23</v>
      </c>
      <c r="H172" s="20">
        <v>89694</v>
      </c>
      <c r="I172" s="2">
        <f t="shared" si="13"/>
        <v>89.694000000000003</v>
      </c>
      <c r="J172" s="2"/>
      <c r="K172" s="2">
        <v>1</v>
      </c>
      <c r="L172" s="2">
        <v>1</v>
      </c>
      <c r="M172" s="16">
        <f t="shared" si="14"/>
        <v>2</v>
      </c>
      <c r="N172" s="7">
        <v>41527</v>
      </c>
      <c r="O172" s="4">
        <f t="shared" si="15"/>
        <v>1</v>
      </c>
      <c r="P172" s="3">
        <f t="shared" si="16"/>
        <v>41527</v>
      </c>
      <c r="Q172" s="4" t="str" cm="1">
        <f t="array" ref="Q172">_xlfn.TEXTSPLIT(N172,"/")</f>
        <v>41527</v>
      </c>
      <c r="R172" s="5"/>
      <c r="S172" s="5"/>
      <c r="T172" s="5" t="e">
        <f t="shared" si="17"/>
        <v>#NUM!</v>
      </c>
      <c r="U172">
        <v>22</v>
      </c>
      <c r="V172" s="14">
        <v>1126</v>
      </c>
      <c r="W172" s="14">
        <v>28</v>
      </c>
      <c r="X172" s="14">
        <v>211</v>
      </c>
      <c r="Y172" s="14">
        <v>37</v>
      </c>
      <c r="Z172" s="14">
        <v>28</v>
      </c>
      <c r="AA172" s="14">
        <v>42</v>
      </c>
      <c r="AB172" s="2">
        <v>3</v>
      </c>
      <c r="AC172" s="2">
        <v>4</v>
      </c>
      <c r="AD172" s="2">
        <v>4</v>
      </c>
      <c r="AE172" s="2">
        <v>5</v>
      </c>
      <c r="AF172" s="2">
        <v>0</v>
      </c>
      <c r="AG172" s="2">
        <v>0</v>
      </c>
      <c r="AH172" s="16">
        <v>3</v>
      </c>
      <c r="AJ172">
        <v>51</v>
      </c>
      <c r="AK172">
        <v>46.423000000000002</v>
      </c>
      <c r="AR172">
        <v>58</v>
      </c>
      <c r="AS172">
        <v>45.143000000000001</v>
      </c>
    </row>
    <row r="173" spans="1:45" x14ac:dyDescent="0.3">
      <c r="A173">
        <v>10424</v>
      </c>
      <c r="B173">
        <v>1969</v>
      </c>
      <c r="C173" s="1">
        <f t="shared" si="12"/>
        <v>55</v>
      </c>
      <c r="D173" t="s">
        <v>47</v>
      </c>
      <c r="E173" t="s">
        <v>22</v>
      </c>
      <c r="F173" s="4" t="s">
        <v>26</v>
      </c>
      <c r="G173" t="s">
        <v>26</v>
      </c>
      <c r="H173" s="20">
        <v>75922</v>
      </c>
      <c r="I173" s="2">
        <f t="shared" si="13"/>
        <v>75.921999999999997</v>
      </c>
      <c r="J173" s="2"/>
      <c r="K173" s="2">
        <v>0</v>
      </c>
      <c r="L173" s="2">
        <v>0</v>
      </c>
      <c r="M173" s="16">
        <f t="shared" si="14"/>
        <v>0</v>
      </c>
      <c r="N173" s="7">
        <v>41529</v>
      </c>
      <c r="O173" s="4">
        <f t="shared" si="15"/>
        <v>1</v>
      </c>
      <c r="P173" s="3">
        <f t="shared" si="16"/>
        <v>41529</v>
      </c>
      <c r="Q173" s="4" t="str" cm="1">
        <f t="array" ref="Q173">_xlfn.TEXTSPLIT(N173,"/")</f>
        <v>41529</v>
      </c>
      <c r="R173" s="5"/>
      <c r="S173" s="5"/>
      <c r="T173" s="5" t="e">
        <f t="shared" si="17"/>
        <v>#NUM!</v>
      </c>
      <c r="U173">
        <v>60</v>
      </c>
      <c r="V173" s="14">
        <v>265</v>
      </c>
      <c r="W173" s="14">
        <v>138</v>
      </c>
      <c r="X173" s="14">
        <v>553</v>
      </c>
      <c r="Y173" s="14">
        <v>224</v>
      </c>
      <c r="Z173" s="14">
        <v>23</v>
      </c>
      <c r="AA173" s="14">
        <v>92</v>
      </c>
      <c r="AB173" s="2">
        <v>1</v>
      </c>
      <c r="AC173" s="2">
        <v>4</v>
      </c>
      <c r="AD173" s="2">
        <v>9</v>
      </c>
      <c r="AE173" s="2">
        <v>1</v>
      </c>
      <c r="AF173" s="2">
        <v>0</v>
      </c>
      <c r="AG173" s="2">
        <v>0</v>
      </c>
      <c r="AH173" s="16">
        <v>0</v>
      </c>
      <c r="AJ173">
        <v>68</v>
      </c>
      <c r="AK173">
        <v>42.585999999999999</v>
      </c>
      <c r="AR173">
        <v>58</v>
      </c>
      <c r="AS173">
        <v>35.790999999999997</v>
      </c>
    </row>
    <row r="174" spans="1:45" hidden="1" x14ac:dyDescent="0.3">
      <c r="A174">
        <v>10420</v>
      </c>
      <c r="B174">
        <v>1956</v>
      </c>
      <c r="C174" s="1">
        <f t="shared" si="12"/>
        <v>68</v>
      </c>
      <c r="D174" t="s">
        <v>31</v>
      </c>
      <c r="E174" t="s">
        <v>42</v>
      </c>
      <c r="F174" s="4" t="s">
        <v>23</v>
      </c>
      <c r="G174" t="s">
        <v>23</v>
      </c>
      <c r="H174" s="20">
        <v>46390</v>
      </c>
      <c r="I174" s="2">
        <f t="shared" si="13"/>
        <v>46.39</v>
      </c>
      <c r="J174" s="2"/>
      <c r="K174" s="2">
        <v>0</v>
      </c>
      <c r="L174" s="2">
        <v>1</v>
      </c>
      <c r="M174" s="16">
        <f t="shared" si="14"/>
        <v>1</v>
      </c>
      <c r="N174" s="7">
        <v>41764</v>
      </c>
      <c r="O174" s="4">
        <f t="shared" si="15"/>
        <v>1</v>
      </c>
      <c r="P174" s="3">
        <f t="shared" si="16"/>
        <v>41764</v>
      </c>
      <c r="Q174" s="4" t="str" cm="1">
        <f t="array" ref="Q174">_xlfn.TEXTSPLIT(N174,"/")</f>
        <v>41764</v>
      </c>
      <c r="R174" s="5"/>
      <c r="S174" s="5"/>
      <c r="T174" s="5" t="e">
        <f t="shared" si="17"/>
        <v>#NUM!</v>
      </c>
      <c r="U174">
        <v>56</v>
      </c>
      <c r="V174" s="14">
        <v>95</v>
      </c>
      <c r="W174" s="14">
        <v>14</v>
      </c>
      <c r="X174" s="14">
        <v>64</v>
      </c>
      <c r="Y174" s="14">
        <v>2</v>
      </c>
      <c r="Z174" s="14">
        <v>9</v>
      </c>
      <c r="AA174" s="14">
        <v>38</v>
      </c>
      <c r="AB174" s="2">
        <v>1</v>
      </c>
      <c r="AC174" s="2">
        <v>4</v>
      </c>
      <c r="AD174" s="2">
        <v>3</v>
      </c>
      <c r="AE174" s="2">
        <v>7</v>
      </c>
      <c r="AF174" s="2">
        <v>0</v>
      </c>
      <c r="AG174" s="2">
        <v>0</v>
      </c>
      <c r="AH174" s="16">
        <v>0</v>
      </c>
      <c r="AJ174">
        <v>44</v>
      </c>
      <c r="AK174">
        <v>7.5</v>
      </c>
      <c r="AR174">
        <v>37</v>
      </c>
      <c r="AS174">
        <v>80.91</v>
      </c>
    </row>
    <row r="175" spans="1:45" x14ac:dyDescent="0.3">
      <c r="A175">
        <v>10413</v>
      </c>
      <c r="B175">
        <v>1985</v>
      </c>
      <c r="C175" s="1">
        <f t="shared" si="12"/>
        <v>39</v>
      </c>
      <c r="D175" t="s">
        <v>25</v>
      </c>
      <c r="E175" t="s">
        <v>22</v>
      </c>
      <c r="F175" s="4" t="s">
        <v>29</v>
      </c>
      <c r="G175" t="s">
        <v>29</v>
      </c>
      <c r="H175" s="20">
        <v>72570</v>
      </c>
      <c r="I175" s="2">
        <f t="shared" si="13"/>
        <v>72.569999999999993</v>
      </c>
      <c r="J175" s="2"/>
      <c r="K175" s="2">
        <v>0</v>
      </c>
      <c r="L175" s="2">
        <v>0</v>
      </c>
      <c r="M175" s="16">
        <f t="shared" si="14"/>
        <v>0</v>
      </c>
      <c r="N175" s="6" t="s">
        <v>326</v>
      </c>
      <c r="O175" s="4">
        <f t="shared" si="15"/>
        <v>2</v>
      </c>
      <c r="P175" s="3">
        <f t="shared" si="16"/>
        <v>41754</v>
      </c>
      <c r="Q175" s="4" t="str" cm="1">
        <f t="array" ref="Q175:S175">_xlfn.TEXTSPLIT(N175,"/")</f>
        <v>4</v>
      </c>
      <c r="R175" s="4" t="str">
        <v>25</v>
      </c>
      <c r="S175" s="4" t="str">
        <v>14</v>
      </c>
      <c r="T175" s="5">
        <f t="shared" si="17"/>
        <v>41754</v>
      </c>
      <c r="U175">
        <v>67</v>
      </c>
      <c r="V175" s="14">
        <v>274</v>
      </c>
      <c r="W175" s="14">
        <v>83</v>
      </c>
      <c r="X175" s="14">
        <v>216</v>
      </c>
      <c r="Y175" s="14">
        <v>151</v>
      </c>
      <c r="Z175" s="14">
        <v>141</v>
      </c>
      <c r="AA175" s="14">
        <v>224</v>
      </c>
      <c r="AB175" s="2">
        <v>1</v>
      </c>
      <c r="AC175" s="2">
        <v>4</v>
      </c>
      <c r="AD175" s="2">
        <v>12</v>
      </c>
      <c r="AE175" s="2">
        <v>1</v>
      </c>
      <c r="AF175" s="2">
        <v>0</v>
      </c>
      <c r="AG175" s="2">
        <v>0</v>
      </c>
      <c r="AH175" s="16">
        <v>0</v>
      </c>
      <c r="AJ175">
        <v>68</v>
      </c>
      <c r="AK175">
        <v>42.585999999999999</v>
      </c>
      <c r="AR175">
        <v>57</v>
      </c>
      <c r="AS175">
        <v>47.472000000000001</v>
      </c>
    </row>
    <row r="176" spans="1:45" x14ac:dyDescent="0.3">
      <c r="A176">
        <v>10403</v>
      </c>
      <c r="B176">
        <v>1979</v>
      </c>
      <c r="C176" s="1">
        <f t="shared" si="12"/>
        <v>45</v>
      </c>
      <c r="D176" t="s">
        <v>28</v>
      </c>
      <c r="E176" t="s">
        <v>22</v>
      </c>
      <c r="F176" s="4" t="s">
        <v>32</v>
      </c>
      <c r="G176" t="s">
        <v>32</v>
      </c>
      <c r="H176" s="20">
        <v>16531</v>
      </c>
      <c r="I176" s="2">
        <f t="shared" si="13"/>
        <v>16.530999999999999</v>
      </c>
      <c r="J176" s="2"/>
      <c r="K176" s="2">
        <v>1</v>
      </c>
      <c r="L176" s="2">
        <v>0</v>
      </c>
      <c r="M176" s="16">
        <f t="shared" si="14"/>
        <v>1</v>
      </c>
      <c r="N176" s="6" t="s">
        <v>158</v>
      </c>
      <c r="O176" s="4">
        <f t="shared" si="15"/>
        <v>2</v>
      </c>
      <c r="P176" s="3">
        <f t="shared" si="16"/>
        <v>41808</v>
      </c>
      <c r="Q176" s="4" t="str" cm="1">
        <f t="array" ref="Q176:S176">_xlfn.TEXTSPLIT(N176,"/")</f>
        <v>6</v>
      </c>
      <c r="R176" s="4" t="str">
        <v>18</v>
      </c>
      <c r="S176" s="4" t="str">
        <v>14</v>
      </c>
      <c r="T176" s="5">
        <f t="shared" si="17"/>
        <v>41808</v>
      </c>
      <c r="U176">
        <v>43</v>
      </c>
      <c r="V176" s="14">
        <v>2</v>
      </c>
      <c r="W176" s="14">
        <v>13</v>
      </c>
      <c r="X176" s="14">
        <v>6</v>
      </c>
      <c r="Y176" s="14">
        <v>7</v>
      </c>
      <c r="Z176" s="14">
        <v>5</v>
      </c>
      <c r="AA176" s="14">
        <v>11</v>
      </c>
      <c r="AB176" s="2">
        <v>3</v>
      </c>
      <c r="AC176" s="2">
        <v>3</v>
      </c>
      <c r="AD176" s="2">
        <v>3</v>
      </c>
      <c r="AE176" s="2">
        <v>7</v>
      </c>
      <c r="AF176" s="2">
        <v>0</v>
      </c>
      <c r="AG176" s="2">
        <v>0</v>
      </c>
      <c r="AH176" s="16">
        <v>0</v>
      </c>
      <c r="AJ176">
        <v>44</v>
      </c>
      <c r="AK176">
        <v>90.3</v>
      </c>
      <c r="AR176">
        <v>48</v>
      </c>
      <c r="AS176">
        <v>11.448</v>
      </c>
    </row>
    <row r="177" spans="1:45" x14ac:dyDescent="0.3">
      <c r="A177">
        <v>10402</v>
      </c>
      <c r="B177">
        <v>1968</v>
      </c>
      <c r="C177" s="1">
        <f t="shared" si="12"/>
        <v>56</v>
      </c>
      <c r="D177" t="s">
        <v>28</v>
      </c>
      <c r="E177" t="s">
        <v>22</v>
      </c>
      <c r="F177" s="4" t="s">
        <v>29</v>
      </c>
      <c r="G177" t="s">
        <v>29</v>
      </c>
      <c r="H177" s="20">
        <v>35441</v>
      </c>
      <c r="I177" s="2">
        <f t="shared" si="13"/>
        <v>35.441000000000003</v>
      </c>
      <c r="J177" s="2"/>
      <c r="K177" s="2">
        <v>1</v>
      </c>
      <c r="L177" s="2">
        <v>1</v>
      </c>
      <c r="M177" s="16">
        <f t="shared" si="14"/>
        <v>2</v>
      </c>
      <c r="N177" s="6" t="s">
        <v>61</v>
      </c>
      <c r="O177" s="4">
        <f t="shared" si="15"/>
        <v>2</v>
      </c>
      <c r="P177" s="3">
        <f t="shared" si="16"/>
        <v>41319</v>
      </c>
      <c r="Q177" s="4" t="str" cm="1">
        <f t="array" ref="Q177:S177">_xlfn.TEXTSPLIT(N177,"/")</f>
        <v>2</v>
      </c>
      <c r="R177" s="4" t="str">
        <v>14</v>
      </c>
      <c r="S177" s="4" t="str">
        <v>13</v>
      </c>
      <c r="T177" s="5">
        <f t="shared" si="17"/>
        <v>41319</v>
      </c>
      <c r="U177">
        <v>94</v>
      </c>
      <c r="V177" s="14">
        <v>25</v>
      </c>
      <c r="W177" s="14">
        <v>1</v>
      </c>
      <c r="X177" s="14">
        <v>9</v>
      </c>
      <c r="Y177" s="14">
        <v>2</v>
      </c>
      <c r="Z177" s="14">
        <v>1</v>
      </c>
      <c r="AA177" s="14">
        <v>1</v>
      </c>
      <c r="AB177" s="2">
        <v>2</v>
      </c>
      <c r="AC177" s="2">
        <v>1</v>
      </c>
      <c r="AD177" s="2">
        <v>3</v>
      </c>
      <c r="AE177" s="2">
        <v>8</v>
      </c>
      <c r="AF177" s="2">
        <v>0</v>
      </c>
      <c r="AG177" s="2">
        <v>0</v>
      </c>
      <c r="AH177" s="16">
        <v>0</v>
      </c>
      <c r="AJ177">
        <v>51</v>
      </c>
      <c r="AK177">
        <v>53.761000000000003</v>
      </c>
      <c r="AR177">
        <v>48</v>
      </c>
      <c r="AS177">
        <v>31.16</v>
      </c>
    </row>
    <row r="178" spans="1:45" x14ac:dyDescent="0.3">
      <c r="A178">
        <v>10401</v>
      </c>
      <c r="B178">
        <v>1977</v>
      </c>
      <c r="C178" s="1">
        <f t="shared" si="12"/>
        <v>47</v>
      </c>
      <c r="D178" t="s">
        <v>38</v>
      </c>
      <c r="E178" t="s">
        <v>36</v>
      </c>
      <c r="F178" s="4" t="s">
        <v>32</v>
      </c>
      <c r="G178" t="s">
        <v>32</v>
      </c>
      <c r="H178" s="20">
        <v>26326</v>
      </c>
      <c r="I178" s="2">
        <f t="shared" si="13"/>
        <v>26.326000000000001</v>
      </c>
      <c r="J178" s="2"/>
      <c r="K178" s="2">
        <v>0</v>
      </c>
      <c r="L178" s="2">
        <v>0</v>
      </c>
      <c r="M178" s="16">
        <f t="shared" si="14"/>
        <v>0</v>
      </c>
      <c r="N178" s="7">
        <v>41373</v>
      </c>
      <c r="O178" s="4">
        <f t="shared" si="15"/>
        <v>1</v>
      </c>
      <c r="P178" s="3">
        <f t="shared" si="16"/>
        <v>41373</v>
      </c>
      <c r="Q178" s="4" t="str" cm="1">
        <f t="array" ref="Q178">_xlfn.TEXTSPLIT(N178,"/")</f>
        <v>41373</v>
      </c>
      <c r="R178" s="5"/>
      <c r="S178" s="5"/>
      <c r="T178" s="5" t="e">
        <f t="shared" si="17"/>
        <v>#NUM!</v>
      </c>
      <c r="U178">
        <v>12</v>
      </c>
      <c r="V178" s="14">
        <v>1</v>
      </c>
      <c r="W178" s="14">
        <v>0</v>
      </c>
      <c r="X178" s="14">
        <v>5</v>
      </c>
      <c r="Y178" s="14">
        <v>0</v>
      </c>
      <c r="Z178" s="14">
        <v>3</v>
      </c>
      <c r="AA178" s="14">
        <v>9</v>
      </c>
      <c r="AB178" s="2">
        <v>1</v>
      </c>
      <c r="AC178" s="2">
        <v>0</v>
      </c>
      <c r="AD178" s="2">
        <v>3</v>
      </c>
      <c r="AE178" s="2">
        <v>3</v>
      </c>
      <c r="AF178" s="2">
        <v>0</v>
      </c>
      <c r="AG178" s="2">
        <v>1</v>
      </c>
      <c r="AH178" s="16">
        <v>0</v>
      </c>
      <c r="AJ178">
        <v>48</v>
      </c>
      <c r="AK178">
        <v>86.835999999999999</v>
      </c>
      <c r="AR178">
        <v>60</v>
      </c>
      <c r="AS178">
        <v>48.798999999999999</v>
      </c>
    </row>
    <row r="179" spans="1:45" x14ac:dyDescent="0.3">
      <c r="A179">
        <v>10398</v>
      </c>
      <c r="B179">
        <v>1982</v>
      </c>
      <c r="C179" s="1">
        <f t="shared" si="12"/>
        <v>42</v>
      </c>
      <c r="D179" t="s">
        <v>25</v>
      </c>
      <c r="E179" t="s">
        <v>36</v>
      </c>
      <c r="F179" s="4" t="s">
        <v>26</v>
      </c>
      <c r="G179" t="s">
        <v>26</v>
      </c>
      <c r="H179" s="20">
        <v>24336</v>
      </c>
      <c r="I179" s="2">
        <f t="shared" si="13"/>
        <v>24.335999999999999</v>
      </c>
      <c r="J179" s="2"/>
      <c r="K179" s="2">
        <v>1</v>
      </c>
      <c r="L179" s="2">
        <v>0</v>
      </c>
      <c r="M179" s="16">
        <f t="shared" si="14"/>
        <v>1</v>
      </c>
      <c r="N179" s="6" t="s">
        <v>308</v>
      </c>
      <c r="O179" s="4">
        <f t="shared" si="15"/>
        <v>2</v>
      </c>
      <c r="P179" s="3">
        <f t="shared" si="16"/>
        <v>41148</v>
      </c>
      <c r="Q179" s="4" t="str" cm="1">
        <f t="array" ref="Q179:S179">_xlfn.TEXTSPLIT(N179,"/")</f>
        <v>8</v>
      </c>
      <c r="R179" s="4" t="str">
        <v>27</v>
      </c>
      <c r="S179" s="4" t="str">
        <v>12</v>
      </c>
      <c r="T179" s="5">
        <f t="shared" si="17"/>
        <v>41148</v>
      </c>
      <c r="U179">
        <v>82</v>
      </c>
      <c r="V179" s="14">
        <v>1</v>
      </c>
      <c r="W179" s="14">
        <v>6</v>
      </c>
      <c r="X179" s="14">
        <v>2</v>
      </c>
      <c r="Y179" s="14">
        <v>8</v>
      </c>
      <c r="Z179" s="14">
        <v>2</v>
      </c>
      <c r="AA179" s="14">
        <v>12</v>
      </c>
      <c r="AB179" s="2">
        <v>1</v>
      </c>
      <c r="AC179" s="2">
        <v>1</v>
      </c>
      <c r="AD179" s="2">
        <v>2</v>
      </c>
      <c r="AE179" s="2">
        <v>7</v>
      </c>
      <c r="AF179" s="2">
        <v>0</v>
      </c>
      <c r="AG179" s="2">
        <v>0</v>
      </c>
      <c r="AH179" s="16">
        <v>0</v>
      </c>
      <c r="AJ179">
        <v>50</v>
      </c>
      <c r="AK179">
        <v>9.7219999999999995</v>
      </c>
      <c r="AR179">
        <v>51</v>
      </c>
      <c r="AS179">
        <v>31.59</v>
      </c>
    </row>
    <row r="180" spans="1:45" x14ac:dyDescent="0.3">
      <c r="A180">
        <v>10395</v>
      </c>
      <c r="B180">
        <v>1987</v>
      </c>
      <c r="C180" s="1">
        <f t="shared" si="12"/>
        <v>37</v>
      </c>
      <c r="D180" t="s">
        <v>25</v>
      </c>
      <c r="E180" t="s">
        <v>66</v>
      </c>
      <c r="F180" s="4" t="s">
        <v>26</v>
      </c>
      <c r="G180" t="s">
        <v>26</v>
      </c>
      <c r="H180" s="20">
        <v>8940</v>
      </c>
      <c r="I180" s="2">
        <f t="shared" si="13"/>
        <v>8.94</v>
      </c>
      <c r="J180" s="2"/>
      <c r="K180" s="2">
        <v>1</v>
      </c>
      <c r="L180" s="2">
        <v>0</v>
      </c>
      <c r="M180" s="16">
        <f t="shared" si="14"/>
        <v>1</v>
      </c>
      <c r="N180" s="6" t="s">
        <v>168</v>
      </c>
      <c r="O180" s="4">
        <f t="shared" si="15"/>
        <v>2</v>
      </c>
      <c r="P180" s="3">
        <f t="shared" si="16"/>
        <v>41143</v>
      </c>
      <c r="Q180" s="4" t="str" cm="1">
        <f t="array" ref="Q180:S180">_xlfn.TEXTSPLIT(N180,"/")</f>
        <v>8</v>
      </c>
      <c r="R180" s="4" t="str">
        <v>22</v>
      </c>
      <c r="S180" s="4" t="str">
        <v>12</v>
      </c>
      <c r="T180" s="5">
        <f t="shared" si="17"/>
        <v>41143</v>
      </c>
      <c r="U180">
        <v>25</v>
      </c>
      <c r="V180" s="14">
        <v>1</v>
      </c>
      <c r="W180" s="14">
        <v>45</v>
      </c>
      <c r="X180" s="14">
        <v>3</v>
      </c>
      <c r="Y180" s="14">
        <v>4</v>
      </c>
      <c r="Z180" s="14">
        <v>6</v>
      </c>
      <c r="AA180" s="14">
        <v>42</v>
      </c>
      <c r="AB180" s="2">
        <v>3</v>
      </c>
      <c r="AC180" s="2">
        <v>3</v>
      </c>
      <c r="AD180" s="2">
        <v>3</v>
      </c>
      <c r="AE180" s="2">
        <v>8</v>
      </c>
      <c r="AF180" s="2">
        <v>0</v>
      </c>
      <c r="AG180" s="2">
        <v>0</v>
      </c>
      <c r="AH180" s="16">
        <v>0</v>
      </c>
      <c r="AJ180">
        <v>31</v>
      </c>
      <c r="AK180">
        <v>83.528000000000006</v>
      </c>
      <c r="AR180">
        <v>37</v>
      </c>
      <c r="AS180">
        <v>42.386000000000003</v>
      </c>
    </row>
    <row r="181" spans="1:45" x14ac:dyDescent="0.3">
      <c r="A181">
        <v>10394</v>
      </c>
      <c r="B181">
        <v>1985</v>
      </c>
      <c r="C181" s="1">
        <f t="shared" si="12"/>
        <v>39</v>
      </c>
      <c r="D181" t="s">
        <v>28</v>
      </c>
      <c r="E181" t="s">
        <v>22</v>
      </c>
      <c r="F181" s="4" t="s">
        <v>29</v>
      </c>
      <c r="G181" t="s">
        <v>29</v>
      </c>
      <c r="H181" s="20">
        <v>90000</v>
      </c>
      <c r="I181" s="2">
        <f t="shared" si="13"/>
        <v>90</v>
      </c>
      <c r="J181" s="2"/>
      <c r="K181" s="2">
        <v>0</v>
      </c>
      <c r="L181" s="2">
        <v>0</v>
      </c>
      <c r="M181" s="16">
        <f t="shared" si="14"/>
        <v>0</v>
      </c>
      <c r="N181" s="6" t="s">
        <v>219</v>
      </c>
      <c r="O181" s="4">
        <f t="shared" si="15"/>
        <v>2</v>
      </c>
      <c r="P181" s="3">
        <f t="shared" si="16"/>
        <v>41631</v>
      </c>
      <c r="Q181" s="4" t="str" cm="1">
        <f t="array" ref="Q181:S181">_xlfn.TEXTSPLIT(N181,"/")</f>
        <v>12</v>
      </c>
      <c r="R181" s="4" t="str">
        <v>23</v>
      </c>
      <c r="S181" s="4" t="str">
        <v>13</v>
      </c>
      <c r="T181" s="5">
        <f t="shared" si="17"/>
        <v>41631</v>
      </c>
      <c r="U181">
        <v>91</v>
      </c>
      <c r="V181" s="14">
        <v>675</v>
      </c>
      <c r="W181" s="14">
        <v>144</v>
      </c>
      <c r="X181" s="14">
        <v>133</v>
      </c>
      <c r="Y181" s="14">
        <v>94</v>
      </c>
      <c r="Z181" s="14">
        <v>192</v>
      </c>
      <c r="AA181" s="14">
        <v>241</v>
      </c>
      <c r="AB181" s="2">
        <v>1</v>
      </c>
      <c r="AC181" s="2">
        <v>4</v>
      </c>
      <c r="AD181" s="2">
        <v>5</v>
      </c>
      <c r="AE181" s="2">
        <v>1</v>
      </c>
      <c r="AF181" s="2">
        <v>0</v>
      </c>
      <c r="AG181" s="2">
        <v>0</v>
      </c>
      <c r="AH181" s="16">
        <v>3</v>
      </c>
      <c r="AJ181">
        <v>45</v>
      </c>
      <c r="AK181">
        <v>68.091999999999999</v>
      </c>
      <c r="AR181">
        <v>45</v>
      </c>
      <c r="AS181">
        <v>22.774999999999999</v>
      </c>
    </row>
    <row r="182" spans="1:45" x14ac:dyDescent="0.3">
      <c r="A182">
        <v>10390</v>
      </c>
      <c r="B182">
        <v>1960</v>
      </c>
      <c r="C182" s="1">
        <f t="shared" si="12"/>
        <v>64</v>
      </c>
      <c r="D182" t="s">
        <v>25</v>
      </c>
      <c r="E182" t="s">
        <v>36</v>
      </c>
      <c r="F182" s="4" t="s">
        <v>29</v>
      </c>
      <c r="G182" t="s">
        <v>29</v>
      </c>
      <c r="H182" s="20">
        <v>26887</v>
      </c>
      <c r="I182" s="2">
        <f t="shared" si="13"/>
        <v>26.887</v>
      </c>
      <c r="J182" s="2"/>
      <c r="K182" s="2">
        <v>0</v>
      </c>
      <c r="L182" s="2">
        <v>1</v>
      </c>
      <c r="M182" s="16">
        <f t="shared" si="14"/>
        <v>1</v>
      </c>
      <c r="N182" s="7">
        <v>41549</v>
      </c>
      <c r="O182" s="4">
        <f t="shared" si="15"/>
        <v>1</v>
      </c>
      <c r="P182" s="3">
        <f t="shared" si="16"/>
        <v>41549</v>
      </c>
      <c r="Q182" s="4" t="str" cm="1">
        <f t="array" ref="Q182">_xlfn.TEXTSPLIT(N182,"/")</f>
        <v>41549</v>
      </c>
      <c r="R182" s="5"/>
      <c r="S182" s="5"/>
      <c r="T182" s="5" t="e">
        <f t="shared" si="17"/>
        <v>#NUM!</v>
      </c>
      <c r="U182">
        <v>27</v>
      </c>
      <c r="V182" s="14">
        <v>6</v>
      </c>
      <c r="W182" s="14">
        <v>7</v>
      </c>
      <c r="X182" s="14">
        <v>4</v>
      </c>
      <c r="Y182" s="14">
        <v>3</v>
      </c>
      <c r="Z182" s="14">
        <v>4</v>
      </c>
      <c r="AA182" s="14">
        <v>6</v>
      </c>
      <c r="AB182" s="2">
        <v>1</v>
      </c>
      <c r="AC182" s="2">
        <v>1</v>
      </c>
      <c r="AD182" s="2">
        <v>3</v>
      </c>
      <c r="AE182" s="2">
        <v>6</v>
      </c>
      <c r="AF182" s="2">
        <v>0</v>
      </c>
      <c r="AG182" s="2">
        <v>0</v>
      </c>
      <c r="AH182" s="16">
        <v>0</v>
      </c>
      <c r="AJ182">
        <v>46</v>
      </c>
      <c r="AK182">
        <v>31.878</v>
      </c>
      <c r="AR182">
        <v>33</v>
      </c>
      <c r="AS182">
        <v>26.094999999999999</v>
      </c>
    </row>
    <row r="183" spans="1:45" x14ac:dyDescent="0.3">
      <c r="A183">
        <v>10383</v>
      </c>
      <c r="B183">
        <v>1967</v>
      </c>
      <c r="C183" s="1">
        <f t="shared" si="12"/>
        <v>57</v>
      </c>
      <c r="D183" t="s">
        <v>33</v>
      </c>
      <c r="E183" t="s">
        <v>22</v>
      </c>
      <c r="F183" s="4" t="s">
        <v>23</v>
      </c>
      <c r="G183" t="s">
        <v>23</v>
      </c>
      <c r="H183" s="20">
        <v>70287</v>
      </c>
      <c r="I183" s="2">
        <f t="shared" si="13"/>
        <v>70.287000000000006</v>
      </c>
      <c r="J183" s="2"/>
      <c r="K183" s="2">
        <v>0</v>
      </c>
      <c r="L183" s="2">
        <v>0</v>
      </c>
      <c r="M183" s="16">
        <f t="shared" si="14"/>
        <v>0</v>
      </c>
      <c r="N183" s="7">
        <v>41309</v>
      </c>
      <c r="O183" s="4">
        <f t="shared" si="15"/>
        <v>1</v>
      </c>
      <c r="P183" s="3">
        <f t="shared" si="16"/>
        <v>41309</v>
      </c>
      <c r="Q183" s="4" t="str" cm="1">
        <f t="array" ref="Q183">_xlfn.TEXTSPLIT(N183,"/")</f>
        <v>41309</v>
      </c>
      <c r="R183" s="5"/>
      <c r="S183" s="5"/>
      <c r="T183" s="5" t="e">
        <f t="shared" si="17"/>
        <v>#NUM!</v>
      </c>
      <c r="U183">
        <v>30</v>
      </c>
      <c r="V183" s="14">
        <v>295</v>
      </c>
      <c r="W183" s="14">
        <v>35</v>
      </c>
      <c r="X183" s="14">
        <v>482</v>
      </c>
      <c r="Y183" s="14">
        <v>121</v>
      </c>
      <c r="Z183" s="14">
        <v>120</v>
      </c>
      <c r="AA183" s="14">
        <v>40</v>
      </c>
      <c r="AB183" s="2">
        <v>1</v>
      </c>
      <c r="AC183" s="2">
        <v>5</v>
      </c>
      <c r="AD183" s="2">
        <v>10</v>
      </c>
      <c r="AE183" s="2">
        <v>3</v>
      </c>
      <c r="AF183" s="2">
        <v>1</v>
      </c>
      <c r="AG183" s="2">
        <v>0</v>
      </c>
      <c r="AH183" s="16">
        <v>0</v>
      </c>
      <c r="AJ183">
        <v>47</v>
      </c>
      <c r="AK183">
        <v>24.027000000000001</v>
      </c>
      <c r="AR183">
        <v>45</v>
      </c>
      <c r="AS183">
        <v>71.427000000000007</v>
      </c>
    </row>
    <row r="184" spans="1:45" x14ac:dyDescent="0.3">
      <c r="A184">
        <v>10381</v>
      </c>
      <c r="B184">
        <v>1980</v>
      </c>
      <c r="C184" s="1">
        <f t="shared" si="12"/>
        <v>44</v>
      </c>
      <c r="D184" t="s">
        <v>25</v>
      </c>
      <c r="E184" t="s">
        <v>22</v>
      </c>
      <c r="F184" s="4" t="s">
        <v>26</v>
      </c>
      <c r="G184" t="s">
        <v>26</v>
      </c>
      <c r="H184" s="20">
        <v>47691</v>
      </c>
      <c r="I184" s="2">
        <f t="shared" si="13"/>
        <v>47.691000000000003</v>
      </c>
      <c r="J184" s="2"/>
      <c r="K184" s="2">
        <v>0</v>
      </c>
      <c r="L184" s="2">
        <v>1</v>
      </c>
      <c r="M184" s="16">
        <f t="shared" si="14"/>
        <v>1</v>
      </c>
      <c r="N184" s="7">
        <v>41401</v>
      </c>
      <c r="O184" s="4">
        <f t="shared" si="15"/>
        <v>1</v>
      </c>
      <c r="P184" s="3">
        <f t="shared" si="16"/>
        <v>41401</v>
      </c>
      <c r="Q184" s="4" t="str" cm="1">
        <f t="array" ref="Q184">_xlfn.TEXTSPLIT(N184,"/")</f>
        <v>41401</v>
      </c>
      <c r="R184" s="5"/>
      <c r="S184" s="5"/>
      <c r="T184" s="5" t="e">
        <f t="shared" si="17"/>
        <v>#NUM!</v>
      </c>
      <c r="U184">
        <v>43</v>
      </c>
      <c r="V184" s="14">
        <v>14</v>
      </c>
      <c r="W184" s="14">
        <v>0</v>
      </c>
      <c r="X184" s="14">
        <v>3</v>
      </c>
      <c r="Y184" s="14">
        <v>0</v>
      </c>
      <c r="Z184" s="14">
        <v>0</v>
      </c>
      <c r="AA184" s="14">
        <v>4</v>
      </c>
      <c r="AB184" s="2">
        <v>1</v>
      </c>
      <c r="AC184" s="2">
        <v>1</v>
      </c>
      <c r="AD184" s="2">
        <v>2</v>
      </c>
      <c r="AE184" s="2">
        <v>6</v>
      </c>
      <c r="AF184" s="2">
        <v>0</v>
      </c>
      <c r="AG184" s="2">
        <v>0</v>
      </c>
      <c r="AH184" s="16">
        <v>0</v>
      </c>
      <c r="AJ184">
        <v>50</v>
      </c>
      <c r="AK184">
        <v>52.844999999999999</v>
      </c>
      <c r="AR184">
        <v>55</v>
      </c>
      <c r="AS184">
        <v>57.106999999999999</v>
      </c>
    </row>
    <row r="185" spans="1:45" x14ac:dyDescent="0.3">
      <c r="A185">
        <v>10380</v>
      </c>
      <c r="B185">
        <v>1973</v>
      </c>
      <c r="C185" s="1">
        <f t="shared" si="12"/>
        <v>51</v>
      </c>
      <c r="D185" t="s">
        <v>40</v>
      </c>
      <c r="E185" t="s">
        <v>42</v>
      </c>
      <c r="F185" s="4" t="s">
        <v>29</v>
      </c>
      <c r="G185" t="s">
        <v>29</v>
      </c>
      <c r="H185" s="20">
        <v>37787</v>
      </c>
      <c r="I185" s="2">
        <f t="shared" si="13"/>
        <v>37.786999999999999</v>
      </c>
      <c r="J185" s="2"/>
      <c r="K185" s="2">
        <v>1</v>
      </c>
      <c r="L185" s="2">
        <v>0</v>
      </c>
      <c r="M185" s="16">
        <f t="shared" si="14"/>
        <v>1</v>
      </c>
      <c r="N185" s="6" t="s">
        <v>69</v>
      </c>
      <c r="O185" s="4">
        <f t="shared" si="15"/>
        <v>2</v>
      </c>
      <c r="P185" s="3">
        <f t="shared" si="16"/>
        <v>41537</v>
      </c>
      <c r="Q185" s="4" t="str" cm="1">
        <f t="array" ref="Q185:S185">_xlfn.TEXTSPLIT(N185,"/")</f>
        <v>9</v>
      </c>
      <c r="R185" s="4" t="str">
        <v>20</v>
      </c>
      <c r="S185" s="4" t="str">
        <v>13</v>
      </c>
      <c r="T185" s="5">
        <f t="shared" si="17"/>
        <v>41537</v>
      </c>
      <c r="U185">
        <v>50</v>
      </c>
      <c r="V185" s="14">
        <v>40</v>
      </c>
      <c r="W185" s="14">
        <v>1</v>
      </c>
      <c r="X185" s="14">
        <v>40</v>
      </c>
      <c r="Y185" s="14">
        <v>4</v>
      </c>
      <c r="Z185" s="14">
        <v>3</v>
      </c>
      <c r="AA185" s="14">
        <v>18</v>
      </c>
      <c r="AB185" s="2">
        <v>1</v>
      </c>
      <c r="AC185" s="2">
        <v>3</v>
      </c>
      <c r="AD185" s="2">
        <v>3</v>
      </c>
      <c r="AE185" s="2">
        <v>8</v>
      </c>
      <c r="AF185" s="2">
        <v>0</v>
      </c>
      <c r="AG185" s="2">
        <v>0</v>
      </c>
      <c r="AH185" s="16">
        <v>0</v>
      </c>
      <c r="AJ185">
        <v>35</v>
      </c>
      <c r="AK185">
        <v>15.715999999999999</v>
      </c>
      <c r="AR185">
        <v>65</v>
      </c>
      <c r="AS185">
        <v>32.173000000000002</v>
      </c>
    </row>
    <row r="186" spans="1:45" x14ac:dyDescent="0.3">
      <c r="A186">
        <v>10379</v>
      </c>
      <c r="B186">
        <v>1963</v>
      </c>
      <c r="C186" s="1">
        <f t="shared" si="12"/>
        <v>61</v>
      </c>
      <c r="D186" t="s">
        <v>25</v>
      </c>
      <c r="E186" t="s">
        <v>42</v>
      </c>
      <c r="F186" s="4" t="s">
        <v>26</v>
      </c>
      <c r="G186" t="s">
        <v>26</v>
      </c>
      <c r="H186" s="20">
        <v>59247</v>
      </c>
      <c r="I186" s="2">
        <f t="shared" si="13"/>
        <v>59.247</v>
      </c>
      <c r="J186" s="2"/>
      <c r="K186" s="2">
        <v>0</v>
      </c>
      <c r="L186" s="2">
        <v>2</v>
      </c>
      <c r="M186" s="16">
        <f t="shared" si="14"/>
        <v>2</v>
      </c>
      <c r="N186" s="7">
        <v>41497</v>
      </c>
      <c r="O186" s="4">
        <f t="shared" si="15"/>
        <v>1</v>
      </c>
      <c r="P186" s="3">
        <f t="shared" si="16"/>
        <v>41497</v>
      </c>
      <c r="Q186" s="4" t="str" cm="1">
        <f t="array" ref="Q186">_xlfn.TEXTSPLIT(N186,"/")</f>
        <v>41497</v>
      </c>
      <c r="R186" s="5"/>
      <c r="S186" s="5"/>
      <c r="T186" s="5" t="e">
        <f t="shared" si="17"/>
        <v>#NUM!</v>
      </c>
      <c r="U186">
        <v>87</v>
      </c>
      <c r="V186" s="14">
        <v>327</v>
      </c>
      <c r="W186" s="14">
        <v>9</v>
      </c>
      <c r="X186" s="14">
        <v>122</v>
      </c>
      <c r="Y186" s="14">
        <v>19</v>
      </c>
      <c r="Z186" s="14">
        <v>14</v>
      </c>
      <c r="AA186" s="14">
        <v>83</v>
      </c>
      <c r="AB186" s="2">
        <v>5</v>
      </c>
      <c r="AC186" s="2">
        <v>5</v>
      </c>
      <c r="AD186" s="2">
        <v>9</v>
      </c>
      <c r="AE186" s="2">
        <v>6</v>
      </c>
      <c r="AF186" s="2">
        <v>0</v>
      </c>
      <c r="AG186" s="2">
        <v>0</v>
      </c>
      <c r="AH186" s="16">
        <v>0</v>
      </c>
      <c r="AJ186">
        <v>60</v>
      </c>
      <c r="AK186">
        <v>72.968000000000004</v>
      </c>
      <c r="AR186">
        <v>35</v>
      </c>
      <c r="AS186">
        <v>68.655000000000001</v>
      </c>
    </row>
    <row r="187" spans="1:45" x14ac:dyDescent="0.3">
      <c r="A187">
        <v>10377</v>
      </c>
      <c r="B187">
        <v>1959</v>
      </c>
      <c r="C187" s="1">
        <f t="shared" si="12"/>
        <v>65</v>
      </c>
      <c r="D187" t="s">
        <v>25</v>
      </c>
      <c r="E187" t="s">
        <v>42</v>
      </c>
      <c r="F187" s="4" t="s">
        <v>32</v>
      </c>
      <c r="G187" t="s">
        <v>32</v>
      </c>
      <c r="H187" s="20">
        <v>46692</v>
      </c>
      <c r="I187" s="2">
        <f t="shared" si="13"/>
        <v>46.692</v>
      </c>
      <c r="J187" s="2"/>
      <c r="K187" s="2">
        <v>0</v>
      </c>
      <c r="L187" s="2">
        <v>1</v>
      </c>
      <c r="M187" s="16">
        <f t="shared" si="14"/>
        <v>1</v>
      </c>
      <c r="N187" s="7">
        <v>41431</v>
      </c>
      <c r="O187" s="4">
        <f t="shared" si="15"/>
        <v>1</v>
      </c>
      <c r="P187" s="3">
        <f t="shared" si="16"/>
        <v>41431</v>
      </c>
      <c r="Q187" s="4" t="str" cm="1">
        <f t="array" ref="Q187">_xlfn.TEXTSPLIT(N187,"/")</f>
        <v>41431</v>
      </c>
      <c r="R187" s="5"/>
      <c r="S187" s="5"/>
      <c r="T187" s="5" t="e">
        <f t="shared" si="17"/>
        <v>#NUM!</v>
      </c>
      <c r="U187">
        <v>37</v>
      </c>
      <c r="V187" s="14">
        <v>170</v>
      </c>
      <c r="W187" s="14">
        <v>6</v>
      </c>
      <c r="X187" s="14">
        <v>97</v>
      </c>
      <c r="Y187" s="14">
        <v>24</v>
      </c>
      <c r="Z187" s="14">
        <v>12</v>
      </c>
      <c r="AA187" s="14">
        <v>88</v>
      </c>
      <c r="AB187" s="2">
        <v>3</v>
      </c>
      <c r="AC187" s="2">
        <v>6</v>
      </c>
      <c r="AD187" s="2">
        <v>5</v>
      </c>
      <c r="AE187" s="2">
        <v>6</v>
      </c>
      <c r="AF187" s="2">
        <v>0</v>
      </c>
      <c r="AG187" s="2">
        <v>0</v>
      </c>
      <c r="AH187" s="16">
        <v>0</v>
      </c>
      <c r="AJ187">
        <v>42</v>
      </c>
      <c r="AK187">
        <v>54.386000000000003</v>
      </c>
      <c r="AR187">
        <v>65</v>
      </c>
      <c r="AS187">
        <v>94.471999999999994</v>
      </c>
    </row>
    <row r="188" spans="1:45" x14ac:dyDescent="0.3">
      <c r="A188">
        <v>10364</v>
      </c>
      <c r="B188">
        <v>1960</v>
      </c>
      <c r="C188" s="1">
        <f t="shared" si="12"/>
        <v>64</v>
      </c>
      <c r="D188" t="s">
        <v>25</v>
      </c>
      <c r="E188" t="s">
        <v>22</v>
      </c>
      <c r="F188" s="4" t="s">
        <v>23</v>
      </c>
      <c r="G188" t="s">
        <v>23</v>
      </c>
      <c r="H188" s="20">
        <v>23295</v>
      </c>
      <c r="I188" s="2">
        <f t="shared" si="13"/>
        <v>23.295000000000002</v>
      </c>
      <c r="J188" s="2"/>
      <c r="K188" s="2">
        <v>0</v>
      </c>
      <c r="L188" s="2">
        <v>0</v>
      </c>
      <c r="M188" s="16">
        <f t="shared" si="14"/>
        <v>0</v>
      </c>
      <c r="N188" s="6" t="s">
        <v>405</v>
      </c>
      <c r="O188" s="4">
        <f t="shared" si="15"/>
        <v>2</v>
      </c>
      <c r="P188" s="3">
        <f t="shared" si="16"/>
        <v>41468</v>
      </c>
      <c r="Q188" s="4" t="str" cm="1">
        <f t="array" ref="Q188:S188">_xlfn.TEXTSPLIT(N188,"/")</f>
        <v>7</v>
      </c>
      <c r="R188" s="4" t="str">
        <v>13</v>
      </c>
      <c r="S188" s="4" t="str">
        <v>13</v>
      </c>
      <c r="T188" s="5">
        <f t="shared" si="17"/>
        <v>41468</v>
      </c>
      <c r="U188">
        <v>72</v>
      </c>
      <c r="V188" s="14">
        <v>0</v>
      </c>
      <c r="W188" s="14">
        <v>0</v>
      </c>
      <c r="X188" s="14">
        <v>1</v>
      </c>
      <c r="Y188" s="14">
        <v>2</v>
      </c>
      <c r="Z188" s="14">
        <v>12</v>
      </c>
      <c r="AA188" s="14">
        <v>5</v>
      </c>
      <c r="AB188" s="2">
        <v>1</v>
      </c>
      <c r="AC188" s="2">
        <v>1</v>
      </c>
      <c r="AD188" s="2">
        <v>2</v>
      </c>
      <c r="AE188" s="2">
        <v>8</v>
      </c>
      <c r="AF188" s="2">
        <v>0</v>
      </c>
      <c r="AG188" s="2">
        <v>0</v>
      </c>
      <c r="AH188" s="16">
        <v>0</v>
      </c>
      <c r="AJ188">
        <v>42</v>
      </c>
      <c r="AK188">
        <v>35.523000000000003</v>
      </c>
      <c r="AR188">
        <v>39</v>
      </c>
      <c r="AS188">
        <v>82.733000000000004</v>
      </c>
    </row>
    <row r="189" spans="1:45" hidden="1" x14ac:dyDescent="0.3">
      <c r="A189">
        <v>10356</v>
      </c>
      <c r="B189">
        <v>1958</v>
      </c>
      <c r="C189" s="1">
        <f t="shared" si="12"/>
        <v>66</v>
      </c>
      <c r="D189" t="s">
        <v>25</v>
      </c>
      <c r="E189" t="s">
        <v>34</v>
      </c>
      <c r="F189" s="4" t="s">
        <v>23</v>
      </c>
      <c r="G189" t="s">
        <v>23</v>
      </c>
      <c r="H189" s="20">
        <v>41437</v>
      </c>
      <c r="I189" s="2">
        <f t="shared" si="13"/>
        <v>41.436999999999998</v>
      </c>
      <c r="J189" s="2"/>
      <c r="K189" s="2">
        <v>1</v>
      </c>
      <c r="L189" s="2">
        <v>1</v>
      </c>
      <c r="M189" s="16">
        <f t="shared" si="14"/>
        <v>2</v>
      </c>
      <c r="N189" s="6" t="s">
        <v>111</v>
      </c>
      <c r="O189" s="4">
        <f t="shared" si="15"/>
        <v>2</v>
      </c>
      <c r="P189" s="3">
        <f t="shared" si="16"/>
        <v>41174</v>
      </c>
      <c r="Q189" s="4" t="str" cm="1">
        <f t="array" ref="Q189:S189">_xlfn.TEXTSPLIT(N189,"/")</f>
        <v>9</v>
      </c>
      <c r="R189" s="4" t="str">
        <v>22</v>
      </c>
      <c r="S189" s="4" t="str">
        <v>12</v>
      </c>
      <c r="T189" s="5">
        <f t="shared" si="17"/>
        <v>41174</v>
      </c>
      <c r="U189">
        <v>5</v>
      </c>
      <c r="V189" s="14">
        <v>29</v>
      </c>
      <c r="W189" s="14">
        <v>0</v>
      </c>
      <c r="X189" s="14">
        <v>2</v>
      </c>
      <c r="Y189" s="14">
        <v>0</v>
      </c>
      <c r="Z189" s="14">
        <v>0</v>
      </c>
      <c r="AA189" s="14">
        <v>1</v>
      </c>
      <c r="AB189" s="2">
        <v>1</v>
      </c>
      <c r="AC189" s="2">
        <v>1</v>
      </c>
      <c r="AD189" s="2">
        <v>3</v>
      </c>
      <c r="AE189" s="2">
        <v>7</v>
      </c>
      <c r="AF189" s="2">
        <v>0</v>
      </c>
      <c r="AG189" s="2">
        <v>0</v>
      </c>
      <c r="AH189" s="16">
        <v>0</v>
      </c>
      <c r="AJ189">
        <v>41</v>
      </c>
      <c r="AK189">
        <v>19.443999999999999</v>
      </c>
      <c r="AR189">
        <v>53</v>
      </c>
      <c r="AS189">
        <v>58.71</v>
      </c>
    </row>
    <row r="190" spans="1:45" x14ac:dyDescent="0.3">
      <c r="A190">
        <v>10352</v>
      </c>
      <c r="B190">
        <v>1964</v>
      </c>
      <c r="C190" s="1">
        <f t="shared" si="12"/>
        <v>60</v>
      </c>
      <c r="D190" t="s">
        <v>47</v>
      </c>
      <c r="E190" t="s">
        <v>22</v>
      </c>
      <c r="F190" s="4" t="s">
        <v>43</v>
      </c>
      <c r="G190" t="s">
        <v>43</v>
      </c>
      <c r="H190" s="20">
        <v>34213</v>
      </c>
      <c r="I190" s="2">
        <f t="shared" si="13"/>
        <v>34.213000000000001</v>
      </c>
      <c r="J190" s="2"/>
      <c r="K190" s="2">
        <v>1</v>
      </c>
      <c r="L190" s="2">
        <v>1</v>
      </c>
      <c r="M190" s="16">
        <f t="shared" si="14"/>
        <v>2</v>
      </c>
      <c r="N190" s="7">
        <v>41099</v>
      </c>
      <c r="O190" s="4">
        <f t="shared" si="15"/>
        <v>1</v>
      </c>
      <c r="P190" s="3">
        <f t="shared" si="16"/>
        <v>41099</v>
      </c>
      <c r="Q190" s="4" t="str" cm="1">
        <f t="array" ref="Q190">_xlfn.TEXTSPLIT(N190,"/")</f>
        <v>41099</v>
      </c>
      <c r="R190" s="5"/>
      <c r="S190" s="5"/>
      <c r="T190" s="5" t="e">
        <f t="shared" si="17"/>
        <v>#NUM!</v>
      </c>
      <c r="U190">
        <v>2</v>
      </c>
      <c r="V190" s="14">
        <v>50</v>
      </c>
      <c r="W190" s="14">
        <v>4</v>
      </c>
      <c r="X190" s="14">
        <v>28</v>
      </c>
      <c r="Y190" s="14">
        <v>6</v>
      </c>
      <c r="Z190" s="14">
        <v>3</v>
      </c>
      <c r="AA190" s="14">
        <v>26</v>
      </c>
      <c r="AB190" s="2">
        <v>3</v>
      </c>
      <c r="AC190" s="2">
        <v>3</v>
      </c>
      <c r="AD190" s="2">
        <v>2</v>
      </c>
      <c r="AE190" s="2">
        <v>9</v>
      </c>
      <c r="AF190" s="2">
        <v>1</v>
      </c>
      <c r="AG190" s="2">
        <v>0</v>
      </c>
      <c r="AH190" s="16">
        <v>0</v>
      </c>
      <c r="AJ190">
        <v>79</v>
      </c>
      <c r="AK190">
        <v>82.715999999999994</v>
      </c>
      <c r="AR190">
        <v>58</v>
      </c>
      <c r="AS190">
        <v>59.686</v>
      </c>
    </row>
    <row r="191" spans="1:45" hidden="1" x14ac:dyDescent="0.3">
      <c r="A191">
        <v>10350</v>
      </c>
      <c r="B191">
        <v>1951</v>
      </c>
      <c r="C191" s="1">
        <f t="shared" si="12"/>
        <v>73</v>
      </c>
      <c r="D191" t="s">
        <v>25</v>
      </c>
      <c r="E191" t="s">
        <v>34</v>
      </c>
      <c r="F191" s="4" t="s">
        <v>29</v>
      </c>
      <c r="G191" t="s">
        <v>29</v>
      </c>
      <c r="H191" s="20">
        <v>54432</v>
      </c>
      <c r="I191" s="2">
        <f t="shared" si="13"/>
        <v>54.432000000000002</v>
      </c>
      <c r="J191" s="2"/>
      <c r="K191" s="2">
        <v>2</v>
      </c>
      <c r="L191" s="2">
        <v>1</v>
      </c>
      <c r="M191" s="16">
        <f t="shared" si="14"/>
        <v>3</v>
      </c>
      <c r="N191" s="7">
        <v>41522</v>
      </c>
      <c r="O191" s="4">
        <f t="shared" si="15"/>
        <v>1</v>
      </c>
      <c r="P191" s="3">
        <f t="shared" si="16"/>
        <v>41522</v>
      </c>
      <c r="Q191" s="4" t="str" cm="1">
        <f t="array" ref="Q191">_xlfn.TEXTSPLIT(N191,"/")</f>
        <v>41522</v>
      </c>
      <c r="R191" s="5"/>
      <c r="S191" s="5"/>
      <c r="T191" s="5" t="e">
        <f t="shared" si="17"/>
        <v>#NUM!</v>
      </c>
      <c r="U191">
        <v>37</v>
      </c>
      <c r="V191" s="14">
        <v>33</v>
      </c>
      <c r="W191" s="14">
        <v>0</v>
      </c>
      <c r="X191" s="14">
        <v>5</v>
      </c>
      <c r="Y191" s="14">
        <v>0</v>
      </c>
      <c r="Z191" s="14">
        <v>0</v>
      </c>
      <c r="AA191" s="14">
        <v>0</v>
      </c>
      <c r="AB191" s="2">
        <v>1</v>
      </c>
      <c r="AC191" s="2">
        <v>1</v>
      </c>
      <c r="AD191" s="2">
        <v>3</v>
      </c>
      <c r="AE191" s="2">
        <v>4</v>
      </c>
      <c r="AF191" s="2">
        <v>0</v>
      </c>
      <c r="AG191" s="2">
        <v>0</v>
      </c>
      <c r="AH191" s="16">
        <v>0</v>
      </c>
      <c r="AJ191">
        <v>63</v>
      </c>
      <c r="AK191">
        <v>67.715999999999994</v>
      </c>
      <c r="AR191">
        <v>48</v>
      </c>
      <c r="AS191">
        <v>84.195999999999998</v>
      </c>
    </row>
    <row r="192" spans="1:45" x14ac:dyDescent="0.3">
      <c r="A192">
        <v>10343</v>
      </c>
      <c r="B192">
        <v>1992</v>
      </c>
      <c r="C192" s="1">
        <f t="shared" si="12"/>
        <v>32</v>
      </c>
      <c r="D192" t="s">
        <v>40</v>
      </c>
      <c r="E192" t="s">
        <v>36</v>
      </c>
      <c r="F192" s="4" t="s">
        <v>26</v>
      </c>
      <c r="G192" t="s">
        <v>26</v>
      </c>
      <c r="H192" s="20">
        <v>61618</v>
      </c>
      <c r="I192" s="2">
        <f t="shared" si="13"/>
        <v>61.618000000000002</v>
      </c>
      <c r="J192" s="2"/>
      <c r="K192" s="2">
        <v>0</v>
      </c>
      <c r="L192" s="2">
        <v>0</v>
      </c>
      <c r="M192" s="16">
        <f t="shared" si="14"/>
        <v>0</v>
      </c>
      <c r="N192" s="6" t="s">
        <v>273</v>
      </c>
      <c r="O192" s="4">
        <f t="shared" si="15"/>
        <v>2</v>
      </c>
      <c r="P192" s="3">
        <f t="shared" si="16"/>
        <v>41181</v>
      </c>
      <c r="Q192" s="4" t="str" cm="1">
        <f t="array" ref="Q192:S192">_xlfn.TEXTSPLIT(N192,"/")</f>
        <v>9</v>
      </c>
      <c r="R192" s="4" t="str">
        <v>29</v>
      </c>
      <c r="S192" s="4" t="str">
        <v>12</v>
      </c>
      <c r="T192" s="5">
        <f t="shared" si="17"/>
        <v>41181</v>
      </c>
      <c r="U192">
        <v>27</v>
      </c>
      <c r="V192" s="14">
        <v>605</v>
      </c>
      <c r="W192" s="14">
        <v>91</v>
      </c>
      <c r="X192" s="14">
        <v>399</v>
      </c>
      <c r="Y192" s="14">
        <v>0</v>
      </c>
      <c r="Z192" s="14">
        <v>45</v>
      </c>
      <c r="AA192" s="14">
        <v>205</v>
      </c>
      <c r="AB192" s="2">
        <v>2</v>
      </c>
      <c r="AC192" s="2">
        <v>3</v>
      </c>
      <c r="AD192" s="2">
        <v>8</v>
      </c>
      <c r="AE192" s="2">
        <v>3</v>
      </c>
      <c r="AF192" s="2">
        <v>0</v>
      </c>
      <c r="AG192" s="2">
        <v>0</v>
      </c>
      <c r="AH192" s="16">
        <v>0</v>
      </c>
      <c r="AJ192">
        <v>33</v>
      </c>
      <c r="AK192">
        <v>73.686999999999998</v>
      </c>
      <c r="AR192">
        <v>63</v>
      </c>
      <c r="AS192">
        <v>62.204000000000001</v>
      </c>
    </row>
    <row r="193" spans="1:45" hidden="1" x14ac:dyDescent="0.3">
      <c r="A193">
        <v>10341</v>
      </c>
      <c r="B193">
        <v>1949</v>
      </c>
      <c r="C193" s="1">
        <f t="shared" si="12"/>
        <v>75</v>
      </c>
      <c r="D193" t="s">
        <v>33</v>
      </c>
      <c r="E193" t="s">
        <v>22</v>
      </c>
      <c r="F193" s="4" t="s">
        <v>32</v>
      </c>
      <c r="G193" t="s">
        <v>32</v>
      </c>
      <c r="H193" s="20">
        <v>51315</v>
      </c>
      <c r="I193" s="2">
        <f t="shared" si="13"/>
        <v>51.314999999999998</v>
      </c>
      <c r="J193" s="2"/>
      <c r="K193" s="2">
        <v>0</v>
      </c>
      <c r="L193" s="2">
        <v>0</v>
      </c>
      <c r="M193" s="16">
        <f t="shared" si="14"/>
        <v>0</v>
      </c>
      <c r="N193" s="6" t="s">
        <v>339</v>
      </c>
      <c r="O193" s="4">
        <f t="shared" si="15"/>
        <v>2</v>
      </c>
      <c r="P193" s="3">
        <f t="shared" si="16"/>
        <v>41693</v>
      </c>
      <c r="Q193" s="4" t="str" cm="1">
        <f t="array" ref="Q193:S193">_xlfn.TEXTSPLIT(N193,"/")</f>
        <v>2</v>
      </c>
      <c r="R193" s="4" t="str">
        <v>23</v>
      </c>
      <c r="S193" s="4" t="str">
        <v>14</v>
      </c>
      <c r="T193" s="5">
        <f t="shared" si="17"/>
        <v>41693</v>
      </c>
      <c r="U193">
        <v>45</v>
      </c>
      <c r="V193" s="14">
        <v>68</v>
      </c>
      <c r="W193" s="14">
        <v>28</v>
      </c>
      <c r="X193" s="14">
        <v>39</v>
      </c>
      <c r="Y193" s="14">
        <v>16</v>
      </c>
      <c r="Z193" s="14">
        <v>30</v>
      </c>
      <c r="AA193" s="14">
        <v>41</v>
      </c>
      <c r="AB193" s="2">
        <v>1</v>
      </c>
      <c r="AC193" s="2">
        <v>2</v>
      </c>
      <c r="AD193" s="2">
        <v>5</v>
      </c>
      <c r="AE193" s="2">
        <v>2</v>
      </c>
      <c r="AF193" s="2">
        <v>0</v>
      </c>
      <c r="AG193" s="2">
        <v>0</v>
      </c>
      <c r="AH193" s="16">
        <v>0</v>
      </c>
      <c r="AJ193">
        <v>67</v>
      </c>
      <c r="AK193">
        <v>69.245000000000005</v>
      </c>
      <c r="AR193">
        <v>62</v>
      </c>
      <c r="AS193">
        <v>86.429000000000002</v>
      </c>
    </row>
    <row r="194" spans="1:45" x14ac:dyDescent="0.3">
      <c r="A194">
        <v>10340</v>
      </c>
      <c r="B194">
        <v>1985</v>
      </c>
      <c r="C194" s="1">
        <f t="shared" ref="C194:C257" si="18">2024-B194</f>
        <v>39</v>
      </c>
      <c r="D194" t="s">
        <v>25</v>
      </c>
      <c r="E194" t="s">
        <v>22</v>
      </c>
      <c r="F194" s="4" t="s">
        <v>32</v>
      </c>
      <c r="G194" t="s">
        <v>32</v>
      </c>
      <c r="H194" s="20">
        <v>35196</v>
      </c>
      <c r="I194" s="2">
        <f t="shared" ref="I194:I257" si="19">H194/1000</f>
        <v>35.195999999999998</v>
      </c>
      <c r="J194" s="2"/>
      <c r="K194" s="2">
        <v>1</v>
      </c>
      <c r="L194" s="2">
        <v>0</v>
      </c>
      <c r="M194" s="16">
        <f t="shared" ref="M194:M257" si="20">L194+K194</f>
        <v>1</v>
      </c>
      <c r="N194" s="6" t="s">
        <v>200</v>
      </c>
      <c r="O194" s="4">
        <f t="shared" ref="O194:O257" si="21">TYPE(N194)</f>
        <v>2</v>
      </c>
      <c r="P194" s="3">
        <f t="shared" ref="P194:P257" si="22">IF(O194=2,T194,N194)</f>
        <v>41226</v>
      </c>
      <c r="Q194" s="4" t="str" cm="1">
        <f t="array" ref="Q194:S194">_xlfn.TEXTSPLIT(N194,"/")</f>
        <v>11</v>
      </c>
      <c r="R194" s="4" t="str">
        <v>13</v>
      </c>
      <c r="S194" s="4" t="str">
        <v>12</v>
      </c>
      <c r="T194" s="5">
        <f t="shared" ref="T194:T257" si="23">DATE(S194+100,Q194,R194)</f>
        <v>41226</v>
      </c>
      <c r="U194">
        <v>68</v>
      </c>
      <c r="V194" s="14">
        <v>75</v>
      </c>
      <c r="W194" s="14">
        <v>12</v>
      </c>
      <c r="X194" s="14">
        <v>141</v>
      </c>
      <c r="Y194" s="14">
        <v>43</v>
      </c>
      <c r="Z194" s="14">
        <v>39</v>
      </c>
      <c r="AA194" s="14">
        <v>187</v>
      </c>
      <c r="AB194" s="2">
        <v>6</v>
      </c>
      <c r="AC194" s="2">
        <v>6</v>
      </c>
      <c r="AD194" s="2">
        <v>5</v>
      </c>
      <c r="AE194" s="2">
        <v>8</v>
      </c>
      <c r="AF194" s="2">
        <v>0</v>
      </c>
      <c r="AG194" s="2">
        <v>0</v>
      </c>
      <c r="AH194" s="16">
        <v>0</v>
      </c>
      <c r="AJ194">
        <v>71</v>
      </c>
      <c r="AK194">
        <v>54.548999999999999</v>
      </c>
      <c r="AR194">
        <v>51</v>
      </c>
      <c r="AS194">
        <v>38.887</v>
      </c>
    </row>
    <row r="195" spans="1:45" hidden="1" x14ac:dyDescent="0.3">
      <c r="A195">
        <v>10323</v>
      </c>
      <c r="B195">
        <v>1953</v>
      </c>
      <c r="C195" s="1">
        <f t="shared" si="18"/>
        <v>71</v>
      </c>
      <c r="D195" t="s">
        <v>25</v>
      </c>
      <c r="E195" t="s">
        <v>22</v>
      </c>
      <c r="F195" s="4" t="s">
        <v>29</v>
      </c>
      <c r="G195" t="s">
        <v>29</v>
      </c>
      <c r="H195" s="20">
        <v>49413</v>
      </c>
      <c r="I195" s="2">
        <f t="shared" si="19"/>
        <v>49.412999999999997</v>
      </c>
      <c r="J195" s="2"/>
      <c r="K195" s="2">
        <v>0</v>
      </c>
      <c r="L195" s="2">
        <v>1</v>
      </c>
      <c r="M195" s="16">
        <f t="shared" si="20"/>
        <v>1</v>
      </c>
      <c r="N195" s="6" t="s">
        <v>221</v>
      </c>
      <c r="O195" s="4">
        <f t="shared" si="21"/>
        <v>2</v>
      </c>
      <c r="P195" s="3">
        <f t="shared" si="22"/>
        <v>41572</v>
      </c>
      <c r="Q195" s="4" t="str" cm="1">
        <f t="array" ref="Q195:S195">_xlfn.TEXTSPLIT(N195,"/")</f>
        <v>10</v>
      </c>
      <c r="R195" s="4" t="str">
        <v>25</v>
      </c>
      <c r="S195" s="4" t="str">
        <v>13</v>
      </c>
      <c r="T195" s="5">
        <f t="shared" si="23"/>
        <v>41572</v>
      </c>
      <c r="U195">
        <v>88</v>
      </c>
      <c r="V195" s="14">
        <v>205</v>
      </c>
      <c r="W195" s="14">
        <v>7</v>
      </c>
      <c r="X195" s="14">
        <v>41</v>
      </c>
      <c r="Y195" s="14">
        <v>3</v>
      </c>
      <c r="Z195" s="14">
        <v>2</v>
      </c>
      <c r="AA195" s="14">
        <v>46</v>
      </c>
      <c r="AB195" s="2">
        <v>2</v>
      </c>
      <c r="AC195" s="2">
        <v>4</v>
      </c>
      <c r="AD195" s="2">
        <v>5</v>
      </c>
      <c r="AE195" s="2">
        <v>5</v>
      </c>
      <c r="AF195" s="2">
        <v>0</v>
      </c>
      <c r="AG195" s="2">
        <v>0</v>
      </c>
      <c r="AH195" s="16">
        <v>0</v>
      </c>
      <c r="AJ195">
        <v>71</v>
      </c>
      <c r="AK195">
        <v>46.61</v>
      </c>
      <c r="AR195">
        <v>47</v>
      </c>
      <c r="AS195">
        <v>51.369</v>
      </c>
    </row>
    <row r="196" spans="1:45" x14ac:dyDescent="0.3">
      <c r="A196">
        <v>10319</v>
      </c>
      <c r="B196">
        <v>1972</v>
      </c>
      <c r="C196" s="1">
        <f t="shared" si="18"/>
        <v>52</v>
      </c>
      <c r="D196" t="s">
        <v>25</v>
      </c>
      <c r="E196" t="s">
        <v>22</v>
      </c>
      <c r="F196" s="4" t="s">
        <v>29</v>
      </c>
      <c r="G196" t="s">
        <v>29</v>
      </c>
      <c r="H196" s="20">
        <v>66303</v>
      </c>
      <c r="I196" s="2">
        <f t="shared" si="19"/>
        <v>66.302999999999997</v>
      </c>
      <c r="J196" s="2"/>
      <c r="K196" s="2">
        <v>0</v>
      </c>
      <c r="L196" s="2">
        <v>1</v>
      </c>
      <c r="M196" s="16">
        <f t="shared" si="20"/>
        <v>1</v>
      </c>
      <c r="N196" s="6" t="s">
        <v>380</v>
      </c>
      <c r="O196" s="4">
        <f t="shared" si="21"/>
        <v>2</v>
      </c>
      <c r="P196" s="3">
        <f t="shared" si="22"/>
        <v>41331</v>
      </c>
      <c r="Q196" s="4" t="str" cm="1">
        <f t="array" ref="Q196:S196">_xlfn.TEXTSPLIT(N196,"/")</f>
        <v>2</v>
      </c>
      <c r="R196" s="4" t="str">
        <v>26</v>
      </c>
      <c r="S196" s="4" t="str">
        <v>13</v>
      </c>
      <c r="T196" s="5">
        <f t="shared" si="23"/>
        <v>41331</v>
      </c>
      <c r="U196">
        <v>56</v>
      </c>
      <c r="V196" s="14">
        <v>1090</v>
      </c>
      <c r="W196" s="14">
        <v>12</v>
      </c>
      <c r="X196" s="14">
        <v>96</v>
      </c>
      <c r="Y196" s="14">
        <v>16</v>
      </c>
      <c r="Z196" s="14">
        <v>12</v>
      </c>
      <c r="AA196" s="14">
        <v>60</v>
      </c>
      <c r="AB196" s="2">
        <v>4</v>
      </c>
      <c r="AC196" s="2">
        <v>3</v>
      </c>
      <c r="AD196" s="2">
        <v>11</v>
      </c>
      <c r="AE196" s="2">
        <v>8</v>
      </c>
      <c r="AF196" s="2">
        <v>0</v>
      </c>
      <c r="AG196" s="2">
        <v>0</v>
      </c>
      <c r="AH196" s="16">
        <v>1</v>
      </c>
      <c r="AJ196">
        <v>70</v>
      </c>
      <c r="AK196">
        <v>48.686</v>
      </c>
      <c r="AR196">
        <v>47</v>
      </c>
      <c r="AS196">
        <v>66.475999999999999</v>
      </c>
    </row>
    <row r="197" spans="1:45" hidden="1" x14ac:dyDescent="0.3">
      <c r="A197">
        <v>10314</v>
      </c>
      <c r="B197">
        <v>1949</v>
      </c>
      <c r="C197" s="1">
        <f t="shared" si="18"/>
        <v>75</v>
      </c>
      <c r="D197" t="s">
        <v>40</v>
      </c>
      <c r="E197" t="s">
        <v>34</v>
      </c>
      <c r="F197" s="4" t="s">
        <v>29</v>
      </c>
      <c r="G197" t="s">
        <v>29</v>
      </c>
      <c r="H197" s="20">
        <v>83837</v>
      </c>
      <c r="I197" s="2">
        <f t="shared" si="19"/>
        <v>83.837000000000003</v>
      </c>
      <c r="J197" s="2"/>
      <c r="K197" s="2">
        <v>0</v>
      </c>
      <c r="L197" s="2">
        <v>0</v>
      </c>
      <c r="M197" s="16">
        <f t="shared" si="20"/>
        <v>0</v>
      </c>
      <c r="N197" s="6" t="s">
        <v>311</v>
      </c>
      <c r="O197" s="4">
        <f t="shared" si="21"/>
        <v>2</v>
      </c>
      <c r="P197" s="3">
        <f t="shared" si="22"/>
        <v>41259</v>
      </c>
      <c r="Q197" s="4" t="str" cm="1">
        <f t="array" ref="Q197:S197">_xlfn.TEXTSPLIT(N197,"/")</f>
        <v>12</v>
      </c>
      <c r="R197" s="4" t="str">
        <v>16</v>
      </c>
      <c r="S197" s="4" t="str">
        <v>12</v>
      </c>
      <c r="T197" s="5">
        <f t="shared" si="23"/>
        <v>41259</v>
      </c>
      <c r="U197">
        <v>79</v>
      </c>
      <c r="V197" s="14">
        <v>847</v>
      </c>
      <c r="W197" s="14">
        <v>66</v>
      </c>
      <c r="X197" s="14">
        <v>119</v>
      </c>
      <c r="Y197" s="14">
        <v>86</v>
      </c>
      <c r="Z197" s="14">
        <v>89</v>
      </c>
      <c r="AA197" s="14">
        <v>111</v>
      </c>
      <c r="AB197" s="2">
        <v>1</v>
      </c>
      <c r="AC197" s="2">
        <v>9</v>
      </c>
      <c r="AD197" s="2">
        <v>5</v>
      </c>
      <c r="AE197" s="2">
        <v>4</v>
      </c>
      <c r="AF197" s="2">
        <v>1</v>
      </c>
      <c r="AG197" s="2">
        <v>0</v>
      </c>
      <c r="AH197" s="16">
        <v>2</v>
      </c>
      <c r="AJ197">
        <v>52</v>
      </c>
      <c r="AK197">
        <v>34.6</v>
      </c>
      <c r="AR197">
        <v>63</v>
      </c>
      <c r="AS197">
        <v>39.228000000000002</v>
      </c>
    </row>
    <row r="198" spans="1:45" x14ac:dyDescent="0.3">
      <c r="A198">
        <v>10313</v>
      </c>
      <c r="B198">
        <v>1976</v>
      </c>
      <c r="C198" s="1">
        <f t="shared" si="18"/>
        <v>48</v>
      </c>
      <c r="D198" t="s">
        <v>25</v>
      </c>
      <c r="E198" t="s">
        <v>22</v>
      </c>
      <c r="F198" s="4" t="s">
        <v>29</v>
      </c>
      <c r="G198" t="s">
        <v>29</v>
      </c>
      <c r="H198" s="20">
        <v>48178</v>
      </c>
      <c r="I198" s="2">
        <f t="shared" si="19"/>
        <v>48.177999999999997</v>
      </c>
      <c r="J198" s="2"/>
      <c r="K198" s="2">
        <v>1</v>
      </c>
      <c r="L198" s="2">
        <v>1</v>
      </c>
      <c r="M198" s="16">
        <f t="shared" si="20"/>
        <v>2</v>
      </c>
      <c r="N198" s="6" t="s">
        <v>350</v>
      </c>
      <c r="O198" s="4">
        <f t="shared" si="21"/>
        <v>2</v>
      </c>
      <c r="P198" s="3">
        <f t="shared" si="22"/>
        <v>41210</v>
      </c>
      <c r="Q198" s="4" t="str" cm="1">
        <f t="array" ref="Q198:S198">_xlfn.TEXTSPLIT(N198,"/")</f>
        <v>10</v>
      </c>
      <c r="R198" s="4" t="str">
        <v>28</v>
      </c>
      <c r="S198" s="4" t="str">
        <v>12</v>
      </c>
      <c r="T198" s="5">
        <f t="shared" si="23"/>
        <v>41210</v>
      </c>
      <c r="U198">
        <v>69</v>
      </c>
      <c r="V198" s="14">
        <v>159</v>
      </c>
      <c r="W198" s="14">
        <v>4</v>
      </c>
      <c r="X198" s="14">
        <v>45</v>
      </c>
      <c r="Y198" s="14">
        <v>6</v>
      </c>
      <c r="Z198" s="14">
        <v>2</v>
      </c>
      <c r="AA198" s="14">
        <v>38</v>
      </c>
      <c r="AB198" s="2">
        <v>6</v>
      </c>
      <c r="AC198" s="2">
        <v>5</v>
      </c>
      <c r="AD198" s="2">
        <v>4</v>
      </c>
      <c r="AE198" s="2">
        <v>8</v>
      </c>
      <c r="AF198" s="2">
        <v>0</v>
      </c>
      <c r="AG198" s="2">
        <v>0</v>
      </c>
      <c r="AH198" s="16">
        <v>0</v>
      </c>
      <c r="AJ198">
        <v>72</v>
      </c>
      <c r="AK198">
        <v>67.680000000000007</v>
      </c>
      <c r="AR198">
        <v>40</v>
      </c>
      <c r="AS198">
        <v>70.123000000000005</v>
      </c>
    </row>
    <row r="199" spans="1:45" x14ac:dyDescent="0.3">
      <c r="A199">
        <v>10311</v>
      </c>
      <c r="B199">
        <v>1970</v>
      </c>
      <c r="C199" s="1">
        <f t="shared" si="18"/>
        <v>54</v>
      </c>
      <c r="D199" t="s">
        <v>25</v>
      </c>
      <c r="E199" t="s">
        <v>22</v>
      </c>
      <c r="F199" s="4" t="s">
        <v>29</v>
      </c>
      <c r="G199" t="s">
        <v>29</v>
      </c>
      <c r="H199" s="20">
        <v>4428</v>
      </c>
      <c r="I199" s="2">
        <f t="shared" si="19"/>
        <v>4.4279999999999999</v>
      </c>
      <c r="J199" s="2"/>
      <c r="K199" s="2">
        <v>0</v>
      </c>
      <c r="L199" s="2">
        <v>1</v>
      </c>
      <c r="M199" s="16">
        <f t="shared" si="20"/>
        <v>1</v>
      </c>
      <c r="N199" s="7">
        <v>41404</v>
      </c>
      <c r="O199" s="4">
        <f t="shared" si="21"/>
        <v>1</v>
      </c>
      <c r="P199" s="3">
        <f t="shared" si="22"/>
        <v>41404</v>
      </c>
      <c r="Q199" s="4" t="str" cm="1">
        <f t="array" ref="Q199">_xlfn.TEXTSPLIT(N199,"/")</f>
        <v>41404</v>
      </c>
      <c r="R199" s="5"/>
      <c r="S199" s="5"/>
      <c r="T199" s="5" t="e">
        <f t="shared" si="23"/>
        <v>#NUM!</v>
      </c>
      <c r="U199">
        <v>0</v>
      </c>
      <c r="V199" s="14">
        <v>16</v>
      </c>
      <c r="W199" s="14">
        <v>4</v>
      </c>
      <c r="X199" s="14">
        <v>12</v>
      </c>
      <c r="Y199" s="14">
        <v>2</v>
      </c>
      <c r="Z199" s="14">
        <v>4</v>
      </c>
      <c r="AA199" s="14">
        <v>321</v>
      </c>
      <c r="AB199" s="2">
        <v>0</v>
      </c>
      <c r="AC199" s="2">
        <v>25</v>
      </c>
      <c r="AD199" s="2">
        <v>0</v>
      </c>
      <c r="AE199" s="2">
        <v>1</v>
      </c>
      <c r="AF199" s="2">
        <v>0</v>
      </c>
      <c r="AG199" s="2">
        <v>0</v>
      </c>
      <c r="AH199" s="16">
        <v>0</v>
      </c>
      <c r="AJ199">
        <v>70</v>
      </c>
      <c r="AK199">
        <v>64.108000000000004</v>
      </c>
      <c r="AR199">
        <v>53</v>
      </c>
      <c r="AS199">
        <v>93.79</v>
      </c>
    </row>
    <row r="200" spans="1:45" hidden="1" x14ac:dyDescent="0.3">
      <c r="A200">
        <v>10307</v>
      </c>
      <c r="B200">
        <v>1957</v>
      </c>
      <c r="C200" s="1">
        <f t="shared" si="18"/>
        <v>67</v>
      </c>
      <c r="D200" t="s">
        <v>25</v>
      </c>
      <c r="E200" t="s">
        <v>22</v>
      </c>
      <c r="F200" s="4" t="s">
        <v>29</v>
      </c>
      <c r="G200" t="s">
        <v>29</v>
      </c>
      <c r="H200" s="20">
        <v>50387</v>
      </c>
      <c r="I200" s="2">
        <f t="shared" si="19"/>
        <v>50.387</v>
      </c>
      <c r="J200" s="2"/>
      <c r="K200" s="2">
        <v>0</v>
      </c>
      <c r="L200" s="2">
        <v>2</v>
      </c>
      <c r="M200" s="16">
        <f t="shared" si="20"/>
        <v>2</v>
      </c>
      <c r="N200" s="6" t="s">
        <v>70</v>
      </c>
      <c r="O200" s="4">
        <f t="shared" si="21"/>
        <v>2</v>
      </c>
      <c r="P200" s="3">
        <f t="shared" si="22"/>
        <v>41517</v>
      </c>
      <c r="Q200" s="4" t="str" cm="1">
        <f t="array" ref="Q200:S200">_xlfn.TEXTSPLIT(N200,"/")</f>
        <v>8</v>
      </c>
      <c r="R200" s="4" t="str">
        <v>31</v>
      </c>
      <c r="S200" s="4" t="str">
        <v>13</v>
      </c>
      <c r="T200" s="5">
        <f t="shared" si="23"/>
        <v>41517</v>
      </c>
      <c r="U200">
        <v>91</v>
      </c>
      <c r="V200" s="14">
        <v>369</v>
      </c>
      <c r="W200" s="14">
        <v>9</v>
      </c>
      <c r="X200" s="14">
        <v>87</v>
      </c>
      <c r="Y200" s="14">
        <v>12</v>
      </c>
      <c r="Z200" s="14">
        <v>14</v>
      </c>
      <c r="AA200" s="14">
        <v>34</v>
      </c>
      <c r="AB200" s="2">
        <v>3</v>
      </c>
      <c r="AC200" s="2">
        <v>6</v>
      </c>
      <c r="AD200" s="2">
        <v>8</v>
      </c>
      <c r="AE200" s="2">
        <v>5</v>
      </c>
      <c r="AF200" s="2">
        <v>0</v>
      </c>
      <c r="AG200" s="2">
        <v>0</v>
      </c>
      <c r="AH200" s="16">
        <v>0</v>
      </c>
      <c r="AJ200">
        <v>54</v>
      </c>
      <c r="AK200">
        <v>48.752000000000002</v>
      </c>
      <c r="AR200">
        <v>57</v>
      </c>
      <c r="AS200">
        <v>82.427000000000007</v>
      </c>
    </row>
    <row r="201" spans="1:45" x14ac:dyDescent="0.3">
      <c r="A201">
        <v>10304</v>
      </c>
      <c r="B201">
        <v>1960</v>
      </c>
      <c r="C201" s="1">
        <f t="shared" si="18"/>
        <v>64</v>
      </c>
      <c r="D201" t="s">
        <v>25</v>
      </c>
      <c r="E201" t="s">
        <v>22</v>
      </c>
      <c r="F201" s="4" t="s">
        <v>29</v>
      </c>
      <c r="G201" t="s">
        <v>29</v>
      </c>
      <c r="H201" s="20">
        <v>18690</v>
      </c>
      <c r="I201" s="2">
        <f t="shared" si="19"/>
        <v>18.690000000000001</v>
      </c>
      <c r="J201" s="2"/>
      <c r="K201" s="2">
        <v>0</v>
      </c>
      <c r="L201" s="2">
        <v>0</v>
      </c>
      <c r="M201" s="16">
        <f t="shared" si="20"/>
        <v>0</v>
      </c>
      <c r="N201" s="6" t="s">
        <v>401</v>
      </c>
      <c r="O201" s="4">
        <f t="shared" si="21"/>
        <v>2</v>
      </c>
      <c r="P201" s="3">
        <f t="shared" si="22"/>
        <v>41271</v>
      </c>
      <c r="Q201" s="4" t="str" cm="1">
        <f t="array" ref="Q201:S201">_xlfn.TEXTSPLIT(N201,"/")</f>
        <v>12</v>
      </c>
      <c r="R201" s="4" t="str">
        <v>28</v>
      </c>
      <c r="S201" s="4" t="str">
        <v>12</v>
      </c>
      <c r="T201" s="5">
        <f t="shared" si="23"/>
        <v>41271</v>
      </c>
      <c r="U201">
        <v>77</v>
      </c>
      <c r="V201" s="14">
        <v>6</v>
      </c>
      <c r="W201" s="14">
        <v>1</v>
      </c>
      <c r="X201" s="14">
        <v>7</v>
      </c>
      <c r="Y201" s="14">
        <v>23</v>
      </c>
      <c r="Z201" s="14">
        <v>4</v>
      </c>
      <c r="AA201" s="14">
        <v>19</v>
      </c>
      <c r="AB201" s="2">
        <v>1</v>
      </c>
      <c r="AC201" s="2">
        <v>1</v>
      </c>
      <c r="AD201" s="2">
        <v>2</v>
      </c>
      <c r="AE201" s="2">
        <v>8</v>
      </c>
      <c r="AF201" s="2">
        <v>0</v>
      </c>
      <c r="AG201" s="2">
        <v>0</v>
      </c>
      <c r="AH201" s="16">
        <v>0</v>
      </c>
      <c r="AJ201">
        <v>67</v>
      </c>
      <c r="AK201">
        <v>64.09</v>
      </c>
      <c r="AR201">
        <v>65</v>
      </c>
      <c r="AS201">
        <v>53.976999999999997</v>
      </c>
    </row>
    <row r="202" spans="1:45" x14ac:dyDescent="0.3">
      <c r="A202">
        <v>10299</v>
      </c>
      <c r="B202">
        <v>1970</v>
      </c>
      <c r="C202" s="1">
        <f t="shared" si="18"/>
        <v>54</v>
      </c>
      <c r="D202" t="s">
        <v>25</v>
      </c>
      <c r="E202" t="s">
        <v>34</v>
      </c>
      <c r="F202" s="4" t="s">
        <v>26</v>
      </c>
      <c r="G202" t="s">
        <v>26</v>
      </c>
      <c r="H202" s="20">
        <v>48240</v>
      </c>
      <c r="I202" s="2">
        <f t="shared" si="19"/>
        <v>48.24</v>
      </c>
      <c r="J202" s="2"/>
      <c r="K202" s="2">
        <v>0</v>
      </c>
      <c r="L202" s="2">
        <v>0</v>
      </c>
      <c r="M202" s="16">
        <f t="shared" si="20"/>
        <v>0</v>
      </c>
      <c r="N202" s="7">
        <v>41163</v>
      </c>
      <c r="O202" s="4">
        <f t="shared" si="21"/>
        <v>1</v>
      </c>
      <c r="P202" s="3">
        <f t="shared" si="22"/>
        <v>41163</v>
      </c>
      <c r="Q202" s="4" t="str" cm="1">
        <f t="array" ref="Q202">_xlfn.TEXTSPLIT(N202,"/")</f>
        <v>41163</v>
      </c>
      <c r="R202" s="5"/>
      <c r="S202" s="5"/>
      <c r="T202" s="5" t="e">
        <f t="shared" si="23"/>
        <v>#NUM!</v>
      </c>
      <c r="U202">
        <v>73</v>
      </c>
      <c r="V202" s="14">
        <v>389</v>
      </c>
      <c r="W202" s="14">
        <v>91</v>
      </c>
      <c r="X202" s="14">
        <v>248</v>
      </c>
      <c r="Y202" s="14">
        <v>64</v>
      </c>
      <c r="Z202" s="14">
        <v>49</v>
      </c>
      <c r="AA202" s="14">
        <v>41</v>
      </c>
      <c r="AB202" s="2">
        <v>3</v>
      </c>
      <c r="AC202" s="2">
        <v>6</v>
      </c>
      <c r="AD202" s="2">
        <v>13</v>
      </c>
      <c r="AE202" s="2">
        <v>5</v>
      </c>
      <c r="AF202" s="2">
        <v>1</v>
      </c>
      <c r="AG202" s="2">
        <v>0</v>
      </c>
      <c r="AH202" s="16">
        <v>0</v>
      </c>
      <c r="AJ202">
        <v>46</v>
      </c>
      <c r="AK202">
        <v>74.984999999999999</v>
      </c>
      <c r="AR202">
        <v>58</v>
      </c>
      <c r="AS202">
        <v>58.692</v>
      </c>
    </row>
    <row r="203" spans="1:45" x14ac:dyDescent="0.3">
      <c r="A203">
        <v>10286</v>
      </c>
      <c r="B203">
        <v>1963</v>
      </c>
      <c r="C203" s="1">
        <f t="shared" si="18"/>
        <v>61</v>
      </c>
      <c r="D203" t="s">
        <v>47</v>
      </c>
      <c r="E203" t="s">
        <v>22</v>
      </c>
      <c r="F203" s="4" t="s">
        <v>29</v>
      </c>
      <c r="G203" t="s">
        <v>29</v>
      </c>
      <c r="H203" s="20">
        <v>83715</v>
      </c>
      <c r="I203" s="2">
        <f t="shared" si="19"/>
        <v>83.715000000000003</v>
      </c>
      <c r="J203" s="2"/>
      <c r="K203" s="2">
        <v>0</v>
      </c>
      <c r="L203" s="2">
        <v>0</v>
      </c>
      <c r="M203" s="16">
        <f t="shared" si="20"/>
        <v>0</v>
      </c>
      <c r="N203" s="7">
        <v>41700</v>
      </c>
      <c r="O203" s="4">
        <f t="shared" si="21"/>
        <v>1</v>
      </c>
      <c r="P203" s="3">
        <f t="shared" si="22"/>
        <v>41700</v>
      </c>
      <c r="Q203" s="4" t="str" cm="1">
        <f t="array" ref="Q203">_xlfn.TEXTSPLIT(N203,"/")</f>
        <v>41700</v>
      </c>
      <c r="R203" s="5"/>
      <c r="S203" s="5"/>
      <c r="T203" s="5" t="e">
        <f t="shared" si="23"/>
        <v>#NUM!</v>
      </c>
      <c r="U203">
        <v>2</v>
      </c>
      <c r="V203" s="14">
        <v>318</v>
      </c>
      <c r="W203" s="14">
        <v>8</v>
      </c>
      <c r="X203" s="14">
        <v>407</v>
      </c>
      <c r="Y203" s="14">
        <v>150</v>
      </c>
      <c r="Z203" s="14">
        <v>35</v>
      </c>
      <c r="AA203" s="14">
        <v>8</v>
      </c>
      <c r="AB203" s="2">
        <v>1</v>
      </c>
      <c r="AC203" s="2">
        <v>2</v>
      </c>
      <c r="AD203" s="2">
        <v>13</v>
      </c>
      <c r="AE203" s="2">
        <v>0</v>
      </c>
      <c r="AF203" s="2">
        <v>0</v>
      </c>
      <c r="AG203" s="2">
        <v>0</v>
      </c>
      <c r="AH203" s="16">
        <v>0</v>
      </c>
      <c r="AJ203">
        <v>51</v>
      </c>
      <c r="AK203">
        <v>30.466999999999999</v>
      </c>
      <c r="AR203">
        <v>49</v>
      </c>
      <c r="AS203">
        <v>33.590000000000003</v>
      </c>
    </row>
    <row r="204" spans="1:45" x14ac:dyDescent="0.3">
      <c r="A204">
        <v>10281</v>
      </c>
      <c r="B204">
        <v>1971</v>
      </c>
      <c r="C204" s="1">
        <f t="shared" si="18"/>
        <v>53</v>
      </c>
      <c r="D204" t="s">
        <v>33</v>
      </c>
      <c r="E204" t="s">
        <v>22</v>
      </c>
      <c r="F204" s="4" t="s">
        <v>23</v>
      </c>
      <c r="G204" t="s">
        <v>23</v>
      </c>
      <c r="H204" s="20">
        <v>64713</v>
      </c>
      <c r="I204" s="2">
        <f t="shared" si="19"/>
        <v>64.712999999999994</v>
      </c>
      <c r="J204" s="2"/>
      <c r="K204" s="2">
        <v>1</v>
      </c>
      <c r="L204" s="2">
        <v>0</v>
      </c>
      <c r="M204" s="16">
        <f t="shared" si="20"/>
        <v>1</v>
      </c>
      <c r="N204" s="7">
        <v>41822</v>
      </c>
      <c r="O204" s="4">
        <f t="shared" si="21"/>
        <v>1</v>
      </c>
      <c r="P204" s="3">
        <f t="shared" si="22"/>
        <v>41822</v>
      </c>
      <c r="Q204" s="4" t="str" cm="1">
        <f t="array" ref="Q204">_xlfn.TEXTSPLIT(N204,"/")</f>
        <v>41822</v>
      </c>
      <c r="R204" s="5"/>
      <c r="S204" s="5"/>
      <c r="T204" s="5" t="e">
        <f t="shared" si="23"/>
        <v>#NUM!</v>
      </c>
      <c r="U204">
        <v>11</v>
      </c>
      <c r="V204" s="14">
        <v>180</v>
      </c>
      <c r="W204" s="14">
        <v>60</v>
      </c>
      <c r="X204" s="14">
        <v>241</v>
      </c>
      <c r="Y204" s="14">
        <v>13</v>
      </c>
      <c r="Z204" s="14">
        <v>54</v>
      </c>
      <c r="AA204" s="14">
        <v>54</v>
      </c>
      <c r="AB204" s="2">
        <v>2</v>
      </c>
      <c r="AC204" s="2">
        <v>5</v>
      </c>
      <c r="AD204" s="2">
        <v>7</v>
      </c>
      <c r="AE204" s="2">
        <v>4</v>
      </c>
      <c r="AF204" s="2">
        <v>1</v>
      </c>
      <c r="AG204" s="2">
        <v>0</v>
      </c>
      <c r="AH204" s="16">
        <v>0</v>
      </c>
      <c r="AJ204">
        <v>61</v>
      </c>
      <c r="AK204">
        <v>71.67</v>
      </c>
      <c r="AR204">
        <v>57</v>
      </c>
      <c r="AS204">
        <v>79.945999999999998</v>
      </c>
    </row>
    <row r="205" spans="1:45" x14ac:dyDescent="0.3">
      <c r="A205">
        <v>10277</v>
      </c>
      <c r="B205">
        <v>1962</v>
      </c>
      <c r="C205" s="1">
        <f t="shared" si="18"/>
        <v>62</v>
      </c>
      <c r="D205" t="s">
        <v>25</v>
      </c>
      <c r="E205" t="s">
        <v>22</v>
      </c>
      <c r="F205" s="4" t="s">
        <v>26</v>
      </c>
      <c r="G205" t="s">
        <v>26</v>
      </c>
      <c r="H205" s="20">
        <v>30081</v>
      </c>
      <c r="I205" s="2">
        <f t="shared" si="19"/>
        <v>30.081</v>
      </c>
      <c r="J205" s="2"/>
      <c r="K205" s="2">
        <v>0</v>
      </c>
      <c r="L205" s="2">
        <v>1</v>
      </c>
      <c r="M205" s="16">
        <f t="shared" si="20"/>
        <v>1</v>
      </c>
      <c r="N205" s="6" t="s">
        <v>271</v>
      </c>
      <c r="O205" s="4">
        <f t="shared" si="21"/>
        <v>2</v>
      </c>
      <c r="P205" s="3">
        <f t="shared" si="22"/>
        <v>41326</v>
      </c>
      <c r="Q205" s="4" t="str" cm="1">
        <f t="array" ref="Q205:S205">_xlfn.TEXTSPLIT(N205,"/")</f>
        <v>2</v>
      </c>
      <c r="R205" s="4" t="str">
        <v>21</v>
      </c>
      <c r="S205" s="4" t="str">
        <v>13</v>
      </c>
      <c r="T205" s="5">
        <f t="shared" si="23"/>
        <v>41326</v>
      </c>
      <c r="U205">
        <v>27</v>
      </c>
      <c r="V205" s="14">
        <v>36</v>
      </c>
      <c r="W205" s="14">
        <v>0</v>
      </c>
      <c r="X205" s="14">
        <v>2</v>
      </c>
      <c r="Y205" s="14">
        <v>0</v>
      </c>
      <c r="Z205" s="14">
        <v>0</v>
      </c>
      <c r="AA205" s="14">
        <v>4</v>
      </c>
      <c r="AB205" s="2">
        <v>1</v>
      </c>
      <c r="AC205" s="2">
        <v>1</v>
      </c>
      <c r="AD205" s="2">
        <v>3</v>
      </c>
      <c r="AE205" s="2">
        <v>7</v>
      </c>
      <c r="AF205" s="2">
        <v>0</v>
      </c>
      <c r="AG205" s="2">
        <v>0</v>
      </c>
      <c r="AH205" s="16">
        <v>0</v>
      </c>
      <c r="AJ205">
        <v>52</v>
      </c>
      <c r="AK205">
        <v>34.6</v>
      </c>
      <c r="AR205">
        <v>39</v>
      </c>
      <c r="AS205">
        <v>55.433999999999997</v>
      </c>
    </row>
    <row r="206" spans="1:45" x14ac:dyDescent="0.3">
      <c r="A206">
        <v>10270</v>
      </c>
      <c r="B206">
        <v>1982</v>
      </c>
      <c r="C206" s="1">
        <f t="shared" si="18"/>
        <v>42</v>
      </c>
      <c r="D206" t="s">
        <v>38</v>
      </c>
      <c r="E206" t="s">
        <v>36</v>
      </c>
      <c r="F206" s="4" t="s">
        <v>29</v>
      </c>
      <c r="G206" t="s">
        <v>29</v>
      </c>
      <c r="H206" s="20">
        <v>35523</v>
      </c>
      <c r="I206" s="2">
        <f t="shared" si="19"/>
        <v>35.523000000000003</v>
      </c>
      <c r="J206" s="2"/>
      <c r="K206" s="2">
        <v>1</v>
      </c>
      <c r="L206" s="2">
        <v>0</v>
      </c>
      <c r="M206" s="16">
        <f t="shared" si="20"/>
        <v>1</v>
      </c>
      <c r="N206" s="7">
        <v>41343</v>
      </c>
      <c r="O206" s="4">
        <f t="shared" si="21"/>
        <v>1</v>
      </c>
      <c r="P206" s="3">
        <f t="shared" si="22"/>
        <v>41343</v>
      </c>
      <c r="Q206" s="4" t="str" cm="1">
        <f t="array" ref="Q206">_xlfn.TEXTSPLIT(N206,"/")</f>
        <v>41343</v>
      </c>
      <c r="R206" s="5"/>
      <c r="S206" s="5"/>
      <c r="T206" s="5" t="e">
        <f t="shared" si="23"/>
        <v>#NUM!</v>
      </c>
      <c r="U206">
        <v>8</v>
      </c>
      <c r="V206" s="14">
        <v>11</v>
      </c>
      <c r="W206" s="14">
        <v>5</v>
      </c>
      <c r="X206" s="14">
        <v>22</v>
      </c>
      <c r="Y206" s="14">
        <v>12</v>
      </c>
      <c r="Z206" s="14">
        <v>5</v>
      </c>
      <c r="AA206" s="14">
        <v>11</v>
      </c>
      <c r="AB206" s="2">
        <v>2</v>
      </c>
      <c r="AC206" s="2">
        <v>3</v>
      </c>
      <c r="AD206" s="2">
        <v>3</v>
      </c>
      <c r="AE206" s="2">
        <v>7</v>
      </c>
      <c r="AF206" s="2">
        <v>0</v>
      </c>
      <c r="AG206" s="2">
        <v>0</v>
      </c>
      <c r="AH206" s="16">
        <v>0</v>
      </c>
      <c r="AJ206">
        <v>72</v>
      </c>
      <c r="AK206">
        <v>69.701999999999998</v>
      </c>
      <c r="AR206">
        <v>48</v>
      </c>
      <c r="AS206">
        <v>74.165000000000006</v>
      </c>
    </row>
    <row r="207" spans="1:45" x14ac:dyDescent="0.3">
      <c r="A207">
        <v>10264</v>
      </c>
      <c r="B207">
        <v>1980</v>
      </c>
      <c r="C207" s="1">
        <f t="shared" si="18"/>
        <v>44</v>
      </c>
      <c r="D207" t="s">
        <v>47</v>
      </c>
      <c r="E207" t="s">
        <v>22</v>
      </c>
      <c r="F207" s="4" t="s">
        <v>23</v>
      </c>
      <c r="G207" t="s">
        <v>23</v>
      </c>
      <c r="H207" s="20">
        <v>15287</v>
      </c>
      <c r="I207" s="2">
        <f t="shared" si="19"/>
        <v>15.287000000000001</v>
      </c>
      <c r="J207" s="2"/>
      <c r="K207" s="2">
        <v>1</v>
      </c>
      <c r="L207" s="2">
        <v>0</v>
      </c>
      <c r="M207" s="16">
        <f t="shared" si="20"/>
        <v>1</v>
      </c>
      <c r="N207" s="7">
        <v>41192</v>
      </c>
      <c r="O207" s="4">
        <f t="shared" si="21"/>
        <v>1</v>
      </c>
      <c r="P207" s="3">
        <f t="shared" si="22"/>
        <v>41192</v>
      </c>
      <c r="Q207" s="4" t="str" cm="1">
        <f t="array" ref="Q207">_xlfn.TEXTSPLIT(N207,"/")</f>
        <v>41192</v>
      </c>
      <c r="R207" s="5"/>
      <c r="S207" s="5"/>
      <c r="T207" s="5" t="e">
        <f t="shared" si="23"/>
        <v>#NUM!</v>
      </c>
      <c r="U207">
        <v>60</v>
      </c>
      <c r="V207" s="14">
        <v>1</v>
      </c>
      <c r="W207" s="14">
        <v>2</v>
      </c>
      <c r="X207" s="14">
        <v>8</v>
      </c>
      <c r="Y207" s="14">
        <v>4</v>
      </c>
      <c r="Z207" s="14">
        <v>3</v>
      </c>
      <c r="AA207" s="14">
        <v>13</v>
      </c>
      <c r="AB207" s="2">
        <v>2</v>
      </c>
      <c r="AC207" s="2">
        <v>1</v>
      </c>
      <c r="AD207" s="2">
        <v>2</v>
      </c>
      <c r="AE207" s="2">
        <v>7</v>
      </c>
      <c r="AF207" s="2">
        <v>1</v>
      </c>
      <c r="AG207" s="2">
        <v>0</v>
      </c>
      <c r="AH207" s="16">
        <v>1</v>
      </c>
      <c r="AJ207">
        <v>71</v>
      </c>
      <c r="AK207">
        <v>47.957999999999998</v>
      </c>
      <c r="AR207">
        <v>49</v>
      </c>
      <c r="AS207">
        <v>102.69199999999999</v>
      </c>
    </row>
    <row r="208" spans="1:45" x14ac:dyDescent="0.3">
      <c r="A208">
        <v>10262</v>
      </c>
      <c r="B208">
        <v>1981</v>
      </c>
      <c r="C208" s="1">
        <f t="shared" si="18"/>
        <v>43</v>
      </c>
      <c r="D208" t="s">
        <v>40</v>
      </c>
      <c r="E208" t="s">
        <v>22</v>
      </c>
      <c r="F208" s="4" t="s">
        <v>29</v>
      </c>
      <c r="G208" t="s">
        <v>29</v>
      </c>
      <c r="H208" s="20">
        <v>15072</v>
      </c>
      <c r="I208" s="2">
        <f t="shared" si="19"/>
        <v>15.071999999999999</v>
      </c>
      <c r="J208" s="2"/>
      <c r="K208" s="2">
        <v>2</v>
      </c>
      <c r="L208" s="2">
        <v>0</v>
      </c>
      <c r="M208" s="16">
        <f t="shared" si="20"/>
        <v>2</v>
      </c>
      <c r="N208" s="7">
        <v>41552</v>
      </c>
      <c r="O208" s="4">
        <f t="shared" si="21"/>
        <v>1</v>
      </c>
      <c r="P208" s="3">
        <f t="shared" si="22"/>
        <v>41552</v>
      </c>
      <c r="Q208" s="4" t="str" cm="1">
        <f t="array" ref="Q208">_xlfn.TEXTSPLIT(N208,"/")</f>
        <v>41552</v>
      </c>
      <c r="R208" s="5"/>
      <c r="S208" s="5"/>
      <c r="T208" s="5" t="e">
        <f t="shared" si="23"/>
        <v>#NUM!</v>
      </c>
      <c r="U208">
        <v>96</v>
      </c>
      <c r="V208" s="14">
        <v>8</v>
      </c>
      <c r="W208" s="14">
        <v>2</v>
      </c>
      <c r="X208" s="14">
        <v>15</v>
      </c>
      <c r="Y208" s="14">
        <v>0</v>
      </c>
      <c r="Z208" s="14">
        <v>10</v>
      </c>
      <c r="AA208" s="14">
        <v>18</v>
      </c>
      <c r="AB208" s="2">
        <v>4</v>
      </c>
      <c r="AC208" s="2">
        <v>3</v>
      </c>
      <c r="AD208" s="2">
        <v>3</v>
      </c>
      <c r="AE208" s="2">
        <v>5</v>
      </c>
      <c r="AF208" s="2">
        <v>0</v>
      </c>
      <c r="AG208" s="2">
        <v>0</v>
      </c>
      <c r="AH208" s="16">
        <v>0</v>
      </c>
      <c r="AJ208">
        <v>48</v>
      </c>
      <c r="AK208">
        <v>60.554000000000002</v>
      </c>
      <c r="AR208">
        <v>51</v>
      </c>
      <c r="AS208">
        <v>24.434000000000001</v>
      </c>
    </row>
    <row r="209" spans="1:45" x14ac:dyDescent="0.3">
      <c r="A209">
        <v>10260</v>
      </c>
      <c r="B209">
        <v>1966</v>
      </c>
      <c r="C209" s="1">
        <f t="shared" si="18"/>
        <v>58</v>
      </c>
      <c r="D209" t="s">
        <v>25</v>
      </c>
      <c r="E209" t="s">
        <v>42</v>
      </c>
      <c r="F209" s="4" t="s">
        <v>32</v>
      </c>
      <c r="G209" t="s">
        <v>32</v>
      </c>
      <c r="H209" s="20">
        <v>45143</v>
      </c>
      <c r="I209" s="2">
        <f t="shared" si="19"/>
        <v>45.143000000000001</v>
      </c>
      <c r="J209" s="2"/>
      <c r="K209" s="2">
        <v>0</v>
      </c>
      <c r="L209" s="2">
        <v>1</v>
      </c>
      <c r="M209" s="16">
        <f t="shared" si="20"/>
        <v>1</v>
      </c>
      <c r="N209" s="6" t="s">
        <v>197</v>
      </c>
      <c r="O209" s="4">
        <f t="shared" si="21"/>
        <v>2</v>
      </c>
      <c r="P209" s="3">
        <f t="shared" si="22"/>
        <v>41512</v>
      </c>
      <c r="Q209" s="4" t="str" cm="1">
        <f t="array" ref="Q209:S209">_xlfn.TEXTSPLIT(N209,"/")</f>
        <v>8</v>
      </c>
      <c r="R209" s="4" t="str">
        <v>26</v>
      </c>
      <c r="S209" s="4" t="str">
        <v>13</v>
      </c>
      <c r="T209" s="5">
        <f t="shared" si="23"/>
        <v>41512</v>
      </c>
      <c r="U209">
        <v>74</v>
      </c>
      <c r="V209" s="14">
        <v>202</v>
      </c>
      <c r="W209" s="14">
        <v>5</v>
      </c>
      <c r="X209" s="14">
        <v>74</v>
      </c>
      <c r="Y209" s="14">
        <v>11</v>
      </c>
      <c r="Z209" s="14">
        <v>5</v>
      </c>
      <c r="AA209" s="14">
        <v>14</v>
      </c>
      <c r="AB209" s="2">
        <v>3</v>
      </c>
      <c r="AC209" s="2">
        <v>6</v>
      </c>
      <c r="AD209" s="2">
        <v>5</v>
      </c>
      <c r="AE209" s="2">
        <v>7</v>
      </c>
      <c r="AF209" s="2">
        <v>0</v>
      </c>
      <c r="AG209" s="2">
        <v>0</v>
      </c>
      <c r="AH209" s="16">
        <v>0</v>
      </c>
      <c r="AJ209">
        <v>58</v>
      </c>
      <c r="AK209">
        <v>61.558999999999997</v>
      </c>
      <c r="AR209">
        <v>35</v>
      </c>
      <c r="AS209">
        <v>13.724</v>
      </c>
    </row>
    <row r="210" spans="1:45" x14ac:dyDescent="0.3">
      <c r="A210">
        <v>10258</v>
      </c>
      <c r="B210">
        <v>1966</v>
      </c>
      <c r="C210" s="1">
        <f t="shared" si="18"/>
        <v>58</v>
      </c>
      <c r="D210" t="s">
        <v>31</v>
      </c>
      <c r="E210" t="s">
        <v>42</v>
      </c>
      <c r="F210" s="4" t="s">
        <v>26</v>
      </c>
      <c r="G210" t="s">
        <v>26</v>
      </c>
      <c r="H210" s="20">
        <v>35791</v>
      </c>
      <c r="I210" s="2">
        <f t="shared" si="19"/>
        <v>35.790999999999997</v>
      </c>
      <c r="J210" s="2"/>
      <c r="K210" s="2">
        <v>2</v>
      </c>
      <c r="L210" s="2">
        <v>1</v>
      </c>
      <c r="M210" s="16">
        <f t="shared" si="20"/>
        <v>3</v>
      </c>
      <c r="N210" s="7">
        <v>41430</v>
      </c>
      <c r="O210" s="4">
        <f t="shared" si="21"/>
        <v>1</v>
      </c>
      <c r="P210" s="3">
        <f t="shared" si="22"/>
        <v>41430</v>
      </c>
      <c r="Q210" s="4" t="str" cm="1">
        <f t="array" ref="Q210">_xlfn.TEXTSPLIT(N210,"/")</f>
        <v>41430</v>
      </c>
      <c r="R210" s="5"/>
      <c r="S210" s="5"/>
      <c r="T210" s="5" t="e">
        <f t="shared" si="23"/>
        <v>#NUM!</v>
      </c>
      <c r="U210">
        <v>94</v>
      </c>
      <c r="V210" s="14">
        <v>27</v>
      </c>
      <c r="W210" s="14">
        <v>0</v>
      </c>
      <c r="X210" s="14">
        <v>5</v>
      </c>
      <c r="Y210" s="14">
        <v>0</v>
      </c>
      <c r="Z210" s="14">
        <v>0</v>
      </c>
      <c r="AA210" s="14">
        <v>3</v>
      </c>
      <c r="AB210" s="2">
        <v>2</v>
      </c>
      <c r="AC210" s="2">
        <v>1</v>
      </c>
      <c r="AD210" s="2">
        <v>3</v>
      </c>
      <c r="AE210" s="2">
        <v>8</v>
      </c>
      <c r="AF210" s="2">
        <v>0</v>
      </c>
      <c r="AG210" s="2">
        <v>0</v>
      </c>
      <c r="AH210" s="16">
        <v>0</v>
      </c>
      <c r="AJ210">
        <v>62</v>
      </c>
      <c r="AK210">
        <v>36.442999999999998</v>
      </c>
      <c r="AR210">
        <v>47</v>
      </c>
      <c r="AS210">
        <v>25.175999999999998</v>
      </c>
    </row>
    <row r="211" spans="1:45" hidden="1" x14ac:dyDescent="0.3">
      <c r="A211">
        <v>10250</v>
      </c>
      <c r="B211">
        <v>1948</v>
      </c>
      <c r="C211" s="1">
        <f t="shared" si="18"/>
        <v>76</v>
      </c>
      <c r="D211" t="s">
        <v>25</v>
      </c>
      <c r="E211" t="s">
        <v>66</v>
      </c>
      <c r="F211" s="4" t="s">
        <v>32</v>
      </c>
      <c r="G211" t="s">
        <v>32</v>
      </c>
      <c r="H211" s="20">
        <v>28389</v>
      </c>
      <c r="I211" s="2">
        <f t="shared" si="19"/>
        <v>28.388999999999999</v>
      </c>
      <c r="J211" s="2"/>
      <c r="K211" s="2">
        <v>0</v>
      </c>
      <c r="L211" s="2">
        <v>0</v>
      </c>
      <c r="M211" s="16">
        <f t="shared" si="20"/>
        <v>0</v>
      </c>
      <c r="N211" s="6" t="s">
        <v>231</v>
      </c>
      <c r="O211" s="4">
        <f t="shared" si="21"/>
        <v>2</v>
      </c>
      <c r="P211" s="3">
        <f t="shared" si="22"/>
        <v>41233</v>
      </c>
      <c r="Q211" s="4" t="str" cm="1">
        <f t="array" ref="Q211:S211">_xlfn.TEXTSPLIT(N211,"/")</f>
        <v>11</v>
      </c>
      <c r="R211" s="4" t="str">
        <v>20</v>
      </c>
      <c r="S211" s="4" t="str">
        <v>12</v>
      </c>
      <c r="T211" s="5">
        <f t="shared" si="23"/>
        <v>41233</v>
      </c>
      <c r="U211">
        <v>49</v>
      </c>
      <c r="V211" s="14">
        <v>1</v>
      </c>
      <c r="W211" s="14">
        <v>5</v>
      </c>
      <c r="X211" s="14">
        <v>3</v>
      </c>
      <c r="Y211" s="14">
        <v>7</v>
      </c>
      <c r="Z211" s="14">
        <v>4</v>
      </c>
      <c r="AA211" s="14">
        <v>8</v>
      </c>
      <c r="AB211" s="2">
        <v>1</v>
      </c>
      <c r="AC211" s="2">
        <v>1</v>
      </c>
      <c r="AD211" s="2">
        <v>2</v>
      </c>
      <c r="AE211" s="2">
        <v>7</v>
      </c>
      <c r="AF211" s="2">
        <v>0</v>
      </c>
      <c r="AG211" s="2">
        <v>0</v>
      </c>
      <c r="AH211" s="16">
        <v>0</v>
      </c>
      <c r="AJ211">
        <v>75</v>
      </c>
      <c r="AK211">
        <v>92.343999999999994</v>
      </c>
      <c r="AR211">
        <v>53</v>
      </c>
      <c r="AS211">
        <v>15.315</v>
      </c>
    </row>
    <row r="212" spans="1:45" x14ac:dyDescent="0.3">
      <c r="A212">
        <v>10245</v>
      </c>
      <c r="B212">
        <v>1987</v>
      </c>
      <c r="C212" s="1">
        <f t="shared" si="18"/>
        <v>37</v>
      </c>
      <c r="D212" t="s">
        <v>25</v>
      </c>
      <c r="E212" t="s">
        <v>36</v>
      </c>
      <c r="F212" s="4" t="s">
        <v>26</v>
      </c>
      <c r="G212" t="s">
        <v>26</v>
      </c>
      <c r="H212" s="20">
        <v>80910</v>
      </c>
      <c r="I212" s="2">
        <f t="shared" si="19"/>
        <v>80.91</v>
      </c>
      <c r="J212" s="2"/>
      <c r="K212" s="2">
        <v>0</v>
      </c>
      <c r="L212" s="2">
        <v>0</v>
      </c>
      <c r="M212" s="16">
        <f t="shared" si="20"/>
        <v>0</v>
      </c>
      <c r="N212" s="6" t="s">
        <v>182</v>
      </c>
      <c r="O212" s="4">
        <f t="shared" si="21"/>
        <v>2</v>
      </c>
      <c r="P212" s="3">
        <f t="shared" si="22"/>
        <v>41213</v>
      </c>
      <c r="Q212" s="4" t="str" cm="1">
        <f t="array" ref="Q212:S212">_xlfn.TEXTSPLIT(N212,"/")</f>
        <v>10</v>
      </c>
      <c r="R212" s="4" t="str">
        <v>31</v>
      </c>
      <c r="S212" s="4" t="str">
        <v>12</v>
      </c>
      <c r="T212" s="5">
        <f t="shared" si="23"/>
        <v>41213</v>
      </c>
      <c r="U212">
        <v>71</v>
      </c>
      <c r="V212" s="14">
        <v>160</v>
      </c>
      <c r="W212" s="14">
        <v>80</v>
      </c>
      <c r="X212" s="14">
        <v>369</v>
      </c>
      <c r="Y212" s="14">
        <v>67</v>
      </c>
      <c r="Z212" s="14">
        <v>39</v>
      </c>
      <c r="AA212" s="14">
        <v>41</v>
      </c>
      <c r="AB212" s="2">
        <v>1</v>
      </c>
      <c r="AC212" s="2">
        <v>3</v>
      </c>
      <c r="AD212" s="2">
        <v>8</v>
      </c>
      <c r="AE212" s="2">
        <v>1</v>
      </c>
      <c r="AF212" s="2">
        <v>0</v>
      </c>
      <c r="AG212" s="2">
        <v>0</v>
      </c>
      <c r="AH212" s="16">
        <v>0</v>
      </c>
      <c r="AJ212">
        <v>55</v>
      </c>
      <c r="AK212">
        <v>50.014000000000003</v>
      </c>
      <c r="AR212">
        <v>30</v>
      </c>
      <c r="AS212">
        <v>74.293000000000006</v>
      </c>
    </row>
    <row r="213" spans="1:45" x14ac:dyDescent="0.3">
      <c r="A213">
        <v>10242</v>
      </c>
      <c r="B213">
        <v>1967</v>
      </c>
      <c r="C213" s="1">
        <f t="shared" si="18"/>
        <v>57</v>
      </c>
      <c r="D213" t="s">
        <v>25</v>
      </c>
      <c r="E213" t="s">
        <v>34</v>
      </c>
      <c r="F213" s="4" t="s">
        <v>32</v>
      </c>
      <c r="G213" t="s">
        <v>32</v>
      </c>
      <c r="H213" s="20">
        <v>47472</v>
      </c>
      <c r="I213" s="2">
        <f t="shared" si="19"/>
        <v>47.472000000000001</v>
      </c>
      <c r="J213" s="2"/>
      <c r="K213" s="2">
        <v>1</v>
      </c>
      <c r="L213" s="2">
        <v>1</v>
      </c>
      <c r="M213" s="16">
        <f t="shared" si="20"/>
        <v>2</v>
      </c>
      <c r="N213" s="6" t="s">
        <v>276</v>
      </c>
      <c r="O213" s="4">
        <f t="shared" si="21"/>
        <v>2</v>
      </c>
      <c r="P213" s="3">
        <f t="shared" si="22"/>
        <v>41533</v>
      </c>
      <c r="Q213" s="4" t="str" cm="1">
        <f t="array" ref="Q213:S213">_xlfn.TEXTSPLIT(N213,"/")</f>
        <v>9</v>
      </c>
      <c r="R213" s="4" t="str">
        <v>16</v>
      </c>
      <c r="S213" s="4" t="str">
        <v>13</v>
      </c>
      <c r="T213" s="5">
        <f t="shared" si="23"/>
        <v>41533</v>
      </c>
      <c r="U213">
        <v>39</v>
      </c>
      <c r="V213" s="14">
        <v>56</v>
      </c>
      <c r="W213" s="14">
        <v>0</v>
      </c>
      <c r="X213" s="14">
        <v>11</v>
      </c>
      <c r="Y213" s="14">
        <v>0</v>
      </c>
      <c r="Z213" s="14">
        <v>0</v>
      </c>
      <c r="AA213" s="14">
        <v>8</v>
      </c>
      <c r="AB213" s="2">
        <v>2</v>
      </c>
      <c r="AC213" s="2">
        <v>2</v>
      </c>
      <c r="AD213" s="2">
        <v>4</v>
      </c>
      <c r="AE213" s="2">
        <v>5</v>
      </c>
      <c r="AF213" s="2">
        <v>0</v>
      </c>
      <c r="AG213" s="2">
        <v>0</v>
      </c>
      <c r="AH213" s="16">
        <v>0</v>
      </c>
      <c r="AJ213">
        <v>60</v>
      </c>
      <c r="AK213">
        <v>48.798999999999999</v>
      </c>
      <c r="AR213">
        <v>50</v>
      </c>
      <c r="AS213">
        <v>31.163</v>
      </c>
    </row>
    <row r="214" spans="1:45" x14ac:dyDescent="0.3">
      <c r="A214">
        <v>10241</v>
      </c>
      <c r="B214">
        <v>1976</v>
      </c>
      <c r="C214" s="1">
        <f t="shared" si="18"/>
        <v>48</v>
      </c>
      <c r="D214" t="s">
        <v>25</v>
      </c>
      <c r="E214" t="s">
        <v>36</v>
      </c>
      <c r="F214" s="4" t="s">
        <v>23</v>
      </c>
      <c r="G214" t="s">
        <v>23</v>
      </c>
      <c r="H214" s="20">
        <v>11448</v>
      </c>
      <c r="I214" s="2">
        <f t="shared" si="19"/>
        <v>11.448</v>
      </c>
      <c r="J214" s="2"/>
      <c r="K214" s="2">
        <v>0</v>
      </c>
      <c r="L214" s="2">
        <v>0</v>
      </c>
      <c r="M214" s="16">
        <f t="shared" si="20"/>
        <v>0</v>
      </c>
      <c r="N214" s="6" t="s">
        <v>195</v>
      </c>
      <c r="O214" s="4">
        <f t="shared" si="21"/>
        <v>2</v>
      </c>
      <c r="P214" s="3">
        <f t="shared" si="22"/>
        <v>41623</v>
      </c>
      <c r="Q214" s="4" t="str" cm="1">
        <f t="array" ref="Q214:S214">_xlfn.TEXTSPLIT(N214,"/")</f>
        <v>12</v>
      </c>
      <c r="R214" s="4" t="str">
        <v>15</v>
      </c>
      <c r="S214" s="4" t="str">
        <v>13</v>
      </c>
      <c r="T214" s="5">
        <f t="shared" si="23"/>
        <v>41623</v>
      </c>
      <c r="U214">
        <v>16</v>
      </c>
      <c r="V214" s="14">
        <v>0</v>
      </c>
      <c r="W214" s="14">
        <v>0</v>
      </c>
      <c r="X214" s="14">
        <v>0</v>
      </c>
      <c r="Y214" s="14">
        <v>6</v>
      </c>
      <c r="Z214" s="14">
        <v>2</v>
      </c>
      <c r="AA214" s="14">
        <v>6</v>
      </c>
      <c r="AB214" s="2">
        <v>1</v>
      </c>
      <c r="AC214" s="2">
        <v>1</v>
      </c>
      <c r="AD214" s="2">
        <v>2</v>
      </c>
      <c r="AE214" s="2">
        <v>6</v>
      </c>
      <c r="AF214" s="2">
        <v>0</v>
      </c>
      <c r="AG214" s="2">
        <v>0</v>
      </c>
      <c r="AH214" s="16">
        <v>0</v>
      </c>
      <c r="AJ214">
        <v>48</v>
      </c>
      <c r="AK214">
        <v>74.165000000000006</v>
      </c>
      <c r="AR214">
        <v>47</v>
      </c>
      <c r="AS214">
        <v>12.571</v>
      </c>
    </row>
    <row r="215" spans="1:45" hidden="1" x14ac:dyDescent="0.3">
      <c r="A215">
        <v>10240</v>
      </c>
      <c r="B215">
        <v>1950</v>
      </c>
      <c r="C215" s="1">
        <f t="shared" si="18"/>
        <v>74</v>
      </c>
      <c r="D215" t="s">
        <v>28</v>
      </c>
      <c r="E215" t="s">
        <v>22</v>
      </c>
      <c r="F215" s="4" t="s">
        <v>32</v>
      </c>
      <c r="G215" t="s">
        <v>32</v>
      </c>
      <c r="H215" s="20">
        <v>69372</v>
      </c>
      <c r="I215" s="2">
        <f t="shared" si="19"/>
        <v>69.372</v>
      </c>
      <c r="J215" s="2"/>
      <c r="K215" s="2">
        <v>0</v>
      </c>
      <c r="L215" s="2">
        <v>0</v>
      </c>
      <c r="M215" s="16">
        <f t="shared" si="20"/>
        <v>0</v>
      </c>
      <c r="N215" s="6" t="s">
        <v>132</v>
      </c>
      <c r="O215" s="4">
        <f t="shared" si="21"/>
        <v>2</v>
      </c>
      <c r="P215" s="3">
        <f t="shared" si="22"/>
        <v>41324</v>
      </c>
      <c r="Q215" s="4" t="str" cm="1">
        <f t="array" ref="Q215:S215">_xlfn.TEXTSPLIT(N215,"/")</f>
        <v>2</v>
      </c>
      <c r="R215" s="4" t="str">
        <v>19</v>
      </c>
      <c r="S215" s="4" t="str">
        <v>13</v>
      </c>
      <c r="T215" s="5">
        <f t="shared" si="23"/>
        <v>41324</v>
      </c>
      <c r="U215">
        <v>10</v>
      </c>
      <c r="V215" s="14">
        <v>997</v>
      </c>
      <c r="W215" s="14">
        <v>26</v>
      </c>
      <c r="X215" s="14">
        <v>269</v>
      </c>
      <c r="Y215" s="14">
        <v>34</v>
      </c>
      <c r="Z215" s="14">
        <v>13</v>
      </c>
      <c r="AA215" s="14">
        <v>42</v>
      </c>
      <c r="AB215" s="2">
        <v>1</v>
      </c>
      <c r="AC215" s="2">
        <v>10</v>
      </c>
      <c r="AD215" s="2">
        <v>6</v>
      </c>
      <c r="AE215" s="2">
        <v>4</v>
      </c>
      <c r="AF215" s="2">
        <v>1</v>
      </c>
      <c r="AG215" s="2">
        <v>0</v>
      </c>
      <c r="AH215" s="16">
        <v>2</v>
      </c>
      <c r="AJ215">
        <v>51</v>
      </c>
      <c r="AK215">
        <v>24.434000000000001</v>
      </c>
      <c r="AR215">
        <v>47</v>
      </c>
      <c r="AS215">
        <v>16.927</v>
      </c>
    </row>
    <row r="216" spans="1:45" x14ac:dyDescent="0.3">
      <c r="A216">
        <v>10236</v>
      </c>
      <c r="B216">
        <v>1976</v>
      </c>
      <c r="C216" s="1">
        <f t="shared" si="18"/>
        <v>48</v>
      </c>
      <c r="D216" t="s">
        <v>47</v>
      </c>
      <c r="E216" t="s">
        <v>42</v>
      </c>
      <c r="F216" s="4" t="s">
        <v>26</v>
      </c>
      <c r="G216" t="s">
        <v>26</v>
      </c>
      <c r="H216" s="20">
        <v>31160</v>
      </c>
      <c r="I216" s="2">
        <f t="shared" si="19"/>
        <v>31.16</v>
      </c>
      <c r="J216" s="2"/>
      <c r="K216" s="2">
        <v>1</v>
      </c>
      <c r="L216" s="2">
        <v>0</v>
      </c>
      <c r="M216" s="16">
        <f t="shared" si="20"/>
        <v>1</v>
      </c>
      <c r="N216" s="6" t="s">
        <v>276</v>
      </c>
      <c r="O216" s="4">
        <f t="shared" si="21"/>
        <v>2</v>
      </c>
      <c r="P216" s="3">
        <f t="shared" si="22"/>
        <v>41533</v>
      </c>
      <c r="Q216" s="4" t="str" cm="1">
        <f t="array" ref="Q216:S216">_xlfn.TEXTSPLIT(N216,"/")</f>
        <v>9</v>
      </c>
      <c r="R216" s="4" t="str">
        <v>16</v>
      </c>
      <c r="S216" s="4" t="str">
        <v>13</v>
      </c>
      <c r="T216" s="5">
        <f t="shared" si="23"/>
        <v>41533</v>
      </c>
      <c r="U216">
        <v>59</v>
      </c>
      <c r="V216" s="14">
        <v>16</v>
      </c>
      <c r="W216" s="14">
        <v>3</v>
      </c>
      <c r="X216" s="14">
        <v>25</v>
      </c>
      <c r="Y216" s="14">
        <v>6</v>
      </c>
      <c r="Z216" s="14">
        <v>1</v>
      </c>
      <c r="AA216" s="14">
        <v>13</v>
      </c>
      <c r="AB216" s="2">
        <v>2</v>
      </c>
      <c r="AC216" s="2">
        <v>2</v>
      </c>
      <c r="AD216" s="2">
        <v>3</v>
      </c>
      <c r="AE216" s="2">
        <v>8</v>
      </c>
      <c r="AF216" s="2">
        <v>0</v>
      </c>
      <c r="AG216" s="2">
        <v>0</v>
      </c>
      <c r="AH216" s="16">
        <v>0</v>
      </c>
      <c r="AJ216">
        <v>58</v>
      </c>
      <c r="AK216">
        <v>42.72</v>
      </c>
      <c r="AR216">
        <v>50</v>
      </c>
      <c r="AS216">
        <v>54.466000000000001</v>
      </c>
    </row>
    <row r="217" spans="1:45" x14ac:dyDescent="0.3">
      <c r="A217">
        <v>10232</v>
      </c>
      <c r="B217">
        <v>1964</v>
      </c>
      <c r="C217" s="1">
        <f t="shared" si="18"/>
        <v>60</v>
      </c>
      <c r="D217" t="s">
        <v>25</v>
      </c>
      <c r="E217" t="s">
        <v>34</v>
      </c>
      <c r="F217" s="4" t="s">
        <v>23</v>
      </c>
      <c r="G217" t="s">
        <v>23</v>
      </c>
      <c r="H217" s="20">
        <v>48799</v>
      </c>
      <c r="I217" s="2">
        <f t="shared" si="19"/>
        <v>48.798999999999999</v>
      </c>
      <c r="J217" s="2"/>
      <c r="K217" s="2">
        <v>0</v>
      </c>
      <c r="L217" s="2">
        <v>1</v>
      </c>
      <c r="M217" s="16">
        <f t="shared" si="20"/>
        <v>1</v>
      </c>
      <c r="N217" s="7">
        <v>41405</v>
      </c>
      <c r="O217" s="4">
        <f t="shared" si="21"/>
        <v>1</v>
      </c>
      <c r="P217" s="3">
        <f t="shared" si="22"/>
        <v>41405</v>
      </c>
      <c r="Q217" s="4" t="str" cm="1">
        <f t="array" ref="Q217">_xlfn.TEXTSPLIT(N217,"/")</f>
        <v>41405</v>
      </c>
      <c r="R217" s="5"/>
      <c r="S217" s="5"/>
      <c r="T217" s="5" t="e">
        <f t="shared" si="23"/>
        <v>#NUM!</v>
      </c>
      <c r="U217">
        <v>9</v>
      </c>
      <c r="V217" s="14">
        <v>174</v>
      </c>
      <c r="W217" s="14">
        <v>18</v>
      </c>
      <c r="X217" s="14">
        <v>81</v>
      </c>
      <c r="Y217" s="14">
        <v>28</v>
      </c>
      <c r="Z217" s="14">
        <v>6</v>
      </c>
      <c r="AA217" s="14">
        <v>24</v>
      </c>
      <c r="AB217" s="2">
        <v>3</v>
      </c>
      <c r="AC217" s="2">
        <v>3</v>
      </c>
      <c r="AD217" s="2">
        <v>7</v>
      </c>
      <c r="AE217" s="2">
        <v>3</v>
      </c>
      <c r="AF217" s="2">
        <v>0</v>
      </c>
      <c r="AG217" s="2">
        <v>0</v>
      </c>
      <c r="AH217" s="16">
        <v>0</v>
      </c>
      <c r="AJ217">
        <v>41</v>
      </c>
      <c r="AK217">
        <v>84.168999999999997</v>
      </c>
      <c r="AR217">
        <v>38</v>
      </c>
      <c r="AS217">
        <v>7.5</v>
      </c>
    </row>
    <row r="218" spans="1:45" x14ac:dyDescent="0.3">
      <c r="A218">
        <v>10219</v>
      </c>
      <c r="B218">
        <v>1973</v>
      </c>
      <c r="C218" s="1">
        <f t="shared" si="18"/>
        <v>51</v>
      </c>
      <c r="D218" t="s">
        <v>28</v>
      </c>
      <c r="E218" t="s">
        <v>22</v>
      </c>
      <c r="F218" s="4" t="s">
        <v>32</v>
      </c>
      <c r="G218" t="s">
        <v>32</v>
      </c>
      <c r="H218" s="20">
        <v>31590</v>
      </c>
      <c r="I218" s="2">
        <f t="shared" si="19"/>
        <v>31.59</v>
      </c>
      <c r="J218" s="2"/>
      <c r="K218" s="2">
        <v>1</v>
      </c>
      <c r="L218" s="2">
        <v>0</v>
      </c>
      <c r="M218" s="16">
        <f t="shared" si="20"/>
        <v>1</v>
      </c>
      <c r="N218" s="6" t="s">
        <v>148</v>
      </c>
      <c r="O218" s="4">
        <f t="shared" si="21"/>
        <v>2</v>
      </c>
      <c r="P218" s="3">
        <f t="shared" si="22"/>
        <v>41443</v>
      </c>
      <c r="Q218" s="4" t="str" cm="1">
        <f t="array" ref="Q218:S218">_xlfn.TEXTSPLIT(N218,"/")</f>
        <v>6</v>
      </c>
      <c r="R218" s="4" t="str">
        <v>18</v>
      </c>
      <c r="S218" s="4" t="str">
        <v>13</v>
      </c>
      <c r="T218" s="5">
        <f t="shared" si="23"/>
        <v>41443</v>
      </c>
      <c r="U218">
        <v>40</v>
      </c>
      <c r="V218" s="14">
        <v>6</v>
      </c>
      <c r="W218" s="14">
        <v>2</v>
      </c>
      <c r="X218" s="14">
        <v>15</v>
      </c>
      <c r="Y218" s="14">
        <v>6</v>
      </c>
      <c r="Z218" s="14">
        <v>6</v>
      </c>
      <c r="AA218" s="14">
        <v>3</v>
      </c>
      <c r="AB218" s="2">
        <v>1</v>
      </c>
      <c r="AC218" s="2">
        <v>1</v>
      </c>
      <c r="AD218" s="2">
        <v>3</v>
      </c>
      <c r="AE218" s="2">
        <v>8</v>
      </c>
      <c r="AF218" s="2">
        <v>0</v>
      </c>
      <c r="AG218" s="2">
        <v>0</v>
      </c>
      <c r="AH218" s="16">
        <v>0</v>
      </c>
      <c r="AJ218">
        <v>73</v>
      </c>
      <c r="AK218">
        <v>64.866</v>
      </c>
      <c r="AR218">
        <v>58</v>
      </c>
      <c r="AS218">
        <v>75.275999999999996</v>
      </c>
    </row>
    <row r="219" spans="1:45" x14ac:dyDescent="0.3">
      <c r="A219">
        <v>10212</v>
      </c>
      <c r="B219">
        <v>1987</v>
      </c>
      <c r="C219" s="1">
        <f t="shared" si="18"/>
        <v>37</v>
      </c>
      <c r="D219" t="s">
        <v>40</v>
      </c>
      <c r="E219" t="s">
        <v>42</v>
      </c>
      <c r="F219" s="4" t="s">
        <v>32</v>
      </c>
      <c r="G219" t="s">
        <v>32</v>
      </c>
      <c r="H219" s="20">
        <v>42386</v>
      </c>
      <c r="I219" s="2">
        <f t="shared" si="19"/>
        <v>42.386000000000003</v>
      </c>
      <c r="J219" s="2"/>
      <c r="K219" s="2">
        <v>1</v>
      </c>
      <c r="L219" s="2">
        <v>0</v>
      </c>
      <c r="M219" s="16">
        <f t="shared" si="20"/>
        <v>1</v>
      </c>
      <c r="N219" s="6" t="s">
        <v>302</v>
      </c>
      <c r="O219" s="4">
        <f t="shared" si="21"/>
        <v>2</v>
      </c>
      <c r="P219" s="3">
        <f t="shared" si="22"/>
        <v>41287</v>
      </c>
      <c r="Q219" s="4" t="str" cm="1">
        <f t="array" ref="Q219:S219">_xlfn.TEXTSPLIT(N219,"/")</f>
        <v>1</v>
      </c>
      <c r="R219" s="4" t="str">
        <v>13</v>
      </c>
      <c r="S219" s="4" t="str">
        <v>13</v>
      </c>
      <c r="T219" s="5">
        <f t="shared" si="23"/>
        <v>41287</v>
      </c>
      <c r="U219">
        <v>43</v>
      </c>
      <c r="V219" s="14">
        <v>65</v>
      </c>
      <c r="W219" s="14">
        <v>4</v>
      </c>
      <c r="X219" s="14">
        <v>16</v>
      </c>
      <c r="Y219" s="14">
        <v>0</v>
      </c>
      <c r="Z219" s="14">
        <v>4</v>
      </c>
      <c r="AA219" s="14">
        <v>11</v>
      </c>
      <c r="AB219" s="2">
        <v>1</v>
      </c>
      <c r="AC219" s="2">
        <v>3</v>
      </c>
      <c r="AD219" s="2">
        <v>3</v>
      </c>
      <c r="AE219" s="2">
        <v>8</v>
      </c>
      <c r="AF219" s="2">
        <v>0</v>
      </c>
      <c r="AG219" s="2">
        <v>0</v>
      </c>
      <c r="AH219" s="16">
        <v>0</v>
      </c>
      <c r="AJ219">
        <v>46</v>
      </c>
      <c r="AK219">
        <v>33.177999999999997</v>
      </c>
      <c r="AR219">
        <v>47</v>
      </c>
      <c r="AS219">
        <v>70.379000000000005</v>
      </c>
    </row>
    <row r="220" spans="1:45" x14ac:dyDescent="0.3">
      <c r="A220">
        <v>10207</v>
      </c>
      <c r="B220">
        <v>1979</v>
      </c>
      <c r="C220" s="1">
        <f t="shared" si="18"/>
        <v>45</v>
      </c>
      <c r="D220" t="s">
        <v>47</v>
      </c>
      <c r="E220" t="s">
        <v>22</v>
      </c>
      <c r="F220" s="4" t="s">
        <v>32</v>
      </c>
      <c r="G220" t="s">
        <v>32</v>
      </c>
      <c r="H220" s="20">
        <v>22775</v>
      </c>
      <c r="I220" s="2">
        <f t="shared" si="19"/>
        <v>22.774999999999999</v>
      </c>
      <c r="J220" s="2"/>
      <c r="K220" s="2">
        <v>1</v>
      </c>
      <c r="L220" s="2">
        <v>0</v>
      </c>
      <c r="M220" s="16">
        <f t="shared" si="20"/>
        <v>1</v>
      </c>
      <c r="N220" s="6" t="s">
        <v>176</v>
      </c>
      <c r="O220" s="4">
        <f t="shared" si="21"/>
        <v>2</v>
      </c>
      <c r="P220" s="3">
        <f t="shared" si="22"/>
        <v>41444</v>
      </c>
      <c r="Q220" s="4" t="str" cm="1">
        <f t="array" ref="Q220:S220">_xlfn.TEXTSPLIT(N220,"/")</f>
        <v>6</v>
      </c>
      <c r="R220" s="4" t="str">
        <v>19</v>
      </c>
      <c r="S220" s="4" t="str">
        <v>13</v>
      </c>
      <c r="T220" s="5">
        <f t="shared" si="23"/>
        <v>41444</v>
      </c>
      <c r="U220">
        <v>40</v>
      </c>
      <c r="V220" s="14">
        <v>5</v>
      </c>
      <c r="W220" s="14">
        <v>1</v>
      </c>
      <c r="X220" s="14">
        <v>8</v>
      </c>
      <c r="Y220" s="14">
        <v>0</v>
      </c>
      <c r="Z220" s="14">
        <v>0</v>
      </c>
      <c r="AA220" s="14">
        <v>1</v>
      </c>
      <c r="AB220" s="2">
        <v>1</v>
      </c>
      <c r="AC220" s="2">
        <v>1</v>
      </c>
      <c r="AD220" s="2">
        <v>2</v>
      </c>
      <c r="AE220" s="2">
        <v>8</v>
      </c>
      <c r="AF220" s="2">
        <v>0</v>
      </c>
      <c r="AG220" s="2">
        <v>0</v>
      </c>
      <c r="AH220" s="16">
        <v>0</v>
      </c>
      <c r="AJ220">
        <v>52</v>
      </c>
      <c r="AK220">
        <v>37.125999999999998</v>
      </c>
      <c r="AR220">
        <v>41</v>
      </c>
      <c r="AS220">
        <v>19.443999999999999</v>
      </c>
    </row>
    <row r="221" spans="1:45" x14ac:dyDescent="0.3">
      <c r="A221">
        <v>10203</v>
      </c>
      <c r="B221">
        <v>1991</v>
      </c>
      <c r="C221" s="1">
        <f t="shared" si="18"/>
        <v>33</v>
      </c>
      <c r="D221" t="s">
        <v>25</v>
      </c>
      <c r="E221" t="s">
        <v>22</v>
      </c>
      <c r="F221" s="4" t="s">
        <v>26</v>
      </c>
      <c r="G221" t="s">
        <v>26</v>
      </c>
      <c r="H221" s="20">
        <v>26095</v>
      </c>
      <c r="I221" s="2">
        <f t="shared" si="19"/>
        <v>26.094999999999999</v>
      </c>
      <c r="J221" s="2"/>
      <c r="K221" s="2">
        <v>1</v>
      </c>
      <c r="L221" s="2">
        <v>0</v>
      </c>
      <c r="M221" s="16">
        <f t="shared" si="20"/>
        <v>1</v>
      </c>
      <c r="N221" s="6" t="s">
        <v>367</v>
      </c>
      <c r="O221" s="4">
        <f t="shared" si="21"/>
        <v>2</v>
      </c>
      <c r="P221" s="3">
        <f t="shared" si="22"/>
        <v>41455</v>
      </c>
      <c r="Q221" s="4" t="str" cm="1">
        <f t="array" ref="Q221:S221">_xlfn.TEXTSPLIT(N221,"/")</f>
        <v>6</v>
      </c>
      <c r="R221" s="4" t="str">
        <v>30</v>
      </c>
      <c r="S221" s="4" t="str">
        <v>13</v>
      </c>
      <c r="T221" s="5">
        <f t="shared" si="23"/>
        <v>41455</v>
      </c>
      <c r="U221">
        <v>77</v>
      </c>
      <c r="V221" s="14">
        <v>11</v>
      </c>
      <c r="W221" s="14">
        <v>7</v>
      </c>
      <c r="X221" s="14">
        <v>9</v>
      </c>
      <c r="Y221" s="14">
        <v>3</v>
      </c>
      <c r="Z221" s="14">
        <v>1</v>
      </c>
      <c r="AA221" s="14">
        <v>11</v>
      </c>
      <c r="AB221" s="2">
        <v>1</v>
      </c>
      <c r="AC221" s="2">
        <v>1</v>
      </c>
      <c r="AD221" s="2">
        <v>3</v>
      </c>
      <c r="AE221" s="2">
        <v>7</v>
      </c>
      <c r="AF221" s="2">
        <v>0</v>
      </c>
      <c r="AG221" s="2">
        <v>0</v>
      </c>
      <c r="AH221" s="16">
        <v>0</v>
      </c>
      <c r="AJ221">
        <v>41</v>
      </c>
      <c r="AK221">
        <v>84.168999999999997</v>
      </c>
      <c r="AR221">
        <v>42</v>
      </c>
      <c r="AS221">
        <v>56.337000000000003</v>
      </c>
    </row>
    <row r="222" spans="1:45" x14ac:dyDescent="0.3">
      <c r="A222">
        <v>10196</v>
      </c>
      <c r="B222">
        <v>1979</v>
      </c>
      <c r="C222" s="1">
        <f t="shared" si="18"/>
        <v>45</v>
      </c>
      <c r="D222" t="s">
        <v>31</v>
      </c>
      <c r="E222" t="s">
        <v>22</v>
      </c>
      <c r="F222" s="4" t="s">
        <v>29</v>
      </c>
      <c r="G222" t="s">
        <v>29</v>
      </c>
      <c r="H222" s="20">
        <v>71427</v>
      </c>
      <c r="I222" s="2">
        <f t="shared" si="19"/>
        <v>71.427000000000007</v>
      </c>
      <c r="J222" s="2"/>
      <c r="K222" s="2">
        <v>2</v>
      </c>
      <c r="L222" s="2">
        <v>0</v>
      </c>
      <c r="M222" s="16">
        <f t="shared" si="20"/>
        <v>2</v>
      </c>
      <c r="N222" s="7">
        <v>41976</v>
      </c>
      <c r="O222" s="4">
        <f t="shared" si="21"/>
        <v>1</v>
      </c>
      <c r="P222" s="3">
        <f t="shared" si="22"/>
        <v>41976</v>
      </c>
      <c r="Q222" s="4" t="str" cm="1">
        <f t="array" ref="Q222">_xlfn.TEXTSPLIT(N222,"/")</f>
        <v>41976</v>
      </c>
      <c r="R222" s="5"/>
      <c r="S222" s="5"/>
      <c r="T222" s="5" t="e">
        <f t="shared" si="23"/>
        <v>#NUM!</v>
      </c>
      <c r="U222">
        <v>26</v>
      </c>
      <c r="V222" s="14">
        <v>212</v>
      </c>
      <c r="W222" s="14">
        <v>123</v>
      </c>
      <c r="X222" s="14">
        <v>177</v>
      </c>
      <c r="Y222" s="14">
        <v>15</v>
      </c>
      <c r="Z222" s="14">
        <v>64</v>
      </c>
      <c r="AA222" s="14">
        <v>23</v>
      </c>
      <c r="AB222" s="2">
        <v>2</v>
      </c>
      <c r="AC222" s="2">
        <v>8</v>
      </c>
      <c r="AD222" s="2">
        <v>8</v>
      </c>
      <c r="AE222" s="2">
        <v>4</v>
      </c>
      <c r="AF222" s="2">
        <v>0</v>
      </c>
      <c r="AG222" s="2">
        <v>0</v>
      </c>
      <c r="AH222" s="16">
        <v>0</v>
      </c>
      <c r="AJ222">
        <v>78</v>
      </c>
      <c r="AK222">
        <v>113.73399999999999</v>
      </c>
      <c r="AR222">
        <v>50</v>
      </c>
      <c r="AS222">
        <v>78.900999999999996</v>
      </c>
    </row>
    <row r="223" spans="1:45" hidden="1" x14ac:dyDescent="0.3">
      <c r="A223">
        <v>10177</v>
      </c>
      <c r="B223">
        <v>1955</v>
      </c>
      <c r="C223" s="1">
        <f t="shared" si="18"/>
        <v>69</v>
      </c>
      <c r="D223" t="s">
        <v>25</v>
      </c>
      <c r="E223" t="s">
        <v>22</v>
      </c>
      <c r="F223" s="4" t="s">
        <v>23</v>
      </c>
      <c r="G223" t="s">
        <v>23</v>
      </c>
      <c r="H223" s="20">
        <v>72071</v>
      </c>
      <c r="I223" s="2">
        <f t="shared" si="19"/>
        <v>72.070999999999998</v>
      </c>
      <c r="J223" s="2"/>
      <c r="K223" s="2">
        <v>0</v>
      </c>
      <c r="L223" s="2">
        <v>1</v>
      </c>
      <c r="M223" s="16">
        <f t="shared" si="20"/>
        <v>1</v>
      </c>
      <c r="N223" s="6" t="s">
        <v>61</v>
      </c>
      <c r="O223" s="4">
        <f t="shared" si="21"/>
        <v>2</v>
      </c>
      <c r="P223" s="3">
        <f t="shared" si="22"/>
        <v>41319</v>
      </c>
      <c r="Q223" s="4" t="str" cm="1">
        <f t="array" ref="Q223:S223">_xlfn.TEXTSPLIT(N223,"/")</f>
        <v>2</v>
      </c>
      <c r="R223" s="4" t="str">
        <v>14</v>
      </c>
      <c r="S223" s="4" t="str">
        <v>13</v>
      </c>
      <c r="T223" s="5">
        <f t="shared" si="23"/>
        <v>41319</v>
      </c>
      <c r="U223">
        <v>4</v>
      </c>
      <c r="V223" s="14">
        <v>531</v>
      </c>
      <c r="W223" s="14">
        <v>69</v>
      </c>
      <c r="X223" s="14">
        <v>300</v>
      </c>
      <c r="Y223" s="14">
        <v>150</v>
      </c>
      <c r="Z223" s="14">
        <v>138</v>
      </c>
      <c r="AA223" s="14">
        <v>150</v>
      </c>
      <c r="AB223" s="2">
        <v>3</v>
      </c>
      <c r="AC223" s="2">
        <v>5</v>
      </c>
      <c r="AD223" s="2">
        <v>8</v>
      </c>
      <c r="AE223" s="2">
        <v>2</v>
      </c>
      <c r="AF223" s="2">
        <v>0</v>
      </c>
      <c r="AG223" s="2">
        <v>0</v>
      </c>
      <c r="AH223" s="16">
        <v>0</v>
      </c>
      <c r="AJ223">
        <v>52</v>
      </c>
      <c r="AK223">
        <v>39.762999999999998</v>
      </c>
      <c r="AR223">
        <v>49</v>
      </c>
      <c r="AS223">
        <v>30.631</v>
      </c>
    </row>
    <row r="224" spans="1:45" x14ac:dyDescent="0.3">
      <c r="A224">
        <v>10176</v>
      </c>
      <c r="B224">
        <v>1969</v>
      </c>
      <c r="C224" s="1">
        <f t="shared" si="18"/>
        <v>55</v>
      </c>
      <c r="D224" t="s">
        <v>25</v>
      </c>
      <c r="E224" t="s">
        <v>22</v>
      </c>
      <c r="F224" s="4" t="s">
        <v>26</v>
      </c>
      <c r="G224" t="s">
        <v>26</v>
      </c>
      <c r="H224" s="20">
        <v>57107</v>
      </c>
      <c r="I224" s="2">
        <f t="shared" si="19"/>
        <v>57.106999999999999</v>
      </c>
      <c r="J224" s="2"/>
      <c r="K224" s="2">
        <v>0</v>
      </c>
      <c r="L224" s="2">
        <v>1</v>
      </c>
      <c r="M224" s="16">
        <f t="shared" si="20"/>
        <v>1</v>
      </c>
      <c r="N224" s="6" t="s">
        <v>338</v>
      </c>
      <c r="O224" s="4">
        <f t="shared" si="21"/>
        <v>2</v>
      </c>
      <c r="P224" s="3">
        <f t="shared" si="22"/>
        <v>41145</v>
      </c>
      <c r="Q224" s="4" t="str" cm="1">
        <f t="array" ref="Q224:S224">_xlfn.TEXTSPLIT(N224,"/")</f>
        <v>8</v>
      </c>
      <c r="R224" s="4" t="str">
        <v>24</v>
      </c>
      <c r="S224" s="4" t="str">
        <v>12</v>
      </c>
      <c r="T224" s="5">
        <f t="shared" si="23"/>
        <v>41145</v>
      </c>
      <c r="U224">
        <v>44</v>
      </c>
      <c r="V224" s="14">
        <v>159</v>
      </c>
      <c r="W224" s="14">
        <v>0</v>
      </c>
      <c r="X224" s="14">
        <v>120</v>
      </c>
      <c r="Y224" s="14">
        <v>0</v>
      </c>
      <c r="Z224" s="14">
        <v>0</v>
      </c>
      <c r="AA224" s="14">
        <v>137</v>
      </c>
      <c r="AB224" s="2">
        <v>7</v>
      </c>
      <c r="AC224" s="2">
        <v>4</v>
      </c>
      <c r="AD224" s="2">
        <v>8</v>
      </c>
      <c r="AE224" s="2">
        <v>8</v>
      </c>
      <c r="AF224" s="2">
        <v>1</v>
      </c>
      <c r="AG224" s="2">
        <v>0</v>
      </c>
      <c r="AH224" s="16">
        <v>2</v>
      </c>
      <c r="AJ224">
        <v>53</v>
      </c>
      <c r="AK224">
        <v>55.281999999999996</v>
      </c>
      <c r="AR224">
        <v>60</v>
      </c>
      <c r="AS224">
        <v>50.436999999999998</v>
      </c>
    </row>
    <row r="225" spans="1:45" x14ac:dyDescent="0.3">
      <c r="A225">
        <v>10175</v>
      </c>
      <c r="B225">
        <v>1959</v>
      </c>
      <c r="C225" s="1">
        <f t="shared" si="18"/>
        <v>65</v>
      </c>
      <c r="D225" t="s">
        <v>25</v>
      </c>
      <c r="E225" t="s">
        <v>34</v>
      </c>
      <c r="F225" s="4" t="s">
        <v>23</v>
      </c>
      <c r="G225" t="s">
        <v>23</v>
      </c>
      <c r="H225" s="20">
        <v>32173</v>
      </c>
      <c r="I225" s="2">
        <f t="shared" si="19"/>
        <v>32.173000000000002</v>
      </c>
      <c r="J225" s="2"/>
      <c r="K225" s="2">
        <v>0</v>
      </c>
      <c r="L225" s="2">
        <v>1</v>
      </c>
      <c r="M225" s="16">
        <f t="shared" si="20"/>
        <v>1</v>
      </c>
      <c r="N225" s="7">
        <v>41282</v>
      </c>
      <c r="O225" s="4">
        <f t="shared" si="21"/>
        <v>1</v>
      </c>
      <c r="P225" s="3">
        <f t="shared" si="22"/>
        <v>41282</v>
      </c>
      <c r="Q225" s="4" t="str" cm="1">
        <f t="array" ref="Q225">_xlfn.TEXTSPLIT(N225,"/")</f>
        <v>41282</v>
      </c>
      <c r="R225" s="5"/>
      <c r="S225" s="5"/>
      <c r="T225" s="5" t="e">
        <f t="shared" si="23"/>
        <v>#NUM!</v>
      </c>
      <c r="U225">
        <v>0</v>
      </c>
      <c r="V225" s="14">
        <v>18</v>
      </c>
      <c r="W225" s="14">
        <v>0</v>
      </c>
      <c r="X225" s="14">
        <v>2</v>
      </c>
      <c r="Y225" s="14">
        <v>0</v>
      </c>
      <c r="Z225" s="14">
        <v>0</v>
      </c>
      <c r="AA225" s="14">
        <v>2</v>
      </c>
      <c r="AB225" s="2">
        <v>1</v>
      </c>
      <c r="AC225" s="2">
        <v>1</v>
      </c>
      <c r="AD225" s="2">
        <v>3</v>
      </c>
      <c r="AE225" s="2">
        <v>4</v>
      </c>
      <c r="AF225" s="2">
        <v>0</v>
      </c>
      <c r="AG225" s="2">
        <v>0</v>
      </c>
      <c r="AH225" s="16">
        <v>0</v>
      </c>
      <c r="AJ225">
        <v>68</v>
      </c>
      <c r="AK225">
        <v>49.430999999999997</v>
      </c>
      <c r="AR225">
        <v>59</v>
      </c>
      <c r="AS225">
        <v>65.525999999999996</v>
      </c>
    </row>
    <row r="226" spans="1:45" x14ac:dyDescent="0.3">
      <c r="A226">
        <v>10172</v>
      </c>
      <c r="B226">
        <v>1989</v>
      </c>
      <c r="C226" s="1">
        <f t="shared" si="18"/>
        <v>35</v>
      </c>
      <c r="D226" t="s">
        <v>25</v>
      </c>
      <c r="E226" t="s">
        <v>22</v>
      </c>
      <c r="F226" s="4" t="s">
        <v>26</v>
      </c>
      <c r="G226" t="s">
        <v>26</v>
      </c>
      <c r="H226" s="20">
        <v>68655</v>
      </c>
      <c r="I226" s="2">
        <f t="shared" si="19"/>
        <v>68.655000000000001</v>
      </c>
      <c r="J226" s="2"/>
      <c r="K226" s="2">
        <v>0</v>
      </c>
      <c r="L226" s="2">
        <v>0</v>
      </c>
      <c r="M226" s="16">
        <f t="shared" si="20"/>
        <v>0</v>
      </c>
      <c r="N226" s="7">
        <v>41190</v>
      </c>
      <c r="O226" s="4">
        <f t="shared" si="21"/>
        <v>1</v>
      </c>
      <c r="P226" s="3">
        <f t="shared" si="22"/>
        <v>41190</v>
      </c>
      <c r="Q226" s="4" t="str" cm="1">
        <f t="array" ref="Q226">_xlfn.TEXTSPLIT(N226,"/")</f>
        <v>41190</v>
      </c>
      <c r="R226" s="5"/>
      <c r="S226" s="5"/>
      <c r="T226" s="5" t="e">
        <f t="shared" si="23"/>
        <v>#NUM!</v>
      </c>
      <c r="U226">
        <v>95</v>
      </c>
      <c r="V226" s="14">
        <v>456</v>
      </c>
      <c r="W226" s="14">
        <v>19</v>
      </c>
      <c r="X226" s="14">
        <v>832</v>
      </c>
      <c r="Y226" s="14">
        <v>75</v>
      </c>
      <c r="Z226" s="14">
        <v>118</v>
      </c>
      <c r="AA226" s="14">
        <v>38</v>
      </c>
      <c r="AB226" s="2">
        <v>1</v>
      </c>
      <c r="AC226" s="2">
        <v>4</v>
      </c>
      <c r="AD226" s="2">
        <v>11</v>
      </c>
      <c r="AE226" s="2">
        <v>3</v>
      </c>
      <c r="AF226" s="2">
        <v>0</v>
      </c>
      <c r="AG226" s="2">
        <v>0</v>
      </c>
      <c r="AH226" s="16">
        <v>0</v>
      </c>
      <c r="AJ226">
        <v>71</v>
      </c>
      <c r="AK226">
        <v>43.776000000000003</v>
      </c>
      <c r="AR226">
        <v>46</v>
      </c>
      <c r="AS226">
        <v>55.375</v>
      </c>
    </row>
    <row r="227" spans="1:45" x14ac:dyDescent="0.3">
      <c r="A227">
        <v>10164</v>
      </c>
      <c r="B227">
        <v>1959</v>
      </c>
      <c r="C227" s="1">
        <f t="shared" si="18"/>
        <v>65</v>
      </c>
      <c r="D227" t="s">
        <v>25</v>
      </c>
      <c r="E227" t="s">
        <v>22</v>
      </c>
      <c r="F227" s="4" t="s">
        <v>26</v>
      </c>
      <c r="G227" t="s">
        <v>26</v>
      </c>
      <c r="H227" s="20">
        <v>94472</v>
      </c>
      <c r="I227" s="2">
        <f t="shared" si="19"/>
        <v>94.471999999999994</v>
      </c>
      <c r="J227" s="2"/>
      <c r="K227" s="2">
        <v>0</v>
      </c>
      <c r="L227" s="2">
        <v>1</v>
      </c>
      <c r="M227" s="16">
        <f t="shared" si="20"/>
        <v>1</v>
      </c>
      <c r="N227" s="7">
        <v>41702</v>
      </c>
      <c r="O227" s="4">
        <f t="shared" si="21"/>
        <v>1</v>
      </c>
      <c r="P227" s="3">
        <f t="shared" si="22"/>
        <v>41702</v>
      </c>
      <c r="Q227" s="4" t="str" cm="1">
        <f t="array" ref="Q227">_xlfn.TEXTSPLIT(N227,"/")</f>
        <v>41702</v>
      </c>
      <c r="R227" s="5"/>
      <c r="S227" s="5"/>
      <c r="T227" s="5" t="e">
        <f t="shared" si="23"/>
        <v>#NUM!</v>
      </c>
      <c r="U227">
        <v>75</v>
      </c>
      <c r="V227" s="14">
        <v>1017</v>
      </c>
      <c r="W227" s="14">
        <v>33</v>
      </c>
      <c r="X227" s="14">
        <v>417</v>
      </c>
      <c r="Y227" s="14">
        <v>108</v>
      </c>
      <c r="Z227" s="14">
        <v>100</v>
      </c>
      <c r="AA227" s="14">
        <v>16</v>
      </c>
      <c r="AB227" s="2">
        <v>1</v>
      </c>
      <c r="AC227" s="2">
        <v>5</v>
      </c>
      <c r="AD227" s="2">
        <v>5</v>
      </c>
      <c r="AE227" s="2">
        <v>5</v>
      </c>
      <c r="AF227" s="2">
        <v>0</v>
      </c>
      <c r="AG227" s="2">
        <v>0</v>
      </c>
      <c r="AH227" s="16">
        <v>2</v>
      </c>
      <c r="AJ227">
        <v>58</v>
      </c>
      <c r="AK227">
        <v>56.045999999999999</v>
      </c>
      <c r="AR227">
        <v>49</v>
      </c>
      <c r="AS227">
        <v>53.033999999999999</v>
      </c>
    </row>
    <row r="228" spans="1:45" x14ac:dyDescent="0.3">
      <c r="A228">
        <v>10163</v>
      </c>
      <c r="B228">
        <v>1985</v>
      </c>
      <c r="C228" s="1">
        <f t="shared" si="18"/>
        <v>39</v>
      </c>
      <c r="D228" t="s">
        <v>25</v>
      </c>
      <c r="E228" t="s">
        <v>34</v>
      </c>
      <c r="F228" s="4" t="s">
        <v>26</v>
      </c>
      <c r="G228" t="s">
        <v>26</v>
      </c>
      <c r="H228" s="20">
        <v>82733</v>
      </c>
      <c r="I228" s="2">
        <f t="shared" si="19"/>
        <v>82.733000000000004</v>
      </c>
      <c r="J228" s="2"/>
      <c r="K228" s="2">
        <v>0</v>
      </c>
      <c r="L228" s="2">
        <v>0</v>
      </c>
      <c r="M228" s="16">
        <f t="shared" si="20"/>
        <v>0</v>
      </c>
      <c r="N228" s="7">
        <v>41556</v>
      </c>
      <c r="O228" s="4">
        <f t="shared" si="21"/>
        <v>1</v>
      </c>
      <c r="P228" s="3">
        <f t="shared" si="22"/>
        <v>41556</v>
      </c>
      <c r="Q228" s="4" t="str" cm="1">
        <f t="array" ref="Q228">_xlfn.TEXTSPLIT(N228,"/")</f>
        <v>41556</v>
      </c>
      <c r="R228" s="5"/>
      <c r="S228" s="5"/>
      <c r="T228" s="5" t="e">
        <f t="shared" si="23"/>
        <v>#NUM!</v>
      </c>
      <c r="U228">
        <v>28</v>
      </c>
      <c r="V228" s="14">
        <v>712</v>
      </c>
      <c r="W228" s="14">
        <v>50</v>
      </c>
      <c r="X228" s="14">
        <v>420</v>
      </c>
      <c r="Y228" s="14">
        <v>65</v>
      </c>
      <c r="Z228" s="14">
        <v>38</v>
      </c>
      <c r="AA228" s="14">
        <v>38</v>
      </c>
      <c r="AB228" s="2">
        <v>1</v>
      </c>
      <c r="AC228" s="2">
        <v>8</v>
      </c>
      <c r="AD228" s="2">
        <v>7</v>
      </c>
      <c r="AE228" s="2">
        <v>4</v>
      </c>
      <c r="AF228" s="2">
        <v>1</v>
      </c>
      <c r="AG228" s="2">
        <v>0</v>
      </c>
      <c r="AH228" s="16">
        <v>0</v>
      </c>
      <c r="AJ228">
        <v>48</v>
      </c>
      <c r="AK228">
        <v>34.176000000000002</v>
      </c>
      <c r="AR228">
        <v>44</v>
      </c>
      <c r="AS228">
        <v>61.825000000000003</v>
      </c>
    </row>
    <row r="229" spans="1:45" hidden="1" x14ac:dyDescent="0.3">
      <c r="A229">
        <v>10160</v>
      </c>
      <c r="B229">
        <v>1957</v>
      </c>
      <c r="C229" s="1">
        <f t="shared" si="18"/>
        <v>67</v>
      </c>
      <c r="D229" t="s">
        <v>25</v>
      </c>
      <c r="E229" t="s">
        <v>42</v>
      </c>
      <c r="F229" s="4" t="s">
        <v>32</v>
      </c>
      <c r="G229" t="s">
        <v>32</v>
      </c>
      <c r="H229" s="20">
        <v>50943</v>
      </c>
      <c r="I229" s="2">
        <f t="shared" si="19"/>
        <v>50.942999999999998</v>
      </c>
      <c r="J229" s="2"/>
      <c r="K229" s="2">
        <v>0</v>
      </c>
      <c r="L229" s="2">
        <v>1</v>
      </c>
      <c r="M229" s="16">
        <f t="shared" si="20"/>
        <v>1</v>
      </c>
      <c r="N229" s="6" t="s">
        <v>354</v>
      </c>
      <c r="O229" s="4">
        <f t="shared" si="21"/>
        <v>2</v>
      </c>
      <c r="P229" s="3">
        <f t="shared" si="22"/>
        <v>41446</v>
      </c>
      <c r="Q229" s="4" t="str" cm="1">
        <f t="array" ref="Q229:S229">_xlfn.TEXTSPLIT(N229,"/")</f>
        <v>6</v>
      </c>
      <c r="R229" s="4" t="str">
        <v>21</v>
      </c>
      <c r="S229" s="4" t="str">
        <v>13</v>
      </c>
      <c r="T229" s="5">
        <f t="shared" si="23"/>
        <v>41446</v>
      </c>
      <c r="U229">
        <v>49</v>
      </c>
      <c r="V229" s="14">
        <v>31</v>
      </c>
      <c r="W229" s="14">
        <v>0</v>
      </c>
      <c r="X229" s="14">
        <v>7</v>
      </c>
      <c r="Y229" s="14">
        <v>2</v>
      </c>
      <c r="Z229" s="14">
        <v>0</v>
      </c>
      <c r="AA229" s="14">
        <v>6</v>
      </c>
      <c r="AB229" s="2">
        <v>1</v>
      </c>
      <c r="AC229" s="2">
        <v>1</v>
      </c>
      <c r="AD229" s="2">
        <v>3</v>
      </c>
      <c r="AE229" s="2">
        <v>5</v>
      </c>
      <c r="AF229" s="2">
        <v>0</v>
      </c>
      <c r="AG229" s="2">
        <v>0</v>
      </c>
      <c r="AH229" s="16">
        <v>0</v>
      </c>
      <c r="AJ229">
        <v>65</v>
      </c>
      <c r="AK229">
        <v>45.16</v>
      </c>
      <c r="AR229">
        <v>32</v>
      </c>
      <c r="AS229">
        <v>26.867999999999999</v>
      </c>
    </row>
    <row r="230" spans="1:45" x14ac:dyDescent="0.3">
      <c r="A230">
        <v>10159</v>
      </c>
      <c r="B230">
        <v>1971</v>
      </c>
      <c r="C230" s="1">
        <f t="shared" si="18"/>
        <v>53</v>
      </c>
      <c r="D230" t="s">
        <v>33</v>
      </c>
      <c r="E230" t="s">
        <v>22</v>
      </c>
      <c r="F230" s="4" t="s">
        <v>23</v>
      </c>
      <c r="G230" t="s">
        <v>23</v>
      </c>
      <c r="H230" s="20">
        <v>58710</v>
      </c>
      <c r="I230" s="2">
        <f t="shared" si="19"/>
        <v>58.71</v>
      </c>
      <c r="J230" s="2"/>
      <c r="K230" s="2">
        <v>0</v>
      </c>
      <c r="L230" s="2">
        <v>1</v>
      </c>
      <c r="M230" s="16">
        <f t="shared" si="20"/>
        <v>1</v>
      </c>
      <c r="N230" s="6" t="s">
        <v>154</v>
      </c>
      <c r="O230" s="4">
        <f t="shared" si="21"/>
        <v>2</v>
      </c>
      <c r="P230" s="3">
        <f t="shared" si="22"/>
        <v>41364</v>
      </c>
      <c r="Q230" s="4" t="str" cm="1">
        <f t="array" ref="Q230:S230">_xlfn.TEXTSPLIT(N230,"/")</f>
        <v>3</v>
      </c>
      <c r="R230" s="4" t="str">
        <v>31</v>
      </c>
      <c r="S230" s="4" t="str">
        <v>13</v>
      </c>
      <c r="T230" s="5">
        <f t="shared" si="23"/>
        <v>41364</v>
      </c>
      <c r="U230">
        <v>77</v>
      </c>
      <c r="V230" s="14">
        <v>440</v>
      </c>
      <c r="W230" s="14">
        <v>81</v>
      </c>
      <c r="X230" s="14">
        <v>368</v>
      </c>
      <c r="Y230" s="14">
        <v>0</v>
      </c>
      <c r="Z230" s="14">
        <v>122</v>
      </c>
      <c r="AA230" s="14">
        <v>174</v>
      </c>
      <c r="AB230" s="2">
        <v>6</v>
      </c>
      <c r="AC230" s="2">
        <v>11</v>
      </c>
      <c r="AD230" s="2">
        <v>9</v>
      </c>
      <c r="AE230" s="2">
        <v>6</v>
      </c>
      <c r="AF230" s="2">
        <v>0</v>
      </c>
      <c r="AG230" s="2">
        <v>0</v>
      </c>
      <c r="AH230" s="16">
        <v>0</v>
      </c>
      <c r="AJ230">
        <v>36</v>
      </c>
      <c r="AK230">
        <v>57.1</v>
      </c>
      <c r="AR230">
        <v>51</v>
      </c>
      <c r="AS230">
        <v>65.685000000000002</v>
      </c>
    </row>
    <row r="231" spans="1:45" x14ac:dyDescent="0.3">
      <c r="A231">
        <v>10157</v>
      </c>
      <c r="B231">
        <v>1966</v>
      </c>
      <c r="C231" s="1">
        <f t="shared" si="18"/>
        <v>58</v>
      </c>
      <c r="D231" t="s">
        <v>28</v>
      </c>
      <c r="E231" t="s">
        <v>22</v>
      </c>
      <c r="F231" s="4" t="s">
        <v>26</v>
      </c>
      <c r="G231" t="s">
        <v>26</v>
      </c>
      <c r="H231" s="20">
        <v>59686</v>
      </c>
      <c r="I231" s="2">
        <f t="shared" si="19"/>
        <v>59.686</v>
      </c>
      <c r="J231" s="2"/>
      <c r="K231" s="2">
        <v>0</v>
      </c>
      <c r="L231" s="2">
        <v>1</v>
      </c>
      <c r="M231" s="16">
        <f t="shared" si="20"/>
        <v>1</v>
      </c>
      <c r="N231" s="6" t="s">
        <v>226</v>
      </c>
      <c r="O231" s="4">
        <f t="shared" si="21"/>
        <v>2</v>
      </c>
      <c r="P231" s="3">
        <f t="shared" si="22"/>
        <v>41664</v>
      </c>
      <c r="Q231" s="4" t="str" cm="1">
        <f t="array" ref="Q231:S231">_xlfn.TEXTSPLIT(N231,"/")</f>
        <v>1</v>
      </c>
      <c r="R231" s="4" t="str">
        <v>25</v>
      </c>
      <c r="S231" s="4" t="str">
        <v>14</v>
      </c>
      <c r="T231" s="5">
        <f t="shared" si="23"/>
        <v>41664</v>
      </c>
      <c r="U231">
        <v>78</v>
      </c>
      <c r="V231" s="14">
        <v>89</v>
      </c>
      <c r="W231" s="14">
        <v>15</v>
      </c>
      <c r="X231" s="14">
        <v>89</v>
      </c>
      <c r="Y231" s="14">
        <v>34</v>
      </c>
      <c r="Z231" s="14">
        <v>42</v>
      </c>
      <c r="AA231" s="14">
        <v>5</v>
      </c>
      <c r="AB231" s="2">
        <v>1</v>
      </c>
      <c r="AC231" s="2">
        <v>4</v>
      </c>
      <c r="AD231" s="2">
        <v>6</v>
      </c>
      <c r="AE231" s="2">
        <v>4</v>
      </c>
      <c r="AF231" s="2">
        <v>0</v>
      </c>
      <c r="AG231" s="2">
        <v>0</v>
      </c>
      <c r="AH231" s="16">
        <v>0</v>
      </c>
      <c r="AJ231">
        <v>79</v>
      </c>
      <c r="AK231">
        <v>65.275000000000006</v>
      </c>
      <c r="AR231">
        <v>47</v>
      </c>
      <c r="AS231">
        <v>59.808999999999997</v>
      </c>
    </row>
    <row r="232" spans="1:45" x14ac:dyDescent="0.3">
      <c r="A232">
        <v>10156</v>
      </c>
      <c r="B232">
        <v>1976</v>
      </c>
      <c r="C232" s="1">
        <f t="shared" si="18"/>
        <v>48</v>
      </c>
      <c r="D232" t="s">
        <v>25</v>
      </c>
      <c r="E232" t="s">
        <v>22</v>
      </c>
      <c r="F232" s="4" t="s">
        <v>26</v>
      </c>
      <c r="G232" t="s">
        <v>26</v>
      </c>
      <c r="H232" s="20">
        <v>84196</v>
      </c>
      <c r="I232" s="2">
        <f t="shared" si="19"/>
        <v>84.195999999999998</v>
      </c>
      <c r="J232" s="2"/>
      <c r="K232" s="2">
        <v>0</v>
      </c>
      <c r="L232" s="2">
        <v>1</v>
      </c>
      <c r="M232" s="16">
        <f t="shared" si="20"/>
        <v>1</v>
      </c>
      <c r="N232" s="7">
        <v>41339</v>
      </c>
      <c r="O232" s="4">
        <f t="shared" si="21"/>
        <v>1</v>
      </c>
      <c r="P232" s="3">
        <f t="shared" si="22"/>
        <v>41339</v>
      </c>
      <c r="Q232" s="4" t="str" cm="1">
        <f t="array" ref="Q232">_xlfn.TEXTSPLIT(N232,"/")</f>
        <v>41339</v>
      </c>
      <c r="R232" s="5"/>
      <c r="S232" s="5"/>
      <c r="T232" s="5" t="e">
        <f t="shared" si="23"/>
        <v>#NUM!</v>
      </c>
      <c r="U232">
        <v>56</v>
      </c>
      <c r="V232" s="14">
        <v>215</v>
      </c>
      <c r="W232" s="14">
        <v>63</v>
      </c>
      <c r="X232" s="14">
        <v>507</v>
      </c>
      <c r="Y232" s="14">
        <v>231</v>
      </c>
      <c r="Z232" s="14">
        <v>31</v>
      </c>
      <c r="AA232" s="14">
        <v>190</v>
      </c>
      <c r="AB232" s="2">
        <v>1</v>
      </c>
      <c r="AC232" s="2">
        <v>8</v>
      </c>
      <c r="AD232" s="2">
        <v>7</v>
      </c>
      <c r="AE232" s="2">
        <v>3</v>
      </c>
      <c r="AF232" s="2">
        <v>0</v>
      </c>
      <c r="AG232" s="2">
        <v>0</v>
      </c>
      <c r="AH232" s="16">
        <v>0</v>
      </c>
      <c r="AJ232">
        <v>78</v>
      </c>
      <c r="AK232">
        <v>45.576000000000001</v>
      </c>
      <c r="AR232">
        <v>65</v>
      </c>
      <c r="AS232">
        <v>64.960999999999999</v>
      </c>
    </row>
    <row r="233" spans="1:45" x14ac:dyDescent="0.3">
      <c r="A233">
        <v>10151</v>
      </c>
      <c r="B233">
        <v>1961</v>
      </c>
      <c r="C233" s="1">
        <f t="shared" si="18"/>
        <v>63</v>
      </c>
      <c r="D233" t="s">
        <v>25</v>
      </c>
      <c r="E233" t="s">
        <v>22</v>
      </c>
      <c r="F233" s="4" t="s">
        <v>23</v>
      </c>
      <c r="G233" t="s">
        <v>23</v>
      </c>
      <c r="H233" s="20">
        <v>62204</v>
      </c>
      <c r="I233" s="2">
        <f t="shared" si="19"/>
        <v>62.204000000000001</v>
      </c>
      <c r="J233" s="2"/>
      <c r="K233" s="2">
        <v>0</v>
      </c>
      <c r="L233" s="2">
        <v>2</v>
      </c>
      <c r="M233" s="16">
        <f t="shared" si="20"/>
        <v>2</v>
      </c>
      <c r="N233" s="7">
        <v>41252</v>
      </c>
      <c r="O233" s="4">
        <f t="shared" si="21"/>
        <v>1</v>
      </c>
      <c r="P233" s="3">
        <f t="shared" si="22"/>
        <v>41252</v>
      </c>
      <c r="Q233" s="4" t="str" cm="1">
        <f t="array" ref="Q233">_xlfn.TEXTSPLIT(N233,"/")</f>
        <v>41252</v>
      </c>
      <c r="R233" s="5"/>
      <c r="S233" s="5"/>
      <c r="T233" s="5" t="e">
        <f t="shared" si="23"/>
        <v>#NUM!</v>
      </c>
      <c r="U233">
        <v>38</v>
      </c>
      <c r="V233" s="14">
        <v>317</v>
      </c>
      <c r="W233" s="14">
        <v>46</v>
      </c>
      <c r="X233" s="14">
        <v>247</v>
      </c>
      <c r="Y233" s="14">
        <v>151</v>
      </c>
      <c r="Z233" s="14">
        <v>46</v>
      </c>
      <c r="AA233" s="14">
        <v>139</v>
      </c>
      <c r="AB233" s="2">
        <v>1</v>
      </c>
      <c r="AC233" s="2">
        <v>4</v>
      </c>
      <c r="AD233" s="2">
        <v>12</v>
      </c>
      <c r="AE233" s="2">
        <v>3</v>
      </c>
      <c r="AF233" s="2">
        <v>0</v>
      </c>
      <c r="AG233" s="2">
        <v>0</v>
      </c>
      <c r="AH233" s="16">
        <v>0</v>
      </c>
      <c r="AJ233">
        <v>65</v>
      </c>
      <c r="AK233">
        <v>65.147999999999996</v>
      </c>
      <c r="AR233">
        <v>44</v>
      </c>
      <c r="AS233">
        <v>70.337000000000003</v>
      </c>
    </row>
    <row r="234" spans="1:45" x14ac:dyDescent="0.3">
      <c r="A234">
        <v>10150</v>
      </c>
      <c r="B234">
        <v>1962</v>
      </c>
      <c r="C234" s="1">
        <f t="shared" si="18"/>
        <v>62</v>
      </c>
      <c r="D234" t="s">
        <v>47</v>
      </c>
      <c r="E234" t="s">
        <v>22</v>
      </c>
      <c r="F234" s="4" t="s">
        <v>26</v>
      </c>
      <c r="G234" t="s">
        <v>26</v>
      </c>
      <c r="H234" s="20">
        <v>86429</v>
      </c>
      <c r="I234" s="2">
        <f t="shared" si="19"/>
        <v>86.429000000000002</v>
      </c>
      <c r="J234" s="2"/>
      <c r="K234" s="2">
        <v>0</v>
      </c>
      <c r="L234" s="2">
        <v>0</v>
      </c>
      <c r="M234" s="16">
        <f t="shared" si="20"/>
        <v>0</v>
      </c>
      <c r="N234" s="6" t="s">
        <v>146</v>
      </c>
      <c r="O234" s="4">
        <f t="shared" si="21"/>
        <v>2</v>
      </c>
      <c r="P234" s="3">
        <f t="shared" si="22"/>
        <v>41599</v>
      </c>
      <c r="Q234" s="4" t="str" cm="1">
        <f t="array" ref="Q234:S234">_xlfn.TEXTSPLIT(N234,"/")</f>
        <v>11</v>
      </c>
      <c r="R234" s="4" t="str">
        <v>21</v>
      </c>
      <c r="S234" s="4" t="str">
        <v>13</v>
      </c>
      <c r="T234" s="5">
        <f t="shared" si="23"/>
        <v>41599</v>
      </c>
      <c r="U234">
        <v>10</v>
      </c>
      <c r="V234" s="14">
        <v>464</v>
      </c>
      <c r="W234" s="14">
        <v>28</v>
      </c>
      <c r="X234" s="14">
        <v>873</v>
      </c>
      <c r="Y234" s="14">
        <v>29</v>
      </c>
      <c r="Z234" s="14">
        <v>18</v>
      </c>
      <c r="AA234" s="14">
        <v>37</v>
      </c>
      <c r="AB234" s="2">
        <v>0</v>
      </c>
      <c r="AC234" s="2">
        <v>7</v>
      </c>
      <c r="AD234" s="2">
        <v>7</v>
      </c>
      <c r="AE234" s="2">
        <v>2</v>
      </c>
      <c r="AF234" s="2">
        <v>1</v>
      </c>
      <c r="AG234" s="2">
        <v>0</v>
      </c>
      <c r="AH234" s="16">
        <v>1</v>
      </c>
      <c r="AJ234">
        <v>43</v>
      </c>
      <c r="AK234">
        <v>25.13</v>
      </c>
      <c r="AR234">
        <v>60</v>
      </c>
      <c r="AS234">
        <v>4.0229999999999997</v>
      </c>
    </row>
    <row r="235" spans="1:45" x14ac:dyDescent="0.3">
      <c r="A235">
        <v>10146</v>
      </c>
      <c r="B235">
        <v>1973</v>
      </c>
      <c r="C235" s="1">
        <f t="shared" si="18"/>
        <v>51</v>
      </c>
      <c r="D235" t="s">
        <v>33</v>
      </c>
      <c r="E235" t="s">
        <v>34</v>
      </c>
      <c r="F235" s="4" t="s">
        <v>32</v>
      </c>
      <c r="G235" t="s">
        <v>32</v>
      </c>
      <c r="H235" s="20">
        <v>38887</v>
      </c>
      <c r="I235" s="2">
        <f t="shared" si="19"/>
        <v>38.887</v>
      </c>
      <c r="J235" s="2"/>
      <c r="K235" s="2">
        <v>1</v>
      </c>
      <c r="L235" s="2">
        <v>0</v>
      </c>
      <c r="M235" s="16">
        <f t="shared" si="20"/>
        <v>1</v>
      </c>
      <c r="N235" s="7">
        <v>41673</v>
      </c>
      <c r="O235" s="4">
        <f t="shared" si="21"/>
        <v>1</v>
      </c>
      <c r="P235" s="3">
        <f t="shared" si="22"/>
        <v>41673</v>
      </c>
      <c r="Q235" s="4" t="str" cm="1">
        <f t="array" ref="Q235">_xlfn.TEXTSPLIT(N235,"/")</f>
        <v>41673</v>
      </c>
      <c r="R235" s="5"/>
      <c r="S235" s="5"/>
      <c r="T235" s="5" t="e">
        <f t="shared" si="23"/>
        <v>#NUM!</v>
      </c>
      <c r="U235">
        <v>17</v>
      </c>
      <c r="V235" s="14">
        <v>25</v>
      </c>
      <c r="W235" s="14">
        <v>1</v>
      </c>
      <c r="X235" s="14">
        <v>13</v>
      </c>
      <c r="Y235" s="14">
        <v>0</v>
      </c>
      <c r="Z235" s="14">
        <v>0</v>
      </c>
      <c r="AA235" s="14">
        <v>3</v>
      </c>
      <c r="AB235" s="2">
        <v>1</v>
      </c>
      <c r="AC235" s="2">
        <v>1</v>
      </c>
      <c r="AD235" s="2">
        <v>3</v>
      </c>
      <c r="AE235" s="2">
        <v>7</v>
      </c>
      <c r="AF235" s="2">
        <v>0</v>
      </c>
      <c r="AG235" s="2">
        <v>0</v>
      </c>
      <c r="AH235" s="16">
        <v>0</v>
      </c>
      <c r="AJ235">
        <v>74</v>
      </c>
      <c r="AK235">
        <v>69.372</v>
      </c>
      <c r="AR235">
        <v>42</v>
      </c>
      <c r="AS235">
        <v>39.664999999999999</v>
      </c>
    </row>
    <row r="236" spans="1:45" x14ac:dyDescent="0.3">
      <c r="A236">
        <v>10144</v>
      </c>
      <c r="B236">
        <v>1977</v>
      </c>
      <c r="C236" s="1">
        <f t="shared" si="18"/>
        <v>47</v>
      </c>
      <c r="D236" t="s">
        <v>47</v>
      </c>
      <c r="E236" t="s">
        <v>22</v>
      </c>
      <c r="F236" s="4" t="s">
        <v>32</v>
      </c>
      <c r="G236" t="s">
        <v>32</v>
      </c>
      <c r="H236" s="20">
        <v>51369</v>
      </c>
      <c r="I236" s="2">
        <f t="shared" si="19"/>
        <v>51.369</v>
      </c>
      <c r="J236" s="2"/>
      <c r="K236" s="2">
        <v>0</v>
      </c>
      <c r="L236" s="2">
        <v>1</v>
      </c>
      <c r="M236" s="16">
        <f t="shared" si="20"/>
        <v>1</v>
      </c>
      <c r="N236" s="6" t="s">
        <v>430</v>
      </c>
      <c r="O236" s="4">
        <f t="shared" si="21"/>
        <v>2</v>
      </c>
      <c r="P236" s="3">
        <f t="shared" si="22"/>
        <v>41207</v>
      </c>
      <c r="Q236" s="4" t="str" cm="1">
        <f t="array" ref="Q236:S236">_xlfn.TEXTSPLIT(N236,"/")</f>
        <v>10</v>
      </c>
      <c r="R236" s="4" t="str">
        <v>25</v>
      </c>
      <c r="S236" s="4" t="str">
        <v>12</v>
      </c>
      <c r="T236" s="5">
        <f t="shared" si="23"/>
        <v>41207</v>
      </c>
      <c r="U236">
        <v>84</v>
      </c>
      <c r="V236" s="14">
        <v>297</v>
      </c>
      <c r="W236" s="14">
        <v>7</v>
      </c>
      <c r="X236" s="14">
        <v>79</v>
      </c>
      <c r="Y236" s="14">
        <v>0</v>
      </c>
      <c r="Z236" s="14">
        <v>11</v>
      </c>
      <c r="AA236" s="14">
        <v>182</v>
      </c>
      <c r="AB236" s="2">
        <v>2</v>
      </c>
      <c r="AC236" s="2">
        <v>8</v>
      </c>
      <c r="AD236" s="2">
        <v>4</v>
      </c>
      <c r="AE236" s="2">
        <v>8</v>
      </c>
      <c r="AF236" s="2">
        <v>0</v>
      </c>
      <c r="AG236" s="2">
        <v>0</v>
      </c>
      <c r="AH236" s="16">
        <v>0</v>
      </c>
      <c r="AJ236">
        <v>62</v>
      </c>
      <c r="AK236">
        <v>86.429000000000002</v>
      </c>
      <c r="AR236">
        <v>51</v>
      </c>
      <c r="AS236">
        <v>46.423000000000002</v>
      </c>
    </row>
    <row r="237" spans="1:45" x14ac:dyDescent="0.3">
      <c r="A237">
        <v>10142</v>
      </c>
      <c r="B237">
        <v>1977</v>
      </c>
      <c r="C237" s="1">
        <f t="shared" si="18"/>
        <v>47</v>
      </c>
      <c r="D237" t="s">
        <v>31</v>
      </c>
      <c r="E237" t="s">
        <v>34</v>
      </c>
      <c r="F237" s="4" t="s">
        <v>23</v>
      </c>
      <c r="G237" t="s">
        <v>23</v>
      </c>
      <c r="H237" s="20">
        <v>66476</v>
      </c>
      <c r="I237" s="2">
        <f t="shared" si="19"/>
        <v>66.475999999999999</v>
      </c>
      <c r="J237" s="2"/>
      <c r="K237" s="2">
        <v>0</v>
      </c>
      <c r="L237" s="2">
        <v>1</v>
      </c>
      <c r="M237" s="16">
        <f t="shared" si="20"/>
        <v>1</v>
      </c>
      <c r="N237" s="7">
        <v>41458</v>
      </c>
      <c r="O237" s="4">
        <f t="shared" si="21"/>
        <v>1</v>
      </c>
      <c r="P237" s="3">
        <f t="shared" si="22"/>
        <v>41458</v>
      </c>
      <c r="Q237" s="4" t="str" cm="1">
        <f t="array" ref="Q237">_xlfn.TEXTSPLIT(N237,"/")</f>
        <v>41458</v>
      </c>
      <c r="R237" s="5"/>
      <c r="S237" s="5"/>
      <c r="T237" s="5" t="e">
        <f t="shared" si="23"/>
        <v>#NUM!</v>
      </c>
      <c r="U237">
        <v>99</v>
      </c>
      <c r="V237" s="14">
        <v>372</v>
      </c>
      <c r="W237" s="14">
        <v>18</v>
      </c>
      <c r="X237" s="14">
        <v>126</v>
      </c>
      <c r="Y237" s="14">
        <v>47</v>
      </c>
      <c r="Z237" s="14">
        <v>48</v>
      </c>
      <c r="AA237" s="14">
        <v>78</v>
      </c>
      <c r="AB237" s="2">
        <v>2</v>
      </c>
      <c r="AC237" s="2">
        <v>5</v>
      </c>
      <c r="AD237" s="2">
        <v>11</v>
      </c>
      <c r="AE237" s="2">
        <v>4</v>
      </c>
      <c r="AF237" s="2">
        <v>0</v>
      </c>
      <c r="AG237" s="2">
        <v>0</v>
      </c>
      <c r="AH237" s="16">
        <v>0</v>
      </c>
      <c r="AJ237">
        <v>54</v>
      </c>
      <c r="AK237">
        <v>73.447999999999993</v>
      </c>
      <c r="AR237">
        <v>27</v>
      </c>
      <c r="AS237">
        <v>7.5</v>
      </c>
    </row>
    <row r="238" spans="1:45" x14ac:dyDescent="0.3">
      <c r="A238">
        <v>10141</v>
      </c>
      <c r="B238">
        <v>1961</v>
      </c>
      <c r="C238" s="1">
        <f t="shared" si="18"/>
        <v>63</v>
      </c>
      <c r="D238" t="s">
        <v>47</v>
      </c>
      <c r="E238" t="s">
        <v>42</v>
      </c>
      <c r="F238" s="4" t="s">
        <v>23</v>
      </c>
      <c r="G238" t="s">
        <v>23</v>
      </c>
      <c r="H238" s="20">
        <v>39228</v>
      </c>
      <c r="I238" s="2">
        <f t="shared" si="19"/>
        <v>39.228000000000002</v>
      </c>
      <c r="J238" s="2"/>
      <c r="K238" s="2">
        <v>0</v>
      </c>
      <c r="L238" s="2">
        <v>0</v>
      </c>
      <c r="M238" s="16">
        <f t="shared" si="20"/>
        <v>0</v>
      </c>
      <c r="N238" s="7">
        <v>41552</v>
      </c>
      <c r="O238" s="4">
        <f t="shared" si="21"/>
        <v>1</v>
      </c>
      <c r="P238" s="3">
        <f t="shared" si="22"/>
        <v>41552</v>
      </c>
      <c r="Q238" s="4" t="str" cm="1">
        <f t="array" ref="Q238">_xlfn.TEXTSPLIT(N238,"/")</f>
        <v>41552</v>
      </c>
      <c r="R238" s="5"/>
      <c r="S238" s="5"/>
      <c r="T238" s="5" t="e">
        <f t="shared" si="23"/>
        <v>#NUM!</v>
      </c>
      <c r="U238">
        <v>1</v>
      </c>
      <c r="V238" s="14">
        <v>7</v>
      </c>
      <c r="W238" s="14">
        <v>1</v>
      </c>
      <c r="X238" s="14">
        <v>6</v>
      </c>
      <c r="Y238" s="14">
        <v>0</v>
      </c>
      <c r="Z238" s="14">
        <v>3</v>
      </c>
      <c r="AA238" s="14">
        <v>3</v>
      </c>
      <c r="AB238" s="2">
        <v>1</v>
      </c>
      <c r="AC238" s="2">
        <v>0</v>
      </c>
      <c r="AD238" s="2">
        <v>3</v>
      </c>
      <c r="AE238" s="2">
        <v>4</v>
      </c>
      <c r="AF238" s="2">
        <v>0</v>
      </c>
      <c r="AG238" s="2">
        <v>0</v>
      </c>
      <c r="AH238" s="16">
        <v>0</v>
      </c>
      <c r="AJ238">
        <v>41</v>
      </c>
      <c r="AK238">
        <v>69.108999999999995</v>
      </c>
      <c r="AR238">
        <v>54</v>
      </c>
      <c r="AS238">
        <v>66.475999999999999</v>
      </c>
    </row>
    <row r="239" spans="1:45" x14ac:dyDescent="0.3">
      <c r="A239">
        <v>10140</v>
      </c>
      <c r="B239">
        <v>1984</v>
      </c>
      <c r="C239" s="1">
        <f t="shared" si="18"/>
        <v>40</v>
      </c>
      <c r="D239" t="s">
        <v>40</v>
      </c>
      <c r="E239" t="s">
        <v>34</v>
      </c>
      <c r="F239" s="4" t="s">
        <v>32</v>
      </c>
      <c r="G239" t="s">
        <v>32</v>
      </c>
      <c r="H239" s="20">
        <v>70123</v>
      </c>
      <c r="I239" s="2">
        <f t="shared" si="19"/>
        <v>70.123000000000005</v>
      </c>
      <c r="J239" s="2"/>
      <c r="K239" s="2">
        <v>0</v>
      </c>
      <c r="L239" s="2">
        <v>0</v>
      </c>
      <c r="M239" s="16">
        <f t="shared" si="20"/>
        <v>0</v>
      </c>
      <c r="N239" s="6" t="s">
        <v>188</v>
      </c>
      <c r="O239" s="4">
        <f t="shared" si="21"/>
        <v>2</v>
      </c>
      <c r="P239" s="3">
        <f t="shared" si="22"/>
        <v>41545</v>
      </c>
      <c r="Q239" s="4" t="str" cm="1">
        <f t="array" ref="Q239:S239">_xlfn.TEXTSPLIT(N239,"/")</f>
        <v>9</v>
      </c>
      <c r="R239" s="4" t="str">
        <v>28</v>
      </c>
      <c r="S239" s="4" t="str">
        <v>13</v>
      </c>
      <c r="T239" s="5">
        <f t="shared" si="23"/>
        <v>41545</v>
      </c>
      <c r="U239">
        <v>27</v>
      </c>
      <c r="V239" s="14">
        <v>1308</v>
      </c>
      <c r="W239" s="14">
        <v>0</v>
      </c>
      <c r="X239" s="14">
        <v>396</v>
      </c>
      <c r="Y239" s="14">
        <v>23</v>
      </c>
      <c r="Z239" s="14">
        <v>0</v>
      </c>
      <c r="AA239" s="14">
        <v>0</v>
      </c>
      <c r="AB239" s="2">
        <v>1</v>
      </c>
      <c r="AC239" s="2">
        <v>5</v>
      </c>
      <c r="AD239" s="2">
        <v>4</v>
      </c>
      <c r="AE239" s="2">
        <v>3</v>
      </c>
      <c r="AF239" s="2">
        <v>0</v>
      </c>
      <c r="AG239" s="2">
        <v>0</v>
      </c>
      <c r="AH239" s="16">
        <v>2</v>
      </c>
      <c r="AJ239">
        <v>47</v>
      </c>
      <c r="AK239">
        <v>26.907</v>
      </c>
      <c r="AR239">
        <v>54</v>
      </c>
      <c r="AS239">
        <v>68.694999999999993</v>
      </c>
    </row>
    <row r="240" spans="1:45" x14ac:dyDescent="0.3">
      <c r="A240">
        <v>10133</v>
      </c>
      <c r="B240">
        <v>1971</v>
      </c>
      <c r="C240" s="1">
        <f t="shared" si="18"/>
        <v>53</v>
      </c>
      <c r="D240" t="s">
        <v>28</v>
      </c>
      <c r="E240" t="s">
        <v>22</v>
      </c>
      <c r="F240" s="4" t="s">
        <v>26</v>
      </c>
      <c r="G240" t="s">
        <v>26</v>
      </c>
      <c r="H240" s="20">
        <v>93790</v>
      </c>
      <c r="I240" s="2">
        <f t="shared" si="19"/>
        <v>93.79</v>
      </c>
      <c r="J240" s="2"/>
      <c r="K240" s="2">
        <v>0</v>
      </c>
      <c r="L240" s="2">
        <v>0</v>
      </c>
      <c r="M240" s="16">
        <f t="shared" si="20"/>
        <v>0</v>
      </c>
      <c r="N240" s="7">
        <v>41975</v>
      </c>
      <c r="O240" s="4">
        <f t="shared" si="21"/>
        <v>1</v>
      </c>
      <c r="P240" s="3">
        <f t="shared" si="22"/>
        <v>41975</v>
      </c>
      <c r="Q240" s="4" t="str" cm="1">
        <f t="array" ref="Q240">_xlfn.TEXTSPLIT(N240,"/")</f>
        <v>41975</v>
      </c>
      <c r="R240" s="5"/>
      <c r="S240" s="5"/>
      <c r="T240" s="5" t="e">
        <f t="shared" si="23"/>
        <v>#NUM!</v>
      </c>
      <c r="U240">
        <v>16</v>
      </c>
      <c r="V240" s="14">
        <v>1302</v>
      </c>
      <c r="W240" s="14">
        <v>68</v>
      </c>
      <c r="X240" s="14">
        <v>731</v>
      </c>
      <c r="Y240" s="14">
        <v>89</v>
      </c>
      <c r="Z240" s="14">
        <v>114</v>
      </c>
      <c r="AA240" s="14">
        <v>45</v>
      </c>
      <c r="AB240" s="2">
        <v>0</v>
      </c>
      <c r="AC240" s="2">
        <v>6</v>
      </c>
      <c r="AD240" s="2">
        <v>12</v>
      </c>
      <c r="AE240" s="2">
        <v>2</v>
      </c>
      <c r="AF240" s="2">
        <v>1</v>
      </c>
      <c r="AG240" s="2">
        <v>0</v>
      </c>
      <c r="AH240" s="16">
        <v>3</v>
      </c>
      <c r="AJ240">
        <v>62</v>
      </c>
      <c r="AK240">
        <v>32.582999999999998</v>
      </c>
      <c r="AR240">
        <v>54</v>
      </c>
      <c r="AS240">
        <v>21.917999999999999</v>
      </c>
    </row>
    <row r="241" spans="1:45" x14ac:dyDescent="0.3">
      <c r="A241">
        <v>10129</v>
      </c>
      <c r="B241">
        <v>1967</v>
      </c>
      <c r="C241" s="1">
        <f t="shared" si="18"/>
        <v>57</v>
      </c>
      <c r="D241" t="s">
        <v>25</v>
      </c>
      <c r="E241" t="s">
        <v>22</v>
      </c>
      <c r="F241" s="4" t="s">
        <v>32</v>
      </c>
      <c r="G241" t="s">
        <v>32</v>
      </c>
      <c r="H241" s="20">
        <v>82427</v>
      </c>
      <c r="I241" s="2">
        <f t="shared" si="19"/>
        <v>82.427000000000007</v>
      </c>
      <c r="J241" s="2"/>
      <c r="K241" s="2">
        <v>0</v>
      </c>
      <c r="L241" s="2">
        <v>0</v>
      </c>
      <c r="M241" s="16">
        <f t="shared" si="20"/>
        <v>0</v>
      </c>
      <c r="N241" s="7">
        <v>41976</v>
      </c>
      <c r="O241" s="4">
        <f t="shared" si="21"/>
        <v>1</v>
      </c>
      <c r="P241" s="3">
        <f t="shared" si="22"/>
        <v>41976</v>
      </c>
      <c r="Q241" s="4" t="str" cm="1">
        <f t="array" ref="Q241">_xlfn.TEXTSPLIT(N241,"/")</f>
        <v>41976</v>
      </c>
      <c r="R241" s="5"/>
      <c r="S241" s="5"/>
      <c r="T241" s="5" t="e">
        <f t="shared" si="23"/>
        <v>#NUM!</v>
      </c>
      <c r="U241">
        <v>35</v>
      </c>
      <c r="V241" s="14">
        <v>482</v>
      </c>
      <c r="W241" s="14">
        <v>147</v>
      </c>
      <c r="X241" s="14">
        <v>509</v>
      </c>
      <c r="Y241" s="14">
        <v>104</v>
      </c>
      <c r="Z241" s="14">
        <v>107</v>
      </c>
      <c r="AA241" s="14">
        <v>107</v>
      </c>
      <c r="AB241" s="2">
        <v>1</v>
      </c>
      <c r="AC241" s="2">
        <v>3</v>
      </c>
      <c r="AD241" s="2">
        <v>12</v>
      </c>
      <c r="AE241" s="2">
        <v>1</v>
      </c>
      <c r="AF241" s="2">
        <v>0</v>
      </c>
      <c r="AG241" s="2">
        <v>0</v>
      </c>
      <c r="AH241" s="16">
        <v>1</v>
      </c>
      <c r="AJ241">
        <v>55</v>
      </c>
      <c r="AK241">
        <v>51.286999999999999</v>
      </c>
      <c r="AR241">
        <v>64</v>
      </c>
      <c r="AS241">
        <v>44.911000000000001</v>
      </c>
    </row>
    <row r="242" spans="1:45" x14ac:dyDescent="0.3">
      <c r="A242">
        <v>10128</v>
      </c>
      <c r="B242">
        <v>1959</v>
      </c>
      <c r="C242" s="1">
        <f t="shared" si="18"/>
        <v>65</v>
      </c>
      <c r="D242" t="s">
        <v>28</v>
      </c>
      <c r="E242" t="s">
        <v>22</v>
      </c>
      <c r="F242" s="4" t="s">
        <v>32</v>
      </c>
      <c r="G242" t="s">
        <v>32</v>
      </c>
      <c r="H242" s="20">
        <v>53977</v>
      </c>
      <c r="I242" s="2">
        <f t="shared" si="19"/>
        <v>53.976999999999997</v>
      </c>
      <c r="J242" s="2"/>
      <c r="K242" s="2">
        <v>0</v>
      </c>
      <c r="L242" s="2">
        <v>1</v>
      </c>
      <c r="M242" s="16">
        <f t="shared" si="20"/>
        <v>1</v>
      </c>
      <c r="N242" s="7">
        <v>41492</v>
      </c>
      <c r="O242" s="4">
        <f t="shared" si="21"/>
        <v>1</v>
      </c>
      <c r="P242" s="3">
        <f t="shared" si="22"/>
        <v>41492</v>
      </c>
      <c r="Q242" s="4" t="str" cm="1">
        <f t="array" ref="Q242">_xlfn.TEXTSPLIT(N242,"/")</f>
        <v>41492</v>
      </c>
      <c r="R242" s="5"/>
      <c r="S242" s="5"/>
      <c r="T242" s="5" t="e">
        <f t="shared" si="23"/>
        <v>#NUM!</v>
      </c>
      <c r="U242">
        <v>21</v>
      </c>
      <c r="V242" s="14">
        <v>620</v>
      </c>
      <c r="W242" s="14">
        <v>16</v>
      </c>
      <c r="X242" s="14">
        <v>165</v>
      </c>
      <c r="Y242" s="14">
        <v>0</v>
      </c>
      <c r="Z242" s="14">
        <v>24</v>
      </c>
      <c r="AA242" s="14">
        <v>82</v>
      </c>
      <c r="AB242" s="2">
        <v>5</v>
      </c>
      <c r="AC242" s="2">
        <v>5</v>
      </c>
      <c r="AD242" s="2">
        <v>12</v>
      </c>
      <c r="AE242" s="2">
        <v>5</v>
      </c>
      <c r="AF242" s="2">
        <v>0</v>
      </c>
      <c r="AG242" s="2">
        <v>0</v>
      </c>
      <c r="AH242" s="16">
        <v>0</v>
      </c>
      <c r="AJ242">
        <v>52</v>
      </c>
      <c r="AK242">
        <v>26.85</v>
      </c>
      <c r="AR242">
        <v>51</v>
      </c>
      <c r="AS242">
        <v>24.884</v>
      </c>
    </row>
    <row r="243" spans="1:45" x14ac:dyDescent="0.3">
      <c r="A243">
        <v>10127</v>
      </c>
      <c r="B243">
        <v>1966</v>
      </c>
      <c r="C243" s="1">
        <f t="shared" si="18"/>
        <v>58</v>
      </c>
      <c r="D243" t="s">
        <v>28</v>
      </c>
      <c r="E243" t="s">
        <v>22</v>
      </c>
      <c r="F243" s="4" t="s">
        <v>29</v>
      </c>
      <c r="G243" t="s">
        <v>29</v>
      </c>
      <c r="H243" s="20">
        <v>58692</v>
      </c>
      <c r="I243" s="2">
        <f t="shared" si="19"/>
        <v>58.692</v>
      </c>
      <c r="J243" s="2"/>
      <c r="K243" s="2">
        <v>0</v>
      </c>
      <c r="L243" s="2">
        <v>1</v>
      </c>
      <c r="M243" s="16">
        <f t="shared" si="20"/>
        <v>1</v>
      </c>
      <c r="N243" s="7">
        <v>41794</v>
      </c>
      <c r="O243" s="4">
        <f t="shared" si="21"/>
        <v>1</v>
      </c>
      <c r="P243" s="3">
        <f t="shared" si="22"/>
        <v>41794</v>
      </c>
      <c r="Q243" s="4" t="str" cm="1">
        <f t="array" ref="Q243">_xlfn.TEXTSPLIT(N243,"/")</f>
        <v>41794</v>
      </c>
      <c r="R243" s="5"/>
      <c r="S243" s="5"/>
      <c r="T243" s="5" t="e">
        <f t="shared" si="23"/>
        <v>#NUM!</v>
      </c>
      <c r="U243">
        <v>21</v>
      </c>
      <c r="V243" s="14">
        <v>301</v>
      </c>
      <c r="W243" s="14">
        <v>11</v>
      </c>
      <c r="X243" s="14">
        <v>61</v>
      </c>
      <c r="Y243" s="14">
        <v>4</v>
      </c>
      <c r="Z243" s="14">
        <v>7</v>
      </c>
      <c r="AA243" s="14">
        <v>11</v>
      </c>
      <c r="AB243" s="2">
        <v>1</v>
      </c>
      <c r="AC243" s="2">
        <v>8</v>
      </c>
      <c r="AD243" s="2">
        <v>4</v>
      </c>
      <c r="AE243" s="2">
        <v>7</v>
      </c>
      <c r="AF243" s="2">
        <v>0</v>
      </c>
      <c r="AG243" s="2">
        <v>0</v>
      </c>
      <c r="AH243" s="16">
        <v>0</v>
      </c>
      <c r="AJ243">
        <v>71</v>
      </c>
      <c r="AK243">
        <v>62.997999999999998</v>
      </c>
      <c r="AR243">
        <v>45</v>
      </c>
      <c r="AS243">
        <v>28.587</v>
      </c>
    </row>
    <row r="244" spans="1:45" hidden="1" x14ac:dyDescent="0.3">
      <c r="A244">
        <v>10120</v>
      </c>
      <c r="B244">
        <v>1956</v>
      </c>
      <c r="C244" s="1">
        <f t="shared" si="18"/>
        <v>68</v>
      </c>
      <c r="D244" t="s">
        <v>31</v>
      </c>
      <c r="E244" t="s">
        <v>22</v>
      </c>
      <c r="F244" s="4" t="s">
        <v>32</v>
      </c>
      <c r="G244" t="s">
        <v>32</v>
      </c>
      <c r="H244" s="20">
        <v>38946</v>
      </c>
      <c r="I244" s="2">
        <f t="shared" si="19"/>
        <v>38.945999999999998</v>
      </c>
      <c r="J244" s="2"/>
      <c r="K244" s="2">
        <v>0</v>
      </c>
      <c r="L244" s="2">
        <v>1</v>
      </c>
      <c r="M244" s="16">
        <f t="shared" si="20"/>
        <v>1</v>
      </c>
      <c r="N244" s="6" t="s">
        <v>374</v>
      </c>
      <c r="O244" s="4">
        <f t="shared" si="21"/>
        <v>2</v>
      </c>
      <c r="P244" s="3">
        <f t="shared" si="22"/>
        <v>41571</v>
      </c>
      <c r="Q244" s="4" t="str" cm="1">
        <f t="array" ref="Q244:S244">_xlfn.TEXTSPLIT(N244,"/")</f>
        <v>10</v>
      </c>
      <c r="R244" s="4" t="str">
        <v>24</v>
      </c>
      <c r="S244" s="4" t="str">
        <v>13</v>
      </c>
      <c r="T244" s="5">
        <f t="shared" si="23"/>
        <v>41571</v>
      </c>
      <c r="U244">
        <v>84</v>
      </c>
      <c r="V244" s="14">
        <v>116</v>
      </c>
      <c r="W244" s="14">
        <v>6</v>
      </c>
      <c r="X244" s="14">
        <v>82</v>
      </c>
      <c r="Y244" s="14">
        <v>6</v>
      </c>
      <c r="Z244" s="14">
        <v>6</v>
      </c>
      <c r="AA244" s="14">
        <v>41</v>
      </c>
      <c r="AB244" s="2">
        <v>2</v>
      </c>
      <c r="AC244" s="2">
        <v>3</v>
      </c>
      <c r="AD244" s="2">
        <v>6</v>
      </c>
      <c r="AE244" s="2">
        <v>5</v>
      </c>
      <c r="AF244" s="2">
        <v>0</v>
      </c>
      <c r="AG244" s="2">
        <v>0</v>
      </c>
      <c r="AH244" s="16">
        <v>0</v>
      </c>
      <c r="AJ244">
        <v>50</v>
      </c>
      <c r="AK244">
        <v>43.05</v>
      </c>
      <c r="AR244">
        <v>51</v>
      </c>
      <c r="AS244">
        <v>86.856999999999999</v>
      </c>
    </row>
    <row r="245" spans="1:45" x14ac:dyDescent="0.3">
      <c r="A245">
        <v>10104</v>
      </c>
      <c r="B245">
        <v>1975</v>
      </c>
      <c r="C245" s="1">
        <f t="shared" si="18"/>
        <v>49</v>
      </c>
      <c r="D245" t="s">
        <v>28</v>
      </c>
      <c r="E245" t="s">
        <v>22</v>
      </c>
      <c r="F245" s="4" t="s">
        <v>32</v>
      </c>
      <c r="G245" t="s">
        <v>32</v>
      </c>
      <c r="H245" s="20">
        <v>33590</v>
      </c>
      <c r="I245" s="2">
        <f t="shared" si="19"/>
        <v>33.590000000000003</v>
      </c>
      <c r="J245" s="2"/>
      <c r="K245" s="2">
        <v>2</v>
      </c>
      <c r="L245" s="2">
        <v>1</v>
      </c>
      <c r="M245" s="16">
        <f t="shared" si="20"/>
        <v>3</v>
      </c>
      <c r="N245" s="7">
        <v>41344</v>
      </c>
      <c r="O245" s="4">
        <f t="shared" si="21"/>
        <v>1</v>
      </c>
      <c r="P245" s="3">
        <f t="shared" si="22"/>
        <v>41344</v>
      </c>
      <c r="Q245" s="4" t="str" cm="1">
        <f t="array" ref="Q245">_xlfn.TEXTSPLIT(N245,"/")</f>
        <v>41344</v>
      </c>
      <c r="R245" s="5"/>
      <c r="S245" s="5"/>
      <c r="T245" s="5" t="e">
        <f t="shared" si="23"/>
        <v>#NUM!</v>
      </c>
      <c r="U245">
        <v>65</v>
      </c>
      <c r="V245" s="14">
        <v>4</v>
      </c>
      <c r="W245" s="14">
        <v>0</v>
      </c>
      <c r="X245" s="14">
        <v>2</v>
      </c>
      <c r="Y245" s="14">
        <v>0</v>
      </c>
      <c r="Z245" s="14">
        <v>0</v>
      </c>
      <c r="AA245" s="14">
        <v>2</v>
      </c>
      <c r="AB245" s="2">
        <v>1</v>
      </c>
      <c r="AC245" s="2">
        <v>1</v>
      </c>
      <c r="AD245" s="2">
        <v>2</v>
      </c>
      <c r="AE245" s="2">
        <v>7</v>
      </c>
      <c r="AF245" s="2">
        <v>0</v>
      </c>
      <c r="AG245" s="2">
        <v>0</v>
      </c>
      <c r="AH245" s="16">
        <v>0</v>
      </c>
      <c r="AJ245">
        <v>55</v>
      </c>
      <c r="AK245">
        <v>75.692999999999998</v>
      </c>
      <c r="AR245">
        <v>53</v>
      </c>
      <c r="AS245">
        <v>44.802</v>
      </c>
    </row>
    <row r="246" spans="1:45" x14ac:dyDescent="0.3">
      <c r="A246">
        <v>10102</v>
      </c>
      <c r="B246">
        <v>1967</v>
      </c>
      <c r="C246" s="1">
        <f t="shared" si="18"/>
        <v>57</v>
      </c>
      <c r="D246" t="s">
        <v>47</v>
      </c>
      <c r="E246" t="s">
        <v>22</v>
      </c>
      <c r="F246" s="4" t="s">
        <v>43</v>
      </c>
      <c r="G246" t="s">
        <v>43</v>
      </c>
      <c r="H246" s="20">
        <v>79946</v>
      </c>
      <c r="I246" s="2">
        <f t="shared" si="19"/>
        <v>79.945999999999998</v>
      </c>
      <c r="J246" s="2"/>
      <c r="K246" s="2">
        <v>0</v>
      </c>
      <c r="L246" s="2">
        <v>0</v>
      </c>
      <c r="M246" s="16">
        <f t="shared" si="20"/>
        <v>0</v>
      </c>
      <c r="N246" s="7">
        <v>41978</v>
      </c>
      <c r="O246" s="4">
        <f t="shared" si="21"/>
        <v>1</v>
      </c>
      <c r="P246" s="3">
        <f t="shared" si="22"/>
        <v>41978</v>
      </c>
      <c r="Q246" s="4" t="str" cm="1">
        <f t="array" ref="Q246">_xlfn.TEXTSPLIT(N246,"/")</f>
        <v>41978</v>
      </c>
      <c r="R246" s="5"/>
      <c r="S246" s="5"/>
      <c r="T246" s="5" t="e">
        <f t="shared" si="23"/>
        <v>#NUM!</v>
      </c>
      <c r="U246">
        <v>19</v>
      </c>
      <c r="V246" s="14">
        <v>395</v>
      </c>
      <c r="W246" s="14">
        <v>183</v>
      </c>
      <c r="X246" s="14">
        <v>565</v>
      </c>
      <c r="Y246" s="14">
        <v>166</v>
      </c>
      <c r="Z246" s="14">
        <v>141</v>
      </c>
      <c r="AA246" s="14">
        <v>28</v>
      </c>
      <c r="AB246" s="2">
        <v>1</v>
      </c>
      <c r="AC246" s="2">
        <v>5</v>
      </c>
      <c r="AD246" s="2">
        <v>5</v>
      </c>
      <c r="AE246" s="2">
        <v>3</v>
      </c>
      <c r="AF246" s="2">
        <v>0</v>
      </c>
      <c r="AG246" s="2">
        <v>0</v>
      </c>
      <c r="AH246" s="16">
        <v>0</v>
      </c>
      <c r="AJ246">
        <v>54</v>
      </c>
      <c r="AK246">
        <v>58.917000000000002</v>
      </c>
      <c r="AR246">
        <v>55</v>
      </c>
      <c r="AS246">
        <v>83.664000000000001</v>
      </c>
    </row>
    <row r="247" spans="1:45" x14ac:dyDescent="0.3">
      <c r="A247">
        <v>10099</v>
      </c>
      <c r="B247">
        <v>1985</v>
      </c>
      <c r="C247" s="1">
        <f t="shared" si="18"/>
        <v>39</v>
      </c>
      <c r="D247" t="s">
        <v>47</v>
      </c>
      <c r="E247" t="s">
        <v>22</v>
      </c>
      <c r="F247" s="4" t="s">
        <v>29</v>
      </c>
      <c r="G247" t="s">
        <v>29</v>
      </c>
      <c r="H247" s="20">
        <v>55434</v>
      </c>
      <c r="I247" s="2">
        <f t="shared" si="19"/>
        <v>55.433999999999997</v>
      </c>
      <c r="J247" s="2"/>
      <c r="K247" s="2">
        <v>1</v>
      </c>
      <c r="L247" s="2">
        <v>0</v>
      </c>
      <c r="M247" s="16">
        <f t="shared" si="20"/>
        <v>1</v>
      </c>
      <c r="N247" s="7">
        <v>41404</v>
      </c>
      <c r="O247" s="4">
        <f t="shared" si="21"/>
        <v>1</v>
      </c>
      <c r="P247" s="3">
        <f t="shared" si="22"/>
        <v>41404</v>
      </c>
      <c r="Q247" s="4" t="str" cm="1">
        <f t="array" ref="Q247">_xlfn.TEXTSPLIT(N247,"/")</f>
        <v>41404</v>
      </c>
      <c r="R247" s="5"/>
      <c r="S247" s="5"/>
      <c r="T247" s="5" t="e">
        <f t="shared" si="23"/>
        <v>#NUM!</v>
      </c>
      <c r="U247">
        <v>21</v>
      </c>
      <c r="V247" s="14">
        <v>238</v>
      </c>
      <c r="W247" s="14">
        <v>115</v>
      </c>
      <c r="X247" s="14">
        <v>215</v>
      </c>
      <c r="Y247" s="14">
        <v>169</v>
      </c>
      <c r="Z247" s="14">
        <v>69</v>
      </c>
      <c r="AA247" s="14">
        <v>76</v>
      </c>
      <c r="AB247" s="2">
        <v>3</v>
      </c>
      <c r="AC247" s="2">
        <v>5</v>
      </c>
      <c r="AD247" s="2">
        <v>13</v>
      </c>
      <c r="AE247" s="2">
        <v>4</v>
      </c>
      <c r="AF247" s="2">
        <v>0</v>
      </c>
      <c r="AG247" s="2">
        <v>0</v>
      </c>
      <c r="AH247" s="16">
        <v>0</v>
      </c>
      <c r="AJ247">
        <v>75</v>
      </c>
      <c r="AK247">
        <v>45.579000000000001</v>
      </c>
      <c r="AR247">
        <v>52</v>
      </c>
      <c r="AS247">
        <v>71.498999999999995</v>
      </c>
    </row>
    <row r="248" spans="1:45" x14ac:dyDescent="0.3">
      <c r="A248">
        <v>10095</v>
      </c>
      <c r="B248">
        <v>1976</v>
      </c>
      <c r="C248" s="1">
        <f t="shared" si="18"/>
        <v>48</v>
      </c>
      <c r="D248" t="s">
        <v>28</v>
      </c>
      <c r="E248" t="s">
        <v>34</v>
      </c>
      <c r="F248" s="4" t="s">
        <v>23</v>
      </c>
      <c r="G248" t="s">
        <v>23</v>
      </c>
      <c r="H248" s="20">
        <v>74165</v>
      </c>
      <c r="I248" s="2">
        <f t="shared" si="19"/>
        <v>74.165000000000006</v>
      </c>
      <c r="J248" s="2"/>
      <c r="K248" s="2">
        <v>0</v>
      </c>
      <c r="L248" s="2">
        <v>0</v>
      </c>
      <c r="M248" s="16">
        <f t="shared" si="20"/>
        <v>0</v>
      </c>
      <c r="N248" s="7">
        <v>41279</v>
      </c>
      <c r="O248" s="4">
        <f t="shared" si="21"/>
        <v>1</v>
      </c>
      <c r="P248" s="3">
        <f t="shared" si="22"/>
        <v>41279</v>
      </c>
      <c r="Q248" s="4" t="str" cm="1">
        <f t="array" ref="Q248">_xlfn.TEXTSPLIT(N248,"/")</f>
        <v>41279</v>
      </c>
      <c r="R248" s="5"/>
      <c r="S248" s="5"/>
      <c r="T248" s="5" t="e">
        <f t="shared" si="23"/>
        <v>#NUM!</v>
      </c>
      <c r="U248">
        <v>9</v>
      </c>
      <c r="V248" s="14">
        <v>1001</v>
      </c>
      <c r="W248" s="14">
        <v>12</v>
      </c>
      <c r="X248" s="14">
        <v>240</v>
      </c>
      <c r="Y248" s="14">
        <v>16</v>
      </c>
      <c r="Z248" s="14">
        <v>12</v>
      </c>
      <c r="AA248" s="14">
        <v>12</v>
      </c>
      <c r="AB248" s="2">
        <v>1</v>
      </c>
      <c r="AC248" s="2">
        <v>5</v>
      </c>
      <c r="AD248" s="2">
        <v>10</v>
      </c>
      <c r="AE248" s="2">
        <v>2</v>
      </c>
      <c r="AF248" s="2">
        <v>0</v>
      </c>
      <c r="AG248" s="2">
        <v>0</v>
      </c>
      <c r="AH248" s="16">
        <v>0</v>
      </c>
      <c r="AJ248">
        <v>37</v>
      </c>
      <c r="AK248">
        <v>28.071999999999999</v>
      </c>
      <c r="AR248">
        <v>35</v>
      </c>
      <c r="AS248">
        <v>23.331</v>
      </c>
    </row>
    <row r="249" spans="1:45" hidden="1" x14ac:dyDescent="0.3">
      <c r="A249">
        <v>10092</v>
      </c>
      <c r="B249">
        <v>1955</v>
      </c>
      <c r="C249" s="1">
        <f t="shared" si="18"/>
        <v>69</v>
      </c>
      <c r="D249" t="s">
        <v>25</v>
      </c>
      <c r="E249" t="s">
        <v>22</v>
      </c>
      <c r="F249" s="4" t="s">
        <v>23</v>
      </c>
      <c r="G249" t="s">
        <v>23</v>
      </c>
      <c r="H249" s="20">
        <v>70044</v>
      </c>
      <c r="I249" s="2">
        <f t="shared" si="19"/>
        <v>70.043999999999997</v>
      </c>
      <c r="J249" s="2"/>
      <c r="K249" s="2">
        <v>0</v>
      </c>
      <c r="L249" s="2">
        <v>1</v>
      </c>
      <c r="M249" s="16">
        <f t="shared" si="20"/>
        <v>1</v>
      </c>
      <c r="N249" s="6" t="s">
        <v>266</v>
      </c>
      <c r="O249" s="4">
        <f t="shared" si="21"/>
        <v>2</v>
      </c>
      <c r="P249" s="3">
        <f t="shared" si="22"/>
        <v>41323</v>
      </c>
      <c r="Q249" s="4" t="str" cm="1">
        <f t="array" ref="Q249:S249">_xlfn.TEXTSPLIT(N249,"/")</f>
        <v>2</v>
      </c>
      <c r="R249" s="4" t="str">
        <v>18</v>
      </c>
      <c r="S249" s="4" t="str">
        <v>13</v>
      </c>
      <c r="T249" s="5">
        <f t="shared" si="23"/>
        <v>41323</v>
      </c>
      <c r="U249">
        <v>46</v>
      </c>
      <c r="V249" s="14">
        <v>1073</v>
      </c>
      <c r="W249" s="14">
        <v>0</v>
      </c>
      <c r="X249" s="14">
        <v>250</v>
      </c>
      <c r="Y249" s="14">
        <v>153</v>
      </c>
      <c r="Z249" s="14">
        <v>14</v>
      </c>
      <c r="AA249" s="14">
        <v>14</v>
      </c>
      <c r="AB249" s="2">
        <v>4</v>
      </c>
      <c r="AC249" s="2">
        <v>7</v>
      </c>
      <c r="AD249" s="2">
        <v>5</v>
      </c>
      <c r="AE249" s="2">
        <v>5</v>
      </c>
      <c r="AF249" s="2">
        <v>0</v>
      </c>
      <c r="AG249" s="2">
        <v>0</v>
      </c>
      <c r="AH249" s="16">
        <v>0</v>
      </c>
      <c r="AJ249">
        <v>52</v>
      </c>
      <c r="AK249">
        <v>35.177999999999997</v>
      </c>
      <c r="AR249">
        <v>60</v>
      </c>
      <c r="AS249">
        <v>52.277999999999999</v>
      </c>
    </row>
    <row r="250" spans="1:45" hidden="1" x14ac:dyDescent="0.3">
      <c r="A250">
        <v>10091</v>
      </c>
      <c r="B250">
        <v>1957</v>
      </c>
      <c r="C250" s="1">
        <f t="shared" si="18"/>
        <v>67</v>
      </c>
      <c r="D250" t="s">
        <v>25</v>
      </c>
      <c r="E250" t="s">
        <v>22</v>
      </c>
      <c r="F250" s="4" t="s">
        <v>26</v>
      </c>
      <c r="G250" t="s">
        <v>26</v>
      </c>
      <c r="H250" s="20">
        <v>60230</v>
      </c>
      <c r="I250" s="2">
        <f t="shared" si="19"/>
        <v>60.23</v>
      </c>
      <c r="J250" s="2"/>
      <c r="K250" s="2">
        <v>0</v>
      </c>
      <c r="L250" s="2">
        <v>1</v>
      </c>
      <c r="M250" s="16">
        <f t="shared" si="20"/>
        <v>1</v>
      </c>
      <c r="N250" s="6" t="s">
        <v>211</v>
      </c>
      <c r="O250" s="4">
        <f t="shared" si="21"/>
        <v>2</v>
      </c>
      <c r="P250" s="3">
        <f t="shared" si="22"/>
        <v>41414</v>
      </c>
      <c r="Q250" s="4" t="str" cm="1">
        <f t="array" ref="Q250:S250">_xlfn.TEXTSPLIT(N250,"/")</f>
        <v>5</v>
      </c>
      <c r="R250" s="4" t="str">
        <v>20</v>
      </c>
      <c r="S250" s="4" t="str">
        <v>13</v>
      </c>
      <c r="T250" s="5">
        <f t="shared" si="23"/>
        <v>41414</v>
      </c>
      <c r="U250">
        <v>78</v>
      </c>
      <c r="V250" s="14">
        <v>520</v>
      </c>
      <c r="W250" s="14">
        <v>20</v>
      </c>
      <c r="X250" s="14">
        <v>367</v>
      </c>
      <c r="Y250" s="14">
        <v>39</v>
      </c>
      <c r="Z250" s="14">
        <v>81</v>
      </c>
      <c r="AA250" s="14">
        <v>40</v>
      </c>
      <c r="AB250" s="2">
        <v>2</v>
      </c>
      <c r="AC250" s="2">
        <v>6</v>
      </c>
      <c r="AD250" s="2">
        <v>6</v>
      </c>
      <c r="AE250" s="2">
        <v>5</v>
      </c>
      <c r="AF250" s="2">
        <v>0</v>
      </c>
      <c r="AG250" s="2">
        <v>0</v>
      </c>
      <c r="AH250" s="16">
        <v>0</v>
      </c>
      <c r="AJ250">
        <v>40</v>
      </c>
      <c r="AK250">
        <v>33.569000000000003</v>
      </c>
      <c r="AR250">
        <v>51</v>
      </c>
      <c r="AS250">
        <v>84.906000000000006</v>
      </c>
    </row>
    <row r="251" spans="1:45" x14ac:dyDescent="0.3">
      <c r="A251">
        <v>10089</v>
      </c>
      <c r="B251">
        <v>1975</v>
      </c>
      <c r="C251" s="1">
        <f t="shared" si="18"/>
        <v>49</v>
      </c>
      <c r="D251" t="s">
        <v>47</v>
      </c>
      <c r="E251" t="s">
        <v>22</v>
      </c>
      <c r="F251" s="4" t="s">
        <v>23</v>
      </c>
      <c r="G251" t="s">
        <v>23</v>
      </c>
      <c r="H251" s="20">
        <v>102692</v>
      </c>
      <c r="I251" s="2">
        <f t="shared" si="19"/>
        <v>102.69199999999999</v>
      </c>
      <c r="J251" s="2"/>
      <c r="K251" s="2">
        <v>0</v>
      </c>
      <c r="L251" s="2">
        <v>0</v>
      </c>
      <c r="M251" s="16">
        <f t="shared" si="20"/>
        <v>0</v>
      </c>
      <c r="N251" s="7">
        <v>41398</v>
      </c>
      <c r="O251" s="4">
        <f t="shared" si="21"/>
        <v>1</v>
      </c>
      <c r="P251" s="3">
        <f t="shared" si="22"/>
        <v>41398</v>
      </c>
      <c r="Q251" s="4" t="str" cm="1">
        <f t="array" ref="Q251">_xlfn.TEXTSPLIT(N251,"/")</f>
        <v>41398</v>
      </c>
      <c r="R251" s="5"/>
      <c r="S251" s="5"/>
      <c r="T251" s="5" t="e">
        <f t="shared" si="23"/>
        <v>#NUM!</v>
      </c>
      <c r="U251">
        <v>5</v>
      </c>
      <c r="V251" s="14">
        <v>168</v>
      </c>
      <c r="W251" s="14">
        <v>148</v>
      </c>
      <c r="X251" s="14">
        <v>444</v>
      </c>
      <c r="Y251" s="14">
        <v>32</v>
      </c>
      <c r="Z251" s="14">
        <v>172</v>
      </c>
      <c r="AA251" s="14">
        <v>148</v>
      </c>
      <c r="AB251" s="2">
        <v>1</v>
      </c>
      <c r="AC251" s="2">
        <v>6</v>
      </c>
      <c r="AD251" s="2">
        <v>13</v>
      </c>
      <c r="AE251" s="2">
        <v>2</v>
      </c>
      <c r="AF251" s="2">
        <v>1</v>
      </c>
      <c r="AG251" s="2">
        <v>0</v>
      </c>
      <c r="AH251" s="16">
        <v>4</v>
      </c>
      <c r="AJ251">
        <v>47</v>
      </c>
      <c r="AK251">
        <v>70.179000000000002</v>
      </c>
      <c r="AR251">
        <v>62</v>
      </c>
      <c r="AS251">
        <v>64.325000000000003</v>
      </c>
    </row>
    <row r="252" spans="1:45" x14ac:dyDescent="0.3">
      <c r="A252">
        <v>10084</v>
      </c>
      <c r="B252">
        <v>1973</v>
      </c>
      <c r="C252" s="1">
        <f t="shared" si="18"/>
        <v>51</v>
      </c>
      <c r="D252" t="s">
        <v>40</v>
      </c>
      <c r="E252" t="s">
        <v>22</v>
      </c>
      <c r="F252" s="4" t="s">
        <v>29</v>
      </c>
      <c r="G252" t="s">
        <v>29</v>
      </c>
      <c r="H252" s="20">
        <v>24434</v>
      </c>
      <c r="I252" s="2">
        <f t="shared" si="19"/>
        <v>24.434000000000001</v>
      </c>
      <c r="J252" s="2"/>
      <c r="K252" s="2">
        <v>2</v>
      </c>
      <c r="L252" s="2">
        <v>0</v>
      </c>
      <c r="M252" s="16">
        <f t="shared" si="20"/>
        <v>2</v>
      </c>
      <c r="N252" s="6" t="s">
        <v>134</v>
      </c>
      <c r="O252" s="4">
        <f t="shared" si="21"/>
        <v>2</v>
      </c>
      <c r="P252" s="3">
        <f t="shared" si="22"/>
        <v>41777</v>
      </c>
      <c r="Q252" s="4" t="str" cm="1">
        <f t="array" ref="Q252:S252">_xlfn.TEXTSPLIT(N252,"/")</f>
        <v>5</v>
      </c>
      <c r="R252" s="4" t="str">
        <v>18</v>
      </c>
      <c r="S252" s="4" t="str">
        <v>14</v>
      </c>
      <c r="T252" s="5">
        <f t="shared" si="23"/>
        <v>41777</v>
      </c>
      <c r="U252">
        <v>9</v>
      </c>
      <c r="V252" s="14">
        <v>3</v>
      </c>
      <c r="W252" s="14">
        <v>2</v>
      </c>
      <c r="X252" s="14">
        <v>8</v>
      </c>
      <c r="Y252" s="14">
        <v>20</v>
      </c>
      <c r="Z252" s="14">
        <v>0</v>
      </c>
      <c r="AA252" s="14">
        <v>17</v>
      </c>
      <c r="AB252" s="2">
        <v>2</v>
      </c>
      <c r="AC252" s="2">
        <v>2</v>
      </c>
      <c r="AD252" s="2">
        <v>2</v>
      </c>
      <c r="AE252" s="2">
        <v>7</v>
      </c>
      <c r="AF252" s="2">
        <v>0</v>
      </c>
      <c r="AG252" s="2">
        <v>0</v>
      </c>
      <c r="AH252" s="16">
        <v>0</v>
      </c>
      <c r="AJ252">
        <v>44</v>
      </c>
      <c r="AK252">
        <v>16.652999999999999</v>
      </c>
      <c r="AR252">
        <v>60</v>
      </c>
      <c r="AS252">
        <v>34.377000000000002</v>
      </c>
    </row>
    <row r="253" spans="1:45" x14ac:dyDescent="0.3">
      <c r="A253">
        <v>10069</v>
      </c>
      <c r="B253">
        <v>1989</v>
      </c>
      <c r="C253" s="1">
        <f t="shared" si="18"/>
        <v>35</v>
      </c>
      <c r="D253" t="s">
        <v>47</v>
      </c>
      <c r="E253" t="s">
        <v>66</v>
      </c>
      <c r="F253" s="4" t="s">
        <v>32</v>
      </c>
      <c r="G253" t="s">
        <v>32</v>
      </c>
      <c r="H253" s="20">
        <v>13724</v>
      </c>
      <c r="I253" s="2">
        <f t="shared" si="19"/>
        <v>13.724</v>
      </c>
      <c r="J253" s="2"/>
      <c r="K253" s="2">
        <v>1</v>
      </c>
      <c r="L253" s="2">
        <v>0</v>
      </c>
      <c r="M253" s="16">
        <f t="shared" si="20"/>
        <v>1</v>
      </c>
      <c r="N253" s="6" t="s">
        <v>232</v>
      </c>
      <c r="O253" s="4">
        <f t="shared" si="21"/>
        <v>2</v>
      </c>
      <c r="P253" s="3">
        <f t="shared" si="22"/>
        <v>41152</v>
      </c>
      <c r="Q253" s="4" t="str" cm="1">
        <f t="array" ref="Q253:S253">_xlfn.TEXTSPLIT(N253,"/")</f>
        <v>8</v>
      </c>
      <c r="R253" s="4" t="str">
        <v>31</v>
      </c>
      <c r="S253" s="4" t="str">
        <v>12</v>
      </c>
      <c r="T253" s="5">
        <f t="shared" si="23"/>
        <v>41152</v>
      </c>
      <c r="U253">
        <v>43</v>
      </c>
      <c r="V253" s="14">
        <v>2</v>
      </c>
      <c r="W253" s="14">
        <v>7</v>
      </c>
      <c r="X253" s="14">
        <v>5</v>
      </c>
      <c r="Y253" s="14">
        <v>2</v>
      </c>
      <c r="Z253" s="14">
        <v>15</v>
      </c>
      <c r="AA253" s="14">
        <v>27</v>
      </c>
      <c r="AB253" s="2">
        <v>1</v>
      </c>
      <c r="AC253" s="2">
        <v>2</v>
      </c>
      <c r="AD253" s="2">
        <v>2</v>
      </c>
      <c r="AE253" s="2">
        <v>9</v>
      </c>
      <c r="AF253" s="2">
        <v>0</v>
      </c>
      <c r="AG253" s="2">
        <v>0</v>
      </c>
      <c r="AH253" s="16">
        <v>1</v>
      </c>
      <c r="AJ253">
        <v>69</v>
      </c>
      <c r="AK253">
        <v>50.500999999999998</v>
      </c>
      <c r="AR253">
        <v>37</v>
      </c>
      <c r="AS253">
        <v>42.386000000000003</v>
      </c>
    </row>
    <row r="254" spans="1:45" x14ac:dyDescent="0.3">
      <c r="A254">
        <v>10067</v>
      </c>
      <c r="B254">
        <v>1977</v>
      </c>
      <c r="C254" s="1">
        <f t="shared" si="18"/>
        <v>47</v>
      </c>
      <c r="D254" t="s">
        <v>38</v>
      </c>
      <c r="E254" t="s">
        <v>36</v>
      </c>
      <c r="F254" s="4" t="s">
        <v>32</v>
      </c>
      <c r="G254" t="s">
        <v>32</v>
      </c>
      <c r="H254" s="20">
        <v>25176</v>
      </c>
      <c r="I254" s="2">
        <f t="shared" si="19"/>
        <v>25.175999999999998</v>
      </c>
      <c r="J254" s="2"/>
      <c r="K254" s="2">
        <v>1</v>
      </c>
      <c r="L254" s="2">
        <v>1</v>
      </c>
      <c r="M254" s="16">
        <f t="shared" si="20"/>
        <v>2</v>
      </c>
      <c r="N254" s="7">
        <v>41555</v>
      </c>
      <c r="O254" s="4">
        <f t="shared" si="21"/>
        <v>1</v>
      </c>
      <c r="P254" s="3">
        <f t="shared" si="22"/>
        <v>41555</v>
      </c>
      <c r="Q254" s="4" t="str" cm="1">
        <f t="array" ref="Q254">_xlfn.TEXTSPLIT(N254,"/")</f>
        <v>41555</v>
      </c>
      <c r="R254" s="5"/>
      <c r="S254" s="5"/>
      <c r="T254" s="5" t="e">
        <f t="shared" si="23"/>
        <v>#NUM!</v>
      </c>
      <c r="U254">
        <v>79</v>
      </c>
      <c r="V254" s="14">
        <v>4</v>
      </c>
      <c r="W254" s="14">
        <v>0</v>
      </c>
      <c r="X254" s="14">
        <v>4</v>
      </c>
      <c r="Y254" s="14">
        <v>0</v>
      </c>
      <c r="Z254" s="14">
        <v>0</v>
      </c>
      <c r="AA254" s="14">
        <v>5</v>
      </c>
      <c r="AB254" s="2">
        <v>1</v>
      </c>
      <c r="AC254" s="2">
        <v>1</v>
      </c>
      <c r="AD254" s="2">
        <v>2</v>
      </c>
      <c r="AE254" s="2">
        <v>7</v>
      </c>
      <c r="AF254" s="2">
        <v>0</v>
      </c>
      <c r="AG254" s="2">
        <v>0</v>
      </c>
      <c r="AH254" s="16">
        <v>0</v>
      </c>
      <c r="AJ254">
        <v>52</v>
      </c>
      <c r="AK254">
        <v>35.177999999999997</v>
      </c>
      <c r="AR254">
        <v>43</v>
      </c>
      <c r="AS254">
        <v>41.85</v>
      </c>
    </row>
    <row r="255" spans="1:45" x14ac:dyDescent="0.3">
      <c r="A255">
        <v>10065</v>
      </c>
      <c r="B255">
        <v>1971</v>
      </c>
      <c r="C255" s="1">
        <f t="shared" si="18"/>
        <v>53</v>
      </c>
      <c r="D255" t="s">
        <v>25</v>
      </c>
      <c r="E255" t="s">
        <v>36</v>
      </c>
      <c r="F255" s="4" t="s">
        <v>29</v>
      </c>
      <c r="G255" t="s">
        <v>29</v>
      </c>
      <c r="H255" s="20">
        <v>15315</v>
      </c>
      <c r="I255" s="2">
        <f t="shared" si="19"/>
        <v>15.315</v>
      </c>
      <c r="J255" s="2"/>
      <c r="K255" s="2">
        <v>0</v>
      </c>
      <c r="L255" s="2">
        <v>0</v>
      </c>
      <c r="M255" s="16">
        <f t="shared" si="20"/>
        <v>0</v>
      </c>
      <c r="N255" s="7">
        <v>41341</v>
      </c>
      <c r="O255" s="4">
        <f t="shared" si="21"/>
        <v>1</v>
      </c>
      <c r="P255" s="3">
        <f t="shared" si="22"/>
        <v>41341</v>
      </c>
      <c r="Q255" s="4" t="str" cm="1">
        <f t="array" ref="Q255">_xlfn.TEXTSPLIT(N255,"/")</f>
        <v>41341</v>
      </c>
      <c r="R255" s="5"/>
      <c r="S255" s="5"/>
      <c r="T255" s="5" t="e">
        <f t="shared" si="23"/>
        <v>#NUM!</v>
      </c>
      <c r="U255">
        <v>27</v>
      </c>
      <c r="V255" s="14">
        <v>7</v>
      </c>
      <c r="W255" s="14">
        <v>4</v>
      </c>
      <c r="X255" s="14">
        <v>13</v>
      </c>
      <c r="Y255" s="14">
        <v>15</v>
      </c>
      <c r="Z255" s="14">
        <v>8</v>
      </c>
      <c r="AA255" s="14">
        <v>17</v>
      </c>
      <c r="AB255" s="2">
        <v>2</v>
      </c>
      <c r="AC255" s="2">
        <v>2</v>
      </c>
      <c r="AD255" s="2">
        <v>4</v>
      </c>
      <c r="AE255" s="2">
        <v>5</v>
      </c>
      <c r="AF255" s="2">
        <v>0</v>
      </c>
      <c r="AG255" s="2">
        <v>0</v>
      </c>
      <c r="AH255" s="16">
        <v>0</v>
      </c>
      <c r="AJ255">
        <v>41</v>
      </c>
      <c r="AK255">
        <v>69.108999999999995</v>
      </c>
      <c r="AR255">
        <v>45</v>
      </c>
      <c r="AS255">
        <v>24.882000000000001</v>
      </c>
    </row>
    <row r="256" spans="1:45" hidden="1" x14ac:dyDescent="0.3">
      <c r="A256">
        <v>10061</v>
      </c>
      <c r="B256">
        <v>1951</v>
      </c>
      <c r="C256" s="1">
        <f t="shared" si="18"/>
        <v>73</v>
      </c>
      <c r="D256" t="s">
        <v>31</v>
      </c>
      <c r="E256" t="s">
        <v>22</v>
      </c>
      <c r="F256" s="4" t="s">
        <v>29</v>
      </c>
      <c r="G256" t="s">
        <v>29</v>
      </c>
      <c r="H256" s="20">
        <v>59462</v>
      </c>
      <c r="I256" s="2">
        <f t="shared" si="19"/>
        <v>59.462000000000003</v>
      </c>
      <c r="J256" s="2"/>
      <c r="K256" s="2">
        <v>0</v>
      </c>
      <c r="L256" s="2">
        <v>1</v>
      </c>
      <c r="M256" s="16">
        <f t="shared" si="20"/>
        <v>1</v>
      </c>
      <c r="N256" s="7">
        <v>41395</v>
      </c>
      <c r="O256" s="4">
        <f t="shared" si="21"/>
        <v>1</v>
      </c>
      <c r="P256" s="3">
        <f t="shared" si="22"/>
        <v>41395</v>
      </c>
      <c r="Q256" s="4" t="str" cm="1">
        <f t="array" ref="Q256">_xlfn.TEXTSPLIT(N256,"/")</f>
        <v>41395</v>
      </c>
      <c r="R256" s="5"/>
      <c r="S256" s="5"/>
      <c r="T256" s="5" t="e">
        <f t="shared" si="23"/>
        <v>#NUM!</v>
      </c>
      <c r="U256">
        <v>29</v>
      </c>
      <c r="V256" s="14">
        <v>724</v>
      </c>
      <c r="W256" s="14">
        <v>17</v>
      </c>
      <c r="X256" s="14">
        <v>143</v>
      </c>
      <c r="Y256" s="14">
        <v>0</v>
      </c>
      <c r="Z256" s="14">
        <v>8</v>
      </c>
      <c r="AA256" s="14">
        <v>196</v>
      </c>
      <c r="AB256" s="2">
        <v>2</v>
      </c>
      <c r="AC256" s="2">
        <v>9</v>
      </c>
      <c r="AD256" s="2">
        <v>12</v>
      </c>
      <c r="AE256" s="2">
        <v>7</v>
      </c>
      <c r="AF256" s="2">
        <v>0</v>
      </c>
      <c r="AG256" s="2">
        <v>0</v>
      </c>
      <c r="AH256" s="16">
        <v>0</v>
      </c>
      <c r="AJ256">
        <v>31</v>
      </c>
      <c r="AK256">
        <v>17.256</v>
      </c>
      <c r="AR256">
        <v>57</v>
      </c>
      <c r="AS256">
        <v>28.763999999999999</v>
      </c>
    </row>
    <row r="257" spans="1:45" hidden="1" x14ac:dyDescent="0.3">
      <c r="A257">
        <v>10057</v>
      </c>
      <c r="B257">
        <v>1952</v>
      </c>
      <c r="C257" s="1">
        <f t="shared" si="18"/>
        <v>72</v>
      </c>
      <c r="D257" t="s">
        <v>25</v>
      </c>
      <c r="E257" t="s">
        <v>22</v>
      </c>
      <c r="F257" s="4" t="s">
        <v>26</v>
      </c>
      <c r="G257" t="s">
        <v>26</v>
      </c>
      <c r="H257" s="20">
        <v>72282</v>
      </c>
      <c r="I257" s="2">
        <f t="shared" si="19"/>
        <v>72.281999999999996</v>
      </c>
      <c r="J257" s="2"/>
      <c r="K257" s="2">
        <v>0</v>
      </c>
      <c r="L257" s="2">
        <v>0</v>
      </c>
      <c r="M257" s="16">
        <f t="shared" si="20"/>
        <v>0</v>
      </c>
      <c r="N257" s="6" t="s">
        <v>340</v>
      </c>
      <c r="O257" s="4">
        <f t="shared" si="21"/>
        <v>2</v>
      </c>
      <c r="P257" s="3">
        <f t="shared" si="22"/>
        <v>41474</v>
      </c>
      <c r="Q257" s="4" t="str" cm="1">
        <f t="array" ref="Q257:S257">_xlfn.TEXTSPLIT(N257,"/")</f>
        <v>7</v>
      </c>
      <c r="R257" s="4" t="str">
        <v>19</v>
      </c>
      <c r="S257" s="4" t="str">
        <v>13</v>
      </c>
      <c r="T257" s="5">
        <f t="shared" si="23"/>
        <v>41474</v>
      </c>
      <c r="U257">
        <v>70</v>
      </c>
      <c r="V257" s="14">
        <v>503</v>
      </c>
      <c r="W257" s="14">
        <v>27</v>
      </c>
      <c r="X257" s="14">
        <v>419</v>
      </c>
      <c r="Y257" s="14">
        <v>90</v>
      </c>
      <c r="Z257" s="14">
        <v>139</v>
      </c>
      <c r="AA257" s="14">
        <v>153</v>
      </c>
      <c r="AB257" s="2">
        <v>1</v>
      </c>
      <c r="AC257" s="2">
        <v>5</v>
      </c>
      <c r="AD257" s="2">
        <v>9</v>
      </c>
      <c r="AE257" s="2">
        <v>7</v>
      </c>
      <c r="AF257" s="2">
        <v>1</v>
      </c>
      <c r="AG257" s="2">
        <v>0</v>
      </c>
      <c r="AH257" s="16">
        <v>0</v>
      </c>
      <c r="AJ257">
        <v>47</v>
      </c>
      <c r="AK257">
        <v>70.179000000000002</v>
      </c>
      <c r="AR257">
        <v>63</v>
      </c>
      <c r="AS257">
        <v>67.715999999999994</v>
      </c>
    </row>
    <row r="258" spans="1:45" x14ac:dyDescent="0.3">
      <c r="A258">
        <v>10037</v>
      </c>
      <c r="B258">
        <v>1994</v>
      </c>
      <c r="C258" s="1">
        <f t="shared" ref="C258:C321" si="24">2024-B258</f>
        <v>30</v>
      </c>
      <c r="D258" t="s">
        <v>47</v>
      </c>
      <c r="E258" t="s">
        <v>22</v>
      </c>
      <c r="F258" s="4" t="s">
        <v>26</v>
      </c>
      <c r="G258" t="s">
        <v>26</v>
      </c>
      <c r="H258" s="20">
        <v>74293</v>
      </c>
      <c r="I258" s="2">
        <f t="shared" ref="I258:I321" si="25">H258/1000</f>
        <v>74.293000000000006</v>
      </c>
      <c r="J258" s="2"/>
      <c r="K258" s="2">
        <v>0</v>
      </c>
      <c r="L258" s="2">
        <v>0</v>
      </c>
      <c r="M258" s="16">
        <f t="shared" ref="M258:M321" si="26">L258+K258</f>
        <v>0</v>
      </c>
      <c r="N258" s="7">
        <v>41734</v>
      </c>
      <c r="O258" s="4">
        <f t="shared" ref="O258:O321" si="27">TYPE(N258)</f>
        <v>1</v>
      </c>
      <c r="P258" s="3">
        <f t="shared" ref="P258:P321" si="28">IF(O258=2,T258,N258)</f>
        <v>41734</v>
      </c>
      <c r="Q258" s="4" t="str" cm="1">
        <f t="array" ref="Q258">_xlfn.TEXTSPLIT(N258,"/")</f>
        <v>41734</v>
      </c>
      <c r="R258" s="5"/>
      <c r="S258" s="5"/>
      <c r="T258" s="5" t="e">
        <f t="shared" ref="T258:T321" si="29">DATE(S258+100,Q258,R258)</f>
        <v>#NUM!</v>
      </c>
      <c r="U258">
        <v>66</v>
      </c>
      <c r="V258" s="14">
        <v>375</v>
      </c>
      <c r="W258" s="14">
        <v>152</v>
      </c>
      <c r="X258" s="14">
        <v>335</v>
      </c>
      <c r="Y258" s="14">
        <v>93</v>
      </c>
      <c r="Z258" s="14">
        <v>91</v>
      </c>
      <c r="AA258" s="14">
        <v>81</v>
      </c>
      <c r="AB258" s="2">
        <v>1</v>
      </c>
      <c r="AC258" s="2">
        <v>5</v>
      </c>
      <c r="AD258" s="2">
        <v>6</v>
      </c>
      <c r="AE258" s="2">
        <v>2</v>
      </c>
      <c r="AF258" s="2">
        <v>0</v>
      </c>
      <c r="AG258" s="2">
        <v>0</v>
      </c>
      <c r="AH258" s="16">
        <v>0</v>
      </c>
      <c r="AJ258">
        <v>66</v>
      </c>
      <c r="AK258">
        <v>47.32</v>
      </c>
      <c r="AR258">
        <v>54</v>
      </c>
      <c r="AS258">
        <v>58.085999999999999</v>
      </c>
    </row>
    <row r="259" spans="1:45" x14ac:dyDescent="0.3">
      <c r="A259">
        <v>10033</v>
      </c>
      <c r="B259">
        <v>1974</v>
      </c>
      <c r="C259" s="1">
        <f t="shared" si="24"/>
        <v>50</v>
      </c>
      <c r="D259" t="s">
        <v>38</v>
      </c>
      <c r="E259" t="s">
        <v>36</v>
      </c>
      <c r="F259" s="4" t="s">
        <v>23</v>
      </c>
      <c r="G259" t="s">
        <v>23</v>
      </c>
      <c r="H259" s="20">
        <v>31163</v>
      </c>
      <c r="I259" s="2">
        <f t="shared" si="25"/>
        <v>31.163</v>
      </c>
      <c r="J259" s="2"/>
      <c r="K259" s="2">
        <v>1</v>
      </c>
      <c r="L259" s="2">
        <v>0</v>
      </c>
      <c r="M259" s="16">
        <f t="shared" si="26"/>
        <v>1</v>
      </c>
      <c r="N259" s="6" t="s">
        <v>281</v>
      </c>
      <c r="O259" s="4">
        <f t="shared" si="27"/>
        <v>2</v>
      </c>
      <c r="P259" s="3">
        <f t="shared" si="28"/>
        <v>41683</v>
      </c>
      <c r="Q259" s="4" t="str" cm="1">
        <f t="array" ref="Q259:S259">_xlfn.TEXTSPLIT(N259,"/")</f>
        <v>2</v>
      </c>
      <c r="R259" s="4" t="str">
        <v>13</v>
      </c>
      <c r="S259" s="4" t="str">
        <v>14</v>
      </c>
      <c r="T259" s="5">
        <f t="shared" si="29"/>
        <v>41683</v>
      </c>
      <c r="U259">
        <v>54</v>
      </c>
      <c r="V259" s="14">
        <v>2</v>
      </c>
      <c r="W259" s="14">
        <v>3</v>
      </c>
      <c r="X259" s="14">
        <v>10</v>
      </c>
      <c r="Y259" s="14">
        <v>11</v>
      </c>
      <c r="Z259" s="14">
        <v>2</v>
      </c>
      <c r="AA259" s="14">
        <v>10</v>
      </c>
      <c r="AB259" s="2">
        <v>1</v>
      </c>
      <c r="AC259" s="2">
        <v>1</v>
      </c>
      <c r="AD259" s="2">
        <v>3</v>
      </c>
      <c r="AE259" s="2">
        <v>6</v>
      </c>
      <c r="AF259" s="2">
        <v>0</v>
      </c>
      <c r="AG259" s="2">
        <v>0</v>
      </c>
      <c r="AH259" s="16">
        <v>0</v>
      </c>
      <c r="AJ259">
        <v>47</v>
      </c>
      <c r="AK259">
        <v>26.907</v>
      </c>
      <c r="AR259">
        <v>54</v>
      </c>
      <c r="AS259">
        <v>55.212000000000003</v>
      </c>
    </row>
    <row r="260" spans="1:45" x14ac:dyDescent="0.3">
      <c r="A260">
        <v>10032</v>
      </c>
      <c r="B260">
        <v>1977</v>
      </c>
      <c r="C260" s="1">
        <f t="shared" si="24"/>
        <v>47</v>
      </c>
      <c r="D260" t="s">
        <v>47</v>
      </c>
      <c r="E260" t="s">
        <v>22</v>
      </c>
      <c r="F260" s="4" t="s">
        <v>23</v>
      </c>
      <c r="G260" t="s">
        <v>23</v>
      </c>
      <c r="H260" s="20">
        <v>12571</v>
      </c>
      <c r="I260" s="2">
        <f t="shared" si="25"/>
        <v>12.571</v>
      </c>
      <c r="J260" s="2"/>
      <c r="K260" s="2">
        <v>1</v>
      </c>
      <c r="L260" s="2">
        <v>0</v>
      </c>
      <c r="M260" s="16">
        <f t="shared" si="26"/>
        <v>1</v>
      </c>
      <c r="N260" s="6" t="s">
        <v>39</v>
      </c>
      <c r="O260" s="4">
        <f t="shared" si="27"/>
        <v>2</v>
      </c>
      <c r="P260" s="3">
        <f t="shared" si="28"/>
        <v>41657</v>
      </c>
      <c r="Q260" s="4" t="str" cm="1">
        <f t="array" ref="Q260:S260">_xlfn.TEXTSPLIT(N260,"/")</f>
        <v>1</v>
      </c>
      <c r="R260" s="4" t="str">
        <v>18</v>
      </c>
      <c r="S260" s="4" t="str">
        <v>14</v>
      </c>
      <c r="T260" s="5">
        <f t="shared" si="29"/>
        <v>41657</v>
      </c>
      <c r="U260">
        <v>86</v>
      </c>
      <c r="V260" s="14">
        <v>3</v>
      </c>
      <c r="W260" s="14">
        <v>5</v>
      </c>
      <c r="X260" s="14">
        <v>14</v>
      </c>
      <c r="Y260" s="14">
        <v>2</v>
      </c>
      <c r="Z260" s="14">
        <v>12</v>
      </c>
      <c r="AA260" s="14">
        <v>17</v>
      </c>
      <c r="AB260" s="2">
        <v>4</v>
      </c>
      <c r="AC260" s="2">
        <v>3</v>
      </c>
      <c r="AD260" s="2">
        <v>3</v>
      </c>
      <c r="AE260" s="2">
        <v>6</v>
      </c>
      <c r="AF260" s="2">
        <v>0</v>
      </c>
      <c r="AG260" s="2">
        <v>0</v>
      </c>
      <c r="AH260" s="16">
        <v>0</v>
      </c>
      <c r="AJ260">
        <v>37</v>
      </c>
      <c r="AK260">
        <v>41.411000000000001</v>
      </c>
      <c r="AR260">
        <v>49</v>
      </c>
      <c r="AS260">
        <v>31.56</v>
      </c>
    </row>
    <row r="261" spans="1:45" x14ac:dyDescent="0.3">
      <c r="A261">
        <v>10031</v>
      </c>
      <c r="B261">
        <v>1977</v>
      </c>
      <c r="C261" s="1">
        <f t="shared" si="24"/>
        <v>47</v>
      </c>
      <c r="D261" t="s">
        <v>47</v>
      </c>
      <c r="E261" t="s">
        <v>34</v>
      </c>
      <c r="F261" s="4" t="s">
        <v>29</v>
      </c>
      <c r="G261" t="s">
        <v>29</v>
      </c>
      <c r="H261" s="20">
        <v>16927</v>
      </c>
      <c r="I261" s="2">
        <f t="shared" si="25"/>
        <v>16.927</v>
      </c>
      <c r="J261" s="2"/>
      <c r="K261" s="2">
        <v>1</v>
      </c>
      <c r="L261" s="2">
        <v>1</v>
      </c>
      <c r="M261" s="16">
        <f t="shared" si="26"/>
        <v>2</v>
      </c>
      <c r="N261" s="7">
        <v>41549</v>
      </c>
      <c r="O261" s="4">
        <f t="shared" si="27"/>
        <v>1</v>
      </c>
      <c r="P261" s="3">
        <f t="shared" si="28"/>
        <v>41549</v>
      </c>
      <c r="Q261" s="4" t="str" cm="1">
        <f t="array" ref="Q261">_xlfn.TEXTSPLIT(N261,"/")</f>
        <v>41549</v>
      </c>
      <c r="R261" s="5"/>
      <c r="S261" s="5"/>
      <c r="T261" s="5" t="e">
        <f t="shared" si="29"/>
        <v>#NUM!</v>
      </c>
      <c r="U261">
        <v>50</v>
      </c>
      <c r="V261" s="14">
        <v>20</v>
      </c>
      <c r="W261" s="14">
        <v>2</v>
      </c>
      <c r="X261" s="14">
        <v>23</v>
      </c>
      <c r="Y261" s="14">
        <v>3</v>
      </c>
      <c r="Z261" s="14">
        <v>1</v>
      </c>
      <c r="AA261" s="14">
        <v>4</v>
      </c>
      <c r="AB261" s="2">
        <v>5</v>
      </c>
      <c r="AC261" s="2">
        <v>3</v>
      </c>
      <c r="AD261" s="2">
        <v>4</v>
      </c>
      <c r="AE261" s="2">
        <v>8</v>
      </c>
      <c r="AF261" s="2">
        <v>0</v>
      </c>
      <c r="AG261" s="2">
        <v>0</v>
      </c>
      <c r="AH261" s="16">
        <v>0</v>
      </c>
      <c r="AJ261">
        <v>54</v>
      </c>
      <c r="AK261">
        <v>51.039000000000001</v>
      </c>
      <c r="AR261">
        <v>53</v>
      </c>
      <c r="AS261">
        <v>38.097000000000001</v>
      </c>
    </row>
    <row r="262" spans="1:45" x14ac:dyDescent="0.3">
      <c r="A262">
        <v>10022</v>
      </c>
      <c r="B262">
        <v>1974</v>
      </c>
      <c r="C262" s="1">
        <f t="shared" si="24"/>
        <v>50</v>
      </c>
      <c r="D262" t="s">
        <v>25</v>
      </c>
      <c r="E262" t="s">
        <v>34</v>
      </c>
      <c r="F262" s="4" t="s">
        <v>26</v>
      </c>
      <c r="G262" t="s">
        <v>26</v>
      </c>
      <c r="H262" s="20">
        <v>54466</v>
      </c>
      <c r="I262" s="2">
        <f t="shared" si="25"/>
        <v>54.466000000000001</v>
      </c>
      <c r="J262" s="2"/>
      <c r="K262" s="2">
        <v>1</v>
      </c>
      <c r="L262" s="2">
        <v>1</v>
      </c>
      <c r="M262" s="16">
        <f t="shared" si="26"/>
        <v>2</v>
      </c>
      <c r="N262" s="7">
        <v>41884</v>
      </c>
      <c r="O262" s="4">
        <f t="shared" si="27"/>
        <v>1</v>
      </c>
      <c r="P262" s="3">
        <f t="shared" si="28"/>
        <v>41884</v>
      </c>
      <c r="Q262" s="4" t="str" cm="1">
        <f t="array" ref="Q262">_xlfn.TEXTSPLIT(N262,"/")</f>
        <v>41884</v>
      </c>
      <c r="R262" s="5"/>
      <c r="S262" s="5"/>
      <c r="T262" s="5" t="e">
        <f t="shared" si="29"/>
        <v>#NUM!</v>
      </c>
      <c r="U262">
        <v>78</v>
      </c>
      <c r="V262" s="14">
        <v>12</v>
      </c>
      <c r="W262" s="14">
        <v>0</v>
      </c>
      <c r="X262" s="14">
        <v>4</v>
      </c>
      <c r="Y262" s="14">
        <v>0</v>
      </c>
      <c r="Z262" s="14">
        <v>0</v>
      </c>
      <c r="AA262" s="14">
        <v>0</v>
      </c>
      <c r="AB262" s="2">
        <v>1</v>
      </c>
      <c r="AC262" s="2">
        <v>1</v>
      </c>
      <c r="AD262" s="2">
        <v>2</v>
      </c>
      <c r="AE262" s="2">
        <v>5</v>
      </c>
      <c r="AF262" s="2">
        <v>0</v>
      </c>
      <c r="AG262" s="2">
        <v>0</v>
      </c>
      <c r="AH262" s="16">
        <v>0</v>
      </c>
      <c r="AJ262">
        <v>53</v>
      </c>
      <c r="AK262">
        <v>64.712999999999994</v>
      </c>
      <c r="AR262">
        <v>35</v>
      </c>
      <c r="AS262">
        <v>41.883000000000003</v>
      </c>
    </row>
    <row r="263" spans="1:45" hidden="1" x14ac:dyDescent="0.3">
      <c r="A263">
        <v>10010</v>
      </c>
      <c r="B263">
        <v>1954</v>
      </c>
      <c r="C263" s="1">
        <f t="shared" si="24"/>
        <v>70</v>
      </c>
      <c r="D263" t="s">
        <v>33</v>
      </c>
      <c r="E263" t="s">
        <v>34</v>
      </c>
      <c r="F263" s="4" t="s">
        <v>23</v>
      </c>
      <c r="G263" t="s">
        <v>23</v>
      </c>
      <c r="H263" s="20">
        <v>36957</v>
      </c>
      <c r="I263" s="2">
        <f t="shared" si="25"/>
        <v>36.957000000000001</v>
      </c>
      <c r="J263" s="2"/>
      <c r="K263" s="2">
        <v>1</v>
      </c>
      <c r="L263" s="2">
        <v>1</v>
      </c>
      <c r="M263" s="16">
        <f t="shared" si="26"/>
        <v>2</v>
      </c>
      <c r="N263" s="7">
        <v>41069</v>
      </c>
      <c r="O263" s="4">
        <f t="shared" si="27"/>
        <v>1</v>
      </c>
      <c r="P263" s="3">
        <f t="shared" si="28"/>
        <v>41069</v>
      </c>
      <c r="Q263" s="4" t="str" cm="1">
        <f t="array" ref="Q263">_xlfn.TEXTSPLIT(N263,"/")</f>
        <v>41069</v>
      </c>
      <c r="R263" s="5"/>
      <c r="S263" s="5"/>
      <c r="T263" s="5" t="e">
        <f t="shared" si="29"/>
        <v>#NUM!</v>
      </c>
      <c r="U263">
        <v>43</v>
      </c>
      <c r="V263" s="14">
        <v>100</v>
      </c>
      <c r="W263" s="14">
        <v>2</v>
      </c>
      <c r="X263" s="14">
        <v>16</v>
      </c>
      <c r="Y263" s="14">
        <v>2</v>
      </c>
      <c r="Z263" s="14">
        <v>1</v>
      </c>
      <c r="AA263" s="14">
        <v>31</v>
      </c>
      <c r="AB263" s="2">
        <v>4</v>
      </c>
      <c r="AC263" s="2">
        <v>3</v>
      </c>
      <c r="AD263" s="2">
        <v>2</v>
      </c>
      <c r="AE263" s="2">
        <v>9</v>
      </c>
      <c r="AF263" s="2">
        <v>1</v>
      </c>
      <c r="AG263" s="2">
        <v>0</v>
      </c>
      <c r="AH263" s="16">
        <v>0</v>
      </c>
      <c r="AJ263">
        <v>64</v>
      </c>
      <c r="AK263">
        <v>44.911000000000001</v>
      </c>
      <c r="AR263">
        <v>57</v>
      </c>
      <c r="AS263">
        <v>67.272000000000006</v>
      </c>
    </row>
    <row r="264" spans="1:45" x14ac:dyDescent="0.3">
      <c r="A264">
        <v>10001</v>
      </c>
      <c r="B264">
        <v>1986</v>
      </c>
      <c r="C264" s="1">
        <f t="shared" si="24"/>
        <v>38</v>
      </c>
      <c r="D264" t="s">
        <v>25</v>
      </c>
      <c r="E264" t="s">
        <v>36</v>
      </c>
      <c r="F264" s="4" t="s">
        <v>32</v>
      </c>
      <c r="G264" t="s">
        <v>32</v>
      </c>
      <c r="H264" s="20">
        <v>7500</v>
      </c>
      <c r="I264" s="2">
        <f t="shared" si="25"/>
        <v>7.5</v>
      </c>
      <c r="J264" s="2"/>
      <c r="K264" s="2">
        <v>1</v>
      </c>
      <c r="L264" s="2">
        <v>0</v>
      </c>
      <c r="M264" s="16">
        <f t="shared" si="26"/>
        <v>1</v>
      </c>
      <c r="N264" s="7">
        <v>40916</v>
      </c>
      <c r="O264" s="4">
        <f t="shared" si="27"/>
        <v>1</v>
      </c>
      <c r="P264" s="3">
        <f t="shared" si="28"/>
        <v>40916</v>
      </c>
      <c r="Q264" s="4" t="str" cm="1">
        <f t="array" ref="Q264">_xlfn.TEXTSPLIT(N264,"/")</f>
        <v>40916</v>
      </c>
      <c r="R264" s="5"/>
      <c r="S264" s="5"/>
      <c r="T264" s="5" t="e">
        <f t="shared" si="29"/>
        <v>#NUM!</v>
      </c>
      <c r="U264">
        <v>98</v>
      </c>
      <c r="V264" s="14">
        <v>5</v>
      </c>
      <c r="W264" s="14">
        <v>17</v>
      </c>
      <c r="X264" s="14">
        <v>17</v>
      </c>
      <c r="Y264" s="14">
        <v>13</v>
      </c>
      <c r="Z264" s="14">
        <v>14</v>
      </c>
      <c r="AA264" s="14">
        <v>34</v>
      </c>
      <c r="AB264" s="2">
        <v>4</v>
      </c>
      <c r="AC264" s="2">
        <v>2</v>
      </c>
      <c r="AD264" s="2">
        <v>3</v>
      </c>
      <c r="AE264" s="2">
        <v>9</v>
      </c>
      <c r="AF264" s="2">
        <v>0</v>
      </c>
      <c r="AG264" s="2">
        <v>0</v>
      </c>
      <c r="AH264" s="16">
        <v>0</v>
      </c>
      <c r="AJ264">
        <v>39</v>
      </c>
      <c r="AK264">
        <v>32.414000000000001</v>
      </c>
      <c r="AR264">
        <v>48</v>
      </c>
      <c r="AS264">
        <v>73.17</v>
      </c>
    </row>
    <row r="265" spans="1:45" x14ac:dyDescent="0.3">
      <c r="A265">
        <v>9999</v>
      </c>
      <c r="B265">
        <v>1966</v>
      </c>
      <c r="C265" s="1">
        <f t="shared" si="24"/>
        <v>58</v>
      </c>
      <c r="D265" t="s">
        <v>25</v>
      </c>
      <c r="E265" t="s">
        <v>22</v>
      </c>
      <c r="F265" s="4" t="s">
        <v>32</v>
      </c>
      <c r="G265" t="s">
        <v>32</v>
      </c>
      <c r="H265" s="20">
        <v>75276</v>
      </c>
      <c r="I265" s="2">
        <f t="shared" si="25"/>
        <v>75.275999999999996</v>
      </c>
      <c r="J265" s="2"/>
      <c r="K265" s="2">
        <v>0</v>
      </c>
      <c r="L265" s="2">
        <v>0</v>
      </c>
      <c r="M265" s="16">
        <f t="shared" si="26"/>
        <v>0</v>
      </c>
      <c r="N265" s="6" t="s">
        <v>76</v>
      </c>
      <c r="O265" s="4">
        <f t="shared" si="27"/>
        <v>2</v>
      </c>
      <c r="P265" s="3">
        <f t="shared" si="28"/>
        <v>41179</v>
      </c>
      <c r="Q265" s="4" t="str" cm="1">
        <f t="array" ref="Q265:S265">_xlfn.TEXTSPLIT(N265,"/")</f>
        <v>9</v>
      </c>
      <c r="R265" s="4" t="str">
        <v>27</v>
      </c>
      <c r="S265" s="4" t="str">
        <v>12</v>
      </c>
      <c r="T265" s="5">
        <f t="shared" si="29"/>
        <v>41179</v>
      </c>
      <c r="U265">
        <v>2</v>
      </c>
      <c r="V265" s="14">
        <v>610</v>
      </c>
      <c r="W265" s="14">
        <v>105</v>
      </c>
      <c r="X265" s="14">
        <v>125</v>
      </c>
      <c r="Y265" s="14">
        <v>137</v>
      </c>
      <c r="Z265" s="14">
        <v>42</v>
      </c>
      <c r="AA265" s="14">
        <v>21</v>
      </c>
      <c r="AB265" s="2">
        <v>1</v>
      </c>
      <c r="AC265" s="2">
        <v>9</v>
      </c>
      <c r="AD265" s="2">
        <v>9</v>
      </c>
      <c r="AE265" s="2">
        <v>5</v>
      </c>
      <c r="AF265" s="2">
        <v>0</v>
      </c>
      <c r="AG265" s="2">
        <v>0</v>
      </c>
      <c r="AH265" s="16">
        <v>0</v>
      </c>
      <c r="AJ265">
        <v>56</v>
      </c>
      <c r="AK265">
        <v>56.32</v>
      </c>
      <c r="AR265">
        <v>53</v>
      </c>
      <c r="AS265">
        <v>23.161999999999999</v>
      </c>
    </row>
    <row r="266" spans="1:45" x14ac:dyDescent="0.3">
      <c r="A266">
        <v>9988</v>
      </c>
      <c r="B266">
        <v>1977</v>
      </c>
      <c r="C266" s="1">
        <f t="shared" si="24"/>
        <v>47</v>
      </c>
      <c r="D266" t="s">
        <v>28</v>
      </c>
      <c r="E266" t="s">
        <v>42</v>
      </c>
      <c r="F266" s="4" t="s">
        <v>26</v>
      </c>
      <c r="G266" t="s">
        <v>26</v>
      </c>
      <c r="H266" s="20">
        <v>70379</v>
      </c>
      <c r="I266" s="2">
        <f t="shared" si="25"/>
        <v>70.379000000000005</v>
      </c>
      <c r="J266" s="2"/>
      <c r="K266" s="2">
        <v>0</v>
      </c>
      <c r="L266" s="2">
        <v>1</v>
      </c>
      <c r="M266" s="16">
        <f t="shared" si="26"/>
        <v>1</v>
      </c>
      <c r="N266" s="7">
        <v>41336</v>
      </c>
      <c r="O266" s="4">
        <f t="shared" si="27"/>
        <v>1</v>
      </c>
      <c r="P266" s="3">
        <f t="shared" si="28"/>
        <v>41336</v>
      </c>
      <c r="Q266" s="4" t="str" cm="1">
        <f t="array" ref="Q266">_xlfn.TEXTSPLIT(N266,"/")</f>
        <v>41336</v>
      </c>
      <c r="R266" s="5"/>
      <c r="S266" s="5"/>
      <c r="T266" s="5" t="e">
        <f t="shared" si="29"/>
        <v>#NUM!</v>
      </c>
      <c r="U266">
        <v>84</v>
      </c>
      <c r="V266" s="14">
        <v>553</v>
      </c>
      <c r="W266" s="14">
        <v>25</v>
      </c>
      <c r="X266" s="14">
        <v>142</v>
      </c>
      <c r="Y266" s="14">
        <v>65</v>
      </c>
      <c r="Z266" s="14">
        <v>67</v>
      </c>
      <c r="AA266" s="14">
        <v>8</v>
      </c>
      <c r="AB266" s="2">
        <v>3</v>
      </c>
      <c r="AC266" s="2">
        <v>6</v>
      </c>
      <c r="AD266" s="2">
        <v>13</v>
      </c>
      <c r="AE266" s="2">
        <v>4</v>
      </c>
      <c r="AF266" s="2">
        <v>0</v>
      </c>
      <c r="AG266" s="2">
        <v>0</v>
      </c>
      <c r="AH266" s="16">
        <v>0</v>
      </c>
      <c r="AJ266">
        <v>73</v>
      </c>
      <c r="AK266">
        <v>42.872999999999998</v>
      </c>
      <c r="AR266">
        <v>55</v>
      </c>
      <c r="AS266">
        <v>19.513999999999999</v>
      </c>
    </row>
    <row r="267" spans="1:45" x14ac:dyDescent="0.3">
      <c r="A267">
        <v>9986</v>
      </c>
      <c r="B267">
        <v>1983</v>
      </c>
      <c r="C267" s="1">
        <f t="shared" si="24"/>
        <v>41</v>
      </c>
      <c r="D267" t="s">
        <v>47</v>
      </c>
      <c r="E267" t="s">
        <v>22</v>
      </c>
      <c r="F267" s="4" t="s">
        <v>32</v>
      </c>
      <c r="G267" t="s">
        <v>32</v>
      </c>
      <c r="H267" s="20">
        <v>19444</v>
      </c>
      <c r="I267" s="2">
        <f t="shared" si="25"/>
        <v>19.443999999999999</v>
      </c>
      <c r="J267" s="2"/>
      <c r="K267" s="2">
        <v>1</v>
      </c>
      <c r="L267" s="2">
        <v>0</v>
      </c>
      <c r="M267" s="16">
        <f t="shared" si="26"/>
        <v>1</v>
      </c>
      <c r="N267" s="6" t="s">
        <v>126</v>
      </c>
      <c r="O267" s="4">
        <f t="shared" si="27"/>
        <v>2</v>
      </c>
      <c r="P267" s="3">
        <f t="shared" si="28"/>
        <v>41692</v>
      </c>
      <c r="Q267" s="4" t="str" cm="1">
        <f t="array" ref="Q267:S267">_xlfn.TEXTSPLIT(N267,"/")</f>
        <v>2</v>
      </c>
      <c r="R267" s="4" t="str">
        <v>22</v>
      </c>
      <c r="S267" s="4" t="str">
        <v>14</v>
      </c>
      <c r="T267" s="5">
        <f t="shared" si="29"/>
        <v>41692</v>
      </c>
      <c r="U267">
        <v>8</v>
      </c>
      <c r="V267" s="14">
        <v>16</v>
      </c>
      <c r="W267" s="14">
        <v>0</v>
      </c>
      <c r="X267" s="14">
        <v>23</v>
      </c>
      <c r="Y267" s="14">
        <v>3</v>
      </c>
      <c r="Z267" s="14">
        <v>2</v>
      </c>
      <c r="AA267" s="14">
        <v>10</v>
      </c>
      <c r="AB267" s="2">
        <v>3</v>
      </c>
      <c r="AC267" s="2">
        <v>4</v>
      </c>
      <c r="AD267" s="2">
        <v>2</v>
      </c>
      <c r="AE267" s="2">
        <v>7</v>
      </c>
      <c r="AF267" s="2">
        <v>1</v>
      </c>
      <c r="AG267" s="2">
        <v>0</v>
      </c>
      <c r="AH267" s="16">
        <v>0</v>
      </c>
      <c r="AJ267">
        <v>55</v>
      </c>
      <c r="AK267">
        <v>43.795000000000002</v>
      </c>
      <c r="AR267">
        <v>52</v>
      </c>
      <c r="AS267">
        <v>18.792999999999999</v>
      </c>
    </row>
    <row r="268" spans="1:45" x14ac:dyDescent="0.3">
      <c r="A268">
        <v>9984</v>
      </c>
      <c r="B268">
        <v>1982</v>
      </c>
      <c r="C268" s="1">
        <f t="shared" si="24"/>
        <v>42</v>
      </c>
      <c r="D268" t="s">
        <v>25</v>
      </c>
      <c r="E268" t="s">
        <v>36</v>
      </c>
      <c r="F268" s="4" t="s">
        <v>29</v>
      </c>
      <c r="G268" t="s">
        <v>29</v>
      </c>
      <c r="H268" s="20">
        <v>56337</v>
      </c>
      <c r="I268" s="2">
        <f t="shared" si="25"/>
        <v>56.337000000000003</v>
      </c>
      <c r="J268" s="2"/>
      <c r="K268" s="2">
        <v>1</v>
      </c>
      <c r="L268" s="2">
        <v>1</v>
      </c>
      <c r="M268" s="16">
        <f t="shared" si="26"/>
        <v>2</v>
      </c>
      <c r="N268" s="6" t="s">
        <v>259</v>
      </c>
      <c r="O268" s="4">
        <f t="shared" si="27"/>
        <v>2</v>
      </c>
      <c r="P268" s="3">
        <f t="shared" si="28"/>
        <v>41360</v>
      </c>
      <c r="Q268" s="4" t="str" cm="1">
        <f t="array" ref="Q268:S268">_xlfn.TEXTSPLIT(N268,"/")</f>
        <v>3</v>
      </c>
      <c r="R268" s="4" t="str">
        <v>27</v>
      </c>
      <c r="S268" s="4" t="str">
        <v>13</v>
      </c>
      <c r="T268" s="5">
        <f t="shared" si="29"/>
        <v>41360</v>
      </c>
      <c r="U268">
        <v>25</v>
      </c>
      <c r="V268" s="14">
        <v>349</v>
      </c>
      <c r="W268" s="14">
        <v>16</v>
      </c>
      <c r="X268" s="14">
        <v>144</v>
      </c>
      <c r="Y268" s="14">
        <v>28</v>
      </c>
      <c r="Z268" s="14">
        <v>5</v>
      </c>
      <c r="AA268" s="14">
        <v>182</v>
      </c>
      <c r="AB268" s="2">
        <v>5</v>
      </c>
      <c r="AC268" s="2">
        <v>8</v>
      </c>
      <c r="AD268" s="2">
        <v>4</v>
      </c>
      <c r="AE268" s="2">
        <v>8</v>
      </c>
      <c r="AF268" s="2">
        <v>1</v>
      </c>
      <c r="AG268" s="2">
        <v>0</v>
      </c>
      <c r="AH268" s="16">
        <v>2</v>
      </c>
      <c r="AJ268">
        <v>54</v>
      </c>
      <c r="AK268">
        <v>70.090999999999994</v>
      </c>
      <c r="AR268">
        <v>48</v>
      </c>
      <c r="AS268">
        <v>35.796999999999997</v>
      </c>
    </row>
    <row r="269" spans="1:45" x14ac:dyDescent="0.3">
      <c r="A269">
        <v>9977</v>
      </c>
      <c r="B269">
        <v>1974</v>
      </c>
      <c r="C269" s="1">
        <f t="shared" si="24"/>
        <v>50</v>
      </c>
      <c r="D269" t="s">
        <v>31</v>
      </c>
      <c r="E269" t="s">
        <v>22</v>
      </c>
      <c r="F269" s="4" t="s">
        <v>23</v>
      </c>
      <c r="G269" t="s">
        <v>23</v>
      </c>
      <c r="H269" s="20">
        <v>78901</v>
      </c>
      <c r="I269" s="2">
        <f t="shared" si="25"/>
        <v>78.900999999999996</v>
      </c>
      <c r="J269" s="2"/>
      <c r="K269" s="2">
        <v>0</v>
      </c>
      <c r="L269" s="2">
        <v>1</v>
      </c>
      <c r="M269" s="16">
        <f t="shared" si="26"/>
        <v>1</v>
      </c>
      <c r="N269" s="6" t="s">
        <v>364</v>
      </c>
      <c r="O269" s="4">
        <f t="shared" si="27"/>
        <v>2</v>
      </c>
      <c r="P269" s="3">
        <f t="shared" si="28"/>
        <v>41534</v>
      </c>
      <c r="Q269" s="4" t="str" cm="1">
        <f t="array" ref="Q269:S269">_xlfn.TEXTSPLIT(N269,"/")</f>
        <v>9</v>
      </c>
      <c r="R269" s="4" t="str">
        <v>17</v>
      </c>
      <c r="S269" s="4" t="str">
        <v>13</v>
      </c>
      <c r="T269" s="5">
        <f t="shared" si="29"/>
        <v>41534</v>
      </c>
      <c r="U269">
        <v>99</v>
      </c>
      <c r="V269" s="14">
        <v>321</v>
      </c>
      <c r="W269" s="14">
        <v>11</v>
      </c>
      <c r="X269" s="14">
        <v>309</v>
      </c>
      <c r="Y269" s="14">
        <v>33</v>
      </c>
      <c r="Z269" s="14">
        <v>26</v>
      </c>
      <c r="AA269" s="14">
        <v>34</v>
      </c>
      <c r="AB269" s="2">
        <v>3</v>
      </c>
      <c r="AC269" s="2">
        <v>9</v>
      </c>
      <c r="AD269" s="2">
        <v>5</v>
      </c>
      <c r="AE269" s="2">
        <v>4</v>
      </c>
      <c r="AF269" s="2">
        <v>0</v>
      </c>
      <c r="AG269" s="2">
        <v>0</v>
      </c>
      <c r="AH269" s="16">
        <v>0</v>
      </c>
      <c r="AJ269">
        <v>43</v>
      </c>
      <c r="AK269">
        <v>34.968000000000004</v>
      </c>
      <c r="AR269">
        <v>56</v>
      </c>
      <c r="AS269">
        <v>46.904000000000003</v>
      </c>
    </row>
    <row r="270" spans="1:45" x14ac:dyDescent="0.3">
      <c r="A270">
        <v>9974</v>
      </c>
      <c r="B270">
        <v>1975</v>
      </c>
      <c r="C270" s="1">
        <f t="shared" si="24"/>
        <v>49</v>
      </c>
      <c r="D270" t="s">
        <v>47</v>
      </c>
      <c r="E270" t="s">
        <v>22</v>
      </c>
      <c r="F270" s="4" t="s">
        <v>29</v>
      </c>
      <c r="G270" t="s">
        <v>29</v>
      </c>
      <c r="H270" s="20">
        <v>30631</v>
      </c>
      <c r="I270" s="2">
        <f t="shared" si="25"/>
        <v>30.631</v>
      </c>
      <c r="J270" s="2"/>
      <c r="K270" s="2">
        <v>1</v>
      </c>
      <c r="L270" s="2">
        <v>0</v>
      </c>
      <c r="M270" s="16">
        <f t="shared" si="26"/>
        <v>1</v>
      </c>
      <c r="N270" s="7">
        <v>41615</v>
      </c>
      <c r="O270" s="4">
        <f t="shared" si="27"/>
        <v>1</v>
      </c>
      <c r="P270" s="3">
        <f t="shared" si="28"/>
        <v>41615</v>
      </c>
      <c r="Q270" s="4" t="str" cm="1">
        <f t="array" ref="Q270">_xlfn.TEXTSPLIT(N270,"/")</f>
        <v>41615</v>
      </c>
      <c r="R270" s="5"/>
      <c r="S270" s="5"/>
      <c r="T270" s="5" t="e">
        <f t="shared" si="29"/>
        <v>#NUM!</v>
      </c>
      <c r="U270">
        <v>75</v>
      </c>
      <c r="V270" s="14">
        <v>15</v>
      </c>
      <c r="W270" s="14">
        <v>6</v>
      </c>
      <c r="X270" s="14">
        <v>20</v>
      </c>
      <c r="Y270" s="14">
        <v>4</v>
      </c>
      <c r="Z270" s="14">
        <v>5</v>
      </c>
      <c r="AA270" s="14">
        <v>20</v>
      </c>
      <c r="AB270" s="2">
        <v>1</v>
      </c>
      <c r="AC270" s="2">
        <v>3</v>
      </c>
      <c r="AD270" s="2">
        <v>2</v>
      </c>
      <c r="AE270" s="2">
        <v>7</v>
      </c>
      <c r="AF270" s="2">
        <v>0</v>
      </c>
      <c r="AG270" s="2">
        <v>0</v>
      </c>
      <c r="AH270" s="16">
        <v>0</v>
      </c>
      <c r="AJ270">
        <v>29</v>
      </c>
      <c r="AK270">
        <v>80.134</v>
      </c>
      <c r="AR270">
        <v>55</v>
      </c>
      <c r="AS270">
        <v>64.59</v>
      </c>
    </row>
    <row r="271" spans="1:45" x14ac:dyDescent="0.3">
      <c r="A271">
        <v>9973</v>
      </c>
      <c r="B271">
        <v>1964</v>
      </c>
      <c r="C271" s="1">
        <f t="shared" si="24"/>
        <v>60</v>
      </c>
      <c r="D271" t="s">
        <v>25</v>
      </c>
      <c r="E271" t="s">
        <v>22</v>
      </c>
      <c r="F271" s="4" t="s">
        <v>29</v>
      </c>
      <c r="G271" t="s">
        <v>29</v>
      </c>
      <c r="H271" s="20">
        <v>50437</v>
      </c>
      <c r="I271" s="2">
        <f t="shared" si="25"/>
        <v>50.436999999999998</v>
      </c>
      <c r="J271" s="2"/>
      <c r="K271" s="2">
        <v>0</v>
      </c>
      <c r="L271" s="2">
        <v>2</v>
      </c>
      <c r="M271" s="16">
        <f t="shared" si="26"/>
        <v>2</v>
      </c>
      <c r="N271" s="6" t="s">
        <v>279</v>
      </c>
      <c r="O271" s="4">
        <f t="shared" si="27"/>
        <v>2</v>
      </c>
      <c r="P271" s="3">
        <f t="shared" si="28"/>
        <v>41199</v>
      </c>
      <c r="Q271" s="4" t="str" cm="1">
        <f t="array" ref="Q271:S271">_xlfn.TEXTSPLIT(N271,"/")</f>
        <v>10</v>
      </c>
      <c r="R271" s="4" t="str">
        <v>17</v>
      </c>
      <c r="S271" s="4" t="str">
        <v>12</v>
      </c>
      <c r="T271" s="5">
        <f t="shared" si="29"/>
        <v>41199</v>
      </c>
      <c r="U271">
        <v>28</v>
      </c>
      <c r="V271" s="14">
        <v>370</v>
      </c>
      <c r="W271" s="14">
        <v>9</v>
      </c>
      <c r="X271" s="14">
        <v>92</v>
      </c>
      <c r="Y271" s="14">
        <v>6</v>
      </c>
      <c r="Z271" s="14">
        <v>9</v>
      </c>
      <c r="AA271" s="14">
        <v>4</v>
      </c>
      <c r="AB271" s="2">
        <v>3</v>
      </c>
      <c r="AC271" s="2">
        <v>7</v>
      </c>
      <c r="AD271" s="2">
        <v>8</v>
      </c>
      <c r="AE271" s="2">
        <v>7</v>
      </c>
      <c r="AF271" s="2">
        <v>0</v>
      </c>
      <c r="AG271" s="2">
        <v>0</v>
      </c>
      <c r="AH271" s="16">
        <v>0</v>
      </c>
      <c r="AJ271">
        <v>53</v>
      </c>
      <c r="AK271">
        <v>22.07</v>
      </c>
      <c r="AR271">
        <v>40</v>
      </c>
      <c r="AS271">
        <v>35.875999999999998</v>
      </c>
    </row>
    <row r="272" spans="1:45" hidden="1" x14ac:dyDescent="0.3">
      <c r="A272">
        <v>9972</v>
      </c>
      <c r="B272">
        <v>1956</v>
      </c>
      <c r="C272" s="1">
        <f t="shared" si="24"/>
        <v>68</v>
      </c>
      <c r="D272" t="s">
        <v>47</v>
      </c>
      <c r="E272" t="s">
        <v>34</v>
      </c>
      <c r="F272" s="4" t="s">
        <v>32</v>
      </c>
      <c r="G272" t="s">
        <v>32</v>
      </c>
      <c r="H272" s="20">
        <v>46015</v>
      </c>
      <c r="I272" s="2">
        <f t="shared" si="25"/>
        <v>46.015000000000001</v>
      </c>
      <c r="J272" s="2"/>
      <c r="K272" s="2">
        <v>1</v>
      </c>
      <c r="L272" s="2">
        <v>1</v>
      </c>
      <c r="M272" s="16">
        <f t="shared" si="26"/>
        <v>2</v>
      </c>
      <c r="N272" s="6" t="s">
        <v>194</v>
      </c>
      <c r="O272" s="4">
        <f t="shared" si="27"/>
        <v>2</v>
      </c>
      <c r="P272" s="3">
        <f t="shared" si="28"/>
        <v>41742</v>
      </c>
      <c r="Q272" s="4" t="str" cm="1">
        <f t="array" ref="Q272:S272">_xlfn.TEXTSPLIT(N272,"/")</f>
        <v>4</v>
      </c>
      <c r="R272" s="4" t="str">
        <v>13</v>
      </c>
      <c r="S272" s="4" t="str">
        <v>14</v>
      </c>
      <c r="T272" s="5">
        <f t="shared" si="29"/>
        <v>41742</v>
      </c>
      <c r="U272">
        <v>25</v>
      </c>
      <c r="V272" s="14">
        <v>38</v>
      </c>
      <c r="W272" s="14">
        <v>0</v>
      </c>
      <c r="X272" s="14">
        <v>2</v>
      </c>
      <c r="Y272" s="14">
        <v>0</v>
      </c>
      <c r="Z272" s="14">
        <v>0</v>
      </c>
      <c r="AA272" s="14">
        <v>6</v>
      </c>
      <c r="AB272" s="2">
        <v>1</v>
      </c>
      <c r="AC272" s="2">
        <v>1</v>
      </c>
      <c r="AD272" s="2">
        <v>3</v>
      </c>
      <c r="AE272" s="2">
        <v>7</v>
      </c>
      <c r="AF272" s="2">
        <v>0</v>
      </c>
      <c r="AG272" s="2">
        <v>0</v>
      </c>
      <c r="AH272" s="16">
        <v>2</v>
      </c>
      <c r="AJ272">
        <v>73</v>
      </c>
      <c r="AK272">
        <v>34.026000000000003</v>
      </c>
      <c r="AR272">
        <v>65</v>
      </c>
      <c r="AS272">
        <v>65.488</v>
      </c>
    </row>
    <row r="273" spans="1:45" x14ac:dyDescent="0.3">
      <c r="A273">
        <v>9971</v>
      </c>
      <c r="B273">
        <v>1965</v>
      </c>
      <c r="C273" s="1">
        <f t="shared" si="24"/>
        <v>59</v>
      </c>
      <c r="D273" t="s">
        <v>47</v>
      </c>
      <c r="E273" t="s">
        <v>34</v>
      </c>
      <c r="F273" s="4" t="s">
        <v>29</v>
      </c>
      <c r="G273" t="s">
        <v>29</v>
      </c>
      <c r="H273" s="20">
        <v>65526</v>
      </c>
      <c r="I273" s="2">
        <f t="shared" si="25"/>
        <v>65.525999999999996</v>
      </c>
      <c r="J273" s="2"/>
      <c r="K273" s="2">
        <v>0</v>
      </c>
      <c r="L273" s="2">
        <v>1</v>
      </c>
      <c r="M273" s="16">
        <f t="shared" si="26"/>
        <v>1</v>
      </c>
      <c r="N273" s="7">
        <v>41947</v>
      </c>
      <c r="O273" s="4">
        <f t="shared" si="27"/>
        <v>1</v>
      </c>
      <c r="P273" s="3">
        <f t="shared" si="28"/>
        <v>41947</v>
      </c>
      <c r="Q273" s="4" t="str" cm="1">
        <f t="array" ref="Q273">_xlfn.TEXTSPLIT(N273,"/")</f>
        <v>41947</v>
      </c>
      <c r="R273" s="5"/>
      <c r="S273" s="5"/>
      <c r="T273" s="5" t="e">
        <f t="shared" si="29"/>
        <v>#NUM!</v>
      </c>
      <c r="U273">
        <v>22</v>
      </c>
      <c r="V273" s="14">
        <v>397</v>
      </c>
      <c r="W273" s="14">
        <v>19</v>
      </c>
      <c r="X273" s="14">
        <v>69</v>
      </c>
      <c r="Y273" s="14">
        <v>12</v>
      </c>
      <c r="Z273" s="14">
        <v>0</v>
      </c>
      <c r="AA273" s="14">
        <v>9</v>
      </c>
      <c r="AB273" s="2">
        <v>1</v>
      </c>
      <c r="AC273" s="2">
        <v>4</v>
      </c>
      <c r="AD273" s="2">
        <v>8</v>
      </c>
      <c r="AE273" s="2">
        <v>2</v>
      </c>
      <c r="AF273" s="2">
        <v>0</v>
      </c>
      <c r="AG273" s="2">
        <v>0</v>
      </c>
      <c r="AH273" s="16">
        <v>0</v>
      </c>
      <c r="AJ273">
        <v>68</v>
      </c>
      <c r="AK273">
        <v>59.820999999999998</v>
      </c>
      <c r="AR273">
        <v>36</v>
      </c>
      <c r="AS273">
        <v>23.83</v>
      </c>
    </row>
    <row r="274" spans="1:45" x14ac:dyDescent="0.3">
      <c r="A274">
        <v>9970</v>
      </c>
      <c r="B274">
        <v>1978</v>
      </c>
      <c r="C274" s="1">
        <f t="shared" si="24"/>
        <v>46</v>
      </c>
      <c r="D274" t="s">
        <v>28</v>
      </c>
      <c r="E274" t="s">
        <v>22</v>
      </c>
      <c r="F274" s="4" t="s">
        <v>32</v>
      </c>
      <c r="G274" t="s">
        <v>32</v>
      </c>
      <c r="H274" s="20">
        <v>55375</v>
      </c>
      <c r="I274" s="2">
        <f t="shared" si="25"/>
        <v>55.375</v>
      </c>
      <c r="J274" s="2"/>
      <c r="K274" s="2">
        <v>0</v>
      </c>
      <c r="L274" s="2">
        <v>1</v>
      </c>
      <c r="M274" s="16">
        <f t="shared" si="26"/>
        <v>1</v>
      </c>
      <c r="N274" s="6" t="s">
        <v>84</v>
      </c>
      <c r="O274" s="4">
        <f t="shared" si="27"/>
        <v>2</v>
      </c>
      <c r="P274" s="3">
        <f t="shared" si="28"/>
        <v>41564</v>
      </c>
      <c r="Q274" s="4" t="str" cm="1">
        <f t="array" ref="Q274:S274">_xlfn.TEXTSPLIT(N274,"/")</f>
        <v>10</v>
      </c>
      <c r="R274" s="4" t="str">
        <v>17</v>
      </c>
      <c r="S274" s="4" t="str">
        <v>13</v>
      </c>
      <c r="T274" s="5">
        <f t="shared" si="29"/>
        <v>41564</v>
      </c>
      <c r="U274">
        <v>3</v>
      </c>
      <c r="V274" s="14">
        <v>42</v>
      </c>
      <c r="W274" s="14">
        <v>11</v>
      </c>
      <c r="X274" s="14">
        <v>57</v>
      </c>
      <c r="Y274" s="14">
        <v>10</v>
      </c>
      <c r="Z274" s="14">
        <v>28</v>
      </c>
      <c r="AA274" s="14">
        <v>14</v>
      </c>
      <c r="AB274" s="2">
        <v>1</v>
      </c>
      <c r="AC274" s="2">
        <v>1</v>
      </c>
      <c r="AD274" s="2">
        <v>6</v>
      </c>
      <c r="AE274" s="2">
        <v>2</v>
      </c>
      <c r="AF274" s="2">
        <v>0</v>
      </c>
      <c r="AG274" s="2">
        <v>0</v>
      </c>
      <c r="AH274" s="16">
        <v>0</v>
      </c>
      <c r="AJ274">
        <v>65</v>
      </c>
      <c r="AK274">
        <v>78.951999999999998</v>
      </c>
      <c r="AR274">
        <v>58</v>
      </c>
      <c r="AS274">
        <v>69.968999999999994</v>
      </c>
    </row>
    <row r="275" spans="1:45" x14ac:dyDescent="0.3">
      <c r="A275">
        <v>9967</v>
      </c>
      <c r="B275">
        <v>1975</v>
      </c>
      <c r="C275" s="1">
        <f t="shared" si="24"/>
        <v>49</v>
      </c>
      <c r="D275" t="s">
        <v>31</v>
      </c>
      <c r="E275" t="s">
        <v>22</v>
      </c>
      <c r="F275" s="4" t="s">
        <v>23</v>
      </c>
      <c r="G275" t="s">
        <v>23</v>
      </c>
      <c r="H275" s="20">
        <v>53034</v>
      </c>
      <c r="I275" s="2">
        <f t="shared" si="25"/>
        <v>53.033999999999999</v>
      </c>
      <c r="J275" s="2"/>
      <c r="K275" s="2">
        <v>1</v>
      </c>
      <c r="L275" s="2">
        <v>1</v>
      </c>
      <c r="M275" s="16">
        <f t="shared" si="26"/>
        <v>2</v>
      </c>
      <c r="N275" s="6" t="s">
        <v>285</v>
      </c>
      <c r="O275" s="4">
        <f t="shared" si="27"/>
        <v>2</v>
      </c>
      <c r="P275" s="3">
        <f t="shared" si="28"/>
        <v>41424</v>
      </c>
      <c r="Q275" s="4" t="str" cm="1">
        <f t="array" ref="Q275:S275">_xlfn.TEXTSPLIT(N275,"/")</f>
        <v>5</v>
      </c>
      <c r="R275" s="4" t="str">
        <v>30</v>
      </c>
      <c r="S275" s="4" t="str">
        <v>13</v>
      </c>
      <c r="T275" s="5">
        <f t="shared" si="29"/>
        <v>41424</v>
      </c>
      <c r="U275">
        <v>30</v>
      </c>
      <c r="V275" s="14">
        <v>160</v>
      </c>
      <c r="W275" s="14">
        <v>15</v>
      </c>
      <c r="X275" s="14">
        <v>196</v>
      </c>
      <c r="Y275" s="14">
        <v>15</v>
      </c>
      <c r="Z275" s="14">
        <v>11</v>
      </c>
      <c r="AA275" s="14">
        <v>50</v>
      </c>
      <c r="AB275" s="2">
        <v>8</v>
      </c>
      <c r="AC275" s="2">
        <v>6</v>
      </c>
      <c r="AD275" s="2">
        <v>7</v>
      </c>
      <c r="AE275" s="2">
        <v>8</v>
      </c>
      <c r="AF275" s="2">
        <v>0</v>
      </c>
      <c r="AG275" s="2">
        <v>0</v>
      </c>
      <c r="AH275" s="16">
        <v>0</v>
      </c>
      <c r="AJ275">
        <v>57</v>
      </c>
      <c r="AK275">
        <v>29.434999999999999</v>
      </c>
      <c r="AR275">
        <v>54</v>
      </c>
      <c r="AS275">
        <v>73.447999999999993</v>
      </c>
    </row>
    <row r="276" spans="1:45" x14ac:dyDescent="0.3">
      <c r="A276">
        <v>9964</v>
      </c>
      <c r="B276">
        <v>1980</v>
      </c>
      <c r="C276" s="1">
        <f t="shared" si="24"/>
        <v>44</v>
      </c>
      <c r="D276" t="s">
        <v>25</v>
      </c>
      <c r="E276" t="s">
        <v>22</v>
      </c>
      <c r="F276" s="4" t="s">
        <v>26</v>
      </c>
      <c r="G276" t="s">
        <v>26</v>
      </c>
      <c r="H276" s="20">
        <v>61825</v>
      </c>
      <c r="I276" s="2">
        <f t="shared" si="25"/>
        <v>61.825000000000003</v>
      </c>
      <c r="J276" s="2"/>
      <c r="K276" s="2">
        <v>0</v>
      </c>
      <c r="L276" s="2">
        <v>1</v>
      </c>
      <c r="M276" s="16">
        <f t="shared" si="26"/>
        <v>1</v>
      </c>
      <c r="N276" s="7">
        <v>41463</v>
      </c>
      <c r="O276" s="4">
        <f t="shared" si="27"/>
        <v>1</v>
      </c>
      <c r="P276" s="3">
        <f t="shared" si="28"/>
        <v>41463</v>
      </c>
      <c r="Q276" s="4" t="str" cm="1">
        <f t="array" ref="Q276">_xlfn.TEXTSPLIT(N276,"/")</f>
        <v>41463</v>
      </c>
      <c r="R276" s="5"/>
      <c r="S276" s="5"/>
      <c r="T276" s="5" t="e">
        <f t="shared" si="29"/>
        <v>#NUM!</v>
      </c>
      <c r="U276">
        <v>56</v>
      </c>
      <c r="V276" s="14">
        <v>162</v>
      </c>
      <c r="W276" s="14">
        <v>50</v>
      </c>
      <c r="X276" s="14">
        <v>100</v>
      </c>
      <c r="Y276" s="14">
        <v>55</v>
      </c>
      <c r="Z276" s="14">
        <v>30</v>
      </c>
      <c r="AA276" s="14">
        <v>27</v>
      </c>
      <c r="AB276" s="2">
        <v>1</v>
      </c>
      <c r="AC276" s="2">
        <v>4</v>
      </c>
      <c r="AD276" s="2">
        <v>8</v>
      </c>
      <c r="AE276" s="2">
        <v>4</v>
      </c>
      <c r="AF276" s="2">
        <v>0</v>
      </c>
      <c r="AG276" s="2">
        <v>0</v>
      </c>
      <c r="AH276" s="16">
        <v>0</v>
      </c>
      <c r="AJ276">
        <v>67</v>
      </c>
      <c r="AK276">
        <v>46.097000000000001</v>
      </c>
      <c r="AR276">
        <v>43</v>
      </c>
      <c r="AS276">
        <v>65.295000000000002</v>
      </c>
    </row>
    <row r="277" spans="1:45" x14ac:dyDescent="0.3">
      <c r="A277">
        <v>9960</v>
      </c>
      <c r="B277">
        <v>1992</v>
      </c>
      <c r="C277" s="1">
        <f t="shared" si="24"/>
        <v>32</v>
      </c>
      <c r="D277" t="s">
        <v>47</v>
      </c>
      <c r="E277" t="s">
        <v>66</v>
      </c>
      <c r="F277" s="4" t="s">
        <v>26</v>
      </c>
      <c r="G277" t="s">
        <v>26</v>
      </c>
      <c r="H277" s="20">
        <v>26868</v>
      </c>
      <c r="I277" s="2">
        <f t="shared" si="25"/>
        <v>26.867999999999999</v>
      </c>
      <c r="J277" s="2"/>
      <c r="K277" s="2">
        <v>1</v>
      </c>
      <c r="L277" s="2">
        <v>0</v>
      </c>
      <c r="M277" s="16">
        <f t="shared" si="26"/>
        <v>1</v>
      </c>
      <c r="N277" s="6" t="s">
        <v>238</v>
      </c>
      <c r="O277" s="4">
        <f t="shared" si="27"/>
        <v>2</v>
      </c>
      <c r="P277" s="3">
        <f t="shared" si="28"/>
        <v>41759</v>
      </c>
      <c r="Q277" s="4" t="str" cm="1">
        <f t="array" ref="Q277:S277">_xlfn.TEXTSPLIT(N277,"/")</f>
        <v>4</v>
      </c>
      <c r="R277" s="4" t="str">
        <v>30</v>
      </c>
      <c r="S277" s="4" t="str">
        <v>14</v>
      </c>
      <c r="T277" s="5">
        <f t="shared" si="29"/>
        <v>41759</v>
      </c>
      <c r="U277">
        <v>52</v>
      </c>
      <c r="V277" s="14">
        <v>0</v>
      </c>
      <c r="W277" s="14">
        <v>0</v>
      </c>
      <c r="X277" s="14">
        <v>1</v>
      </c>
      <c r="Y277" s="14">
        <v>8</v>
      </c>
      <c r="Z277" s="14">
        <v>3</v>
      </c>
      <c r="AA277" s="14">
        <v>2</v>
      </c>
      <c r="AB277" s="2">
        <v>1</v>
      </c>
      <c r="AC277" s="2">
        <v>1</v>
      </c>
      <c r="AD277" s="2">
        <v>2</v>
      </c>
      <c r="AE277" s="2">
        <v>7</v>
      </c>
      <c r="AF277" s="2">
        <v>0</v>
      </c>
      <c r="AG277" s="2">
        <v>0</v>
      </c>
      <c r="AH277" s="16">
        <v>0</v>
      </c>
      <c r="AJ277">
        <v>68</v>
      </c>
      <c r="AK277">
        <v>55.521000000000001</v>
      </c>
      <c r="AR277">
        <v>62</v>
      </c>
      <c r="AS277">
        <v>64.260000000000005</v>
      </c>
    </row>
    <row r="278" spans="1:45" x14ac:dyDescent="0.3">
      <c r="A278">
        <v>9958</v>
      </c>
      <c r="B278">
        <v>1973</v>
      </c>
      <c r="C278" s="1">
        <f t="shared" si="24"/>
        <v>51</v>
      </c>
      <c r="D278" t="s">
        <v>33</v>
      </c>
      <c r="E278" t="s">
        <v>22</v>
      </c>
      <c r="F278" s="4" t="s">
        <v>29</v>
      </c>
      <c r="G278" t="s">
        <v>29</v>
      </c>
      <c r="H278" s="20">
        <v>65685</v>
      </c>
      <c r="I278" s="2">
        <f t="shared" si="25"/>
        <v>65.685000000000002</v>
      </c>
      <c r="J278" s="2"/>
      <c r="K278" s="2">
        <v>0</v>
      </c>
      <c r="L278" s="2">
        <v>1</v>
      </c>
      <c r="M278" s="16">
        <f t="shared" si="26"/>
        <v>1</v>
      </c>
      <c r="N278" s="6" t="s">
        <v>67</v>
      </c>
      <c r="O278" s="4">
        <f t="shared" si="27"/>
        <v>2</v>
      </c>
      <c r="P278" s="3">
        <f t="shared" si="28"/>
        <v>41727</v>
      </c>
      <c r="Q278" s="4" t="str" cm="1">
        <f t="array" ref="Q278:S278">_xlfn.TEXTSPLIT(N278,"/")</f>
        <v>3</v>
      </c>
      <c r="R278" s="4" t="str">
        <v>29</v>
      </c>
      <c r="S278" s="4" t="str">
        <v>14</v>
      </c>
      <c r="T278" s="5">
        <f t="shared" si="29"/>
        <v>41727</v>
      </c>
      <c r="U278">
        <v>54</v>
      </c>
      <c r="V278" s="14">
        <v>642</v>
      </c>
      <c r="W278" s="14">
        <v>14</v>
      </c>
      <c r="X278" s="14">
        <v>49</v>
      </c>
      <c r="Y278" s="14">
        <v>0</v>
      </c>
      <c r="Z278" s="14">
        <v>7</v>
      </c>
      <c r="AA278" s="14">
        <v>57</v>
      </c>
      <c r="AB278" s="2">
        <v>1</v>
      </c>
      <c r="AC278" s="2">
        <v>9</v>
      </c>
      <c r="AD278" s="2">
        <v>9</v>
      </c>
      <c r="AE278" s="2">
        <v>5</v>
      </c>
      <c r="AF278" s="2">
        <v>0</v>
      </c>
      <c r="AG278" s="2">
        <v>0</v>
      </c>
      <c r="AH278" s="16">
        <v>0</v>
      </c>
      <c r="AJ278">
        <v>73</v>
      </c>
      <c r="AK278">
        <v>34.026000000000003</v>
      </c>
      <c r="AR278">
        <v>40</v>
      </c>
      <c r="AS278">
        <v>22.01</v>
      </c>
    </row>
    <row r="279" spans="1:45" hidden="1" x14ac:dyDescent="0.3">
      <c r="A279">
        <v>9955</v>
      </c>
      <c r="B279">
        <v>1955</v>
      </c>
      <c r="C279" s="1">
        <f t="shared" si="24"/>
        <v>69</v>
      </c>
      <c r="D279" t="s">
        <v>25</v>
      </c>
      <c r="E279" t="s">
        <v>22</v>
      </c>
      <c r="F279" s="4" t="s">
        <v>32</v>
      </c>
      <c r="G279" t="s">
        <v>32</v>
      </c>
      <c r="H279" s="20">
        <v>39898</v>
      </c>
      <c r="I279" s="2">
        <f t="shared" si="25"/>
        <v>39.898000000000003</v>
      </c>
      <c r="J279" s="2"/>
      <c r="K279" s="2">
        <v>0</v>
      </c>
      <c r="L279" s="2">
        <v>1</v>
      </c>
      <c r="M279" s="16">
        <f t="shared" si="26"/>
        <v>1</v>
      </c>
      <c r="N279" s="7">
        <v>41610</v>
      </c>
      <c r="O279" s="4">
        <f t="shared" si="27"/>
        <v>1</v>
      </c>
      <c r="P279" s="3">
        <f t="shared" si="28"/>
        <v>41610</v>
      </c>
      <c r="Q279" s="4" t="str" cm="1">
        <f t="array" ref="Q279">_xlfn.TEXTSPLIT(N279,"/")</f>
        <v>41610</v>
      </c>
      <c r="R279" s="5"/>
      <c r="S279" s="5"/>
      <c r="T279" s="5" t="e">
        <f t="shared" si="29"/>
        <v>#NUM!</v>
      </c>
      <c r="U279">
        <v>20</v>
      </c>
      <c r="V279" s="14">
        <v>69</v>
      </c>
      <c r="W279" s="14">
        <v>8</v>
      </c>
      <c r="X279" s="14">
        <v>26</v>
      </c>
      <c r="Y279" s="14">
        <v>12</v>
      </c>
      <c r="Z279" s="14">
        <v>7</v>
      </c>
      <c r="AA279" s="14">
        <v>12</v>
      </c>
      <c r="AB279" s="2">
        <v>2</v>
      </c>
      <c r="AC279" s="2">
        <v>3</v>
      </c>
      <c r="AD279" s="2">
        <v>4</v>
      </c>
      <c r="AE279" s="2">
        <v>7</v>
      </c>
      <c r="AF279" s="2">
        <v>0</v>
      </c>
      <c r="AG279" s="2">
        <v>0</v>
      </c>
      <c r="AH279" s="16">
        <v>0</v>
      </c>
      <c r="AJ279">
        <v>48</v>
      </c>
      <c r="AK279">
        <v>33.249000000000002</v>
      </c>
      <c r="AR279">
        <v>64</v>
      </c>
      <c r="AS279">
        <v>33.762</v>
      </c>
    </row>
    <row r="280" spans="1:45" hidden="1" x14ac:dyDescent="0.3">
      <c r="A280">
        <v>9952</v>
      </c>
      <c r="B280">
        <v>1948</v>
      </c>
      <c r="C280" s="1">
        <f t="shared" si="24"/>
        <v>76</v>
      </c>
      <c r="D280" t="s">
        <v>47</v>
      </c>
      <c r="E280" t="s">
        <v>42</v>
      </c>
      <c r="F280" s="4" t="s">
        <v>32</v>
      </c>
      <c r="G280" t="s">
        <v>32</v>
      </c>
      <c r="H280" s="20">
        <v>78093</v>
      </c>
      <c r="I280" s="2">
        <f t="shared" si="25"/>
        <v>78.093000000000004</v>
      </c>
      <c r="J280" s="2"/>
      <c r="K280" s="2">
        <v>0</v>
      </c>
      <c r="L280" s="2">
        <v>0</v>
      </c>
      <c r="M280" s="16">
        <f t="shared" si="26"/>
        <v>0</v>
      </c>
      <c r="N280" s="7">
        <v>41590</v>
      </c>
      <c r="O280" s="4">
        <f t="shared" si="27"/>
        <v>1</v>
      </c>
      <c r="P280" s="3">
        <f t="shared" si="28"/>
        <v>41590</v>
      </c>
      <c r="Q280" s="4" t="str" cm="1">
        <f t="array" ref="Q280">_xlfn.TEXTSPLIT(N280,"/")</f>
        <v>41590</v>
      </c>
      <c r="R280" s="5"/>
      <c r="S280" s="5"/>
      <c r="T280" s="5" t="e">
        <f t="shared" si="29"/>
        <v>#NUM!</v>
      </c>
      <c r="U280">
        <v>53</v>
      </c>
      <c r="V280" s="14">
        <v>368</v>
      </c>
      <c r="W280" s="14">
        <v>32</v>
      </c>
      <c r="X280" s="14">
        <v>639</v>
      </c>
      <c r="Y280" s="14">
        <v>13</v>
      </c>
      <c r="Z280" s="14">
        <v>43</v>
      </c>
      <c r="AA280" s="14">
        <v>10</v>
      </c>
      <c r="AB280" s="2">
        <v>1</v>
      </c>
      <c r="AC280" s="2">
        <v>4</v>
      </c>
      <c r="AD280" s="2">
        <v>5</v>
      </c>
      <c r="AE280" s="2">
        <v>1</v>
      </c>
      <c r="AF280" s="2">
        <v>0</v>
      </c>
      <c r="AG280" s="2">
        <v>0</v>
      </c>
      <c r="AH280" s="16">
        <v>0</v>
      </c>
      <c r="AJ280">
        <v>74</v>
      </c>
      <c r="AK280">
        <v>36.408000000000001</v>
      </c>
      <c r="AR280">
        <v>41</v>
      </c>
      <c r="AS280">
        <v>32.313000000000002</v>
      </c>
    </row>
    <row r="281" spans="1:45" x14ac:dyDescent="0.3">
      <c r="A281">
        <v>9949</v>
      </c>
      <c r="B281">
        <v>1977</v>
      </c>
      <c r="C281" s="1">
        <f t="shared" si="24"/>
        <v>47</v>
      </c>
      <c r="D281" t="s">
        <v>28</v>
      </c>
      <c r="E281" t="s">
        <v>22</v>
      </c>
      <c r="F281" s="4" t="s">
        <v>29</v>
      </c>
      <c r="G281" t="s">
        <v>29</v>
      </c>
      <c r="H281" s="20">
        <v>59809</v>
      </c>
      <c r="I281" s="2">
        <f t="shared" si="25"/>
        <v>59.808999999999997</v>
      </c>
      <c r="J281" s="2"/>
      <c r="K281" s="2">
        <v>0</v>
      </c>
      <c r="L281" s="2">
        <v>2</v>
      </c>
      <c r="M281" s="16">
        <f t="shared" si="26"/>
        <v>2</v>
      </c>
      <c r="N281" s="6" t="s">
        <v>89</v>
      </c>
      <c r="O281" s="4">
        <f t="shared" si="27"/>
        <v>2</v>
      </c>
      <c r="P281" s="3">
        <f t="shared" si="28"/>
        <v>41200</v>
      </c>
      <c r="Q281" s="4" t="str" cm="1">
        <f t="array" ref="Q281:S281">_xlfn.TEXTSPLIT(N281,"/")</f>
        <v>10</v>
      </c>
      <c r="R281" s="4" t="str">
        <v>18</v>
      </c>
      <c r="S281" s="4" t="str">
        <v>12</v>
      </c>
      <c r="T281" s="5">
        <f t="shared" si="29"/>
        <v>41200</v>
      </c>
      <c r="U281">
        <v>36</v>
      </c>
      <c r="V281" s="14">
        <v>598</v>
      </c>
      <c r="W281" s="14">
        <v>16</v>
      </c>
      <c r="X281" s="14">
        <v>141</v>
      </c>
      <c r="Y281" s="14">
        <v>32</v>
      </c>
      <c r="Z281" s="14">
        <v>41</v>
      </c>
      <c r="AA281" s="14">
        <v>49</v>
      </c>
      <c r="AB281" s="2">
        <v>3</v>
      </c>
      <c r="AC281" s="2">
        <v>3</v>
      </c>
      <c r="AD281" s="2">
        <v>6</v>
      </c>
      <c r="AE281" s="2">
        <v>8</v>
      </c>
      <c r="AF281" s="2">
        <v>0</v>
      </c>
      <c r="AG281" s="2">
        <v>0</v>
      </c>
      <c r="AH281" s="16">
        <v>0</v>
      </c>
      <c r="AJ281">
        <v>51</v>
      </c>
      <c r="AK281">
        <v>35.640999999999998</v>
      </c>
      <c r="AR281">
        <v>58</v>
      </c>
      <c r="AS281">
        <v>83.003</v>
      </c>
    </row>
    <row r="282" spans="1:45" x14ac:dyDescent="0.3">
      <c r="A282">
        <v>9940</v>
      </c>
      <c r="B282">
        <v>1959</v>
      </c>
      <c r="C282" s="1">
        <f t="shared" si="24"/>
        <v>65</v>
      </c>
      <c r="D282" t="s">
        <v>47</v>
      </c>
      <c r="E282" t="s">
        <v>22</v>
      </c>
      <c r="F282" s="4" t="s">
        <v>32</v>
      </c>
      <c r="G282" t="s">
        <v>32</v>
      </c>
      <c r="H282" s="20">
        <v>64961</v>
      </c>
      <c r="I282" s="2">
        <f t="shared" si="25"/>
        <v>64.960999999999999</v>
      </c>
      <c r="J282" s="2"/>
      <c r="K282" s="2">
        <v>0</v>
      </c>
      <c r="L282" s="2">
        <v>1</v>
      </c>
      <c r="M282" s="16">
        <f t="shared" si="26"/>
        <v>1</v>
      </c>
      <c r="N282" s="6" t="s">
        <v>389</v>
      </c>
      <c r="O282" s="4">
        <f t="shared" si="27"/>
        <v>2</v>
      </c>
      <c r="P282" s="3">
        <f t="shared" si="28"/>
        <v>41266</v>
      </c>
      <c r="Q282" s="4" t="str" cm="1">
        <f t="array" ref="Q282:S282">_xlfn.TEXTSPLIT(N282,"/")</f>
        <v>12</v>
      </c>
      <c r="R282" s="4" t="str">
        <v>23</v>
      </c>
      <c r="S282" s="4" t="str">
        <v>12</v>
      </c>
      <c r="T282" s="5">
        <f t="shared" si="29"/>
        <v>41266</v>
      </c>
      <c r="U282">
        <v>97</v>
      </c>
      <c r="V282" s="14">
        <v>382</v>
      </c>
      <c r="W282" s="14">
        <v>114</v>
      </c>
      <c r="X282" s="14">
        <v>276</v>
      </c>
      <c r="Y282" s="14">
        <v>75</v>
      </c>
      <c r="Z282" s="14">
        <v>124</v>
      </c>
      <c r="AA282" s="14">
        <v>38</v>
      </c>
      <c r="AB282" s="2">
        <v>2</v>
      </c>
      <c r="AC282" s="2">
        <v>6</v>
      </c>
      <c r="AD282" s="2">
        <v>4</v>
      </c>
      <c r="AE282" s="2">
        <v>3</v>
      </c>
      <c r="AF282" s="2">
        <v>0</v>
      </c>
      <c r="AG282" s="2">
        <v>0</v>
      </c>
      <c r="AH282" s="16">
        <v>0</v>
      </c>
      <c r="AJ282">
        <v>48</v>
      </c>
      <c r="AK282">
        <v>33.249000000000002</v>
      </c>
      <c r="AR282">
        <v>62</v>
      </c>
      <c r="AS282">
        <v>57.072000000000003</v>
      </c>
    </row>
    <row r="283" spans="1:45" hidden="1" x14ac:dyDescent="0.3">
      <c r="A283">
        <v>9938</v>
      </c>
      <c r="B283">
        <v>1955</v>
      </c>
      <c r="C283" s="1">
        <f t="shared" si="24"/>
        <v>69</v>
      </c>
      <c r="D283" t="s">
        <v>40</v>
      </c>
      <c r="E283" t="s">
        <v>22</v>
      </c>
      <c r="F283" s="4" t="s">
        <v>29</v>
      </c>
      <c r="G283" t="s">
        <v>29</v>
      </c>
      <c r="H283" s="20">
        <v>80067</v>
      </c>
      <c r="I283" s="2">
        <f t="shared" si="25"/>
        <v>80.066999999999993</v>
      </c>
      <c r="J283" s="2"/>
      <c r="K283" s="2">
        <v>0</v>
      </c>
      <c r="L283" s="2">
        <v>0</v>
      </c>
      <c r="M283" s="16">
        <f t="shared" si="26"/>
        <v>0</v>
      </c>
      <c r="N283" s="6" t="s">
        <v>163</v>
      </c>
      <c r="O283" s="4">
        <f t="shared" si="27"/>
        <v>2</v>
      </c>
      <c r="P283" s="3">
        <f t="shared" si="28"/>
        <v>41536</v>
      </c>
      <c r="Q283" s="4" t="str" cm="1">
        <f t="array" ref="Q283:S283">_xlfn.TEXTSPLIT(N283,"/")</f>
        <v>9</v>
      </c>
      <c r="R283" s="4" t="str">
        <v>19</v>
      </c>
      <c r="S283" s="4" t="str">
        <v>13</v>
      </c>
      <c r="T283" s="5">
        <f t="shared" si="29"/>
        <v>41536</v>
      </c>
      <c r="U283">
        <v>82</v>
      </c>
      <c r="V283" s="14">
        <v>519</v>
      </c>
      <c r="W283" s="14">
        <v>17</v>
      </c>
      <c r="X283" s="14">
        <v>813</v>
      </c>
      <c r="Y283" s="14">
        <v>27</v>
      </c>
      <c r="Z283" s="14">
        <v>173</v>
      </c>
      <c r="AA283" s="14">
        <v>51</v>
      </c>
      <c r="AB283" s="2">
        <v>1</v>
      </c>
      <c r="AC283" s="2">
        <v>4</v>
      </c>
      <c r="AD283" s="2">
        <v>6</v>
      </c>
      <c r="AE283" s="2">
        <v>2</v>
      </c>
      <c r="AF283" s="2">
        <v>0</v>
      </c>
      <c r="AG283" s="2">
        <v>0</v>
      </c>
      <c r="AH283" s="16">
        <v>1</v>
      </c>
      <c r="AJ283">
        <v>47</v>
      </c>
      <c r="AK283">
        <v>46.048999999999999</v>
      </c>
      <c r="AR283">
        <v>36</v>
      </c>
      <c r="AS283">
        <v>7.5</v>
      </c>
    </row>
    <row r="284" spans="1:45" x14ac:dyDescent="0.3">
      <c r="A284">
        <v>9937</v>
      </c>
      <c r="B284">
        <v>1980</v>
      </c>
      <c r="C284" s="1">
        <f t="shared" si="24"/>
        <v>44</v>
      </c>
      <c r="D284" t="s">
        <v>31</v>
      </c>
      <c r="E284" t="s">
        <v>22</v>
      </c>
      <c r="F284" s="4" t="s">
        <v>26</v>
      </c>
      <c r="G284" t="s">
        <v>26</v>
      </c>
      <c r="H284" s="20">
        <v>70337</v>
      </c>
      <c r="I284" s="2">
        <f t="shared" si="25"/>
        <v>70.337000000000003</v>
      </c>
      <c r="J284" s="2"/>
      <c r="K284" s="2">
        <v>0</v>
      </c>
      <c r="L284" s="2">
        <v>0</v>
      </c>
      <c r="M284" s="16">
        <f t="shared" si="26"/>
        <v>0</v>
      </c>
      <c r="N284" s="7">
        <v>41671</v>
      </c>
      <c r="O284" s="4">
        <f t="shared" si="27"/>
        <v>1</v>
      </c>
      <c r="P284" s="3">
        <f t="shared" si="28"/>
        <v>41671</v>
      </c>
      <c r="Q284" s="4" t="str" cm="1">
        <f t="array" ref="Q284">_xlfn.TEXTSPLIT(N284,"/")</f>
        <v>41671</v>
      </c>
      <c r="R284" s="5"/>
      <c r="S284" s="5"/>
      <c r="T284" s="5" t="e">
        <f t="shared" si="29"/>
        <v>#NUM!</v>
      </c>
      <c r="U284">
        <v>75</v>
      </c>
      <c r="V284" s="14">
        <v>187</v>
      </c>
      <c r="W284" s="14">
        <v>81</v>
      </c>
      <c r="X284" s="14">
        <v>149</v>
      </c>
      <c r="Y284" s="14">
        <v>25</v>
      </c>
      <c r="Z284" s="14">
        <v>43</v>
      </c>
      <c r="AA284" s="14">
        <v>91</v>
      </c>
      <c r="AB284" s="2">
        <v>1</v>
      </c>
      <c r="AC284" s="2">
        <v>2</v>
      </c>
      <c r="AD284" s="2">
        <v>12</v>
      </c>
      <c r="AE284" s="2">
        <v>1</v>
      </c>
      <c r="AF284" s="2">
        <v>0</v>
      </c>
      <c r="AG284" s="2">
        <v>0</v>
      </c>
      <c r="AH284" s="16">
        <v>0</v>
      </c>
      <c r="AJ284">
        <v>60</v>
      </c>
      <c r="AK284">
        <v>41.003</v>
      </c>
      <c r="AR284">
        <v>38</v>
      </c>
      <c r="AS284">
        <v>19.986000000000001</v>
      </c>
    </row>
    <row r="285" spans="1:45" x14ac:dyDescent="0.3">
      <c r="A285">
        <v>9931</v>
      </c>
      <c r="B285">
        <v>1964</v>
      </c>
      <c r="C285" s="1">
        <f t="shared" si="24"/>
        <v>60</v>
      </c>
      <c r="D285" t="s">
        <v>25</v>
      </c>
      <c r="E285" t="s">
        <v>34</v>
      </c>
      <c r="F285" s="4" t="s">
        <v>29</v>
      </c>
      <c r="G285" t="s">
        <v>29</v>
      </c>
      <c r="H285" s="20">
        <v>4023</v>
      </c>
      <c r="I285" s="2">
        <f t="shared" si="25"/>
        <v>4.0229999999999997</v>
      </c>
      <c r="J285" s="2"/>
      <c r="K285" s="2">
        <v>1</v>
      </c>
      <c r="L285" s="2">
        <v>1</v>
      </c>
      <c r="M285" s="16">
        <f t="shared" si="26"/>
        <v>2</v>
      </c>
      <c r="N285" s="6" t="s">
        <v>280</v>
      </c>
      <c r="O285" s="4">
        <f t="shared" si="27"/>
        <v>2</v>
      </c>
      <c r="P285" s="3">
        <f t="shared" si="28"/>
        <v>41813</v>
      </c>
      <c r="Q285" s="4" t="str" cm="1">
        <f t="array" ref="Q285:S285">_xlfn.TEXTSPLIT(N285,"/")</f>
        <v>6</v>
      </c>
      <c r="R285" s="4" t="str">
        <v>23</v>
      </c>
      <c r="S285" s="4" t="str">
        <v>14</v>
      </c>
      <c r="T285" s="5">
        <f t="shared" si="29"/>
        <v>41813</v>
      </c>
      <c r="U285">
        <v>29</v>
      </c>
      <c r="V285" s="14">
        <v>5</v>
      </c>
      <c r="W285" s="14">
        <v>0</v>
      </c>
      <c r="X285" s="14">
        <v>1</v>
      </c>
      <c r="Y285" s="14">
        <v>1</v>
      </c>
      <c r="Z285" s="14">
        <v>1</v>
      </c>
      <c r="AA285" s="14">
        <v>1</v>
      </c>
      <c r="AB285" s="2">
        <v>15</v>
      </c>
      <c r="AC285" s="2">
        <v>0</v>
      </c>
      <c r="AD285" s="2">
        <v>0</v>
      </c>
      <c r="AE285" s="2">
        <v>19</v>
      </c>
      <c r="AF285" s="2">
        <v>0</v>
      </c>
      <c r="AG285" s="2">
        <v>0</v>
      </c>
      <c r="AH285" s="16">
        <v>0</v>
      </c>
      <c r="AJ285">
        <v>53</v>
      </c>
      <c r="AK285">
        <v>65.968000000000004</v>
      </c>
      <c r="AR285">
        <v>35</v>
      </c>
      <c r="AS285">
        <v>24.645</v>
      </c>
    </row>
    <row r="286" spans="1:45" hidden="1" x14ac:dyDescent="0.3">
      <c r="A286">
        <v>9930</v>
      </c>
      <c r="B286">
        <v>1945</v>
      </c>
      <c r="C286" s="1">
        <f t="shared" si="24"/>
        <v>79</v>
      </c>
      <c r="D286" t="s">
        <v>28</v>
      </c>
      <c r="E286" t="s">
        <v>34</v>
      </c>
      <c r="F286" s="4" t="s">
        <v>26</v>
      </c>
      <c r="G286" t="s">
        <v>26</v>
      </c>
      <c r="H286" s="20">
        <v>82716</v>
      </c>
      <c r="I286" s="2">
        <f t="shared" si="25"/>
        <v>82.715999999999994</v>
      </c>
      <c r="J286" s="2"/>
      <c r="K286" s="2">
        <v>0</v>
      </c>
      <c r="L286" s="2">
        <v>0</v>
      </c>
      <c r="M286" s="16">
        <f t="shared" si="26"/>
        <v>0</v>
      </c>
      <c r="N286" s="7">
        <v>41405</v>
      </c>
      <c r="O286" s="4">
        <f t="shared" si="27"/>
        <v>1</v>
      </c>
      <c r="P286" s="3">
        <f t="shared" si="28"/>
        <v>41405</v>
      </c>
      <c r="Q286" s="4" t="str" cm="1">
        <f t="array" ref="Q286">_xlfn.TEXTSPLIT(N286,"/")</f>
        <v>41405</v>
      </c>
      <c r="R286" s="5"/>
      <c r="S286" s="5"/>
      <c r="T286" s="5" t="e">
        <f t="shared" si="29"/>
        <v>#NUM!</v>
      </c>
      <c r="U286">
        <v>8</v>
      </c>
      <c r="V286" s="14">
        <v>606</v>
      </c>
      <c r="W286" s="14">
        <v>148</v>
      </c>
      <c r="X286" s="14">
        <v>228</v>
      </c>
      <c r="Y286" s="14">
        <v>15</v>
      </c>
      <c r="Z286" s="14">
        <v>148</v>
      </c>
      <c r="AA286" s="14">
        <v>22</v>
      </c>
      <c r="AB286" s="2">
        <v>1</v>
      </c>
      <c r="AC286" s="2">
        <v>6</v>
      </c>
      <c r="AD286" s="2">
        <v>13</v>
      </c>
      <c r="AE286" s="2">
        <v>2</v>
      </c>
      <c r="AF286" s="2">
        <v>0</v>
      </c>
      <c r="AG286" s="2">
        <v>0</v>
      </c>
      <c r="AH286" s="16">
        <v>0</v>
      </c>
      <c r="AJ286">
        <v>47</v>
      </c>
      <c r="AK286">
        <v>26.326000000000001</v>
      </c>
      <c r="AR286">
        <v>33</v>
      </c>
      <c r="AS286">
        <v>73.686999999999998</v>
      </c>
    </row>
    <row r="287" spans="1:45" x14ac:dyDescent="0.3">
      <c r="A287">
        <v>9925</v>
      </c>
      <c r="B287">
        <v>1982</v>
      </c>
      <c r="C287" s="1">
        <f t="shared" si="24"/>
        <v>42</v>
      </c>
      <c r="D287" t="s">
        <v>25</v>
      </c>
      <c r="E287" t="s">
        <v>34</v>
      </c>
      <c r="F287" s="4" t="s">
        <v>32</v>
      </c>
      <c r="G287" t="s">
        <v>32</v>
      </c>
      <c r="H287" s="20">
        <v>39665</v>
      </c>
      <c r="I287" s="2">
        <f t="shared" si="25"/>
        <v>39.664999999999999</v>
      </c>
      <c r="J287" s="2"/>
      <c r="K287" s="2">
        <v>1</v>
      </c>
      <c r="L287" s="2">
        <v>0</v>
      </c>
      <c r="M287" s="16">
        <f t="shared" si="26"/>
        <v>1</v>
      </c>
      <c r="N287" s="6" t="s">
        <v>441</v>
      </c>
      <c r="O287" s="4">
        <f t="shared" si="27"/>
        <v>2</v>
      </c>
      <c r="P287" s="3">
        <f t="shared" si="28"/>
        <v>41419</v>
      </c>
      <c r="Q287" s="4" t="str" cm="1">
        <f t="array" ref="Q287:S287">_xlfn.TEXTSPLIT(N287,"/")</f>
        <v>5</v>
      </c>
      <c r="R287" s="4" t="str">
        <v>25</v>
      </c>
      <c r="S287" s="4" t="str">
        <v>13</v>
      </c>
      <c r="T287" s="5">
        <f t="shared" si="29"/>
        <v>41419</v>
      </c>
      <c r="U287">
        <v>97</v>
      </c>
      <c r="V287" s="14">
        <v>127</v>
      </c>
      <c r="W287" s="14">
        <v>1</v>
      </c>
      <c r="X287" s="14">
        <v>56</v>
      </c>
      <c r="Y287" s="14">
        <v>0</v>
      </c>
      <c r="Z287" s="14">
        <v>1</v>
      </c>
      <c r="AA287" s="14">
        <v>31</v>
      </c>
      <c r="AB287" s="2">
        <v>3</v>
      </c>
      <c r="AC287" s="2">
        <v>4</v>
      </c>
      <c r="AD287" s="2">
        <v>3</v>
      </c>
      <c r="AE287" s="2">
        <v>7</v>
      </c>
      <c r="AF287" s="2">
        <v>0</v>
      </c>
      <c r="AG287" s="2">
        <v>0</v>
      </c>
      <c r="AH287" s="16">
        <v>1</v>
      </c>
      <c r="AJ287">
        <v>66</v>
      </c>
      <c r="AK287">
        <v>78.498999999999995</v>
      </c>
      <c r="AR287">
        <v>41</v>
      </c>
      <c r="AS287">
        <v>40.478999999999999</v>
      </c>
    </row>
    <row r="288" spans="1:45" x14ac:dyDescent="0.3">
      <c r="A288">
        <v>9923</v>
      </c>
      <c r="B288">
        <v>1973</v>
      </c>
      <c r="C288" s="1">
        <f t="shared" si="24"/>
        <v>51</v>
      </c>
      <c r="D288" t="s">
        <v>25</v>
      </c>
      <c r="E288" t="s">
        <v>42</v>
      </c>
      <c r="F288" s="4" t="s">
        <v>26</v>
      </c>
      <c r="G288" t="s">
        <v>26</v>
      </c>
      <c r="H288" s="20">
        <v>46423</v>
      </c>
      <c r="I288" s="2">
        <f t="shared" si="25"/>
        <v>46.423000000000002</v>
      </c>
      <c r="J288" s="2"/>
      <c r="K288" s="2">
        <v>1</v>
      </c>
      <c r="L288" s="2">
        <v>1</v>
      </c>
      <c r="M288" s="16">
        <f t="shared" si="26"/>
        <v>2</v>
      </c>
      <c r="N288" s="6" t="s">
        <v>100</v>
      </c>
      <c r="O288" s="4">
        <f t="shared" si="27"/>
        <v>2</v>
      </c>
      <c r="P288" s="3">
        <f t="shared" si="28"/>
        <v>41535</v>
      </c>
      <c r="Q288" s="4" t="str" cm="1">
        <f t="array" ref="Q288:S288">_xlfn.TEXTSPLIT(N288,"/")</f>
        <v>9</v>
      </c>
      <c r="R288" s="4" t="str">
        <v>18</v>
      </c>
      <c r="S288" s="4" t="str">
        <v>13</v>
      </c>
      <c r="T288" s="5">
        <f t="shared" si="29"/>
        <v>41535</v>
      </c>
      <c r="U288">
        <v>6</v>
      </c>
      <c r="V288" s="14">
        <v>68</v>
      </c>
      <c r="W288" s="14">
        <v>0</v>
      </c>
      <c r="X288" s="14">
        <v>16</v>
      </c>
      <c r="Y288" s="14">
        <v>0</v>
      </c>
      <c r="Z288" s="14">
        <v>0</v>
      </c>
      <c r="AA288" s="14">
        <v>8</v>
      </c>
      <c r="AB288" s="2">
        <v>3</v>
      </c>
      <c r="AC288" s="2">
        <v>2</v>
      </c>
      <c r="AD288" s="2">
        <v>4</v>
      </c>
      <c r="AE288" s="2">
        <v>7</v>
      </c>
      <c r="AF288" s="2">
        <v>0</v>
      </c>
      <c r="AG288" s="2">
        <v>0</v>
      </c>
      <c r="AH288" s="16">
        <v>0</v>
      </c>
      <c r="AJ288">
        <v>52</v>
      </c>
      <c r="AK288">
        <v>71.498999999999995</v>
      </c>
      <c r="AR288">
        <v>52</v>
      </c>
      <c r="AS288">
        <v>49.118000000000002</v>
      </c>
    </row>
    <row r="289" spans="1:45" hidden="1" x14ac:dyDescent="0.3">
      <c r="A289">
        <v>9916</v>
      </c>
      <c r="B289">
        <v>1955</v>
      </c>
      <c r="C289" s="1">
        <f t="shared" si="24"/>
        <v>69</v>
      </c>
      <c r="D289" t="s">
        <v>47</v>
      </c>
      <c r="E289" t="s">
        <v>22</v>
      </c>
      <c r="F289" s="4" t="s">
        <v>29</v>
      </c>
      <c r="G289" t="s">
        <v>29</v>
      </c>
      <c r="H289" s="20">
        <v>38998</v>
      </c>
      <c r="I289" s="2">
        <f t="shared" si="25"/>
        <v>38.997999999999998</v>
      </c>
      <c r="J289" s="2"/>
      <c r="K289" s="2">
        <v>1</v>
      </c>
      <c r="L289" s="2">
        <v>1</v>
      </c>
      <c r="M289" s="16">
        <f t="shared" si="26"/>
        <v>2</v>
      </c>
      <c r="N289" s="7">
        <v>40979</v>
      </c>
      <c r="O289" s="4">
        <f t="shared" si="27"/>
        <v>1</v>
      </c>
      <c r="P289" s="3">
        <f t="shared" si="28"/>
        <v>40979</v>
      </c>
      <c r="Q289" s="4" t="str" cm="1">
        <f t="array" ref="Q289">_xlfn.TEXTSPLIT(N289,"/")</f>
        <v>40979</v>
      </c>
      <c r="R289" s="5"/>
      <c r="S289" s="5"/>
      <c r="T289" s="5" t="e">
        <f t="shared" si="29"/>
        <v>#NUM!</v>
      </c>
      <c r="U289">
        <v>92</v>
      </c>
      <c r="V289" s="14">
        <v>34</v>
      </c>
      <c r="W289" s="14">
        <v>1</v>
      </c>
      <c r="X289" s="14">
        <v>14</v>
      </c>
      <c r="Y289" s="14">
        <v>0</v>
      </c>
      <c r="Z289" s="14">
        <v>0</v>
      </c>
      <c r="AA289" s="14">
        <v>5</v>
      </c>
      <c r="AB289" s="2">
        <v>3</v>
      </c>
      <c r="AC289" s="2">
        <v>2</v>
      </c>
      <c r="AD289" s="2">
        <v>3</v>
      </c>
      <c r="AE289" s="2">
        <v>8</v>
      </c>
      <c r="AF289" s="2">
        <v>0</v>
      </c>
      <c r="AG289" s="2">
        <v>1</v>
      </c>
      <c r="AH289" s="16">
        <v>0</v>
      </c>
      <c r="AJ289">
        <v>57</v>
      </c>
      <c r="AK289">
        <v>67.272000000000006</v>
      </c>
      <c r="AR289">
        <v>48</v>
      </c>
      <c r="AS289">
        <v>40.793999999999997</v>
      </c>
    </row>
    <row r="290" spans="1:45" x14ac:dyDescent="0.3">
      <c r="A290">
        <v>9909</v>
      </c>
      <c r="B290">
        <v>1997</v>
      </c>
      <c r="C290" s="1">
        <f t="shared" si="24"/>
        <v>27</v>
      </c>
      <c r="D290" t="s">
        <v>33</v>
      </c>
      <c r="E290" t="s">
        <v>36</v>
      </c>
      <c r="F290" s="4" t="s">
        <v>29</v>
      </c>
      <c r="G290" t="s">
        <v>29</v>
      </c>
      <c r="H290" s="20">
        <v>7500</v>
      </c>
      <c r="I290" s="2">
        <f t="shared" si="25"/>
        <v>7.5</v>
      </c>
      <c r="J290" s="2"/>
      <c r="K290" s="2">
        <v>0</v>
      </c>
      <c r="L290" s="2">
        <v>0</v>
      </c>
      <c r="M290" s="16">
        <f t="shared" si="26"/>
        <v>0</v>
      </c>
      <c r="N290" s="7">
        <v>41163</v>
      </c>
      <c r="O290" s="4">
        <f t="shared" si="27"/>
        <v>1</v>
      </c>
      <c r="P290" s="3">
        <f t="shared" si="28"/>
        <v>41163</v>
      </c>
      <c r="Q290" s="4" t="str" cm="1">
        <f t="array" ref="Q290">_xlfn.TEXTSPLIT(N290,"/")</f>
        <v>41163</v>
      </c>
      <c r="R290" s="5"/>
      <c r="S290" s="5"/>
      <c r="T290" s="5" t="e">
        <f t="shared" si="29"/>
        <v>#NUM!</v>
      </c>
      <c r="U290">
        <v>24</v>
      </c>
      <c r="V290" s="14">
        <v>3</v>
      </c>
      <c r="W290" s="14">
        <v>18</v>
      </c>
      <c r="X290" s="14">
        <v>14</v>
      </c>
      <c r="Y290" s="14">
        <v>15</v>
      </c>
      <c r="Z290" s="14">
        <v>22</v>
      </c>
      <c r="AA290" s="14">
        <v>50</v>
      </c>
      <c r="AB290" s="2">
        <v>3</v>
      </c>
      <c r="AC290" s="2">
        <v>3</v>
      </c>
      <c r="AD290" s="2">
        <v>3</v>
      </c>
      <c r="AE290" s="2">
        <v>9</v>
      </c>
      <c r="AF290" s="2">
        <v>1</v>
      </c>
      <c r="AG290" s="2">
        <v>0</v>
      </c>
      <c r="AH290" s="16">
        <v>0</v>
      </c>
      <c r="AJ290">
        <v>47</v>
      </c>
      <c r="AK290">
        <v>5.3049999999999997</v>
      </c>
      <c r="AR290">
        <v>43</v>
      </c>
      <c r="AS290">
        <v>28.071000000000002</v>
      </c>
    </row>
    <row r="291" spans="1:45" x14ac:dyDescent="0.3">
      <c r="A291">
        <v>9907</v>
      </c>
      <c r="B291">
        <v>1970</v>
      </c>
      <c r="C291" s="1">
        <f t="shared" si="24"/>
        <v>54</v>
      </c>
      <c r="D291" t="s">
        <v>38</v>
      </c>
      <c r="E291" t="s">
        <v>42</v>
      </c>
      <c r="F291" s="4" t="s">
        <v>32</v>
      </c>
      <c r="G291" t="s">
        <v>32</v>
      </c>
      <c r="H291" s="20">
        <v>66476</v>
      </c>
      <c r="I291" s="2">
        <f t="shared" si="25"/>
        <v>66.475999999999999</v>
      </c>
      <c r="J291" s="2"/>
      <c r="K291" s="2">
        <v>0</v>
      </c>
      <c r="L291" s="2">
        <v>1</v>
      </c>
      <c r="M291" s="16">
        <f t="shared" si="26"/>
        <v>1</v>
      </c>
      <c r="N291" s="7">
        <v>41376</v>
      </c>
      <c r="O291" s="4">
        <f t="shared" si="27"/>
        <v>1</v>
      </c>
      <c r="P291" s="3">
        <f t="shared" si="28"/>
        <v>41376</v>
      </c>
      <c r="Q291" s="4" t="str" cm="1">
        <f t="array" ref="Q291">_xlfn.TEXTSPLIT(N291,"/")</f>
        <v>41376</v>
      </c>
      <c r="R291" s="5"/>
      <c r="S291" s="5"/>
      <c r="T291" s="5" t="e">
        <f t="shared" si="29"/>
        <v>#NUM!</v>
      </c>
      <c r="U291">
        <v>80</v>
      </c>
      <c r="V291" s="14">
        <v>742</v>
      </c>
      <c r="W291" s="14">
        <v>28</v>
      </c>
      <c r="X291" s="14">
        <v>152</v>
      </c>
      <c r="Y291" s="14">
        <v>25</v>
      </c>
      <c r="Z291" s="14">
        <v>9</v>
      </c>
      <c r="AA291" s="14">
        <v>57</v>
      </c>
      <c r="AB291" s="2">
        <v>2</v>
      </c>
      <c r="AC291" s="2">
        <v>6</v>
      </c>
      <c r="AD291" s="2">
        <v>10</v>
      </c>
      <c r="AE291" s="2">
        <v>4</v>
      </c>
      <c r="AF291" s="2">
        <v>0</v>
      </c>
      <c r="AG291" s="2">
        <v>0</v>
      </c>
      <c r="AH291" s="16">
        <v>0</v>
      </c>
      <c r="AJ291">
        <v>50</v>
      </c>
      <c r="AK291">
        <v>83.917000000000002</v>
      </c>
      <c r="AR291">
        <v>64</v>
      </c>
      <c r="AS291">
        <v>58.113</v>
      </c>
    </row>
    <row r="292" spans="1:45" hidden="1" x14ac:dyDescent="0.3">
      <c r="A292">
        <v>9905</v>
      </c>
      <c r="B292">
        <v>1953</v>
      </c>
      <c r="C292" s="1">
        <f t="shared" si="24"/>
        <v>71</v>
      </c>
      <c r="D292" t="s">
        <v>25</v>
      </c>
      <c r="E292" t="s">
        <v>22</v>
      </c>
      <c r="F292" s="4" t="s">
        <v>32</v>
      </c>
      <c r="G292" t="s">
        <v>32</v>
      </c>
      <c r="H292" s="20">
        <v>34074</v>
      </c>
      <c r="I292" s="2">
        <f t="shared" si="25"/>
        <v>34.073999999999998</v>
      </c>
      <c r="J292" s="2"/>
      <c r="K292" s="2">
        <v>1</v>
      </c>
      <c r="L292" s="2">
        <v>1</v>
      </c>
      <c r="M292" s="16">
        <f t="shared" si="26"/>
        <v>2</v>
      </c>
      <c r="N292" s="6" t="s">
        <v>405</v>
      </c>
      <c r="O292" s="4">
        <f t="shared" si="27"/>
        <v>2</v>
      </c>
      <c r="P292" s="3">
        <f t="shared" si="28"/>
        <v>41468</v>
      </c>
      <c r="Q292" s="4" t="str" cm="1">
        <f t="array" ref="Q292:S292">_xlfn.TEXTSPLIT(N292,"/")</f>
        <v>7</v>
      </c>
      <c r="R292" s="4" t="str">
        <v>13</v>
      </c>
      <c r="S292" s="4" t="str">
        <v>13</v>
      </c>
      <c r="T292" s="5">
        <f t="shared" si="29"/>
        <v>41468</v>
      </c>
      <c r="U292">
        <v>69</v>
      </c>
      <c r="V292" s="14">
        <v>135</v>
      </c>
      <c r="W292" s="14">
        <v>1</v>
      </c>
      <c r="X292" s="14">
        <v>41</v>
      </c>
      <c r="Y292" s="14">
        <v>10</v>
      </c>
      <c r="Z292" s="14">
        <v>1</v>
      </c>
      <c r="AA292" s="14">
        <v>67</v>
      </c>
      <c r="AB292" s="2">
        <v>5</v>
      </c>
      <c r="AC292" s="2">
        <v>3</v>
      </c>
      <c r="AD292" s="2">
        <v>3</v>
      </c>
      <c r="AE292" s="2">
        <v>6</v>
      </c>
      <c r="AF292" s="2">
        <v>0</v>
      </c>
      <c r="AG292" s="2">
        <v>0</v>
      </c>
      <c r="AH292" s="16">
        <v>1</v>
      </c>
      <c r="AJ292">
        <v>67</v>
      </c>
      <c r="AK292">
        <v>79.456000000000003</v>
      </c>
      <c r="AR292">
        <v>41</v>
      </c>
      <c r="AS292">
        <v>71.852999999999994</v>
      </c>
    </row>
    <row r="293" spans="1:45" hidden="1" x14ac:dyDescent="0.3">
      <c r="A293">
        <v>9904</v>
      </c>
      <c r="B293">
        <v>1957</v>
      </c>
      <c r="C293" s="1">
        <f t="shared" si="24"/>
        <v>67</v>
      </c>
      <c r="D293" t="s">
        <v>28</v>
      </c>
      <c r="E293" t="s">
        <v>22</v>
      </c>
      <c r="F293" s="4" t="s">
        <v>29</v>
      </c>
      <c r="G293" t="s">
        <v>29</v>
      </c>
      <c r="H293" s="20">
        <v>71391</v>
      </c>
      <c r="I293" s="2">
        <f t="shared" si="25"/>
        <v>71.391000000000005</v>
      </c>
      <c r="J293" s="2"/>
      <c r="K293" s="2">
        <v>0</v>
      </c>
      <c r="L293" s="2">
        <v>1</v>
      </c>
      <c r="M293" s="16">
        <f t="shared" si="26"/>
        <v>1</v>
      </c>
      <c r="N293" s="6" t="s">
        <v>223</v>
      </c>
      <c r="O293" s="4">
        <f t="shared" si="27"/>
        <v>2</v>
      </c>
      <c r="P293" s="3">
        <f t="shared" si="28"/>
        <v>41362</v>
      </c>
      <c r="Q293" s="4" t="str" cm="1">
        <f t="array" ref="Q293:S293">_xlfn.TEXTSPLIT(N293,"/")</f>
        <v>3</v>
      </c>
      <c r="R293" s="4" t="str">
        <v>29</v>
      </c>
      <c r="S293" s="4" t="str">
        <v>13</v>
      </c>
      <c r="T293" s="5">
        <f t="shared" si="29"/>
        <v>41362</v>
      </c>
      <c r="U293">
        <v>50</v>
      </c>
      <c r="V293" s="14">
        <v>336</v>
      </c>
      <c r="W293" s="14">
        <v>123</v>
      </c>
      <c r="X293" s="14">
        <v>274</v>
      </c>
      <c r="Y293" s="14">
        <v>46</v>
      </c>
      <c r="Z293" s="14">
        <v>123</v>
      </c>
      <c r="AA293" s="14">
        <v>141</v>
      </c>
      <c r="AB293" s="2">
        <v>5</v>
      </c>
      <c r="AC293" s="2">
        <v>6</v>
      </c>
      <c r="AD293" s="2">
        <v>12</v>
      </c>
      <c r="AE293" s="2">
        <v>3</v>
      </c>
      <c r="AF293" s="2">
        <v>0</v>
      </c>
      <c r="AG293" s="2">
        <v>0</v>
      </c>
      <c r="AH293" s="16">
        <v>0</v>
      </c>
      <c r="AJ293">
        <v>53</v>
      </c>
      <c r="AK293">
        <v>80.335999999999999</v>
      </c>
      <c r="AR293">
        <v>43</v>
      </c>
      <c r="AS293">
        <v>76.412000000000006</v>
      </c>
    </row>
    <row r="294" spans="1:45" x14ac:dyDescent="0.3">
      <c r="A294">
        <v>9888</v>
      </c>
      <c r="B294">
        <v>1970</v>
      </c>
      <c r="C294" s="1">
        <f t="shared" si="24"/>
        <v>54</v>
      </c>
      <c r="D294" t="s">
        <v>25</v>
      </c>
      <c r="E294" t="s">
        <v>22</v>
      </c>
      <c r="F294" s="4" t="s">
        <v>32</v>
      </c>
      <c r="G294" t="s">
        <v>32</v>
      </c>
      <c r="H294" s="20">
        <v>68695</v>
      </c>
      <c r="I294" s="2">
        <f t="shared" si="25"/>
        <v>68.694999999999993</v>
      </c>
      <c r="J294" s="2"/>
      <c r="K294" s="2">
        <v>0</v>
      </c>
      <c r="L294" s="2">
        <v>0</v>
      </c>
      <c r="M294" s="16">
        <f t="shared" si="26"/>
        <v>0</v>
      </c>
      <c r="N294" s="6" t="s">
        <v>78</v>
      </c>
      <c r="O294" s="4">
        <f t="shared" si="27"/>
        <v>2</v>
      </c>
      <c r="P294" s="3">
        <f t="shared" si="28"/>
        <v>41815</v>
      </c>
      <c r="Q294" s="4" t="str" cm="1">
        <f t="array" ref="Q294:S294">_xlfn.TEXTSPLIT(N294,"/")</f>
        <v>6</v>
      </c>
      <c r="R294" s="4" t="str">
        <v>25</v>
      </c>
      <c r="S294" s="4" t="str">
        <v>14</v>
      </c>
      <c r="T294" s="5">
        <f t="shared" si="29"/>
        <v>41815</v>
      </c>
      <c r="U294">
        <v>3</v>
      </c>
      <c r="V294" s="14">
        <v>458</v>
      </c>
      <c r="W294" s="14">
        <v>81</v>
      </c>
      <c r="X294" s="14">
        <v>356</v>
      </c>
      <c r="Y294" s="14">
        <v>106</v>
      </c>
      <c r="Z294" s="14">
        <v>50</v>
      </c>
      <c r="AA294" s="14">
        <v>40</v>
      </c>
      <c r="AB294" s="2">
        <v>1</v>
      </c>
      <c r="AC294" s="2">
        <v>4</v>
      </c>
      <c r="AD294" s="2">
        <v>7</v>
      </c>
      <c r="AE294" s="2">
        <v>2</v>
      </c>
      <c r="AF294" s="2">
        <v>0</v>
      </c>
      <c r="AG294" s="2">
        <v>0</v>
      </c>
      <c r="AH294" s="16">
        <v>0</v>
      </c>
      <c r="AJ294">
        <v>47</v>
      </c>
      <c r="AK294">
        <v>62.061</v>
      </c>
      <c r="AR294">
        <v>39</v>
      </c>
      <c r="AS294">
        <v>23.975999999999999</v>
      </c>
    </row>
    <row r="295" spans="1:45" x14ac:dyDescent="0.3">
      <c r="A295">
        <v>9862</v>
      </c>
      <c r="B295">
        <v>1970</v>
      </c>
      <c r="C295" s="1">
        <f t="shared" si="24"/>
        <v>54</v>
      </c>
      <c r="D295" t="s">
        <v>28</v>
      </c>
      <c r="E295" t="s">
        <v>22</v>
      </c>
      <c r="F295" s="4" t="s">
        <v>32</v>
      </c>
      <c r="G295" t="s">
        <v>32</v>
      </c>
      <c r="H295" s="20">
        <v>21918</v>
      </c>
      <c r="I295" s="2">
        <f t="shared" si="25"/>
        <v>21.917999999999999</v>
      </c>
      <c r="J295" s="2"/>
      <c r="K295" s="2">
        <v>1</v>
      </c>
      <c r="L295" s="2">
        <v>0</v>
      </c>
      <c r="M295" s="16">
        <f t="shared" si="26"/>
        <v>1</v>
      </c>
      <c r="N295" s="6" t="s">
        <v>98</v>
      </c>
      <c r="O295" s="4">
        <f t="shared" si="27"/>
        <v>2</v>
      </c>
      <c r="P295" s="3">
        <f t="shared" si="28"/>
        <v>41592</v>
      </c>
      <c r="Q295" s="4" t="str" cm="1">
        <f t="array" ref="Q295:S295">_xlfn.TEXTSPLIT(N295,"/")</f>
        <v>11</v>
      </c>
      <c r="R295" s="4" t="str">
        <v>14</v>
      </c>
      <c r="S295" s="4" t="str">
        <v>13</v>
      </c>
      <c r="T295" s="5">
        <f t="shared" si="29"/>
        <v>41592</v>
      </c>
      <c r="U295">
        <v>37</v>
      </c>
      <c r="V295" s="14">
        <v>1</v>
      </c>
      <c r="W295" s="14">
        <v>6</v>
      </c>
      <c r="X295" s="14">
        <v>7</v>
      </c>
      <c r="Y295" s="14">
        <v>11</v>
      </c>
      <c r="Z295" s="14">
        <v>5</v>
      </c>
      <c r="AA295" s="14">
        <v>3</v>
      </c>
      <c r="AB295" s="2">
        <v>2</v>
      </c>
      <c r="AC295" s="2">
        <v>2</v>
      </c>
      <c r="AD295" s="2">
        <v>3</v>
      </c>
      <c r="AE295" s="2">
        <v>6</v>
      </c>
      <c r="AF295" s="2">
        <v>0</v>
      </c>
      <c r="AG295" s="2">
        <v>0</v>
      </c>
      <c r="AH295" s="16">
        <v>0</v>
      </c>
      <c r="AJ295">
        <v>45</v>
      </c>
      <c r="AK295">
        <v>31.626000000000001</v>
      </c>
      <c r="AR295">
        <v>37</v>
      </c>
      <c r="AS295">
        <v>45.920999999999999</v>
      </c>
    </row>
    <row r="296" spans="1:45" x14ac:dyDescent="0.3">
      <c r="A296">
        <v>9860</v>
      </c>
      <c r="B296">
        <v>1960</v>
      </c>
      <c r="C296" s="1">
        <f t="shared" si="24"/>
        <v>64</v>
      </c>
      <c r="D296" t="s">
        <v>25</v>
      </c>
      <c r="E296" t="s">
        <v>22</v>
      </c>
      <c r="F296" s="4" t="s">
        <v>32</v>
      </c>
      <c r="G296" t="s">
        <v>32</v>
      </c>
      <c r="H296" s="20">
        <v>44911</v>
      </c>
      <c r="I296" s="2">
        <f t="shared" si="25"/>
        <v>44.911000000000001</v>
      </c>
      <c r="J296" s="2"/>
      <c r="K296" s="2">
        <v>0</v>
      </c>
      <c r="L296" s="2">
        <v>1</v>
      </c>
      <c r="M296" s="16">
        <f t="shared" si="26"/>
        <v>1</v>
      </c>
      <c r="N296" s="6" t="s">
        <v>49</v>
      </c>
      <c r="O296" s="4">
        <f t="shared" si="27"/>
        <v>2</v>
      </c>
      <c r="P296" s="3">
        <f t="shared" si="28"/>
        <v>41348</v>
      </c>
      <c r="Q296" s="4" t="str" cm="1">
        <f t="array" ref="Q296:S296">_xlfn.TEXTSPLIT(N296,"/")</f>
        <v>3</v>
      </c>
      <c r="R296" s="4" t="str">
        <v>15</v>
      </c>
      <c r="S296" s="4" t="str">
        <v>13</v>
      </c>
      <c r="T296" s="5">
        <f t="shared" si="29"/>
        <v>41348</v>
      </c>
      <c r="U296">
        <v>11</v>
      </c>
      <c r="V296" s="14">
        <v>159</v>
      </c>
      <c r="W296" s="14">
        <v>0</v>
      </c>
      <c r="X296" s="14">
        <v>22</v>
      </c>
      <c r="Y296" s="14">
        <v>2</v>
      </c>
      <c r="Z296" s="14">
        <v>1</v>
      </c>
      <c r="AA296" s="14">
        <v>31</v>
      </c>
      <c r="AB296" s="2">
        <v>3</v>
      </c>
      <c r="AC296" s="2">
        <v>4</v>
      </c>
      <c r="AD296" s="2">
        <v>4</v>
      </c>
      <c r="AE296" s="2">
        <v>7</v>
      </c>
      <c r="AF296" s="2">
        <v>0</v>
      </c>
      <c r="AG296" s="2">
        <v>0</v>
      </c>
      <c r="AH296" s="16">
        <v>0</v>
      </c>
      <c r="AJ296">
        <v>41</v>
      </c>
      <c r="AK296">
        <v>75.777000000000001</v>
      </c>
      <c r="AR296">
        <v>64</v>
      </c>
      <c r="AS296">
        <v>57.957000000000001</v>
      </c>
    </row>
    <row r="297" spans="1:45" hidden="1" x14ac:dyDescent="0.3">
      <c r="A297">
        <v>9855</v>
      </c>
      <c r="B297">
        <v>1953</v>
      </c>
      <c r="C297" s="1">
        <f t="shared" si="24"/>
        <v>71</v>
      </c>
      <c r="D297" t="s">
        <v>25</v>
      </c>
      <c r="E297" t="s">
        <v>34</v>
      </c>
      <c r="F297" s="4" t="s">
        <v>26</v>
      </c>
      <c r="G297" t="s">
        <v>26</v>
      </c>
      <c r="H297" s="20">
        <v>62000</v>
      </c>
      <c r="I297" s="2">
        <f t="shared" si="25"/>
        <v>62</v>
      </c>
      <c r="J297" s="2"/>
      <c r="K297" s="2">
        <v>0</v>
      </c>
      <c r="L297" s="2">
        <v>1</v>
      </c>
      <c r="M297" s="16">
        <f t="shared" si="26"/>
        <v>1</v>
      </c>
      <c r="N297" s="6" t="s">
        <v>257</v>
      </c>
      <c r="O297" s="4">
        <f t="shared" si="27"/>
        <v>2</v>
      </c>
      <c r="P297" s="3">
        <f t="shared" si="28"/>
        <v>41511</v>
      </c>
      <c r="Q297" s="4" t="str" cm="1">
        <f t="array" ref="Q297:S297">_xlfn.TEXTSPLIT(N297,"/")</f>
        <v>8</v>
      </c>
      <c r="R297" s="4" t="str">
        <v>25</v>
      </c>
      <c r="S297" s="4" t="str">
        <v>13</v>
      </c>
      <c r="T297" s="5">
        <f t="shared" si="29"/>
        <v>41511</v>
      </c>
      <c r="U297">
        <v>25</v>
      </c>
      <c r="V297" s="14">
        <v>899</v>
      </c>
      <c r="W297" s="14">
        <v>0</v>
      </c>
      <c r="X297" s="14">
        <v>101</v>
      </c>
      <c r="Y297" s="14">
        <v>0</v>
      </c>
      <c r="Z297" s="14">
        <v>0</v>
      </c>
      <c r="AA297" s="14">
        <v>20</v>
      </c>
      <c r="AB297" s="2">
        <v>1</v>
      </c>
      <c r="AC297" s="2">
        <v>6</v>
      </c>
      <c r="AD297" s="2">
        <v>13</v>
      </c>
      <c r="AE297" s="2">
        <v>4</v>
      </c>
      <c r="AF297" s="2">
        <v>0</v>
      </c>
      <c r="AG297" s="2">
        <v>0</v>
      </c>
      <c r="AH297" s="16">
        <v>1</v>
      </c>
      <c r="AJ297">
        <v>41</v>
      </c>
      <c r="AK297">
        <v>75.777000000000001</v>
      </c>
      <c r="AR297">
        <v>47</v>
      </c>
      <c r="AS297">
        <v>17.148</v>
      </c>
    </row>
    <row r="298" spans="1:45" x14ac:dyDescent="0.3">
      <c r="A298">
        <v>9850</v>
      </c>
      <c r="B298">
        <v>1973</v>
      </c>
      <c r="C298" s="1">
        <f t="shared" si="24"/>
        <v>51</v>
      </c>
      <c r="D298" t="s">
        <v>25</v>
      </c>
      <c r="E298" t="s">
        <v>36</v>
      </c>
      <c r="F298" s="4" t="s">
        <v>29</v>
      </c>
      <c r="G298" t="s">
        <v>29</v>
      </c>
      <c r="H298" s="20">
        <v>24884</v>
      </c>
      <c r="I298" s="2">
        <f t="shared" si="25"/>
        <v>24.884</v>
      </c>
      <c r="J298" s="2"/>
      <c r="K298" s="2">
        <v>1</v>
      </c>
      <c r="L298" s="2">
        <v>0</v>
      </c>
      <c r="M298" s="16">
        <f t="shared" si="26"/>
        <v>1</v>
      </c>
      <c r="N298" s="6" t="s">
        <v>297</v>
      </c>
      <c r="O298" s="4">
        <f t="shared" si="27"/>
        <v>2</v>
      </c>
      <c r="P298" s="3">
        <f t="shared" si="28"/>
        <v>41242</v>
      </c>
      <c r="Q298" s="4" t="str" cm="1">
        <f t="array" ref="Q298:S298">_xlfn.TEXTSPLIT(N298,"/")</f>
        <v>11</v>
      </c>
      <c r="R298" s="4" t="str">
        <v>29</v>
      </c>
      <c r="S298" s="4" t="str">
        <v>12</v>
      </c>
      <c r="T298" s="5">
        <f t="shared" si="29"/>
        <v>41242</v>
      </c>
      <c r="U298">
        <v>32</v>
      </c>
      <c r="V298" s="14">
        <v>3</v>
      </c>
      <c r="W298" s="14">
        <v>6</v>
      </c>
      <c r="X298" s="14">
        <v>7</v>
      </c>
      <c r="Y298" s="14">
        <v>0</v>
      </c>
      <c r="Z298" s="14">
        <v>0</v>
      </c>
      <c r="AA298" s="14">
        <v>3</v>
      </c>
      <c r="AB298" s="2">
        <v>1</v>
      </c>
      <c r="AC298" s="2">
        <v>0</v>
      </c>
      <c r="AD298" s="2">
        <v>3</v>
      </c>
      <c r="AE298" s="2">
        <v>7</v>
      </c>
      <c r="AF298" s="2">
        <v>0</v>
      </c>
      <c r="AG298" s="2">
        <v>0</v>
      </c>
      <c r="AH298" s="16">
        <v>0</v>
      </c>
      <c r="AJ298">
        <v>30</v>
      </c>
      <c r="AK298">
        <v>70.515000000000001</v>
      </c>
      <c r="AR298">
        <v>38</v>
      </c>
      <c r="AS298">
        <v>66.503</v>
      </c>
    </row>
    <row r="299" spans="1:45" hidden="1" x14ac:dyDescent="0.3">
      <c r="A299">
        <v>9847</v>
      </c>
      <c r="B299">
        <v>1956</v>
      </c>
      <c r="C299" s="1">
        <f t="shared" si="24"/>
        <v>68</v>
      </c>
      <c r="D299" t="s">
        <v>25</v>
      </c>
      <c r="E299" t="s">
        <v>36</v>
      </c>
      <c r="F299" s="4" t="s">
        <v>29</v>
      </c>
      <c r="G299" t="s">
        <v>29</v>
      </c>
      <c r="H299" s="20">
        <v>62972</v>
      </c>
      <c r="I299" s="2">
        <f t="shared" si="25"/>
        <v>62.972000000000001</v>
      </c>
      <c r="J299" s="2"/>
      <c r="K299" s="2">
        <v>0</v>
      </c>
      <c r="L299" s="2">
        <v>1</v>
      </c>
      <c r="M299" s="16">
        <f t="shared" si="26"/>
        <v>1</v>
      </c>
      <c r="N299" s="7">
        <v>40976</v>
      </c>
      <c r="O299" s="4">
        <f t="shared" si="27"/>
        <v>1</v>
      </c>
      <c r="P299" s="3">
        <f t="shared" si="28"/>
        <v>40976</v>
      </c>
      <c r="Q299" s="4" t="str" cm="1">
        <f t="array" ref="Q299">_xlfn.TEXTSPLIT(N299,"/")</f>
        <v>40976</v>
      </c>
      <c r="R299" s="5"/>
      <c r="S299" s="5"/>
      <c r="T299" s="5" t="e">
        <f t="shared" si="29"/>
        <v>#NUM!</v>
      </c>
      <c r="U299">
        <v>39</v>
      </c>
      <c r="V299" s="14">
        <v>313</v>
      </c>
      <c r="W299" s="14">
        <v>15</v>
      </c>
      <c r="X299" s="14">
        <v>47</v>
      </c>
      <c r="Y299" s="14">
        <v>20</v>
      </c>
      <c r="Z299" s="14">
        <v>0</v>
      </c>
      <c r="AA299" s="14">
        <v>192</v>
      </c>
      <c r="AB299" s="2">
        <v>2</v>
      </c>
      <c r="AC299" s="2">
        <v>7</v>
      </c>
      <c r="AD299" s="2">
        <v>3</v>
      </c>
      <c r="AE299" s="2">
        <v>6</v>
      </c>
      <c r="AF299" s="2">
        <v>0</v>
      </c>
      <c r="AG299" s="2">
        <v>0</v>
      </c>
      <c r="AH299" s="16">
        <v>0</v>
      </c>
      <c r="AJ299">
        <v>48</v>
      </c>
      <c r="AK299">
        <v>17.459</v>
      </c>
      <c r="AR299">
        <v>39</v>
      </c>
      <c r="AS299">
        <v>34.738</v>
      </c>
    </row>
    <row r="300" spans="1:45" x14ac:dyDescent="0.3">
      <c r="A300">
        <v>9829</v>
      </c>
      <c r="B300">
        <v>1979</v>
      </c>
      <c r="C300" s="1">
        <f t="shared" si="24"/>
        <v>45</v>
      </c>
      <c r="D300" t="s">
        <v>25</v>
      </c>
      <c r="E300" t="s">
        <v>22</v>
      </c>
      <c r="F300" s="4" t="s">
        <v>32</v>
      </c>
      <c r="G300" t="s">
        <v>32</v>
      </c>
      <c r="H300" s="20">
        <v>28587</v>
      </c>
      <c r="I300" s="2">
        <f t="shared" si="25"/>
        <v>28.587</v>
      </c>
      <c r="J300" s="2"/>
      <c r="K300" s="2">
        <v>1</v>
      </c>
      <c r="L300" s="2">
        <v>0</v>
      </c>
      <c r="M300" s="16">
        <f t="shared" si="26"/>
        <v>1</v>
      </c>
      <c r="N300" s="7">
        <v>41975</v>
      </c>
      <c r="O300" s="4">
        <f t="shared" si="27"/>
        <v>1</v>
      </c>
      <c r="P300" s="3">
        <f t="shared" si="28"/>
        <v>41975</v>
      </c>
      <c r="Q300" s="4" t="str" cm="1">
        <f t="array" ref="Q300">_xlfn.TEXTSPLIT(N300,"/")</f>
        <v>41975</v>
      </c>
      <c r="R300" s="5"/>
      <c r="S300" s="5"/>
      <c r="T300" s="5" t="e">
        <f t="shared" si="29"/>
        <v>#NUM!</v>
      </c>
      <c r="U300">
        <v>42</v>
      </c>
      <c r="V300" s="14">
        <v>22</v>
      </c>
      <c r="W300" s="14">
        <v>4</v>
      </c>
      <c r="X300" s="14">
        <v>17</v>
      </c>
      <c r="Y300" s="14">
        <v>12</v>
      </c>
      <c r="Z300" s="14">
        <v>10</v>
      </c>
      <c r="AA300" s="14">
        <v>13</v>
      </c>
      <c r="AB300" s="2">
        <v>3</v>
      </c>
      <c r="AC300" s="2">
        <v>2</v>
      </c>
      <c r="AD300" s="2">
        <v>4</v>
      </c>
      <c r="AE300" s="2">
        <v>6</v>
      </c>
      <c r="AF300" s="2">
        <v>0</v>
      </c>
      <c r="AG300" s="2">
        <v>0</v>
      </c>
      <c r="AH300" s="16">
        <v>0</v>
      </c>
      <c r="AJ300">
        <v>69</v>
      </c>
      <c r="AK300">
        <v>79.864999999999995</v>
      </c>
      <c r="AR300">
        <v>64</v>
      </c>
      <c r="AS300">
        <v>71.706000000000003</v>
      </c>
    </row>
    <row r="301" spans="1:45" x14ac:dyDescent="0.3">
      <c r="A301">
        <v>9826</v>
      </c>
      <c r="B301">
        <v>1973</v>
      </c>
      <c r="C301" s="1">
        <f t="shared" si="24"/>
        <v>51</v>
      </c>
      <c r="D301" t="s">
        <v>31</v>
      </c>
      <c r="E301" t="s">
        <v>34</v>
      </c>
      <c r="F301" s="4" t="s">
        <v>26</v>
      </c>
      <c r="G301" t="s">
        <v>26</v>
      </c>
      <c r="H301" s="20">
        <v>86857</v>
      </c>
      <c r="I301" s="2">
        <f t="shared" si="25"/>
        <v>86.856999999999999</v>
      </c>
      <c r="J301" s="2"/>
      <c r="K301" s="2">
        <v>0</v>
      </c>
      <c r="L301" s="2">
        <v>0</v>
      </c>
      <c r="M301" s="16">
        <f t="shared" si="26"/>
        <v>0</v>
      </c>
      <c r="N301" s="7">
        <v>41252</v>
      </c>
      <c r="O301" s="4">
        <f t="shared" si="27"/>
        <v>1</v>
      </c>
      <c r="P301" s="3">
        <f t="shared" si="28"/>
        <v>41252</v>
      </c>
      <c r="Q301" s="4" t="str" cm="1">
        <f t="array" ref="Q301">_xlfn.TEXTSPLIT(N301,"/")</f>
        <v>41252</v>
      </c>
      <c r="R301" s="5"/>
      <c r="S301" s="5"/>
      <c r="T301" s="5" t="e">
        <f t="shared" si="29"/>
        <v>#NUM!</v>
      </c>
      <c r="U301">
        <v>96</v>
      </c>
      <c r="V301" s="14">
        <v>899</v>
      </c>
      <c r="W301" s="14">
        <v>102</v>
      </c>
      <c r="X301" s="14">
        <v>838</v>
      </c>
      <c r="Y301" s="14">
        <v>133</v>
      </c>
      <c r="Z301" s="14">
        <v>102</v>
      </c>
      <c r="AA301" s="14">
        <v>40</v>
      </c>
      <c r="AB301" s="2">
        <v>1</v>
      </c>
      <c r="AC301" s="2">
        <v>5</v>
      </c>
      <c r="AD301" s="2">
        <v>10</v>
      </c>
      <c r="AE301" s="2">
        <v>2</v>
      </c>
      <c r="AF301" s="2">
        <v>1</v>
      </c>
      <c r="AG301" s="2">
        <v>0</v>
      </c>
      <c r="AH301" s="16">
        <v>0</v>
      </c>
      <c r="AJ301">
        <v>67</v>
      </c>
      <c r="AK301">
        <v>15.759</v>
      </c>
      <c r="AR301">
        <v>60</v>
      </c>
      <c r="AS301">
        <v>22.419</v>
      </c>
    </row>
    <row r="302" spans="1:45" x14ac:dyDescent="0.3">
      <c r="A302">
        <v>9817</v>
      </c>
      <c r="B302">
        <v>1971</v>
      </c>
      <c r="C302" s="1">
        <f t="shared" si="24"/>
        <v>53</v>
      </c>
      <c r="D302" t="s">
        <v>40</v>
      </c>
      <c r="E302" t="s">
        <v>42</v>
      </c>
      <c r="F302" s="4" t="s">
        <v>26</v>
      </c>
      <c r="G302" t="s">
        <v>26</v>
      </c>
      <c r="H302" s="20">
        <v>44802</v>
      </c>
      <c r="I302" s="2">
        <f t="shared" si="25"/>
        <v>44.802</v>
      </c>
      <c r="J302" s="2"/>
      <c r="K302" s="2">
        <v>0</v>
      </c>
      <c r="L302" s="2">
        <v>0</v>
      </c>
      <c r="M302" s="16">
        <f t="shared" si="26"/>
        <v>0</v>
      </c>
      <c r="N302" s="6" t="s">
        <v>395</v>
      </c>
      <c r="O302" s="4">
        <f t="shared" si="27"/>
        <v>2</v>
      </c>
      <c r="P302" s="3">
        <f t="shared" si="28"/>
        <v>41142</v>
      </c>
      <c r="Q302" s="4" t="str" cm="1">
        <f t="array" ref="Q302:S302">_xlfn.TEXTSPLIT(N302,"/")</f>
        <v>8</v>
      </c>
      <c r="R302" s="4" t="str">
        <v>21</v>
      </c>
      <c r="S302" s="4" t="str">
        <v>12</v>
      </c>
      <c r="T302" s="5">
        <f t="shared" si="29"/>
        <v>41142</v>
      </c>
      <c r="U302">
        <v>71</v>
      </c>
      <c r="V302" s="14">
        <v>853</v>
      </c>
      <c r="W302" s="14">
        <v>10</v>
      </c>
      <c r="X302" s="14">
        <v>143</v>
      </c>
      <c r="Y302" s="14">
        <v>13</v>
      </c>
      <c r="Z302" s="14">
        <v>10</v>
      </c>
      <c r="AA302" s="14">
        <v>20</v>
      </c>
      <c r="AB302" s="2">
        <v>2</v>
      </c>
      <c r="AC302" s="2">
        <v>9</v>
      </c>
      <c r="AD302" s="2">
        <v>12</v>
      </c>
      <c r="AE302" s="2">
        <v>8</v>
      </c>
      <c r="AF302" s="2">
        <v>0</v>
      </c>
      <c r="AG302" s="2">
        <v>0</v>
      </c>
      <c r="AH302" s="16">
        <v>0</v>
      </c>
      <c r="AJ302">
        <v>54</v>
      </c>
      <c r="AK302">
        <v>41.021000000000001</v>
      </c>
      <c r="AR302">
        <v>58</v>
      </c>
      <c r="AS302">
        <v>73.537999999999997</v>
      </c>
    </row>
    <row r="303" spans="1:45" hidden="1" x14ac:dyDescent="0.3">
      <c r="A303">
        <v>9805</v>
      </c>
      <c r="B303">
        <v>1954</v>
      </c>
      <c r="C303" s="1">
        <f t="shared" si="24"/>
        <v>70</v>
      </c>
      <c r="D303" t="s">
        <v>28</v>
      </c>
      <c r="E303" t="s">
        <v>42</v>
      </c>
      <c r="F303" s="4" t="s">
        <v>32</v>
      </c>
      <c r="G303" t="s">
        <v>32</v>
      </c>
      <c r="H303" s="20">
        <v>56129</v>
      </c>
      <c r="I303" s="2">
        <f t="shared" si="25"/>
        <v>56.128999999999998</v>
      </c>
      <c r="J303" s="2"/>
      <c r="K303" s="2">
        <v>0</v>
      </c>
      <c r="L303" s="2">
        <v>1</v>
      </c>
      <c r="M303" s="16">
        <f t="shared" si="26"/>
        <v>1</v>
      </c>
      <c r="N303" s="6" t="s">
        <v>283</v>
      </c>
      <c r="O303" s="4">
        <f t="shared" si="27"/>
        <v>2</v>
      </c>
      <c r="P303" s="3">
        <f t="shared" si="28"/>
        <v>41445</v>
      </c>
      <c r="Q303" s="4" t="str" cm="1">
        <f t="array" ref="Q303:S303">_xlfn.TEXTSPLIT(N303,"/")</f>
        <v>6</v>
      </c>
      <c r="R303" s="4" t="str">
        <v>20</v>
      </c>
      <c r="S303" s="4" t="str">
        <v>13</v>
      </c>
      <c r="T303" s="5">
        <f t="shared" si="29"/>
        <v>41445</v>
      </c>
      <c r="U303">
        <v>65</v>
      </c>
      <c r="V303" s="14">
        <v>320</v>
      </c>
      <c r="W303" s="14">
        <v>48</v>
      </c>
      <c r="X303" s="14">
        <v>133</v>
      </c>
      <c r="Y303" s="14">
        <v>39</v>
      </c>
      <c r="Z303" s="14">
        <v>72</v>
      </c>
      <c r="AA303" s="14">
        <v>48</v>
      </c>
      <c r="AB303" s="2">
        <v>4</v>
      </c>
      <c r="AC303" s="2">
        <v>6</v>
      </c>
      <c r="AD303" s="2">
        <v>10</v>
      </c>
      <c r="AE303" s="2">
        <v>4</v>
      </c>
      <c r="AF303" s="2">
        <v>0</v>
      </c>
      <c r="AG303" s="2">
        <v>0</v>
      </c>
      <c r="AH303" s="16">
        <v>0</v>
      </c>
      <c r="AJ303">
        <v>35</v>
      </c>
      <c r="AK303">
        <v>34.176000000000002</v>
      </c>
      <c r="AR303">
        <v>65</v>
      </c>
      <c r="AS303">
        <v>79.760999999999996</v>
      </c>
    </row>
    <row r="304" spans="1:45" x14ac:dyDescent="0.3">
      <c r="A304">
        <v>9799</v>
      </c>
      <c r="B304">
        <v>1969</v>
      </c>
      <c r="C304" s="1">
        <f t="shared" si="24"/>
        <v>55</v>
      </c>
      <c r="D304" t="s">
        <v>25</v>
      </c>
      <c r="E304" t="s">
        <v>34</v>
      </c>
      <c r="F304" s="4" t="s">
        <v>23</v>
      </c>
      <c r="G304" t="s">
        <v>23</v>
      </c>
      <c r="H304" s="20">
        <v>83664</v>
      </c>
      <c r="I304" s="2">
        <f t="shared" si="25"/>
        <v>83.664000000000001</v>
      </c>
      <c r="J304" s="2"/>
      <c r="K304" s="2">
        <v>1</v>
      </c>
      <c r="L304" s="2">
        <v>1</v>
      </c>
      <c r="M304" s="16">
        <f t="shared" si="26"/>
        <v>2</v>
      </c>
      <c r="N304" s="7">
        <v>41491</v>
      </c>
      <c r="O304" s="4">
        <f t="shared" si="27"/>
        <v>1</v>
      </c>
      <c r="P304" s="3">
        <f t="shared" si="28"/>
        <v>41491</v>
      </c>
      <c r="Q304" s="4" t="str" cm="1">
        <f t="array" ref="Q304">_xlfn.TEXTSPLIT(N304,"/")</f>
        <v>41491</v>
      </c>
      <c r="R304" s="5"/>
      <c r="S304" s="5"/>
      <c r="T304" s="5" t="e">
        <f t="shared" si="29"/>
        <v>#NUM!</v>
      </c>
      <c r="U304">
        <v>57</v>
      </c>
      <c r="V304" s="14">
        <v>866</v>
      </c>
      <c r="W304" s="14">
        <v>21</v>
      </c>
      <c r="X304" s="14">
        <v>151</v>
      </c>
      <c r="Y304" s="14">
        <v>28</v>
      </c>
      <c r="Z304" s="14">
        <v>21</v>
      </c>
      <c r="AA304" s="14">
        <v>86</v>
      </c>
      <c r="AB304" s="2">
        <v>3</v>
      </c>
      <c r="AC304" s="2">
        <v>2</v>
      </c>
      <c r="AD304" s="2">
        <v>12</v>
      </c>
      <c r="AE304" s="2">
        <v>5</v>
      </c>
      <c r="AF304" s="2">
        <v>0</v>
      </c>
      <c r="AG304" s="2">
        <v>0</v>
      </c>
      <c r="AH304" s="16">
        <v>0</v>
      </c>
      <c r="AJ304">
        <v>51</v>
      </c>
      <c r="AK304">
        <v>77.043999999999997</v>
      </c>
      <c r="AR304">
        <v>59</v>
      </c>
      <c r="AS304">
        <v>58.308</v>
      </c>
    </row>
    <row r="305" spans="1:45" hidden="1" x14ac:dyDescent="0.3">
      <c r="A305">
        <v>9797</v>
      </c>
      <c r="B305">
        <v>1957</v>
      </c>
      <c r="C305" s="1">
        <f t="shared" si="24"/>
        <v>67</v>
      </c>
      <c r="D305" t="s">
        <v>25</v>
      </c>
      <c r="E305" t="s">
        <v>22</v>
      </c>
      <c r="F305" s="4" t="s">
        <v>29</v>
      </c>
      <c r="G305" t="s">
        <v>29</v>
      </c>
      <c r="H305" s="20">
        <v>58116</v>
      </c>
      <c r="I305" s="2">
        <f t="shared" si="25"/>
        <v>58.116</v>
      </c>
      <c r="J305" s="2"/>
      <c r="K305" s="2">
        <v>0</v>
      </c>
      <c r="L305" s="2">
        <v>1</v>
      </c>
      <c r="M305" s="16">
        <f t="shared" si="26"/>
        <v>1</v>
      </c>
      <c r="N305" s="6" t="s">
        <v>194</v>
      </c>
      <c r="O305" s="4">
        <f t="shared" si="27"/>
        <v>2</v>
      </c>
      <c r="P305" s="3">
        <f t="shared" si="28"/>
        <v>41742</v>
      </c>
      <c r="Q305" s="4" t="str" cm="1">
        <f t="array" ref="Q305:S305">_xlfn.TEXTSPLIT(N305,"/")</f>
        <v>4</v>
      </c>
      <c r="R305" s="4" t="str">
        <v>13</v>
      </c>
      <c r="S305" s="4" t="str">
        <v>14</v>
      </c>
      <c r="T305" s="5">
        <f t="shared" si="29"/>
        <v>41742</v>
      </c>
      <c r="U305">
        <v>38</v>
      </c>
      <c r="V305" s="14">
        <v>228</v>
      </c>
      <c r="W305" s="14">
        <v>19</v>
      </c>
      <c r="X305" s="14">
        <v>130</v>
      </c>
      <c r="Y305" s="14">
        <v>4</v>
      </c>
      <c r="Z305" s="14">
        <v>11</v>
      </c>
      <c r="AA305" s="14">
        <v>51</v>
      </c>
      <c r="AB305" s="2">
        <v>2</v>
      </c>
      <c r="AC305" s="2">
        <v>3</v>
      </c>
      <c r="AD305" s="2">
        <v>8</v>
      </c>
      <c r="AE305" s="2">
        <v>2</v>
      </c>
      <c r="AF305" s="2">
        <v>0</v>
      </c>
      <c r="AG305" s="2">
        <v>0</v>
      </c>
      <c r="AH305" s="16">
        <v>0</v>
      </c>
      <c r="AJ305">
        <v>43</v>
      </c>
      <c r="AK305">
        <v>78.789000000000001</v>
      </c>
      <c r="AR305">
        <v>44</v>
      </c>
      <c r="AS305">
        <v>32.765000000000001</v>
      </c>
    </row>
    <row r="306" spans="1:45" hidden="1" x14ac:dyDescent="0.3">
      <c r="A306">
        <v>9790</v>
      </c>
      <c r="B306">
        <v>1958</v>
      </c>
      <c r="C306" s="1">
        <f t="shared" si="24"/>
        <v>66</v>
      </c>
      <c r="D306" t="s">
        <v>28</v>
      </c>
      <c r="E306" t="s">
        <v>22</v>
      </c>
      <c r="F306" s="4" t="s">
        <v>26</v>
      </c>
      <c r="G306" t="s">
        <v>26</v>
      </c>
      <c r="H306" s="20">
        <v>78499</v>
      </c>
      <c r="I306" s="2">
        <f t="shared" si="25"/>
        <v>78.498999999999995</v>
      </c>
      <c r="J306" s="2"/>
      <c r="K306" s="2">
        <v>0</v>
      </c>
      <c r="L306" s="2">
        <v>0</v>
      </c>
      <c r="M306" s="16">
        <f t="shared" si="26"/>
        <v>0</v>
      </c>
      <c r="N306" s="6" t="s">
        <v>145</v>
      </c>
      <c r="O306" s="4">
        <f t="shared" si="27"/>
        <v>2</v>
      </c>
      <c r="P306" s="3">
        <f t="shared" si="28"/>
        <v>41601</v>
      </c>
      <c r="Q306" s="4" t="str" cm="1">
        <f t="array" ref="Q306:S306">_xlfn.TEXTSPLIT(N306,"/")</f>
        <v>11</v>
      </c>
      <c r="R306" s="4" t="str">
        <v>23</v>
      </c>
      <c r="S306" s="4" t="str">
        <v>13</v>
      </c>
      <c r="T306" s="5">
        <f t="shared" si="29"/>
        <v>41601</v>
      </c>
      <c r="U306">
        <v>12</v>
      </c>
      <c r="V306" s="14">
        <v>912</v>
      </c>
      <c r="W306" s="14">
        <v>72</v>
      </c>
      <c r="X306" s="14">
        <v>170</v>
      </c>
      <c r="Y306" s="14">
        <v>47</v>
      </c>
      <c r="Z306" s="14">
        <v>36</v>
      </c>
      <c r="AA306" s="14">
        <v>97</v>
      </c>
      <c r="AB306" s="2">
        <v>1</v>
      </c>
      <c r="AC306" s="2">
        <v>11</v>
      </c>
      <c r="AD306" s="2">
        <v>4</v>
      </c>
      <c r="AE306" s="2">
        <v>4</v>
      </c>
      <c r="AF306" s="2">
        <v>1</v>
      </c>
      <c r="AG306" s="2">
        <v>0</v>
      </c>
      <c r="AH306" s="16">
        <v>1</v>
      </c>
      <c r="AJ306">
        <v>67</v>
      </c>
      <c r="AK306">
        <v>86.424000000000007</v>
      </c>
      <c r="AR306">
        <v>34</v>
      </c>
      <c r="AS306">
        <v>38.36</v>
      </c>
    </row>
    <row r="307" spans="1:45" x14ac:dyDescent="0.3">
      <c r="A307">
        <v>9780</v>
      </c>
      <c r="B307">
        <v>1972</v>
      </c>
      <c r="C307" s="1">
        <f t="shared" si="24"/>
        <v>52</v>
      </c>
      <c r="D307" t="s">
        <v>25</v>
      </c>
      <c r="E307" t="s">
        <v>42</v>
      </c>
      <c r="F307" s="4" t="s">
        <v>32</v>
      </c>
      <c r="G307" t="s">
        <v>32</v>
      </c>
      <c r="H307" s="20">
        <v>71499</v>
      </c>
      <c r="I307" s="2">
        <f t="shared" si="25"/>
        <v>71.498999999999995</v>
      </c>
      <c r="J307" s="2"/>
      <c r="K307" s="2">
        <v>0</v>
      </c>
      <c r="L307" s="2">
        <v>1</v>
      </c>
      <c r="M307" s="16">
        <f t="shared" si="26"/>
        <v>1</v>
      </c>
      <c r="N307" s="6" t="s">
        <v>164</v>
      </c>
      <c r="O307" s="4">
        <f t="shared" si="27"/>
        <v>2</v>
      </c>
      <c r="P307" s="3">
        <f t="shared" si="28"/>
        <v>41450</v>
      </c>
      <c r="Q307" s="4" t="str" cm="1">
        <f t="array" ref="Q307:S307">_xlfn.TEXTSPLIT(N307,"/")</f>
        <v>6</v>
      </c>
      <c r="R307" s="4" t="str">
        <v>25</v>
      </c>
      <c r="S307" s="4" t="str">
        <v>13</v>
      </c>
      <c r="T307" s="5">
        <f t="shared" si="29"/>
        <v>41450</v>
      </c>
      <c r="U307">
        <v>12</v>
      </c>
      <c r="V307" s="14">
        <v>465</v>
      </c>
      <c r="W307" s="14">
        <v>25</v>
      </c>
      <c r="X307" s="14">
        <v>132</v>
      </c>
      <c r="Y307" s="14">
        <v>136</v>
      </c>
      <c r="Z307" s="14">
        <v>0</v>
      </c>
      <c r="AA307" s="14">
        <v>37</v>
      </c>
      <c r="AB307" s="2">
        <v>2</v>
      </c>
      <c r="AC307" s="2">
        <v>8</v>
      </c>
      <c r="AD307" s="2">
        <v>13</v>
      </c>
      <c r="AE307" s="2">
        <v>4</v>
      </c>
      <c r="AF307" s="2">
        <v>0</v>
      </c>
      <c r="AG307" s="2">
        <v>0</v>
      </c>
      <c r="AH307" s="16">
        <v>0</v>
      </c>
      <c r="AJ307">
        <v>31</v>
      </c>
      <c r="AK307">
        <v>42.67</v>
      </c>
      <c r="AR307">
        <v>65</v>
      </c>
      <c r="AS307">
        <v>85.484999999999999</v>
      </c>
    </row>
    <row r="308" spans="1:45" x14ac:dyDescent="0.3">
      <c r="A308">
        <v>9771</v>
      </c>
      <c r="B308">
        <v>1989</v>
      </c>
      <c r="C308" s="1">
        <f t="shared" si="24"/>
        <v>35</v>
      </c>
      <c r="D308" t="s">
        <v>40</v>
      </c>
      <c r="E308" t="s">
        <v>36</v>
      </c>
      <c r="F308" s="4" t="s">
        <v>26</v>
      </c>
      <c r="G308" t="s">
        <v>26</v>
      </c>
      <c r="H308" s="20">
        <v>23331</v>
      </c>
      <c r="I308" s="2">
        <f t="shared" si="25"/>
        <v>23.331</v>
      </c>
      <c r="J308" s="2"/>
      <c r="K308" s="2">
        <v>1</v>
      </c>
      <c r="L308" s="2">
        <v>0</v>
      </c>
      <c r="M308" s="16">
        <f t="shared" si="26"/>
        <v>1</v>
      </c>
      <c r="N308" s="7">
        <v>41039</v>
      </c>
      <c r="O308" s="4">
        <f t="shared" si="27"/>
        <v>1</v>
      </c>
      <c r="P308" s="3">
        <f t="shared" si="28"/>
        <v>41039</v>
      </c>
      <c r="Q308" s="4" t="str" cm="1">
        <f t="array" ref="Q308">_xlfn.TEXTSPLIT(N308,"/")</f>
        <v>41039</v>
      </c>
      <c r="R308" s="5"/>
      <c r="S308" s="5"/>
      <c r="T308" s="5" t="e">
        <f t="shared" si="29"/>
        <v>#NUM!</v>
      </c>
      <c r="U308">
        <v>97</v>
      </c>
      <c r="V308" s="14">
        <v>104</v>
      </c>
      <c r="W308" s="14">
        <v>20</v>
      </c>
      <c r="X308" s="14">
        <v>101</v>
      </c>
      <c r="Y308" s="14">
        <v>24</v>
      </c>
      <c r="Z308" s="14">
        <v>15</v>
      </c>
      <c r="AA308" s="14">
        <v>5</v>
      </c>
      <c r="AB308" s="2">
        <v>6</v>
      </c>
      <c r="AC308" s="2">
        <v>5</v>
      </c>
      <c r="AD308" s="2">
        <v>5</v>
      </c>
      <c r="AE308" s="2">
        <v>9</v>
      </c>
      <c r="AF308" s="2">
        <v>0</v>
      </c>
      <c r="AG308" s="2">
        <v>0</v>
      </c>
      <c r="AH308" s="16">
        <v>0</v>
      </c>
      <c r="AJ308">
        <v>35</v>
      </c>
      <c r="AK308">
        <v>34.176000000000002</v>
      </c>
      <c r="AR308">
        <v>45</v>
      </c>
      <c r="AS308">
        <v>37.716999999999999</v>
      </c>
    </row>
    <row r="309" spans="1:45" x14ac:dyDescent="0.3">
      <c r="A309">
        <v>9760</v>
      </c>
      <c r="B309">
        <v>1964</v>
      </c>
      <c r="C309" s="1">
        <f t="shared" si="24"/>
        <v>60</v>
      </c>
      <c r="D309" t="s">
        <v>47</v>
      </c>
      <c r="E309" t="s">
        <v>34</v>
      </c>
      <c r="F309" s="4" t="s">
        <v>43</v>
      </c>
      <c r="G309" t="s">
        <v>43</v>
      </c>
      <c r="H309" s="20">
        <v>52278</v>
      </c>
      <c r="I309" s="2">
        <f t="shared" si="25"/>
        <v>52.277999999999999</v>
      </c>
      <c r="J309" s="2"/>
      <c r="K309" s="2">
        <v>0</v>
      </c>
      <c r="L309" s="2">
        <v>1</v>
      </c>
      <c r="M309" s="16">
        <f t="shared" si="26"/>
        <v>1</v>
      </c>
      <c r="N309" s="6" t="s">
        <v>198</v>
      </c>
      <c r="O309" s="4">
        <f t="shared" si="27"/>
        <v>2</v>
      </c>
      <c r="P309" s="3">
        <f t="shared" si="28"/>
        <v>41299</v>
      </c>
      <c r="Q309" s="4" t="str" cm="1">
        <f t="array" ref="Q309:S309">_xlfn.TEXTSPLIT(N309,"/")</f>
        <v>1</v>
      </c>
      <c r="R309" s="4" t="str">
        <v>25</v>
      </c>
      <c r="S309" s="4" t="str">
        <v>13</v>
      </c>
      <c r="T309" s="5">
        <f t="shared" si="29"/>
        <v>41299</v>
      </c>
      <c r="U309">
        <v>24</v>
      </c>
      <c r="V309" s="14">
        <v>953</v>
      </c>
      <c r="W309" s="14">
        <v>0</v>
      </c>
      <c r="X309" s="14">
        <v>71</v>
      </c>
      <c r="Y309" s="14">
        <v>0</v>
      </c>
      <c r="Z309" s="14">
        <v>0</v>
      </c>
      <c r="AA309" s="14">
        <v>174</v>
      </c>
      <c r="AB309" s="2">
        <v>6</v>
      </c>
      <c r="AC309" s="2">
        <v>10</v>
      </c>
      <c r="AD309" s="2">
        <v>10</v>
      </c>
      <c r="AE309" s="2">
        <v>8</v>
      </c>
      <c r="AF309" s="2">
        <v>1</v>
      </c>
      <c r="AG309" s="2">
        <v>0</v>
      </c>
      <c r="AH309" s="16">
        <v>0</v>
      </c>
      <c r="AJ309">
        <v>59</v>
      </c>
      <c r="AK309">
        <v>45.759</v>
      </c>
      <c r="AR309">
        <v>52</v>
      </c>
      <c r="AS309">
        <v>26.954000000000001</v>
      </c>
    </row>
    <row r="310" spans="1:45" x14ac:dyDescent="0.3">
      <c r="A310">
        <v>9757</v>
      </c>
      <c r="B310">
        <v>1973</v>
      </c>
      <c r="C310" s="1">
        <f t="shared" si="24"/>
        <v>51</v>
      </c>
      <c r="D310" t="s">
        <v>25</v>
      </c>
      <c r="E310" t="s">
        <v>22</v>
      </c>
      <c r="F310" s="4" t="s">
        <v>32</v>
      </c>
      <c r="G310" t="s">
        <v>32</v>
      </c>
      <c r="H310" s="20">
        <v>84906</v>
      </c>
      <c r="I310" s="2">
        <f t="shared" si="25"/>
        <v>84.906000000000006</v>
      </c>
      <c r="J310" s="2"/>
      <c r="K310" s="2">
        <v>0</v>
      </c>
      <c r="L310" s="2">
        <v>0</v>
      </c>
      <c r="M310" s="16">
        <f t="shared" si="26"/>
        <v>0</v>
      </c>
      <c r="N310" s="7">
        <v>41374</v>
      </c>
      <c r="O310" s="4">
        <f t="shared" si="27"/>
        <v>1</v>
      </c>
      <c r="P310" s="3">
        <f t="shared" si="28"/>
        <v>41374</v>
      </c>
      <c r="Q310" s="4" t="str" cm="1">
        <f t="array" ref="Q310">_xlfn.TEXTSPLIT(N310,"/")</f>
        <v>41374</v>
      </c>
      <c r="R310" s="5"/>
      <c r="S310" s="5"/>
      <c r="T310" s="5" t="e">
        <f t="shared" si="29"/>
        <v>#NUM!</v>
      </c>
      <c r="U310">
        <v>98</v>
      </c>
      <c r="V310" s="14">
        <v>997</v>
      </c>
      <c r="W310" s="14">
        <v>15</v>
      </c>
      <c r="X310" s="14">
        <v>414</v>
      </c>
      <c r="Y310" s="14">
        <v>99</v>
      </c>
      <c r="Z310" s="14">
        <v>30</v>
      </c>
      <c r="AA310" s="14">
        <v>76</v>
      </c>
      <c r="AB310" s="2">
        <v>1</v>
      </c>
      <c r="AC310" s="2">
        <v>5</v>
      </c>
      <c r="AD310" s="2">
        <v>12</v>
      </c>
      <c r="AE310" s="2">
        <v>2</v>
      </c>
      <c r="AF310" s="2">
        <v>0</v>
      </c>
      <c r="AG310" s="2">
        <v>0</v>
      </c>
      <c r="AH310" s="16">
        <v>3</v>
      </c>
      <c r="AJ310">
        <v>53</v>
      </c>
      <c r="AK310">
        <v>62.466000000000001</v>
      </c>
      <c r="AR310">
        <v>61</v>
      </c>
      <c r="AS310">
        <v>50.127000000000002</v>
      </c>
    </row>
    <row r="311" spans="1:45" x14ac:dyDescent="0.3">
      <c r="A311">
        <v>9750</v>
      </c>
      <c r="B311">
        <v>1962</v>
      </c>
      <c r="C311" s="1">
        <f t="shared" si="24"/>
        <v>62</v>
      </c>
      <c r="D311" t="s">
        <v>25</v>
      </c>
      <c r="E311" t="s">
        <v>34</v>
      </c>
      <c r="F311" s="4" t="s">
        <v>23</v>
      </c>
      <c r="G311" t="s">
        <v>23</v>
      </c>
      <c r="H311" s="20">
        <v>64325</v>
      </c>
      <c r="I311" s="2">
        <f t="shared" si="25"/>
        <v>64.325000000000003</v>
      </c>
      <c r="J311" s="2"/>
      <c r="K311" s="2">
        <v>0</v>
      </c>
      <c r="L311" s="2">
        <v>1</v>
      </c>
      <c r="M311" s="16">
        <f t="shared" si="26"/>
        <v>1</v>
      </c>
      <c r="N311" s="7">
        <v>41457</v>
      </c>
      <c r="O311" s="4">
        <f t="shared" si="27"/>
        <v>1</v>
      </c>
      <c r="P311" s="3">
        <f t="shared" si="28"/>
        <v>41457</v>
      </c>
      <c r="Q311" s="4" t="str" cm="1">
        <f t="array" ref="Q311">_xlfn.TEXTSPLIT(N311,"/")</f>
        <v>41457</v>
      </c>
      <c r="R311" s="5"/>
      <c r="S311" s="5"/>
      <c r="T311" s="5" t="e">
        <f t="shared" si="29"/>
        <v>#NUM!</v>
      </c>
      <c r="U311">
        <v>41</v>
      </c>
      <c r="V311" s="14">
        <v>731</v>
      </c>
      <c r="W311" s="14">
        <v>60</v>
      </c>
      <c r="X311" s="14">
        <v>353</v>
      </c>
      <c r="Y311" s="14">
        <v>78</v>
      </c>
      <c r="Z311" s="14">
        <v>12</v>
      </c>
      <c r="AA311" s="14">
        <v>73</v>
      </c>
      <c r="AB311" s="2">
        <v>5</v>
      </c>
      <c r="AC311" s="2">
        <v>10</v>
      </c>
      <c r="AD311" s="2">
        <v>5</v>
      </c>
      <c r="AE311" s="2">
        <v>7</v>
      </c>
      <c r="AF311" s="2">
        <v>0</v>
      </c>
      <c r="AG311" s="2">
        <v>0</v>
      </c>
      <c r="AH311" s="16">
        <v>0</v>
      </c>
      <c r="AJ311">
        <v>34</v>
      </c>
      <c r="AK311">
        <v>30.279</v>
      </c>
      <c r="AR311">
        <v>45</v>
      </c>
      <c r="AS311">
        <v>66.373000000000005</v>
      </c>
    </row>
    <row r="312" spans="1:45" hidden="1" x14ac:dyDescent="0.3">
      <c r="A312">
        <v>9743</v>
      </c>
      <c r="B312">
        <v>1956</v>
      </c>
      <c r="C312" s="1">
        <f t="shared" si="24"/>
        <v>68</v>
      </c>
      <c r="D312" t="s">
        <v>28</v>
      </c>
      <c r="E312" t="s">
        <v>22</v>
      </c>
      <c r="F312" s="4" t="s">
        <v>29</v>
      </c>
      <c r="G312" t="s">
        <v>29</v>
      </c>
      <c r="H312" s="20">
        <v>76998</v>
      </c>
      <c r="I312" s="2">
        <f t="shared" si="25"/>
        <v>76.998000000000005</v>
      </c>
      <c r="J312" s="2"/>
      <c r="K312" s="2">
        <v>0</v>
      </c>
      <c r="L312" s="2">
        <v>1</v>
      </c>
      <c r="M312" s="16">
        <f t="shared" si="26"/>
        <v>1</v>
      </c>
      <c r="N312" s="7">
        <v>41579</v>
      </c>
      <c r="O312" s="4">
        <f t="shared" si="27"/>
        <v>1</v>
      </c>
      <c r="P312" s="3">
        <f t="shared" si="28"/>
        <v>41579</v>
      </c>
      <c r="Q312" s="4" t="str" cm="1">
        <f t="array" ref="Q312">_xlfn.TEXTSPLIT(N312,"/")</f>
        <v>41579</v>
      </c>
      <c r="R312" s="5"/>
      <c r="S312" s="5"/>
      <c r="T312" s="5" t="e">
        <f t="shared" si="29"/>
        <v>#NUM!</v>
      </c>
      <c r="U312">
        <v>85</v>
      </c>
      <c r="V312" s="14">
        <v>1449</v>
      </c>
      <c r="W312" s="14">
        <v>89</v>
      </c>
      <c r="X312" s="14">
        <v>161</v>
      </c>
      <c r="Y312" s="14">
        <v>69</v>
      </c>
      <c r="Z312" s="14">
        <v>35</v>
      </c>
      <c r="AA312" s="14">
        <v>107</v>
      </c>
      <c r="AB312" s="2">
        <v>2</v>
      </c>
      <c r="AC312" s="2">
        <v>11</v>
      </c>
      <c r="AD312" s="2">
        <v>8</v>
      </c>
      <c r="AE312" s="2">
        <v>6</v>
      </c>
      <c r="AF312" s="2">
        <v>0</v>
      </c>
      <c r="AG312" s="2">
        <v>0</v>
      </c>
      <c r="AH312" s="16">
        <v>1</v>
      </c>
      <c r="AJ312">
        <v>66</v>
      </c>
      <c r="AK312">
        <v>23.539000000000001</v>
      </c>
      <c r="AR312">
        <v>45</v>
      </c>
      <c r="AS312">
        <v>66.373000000000005</v>
      </c>
    </row>
    <row r="313" spans="1:45" x14ac:dyDescent="0.3">
      <c r="A313">
        <v>9739</v>
      </c>
      <c r="B313">
        <v>1964</v>
      </c>
      <c r="C313" s="1">
        <f t="shared" si="24"/>
        <v>60</v>
      </c>
      <c r="D313" t="s">
        <v>25</v>
      </c>
      <c r="E313" t="s">
        <v>22</v>
      </c>
      <c r="F313" s="4" t="s">
        <v>26</v>
      </c>
      <c r="G313" t="s">
        <v>26</v>
      </c>
      <c r="H313" s="20">
        <v>34377</v>
      </c>
      <c r="I313" s="2">
        <f t="shared" si="25"/>
        <v>34.377000000000002</v>
      </c>
      <c r="J313" s="2"/>
      <c r="K313" s="2">
        <v>0</v>
      </c>
      <c r="L313" s="2">
        <v>1</v>
      </c>
      <c r="M313" s="16">
        <f t="shared" si="26"/>
        <v>1</v>
      </c>
      <c r="N313" s="6" t="s">
        <v>133</v>
      </c>
      <c r="O313" s="4">
        <f t="shared" si="27"/>
        <v>2</v>
      </c>
      <c r="P313" s="3">
        <f t="shared" si="28"/>
        <v>41293</v>
      </c>
      <c r="Q313" s="4" t="str" cm="1">
        <f t="array" ref="Q313:S313">_xlfn.TEXTSPLIT(N313,"/")</f>
        <v>1</v>
      </c>
      <c r="R313" s="4" t="str">
        <v>19</v>
      </c>
      <c r="S313" s="4" t="str">
        <v>13</v>
      </c>
      <c r="T313" s="5">
        <f t="shared" si="29"/>
        <v>41293</v>
      </c>
      <c r="U313">
        <v>55</v>
      </c>
      <c r="V313" s="14">
        <v>62</v>
      </c>
      <c r="W313" s="14">
        <v>0</v>
      </c>
      <c r="X313" s="14">
        <v>22</v>
      </c>
      <c r="Y313" s="14">
        <v>3</v>
      </c>
      <c r="Z313" s="14">
        <v>1</v>
      </c>
      <c r="AA313" s="14">
        <v>26</v>
      </c>
      <c r="AB313" s="2">
        <v>2</v>
      </c>
      <c r="AC313" s="2">
        <v>2</v>
      </c>
      <c r="AD313" s="2">
        <v>2</v>
      </c>
      <c r="AE313" s="2">
        <v>7</v>
      </c>
      <c r="AF313" s="2">
        <v>0</v>
      </c>
      <c r="AG313" s="2">
        <v>0</v>
      </c>
      <c r="AH313" s="16">
        <v>0</v>
      </c>
      <c r="AJ313">
        <v>35</v>
      </c>
      <c r="AK313">
        <v>41.883000000000003</v>
      </c>
      <c r="AR313">
        <v>44</v>
      </c>
      <c r="AS313">
        <v>88.194000000000003</v>
      </c>
    </row>
    <row r="314" spans="1:45" x14ac:dyDescent="0.3">
      <c r="A314">
        <v>9738</v>
      </c>
      <c r="B314">
        <v>1987</v>
      </c>
      <c r="C314" s="1">
        <f t="shared" si="24"/>
        <v>37</v>
      </c>
      <c r="D314" t="s">
        <v>47</v>
      </c>
      <c r="E314" t="s">
        <v>42</v>
      </c>
      <c r="F314" s="4" t="s">
        <v>32</v>
      </c>
      <c r="G314" t="s">
        <v>32</v>
      </c>
      <c r="H314" s="20">
        <v>42386</v>
      </c>
      <c r="I314" s="2">
        <f t="shared" si="25"/>
        <v>42.386000000000003</v>
      </c>
      <c r="J314" s="2"/>
      <c r="K314" s="2">
        <v>1</v>
      </c>
      <c r="L314" s="2">
        <v>0</v>
      </c>
      <c r="M314" s="16">
        <f t="shared" si="26"/>
        <v>1</v>
      </c>
      <c r="N314" s="6" t="s">
        <v>302</v>
      </c>
      <c r="O314" s="4">
        <f t="shared" si="27"/>
        <v>2</v>
      </c>
      <c r="P314" s="3">
        <f t="shared" si="28"/>
        <v>41287</v>
      </c>
      <c r="Q314" s="4" t="str" cm="1">
        <f t="array" ref="Q314:S314">_xlfn.TEXTSPLIT(N314,"/")</f>
        <v>1</v>
      </c>
      <c r="R314" s="4" t="str">
        <v>13</v>
      </c>
      <c r="S314" s="4" t="str">
        <v>13</v>
      </c>
      <c r="T314" s="5">
        <f t="shared" si="29"/>
        <v>41287</v>
      </c>
      <c r="U314">
        <v>43</v>
      </c>
      <c r="V314" s="14">
        <v>65</v>
      </c>
      <c r="W314" s="14">
        <v>4</v>
      </c>
      <c r="X314" s="14">
        <v>16</v>
      </c>
      <c r="Y314" s="14">
        <v>0</v>
      </c>
      <c r="Z314" s="14">
        <v>4</v>
      </c>
      <c r="AA314" s="14">
        <v>11</v>
      </c>
      <c r="AB314" s="2">
        <v>1</v>
      </c>
      <c r="AC314" s="2">
        <v>3</v>
      </c>
      <c r="AD314" s="2">
        <v>3</v>
      </c>
      <c r="AE314" s="2">
        <v>8</v>
      </c>
      <c r="AF314" s="2">
        <v>0</v>
      </c>
      <c r="AG314" s="2">
        <v>0</v>
      </c>
      <c r="AH314" s="16">
        <v>0</v>
      </c>
      <c r="AJ314">
        <v>40</v>
      </c>
      <c r="AK314">
        <v>35.875999999999998</v>
      </c>
      <c r="AR314">
        <v>47</v>
      </c>
      <c r="AS314">
        <v>60</v>
      </c>
    </row>
    <row r="315" spans="1:45" x14ac:dyDescent="0.3">
      <c r="A315">
        <v>9736</v>
      </c>
      <c r="B315">
        <v>1981</v>
      </c>
      <c r="C315" s="1">
        <f t="shared" si="24"/>
        <v>43</v>
      </c>
      <c r="D315" t="s">
        <v>31</v>
      </c>
      <c r="E315" t="s">
        <v>22</v>
      </c>
      <c r="F315" s="4" t="s">
        <v>29</v>
      </c>
      <c r="G315" t="s">
        <v>29</v>
      </c>
      <c r="H315" s="20">
        <v>41850</v>
      </c>
      <c r="I315" s="2">
        <f t="shared" si="25"/>
        <v>41.85</v>
      </c>
      <c r="J315" s="2"/>
      <c r="K315" s="2">
        <v>1</v>
      </c>
      <c r="L315" s="2">
        <v>1</v>
      </c>
      <c r="M315" s="16">
        <f t="shared" si="26"/>
        <v>2</v>
      </c>
      <c r="N315" s="6" t="s">
        <v>104</v>
      </c>
      <c r="O315" s="4">
        <f t="shared" si="27"/>
        <v>2</v>
      </c>
      <c r="P315" s="3">
        <f t="shared" si="28"/>
        <v>41267</v>
      </c>
      <c r="Q315" s="4" t="str" cm="1">
        <f t="array" ref="Q315:S315">_xlfn.TEXTSPLIT(N315,"/")</f>
        <v>12</v>
      </c>
      <c r="R315" s="4" t="str">
        <v>24</v>
      </c>
      <c r="S315" s="4" t="str">
        <v>12</v>
      </c>
      <c r="T315" s="5">
        <f t="shared" si="29"/>
        <v>41267</v>
      </c>
      <c r="U315">
        <v>51</v>
      </c>
      <c r="V315" s="14">
        <v>53</v>
      </c>
      <c r="W315" s="14">
        <v>5</v>
      </c>
      <c r="X315" s="14">
        <v>19</v>
      </c>
      <c r="Y315" s="14">
        <v>2</v>
      </c>
      <c r="Z315" s="14">
        <v>13</v>
      </c>
      <c r="AA315" s="14">
        <v>4</v>
      </c>
      <c r="AB315" s="2">
        <v>3</v>
      </c>
      <c r="AC315" s="2">
        <v>3</v>
      </c>
      <c r="AD315" s="2">
        <v>3</v>
      </c>
      <c r="AE315" s="2">
        <v>8</v>
      </c>
      <c r="AF315" s="2">
        <v>0</v>
      </c>
      <c r="AG315" s="2">
        <v>0</v>
      </c>
      <c r="AH315" s="16">
        <v>0</v>
      </c>
      <c r="AJ315">
        <v>53</v>
      </c>
      <c r="AK315">
        <v>31.88</v>
      </c>
      <c r="AR315">
        <v>58</v>
      </c>
      <c r="AS315">
        <v>69.263000000000005</v>
      </c>
    </row>
    <row r="316" spans="1:45" x14ac:dyDescent="0.3">
      <c r="A316">
        <v>9733</v>
      </c>
      <c r="B316">
        <v>1979</v>
      </c>
      <c r="C316" s="1">
        <f t="shared" si="24"/>
        <v>45</v>
      </c>
      <c r="D316" t="s">
        <v>40</v>
      </c>
      <c r="E316" t="s">
        <v>66</v>
      </c>
      <c r="F316" s="4" t="s">
        <v>32</v>
      </c>
      <c r="G316" t="s">
        <v>32</v>
      </c>
      <c r="H316" s="20">
        <v>24882</v>
      </c>
      <c r="I316" s="2">
        <f t="shared" si="25"/>
        <v>24.882000000000001</v>
      </c>
      <c r="J316" s="2"/>
      <c r="K316" s="2">
        <v>1</v>
      </c>
      <c r="L316" s="2">
        <v>0</v>
      </c>
      <c r="M316" s="16">
        <f t="shared" si="26"/>
        <v>1</v>
      </c>
      <c r="N316" s="7">
        <v>41161</v>
      </c>
      <c r="O316" s="4">
        <f t="shared" si="27"/>
        <v>1</v>
      </c>
      <c r="P316" s="3">
        <f t="shared" si="28"/>
        <v>41161</v>
      </c>
      <c r="Q316" s="4" t="str" cm="1">
        <f t="array" ref="Q316">_xlfn.TEXTSPLIT(N316,"/")</f>
        <v>41161</v>
      </c>
      <c r="R316" s="5"/>
      <c r="S316" s="5"/>
      <c r="T316" s="5" t="e">
        <f t="shared" si="29"/>
        <v>#NUM!</v>
      </c>
      <c r="U316">
        <v>52</v>
      </c>
      <c r="V316" s="14">
        <v>1</v>
      </c>
      <c r="W316" s="14">
        <v>4</v>
      </c>
      <c r="X316" s="14">
        <v>10</v>
      </c>
      <c r="Y316" s="14">
        <v>29</v>
      </c>
      <c r="Z316" s="14">
        <v>0</v>
      </c>
      <c r="AA316" s="14">
        <v>36</v>
      </c>
      <c r="AB316" s="2">
        <v>1</v>
      </c>
      <c r="AC316" s="2">
        <v>1</v>
      </c>
      <c r="AD316" s="2">
        <v>2</v>
      </c>
      <c r="AE316" s="2">
        <v>6</v>
      </c>
      <c r="AF316" s="2">
        <v>0</v>
      </c>
      <c r="AG316" s="2">
        <v>0</v>
      </c>
      <c r="AH316" s="16">
        <v>1</v>
      </c>
      <c r="AJ316">
        <v>38</v>
      </c>
      <c r="AK316">
        <v>36.145000000000003</v>
      </c>
      <c r="AR316">
        <v>41</v>
      </c>
      <c r="AS316">
        <v>37.04</v>
      </c>
    </row>
    <row r="317" spans="1:45" hidden="1" x14ac:dyDescent="0.3">
      <c r="A317">
        <v>9729</v>
      </c>
      <c r="B317">
        <v>1956</v>
      </c>
      <c r="C317" s="1">
        <f t="shared" si="24"/>
        <v>68</v>
      </c>
      <c r="D317" t="s">
        <v>38</v>
      </c>
      <c r="E317" t="s">
        <v>22</v>
      </c>
      <c r="F317" s="4" t="s">
        <v>43</v>
      </c>
      <c r="G317" t="s">
        <v>43</v>
      </c>
      <c r="H317" s="20">
        <v>58275</v>
      </c>
      <c r="I317" s="2">
        <f t="shared" si="25"/>
        <v>58.274999999999999</v>
      </c>
      <c r="J317" s="2"/>
      <c r="K317" s="2">
        <v>1</v>
      </c>
      <c r="L317" s="2">
        <v>1</v>
      </c>
      <c r="M317" s="16">
        <f t="shared" si="26"/>
        <v>2</v>
      </c>
      <c r="N317" s="7">
        <v>41311</v>
      </c>
      <c r="O317" s="4">
        <f t="shared" si="27"/>
        <v>1</v>
      </c>
      <c r="P317" s="3">
        <f t="shared" si="28"/>
        <v>41311</v>
      </c>
      <c r="Q317" s="4" t="str" cm="1">
        <f t="array" ref="Q317">_xlfn.TEXTSPLIT(N317,"/")</f>
        <v>41311</v>
      </c>
      <c r="R317" s="5"/>
      <c r="S317" s="5"/>
      <c r="T317" s="5" t="e">
        <f t="shared" si="29"/>
        <v>#NUM!</v>
      </c>
      <c r="U317">
        <v>48</v>
      </c>
      <c r="V317" s="14">
        <v>189</v>
      </c>
      <c r="W317" s="14">
        <v>10</v>
      </c>
      <c r="X317" s="14">
        <v>253</v>
      </c>
      <c r="Y317" s="14">
        <v>56</v>
      </c>
      <c r="Z317" s="14">
        <v>43</v>
      </c>
      <c r="AA317" s="14">
        <v>64</v>
      </c>
      <c r="AB317" s="2">
        <v>6</v>
      </c>
      <c r="AC317" s="2">
        <v>8</v>
      </c>
      <c r="AD317" s="2">
        <v>7</v>
      </c>
      <c r="AE317" s="2">
        <v>7</v>
      </c>
      <c r="AF317" s="2">
        <v>0</v>
      </c>
      <c r="AG317" s="2">
        <v>0</v>
      </c>
      <c r="AH317" s="16">
        <v>0</v>
      </c>
      <c r="AJ317">
        <v>50</v>
      </c>
      <c r="AK317">
        <v>27.19</v>
      </c>
      <c r="AR317">
        <v>64</v>
      </c>
      <c r="AS317">
        <v>62.45</v>
      </c>
    </row>
    <row r="318" spans="1:45" hidden="1" x14ac:dyDescent="0.3">
      <c r="A318">
        <v>9727</v>
      </c>
      <c r="B318">
        <v>1958</v>
      </c>
      <c r="C318" s="1">
        <f t="shared" si="24"/>
        <v>66</v>
      </c>
      <c r="D318" t="s">
        <v>28</v>
      </c>
      <c r="E318" t="s">
        <v>22</v>
      </c>
      <c r="F318" s="4" t="s">
        <v>29</v>
      </c>
      <c r="G318" t="s">
        <v>29</v>
      </c>
      <c r="H318" s="20">
        <v>23539</v>
      </c>
      <c r="I318" s="2">
        <f t="shared" si="25"/>
        <v>23.539000000000001</v>
      </c>
      <c r="J318" s="2"/>
      <c r="K318" s="2">
        <v>0</v>
      </c>
      <c r="L318" s="2">
        <v>0</v>
      </c>
      <c r="M318" s="16">
        <f t="shared" si="26"/>
        <v>0</v>
      </c>
      <c r="N318" s="6" t="s">
        <v>171</v>
      </c>
      <c r="O318" s="4">
        <f t="shared" si="27"/>
        <v>2</v>
      </c>
      <c r="P318" s="3">
        <f t="shared" si="28"/>
        <v>41698</v>
      </c>
      <c r="Q318" s="4" t="str" cm="1">
        <f t="array" ref="Q318:S318">_xlfn.TEXTSPLIT(N318,"/")</f>
        <v>2</v>
      </c>
      <c r="R318" s="4" t="str">
        <v>28</v>
      </c>
      <c r="S318" s="4" t="str">
        <v>14</v>
      </c>
      <c r="T318" s="5">
        <f t="shared" si="29"/>
        <v>41698</v>
      </c>
      <c r="U318">
        <v>13</v>
      </c>
      <c r="V318" s="14">
        <v>4</v>
      </c>
      <c r="W318" s="14">
        <v>24</v>
      </c>
      <c r="X318" s="14">
        <v>11</v>
      </c>
      <c r="Y318" s="14">
        <v>16</v>
      </c>
      <c r="Z318" s="14">
        <v>1</v>
      </c>
      <c r="AA318" s="14">
        <v>25</v>
      </c>
      <c r="AB318" s="2">
        <v>1</v>
      </c>
      <c r="AC318" s="2">
        <v>2</v>
      </c>
      <c r="AD318" s="2">
        <v>4</v>
      </c>
      <c r="AE318" s="2">
        <v>6</v>
      </c>
      <c r="AF318" s="2">
        <v>0</v>
      </c>
      <c r="AG318" s="2">
        <v>0</v>
      </c>
      <c r="AH318" s="16">
        <v>0</v>
      </c>
      <c r="AJ318">
        <v>45</v>
      </c>
      <c r="AK318">
        <v>82.17</v>
      </c>
      <c r="AR318">
        <v>38</v>
      </c>
      <c r="AS318">
        <v>92.533000000000001</v>
      </c>
    </row>
    <row r="319" spans="1:45" x14ac:dyDescent="0.3">
      <c r="A319">
        <v>9725</v>
      </c>
      <c r="B319">
        <v>1967</v>
      </c>
      <c r="C319" s="1">
        <f t="shared" si="24"/>
        <v>57</v>
      </c>
      <c r="D319" t="s">
        <v>25</v>
      </c>
      <c r="E319" t="s">
        <v>34</v>
      </c>
      <c r="F319" s="4" t="s">
        <v>32</v>
      </c>
      <c r="G319" t="s">
        <v>32</v>
      </c>
      <c r="H319" s="20">
        <v>28764</v>
      </c>
      <c r="I319" s="2">
        <f t="shared" si="25"/>
        <v>28.763999999999999</v>
      </c>
      <c r="J319" s="2"/>
      <c r="K319" s="2">
        <v>1</v>
      </c>
      <c r="L319" s="2">
        <v>1</v>
      </c>
      <c r="M319" s="16">
        <f t="shared" si="26"/>
        <v>2</v>
      </c>
      <c r="N319" s="7">
        <v>41765</v>
      </c>
      <c r="O319" s="4">
        <f t="shared" si="27"/>
        <v>1</v>
      </c>
      <c r="P319" s="3">
        <f t="shared" si="28"/>
        <v>41765</v>
      </c>
      <c r="Q319" s="4" t="str" cm="1">
        <f t="array" ref="Q319">_xlfn.TEXTSPLIT(N319,"/")</f>
        <v>41765</v>
      </c>
      <c r="R319" s="5"/>
      <c r="S319" s="5"/>
      <c r="T319" s="5" t="e">
        <f t="shared" si="29"/>
        <v>#NUM!</v>
      </c>
      <c r="U319">
        <v>16</v>
      </c>
      <c r="V319" s="14">
        <v>8</v>
      </c>
      <c r="W319" s="14">
        <v>0</v>
      </c>
      <c r="X319" s="14">
        <v>3</v>
      </c>
      <c r="Y319" s="14">
        <v>0</v>
      </c>
      <c r="Z319" s="14">
        <v>0</v>
      </c>
      <c r="AA319" s="14">
        <v>1</v>
      </c>
      <c r="AB319" s="2">
        <v>1</v>
      </c>
      <c r="AC319" s="2">
        <v>1</v>
      </c>
      <c r="AD319" s="2">
        <v>2</v>
      </c>
      <c r="AE319" s="2">
        <v>8</v>
      </c>
      <c r="AF319" s="2">
        <v>0</v>
      </c>
      <c r="AG319" s="2">
        <v>0</v>
      </c>
      <c r="AH319" s="16">
        <v>1</v>
      </c>
      <c r="AJ319">
        <v>31</v>
      </c>
      <c r="AK319">
        <v>15.253</v>
      </c>
      <c r="AR319">
        <v>54</v>
      </c>
      <c r="AS319">
        <v>62.186999999999998</v>
      </c>
    </row>
    <row r="320" spans="1:45" x14ac:dyDescent="0.3">
      <c r="A320">
        <v>9723</v>
      </c>
      <c r="B320">
        <v>1961</v>
      </c>
      <c r="C320" s="1">
        <f t="shared" si="24"/>
        <v>63</v>
      </c>
      <c r="D320" t="s">
        <v>28</v>
      </c>
      <c r="E320" t="s">
        <v>22</v>
      </c>
      <c r="F320" s="4" t="s">
        <v>29</v>
      </c>
      <c r="G320" t="s">
        <v>29</v>
      </c>
      <c r="H320" s="20">
        <v>67716</v>
      </c>
      <c r="I320" s="2">
        <f t="shared" si="25"/>
        <v>67.715999999999994</v>
      </c>
      <c r="J320" s="2"/>
      <c r="K320" s="2">
        <v>0</v>
      </c>
      <c r="L320" s="2">
        <v>1</v>
      </c>
      <c r="M320" s="16">
        <f t="shared" si="26"/>
        <v>1</v>
      </c>
      <c r="N320" s="7">
        <v>41548</v>
      </c>
      <c r="O320" s="4">
        <f t="shared" si="27"/>
        <v>1</v>
      </c>
      <c r="P320" s="3">
        <f t="shared" si="28"/>
        <v>41548</v>
      </c>
      <c r="Q320" s="4" t="str" cm="1">
        <f t="array" ref="Q320">_xlfn.TEXTSPLIT(N320,"/")</f>
        <v>41548</v>
      </c>
      <c r="R320" s="5"/>
      <c r="S320" s="5"/>
      <c r="T320" s="5" t="e">
        <f t="shared" si="29"/>
        <v>#NUM!</v>
      </c>
      <c r="U320">
        <v>8</v>
      </c>
      <c r="V320" s="14">
        <v>530</v>
      </c>
      <c r="W320" s="14">
        <v>142</v>
      </c>
      <c r="X320" s="14">
        <v>217</v>
      </c>
      <c r="Y320" s="14">
        <v>62</v>
      </c>
      <c r="Z320" s="14">
        <v>9</v>
      </c>
      <c r="AA320" s="14">
        <v>56</v>
      </c>
      <c r="AB320" s="2">
        <v>4</v>
      </c>
      <c r="AC320" s="2">
        <v>7</v>
      </c>
      <c r="AD320" s="2">
        <v>13</v>
      </c>
      <c r="AE320" s="2">
        <v>5</v>
      </c>
      <c r="AF320" s="2">
        <v>0</v>
      </c>
      <c r="AG320" s="2">
        <v>0</v>
      </c>
      <c r="AH320" s="16">
        <v>1</v>
      </c>
      <c r="AJ320">
        <v>68</v>
      </c>
      <c r="AK320">
        <v>62.534999999999997</v>
      </c>
      <c r="AR320">
        <v>47</v>
      </c>
      <c r="AS320">
        <v>79.688999999999993</v>
      </c>
    </row>
    <row r="321" spans="1:45" x14ac:dyDescent="0.3">
      <c r="A321">
        <v>9710</v>
      </c>
      <c r="B321">
        <v>1970</v>
      </c>
      <c r="C321" s="1">
        <f t="shared" si="24"/>
        <v>54</v>
      </c>
      <c r="D321" t="s">
        <v>25</v>
      </c>
      <c r="E321" t="s">
        <v>34</v>
      </c>
      <c r="F321" s="4" t="s">
        <v>23</v>
      </c>
      <c r="G321" t="s">
        <v>23</v>
      </c>
      <c r="H321" s="20">
        <v>58086</v>
      </c>
      <c r="I321" s="2">
        <f t="shared" si="25"/>
        <v>58.085999999999999</v>
      </c>
      <c r="J321" s="2"/>
      <c r="K321" s="2">
        <v>0</v>
      </c>
      <c r="L321" s="2">
        <v>1</v>
      </c>
      <c r="M321" s="16">
        <f t="shared" si="26"/>
        <v>1</v>
      </c>
      <c r="N321" s="6" t="s">
        <v>301</v>
      </c>
      <c r="O321" s="4">
        <f t="shared" si="27"/>
        <v>2</v>
      </c>
      <c r="P321" s="3">
        <f t="shared" si="28"/>
        <v>41294</v>
      </c>
      <c r="Q321" s="4" t="str" cm="1">
        <f t="array" ref="Q321:S321">_xlfn.TEXTSPLIT(N321,"/")</f>
        <v>1</v>
      </c>
      <c r="R321" s="4" t="str">
        <v>20</v>
      </c>
      <c r="S321" s="4" t="str">
        <v>13</v>
      </c>
      <c r="T321" s="5">
        <f t="shared" si="29"/>
        <v>41294</v>
      </c>
      <c r="U321">
        <v>80</v>
      </c>
      <c r="V321" s="14">
        <v>708</v>
      </c>
      <c r="W321" s="14">
        <v>7</v>
      </c>
      <c r="X321" s="14">
        <v>62</v>
      </c>
      <c r="Y321" s="14">
        <v>0</v>
      </c>
      <c r="Z321" s="14">
        <v>0</v>
      </c>
      <c r="AA321" s="14">
        <v>15</v>
      </c>
      <c r="AB321" s="2">
        <v>2</v>
      </c>
      <c r="AC321" s="2">
        <v>11</v>
      </c>
      <c r="AD321" s="2">
        <v>7</v>
      </c>
      <c r="AE321" s="2">
        <v>8</v>
      </c>
      <c r="AF321" s="2">
        <v>0</v>
      </c>
      <c r="AG321" s="2">
        <v>0</v>
      </c>
      <c r="AH321" s="16">
        <v>0</v>
      </c>
      <c r="AJ321">
        <v>59</v>
      </c>
      <c r="AK321">
        <v>45.759</v>
      </c>
      <c r="AR321">
        <v>47</v>
      </c>
      <c r="AS321">
        <v>5.3049999999999997</v>
      </c>
    </row>
    <row r="322" spans="1:45" x14ac:dyDescent="0.3">
      <c r="A322">
        <v>9707</v>
      </c>
      <c r="B322">
        <v>1970</v>
      </c>
      <c r="C322" s="1">
        <f t="shared" ref="C322:C385" si="30">2024-B322</f>
        <v>54</v>
      </c>
      <c r="D322" t="s">
        <v>25</v>
      </c>
      <c r="E322" t="s">
        <v>34</v>
      </c>
      <c r="F322" s="4" t="s">
        <v>29</v>
      </c>
      <c r="G322" t="s">
        <v>29</v>
      </c>
      <c r="H322" s="20">
        <v>55212</v>
      </c>
      <c r="I322" s="2">
        <f t="shared" ref="I322:I385" si="31">H322/1000</f>
        <v>55.212000000000003</v>
      </c>
      <c r="J322" s="2"/>
      <c r="K322" s="2">
        <v>0</v>
      </c>
      <c r="L322" s="2">
        <v>1</v>
      </c>
      <c r="M322" s="16">
        <f t="shared" ref="M322:M385" si="32">L322+K322</f>
        <v>1</v>
      </c>
      <c r="N322" s="6" t="s">
        <v>50</v>
      </c>
      <c r="O322" s="4">
        <f t="shared" ref="O322:O385" si="33">TYPE(N322)</f>
        <v>2</v>
      </c>
      <c r="P322" s="3">
        <f t="shared" ref="P322:P385" si="34">IF(O322=2,T322,N322)</f>
        <v>41236</v>
      </c>
      <c r="Q322" s="4" t="str" cm="1">
        <f t="array" ref="Q322:S322">_xlfn.TEXTSPLIT(N322,"/")</f>
        <v>11</v>
      </c>
      <c r="R322" s="4" t="str">
        <v>23</v>
      </c>
      <c r="S322" s="4" t="str">
        <v>12</v>
      </c>
      <c r="T322" s="5">
        <f t="shared" ref="T322:T385" si="35">DATE(S322+100,Q322,R322)</f>
        <v>41236</v>
      </c>
      <c r="U322">
        <v>65</v>
      </c>
      <c r="V322" s="14">
        <v>1103</v>
      </c>
      <c r="W322" s="14">
        <v>0</v>
      </c>
      <c r="X322" s="14">
        <v>45</v>
      </c>
      <c r="Y322" s="14">
        <v>0</v>
      </c>
      <c r="Z322" s="14">
        <v>0</v>
      </c>
      <c r="AA322" s="14">
        <v>34</v>
      </c>
      <c r="AB322" s="2">
        <v>3</v>
      </c>
      <c r="AC322" s="2">
        <v>4</v>
      </c>
      <c r="AD322" s="2">
        <v>11</v>
      </c>
      <c r="AE322" s="2">
        <v>8</v>
      </c>
      <c r="AF322" s="2">
        <v>0</v>
      </c>
      <c r="AG322" s="2">
        <v>0</v>
      </c>
      <c r="AH322" s="16">
        <v>2</v>
      </c>
      <c r="AJ322">
        <v>35</v>
      </c>
      <c r="AK322">
        <v>78.284999999999997</v>
      </c>
      <c r="AR322">
        <v>64</v>
      </c>
      <c r="AS322">
        <v>34.241999999999997</v>
      </c>
    </row>
    <row r="323" spans="1:45" x14ac:dyDescent="0.3">
      <c r="A323">
        <v>9706</v>
      </c>
      <c r="B323">
        <v>1975</v>
      </c>
      <c r="C323" s="1">
        <f t="shared" si="30"/>
        <v>49</v>
      </c>
      <c r="D323" t="s">
        <v>28</v>
      </c>
      <c r="E323" t="s">
        <v>34</v>
      </c>
      <c r="F323" s="4" t="s">
        <v>26</v>
      </c>
      <c r="G323" t="s">
        <v>26</v>
      </c>
      <c r="H323" s="20">
        <v>31560</v>
      </c>
      <c r="I323" s="2">
        <f t="shared" si="31"/>
        <v>31.56</v>
      </c>
      <c r="J323" s="2"/>
      <c r="K323" s="2">
        <v>1</v>
      </c>
      <c r="L323" s="2">
        <v>0</v>
      </c>
      <c r="M323" s="16">
        <f t="shared" si="32"/>
        <v>1</v>
      </c>
      <c r="N323" s="6" t="s">
        <v>202</v>
      </c>
      <c r="O323" s="4">
        <f t="shared" si="33"/>
        <v>2</v>
      </c>
      <c r="P323" s="3">
        <f t="shared" si="34"/>
        <v>41449</v>
      </c>
      <c r="Q323" s="4" t="str" cm="1">
        <f t="array" ref="Q323:S323">_xlfn.TEXTSPLIT(N323,"/")</f>
        <v>6</v>
      </c>
      <c r="R323" s="4" t="str">
        <v>24</v>
      </c>
      <c r="S323" s="4" t="str">
        <v>13</v>
      </c>
      <c r="T323" s="5">
        <f t="shared" si="35"/>
        <v>41449</v>
      </c>
      <c r="U323">
        <v>98</v>
      </c>
      <c r="V323" s="14">
        <v>62</v>
      </c>
      <c r="W323" s="14">
        <v>1</v>
      </c>
      <c r="X323" s="14">
        <v>20</v>
      </c>
      <c r="Y323" s="14">
        <v>4</v>
      </c>
      <c r="Z323" s="14">
        <v>0</v>
      </c>
      <c r="AA323" s="14">
        <v>7</v>
      </c>
      <c r="AB323" s="2">
        <v>2</v>
      </c>
      <c r="AC323" s="2">
        <v>2</v>
      </c>
      <c r="AD323" s="2">
        <v>3</v>
      </c>
      <c r="AE323" s="2">
        <v>8</v>
      </c>
      <c r="AF323" s="2">
        <v>0</v>
      </c>
      <c r="AG323" s="2">
        <v>0</v>
      </c>
      <c r="AH323" s="16">
        <v>0</v>
      </c>
      <c r="AJ323">
        <v>71</v>
      </c>
      <c r="AK323">
        <v>50.87</v>
      </c>
      <c r="AR323">
        <v>44</v>
      </c>
      <c r="AS323">
        <v>36.780999999999999</v>
      </c>
    </row>
    <row r="324" spans="1:45" x14ac:dyDescent="0.3">
      <c r="A324">
        <v>9703</v>
      </c>
      <c r="B324">
        <v>1971</v>
      </c>
      <c r="C324" s="1">
        <f t="shared" si="30"/>
        <v>53</v>
      </c>
      <c r="D324" t="s">
        <v>47</v>
      </c>
      <c r="E324" t="s">
        <v>34</v>
      </c>
      <c r="F324" s="4" t="s">
        <v>29</v>
      </c>
      <c r="G324" t="s">
        <v>29</v>
      </c>
      <c r="H324" s="20">
        <v>38097</v>
      </c>
      <c r="I324" s="2">
        <f t="shared" si="31"/>
        <v>38.097000000000001</v>
      </c>
      <c r="J324" s="2"/>
      <c r="K324" s="2">
        <v>1</v>
      </c>
      <c r="L324" s="2">
        <v>1</v>
      </c>
      <c r="M324" s="16">
        <f t="shared" si="32"/>
        <v>2</v>
      </c>
      <c r="N324" s="6" t="s">
        <v>329</v>
      </c>
      <c r="O324" s="4">
        <f t="shared" si="33"/>
        <v>2</v>
      </c>
      <c r="P324" s="3">
        <f t="shared" si="34"/>
        <v>41197</v>
      </c>
      <c r="Q324" s="4" t="str" cm="1">
        <f t="array" ref="Q324:S324">_xlfn.TEXTSPLIT(N324,"/")</f>
        <v>10</v>
      </c>
      <c r="R324" s="4" t="str">
        <v>15</v>
      </c>
      <c r="S324" s="4" t="str">
        <v>12</v>
      </c>
      <c r="T324" s="5">
        <f t="shared" si="35"/>
        <v>41197</v>
      </c>
      <c r="U324">
        <v>70</v>
      </c>
      <c r="V324" s="14">
        <v>77</v>
      </c>
      <c r="W324" s="14">
        <v>2</v>
      </c>
      <c r="X324" s="14">
        <v>35</v>
      </c>
      <c r="Y324" s="14">
        <v>0</v>
      </c>
      <c r="Z324" s="14">
        <v>1</v>
      </c>
      <c r="AA324" s="14">
        <v>69</v>
      </c>
      <c r="AB324" s="2">
        <v>4</v>
      </c>
      <c r="AC324" s="2">
        <v>3</v>
      </c>
      <c r="AD324" s="2">
        <v>2</v>
      </c>
      <c r="AE324" s="2">
        <v>7</v>
      </c>
      <c r="AF324" s="2">
        <v>1</v>
      </c>
      <c r="AG324" s="2">
        <v>0</v>
      </c>
      <c r="AH324" s="16">
        <v>1</v>
      </c>
      <c r="AJ324">
        <v>56</v>
      </c>
      <c r="AK324">
        <v>32.557000000000002</v>
      </c>
      <c r="AR324">
        <v>63</v>
      </c>
      <c r="AS324">
        <v>83.150999999999996</v>
      </c>
    </row>
    <row r="325" spans="1:45" x14ac:dyDescent="0.3">
      <c r="A325">
        <v>9701</v>
      </c>
      <c r="B325">
        <v>1989</v>
      </c>
      <c r="C325" s="1">
        <f t="shared" si="30"/>
        <v>35</v>
      </c>
      <c r="D325" t="s">
        <v>28</v>
      </c>
      <c r="E325" t="s">
        <v>22</v>
      </c>
      <c r="F325" s="4" t="s">
        <v>32</v>
      </c>
      <c r="G325" t="s">
        <v>32</v>
      </c>
      <c r="H325" s="20">
        <v>41883</v>
      </c>
      <c r="I325" s="2">
        <f t="shared" si="31"/>
        <v>41.883000000000003</v>
      </c>
      <c r="J325" s="2"/>
      <c r="K325" s="2">
        <v>1</v>
      </c>
      <c r="L325" s="2">
        <v>0</v>
      </c>
      <c r="M325" s="16">
        <f t="shared" si="32"/>
        <v>1</v>
      </c>
      <c r="N325" s="6" t="s">
        <v>179</v>
      </c>
      <c r="O325" s="4">
        <f t="shared" si="33"/>
        <v>2</v>
      </c>
      <c r="P325" s="3">
        <f t="shared" si="34"/>
        <v>41352</v>
      </c>
      <c r="Q325" s="4" t="str" cm="1">
        <f t="array" ref="Q325:S325">_xlfn.TEXTSPLIT(N325,"/")</f>
        <v>3</v>
      </c>
      <c r="R325" s="4" t="str">
        <v>19</v>
      </c>
      <c r="S325" s="4" t="str">
        <v>13</v>
      </c>
      <c r="T325" s="5">
        <f t="shared" si="35"/>
        <v>41352</v>
      </c>
      <c r="U325">
        <v>13</v>
      </c>
      <c r="V325" s="14">
        <v>32</v>
      </c>
      <c r="W325" s="14">
        <v>34</v>
      </c>
      <c r="X325" s="14">
        <v>41</v>
      </c>
      <c r="Y325" s="14">
        <v>73</v>
      </c>
      <c r="Z325" s="14">
        <v>16</v>
      </c>
      <c r="AA325" s="14">
        <v>116</v>
      </c>
      <c r="AB325" s="2">
        <v>3</v>
      </c>
      <c r="AC325" s="2">
        <v>4</v>
      </c>
      <c r="AD325" s="2">
        <v>3</v>
      </c>
      <c r="AE325" s="2">
        <v>7</v>
      </c>
      <c r="AF325" s="2">
        <v>0</v>
      </c>
      <c r="AG325" s="2">
        <v>0</v>
      </c>
      <c r="AH325" s="16">
        <v>0</v>
      </c>
      <c r="AJ325">
        <v>55</v>
      </c>
      <c r="AK325">
        <v>48.984999999999999</v>
      </c>
      <c r="AR325">
        <v>65</v>
      </c>
      <c r="AS325">
        <v>53.976999999999997</v>
      </c>
    </row>
    <row r="326" spans="1:45" x14ac:dyDescent="0.3">
      <c r="A326">
        <v>9699</v>
      </c>
      <c r="B326">
        <v>1967</v>
      </c>
      <c r="C326" s="1">
        <f t="shared" si="30"/>
        <v>57</v>
      </c>
      <c r="D326" t="s">
        <v>25</v>
      </c>
      <c r="E326" t="s">
        <v>22</v>
      </c>
      <c r="F326" s="4" t="s">
        <v>23</v>
      </c>
      <c r="G326" t="s">
        <v>23</v>
      </c>
      <c r="H326" s="20">
        <v>67272</v>
      </c>
      <c r="I326" s="2">
        <f t="shared" si="31"/>
        <v>67.272000000000006</v>
      </c>
      <c r="J326" s="2"/>
      <c r="K326" s="2">
        <v>0</v>
      </c>
      <c r="L326" s="2">
        <v>1</v>
      </c>
      <c r="M326" s="16">
        <f t="shared" si="32"/>
        <v>1</v>
      </c>
      <c r="N326" s="6" t="s">
        <v>160</v>
      </c>
      <c r="O326" s="4">
        <f t="shared" si="33"/>
        <v>2</v>
      </c>
      <c r="P326" s="3">
        <f t="shared" si="34"/>
        <v>41629</v>
      </c>
      <c r="Q326" s="4" t="str" cm="1">
        <f t="array" ref="Q326:S326">_xlfn.TEXTSPLIT(N326,"/")</f>
        <v>12</v>
      </c>
      <c r="R326" s="4" t="str">
        <v>21</v>
      </c>
      <c r="S326" s="4" t="str">
        <v>13</v>
      </c>
      <c r="T326" s="5">
        <f t="shared" si="35"/>
        <v>41629</v>
      </c>
      <c r="U326">
        <v>12</v>
      </c>
      <c r="V326" s="14">
        <v>357</v>
      </c>
      <c r="W326" s="14">
        <v>35</v>
      </c>
      <c r="X326" s="14">
        <v>271</v>
      </c>
      <c r="Y326" s="14">
        <v>28</v>
      </c>
      <c r="Z326" s="14">
        <v>28</v>
      </c>
      <c r="AA326" s="14">
        <v>14</v>
      </c>
      <c r="AB326" s="2">
        <v>3</v>
      </c>
      <c r="AC326" s="2">
        <v>6</v>
      </c>
      <c r="AD326" s="2">
        <v>12</v>
      </c>
      <c r="AE326" s="2">
        <v>5</v>
      </c>
      <c r="AF326" s="2">
        <v>0</v>
      </c>
      <c r="AG326" s="2">
        <v>0</v>
      </c>
      <c r="AH326" s="16">
        <v>0</v>
      </c>
      <c r="AJ326">
        <v>59</v>
      </c>
      <c r="AK326">
        <v>61.798000000000002</v>
      </c>
      <c r="AR326">
        <v>45</v>
      </c>
      <c r="AS326">
        <v>60.198999999999998</v>
      </c>
    </row>
    <row r="327" spans="1:45" hidden="1" x14ac:dyDescent="0.3">
      <c r="A327">
        <v>9697</v>
      </c>
      <c r="B327">
        <v>1952</v>
      </c>
      <c r="C327" s="1">
        <f t="shared" si="30"/>
        <v>72</v>
      </c>
      <c r="D327" t="s">
        <v>25</v>
      </c>
      <c r="E327" t="s">
        <v>22</v>
      </c>
      <c r="F327" s="4" t="s">
        <v>29</v>
      </c>
      <c r="G327" t="s">
        <v>29</v>
      </c>
      <c r="H327" s="20">
        <v>53790</v>
      </c>
      <c r="I327" s="2">
        <f t="shared" si="31"/>
        <v>53.79</v>
      </c>
      <c r="J327" s="2"/>
      <c r="K327" s="2">
        <v>0</v>
      </c>
      <c r="L327" s="2">
        <v>2</v>
      </c>
      <c r="M327" s="16">
        <f t="shared" si="32"/>
        <v>2</v>
      </c>
      <c r="N327" s="7">
        <v>41793</v>
      </c>
      <c r="O327" s="4">
        <f t="shared" si="33"/>
        <v>1</v>
      </c>
      <c r="P327" s="3">
        <f t="shared" si="34"/>
        <v>41793</v>
      </c>
      <c r="Q327" s="4" t="str" cm="1">
        <f t="array" ref="Q327">_xlfn.TEXTSPLIT(N327,"/")</f>
        <v>41793</v>
      </c>
      <c r="R327" s="5"/>
      <c r="S327" s="5"/>
      <c r="T327" s="5" t="e">
        <f t="shared" si="35"/>
        <v>#NUM!</v>
      </c>
      <c r="U327">
        <v>86</v>
      </c>
      <c r="V327" s="14">
        <v>335</v>
      </c>
      <c r="W327" s="14">
        <v>42</v>
      </c>
      <c r="X327" s="14">
        <v>127</v>
      </c>
      <c r="Y327" s="14">
        <v>28</v>
      </c>
      <c r="Z327" s="14">
        <v>5</v>
      </c>
      <c r="AA327" s="14">
        <v>5</v>
      </c>
      <c r="AB327" s="2">
        <v>3</v>
      </c>
      <c r="AC327" s="2">
        <v>7</v>
      </c>
      <c r="AD327" s="2">
        <v>8</v>
      </c>
      <c r="AE327" s="2">
        <v>6</v>
      </c>
      <c r="AF327" s="2">
        <v>0</v>
      </c>
      <c r="AG327" s="2">
        <v>0</v>
      </c>
      <c r="AH327" s="16">
        <v>0</v>
      </c>
      <c r="AJ327">
        <v>37</v>
      </c>
      <c r="AK327">
        <v>78.394000000000005</v>
      </c>
      <c r="AR327">
        <v>62</v>
      </c>
      <c r="AS327">
        <v>80.95</v>
      </c>
    </row>
    <row r="328" spans="1:45" x14ac:dyDescent="0.3">
      <c r="A328">
        <v>9687</v>
      </c>
      <c r="B328">
        <v>1976</v>
      </c>
      <c r="C328" s="1">
        <f t="shared" si="30"/>
        <v>48</v>
      </c>
      <c r="D328" t="s">
        <v>28</v>
      </c>
      <c r="E328" t="s">
        <v>22</v>
      </c>
      <c r="F328" s="4" t="s">
        <v>26</v>
      </c>
      <c r="G328" t="s">
        <v>26</v>
      </c>
      <c r="H328" s="20">
        <v>73170</v>
      </c>
      <c r="I328" s="2">
        <f t="shared" si="31"/>
        <v>73.17</v>
      </c>
      <c r="J328" s="2"/>
      <c r="K328" s="2">
        <v>0</v>
      </c>
      <c r="L328" s="2">
        <v>0</v>
      </c>
      <c r="M328" s="16">
        <f t="shared" si="32"/>
        <v>0</v>
      </c>
      <c r="N328" s="6" t="s">
        <v>54</v>
      </c>
      <c r="O328" s="4">
        <f t="shared" si="33"/>
        <v>2</v>
      </c>
      <c r="P328" s="3">
        <f t="shared" si="34"/>
        <v>41790</v>
      </c>
      <c r="Q328" s="4" t="str" cm="1">
        <f t="array" ref="Q328:S328">_xlfn.TEXTSPLIT(N328,"/")</f>
        <v>5</v>
      </c>
      <c r="R328" s="4" t="str">
        <v>31</v>
      </c>
      <c r="S328" s="4" t="str">
        <v>14</v>
      </c>
      <c r="T328" s="5">
        <f t="shared" si="35"/>
        <v>41790</v>
      </c>
      <c r="U328">
        <v>1</v>
      </c>
      <c r="V328" s="14">
        <v>184</v>
      </c>
      <c r="W328" s="14">
        <v>174</v>
      </c>
      <c r="X328" s="14">
        <v>256</v>
      </c>
      <c r="Y328" s="14">
        <v>50</v>
      </c>
      <c r="Z328" s="14">
        <v>30</v>
      </c>
      <c r="AA328" s="14">
        <v>32</v>
      </c>
      <c r="AB328" s="2">
        <v>1</v>
      </c>
      <c r="AC328" s="2">
        <v>5</v>
      </c>
      <c r="AD328" s="2">
        <v>6</v>
      </c>
      <c r="AE328" s="2">
        <v>2</v>
      </c>
      <c r="AF328" s="2">
        <v>0</v>
      </c>
      <c r="AG328" s="2">
        <v>0</v>
      </c>
      <c r="AH328" s="16">
        <v>0</v>
      </c>
      <c r="AJ328">
        <v>53</v>
      </c>
      <c r="AK328">
        <v>62.466000000000001</v>
      </c>
      <c r="AR328">
        <v>37</v>
      </c>
      <c r="AS328">
        <v>79.528999999999996</v>
      </c>
    </row>
    <row r="329" spans="1:45" x14ac:dyDescent="0.3">
      <c r="A329">
        <v>9672</v>
      </c>
      <c r="B329">
        <v>1971</v>
      </c>
      <c r="C329" s="1">
        <f t="shared" si="30"/>
        <v>53</v>
      </c>
      <c r="D329" t="s">
        <v>28</v>
      </c>
      <c r="E329" t="s">
        <v>36</v>
      </c>
      <c r="F329" s="4" t="s">
        <v>29</v>
      </c>
      <c r="G329" t="s">
        <v>29</v>
      </c>
      <c r="H329" s="20">
        <v>23162</v>
      </c>
      <c r="I329" s="2">
        <f t="shared" si="31"/>
        <v>23.161999999999999</v>
      </c>
      <c r="J329" s="2"/>
      <c r="K329" s="2">
        <v>1</v>
      </c>
      <c r="L329" s="2">
        <v>1</v>
      </c>
      <c r="M329" s="16">
        <f t="shared" si="32"/>
        <v>2</v>
      </c>
      <c r="N329" s="6" t="s">
        <v>160</v>
      </c>
      <c r="O329" s="4">
        <f t="shared" si="33"/>
        <v>2</v>
      </c>
      <c r="P329" s="3">
        <f t="shared" si="34"/>
        <v>41629</v>
      </c>
      <c r="Q329" s="4" t="str" cm="1">
        <f t="array" ref="Q329:S329">_xlfn.TEXTSPLIT(N329,"/")</f>
        <v>12</v>
      </c>
      <c r="R329" s="4" t="str">
        <v>21</v>
      </c>
      <c r="S329" s="4" t="str">
        <v>13</v>
      </c>
      <c r="T329" s="5">
        <f t="shared" si="35"/>
        <v>41629</v>
      </c>
      <c r="U329">
        <v>82</v>
      </c>
      <c r="V329" s="14">
        <v>8</v>
      </c>
      <c r="W329" s="14">
        <v>3</v>
      </c>
      <c r="X329" s="14">
        <v>9</v>
      </c>
      <c r="Y329" s="14">
        <v>19</v>
      </c>
      <c r="Z329" s="14">
        <v>4</v>
      </c>
      <c r="AA329" s="14">
        <v>22</v>
      </c>
      <c r="AB329" s="2">
        <v>3</v>
      </c>
      <c r="AC329" s="2">
        <v>1</v>
      </c>
      <c r="AD329" s="2">
        <v>3</v>
      </c>
      <c r="AE329" s="2">
        <v>6</v>
      </c>
      <c r="AF329" s="2">
        <v>0</v>
      </c>
      <c r="AG329" s="2">
        <v>0</v>
      </c>
      <c r="AH329" s="16">
        <v>0</v>
      </c>
      <c r="AJ329">
        <v>34</v>
      </c>
      <c r="AK329">
        <v>30.279</v>
      </c>
      <c r="AR329">
        <v>39</v>
      </c>
      <c r="AS329">
        <v>32.414000000000001</v>
      </c>
    </row>
    <row r="330" spans="1:45" x14ac:dyDescent="0.3">
      <c r="A330">
        <v>9671</v>
      </c>
      <c r="B330">
        <v>1969</v>
      </c>
      <c r="C330" s="1">
        <f t="shared" si="30"/>
        <v>55</v>
      </c>
      <c r="D330" t="s">
        <v>25</v>
      </c>
      <c r="E330" t="s">
        <v>22</v>
      </c>
      <c r="F330" s="4" t="s">
        <v>29</v>
      </c>
      <c r="G330" t="s">
        <v>29</v>
      </c>
      <c r="H330" s="20">
        <v>19514</v>
      </c>
      <c r="I330" s="2">
        <f t="shared" si="31"/>
        <v>19.513999999999999</v>
      </c>
      <c r="J330" s="2"/>
      <c r="K330" s="2">
        <v>1</v>
      </c>
      <c r="L330" s="2">
        <v>1</v>
      </c>
      <c r="M330" s="16">
        <f t="shared" si="32"/>
        <v>2</v>
      </c>
      <c r="N330" s="6" t="s">
        <v>137</v>
      </c>
      <c r="O330" s="4">
        <f t="shared" si="33"/>
        <v>2</v>
      </c>
      <c r="P330" s="3">
        <f t="shared" si="34"/>
        <v>41665</v>
      </c>
      <c r="Q330" s="4" t="str" cm="1">
        <f t="array" ref="Q330:S330">_xlfn.TEXTSPLIT(N330,"/")</f>
        <v>1</v>
      </c>
      <c r="R330" s="4" t="str">
        <v>26</v>
      </c>
      <c r="S330" s="4" t="str">
        <v>14</v>
      </c>
      <c r="T330" s="5">
        <f t="shared" si="35"/>
        <v>41665</v>
      </c>
      <c r="U330">
        <v>47</v>
      </c>
      <c r="V330" s="14">
        <v>14</v>
      </c>
      <c r="W330" s="14">
        <v>3</v>
      </c>
      <c r="X330" s="14">
        <v>21</v>
      </c>
      <c r="Y330" s="14">
        <v>2</v>
      </c>
      <c r="Z330" s="14">
        <v>1</v>
      </c>
      <c r="AA330" s="14">
        <v>28</v>
      </c>
      <c r="AB330" s="2">
        <v>4</v>
      </c>
      <c r="AC330" s="2">
        <v>3</v>
      </c>
      <c r="AD330" s="2">
        <v>2</v>
      </c>
      <c r="AE330" s="2">
        <v>8</v>
      </c>
      <c r="AF330" s="2">
        <v>1</v>
      </c>
      <c r="AG330" s="2">
        <v>0</v>
      </c>
      <c r="AH330" s="16">
        <v>1</v>
      </c>
      <c r="AJ330">
        <v>40</v>
      </c>
      <c r="AK330">
        <v>78.686999999999998</v>
      </c>
      <c r="AR330">
        <v>52</v>
      </c>
      <c r="AS330">
        <v>58.35</v>
      </c>
    </row>
    <row r="331" spans="1:45" x14ac:dyDescent="0.3">
      <c r="A331">
        <v>9668</v>
      </c>
      <c r="B331">
        <v>1972</v>
      </c>
      <c r="C331" s="1">
        <f t="shared" si="30"/>
        <v>52</v>
      </c>
      <c r="D331" t="s">
        <v>47</v>
      </c>
      <c r="E331" t="s">
        <v>22</v>
      </c>
      <c r="F331" s="4" t="s">
        <v>29</v>
      </c>
      <c r="G331" t="s">
        <v>29</v>
      </c>
      <c r="H331" s="20">
        <v>18793</v>
      </c>
      <c r="I331" s="2">
        <f t="shared" si="31"/>
        <v>18.792999999999999</v>
      </c>
      <c r="J331" s="2"/>
      <c r="K331" s="2">
        <v>1</v>
      </c>
      <c r="L331" s="2">
        <v>0</v>
      </c>
      <c r="M331" s="16">
        <f t="shared" si="32"/>
        <v>1</v>
      </c>
      <c r="N331" s="7">
        <v>41609</v>
      </c>
      <c r="O331" s="4">
        <f t="shared" si="33"/>
        <v>1</v>
      </c>
      <c r="P331" s="3">
        <f t="shared" si="34"/>
        <v>41609</v>
      </c>
      <c r="Q331" s="4" t="str" cm="1">
        <f t="array" ref="Q331">_xlfn.TEXTSPLIT(N331,"/")</f>
        <v>41609</v>
      </c>
      <c r="R331" s="5"/>
      <c r="S331" s="5"/>
      <c r="T331" s="5" t="e">
        <f t="shared" si="35"/>
        <v>#NUM!</v>
      </c>
      <c r="U331">
        <v>14</v>
      </c>
      <c r="V331" s="14">
        <v>4</v>
      </c>
      <c r="W331" s="14">
        <v>16</v>
      </c>
      <c r="X331" s="14">
        <v>20</v>
      </c>
      <c r="Y331" s="14">
        <v>0</v>
      </c>
      <c r="Z331" s="14">
        <v>17</v>
      </c>
      <c r="AA331" s="14">
        <v>20</v>
      </c>
      <c r="AB331" s="2">
        <v>3</v>
      </c>
      <c r="AC331" s="2">
        <v>2</v>
      </c>
      <c r="AD331" s="2">
        <v>4</v>
      </c>
      <c r="AE331" s="2">
        <v>8</v>
      </c>
      <c r="AF331" s="2">
        <v>0</v>
      </c>
      <c r="AG331" s="2">
        <v>0</v>
      </c>
      <c r="AH331" s="16">
        <v>0</v>
      </c>
      <c r="AJ331">
        <v>50</v>
      </c>
      <c r="AK331">
        <v>60.207999999999998</v>
      </c>
      <c r="AR331">
        <v>38</v>
      </c>
      <c r="AS331">
        <v>40.100999999999999</v>
      </c>
    </row>
    <row r="332" spans="1:45" hidden="1" x14ac:dyDescent="0.3">
      <c r="A332">
        <v>9665</v>
      </c>
      <c r="B332">
        <v>1958</v>
      </c>
      <c r="C332" s="1">
        <f t="shared" si="30"/>
        <v>66</v>
      </c>
      <c r="D332" t="s">
        <v>47</v>
      </c>
      <c r="E332" t="s">
        <v>34</v>
      </c>
      <c r="F332" s="4" t="s">
        <v>23</v>
      </c>
      <c r="G332" t="s">
        <v>23</v>
      </c>
      <c r="H332" s="20">
        <v>54237</v>
      </c>
      <c r="I332" s="2">
        <f t="shared" si="31"/>
        <v>54.237000000000002</v>
      </c>
      <c r="J332" s="2"/>
      <c r="K332" s="2">
        <v>0</v>
      </c>
      <c r="L332" s="2">
        <v>1</v>
      </c>
      <c r="M332" s="16">
        <f t="shared" si="32"/>
        <v>1</v>
      </c>
      <c r="N332" s="6" t="s">
        <v>165</v>
      </c>
      <c r="O332" s="4">
        <f t="shared" si="33"/>
        <v>2</v>
      </c>
      <c r="P332" s="3">
        <f t="shared" si="34"/>
        <v>41391</v>
      </c>
      <c r="Q332" s="4" t="str" cm="1">
        <f t="array" ref="Q332:S332">_xlfn.TEXTSPLIT(N332,"/")</f>
        <v>4</v>
      </c>
      <c r="R332" s="4" t="str">
        <v>27</v>
      </c>
      <c r="S332" s="4" t="str">
        <v>13</v>
      </c>
      <c r="T332" s="5">
        <f t="shared" si="35"/>
        <v>41391</v>
      </c>
      <c r="U332">
        <v>48</v>
      </c>
      <c r="V332" s="14">
        <v>267</v>
      </c>
      <c r="W332" s="14">
        <v>3</v>
      </c>
      <c r="X332" s="14">
        <v>30</v>
      </c>
      <c r="Y332" s="14">
        <v>4</v>
      </c>
      <c r="Z332" s="14">
        <v>0</v>
      </c>
      <c r="AA332" s="14">
        <v>57</v>
      </c>
      <c r="AB332" s="2">
        <v>4</v>
      </c>
      <c r="AC332" s="2">
        <v>5</v>
      </c>
      <c r="AD332" s="2">
        <v>5</v>
      </c>
      <c r="AE332" s="2">
        <v>6</v>
      </c>
      <c r="AF332" s="2">
        <v>0</v>
      </c>
      <c r="AG332" s="2">
        <v>0</v>
      </c>
      <c r="AH332" s="16">
        <v>0</v>
      </c>
      <c r="AJ332">
        <v>57</v>
      </c>
      <c r="AK332">
        <v>54.198</v>
      </c>
      <c r="AR332">
        <v>33</v>
      </c>
      <c r="AS332">
        <v>64.509</v>
      </c>
    </row>
    <row r="333" spans="1:45" x14ac:dyDescent="0.3">
      <c r="A333">
        <v>9653</v>
      </c>
      <c r="B333">
        <v>1976</v>
      </c>
      <c r="C333" s="1">
        <f t="shared" si="30"/>
        <v>48</v>
      </c>
      <c r="D333" t="s">
        <v>47</v>
      </c>
      <c r="E333" t="s">
        <v>22</v>
      </c>
      <c r="F333" s="4" t="s">
        <v>29</v>
      </c>
      <c r="G333" t="s">
        <v>29</v>
      </c>
      <c r="H333" s="20">
        <v>35797</v>
      </c>
      <c r="I333" s="2">
        <f t="shared" si="31"/>
        <v>35.796999999999997</v>
      </c>
      <c r="J333" s="2"/>
      <c r="K333" s="2">
        <v>0</v>
      </c>
      <c r="L333" s="2">
        <v>1</v>
      </c>
      <c r="M333" s="16">
        <f t="shared" si="32"/>
        <v>1</v>
      </c>
      <c r="N333" s="6" t="s">
        <v>201</v>
      </c>
      <c r="O333" s="4">
        <f t="shared" si="33"/>
        <v>2</v>
      </c>
      <c r="P333" s="3">
        <f t="shared" si="34"/>
        <v>41198</v>
      </c>
      <c r="Q333" s="4" t="str" cm="1">
        <f t="array" ref="Q333:S333">_xlfn.TEXTSPLIT(N333,"/")</f>
        <v>10</v>
      </c>
      <c r="R333" s="4" t="str">
        <v>16</v>
      </c>
      <c r="S333" s="4" t="str">
        <v>12</v>
      </c>
      <c r="T333" s="5">
        <f t="shared" si="35"/>
        <v>41198</v>
      </c>
      <c r="U333">
        <v>16</v>
      </c>
      <c r="V333" s="14">
        <v>27</v>
      </c>
      <c r="W333" s="14">
        <v>1</v>
      </c>
      <c r="X333" s="14">
        <v>14</v>
      </c>
      <c r="Y333" s="14">
        <v>4</v>
      </c>
      <c r="Z333" s="14">
        <v>1</v>
      </c>
      <c r="AA333" s="14">
        <v>21</v>
      </c>
      <c r="AB333" s="2">
        <v>2</v>
      </c>
      <c r="AC333" s="2">
        <v>2</v>
      </c>
      <c r="AD333" s="2">
        <v>3</v>
      </c>
      <c r="AE333" s="2">
        <v>8</v>
      </c>
      <c r="AF333" s="2">
        <v>0</v>
      </c>
      <c r="AG333" s="2">
        <v>0</v>
      </c>
      <c r="AH333" s="16">
        <v>0</v>
      </c>
      <c r="AJ333">
        <v>63</v>
      </c>
      <c r="AK333">
        <v>81.843000000000004</v>
      </c>
      <c r="AR333">
        <v>52</v>
      </c>
      <c r="AS333">
        <v>60.503999999999998</v>
      </c>
    </row>
    <row r="334" spans="1:45" x14ac:dyDescent="0.3">
      <c r="A334">
        <v>9648</v>
      </c>
      <c r="B334">
        <v>1968</v>
      </c>
      <c r="C334" s="1">
        <f t="shared" si="30"/>
        <v>56</v>
      </c>
      <c r="D334" t="s">
        <v>25</v>
      </c>
      <c r="E334" t="s">
        <v>22</v>
      </c>
      <c r="F334" s="4" t="s">
        <v>26</v>
      </c>
      <c r="G334" t="s">
        <v>26</v>
      </c>
      <c r="H334" s="20">
        <v>46904</v>
      </c>
      <c r="I334" s="2">
        <f t="shared" si="31"/>
        <v>46.904000000000003</v>
      </c>
      <c r="J334" s="2"/>
      <c r="K334" s="2">
        <v>1</v>
      </c>
      <c r="L334" s="2">
        <v>1</v>
      </c>
      <c r="M334" s="16">
        <f t="shared" si="32"/>
        <v>2</v>
      </c>
      <c r="N334" s="7">
        <v>40979</v>
      </c>
      <c r="O334" s="4">
        <f t="shared" si="33"/>
        <v>1</v>
      </c>
      <c r="P334" s="3">
        <f t="shared" si="34"/>
        <v>40979</v>
      </c>
      <c r="Q334" s="4" t="str" cm="1">
        <f t="array" ref="Q334">_xlfn.TEXTSPLIT(N334,"/")</f>
        <v>40979</v>
      </c>
      <c r="R334" s="5"/>
      <c r="S334" s="5"/>
      <c r="T334" s="5" t="e">
        <f t="shared" si="35"/>
        <v>#NUM!</v>
      </c>
      <c r="U334">
        <v>20</v>
      </c>
      <c r="V334" s="14">
        <v>153</v>
      </c>
      <c r="W334" s="14">
        <v>4</v>
      </c>
      <c r="X334" s="14">
        <v>56</v>
      </c>
      <c r="Y334" s="14">
        <v>0</v>
      </c>
      <c r="Z334" s="14">
        <v>9</v>
      </c>
      <c r="AA334" s="14">
        <v>31</v>
      </c>
      <c r="AB334" s="2">
        <v>4</v>
      </c>
      <c r="AC334" s="2">
        <v>5</v>
      </c>
      <c r="AD334" s="2">
        <v>4</v>
      </c>
      <c r="AE334" s="2">
        <v>8</v>
      </c>
      <c r="AF334" s="2">
        <v>0</v>
      </c>
      <c r="AG334" s="2">
        <v>0</v>
      </c>
      <c r="AH334" s="16">
        <v>0</v>
      </c>
      <c r="AJ334">
        <v>53</v>
      </c>
      <c r="AK334">
        <v>72.94</v>
      </c>
      <c r="AR334">
        <v>62</v>
      </c>
      <c r="AS334">
        <v>61.923000000000002</v>
      </c>
    </row>
    <row r="335" spans="1:45" x14ac:dyDescent="0.3">
      <c r="A335">
        <v>9645</v>
      </c>
      <c r="B335">
        <v>1969</v>
      </c>
      <c r="C335" s="1">
        <f t="shared" si="30"/>
        <v>55</v>
      </c>
      <c r="D335" t="s">
        <v>25</v>
      </c>
      <c r="E335" t="s">
        <v>22</v>
      </c>
      <c r="F335" s="4" t="s">
        <v>29</v>
      </c>
      <c r="G335" t="s">
        <v>29</v>
      </c>
      <c r="H335" s="20">
        <v>64590</v>
      </c>
      <c r="I335" s="2">
        <f t="shared" si="31"/>
        <v>64.59</v>
      </c>
      <c r="J335" s="2"/>
      <c r="K335" s="2">
        <v>0</v>
      </c>
      <c r="L335" s="2">
        <v>0</v>
      </c>
      <c r="M335" s="16">
        <f t="shared" si="32"/>
        <v>0</v>
      </c>
      <c r="N335" s="6" t="s">
        <v>414</v>
      </c>
      <c r="O335" s="4">
        <f t="shared" si="33"/>
        <v>2</v>
      </c>
      <c r="P335" s="3">
        <f t="shared" si="34"/>
        <v>41196</v>
      </c>
      <c r="Q335" s="4" t="str" cm="1">
        <f t="array" ref="Q335:S335">_xlfn.TEXTSPLIT(N335,"/")</f>
        <v>10</v>
      </c>
      <c r="R335" s="4" t="str">
        <v>14</v>
      </c>
      <c r="S335" s="4" t="str">
        <v>12</v>
      </c>
      <c r="T335" s="5">
        <f t="shared" si="35"/>
        <v>41196</v>
      </c>
      <c r="U335">
        <v>98</v>
      </c>
      <c r="V335" s="14">
        <v>920</v>
      </c>
      <c r="W335" s="14">
        <v>138</v>
      </c>
      <c r="X335" s="14">
        <v>168</v>
      </c>
      <c r="Y335" s="14">
        <v>36</v>
      </c>
      <c r="Z335" s="14">
        <v>46</v>
      </c>
      <c r="AA335" s="14">
        <v>30</v>
      </c>
      <c r="AB335" s="2">
        <v>1</v>
      </c>
      <c r="AC335" s="2">
        <v>9</v>
      </c>
      <c r="AD335" s="2">
        <v>10</v>
      </c>
      <c r="AE335" s="2">
        <v>6</v>
      </c>
      <c r="AF335" s="2">
        <v>0</v>
      </c>
      <c r="AG335" s="2">
        <v>0</v>
      </c>
      <c r="AH335" s="16">
        <v>0</v>
      </c>
      <c r="AJ335">
        <v>50</v>
      </c>
      <c r="AK335">
        <v>37.401000000000003</v>
      </c>
      <c r="AR335">
        <v>51</v>
      </c>
      <c r="AS335">
        <v>55.26</v>
      </c>
    </row>
    <row r="336" spans="1:45" x14ac:dyDescent="0.3">
      <c r="A336">
        <v>9635</v>
      </c>
      <c r="B336">
        <v>1984</v>
      </c>
      <c r="C336" s="1">
        <f t="shared" si="30"/>
        <v>40</v>
      </c>
      <c r="D336" t="s">
        <v>25</v>
      </c>
      <c r="E336" t="s">
        <v>42</v>
      </c>
      <c r="F336" s="4" t="s">
        <v>29</v>
      </c>
      <c r="G336" t="s">
        <v>29</v>
      </c>
      <c r="H336" s="20">
        <v>35876</v>
      </c>
      <c r="I336" s="2">
        <f t="shared" si="31"/>
        <v>35.875999999999998</v>
      </c>
      <c r="J336" s="2"/>
      <c r="K336" s="2">
        <v>0</v>
      </c>
      <c r="L336" s="2">
        <v>0</v>
      </c>
      <c r="M336" s="16">
        <f t="shared" si="32"/>
        <v>0</v>
      </c>
      <c r="N336" s="6" t="s">
        <v>170</v>
      </c>
      <c r="O336" s="4">
        <f t="shared" si="33"/>
        <v>2</v>
      </c>
      <c r="P336" s="3">
        <f t="shared" si="34"/>
        <v>41749</v>
      </c>
      <c r="Q336" s="4" t="str" cm="1">
        <f t="array" ref="Q336:S336">_xlfn.TEXTSPLIT(N336,"/")</f>
        <v>4</v>
      </c>
      <c r="R336" s="4" t="str">
        <v>20</v>
      </c>
      <c r="S336" s="4" t="str">
        <v>14</v>
      </c>
      <c r="T336" s="5">
        <f t="shared" si="35"/>
        <v>41749</v>
      </c>
      <c r="U336">
        <v>13</v>
      </c>
      <c r="V336" s="14">
        <v>66</v>
      </c>
      <c r="W336" s="14">
        <v>2</v>
      </c>
      <c r="X336" s="14">
        <v>40</v>
      </c>
      <c r="Y336" s="14">
        <v>4</v>
      </c>
      <c r="Z336" s="14">
        <v>3</v>
      </c>
      <c r="AA336" s="14">
        <v>14</v>
      </c>
      <c r="AB336" s="2">
        <v>1</v>
      </c>
      <c r="AC336" s="2">
        <v>3</v>
      </c>
      <c r="AD336" s="2">
        <v>3</v>
      </c>
      <c r="AE336" s="2">
        <v>6</v>
      </c>
      <c r="AF336" s="2">
        <v>0</v>
      </c>
      <c r="AG336" s="2">
        <v>0</v>
      </c>
      <c r="AH336" s="16">
        <v>0</v>
      </c>
      <c r="AJ336">
        <v>74</v>
      </c>
      <c r="AK336">
        <v>51.529000000000003</v>
      </c>
      <c r="AR336">
        <v>52</v>
      </c>
      <c r="AS336">
        <v>91.7</v>
      </c>
    </row>
    <row r="337" spans="1:45" x14ac:dyDescent="0.3">
      <c r="A337">
        <v>9624</v>
      </c>
      <c r="B337">
        <v>1959</v>
      </c>
      <c r="C337" s="1">
        <f t="shared" si="30"/>
        <v>65</v>
      </c>
      <c r="D337" t="s">
        <v>25</v>
      </c>
      <c r="E337" t="s">
        <v>34</v>
      </c>
      <c r="F337" s="4" t="s">
        <v>32</v>
      </c>
      <c r="G337" t="s">
        <v>32</v>
      </c>
      <c r="H337" s="20">
        <v>65488</v>
      </c>
      <c r="I337" s="2">
        <f t="shared" si="31"/>
        <v>65.488</v>
      </c>
      <c r="J337" s="2"/>
      <c r="K337" s="2">
        <v>0</v>
      </c>
      <c r="L337" s="2">
        <v>0</v>
      </c>
      <c r="M337" s="16">
        <f t="shared" si="32"/>
        <v>0</v>
      </c>
      <c r="N337" s="6" t="s">
        <v>343</v>
      </c>
      <c r="O337" s="4">
        <f t="shared" si="33"/>
        <v>2</v>
      </c>
      <c r="P337" s="3">
        <f t="shared" si="34"/>
        <v>41803</v>
      </c>
      <c r="Q337" s="4" t="str" cm="1">
        <f t="array" ref="Q337:S337">_xlfn.TEXTSPLIT(N337,"/")</f>
        <v>6</v>
      </c>
      <c r="R337" s="4" t="str">
        <v>13</v>
      </c>
      <c r="S337" s="4" t="str">
        <v>14</v>
      </c>
      <c r="T337" s="5">
        <f t="shared" si="35"/>
        <v>41803</v>
      </c>
      <c r="U337">
        <v>46</v>
      </c>
      <c r="V337" s="14">
        <v>603</v>
      </c>
      <c r="W337" s="14">
        <v>45</v>
      </c>
      <c r="X337" s="14">
        <v>207</v>
      </c>
      <c r="Y337" s="14">
        <v>36</v>
      </c>
      <c r="Z337" s="14">
        <v>18</v>
      </c>
      <c r="AA337" s="14">
        <v>54</v>
      </c>
      <c r="AB337" s="2">
        <v>1</v>
      </c>
      <c r="AC337" s="2">
        <v>3</v>
      </c>
      <c r="AD337" s="2">
        <v>6</v>
      </c>
      <c r="AE337" s="2">
        <v>1</v>
      </c>
      <c r="AF337" s="2">
        <v>0</v>
      </c>
      <c r="AG337" s="2">
        <v>0</v>
      </c>
      <c r="AH337" s="16">
        <v>0</v>
      </c>
      <c r="AJ337">
        <v>46</v>
      </c>
      <c r="AK337">
        <v>59.600999999999999</v>
      </c>
      <c r="AR337">
        <v>52</v>
      </c>
      <c r="AS337">
        <v>35.787999999999997</v>
      </c>
    </row>
    <row r="338" spans="1:45" hidden="1" x14ac:dyDescent="0.3">
      <c r="A338">
        <v>9617</v>
      </c>
      <c r="B338">
        <v>1952</v>
      </c>
      <c r="C338" s="1">
        <f t="shared" si="30"/>
        <v>72</v>
      </c>
      <c r="D338" t="s">
        <v>47</v>
      </c>
      <c r="E338" t="s">
        <v>22</v>
      </c>
      <c r="F338" s="4" t="s">
        <v>26</v>
      </c>
      <c r="G338" t="s">
        <v>26</v>
      </c>
      <c r="H338" s="20">
        <v>15033</v>
      </c>
      <c r="I338" s="2">
        <f t="shared" si="31"/>
        <v>15.032999999999999</v>
      </c>
      <c r="J338" s="2"/>
      <c r="K338" s="2">
        <v>0</v>
      </c>
      <c r="L338" s="2">
        <v>0</v>
      </c>
      <c r="M338" s="16">
        <f t="shared" si="32"/>
        <v>0</v>
      </c>
      <c r="N338" s="6" t="s">
        <v>319</v>
      </c>
      <c r="O338" s="4">
        <f t="shared" si="33"/>
        <v>2</v>
      </c>
      <c r="P338" s="3">
        <f t="shared" si="34"/>
        <v>41745</v>
      </c>
      <c r="Q338" s="4" t="str" cm="1">
        <f t="array" ref="Q338:S338">_xlfn.TEXTSPLIT(N338,"/")</f>
        <v>4</v>
      </c>
      <c r="R338" s="4" t="str">
        <v>16</v>
      </c>
      <c r="S338" s="4" t="str">
        <v>14</v>
      </c>
      <c r="T338" s="5">
        <f t="shared" si="35"/>
        <v>41745</v>
      </c>
      <c r="U338">
        <v>37</v>
      </c>
      <c r="V338" s="14">
        <v>0</v>
      </c>
      <c r="W338" s="14">
        <v>4</v>
      </c>
      <c r="X338" s="14">
        <v>5</v>
      </c>
      <c r="Y338" s="14">
        <v>6</v>
      </c>
      <c r="Z338" s="14">
        <v>0</v>
      </c>
      <c r="AA338" s="14">
        <v>4</v>
      </c>
      <c r="AB338" s="2">
        <v>1</v>
      </c>
      <c r="AC338" s="2">
        <v>1</v>
      </c>
      <c r="AD338" s="2">
        <v>3</v>
      </c>
      <c r="AE338" s="2">
        <v>3</v>
      </c>
      <c r="AF338" s="2">
        <v>0</v>
      </c>
      <c r="AG338" s="2">
        <v>0</v>
      </c>
      <c r="AH338" s="16">
        <v>0</v>
      </c>
      <c r="AJ338">
        <v>52</v>
      </c>
      <c r="AK338">
        <v>18.792999999999999</v>
      </c>
      <c r="AR338">
        <v>43</v>
      </c>
      <c r="AS338">
        <v>43.973999999999997</v>
      </c>
    </row>
    <row r="339" spans="1:45" x14ac:dyDescent="0.3">
      <c r="A339">
        <v>9612</v>
      </c>
      <c r="B339">
        <v>1988</v>
      </c>
      <c r="C339" s="1">
        <f t="shared" si="30"/>
        <v>36</v>
      </c>
      <c r="D339" t="s">
        <v>25</v>
      </c>
      <c r="E339" t="s">
        <v>36</v>
      </c>
      <c r="F339" s="4" t="s">
        <v>26</v>
      </c>
      <c r="G339" t="s">
        <v>26</v>
      </c>
      <c r="H339" s="20">
        <v>23830</v>
      </c>
      <c r="I339" s="2">
        <f t="shared" si="31"/>
        <v>23.83</v>
      </c>
      <c r="J339" s="2"/>
      <c r="K339" s="2">
        <v>0</v>
      </c>
      <c r="L339" s="2">
        <v>0</v>
      </c>
      <c r="M339" s="16">
        <f t="shared" si="32"/>
        <v>0</v>
      </c>
      <c r="N339" s="7">
        <v>41822</v>
      </c>
      <c r="O339" s="4">
        <f t="shared" si="33"/>
        <v>1</v>
      </c>
      <c r="P339" s="3">
        <f t="shared" si="34"/>
        <v>41822</v>
      </c>
      <c r="Q339" s="4" t="str" cm="1">
        <f t="array" ref="Q339">_xlfn.TEXTSPLIT(N339,"/")</f>
        <v>41822</v>
      </c>
      <c r="R339" s="5"/>
      <c r="S339" s="5"/>
      <c r="T339" s="5" t="e">
        <f t="shared" si="35"/>
        <v>#NUM!</v>
      </c>
      <c r="U339">
        <v>3</v>
      </c>
      <c r="V339" s="14">
        <v>1</v>
      </c>
      <c r="W339" s="14">
        <v>8</v>
      </c>
      <c r="X339" s="14">
        <v>6</v>
      </c>
      <c r="Y339" s="14">
        <v>4</v>
      </c>
      <c r="Z339" s="14">
        <v>8</v>
      </c>
      <c r="AA339" s="14">
        <v>16</v>
      </c>
      <c r="AB339" s="2">
        <v>1</v>
      </c>
      <c r="AC339" s="2">
        <v>1</v>
      </c>
      <c r="AD339" s="2">
        <v>3</v>
      </c>
      <c r="AE339" s="2">
        <v>7</v>
      </c>
      <c r="AF339" s="2">
        <v>0</v>
      </c>
      <c r="AG339" s="2">
        <v>0</v>
      </c>
      <c r="AH339" s="16">
        <v>0</v>
      </c>
      <c r="AJ339">
        <v>58</v>
      </c>
      <c r="AK339">
        <v>69.263000000000005</v>
      </c>
      <c r="AR339">
        <v>32</v>
      </c>
      <c r="AS339">
        <v>42.691000000000003</v>
      </c>
    </row>
    <row r="340" spans="1:45" x14ac:dyDescent="0.3">
      <c r="A340">
        <v>9606</v>
      </c>
      <c r="B340">
        <v>1966</v>
      </c>
      <c r="C340" s="1">
        <f t="shared" si="30"/>
        <v>58</v>
      </c>
      <c r="D340" t="s">
        <v>25</v>
      </c>
      <c r="E340" t="s">
        <v>34</v>
      </c>
      <c r="F340" s="4" t="s">
        <v>29</v>
      </c>
      <c r="G340" t="s">
        <v>29</v>
      </c>
      <c r="H340" s="20">
        <v>69969</v>
      </c>
      <c r="I340" s="2">
        <f t="shared" si="31"/>
        <v>69.968999999999994</v>
      </c>
      <c r="J340" s="2"/>
      <c r="K340" s="2">
        <v>0</v>
      </c>
      <c r="L340" s="2">
        <v>0</v>
      </c>
      <c r="M340" s="16">
        <f t="shared" si="32"/>
        <v>0</v>
      </c>
      <c r="N340" s="6" t="s">
        <v>390</v>
      </c>
      <c r="O340" s="4">
        <f t="shared" si="33"/>
        <v>2</v>
      </c>
      <c r="P340" s="3">
        <f t="shared" si="34"/>
        <v>41513</v>
      </c>
      <c r="Q340" s="4" t="str" cm="1">
        <f t="array" ref="Q340:S340">_xlfn.TEXTSPLIT(N340,"/")</f>
        <v>8</v>
      </c>
      <c r="R340" s="4" t="str">
        <v>27</v>
      </c>
      <c r="S340" s="4" t="str">
        <v>13</v>
      </c>
      <c r="T340" s="5">
        <f t="shared" si="35"/>
        <v>41513</v>
      </c>
      <c r="U340">
        <v>64</v>
      </c>
      <c r="V340" s="14">
        <v>882</v>
      </c>
      <c r="W340" s="14">
        <v>29</v>
      </c>
      <c r="X340" s="14">
        <v>514</v>
      </c>
      <c r="Y340" s="14">
        <v>38</v>
      </c>
      <c r="Z340" s="14">
        <v>29</v>
      </c>
      <c r="AA340" s="14">
        <v>44</v>
      </c>
      <c r="AB340" s="2">
        <v>1</v>
      </c>
      <c r="AC340" s="2">
        <v>4</v>
      </c>
      <c r="AD340" s="2">
        <v>6</v>
      </c>
      <c r="AE340" s="2">
        <v>3</v>
      </c>
      <c r="AF340" s="2">
        <v>1</v>
      </c>
      <c r="AG340" s="2">
        <v>0</v>
      </c>
      <c r="AH340" s="16">
        <v>2</v>
      </c>
      <c r="AJ340">
        <v>68</v>
      </c>
      <c r="AK340">
        <v>74.805000000000007</v>
      </c>
      <c r="AR340">
        <v>53</v>
      </c>
      <c r="AS340">
        <v>31.88</v>
      </c>
    </row>
    <row r="341" spans="1:45" x14ac:dyDescent="0.3">
      <c r="A341">
        <v>9597</v>
      </c>
      <c r="B341">
        <v>1970</v>
      </c>
      <c r="C341" s="1">
        <f t="shared" si="30"/>
        <v>54</v>
      </c>
      <c r="D341" t="s">
        <v>28</v>
      </c>
      <c r="E341" t="s">
        <v>22</v>
      </c>
      <c r="F341" s="4" t="s">
        <v>29</v>
      </c>
      <c r="G341" t="s">
        <v>29</v>
      </c>
      <c r="H341" s="20">
        <v>73448</v>
      </c>
      <c r="I341" s="2">
        <f t="shared" si="31"/>
        <v>73.447999999999993</v>
      </c>
      <c r="J341" s="2"/>
      <c r="K341" s="2">
        <v>0</v>
      </c>
      <c r="L341" s="2">
        <v>0</v>
      </c>
      <c r="M341" s="16">
        <f t="shared" si="32"/>
        <v>0</v>
      </c>
      <c r="N341" s="7">
        <v>41914</v>
      </c>
      <c r="O341" s="4">
        <f t="shared" si="33"/>
        <v>1</v>
      </c>
      <c r="P341" s="3">
        <f t="shared" si="34"/>
        <v>41914</v>
      </c>
      <c r="Q341" s="4" t="str" cm="1">
        <f t="array" ref="Q341">_xlfn.TEXTSPLIT(N341,"/")</f>
        <v>41914</v>
      </c>
      <c r="R341" s="5"/>
      <c r="S341" s="5"/>
      <c r="T341" s="5" t="e">
        <f t="shared" si="35"/>
        <v>#NUM!</v>
      </c>
      <c r="U341">
        <v>10</v>
      </c>
      <c r="V341" s="14">
        <v>236</v>
      </c>
      <c r="W341" s="14">
        <v>106</v>
      </c>
      <c r="X341" s="14">
        <v>189</v>
      </c>
      <c r="Y341" s="14">
        <v>23</v>
      </c>
      <c r="Z341" s="14">
        <v>41</v>
      </c>
      <c r="AA341" s="14">
        <v>130</v>
      </c>
      <c r="AB341" s="2">
        <v>1</v>
      </c>
      <c r="AC341" s="2">
        <v>7</v>
      </c>
      <c r="AD341" s="2">
        <v>9</v>
      </c>
      <c r="AE341" s="2">
        <v>4</v>
      </c>
      <c r="AF341" s="2">
        <v>0</v>
      </c>
      <c r="AG341" s="2">
        <v>0</v>
      </c>
      <c r="AH341" s="16">
        <v>0</v>
      </c>
      <c r="AJ341">
        <v>40</v>
      </c>
      <c r="AK341">
        <v>36.79</v>
      </c>
      <c r="AR341">
        <v>61</v>
      </c>
      <c r="AS341">
        <v>72.828000000000003</v>
      </c>
    </row>
    <row r="342" spans="1:45" x14ac:dyDescent="0.3">
      <c r="A342">
        <v>9596</v>
      </c>
      <c r="B342">
        <v>1981</v>
      </c>
      <c r="C342" s="1">
        <f t="shared" si="30"/>
        <v>43</v>
      </c>
      <c r="D342" t="s">
        <v>31</v>
      </c>
      <c r="E342" t="s">
        <v>34</v>
      </c>
      <c r="F342" s="4" t="s">
        <v>26</v>
      </c>
      <c r="G342" t="s">
        <v>26</v>
      </c>
      <c r="H342" s="20">
        <v>65295</v>
      </c>
      <c r="I342" s="2">
        <f t="shared" si="31"/>
        <v>65.295000000000002</v>
      </c>
      <c r="J342" s="2"/>
      <c r="K342" s="2">
        <v>0</v>
      </c>
      <c r="L342" s="2">
        <v>0</v>
      </c>
      <c r="M342" s="16">
        <f t="shared" si="32"/>
        <v>0</v>
      </c>
      <c r="N342" s="6" t="s">
        <v>219</v>
      </c>
      <c r="O342" s="4">
        <f t="shared" si="33"/>
        <v>2</v>
      </c>
      <c r="P342" s="3">
        <f t="shared" si="34"/>
        <v>41631</v>
      </c>
      <c r="Q342" s="4" t="str" cm="1">
        <f t="array" ref="Q342:S342">_xlfn.TEXTSPLIT(N342,"/")</f>
        <v>12</v>
      </c>
      <c r="R342" s="4" t="str">
        <v>23</v>
      </c>
      <c r="S342" s="4" t="str">
        <v>13</v>
      </c>
      <c r="T342" s="5">
        <f t="shared" si="35"/>
        <v>41631</v>
      </c>
      <c r="U342">
        <v>19</v>
      </c>
      <c r="V342" s="14">
        <v>365</v>
      </c>
      <c r="W342" s="14">
        <v>32</v>
      </c>
      <c r="X342" s="14">
        <v>117</v>
      </c>
      <c r="Y342" s="14">
        <v>34</v>
      </c>
      <c r="Z342" s="14">
        <v>110</v>
      </c>
      <c r="AA342" s="14">
        <v>6</v>
      </c>
      <c r="AB342" s="2">
        <v>1</v>
      </c>
      <c r="AC342" s="2">
        <v>3</v>
      </c>
      <c r="AD342" s="2">
        <v>13</v>
      </c>
      <c r="AE342" s="2">
        <v>2</v>
      </c>
      <c r="AF342" s="2">
        <v>0</v>
      </c>
      <c r="AG342" s="2">
        <v>0</v>
      </c>
      <c r="AH342" s="16">
        <v>0</v>
      </c>
      <c r="AJ342">
        <v>47</v>
      </c>
      <c r="AK342">
        <v>74.067999999999998</v>
      </c>
      <c r="AR342">
        <v>52</v>
      </c>
      <c r="AS342">
        <v>80.572999999999993</v>
      </c>
    </row>
    <row r="343" spans="1:45" x14ac:dyDescent="0.3">
      <c r="A343">
        <v>9595</v>
      </c>
      <c r="B343">
        <v>1962</v>
      </c>
      <c r="C343" s="1">
        <f t="shared" si="30"/>
        <v>62</v>
      </c>
      <c r="D343" t="s">
        <v>25</v>
      </c>
      <c r="E343" t="s">
        <v>22</v>
      </c>
      <c r="F343" s="4" t="s">
        <v>32</v>
      </c>
      <c r="G343" t="s">
        <v>32</v>
      </c>
      <c r="H343" s="20">
        <v>64260</v>
      </c>
      <c r="I343" s="2">
        <f t="shared" si="31"/>
        <v>64.260000000000005</v>
      </c>
      <c r="J343" s="2"/>
      <c r="K343" s="2">
        <v>0</v>
      </c>
      <c r="L343" s="2">
        <v>0</v>
      </c>
      <c r="M343" s="16">
        <f t="shared" si="32"/>
        <v>0</v>
      </c>
      <c r="N343" s="7">
        <v>41579</v>
      </c>
      <c r="O343" s="4">
        <f t="shared" si="33"/>
        <v>1</v>
      </c>
      <c r="P343" s="3">
        <f t="shared" si="34"/>
        <v>41579</v>
      </c>
      <c r="Q343" s="4" t="str" cm="1">
        <f t="array" ref="Q343">_xlfn.TEXTSPLIT(N343,"/")</f>
        <v>41579</v>
      </c>
      <c r="R343" s="5"/>
      <c r="S343" s="5"/>
      <c r="T343" s="5" t="e">
        <f t="shared" si="35"/>
        <v>#NUM!</v>
      </c>
      <c r="U343">
        <v>1</v>
      </c>
      <c r="V343" s="14">
        <v>539</v>
      </c>
      <c r="W343" s="14">
        <v>169</v>
      </c>
      <c r="X343" s="14">
        <v>816</v>
      </c>
      <c r="Y343" s="14">
        <v>20</v>
      </c>
      <c r="Z343" s="14">
        <v>0</v>
      </c>
      <c r="AA343" s="14">
        <v>30</v>
      </c>
      <c r="AB343" s="2">
        <v>1</v>
      </c>
      <c r="AC343" s="2">
        <v>4</v>
      </c>
      <c r="AD343" s="2">
        <v>4</v>
      </c>
      <c r="AE343" s="2">
        <v>3</v>
      </c>
      <c r="AF343" s="2">
        <v>1</v>
      </c>
      <c r="AG343" s="2">
        <v>0</v>
      </c>
      <c r="AH343" s="16">
        <v>0</v>
      </c>
      <c r="AJ343">
        <v>69</v>
      </c>
      <c r="AK343">
        <v>27.420999999999999</v>
      </c>
      <c r="AR343">
        <v>55</v>
      </c>
      <c r="AS343">
        <v>77.382000000000005</v>
      </c>
    </row>
    <row r="344" spans="1:45" x14ac:dyDescent="0.3">
      <c r="A344">
        <v>9592</v>
      </c>
      <c r="B344">
        <v>1984</v>
      </c>
      <c r="C344" s="1">
        <f t="shared" si="30"/>
        <v>40</v>
      </c>
      <c r="D344" t="s">
        <v>25</v>
      </c>
      <c r="E344" t="s">
        <v>22</v>
      </c>
      <c r="F344" s="4" t="s">
        <v>32</v>
      </c>
      <c r="G344" t="s">
        <v>32</v>
      </c>
      <c r="H344" s="20">
        <v>22010</v>
      </c>
      <c r="I344" s="2">
        <f t="shared" si="31"/>
        <v>22.01</v>
      </c>
      <c r="J344" s="2"/>
      <c r="K344" s="2">
        <v>1</v>
      </c>
      <c r="L344" s="2">
        <v>0</v>
      </c>
      <c r="M344" s="16">
        <f t="shared" si="32"/>
        <v>1</v>
      </c>
      <c r="N344" s="6" t="s">
        <v>367</v>
      </c>
      <c r="O344" s="4">
        <f t="shared" si="33"/>
        <v>2</v>
      </c>
      <c r="P344" s="3">
        <f t="shared" si="34"/>
        <v>41455</v>
      </c>
      <c r="Q344" s="4" t="str" cm="1">
        <f t="array" ref="Q344:S344">_xlfn.TEXTSPLIT(N344,"/")</f>
        <v>6</v>
      </c>
      <c r="R344" s="4" t="str">
        <v>30</v>
      </c>
      <c r="S344" s="4" t="str">
        <v>13</v>
      </c>
      <c r="T344" s="5">
        <f t="shared" si="35"/>
        <v>41455</v>
      </c>
      <c r="U344">
        <v>51</v>
      </c>
      <c r="V344" s="14">
        <v>11</v>
      </c>
      <c r="W344" s="14">
        <v>2</v>
      </c>
      <c r="X344" s="14">
        <v>9</v>
      </c>
      <c r="Y344" s="14">
        <v>3</v>
      </c>
      <c r="Z344" s="14">
        <v>0</v>
      </c>
      <c r="AA344" s="14">
        <v>8</v>
      </c>
      <c r="AB344" s="2">
        <v>2</v>
      </c>
      <c r="AC344" s="2">
        <v>2</v>
      </c>
      <c r="AD344" s="2">
        <v>3</v>
      </c>
      <c r="AE344" s="2">
        <v>8</v>
      </c>
      <c r="AF344" s="2">
        <v>0</v>
      </c>
      <c r="AG344" s="2">
        <v>0</v>
      </c>
      <c r="AH344" s="16">
        <v>0</v>
      </c>
      <c r="AJ344">
        <v>50</v>
      </c>
      <c r="AK344">
        <v>37.401000000000003</v>
      </c>
      <c r="AR344">
        <v>53</v>
      </c>
      <c r="AS344">
        <v>66.730999999999995</v>
      </c>
    </row>
    <row r="345" spans="1:45" hidden="1" x14ac:dyDescent="0.3">
      <c r="A345">
        <v>9589</v>
      </c>
      <c r="B345">
        <v>1949</v>
      </c>
      <c r="C345" s="1">
        <f t="shared" si="30"/>
        <v>75</v>
      </c>
      <c r="D345" t="s">
        <v>40</v>
      </c>
      <c r="E345" t="s">
        <v>34</v>
      </c>
      <c r="F345" s="4" t="s">
        <v>43</v>
      </c>
      <c r="G345" t="s">
        <v>43</v>
      </c>
      <c r="H345" s="20">
        <v>82032</v>
      </c>
      <c r="I345" s="2">
        <f t="shared" si="31"/>
        <v>82.031999999999996</v>
      </c>
      <c r="J345" s="2"/>
      <c r="K345" s="2">
        <v>0</v>
      </c>
      <c r="L345" s="2">
        <v>0</v>
      </c>
      <c r="M345" s="16">
        <f t="shared" si="32"/>
        <v>0</v>
      </c>
      <c r="N345" s="7">
        <v>41763</v>
      </c>
      <c r="O345" s="4">
        <f t="shared" si="33"/>
        <v>1</v>
      </c>
      <c r="P345" s="3">
        <f t="shared" si="34"/>
        <v>41763</v>
      </c>
      <c r="Q345" s="4" t="str" cm="1">
        <f t="array" ref="Q345">_xlfn.TEXTSPLIT(N345,"/")</f>
        <v>41763</v>
      </c>
      <c r="R345" s="5"/>
      <c r="S345" s="5"/>
      <c r="T345" s="5" t="e">
        <f t="shared" si="35"/>
        <v>#NUM!</v>
      </c>
      <c r="U345">
        <v>54</v>
      </c>
      <c r="V345" s="14">
        <v>332</v>
      </c>
      <c r="W345" s="14">
        <v>194</v>
      </c>
      <c r="X345" s="14">
        <v>377</v>
      </c>
      <c r="Y345" s="14">
        <v>149</v>
      </c>
      <c r="Z345" s="14">
        <v>125</v>
      </c>
      <c r="AA345" s="14">
        <v>57</v>
      </c>
      <c r="AB345" s="2">
        <v>0</v>
      </c>
      <c r="AC345" s="2">
        <v>4</v>
      </c>
      <c r="AD345" s="2">
        <v>7</v>
      </c>
      <c r="AE345" s="2">
        <v>1</v>
      </c>
      <c r="AF345" s="2">
        <v>0</v>
      </c>
      <c r="AG345" s="2">
        <v>0</v>
      </c>
      <c r="AH345" s="16">
        <v>0</v>
      </c>
      <c r="AJ345">
        <v>49</v>
      </c>
      <c r="AK345">
        <v>83.144999999999996</v>
      </c>
      <c r="AR345">
        <v>57</v>
      </c>
      <c r="AS345">
        <v>69.759</v>
      </c>
    </row>
    <row r="346" spans="1:45" x14ac:dyDescent="0.3">
      <c r="A346">
        <v>9579</v>
      </c>
      <c r="B346">
        <v>1960</v>
      </c>
      <c r="C346" s="1">
        <f t="shared" si="30"/>
        <v>64</v>
      </c>
      <c r="D346" t="s">
        <v>28</v>
      </c>
      <c r="E346" t="s">
        <v>34</v>
      </c>
      <c r="F346" s="4" t="s">
        <v>29</v>
      </c>
      <c r="G346" t="s">
        <v>29</v>
      </c>
      <c r="H346" s="20">
        <v>33762</v>
      </c>
      <c r="I346" s="2">
        <f t="shared" si="31"/>
        <v>33.762</v>
      </c>
      <c r="J346" s="2"/>
      <c r="K346" s="2">
        <v>2</v>
      </c>
      <c r="L346" s="2">
        <v>1</v>
      </c>
      <c r="M346" s="16">
        <f t="shared" si="32"/>
        <v>3</v>
      </c>
      <c r="N346" s="7">
        <v>41462</v>
      </c>
      <c r="O346" s="4">
        <f t="shared" si="33"/>
        <v>1</v>
      </c>
      <c r="P346" s="3">
        <f t="shared" si="34"/>
        <v>41462</v>
      </c>
      <c r="Q346" s="4" t="str" cm="1">
        <f t="array" ref="Q346">_xlfn.TEXTSPLIT(N346,"/")</f>
        <v>41462</v>
      </c>
      <c r="R346" s="5"/>
      <c r="S346" s="5"/>
      <c r="T346" s="5" t="e">
        <f t="shared" si="35"/>
        <v>#NUM!</v>
      </c>
      <c r="U346">
        <v>61</v>
      </c>
      <c r="V346" s="14">
        <v>53</v>
      </c>
      <c r="W346" s="14">
        <v>1</v>
      </c>
      <c r="X346" s="14">
        <v>34</v>
      </c>
      <c r="Y346" s="14">
        <v>2</v>
      </c>
      <c r="Z346" s="14">
        <v>0</v>
      </c>
      <c r="AA346" s="14">
        <v>16</v>
      </c>
      <c r="AB346" s="2">
        <v>3</v>
      </c>
      <c r="AC346" s="2">
        <v>2</v>
      </c>
      <c r="AD346" s="2">
        <v>2</v>
      </c>
      <c r="AE346" s="2">
        <v>8</v>
      </c>
      <c r="AF346" s="2">
        <v>0</v>
      </c>
      <c r="AG346" s="2">
        <v>0</v>
      </c>
      <c r="AH346" s="16">
        <v>0</v>
      </c>
      <c r="AJ346">
        <v>77</v>
      </c>
      <c r="AK346">
        <v>18.100000000000001</v>
      </c>
      <c r="AR346">
        <v>55</v>
      </c>
      <c r="AS346">
        <v>63.966999999999999</v>
      </c>
    </row>
    <row r="347" spans="1:45" x14ac:dyDescent="0.3">
      <c r="A347">
        <v>9576</v>
      </c>
      <c r="B347">
        <v>1983</v>
      </c>
      <c r="C347" s="1">
        <f t="shared" si="30"/>
        <v>41</v>
      </c>
      <c r="D347" t="s">
        <v>25</v>
      </c>
      <c r="E347" t="s">
        <v>34</v>
      </c>
      <c r="F347" s="4" t="s">
        <v>32</v>
      </c>
      <c r="G347" t="s">
        <v>32</v>
      </c>
      <c r="H347" s="20">
        <v>32313</v>
      </c>
      <c r="I347" s="2">
        <f t="shared" si="31"/>
        <v>32.313000000000002</v>
      </c>
      <c r="J347" s="2"/>
      <c r="K347" s="2">
        <v>1</v>
      </c>
      <c r="L347" s="2">
        <v>0</v>
      </c>
      <c r="M347" s="16">
        <f t="shared" si="32"/>
        <v>1</v>
      </c>
      <c r="N347" s="7">
        <v>41580</v>
      </c>
      <c r="O347" s="4">
        <f t="shared" si="33"/>
        <v>1</v>
      </c>
      <c r="P347" s="3">
        <f t="shared" si="34"/>
        <v>41580</v>
      </c>
      <c r="Q347" s="4" t="str" cm="1">
        <f t="array" ref="Q347">_xlfn.TEXTSPLIT(N347,"/")</f>
        <v>41580</v>
      </c>
      <c r="R347" s="5"/>
      <c r="S347" s="5"/>
      <c r="T347" s="5" t="e">
        <f t="shared" si="35"/>
        <v>#NUM!</v>
      </c>
      <c r="U347">
        <v>60</v>
      </c>
      <c r="V347" s="14">
        <v>86</v>
      </c>
      <c r="W347" s="14">
        <v>4</v>
      </c>
      <c r="X347" s="14">
        <v>56</v>
      </c>
      <c r="Y347" s="14">
        <v>2</v>
      </c>
      <c r="Z347" s="14">
        <v>4</v>
      </c>
      <c r="AA347" s="14">
        <v>7</v>
      </c>
      <c r="AB347" s="2">
        <v>3</v>
      </c>
      <c r="AC347" s="2">
        <v>4</v>
      </c>
      <c r="AD347" s="2">
        <v>4</v>
      </c>
      <c r="AE347" s="2">
        <v>9</v>
      </c>
      <c r="AF347" s="2">
        <v>0</v>
      </c>
      <c r="AG347" s="2">
        <v>0</v>
      </c>
      <c r="AH347" s="16">
        <v>0</v>
      </c>
      <c r="AJ347">
        <v>57</v>
      </c>
      <c r="AK347">
        <v>57.704999999999998</v>
      </c>
      <c r="AR347">
        <v>59</v>
      </c>
      <c r="AS347">
        <v>59.304000000000002</v>
      </c>
    </row>
    <row r="348" spans="1:45" x14ac:dyDescent="0.3">
      <c r="A348">
        <v>9560</v>
      </c>
      <c r="B348">
        <v>1966</v>
      </c>
      <c r="C348" s="1">
        <f t="shared" si="30"/>
        <v>58</v>
      </c>
      <c r="D348" t="s">
        <v>25</v>
      </c>
      <c r="E348" t="s">
        <v>22</v>
      </c>
      <c r="F348" s="4" t="s">
        <v>32</v>
      </c>
      <c r="G348" t="s">
        <v>32</v>
      </c>
      <c r="H348" s="20">
        <v>83003</v>
      </c>
      <c r="I348" s="2">
        <f t="shared" si="31"/>
        <v>83.003</v>
      </c>
      <c r="J348" s="2"/>
      <c r="K348" s="2">
        <v>0</v>
      </c>
      <c r="L348" s="2">
        <v>0</v>
      </c>
      <c r="M348" s="16">
        <f t="shared" si="32"/>
        <v>0</v>
      </c>
      <c r="N348" s="7">
        <v>41336</v>
      </c>
      <c r="O348" s="4">
        <f t="shared" si="33"/>
        <v>1</v>
      </c>
      <c r="P348" s="3">
        <f t="shared" si="34"/>
        <v>41336</v>
      </c>
      <c r="Q348" s="4" t="str" cm="1">
        <f t="array" ref="Q348">_xlfn.TEXTSPLIT(N348,"/")</f>
        <v>41336</v>
      </c>
      <c r="R348" s="5"/>
      <c r="S348" s="5"/>
      <c r="T348" s="5" t="e">
        <f t="shared" si="35"/>
        <v>#NUM!</v>
      </c>
      <c r="U348">
        <v>18</v>
      </c>
      <c r="V348" s="14">
        <v>856</v>
      </c>
      <c r="W348" s="14">
        <v>61</v>
      </c>
      <c r="X348" s="14">
        <v>570</v>
      </c>
      <c r="Y348" s="14">
        <v>40</v>
      </c>
      <c r="Z348" s="14">
        <v>25</v>
      </c>
      <c r="AA348" s="14">
        <v>122</v>
      </c>
      <c r="AB348" s="2">
        <v>1</v>
      </c>
      <c r="AC348" s="2">
        <v>7</v>
      </c>
      <c r="AD348" s="2">
        <v>8</v>
      </c>
      <c r="AE348" s="2">
        <v>3</v>
      </c>
      <c r="AF348" s="2">
        <v>1</v>
      </c>
      <c r="AG348" s="2">
        <v>0</v>
      </c>
      <c r="AH348" s="16">
        <v>1</v>
      </c>
      <c r="AJ348">
        <v>69</v>
      </c>
      <c r="AK348">
        <v>75.314999999999998</v>
      </c>
      <c r="AR348">
        <v>60</v>
      </c>
      <c r="AS348">
        <v>48.917999999999999</v>
      </c>
    </row>
    <row r="349" spans="1:45" x14ac:dyDescent="0.3">
      <c r="A349">
        <v>9559</v>
      </c>
      <c r="B349">
        <v>1962</v>
      </c>
      <c r="C349" s="1">
        <f t="shared" si="30"/>
        <v>62</v>
      </c>
      <c r="D349" t="s">
        <v>28</v>
      </c>
      <c r="E349" t="s">
        <v>34</v>
      </c>
      <c r="F349" s="4" t="s">
        <v>29</v>
      </c>
      <c r="G349" t="s">
        <v>29</v>
      </c>
      <c r="H349" s="20">
        <v>57072</v>
      </c>
      <c r="I349" s="2">
        <f t="shared" si="31"/>
        <v>57.072000000000003</v>
      </c>
      <c r="J349" s="2"/>
      <c r="K349" s="2">
        <v>0</v>
      </c>
      <c r="L349" s="2">
        <v>1</v>
      </c>
      <c r="M349" s="16">
        <f t="shared" si="32"/>
        <v>1</v>
      </c>
      <c r="N349" s="6" t="s">
        <v>127</v>
      </c>
      <c r="O349" s="4">
        <f t="shared" si="33"/>
        <v>2</v>
      </c>
      <c r="P349" s="3">
        <f t="shared" si="34"/>
        <v>41663</v>
      </c>
      <c r="Q349" s="4" t="str" cm="1">
        <f t="array" ref="Q349:S349">_xlfn.TEXTSPLIT(N349,"/")</f>
        <v>1</v>
      </c>
      <c r="R349" s="4" t="str">
        <v>24</v>
      </c>
      <c r="S349" s="4" t="str">
        <v>14</v>
      </c>
      <c r="T349" s="5">
        <f t="shared" si="35"/>
        <v>41663</v>
      </c>
      <c r="U349">
        <v>79</v>
      </c>
      <c r="V349" s="14">
        <v>944</v>
      </c>
      <c r="W349" s="14">
        <v>0</v>
      </c>
      <c r="X349" s="14">
        <v>60</v>
      </c>
      <c r="Y349" s="14">
        <v>0</v>
      </c>
      <c r="Z349" s="14">
        <v>0</v>
      </c>
      <c r="AA349" s="14">
        <v>30</v>
      </c>
      <c r="AB349" s="2">
        <v>2</v>
      </c>
      <c r="AC349" s="2">
        <v>7</v>
      </c>
      <c r="AD349" s="2">
        <v>13</v>
      </c>
      <c r="AE349" s="2">
        <v>5</v>
      </c>
      <c r="AF349" s="2">
        <v>0</v>
      </c>
      <c r="AG349" s="2">
        <v>0</v>
      </c>
      <c r="AH349" s="16">
        <v>1</v>
      </c>
      <c r="AJ349">
        <v>51</v>
      </c>
      <c r="AK349">
        <v>30.675000000000001</v>
      </c>
      <c r="AR349">
        <v>51</v>
      </c>
      <c r="AS349">
        <v>72.504000000000005</v>
      </c>
    </row>
    <row r="350" spans="1:45" x14ac:dyDescent="0.3">
      <c r="A350">
        <v>9553</v>
      </c>
      <c r="B350">
        <v>1988</v>
      </c>
      <c r="C350" s="1">
        <f t="shared" si="30"/>
        <v>36</v>
      </c>
      <c r="D350" t="s">
        <v>40</v>
      </c>
      <c r="E350" t="s">
        <v>22</v>
      </c>
      <c r="F350" s="4" t="s">
        <v>29</v>
      </c>
      <c r="G350" t="s">
        <v>29</v>
      </c>
      <c r="H350" s="20">
        <v>7500</v>
      </c>
      <c r="I350" s="2">
        <f t="shared" si="31"/>
        <v>7.5</v>
      </c>
      <c r="J350" s="2"/>
      <c r="K350" s="2">
        <v>0</v>
      </c>
      <c r="L350" s="2">
        <v>0</v>
      </c>
      <c r="M350" s="16">
        <f t="shared" si="32"/>
        <v>0</v>
      </c>
      <c r="N350" s="7">
        <v>41518</v>
      </c>
      <c r="O350" s="4">
        <f t="shared" si="33"/>
        <v>1</v>
      </c>
      <c r="P350" s="3">
        <f t="shared" si="34"/>
        <v>41518</v>
      </c>
      <c r="Q350" s="4" t="str" cm="1">
        <f t="array" ref="Q350">_xlfn.TEXTSPLIT(N350,"/")</f>
        <v>41518</v>
      </c>
      <c r="R350" s="5"/>
      <c r="S350" s="5"/>
      <c r="T350" s="5" t="e">
        <f t="shared" si="35"/>
        <v>#NUM!</v>
      </c>
      <c r="U350">
        <v>94</v>
      </c>
      <c r="V350" s="14">
        <v>0</v>
      </c>
      <c r="W350" s="14">
        <v>2</v>
      </c>
      <c r="X350" s="14">
        <v>3</v>
      </c>
      <c r="Y350" s="14">
        <v>4</v>
      </c>
      <c r="Z350" s="14">
        <v>1</v>
      </c>
      <c r="AA350" s="14">
        <v>5</v>
      </c>
      <c r="AB350" s="2">
        <v>1</v>
      </c>
      <c r="AC350" s="2">
        <v>0</v>
      </c>
      <c r="AD350" s="2">
        <v>3</v>
      </c>
      <c r="AE350" s="2">
        <v>6</v>
      </c>
      <c r="AF350" s="2">
        <v>0</v>
      </c>
      <c r="AG350" s="2">
        <v>0</v>
      </c>
      <c r="AH350" s="16">
        <v>0</v>
      </c>
      <c r="AJ350">
        <v>46</v>
      </c>
      <c r="AK350">
        <v>20.981000000000002</v>
      </c>
      <c r="AR350">
        <v>63</v>
      </c>
      <c r="AS350">
        <v>50.523000000000003</v>
      </c>
    </row>
    <row r="351" spans="1:45" x14ac:dyDescent="0.3">
      <c r="A351">
        <v>9543</v>
      </c>
      <c r="B351">
        <v>1986</v>
      </c>
      <c r="C351" s="1">
        <f t="shared" si="30"/>
        <v>38</v>
      </c>
      <c r="D351" t="s">
        <v>25</v>
      </c>
      <c r="E351" t="s">
        <v>22</v>
      </c>
      <c r="F351" s="4" t="s">
        <v>29</v>
      </c>
      <c r="G351" t="s">
        <v>29</v>
      </c>
      <c r="H351" s="20">
        <v>19986</v>
      </c>
      <c r="I351" s="2">
        <f t="shared" si="31"/>
        <v>19.986000000000001</v>
      </c>
      <c r="J351" s="2"/>
      <c r="K351" s="2">
        <v>1</v>
      </c>
      <c r="L351" s="2">
        <v>0</v>
      </c>
      <c r="M351" s="16">
        <f t="shared" si="32"/>
        <v>1</v>
      </c>
      <c r="N351" s="6" t="s">
        <v>98</v>
      </c>
      <c r="O351" s="4">
        <f t="shared" si="33"/>
        <v>2</v>
      </c>
      <c r="P351" s="3">
        <f t="shared" si="34"/>
        <v>41592</v>
      </c>
      <c r="Q351" s="4" t="str" cm="1">
        <f t="array" ref="Q351:S351">_xlfn.TEXTSPLIT(N351,"/")</f>
        <v>11</v>
      </c>
      <c r="R351" s="4" t="str">
        <v>14</v>
      </c>
      <c r="S351" s="4" t="str">
        <v>13</v>
      </c>
      <c r="T351" s="5">
        <f t="shared" si="35"/>
        <v>41592</v>
      </c>
      <c r="U351">
        <v>74</v>
      </c>
      <c r="V351" s="14">
        <v>3</v>
      </c>
      <c r="W351" s="14">
        <v>6</v>
      </c>
      <c r="X351" s="14">
        <v>5</v>
      </c>
      <c r="Y351" s="14">
        <v>0</v>
      </c>
      <c r="Z351" s="14">
        <v>2</v>
      </c>
      <c r="AA351" s="14">
        <v>6</v>
      </c>
      <c r="AB351" s="2">
        <v>1</v>
      </c>
      <c r="AC351" s="2">
        <v>0</v>
      </c>
      <c r="AD351" s="2">
        <v>3</v>
      </c>
      <c r="AE351" s="2">
        <v>7</v>
      </c>
      <c r="AF351" s="2">
        <v>0</v>
      </c>
      <c r="AG351" s="2">
        <v>0</v>
      </c>
      <c r="AH351" s="16">
        <v>0</v>
      </c>
      <c r="AJ351">
        <v>55</v>
      </c>
      <c r="AK351">
        <v>34.052999999999997</v>
      </c>
      <c r="AR351">
        <v>51</v>
      </c>
      <c r="AS351">
        <v>80.134</v>
      </c>
    </row>
    <row r="352" spans="1:45" x14ac:dyDescent="0.3">
      <c r="A352">
        <v>9530</v>
      </c>
      <c r="B352">
        <v>1989</v>
      </c>
      <c r="C352" s="1">
        <f t="shared" si="30"/>
        <v>35</v>
      </c>
      <c r="D352" t="s">
        <v>47</v>
      </c>
      <c r="E352" t="s">
        <v>22</v>
      </c>
      <c r="F352" s="4" t="s">
        <v>29</v>
      </c>
      <c r="G352" t="s">
        <v>29</v>
      </c>
      <c r="H352" s="20">
        <v>24645</v>
      </c>
      <c r="I352" s="2">
        <f t="shared" si="31"/>
        <v>24.645</v>
      </c>
      <c r="J352" s="2"/>
      <c r="K352" s="2">
        <v>1</v>
      </c>
      <c r="L352" s="2">
        <v>0</v>
      </c>
      <c r="M352" s="16">
        <f t="shared" si="32"/>
        <v>1</v>
      </c>
      <c r="N352" s="7">
        <v>40919</v>
      </c>
      <c r="O352" s="4">
        <f t="shared" si="33"/>
        <v>1</v>
      </c>
      <c r="P352" s="3">
        <f t="shared" si="34"/>
        <v>40919</v>
      </c>
      <c r="Q352" s="4" t="str" cm="1">
        <f t="array" ref="Q352">_xlfn.TEXTSPLIT(N352,"/")</f>
        <v>40919</v>
      </c>
      <c r="R352" s="5"/>
      <c r="S352" s="5"/>
      <c r="T352" s="5" t="e">
        <f t="shared" si="35"/>
        <v>#NUM!</v>
      </c>
      <c r="U352">
        <v>16</v>
      </c>
      <c r="V352" s="14">
        <v>5</v>
      </c>
      <c r="W352" s="14">
        <v>3</v>
      </c>
      <c r="X352" s="14">
        <v>4</v>
      </c>
      <c r="Y352" s="14">
        <v>4</v>
      </c>
      <c r="Z352" s="14">
        <v>1</v>
      </c>
      <c r="AA352" s="14">
        <v>0</v>
      </c>
      <c r="AB352" s="2">
        <v>1</v>
      </c>
      <c r="AC352" s="2">
        <v>1</v>
      </c>
      <c r="AD352" s="2">
        <v>2</v>
      </c>
      <c r="AE352" s="2">
        <v>8</v>
      </c>
      <c r="AF352" s="2">
        <v>0</v>
      </c>
      <c r="AG352" s="2">
        <v>0</v>
      </c>
      <c r="AH352" s="16">
        <v>0</v>
      </c>
      <c r="AJ352">
        <v>62</v>
      </c>
      <c r="AK352">
        <v>66.426000000000002</v>
      </c>
      <c r="AR352">
        <v>61</v>
      </c>
      <c r="AS352">
        <v>66.564999999999998</v>
      </c>
    </row>
    <row r="353" spans="1:45" x14ac:dyDescent="0.3">
      <c r="A353">
        <v>9529</v>
      </c>
      <c r="B353">
        <v>1991</v>
      </c>
      <c r="C353" s="1">
        <f t="shared" si="30"/>
        <v>33</v>
      </c>
      <c r="D353" t="s">
        <v>47</v>
      </c>
      <c r="E353" t="s">
        <v>22</v>
      </c>
      <c r="F353" s="4" t="s">
        <v>29</v>
      </c>
      <c r="G353" t="s">
        <v>29</v>
      </c>
      <c r="H353" s="20">
        <v>73687</v>
      </c>
      <c r="I353" s="2">
        <f t="shared" si="31"/>
        <v>73.686999999999998</v>
      </c>
      <c r="J353" s="2"/>
      <c r="K353" s="2">
        <v>0</v>
      </c>
      <c r="L353" s="2">
        <v>0</v>
      </c>
      <c r="M353" s="16">
        <f t="shared" si="32"/>
        <v>0</v>
      </c>
      <c r="N353" s="6" t="s">
        <v>128</v>
      </c>
      <c r="O353" s="4">
        <f t="shared" si="33"/>
        <v>2</v>
      </c>
      <c r="P353" s="3">
        <f t="shared" si="34"/>
        <v>41606</v>
      </c>
      <c r="Q353" s="4" t="str" cm="1">
        <f t="array" ref="Q353:S353">_xlfn.TEXTSPLIT(N353,"/")</f>
        <v>11</v>
      </c>
      <c r="R353" s="4" t="str">
        <v>28</v>
      </c>
      <c r="S353" s="4" t="str">
        <v>13</v>
      </c>
      <c r="T353" s="5">
        <f t="shared" si="35"/>
        <v>41606</v>
      </c>
      <c r="U353">
        <v>8</v>
      </c>
      <c r="V353" s="14">
        <v>559</v>
      </c>
      <c r="W353" s="14">
        <v>153</v>
      </c>
      <c r="X353" s="14">
        <v>503</v>
      </c>
      <c r="Y353" s="14">
        <v>218</v>
      </c>
      <c r="Z353" s="14">
        <v>13</v>
      </c>
      <c r="AA353" s="14">
        <v>181</v>
      </c>
      <c r="AB353" s="2">
        <v>1</v>
      </c>
      <c r="AC353" s="2">
        <v>3</v>
      </c>
      <c r="AD353" s="2">
        <v>9</v>
      </c>
      <c r="AE353" s="2">
        <v>2</v>
      </c>
      <c r="AF353" s="2">
        <v>1</v>
      </c>
      <c r="AG353" s="2">
        <v>0</v>
      </c>
      <c r="AH353" s="16">
        <v>1</v>
      </c>
      <c r="AJ353">
        <v>77</v>
      </c>
      <c r="AK353">
        <v>78.569000000000003</v>
      </c>
      <c r="AR353">
        <v>35</v>
      </c>
      <c r="AS353">
        <v>20.518000000000001</v>
      </c>
    </row>
    <row r="354" spans="1:45" x14ac:dyDescent="0.3">
      <c r="A354">
        <v>9523</v>
      </c>
      <c r="B354">
        <v>1983</v>
      </c>
      <c r="C354" s="1">
        <f t="shared" si="30"/>
        <v>41</v>
      </c>
      <c r="D354" t="s">
        <v>25</v>
      </c>
      <c r="E354" t="s">
        <v>22</v>
      </c>
      <c r="F354" s="4" t="s">
        <v>32</v>
      </c>
      <c r="G354" t="s">
        <v>32</v>
      </c>
      <c r="H354" s="20">
        <v>40479</v>
      </c>
      <c r="I354" s="2">
        <f t="shared" si="31"/>
        <v>40.478999999999999</v>
      </c>
      <c r="J354" s="2"/>
      <c r="K354" s="2">
        <v>1</v>
      </c>
      <c r="L354" s="2">
        <v>0</v>
      </c>
      <c r="M354" s="16">
        <f t="shared" si="32"/>
        <v>1</v>
      </c>
      <c r="N354" s="6" t="s">
        <v>222</v>
      </c>
      <c r="O354" s="4">
        <f t="shared" si="33"/>
        <v>2</v>
      </c>
      <c r="P354" s="3">
        <f t="shared" si="34"/>
        <v>41503</v>
      </c>
      <c r="Q354" s="4" t="str" cm="1">
        <f t="array" ref="Q354:S354">_xlfn.TEXTSPLIT(N354,"/")</f>
        <v>8</v>
      </c>
      <c r="R354" s="4" t="str">
        <v>17</v>
      </c>
      <c r="S354" s="4" t="str">
        <v>13</v>
      </c>
      <c r="T354" s="5">
        <f t="shared" si="35"/>
        <v>41503</v>
      </c>
      <c r="U354">
        <v>95</v>
      </c>
      <c r="V354" s="14">
        <v>5</v>
      </c>
      <c r="W354" s="14">
        <v>0</v>
      </c>
      <c r="X354" s="14">
        <v>8</v>
      </c>
      <c r="Y354" s="14">
        <v>2</v>
      </c>
      <c r="Z354" s="14">
        <v>0</v>
      </c>
      <c r="AA354" s="14">
        <v>0</v>
      </c>
      <c r="AB354" s="2">
        <v>1</v>
      </c>
      <c r="AC354" s="2">
        <v>0</v>
      </c>
      <c r="AD354" s="2">
        <v>3</v>
      </c>
      <c r="AE354" s="2">
        <v>4</v>
      </c>
      <c r="AF354" s="2">
        <v>0</v>
      </c>
      <c r="AG354" s="2">
        <v>0</v>
      </c>
      <c r="AH354" s="16">
        <v>0</v>
      </c>
      <c r="AJ354">
        <v>61</v>
      </c>
      <c r="AK354">
        <v>42.768999999999998</v>
      </c>
      <c r="AR354">
        <v>51</v>
      </c>
      <c r="AS354">
        <v>38.578000000000003</v>
      </c>
    </row>
    <row r="355" spans="1:45" x14ac:dyDescent="0.3">
      <c r="A355">
        <v>9516</v>
      </c>
      <c r="B355">
        <v>1972</v>
      </c>
      <c r="C355" s="1">
        <f t="shared" si="30"/>
        <v>52</v>
      </c>
      <c r="D355" t="s">
        <v>25</v>
      </c>
      <c r="E355" t="s">
        <v>36</v>
      </c>
      <c r="F355" s="4" t="s">
        <v>23</v>
      </c>
      <c r="G355" t="s">
        <v>23</v>
      </c>
      <c r="H355" s="20">
        <v>49118</v>
      </c>
      <c r="I355" s="2">
        <f t="shared" si="31"/>
        <v>49.118000000000002</v>
      </c>
      <c r="J355" s="2"/>
      <c r="K355" s="2">
        <v>0</v>
      </c>
      <c r="L355" s="2">
        <v>0</v>
      </c>
      <c r="M355" s="16">
        <f t="shared" si="32"/>
        <v>0</v>
      </c>
      <c r="N355" s="6" t="s">
        <v>256</v>
      </c>
      <c r="O355" s="4">
        <f t="shared" si="33"/>
        <v>2</v>
      </c>
      <c r="P355" s="3">
        <f t="shared" si="34"/>
        <v>41139</v>
      </c>
      <c r="Q355" s="4" t="str" cm="1">
        <f t="array" ref="Q355:S355">_xlfn.TEXTSPLIT(N355,"/")</f>
        <v>8</v>
      </c>
      <c r="R355" s="4" t="str">
        <v>18</v>
      </c>
      <c r="S355" s="4" t="str">
        <v>12</v>
      </c>
      <c r="T355" s="5">
        <f t="shared" si="35"/>
        <v>41139</v>
      </c>
      <c r="U355">
        <v>90</v>
      </c>
      <c r="V355" s="14">
        <v>620</v>
      </c>
      <c r="W355" s="14">
        <v>54</v>
      </c>
      <c r="X355" s="14">
        <v>239</v>
      </c>
      <c r="Y355" s="14">
        <v>99</v>
      </c>
      <c r="Z355" s="14">
        <v>98</v>
      </c>
      <c r="AA355" s="14">
        <v>119</v>
      </c>
      <c r="AB355" s="2">
        <v>2</v>
      </c>
      <c r="AC355" s="2">
        <v>9</v>
      </c>
      <c r="AD355" s="2">
        <v>10</v>
      </c>
      <c r="AE355" s="2">
        <v>7</v>
      </c>
      <c r="AF355" s="2">
        <v>1</v>
      </c>
      <c r="AG355" s="2">
        <v>0</v>
      </c>
      <c r="AH355" s="16">
        <v>2</v>
      </c>
      <c r="AJ355">
        <v>43</v>
      </c>
      <c r="AK355">
        <v>76.412000000000006</v>
      </c>
      <c r="AR355">
        <v>43</v>
      </c>
      <c r="AS355">
        <v>30.731999999999999</v>
      </c>
    </row>
    <row r="356" spans="1:45" x14ac:dyDescent="0.3">
      <c r="A356">
        <v>9507</v>
      </c>
      <c r="B356">
        <v>1976</v>
      </c>
      <c r="C356" s="1">
        <f t="shared" si="30"/>
        <v>48</v>
      </c>
      <c r="D356" t="s">
        <v>25</v>
      </c>
      <c r="E356" t="s">
        <v>22</v>
      </c>
      <c r="F356" s="4" t="s">
        <v>29</v>
      </c>
      <c r="G356" t="s">
        <v>29</v>
      </c>
      <c r="H356" s="20">
        <v>40794</v>
      </c>
      <c r="I356" s="2">
        <f t="shared" si="31"/>
        <v>40.793999999999997</v>
      </c>
      <c r="J356" s="2"/>
      <c r="K356" s="2">
        <v>0</v>
      </c>
      <c r="L356" s="2">
        <v>1</v>
      </c>
      <c r="M356" s="16">
        <f t="shared" si="32"/>
        <v>1</v>
      </c>
      <c r="N356" s="7">
        <v>41459</v>
      </c>
      <c r="O356" s="4">
        <f t="shared" si="33"/>
        <v>1</v>
      </c>
      <c r="P356" s="3">
        <f t="shared" si="34"/>
        <v>41459</v>
      </c>
      <c r="Q356" s="4" t="str" cm="1">
        <f t="array" ref="Q356">_xlfn.TEXTSPLIT(N356,"/")</f>
        <v>41459</v>
      </c>
      <c r="R356" s="5"/>
      <c r="S356" s="5"/>
      <c r="T356" s="5" t="e">
        <f t="shared" si="35"/>
        <v>#NUM!</v>
      </c>
      <c r="U356">
        <v>18</v>
      </c>
      <c r="V356" s="14">
        <v>261</v>
      </c>
      <c r="W356" s="14">
        <v>23</v>
      </c>
      <c r="X356" s="14">
        <v>73</v>
      </c>
      <c r="Y356" s="14">
        <v>4</v>
      </c>
      <c r="Z356" s="14">
        <v>23</v>
      </c>
      <c r="AA356" s="14">
        <v>50</v>
      </c>
      <c r="AB356" s="2">
        <v>2</v>
      </c>
      <c r="AC356" s="2">
        <v>6</v>
      </c>
      <c r="AD356" s="2">
        <v>5</v>
      </c>
      <c r="AE356" s="2">
        <v>7</v>
      </c>
      <c r="AF356" s="2">
        <v>0</v>
      </c>
      <c r="AG356" s="2">
        <v>0</v>
      </c>
      <c r="AH356" s="16">
        <v>0</v>
      </c>
      <c r="AJ356">
        <v>49</v>
      </c>
      <c r="AK356">
        <v>25.509</v>
      </c>
      <c r="AR356">
        <v>41</v>
      </c>
      <c r="AS356">
        <v>69.108999999999995</v>
      </c>
    </row>
    <row r="357" spans="1:45" hidden="1" x14ac:dyDescent="0.3">
      <c r="A357">
        <v>9504</v>
      </c>
      <c r="B357">
        <v>1950</v>
      </c>
      <c r="C357" s="1">
        <f t="shared" si="30"/>
        <v>74</v>
      </c>
      <c r="D357" t="s">
        <v>25</v>
      </c>
      <c r="E357" t="s">
        <v>42</v>
      </c>
      <c r="F357" s="4" t="s">
        <v>29</v>
      </c>
      <c r="G357" t="s">
        <v>29</v>
      </c>
      <c r="H357" s="20">
        <v>81698</v>
      </c>
      <c r="I357" s="2">
        <f t="shared" si="31"/>
        <v>81.697999999999993</v>
      </c>
      <c r="J357" s="2"/>
      <c r="K357" s="2">
        <v>0</v>
      </c>
      <c r="L357" s="2">
        <v>0</v>
      </c>
      <c r="M357" s="16">
        <f t="shared" si="32"/>
        <v>0</v>
      </c>
      <c r="N357" s="7">
        <v>41436</v>
      </c>
      <c r="O357" s="4">
        <f t="shared" si="33"/>
        <v>1</v>
      </c>
      <c r="P357" s="3">
        <f t="shared" si="34"/>
        <v>41436</v>
      </c>
      <c r="Q357" s="4" t="str" cm="1">
        <f t="array" ref="Q357">_xlfn.TEXTSPLIT(N357,"/")</f>
        <v>41436</v>
      </c>
      <c r="R357" s="5"/>
      <c r="S357" s="5"/>
      <c r="T357" s="5" t="e">
        <f t="shared" si="35"/>
        <v>#NUM!</v>
      </c>
      <c r="U357">
        <v>4</v>
      </c>
      <c r="V357" s="14">
        <v>179</v>
      </c>
      <c r="W357" s="14">
        <v>28</v>
      </c>
      <c r="X357" s="14">
        <v>520</v>
      </c>
      <c r="Y357" s="14">
        <v>111</v>
      </c>
      <c r="Z357" s="14">
        <v>123</v>
      </c>
      <c r="AA357" s="14">
        <v>47</v>
      </c>
      <c r="AB357" s="2">
        <v>1</v>
      </c>
      <c r="AC357" s="2">
        <v>3</v>
      </c>
      <c r="AD357" s="2">
        <v>13</v>
      </c>
      <c r="AE357" s="2">
        <v>1</v>
      </c>
      <c r="AF357" s="2">
        <v>1</v>
      </c>
      <c r="AG357" s="2">
        <v>0</v>
      </c>
      <c r="AH357" s="16">
        <v>0</v>
      </c>
      <c r="AJ357">
        <v>59</v>
      </c>
      <c r="AK357">
        <v>49.095999999999997</v>
      </c>
      <c r="AR357">
        <v>51</v>
      </c>
      <c r="AS357">
        <v>70.116</v>
      </c>
    </row>
    <row r="358" spans="1:45" x14ac:dyDescent="0.3">
      <c r="A358">
        <v>9503</v>
      </c>
      <c r="B358">
        <v>1981</v>
      </c>
      <c r="C358" s="1">
        <f t="shared" si="30"/>
        <v>43</v>
      </c>
      <c r="D358" t="s">
        <v>25</v>
      </c>
      <c r="E358" t="s">
        <v>22</v>
      </c>
      <c r="F358" s="4" t="s">
        <v>26</v>
      </c>
      <c r="G358" t="s">
        <v>26</v>
      </c>
      <c r="H358" s="20">
        <v>28071</v>
      </c>
      <c r="I358" s="2">
        <f t="shared" si="31"/>
        <v>28.071000000000002</v>
      </c>
      <c r="J358" s="2"/>
      <c r="K358" s="2">
        <v>0</v>
      </c>
      <c r="L358" s="2">
        <v>0</v>
      </c>
      <c r="M358" s="16">
        <f t="shared" si="32"/>
        <v>0</v>
      </c>
      <c r="N358" s="6" t="s">
        <v>385</v>
      </c>
      <c r="O358" s="4">
        <f t="shared" si="33"/>
        <v>2</v>
      </c>
      <c r="P358" s="3">
        <f t="shared" si="34"/>
        <v>41150</v>
      </c>
      <c r="Q358" s="4" t="str" cm="1">
        <f t="array" ref="Q358:S358">_xlfn.TEXTSPLIT(N358,"/")</f>
        <v>8</v>
      </c>
      <c r="R358" s="4" t="str">
        <v>29</v>
      </c>
      <c r="S358" s="4" t="str">
        <v>12</v>
      </c>
      <c r="T358" s="5">
        <f t="shared" si="35"/>
        <v>41150</v>
      </c>
      <c r="U358">
        <v>65</v>
      </c>
      <c r="V358" s="14">
        <v>39</v>
      </c>
      <c r="W358" s="14">
        <v>33</v>
      </c>
      <c r="X358" s="14">
        <v>130</v>
      </c>
      <c r="Y358" s="14">
        <v>41</v>
      </c>
      <c r="Z358" s="14">
        <v>26</v>
      </c>
      <c r="AA358" s="14">
        <v>44</v>
      </c>
      <c r="AB358" s="2">
        <v>2</v>
      </c>
      <c r="AC358" s="2">
        <v>5</v>
      </c>
      <c r="AD358" s="2">
        <v>5</v>
      </c>
      <c r="AE358" s="2">
        <v>8</v>
      </c>
      <c r="AF358" s="2">
        <v>0</v>
      </c>
      <c r="AG358" s="2">
        <v>0</v>
      </c>
      <c r="AH358" s="16">
        <v>0</v>
      </c>
      <c r="AJ358">
        <v>45</v>
      </c>
      <c r="AK358">
        <v>41.58</v>
      </c>
      <c r="AR358">
        <v>48</v>
      </c>
      <c r="AS358">
        <v>37.085000000000001</v>
      </c>
    </row>
    <row r="359" spans="1:45" x14ac:dyDescent="0.3">
      <c r="A359">
        <v>9500</v>
      </c>
      <c r="B359">
        <v>1960</v>
      </c>
      <c r="C359" s="1">
        <f t="shared" si="30"/>
        <v>64</v>
      </c>
      <c r="D359" t="s">
        <v>25</v>
      </c>
      <c r="E359" t="s">
        <v>22</v>
      </c>
      <c r="F359" s="4" t="s">
        <v>29</v>
      </c>
      <c r="G359" t="s">
        <v>29</v>
      </c>
      <c r="H359" s="20">
        <v>58113</v>
      </c>
      <c r="I359" s="2">
        <f t="shared" si="31"/>
        <v>58.113</v>
      </c>
      <c r="J359" s="2"/>
      <c r="K359" s="2">
        <v>0</v>
      </c>
      <c r="L359" s="2">
        <v>1</v>
      </c>
      <c r="M359" s="16">
        <f t="shared" si="32"/>
        <v>1</v>
      </c>
      <c r="N359" s="6" t="s">
        <v>198</v>
      </c>
      <c r="O359" s="4">
        <f t="shared" si="33"/>
        <v>2</v>
      </c>
      <c r="P359" s="3">
        <f t="shared" si="34"/>
        <v>41299</v>
      </c>
      <c r="Q359" s="4" t="str" cm="1">
        <f t="array" ref="Q359:S359">_xlfn.TEXTSPLIT(N359,"/")</f>
        <v>1</v>
      </c>
      <c r="R359" s="4" t="str">
        <v>25</v>
      </c>
      <c r="S359" s="4" t="str">
        <v>13</v>
      </c>
      <c r="T359" s="5">
        <f t="shared" si="35"/>
        <v>41299</v>
      </c>
      <c r="U359">
        <v>66</v>
      </c>
      <c r="V359" s="14">
        <v>221</v>
      </c>
      <c r="W359" s="14">
        <v>104</v>
      </c>
      <c r="X359" s="14">
        <v>169</v>
      </c>
      <c r="Y359" s="14">
        <v>102</v>
      </c>
      <c r="Z359" s="14">
        <v>78</v>
      </c>
      <c r="AA359" s="14">
        <v>84</v>
      </c>
      <c r="AB359" s="2">
        <v>3</v>
      </c>
      <c r="AC359" s="2">
        <v>9</v>
      </c>
      <c r="AD359" s="2">
        <v>8</v>
      </c>
      <c r="AE359" s="2">
        <v>7</v>
      </c>
      <c r="AF359" s="2">
        <v>0</v>
      </c>
      <c r="AG359" s="2">
        <v>1</v>
      </c>
      <c r="AH359" s="16">
        <v>0</v>
      </c>
      <c r="AJ359">
        <v>37</v>
      </c>
      <c r="AK359">
        <v>21.888000000000002</v>
      </c>
      <c r="AR359">
        <v>51</v>
      </c>
      <c r="AS359">
        <v>83.150999999999996</v>
      </c>
    </row>
    <row r="360" spans="1:45" hidden="1" x14ac:dyDescent="0.3">
      <c r="A360">
        <v>9499</v>
      </c>
      <c r="B360">
        <v>1955</v>
      </c>
      <c r="C360" s="1">
        <f t="shared" si="30"/>
        <v>69</v>
      </c>
      <c r="D360" t="s">
        <v>28</v>
      </c>
      <c r="E360" t="s">
        <v>22</v>
      </c>
      <c r="F360" s="4" t="s">
        <v>29</v>
      </c>
      <c r="G360" t="s">
        <v>29</v>
      </c>
      <c r="H360" s="20">
        <v>93404</v>
      </c>
      <c r="I360" s="2">
        <f t="shared" si="31"/>
        <v>93.403999999999996</v>
      </c>
      <c r="J360" s="2"/>
      <c r="K360" s="2">
        <v>1</v>
      </c>
      <c r="L360" s="2">
        <v>2</v>
      </c>
      <c r="M360" s="16">
        <f t="shared" si="32"/>
        <v>3</v>
      </c>
      <c r="N360" s="7">
        <v>41460</v>
      </c>
      <c r="O360" s="4">
        <f t="shared" si="33"/>
        <v>1</v>
      </c>
      <c r="P360" s="3">
        <f t="shared" si="34"/>
        <v>41460</v>
      </c>
      <c r="Q360" s="4" t="str" cm="1">
        <f t="array" ref="Q360">_xlfn.TEXTSPLIT(N360,"/")</f>
        <v>41460</v>
      </c>
      <c r="R360" s="5"/>
      <c r="S360" s="5"/>
      <c r="T360" s="5" t="e">
        <f t="shared" si="35"/>
        <v>#NUM!</v>
      </c>
      <c r="U360">
        <v>97</v>
      </c>
      <c r="V360" s="14">
        <v>1279</v>
      </c>
      <c r="W360" s="14">
        <v>15</v>
      </c>
      <c r="X360" s="14">
        <v>287</v>
      </c>
      <c r="Y360" s="14">
        <v>20</v>
      </c>
      <c r="Z360" s="14">
        <v>0</v>
      </c>
      <c r="AA360" s="14">
        <v>15</v>
      </c>
      <c r="AB360" s="2">
        <v>3</v>
      </c>
      <c r="AC360" s="2">
        <v>3</v>
      </c>
      <c r="AD360" s="2">
        <v>7</v>
      </c>
      <c r="AE360" s="2">
        <v>5</v>
      </c>
      <c r="AF360" s="2">
        <v>0</v>
      </c>
      <c r="AG360" s="2">
        <v>0</v>
      </c>
      <c r="AH360" s="16">
        <v>2</v>
      </c>
      <c r="AJ360">
        <v>41</v>
      </c>
      <c r="AK360">
        <v>58.582000000000001</v>
      </c>
      <c r="AR360">
        <v>59</v>
      </c>
      <c r="AS360">
        <v>68.316000000000003</v>
      </c>
    </row>
    <row r="361" spans="1:45" x14ac:dyDescent="0.3">
      <c r="A361">
        <v>9495</v>
      </c>
      <c r="B361">
        <v>1983</v>
      </c>
      <c r="C361" s="1">
        <f t="shared" si="30"/>
        <v>41</v>
      </c>
      <c r="D361" t="s">
        <v>25</v>
      </c>
      <c r="E361" t="s">
        <v>22</v>
      </c>
      <c r="F361" s="4" t="s">
        <v>32</v>
      </c>
      <c r="G361" t="s">
        <v>32</v>
      </c>
      <c r="H361" s="20">
        <v>71853</v>
      </c>
      <c r="I361" s="2">
        <f t="shared" si="31"/>
        <v>71.852999999999994</v>
      </c>
      <c r="J361" s="2"/>
      <c r="K361" s="2">
        <v>0</v>
      </c>
      <c r="L361" s="2">
        <v>0</v>
      </c>
      <c r="M361" s="16">
        <f t="shared" si="32"/>
        <v>0</v>
      </c>
      <c r="N361" s="7">
        <v>41491</v>
      </c>
      <c r="O361" s="4">
        <f t="shared" si="33"/>
        <v>1</v>
      </c>
      <c r="P361" s="3">
        <f t="shared" si="34"/>
        <v>41491</v>
      </c>
      <c r="Q361" s="4" t="str" cm="1">
        <f t="array" ref="Q361">_xlfn.TEXTSPLIT(N361,"/")</f>
        <v>41491</v>
      </c>
      <c r="R361" s="5"/>
      <c r="S361" s="5"/>
      <c r="T361" s="5" t="e">
        <f t="shared" si="35"/>
        <v>#NUM!</v>
      </c>
      <c r="U361">
        <v>29</v>
      </c>
      <c r="V361" s="14">
        <v>358</v>
      </c>
      <c r="W361" s="14">
        <v>108</v>
      </c>
      <c r="X361" s="14">
        <v>413</v>
      </c>
      <c r="Y361" s="14">
        <v>141</v>
      </c>
      <c r="Z361" s="14">
        <v>97</v>
      </c>
      <c r="AA361" s="14">
        <v>32</v>
      </c>
      <c r="AB361" s="2">
        <v>1</v>
      </c>
      <c r="AC361" s="2">
        <v>2</v>
      </c>
      <c r="AD361" s="2">
        <v>6</v>
      </c>
      <c r="AE361" s="2">
        <v>1</v>
      </c>
      <c r="AF361" s="2">
        <v>0</v>
      </c>
      <c r="AG361" s="2">
        <v>0</v>
      </c>
      <c r="AH361" s="16">
        <v>0</v>
      </c>
      <c r="AJ361">
        <v>40</v>
      </c>
      <c r="AK361">
        <v>31.788</v>
      </c>
      <c r="AR361">
        <v>38</v>
      </c>
      <c r="AS361">
        <v>16.581</v>
      </c>
    </row>
    <row r="362" spans="1:45" x14ac:dyDescent="0.3">
      <c r="A362">
        <v>9493</v>
      </c>
      <c r="B362">
        <v>1981</v>
      </c>
      <c r="C362" s="1">
        <f t="shared" si="30"/>
        <v>43</v>
      </c>
      <c r="D362" t="s">
        <v>28</v>
      </c>
      <c r="E362" t="s">
        <v>34</v>
      </c>
      <c r="F362" s="4" t="s">
        <v>26</v>
      </c>
      <c r="G362" t="s">
        <v>26</v>
      </c>
      <c r="H362" s="20">
        <v>76412</v>
      </c>
      <c r="I362" s="2">
        <f t="shared" si="31"/>
        <v>76.412000000000006</v>
      </c>
      <c r="J362" s="2"/>
      <c r="K362" s="2">
        <v>0</v>
      </c>
      <c r="L362" s="2">
        <v>0</v>
      </c>
      <c r="M362" s="16">
        <f t="shared" si="32"/>
        <v>0</v>
      </c>
      <c r="N362" s="7">
        <v>41399</v>
      </c>
      <c r="O362" s="4">
        <f t="shared" si="33"/>
        <v>1</v>
      </c>
      <c r="P362" s="3">
        <f t="shared" si="34"/>
        <v>41399</v>
      </c>
      <c r="Q362" s="4" t="str" cm="1">
        <f t="array" ref="Q362">_xlfn.TEXTSPLIT(N362,"/")</f>
        <v>41399</v>
      </c>
      <c r="R362" s="5"/>
      <c r="S362" s="5"/>
      <c r="T362" s="5" t="e">
        <f t="shared" si="35"/>
        <v>#NUM!</v>
      </c>
      <c r="U362">
        <v>15</v>
      </c>
      <c r="V362" s="14">
        <v>840</v>
      </c>
      <c r="W362" s="14">
        <v>53</v>
      </c>
      <c r="X362" s="14">
        <v>804</v>
      </c>
      <c r="Y362" s="14">
        <v>23</v>
      </c>
      <c r="Z362" s="14">
        <v>71</v>
      </c>
      <c r="AA362" s="14">
        <v>17</v>
      </c>
      <c r="AB362" s="2">
        <v>1</v>
      </c>
      <c r="AC362" s="2">
        <v>5</v>
      </c>
      <c r="AD362" s="2">
        <v>8</v>
      </c>
      <c r="AE362" s="2">
        <v>3</v>
      </c>
      <c r="AF362" s="2">
        <v>1</v>
      </c>
      <c r="AG362" s="2">
        <v>0</v>
      </c>
      <c r="AH362" s="16">
        <v>2</v>
      </c>
      <c r="AJ362">
        <v>49</v>
      </c>
      <c r="AK362">
        <v>45.893999999999998</v>
      </c>
      <c r="AR362">
        <v>55</v>
      </c>
      <c r="AS362">
        <v>19.513999999999999</v>
      </c>
    </row>
    <row r="363" spans="1:45" x14ac:dyDescent="0.3">
      <c r="A363">
        <v>9491</v>
      </c>
      <c r="B363">
        <v>1985</v>
      </c>
      <c r="C363" s="1">
        <f t="shared" si="30"/>
        <v>39</v>
      </c>
      <c r="D363" t="s">
        <v>47</v>
      </c>
      <c r="E363" t="s">
        <v>22</v>
      </c>
      <c r="F363" s="4" t="s">
        <v>32</v>
      </c>
      <c r="G363" t="s">
        <v>32</v>
      </c>
      <c r="H363" s="20">
        <v>23976</v>
      </c>
      <c r="I363" s="2">
        <f t="shared" si="31"/>
        <v>23.975999999999999</v>
      </c>
      <c r="J363" s="2"/>
      <c r="K363" s="2">
        <v>1</v>
      </c>
      <c r="L363" s="2">
        <v>0</v>
      </c>
      <c r="M363" s="16">
        <f t="shared" si="32"/>
        <v>1</v>
      </c>
      <c r="N363" s="6" t="s">
        <v>41</v>
      </c>
      <c r="O363" s="4">
        <f t="shared" si="33"/>
        <v>2</v>
      </c>
      <c r="P363" s="3">
        <f t="shared" si="34"/>
        <v>41635</v>
      </c>
      <c r="Q363" s="4" t="str" cm="1">
        <f t="array" ref="Q363:S363">_xlfn.TEXTSPLIT(N363,"/")</f>
        <v>12</v>
      </c>
      <c r="R363" s="4" t="str">
        <v>27</v>
      </c>
      <c r="S363" s="4" t="str">
        <v>13</v>
      </c>
      <c r="T363" s="5">
        <f t="shared" si="35"/>
        <v>41635</v>
      </c>
      <c r="U363">
        <v>68</v>
      </c>
      <c r="V363" s="14">
        <v>14</v>
      </c>
      <c r="W363" s="14">
        <v>1</v>
      </c>
      <c r="X363" s="14">
        <v>21</v>
      </c>
      <c r="Y363" s="14">
        <v>2</v>
      </c>
      <c r="Z363" s="14">
        <v>3</v>
      </c>
      <c r="AA363" s="14">
        <v>25</v>
      </c>
      <c r="AB363" s="2">
        <v>3</v>
      </c>
      <c r="AC363" s="2">
        <v>3</v>
      </c>
      <c r="AD363" s="2">
        <v>3</v>
      </c>
      <c r="AE363" s="2">
        <v>7</v>
      </c>
      <c r="AF363" s="2">
        <v>0</v>
      </c>
      <c r="AG363" s="2">
        <v>0</v>
      </c>
      <c r="AH363" s="16">
        <v>0</v>
      </c>
      <c r="AJ363">
        <v>49</v>
      </c>
      <c r="AK363">
        <v>25.509</v>
      </c>
      <c r="AR363">
        <v>51</v>
      </c>
      <c r="AS363">
        <v>62.01</v>
      </c>
    </row>
    <row r="364" spans="1:45" x14ac:dyDescent="0.3">
      <c r="A364">
        <v>9485</v>
      </c>
      <c r="B364">
        <v>1987</v>
      </c>
      <c r="C364" s="1">
        <f t="shared" si="30"/>
        <v>37</v>
      </c>
      <c r="D364" t="s">
        <v>47</v>
      </c>
      <c r="E364" t="s">
        <v>34</v>
      </c>
      <c r="F364" s="4" t="s">
        <v>29</v>
      </c>
      <c r="G364" t="s">
        <v>29</v>
      </c>
      <c r="H364" s="20">
        <v>45921</v>
      </c>
      <c r="I364" s="2">
        <f t="shared" si="31"/>
        <v>45.920999999999999</v>
      </c>
      <c r="J364" s="2"/>
      <c r="K364" s="2">
        <v>0</v>
      </c>
      <c r="L364" s="2">
        <v>0</v>
      </c>
      <c r="M364" s="16">
        <f t="shared" si="32"/>
        <v>0</v>
      </c>
      <c r="N364" s="7">
        <v>41915</v>
      </c>
      <c r="O364" s="4">
        <f t="shared" si="33"/>
        <v>1</v>
      </c>
      <c r="P364" s="3">
        <f t="shared" si="34"/>
        <v>41915</v>
      </c>
      <c r="Q364" s="4" t="str" cm="1">
        <f t="array" ref="Q364">_xlfn.TEXTSPLIT(N364,"/")</f>
        <v>41915</v>
      </c>
      <c r="R364" s="5"/>
      <c r="S364" s="5"/>
      <c r="T364" s="5" t="e">
        <f t="shared" si="35"/>
        <v>#NUM!</v>
      </c>
      <c r="U364">
        <v>23</v>
      </c>
      <c r="V364" s="14">
        <v>102</v>
      </c>
      <c r="W364" s="14">
        <v>9</v>
      </c>
      <c r="X364" s="14">
        <v>49</v>
      </c>
      <c r="Y364" s="14">
        <v>24</v>
      </c>
      <c r="Z364" s="14">
        <v>3</v>
      </c>
      <c r="AA364" s="14">
        <v>12</v>
      </c>
      <c r="AB364" s="2">
        <v>1</v>
      </c>
      <c r="AC364" s="2">
        <v>2</v>
      </c>
      <c r="AD364" s="2">
        <v>6</v>
      </c>
      <c r="AE364" s="2">
        <v>4</v>
      </c>
      <c r="AF364" s="2">
        <v>0</v>
      </c>
      <c r="AG364" s="2">
        <v>0</v>
      </c>
      <c r="AH364" s="16">
        <v>0</v>
      </c>
      <c r="AJ364">
        <v>44</v>
      </c>
      <c r="AK364">
        <v>31.605</v>
      </c>
      <c r="AR364">
        <v>46</v>
      </c>
      <c r="AS364">
        <v>71.855000000000004</v>
      </c>
    </row>
    <row r="365" spans="1:45" x14ac:dyDescent="0.3">
      <c r="A365">
        <v>9483</v>
      </c>
      <c r="B365">
        <v>1960</v>
      </c>
      <c r="C365" s="1">
        <f t="shared" si="30"/>
        <v>64</v>
      </c>
      <c r="D365" t="s">
        <v>28</v>
      </c>
      <c r="E365" t="s">
        <v>22</v>
      </c>
      <c r="F365" s="4" t="s">
        <v>32</v>
      </c>
      <c r="G365" t="s">
        <v>32</v>
      </c>
      <c r="H365" s="20">
        <v>57957</v>
      </c>
      <c r="I365" s="2">
        <f t="shared" si="31"/>
        <v>57.957000000000001</v>
      </c>
      <c r="J365" s="2"/>
      <c r="K365" s="2">
        <v>0</v>
      </c>
      <c r="L365" s="2">
        <v>1</v>
      </c>
      <c r="M365" s="16">
        <f t="shared" si="32"/>
        <v>1</v>
      </c>
      <c r="N365" s="6" t="s">
        <v>254</v>
      </c>
      <c r="O365" s="4">
        <f t="shared" si="33"/>
        <v>2</v>
      </c>
      <c r="P365" s="3">
        <f t="shared" si="34"/>
        <v>41505</v>
      </c>
      <c r="Q365" s="4" t="str" cm="1">
        <f t="array" ref="Q365:S365">_xlfn.TEXTSPLIT(N365,"/")</f>
        <v>8</v>
      </c>
      <c r="R365" s="4" t="str">
        <v>19</v>
      </c>
      <c r="S365" s="4" t="str">
        <v>13</v>
      </c>
      <c r="T365" s="5">
        <f t="shared" si="35"/>
        <v>41505</v>
      </c>
      <c r="U365">
        <v>24</v>
      </c>
      <c r="V365" s="14">
        <v>290</v>
      </c>
      <c r="W365" s="14">
        <v>59</v>
      </c>
      <c r="X365" s="14">
        <v>177</v>
      </c>
      <c r="Y365" s="14">
        <v>77</v>
      </c>
      <c r="Z365" s="14">
        <v>5</v>
      </c>
      <c r="AA365" s="14">
        <v>29</v>
      </c>
      <c r="AB365" s="2">
        <v>7</v>
      </c>
      <c r="AC365" s="2">
        <v>4</v>
      </c>
      <c r="AD365" s="2">
        <v>8</v>
      </c>
      <c r="AE365" s="2">
        <v>3</v>
      </c>
      <c r="AF365" s="2">
        <v>0</v>
      </c>
      <c r="AG365" s="2">
        <v>1</v>
      </c>
      <c r="AH365" s="16">
        <v>0</v>
      </c>
      <c r="AJ365">
        <v>64</v>
      </c>
      <c r="AK365">
        <v>33.051000000000002</v>
      </c>
      <c r="AR365">
        <v>48</v>
      </c>
      <c r="AS365">
        <v>44.319000000000003</v>
      </c>
    </row>
    <row r="366" spans="1:45" x14ac:dyDescent="0.3">
      <c r="A366">
        <v>9481</v>
      </c>
      <c r="B366">
        <v>1977</v>
      </c>
      <c r="C366" s="1">
        <f t="shared" si="30"/>
        <v>47</v>
      </c>
      <c r="D366" t="s">
        <v>28</v>
      </c>
      <c r="E366" t="s">
        <v>22</v>
      </c>
      <c r="F366" s="4" t="s">
        <v>29</v>
      </c>
      <c r="G366" t="s">
        <v>29</v>
      </c>
      <c r="H366" s="20">
        <v>17148</v>
      </c>
      <c r="I366" s="2">
        <f t="shared" si="31"/>
        <v>17.148</v>
      </c>
      <c r="J366" s="2"/>
      <c r="K366" s="2">
        <v>1</v>
      </c>
      <c r="L366" s="2">
        <v>0</v>
      </c>
      <c r="M366" s="16">
        <f t="shared" si="32"/>
        <v>1</v>
      </c>
      <c r="N366" s="6" t="s">
        <v>82</v>
      </c>
      <c r="O366" s="4">
        <f t="shared" si="33"/>
        <v>2</v>
      </c>
      <c r="P366" s="3">
        <f t="shared" si="34"/>
        <v>41667</v>
      </c>
      <c r="Q366" s="4" t="str" cm="1">
        <f t="array" ref="Q366:S366">_xlfn.TEXTSPLIT(N366,"/")</f>
        <v>1</v>
      </c>
      <c r="R366" s="4" t="str">
        <v>28</v>
      </c>
      <c r="S366" s="4" t="str">
        <v>14</v>
      </c>
      <c r="T366" s="5">
        <f t="shared" si="35"/>
        <v>41667</v>
      </c>
      <c r="U366">
        <v>80</v>
      </c>
      <c r="V366" s="14">
        <v>9</v>
      </c>
      <c r="W366" s="14">
        <v>9</v>
      </c>
      <c r="X366" s="14">
        <v>11</v>
      </c>
      <c r="Y366" s="14">
        <v>13</v>
      </c>
      <c r="Z366" s="14">
        <v>10</v>
      </c>
      <c r="AA366" s="14">
        <v>16</v>
      </c>
      <c r="AB366" s="2">
        <v>4</v>
      </c>
      <c r="AC366" s="2">
        <v>3</v>
      </c>
      <c r="AD366" s="2">
        <v>3</v>
      </c>
      <c r="AE366" s="2">
        <v>8</v>
      </c>
      <c r="AF366" s="2">
        <v>0</v>
      </c>
      <c r="AG366" s="2">
        <v>0</v>
      </c>
      <c r="AH366" s="16">
        <v>0</v>
      </c>
      <c r="AJ366">
        <v>33</v>
      </c>
      <c r="AK366">
        <v>18.928999999999998</v>
      </c>
      <c r="AR366">
        <v>58</v>
      </c>
      <c r="AS366">
        <v>35.790999999999997</v>
      </c>
    </row>
    <row r="367" spans="1:45" x14ac:dyDescent="0.3">
      <c r="A367">
        <v>9478</v>
      </c>
      <c r="B367">
        <v>1986</v>
      </c>
      <c r="C367" s="1">
        <f t="shared" si="30"/>
        <v>38</v>
      </c>
      <c r="D367" t="s">
        <v>25</v>
      </c>
      <c r="E367" t="s">
        <v>22</v>
      </c>
      <c r="F367" s="4" t="s">
        <v>26</v>
      </c>
      <c r="G367" t="s">
        <v>26</v>
      </c>
      <c r="H367" s="20">
        <v>66503</v>
      </c>
      <c r="I367" s="2">
        <f t="shared" si="31"/>
        <v>66.503</v>
      </c>
      <c r="J367" s="2"/>
      <c r="K367" s="2">
        <v>1</v>
      </c>
      <c r="L367" s="2">
        <v>0</v>
      </c>
      <c r="M367" s="16">
        <f t="shared" si="32"/>
        <v>1</v>
      </c>
      <c r="N367" s="6" t="s">
        <v>291</v>
      </c>
      <c r="O367" s="4">
        <f t="shared" si="33"/>
        <v>2</v>
      </c>
      <c r="P367" s="3">
        <f t="shared" si="34"/>
        <v>41135</v>
      </c>
      <c r="Q367" s="4" t="str" cm="1">
        <f t="array" ref="Q367:S367">_xlfn.TEXTSPLIT(N367,"/")</f>
        <v>8</v>
      </c>
      <c r="R367" s="4" t="str">
        <v>14</v>
      </c>
      <c r="S367" s="4" t="str">
        <v>12</v>
      </c>
      <c r="T367" s="5">
        <f t="shared" si="35"/>
        <v>41135</v>
      </c>
      <c r="U367">
        <v>30</v>
      </c>
      <c r="V367" s="14">
        <v>91</v>
      </c>
      <c r="W367" s="14">
        <v>64</v>
      </c>
      <c r="X367" s="14">
        <v>128</v>
      </c>
      <c r="Y367" s="14">
        <v>65</v>
      </c>
      <c r="Z367" s="14">
        <v>3</v>
      </c>
      <c r="AA367" s="14">
        <v>50</v>
      </c>
      <c r="AB367" s="2">
        <v>2</v>
      </c>
      <c r="AC367" s="2">
        <v>4</v>
      </c>
      <c r="AD367" s="2">
        <v>6</v>
      </c>
      <c r="AE367" s="2">
        <v>3</v>
      </c>
      <c r="AF367" s="2">
        <v>0</v>
      </c>
      <c r="AG367" s="2">
        <v>0</v>
      </c>
      <c r="AH367" s="16">
        <v>0</v>
      </c>
      <c r="AJ367">
        <v>33</v>
      </c>
      <c r="AK367">
        <v>18.928999999999998</v>
      </c>
      <c r="AR367">
        <v>53</v>
      </c>
      <c r="AS367">
        <v>54.137</v>
      </c>
    </row>
    <row r="368" spans="1:45" hidden="1" x14ac:dyDescent="0.3">
      <c r="A368">
        <v>9477</v>
      </c>
      <c r="B368">
        <v>1955</v>
      </c>
      <c r="C368" s="1">
        <f t="shared" si="30"/>
        <v>69</v>
      </c>
      <c r="D368" t="s">
        <v>40</v>
      </c>
      <c r="E368" t="s">
        <v>34</v>
      </c>
      <c r="F368" s="4" t="s">
        <v>29</v>
      </c>
      <c r="G368" t="s">
        <v>29</v>
      </c>
      <c r="H368" s="20">
        <v>65324</v>
      </c>
      <c r="I368" s="2">
        <f t="shared" si="31"/>
        <v>65.323999999999998</v>
      </c>
      <c r="J368" s="2"/>
      <c r="K368" s="2">
        <v>0</v>
      </c>
      <c r="L368" s="2">
        <v>1</v>
      </c>
      <c r="M368" s="16">
        <f t="shared" si="32"/>
        <v>1</v>
      </c>
      <c r="N368" s="7">
        <v>41944</v>
      </c>
      <c r="O368" s="4">
        <f t="shared" si="33"/>
        <v>1</v>
      </c>
      <c r="P368" s="3">
        <f t="shared" si="34"/>
        <v>41944</v>
      </c>
      <c r="Q368" s="4" t="str" cm="1">
        <f t="array" ref="Q368">_xlfn.TEXTSPLIT(N368,"/")</f>
        <v>41944</v>
      </c>
      <c r="R368" s="5"/>
      <c r="S368" s="5"/>
      <c r="T368" s="5" t="e">
        <f t="shared" si="35"/>
        <v>#NUM!</v>
      </c>
      <c r="U368">
        <v>0</v>
      </c>
      <c r="V368" s="14">
        <v>384</v>
      </c>
      <c r="W368" s="14">
        <v>0</v>
      </c>
      <c r="X368" s="14">
        <v>102</v>
      </c>
      <c r="Y368" s="14">
        <v>21</v>
      </c>
      <c r="Z368" s="14">
        <v>32</v>
      </c>
      <c r="AA368" s="14">
        <v>5</v>
      </c>
      <c r="AB368" s="2">
        <v>3</v>
      </c>
      <c r="AC368" s="2">
        <v>6</v>
      </c>
      <c r="AD368" s="2">
        <v>9</v>
      </c>
      <c r="AE368" s="2">
        <v>4</v>
      </c>
      <c r="AF368" s="2">
        <v>0</v>
      </c>
      <c r="AG368" s="2">
        <v>0</v>
      </c>
      <c r="AH368" s="16">
        <v>0</v>
      </c>
      <c r="AJ368">
        <v>33</v>
      </c>
      <c r="AK368">
        <v>18.928999999999998</v>
      </c>
      <c r="AR368">
        <v>64</v>
      </c>
      <c r="AS368">
        <v>61.25</v>
      </c>
    </row>
    <row r="369" spans="1:45" x14ac:dyDescent="0.3">
      <c r="A369">
        <v>9467</v>
      </c>
      <c r="B369">
        <v>1985</v>
      </c>
      <c r="C369" s="1">
        <f t="shared" si="30"/>
        <v>39</v>
      </c>
      <c r="D369" t="s">
        <v>25</v>
      </c>
      <c r="E369" t="s">
        <v>22</v>
      </c>
      <c r="F369" s="4" t="s">
        <v>26</v>
      </c>
      <c r="G369" t="s">
        <v>26</v>
      </c>
      <c r="H369" s="20">
        <v>34738</v>
      </c>
      <c r="I369" s="2">
        <f t="shared" si="31"/>
        <v>34.738</v>
      </c>
      <c r="J369" s="2"/>
      <c r="K369" s="2">
        <v>1</v>
      </c>
      <c r="L369" s="2">
        <v>0</v>
      </c>
      <c r="M369" s="16">
        <f t="shared" si="32"/>
        <v>1</v>
      </c>
      <c r="N369" s="7">
        <v>41948</v>
      </c>
      <c r="O369" s="4">
        <f t="shared" si="33"/>
        <v>1</v>
      </c>
      <c r="P369" s="3">
        <f t="shared" si="34"/>
        <v>41948</v>
      </c>
      <c r="Q369" s="4" t="str" cm="1">
        <f t="array" ref="Q369">_xlfn.TEXTSPLIT(N369,"/")</f>
        <v>41948</v>
      </c>
      <c r="R369" s="5"/>
      <c r="S369" s="5"/>
      <c r="T369" s="5" t="e">
        <f t="shared" si="35"/>
        <v>#NUM!</v>
      </c>
      <c r="U369">
        <v>51</v>
      </c>
      <c r="V369" s="14">
        <v>3</v>
      </c>
      <c r="W369" s="14">
        <v>2</v>
      </c>
      <c r="X369" s="14">
        <v>10</v>
      </c>
      <c r="Y369" s="14">
        <v>3</v>
      </c>
      <c r="Z369" s="14">
        <v>0</v>
      </c>
      <c r="AA369" s="14">
        <v>2</v>
      </c>
      <c r="AB369" s="2">
        <v>1</v>
      </c>
      <c r="AC369" s="2">
        <v>1</v>
      </c>
      <c r="AD369" s="2">
        <v>3</v>
      </c>
      <c r="AE369" s="2">
        <v>6</v>
      </c>
      <c r="AF369" s="2">
        <v>0</v>
      </c>
      <c r="AG369" s="2">
        <v>0</v>
      </c>
      <c r="AH369" s="16">
        <v>0</v>
      </c>
      <c r="AJ369">
        <v>45</v>
      </c>
      <c r="AK369">
        <v>41.985999999999997</v>
      </c>
      <c r="AR369">
        <v>40</v>
      </c>
      <c r="AS369">
        <v>32.146000000000001</v>
      </c>
    </row>
    <row r="370" spans="1:45" x14ac:dyDescent="0.3">
      <c r="A370">
        <v>9463</v>
      </c>
      <c r="B370">
        <v>1960</v>
      </c>
      <c r="C370" s="1">
        <f t="shared" si="30"/>
        <v>64</v>
      </c>
      <c r="D370" t="s">
        <v>28</v>
      </c>
      <c r="E370" t="s">
        <v>22</v>
      </c>
      <c r="F370" s="4" t="s">
        <v>32</v>
      </c>
      <c r="G370" t="s">
        <v>32</v>
      </c>
      <c r="H370" s="20">
        <v>71706</v>
      </c>
      <c r="I370" s="2">
        <f t="shared" si="31"/>
        <v>71.706000000000003</v>
      </c>
      <c r="J370" s="2"/>
      <c r="K370" s="2">
        <v>0</v>
      </c>
      <c r="L370" s="2">
        <v>1</v>
      </c>
      <c r="M370" s="16">
        <f t="shared" si="32"/>
        <v>1</v>
      </c>
      <c r="N370" s="6" t="s">
        <v>200</v>
      </c>
      <c r="O370" s="4">
        <f t="shared" si="33"/>
        <v>2</v>
      </c>
      <c r="P370" s="3">
        <f t="shared" si="34"/>
        <v>41226</v>
      </c>
      <c r="Q370" s="4" t="str" cm="1">
        <f t="array" ref="Q370:S370">_xlfn.TEXTSPLIT(N370,"/")</f>
        <v>11</v>
      </c>
      <c r="R370" s="4" t="str">
        <v>13</v>
      </c>
      <c r="S370" s="4" t="str">
        <v>12</v>
      </c>
      <c r="T370" s="5">
        <f t="shared" si="35"/>
        <v>41226</v>
      </c>
      <c r="U370">
        <v>16</v>
      </c>
      <c r="V370" s="14">
        <v>931</v>
      </c>
      <c r="W370" s="14">
        <v>56</v>
      </c>
      <c r="X370" s="14">
        <v>253</v>
      </c>
      <c r="Y370" s="14">
        <v>91</v>
      </c>
      <c r="Z370" s="14">
        <v>98</v>
      </c>
      <c r="AA370" s="14">
        <v>14</v>
      </c>
      <c r="AB370" s="2">
        <v>4</v>
      </c>
      <c r="AC370" s="2">
        <v>9</v>
      </c>
      <c r="AD370" s="2">
        <v>7</v>
      </c>
      <c r="AE370" s="2">
        <v>5</v>
      </c>
      <c r="AF370" s="2">
        <v>0</v>
      </c>
      <c r="AG370" s="2">
        <v>0</v>
      </c>
      <c r="AH370" s="16">
        <v>0</v>
      </c>
      <c r="AJ370">
        <v>39</v>
      </c>
      <c r="AK370">
        <v>30.477</v>
      </c>
      <c r="AR370">
        <v>54</v>
      </c>
      <c r="AS370">
        <v>65.176000000000002</v>
      </c>
    </row>
    <row r="371" spans="1:45" x14ac:dyDescent="0.3">
      <c r="A371">
        <v>9460</v>
      </c>
      <c r="B371">
        <v>1964</v>
      </c>
      <c r="C371" s="1">
        <f t="shared" si="30"/>
        <v>60</v>
      </c>
      <c r="D371" t="s">
        <v>25</v>
      </c>
      <c r="E371" t="s">
        <v>22</v>
      </c>
      <c r="F371" s="4" t="s">
        <v>29</v>
      </c>
      <c r="G371" t="s">
        <v>29</v>
      </c>
      <c r="H371" s="20">
        <v>22419</v>
      </c>
      <c r="I371" s="2">
        <f t="shared" si="31"/>
        <v>22.419</v>
      </c>
      <c r="J371" s="2"/>
      <c r="K371" s="2">
        <v>0</v>
      </c>
      <c r="L371" s="2">
        <v>0</v>
      </c>
      <c r="M371" s="16">
        <f t="shared" si="32"/>
        <v>0</v>
      </c>
      <c r="N371" s="6" t="s">
        <v>166</v>
      </c>
      <c r="O371" s="4">
        <f t="shared" si="33"/>
        <v>2</v>
      </c>
      <c r="P371" s="3">
        <f t="shared" si="34"/>
        <v>41382</v>
      </c>
      <c r="Q371" s="4" t="str" cm="1">
        <f t="array" ref="Q371:S371">_xlfn.TEXTSPLIT(N371,"/")</f>
        <v>4</v>
      </c>
      <c r="R371" s="4" t="str">
        <v>18</v>
      </c>
      <c r="S371" s="4" t="str">
        <v>13</v>
      </c>
      <c r="T371" s="5">
        <f t="shared" si="35"/>
        <v>41382</v>
      </c>
      <c r="U371">
        <v>74</v>
      </c>
      <c r="V371" s="14">
        <v>30</v>
      </c>
      <c r="W371" s="14">
        <v>3</v>
      </c>
      <c r="X371" s="14">
        <v>47</v>
      </c>
      <c r="Y371" s="14">
        <v>19</v>
      </c>
      <c r="Z371" s="14">
        <v>21</v>
      </c>
      <c r="AA371" s="14">
        <v>42</v>
      </c>
      <c r="AB371" s="2">
        <v>1</v>
      </c>
      <c r="AC371" s="2">
        <v>3</v>
      </c>
      <c r="AD371" s="2">
        <v>2</v>
      </c>
      <c r="AE371" s="2">
        <v>8</v>
      </c>
      <c r="AF371" s="2">
        <v>0</v>
      </c>
      <c r="AG371" s="2">
        <v>0</v>
      </c>
      <c r="AH371" s="16">
        <v>0</v>
      </c>
      <c r="AJ371">
        <v>40</v>
      </c>
      <c r="AK371">
        <v>22.148</v>
      </c>
      <c r="AR371">
        <v>37</v>
      </c>
      <c r="AS371">
        <v>83.033000000000001</v>
      </c>
    </row>
    <row r="372" spans="1:45" x14ac:dyDescent="0.3">
      <c r="A372">
        <v>9451</v>
      </c>
      <c r="B372">
        <v>1966</v>
      </c>
      <c r="C372" s="1">
        <f t="shared" si="30"/>
        <v>58</v>
      </c>
      <c r="D372" t="s">
        <v>28</v>
      </c>
      <c r="E372" t="s">
        <v>22</v>
      </c>
      <c r="F372" s="4" t="s">
        <v>29</v>
      </c>
      <c r="G372" t="s">
        <v>29</v>
      </c>
      <c r="H372" s="20">
        <v>73538</v>
      </c>
      <c r="I372" s="2">
        <f t="shared" si="31"/>
        <v>73.537999999999997</v>
      </c>
      <c r="J372" s="2"/>
      <c r="K372" s="2">
        <v>0</v>
      </c>
      <c r="L372" s="2">
        <v>1</v>
      </c>
      <c r="M372" s="16">
        <f t="shared" si="32"/>
        <v>1</v>
      </c>
      <c r="N372" s="6" t="s">
        <v>120</v>
      </c>
      <c r="O372" s="4">
        <f t="shared" si="33"/>
        <v>2</v>
      </c>
      <c r="P372" s="3">
        <f t="shared" si="34"/>
        <v>41238</v>
      </c>
      <c r="Q372" s="4" t="str" cm="1">
        <f t="array" ref="Q372:S372">_xlfn.TEXTSPLIT(N372,"/")</f>
        <v>11</v>
      </c>
      <c r="R372" s="4" t="str">
        <v>25</v>
      </c>
      <c r="S372" s="4" t="str">
        <v>12</v>
      </c>
      <c r="T372" s="5">
        <f t="shared" si="35"/>
        <v>41238</v>
      </c>
      <c r="U372">
        <v>92</v>
      </c>
      <c r="V372" s="14">
        <v>811</v>
      </c>
      <c r="W372" s="14">
        <v>76</v>
      </c>
      <c r="X372" s="14">
        <v>428</v>
      </c>
      <c r="Y372" s="14">
        <v>99</v>
      </c>
      <c r="Z372" s="14">
        <v>137</v>
      </c>
      <c r="AA372" s="14">
        <v>107</v>
      </c>
      <c r="AB372" s="2">
        <v>3</v>
      </c>
      <c r="AC372" s="2">
        <v>10</v>
      </c>
      <c r="AD372" s="2">
        <v>9</v>
      </c>
      <c r="AE372" s="2">
        <v>7</v>
      </c>
      <c r="AF372" s="2">
        <v>0</v>
      </c>
      <c r="AG372" s="2">
        <v>0</v>
      </c>
      <c r="AH372" s="16">
        <v>0</v>
      </c>
      <c r="AJ372">
        <v>50</v>
      </c>
      <c r="AK372">
        <v>39.435000000000002</v>
      </c>
      <c r="AR372">
        <v>58</v>
      </c>
      <c r="AS372">
        <v>70.052999999999997</v>
      </c>
    </row>
    <row r="373" spans="1:45" x14ac:dyDescent="0.3">
      <c r="A373">
        <v>9449</v>
      </c>
      <c r="B373">
        <v>1959</v>
      </c>
      <c r="C373" s="1">
        <f t="shared" si="30"/>
        <v>65</v>
      </c>
      <c r="D373" t="s">
        <v>47</v>
      </c>
      <c r="E373" t="s">
        <v>34</v>
      </c>
      <c r="F373" s="4" t="s">
        <v>26</v>
      </c>
      <c r="G373" t="s">
        <v>26</v>
      </c>
      <c r="H373" s="20">
        <v>79761</v>
      </c>
      <c r="I373" s="2">
        <f t="shared" si="31"/>
        <v>79.760999999999996</v>
      </c>
      <c r="J373" s="2"/>
      <c r="K373" s="2">
        <v>0</v>
      </c>
      <c r="L373" s="2">
        <v>1</v>
      </c>
      <c r="M373" s="16">
        <f t="shared" si="32"/>
        <v>1</v>
      </c>
      <c r="N373" s="7">
        <v>41374</v>
      </c>
      <c r="O373" s="4">
        <f t="shared" si="33"/>
        <v>1</v>
      </c>
      <c r="P373" s="3">
        <f t="shared" si="34"/>
        <v>41374</v>
      </c>
      <c r="Q373" s="4" t="str" cm="1">
        <f t="array" ref="Q373">_xlfn.TEXTSPLIT(N373,"/")</f>
        <v>41374</v>
      </c>
      <c r="R373" s="5"/>
      <c r="S373" s="5"/>
      <c r="T373" s="5" t="e">
        <f t="shared" si="35"/>
        <v>#NUM!</v>
      </c>
      <c r="U373">
        <v>32</v>
      </c>
      <c r="V373" s="14">
        <v>415</v>
      </c>
      <c r="W373" s="14">
        <v>5</v>
      </c>
      <c r="X373" s="14">
        <v>124</v>
      </c>
      <c r="Y373" s="14">
        <v>15</v>
      </c>
      <c r="Z373" s="14">
        <v>35</v>
      </c>
      <c r="AA373" s="14">
        <v>11</v>
      </c>
      <c r="AB373" s="2">
        <v>1</v>
      </c>
      <c r="AC373" s="2">
        <v>5</v>
      </c>
      <c r="AD373" s="2">
        <v>11</v>
      </c>
      <c r="AE373" s="2">
        <v>3</v>
      </c>
      <c r="AF373" s="2">
        <v>0</v>
      </c>
      <c r="AG373" s="2">
        <v>0</v>
      </c>
      <c r="AH373" s="16">
        <v>0</v>
      </c>
      <c r="AJ373">
        <v>48</v>
      </c>
      <c r="AK373">
        <v>11.448</v>
      </c>
      <c r="AR373">
        <v>50</v>
      </c>
      <c r="AS373">
        <v>83.917000000000002</v>
      </c>
    </row>
    <row r="374" spans="1:45" x14ac:dyDescent="0.3">
      <c r="A374">
        <v>9426</v>
      </c>
      <c r="B374">
        <v>1965</v>
      </c>
      <c r="C374" s="1">
        <f t="shared" si="30"/>
        <v>59</v>
      </c>
      <c r="D374" t="s">
        <v>25</v>
      </c>
      <c r="E374" t="s">
        <v>42</v>
      </c>
      <c r="F374" s="4" t="s">
        <v>26</v>
      </c>
      <c r="G374" t="s">
        <v>26</v>
      </c>
      <c r="H374" s="20">
        <v>58308</v>
      </c>
      <c r="I374" s="2">
        <f t="shared" si="31"/>
        <v>58.308</v>
      </c>
      <c r="J374" s="2"/>
      <c r="K374" s="2">
        <v>0</v>
      </c>
      <c r="L374" s="2">
        <v>1</v>
      </c>
      <c r="M374" s="16">
        <f t="shared" si="32"/>
        <v>1</v>
      </c>
      <c r="N374" s="7">
        <v>41609</v>
      </c>
      <c r="O374" s="4">
        <f t="shared" si="33"/>
        <v>1</v>
      </c>
      <c r="P374" s="3">
        <f t="shared" si="34"/>
        <v>41609</v>
      </c>
      <c r="Q374" s="4" t="str" cm="1">
        <f t="array" ref="Q374">_xlfn.TEXTSPLIT(N374,"/")</f>
        <v>41609</v>
      </c>
      <c r="R374" s="5"/>
      <c r="S374" s="5"/>
      <c r="T374" s="5" t="e">
        <f t="shared" si="35"/>
        <v>#NUM!</v>
      </c>
      <c r="U374">
        <v>77</v>
      </c>
      <c r="V374" s="14">
        <v>691</v>
      </c>
      <c r="W374" s="14">
        <v>0</v>
      </c>
      <c r="X374" s="14">
        <v>69</v>
      </c>
      <c r="Y374" s="14">
        <v>10</v>
      </c>
      <c r="Z374" s="14">
        <v>0</v>
      </c>
      <c r="AA374" s="14">
        <v>130</v>
      </c>
      <c r="AB374" s="2">
        <v>4</v>
      </c>
      <c r="AC374" s="2">
        <v>2</v>
      </c>
      <c r="AD374" s="2">
        <v>3</v>
      </c>
      <c r="AE374" s="2">
        <v>8</v>
      </c>
      <c r="AF374" s="2">
        <v>0</v>
      </c>
      <c r="AG374" s="2">
        <v>0</v>
      </c>
      <c r="AH374" s="16">
        <v>0</v>
      </c>
      <c r="AJ374">
        <v>53</v>
      </c>
      <c r="AK374">
        <v>93.79</v>
      </c>
      <c r="AR374">
        <v>56</v>
      </c>
      <c r="AS374">
        <v>59.234999999999999</v>
      </c>
    </row>
    <row r="375" spans="1:45" x14ac:dyDescent="0.3">
      <c r="A375">
        <v>9423</v>
      </c>
      <c r="B375">
        <v>1980</v>
      </c>
      <c r="C375" s="1">
        <f t="shared" si="30"/>
        <v>44</v>
      </c>
      <c r="D375" t="s">
        <v>25</v>
      </c>
      <c r="E375" t="s">
        <v>42</v>
      </c>
      <c r="F375" s="4" t="s">
        <v>29</v>
      </c>
      <c r="G375" t="s">
        <v>29</v>
      </c>
      <c r="H375" s="20">
        <v>32765</v>
      </c>
      <c r="I375" s="2">
        <f t="shared" si="31"/>
        <v>32.765000000000001</v>
      </c>
      <c r="J375" s="2"/>
      <c r="K375" s="2">
        <v>1</v>
      </c>
      <c r="L375" s="2">
        <v>0</v>
      </c>
      <c r="M375" s="16">
        <f t="shared" si="32"/>
        <v>1</v>
      </c>
      <c r="N375" s="6" t="s">
        <v>339</v>
      </c>
      <c r="O375" s="4">
        <f t="shared" si="33"/>
        <v>2</v>
      </c>
      <c r="P375" s="3">
        <f t="shared" si="34"/>
        <v>41693</v>
      </c>
      <c r="Q375" s="4" t="str" cm="1">
        <f t="array" ref="Q375:S375">_xlfn.TEXTSPLIT(N375,"/")</f>
        <v>2</v>
      </c>
      <c r="R375" s="4" t="str">
        <v>23</v>
      </c>
      <c r="S375" s="4" t="str">
        <v>14</v>
      </c>
      <c r="T375" s="5">
        <f t="shared" si="35"/>
        <v>41693</v>
      </c>
      <c r="U375">
        <v>49</v>
      </c>
      <c r="V375" s="14">
        <v>13</v>
      </c>
      <c r="W375" s="14">
        <v>3</v>
      </c>
      <c r="X375" s="14">
        <v>17</v>
      </c>
      <c r="Y375" s="14">
        <v>7</v>
      </c>
      <c r="Z375" s="14">
        <v>3</v>
      </c>
      <c r="AA375" s="14">
        <v>3</v>
      </c>
      <c r="AB375" s="2">
        <v>2</v>
      </c>
      <c r="AC375" s="2">
        <v>2</v>
      </c>
      <c r="AD375" s="2">
        <v>4</v>
      </c>
      <c r="AE375" s="2">
        <v>5</v>
      </c>
      <c r="AF375" s="2">
        <v>0</v>
      </c>
      <c r="AG375" s="2">
        <v>0</v>
      </c>
      <c r="AH375" s="16">
        <v>0</v>
      </c>
      <c r="AJ375">
        <v>57</v>
      </c>
      <c r="AK375">
        <v>28.763999999999999</v>
      </c>
      <c r="AR375">
        <v>48</v>
      </c>
      <c r="AS375">
        <v>36.627000000000002</v>
      </c>
    </row>
    <row r="376" spans="1:45" x14ac:dyDescent="0.3">
      <c r="A376">
        <v>9422</v>
      </c>
      <c r="B376">
        <v>1990</v>
      </c>
      <c r="C376" s="1">
        <f t="shared" si="30"/>
        <v>34</v>
      </c>
      <c r="D376" t="s">
        <v>33</v>
      </c>
      <c r="E376" t="s">
        <v>22</v>
      </c>
      <c r="F376" s="4" t="s">
        <v>29</v>
      </c>
      <c r="G376" t="s">
        <v>29</v>
      </c>
      <c r="H376" s="20">
        <v>38360</v>
      </c>
      <c r="I376" s="2">
        <f t="shared" si="31"/>
        <v>38.36</v>
      </c>
      <c r="J376" s="2"/>
      <c r="K376" s="2">
        <v>1</v>
      </c>
      <c r="L376" s="2">
        <v>0</v>
      </c>
      <c r="M376" s="16">
        <f t="shared" si="32"/>
        <v>1</v>
      </c>
      <c r="N376" s="6" t="s">
        <v>265</v>
      </c>
      <c r="O376" s="4">
        <f t="shared" si="33"/>
        <v>2</v>
      </c>
      <c r="P376" s="3">
        <f t="shared" si="34"/>
        <v>41425</v>
      </c>
      <c r="Q376" s="4" t="str" cm="1">
        <f t="array" ref="Q376:S376">_xlfn.TEXTSPLIT(N376,"/")</f>
        <v>5</v>
      </c>
      <c r="R376" s="4" t="str">
        <v>31</v>
      </c>
      <c r="S376" s="4" t="str">
        <v>13</v>
      </c>
      <c r="T376" s="5">
        <f t="shared" si="35"/>
        <v>41425</v>
      </c>
      <c r="U376">
        <v>26</v>
      </c>
      <c r="V376" s="14">
        <v>36</v>
      </c>
      <c r="W376" s="14">
        <v>2</v>
      </c>
      <c r="X376" s="14">
        <v>42</v>
      </c>
      <c r="Y376" s="14">
        <v>20</v>
      </c>
      <c r="Z376" s="14">
        <v>21</v>
      </c>
      <c r="AA376" s="14">
        <v>10</v>
      </c>
      <c r="AB376" s="2">
        <v>2</v>
      </c>
      <c r="AC376" s="2">
        <v>2</v>
      </c>
      <c r="AD376" s="2">
        <v>4</v>
      </c>
      <c r="AE376" s="2">
        <v>3</v>
      </c>
      <c r="AF376" s="2">
        <v>0</v>
      </c>
      <c r="AG376" s="2">
        <v>0</v>
      </c>
      <c r="AH376" s="16">
        <v>0</v>
      </c>
      <c r="AJ376">
        <v>48</v>
      </c>
      <c r="AK376">
        <v>35.796999999999997</v>
      </c>
      <c r="AR376">
        <v>56</v>
      </c>
      <c r="AS376">
        <v>56.32</v>
      </c>
    </row>
    <row r="377" spans="1:45" hidden="1" x14ac:dyDescent="0.3">
      <c r="A377">
        <v>9405</v>
      </c>
      <c r="B377">
        <v>1955</v>
      </c>
      <c r="C377" s="1">
        <f t="shared" si="30"/>
        <v>69</v>
      </c>
      <c r="D377" t="s">
        <v>47</v>
      </c>
      <c r="E377" t="s">
        <v>34</v>
      </c>
      <c r="F377" s="4" t="s">
        <v>29</v>
      </c>
      <c r="G377" t="s">
        <v>29</v>
      </c>
      <c r="H377" s="20">
        <v>52869</v>
      </c>
      <c r="I377" s="2">
        <f t="shared" si="31"/>
        <v>52.869</v>
      </c>
      <c r="J377" s="2"/>
      <c r="K377" s="2">
        <v>1</v>
      </c>
      <c r="L377" s="2">
        <v>1</v>
      </c>
      <c r="M377" s="16">
        <f t="shared" si="32"/>
        <v>2</v>
      </c>
      <c r="N377" s="6" t="s">
        <v>329</v>
      </c>
      <c r="O377" s="4">
        <f t="shared" si="33"/>
        <v>2</v>
      </c>
      <c r="P377" s="3">
        <f t="shared" si="34"/>
        <v>41197</v>
      </c>
      <c r="Q377" s="4" t="str" cm="1">
        <f t="array" ref="Q377:S377">_xlfn.TEXTSPLIT(N377,"/")</f>
        <v>10</v>
      </c>
      <c r="R377" s="4" t="str">
        <v>15</v>
      </c>
      <c r="S377" s="4" t="str">
        <v>12</v>
      </c>
      <c r="T377" s="5">
        <f t="shared" si="35"/>
        <v>41197</v>
      </c>
      <c r="U377">
        <v>40</v>
      </c>
      <c r="V377" s="14">
        <v>84</v>
      </c>
      <c r="W377" s="14">
        <v>3</v>
      </c>
      <c r="X377" s="14">
        <v>61</v>
      </c>
      <c r="Y377" s="14">
        <v>2</v>
      </c>
      <c r="Z377" s="14">
        <v>1</v>
      </c>
      <c r="AA377" s="14">
        <v>21</v>
      </c>
      <c r="AB377" s="2">
        <v>3</v>
      </c>
      <c r="AC377" s="2">
        <v>3</v>
      </c>
      <c r="AD377" s="2">
        <v>4</v>
      </c>
      <c r="AE377" s="2">
        <v>7</v>
      </c>
      <c r="AF377" s="2">
        <v>1</v>
      </c>
      <c r="AG377" s="2">
        <v>0</v>
      </c>
      <c r="AH377" s="16">
        <v>0</v>
      </c>
      <c r="AJ377">
        <v>35</v>
      </c>
      <c r="AK377">
        <v>24.645</v>
      </c>
      <c r="AR377">
        <v>64</v>
      </c>
      <c r="AS377">
        <v>87.194999999999993</v>
      </c>
    </row>
    <row r="378" spans="1:45" x14ac:dyDescent="0.3">
      <c r="A378">
        <v>9400</v>
      </c>
      <c r="B378">
        <v>1959</v>
      </c>
      <c r="C378" s="1">
        <f t="shared" si="30"/>
        <v>65</v>
      </c>
      <c r="D378" t="s">
        <v>25</v>
      </c>
      <c r="E378" t="s">
        <v>36</v>
      </c>
      <c r="F378" s="4" t="s">
        <v>26</v>
      </c>
      <c r="G378" t="s">
        <v>26</v>
      </c>
      <c r="H378" s="20">
        <v>85485</v>
      </c>
      <c r="I378" s="2">
        <f t="shared" si="31"/>
        <v>85.484999999999999</v>
      </c>
      <c r="J378" s="2"/>
      <c r="K378" s="2">
        <v>0</v>
      </c>
      <c r="L378" s="2">
        <v>0</v>
      </c>
      <c r="M378" s="16">
        <f t="shared" si="32"/>
        <v>0</v>
      </c>
      <c r="N378" s="6" t="s">
        <v>392</v>
      </c>
      <c r="O378" s="4">
        <f t="shared" si="33"/>
        <v>2</v>
      </c>
      <c r="P378" s="3">
        <f t="shared" si="34"/>
        <v>41811</v>
      </c>
      <c r="Q378" s="4" t="str" cm="1">
        <f t="array" ref="Q378:S378">_xlfn.TEXTSPLIT(N378,"/")</f>
        <v>6</v>
      </c>
      <c r="R378" s="4" t="str">
        <v>21</v>
      </c>
      <c r="S378" s="4" t="str">
        <v>14</v>
      </c>
      <c r="T378" s="5">
        <f t="shared" si="35"/>
        <v>41811</v>
      </c>
      <c r="U378">
        <v>73</v>
      </c>
      <c r="V378" s="14">
        <v>630</v>
      </c>
      <c r="W378" s="14">
        <v>26</v>
      </c>
      <c r="X378" s="14">
        <v>611</v>
      </c>
      <c r="Y378" s="14">
        <v>44</v>
      </c>
      <c r="Z378" s="14">
        <v>18</v>
      </c>
      <c r="AA378" s="14">
        <v>54</v>
      </c>
      <c r="AB378" s="2">
        <v>1</v>
      </c>
      <c r="AC378" s="2">
        <v>6</v>
      </c>
      <c r="AD378" s="2">
        <v>6</v>
      </c>
      <c r="AE378" s="2">
        <v>2</v>
      </c>
      <c r="AF378" s="2">
        <v>0</v>
      </c>
      <c r="AG378" s="2">
        <v>0</v>
      </c>
      <c r="AH378" s="16">
        <v>0</v>
      </c>
      <c r="AJ378">
        <v>64</v>
      </c>
      <c r="AK378">
        <v>71.706000000000003</v>
      </c>
      <c r="AR378">
        <v>58</v>
      </c>
      <c r="AS378">
        <v>42.72</v>
      </c>
    </row>
    <row r="379" spans="1:45" x14ac:dyDescent="0.3">
      <c r="A379">
        <v>9396</v>
      </c>
      <c r="B379">
        <v>1979</v>
      </c>
      <c r="C379" s="1">
        <f t="shared" si="30"/>
        <v>45</v>
      </c>
      <c r="D379" t="s">
        <v>47</v>
      </c>
      <c r="E379" t="s">
        <v>34</v>
      </c>
      <c r="F379" s="4" t="s">
        <v>29</v>
      </c>
      <c r="G379" t="s">
        <v>29</v>
      </c>
      <c r="H379" s="20">
        <v>37717</v>
      </c>
      <c r="I379" s="2">
        <f t="shared" si="31"/>
        <v>37.716999999999999</v>
      </c>
      <c r="J379" s="2"/>
      <c r="K379" s="2">
        <v>1</v>
      </c>
      <c r="L379" s="2">
        <v>0</v>
      </c>
      <c r="M379" s="16">
        <f t="shared" si="32"/>
        <v>1</v>
      </c>
      <c r="N379" s="6" t="s">
        <v>50</v>
      </c>
      <c r="O379" s="4">
        <f t="shared" si="33"/>
        <v>2</v>
      </c>
      <c r="P379" s="3">
        <f t="shared" si="34"/>
        <v>41236</v>
      </c>
      <c r="Q379" s="4" t="str" cm="1">
        <f t="array" ref="Q379:S379">_xlfn.TEXTSPLIT(N379,"/")</f>
        <v>11</v>
      </c>
      <c r="R379" s="4" t="str">
        <v>23</v>
      </c>
      <c r="S379" s="4" t="str">
        <v>12</v>
      </c>
      <c r="T379" s="5">
        <f t="shared" si="35"/>
        <v>41236</v>
      </c>
      <c r="U379">
        <v>31</v>
      </c>
      <c r="V379" s="14">
        <v>9</v>
      </c>
      <c r="W379" s="14">
        <v>0</v>
      </c>
      <c r="X379" s="14">
        <v>6</v>
      </c>
      <c r="Y379" s="14">
        <v>4</v>
      </c>
      <c r="Z379" s="14">
        <v>1</v>
      </c>
      <c r="AA379" s="14">
        <v>5</v>
      </c>
      <c r="AB379" s="2">
        <v>1</v>
      </c>
      <c r="AC379" s="2">
        <v>1</v>
      </c>
      <c r="AD379" s="2">
        <v>2</v>
      </c>
      <c r="AE379" s="2">
        <v>9</v>
      </c>
      <c r="AF379" s="2">
        <v>0</v>
      </c>
      <c r="AG379" s="2">
        <v>0</v>
      </c>
      <c r="AH379" s="16">
        <v>0</v>
      </c>
      <c r="AJ379">
        <v>44</v>
      </c>
      <c r="AK379">
        <v>36.780999999999999</v>
      </c>
      <c r="AR379">
        <v>38</v>
      </c>
      <c r="AS379">
        <v>70.596000000000004</v>
      </c>
    </row>
    <row r="380" spans="1:45" x14ac:dyDescent="0.3">
      <c r="A380">
        <v>9392</v>
      </c>
      <c r="B380">
        <v>1972</v>
      </c>
      <c r="C380" s="1">
        <f t="shared" si="30"/>
        <v>52</v>
      </c>
      <c r="D380" t="s">
        <v>25</v>
      </c>
      <c r="E380" t="s">
        <v>22</v>
      </c>
      <c r="F380" s="4" t="s">
        <v>26</v>
      </c>
      <c r="G380" t="s">
        <v>26</v>
      </c>
      <c r="H380" s="20">
        <v>26954</v>
      </c>
      <c r="I380" s="2">
        <f t="shared" si="31"/>
        <v>26.954000000000001</v>
      </c>
      <c r="J380" s="2"/>
      <c r="K380" s="2">
        <v>1</v>
      </c>
      <c r="L380" s="2">
        <v>0</v>
      </c>
      <c r="M380" s="16">
        <f t="shared" si="32"/>
        <v>1</v>
      </c>
      <c r="N380" s="7">
        <v>41856</v>
      </c>
      <c r="O380" s="4">
        <f t="shared" si="33"/>
        <v>1</v>
      </c>
      <c r="P380" s="3">
        <f t="shared" si="34"/>
        <v>41856</v>
      </c>
      <c r="Q380" s="4" t="str" cm="1">
        <f t="array" ref="Q380">_xlfn.TEXTSPLIT(N380,"/")</f>
        <v>41856</v>
      </c>
      <c r="R380" s="5"/>
      <c r="S380" s="5"/>
      <c r="T380" s="5" t="e">
        <f t="shared" si="35"/>
        <v>#NUM!</v>
      </c>
      <c r="U380">
        <v>17</v>
      </c>
      <c r="V380" s="14">
        <v>4</v>
      </c>
      <c r="W380" s="14">
        <v>1</v>
      </c>
      <c r="X380" s="14">
        <v>11</v>
      </c>
      <c r="Y380" s="14">
        <v>0</v>
      </c>
      <c r="Z380" s="14">
        <v>0</v>
      </c>
      <c r="AA380" s="14">
        <v>1</v>
      </c>
      <c r="AB380" s="2">
        <v>1</v>
      </c>
      <c r="AC380" s="2">
        <v>1</v>
      </c>
      <c r="AD380" s="2">
        <v>2</v>
      </c>
      <c r="AE380" s="2">
        <v>7</v>
      </c>
      <c r="AF380" s="2">
        <v>0</v>
      </c>
      <c r="AG380" s="2">
        <v>0</v>
      </c>
      <c r="AH380" s="16">
        <v>0</v>
      </c>
      <c r="AJ380">
        <v>40</v>
      </c>
      <c r="AK380">
        <v>32.146000000000001</v>
      </c>
      <c r="AR380">
        <v>52</v>
      </c>
      <c r="AS380">
        <v>65.808000000000007</v>
      </c>
    </row>
    <row r="381" spans="1:45" x14ac:dyDescent="0.3">
      <c r="A381">
        <v>9386</v>
      </c>
      <c r="B381">
        <v>1963</v>
      </c>
      <c r="C381" s="1">
        <f t="shared" si="30"/>
        <v>61</v>
      </c>
      <c r="D381" t="s">
        <v>25</v>
      </c>
      <c r="E381" t="s">
        <v>22</v>
      </c>
      <c r="F381" s="4" t="s">
        <v>32</v>
      </c>
      <c r="G381" t="s">
        <v>32</v>
      </c>
      <c r="H381" s="20">
        <v>50127</v>
      </c>
      <c r="I381" s="2">
        <f t="shared" si="31"/>
        <v>50.127000000000002</v>
      </c>
      <c r="J381" s="2"/>
      <c r="K381" s="2">
        <v>0</v>
      </c>
      <c r="L381" s="2">
        <v>1</v>
      </c>
      <c r="M381" s="16">
        <f t="shared" si="32"/>
        <v>1</v>
      </c>
      <c r="N381" s="6" t="s">
        <v>217</v>
      </c>
      <c r="O381" s="4">
        <f t="shared" si="33"/>
        <v>2</v>
      </c>
      <c r="P381" s="3">
        <f t="shared" si="34"/>
        <v>41788</v>
      </c>
      <c r="Q381" s="4" t="str" cm="1">
        <f t="array" ref="Q381:S381">_xlfn.TEXTSPLIT(N381,"/")</f>
        <v>5</v>
      </c>
      <c r="R381" s="4" t="str">
        <v>29</v>
      </c>
      <c r="S381" s="4" t="str">
        <v>14</v>
      </c>
      <c r="T381" s="5">
        <f t="shared" si="35"/>
        <v>41788</v>
      </c>
      <c r="U381">
        <v>88</v>
      </c>
      <c r="V381" s="14">
        <v>274</v>
      </c>
      <c r="W381" s="14">
        <v>0</v>
      </c>
      <c r="X381" s="14">
        <v>21</v>
      </c>
      <c r="Y381" s="14">
        <v>4</v>
      </c>
      <c r="Z381" s="14">
        <v>6</v>
      </c>
      <c r="AA381" s="14">
        <v>15</v>
      </c>
      <c r="AB381" s="2">
        <v>1</v>
      </c>
      <c r="AC381" s="2">
        <v>5</v>
      </c>
      <c r="AD381" s="2">
        <v>6</v>
      </c>
      <c r="AE381" s="2">
        <v>6</v>
      </c>
      <c r="AF381" s="2">
        <v>0</v>
      </c>
      <c r="AG381" s="2">
        <v>0</v>
      </c>
      <c r="AH381" s="16">
        <v>1</v>
      </c>
      <c r="AJ381">
        <v>51</v>
      </c>
      <c r="AK381">
        <v>24.762</v>
      </c>
      <c r="AR381">
        <v>60</v>
      </c>
      <c r="AS381">
        <v>33.628999999999998</v>
      </c>
    </row>
    <row r="382" spans="1:45" x14ac:dyDescent="0.3">
      <c r="A382">
        <v>9384</v>
      </c>
      <c r="B382">
        <v>1979</v>
      </c>
      <c r="C382" s="1">
        <f t="shared" si="30"/>
        <v>45</v>
      </c>
      <c r="D382" t="s">
        <v>33</v>
      </c>
      <c r="E382" t="s">
        <v>22</v>
      </c>
      <c r="F382" s="4" t="s">
        <v>29</v>
      </c>
      <c r="G382" t="s">
        <v>29</v>
      </c>
      <c r="H382" s="20">
        <v>66373</v>
      </c>
      <c r="I382" s="2">
        <f t="shared" si="31"/>
        <v>66.373000000000005</v>
      </c>
      <c r="J382" s="2"/>
      <c r="K382" s="2">
        <v>1</v>
      </c>
      <c r="L382" s="2">
        <v>1</v>
      </c>
      <c r="M382" s="16">
        <f t="shared" si="32"/>
        <v>2</v>
      </c>
      <c r="N382" s="7">
        <v>41614</v>
      </c>
      <c r="O382" s="4">
        <f t="shared" si="33"/>
        <v>1</v>
      </c>
      <c r="P382" s="3">
        <f t="shared" si="34"/>
        <v>41614</v>
      </c>
      <c r="Q382" s="4" t="str" cm="1">
        <f t="array" ref="Q382">_xlfn.TEXTSPLIT(N382,"/")</f>
        <v>41614</v>
      </c>
      <c r="R382" s="5"/>
      <c r="S382" s="5"/>
      <c r="T382" s="5" t="e">
        <f t="shared" si="35"/>
        <v>#NUM!</v>
      </c>
      <c r="U382">
        <v>57</v>
      </c>
      <c r="V382" s="14">
        <v>328</v>
      </c>
      <c r="W382" s="14">
        <v>9</v>
      </c>
      <c r="X382" s="14">
        <v>124</v>
      </c>
      <c r="Y382" s="14">
        <v>12</v>
      </c>
      <c r="Z382" s="14">
        <v>24</v>
      </c>
      <c r="AA382" s="14">
        <v>109</v>
      </c>
      <c r="AB382" s="2">
        <v>7</v>
      </c>
      <c r="AC382" s="2">
        <v>4</v>
      </c>
      <c r="AD382" s="2">
        <v>10</v>
      </c>
      <c r="AE382" s="2">
        <v>3</v>
      </c>
      <c r="AF382" s="2">
        <v>0</v>
      </c>
      <c r="AG382" s="2">
        <v>0</v>
      </c>
      <c r="AH382" s="16">
        <v>0</v>
      </c>
      <c r="AJ382">
        <v>56</v>
      </c>
      <c r="AK382">
        <v>62.512999999999998</v>
      </c>
      <c r="AR382">
        <v>39</v>
      </c>
      <c r="AS382">
        <v>35.195999999999998</v>
      </c>
    </row>
    <row r="383" spans="1:45" x14ac:dyDescent="0.3">
      <c r="A383">
        <v>9381</v>
      </c>
      <c r="B383">
        <v>1979</v>
      </c>
      <c r="C383" s="1">
        <f t="shared" si="30"/>
        <v>45</v>
      </c>
      <c r="D383" t="s">
        <v>33</v>
      </c>
      <c r="E383" t="s">
        <v>22</v>
      </c>
      <c r="F383" s="4" t="s">
        <v>29</v>
      </c>
      <c r="G383" t="s">
        <v>29</v>
      </c>
      <c r="H383" s="20">
        <v>66373</v>
      </c>
      <c r="I383" s="2">
        <f t="shared" si="31"/>
        <v>66.373000000000005</v>
      </c>
      <c r="J383" s="2"/>
      <c r="K383" s="2">
        <v>1</v>
      </c>
      <c r="L383" s="2">
        <v>1</v>
      </c>
      <c r="M383" s="16">
        <f t="shared" si="32"/>
        <v>2</v>
      </c>
      <c r="N383" s="7">
        <v>41614</v>
      </c>
      <c r="O383" s="4">
        <f t="shared" si="33"/>
        <v>1</v>
      </c>
      <c r="P383" s="3">
        <f t="shared" si="34"/>
        <v>41614</v>
      </c>
      <c r="Q383" s="4" t="str" cm="1">
        <f t="array" ref="Q383">_xlfn.TEXTSPLIT(N383,"/")</f>
        <v>41614</v>
      </c>
      <c r="R383" s="5"/>
      <c r="S383" s="5"/>
      <c r="T383" s="5" t="e">
        <f t="shared" si="35"/>
        <v>#NUM!</v>
      </c>
      <c r="U383">
        <v>57</v>
      </c>
      <c r="V383" s="14">
        <v>328</v>
      </c>
      <c r="W383" s="14">
        <v>9</v>
      </c>
      <c r="X383" s="14">
        <v>124</v>
      </c>
      <c r="Y383" s="14">
        <v>12</v>
      </c>
      <c r="Z383" s="14">
        <v>24</v>
      </c>
      <c r="AA383" s="14">
        <v>109</v>
      </c>
      <c r="AB383" s="2">
        <v>7</v>
      </c>
      <c r="AC383" s="2">
        <v>4</v>
      </c>
      <c r="AD383" s="2">
        <v>10</v>
      </c>
      <c r="AE383" s="2">
        <v>3</v>
      </c>
      <c r="AF383" s="2">
        <v>0</v>
      </c>
      <c r="AG383" s="2">
        <v>0</v>
      </c>
      <c r="AH383" s="16">
        <v>0</v>
      </c>
      <c r="AJ383">
        <v>43</v>
      </c>
      <c r="AK383">
        <v>30.827999999999999</v>
      </c>
      <c r="AR383">
        <v>35</v>
      </c>
      <c r="AS383">
        <v>67.546000000000006</v>
      </c>
    </row>
    <row r="384" spans="1:45" hidden="1" x14ac:dyDescent="0.3">
      <c r="A384">
        <v>9370</v>
      </c>
      <c r="B384">
        <v>1946</v>
      </c>
      <c r="C384" s="1">
        <f t="shared" si="30"/>
        <v>78</v>
      </c>
      <c r="D384" t="s">
        <v>28</v>
      </c>
      <c r="E384" t="s">
        <v>34</v>
      </c>
      <c r="F384" s="4" t="s">
        <v>29</v>
      </c>
      <c r="G384" t="s">
        <v>29</v>
      </c>
      <c r="H384" s="20">
        <v>65846</v>
      </c>
      <c r="I384" s="2">
        <f t="shared" si="31"/>
        <v>65.846000000000004</v>
      </c>
      <c r="J384" s="2"/>
      <c r="K384" s="2">
        <v>0</v>
      </c>
      <c r="L384" s="2">
        <v>0</v>
      </c>
      <c r="M384" s="16">
        <f t="shared" si="32"/>
        <v>0</v>
      </c>
      <c r="N384" s="6" t="s">
        <v>130</v>
      </c>
      <c r="O384" s="4">
        <f t="shared" si="33"/>
        <v>2</v>
      </c>
      <c r="P384" s="3">
        <f t="shared" si="34"/>
        <v>41411</v>
      </c>
      <c r="Q384" s="4" t="str" cm="1">
        <f t="array" ref="Q384:S384">_xlfn.TEXTSPLIT(N384,"/")</f>
        <v>5</v>
      </c>
      <c r="R384" s="4" t="str">
        <v>17</v>
      </c>
      <c r="S384" s="4" t="str">
        <v>13</v>
      </c>
      <c r="T384" s="5">
        <f t="shared" si="35"/>
        <v>41411</v>
      </c>
      <c r="U384">
        <v>68</v>
      </c>
      <c r="V384" s="14">
        <v>562</v>
      </c>
      <c r="W384" s="14">
        <v>81</v>
      </c>
      <c r="X384" s="14">
        <v>276</v>
      </c>
      <c r="Y384" s="14">
        <v>80</v>
      </c>
      <c r="Z384" s="14">
        <v>40</v>
      </c>
      <c r="AA384" s="14">
        <v>81</v>
      </c>
      <c r="AB384" s="2">
        <v>1</v>
      </c>
      <c r="AC384" s="2">
        <v>6</v>
      </c>
      <c r="AD384" s="2">
        <v>6</v>
      </c>
      <c r="AE384" s="2">
        <v>4</v>
      </c>
      <c r="AF384" s="2">
        <v>0</v>
      </c>
      <c r="AG384" s="2">
        <v>0</v>
      </c>
      <c r="AH384" s="16">
        <v>0</v>
      </c>
      <c r="AJ384">
        <v>53</v>
      </c>
      <c r="AK384">
        <v>75.344999999999999</v>
      </c>
      <c r="AR384">
        <v>51</v>
      </c>
      <c r="AS384">
        <v>44.325000000000003</v>
      </c>
    </row>
    <row r="385" spans="1:45" x14ac:dyDescent="0.3">
      <c r="A385">
        <v>9369</v>
      </c>
      <c r="B385">
        <v>1980</v>
      </c>
      <c r="C385" s="1">
        <f t="shared" si="30"/>
        <v>44</v>
      </c>
      <c r="D385" t="s">
        <v>38</v>
      </c>
      <c r="E385" t="s">
        <v>36</v>
      </c>
      <c r="F385" s="4" t="s">
        <v>26</v>
      </c>
      <c r="G385" t="s">
        <v>26</v>
      </c>
      <c r="H385" s="20">
        <v>88194</v>
      </c>
      <c r="I385" s="2">
        <f t="shared" si="31"/>
        <v>88.194000000000003</v>
      </c>
      <c r="J385" s="2"/>
      <c r="K385" s="2">
        <v>0</v>
      </c>
      <c r="L385" s="2">
        <v>1</v>
      </c>
      <c r="M385" s="16">
        <f t="shared" si="32"/>
        <v>1</v>
      </c>
      <c r="N385" s="6" t="s">
        <v>125</v>
      </c>
      <c r="O385" s="4">
        <f t="shared" si="33"/>
        <v>2</v>
      </c>
      <c r="P385" s="3">
        <f t="shared" si="34"/>
        <v>41717</v>
      </c>
      <c r="Q385" s="4" t="str" cm="1">
        <f t="array" ref="Q385:S385">_xlfn.TEXTSPLIT(N385,"/")</f>
        <v>3</v>
      </c>
      <c r="R385" s="4" t="str">
        <v>19</v>
      </c>
      <c r="S385" s="4" t="str">
        <v>14</v>
      </c>
      <c r="T385" s="5">
        <f t="shared" si="35"/>
        <v>41717</v>
      </c>
      <c r="U385">
        <v>19</v>
      </c>
      <c r="V385" s="14">
        <v>688</v>
      </c>
      <c r="W385" s="14">
        <v>14</v>
      </c>
      <c r="X385" s="14">
        <v>309</v>
      </c>
      <c r="Y385" s="14">
        <v>201</v>
      </c>
      <c r="Z385" s="14">
        <v>24</v>
      </c>
      <c r="AA385" s="14">
        <v>38</v>
      </c>
      <c r="AB385" s="2">
        <v>1</v>
      </c>
      <c r="AC385" s="2">
        <v>11</v>
      </c>
      <c r="AD385" s="2">
        <v>10</v>
      </c>
      <c r="AE385" s="2">
        <v>5</v>
      </c>
      <c r="AF385" s="2">
        <v>1</v>
      </c>
      <c r="AG385" s="2">
        <v>0</v>
      </c>
      <c r="AH385" s="16">
        <v>2</v>
      </c>
      <c r="AJ385">
        <v>56</v>
      </c>
      <c r="AK385">
        <v>70.843999999999994</v>
      </c>
      <c r="AR385">
        <v>47</v>
      </c>
      <c r="AS385">
        <v>61.064</v>
      </c>
    </row>
    <row r="386" spans="1:45" x14ac:dyDescent="0.3">
      <c r="A386">
        <v>9365</v>
      </c>
      <c r="B386">
        <v>1977</v>
      </c>
      <c r="C386" s="1">
        <f t="shared" ref="C386:C449" si="36">2024-B386</f>
        <v>47</v>
      </c>
      <c r="D386" t="s">
        <v>25</v>
      </c>
      <c r="E386" t="s">
        <v>34</v>
      </c>
      <c r="F386" s="4" t="s">
        <v>26</v>
      </c>
      <c r="G386" t="s">
        <v>26</v>
      </c>
      <c r="H386" s="20">
        <v>60000</v>
      </c>
      <c r="I386" s="2">
        <f t="shared" ref="I386:I449" si="37">H386/1000</f>
        <v>60</v>
      </c>
      <c r="J386" s="2"/>
      <c r="K386" s="2">
        <v>0</v>
      </c>
      <c r="L386" s="2">
        <v>1</v>
      </c>
      <c r="M386" s="16">
        <f t="shared" ref="M386:M449" si="38">L386+K386</f>
        <v>1</v>
      </c>
      <c r="N386" s="6" t="s">
        <v>310</v>
      </c>
      <c r="O386" s="4">
        <f t="shared" ref="O386:O449" si="39">TYPE(N386)</f>
        <v>2</v>
      </c>
      <c r="P386" s="3">
        <f t="shared" ref="P386:P449" si="40">IF(O386=2,T386,N386)</f>
        <v>41265</v>
      </c>
      <c r="Q386" s="4" t="str" cm="1">
        <f t="array" ref="Q386:S386">_xlfn.TEXTSPLIT(N386,"/")</f>
        <v>12</v>
      </c>
      <c r="R386" s="4" t="str">
        <v>22</v>
      </c>
      <c r="S386" s="4" t="str">
        <v>12</v>
      </c>
      <c r="T386" s="5">
        <f t="shared" ref="T386:T449" si="41">DATE(S386+100,Q386,R386)</f>
        <v>41265</v>
      </c>
      <c r="U386">
        <v>57</v>
      </c>
      <c r="V386" s="14">
        <v>1048</v>
      </c>
      <c r="W386" s="14">
        <v>0</v>
      </c>
      <c r="X386" s="14">
        <v>217</v>
      </c>
      <c r="Y386" s="14">
        <v>0</v>
      </c>
      <c r="Z386" s="14">
        <v>0</v>
      </c>
      <c r="AA386" s="14">
        <v>12</v>
      </c>
      <c r="AB386" s="2">
        <v>5</v>
      </c>
      <c r="AC386" s="2">
        <v>11</v>
      </c>
      <c r="AD386" s="2">
        <v>5</v>
      </c>
      <c r="AE386" s="2">
        <v>6</v>
      </c>
      <c r="AF386" s="2">
        <v>0</v>
      </c>
      <c r="AG386" s="2">
        <v>0</v>
      </c>
      <c r="AH386" s="16">
        <v>0</v>
      </c>
      <c r="AJ386">
        <v>63</v>
      </c>
      <c r="AK386">
        <v>54.197000000000003</v>
      </c>
      <c r="AR386">
        <v>52</v>
      </c>
      <c r="AS386">
        <v>30.372</v>
      </c>
    </row>
    <row r="387" spans="1:45" x14ac:dyDescent="0.3">
      <c r="A387">
        <v>9362</v>
      </c>
      <c r="B387">
        <v>1966</v>
      </c>
      <c r="C387" s="1">
        <f t="shared" si="36"/>
        <v>58</v>
      </c>
      <c r="D387" t="s">
        <v>28</v>
      </c>
      <c r="E387" t="s">
        <v>22</v>
      </c>
      <c r="F387" s="4" t="s">
        <v>26</v>
      </c>
      <c r="G387" t="s">
        <v>26</v>
      </c>
      <c r="H387" s="20">
        <v>69263</v>
      </c>
      <c r="I387" s="2">
        <f t="shared" si="37"/>
        <v>69.263000000000005</v>
      </c>
      <c r="J387" s="2"/>
      <c r="K387" s="2">
        <v>0</v>
      </c>
      <c r="L387" s="2">
        <v>1</v>
      </c>
      <c r="M387" s="16">
        <f t="shared" si="38"/>
        <v>1</v>
      </c>
      <c r="N387" s="7">
        <v>41762</v>
      </c>
      <c r="O387" s="4">
        <f t="shared" si="39"/>
        <v>1</v>
      </c>
      <c r="P387" s="3">
        <f t="shared" si="40"/>
        <v>41762</v>
      </c>
      <c r="Q387" s="4" t="str" cm="1">
        <f t="array" ref="Q387">_xlfn.TEXTSPLIT(N387,"/")</f>
        <v>41762</v>
      </c>
      <c r="R387" s="5"/>
      <c r="S387" s="5"/>
      <c r="T387" s="5" t="e">
        <f t="shared" si="41"/>
        <v>#NUM!</v>
      </c>
      <c r="U387">
        <v>14</v>
      </c>
      <c r="V387" s="14">
        <v>492</v>
      </c>
      <c r="W387" s="14">
        <v>5</v>
      </c>
      <c r="X387" s="14">
        <v>32</v>
      </c>
      <c r="Y387" s="14">
        <v>13</v>
      </c>
      <c r="Z387" s="14">
        <v>5</v>
      </c>
      <c r="AA387" s="14">
        <v>21</v>
      </c>
      <c r="AB387" s="2">
        <v>1</v>
      </c>
      <c r="AC387" s="2">
        <v>9</v>
      </c>
      <c r="AD387" s="2">
        <v>7</v>
      </c>
      <c r="AE387" s="2">
        <v>6</v>
      </c>
      <c r="AF387" s="2">
        <v>0</v>
      </c>
      <c r="AG387" s="2">
        <v>0</v>
      </c>
      <c r="AH387" s="16">
        <v>1</v>
      </c>
      <c r="AJ387">
        <v>37</v>
      </c>
      <c r="AK387">
        <v>20.491</v>
      </c>
      <c r="AR387">
        <v>47</v>
      </c>
      <c r="AS387">
        <v>37.509</v>
      </c>
    </row>
    <row r="388" spans="1:45" x14ac:dyDescent="0.3">
      <c r="A388">
        <v>9360</v>
      </c>
      <c r="B388">
        <v>1983</v>
      </c>
      <c r="C388" s="1">
        <f t="shared" si="36"/>
        <v>41</v>
      </c>
      <c r="D388" t="s">
        <v>31</v>
      </c>
      <c r="E388" t="s">
        <v>22</v>
      </c>
      <c r="F388" s="4" t="s">
        <v>29</v>
      </c>
      <c r="G388" t="s">
        <v>29</v>
      </c>
      <c r="H388" s="20">
        <v>37040</v>
      </c>
      <c r="I388" s="2">
        <f t="shared" si="37"/>
        <v>37.04</v>
      </c>
      <c r="J388" s="2"/>
      <c r="K388" s="2">
        <v>0</v>
      </c>
      <c r="L388" s="2">
        <v>0</v>
      </c>
      <c r="M388" s="16">
        <f t="shared" si="38"/>
        <v>0</v>
      </c>
      <c r="N388" s="7">
        <v>41129</v>
      </c>
      <c r="O388" s="4">
        <f t="shared" si="39"/>
        <v>1</v>
      </c>
      <c r="P388" s="3">
        <f t="shared" si="40"/>
        <v>41129</v>
      </c>
      <c r="Q388" s="4" t="str" cm="1">
        <f t="array" ref="Q388">_xlfn.TEXTSPLIT(N388,"/")</f>
        <v>41129</v>
      </c>
      <c r="R388" s="5"/>
      <c r="S388" s="5"/>
      <c r="T388" s="5" t="e">
        <f t="shared" si="41"/>
        <v>#NUM!</v>
      </c>
      <c r="U388">
        <v>41</v>
      </c>
      <c r="V388" s="14">
        <v>86</v>
      </c>
      <c r="W388" s="14">
        <v>2</v>
      </c>
      <c r="X388" s="14">
        <v>73</v>
      </c>
      <c r="Y388" s="14">
        <v>69</v>
      </c>
      <c r="Z388" s="14">
        <v>38</v>
      </c>
      <c r="AA388" s="14">
        <v>48</v>
      </c>
      <c r="AB388" s="2">
        <v>1</v>
      </c>
      <c r="AC388" s="2">
        <v>4</v>
      </c>
      <c r="AD388" s="2">
        <v>5</v>
      </c>
      <c r="AE388" s="2">
        <v>8</v>
      </c>
      <c r="AF388" s="2">
        <v>0</v>
      </c>
      <c r="AG388" s="2">
        <v>0</v>
      </c>
      <c r="AH388" s="16">
        <v>0</v>
      </c>
      <c r="AJ388">
        <v>57</v>
      </c>
      <c r="AK388">
        <v>69.063000000000002</v>
      </c>
      <c r="AR388">
        <v>61</v>
      </c>
      <c r="AS388">
        <v>51.195</v>
      </c>
    </row>
    <row r="389" spans="1:45" x14ac:dyDescent="0.3">
      <c r="A389">
        <v>9353</v>
      </c>
      <c r="B389">
        <v>1960</v>
      </c>
      <c r="C389" s="1">
        <f t="shared" si="36"/>
        <v>64</v>
      </c>
      <c r="D389" t="s">
        <v>40</v>
      </c>
      <c r="E389" t="s">
        <v>22</v>
      </c>
      <c r="F389" s="4" t="s">
        <v>26</v>
      </c>
      <c r="G389" t="s">
        <v>26</v>
      </c>
      <c r="H389" s="20">
        <v>62450</v>
      </c>
      <c r="I389" s="2">
        <f t="shared" si="37"/>
        <v>62.45</v>
      </c>
      <c r="J389" s="2"/>
      <c r="K389" s="2">
        <v>0</v>
      </c>
      <c r="L389" s="2">
        <v>1</v>
      </c>
      <c r="M389" s="16">
        <f t="shared" si="38"/>
        <v>1</v>
      </c>
      <c r="N389" s="7">
        <v>41791</v>
      </c>
      <c r="O389" s="4">
        <f t="shared" si="39"/>
        <v>1</v>
      </c>
      <c r="P389" s="3">
        <f t="shared" si="40"/>
        <v>41791</v>
      </c>
      <c r="Q389" s="4" t="str" cm="1">
        <f t="array" ref="Q389">_xlfn.TEXTSPLIT(N389,"/")</f>
        <v>41791</v>
      </c>
      <c r="R389" s="5"/>
      <c r="S389" s="5"/>
      <c r="T389" s="5" t="e">
        <f t="shared" si="41"/>
        <v>#NUM!</v>
      </c>
      <c r="U389">
        <v>61</v>
      </c>
      <c r="V389" s="14">
        <v>515</v>
      </c>
      <c r="W389" s="14">
        <v>47</v>
      </c>
      <c r="X389" s="14">
        <v>267</v>
      </c>
      <c r="Y389" s="14">
        <v>62</v>
      </c>
      <c r="Z389" s="14">
        <v>66</v>
      </c>
      <c r="AA389" s="14">
        <v>38</v>
      </c>
      <c r="AB389" s="2">
        <v>2</v>
      </c>
      <c r="AC389" s="2">
        <v>5</v>
      </c>
      <c r="AD389" s="2">
        <v>4</v>
      </c>
      <c r="AE389" s="2">
        <v>3</v>
      </c>
      <c r="AF389" s="2">
        <v>0</v>
      </c>
      <c r="AG389" s="2">
        <v>0</v>
      </c>
      <c r="AH389" s="16">
        <v>1</v>
      </c>
      <c r="AJ389">
        <v>52</v>
      </c>
      <c r="AK389">
        <v>36.715000000000003</v>
      </c>
      <c r="AR389">
        <v>44</v>
      </c>
      <c r="AS389">
        <v>13.532999999999999</v>
      </c>
    </row>
    <row r="390" spans="1:45" x14ac:dyDescent="0.3">
      <c r="A390">
        <v>9349</v>
      </c>
      <c r="B390">
        <v>1986</v>
      </c>
      <c r="C390" s="1">
        <f t="shared" si="36"/>
        <v>38</v>
      </c>
      <c r="D390" t="s">
        <v>38</v>
      </c>
      <c r="E390" t="s">
        <v>22</v>
      </c>
      <c r="F390" s="4" t="s">
        <v>29</v>
      </c>
      <c r="G390" t="s">
        <v>29</v>
      </c>
      <c r="H390" s="20">
        <v>92533</v>
      </c>
      <c r="I390" s="2">
        <f t="shared" si="37"/>
        <v>92.533000000000001</v>
      </c>
      <c r="J390" s="2"/>
      <c r="K390" s="2">
        <v>0</v>
      </c>
      <c r="L390" s="2">
        <v>0</v>
      </c>
      <c r="M390" s="16">
        <f t="shared" si="38"/>
        <v>0</v>
      </c>
      <c r="N390" s="6" t="s">
        <v>429</v>
      </c>
      <c r="O390" s="4">
        <f t="shared" si="39"/>
        <v>2</v>
      </c>
      <c r="P390" s="3">
        <f t="shared" si="40"/>
        <v>41627</v>
      </c>
      <c r="Q390" s="4" t="str" cm="1">
        <f t="array" ref="Q390:S390">_xlfn.TEXTSPLIT(N390,"/")</f>
        <v>12</v>
      </c>
      <c r="R390" s="4" t="str">
        <v>19</v>
      </c>
      <c r="S390" s="4" t="str">
        <v>13</v>
      </c>
      <c r="T390" s="5">
        <f t="shared" si="41"/>
        <v>41627</v>
      </c>
      <c r="U390">
        <v>84</v>
      </c>
      <c r="V390" s="14">
        <v>693</v>
      </c>
      <c r="W390" s="14">
        <v>21</v>
      </c>
      <c r="X390" s="14">
        <v>118</v>
      </c>
      <c r="Y390" s="14">
        <v>110</v>
      </c>
      <c r="Z390" s="14">
        <v>147</v>
      </c>
      <c r="AA390" s="14">
        <v>42</v>
      </c>
      <c r="AB390" s="2">
        <v>1</v>
      </c>
      <c r="AC390" s="2">
        <v>6</v>
      </c>
      <c r="AD390" s="2">
        <v>11</v>
      </c>
      <c r="AE390" s="2">
        <v>2</v>
      </c>
      <c r="AF390" s="2">
        <v>0</v>
      </c>
      <c r="AG390" s="2">
        <v>0</v>
      </c>
      <c r="AH390" s="16">
        <v>2</v>
      </c>
      <c r="AJ390">
        <v>42</v>
      </c>
      <c r="AK390">
        <v>27.733000000000001</v>
      </c>
      <c r="AR390">
        <v>63</v>
      </c>
      <c r="AS390">
        <v>48.904000000000003</v>
      </c>
    </row>
    <row r="391" spans="1:45" hidden="1" x14ac:dyDescent="0.3">
      <c r="A391">
        <v>9347</v>
      </c>
      <c r="B391">
        <v>1957</v>
      </c>
      <c r="C391" s="1">
        <f t="shared" si="36"/>
        <v>67</v>
      </c>
      <c r="D391" t="s">
        <v>25</v>
      </c>
      <c r="E391" t="s">
        <v>42</v>
      </c>
      <c r="F391" s="4" t="s">
        <v>32</v>
      </c>
      <c r="G391" t="s">
        <v>32</v>
      </c>
      <c r="H391" s="20">
        <v>50943</v>
      </c>
      <c r="I391" s="2">
        <f t="shared" si="37"/>
        <v>50.942999999999998</v>
      </c>
      <c r="J391" s="2"/>
      <c r="K391" s="2">
        <v>0</v>
      </c>
      <c r="L391" s="2">
        <v>1</v>
      </c>
      <c r="M391" s="16">
        <f t="shared" si="38"/>
        <v>1</v>
      </c>
      <c r="N391" s="6" t="s">
        <v>354</v>
      </c>
      <c r="O391" s="4">
        <f t="shared" si="39"/>
        <v>2</v>
      </c>
      <c r="P391" s="3">
        <f t="shared" si="40"/>
        <v>41446</v>
      </c>
      <c r="Q391" s="4" t="str" cm="1">
        <f t="array" ref="Q391:S391">_xlfn.TEXTSPLIT(N391,"/")</f>
        <v>6</v>
      </c>
      <c r="R391" s="4" t="str">
        <v>21</v>
      </c>
      <c r="S391" s="4" t="str">
        <v>13</v>
      </c>
      <c r="T391" s="5">
        <f t="shared" si="41"/>
        <v>41446</v>
      </c>
      <c r="U391">
        <v>49</v>
      </c>
      <c r="V391" s="14">
        <v>31</v>
      </c>
      <c r="W391" s="14">
        <v>0</v>
      </c>
      <c r="X391" s="14">
        <v>7</v>
      </c>
      <c r="Y391" s="14">
        <v>2</v>
      </c>
      <c r="Z391" s="14">
        <v>0</v>
      </c>
      <c r="AA391" s="14">
        <v>6</v>
      </c>
      <c r="AB391" s="2">
        <v>1</v>
      </c>
      <c r="AC391" s="2">
        <v>1</v>
      </c>
      <c r="AD391" s="2">
        <v>3</v>
      </c>
      <c r="AE391" s="2">
        <v>5</v>
      </c>
      <c r="AF391" s="2">
        <v>0</v>
      </c>
      <c r="AG391" s="2">
        <v>0</v>
      </c>
      <c r="AH391" s="16">
        <v>0</v>
      </c>
      <c r="AJ391">
        <v>32</v>
      </c>
      <c r="AK391">
        <v>89.891000000000005</v>
      </c>
      <c r="AR391">
        <v>39</v>
      </c>
      <c r="AS391">
        <v>38.174999999999997</v>
      </c>
    </row>
    <row r="392" spans="1:45" x14ac:dyDescent="0.3">
      <c r="A392">
        <v>9336</v>
      </c>
      <c r="B392">
        <v>1970</v>
      </c>
      <c r="C392" s="1">
        <f t="shared" si="36"/>
        <v>54</v>
      </c>
      <c r="D392" t="s">
        <v>25</v>
      </c>
      <c r="E392" t="s">
        <v>34</v>
      </c>
      <c r="F392" s="4" t="s">
        <v>43</v>
      </c>
      <c r="G392" t="s">
        <v>43</v>
      </c>
      <c r="H392" s="20">
        <v>62187</v>
      </c>
      <c r="I392" s="2">
        <f t="shared" si="37"/>
        <v>62.186999999999998</v>
      </c>
      <c r="J392" s="2"/>
      <c r="K392" s="2">
        <v>0</v>
      </c>
      <c r="L392" s="2">
        <v>1</v>
      </c>
      <c r="M392" s="16">
        <f t="shared" si="38"/>
        <v>1</v>
      </c>
      <c r="N392" s="6" t="s">
        <v>323</v>
      </c>
      <c r="O392" s="4">
        <f t="shared" si="39"/>
        <v>2</v>
      </c>
      <c r="P392" s="3">
        <f t="shared" si="40"/>
        <v>41720</v>
      </c>
      <c r="Q392" s="4" t="str" cm="1">
        <f t="array" ref="Q392:S392">_xlfn.TEXTSPLIT(N392,"/")</f>
        <v>3</v>
      </c>
      <c r="R392" s="4" t="str">
        <v>22</v>
      </c>
      <c r="S392" s="4" t="str">
        <v>14</v>
      </c>
      <c r="T392" s="5">
        <f t="shared" si="41"/>
        <v>41720</v>
      </c>
      <c r="U392">
        <v>38</v>
      </c>
      <c r="V392" s="14">
        <v>512</v>
      </c>
      <c r="W392" s="14">
        <v>0</v>
      </c>
      <c r="X392" s="14">
        <v>83</v>
      </c>
      <c r="Y392" s="14">
        <v>0</v>
      </c>
      <c r="Z392" s="14">
        <v>0</v>
      </c>
      <c r="AA392" s="14">
        <v>41</v>
      </c>
      <c r="AB392" s="2">
        <v>3</v>
      </c>
      <c r="AC392" s="2">
        <v>6</v>
      </c>
      <c r="AD392" s="2">
        <v>10</v>
      </c>
      <c r="AE392" s="2">
        <v>4</v>
      </c>
      <c r="AF392" s="2">
        <v>0</v>
      </c>
      <c r="AG392" s="2">
        <v>0</v>
      </c>
      <c r="AH392" s="16">
        <v>0</v>
      </c>
      <c r="AJ392">
        <v>71</v>
      </c>
      <c r="AK392">
        <v>75.278000000000006</v>
      </c>
      <c r="AR392">
        <v>34</v>
      </c>
      <c r="AS392">
        <v>59.06</v>
      </c>
    </row>
    <row r="393" spans="1:45" hidden="1" x14ac:dyDescent="0.3">
      <c r="A393">
        <v>9323</v>
      </c>
      <c r="B393">
        <v>1950</v>
      </c>
      <c r="C393" s="1">
        <f t="shared" si="36"/>
        <v>74</v>
      </c>
      <c r="D393" t="s">
        <v>112</v>
      </c>
      <c r="E393" t="s">
        <v>42</v>
      </c>
      <c r="F393" s="4" t="s">
        <v>32</v>
      </c>
      <c r="G393" t="s">
        <v>32</v>
      </c>
      <c r="H393" s="20">
        <v>49912</v>
      </c>
      <c r="I393" s="2">
        <f t="shared" si="37"/>
        <v>49.911999999999999</v>
      </c>
      <c r="J393" s="2"/>
      <c r="K393" s="2">
        <v>0</v>
      </c>
      <c r="L393" s="2">
        <v>1</v>
      </c>
      <c r="M393" s="16">
        <f t="shared" si="38"/>
        <v>1</v>
      </c>
      <c r="N393" s="7">
        <v>41099</v>
      </c>
      <c r="O393" s="4">
        <f t="shared" si="39"/>
        <v>1</v>
      </c>
      <c r="P393" s="3">
        <f t="shared" si="40"/>
        <v>41099</v>
      </c>
      <c r="Q393" s="4" t="str" cm="1">
        <f t="array" ref="Q393">_xlfn.TEXTSPLIT(N393,"/")</f>
        <v>41099</v>
      </c>
      <c r="R393" s="5"/>
      <c r="S393" s="5"/>
      <c r="T393" s="5" t="e">
        <f t="shared" si="41"/>
        <v>#NUM!</v>
      </c>
      <c r="U393">
        <v>5</v>
      </c>
      <c r="V393" s="14">
        <v>520</v>
      </c>
      <c r="W393" s="14">
        <v>8</v>
      </c>
      <c r="X393" s="14">
        <v>223</v>
      </c>
      <c r="Y393" s="14">
        <v>32</v>
      </c>
      <c r="Z393" s="14">
        <v>49</v>
      </c>
      <c r="AA393" s="14">
        <v>42</v>
      </c>
      <c r="AB393" s="2">
        <v>4</v>
      </c>
      <c r="AC393" s="2">
        <v>10</v>
      </c>
      <c r="AD393" s="2">
        <v>7</v>
      </c>
      <c r="AE393" s="2">
        <v>8</v>
      </c>
      <c r="AF393" s="2">
        <v>1</v>
      </c>
      <c r="AG393" s="2">
        <v>0</v>
      </c>
      <c r="AH393" s="16">
        <v>1</v>
      </c>
      <c r="AJ393">
        <v>54</v>
      </c>
      <c r="AK393">
        <v>44.078000000000003</v>
      </c>
      <c r="AR393">
        <v>38</v>
      </c>
      <c r="AS393">
        <v>36.145000000000003</v>
      </c>
    </row>
    <row r="394" spans="1:45" hidden="1" x14ac:dyDescent="0.3">
      <c r="A394">
        <v>9316</v>
      </c>
      <c r="B394">
        <v>1953</v>
      </c>
      <c r="C394" s="1">
        <f t="shared" si="36"/>
        <v>71</v>
      </c>
      <c r="D394" t="s">
        <v>31</v>
      </c>
      <c r="E394" t="s">
        <v>66</v>
      </c>
      <c r="F394" s="4" t="s">
        <v>32</v>
      </c>
      <c r="G394" t="s">
        <v>32</v>
      </c>
      <c r="H394" s="20">
        <v>13084</v>
      </c>
      <c r="I394" s="2">
        <f t="shared" si="37"/>
        <v>13.084</v>
      </c>
      <c r="J394" s="2"/>
      <c r="K394" s="2">
        <v>0</v>
      </c>
      <c r="L394" s="2">
        <v>0</v>
      </c>
      <c r="M394" s="16">
        <f t="shared" si="38"/>
        <v>0</v>
      </c>
      <c r="N394" s="7">
        <v>41316</v>
      </c>
      <c r="O394" s="4">
        <f t="shared" si="39"/>
        <v>1</v>
      </c>
      <c r="P394" s="3">
        <f t="shared" si="40"/>
        <v>41316</v>
      </c>
      <c r="Q394" s="4" t="str" cm="1">
        <f t="array" ref="Q394">_xlfn.TEXTSPLIT(N394,"/")</f>
        <v>41316</v>
      </c>
      <c r="R394" s="5"/>
      <c r="S394" s="5"/>
      <c r="T394" s="5" t="e">
        <f t="shared" si="41"/>
        <v>#NUM!</v>
      </c>
      <c r="U394">
        <v>29</v>
      </c>
      <c r="V394" s="14">
        <v>2</v>
      </c>
      <c r="W394" s="14">
        <v>0</v>
      </c>
      <c r="X394" s="14">
        <v>7</v>
      </c>
      <c r="Y394" s="14">
        <v>3</v>
      </c>
      <c r="Z394" s="14">
        <v>7</v>
      </c>
      <c r="AA394" s="14">
        <v>10</v>
      </c>
      <c r="AB394" s="2">
        <v>1</v>
      </c>
      <c r="AC394" s="2">
        <v>1</v>
      </c>
      <c r="AD394" s="2">
        <v>3</v>
      </c>
      <c r="AE394" s="2">
        <v>6</v>
      </c>
      <c r="AF394" s="2">
        <v>0</v>
      </c>
      <c r="AG394" s="2">
        <v>0</v>
      </c>
      <c r="AH394" s="16">
        <v>0</v>
      </c>
      <c r="AJ394">
        <v>51</v>
      </c>
      <c r="AK394">
        <v>38.887</v>
      </c>
      <c r="AR394">
        <v>54</v>
      </c>
      <c r="AS394">
        <v>38.360999999999997</v>
      </c>
    </row>
    <row r="395" spans="1:45" hidden="1" x14ac:dyDescent="0.3">
      <c r="A395">
        <v>9308</v>
      </c>
      <c r="B395">
        <v>1955</v>
      </c>
      <c r="C395" s="1">
        <f t="shared" si="36"/>
        <v>69</v>
      </c>
      <c r="D395" t="s">
        <v>47</v>
      </c>
      <c r="E395" t="s">
        <v>22</v>
      </c>
      <c r="F395" s="4" t="s">
        <v>29</v>
      </c>
      <c r="G395" t="s">
        <v>29</v>
      </c>
      <c r="H395" s="20">
        <v>62820</v>
      </c>
      <c r="I395" s="2">
        <f t="shared" si="37"/>
        <v>62.82</v>
      </c>
      <c r="J395" s="2"/>
      <c r="K395" s="2">
        <v>0</v>
      </c>
      <c r="L395" s="2">
        <v>0</v>
      </c>
      <c r="M395" s="16">
        <f t="shared" si="38"/>
        <v>0</v>
      </c>
      <c r="N395" s="7">
        <v>41583</v>
      </c>
      <c r="O395" s="4">
        <f t="shared" si="39"/>
        <v>1</v>
      </c>
      <c r="P395" s="3">
        <f t="shared" si="40"/>
        <v>41583</v>
      </c>
      <c r="Q395" s="4" t="str" cm="1">
        <f t="array" ref="Q395">_xlfn.TEXTSPLIT(N395,"/")</f>
        <v>41583</v>
      </c>
      <c r="R395" s="5"/>
      <c r="S395" s="5"/>
      <c r="T395" s="5" t="e">
        <f t="shared" si="41"/>
        <v>#NUM!</v>
      </c>
      <c r="U395">
        <v>51</v>
      </c>
      <c r="V395" s="14">
        <v>398</v>
      </c>
      <c r="W395" s="14">
        <v>61</v>
      </c>
      <c r="X395" s="14">
        <v>265</v>
      </c>
      <c r="Y395" s="14">
        <v>138</v>
      </c>
      <c r="Z395" s="14">
        <v>61</v>
      </c>
      <c r="AA395" s="14">
        <v>53</v>
      </c>
      <c r="AB395" s="2">
        <v>1</v>
      </c>
      <c r="AC395" s="2">
        <v>3</v>
      </c>
      <c r="AD395" s="2">
        <v>6</v>
      </c>
      <c r="AE395" s="2">
        <v>1</v>
      </c>
      <c r="AF395" s="2">
        <v>0</v>
      </c>
      <c r="AG395" s="2">
        <v>0</v>
      </c>
      <c r="AH395" s="16">
        <v>0</v>
      </c>
      <c r="AJ395">
        <v>52</v>
      </c>
      <c r="AK395">
        <v>26.954000000000001</v>
      </c>
      <c r="AR395">
        <v>52</v>
      </c>
      <c r="AS395">
        <v>57.42</v>
      </c>
    </row>
    <row r="396" spans="1:45" x14ac:dyDescent="0.3">
      <c r="A396">
        <v>9305</v>
      </c>
      <c r="B396">
        <v>1977</v>
      </c>
      <c r="C396" s="1">
        <f t="shared" si="36"/>
        <v>47</v>
      </c>
      <c r="D396" t="s">
        <v>25</v>
      </c>
      <c r="E396" t="s">
        <v>36</v>
      </c>
      <c r="F396" s="4" t="s">
        <v>26</v>
      </c>
      <c r="G396" t="s">
        <v>26</v>
      </c>
      <c r="H396" s="20">
        <v>79689</v>
      </c>
      <c r="I396" s="2">
        <f t="shared" si="37"/>
        <v>79.688999999999993</v>
      </c>
      <c r="J396" s="2"/>
      <c r="K396" s="2">
        <v>0</v>
      </c>
      <c r="L396" s="2">
        <v>0</v>
      </c>
      <c r="M396" s="16">
        <f t="shared" si="38"/>
        <v>0</v>
      </c>
      <c r="N396" s="7">
        <v>41613</v>
      </c>
      <c r="O396" s="4">
        <f t="shared" si="39"/>
        <v>1</v>
      </c>
      <c r="P396" s="3">
        <f t="shared" si="40"/>
        <v>41613</v>
      </c>
      <c r="Q396" s="4" t="str" cm="1">
        <f t="array" ref="Q396">_xlfn.TEXTSPLIT(N396,"/")</f>
        <v>41613</v>
      </c>
      <c r="R396" s="5"/>
      <c r="S396" s="5"/>
      <c r="T396" s="5" t="e">
        <f t="shared" si="41"/>
        <v>#NUM!</v>
      </c>
      <c r="U396">
        <v>65</v>
      </c>
      <c r="V396" s="14">
        <v>311</v>
      </c>
      <c r="W396" s="14">
        <v>26</v>
      </c>
      <c r="X396" s="14">
        <v>640</v>
      </c>
      <c r="Y396" s="14">
        <v>180</v>
      </c>
      <c r="Z396" s="14">
        <v>37</v>
      </c>
      <c r="AA396" s="14">
        <v>121</v>
      </c>
      <c r="AB396" s="2">
        <v>1</v>
      </c>
      <c r="AC396" s="2">
        <v>4</v>
      </c>
      <c r="AD396" s="2">
        <v>13</v>
      </c>
      <c r="AE396" s="2">
        <v>2</v>
      </c>
      <c r="AF396" s="2">
        <v>0</v>
      </c>
      <c r="AG396" s="2">
        <v>0</v>
      </c>
      <c r="AH396" s="16">
        <v>0</v>
      </c>
      <c r="AJ396">
        <v>61</v>
      </c>
      <c r="AK396">
        <v>72.828000000000003</v>
      </c>
      <c r="AR396">
        <v>49</v>
      </c>
      <c r="AS396">
        <v>45.067999999999998</v>
      </c>
    </row>
    <row r="397" spans="1:45" x14ac:dyDescent="0.3">
      <c r="A397">
        <v>9303</v>
      </c>
      <c r="B397">
        <v>1977</v>
      </c>
      <c r="C397" s="1">
        <f t="shared" si="36"/>
        <v>47</v>
      </c>
      <c r="D397" t="s">
        <v>40</v>
      </c>
      <c r="E397" t="s">
        <v>22</v>
      </c>
      <c r="F397" s="4" t="s">
        <v>29</v>
      </c>
      <c r="G397" t="s">
        <v>29</v>
      </c>
      <c r="H397" s="20">
        <v>5305</v>
      </c>
      <c r="I397" s="2">
        <f t="shared" si="37"/>
        <v>5.3049999999999997</v>
      </c>
      <c r="J397" s="2"/>
      <c r="K397" s="2">
        <v>0</v>
      </c>
      <c r="L397" s="2">
        <v>1</v>
      </c>
      <c r="M397" s="16">
        <f t="shared" si="38"/>
        <v>1</v>
      </c>
      <c r="N397" s="6" t="s">
        <v>71</v>
      </c>
      <c r="O397" s="4">
        <f t="shared" si="39"/>
        <v>2</v>
      </c>
      <c r="P397" s="3">
        <f t="shared" si="40"/>
        <v>41485</v>
      </c>
      <c r="Q397" s="4" t="str" cm="1">
        <f t="array" ref="Q397:S397">_xlfn.TEXTSPLIT(N397,"/")</f>
        <v>7</v>
      </c>
      <c r="R397" s="4" t="str">
        <v>30</v>
      </c>
      <c r="S397" s="4" t="str">
        <v>13</v>
      </c>
      <c r="T397" s="5">
        <f t="shared" si="41"/>
        <v>41485</v>
      </c>
      <c r="U397">
        <v>12</v>
      </c>
      <c r="V397" s="14">
        <v>12</v>
      </c>
      <c r="W397" s="14">
        <v>4</v>
      </c>
      <c r="X397" s="14">
        <v>7</v>
      </c>
      <c r="Y397" s="14">
        <v>1</v>
      </c>
      <c r="Z397" s="14">
        <v>3</v>
      </c>
      <c r="AA397" s="14">
        <v>5</v>
      </c>
      <c r="AB397" s="2">
        <v>0</v>
      </c>
      <c r="AC397" s="2">
        <v>1</v>
      </c>
      <c r="AD397" s="2">
        <v>0</v>
      </c>
      <c r="AE397" s="2">
        <v>13</v>
      </c>
      <c r="AF397" s="2">
        <v>0</v>
      </c>
      <c r="AG397" s="2">
        <v>0</v>
      </c>
      <c r="AH397" s="16">
        <v>0</v>
      </c>
      <c r="AJ397">
        <v>68</v>
      </c>
      <c r="AK397">
        <v>75.260999999999996</v>
      </c>
      <c r="AR397">
        <v>39</v>
      </c>
      <c r="AS397">
        <v>37.234999999999999</v>
      </c>
    </row>
    <row r="398" spans="1:45" hidden="1" x14ac:dyDescent="0.3">
      <c r="A398">
        <v>9298</v>
      </c>
      <c r="B398">
        <v>1948</v>
      </c>
      <c r="C398" s="1">
        <f t="shared" si="36"/>
        <v>76</v>
      </c>
      <c r="D398" t="s">
        <v>47</v>
      </c>
      <c r="E398" t="s">
        <v>34</v>
      </c>
      <c r="F398" s="4" t="s">
        <v>32</v>
      </c>
      <c r="G398" t="s">
        <v>32</v>
      </c>
      <c r="H398" s="20">
        <v>81574</v>
      </c>
      <c r="I398" s="2">
        <f t="shared" si="37"/>
        <v>81.573999999999998</v>
      </c>
      <c r="J398" s="2"/>
      <c r="K398" s="2">
        <v>0</v>
      </c>
      <c r="L398" s="2">
        <v>0</v>
      </c>
      <c r="M398" s="16">
        <f t="shared" si="38"/>
        <v>0</v>
      </c>
      <c r="N398" s="6" t="s">
        <v>65</v>
      </c>
      <c r="O398" s="4">
        <f t="shared" si="39"/>
        <v>2</v>
      </c>
      <c r="P398" s="3">
        <f t="shared" si="40"/>
        <v>41757</v>
      </c>
      <c r="Q398" s="4" t="str" cm="1">
        <f t="array" ref="Q398:S398">_xlfn.TEXTSPLIT(N398,"/")</f>
        <v>4</v>
      </c>
      <c r="R398" s="4" t="str">
        <v>28</v>
      </c>
      <c r="S398" s="4" t="str">
        <v>14</v>
      </c>
      <c r="T398" s="5">
        <f t="shared" si="41"/>
        <v>41757</v>
      </c>
      <c r="U398">
        <v>89</v>
      </c>
      <c r="V398" s="14">
        <v>1252</v>
      </c>
      <c r="W398" s="14">
        <v>0</v>
      </c>
      <c r="X398" s="14">
        <v>465</v>
      </c>
      <c r="Y398" s="14">
        <v>46</v>
      </c>
      <c r="Z398" s="14">
        <v>35</v>
      </c>
      <c r="AA398" s="14">
        <v>0</v>
      </c>
      <c r="AB398" s="2">
        <v>1</v>
      </c>
      <c r="AC398" s="2">
        <v>4</v>
      </c>
      <c r="AD398" s="2">
        <v>8</v>
      </c>
      <c r="AE398" s="2">
        <v>1</v>
      </c>
      <c r="AF398" s="2">
        <v>0</v>
      </c>
      <c r="AG398" s="2">
        <v>0</v>
      </c>
      <c r="AH398" s="16">
        <v>2</v>
      </c>
      <c r="AJ398">
        <v>49</v>
      </c>
      <c r="AK398">
        <v>49.165999999999997</v>
      </c>
      <c r="AR398">
        <v>34</v>
      </c>
      <c r="AS398">
        <v>75.433000000000007</v>
      </c>
    </row>
    <row r="399" spans="1:45" hidden="1" x14ac:dyDescent="0.3">
      <c r="A399">
        <v>9292</v>
      </c>
      <c r="B399">
        <v>1953</v>
      </c>
      <c r="C399" s="1">
        <f t="shared" si="36"/>
        <v>71</v>
      </c>
      <c r="D399" t="s">
        <v>25</v>
      </c>
      <c r="E399" t="s">
        <v>22</v>
      </c>
      <c r="F399" s="4" t="s">
        <v>29</v>
      </c>
      <c r="G399" t="s">
        <v>29</v>
      </c>
      <c r="H399" s="20">
        <v>81795</v>
      </c>
      <c r="I399" s="2">
        <f t="shared" si="37"/>
        <v>81.795000000000002</v>
      </c>
      <c r="J399" s="2"/>
      <c r="K399" s="2">
        <v>0</v>
      </c>
      <c r="L399" s="2">
        <v>0</v>
      </c>
      <c r="M399" s="16">
        <f t="shared" si="38"/>
        <v>0</v>
      </c>
      <c r="N399" s="6" t="s">
        <v>247</v>
      </c>
      <c r="O399" s="4">
        <f t="shared" si="39"/>
        <v>2</v>
      </c>
      <c r="P399" s="3">
        <f t="shared" si="40"/>
        <v>41208</v>
      </c>
      <c r="Q399" s="4" t="str" cm="1">
        <f t="array" ref="Q399:S399">_xlfn.TEXTSPLIT(N399,"/")</f>
        <v>10</v>
      </c>
      <c r="R399" s="4" t="str">
        <v>26</v>
      </c>
      <c r="S399" s="4" t="str">
        <v>12</v>
      </c>
      <c r="T399" s="5">
        <f t="shared" si="41"/>
        <v>41208</v>
      </c>
      <c r="U399">
        <v>74</v>
      </c>
      <c r="V399" s="14">
        <v>324</v>
      </c>
      <c r="W399" s="14">
        <v>132</v>
      </c>
      <c r="X399" s="14">
        <v>693</v>
      </c>
      <c r="Y399" s="14">
        <v>27</v>
      </c>
      <c r="Z399" s="14">
        <v>118</v>
      </c>
      <c r="AA399" s="14">
        <v>88</v>
      </c>
      <c r="AB399" s="2">
        <v>1</v>
      </c>
      <c r="AC399" s="2">
        <v>4</v>
      </c>
      <c r="AD399" s="2">
        <v>7</v>
      </c>
      <c r="AE399" s="2">
        <v>2</v>
      </c>
      <c r="AF399" s="2">
        <v>0</v>
      </c>
      <c r="AG399" s="2">
        <v>0</v>
      </c>
      <c r="AH399" s="16">
        <v>0</v>
      </c>
      <c r="AJ399">
        <v>52</v>
      </c>
      <c r="AK399">
        <v>36.229999999999997</v>
      </c>
      <c r="AR399">
        <v>45</v>
      </c>
      <c r="AS399">
        <v>55.563000000000002</v>
      </c>
    </row>
    <row r="400" spans="1:45" x14ac:dyDescent="0.3">
      <c r="A400">
        <v>9291</v>
      </c>
      <c r="B400">
        <v>1960</v>
      </c>
      <c r="C400" s="1">
        <f t="shared" si="36"/>
        <v>64</v>
      </c>
      <c r="D400" t="s">
        <v>25</v>
      </c>
      <c r="E400" t="s">
        <v>42</v>
      </c>
      <c r="F400" s="4" t="s">
        <v>29</v>
      </c>
      <c r="G400" t="s">
        <v>29</v>
      </c>
      <c r="H400" s="20">
        <v>34242</v>
      </c>
      <c r="I400" s="2">
        <f t="shared" si="37"/>
        <v>34.241999999999997</v>
      </c>
      <c r="J400" s="2"/>
      <c r="K400" s="2">
        <v>0</v>
      </c>
      <c r="L400" s="2">
        <v>1</v>
      </c>
      <c r="M400" s="16">
        <f t="shared" si="38"/>
        <v>1</v>
      </c>
      <c r="N400" s="6" t="s">
        <v>95</v>
      </c>
      <c r="O400" s="4">
        <f t="shared" si="39"/>
        <v>2</v>
      </c>
      <c r="P400" s="3">
        <f t="shared" si="40"/>
        <v>41721</v>
      </c>
      <c r="Q400" s="4" t="str" cm="1">
        <f t="array" ref="Q400:S400">_xlfn.TEXTSPLIT(N400,"/")</f>
        <v>3</v>
      </c>
      <c r="R400" s="4" t="str">
        <v>23</v>
      </c>
      <c r="S400" s="4" t="str">
        <v>14</v>
      </c>
      <c r="T400" s="5">
        <f t="shared" si="41"/>
        <v>41721</v>
      </c>
      <c r="U400">
        <v>25</v>
      </c>
      <c r="V400" s="14">
        <v>8</v>
      </c>
      <c r="W400" s="14">
        <v>2</v>
      </c>
      <c r="X400" s="14">
        <v>4</v>
      </c>
      <c r="Y400" s="14">
        <v>0</v>
      </c>
      <c r="Z400" s="14">
        <v>0</v>
      </c>
      <c r="AA400" s="14">
        <v>1</v>
      </c>
      <c r="AB400" s="2">
        <v>1</v>
      </c>
      <c r="AC400" s="2">
        <v>0</v>
      </c>
      <c r="AD400" s="2">
        <v>3</v>
      </c>
      <c r="AE400" s="2">
        <v>5</v>
      </c>
      <c r="AF400" s="2">
        <v>0</v>
      </c>
      <c r="AG400" s="2">
        <v>0</v>
      </c>
      <c r="AH400" s="16">
        <v>0</v>
      </c>
      <c r="AJ400">
        <v>73</v>
      </c>
      <c r="AK400">
        <v>80.763000000000005</v>
      </c>
      <c r="AR400">
        <v>54</v>
      </c>
      <c r="AS400">
        <v>67.369</v>
      </c>
    </row>
    <row r="401" spans="1:45" x14ac:dyDescent="0.3">
      <c r="A401">
        <v>9289</v>
      </c>
      <c r="B401">
        <v>1980</v>
      </c>
      <c r="C401" s="1">
        <f t="shared" si="36"/>
        <v>44</v>
      </c>
      <c r="D401" t="s">
        <v>25</v>
      </c>
      <c r="E401" t="s">
        <v>22</v>
      </c>
      <c r="F401" s="4" t="s">
        <v>29</v>
      </c>
      <c r="G401" t="s">
        <v>29</v>
      </c>
      <c r="H401" s="20">
        <v>36781</v>
      </c>
      <c r="I401" s="2">
        <f t="shared" si="37"/>
        <v>36.780999999999999</v>
      </c>
      <c r="J401" s="2"/>
      <c r="K401" s="2">
        <v>1</v>
      </c>
      <c r="L401" s="2">
        <v>0</v>
      </c>
      <c r="M401" s="16">
        <f t="shared" si="38"/>
        <v>1</v>
      </c>
      <c r="N401" s="7">
        <v>41916</v>
      </c>
      <c r="O401" s="4">
        <f t="shared" si="39"/>
        <v>1</v>
      </c>
      <c r="P401" s="3">
        <f t="shared" si="40"/>
        <v>41916</v>
      </c>
      <c r="Q401" s="4" t="str" cm="1">
        <f t="array" ref="Q401">_xlfn.TEXTSPLIT(N401,"/")</f>
        <v>41916</v>
      </c>
      <c r="R401" s="5"/>
      <c r="S401" s="5"/>
      <c r="T401" s="5" t="e">
        <f t="shared" si="41"/>
        <v>#NUM!</v>
      </c>
      <c r="U401">
        <v>16</v>
      </c>
      <c r="V401" s="14">
        <v>29</v>
      </c>
      <c r="W401" s="14">
        <v>1</v>
      </c>
      <c r="X401" s="14">
        <v>17</v>
      </c>
      <c r="Y401" s="14">
        <v>0</v>
      </c>
      <c r="Z401" s="14">
        <v>3</v>
      </c>
      <c r="AA401" s="14">
        <v>13</v>
      </c>
      <c r="AB401" s="2">
        <v>1</v>
      </c>
      <c r="AC401" s="2">
        <v>2</v>
      </c>
      <c r="AD401" s="2">
        <v>2</v>
      </c>
      <c r="AE401" s="2">
        <v>8</v>
      </c>
      <c r="AF401" s="2">
        <v>1</v>
      </c>
      <c r="AG401" s="2">
        <v>0</v>
      </c>
      <c r="AH401" s="16">
        <v>0</v>
      </c>
      <c r="AJ401">
        <v>49</v>
      </c>
      <c r="AK401">
        <v>65.462999999999994</v>
      </c>
      <c r="AR401">
        <v>45</v>
      </c>
      <c r="AS401">
        <v>63.692999999999998</v>
      </c>
    </row>
    <row r="402" spans="1:45" x14ac:dyDescent="0.3">
      <c r="A402">
        <v>9286</v>
      </c>
      <c r="B402">
        <v>1961</v>
      </c>
      <c r="C402" s="1">
        <f t="shared" si="36"/>
        <v>63</v>
      </c>
      <c r="D402" t="s">
        <v>25</v>
      </c>
      <c r="E402" t="s">
        <v>42</v>
      </c>
      <c r="F402" s="4" t="s">
        <v>32</v>
      </c>
      <c r="G402" t="s">
        <v>32</v>
      </c>
      <c r="H402" s="20">
        <v>83151</v>
      </c>
      <c r="I402" s="2">
        <f t="shared" si="37"/>
        <v>83.150999999999996</v>
      </c>
      <c r="J402" s="2"/>
      <c r="K402" s="2">
        <v>0</v>
      </c>
      <c r="L402" s="2">
        <v>0</v>
      </c>
      <c r="M402" s="16">
        <f t="shared" si="38"/>
        <v>0</v>
      </c>
      <c r="N402" s="7">
        <v>41192</v>
      </c>
      <c r="O402" s="4">
        <f t="shared" si="39"/>
        <v>1</v>
      </c>
      <c r="P402" s="3">
        <f t="shared" si="40"/>
        <v>41192</v>
      </c>
      <c r="Q402" s="4" t="str" cm="1">
        <f t="array" ref="Q402">_xlfn.TEXTSPLIT(N402,"/")</f>
        <v>41192</v>
      </c>
      <c r="R402" s="5"/>
      <c r="S402" s="5"/>
      <c r="T402" s="5" t="e">
        <f t="shared" si="41"/>
        <v>#NUM!</v>
      </c>
      <c r="U402">
        <v>93</v>
      </c>
      <c r="V402" s="14">
        <v>407</v>
      </c>
      <c r="W402" s="14">
        <v>28</v>
      </c>
      <c r="X402" s="14">
        <v>100</v>
      </c>
      <c r="Y402" s="14">
        <v>120</v>
      </c>
      <c r="Z402" s="14">
        <v>74</v>
      </c>
      <c r="AA402" s="14">
        <v>18</v>
      </c>
      <c r="AB402" s="2">
        <v>1</v>
      </c>
      <c r="AC402" s="2">
        <v>5</v>
      </c>
      <c r="AD402" s="2">
        <v>4</v>
      </c>
      <c r="AE402" s="2">
        <v>3</v>
      </c>
      <c r="AF402" s="2">
        <v>0</v>
      </c>
      <c r="AG402" s="2">
        <v>0</v>
      </c>
      <c r="AH402" s="16">
        <v>0</v>
      </c>
      <c r="AJ402">
        <v>60</v>
      </c>
      <c r="AK402">
        <v>81.3</v>
      </c>
      <c r="AR402">
        <v>59</v>
      </c>
      <c r="AS402">
        <v>41.713000000000001</v>
      </c>
    </row>
    <row r="403" spans="1:45" x14ac:dyDescent="0.3">
      <c r="A403">
        <v>9284</v>
      </c>
      <c r="B403">
        <v>1959</v>
      </c>
      <c r="C403" s="1">
        <f t="shared" si="36"/>
        <v>65</v>
      </c>
      <c r="D403" t="s">
        <v>25</v>
      </c>
      <c r="E403" t="s">
        <v>22</v>
      </c>
      <c r="F403" s="4" t="s">
        <v>32</v>
      </c>
      <c r="G403" t="s">
        <v>32</v>
      </c>
      <c r="H403" s="20">
        <v>53977</v>
      </c>
      <c r="I403" s="2">
        <f t="shared" si="37"/>
        <v>53.976999999999997</v>
      </c>
      <c r="J403" s="2"/>
      <c r="K403" s="2">
        <v>0</v>
      </c>
      <c r="L403" s="2">
        <v>1</v>
      </c>
      <c r="M403" s="16">
        <f t="shared" si="38"/>
        <v>1</v>
      </c>
      <c r="N403" s="7">
        <v>41492</v>
      </c>
      <c r="O403" s="4">
        <f t="shared" si="39"/>
        <v>1</v>
      </c>
      <c r="P403" s="3">
        <f t="shared" si="40"/>
        <v>41492</v>
      </c>
      <c r="Q403" s="4" t="str" cm="1">
        <f t="array" ref="Q403">_xlfn.TEXTSPLIT(N403,"/")</f>
        <v>41492</v>
      </c>
      <c r="R403" s="5"/>
      <c r="S403" s="5"/>
      <c r="T403" s="5" t="e">
        <f t="shared" si="41"/>
        <v>#NUM!</v>
      </c>
      <c r="U403">
        <v>21</v>
      </c>
      <c r="V403" s="14">
        <v>620</v>
      </c>
      <c r="W403" s="14">
        <v>16</v>
      </c>
      <c r="X403" s="14">
        <v>165</v>
      </c>
      <c r="Y403" s="14">
        <v>0</v>
      </c>
      <c r="Z403" s="14">
        <v>24</v>
      </c>
      <c r="AA403" s="14">
        <v>82</v>
      </c>
      <c r="AB403" s="2">
        <v>5</v>
      </c>
      <c r="AC403" s="2">
        <v>5</v>
      </c>
      <c r="AD403" s="2">
        <v>12</v>
      </c>
      <c r="AE403" s="2">
        <v>5</v>
      </c>
      <c r="AF403" s="2">
        <v>0</v>
      </c>
      <c r="AG403" s="2">
        <v>0</v>
      </c>
      <c r="AH403" s="16">
        <v>0</v>
      </c>
      <c r="AJ403">
        <v>45</v>
      </c>
      <c r="AK403">
        <v>38.557000000000002</v>
      </c>
      <c r="AR403">
        <v>41</v>
      </c>
      <c r="AS403">
        <v>28.567</v>
      </c>
    </row>
    <row r="404" spans="1:45" x14ac:dyDescent="0.3">
      <c r="A404">
        <v>9283</v>
      </c>
      <c r="B404">
        <v>1979</v>
      </c>
      <c r="C404" s="1">
        <f t="shared" si="36"/>
        <v>45</v>
      </c>
      <c r="D404" t="s">
        <v>28</v>
      </c>
      <c r="E404" t="s">
        <v>22</v>
      </c>
      <c r="F404" s="4" t="s">
        <v>26</v>
      </c>
      <c r="G404" t="s">
        <v>26</v>
      </c>
      <c r="H404" s="20">
        <v>60199</v>
      </c>
      <c r="I404" s="2">
        <f t="shared" si="37"/>
        <v>60.198999999999998</v>
      </c>
      <c r="J404" s="2"/>
      <c r="K404" s="2">
        <v>1</v>
      </c>
      <c r="L404" s="2">
        <v>2</v>
      </c>
      <c r="M404" s="16">
        <f t="shared" si="38"/>
        <v>3</v>
      </c>
      <c r="N404" s="7">
        <v>41617</v>
      </c>
      <c r="O404" s="4">
        <f t="shared" si="39"/>
        <v>1</v>
      </c>
      <c r="P404" s="3">
        <f t="shared" si="40"/>
        <v>41617</v>
      </c>
      <c r="Q404" s="4" t="str" cm="1">
        <f t="array" ref="Q404">_xlfn.TEXTSPLIT(N404,"/")</f>
        <v>41617</v>
      </c>
      <c r="R404" s="5"/>
      <c r="S404" s="5"/>
      <c r="T404" s="5" t="e">
        <f t="shared" si="41"/>
        <v>#NUM!</v>
      </c>
      <c r="U404">
        <v>49</v>
      </c>
      <c r="V404" s="14">
        <v>8</v>
      </c>
      <c r="W404" s="14">
        <v>1</v>
      </c>
      <c r="X404" s="14">
        <v>7</v>
      </c>
      <c r="Y404" s="14">
        <v>2</v>
      </c>
      <c r="Z404" s="14">
        <v>0</v>
      </c>
      <c r="AA404" s="14">
        <v>0</v>
      </c>
      <c r="AB404" s="2">
        <v>1</v>
      </c>
      <c r="AC404" s="2">
        <v>0</v>
      </c>
      <c r="AD404" s="2">
        <v>3</v>
      </c>
      <c r="AE404" s="2">
        <v>4</v>
      </c>
      <c r="AF404" s="2">
        <v>0</v>
      </c>
      <c r="AG404" s="2">
        <v>0</v>
      </c>
      <c r="AH404" s="16">
        <v>0</v>
      </c>
      <c r="AJ404">
        <v>52</v>
      </c>
      <c r="AK404">
        <v>60.585000000000001</v>
      </c>
      <c r="AR404">
        <v>48</v>
      </c>
      <c r="AS404">
        <v>80.427000000000007</v>
      </c>
    </row>
    <row r="405" spans="1:45" x14ac:dyDescent="0.3">
      <c r="A405">
        <v>9274</v>
      </c>
      <c r="B405">
        <v>1962</v>
      </c>
      <c r="C405" s="1">
        <f t="shared" si="36"/>
        <v>62</v>
      </c>
      <c r="D405" t="s">
        <v>47</v>
      </c>
      <c r="E405" t="s">
        <v>42</v>
      </c>
      <c r="F405" s="4" t="s">
        <v>29</v>
      </c>
      <c r="G405" t="s">
        <v>29</v>
      </c>
      <c r="H405" s="20">
        <v>80950</v>
      </c>
      <c r="I405" s="2">
        <f t="shared" si="37"/>
        <v>80.95</v>
      </c>
      <c r="J405" s="2"/>
      <c r="K405" s="2">
        <v>0</v>
      </c>
      <c r="L405" s="2">
        <v>0</v>
      </c>
      <c r="M405" s="16">
        <f t="shared" si="38"/>
        <v>0</v>
      </c>
      <c r="N405" s="6" t="s">
        <v>117</v>
      </c>
      <c r="O405" s="4">
        <f t="shared" si="39"/>
        <v>2</v>
      </c>
      <c r="P405" s="3">
        <f t="shared" si="40"/>
        <v>41361</v>
      </c>
      <c r="Q405" s="4" t="str" cm="1">
        <f t="array" ref="Q405:S405">_xlfn.TEXTSPLIT(N405,"/")</f>
        <v>3</v>
      </c>
      <c r="R405" s="4" t="str">
        <v>28</v>
      </c>
      <c r="S405" s="4" t="str">
        <v>13</v>
      </c>
      <c r="T405" s="5">
        <f t="shared" si="41"/>
        <v>41361</v>
      </c>
      <c r="U405">
        <v>44</v>
      </c>
      <c r="V405" s="14">
        <v>525</v>
      </c>
      <c r="W405" s="14">
        <v>147</v>
      </c>
      <c r="X405" s="14">
        <v>112</v>
      </c>
      <c r="Y405" s="14">
        <v>219</v>
      </c>
      <c r="Z405" s="14">
        <v>147</v>
      </c>
      <c r="AA405" s="14">
        <v>63</v>
      </c>
      <c r="AB405" s="2">
        <v>1</v>
      </c>
      <c r="AC405" s="2">
        <v>6</v>
      </c>
      <c r="AD405" s="2">
        <v>9</v>
      </c>
      <c r="AE405" s="2">
        <v>2</v>
      </c>
      <c r="AF405" s="2">
        <v>0</v>
      </c>
      <c r="AG405" s="2">
        <v>0</v>
      </c>
      <c r="AH405" s="16">
        <v>1</v>
      </c>
      <c r="AJ405">
        <v>64</v>
      </c>
      <c r="AK405">
        <v>53.536999999999999</v>
      </c>
      <c r="AR405">
        <v>47</v>
      </c>
      <c r="AS405">
        <v>26.907</v>
      </c>
    </row>
    <row r="406" spans="1:45" hidden="1" x14ac:dyDescent="0.3">
      <c r="A406">
        <v>9265</v>
      </c>
      <c r="B406">
        <v>1954</v>
      </c>
      <c r="C406" s="1">
        <f t="shared" si="36"/>
        <v>70</v>
      </c>
      <c r="D406" t="s">
        <v>47</v>
      </c>
      <c r="E406" t="s">
        <v>22</v>
      </c>
      <c r="F406" s="4" t="s">
        <v>29</v>
      </c>
      <c r="G406" t="s">
        <v>29</v>
      </c>
      <c r="H406" s="20">
        <v>75027</v>
      </c>
      <c r="I406" s="2">
        <f t="shared" si="37"/>
        <v>75.027000000000001</v>
      </c>
      <c r="J406" s="2"/>
      <c r="K406" s="2">
        <v>0</v>
      </c>
      <c r="L406" s="2">
        <v>1</v>
      </c>
      <c r="M406" s="16">
        <f t="shared" si="38"/>
        <v>1</v>
      </c>
      <c r="N406" s="7">
        <v>41518</v>
      </c>
      <c r="O406" s="4">
        <f t="shared" si="39"/>
        <v>1</v>
      </c>
      <c r="P406" s="3">
        <f t="shared" si="40"/>
        <v>41518</v>
      </c>
      <c r="Q406" s="4" t="str" cm="1">
        <f t="array" ref="Q406">_xlfn.TEXTSPLIT(N406,"/")</f>
        <v>41518</v>
      </c>
      <c r="R406" s="5"/>
      <c r="S406" s="5"/>
      <c r="T406" s="5" t="e">
        <f t="shared" si="41"/>
        <v>#NUM!</v>
      </c>
      <c r="U406">
        <v>74</v>
      </c>
      <c r="V406" s="14">
        <v>925</v>
      </c>
      <c r="W406" s="14">
        <v>64</v>
      </c>
      <c r="X406" s="14">
        <v>179</v>
      </c>
      <c r="Y406" s="14">
        <v>133</v>
      </c>
      <c r="Z406" s="14">
        <v>12</v>
      </c>
      <c r="AA406" s="14">
        <v>77</v>
      </c>
      <c r="AB406" s="2">
        <v>2</v>
      </c>
      <c r="AC406" s="2">
        <v>9</v>
      </c>
      <c r="AD406" s="2">
        <v>6</v>
      </c>
      <c r="AE406" s="2">
        <v>5</v>
      </c>
      <c r="AF406" s="2">
        <v>0</v>
      </c>
      <c r="AG406" s="2">
        <v>0</v>
      </c>
      <c r="AH406" s="16">
        <v>0</v>
      </c>
      <c r="AJ406">
        <v>43</v>
      </c>
      <c r="AK406">
        <v>61.014000000000003</v>
      </c>
      <c r="AR406">
        <v>37</v>
      </c>
      <c r="AS406">
        <v>14.906000000000001</v>
      </c>
    </row>
    <row r="407" spans="1:45" x14ac:dyDescent="0.3">
      <c r="A407">
        <v>9264</v>
      </c>
      <c r="B407">
        <v>1987</v>
      </c>
      <c r="C407" s="1">
        <f t="shared" si="36"/>
        <v>37</v>
      </c>
      <c r="D407" t="s">
        <v>28</v>
      </c>
      <c r="E407" t="s">
        <v>22</v>
      </c>
      <c r="F407" s="4" t="s">
        <v>29</v>
      </c>
      <c r="G407" t="s">
        <v>29</v>
      </c>
      <c r="H407" s="20">
        <v>79529</v>
      </c>
      <c r="I407" s="2">
        <f t="shared" si="37"/>
        <v>79.528999999999996</v>
      </c>
      <c r="J407" s="2"/>
      <c r="K407" s="2">
        <v>0</v>
      </c>
      <c r="L407" s="2">
        <v>0</v>
      </c>
      <c r="M407" s="16">
        <f t="shared" si="38"/>
        <v>0</v>
      </c>
      <c r="N407" s="6" t="s">
        <v>56</v>
      </c>
      <c r="O407" s="4">
        <f t="shared" si="39"/>
        <v>2</v>
      </c>
      <c r="P407" s="3">
        <f t="shared" si="40"/>
        <v>41756</v>
      </c>
      <c r="Q407" s="4" t="str" cm="1">
        <f t="array" ref="Q407:S407">_xlfn.TEXTSPLIT(N407,"/")</f>
        <v>4</v>
      </c>
      <c r="R407" s="4" t="str">
        <v>27</v>
      </c>
      <c r="S407" s="4" t="str">
        <v>14</v>
      </c>
      <c r="T407" s="5">
        <f t="shared" si="41"/>
        <v>41756</v>
      </c>
      <c r="U407">
        <v>1</v>
      </c>
      <c r="V407" s="14">
        <v>423</v>
      </c>
      <c r="W407" s="14">
        <v>42</v>
      </c>
      <c r="X407" s="14">
        <v>706</v>
      </c>
      <c r="Y407" s="14">
        <v>73</v>
      </c>
      <c r="Z407" s="14">
        <v>197</v>
      </c>
      <c r="AA407" s="14">
        <v>197</v>
      </c>
      <c r="AB407" s="2">
        <v>1</v>
      </c>
      <c r="AC407" s="2">
        <v>4</v>
      </c>
      <c r="AD407" s="2">
        <v>9</v>
      </c>
      <c r="AE407" s="2">
        <v>2</v>
      </c>
      <c r="AF407" s="2">
        <v>0</v>
      </c>
      <c r="AG407" s="2">
        <v>0</v>
      </c>
      <c r="AH407" s="16">
        <v>0</v>
      </c>
      <c r="AJ407">
        <v>58</v>
      </c>
      <c r="AK407">
        <v>60.161000000000001</v>
      </c>
      <c r="AR407">
        <v>61</v>
      </c>
      <c r="AS407">
        <v>86.111000000000004</v>
      </c>
    </row>
    <row r="408" spans="1:45" x14ac:dyDescent="0.3">
      <c r="A408">
        <v>9262</v>
      </c>
      <c r="B408">
        <v>1985</v>
      </c>
      <c r="C408" s="1">
        <f t="shared" si="36"/>
        <v>39</v>
      </c>
      <c r="D408" t="s">
        <v>47</v>
      </c>
      <c r="E408" t="s">
        <v>36</v>
      </c>
      <c r="F408" s="4" t="s">
        <v>32</v>
      </c>
      <c r="G408" t="s">
        <v>32</v>
      </c>
      <c r="H408" s="20">
        <v>32414</v>
      </c>
      <c r="I408" s="2">
        <f t="shared" si="37"/>
        <v>32.414000000000001</v>
      </c>
      <c r="J408" s="2"/>
      <c r="K408" s="2">
        <v>0</v>
      </c>
      <c r="L408" s="2">
        <v>0</v>
      </c>
      <c r="M408" s="16">
        <f t="shared" si="38"/>
        <v>0</v>
      </c>
      <c r="N408" s="7">
        <v>41371</v>
      </c>
      <c r="O408" s="4">
        <f t="shared" si="39"/>
        <v>1</v>
      </c>
      <c r="P408" s="3">
        <f t="shared" si="40"/>
        <v>41371</v>
      </c>
      <c r="Q408" s="4" t="str" cm="1">
        <f t="array" ref="Q408">_xlfn.TEXTSPLIT(N408,"/")</f>
        <v>41371</v>
      </c>
      <c r="R408" s="5"/>
      <c r="S408" s="5"/>
      <c r="T408" s="5" t="e">
        <f t="shared" si="41"/>
        <v>#NUM!</v>
      </c>
      <c r="U408">
        <v>11</v>
      </c>
      <c r="V408" s="14">
        <v>20</v>
      </c>
      <c r="W408" s="14">
        <v>6</v>
      </c>
      <c r="X408" s="14">
        <v>5</v>
      </c>
      <c r="Y408" s="14">
        <v>0</v>
      </c>
      <c r="Z408" s="14">
        <v>9</v>
      </c>
      <c r="AA408" s="14">
        <v>12</v>
      </c>
      <c r="AB408" s="2">
        <v>1</v>
      </c>
      <c r="AC408" s="2">
        <v>1</v>
      </c>
      <c r="AD408" s="2">
        <v>3</v>
      </c>
      <c r="AE408" s="2">
        <v>7</v>
      </c>
      <c r="AF408" s="2">
        <v>0</v>
      </c>
      <c r="AG408" s="2">
        <v>0</v>
      </c>
      <c r="AH408" s="16">
        <v>1</v>
      </c>
      <c r="AJ408">
        <v>46</v>
      </c>
      <c r="AK408">
        <v>69.388999999999996</v>
      </c>
      <c r="AR408">
        <v>45</v>
      </c>
      <c r="AS408">
        <v>53.171999999999997</v>
      </c>
    </row>
    <row r="409" spans="1:45" hidden="1" x14ac:dyDescent="0.3">
      <c r="A409">
        <v>9260</v>
      </c>
      <c r="B409">
        <v>1946</v>
      </c>
      <c r="C409" s="1">
        <f t="shared" si="36"/>
        <v>78</v>
      </c>
      <c r="D409" t="s">
        <v>28</v>
      </c>
      <c r="E409" t="s">
        <v>34</v>
      </c>
      <c r="F409" s="4" t="s">
        <v>29</v>
      </c>
      <c r="G409" t="s">
        <v>29</v>
      </c>
      <c r="H409" s="20">
        <v>70356</v>
      </c>
      <c r="I409" s="2">
        <f t="shared" si="37"/>
        <v>70.355999999999995</v>
      </c>
      <c r="J409" s="2"/>
      <c r="K409" s="2">
        <v>0</v>
      </c>
      <c r="L409" s="2">
        <v>0</v>
      </c>
      <c r="M409" s="16">
        <f t="shared" si="38"/>
        <v>0</v>
      </c>
      <c r="N409" s="7">
        <v>41040</v>
      </c>
      <c r="O409" s="4">
        <f t="shared" si="39"/>
        <v>1</v>
      </c>
      <c r="P409" s="3">
        <f t="shared" si="40"/>
        <v>41040</v>
      </c>
      <c r="Q409" s="4" t="str" cm="1">
        <f t="array" ref="Q409">_xlfn.TEXTSPLIT(N409,"/")</f>
        <v>41040</v>
      </c>
      <c r="R409" s="5"/>
      <c r="S409" s="5"/>
      <c r="T409" s="5" t="e">
        <f t="shared" si="41"/>
        <v>#NUM!</v>
      </c>
      <c r="U409">
        <v>20</v>
      </c>
      <c r="V409" s="14">
        <v>1349</v>
      </c>
      <c r="W409" s="14">
        <v>16</v>
      </c>
      <c r="X409" s="14">
        <v>249</v>
      </c>
      <c r="Y409" s="14">
        <v>43</v>
      </c>
      <c r="Z409" s="14">
        <v>16</v>
      </c>
      <c r="AA409" s="14">
        <v>33</v>
      </c>
      <c r="AB409" s="2">
        <v>2</v>
      </c>
      <c r="AC409" s="2">
        <v>10</v>
      </c>
      <c r="AD409" s="2">
        <v>9</v>
      </c>
      <c r="AE409" s="2">
        <v>6</v>
      </c>
      <c r="AF409" s="2">
        <v>0</v>
      </c>
      <c r="AG409" s="2">
        <v>0</v>
      </c>
      <c r="AH409" s="16">
        <v>0</v>
      </c>
      <c r="AJ409">
        <v>69</v>
      </c>
      <c r="AK409">
        <v>64.497</v>
      </c>
      <c r="AR409">
        <v>44</v>
      </c>
      <c r="AS409">
        <v>23.724</v>
      </c>
    </row>
    <row r="410" spans="1:45" x14ac:dyDescent="0.3">
      <c r="A410">
        <v>9256</v>
      </c>
      <c r="B410">
        <v>1972</v>
      </c>
      <c r="C410" s="1">
        <f t="shared" si="36"/>
        <v>52</v>
      </c>
      <c r="D410" t="s">
        <v>25</v>
      </c>
      <c r="E410" t="s">
        <v>22</v>
      </c>
      <c r="F410" s="4" t="s">
        <v>26</v>
      </c>
      <c r="G410" t="s">
        <v>26</v>
      </c>
      <c r="H410" s="20">
        <v>58350</v>
      </c>
      <c r="I410" s="2">
        <f t="shared" si="37"/>
        <v>58.35</v>
      </c>
      <c r="J410" s="2"/>
      <c r="K410" s="2">
        <v>0</v>
      </c>
      <c r="L410" s="2">
        <v>1</v>
      </c>
      <c r="M410" s="16">
        <f t="shared" si="38"/>
        <v>1</v>
      </c>
      <c r="N410" s="7">
        <v>41365</v>
      </c>
      <c r="O410" s="4">
        <f t="shared" si="39"/>
        <v>1</v>
      </c>
      <c r="P410" s="3">
        <f t="shared" si="40"/>
        <v>41365</v>
      </c>
      <c r="Q410" s="4" t="str" cm="1">
        <f t="array" ref="Q410">_xlfn.TEXTSPLIT(N410,"/")</f>
        <v>41365</v>
      </c>
      <c r="R410" s="5"/>
      <c r="S410" s="5"/>
      <c r="T410" s="5" t="e">
        <f t="shared" si="41"/>
        <v>#NUM!</v>
      </c>
      <c r="U410">
        <v>5</v>
      </c>
      <c r="V410" s="14">
        <v>493</v>
      </c>
      <c r="W410" s="14">
        <v>26</v>
      </c>
      <c r="X410" s="14">
        <v>206</v>
      </c>
      <c r="Y410" s="14">
        <v>116</v>
      </c>
      <c r="Z410" s="14">
        <v>80</v>
      </c>
      <c r="AA410" s="14">
        <v>80</v>
      </c>
      <c r="AB410" s="2">
        <v>4</v>
      </c>
      <c r="AC410" s="2">
        <v>8</v>
      </c>
      <c r="AD410" s="2">
        <v>12</v>
      </c>
      <c r="AE410" s="2">
        <v>6</v>
      </c>
      <c r="AF410" s="2">
        <v>0</v>
      </c>
      <c r="AG410" s="2">
        <v>0</v>
      </c>
      <c r="AH410" s="16">
        <v>0</v>
      </c>
      <c r="AJ410">
        <v>39</v>
      </c>
      <c r="AK410">
        <v>25.707000000000001</v>
      </c>
      <c r="AR410">
        <v>46</v>
      </c>
      <c r="AS410">
        <v>42.014000000000003</v>
      </c>
    </row>
    <row r="411" spans="1:45" x14ac:dyDescent="0.3">
      <c r="A411">
        <v>9246</v>
      </c>
      <c r="B411">
        <v>1986</v>
      </c>
      <c r="C411" s="1">
        <f t="shared" si="36"/>
        <v>38</v>
      </c>
      <c r="D411" t="s">
        <v>40</v>
      </c>
      <c r="E411" t="s">
        <v>42</v>
      </c>
      <c r="F411" s="4" t="s">
        <v>32</v>
      </c>
      <c r="G411" t="s">
        <v>32</v>
      </c>
      <c r="H411" s="20">
        <v>40101</v>
      </c>
      <c r="I411" s="2">
        <f t="shared" si="37"/>
        <v>40.100999999999999</v>
      </c>
      <c r="J411" s="2"/>
      <c r="K411" s="2">
        <v>1</v>
      </c>
      <c r="L411" s="2">
        <v>0</v>
      </c>
      <c r="M411" s="16">
        <f t="shared" si="38"/>
        <v>1</v>
      </c>
      <c r="N411" s="6" t="s">
        <v>414</v>
      </c>
      <c r="O411" s="4">
        <f t="shared" si="39"/>
        <v>2</v>
      </c>
      <c r="P411" s="3">
        <f t="shared" si="40"/>
        <v>41196</v>
      </c>
      <c r="Q411" s="4" t="str" cm="1">
        <f t="array" ref="Q411:S411">_xlfn.TEXTSPLIT(N411,"/")</f>
        <v>10</v>
      </c>
      <c r="R411" s="4" t="str">
        <v>14</v>
      </c>
      <c r="S411" s="4" t="str">
        <v>12</v>
      </c>
      <c r="T411" s="5">
        <f t="shared" si="41"/>
        <v>41196</v>
      </c>
      <c r="U411">
        <v>73</v>
      </c>
      <c r="V411" s="14">
        <v>171</v>
      </c>
      <c r="W411" s="14">
        <v>3</v>
      </c>
      <c r="X411" s="14">
        <v>129</v>
      </c>
      <c r="Y411" s="14">
        <v>26</v>
      </c>
      <c r="Z411" s="14">
        <v>24</v>
      </c>
      <c r="AA411" s="14">
        <v>62</v>
      </c>
      <c r="AB411" s="2">
        <v>4</v>
      </c>
      <c r="AC411" s="2">
        <v>6</v>
      </c>
      <c r="AD411" s="2">
        <v>6</v>
      </c>
      <c r="AE411" s="2">
        <v>7</v>
      </c>
      <c r="AF411" s="2">
        <v>0</v>
      </c>
      <c r="AG411" s="2">
        <v>0</v>
      </c>
      <c r="AH411" s="16">
        <v>0</v>
      </c>
      <c r="AJ411">
        <v>49</v>
      </c>
      <c r="AK411">
        <v>72.099000000000004</v>
      </c>
      <c r="AR411">
        <v>49</v>
      </c>
      <c r="AS411">
        <v>39.996000000000002</v>
      </c>
    </row>
    <row r="412" spans="1:45" x14ac:dyDescent="0.3">
      <c r="A412">
        <v>9242</v>
      </c>
      <c r="B412">
        <v>1991</v>
      </c>
      <c r="C412" s="1">
        <f t="shared" si="36"/>
        <v>33</v>
      </c>
      <c r="D412" t="s">
        <v>47</v>
      </c>
      <c r="E412" t="s">
        <v>22</v>
      </c>
      <c r="F412" s="4" t="s">
        <v>26</v>
      </c>
      <c r="G412" t="s">
        <v>26</v>
      </c>
      <c r="H412" s="20">
        <v>64509</v>
      </c>
      <c r="I412" s="2">
        <f t="shared" si="37"/>
        <v>64.509</v>
      </c>
      <c r="J412" s="2"/>
      <c r="K412" s="2">
        <v>0</v>
      </c>
      <c r="L412" s="2">
        <v>0</v>
      </c>
      <c r="M412" s="16">
        <f t="shared" si="38"/>
        <v>0</v>
      </c>
      <c r="N412" s="6" t="s">
        <v>222</v>
      </c>
      <c r="O412" s="4">
        <f t="shared" si="39"/>
        <v>2</v>
      </c>
      <c r="P412" s="3">
        <f t="shared" si="40"/>
        <v>41503</v>
      </c>
      <c r="Q412" s="4" t="str" cm="1">
        <f t="array" ref="Q412:S412">_xlfn.TEXTSPLIT(N412,"/")</f>
        <v>8</v>
      </c>
      <c r="R412" s="4" t="str">
        <v>17</v>
      </c>
      <c r="S412" s="4" t="str">
        <v>13</v>
      </c>
      <c r="T412" s="5">
        <f t="shared" si="41"/>
        <v>41503</v>
      </c>
      <c r="U412">
        <v>19</v>
      </c>
      <c r="V412" s="14">
        <v>836</v>
      </c>
      <c r="W412" s="14">
        <v>185</v>
      </c>
      <c r="X412" s="14">
        <v>575</v>
      </c>
      <c r="Y412" s="14">
        <v>24</v>
      </c>
      <c r="Z412" s="14">
        <v>25</v>
      </c>
      <c r="AA412" s="14">
        <v>77</v>
      </c>
      <c r="AB412" s="2">
        <v>1</v>
      </c>
      <c r="AC412" s="2">
        <v>6</v>
      </c>
      <c r="AD412" s="2">
        <v>9</v>
      </c>
      <c r="AE412" s="2">
        <v>4</v>
      </c>
      <c r="AF412" s="2">
        <v>1</v>
      </c>
      <c r="AG412" s="2">
        <v>0</v>
      </c>
      <c r="AH412" s="16">
        <v>1</v>
      </c>
      <c r="AJ412">
        <v>63</v>
      </c>
      <c r="AK412">
        <v>89.058000000000007</v>
      </c>
      <c r="AR412">
        <v>45</v>
      </c>
      <c r="AS412">
        <v>54.161999999999999</v>
      </c>
    </row>
    <row r="413" spans="1:45" x14ac:dyDescent="0.3">
      <c r="A413">
        <v>9240</v>
      </c>
      <c r="B413">
        <v>1972</v>
      </c>
      <c r="C413" s="1">
        <f t="shared" si="36"/>
        <v>52</v>
      </c>
      <c r="D413" t="s">
        <v>25</v>
      </c>
      <c r="E413" t="s">
        <v>34</v>
      </c>
      <c r="F413" s="4" t="s">
        <v>26</v>
      </c>
      <c r="G413" t="s">
        <v>26</v>
      </c>
      <c r="H413" s="20">
        <v>60504</v>
      </c>
      <c r="I413" s="2">
        <f t="shared" si="37"/>
        <v>60.503999999999998</v>
      </c>
      <c r="J413" s="2"/>
      <c r="K413" s="2">
        <v>0</v>
      </c>
      <c r="L413" s="2">
        <v>1</v>
      </c>
      <c r="M413" s="16">
        <f t="shared" si="38"/>
        <v>1</v>
      </c>
      <c r="N413" s="7">
        <v>41822</v>
      </c>
      <c r="O413" s="4">
        <f t="shared" si="39"/>
        <v>1</v>
      </c>
      <c r="P413" s="3">
        <f t="shared" si="40"/>
        <v>41822</v>
      </c>
      <c r="Q413" s="4" t="str" cm="1">
        <f t="array" ref="Q413">_xlfn.TEXTSPLIT(N413,"/")</f>
        <v>41822</v>
      </c>
      <c r="R413" s="5"/>
      <c r="S413" s="5"/>
      <c r="T413" s="5" t="e">
        <f t="shared" si="41"/>
        <v>#NUM!</v>
      </c>
      <c r="U413">
        <v>73</v>
      </c>
      <c r="V413" s="14">
        <v>458</v>
      </c>
      <c r="W413" s="14">
        <v>0</v>
      </c>
      <c r="X413" s="14">
        <v>24</v>
      </c>
      <c r="Y413" s="14">
        <v>6</v>
      </c>
      <c r="Z413" s="14">
        <v>4</v>
      </c>
      <c r="AA413" s="14">
        <v>34</v>
      </c>
      <c r="AB413" s="2">
        <v>2</v>
      </c>
      <c r="AC413" s="2">
        <v>6</v>
      </c>
      <c r="AD413" s="2">
        <v>8</v>
      </c>
      <c r="AE413" s="2">
        <v>6</v>
      </c>
      <c r="AF413" s="2">
        <v>0</v>
      </c>
      <c r="AG413" s="2">
        <v>0</v>
      </c>
      <c r="AH413" s="16">
        <v>0</v>
      </c>
      <c r="AJ413">
        <v>44</v>
      </c>
      <c r="AK413">
        <v>54.21</v>
      </c>
      <c r="AR413">
        <v>52</v>
      </c>
      <c r="AS413">
        <v>69.930000000000007</v>
      </c>
    </row>
    <row r="414" spans="1:45" x14ac:dyDescent="0.3">
      <c r="A414">
        <v>9239</v>
      </c>
      <c r="B414">
        <v>1962</v>
      </c>
      <c r="C414" s="1">
        <f t="shared" si="36"/>
        <v>62</v>
      </c>
      <c r="D414" t="s">
        <v>31</v>
      </c>
      <c r="E414" t="s">
        <v>42</v>
      </c>
      <c r="F414" s="4" t="s">
        <v>29</v>
      </c>
      <c r="G414" t="s">
        <v>29</v>
      </c>
      <c r="H414" s="20">
        <v>61923</v>
      </c>
      <c r="I414" s="2">
        <f t="shared" si="37"/>
        <v>61.923000000000002</v>
      </c>
      <c r="J414" s="2"/>
      <c r="K414" s="2">
        <v>0</v>
      </c>
      <c r="L414" s="2">
        <v>2</v>
      </c>
      <c r="M414" s="16">
        <f t="shared" si="38"/>
        <v>2</v>
      </c>
      <c r="N414" s="6" t="s">
        <v>433</v>
      </c>
      <c r="O414" s="4">
        <f t="shared" si="39"/>
        <v>2</v>
      </c>
      <c r="P414" s="3">
        <f t="shared" si="40"/>
        <v>41481</v>
      </c>
      <c r="Q414" s="4" t="str" cm="1">
        <f t="array" ref="Q414:S414">_xlfn.TEXTSPLIT(N414,"/")</f>
        <v>7</v>
      </c>
      <c r="R414" s="4" t="str">
        <v>26</v>
      </c>
      <c r="S414" s="4" t="str">
        <v>13</v>
      </c>
      <c r="T414" s="5">
        <f t="shared" si="41"/>
        <v>41481</v>
      </c>
      <c r="U414">
        <v>94</v>
      </c>
      <c r="V414" s="14">
        <v>92</v>
      </c>
      <c r="W414" s="14">
        <v>4</v>
      </c>
      <c r="X414" s="14">
        <v>18</v>
      </c>
      <c r="Y414" s="14">
        <v>3</v>
      </c>
      <c r="Z414" s="14">
        <v>3</v>
      </c>
      <c r="AA414" s="14">
        <v>6</v>
      </c>
      <c r="AB414" s="2">
        <v>1</v>
      </c>
      <c r="AC414" s="2">
        <v>2</v>
      </c>
      <c r="AD414" s="2">
        <v>4</v>
      </c>
      <c r="AE414" s="2">
        <v>3</v>
      </c>
      <c r="AF414" s="2">
        <v>0</v>
      </c>
      <c r="AG414" s="2">
        <v>0</v>
      </c>
      <c r="AH414" s="16">
        <v>0</v>
      </c>
      <c r="AJ414">
        <v>58</v>
      </c>
      <c r="AK414">
        <v>83.003</v>
      </c>
      <c r="AR414">
        <v>47</v>
      </c>
      <c r="AS414">
        <v>17.649000000000001</v>
      </c>
    </row>
    <row r="415" spans="1:45" x14ac:dyDescent="0.3">
      <c r="A415">
        <v>9224</v>
      </c>
      <c r="B415">
        <v>1973</v>
      </c>
      <c r="C415" s="1">
        <f t="shared" si="36"/>
        <v>51</v>
      </c>
      <c r="D415" t="s">
        <v>47</v>
      </c>
      <c r="E415" t="s">
        <v>34</v>
      </c>
      <c r="F415" s="4" t="s">
        <v>26</v>
      </c>
      <c r="G415" t="s">
        <v>26</v>
      </c>
      <c r="H415" s="20">
        <v>55260</v>
      </c>
      <c r="I415" s="2">
        <f t="shared" si="37"/>
        <v>55.26</v>
      </c>
      <c r="J415" s="2"/>
      <c r="K415" s="2">
        <v>0</v>
      </c>
      <c r="L415" s="2">
        <v>1</v>
      </c>
      <c r="M415" s="16">
        <f t="shared" si="38"/>
        <v>1</v>
      </c>
      <c r="N415" s="7">
        <v>41255</v>
      </c>
      <c r="O415" s="4">
        <f t="shared" si="39"/>
        <v>1</v>
      </c>
      <c r="P415" s="3">
        <f t="shared" si="40"/>
        <v>41255</v>
      </c>
      <c r="Q415" s="4" t="str" cm="1">
        <f t="array" ref="Q415">_xlfn.TEXTSPLIT(N415,"/")</f>
        <v>41255</v>
      </c>
      <c r="R415" s="5"/>
      <c r="S415" s="5"/>
      <c r="T415" s="5" t="e">
        <f t="shared" si="41"/>
        <v>#NUM!</v>
      </c>
      <c r="U415">
        <v>81</v>
      </c>
      <c r="V415" s="14">
        <v>825</v>
      </c>
      <c r="W415" s="14">
        <v>8</v>
      </c>
      <c r="X415" s="14">
        <v>53</v>
      </c>
      <c r="Y415" s="14">
        <v>11</v>
      </c>
      <c r="Z415" s="14">
        <v>0</v>
      </c>
      <c r="AA415" s="14">
        <v>242</v>
      </c>
      <c r="AB415" s="2">
        <v>2</v>
      </c>
      <c r="AC415" s="2">
        <v>8</v>
      </c>
      <c r="AD415" s="2">
        <v>5</v>
      </c>
      <c r="AE415" s="2">
        <v>6</v>
      </c>
      <c r="AF415" s="2">
        <v>0</v>
      </c>
      <c r="AG415" s="2">
        <v>0</v>
      </c>
      <c r="AH415" s="16">
        <v>0</v>
      </c>
      <c r="AJ415">
        <v>48</v>
      </c>
      <c r="AK415">
        <v>40.793999999999997</v>
      </c>
      <c r="AR415">
        <v>65</v>
      </c>
      <c r="AS415">
        <v>81.319999999999993</v>
      </c>
    </row>
    <row r="416" spans="1:45" x14ac:dyDescent="0.3">
      <c r="A416">
        <v>9220</v>
      </c>
      <c r="B416">
        <v>1972</v>
      </c>
      <c r="C416" s="1">
        <f t="shared" si="36"/>
        <v>52</v>
      </c>
      <c r="D416" t="s">
        <v>25</v>
      </c>
      <c r="E416" t="s">
        <v>22</v>
      </c>
      <c r="F416" s="4" t="s">
        <v>26</v>
      </c>
      <c r="G416" t="s">
        <v>26</v>
      </c>
      <c r="H416" s="20">
        <v>91700</v>
      </c>
      <c r="I416" s="2">
        <f t="shared" si="37"/>
        <v>91.7</v>
      </c>
      <c r="J416" s="2"/>
      <c r="K416" s="2">
        <v>0</v>
      </c>
      <c r="L416" s="2">
        <v>0</v>
      </c>
      <c r="M416" s="16">
        <f t="shared" si="38"/>
        <v>0</v>
      </c>
      <c r="N416" s="6" t="s">
        <v>230</v>
      </c>
      <c r="O416" s="4">
        <f t="shared" si="39"/>
        <v>2</v>
      </c>
      <c r="P416" s="3">
        <f t="shared" si="40"/>
        <v>41291</v>
      </c>
      <c r="Q416" s="4" t="str" cm="1">
        <f t="array" ref="Q416:S416">_xlfn.TEXTSPLIT(N416,"/")</f>
        <v>1</v>
      </c>
      <c r="R416" s="4" t="str">
        <v>17</v>
      </c>
      <c r="S416" s="4" t="str">
        <v>13</v>
      </c>
      <c r="T416" s="5">
        <f t="shared" si="41"/>
        <v>41291</v>
      </c>
      <c r="U416">
        <v>58</v>
      </c>
      <c r="V416" s="14">
        <v>576</v>
      </c>
      <c r="W416" s="14">
        <v>172</v>
      </c>
      <c r="X416" s="14">
        <v>961</v>
      </c>
      <c r="Y416" s="14">
        <v>125</v>
      </c>
      <c r="Z416" s="14">
        <v>115</v>
      </c>
      <c r="AA416" s="14">
        <v>19</v>
      </c>
      <c r="AB416" s="2">
        <v>1</v>
      </c>
      <c r="AC416" s="2">
        <v>8</v>
      </c>
      <c r="AD416" s="2">
        <v>5</v>
      </c>
      <c r="AE416" s="2">
        <v>3</v>
      </c>
      <c r="AF416" s="2">
        <v>1</v>
      </c>
      <c r="AG416" s="2">
        <v>0</v>
      </c>
      <c r="AH416" s="16">
        <v>0</v>
      </c>
      <c r="AJ416">
        <v>48</v>
      </c>
      <c r="AK416">
        <v>44.319000000000003</v>
      </c>
      <c r="AR416">
        <v>59</v>
      </c>
      <c r="AS416">
        <v>46.91</v>
      </c>
    </row>
    <row r="417" spans="1:45" x14ac:dyDescent="0.3">
      <c r="A417">
        <v>9216</v>
      </c>
      <c r="B417">
        <v>1972</v>
      </c>
      <c r="C417" s="1">
        <f t="shared" si="36"/>
        <v>52</v>
      </c>
      <c r="D417" t="s">
        <v>28</v>
      </c>
      <c r="E417" t="s">
        <v>22</v>
      </c>
      <c r="F417" s="4" t="s">
        <v>29</v>
      </c>
      <c r="G417" t="s">
        <v>29</v>
      </c>
      <c r="H417" s="20">
        <v>35788</v>
      </c>
      <c r="I417" s="2">
        <f t="shared" si="37"/>
        <v>35.787999999999997</v>
      </c>
      <c r="J417" s="2"/>
      <c r="K417" s="2">
        <v>1</v>
      </c>
      <c r="L417" s="2">
        <v>1</v>
      </c>
      <c r="M417" s="16">
        <f t="shared" si="38"/>
        <v>2</v>
      </c>
      <c r="N417" s="6" t="s">
        <v>275</v>
      </c>
      <c r="O417" s="4">
        <f t="shared" si="39"/>
        <v>2</v>
      </c>
      <c r="P417" s="3">
        <f t="shared" si="40"/>
        <v>41662</v>
      </c>
      <c r="Q417" s="4" t="str" cm="1">
        <f t="array" ref="Q417:S417">_xlfn.TEXTSPLIT(N417,"/")</f>
        <v>1</v>
      </c>
      <c r="R417" s="4" t="str">
        <v>23</v>
      </c>
      <c r="S417" s="4" t="str">
        <v>14</v>
      </c>
      <c r="T417" s="5">
        <f t="shared" si="41"/>
        <v>41662</v>
      </c>
      <c r="U417">
        <v>34</v>
      </c>
      <c r="V417" s="14">
        <v>23</v>
      </c>
      <c r="W417" s="14">
        <v>2</v>
      </c>
      <c r="X417" s="14">
        <v>11</v>
      </c>
      <c r="Y417" s="14">
        <v>3</v>
      </c>
      <c r="Z417" s="14">
        <v>1</v>
      </c>
      <c r="AA417" s="14">
        <v>4</v>
      </c>
      <c r="AB417" s="2">
        <v>2</v>
      </c>
      <c r="AC417" s="2">
        <v>2</v>
      </c>
      <c r="AD417" s="2">
        <v>3</v>
      </c>
      <c r="AE417" s="2">
        <v>6</v>
      </c>
      <c r="AF417" s="2">
        <v>0</v>
      </c>
      <c r="AG417" s="2">
        <v>0</v>
      </c>
      <c r="AH417" s="16">
        <v>0</v>
      </c>
      <c r="AJ417">
        <v>66</v>
      </c>
      <c r="AK417">
        <v>53.232999999999997</v>
      </c>
      <c r="AR417">
        <v>59</v>
      </c>
      <c r="AS417">
        <v>69.932000000000002</v>
      </c>
    </row>
    <row r="418" spans="1:45" x14ac:dyDescent="0.3">
      <c r="A418">
        <v>9215</v>
      </c>
      <c r="B418">
        <v>1981</v>
      </c>
      <c r="C418" s="1">
        <f t="shared" si="36"/>
        <v>43</v>
      </c>
      <c r="D418" t="s">
        <v>28</v>
      </c>
      <c r="E418" t="s">
        <v>34</v>
      </c>
      <c r="F418" s="4" t="s">
        <v>29</v>
      </c>
      <c r="G418" t="s">
        <v>29</v>
      </c>
      <c r="H418" s="20">
        <v>43974</v>
      </c>
      <c r="I418" s="2">
        <f t="shared" si="37"/>
        <v>43.973999999999997</v>
      </c>
      <c r="J418" s="2"/>
      <c r="K418" s="2">
        <v>1</v>
      </c>
      <c r="L418" s="2">
        <v>0</v>
      </c>
      <c r="M418" s="16">
        <f t="shared" si="38"/>
        <v>1</v>
      </c>
      <c r="N418" s="7">
        <v>41255</v>
      </c>
      <c r="O418" s="4">
        <f t="shared" si="39"/>
        <v>1</v>
      </c>
      <c r="P418" s="3">
        <f t="shared" si="40"/>
        <v>41255</v>
      </c>
      <c r="Q418" s="4" t="str" cm="1">
        <f t="array" ref="Q418">_xlfn.TEXTSPLIT(N418,"/")</f>
        <v>41255</v>
      </c>
      <c r="R418" s="5"/>
      <c r="S418" s="5"/>
      <c r="T418" s="5" t="e">
        <f t="shared" si="41"/>
        <v>#NUM!</v>
      </c>
      <c r="U418">
        <v>19</v>
      </c>
      <c r="V418" s="14">
        <v>378</v>
      </c>
      <c r="W418" s="14">
        <v>0</v>
      </c>
      <c r="X418" s="14">
        <v>101</v>
      </c>
      <c r="Y418" s="14">
        <v>0</v>
      </c>
      <c r="Z418" s="14">
        <v>0</v>
      </c>
      <c r="AA418" s="14">
        <v>72</v>
      </c>
      <c r="AB418" s="2">
        <v>5</v>
      </c>
      <c r="AC418" s="2">
        <v>6</v>
      </c>
      <c r="AD418" s="2">
        <v>6</v>
      </c>
      <c r="AE418" s="2">
        <v>7</v>
      </c>
      <c r="AF418" s="2">
        <v>0</v>
      </c>
      <c r="AG418" s="2">
        <v>0</v>
      </c>
      <c r="AH418" s="16">
        <v>0</v>
      </c>
      <c r="AJ418">
        <v>52</v>
      </c>
      <c r="AK418">
        <v>43.823999999999998</v>
      </c>
      <c r="AR418">
        <v>43</v>
      </c>
      <c r="AS418">
        <v>80.010999999999996</v>
      </c>
    </row>
    <row r="419" spans="1:45" x14ac:dyDescent="0.3">
      <c r="A419">
        <v>9214</v>
      </c>
      <c r="B419">
        <v>1992</v>
      </c>
      <c r="C419" s="1">
        <f t="shared" si="36"/>
        <v>32</v>
      </c>
      <c r="D419" t="s">
        <v>25</v>
      </c>
      <c r="E419" t="s">
        <v>22</v>
      </c>
      <c r="F419" s="4" t="s">
        <v>29</v>
      </c>
      <c r="G419" t="s">
        <v>29</v>
      </c>
      <c r="H419" s="20">
        <v>42691</v>
      </c>
      <c r="I419" s="2">
        <f t="shared" si="37"/>
        <v>42.691000000000003</v>
      </c>
      <c r="J419" s="2"/>
      <c r="K419" s="2">
        <v>0</v>
      </c>
      <c r="L419" s="2">
        <v>0</v>
      </c>
      <c r="M419" s="16">
        <f t="shared" si="38"/>
        <v>0</v>
      </c>
      <c r="N419" s="6" t="s">
        <v>344</v>
      </c>
      <c r="O419" s="4">
        <f t="shared" si="39"/>
        <v>2</v>
      </c>
      <c r="P419" s="3">
        <f t="shared" si="40"/>
        <v>41502</v>
      </c>
      <c r="Q419" s="4" t="str" cm="1">
        <f t="array" ref="Q419:S419">_xlfn.TEXTSPLIT(N419,"/")</f>
        <v>8</v>
      </c>
      <c r="R419" s="4" t="str">
        <v>16</v>
      </c>
      <c r="S419" s="4" t="str">
        <v>13</v>
      </c>
      <c r="T419" s="5">
        <f t="shared" si="41"/>
        <v>41502</v>
      </c>
      <c r="U419">
        <v>48</v>
      </c>
      <c r="V419" s="14">
        <v>179</v>
      </c>
      <c r="W419" s="14">
        <v>2</v>
      </c>
      <c r="X419" s="14">
        <v>64</v>
      </c>
      <c r="Y419" s="14">
        <v>38</v>
      </c>
      <c r="Z419" s="14">
        <v>17</v>
      </c>
      <c r="AA419" s="14">
        <v>58</v>
      </c>
      <c r="AB419" s="2">
        <v>1</v>
      </c>
      <c r="AC419" s="2">
        <v>5</v>
      </c>
      <c r="AD419" s="2">
        <v>6</v>
      </c>
      <c r="AE419" s="2">
        <v>5</v>
      </c>
      <c r="AF419" s="2">
        <v>0</v>
      </c>
      <c r="AG419" s="2">
        <v>0</v>
      </c>
      <c r="AH419" s="16">
        <v>0</v>
      </c>
      <c r="AJ419">
        <v>72</v>
      </c>
      <c r="AK419">
        <v>39.767000000000003</v>
      </c>
      <c r="AR419">
        <v>50</v>
      </c>
      <c r="AS419">
        <v>42.429000000000002</v>
      </c>
    </row>
    <row r="420" spans="1:45" x14ac:dyDescent="0.3">
      <c r="A420">
        <v>9213</v>
      </c>
      <c r="B420">
        <v>1971</v>
      </c>
      <c r="C420" s="1">
        <f t="shared" si="36"/>
        <v>53</v>
      </c>
      <c r="D420" t="s">
        <v>25</v>
      </c>
      <c r="E420" t="s">
        <v>22</v>
      </c>
      <c r="F420" s="4" t="s">
        <v>43</v>
      </c>
      <c r="G420" t="s">
        <v>43</v>
      </c>
      <c r="H420" s="20">
        <v>31880</v>
      </c>
      <c r="I420" s="2">
        <f t="shared" si="37"/>
        <v>31.88</v>
      </c>
      <c r="J420" s="2"/>
      <c r="K420" s="2">
        <v>1</v>
      </c>
      <c r="L420" s="2">
        <v>0</v>
      </c>
      <c r="M420" s="16">
        <f t="shared" si="38"/>
        <v>1</v>
      </c>
      <c r="N420" s="6" t="s">
        <v>182</v>
      </c>
      <c r="O420" s="4">
        <f t="shared" si="39"/>
        <v>2</v>
      </c>
      <c r="P420" s="3">
        <f t="shared" si="40"/>
        <v>41213</v>
      </c>
      <c r="Q420" s="4" t="str" cm="1">
        <f t="array" ref="Q420:S420">_xlfn.TEXTSPLIT(N420,"/")</f>
        <v>10</v>
      </c>
      <c r="R420" s="4" t="str">
        <v>31</v>
      </c>
      <c r="S420" s="4" t="str">
        <v>12</v>
      </c>
      <c r="T420" s="5">
        <f t="shared" si="41"/>
        <v>41213</v>
      </c>
      <c r="U420">
        <v>13</v>
      </c>
      <c r="V420" s="14">
        <v>4</v>
      </c>
      <c r="W420" s="14">
        <v>1</v>
      </c>
      <c r="X420" s="14">
        <v>5</v>
      </c>
      <c r="Y420" s="14">
        <v>2</v>
      </c>
      <c r="Z420" s="14">
        <v>0</v>
      </c>
      <c r="AA420" s="14">
        <v>3</v>
      </c>
      <c r="AB420" s="2">
        <v>1</v>
      </c>
      <c r="AC420" s="2">
        <v>1</v>
      </c>
      <c r="AD420" s="2">
        <v>2</v>
      </c>
      <c r="AE420" s="2">
        <v>8</v>
      </c>
      <c r="AF420" s="2">
        <v>0</v>
      </c>
      <c r="AG420" s="2">
        <v>0</v>
      </c>
      <c r="AH420" s="16">
        <v>0</v>
      </c>
      <c r="AJ420">
        <v>51</v>
      </c>
      <c r="AK420">
        <v>65.703999999999994</v>
      </c>
      <c r="AR420">
        <v>65</v>
      </c>
      <c r="AS420">
        <v>50.52</v>
      </c>
    </row>
    <row r="421" spans="1:45" x14ac:dyDescent="0.3">
      <c r="A421">
        <v>9212</v>
      </c>
      <c r="B421">
        <v>1963</v>
      </c>
      <c r="C421" s="1">
        <f t="shared" si="36"/>
        <v>61</v>
      </c>
      <c r="D421" t="s">
        <v>25</v>
      </c>
      <c r="E421" t="s">
        <v>42</v>
      </c>
      <c r="F421" s="4" t="s">
        <v>29</v>
      </c>
      <c r="G421" t="s">
        <v>29</v>
      </c>
      <c r="H421" s="20">
        <v>72828</v>
      </c>
      <c r="I421" s="2">
        <f t="shared" si="37"/>
        <v>72.828000000000003</v>
      </c>
      <c r="J421" s="2"/>
      <c r="K421" s="2">
        <v>0</v>
      </c>
      <c r="L421" s="2">
        <v>1</v>
      </c>
      <c r="M421" s="16">
        <f t="shared" si="38"/>
        <v>1</v>
      </c>
      <c r="N421" s="6" t="s">
        <v>61</v>
      </c>
      <c r="O421" s="4">
        <f t="shared" si="39"/>
        <v>2</v>
      </c>
      <c r="P421" s="3">
        <f t="shared" si="40"/>
        <v>41319</v>
      </c>
      <c r="Q421" s="4" t="str" cm="1">
        <f t="array" ref="Q421:S421">_xlfn.TEXTSPLIT(N421,"/")</f>
        <v>2</v>
      </c>
      <c r="R421" s="4" t="str">
        <v>14</v>
      </c>
      <c r="S421" s="4" t="str">
        <v>13</v>
      </c>
      <c r="T421" s="5">
        <f t="shared" si="41"/>
        <v>41319</v>
      </c>
      <c r="U421">
        <v>17</v>
      </c>
      <c r="V421" s="14">
        <v>1205</v>
      </c>
      <c r="W421" s="14">
        <v>0</v>
      </c>
      <c r="X421" s="14">
        <v>235</v>
      </c>
      <c r="Y421" s="14">
        <v>19</v>
      </c>
      <c r="Z421" s="14">
        <v>14</v>
      </c>
      <c r="AA421" s="14">
        <v>205</v>
      </c>
      <c r="AB421" s="2">
        <v>6</v>
      </c>
      <c r="AC421" s="2">
        <v>6</v>
      </c>
      <c r="AD421" s="2">
        <v>13</v>
      </c>
      <c r="AE421" s="2">
        <v>7</v>
      </c>
      <c r="AF421" s="2">
        <v>0</v>
      </c>
      <c r="AG421" s="2">
        <v>0</v>
      </c>
      <c r="AH421" s="16">
        <v>0</v>
      </c>
      <c r="AJ421">
        <v>69</v>
      </c>
      <c r="AK421">
        <v>77.971999999999994</v>
      </c>
      <c r="AR421">
        <v>62</v>
      </c>
      <c r="AS421">
        <v>60.543999999999997</v>
      </c>
    </row>
    <row r="422" spans="1:45" x14ac:dyDescent="0.3">
      <c r="A422">
        <v>9209</v>
      </c>
      <c r="B422">
        <v>1972</v>
      </c>
      <c r="C422" s="1">
        <f t="shared" si="36"/>
        <v>52</v>
      </c>
      <c r="D422" t="s">
        <v>47</v>
      </c>
      <c r="E422" t="s">
        <v>42</v>
      </c>
      <c r="F422" s="4" t="s">
        <v>32</v>
      </c>
      <c r="G422" t="s">
        <v>32</v>
      </c>
      <c r="H422" s="20">
        <v>80573</v>
      </c>
      <c r="I422" s="2">
        <f t="shared" si="37"/>
        <v>80.572999999999993</v>
      </c>
      <c r="J422" s="2"/>
      <c r="K422" s="2">
        <v>0</v>
      </c>
      <c r="L422" s="2">
        <v>0</v>
      </c>
      <c r="M422" s="16">
        <f t="shared" si="38"/>
        <v>0</v>
      </c>
      <c r="N422" s="6" t="s">
        <v>414</v>
      </c>
      <c r="O422" s="4">
        <f t="shared" si="39"/>
        <v>2</v>
      </c>
      <c r="P422" s="3">
        <f t="shared" si="40"/>
        <v>41196</v>
      </c>
      <c r="Q422" s="4" t="str" cm="1">
        <f t="array" ref="Q422:S422">_xlfn.TEXTSPLIT(N422,"/")</f>
        <v>10</v>
      </c>
      <c r="R422" s="4" t="str">
        <v>14</v>
      </c>
      <c r="S422" s="4" t="str">
        <v>12</v>
      </c>
      <c r="T422" s="5">
        <f t="shared" si="41"/>
        <v>41196</v>
      </c>
      <c r="U422">
        <v>85</v>
      </c>
      <c r="V422" s="14">
        <v>829</v>
      </c>
      <c r="W422" s="14">
        <v>138</v>
      </c>
      <c r="X422" s="14">
        <v>430</v>
      </c>
      <c r="Y422" s="14">
        <v>60</v>
      </c>
      <c r="Z422" s="14">
        <v>92</v>
      </c>
      <c r="AA422" s="14">
        <v>15</v>
      </c>
      <c r="AB422" s="2">
        <v>1</v>
      </c>
      <c r="AC422" s="2">
        <v>4</v>
      </c>
      <c r="AD422" s="2">
        <v>13</v>
      </c>
      <c r="AE422" s="2">
        <v>2</v>
      </c>
      <c r="AF422" s="2">
        <v>0</v>
      </c>
      <c r="AG422" s="2">
        <v>0</v>
      </c>
      <c r="AH422" s="16">
        <v>0</v>
      </c>
      <c r="AJ422">
        <v>56</v>
      </c>
      <c r="AK422">
        <v>57.136000000000003</v>
      </c>
      <c r="AR422">
        <v>52</v>
      </c>
      <c r="AS422">
        <v>49.505000000000003</v>
      </c>
    </row>
    <row r="423" spans="1:45" x14ac:dyDescent="0.3">
      <c r="A423">
        <v>9206</v>
      </c>
      <c r="B423">
        <v>1969</v>
      </c>
      <c r="C423" s="1">
        <f t="shared" si="36"/>
        <v>55</v>
      </c>
      <c r="D423" t="s">
        <v>25</v>
      </c>
      <c r="E423" t="s">
        <v>22</v>
      </c>
      <c r="F423" s="4" t="s">
        <v>32</v>
      </c>
      <c r="G423" t="s">
        <v>32</v>
      </c>
      <c r="H423" s="20">
        <v>77382</v>
      </c>
      <c r="I423" s="2">
        <f t="shared" si="37"/>
        <v>77.382000000000005</v>
      </c>
      <c r="J423" s="2"/>
      <c r="K423" s="2">
        <v>0</v>
      </c>
      <c r="L423" s="2">
        <v>1</v>
      </c>
      <c r="M423" s="16">
        <f t="shared" si="38"/>
        <v>1</v>
      </c>
      <c r="N423" s="7">
        <v>41821</v>
      </c>
      <c r="O423" s="4">
        <f t="shared" si="39"/>
        <v>1</v>
      </c>
      <c r="P423" s="3">
        <f t="shared" si="40"/>
        <v>41821</v>
      </c>
      <c r="Q423" s="4" t="str" cm="1">
        <f t="array" ref="Q423">_xlfn.TEXTSPLIT(N423,"/")</f>
        <v>41821</v>
      </c>
      <c r="R423" s="5"/>
      <c r="S423" s="5"/>
      <c r="T423" s="5" t="e">
        <f t="shared" si="41"/>
        <v>#NUM!</v>
      </c>
      <c r="U423">
        <v>36</v>
      </c>
      <c r="V423" s="14">
        <v>491</v>
      </c>
      <c r="W423" s="14">
        <v>48</v>
      </c>
      <c r="X423" s="14">
        <v>231</v>
      </c>
      <c r="Y423" s="14">
        <v>112</v>
      </c>
      <c r="Z423" s="14">
        <v>105</v>
      </c>
      <c r="AA423" s="14">
        <v>134</v>
      </c>
      <c r="AB423" s="2">
        <v>2</v>
      </c>
      <c r="AC423" s="2">
        <v>5</v>
      </c>
      <c r="AD423" s="2">
        <v>12</v>
      </c>
      <c r="AE423" s="2">
        <v>1</v>
      </c>
      <c r="AF423" s="2">
        <v>0</v>
      </c>
      <c r="AG423" s="2">
        <v>0</v>
      </c>
      <c r="AH423" s="16">
        <v>1</v>
      </c>
      <c r="AJ423">
        <v>32</v>
      </c>
      <c r="AK423">
        <v>20.193000000000001</v>
      </c>
      <c r="AR423">
        <v>62</v>
      </c>
      <c r="AS423">
        <v>32.582999999999998</v>
      </c>
    </row>
    <row r="424" spans="1:45" x14ac:dyDescent="0.3">
      <c r="A424">
        <v>9204</v>
      </c>
      <c r="B424">
        <v>1971</v>
      </c>
      <c r="C424" s="1">
        <f t="shared" si="36"/>
        <v>53</v>
      </c>
      <c r="D424" t="s">
        <v>25</v>
      </c>
      <c r="E424" t="s">
        <v>22</v>
      </c>
      <c r="F424" s="4" t="s">
        <v>43</v>
      </c>
      <c r="G424" t="s">
        <v>43</v>
      </c>
      <c r="H424" s="20">
        <v>66731</v>
      </c>
      <c r="I424" s="2">
        <f t="shared" si="37"/>
        <v>66.730999999999995</v>
      </c>
      <c r="J424" s="2"/>
      <c r="K424" s="2">
        <v>0</v>
      </c>
      <c r="L424" s="2">
        <v>1</v>
      </c>
      <c r="M424" s="16">
        <f t="shared" si="38"/>
        <v>1</v>
      </c>
      <c r="N424" s="7">
        <v>41252</v>
      </c>
      <c r="O424" s="4">
        <f t="shared" si="39"/>
        <v>1</v>
      </c>
      <c r="P424" s="3">
        <f t="shared" si="40"/>
        <v>41252</v>
      </c>
      <c r="Q424" s="4" t="str" cm="1">
        <f t="array" ref="Q424">_xlfn.TEXTSPLIT(N424,"/")</f>
        <v>41252</v>
      </c>
      <c r="R424" s="5"/>
      <c r="S424" s="5"/>
      <c r="T424" s="5" t="e">
        <f t="shared" si="41"/>
        <v>#NUM!</v>
      </c>
      <c r="U424">
        <v>33</v>
      </c>
      <c r="V424" s="14">
        <v>371</v>
      </c>
      <c r="W424" s="14">
        <v>159</v>
      </c>
      <c r="X424" s="14">
        <v>194</v>
      </c>
      <c r="Y424" s="14">
        <v>58</v>
      </c>
      <c r="Z424" s="14">
        <v>106</v>
      </c>
      <c r="AA424" s="14">
        <v>141</v>
      </c>
      <c r="AB424" s="2">
        <v>4</v>
      </c>
      <c r="AC424" s="2">
        <v>4</v>
      </c>
      <c r="AD424" s="2">
        <v>6</v>
      </c>
      <c r="AE424" s="2">
        <v>3</v>
      </c>
      <c r="AF424" s="2">
        <v>0</v>
      </c>
      <c r="AG424" s="2">
        <v>0</v>
      </c>
      <c r="AH424" s="16">
        <v>0</v>
      </c>
      <c r="AJ424">
        <v>36</v>
      </c>
      <c r="AK424">
        <v>81.361000000000004</v>
      </c>
      <c r="AR424">
        <v>54</v>
      </c>
      <c r="AS424">
        <v>54.164999999999999</v>
      </c>
    </row>
    <row r="425" spans="1:45" hidden="1" x14ac:dyDescent="0.3">
      <c r="A425">
        <v>9197</v>
      </c>
      <c r="B425">
        <v>1954</v>
      </c>
      <c r="C425" s="1">
        <f t="shared" si="36"/>
        <v>70</v>
      </c>
      <c r="D425" t="s">
        <v>25</v>
      </c>
      <c r="E425" t="s">
        <v>22</v>
      </c>
      <c r="F425" s="4" t="s">
        <v>29</v>
      </c>
      <c r="G425" t="s">
        <v>29</v>
      </c>
      <c r="H425" s="20">
        <v>39722</v>
      </c>
      <c r="I425" s="2">
        <f t="shared" si="37"/>
        <v>39.722000000000001</v>
      </c>
      <c r="J425" s="2"/>
      <c r="K425" s="2">
        <v>0</v>
      </c>
      <c r="L425" s="2">
        <v>1</v>
      </c>
      <c r="M425" s="16">
        <f t="shared" si="38"/>
        <v>1</v>
      </c>
      <c r="N425" s="6" t="s">
        <v>106</v>
      </c>
      <c r="O425" s="4">
        <f t="shared" si="39"/>
        <v>2</v>
      </c>
      <c r="P425" s="3">
        <f t="shared" si="40"/>
        <v>41694</v>
      </c>
      <c r="Q425" s="4" t="str" cm="1">
        <f t="array" ref="Q425:S425">_xlfn.TEXTSPLIT(N425,"/")</f>
        <v>2</v>
      </c>
      <c r="R425" s="4" t="str">
        <v>24</v>
      </c>
      <c r="S425" s="4" t="str">
        <v>14</v>
      </c>
      <c r="T425" s="5">
        <f t="shared" si="41"/>
        <v>41694</v>
      </c>
      <c r="U425">
        <v>92</v>
      </c>
      <c r="V425" s="14">
        <v>32</v>
      </c>
      <c r="W425" s="14">
        <v>0</v>
      </c>
      <c r="X425" s="14">
        <v>5</v>
      </c>
      <c r="Y425" s="14">
        <v>2</v>
      </c>
      <c r="Z425" s="14">
        <v>0</v>
      </c>
      <c r="AA425" s="14">
        <v>8</v>
      </c>
      <c r="AB425" s="2">
        <v>2</v>
      </c>
      <c r="AC425" s="2">
        <v>2</v>
      </c>
      <c r="AD425" s="2">
        <v>3</v>
      </c>
      <c r="AE425" s="2">
        <v>5</v>
      </c>
      <c r="AF425" s="2">
        <v>0</v>
      </c>
      <c r="AG425" s="2">
        <v>0</v>
      </c>
      <c r="AH425" s="16">
        <v>0</v>
      </c>
      <c r="AJ425">
        <v>48</v>
      </c>
      <c r="AK425">
        <v>66.653000000000006</v>
      </c>
      <c r="AR425">
        <v>31</v>
      </c>
      <c r="AS425">
        <v>48.789000000000001</v>
      </c>
    </row>
    <row r="426" spans="1:45" x14ac:dyDescent="0.3">
      <c r="A426">
        <v>9185</v>
      </c>
      <c r="B426">
        <v>1967</v>
      </c>
      <c r="C426" s="1">
        <f t="shared" si="36"/>
        <v>57</v>
      </c>
      <c r="D426" t="s">
        <v>25</v>
      </c>
      <c r="E426" t="s">
        <v>34</v>
      </c>
      <c r="F426" s="4" t="s">
        <v>26</v>
      </c>
      <c r="G426" t="s">
        <v>26</v>
      </c>
      <c r="H426" s="20">
        <v>69759</v>
      </c>
      <c r="I426" s="2">
        <f t="shared" si="37"/>
        <v>69.759</v>
      </c>
      <c r="J426" s="2"/>
      <c r="K426" s="2">
        <v>0</v>
      </c>
      <c r="L426" s="2">
        <v>0</v>
      </c>
      <c r="M426" s="16">
        <f t="shared" si="38"/>
        <v>0</v>
      </c>
      <c r="N426" s="6" t="s">
        <v>174</v>
      </c>
      <c r="O426" s="4">
        <f t="shared" si="39"/>
        <v>2</v>
      </c>
      <c r="P426" s="3">
        <f t="shared" si="40"/>
        <v>41575</v>
      </c>
      <c r="Q426" s="4" t="str" cm="1">
        <f t="array" ref="Q426:S426">_xlfn.TEXTSPLIT(N426,"/")</f>
        <v>10</v>
      </c>
      <c r="R426" s="4" t="str">
        <v>28</v>
      </c>
      <c r="S426" s="4" t="str">
        <v>13</v>
      </c>
      <c r="T426" s="5">
        <f t="shared" si="41"/>
        <v>41575</v>
      </c>
      <c r="U426">
        <v>38</v>
      </c>
      <c r="V426" s="14">
        <v>452</v>
      </c>
      <c r="W426" s="14">
        <v>20</v>
      </c>
      <c r="X426" s="14">
        <v>514</v>
      </c>
      <c r="Y426" s="14">
        <v>13</v>
      </c>
      <c r="Z426" s="14">
        <v>30</v>
      </c>
      <c r="AA426" s="14">
        <v>0</v>
      </c>
      <c r="AB426" s="2">
        <v>3</v>
      </c>
      <c r="AC426" s="2">
        <v>4</v>
      </c>
      <c r="AD426" s="2">
        <v>5</v>
      </c>
      <c r="AE426" s="2">
        <v>3</v>
      </c>
      <c r="AF426" s="2">
        <v>1</v>
      </c>
      <c r="AG426" s="2">
        <v>0</v>
      </c>
      <c r="AH426" s="16">
        <v>0</v>
      </c>
      <c r="AJ426">
        <v>43</v>
      </c>
      <c r="AK426">
        <v>37.405999999999999</v>
      </c>
      <c r="AR426">
        <v>58</v>
      </c>
      <c r="AS426">
        <v>44.3</v>
      </c>
    </row>
    <row r="427" spans="1:45" hidden="1" x14ac:dyDescent="0.3">
      <c r="A427">
        <v>9167</v>
      </c>
      <c r="B427">
        <v>1957</v>
      </c>
      <c r="C427" s="1">
        <f t="shared" si="36"/>
        <v>67</v>
      </c>
      <c r="D427" t="s">
        <v>25</v>
      </c>
      <c r="E427" t="s">
        <v>22</v>
      </c>
      <c r="F427" s="4" t="s">
        <v>29</v>
      </c>
      <c r="G427" t="s">
        <v>29</v>
      </c>
      <c r="H427" s="20">
        <v>67131</v>
      </c>
      <c r="I427" s="2">
        <f t="shared" si="37"/>
        <v>67.131</v>
      </c>
      <c r="J427" s="2"/>
      <c r="K427" s="2">
        <v>0</v>
      </c>
      <c r="L427" s="2">
        <v>1</v>
      </c>
      <c r="M427" s="16">
        <f t="shared" si="38"/>
        <v>1</v>
      </c>
      <c r="N427" s="6" t="s">
        <v>48</v>
      </c>
      <c r="O427" s="4">
        <f t="shared" si="39"/>
        <v>2</v>
      </c>
      <c r="P427" s="3">
        <f t="shared" si="40"/>
        <v>41359</v>
      </c>
      <c r="Q427" s="4" t="str" cm="1">
        <f t="array" ref="Q427:S427">_xlfn.TEXTSPLIT(N427,"/")</f>
        <v>3</v>
      </c>
      <c r="R427" s="4" t="str">
        <v>26</v>
      </c>
      <c r="S427" s="4" t="str">
        <v>13</v>
      </c>
      <c r="T427" s="5">
        <f t="shared" si="41"/>
        <v>41359</v>
      </c>
      <c r="U427">
        <v>72</v>
      </c>
      <c r="V427" s="14">
        <v>465</v>
      </c>
      <c r="W427" s="14">
        <v>71</v>
      </c>
      <c r="X427" s="14">
        <v>250</v>
      </c>
      <c r="Y427" s="14">
        <v>93</v>
      </c>
      <c r="Z427" s="14">
        <v>35</v>
      </c>
      <c r="AA427" s="14">
        <v>62</v>
      </c>
      <c r="AB427" s="2">
        <v>3</v>
      </c>
      <c r="AC427" s="2">
        <v>9</v>
      </c>
      <c r="AD427" s="2">
        <v>12</v>
      </c>
      <c r="AE427" s="2">
        <v>6</v>
      </c>
      <c r="AF427" s="2">
        <v>0</v>
      </c>
      <c r="AG427" s="2">
        <v>0</v>
      </c>
      <c r="AH427" s="16">
        <v>0</v>
      </c>
      <c r="AJ427">
        <v>52</v>
      </c>
      <c r="AK427">
        <v>42.402999999999999</v>
      </c>
      <c r="AR427">
        <v>33</v>
      </c>
      <c r="AS427">
        <v>24.683</v>
      </c>
    </row>
    <row r="428" spans="1:45" x14ac:dyDescent="0.3">
      <c r="A428">
        <v>9166</v>
      </c>
      <c r="B428">
        <v>1969</v>
      </c>
      <c r="C428" s="1">
        <f t="shared" si="36"/>
        <v>55</v>
      </c>
      <c r="D428" t="s">
        <v>25</v>
      </c>
      <c r="E428" t="s">
        <v>22</v>
      </c>
      <c r="F428" s="4" t="s">
        <v>29</v>
      </c>
      <c r="G428" t="s">
        <v>29</v>
      </c>
      <c r="H428" s="20">
        <v>63967</v>
      </c>
      <c r="I428" s="2">
        <f t="shared" si="37"/>
        <v>63.966999999999999</v>
      </c>
      <c r="J428" s="2"/>
      <c r="K428" s="2">
        <v>0</v>
      </c>
      <c r="L428" s="2">
        <v>1</v>
      </c>
      <c r="M428" s="16">
        <f t="shared" si="38"/>
        <v>1</v>
      </c>
      <c r="N428" s="7">
        <v>41525</v>
      </c>
      <c r="O428" s="4">
        <f t="shared" si="39"/>
        <v>1</v>
      </c>
      <c r="P428" s="3">
        <f t="shared" si="40"/>
        <v>41525</v>
      </c>
      <c r="Q428" s="4" t="str" cm="1">
        <f t="array" ref="Q428">_xlfn.TEXTSPLIT(N428,"/")</f>
        <v>41525</v>
      </c>
      <c r="R428" s="5"/>
      <c r="S428" s="5"/>
      <c r="T428" s="5" t="e">
        <f t="shared" si="41"/>
        <v>#NUM!</v>
      </c>
      <c r="U428">
        <v>57</v>
      </c>
      <c r="V428" s="14">
        <v>387</v>
      </c>
      <c r="W428" s="14">
        <v>84</v>
      </c>
      <c r="X428" s="14">
        <v>141</v>
      </c>
      <c r="Y428" s="14">
        <v>73</v>
      </c>
      <c r="Z428" s="14">
        <v>35</v>
      </c>
      <c r="AA428" s="14">
        <v>162</v>
      </c>
      <c r="AB428" s="2">
        <v>3</v>
      </c>
      <c r="AC428" s="2">
        <v>4</v>
      </c>
      <c r="AD428" s="2">
        <v>12</v>
      </c>
      <c r="AE428" s="2">
        <v>2</v>
      </c>
      <c r="AF428" s="2">
        <v>0</v>
      </c>
      <c r="AG428" s="2">
        <v>0</v>
      </c>
      <c r="AH428" s="16">
        <v>0</v>
      </c>
      <c r="AJ428">
        <v>36</v>
      </c>
      <c r="AK428">
        <v>81.361000000000004</v>
      </c>
      <c r="AR428">
        <v>58</v>
      </c>
      <c r="AS428">
        <v>65.734999999999999</v>
      </c>
    </row>
    <row r="429" spans="1:45" x14ac:dyDescent="0.3">
      <c r="A429">
        <v>9153</v>
      </c>
      <c r="B429">
        <v>1965</v>
      </c>
      <c r="C429" s="1">
        <f t="shared" si="36"/>
        <v>59</v>
      </c>
      <c r="D429" t="s">
        <v>25</v>
      </c>
      <c r="E429" t="s">
        <v>34</v>
      </c>
      <c r="F429" s="4" t="s">
        <v>29</v>
      </c>
      <c r="G429" t="s">
        <v>29</v>
      </c>
      <c r="H429" s="20">
        <v>59304</v>
      </c>
      <c r="I429" s="2">
        <f t="shared" si="37"/>
        <v>59.304000000000002</v>
      </c>
      <c r="J429" s="2"/>
      <c r="K429" s="2">
        <v>0</v>
      </c>
      <c r="L429" s="2">
        <v>1</v>
      </c>
      <c r="M429" s="16">
        <f t="shared" si="38"/>
        <v>1</v>
      </c>
      <c r="N429" s="6" t="s">
        <v>234</v>
      </c>
      <c r="O429" s="4">
        <f t="shared" si="39"/>
        <v>2</v>
      </c>
      <c r="P429" s="3">
        <f t="shared" si="40"/>
        <v>41484</v>
      </c>
      <c r="Q429" s="4" t="str" cm="1">
        <f t="array" ref="Q429:S429">_xlfn.TEXTSPLIT(N429,"/")</f>
        <v>7</v>
      </c>
      <c r="R429" s="4" t="str">
        <v>29</v>
      </c>
      <c r="S429" s="4" t="str">
        <v>13</v>
      </c>
      <c r="T429" s="5">
        <f t="shared" si="41"/>
        <v>41484</v>
      </c>
      <c r="U429">
        <v>81</v>
      </c>
      <c r="V429" s="14">
        <v>418</v>
      </c>
      <c r="W429" s="14">
        <v>61</v>
      </c>
      <c r="X429" s="14">
        <v>428</v>
      </c>
      <c r="Y429" s="14">
        <v>80</v>
      </c>
      <c r="Z429" s="14">
        <v>51</v>
      </c>
      <c r="AA429" s="14">
        <v>10</v>
      </c>
      <c r="AB429" s="2">
        <v>3</v>
      </c>
      <c r="AC429" s="2">
        <v>7</v>
      </c>
      <c r="AD429" s="2">
        <v>10</v>
      </c>
      <c r="AE429" s="2">
        <v>5</v>
      </c>
      <c r="AF429" s="2">
        <v>0</v>
      </c>
      <c r="AG429" s="2">
        <v>0</v>
      </c>
      <c r="AH429" s="16">
        <v>0</v>
      </c>
      <c r="AJ429">
        <v>33</v>
      </c>
      <c r="AK429">
        <v>30.093</v>
      </c>
      <c r="AR429">
        <v>49</v>
      </c>
      <c r="AS429">
        <v>25.509</v>
      </c>
    </row>
    <row r="430" spans="1:45" x14ac:dyDescent="0.3">
      <c r="A430">
        <v>9150</v>
      </c>
      <c r="B430">
        <v>1964</v>
      </c>
      <c r="C430" s="1">
        <f t="shared" si="36"/>
        <v>60</v>
      </c>
      <c r="D430" t="s">
        <v>25</v>
      </c>
      <c r="E430" t="s">
        <v>34</v>
      </c>
      <c r="F430" s="4" t="s">
        <v>26</v>
      </c>
      <c r="G430" t="s">
        <v>26</v>
      </c>
      <c r="H430" s="20">
        <v>48918</v>
      </c>
      <c r="I430" s="2">
        <f t="shared" si="37"/>
        <v>48.917999999999999</v>
      </c>
      <c r="J430" s="2"/>
      <c r="K430" s="2">
        <v>1</v>
      </c>
      <c r="L430" s="2">
        <v>1</v>
      </c>
      <c r="M430" s="16">
        <f t="shared" si="38"/>
        <v>2</v>
      </c>
      <c r="N430" s="7">
        <v>41977</v>
      </c>
      <c r="O430" s="4">
        <f t="shared" si="39"/>
        <v>1</v>
      </c>
      <c r="P430" s="3">
        <f t="shared" si="40"/>
        <v>41977</v>
      </c>
      <c r="Q430" s="4" t="str" cm="1">
        <f t="array" ref="Q430">_xlfn.TEXTSPLIT(N430,"/")</f>
        <v>41977</v>
      </c>
      <c r="R430" s="5"/>
      <c r="S430" s="5"/>
      <c r="T430" s="5" t="e">
        <f t="shared" si="41"/>
        <v>#NUM!</v>
      </c>
      <c r="U430">
        <v>21</v>
      </c>
      <c r="V430" s="14">
        <v>52</v>
      </c>
      <c r="W430" s="14">
        <v>0</v>
      </c>
      <c r="X430" s="14">
        <v>9</v>
      </c>
      <c r="Y430" s="14">
        <v>0</v>
      </c>
      <c r="Z430" s="14">
        <v>0</v>
      </c>
      <c r="AA430" s="14">
        <v>1</v>
      </c>
      <c r="AB430" s="2">
        <v>2</v>
      </c>
      <c r="AC430" s="2">
        <v>1</v>
      </c>
      <c r="AD430" s="2">
        <v>4</v>
      </c>
      <c r="AE430" s="2">
        <v>4</v>
      </c>
      <c r="AF430" s="2">
        <v>0</v>
      </c>
      <c r="AG430" s="2">
        <v>0</v>
      </c>
      <c r="AH430" s="16">
        <v>0</v>
      </c>
      <c r="AJ430">
        <v>57</v>
      </c>
      <c r="AK430">
        <v>79.945999999999998</v>
      </c>
      <c r="AR430">
        <v>55</v>
      </c>
      <c r="AS430">
        <v>19.329000000000001</v>
      </c>
    </row>
    <row r="431" spans="1:45" x14ac:dyDescent="0.3">
      <c r="A431">
        <v>9145</v>
      </c>
      <c r="B431">
        <v>1973</v>
      </c>
      <c r="C431" s="1">
        <f t="shared" si="36"/>
        <v>51</v>
      </c>
      <c r="D431" t="s">
        <v>28</v>
      </c>
      <c r="E431" t="s">
        <v>22</v>
      </c>
      <c r="F431" s="4" t="s">
        <v>26</v>
      </c>
      <c r="G431" t="s">
        <v>26</v>
      </c>
      <c r="H431" s="20">
        <v>72504</v>
      </c>
      <c r="I431" s="2">
        <f t="shared" si="37"/>
        <v>72.504000000000005</v>
      </c>
      <c r="J431" s="2"/>
      <c r="K431" s="2">
        <v>0</v>
      </c>
      <c r="L431" s="2">
        <v>1</v>
      </c>
      <c r="M431" s="16">
        <f t="shared" si="38"/>
        <v>1</v>
      </c>
      <c r="N431" s="7">
        <v>41429</v>
      </c>
      <c r="O431" s="4">
        <f t="shared" si="39"/>
        <v>1</v>
      </c>
      <c r="P431" s="3">
        <f t="shared" si="40"/>
        <v>41429</v>
      </c>
      <c r="Q431" s="4" t="str" cm="1">
        <f t="array" ref="Q431">_xlfn.TEXTSPLIT(N431,"/")</f>
        <v>41429</v>
      </c>
      <c r="R431" s="5"/>
      <c r="S431" s="5"/>
      <c r="T431" s="5" t="e">
        <f t="shared" si="41"/>
        <v>#NUM!</v>
      </c>
      <c r="U431">
        <v>43</v>
      </c>
      <c r="V431" s="14">
        <v>604</v>
      </c>
      <c r="W431" s="14">
        <v>26</v>
      </c>
      <c r="X431" s="14">
        <v>470</v>
      </c>
      <c r="Y431" s="14">
        <v>123</v>
      </c>
      <c r="Z431" s="14">
        <v>161</v>
      </c>
      <c r="AA431" s="14">
        <v>94</v>
      </c>
      <c r="AB431" s="2">
        <v>2</v>
      </c>
      <c r="AC431" s="2">
        <v>5</v>
      </c>
      <c r="AD431" s="2">
        <v>6</v>
      </c>
      <c r="AE431" s="2">
        <v>2</v>
      </c>
      <c r="AF431" s="2">
        <v>0</v>
      </c>
      <c r="AG431" s="2">
        <v>0</v>
      </c>
      <c r="AH431" s="16">
        <v>0</v>
      </c>
      <c r="AJ431">
        <v>43</v>
      </c>
      <c r="AK431">
        <v>65.295000000000002</v>
      </c>
      <c r="AR431">
        <v>47</v>
      </c>
      <c r="AS431">
        <v>29.478000000000002</v>
      </c>
    </row>
    <row r="432" spans="1:45" x14ac:dyDescent="0.3">
      <c r="A432">
        <v>9140</v>
      </c>
      <c r="B432">
        <v>1961</v>
      </c>
      <c r="C432" s="1">
        <f t="shared" si="36"/>
        <v>63</v>
      </c>
      <c r="D432" t="s">
        <v>31</v>
      </c>
      <c r="E432" t="s">
        <v>36</v>
      </c>
      <c r="F432" s="4" t="s">
        <v>32</v>
      </c>
      <c r="G432" t="s">
        <v>32</v>
      </c>
      <c r="H432" s="20">
        <v>50523</v>
      </c>
      <c r="I432" s="2">
        <f t="shared" si="37"/>
        <v>50.523000000000003</v>
      </c>
      <c r="J432" s="2"/>
      <c r="K432" s="2">
        <v>1</v>
      </c>
      <c r="L432" s="2">
        <v>1</v>
      </c>
      <c r="M432" s="16">
        <f t="shared" si="38"/>
        <v>2</v>
      </c>
      <c r="N432" s="6" t="s">
        <v>431</v>
      </c>
      <c r="O432" s="4">
        <f t="shared" si="39"/>
        <v>2</v>
      </c>
      <c r="P432" s="3">
        <f t="shared" si="40"/>
        <v>41633</v>
      </c>
      <c r="Q432" s="4" t="str" cm="1">
        <f t="array" ref="Q432:S432">_xlfn.TEXTSPLIT(N432,"/")</f>
        <v>12</v>
      </c>
      <c r="R432" s="4" t="str">
        <v>25</v>
      </c>
      <c r="S432" s="4" t="str">
        <v>13</v>
      </c>
      <c r="T432" s="5">
        <f t="shared" si="41"/>
        <v>41633</v>
      </c>
      <c r="U432">
        <v>89</v>
      </c>
      <c r="V432" s="14">
        <v>51</v>
      </c>
      <c r="W432" s="14">
        <v>4</v>
      </c>
      <c r="X432" s="14">
        <v>24</v>
      </c>
      <c r="Y432" s="14">
        <v>4</v>
      </c>
      <c r="Z432" s="14">
        <v>7</v>
      </c>
      <c r="AA432" s="14">
        <v>1</v>
      </c>
      <c r="AB432" s="2">
        <v>2</v>
      </c>
      <c r="AC432" s="2">
        <v>2</v>
      </c>
      <c r="AD432" s="2">
        <v>4</v>
      </c>
      <c r="AE432" s="2">
        <v>6</v>
      </c>
      <c r="AF432" s="2">
        <v>0</v>
      </c>
      <c r="AG432" s="2">
        <v>0</v>
      </c>
      <c r="AH432" s="16">
        <v>0</v>
      </c>
      <c r="AJ432">
        <v>44</v>
      </c>
      <c r="AK432">
        <v>88.194000000000003</v>
      </c>
      <c r="AR432">
        <v>50</v>
      </c>
      <c r="AS432">
        <v>79.593000000000004</v>
      </c>
    </row>
    <row r="433" spans="1:45" hidden="1" x14ac:dyDescent="0.3">
      <c r="A433">
        <v>9135</v>
      </c>
      <c r="B433">
        <v>1951</v>
      </c>
      <c r="C433" s="1">
        <f t="shared" si="36"/>
        <v>73</v>
      </c>
      <c r="D433" t="s">
        <v>25</v>
      </c>
      <c r="E433" t="s">
        <v>22</v>
      </c>
      <c r="F433" s="4" t="s">
        <v>32</v>
      </c>
      <c r="G433" t="s">
        <v>32</v>
      </c>
      <c r="H433" s="20">
        <v>27203</v>
      </c>
      <c r="I433" s="2">
        <f t="shared" si="37"/>
        <v>27.202999999999999</v>
      </c>
      <c r="J433" s="2"/>
      <c r="K433" s="2">
        <v>1</v>
      </c>
      <c r="L433" s="2">
        <v>1</v>
      </c>
      <c r="M433" s="16">
        <f t="shared" si="38"/>
        <v>2</v>
      </c>
      <c r="N433" s="7">
        <v>41068</v>
      </c>
      <c r="O433" s="4">
        <f t="shared" si="39"/>
        <v>1</v>
      </c>
      <c r="P433" s="3">
        <f t="shared" si="40"/>
        <v>41068</v>
      </c>
      <c r="Q433" s="4" t="str" cm="1">
        <f t="array" ref="Q433">_xlfn.TEXTSPLIT(N433,"/")</f>
        <v>41068</v>
      </c>
      <c r="R433" s="5"/>
      <c r="S433" s="5"/>
      <c r="T433" s="5" t="e">
        <f t="shared" si="41"/>
        <v>#NUM!</v>
      </c>
      <c r="U433">
        <v>92</v>
      </c>
      <c r="V433" s="14">
        <v>13</v>
      </c>
      <c r="W433" s="14">
        <v>2</v>
      </c>
      <c r="X433" s="14">
        <v>21</v>
      </c>
      <c r="Y433" s="14">
        <v>4</v>
      </c>
      <c r="Z433" s="14">
        <v>0</v>
      </c>
      <c r="AA433" s="14">
        <v>24</v>
      </c>
      <c r="AB433" s="2">
        <v>2</v>
      </c>
      <c r="AC433" s="2">
        <v>1</v>
      </c>
      <c r="AD433" s="2">
        <v>2</v>
      </c>
      <c r="AE433" s="2">
        <v>8</v>
      </c>
      <c r="AF433" s="2">
        <v>0</v>
      </c>
      <c r="AG433" s="2">
        <v>0</v>
      </c>
      <c r="AH433" s="16">
        <v>0</v>
      </c>
      <c r="AJ433">
        <v>33</v>
      </c>
      <c r="AK433">
        <v>64.509</v>
      </c>
      <c r="AR433">
        <v>45</v>
      </c>
      <c r="AS433">
        <v>75.436999999999998</v>
      </c>
    </row>
    <row r="434" spans="1:45" x14ac:dyDescent="0.3">
      <c r="A434">
        <v>9121</v>
      </c>
      <c r="B434">
        <v>1973</v>
      </c>
      <c r="C434" s="1">
        <f t="shared" si="36"/>
        <v>51</v>
      </c>
      <c r="D434" t="s">
        <v>33</v>
      </c>
      <c r="E434" t="s">
        <v>22</v>
      </c>
      <c r="F434" s="4" t="s">
        <v>29</v>
      </c>
      <c r="G434" t="s">
        <v>29</v>
      </c>
      <c r="H434" s="20">
        <v>80134</v>
      </c>
      <c r="I434" s="2">
        <f t="shared" si="37"/>
        <v>80.134</v>
      </c>
      <c r="J434" s="2"/>
      <c r="K434" s="2">
        <v>1</v>
      </c>
      <c r="L434" s="2">
        <v>0</v>
      </c>
      <c r="M434" s="16">
        <f t="shared" si="38"/>
        <v>1</v>
      </c>
      <c r="N434" s="6" t="s">
        <v>211</v>
      </c>
      <c r="O434" s="4">
        <f t="shared" si="39"/>
        <v>2</v>
      </c>
      <c r="P434" s="3">
        <f t="shared" si="40"/>
        <v>41414</v>
      </c>
      <c r="Q434" s="4" t="str" cm="1">
        <f t="array" ref="Q434:S434">_xlfn.TEXTSPLIT(N434,"/")</f>
        <v>5</v>
      </c>
      <c r="R434" s="4" t="str">
        <v>20</v>
      </c>
      <c r="S434" s="4" t="str">
        <v>13</v>
      </c>
      <c r="T434" s="5">
        <f t="shared" si="41"/>
        <v>41414</v>
      </c>
      <c r="U434">
        <v>40</v>
      </c>
      <c r="V434" s="14">
        <v>1218</v>
      </c>
      <c r="W434" s="14">
        <v>16</v>
      </c>
      <c r="X434" s="14">
        <v>272</v>
      </c>
      <c r="Y434" s="14">
        <v>104</v>
      </c>
      <c r="Z434" s="14">
        <v>0</v>
      </c>
      <c r="AA434" s="14">
        <v>80</v>
      </c>
      <c r="AB434" s="2">
        <v>2</v>
      </c>
      <c r="AC434" s="2">
        <v>5</v>
      </c>
      <c r="AD434" s="2">
        <v>6</v>
      </c>
      <c r="AE434" s="2">
        <v>6</v>
      </c>
      <c r="AF434" s="2">
        <v>1</v>
      </c>
      <c r="AG434" s="2">
        <v>0</v>
      </c>
      <c r="AH434" s="16">
        <v>3</v>
      </c>
      <c r="AJ434">
        <v>43</v>
      </c>
      <c r="AK434">
        <v>43.973999999999997</v>
      </c>
      <c r="AR434">
        <v>52</v>
      </c>
      <c r="AS434">
        <v>30.538</v>
      </c>
    </row>
    <row r="435" spans="1:45" x14ac:dyDescent="0.3">
      <c r="A435">
        <v>9120</v>
      </c>
      <c r="B435">
        <v>1963</v>
      </c>
      <c r="C435" s="1">
        <f t="shared" si="36"/>
        <v>61</v>
      </c>
      <c r="D435" t="s">
        <v>25</v>
      </c>
      <c r="E435" t="s">
        <v>22</v>
      </c>
      <c r="F435" s="4" t="s">
        <v>26</v>
      </c>
      <c r="G435" t="s">
        <v>26</v>
      </c>
      <c r="H435" s="20">
        <v>66565</v>
      </c>
      <c r="I435" s="2">
        <f t="shared" si="37"/>
        <v>66.564999999999998</v>
      </c>
      <c r="J435" s="2"/>
      <c r="K435" s="2">
        <v>0</v>
      </c>
      <c r="L435" s="2">
        <v>1</v>
      </c>
      <c r="M435" s="16">
        <f t="shared" si="38"/>
        <v>1</v>
      </c>
      <c r="N435" s="7">
        <v>41041</v>
      </c>
      <c r="O435" s="4">
        <f t="shared" si="39"/>
        <v>1</v>
      </c>
      <c r="P435" s="3">
        <f t="shared" si="40"/>
        <v>41041</v>
      </c>
      <c r="Q435" s="4" t="str" cm="1">
        <f t="array" ref="Q435">_xlfn.TEXTSPLIT(N435,"/")</f>
        <v>41041</v>
      </c>
      <c r="R435" s="5"/>
      <c r="S435" s="5"/>
      <c r="T435" s="5" t="e">
        <f t="shared" si="41"/>
        <v>#NUM!</v>
      </c>
      <c r="U435">
        <v>80</v>
      </c>
      <c r="V435" s="14">
        <v>747</v>
      </c>
      <c r="W435" s="14">
        <v>10</v>
      </c>
      <c r="X435" s="14">
        <v>161</v>
      </c>
      <c r="Y435" s="14">
        <v>65</v>
      </c>
      <c r="Z435" s="14">
        <v>40</v>
      </c>
      <c r="AA435" s="14">
        <v>42</v>
      </c>
      <c r="AB435" s="2">
        <v>4</v>
      </c>
      <c r="AC435" s="2">
        <v>4</v>
      </c>
      <c r="AD435" s="2">
        <v>9</v>
      </c>
      <c r="AE435" s="2">
        <v>8</v>
      </c>
      <c r="AF435" s="2">
        <v>0</v>
      </c>
      <c r="AG435" s="2">
        <v>0</v>
      </c>
      <c r="AH435" s="16">
        <v>0</v>
      </c>
      <c r="AJ435">
        <v>42</v>
      </c>
      <c r="AK435">
        <v>29.009</v>
      </c>
      <c r="AR435">
        <v>45</v>
      </c>
      <c r="AS435">
        <v>24.882000000000001</v>
      </c>
    </row>
    <row r="436" spans="1:45" hidden="1" x14ac:dyDescent="0.3">
      <c r="A436">
        <v>9119</v>
      </c>
      <c r="B436">
        <v>1951</v>
      </c>
      <c r="C436" s="1">
        <f t="shared" si="36"/>
        <v>73</v>
      </c>
      <c r="D436" t="s">
        <v>31</v>
      </c>
      <c r="E436" t="s">
        <v>22</v>
      </c>
      <c r="F436" s="4" t="s">
        <v>32</v>
      </c>
      <c r="G436" t="s">
        <v>32</v>
      </c>
      <c r="H436" s="20">
        <v>60905</v>
      </c>
      <c r="I436" s="2">
        <f t="shared" si="37"/>
        <v>60.905000000000001</v>
      </c>
      <c r="J436" s="2"/>
      <c r="K436" s="2">
        <v>0</v>
      </c>
      <c r="L436" s="2">
        <v>1</v>
      </c>
      <c r="M436" s="16">
        <f t="shared" si="38"/>
        <v>1</v>
      </c>
      <c r="N436" s="7">
        <v>41406</v>
      </c>
      <c r="O436" s="4">
        <f t="shared" si="39"/>
        <v>1</v>
      </c>
      <c r="P436" s="3">
        <f t="shared" si="40"/>
        <v>41406</v>
      </c>
      <c r="Q436" s="4" t="str" cm="1">
        <f t="array" ref="Q436">_xlfn.TEXTSPLIT(N436,"/")</f>
        <v>41406</v>
      </c>
      <c r="R436" s="5"/>
      <c r="S436" s="5"/>
      <c r="T436" s="5" t="e">
        <f t="shared" si="41"/>
        <v>#NUM!</v>
      </c>
      <c r="U436">
        <v>27</v>
      </c>
      <c r="V436" s="14">
        <v>208</v>
      </c>
      <c r="W436" s="14">
        <v>17</v>
      </c>
      <c r="X436" s="14">
        <v>76</v>
      </c>
      <c r="Y436" s="14">
        <v>36</v>
      </c>
      <c r="Z436" s="14">
        <v>17</v>
      </c>
      <c r="AA436" s="14">
        <v>38</v>
      </c>
      <c r="AB436" s="2">
        <v>2</v>
      </c>
      <c r="AC436" s="2">
        <v>3</v>
      </c>
      <c r="AD436" s="2">
        <v>7</v>
      </c>
      <c r="AE436" s="2">
        <v>2</v>
      </c>
      <c r="AF436" s="2">
        <v>0</v>
      </c>
      <c r="AG436" s="2">
        <v>0</v>
      </c>
      <c r="AH436" s="16">
        <v>0</v>
      </c>
      <c r="AJ436">
        <v>62</v>
      </c>
      <c r="AK436">
        <v>79.41</v>
      </c>
      <c r="AR436">
        <v>61</v>
      </c>
      <c r="AS436">
        <v>46.101999999999997</v>
      </c>
    </row>
    <row r="437" spans="1:45" hidden="1" x14ac:dyDescent="0.3">
      <c r="A437">
        <v>9097</v>
      </c>
      <c r="B437">
        <v>1957</v>
      </c>
      <c r="C437" s="1">
        <f t="shared" si="36"/>
        <v>67</v>
      </c>
      <c r="D437" t="s">
        <v>25</v>
      </c>
      <c r="E437" t="s">
        <v>22</v>
      </c>
      <c r="F437" s="4" t="s">
        <v>23</v>
      </c>
      <c r="G437" t="s">
        <v>23</v>
      </c>
      <c r="H437" s="20">
        <v>46086</v>
      </c>
      <c r="I437" s="2">
        <f t="shared" si="37"/>
        <v>46.085999999999999</v>
      </c>
      <c r="J437" s="2"/>
      <c r="K437" s="2">
        <v>0</v>
      </c>
      <c r="L437" s="2">
        <v>1</v>
      </c>
      <c r="M437" s="16">
        <f t="shared" si="38"/>
        <v>1</v>
      </c>
      <c r="N437" s="7">
        <v>41344</v>
      </c>
      <c r="O437" s="4">
        <f t="shared" si="39"/>
        <v>1</v>
      </c>
      <c r="P437" s="3">
        <f t="shared" si="40"/>
        <v>41344</v>
      </c>
      <c r="Q437" s="4" t="str" cm="1">
        <f t="array" ref="Q437">_xlfn.TEXTSPLIT(N437,"/")</f>
        <v>41344</v>
      </c>
      <c r="R437" s="5"/>
      <c r="S437" s="5"/>
      <c r="T437" s="5" t="e">
        <f t="shared" si="41"/>
        <v>#NUM!</v>
      </c>
      <c r="U437">
        <v>34</v>
      </c>
      <c r="V437" s="14">
        <v>244</v>
      </c>
      <c r="W437" s="14">
        <v>8</v>
      </c>
      <c r="X437" s="14">
        <v>32</v>
      </c>
      <c r="Y437" s="14">
        <v>7</v>
      </c>
      <c r="Z437" s="14">
        <v>2</v>
      </c>
      <c r="AA437" s="14">
        <v>50</v>
      </c>
      <c r="AB437" s="2">
        <v>4</v>
      </c>
      <c r="AC437" s="2">
        <v>3</v>
      </c>
      <c r="AD437" s="2">
        <v>8</v>
      </c>
      <c r="AE437" s="2">
        <v>4</v>
      </c>
      <c r="AF437" s="2">
        <v>0</v>
      </c>
      <c r="AG437" s="2">
        <v>0</v>
      </c>
      <c r="AH437" s="16">
        <v>0</v>
      </c>
      <c r="AJ437">
        <v>56</v>
      </c>
      <c r="AK437">
        <v>76.981999999999999</v>
      </c>
      <c r="AR437">
        <v>51</v>
      </c>
      <c r="AS437">
        <v>24.762</v>
      </c>
    </row>
    <row r="438" spans="1:45" hidden="1" x14ac:dyDescent="0.3">
      <c r="A438">
        <v>9094</v>
      </c>
      <c r="B438">
        <v>1956</v>
      </c>
      <c r="C438" s="1">
        <f t="shared" si="36"/>
        <v>68</v>
      </c>
      <c r="D438" t="s">
        <v>25</v>
      </c>
      <c r="E438" t="s">
        <v>36</v>
      </c>
      <c r="F438" s="4" t="s">
        <v>29</v>
      </c>
      <c r="G438" t="s">
        <v>29</v>
      </c>
      <c r="H438" s="20">
        <v>62972</v>
      </c>
      <c r="I438" s="2">
        <f t="shared" si="37"/>
        <v>62.972000000000001</v>
      </c>
      <c r="J438" s="2"/>
      <c r="K438" s="2">
        <v>0</v>
      </c>
      <c r="L438" s="2">
        <v>1</v>
      </c>
      <c r="M438" s="16">
        <f t="shared" si="38"/>
        <v>1</v>
      </c>
      <c r="N438" s="7">
        <v>40976</v>
      </c>
      <c r="O438" s="4">
        <f t="shared" si="39"/>
        <v>1</v>
      </c>
      <c r="P438" s="3">
        <f t="shared" si="40"/>
        <v>40976</v>
      </c>
      <c r="Q438" s="4" t="str" cm="1">
        <f t="array" ref="Q438">_xlfn.TEXTSPLIT(N438,"/")</f>
        <v>40976</v>
      </c>
      <c r="R438" s="5"/>
      <c r="S438" s="5"/>
      <c r="T438" s="5" t="e">
        <f t="shared" si="41"/>
        <v>#NUM!</v>
      </c>
      <c r="U438">
        <v>39</v>
      </c>
      <c r="V438" s="14">
        <v>313</v>
      </c>
      <c r="W438" s="14">
        <v>15</v>
      </c>
      <c r="X438" s="14">
        <v>47</v>
      </c>
      <c r="Y438" s="14">
        <v>20</v>
      </c>
      <c r="Z438" s="14">
        <v>0</v>
      </c>
      <c r="AA438" s="14">
        <v>192</v>
      </c>
      <c r="AB438" s="2">
        <v>2</v>
      </c>
      <c r="AC438" s="2">
        <v>7</v>
      </c>
      <c r="AD438" s="2">
        <v>3</v>
      </c>
      <c r="AE438" s="2">
        <v>6</v>
      </c>
      <c r="AF438" s="2">
        <v>1</v>
      </c>
      <c r="AG438" s="2">
        <v>0</v>
      </c>
      <c r="AH438" s="16">
        <v>0</v>
      </c>
      <c r="AJ438">
        <v>45</v>
      </c>
      <c r="AK438">
        <v>44.359000000000002</v>
      </c>
      <c r="AR438">
        <v>38</v>
      </c>
      <c r="AS438">
        <v>19.510000000000002</v>
      </c>
    </row>
    <row r="439" spans="1:45" x14ac:dyDescent="0.3">
      <c r="A439">
        <v>9081</v>
      </c>
      <c r="B439">
        <v>1989</v>
      </c>
      <c r="C439" s="1">
        <f t="shared" si="36"/>
        <v>35</v>
      </c>
      <c r="D439" t="s">
        <v>25</v>
      </c>
      <c r="E439" t="s">
        <v>22</v>
      </c>
      <c r="F439" s="4" t="s">
        <v>26</v>
      </c>
      <c r="G439" t="s">
        <v>26</v>
      </c>
      <c r="H439" s="20">
        <v>20518</v>
      </c>
      <c r="I439" s="2">
        <f t="shared" si="37"/>
        <v>20.518000000000001</v>
      </c>
      <c r="J439" s="2"/>
      <c r="K439" s="2">
        <v>1</v>
      </c>
      <c r="L439" s="2">
        <v>0</v>
      </c>
      <c r="M439" s="16">
        <f t="shared" si="38"/>
        <v>1</v>
      </c>
      <c r="N439" s="6" t="s">
        <v>134</v>
      </c>
      <c r="O439" s="4">
        <f t="shared" si="39"/>
        <v>2</v>
      </c>
      <c r="P439" s="3">
        <f t="shared" si="40"/>
        <v>41777</v>
      </c>
      <c r="Q439" s="4" t="str" cm="1">
        <f t="array" ref="Q439:S439">_xlfn.TEXTSPLIT(N439,"/")</f>
        <v>5</v>
      </c>
      <c r="R439" s="4" t="str">
        <v>18</v>
      </c>
      <c r="S439" s="4" t="str">
        <v>14</v>
      </c>
      <c r="T439" s="5">
        <f t="shared" si="41"/>
        <v>41777</v>
      </c>
      <c r="U439">
        <v>58</v>
      </c>
      <c r="V439" s="14">
        <v>4</v>
      </c>
      <c r="W439" s="14">
        <v>1</v>
      </c>
      <c r="X439" s="14">
        <v>6</v>
      </c>
      <c r="Y439" s="14">
        <v>4</v>
      </c>
      <c r="Z439" s="14">
        <v>1</v>
      </c>
      <c r="AA439" s="14">
        <v>9</v>
      </c>
      <c r="AB439" s="2">
        <v>1</v>
      </c>
      <c r="AC439" s="2">
        <v>1</v>
      </c>
      <c r="AD439" s="2">
        <v>2</v>
      </c>
      <c r="AE439" s="2">
        <v>5</v>
      </c>
      <c r="AF439" s="2">
        <v>0</v>
      </c>
      <c r="AG439" s="2">
        <v>0</v>
      </c>
      <c r="AH439" s="16">
        <v>0</v>
      </c>
      <c r="AJ439">
        <v>46</v>
      </c>
      <c r="AK439">
        <v>55.841999999999999</v>
      </c>
      <c r="AR439">
        <v>59</v>
      </c>
      <c r="AS439">
        <v>63.404000000000003</v>
      </c>
    </row>
    <row r="440" spans="1:45" x14ac:dyDescent="0.3">
      <c r="A440">
        <v>9080</v>
      </c>
      <c r="B440">
        <v>1973</v>
      </c>
      <c r="C440" s="1">
        <f t="shared" si="36"/>
        <v>51</v>
      </c>
      <c r="D440" t="s">
        <v>25</v>
      </c>
      <c r="E440" t="s">
        <v>34</v>
      </c>
      <c r="F440" s="4" t="s">
        <v>26</v>
      </c>
      <c r="G440" t="s">
        <v>26</v>
      </c>
      <c r="H440" s="20">
        <v>38578</v>
      </c>
      <c r="I440" s="2">
        <f t="shared" si="37"/>
        <v>38.578000000000003</v>
      </c>
      <c r="J440" s="2"/>
      <c r="K440" s="2">
        <v>1</v>
      </c>
      <c r="L440" s="2">
        <v>1</v>
      </c>
      <c r="M440" s="16">
        <f t="shared" si="38"/>
        <v>2</v>
      </c>
      <c r="N440" s="6" t="s">
        <v>73</v>
      </c>
      <c r="O440" s="4">
        <f t="shared" si="39"/>
        <v>2</v>
      </c>
      <c r="P440" s="3">
        <f t="shared" si="40"/>
        <v>41447</v>
      </c>
      <c r="Q440" s="4" t="str" cm="1">
        <f t="array" ref="Q440:S440">_xlfn.TEXTSPLIT(N440,"/")</f>
        <v>6</v>
      </c>
      <c r="R440" s="4" t="str">
        <v>22</v>
      </c>
      <c r="S440" s="4" t="str">
        <v>13</v>
      </c>
      <c r="T440" s="5">
        <f t="shared" si="41"/>
        <v>41447</v>
      </c>
      <c r="U440">
        <v>2</v>
      </c>
      <c r="V440" s="14">
        <v>38</v>
      </c>
      <c r="W440" s="14">
        <v>4</v>
      </c>
      <c r="X440" s="14">
        <v>22</v>
      </c>
      <c r="Y440" s="14">
        <v>3</v>
      </c>
      <c r="Z440" s="14">
        <v>3</v>
      </c>
      <c r="AA440" s="14">
        <v>3</v>
      </c>
      <c r="AB440" s="2">
        <v>3</v>
      </c>
      <c r="AC440" s="2">
        <v>3</v>
      </c>
      <c r="AD440" s="2">
        <v>3</v>
      </c>
      <c r="AE440" s="2">
        <v>8</v>
      </c>
      <c r="AF440" s="2">
        <v>0</v>
      </c>
      <c r="AG440" s="2">
        <v>0</v>
      </c>
      <c r="AH440" s="16">
        <v>0</v>
      </c>
      <c r="AJ440">
        <v>49</v>
      </c>
      <c r="AK440">
        <v>30.350999999999999</v>
      </c>
      <c r="AR440">
        <v>53</v>
      </c>
      <c r="AS440">
        <v>15.315</v>
      </c>
    </row>
    <row r="441" spans="1:45" x14ac:dyDescent="0.3">
      <c r="A441">
        <v>9076</v>
      </c>
      <c r="B441">
        <v>1981</v>
      </c>
      <c r="C441" s="1">
        <f t="shared" si="36"/>
        <v>43</v>
      </c>
      <c r="D441" t="s">
        <v>47</v>
      </c>
      <c r="E441" t="s">
        <v>34</v>
      </c>
      <c r="F441" s="4" t="s">
        <v>29</v>
      </c>
      <c r="G441" t="s">
        <v>29</v>
      </c>
      <c r="H441" s="20">
        <v>30732</v>
      </c>
      <c r="I441" s="2">
        <f t="shared" si="37"/>
        <v>30.731999999999999</v>
      </c>
      <c r="J441" s="2"/>
      <c r="K441" s="2">
        <v>1</v>
      </c>
      <c r="L441" s="2">
        <v>0</v>
      </c>
      <c r="M441" s="16">
        <f t="shared" si="38"/>
        <v>1</v>
      </c>
      <c r="N441" s="7">
        <v>41395</v>
      </c>
      <c r="O441" s="4">
        <f t="shared" si="39"/>
        <v>1</v>
      </c>
      <c r="P441" s="3">
        <f t="shared" si="40"/>
        <v>41395</v>
      </c>
      <c r="Q441" s="4" t="str" cm="1">
        <f t="array" ref="Q441">_xlfn.TEXTSPLIT(N441,"/")</f>
        <v>41395</v>
      </c>
      <c r="R441" s="5"/>
      <c r="S441" s="5"/>
      <c r="T441" s="5" t="e">
        <f t="shared" si="41"/>
        <v>#NUM!</v>
      </c>
      <c r="U441">
        <v>44</v>
      </c>
      <c r="V441" s="14">
        <v>155</v>
      </c>
      <c r="W441" s="14">
        <v>1</v>
      </c>
      <c r="X441" s="14">
        <v>25</v>
      </c>
      <c r="Y441" s="14">
        <v>0</v>
      </c>
      <c r="Z441" s="14">
        <v>1</v>
      </c>
      <c r="AA441" s="14">
        <v>3</v>
      </c>
      <c r="AB441" s="2">
        <v>4</v>
      </c>
      <c r="AC441" s="2">
        <v>4</v>
      </c>
      <c r="AD441" s="2">
        <v>4</v>
      </c>
      <c r="AE441" s="2">
        <v>8</v>
      </c>
      <c r="AF441" s="2">
        <v>0</v>
      </c>
      <c r="AG441" s="2">
        <v>0</v>
      </c>
      <c r="AH441" s="16">
        <v>0</v>
      </c>
      <c r="AJ441">
        <v>63</v>
      </c>
      <c r="AK441">
        <v>38.201000000000001</v>
      </c>
      <c r="AR441">
        <v>65</v>
      </c>
      <c r="AS441">
        <v>38.741</v>
      </c>
    </row>
    <row r="442" spans="1:45" x14ac:dyDescent="0.3">
      <c r="A442">
        <v>9064</v>
      </c>
      <c r="B442">
        <v>1983</v>
      </c>
      <c r="C442" s="1">
        <f t="shared" si="36"/>
        <v>41</v>
      </c>
      <c r="D442" t="s">
        <v>25</v>
      </c>
      <c r="E442" t="s">
        <v>22</v>
      </c>
      <c r="F442" s="4" t="s">
        <v>29</v>
      </c>
      <c r="G442" t="s">
        <v>29</v>
      </c>
      <c r="H442" s="20">
        <v>69109</v>
      </c>
      <c r="I442" s="2">
        <f t="shared" si="37"/>
        <v>69.108999999999995</v>
      </c>
      <c r="J442" s="2"/>
      <c r="K442" s="2">
        <v>0</v>
      </c>
      <c r="L442" s="2">
        <v>0</v>
      </c>
      <c r="M442" s="16">
        <f t="shared" si="38"/>
        <v>0</v>
      </c>
      <c r="N442" s="7">
        <v>41163</v>
      </c>
      <c r="O442" s="4">
        <f t="shared" si="39"/>
        <v>1</v>
      </c>
      <c r="P442" s="3">
        <f t="shared" si="40"/>
        <v>41163</v>
      </c>
      <c r="Q442" s="4" t="str" cm="1">
        <f t="array" ref="Q442">_xlfn.TEXTSPLIT(N442,"/")</f>
        <v>41163</v>
      </c>
      <c r="R442" s="5"/>
      <c r="S442" s="5"/>
      <c r="T442" s="5" t="e">
        <f t="shared" si="41"/>
        <v>#NUM!</v>
      </c>
      <c r="U442">
        <v>10</v>
      </c>
      <c r="V442" s="14">
        <v>823</v>
      </c>
      <c r="W442" s="14">
        <v>25</v>
      </c>
      <c r="X442" s="14">
        <v>459</v>
      </c>
      <c r="Y442" s="14">
        <v>124</v>
      </c>
      <c r="Z442" s="14">
        <v>29</v>
      </c>
      <c r="AA442" s="14">
        <v>95</v>
      </c>
      <c r="AB442" s="2">
        <v>1</v>
      </c>
      <c r="AC442" s="2">
        <v>6</v>
      </c>
      <c r="AD442" s="2">
        <v>7</v>
      </c>
      <c r="AE442" s="2">
        <v>4</v>
      </c>
      <c r="AF442" s="2">
        <v>1</v>
      </c>
      <c r="AG442" s="2">
        <v>0</v>
      </c>
      <c r="AH442" s="16">
        <v>1</v>
      </c>
      <c r="AJ442">
        <v>49</v>
      </c>
      <c r="AK442">
        <v>30.350999999999999</v>
      </c>
      <c r="AR442">
        <v>42</v>
      </c>
      <c r="AS442">
        <v>29.009</v>
      </c>
    </row>
    <row r="443" spans="1:45" hidden="1" x14ac:dyDescent="0.3">
      <c r="A443">
        <v>9058</v>
      </c>
      <c r="B443">
        <v>1956</v>
      </c>
      <c r="C443" s="1">
        <f t="shared" si="36"/>
        <v>68</v>
      </c>
      <c r="D443" t="s">
        <v>25</v>
      </c>
      <c r="E443" t="s">
        <v>22</v>
      </c>
      <c r="F443" s="4" t="s">
        <v>43</v>
      </c>
      <c r="G443" t="s">
        <v>43</v>
      </c>
      <c r="H443" s="20">
        <v>79800</v>
      </c>
      <c r="I443" s="2">
        <f t="shared" si="37"/>
        <v>79.8</v>
      </c>
      <c r="J443" s="2"/>
      <c r="K443" s="2">
        <v>0</v>
      </c>
      <c r="L443" s="2">
        <v>0</v>
      </c>
      <c r="M443" s="16">
        <f t="shared" si="38"/>
        <v>0</v>
      </c>
      <c r="N443" s="6" t="s">
        <v>224</v>
      </c>
      <c r="O443" s="4">
        <f t="shared" si="39"/>
        <v>2</v>
      </c>
      <c r="P443" s="3">
        <f t="shared" si="40"/>
        <v>41175</v>
      </c>
      <c r="Q443" s="4" t="str" cm="1">
        <f t="array" ref="Q443:S443">_xlfn.TEXTSPLIT(N443,"/")</f>
        <v>9</v>
      </c>
      <c r="R443" s="4" t="str">
        <v>23</v>
      </c>
      <c r="S443" s="4" t="str">
        <v>12</v>
      </c>
      <c r="T443" s="5">
        <f t="shared" si="41"/>
        <v>41175</v>
      </c>
      <c r="U443">
        <v>65</v>
      </c>
      <c r="V443" s="14">
        <v>1060</v>
      </c>
      <c r="W443" s="14">
        <v>21</v>
      </c>
      <c r="X443" s="14">
        <v>530</v>
      </c>
      <c r="Y443" s="14">
        <v>32</v>
      </c>
      <c r="Z443" s="14">
        <v>0</v>
      </c>
      <c r="AA443" s="14">
        <v>224</v>
      </c>
      <c r="AB443" s="2">
        <v>1</v>
      </c>
      <c r="AC443" s="2">
        <v>5</v>
      </c>
      <c r="AD443" s="2">
        <v>5</v>
      </c>
      <c r="AE443" s="2">
        <v>3</v>
      </c>
      <c r="AF443" s="2">
        <v>1</v>
      </c>
      <c r="AG443" s="2">
        <v>0</v>
      </c>
      <c r="AH443" s="16">
        <v>3</v>
      </c>
      <c r="AJ443">
        <v>47</v>
      </c>
      <c r="AK443">
        <v>7.5</v>
      </c>
      <c r="AR443">
        <v>61</v>
      </c>
      <c r="AS443">
        <v>33.418999999999997</v>
      </c>
    </row>
    <row r="444" spans="1:45" x14ac:dyDescent="0.3">
      <c r="A444">
        <v>9029</v>
      </c>
      <c r="B444">
        <v>1973</v>
      </c>
      <c r="C444" s="1">
        <f t="shared" si="36"/>
        <v>51</v>
      </c>
      <c r="D444" t="s">
        <v>25</v>
      </c>
      <c r="E444" t="s">
        <v>34</v>
      </c>
      <c r="F444" s="4" t="s">
        <v>29</v>
      </c>
      <c r="G444" t="s">
        <v>29</v>
      </c>
      <c r="H444" s="20">
        <v>70116</v>
      </c>
      <c r="I444" s="2">
        <f t="shared" si="37"/>
        <v>70.116</v>
      </c>
      <c r="J444" s="2"/>
      <c r="K444" s="2">
        <v>0</v>
      </c>
      <c r="L444" s="2">
        <v>0</v>
      </c>
      <c r="M444" s="16">
        <f t="shared" si="38"/>
        <v>0</v>
      </c>
      <c r="N444" s="6" t="s">
        <v>413</v>
      </c>
      <c r="O444" s="4">
        <f t="shared" si="39"/>
        <v>2</v>
      </c>
      <c r="P444" s="3">
        <f t="shared" si="40"/>
        <v>41300</v>
      </c>
      <c r="Q444" s="4" t="str" cm="1">
        <f t="array" ref="Q444:S444">_xlfn.TEXTSPLIT(N444,"/")</f>
        <v>1</v>
      </c>
      <c r="R444" s="4" t="str">
        <v>26</v>
      </c>
      <c r="S444" s="4" t="str">
        <v>13</v>
      </c>
      <c r="T444" s="5">
        <f t="shared" si="41"/>
        <v>41300</v>
      </c>
      <c r="U444">
        <v>73</v>
      </c>
      <c r="V444" s="14">
        <v>707</v>
      </c>
      <c r="W444" s="14">
        <v>44</v>
      </c>
      <c r="X444" s="14">
        <v>603</v>
      </c>
      <c r="Y444" s="14">
        <v>95</v>
      </c>
      <c r="Z444" s="14">
        <v>58</v>
      </c>
      <c r="AA444" s="14">
        <v>29</v>
      </c>
      <c r="AB444" s="2">
        <v>1</v>
      </c>
      <c r="AC444" s="2">
        <v>2</v>
      </c>
      <c r="AD444" s="2">
        <v>12</v>
      </c>
      <c r="AE444" s="2">
        <v>1</v>
      </c>
      <c r="AF444" s="2">
        <v>0</v>
      </c>
      <c r="AG444" s="2">
        <v>0</v>
      </c>
      <c r="AH444" s="16">
        <v>0</v>
      </c>
      <c r="AJ444">
        <v>62</v>
      </c>
      <c r="AK444">
        <v>16.86</v>
      </c>
      <c r="AR444">
        <v>44</v>
      </c>
      <c r="AS444">
        <v>68.274000000000001</v>
      </c>
    </row>
    <row r="445" spans="1:45" x14ac:dyDescent="0.3">
      <c r="A445">
        <v>9014</v>
      </c>
      <c r="B445">
        <v>1976</v>
      </c>
      <c r="C445" s="1">
        <f t="shared" si="36"/>
        <v>48</v>
      </c>
      <c r="D445" t="s">
        <v>40</v>
      </c>
      <c r="E445" t="s">
        <v>22</v>
      </c>
      <c r="F445" s="4" t="s">
        <v>29</v>
      </c>
      <c r="G445" t="s">
        <v>29</v>
      </c>
      <c r="H445" s="20">
        <v>37085</v>
      </c>
      <c r="I445" s="2">
        <f t="shared" si="37"/>
        <v>37.085000000000001</v>
      </c>
      <c r="J445" s="2"/>
      <c r="K445" s="2">
        <v>1</v>
      </c>
      <c r="L445" s="2">
        <v>1</v>
      </c>
      <c r="M445" s="16">
        <f t="shared" si="38"/>
        <v>2</v>
      </c>
      <c r="N445" s="6" t="s">
        <v>347</v>
      </c>
      <c r="O445" s="4">
        <f t="shared" si="39"/>
        <v>2</v>
      </c>
      <c r="P445" s="3">
        <f t="shared" si="40"/>
        <v>41816</v>
      </c>
      <c r="Q445" s="4" t="str" cm="1">
        <f t="array" ref="Q445:S445">_xlfn.TEXTSPLIT(N445,"/")</f>
        <v>6</v>
      </c>
      <c r="R445" s="4" t="str">
        <v>26</v>
      </c>
      <c r="S445" s="4" t="str">
        <v>14</v>
      </c>
      <c r="T445" s="5">
        <f t="shared" si="41"/>
        <v>41816</v>
      </c>
      <c r="U445">
        <v>65</v>
      </c>
      <c r="V445" s="14">
        <v>39</v>
      </c>
      <c r="W445" s="14">
        <v>1</v>
      </c>
      <c r="X445" s="14">
        <v>16</v>
      </c>
      <c r="Y445" s="14">
        <v>2</v>
      </c>
      <c r="Z445" s="14">
        <v>0</v>
      </c>
      <c r="AA445" s="14">
        <v>3</v>
      </c>
      <c r="AB445" s="2">
        <v>4</v>
      </c>
      <c r="AC445" s="2">
        <v>3</v>
      </c>
      <c r="AD445" s="2">
        <v>3</v>
      </c>
      <c r="AE445" s="2">
        <v>8</v>
      </c>
      <c r="AF445" s="2">
        <v>0</v>
      </c>
      <c r="AG445" s="2">
        <v>0</v>
      </c>
      <c r="AH445" s="16">
        <v>0</v>
      </c>
      <c r="AJ445">
        <v>52</v>
      </c>
      <c r="AK445">
        <v>78.930999999999997</v>
      </c>
      <c r="AR445">
        <v>62</v>
      </c>
      <c r="AS445">
        <v>82.013999999999996</v>
      </c>
    </row>
    <row r="446" spans="1:45" x14ac:dyDescent="0.3">
      <c r="A446">
        <v>9010</v>
      </c>
      <c r="B446">
        <v>1973</v>
      </c>
      <c r="C446" s="1">
        <f t="shared" si="36"/>
        <v>51</v>
      </c>
      <c r="D446" t="s">
        <v>25</v>
      </c>
      <c r="E446" t="s">
        <v>42</v>
      </c>
      <c r="F446" s="4" t="s">
        <v>29</v>
      </c>
      <c r="G446" t="s">
        <v>29</v>
      </c>
      <c r="H446" s="20">
        <v>83151</v>
      </c>
      <c r="I446" s="2">
        <f t="shared" si="37"/>
        <v>83.150999999999996</v>
      </c>
      <c r="J446" s="2"/>
      <c r="K446" s="2">
        <v>0</v>
      </c>
      <c r="L446" s="2">
        <v>0</v>
      </c>
      <c r="M446" s="16">
        <f t="shared" si="38"/>
        <v>0</v>
      </c>
      <c r="N446" s="7">
        <v>41549</v>
      </c>
      <c r="O446" s="4">
        <f t="shared" si="39"/>
        <v>1</v>
      </c>
      <c r="P446" s="3">
        <f t="shared" si="40"/>
        <v>41549</v>
      </c>
      <c r="Q446" s="4" t="str" cm="1">
        <f t="array" ref="Q446">_xlfn.TEXTSPLIT(N446,"/")</f>
        <v>41549</v>
      </c>
      <c r="R446" s="5"/>
      <c r="S446" s="5"/>
      <c r="T446" s="5" t="e">
        <f t="shared" si="41"/>
        <v>#NUM!</v>
      </c>
      <c r="U446">
        <v>80</v>
      </c>
      <c r="V446" s="14">
        <v>968</v>
      </c>
      <c r="W446" s="14">
        <v>147</v>
      </c>
      <c r="X446" s="14">
        <v>842</v>
      </c>
      <c r="Y446" s="14">
        <v>137</v>
      </c>
      <c r="Z446" s="14">
        <v>42</v>
      </c>
      <c r="AA446" s="14">
        <v>210</v>
      </c>
      <c r="AB446" s="2">
        <v>1</v>
      </c>
      <c r="AC446" s="2">
        <v>5</v>
      </c>
      <c r="AD446" s="2">
        <v>10</v>
      </c>
      <c r="AE446" s="2">
        <v>2</v>
      </c>
      <c r="AF446" s="2">
        <v>1</v>
      </c>
      <c r="AG446" s="2">
        <v>0</v>
      </c>
      <c r="AH446" s="16">
        <v>3</v>
      </c>
      <c r="AJ446">
        <v>79</v>
      </c>
      <c r="AK446">
        <v>80.183999999999997</v>
      </c>
      <c r="AR446">
        <v>55</v>
      </c>
      <c r="AS446">
        <v>55.954000000000001</v>
      </c>
    </row>
    <row r="447" spans="1:45" x14ac:dyDescent="0.3">
      <c r="A447">
        <v>8985</v>
      </c>
      <c r="B447">
        <v>1965</v>
      </c>
      <c r="C447" s="1">
        <f t="shared" si="36"/>
        <v>59</v>
      </c>
      <c r="D447" t="s">
        <v>25</v>
      </c>
      <c r="E447" t="s">
        <v>36</v>
      </c>
      <c r="F447" s="4" t="s">
        <v>32</v>
      </c>
      <c r="G447" t="s">
        <v>32</v>
      </c>
      <c r="H447" s="20">
        <v>68316</v>
      </c>
      <c r="I447" s="2">
        <f t="shared" si="37"/>
        <v>68.316000000000003</v>
      </c>
      <c r="J447" s="2"/>
      <c r="K447" s="2">
        <v>0</v>
      </c>
      <c r="L447" s="2">
        <v>1</v>
      </c>
      <c r="M447" s="16">
        <f t="shared" si="38"/>
        <v>1</v>
      </c>
      <c r="N447" s="7">
        <v>41010</v>
      </c>
      <c r="O447" s="4">
        <f t="shared" si="39"/>
        <v>1</v>
      </c>
      <c r="P447" s="3">
        <f t="shared" si="40"/>
        <v>41010</v>
      </c>
      <c r="Q447" s="4" t="str" cm="1">
        <f t="array" ref="Q447">_xlfn.TEXTSPLIT(N447,"/")</f>
        <v>41010</v>
      </c>
      <c r="R447" s="5"/>
      <c r="S447" s="5"/>
      <c r="T447" s="5" t="e">
        <f t="shared" si="41"/>
        <v>#NUM!</v>
      </c>
      <c r="U447">
        <v>54</v>
      </c>
      <c r="V447" s="14">
        <v>806</v>
      </c>
      <c r="W447" s="14">
        <v>80</v>
      </c>
      <c r="X447" s="14">
        <v>161</v>
      </c>
      <c r="Y447" s="14">
        <v>120</v>
      </c>
      <c r="Z447" s="14">
        <v>11</v>
      </c>
      <c r="AA447" s="14">
        <v>33</v>
      </c>
      <c r="AB447" s="2">
        <v>5</v>
      </c>
      <c r="AC447" s="2">
        <v>10</v>
      </c>
      <c r="AD447" s="2">
        <v>10</v>
      </c>
      <c r="AE447" s="2">
        <v>6</v>
      </c>
      <c r="AF447" s="2">
        <v>0</v>
      </c>
      <c r="AG447" s="2">
        <v>0</v>
      </c>
      <c r="AH447" s="16">
        <v>0</v>
      </c>
      <c r="AJ447">
        <v>51</v>
      </c>
      <c r="AK447">
        <v>27.213000000000001</v>
      </c>
      <c r="AR447">
        <v>44</v>
      </c>
      <c r="AS447">
        <v>24.594000000000001</v>
      </c>
    </row>
    <row r="448" spans="1:45" x14ac:dyDescent="0.3">
      <c r="A448">
        <v>8977</v>
      </c>
      <c r="B448">
        <v>1986</v>
      </c>
      <c r="C448" s="1">
        <f t="shared" si="36"/>
        <v>38</v>
      </c>
      <c r="D448" t="s">
        <v>25</v>
      </c>
      <c r="E448" t="s">
        <v>66</v>
      </c>
      <c r="F448" s="4" t="s">
        <v>26</v>
      </c>
      <c r="G448" t="s">
        <v>26</v>
      </c>
      <c r="H448" s="20">
        <v>16581</v>
      </c>
      <c r="I448" s="2">
        <f t="shared" si="37"/>
        <v>16.581</v>
      </c>
      <c r="J448" s="2"/>
      <c r="K448" s="2">
        <v>0</v>
      </c>
      <c r="L448" s="2">
        <v>0</v>
      </c>
      <c r="M448" s="16">
        <f t="shared" si="38"/>
        <v>0</v>
      </c>
      <c r="N448" s="7">
        <v>41609</v>
      </c>
      <c r="O448" s="4">
        <f t="shared" si="39"/>
        <v>1</v>
      </c>
      <c r="P448" s="3">
        <f t="shared" si="40"/>
        <v>41609</v>
      </c>
      <c r="Q448" s="4" t="str" cm="1">
        <f t="array" ref="Q448">_xlfn.TEXTSPLIT(N448,"/")</f>
        <v>41609</v>
      </c>
      <c r="R448" s="5"/>
      <c r="S448" s="5"/>
      <c r="T448" s="5" t="e">
        <f t="shared" si="41"/>
        <v>#NUM!</v>
      </c>
      <c r="U448">
        <v>51</v>
      </c>
      <c r="V448" s="14">
        <v>1</v>
      </c>
      <c r="W448" s="14">
        <v>3</v>
      </c>
      <c r="X448" s="14">
        <v>4</v>
      </c>
      <c r="Y448" s="14">
        <v>2</v>
      </c>
      <c r="Z448" s="14">
        <v>3</v>
      </c>
      <c r="AA448" s="14">
        <v>11</v>
      </c>
      <c r="AB448" s="2">
        <v>1</v>
      </c>
      <c r="AC448" s="2">
        <v>0</v>
      </c>
      <c r="AD448" s="2">
        <v>3</v>
      </c>
      <c r="AE448" s="2">
        <v>4</v>
      </c>
      <c r="AF448" s="2">
        <v>0</v>
      </c>
      <c r="AG448" s="2">
        <v>0</v>
      </c>
      <c r="AH448" s="16">
        <v>0</v>
      </c>
      <c r="AJ448">
        <v>63</v>
      </c>
      <c r="AK448">
        <v>87.305000000000007</v>
      </c>
      <c r="AR448">
        <v>49</v>
      </c>
      <c r="AS448">
        <v>34.420999999999999</v>
      </c>
    </row>
    <row r="449" spans="1:45" x14ac:dyDescent="0.3">
      <c r="A449">
        <v>8975</v>
      </c>
      <c r="B449">
        <v>1969</v>
      </c>
      <c r="C449" s="1">
        <f t="shared" si="36"/>
        <v>55</v>
      </c>
      <c r="D449" t="s">
        <v>25</v>
      </c>
      <c r="E449" t="s">
        <v>22</v>
      </c>
      <c r="F449" s="4" t="s">
        <v>29</v>
      </c>
      <c r="G449" t="s">
        <v>29</v>
      </c>
      <c r="H449" s="20">
        <v>19514</v>
      </c>
      <c r="I449" s="2">
        <f t="shared" si="37"/>
        <v>19.513999999999999</v>
      </c>
      <c r="J449" s="2"/>
      <c r="K449" s="2">
        <v>1</v>
      </c>
      <c r="L449" s="2">
        <v>1</v>
      </c>
      <c r="M449" s="16">
        <f t="shared" si="38"/>
        <v>2</v>
      </c>
      <c r="N449" s="6" t="s">
        <v>137</v>
      </c>
      <c r="O449" s="4">
        <f t="shared" si="39"/>
        <v>2</v>
      </c>
      <c r="P449" s="3">
        <f t="shared" si="40"/>
        <v>41665</v>
      </c>
      <c r="Q449" s="4" t="str" cm="1">
        <f t="array" ref="Q449:S449">_xlfn.TEXTSPLIT(N449,"/")</f>
        <v>1</v>
      </c>
      <c r="R449" s="4" t="str">
        <v>26</v>
      </c>
      <c r="S449" s="4" t="str">
        <v>14</v>
      </c>
      <c r="T449" s="5">
        <f t="shared" si="41"/>
        <v>41665</v>
      </c>
      <c r="U449">
        <v>47</v>
      </c>
      <c r="V449" s="14">
        <v>14</v>
      </c>
      <c r="W449" s="14">
        <v>3</v>
      </c>
      <c r="X449" s="14">
        <v>21</v>
      </c>
      <c r="Y449" s="14">
        <v>2</v>
      </c>
      <c r="Z449" s="14">
        <v>1</v>
      </c>
      <c r="AA449" s="14">
        <v>28</v>
      </c>
      <c r="AB449" s="2">
        <v>4</v>
      </c>
      <c r="AC449" s="2">
        <v>3</v>
      </c>
      <c r="AD449" s="2">
        <v>2</v>
      </c>
      <c r="AE449" s="2">
        <v>8</v>
      </c>
      <c r="AF449" s="2">
        <v>0</v>
      </c>
      <c r="AG449" s="2">
        <v>0</v>
      </c>
      <c r="AH449" s="16">
        <v>1</v>
      </c>
      <c r="AJ449">
        <v>53</v>
      </c>
      <c r="AK449">
        <v>38.200000000000003</v>
      </c>
      <c r="AR449">
        <v>47</v>
      </c>
      <c r="AS449">
        <v>75.483999999999995</v>
      </c>
    </row>
    <row r="450" spans="1:45" x14ac:dyDescent="0.3">
      <c r="A450">
        <v>8970</v>
      </c>
      <c r="B450">
        <v>1973</v>
      </c>
      <c r="C450" s="1">
        <f t="shared" ref="C450:C513" si="42">2024-B450</f>
        <v>51</v>
      </c>
      <c r="D450" t="s">
        <v>25</v>
      </c>
      <c r="E450" t="s">
        <v>34</v>
      </c>
      <c r="F450" s="4" t="s">
        <v>29</v>
      </c>
      <c r="G450" t="s">
        <v>29</v>
      </c>
      <c r="H450" s="20">
        <v>62010</v>
      </c>
      <c r="I450" s="2">
        <f t="shared" ref="I450:I513" si="43">H450/1000</f>
        <v>62.01</v>
      </c>
      <c r="J450" s="2"/>
      <c r="K450" s="2">
        <v>0</v>
      </c>
      <c r="L450" s="2">
        <v>1</v>
      </c>
      <c r="M450" s="16">
        <f t="shared" ref="M450:M513" si="44">L450+K450</f>
        <v>1</v>
      </c>
      <c r="N450" s="6" t="s">
        <v>208</v>
      </c>
      <c r="O450" s="4">
        <f t="shared" ref="O450:O513" si="45">TYPE(N450)</f>
        <v>2</v>
      </c>
      <c r="P450" s="3">
        <f t="shared" ref="P450:P513" si="46">IF(O450=2,T450,N450)</f>
        <v>41205</v>
      </c>
      <c r="Q450" s="4" t="str" cm="1">
        <f t="array" ref="Q450:S450">_xlfn.TEXTSPLIT(N450,"/")</f>
        <v>10</v>
      </c>
      <c r="R450" s="4" t="str">
        <v>23</v>
      </c>
      <c r="S450" s="4" t="str">
        <v>12</v>
      </c>
      <c r="T450" s="5">
        <f t="shared" ref="T450:T513" si="47">DATE(S450+100,Q450,R450)</f>
        <v>41205</v>
      </c>
      <c r="U450">
        <v>93</v>
      </c>
      <c r="V450" s="14">
        <v>371</v>
      </c>
      <c r="W450" s="14">
        <v>22</v>
      </c>
      <c r="X450" s="14">
        <v>39</v>
      </c>
      <c r="Y450" s="14">
        <v>6</v>
      </c>
      <c r="Z450" s="14">
        <v>0</v>
      </c>
      <c r="AA450" s="14">
        <v>92</v>
      </c>
      <c r="AB450" s="2">
        <v>4</v>
      </c>
      <c r="AC450" s="2">
        <v>6</v>
      </c>
      <c r="AD450" s="2">
        <v>7</v>
      </c>
      <c r="AE450" s="2">
        <v>5</v>
      </c>
      <c r="AF450" s="2">
        <v>0</v>
      </c>
      <c r="AG450" s="2">
        <v>0</v>
      </c>
      <c r="AH450" s="16">
        <v>0</v>
      </c>
      <c r="AJ450">
        <v>50</v>
      </c>
      <c r="AK450">
        <v>57.1</v>
      </c>
      <c r="AR450">
        <v>36</v>
      </c>
      <c r="AS450">
        <v>18.227</v>
      </c>
    </row>
    <row r="451" spans="1:45" x14ac:dyDescent="0.3">
      <c r="A451">
        <v>8969</v>
      </c>
      <c r="B451">
        <v>1978</v>
      </c>
      <c r="C451" s="1">
        <f t="shared" si="42"/>
        <v>46</v>
      </c>
      <c r="D451" t="s">
        <v>47</v>
      </c>
      <c r="E451" t="s">
        <v>22</v>
      </c>
      <c r="F451" s="4" t="s">
        <v>29</v>
      </c>
      <c r="G451" t="s">
        <v>29</v>
      </c>
      <c r="H451" s="20">
        <v>71855</v>
      </c>
      <c r="I451" s="2">
        <f t="shared" si="43"/>
        <v>71.855000000000004</v>
      </c>
      <c r="J451" s="2"/>
      <c r="K451" s="2">
        <v>0</v>
      </c>
      <c r="L451" s="2">
        <v>1</v>
      </c>
      <c r="M451" s="16">
        <f t="shared" si="44"/>
        <v>1</v>
      </c>
      <c r="N451" s="6" t="s">
        <v>118</v>
      </c>
      <c r="O451" s="4">
        <f t="shared" si="45"/>
        <v>2</v>
      </c>
      <c r="P451" s="3">
        <f t="shared" si="46"/>
        <v>41290</v>
      </c>
      <c r="Q451" s="4" t="str" cm="1">
        <f t="array" ref="Q451:S451">_xlfn.TEXTSPLIT(N451,"/")</f>
        <v>1</v>
      </c>
      <c r="R451" s="4" t="str">
        <v>16</v>
      </c>
      <c r="S451" s="4" t="str">
        <v>13</v>
      </c>
      <c r="T451" s="5">
        <f t="shared" si="47"/>
        <v>41290</v>
      </c>
      <c r="U451">
        <v>59</v>
      </c>
      <c r="V451" s="14">
        <v>548</v>
      </c>
      <c r="W451" s="14">
        <v>31</v>
      </c>
      <c r="X451" s="14">
        <v>422</v>
      </c>
      <c r="Y451" s="14">
        <v>0</v>
      </c>
      <c r="Z451" s="14">
        <v>112</v>
      </c>
      <c r="AA451" s="14">
        <v>28</v>
      </c>
      <c r="AB451" s="2">
        <v>4</v>
      </c>
      <c r="AC451" s="2">
        <v>5</v>
      </c>
      <c r="AD451" s="2">
        <v>11</v>
      </c>
      <c r="AE451" s="2">
        <v>3</v>
      </c>
      <c r="AF451" s="2">
        <v>0</v>
      </c>
      <c r="AG451" s="2">
        <v>0</v>
      </c>
      <c r="AH451" s="16">
        <v>0</v>
      </c>
      <c r="AJ451">
        <v>47</v>
      </c>
      <c r="AK451">
        <v>56.939</v>
      </c>
      <c r="AR451">
        <v>41</v>
      </c>
      <c r="AS451">
        <v>84.168999999999997</v>
      </c>
    </row>
    <row r="452" spans="1:45" x14ac:dyDescent="0.3">
      <c r="A452">
        <v>8962</v>
      </c>
      <c r="B452">
        <v>1976</v>
      </c>
      <c r="C452" s="1">
        <f t="shared" si="42"/>
        <v>48</v>
      </c>
      <c r="D452" t="s">
        <v>47</v>
      </c>
      <c r="E452" t="s">
        <v>42</v>
      </c>
      <c r="F452" s="4" t="s">
        <v>29</v>
      </c>
      <c r="G452" t="s">
        <v>29</v>
      </c>
      <c r="H452" s="20">
        <v>44319</v>
      </c>
      <c r="I452" s="2">
        <f t="shared" si="43"/>
        <v>44.319000000000003</v>
      </c>
      <c r="J452" s="2"/>
      <c r="K452" s="2">
        <v>1</v>
      </c>
      <c r="L452" s="2">
        <v>1</v>
      </c>
      <c r="M452" s="16">
        <f t="shared" si="44"/>
        <v>2</v>
      </c>
      <c r="N452" s="6" t="s">
        <v>209</v>
      </c>
      <c r="O452" s="4">
        <f t="shared" si="45"/>
        <v>2</v>
      </c>
      <c r="P452" s="3">
        <f t="shared" si="46"/>
        <v>41746</v>
      </c>
      <c r="Q452" s="4" t="str" cm="1">
        <f t="array" ref="Q452:S452">_xlfn.TEXTSPLIT(N452,"/")</f>
        <v>4</v>
      </c>
      <c r="R452" s="4" t="str">
        <v>17</v>
      </c>
      <c r="S452" s="4" t="str">
        <v>14</v>
      </c>
      <c r="T452" s="5">
        <f t="shared" si="47"/>
        <v>41746</v>
      </c>
      <c r="U452">
        <v>18</v>
      </c>
      <c r="V452" s="14">
        <v>26</v>
      </c>
      <c r="W452" s="14">
        <v>0</v>
      </c>
      <c r="X452" s="14">
        <v>8</v>
      </c>
      <c r="Y452" s="14">
        <v>0</v>
      </c>
      <c r="Z452" s="14">
        <v>0</v>
      </c>
      <c r="AA452" s="14">
        <v>3</v>
      </c>
      <c r="AB452" s="2">
        <v>2</v>
      </c>
      <c r="AC452" s="2">
        <v>2</v>
      </c>
      <c r="AD452" s="2">
        <v>3</v>
      </c>
      <c r="AE452" s="2">
        <v>5</v>
      </c>
      <c r="AF452" s="2">
        <v>0</v>
      </c>
      <c r="AG452" s="2">
        <v>0</v>
      </c>
      <c r="AH452" s="16">
        <v>0</v>
      </c>
      <c r="AJ452">
        <v>48</v>
      </c>
      <c r="AK452">
        <v>7.5</v>
      </c>
      <c r="AR452">
        <v>52</v>
      </c>
      <c r="AS452">
        <v>54.69</v>
      </c>
    </row>
    <row r="453" spans="1:45" hidden="1" x14ac:dyDescent="0.3">
      <c r="A453">
        <v>8957</v>
      </c>
      <c r="B453">
        <v>1953</v>
      </c>
      <c r="C453" s="1">
        <f t="shared" si="42"/>
        <v>71</v>
      </c>
      <c r="D453" t="s">
        <v>47</v>
      </c>
      <c r="E453" t="s">
        <v>36</v>
      </c>
      <c r="F453" s="4" t="s">
        <v>26</v>
      </c>
      <c r="G453" t="s">
        <v>26</v>
      </c>
      <c r="H453" s="20">
        <v>64831</v>
      </c>
      <c r="I453" s="2">
        <f t="shared" si="43"/>
        <v>64.831000000000003</v>
      </c>
      <c r="J453" s="2"/>
      <c r="K453" s="2">
        <v>1</v>
      </c>
      <c r="L453" s="2">
        <v>1</v>
      </c>
      <c r="M453" s="16">
        <f t="shared" si="44"/>
        <v>2</v>
      </c>
      <c r="N453" s="7">
        <v>41553</v>
      </c>
      <c r="O453" s="4">
        <f t="shared" si="45"/>
        <v>1</v>
      </c>
      <c r="P453" s="3">
        <f t="shared" si="46"/>
        <v>41553</v>
      </c>
      <c r="Q453" s="4" t="str" cm="1">
        <f t="array" ref="Q453">_xlfn.TEXTSPLIT(N453,"/")</f>
        <v>41553</v>
      </c>
      <c r="R453" s="5"/>
      <c r="S453" s="5"/>
      <c r="T453" s="5" t="e">
        <f t="shared" si="47"/>
        <v>#NUM!</v>
      </c>
      <c r="U453">
        <v>51</v>
      </c>
      <c r="V453" s="14">
        <v>480</v>
      </c>
      <c r="W453" s="14">
        <v>86</v>
      </c>
      <c r="X453" s="14">
        <v>249</v>
      </c>
      <c r="Y453" s="14">
        <v>75</v>
      </c>
      <c r="Z453" s="14">
        <v>86</v>
      </c>
      <c r="AA453" s="14">
        <v>144</v>
      </c>
      <c r="AB453" s="2">
        <v>8</v>
      </c>
      <c r="AC453" s="2">
        <v>6</v>
      </c>
      <c r="AD453" s="2">
        <v>5</v>
      </c>
      <c r="AE453" s="2">
        <v>6</v>
      </c>
      <c r="AF453" s="2">
        <v>0</v>
      </c>
      <c r="AG453" s="2">
        <v>0</v>
      </c>
      <c r="AH453" s="16">
        <v>0</v>
      </c>
      <c r="AJ453">
        <v>55</v>
      </c>
      <c r="AK453">
        <v>45.688000000000002</v>
      </c>
      <c r="AR453">
        <v>49</v>
      </c>
      <c r="AS453">
        <v>32.232999999999997</v>
      </c>
    </row>
    <row r="454" spans="1:45" hidden="1" x14ac:dyDescent="0.3">
      <c r="A454">
        <v>8955</v>
      </c>
      <c r="B454">
        <v>1958</v>
      </c>
      <c r="C454" s="1">
        <f t="shared" si="42"/>
        <v>66</v>
      </c>
      <c r="D454" t="s">
        <v>25</v>
      </c>
      <c r="E454" t="s">
        <v>34</v>
      </c>
      <c r="F454" s="4" t="s">
        <v>32</v>
      </c>
      <c r="G454" t="s">
        <v>32</v>
      </c>
      <c r="H454" s="20">
        <v>40451</v>
      </c>
      <c r="I454" s="2">
        <f t="shared" si="43"/>
        <v>40.451000000000001</v>
      </c>
      <c r="J454" s="2"/>
      <c r="K454" s="2">
        <v>0</v>
      </c>
      <c r="L454" s="2">
        <v>2</v>
      </c>
      <c r="M454" s="16">
        <f t="shared" si="44"/>
        <v>2</v>
      </c>
      <c r="N454" s="6" t="s">
        <v>373</v>
      </c>
      <c r="O454" s="4">
        <f t="shared" si="45"/>
        <v>2</v>
      </c>
      <c r="P454" s="3">
        <f t="shared" si="46"/>
        <v>41686</v>
      </c>
      <c r="Q454" s="4" t="str" cm="1">
        <f t="array" ref="Q454:S454">_xlfn.TEXTSPLIT(N454,"/")</f>
        <v>2</v>
      </c>
      <c r="R454" s="4" t="str">
        <v>16</v>
      </c>
      <c r="S454" s="4" t="str">
        <v>14</v>
      </c>
      <c r="T454" s="5">
        <f t="shared" si="47"/>
        <v>41686</v>
      </c>
      <c r="U454">
        <v>54</v>
      </c>
      <c r="V454" s="14">
        <v>35</v>
      </c>
      <c r="W454" s="14">
        <v>0</v>
      </c>
      <c r="X454" s="14">
        <v>4</v>
      </c>
      <c r="Y454" s="14">
        <v>0</v>
      </c>
      <c r="Z454" s="14">
        <v>0</v>
      </c>
      <c r="AA454" s="14">
        <v>10</v>
      </c>
      <c r="AB454" s="2">
        <v>1</v>
      </c>
      <c r="AC454" s="2">
        <v>1</v>
      </c>
      <c r="AD454" s="2">
        <v>2</v>
      </c>
      <c r="AE454" s="2">
        <v>5</v>
      </c>
      <c r="AF454" s="2">
        <v>0</v>
      </c>
      <c r="AG454" s="2">
        <v>0</v>
      </c>
      <c r="AH454" s="16">
        <v>1</v>
      </c>
      <c r="AJ454">
        <v>69</v>
      </c>
      <c r="AK454">
        <v>39.898000000000003</v>
      </c>
      <c r="AR454">
        <v>54</v>
      </c>
      <c r="AS454">
        <v>30.396000000000001</v>
      </c>
    </row>
    <row r="455" spans="1:45" x14ac:dyDescent="0.3">
      <c r="A455">
        <v>8953</v>
      </c>
      <c r="B455">
        <v>1966</v>
      </c>
      <c r="C455" s="1">
        <f t="shared" si="42"/>
        <v>58</v>
      </c>
      <c r="D455" t="s">
        <v>25</v>
      </c>
      <c r="E455" t="s">
        <v>42</v>
      </c>
      <c r="F455" s="4" t="s">
        <v>26</v>
      </c>
      <c r="G455" t="s">
        <v>26</v>
      </c>
      <c r="H455" s="20">
        <v>35791</v>
      </c>
      <c r="I455" s="2">
        <f t="shared" si="43"/>
        <v>35.790999999999997</v>
      </c>
      <c r="J455" s="2"/>
      <c r="K455" s="2">
        <v>2</v>
      </c>
      <c r="L455" s="2">
        <v>1</v>
      </c>
      <c r="M455" s="16">
        <f t="shared" si="44"/>
        <v>3</v>
      </c>
      <c r="N455" s="7">
        <v>41430</v>
      </c>
      <c r="O455" s="4">
        <f t="shared" si="45"/>
        <v>1</v>
      </c>
      <c r="P455" s="3">
        <f t="shared" si="46"/>
        <v>41430</v>
      </c>
      <c r="Q455" s="4" t="str" cm="1">
        <f t="array" ref="Q455">_xlfn.TEXTSPLIT(N455,"/")</f>
        <v>41430</v>
      </c>
      <c r="R455" s="5"/>
      <c r="S455" s="5"/>
      <c r="T455" s="5" t="e">
        <f t="shared" si="47"/>
        <v>#NUM!</v>
      </c>
      <c r="U455">
        <v>94</v>
      </c>
      <c r="V455" s="14">
        <v>27</v>
      </c>
      <c r="W455" s="14">
        <v>0</v>
      </c>
      <c r="X455" s="14">
        <v>5</v>
      </c>
      <c r="Y455" s="14">
        <v>0</v>
      </c>
      <c r="Z455" s="14">
        <v>0</v>
      </c>
      <c r="AA455" s="14">
        <v>3</v>
      </c>
      <c r="AB455" s="2">
        <v>2</v>
      </c>
      <c r="AC455" s="2">
        <v>1</v>
      </c>
      <c r="AD455" s="2">
        <v>3</v>
      </c>
      <c r="AE455" s="2">
        <v>8</v>
      </c>
      <c r="AF455" s="2">
        <v>0</v>
      </c>
      <c r="AG455" s="2">
        <v>0</v>
      </c>
      <c r="AH455" s="16">
        <v>0</v>
      </c>
      <c r="AJ455">
        <v>56</v>
      </c>
      <c r="AK455">
        <v>46.904000000000003</v>
      </c>
      <c r="AR455">
        <v>52</v>
      </c>
      <c r="AS455">
        <v>33.316000000000003</v>
      </c>
    </row>
    <row r="456" spans="1:45" hidden="1" x14ac:dyDescent="0.3">
      <c r="A456">
        <v>8952</v>
      </c>
      <c r="B456">
        <v>1954</v>
      </c>
      <c r="C456" s="1">
        <f t="shared" si="42"/>
        <v>70</v>
      </c>
      <c r="D456" t="s">
        <v>25</v>
      </c>
      <c r="E456" t="s">
        <v>42</v>
      </c>
      <c r="F456" s="4" t="s">
        <v>29</v>
      </c>
      <c r="G456" t="s">
        <v>29</v>
      </c>
      <c r="H456" s="20">
        <v>65569</v>
      </c>
      <c r="I456" s="2">
        <f t="shared" si="43"/>
        <v>65.569000000000003</v>
      </c>
      <c r="J456" s="2"/>
      <c r="K456" s="2">
        <v>0</v>
      </c>
      <c r="L456" s="2">
        <v>1</v>
      </c>
      <c r="M456" s="16">
        <f t="shared" si="44"/>
        <v>1</v>
      </c>
      <c r="N456" s="7">
        <v>41040</v>
      </c>
      <c r="O456" s="4">
        <f t="shared" si="45"/>
        <v>1</v>
      </c>
      <c r="P456" s="3">
        <f t="shared" si="46"/>
        <v>41040</v>
      </c>
      <c r="Q456" s="4" t="str" cm="1">
        <f t="array" ref="Q456">_xlfn.TEXTSPLIT(N456,"/")</f>
        <v>41040</v>
      </c>
      <c r="R456" s="5"/>
      <c r="S456" s="5"/>
      <c r="T456" s="5" t="e">
        <f t="shared" si="47"/>
        <v>#NUM!</v>
      </c>
      <c r="U456">
        <v>96</v>
      </c>
      <c r="V456" s="14">
        <v>397</v>
      </c>
      <c r="W456" s="14">
        <v>46</v>
      </c>
      <c r="X456" s="14">
        <v>288</v>
      </c>
      <c r="Y456" s="14">
        <v>20</v>
      </c>
      <c r="Z456" s="14">
        <v>38</v>
      </c>
      <c r="AA456" s="14">
        <v>70</v>
      </c>
      <c r="AB456" s="2">
        <v>2</v>
      </c>
      <c r="AC456" s="2">
        <v>6</v>
      </c>
      <c r="AD456" s="2">
        <v>10</v>
      </c>
      <c r="AE456" s="2">
        <v>3</v>
      </c>
      <c r="AF456" s="2">
        <v>0</v>
      </c>
      <c r="AG456" s="2">
        <v>0</v>
      </c>
      <c r="AH456" s="16">
        <v>0</v>
      </c>
      <c r="AJ456">
        <v>78</v>
      </c>
      <c r="AK456">
        <v>70.355999999999995</v>
      </c>
      <c r="AR456">
        <v>44</v>
      </c>
      <c r="AS456">
        <v>90.3</v>
      </c>
    </row>
    <row r="457" spans="1:45" x14ac:dyDescent="0.3">
      <c r="A457">
        <v>8945</v>
      </c>
      <c r="B457">
        <v>1971</v>
      </c>
      <c r="C457" s="1">
        <f t="shared" si="42"/>
        <v>53</v>
      </c>
      <c r="D457" t="s">
        <v>47</v>
      </c>
      <c r="E457" t="s">
        <v>22</v>
      </c>
      <c r="F457" s="4" t="s">
        <v>23</v>
      </c>
      <c r="G457" t="s">
        <v>23</v>
      </c>
      <c r="H457" s="20">
        <v>54137</v>
      </c>
      <c r="I457" s="2">
        <f t="shared" si="43"/>
        <v>54.137</v>
      </c>
      <c r="J457" s="2"/>
      <c r="K457" s="2">
        <v>0</v>
      </c>
      <c r="L457" s="2">
        <v>1</v>
      </c>
      <c r="M457" s="16">
        <f t="shared" si="44"/>
        <v>1</v>
      </c>
      <c r="N457" s="6" t="s">
        <v>344</v>
      </c>
      <c r="O457" s="4">
        <f t="shared" si="45"/>
        <v>2</v>
      </c>
      <c r="P457" s="3">
        <f t="shared" si="46"/>
        <v>41502</v>
      </c>
      <c r="Q457" s="4" t="str" cm="1">
        <f t="array" ref="Q457:S457">_xlfn.TEXTSPLIT(N457,"/")</f>
        <v>8</v>
      </c>
      <c r="R457" s="4" t="str">
        <v>16</v>
      </c>
      <c r="S457" s="4" t="str">
        <v>13</v>
      </c>
      <c r="T457" s="5">
        <f t="shared" si="47"/>
        <v>41502</v>
      </c>
      <c r="U457">
        <v>46</v>
      </c>
      <c r="V457" s="14">
        <v>171</v>
      </c>
      <c r="W457" s="14">
        <v>0</v>
      </c>
      <c r="X457" s="14">
        <v>11</v>
      </c>
      <c r="Y457" s="14">
        <v>0</v>
      </c>
      <c r="Z457" s="14">
        <v>1</v>
      </c>
      <c r="AA457" s="14">
        <v>20</v>
      </c>
      <c r="AB457" s="2">
        <v>2</v>
      </c>
      <c r="AC457" s="2">
        <v>4</v>
      </c>
      <c r="AD457" s="2">
        <v>4</v>
      </c>
      <c r="AE457" s="2">
        <v>6</v>
      </c>
      <c r="AF457" s="2">
        <v>0</v>
      </c>
      <c r="AG457" s="2">
        <v>0</v>
      </c>
      <c r="AH457" s="16">
        <v>0</v>
      </c>
      <c r="AJ457">
        <v>77</v>
      </c>
      <c r="AK457">
        <v>37.76</v>
      </c>
      <c r="AR457">
        <v>28</v>
      </c>
      <c r="AS457">
        <v>34.823999999999998</v>
      </c>
    </row>
    <row r="458" spans="1:45" x14ac:dyDescent="0.3">
      <c r="A458">
        <v>8939</v>
      </c>
      <c r="B458">
        <v>1960</v>
      </c>
      <c r="C458" s="1">
        <f t="shared" si="42"/>
        <v>64</v>
      </c>
      <c r="D458" t="s">
        <v>25</v>
      </c>
      <c r="E458" t="s">
        <v>22</v>
      </c>
      <c r="F458" s="4" t="s">
        <v>23</v>
      </c>
      <c r="G458" t="s">
        <v>23</v>
      </c>
      <c r="H458" s="20">
        <v>61250</v>
      </c>
      <c r="I458" s="2">
        <f t="shared" si="43"/>
        <v>61.25</v>
      </c>
      <c r="J458" s="2"/>
      <c r="K458" s="2">
        <v>0</v>
      </c>
      <c r="L458" s="2">
        <v>1</v>
      </c>
      <c r="M458" s="16">
        <f t="shared" si="44"/>
        <v>1</v>
      </c>
      <c r="N458" s="6" t="s">
        <v>311</v>
      </c>
      <c r="O458" s="4">
        <f t="shared" si="45"/>
        <v>2</v>
      </c>
      <c r="P458" s="3">
        <f t="shared" si="46"/>
        <v>41259</v>
      </c>
      <c r="Q458" s="4" t="str" cm="1">
        <f t="array" ref="Q458:S458">_xlfn.TEXTSPLIT(N458,"/")</f>
        <v>12</v>
      </c>
      <c r="R458" s="4" t="str">
        <v>16</v>
      </c>
      <c r="S458" s="4" t="str">
        <v>12</v>
      </c>
      <c r="T458" s="5">
        <f t="shared" si="47"/>
        <v>41259</v>
      </c>
      <c r="U458">
        <v>49</v>
      </c>
      <c r="V458" s="14">
        <v>382</v>
      </c>
      <c r="W458" s="14">
        <v>138</v>
      </c>
      <c r="X458" s="14">
        <v>65</v>
      </c>
      <c r="Y458" s="14">
        <v>60</v>
      </c>
      <c r="Z458" s="14">
        <v>26</v>
      </c>
      <c r="AA458" s="14">
        <v>59</v>
      </c>
      <c r="AB458" s="2">
        <v>6</v>
      </c>
      <c r="AC458" s="2">
        <v>5</v>
      </c>
      <c r="AD458" s="2">
        <v>12</v>
      </c>
      <c r="AE458" s="2">
        <v>5</v>
      </c>
      <c r="AF458" s="2">
        <v>0</v>
      </c>
      <c r="AG458" s="2">
        <v>0</v>
      </c>
      <c r="AH458" s="16">
        <v>0</v>
      </c>
      <c r="AJ458">
        <v>54</v>
      </c>
      <c r="AK458">
        <v>42.168999999999997</v>
      </c>
      <c r="AR458">
        <v>41</v>
      </c>
      <c r="AS458">
        <v>79.908000000000001</v>
      </c>
    </row>
    <row r="459" spans="1:45" x14ac:dyDescent="0.3">
      <c r="A459">
        <v>8933</v>
      </c>
      <c r="B459">
        <v>1984</v>
      </c>
      <c r="C459" s="1">
        <f t="shared" si="42"/>
        <v>40</v>
      </c>
      <c r="D459" t="s">
        <v>28</v>
      </c>
      <c r="E459" t="s">
        <v>36</v>
      </c>
      <c r="F459" s="4" t="s">
        <v>29</v>
      </c>
      <c r="G459" t="s">
        <v>29</v>
      </c>
      <c r="H459" s="20">
        <v>32146</v>
      </c>
      <c r="I459" s="2">
        <f t="shared" si="43"/>
        <v>32.146000000000001</v>
      </c>
      <c r="J459" s="2"/>
      <c r="K459" s="2">
        <v>1</v>
      </c>
      <c r="L459" s="2">
        <v>0</v>
      </c>
      <c r="M459" s="16">
        <f t="shared" si="44"/>
        <v>1</v>
      </c>
      <c r="N459" s="7">
        <v>41978</v>
      </c>
      <c r="O459" s="4">
        <f t="shared" si="45"/>
        <v>1</v>
      </c>
      <c r="P459" s="3">
        <f t="shared" si="46"/>
        <v>41978</v>
      </c>
      <c r="Q459" s="4" t="str" cm="1">
        <f t="array" ref="Q459">_xlfn.TEXTSPLIT(N459,"/")</f>
        <v>41978</v>
      </c>
      <c r="R459" s="5"/>
      <c r="S459" s="5"/>
      <c r="T459" s="5" t="e">
        <f t="shared" si="47"/>
        <v>#NUM!</v>
      </c>
      <c r="U459">
        <v>16</v>
      </c>
      <c r="V459" s="14">
        <v>26</v>
      </c>
      <c r="W459" s="14">
        <v>3</v>
      </c>
      <c r="X459" s="14">
        <v>23</v>
      </c>
      <c r="Y459" s="14">
        <v>4</v>
      </c>
      <c r="Z459" s="14">
        <v>7</v>
      </c>
      <c r="AA459" s="14">
        <v>3</v>
      </c>
      <c r="AB459" s="2">
        <v>2</v>
      </c>
      <c r="AC459" s="2">
        <v>2</v>
      </c>
      <c r="AD459" s="2">
        <v>4</v>
      </c>
      <c r="AE459" s="2">
        <v>6</v>
      </c>
      <c r="AF459" s="2">
        <v>0</v>
      </c>
      <c r="AG459" s="2">
        <v>0</v>
      </c>
      <c r="AH459" s="16">
        <v>0</v>
      </c>
      <c r="AJ459">
        <v>73</v>
      </c>
      <c r="AK459">
        <v>41.145000000000003</v>
      </c>
      <c r="AR459">
        <v>62</v>
      </c>
      <c r="AS459">
        <v>28.248999999999999</v>
      </c>
    </row>
    <row r="460" spans="1:45" x14ac:dyDescent="0.3">
      <c r="A460">
        <v>8932</v>
      </c>
      <c r="B460">
        <v>1970</v>
      </c>
      <c r="C460" s="1">
        <f t="shared" si="42"/>
        <v>54</v>
      </c>
      <c r="D460" t="s">
        <v>47</v>
      </c>
      <c r="E460" t="s">
        <v>42</v>
      </c>
      <c r="F460" s="4" t="s">
        <v>32</v>
      </c>
      <c r="G460" t="s">
        <v>32</v>
      </c>
      <c r="H460" s="20">
        <v>65176</v>
      </c>
      <c r="I460" s="2">
        <f t="shared" si="43"/>
        <v>65.176000000000002</v>
      </c>
      <c r="J460" s="2"/>
      <c r="K460" s="2">
        <v>0</v>
      </c>
      <c r="L460" s="2">
        <v>1</v>
      </c>
      <c r="M460" s="16">
        <f t="shared" si="44"/>
        <v>1</v>
      </c>
      <c r="N460" s="6" t="s">
        <v>110</v>
      </c>
      <c r="O460" s="4">
        <f t="shared" si="45"/>
        <v>2</v>
      </c>
      <c r="P460" s="3">
        <f t="shared" si="46"/>
        <v>41211</v>
      </c>
      <c r="Q460" s="4" t="str" cm="1">
        <f t="array" ref="Q460:S460">_xlfn.TEXTSPLIT(N460,"/")</f>
        <v>10</v>
      </c>
      <c r="R460" s="4" t="str">
        <v>29</v>
      </c>
      <c r="S460" s="4" t="str">
        <v>12</v>
      </c>
      <c r="T460" s="5">
        <f t="shared" si="47"/>
        <v>41211</v>
      </c>
      <c r="U460">
        <v>57</v>
      </c>
      <c r="V460" s="14">
        <v>960</v>
      </c>
      <c r="W460" s="14">
        <v>28</v>
      </c>
      <c r="X460" s="14">
        <v>183</v>
      </c>
      <c r="Y460" s="14">
        <v>220</v>
      </c>
      <c r="Z460" s="14">
        <v>70</v>
      </c>
      <c r="AA460" s="14">
        <v>70</v>
      </c>
      <c r="AB460" s="2">
        <v>4</v>
      </c>
      <c r="AC460" s="2">
        <v>9</v>
      </c>
      <c r="AD460" s="2">
        <v>6</v>
      </c>
      <c r="AE460" s="2">
        <v>6</v>
      </c>
      <c r="AF460" s="2">
        <v>0</v>
      </c>
      <c r="AG460" s="2">
        <v>0</v>
      </c>
      <c r="AH460" s="16">
        <v>0</v>
      </c>
      <c r="AJ460">
        <v>69</v>
      </c>
      <c r="AK460">
        <v>86.718000000000004</v>
      </c>
      <c r="AR460">
        <v>59</v>
      </c>
      <c r="AS460">
        <v>68.141999999999996</v>
      </c>
    </row>
    <row r="461" spans="1:45" x14ac:dyDescent="0.3">
      <c r="A461">
        <v>8931</v>
      </c>
      <c r="B461">
        <v>1987</v>
      </c>
      <c r="C461" s="1">
        <f t="shared" si="42"/>
        <v>37</v>
      </c>
      <c r="D461" t="s">
        <v>47</v>
      </c>
      <c r="E461" t="s">
        <v>22</v>
      </c>
      <c r="F461" s="4" t="s">
        <v>32</v>
      </c>
      <c r="G461" t="s">
        <v>32</v>
      </c>
      <c r="H461" s="20">
        <v>83033</v>
      </c>
      <c r="I461" s="2">
        <f t="shared" si="43"/>
        <v>83.033000000000001</v>
      </c>
      <c r="J461" s="2"/>
      <c r="K461" s="2">
        <v>1</v>
      </c>
      <c r="L461" s="2">
        <v>0</v>
      </c>
      <c r="M461" s="16">
        <f t="shared" si="44"/>
        <v>1</v>
      </c>
      <c r="N461" s="6" t="s">
        <v>134</v>
      </c>
      <c r="O461" s="4">
        <f t="shared" si="45"/>
        <v>2</v>
      </c>
      <c r="P461" s="3">
        <f t="shared" si="46"/>
        <v>41777</v>
      </c>
      <c r="Q461" s="4" t="str" cm="1">
        <f t="array" ref="Q461:S461">_xlfn.TEXTSPLIT(N461,"/")</f>
        <v>5</v>
      </c>
      <c r="R461" s="4" t="str">
        <v>18</v>
      </c>
      <c r="S461" s="4" t="str">
        <v>14</v>
      </c>
      <c r="T461" s="5">
        <f t="shared" si="47"/>
        <v>41777</v>
      </c>
      <c r="U461">
        <v>82</v>
      </c>
      <c r="V461" s="14">
        <v>812</v>
      </c>
      <c r="W461" s="14">
        <v>99</v>
      </c>
      <c r="X461" s="14">
        <v>431</v>
      </c>
      <c r="Y461" s="14">
        <v>237</v>
      </c>
      <c r="Z461" s="14">
        <v>149</v>
      </c>
      <c r="AA461" s="14">
        <v>33</v>
      </c>
      <c r="AB461" s="2">
        <v>1</v>
      </c>
      <c r="AC461" s="2">
        <v>11</v>
      </c>
      <c r="AD461" s="2">
        <v>10</v>
      </c>
      <c r="AE461" s="2">
        <v>5</v>
      </c>
      <c r="AF461" s="2">
        <v>0</v>
      </c>
      <c r="AG461" s="2">
        <v>0</v>
      </c>
      <c r="AH461" s="16">
        <v>1</v>
      </c>
      <c r="AJ461">
        <v>50</v>
      </c>
      <c r="AK461">
        <v>44.051000000000002</v>
      </c>
      <c r="AR461">
        <v>34</v>
      </c>
      <c r="AS461">
        <v>33.996000000000002</v>
      </c>
    </row>
    <row r="462" spans="1:45" x14ac:dyDescent="0.3">
      <c r="A462">
        <v>8925</v>
      </c>
      <c r="B462">
        <v>1966</v>
      </c>
      <c r="C462" s="1">
        <f t="shared" si="42"/>
        <v>58</v>
      </c>
      <c r="D462" t="s">
        <v>25</v>
      </c>
      <c r="E462" t="s">
        <v>42</v>
      </c>
      <c r="F462" s="4" t="s">
        <v>29</v>
      </c>
      <c r="G462" t="s">
        <v>29</v>
      </c>
      <c r="H462" s="20">
        <v>70053</v>
      </c>
      <c r="I462" s="2">
        <f t="shared" si="43"/>
        <v>70.052999999999997</v>
      </c>
      <c r="J462" s="2"/>
      <c r="K462" s="2">
        <v>0</v>
      </c>
      <c r="L462" s="2">
        <v>1</v>
      </c>
      <c r="M462" s="16">
        <f t="shared" si="44"/>
        <v>1</v>
      </c>
      <c r="N462" s="7">
        <v>41340</v>
      </c>
      <c r="O462" s="4">
        <f t="shared" si="45"/>
        <v>1</v>
      </c>
      <c r="P462" s="3">
        <f t="shared" si="46"/>
        <v>41340</v>
      </c>
      <c r="Q462" s="4" t="str" cm="1">
        <f t="array" ref="Q462">_xlfn.TEXTSPLIT(N462,"/")</f>
        <v>41340</v>
      </c>
      <c r="R462" s="5"/>
      <c r="S462" s="5"/>
      <c r="T462" s="5" t="e">
        <f t="shared" si="47"/>
        <v>#NUM!</v>
      </c>
      <c r="U462">
        <v>38</v>
      </c>
      <c r="V462" s="14">
        <v>512</v>
      </c>
      <c r="W462" s="14">
        <v>53</v>
      </c>
      <c r="X462" s="14">
        <v>98</v>
      </c>
      <c r="Y462" s="14">
        <v>81</v>
      </c>
      <c r="Z462" s="14">
        <v>179</v>
      </c>
      <c r="AA462" s="14">
        <v>89</v>
      </c>
      <c r="AB462" s="2">
        <v>3</v>
      </c>
      <c r="AC462" s="2">
        <v>8</v>
      </c>
      <c r="AD462" s="2">
        <v>10</v>
      </c>
      <c r="AE462" s="2">
        <v>5</v>
      </c>
      <c r="AF462" s="2">
        <v>0</v>
      </c>
      <c r="AG462" s="2">
        <v>0</v>
      </c>
      <c r="AH462" s="16">
        <v>0</v>
      </c>
      <c r="AJ462">
        <v>52</v>
      </c>
      <c r="AK462">
        <v>38.195999999999998</v>
      </c>
      <c r="AR462">
        <v>58</v>
      </c>
      <c r="AS462">
        <v>51.716999999999999</v>
      </c>
    </row>
    <row r="463" spans="1:45" x14ac:dyDescent="0.3">
      <c r="A463">
        <v>8923</v>
      </c>
      <c r="B463">
        <v>1974</v>
      </c>
      <c r="C463" s="1">
        <f t="shared" si="42"/>
        <v>50</v>
      </c>
      <c r="D463" t="s">
        <v>25</v>
      </c>
      <c r="E463" t="s">
        <v>22</v>
      </c>
      <c r="F463" s="4" t="s">
        <v>26</v>
      </c>
      <c r="G463" t="s">
        <v>26</v>
      </c>
      <c r="H463" s="20">
        <v>83917</v>
      </c>
      <c r="I463" s="2">
        <f t="shared" si="43"/>
        <v>83.917000000000002</v>
      </c>
      <c r="J463" s="2"/>
      <c r="K463" s="2">
        <v>0</v>
      </c>
      <c r="L463" s="2">
        <v>0</v>
      </c>
      <c r="M463" s="16">
        <f t="shared" si="44"/>
        <v>0</v>
      </c>
      <c r="N463" s="6" t="s">
        <v>166</v>
      </c>
      <c r="O463" s="4">
        <f t="shared" si="45"/>
        <v>2</v>
      </c>
      <c r="P463" s="3">
        <f t="shared" si="46"/>
        <v>41382</v>
      </c>
      <c r="Q463" s="4" t="str" cm="1">
        <f t="array" ref="Q463:S463">_xlfn.TEXTSPLIT(N463,"/")</f>
        <v>4</v>
      </c>
      <c r="R463" s="4" t="str">
        <v>18</v>
      </c>
      <c r="S463" s="4" t="str">
        <v>13</v>
      </c>
      <c r="T463" s="5">
        <f t="shared" si="47"/>
        <v>41382</v>
      </c>
      <c r="U463">
        <v>12</v>
      </c>
      <c r="V463" s="14">
        <v>514</v>
      </c>
      <c r="W463" s="14">
        <v>22</v>
      </c>
      <c r="X463" s="14">
        <v>732</v>
      </c>
      <c r="Y463" s="14">
        <v>42</v>
      </c>
      <c r="Z463" s="14">
        <v>198</v>
      </c>
      <c r="AA463" s="14">
        <v>79</v>
      </c>
      <c r="AB463" s="2">
        <v>1</v>
      </c>
      <c r="AC463" s="2">
        <v>6</v>
      </c>
      <c r="AD463" s="2">
        <v>7</v>
      </c>
      <c r="AE463" s="2">
        <v>3</v>
      </c>
      <c r="AF463" s="2">
        <v>1</v>
      </c>
      <c r="AG463" s="2">
        <v>0</v>
      </c>
      <c r="AH463" s="16">
        <v>0</v>
      </c>
      <c r="AJ463">
        <v>77</v>
      </c>
      <c r="AK463">
        <v>37.76</v>
      </c>
      <c r="AR463">
        <v>33</v>
      </c>
      <c r="AS463">
        <v>74.213999999999999</v>
      </c>
    </row>
    <row r="464" spans="1:45" x14ac:dyDescent="0.3">
      <c r="A464">
        <v>8920</v>
      </c>
      <c r="B464">
        <v>1968</v>
      </c>
      <c r="C464" s="1">
        <f t="shared" si="42"/>
        <v>56</v>
      </c>
      <c r="D464" t="s">
        <v>40</v>
      </c>
      <c r="E464" t="s">
        <v>42</v>
      </c>
      <c r="F464" s="4" t="s">
        <v>26</v>
      </c>
      <c r="G464" t="s">
        <v>26</v>
      </c>
      <c r="H464" s="20">
        <v>59235</v>
      </c>
      <c r="I464" s="2">
        <f t="shared" si="43"/>
        <v>59.234999999999999</v>
      </c>
      <c r="J464" s="2"/>
      <c r="K464" s="2">
        <v>1</v>
      </c>
      <c r="L464" s="2">
        <v>0</v>
      </c>
      <c r="M464" s="16">
        <f t="shared" si="44"/>
        <v>1</v>
      </c>
      <c r="N464" s="7">
        <v>41609</v>
      </c>
      <c r="O464" s="4">
        <f t="shared" si="45"/>
        <v>1</v>
      </c>
      <c r="P464" s="3">
        <f t="shared" si="46"/>
        <v>41609</v>
      </c>
      <c r="Q464" s="4" t="str" cm="1">
        <f t="array" ref="Q464">_xlfn.TEXTSPLIT(N464,"/")</f>
        <v>41609</v>
      </c>
      <c r="R464" s="5"/>
      <c r="S464" s="5"/>
      <c r="T464" s="5" t="e">
        <f t="shared" si="47"/>
        <v>#NUM!</v>
      </c>
      <c r="U464">
        <v>4</v>
      </c>
      <c r="V464" s="14">
        <v>448</v>
      </c>
      <c r="W464" s="14">
        <v>40</v>
      </c>
      <c r="X464" s="14">
        <v>469</v>
      </c>
      <c r="Y464" s="14">
        <v>80</v>
      </c>
      <c r="Z464" s="14">
        <v>0</v>
      </c>
      <c r="AA464" s="14">
        <v>91</v>
      </c>
      <c r="AB464" s="2">
        <v>3</v>
      </c>
      <c r="AC464" s="2">
        <v>11</v>
      </c>
      <c r="AD464" s="2">
        <v>12</v>
      </c>
      <c r="AE464" s="2">
        <v>7</v>
      </c>
      <c r="AF464" s="2">
        <v>0</v>
      </c>
      <c r="AG464" s="2">
        <v>0</v>
      </c>
      <c r="AH464" s="16">
        <v>0</v>
      </c>
      <c r="AJ464">
        <v>59</v>
      </c>
      <c r="AK464">
        <v>61.838999999999999</v>
      </c>
      <c r="AR464">
        <v>58</v>
      </c>
      <c r="AS464">
        <v>47.024999999999999</v>
      </c>
    </row>
    <row r="465" spans="1:45" x14ac:dyDescent="0.3">
      <c r="A465">
        <v>8916</v>
      </c>
      <c r="B465">
        <v>1976</v>
      </c>
      <c r="C465" s="1">
        <f t="shared" si="42"/>
        <v>48</v>
      </c>
      <c r="D465" t="s">
        <v>47</v>
      </c>
      <c r="E465" t="s">
        <v>22</v>
      </c>
      <c r="F465" s="4" t="s">
        <v>23</v>
      </c>
      <c r="G465" t="s">
        <v>23</v>
      </c>
      <c r="H465" s="20">
        <v>36627</v>
      </c>
      <c r="I465" s="2">
        <f t="shared" si="43"/>
        <v>36.627000000000002</v>
      </c>
      <c r="J465" s="2"/>
      <c r="K465" s="2">
        <v>2</v>
      </c>
      <c r="L465" s="2">
        <v>0</v>
      </c>
      <c r="M465" s="16">
        <f t="shared" si="44"/>
        <v>2</v>
      </c>
      <c r="N465" s="6" t="s">
        <v>45</v>
      </c>
      <c r="O465" s="4">
        <f t="shared" si="45"/>
        <v>2</v>
      </c>
      <c r="P465" s="3">
        <f t="shared" si="46"/>
        <v>41478</v>
      </c>
      <c r="Q465" s="4" t="str" cm="1">
        <f t="array" ref="Q465:S465">_xlfn.TEXTSPLIT(N465,"/")</f>
        <v>7</v>
      </c>
      <c r="R465" s="4" t="str">
        <v>23</v>
      </c>
      <c r="S465" s="4" t="str">
        <v>13</v>
      </c>
      <c r="T465" s="5">
        <f t="shared" si="47"/>
        <v>41478</v>
      </c>
      <c r="U465">
        <v>78</v>
      </c>
      <c r="V465" s="14">
        <v>9</v>
      </c>
      <c r="W465" s="14">
        <v>1</v>
      </c>
      <c r="X465" s="14">
        <v>5</v>
      </c>
      <c r="Y465" s="14">
        <v>0</v>
      </c>
      <c r="Z465" s="14">
        <v>0</v>
      </c>
      <c r="AA465" s="14">
        <v>1</v>
      </c>
      <c r="AB465" s="2">
        <v>1</v>
      </c>
      <c r="AC465" s="2">
        <v>0</v>
      </c>
      <c r="AD465" s="2">
        <v>3</v>
      </c>
      <c r="AE465" s="2">
        <v>5</v>
      </c>
      <c r="AF465" s="2">
        <v>0</v>
      </c>
      <c r="AG465" s="2">
        <v>0</v>
      </c>
      <c r="AH465" s="16">
        <v>0</v>
      </c>
      <c r="AJ465">
        <v>65</v>
      </c>
      <c r="AK465">
        <v>77.863</v>
      </c>
      <c r="AR465">
        <v>49</v>
      </c>
      <c r="AS465">
        <v>34.595999999999997</v>
      </c>
    </row>
    <row r="466" spans="1:45" x14ac:dyDescent="0.3">
      <c r="A466">
        <v>8911</v>
      </c>
      <c r="B466">
        <v>1968</v>
      </c>
      <c r="C466" s="1">
        <f t="shared" si="42"/>
        <v>56</v>
      </c>
      <c r="D466" t="s">
        <v>25</v>
      </c>
      <c r="E466" t="s">
        <v>34</v>
      </c>
      <c r="F466" s="4" t="s">
        <v>29</v>
      </c>
      <c r="G466" t="s">
        <v>29</v>
      </c>
      <c r="H466" s="20">
        <v>56320</v>
      </c>
      <c r="I466" s="2">
        <f t="shared" si="43"/>
        <v>56.32</v>
      </c>
      <c r="J466" s="2"/>
      <c r="K466" s="2">
        <v>0</v>
      </c>
      <c r="L466" s="2">
        <v>1</v>
      </c>
      <c r="M466" s="16">
        <f t="shared" si="44"/>
        <v>1</v>
      </c>
      <c r="N466" s="7">
        <v>41490</v>
      </c>
      <c r="O466" s="4">
        <f t="shared" si="45"/>
        <v>1</v>
      </c>
      <c r="P466" s="3">
        <f t="shared" si="46"/>
        <v>41490</v>
      </c>
      <c r="Q466" s="4" t="str" cm="1">
        <f t="array" ref="Q466">_xlfn.TEXTSPLIT(N466,"/")</f>
        <v>41490</v>
      </c>
      <c r="R466" s="5"/>
      <c r="S466" s="5"/>
      <c r="T466" s="5" t="e">
        <f t="shared" si="47"/>
        <v>#NUM!</v>
      </c>
      <c r="U466">
        <v>11</v>
      </c>
      <c r="V466" s="14">
        <v>201</v>
      </c>
      <c r="W466" s="14">
        <v>53</v>
      </c>
      <c r="X466" s="14">
        <v>172</v>
      </c>
      <c r="Y466" s="14">
        <v>116</v>
      </c>
      <c r="Z466" s="14">
        <v>77</v>
      </c>
      <c r="AA466" s="14">
        <v>83</v>
      </c>
      <c r="AB466" s="2">
        <v>3</v>
      </c>
      <c r="AC466" s="2">
        <v>5</v>
      </c>
      <c r="AD466" s="2">
        <v>9</v>
      </c>
      <c r="AE466" s="2">
        <v>4</v>
      </c>
      <c r="AF466" s="2">
        <v>0</v>
      </c>
      <c r="AG466" s="2">
        <v>0</v>
      </c>
      <c r="AH466" s="16">
        <v>0</v>
      </c>
      <c r="AJ466">
        <v>58</v>
      </c>
      <c r="AK466">
        <v>4.8609999999999998</v>
      </c>
      <c r="AR466">
        <v>50</v>
      </c>
      <c r="AS466">
        <v>27.19</v>
      </c>
    </row>
    <row r="467" spans="1:45" hidden="1" x14ac:dyDescent="0.3">
      <c r="A467">
        <v>8910</v>
      </c>
      <c r="B467">
        <v>1956</v>
      </c>
      <c r="C467" s="1">
        <f t="shared" si="42"/>
        <v>68</v>
      </c>
      <c r="D467" t="s">
        <v>25</v>
      </c>
      <c r="E467" t="s">
        <v>22</v>
      </c>
      <c r="F467" s="4" t="s">
        <v>32</v>
      </c>
      <c r="G467" t="s">
        <v>32</v>
      </c>
      <c r="H467" s="20">
        <v>42586</v>
      </c>
      <c r="I467" s="2">
        <f t="shared" si="43"/>
        <v>42.585999999999999</v>
      </c>
      <c r="J467" s="2"/>
      <c r="K467" s="2">
        <v>1</v>
      </c>
      <c r="L467" s="2">
        <v>1</v>
      </c>
      <c r="M467" s="16">
        <f t="shared" si="44"/>
        <v>2</v>
      </c>
      <c r="N467" s="6" t="s">
        <v>110</v>
      </c>
      <c r="O467" s="4">
        <f t="shared" si="45"/>
        <v>2</v>
      </c>
      <c r="P467" s="3">
        <f t="shared" si="46"/>
        <v>41211</v>
      </c>
      <c r="Q467" s="4" t="str" cm="1">
        <f t="array" ref="Q467:S467">_xlfn.TEXTSPLIT(N467,"/")</f>
        <v>10</v>
      </c>
      <c r="R467" s="4" t="str">
        <v>29</v>
      </c>
      <c r="S467" s="4" t="str">
        <v>12</v>
      </c>
      <c r="T467" s="5">
        <f t="shared" si="47"/>
        <v>41211</v>
      </c>
      <c r="U467">
        <v>7</v>
      </c>
      <c r="V467" s="14">
        <v>194</v>
      </c>
      <c r="W467" s="14">
        <v>2</v>
      </c>
      <c r="X467" s="14">
        <v>56</v>
      </c>
      <c r="Y467" s="14">
        <v>0</v>
      </c>
      <c r="Z467" s="14">
        <v>0</v>
      </c>
      <c r="AA467" s="14">
        <v>0</v>
      </c>
      <c r="AB467" s="2">
        <v>5</v>
      </c>
      <c r="AC467" s="2">
        <v>4</v>
      </c>
      <c r="AD467" s="2">
        <v>6</v>
      </c>
      <c r="AE467" s="2">
        <v>8</v>
      </c>
      <c r="AF467" s="2">
        <v>1</v>
      </c>
      <c r="AG467" s="2">
        <v>0</v>
      </c>
      <c r="AH467" s="16">
        <v>0</v>
      </c>
      <c r="AJ467">
        <v>69</v>
      </c>
      <c r="AK467">
        <v>39.898000000000003</v>
      </c>
      <c r="AR467">
        <v>43</v>
      </c>
      <c r="AS467">
        <v>33.228000000000002</v>
      </c>
    </row>
    <row r="468" spans="1:45" x14ac:dyDescent="0.3">
      <c r="A468">
        <v>8908</v>
      </c>
      <c r="B468">
        <v>1960</v>
      </c>
      <c r="C468" s="1">
        <f t="shared" si="42"/>
        <v>64</v>
      </c>
      <c r="D468" t="s">
        <v>28</v>
      </c>
      <c r="E468" t="s">
        <v>22</v>
      </c>
      <c r="F468" s="4" t="s">
        <v>29</v>
      </c>
      <c r="G468" t="s">
        <v>29</v>
      </c>
      <c r="H468" s="20">
        <v>87195</v>
      </c>
      <c r="I468" s="2">
        <f t="shared" si="43"/>
        <v>87.194999999999993</v>
      </c>
      <c r="J468" s="2"/>
      <c r="K468" s="2">
        <v>0</v>
      </c>
      <c r="L468" s="2">
        <v>0</v>
      </c>
      <c r="M468" s="16">
        <f t="shared" si="44"/>
        <v>0</v>
      </c>
      <c r="N468" s="7">
        <v>41856</v>
      </c>
      <c r="O468" s="4">
        <f t="shared" si="45"/>
        <v>1</v>
      </c>
      <c r="P468" s="3">
        <f t="shared" si="46"/>
        <v>41856</v>
      </c>
      <c r="Q468" s="4" t="str" cm="1">
        <f t="array" ref="Q468">_xlfn.TEXTSPLIT(N468,"/")</f>
        <v>41856</v>
      </c>
      <c r="R468" s="5"/>
      <c r="S468" s="5"/>
      <c r="T468" s="5" t="e">
        <f t="shared" si="47"/>
        <v>#NUM!</v>
      </c>
      <c r="U468">
        <v>35</v>
      </c>
      <c r="V468" s="14">
        <v>217</v>
      </c>
      <c r="W468" s="14">
        <v>76</v>
      </c>
      <c r="X468" s="14">
        <v>690</v>
      </c>
      <c r="Y468" s="14">
        <v>50</v>
      </c>
      <c r="Z468" s="14">
        <v>26</v>
      </c>
      <c r="AA468" s="14">
        <v>38</v>
      </c>
      <c r="AB468" s="2">
        <v>1</v>
      </c>
      <c r="AC468" s="2">
        <v>3</v>
      </c>
      <c r="AD468" s="2">
        <v>5</v>
      </c>
      <c r="AE468" s="2">
        <v>1</v>
      </c>
      <c r="AF468" s="2">
        <v>1</v>
      </c>
      <c r="AG468" s="2">
        <v>0</v>
      </c>
      <c r="AH468" s="16">
        <v>0</v>
      </c>
      <c r="AJ468">
        <v>37</v>
      </c>
      <c r="AK468">
        <v>80.141000000000005</v>
      </c>
      <c r="AR468">
        <v>51</v>
      </c>
      <c r="AS468">
        <v>53.761000000000003</v>
      </c>
    </row>
    <row r="469" spans="1:45" x14ac:dyDescent="0.3">
      <c r="A469">
        <v>8897</v>
      </c>
      <c r="B469">
        <v>1966</v>
      </c>
      <c r="C469" s="1">
        <f t="shared" si="42"/>
        <v>58</v>
      </c>
      <c r="D469" t="s">
        <v>38</v>
      </c>
      <c r="E469" t="s">
        <v>22</v>
      </c>
      <c r="F469" s="4" t="s">
        <v>26</v>
      </c>
      <c r="G469" t="s">
        <v>26</v>
      </c>
      <c r="H469" s="20">
        <v>42720</v>
      </c>
      <c r="I469" s="2">
        <f t="shared" si="43"/>
        <v>42.72</v>
      </c>
      <c r="J469" s="2"/>
      <c r="K469" s="2">
        <v>1</v>
      </c>
      <c r="L469" s="2">
        <v>1</v>
      </c>
      <c r="M469" s="16">
        <f t="shared" si="44"/>
        <v>2</v>
      </c>
      <c r="N469" s="6" t="s">
        <v>141</v>
      </c>
      <c r="O469" s="4">
        <f t="shared" si="45"/>
        <v>2</v>
      </c>
      <c r="P469" s="3">
        <f t="shared" si="46"/>
        <v>41388</v>
      </c>
      <c r="Q469" s="4" t="str" cm="1">
        <f t="array" ref="Q469:S469">_xlfn.TEXTSPLIT(N469,"/")</f>
        <v>4</v>
      </c>
      <c r="R469" s="4" t="str">
        <v>24</v>
      </c>
      <c r="S469" s="4" t="str">
        <v>13</v>
      </c>
      <c r="T469" s="5">
        <f t="shared" si="47"/>
        <v>41388</v>
      </c>
      <c r="U469">
        <v>9</v>
      </c>
      <c r="V469" s="14">
        <v>392</v>
      </c>
      <c r="W469" s="14">
        <v>5</v>
      </c>
      <c r="X469" s="14">
        <v>91</v>
      </c>
      <c r="Y469" s="14">
        <v>28</v>
      </c>
      <c r="Z469" s="14">
        <v>26</v>
      </c>
      <c r="AA469" s="14">
        <v>112</v>
      </c>
      <c r="AB469" s="2">
        <v>8</v>
      </c>
      <c r="AC469" s="2">
        <v>7</v>
      </c>
      <c r="AD469" s="2">
        <v>7</v>
      </c>
      <c r="AE469" s="2">
        <v>8</v>
      </c>
      <c r="AF469" s="2">
        <v>1</v>
      </c>
      <c r="AG469" s="2">
        <v>0</v>
      </c>
      <c r="AH469" s="16">
        <v>0</v>
      </c>
      <c r="AJ469">
        <v>54</v>
      </c>
      <c r="AK469">
        <v>80.951999999999998</v>
      </c>
      <c r="AR469">
        <v>43</v>
      </c>
      <c r="AS469">
        <v>14.515000000000001</v>
      </c>
    </row>
    <row r="470" spans="1:45" x14ac:dyDescent="0.3">
      <c r="A470">
        <v>8895</v>
      </c>
      <c r="B470">
        <v>1986</v>
      </c>
      <c r="C470" s="1">
        <f t="shared" si="42"/>
        <v>38</v>
      </c>
      <c r="D470" t="s">
        <v>25</v>
      </c>
      <c r="E470" t="s">
        <v>22</v>
      </c>
      <c r="F470" s="4" t="s">
        <v>26</v>
      </c>
      <c r="G470" t="s">
        <v>26</v>
      </c>
      <c r="H470" s="20">
        <v>70596</v>
      </c>
      <c r="I470" s="2">
        <f t="shared" si="43"/>
        <v>70.596000000000004</v>
      </c>
      <c r="J470" s="2"/>
      <c r="K470" s="2">
        <v>0</v>
      </c>
      <c r="L470" s="2">
        <v>0</v>
      </c>
      <c r="M470" s="16">
        <f t="shared" si="44"/>
        <v>0</v>
      </c>
      <c r="N470" s="7">
        <v>41039</v>
      </c>
      <c r="O470" s="4">
        <f t="shared" si="45"/>
        <v>1</v>
      </c>
      <c r="P470" s="3">
        <f t="shared" si="46"/>
        <v>41039</v>
      </c>
      <c r="Q470" s="4" t="str" cm="1">
        <f t="array" ref="Q470">_xlfn.TEXTSPLIT(N470,"/")</f>
        <v>41039</v>
      </c>
      <c r="R470" s="5"/>
      <c r="S470" s="5"/>
      <c r="T470" s="5" t="e">
        <f t="shared" si="47"/>
        <v>#NUM!</v>
      </c>
      <c r="U470">
        <v>68</v>
      </c>
      <c r="V470" s="14">
        <v>347</v>
      </c>
      <c r="W470" s="14">
        <v>44</v>
      </c>
      <c r="X470" s="14">
        <v>534</v>
      </c>
      <c r="Y470" s="14">
        <v>17</v>
      </c>
      <c r="Z470" s="14">
        <v>0</v>
      </c>
      <c r="AA470" s="14">
        <v>26</v>
      </c>
      <c r="AB470" s="2">
        <v>1</v>
      </c>
      <c r="AC470" s="2">
        <v>3</v>
      </c>
      <c r="AD470" s="2">
        <v>12</v>
      </c>
      <c r="AE470" s="2">
        <v>2</v>
      </c>
      <c r="AF470" s="2">
        <v>0</v>
      </c>
      <c r="AG470" s="2">
        <v>0</v>
      </c>
      <c r="AH470" s="16">
        <v>0</v>
      </c>
      <c r="AJ470">
        <v>59</v>
      </c>
      <c r="AK470">
        <v>45.905999999999999</v>
      </c>
      <c r="AR470">
        <v>52</v>
      </c>
      <c r="AS470">
        <v>39.790999999999997</v>
      </c>
    </row>
    <row r="471" spans="1:45" x14ac:dyDescent="0.3">
      <c r="A471">
        <v>8890</v>
      </c>
      <c r="B471">
        <v>1972</v>
      </c>
      <c r="C471" s="1">
        <f t="shared" si="42"/>
        <v>52</v>
      </c>
      <c r="D471" t="s">
        <v>25</v>
      </c>
      <c r="E471" t="s">
        <v>34</v>
      </c>
      <c r="F471" s="4" t="s">
        <v>23</v>
      </c>
      <c r="G471" t="s">
        <v>23</v>
      </c>
      <c r="H471" s="20">
        <v>65808</v>
      </c>
      <c r="I471" s="2">
        <f t="shared" si="43"/>
        <v>65.808000000000007</v>
      </c>
      <c r="J471" s="2"/>
      <c r="K471" s="2">
        <v>1</v>
      </c>
      <c r="L471" s="2">
        <v>1</v>
      </c>
      <c r="M471" s="16">
        <f t="shared" si="44"/>
        <v>2</v>
      </c>
      <c r="N471" s="6" t="s">
        <v>55</v>
      </c>
      <c r="O471" s="4">
        <f t="shared" si="45"/>
        <v>2</v>
      </c>
      <c r="P471" s="3">
        <f t="shared" si="46"/>
        <v>41789</v>
      </c>
      <c r="Q471" s="4" t="str" cm="1">
        <f t="array" ref="Q471:S471">_xlfn.TEXTSPLIT(N471,"/")</f>
        <v>5</v>
      </c>
      <c r="R471" s="4" t="str">
        <v>30</v>
      </c>
      <c r="S471" s="4" t="str">
        <v>14</v>
      </c>
      <c r="T471" s="5">
        <f t="shared" si="47"/>
        <v>41789</v>
      </c>
      <c r="U471">
        <v>1</v>
      </c>
      <c r="V471" s="14">
        <v>155</v>
      </c>
      <c r="W471" s="14">
        <v>7</v>
      </c>
      <c r="X471" s="14">
        <v>80</v>
      </c>
      <c r="Y471" s="14">
        <v>13</v>
      </c>
      <c r="Z471" s="14">
        <v>7</v>
      </c>
      <c r="AA471" s="14">
        <v>10</v>
      </c>
      <c r="AB471" s="2">
        <v>3</v>
      </c>
      <c r="AC471" s="2">
        <v>5</v>
      </c>
      <c r="AD471" s="2">
        <v>5</v>
      </c>
      <c r="AE471" s="2">
        <v>6</v>
      </c>
      <c r="AF471" s="2">
        <v>0</v>
      </c>
      <c r="AG471" s="2">
        <v>0</v>
      </c>
      <c r="AH471" s="16">
        <v>0</v>
      </c>
      <c r="AJ471">
        <v>35</v>
      </c>
      <c r="AK471">
        <v>35.387999999999998</v>
      </c>
      <c r="AR471">
        <v>48</v>
      </c>
      <c r="AS471">
        <v>54.73</v>
      </c>
    </row>
    <row r="472" spans="1:45" x14ac:dyDescent="0.3">
      <c r="A472">
        <v>8876</v>
      </c>
      <c r="B472">
        <v>1964</v>
      </c>
      <c r="C472" s="1">
        <f t="shared" si="42"/>
        <v>60</v>
      </c>
      <c r="D472" t="s">
        <v>25</v>
      </c>
      <c r="E472" t="s">
        <v>34</v>
      </c>
      <c r="F472" s="4" t="s">
        <v>32</v>
      </c>
      <c r="G472" t="s">
        <v>32</v>
      </c>
      <c r="H472" s="20">
        <v>33629</v>
      </c>
      <c r="I472" s="2">
        <f t="shared" si="43"/>
        <v>33.628999999999998</v>
      </c>
      <c r="J472" s="2"/>
      <c r="K472" s="2">
        <v>1</v>
      </c>
      <c r="L472" s="2">
        <v>1</v>
      </c>
      <c r="M472" s="16">
        <f t="shared" si="44"/>
        <v>2</v>
      </c>
      <c r="N472" s="7">
        <v>41129</v>
      </c>
      <c r="O472" s="4">
        <f t="shared" si="45"/>
        <v>1</v>
      </c>
      <c r="P472" s="3">
        <f t="shared" si="46"/>
        <v>41129</v>
      </c>
      <c r="Q472" s="4" t="str" cm="1">
        <f t="array" ref="Q472">_xlfn.TEXTSPLIT(N472,"/")</f>
        <v>41129</v>
      </c>
      <c r="R472" s="5"/>
      <c r="S472" s="5"/>
      <c r="T472" s="5" t="e">
        <f t="shared" si="47"/>
        <v>#NUM!</v>
      </c>
      <c r="U472">
        <v>49</v>
      </c>
      <c r="V472" s="14">
        <v>132</v>
      </c>
      <c r="W472" s="14">
        <v>0</v>
      </c>
      <c r="X472" s="14">
        <v>16</v>
      </c>
      <c r="Y472" s="14">
        <v>0</v>
      </c>
      <c r="Z472" s="14">
        <v>0</v>
      </c>
      <c r="AA472" s="14">
        <v>4</v>
      </c>
      <c r="AB472" s="2">
        <v>5</v>
      </c>
      <c r="AC472" s="2">
        <v>3</v>
      </c>
      <c r="AD472" s="2">
        <v>4</v>
      </c>
      <c r="AE472" s="2">
        <v>9</v>
      </c>
      <c r="AF472" s="2">
        <v>0</v>
      </c>
      <c r="AG472" s="2">
        <v>0</v>
      </c>
      <c r="AH472" s="16">
        <v>0</v>
      </c>
      <c r="AJ472">
        <v>47</v>
      </c>
      <c r="AK472">
        <v>58.597000000000001</v>
      </c>
      <c r="AR472">
        <v>52</v>
      </c>
      <c r="AS472">
        <v>78.040999999999997</v>
      </c>
    </row>
    <row r="473" spans="1:45" x14ac:dyDescent="0.3">
      <c r="A473">
        <v>8870</v>
      </c>
      <c r="B473">
        <v>1985</v>
      </c>
      <c r="C473" s="1">
        <f t="shared" si="42"/>
        <v>39</v>
      </c>
      <c r="D473" t="s">
        <v>25</v>
      </c>
      <c r="E473" t="s">
        <v>22</v>
      </c>
      <c r="F473" s="4" t="s">
        <v>32</v>
      </c>
      <c r="G473" t="s">
        <v>32</v>
      </c>
      <c r="H473" s="20">
        <v>35196</v>
      </c>
      <c r="I473" s="2">
        <f t="shared" si="43"/>
        <v>35.195999999999998</v>
      </c>
      <c r="J473" s="2"/>
      <c r="K473" s="2">
        <v>1</v>
      </c>
      <c r="L473" s="2">
        <v>0</v>
      </c>
      <c r="M473" s="16">
        <f t="shared" si="44"/>
        <v>1</v>
      </c>
      <c r="N473" s="6" t="s">
        <v>200</v>
      </c>
      <c r="O473" s="4">
        <f t="shared" si="45"/>
        <v>2</v>
      </c>
      <c r="P473" s="3">
        <f t="shared" si="46"/>
        <v>41226</v>
      </c>
      <c r="Q473" s="4" t="str" cm="1">
        <f t="array" ref="Q473:S473">_xlfn.TEXTSPLIT(N473,"/")</f>
        <v>11</v>
      </c>
      <c r="R473" s="4" t="str">
        <v>13</v>
      </c>
      <c r="S473" s="4" t="str">
        <v>12</v>
      </c>
      <c r="T473" s="5">
        <f t="shared" si="47"/>
        <v>41226</v>
      </c>
      <c r="U473">
        <v>68</v>
      </c>
      <c r="V473" s="14">
        <v>75</v>
      </c>
      <c r="W473" s="14">
        <v>12</v>
      </c>
      <c r="X473" s="14">
        <v>141</v>
      </c>
      <c r="Y473" s="14">
        <v>43</v>
      </c>
      <c r="Z473" s="14">
        <v>39</v>
      </c>
      <c r="AA473" s="14">
        <v>187</v>
      </c>
      <c r="AB473" s="2">
        <v>6</v>
      </c>
      <c r="AC473" s="2">
        <v>6</v>
      </c>
      <c r="AD473" s="2">
        <v>5</v>
      </c>
      <c r="AE473" s="2">
        <v>8</v>
      </c>
      <c r="AF473" s="2">
        <v>1</v>
      </c>
      <c r="AG473" s="2">
        <v>0</v>
      </c>
      <c r="AH473" s="16">
        <v>0</v>
      </c>
      <c r="AJ473">
        <v>41</v>
      </c>
      <c r="AK473">
        <v>38.512999999999998</v>
      </c>
      <c r="AR473">
        <v>39</v>
      </c>
      <c r="AS473">
        <v>23.228000000000002</v>
      </c>
    </row>
    <row r="474" spans="1:45" x14ac:dyDescent="0.3">
      <c r="A474">
        <v>8867</v>
      </c>
      <c r="B474">
        <v>1989</v>
      </c>
      <c r="C474" s="1">
        <f t="shared" si="42"/>
        <v>35</v>
      </c>
      <c r="D474" t="s">
        <v>47</v>
      </c>
      <c r="E474" t="s">
        <v>34</v>
      </c>
      <c r="F474" s="4" t="s">
        <v>29</v>
      </c>
      <c r="G474" t="s">
        <v>29</v>
      </c>
      <c r="H474" s="20">
        <v>67546</v>
      </c>
      <c r="I474" s="2">
        <f t="shared" si="43"/>
        <v>67.546000000000006</v>
      </c>
      <c r="J474" s="2"/>
      <c r="K474" s="2">
        <v>0</v>
      </c>
      <c r="L474" s="2">
        <v>0</v>
      </c>
      <c r="M474" s="16">
        <f t="shared" si="44"/>
        <v>0</v>
      </c>
      <c r="N474" s="6" t="s">
        <v>232</v>
      </c>
      <c r="O474" s="4">
        <f t="shared" si="45"/>
        <v>2</v>
      </c>
      <c r="P474" s="3">
        <f t="shared" si="46"/>
        <v>41152</v>
      </c>
      <c r="Q474" s="4" t="str" cm="1">
        <f t="array" ref="Q474:S474">_xlfn.TEXTSPLIT(N474,"/")</f>
        <v>8</v>
      </c>
      <c r="R474" s="4" t="str">
        <v>31</v>
      </c>
      <c r="S474" s="4" t="str">
        <v>12</v>
      </c>
      <c r="T474" s="5">
        <f t="shared" si="47"/>
        <v>41152</v>
      </c>
      <c r="U474">
        <v>90</v>
      </c>
      <c r="V474" s="14">
        <v>864</v>
      </c>
      <c r="W474" s="14">
        <v>134</v>
      </c>
      <c r="X474" s="14">
        <v>768</v>
      </c>
      <c r="Y474" s="14">
        <v>150</v>
      </c>
      <c r="Z474" s="14">
        <v>38</v>
      </c>
      <c r="AA474" s="14">
        <v>172</v>
      </c>
      <c r="AB474" s="2">
        <v>1</v>
      </c>
      <c r="AC474" s="2">
        <v>4</v>
      </c>
      <c r="AD474" s="2">
        <v>5</v>
      </c>
      <c r="AE474" s="2">
        <v>3</v>
      </c>
      <c r="AF474" s="2">
        <v>0</v>
      </c>
      <c r="AG474" s="2">
        <v>0</v>
      </c>
      <c r="AH474" s="16">
        <v>0</v>
      </c>
      <c r="AJ474">
        <v>77</v>
      </c>
      <c r="AK474">
        <v>66.834999999999994</v>
      </c>
      <c r="AR474">
        <v>45</v>
      </c>
      <c r="AS474">
        <v>38.593000000000004</v>
      </c>
    </row>
    <row r="475" spans="1:45" x14ac:dyDescent="0.3">
      <c r="A475">
        <v>8858</v>
      </c>
      <c r="B475">
        <v>1973</v>
      </c>
      <c r="C475" s="1">
        <f t="shared" si="42"/>
        <v>51</v>
      </c>
      <c r="D475" t="s">
        <v>28</v>
      </c>
      <c r="E475" t="s">
        <v>34</v>
      </c>
      <c r="F475" s="4" t="s">
        <v>29</v>
      </c>
      <c r="G475" t="s">
        <v>29</v>
      </c>
      <c r="H475" s="20">
        <v>44325</v>
      </c>
      <c r="I475" s="2">
        <f t="shared" si="43"/>
        <v>44.325000000000003</v>
      </c>
      <c r="J475" s="2"/>
      <c r="K475" s="2">
        <v>0</v>
      </c>
      <c r="L475" s="2">
        <v>1</v>
      </c>
      <c r="M475" s="16">
        <f t="shared" si="44"/>
        <v>1</v>
      </c>
      <c r="N475" s="7">
        <v>41458</v>
      </c>
      <c r="O475" s="4">
        <f t="shared" si="45"/>
        <v>1</v>
      </c>
      <c r="P475" s="3">
        <f t="shared" si="46"/>
        <v>41458</v>
      </c>
      <c r="Q475" s="4" t="str" cm="1">
        <f t="array" ref="Q475">_xlfn.TEXTSPLIT(N475,"/")</f>
        <v>41458</v>
      </c>
      <c r="R475" s="5"/>
      <c r="S475" s="5"/>
      <c r="T475" s="5" t="e">
        <f t="shared" si="47"/>
        <v>#NUM!</v>
      </c>
      <c r="U475">
        <v>69</v>
      </c>
      <c r="V475" s="14">
        <v>516</v>
      </c>
      <c r="W475" s="14">
        <v>0</v>
      </c>
      <c r="X475" s="14">
        <v>21</v>
      </c>
      <c r="Y475" s="14">
        <v>0</v>
      </c>
      <c r="Z475" s="14">
        <v>0</v>
      </c>
      <c r="AA475" s="14">
        <v>5</v>
      </c>
      <c r="AB475" s="2">
        <v>4</v>
      </c>
      <c r="AC475" s="2">
        <v>8</v>
      </c>
      <c r="AD475" s="2">
        <v>7</v>
      </c>
      <c r="AE475" s="2">
        <v>8</v>
      </c>
      <c r="AF475" s="2">
        <v>0</v>
      </c>
      <c r="AG475" s="2">
        <v>0</v>
      </c>
      <c r="AH475" s="16">
        <v>1</v>
      </c>
      <c r="AJ475">
        <v>65</v>
      </c>
      <c r="AK475">
        <v>53.976999999999997</v>
      </c>
      <c r="AR475">
        <v>31</v>
      </c>
      <c r="AS475">
        <v>34.935000000000002</v>
      </c>
    </row>
    <row r="476" spans="1:45" x14ac:dyDescent="0.3">
      <c r="A476">
        <v>8852</v>
      </c>
      <c r="B476">
        <v>1977</v>
      </c>
      <c r="C476" s="1">
        <f t="shared" si="42"/>
        <v>47</v>
      </c>
      <c r="D476" t="s">
        <v>25</v>
      </c>
      <c r="E476" t="s">
        <v>22</v>
      </c>
      <c r="F476" s="4" t="s">
        <v>29</v>
      </c>
      <c r="G476" t="s">
        <v>29</v>
      </c>
      <c r="H476" s="20">
        <v>61064</v>
      </c>
      <c r="I476" s="2">
        <f t="shared" si="43"/>
        <v>61.064</v>
      </c>
      <c r="J476" s="2"/>
      <c r="K476" s="2">
        <v>0</v>
      </c>
      <c r="L476" s="2">
        <v>1</v>
      </c>
      <c r="M476" s="16">
        <f t="shared" si="44"/>
        <v>1</v>
      </c>
      <c r="N476" s="6" t="s">
        <v>232</v>
      </c>
      <c r="O476" s="4">
        <f t="shared" si="45"/>
        <v>2</v>
      </c>
      <c r="P476" s="3">
        <f t="shared" si="46"/>
        <v>41152</v>
      </c>
      <c r="Q476" s="4" t="str" cm="1">
        <f t="array" ref="Q476:S476">_xlfn.TEXTSPLIT(N476,"/")</f>
        <v>8</v>
      </c>
      <c r="R476" s="4" t="str">
        <v>31</v>
      </c>
      <c r="S476" s="4" t="str">
        <v>12</v>
      </c>
      <c r="T476" s="5">
        <f t="shared" si="47"/>
        <v>41152</v>
      </c>
      <c r="U476">
        <v>80</v>
      </c>
      <c r="V476" s="14">
        <v>387</v>
      </c>
      <c r="W476" s="14">
        <v>126</v>
      </c>
      <c r="X476" s="14">
        <v>342</v>
      </c>
      <c r="Y476" s="14">
        <v>0</v>
      </c>
      <c r="Z476" s="14">
        <v>45</v>
      </c>
      <c r="AA476" s="14">
        <v>180</v>
      </c>
      <c r="AB476" s="2">
        <v>5</v>
      </c>
      <c r="AC476" s="2">
        <v>8</v>
      </c>
      <c r="AD476" s="2">
        <v>11</v>
      </c>
      <c r="AE476" s="2">
        <v>6</v>
      </c>
      <c r="AF476" s="2">
        <v>0</v>
      </c>
      <c r="AG476" s="2">
        <v>0</v>
      </c>
      <c r="AH476" s="16">
        <v>0</v>
      </c>
      <c r="AJ476">
        <v>58</v>
      </c>
      <c r="AK476">
        <v>58.692</v>
      </c>
      <c r="AR476">
        <v>45</v>
      </c>
      <c r="AS476">
        <v>82.17</v>
      </c>
    </row>
    <row r="477" spans="1:45" x14ac:dyDescent="0.3">
      <c r="A477">
        <v>8842</v>
      </c>
      <c r="B477">
        <v>1972</v>
      </c>
      <c r="C477" s="1">
        <f t="shared" si="42"/>
        <v>52</v>
      </c>
      <c r="D477" t="s">
        <v>25</v>
      </c>
      <c r="E477" t="s">
        <v>22</v>
      </c>
      <c r="F477" s="4" t="s">
        <v>43</v>
      </c>
      <c r="G477" t="s">
        <v>43</v>
      </c>
      <c r="H477" s="20">
        <v>30372</v>
      </c>
      <c r="I477" s="2">
        <f t="shared" si="43"/>
        <v>30.372</v>
      </c>
      <c r="J477" s="2"/>
      <c r="K477" s="2">
        <v>1</v>
      </c>
      <c r="L477" s="2">
        <v>1</v>
      </c>
      <c r="M477" s="16">
        <f t="shared" si="44"/>
        <v>2</v>
      </c>
      <c r="N477" s="6" t="s">
        <v>303</v>
      </c>
      <c r="O477" s="4">
        <f t="shared" si="45"/>
        <v>2</v>
      </c>
      <c r="P477" s="3">
        <f t="shared" si="46"/>
        <v>41268</v>
      </c>
      <c r="Q477" s="4" t="str" cm="1">
        <f t="array" ref="Q477:S477">_xlfn.TEXTSPLIT(N477,"/")</f>
        <v>12</v>
      </c>
      <c r="R477" s="4" t="str">
        <v>25</v>
      </c>
      <c r="S477" s="4" t="str">
        <v>12</v>
      </c>
      <c r="T477" s="5">
        <f t="shared" si="47"/>
        <v>41268</v>
      </c>
      <c r="U477">
        <v>33</v>
      </c>
      <c r="V477" s="14">
        <v>15</v>
      </c>
      <c r="W477" s="14">
        <v>0</v>
      </c>
      <c r="X477" s="14">
        <v>12</v>
      </c>
      <c r="Y477" s="14">
        <v>7</v>
      </c>
      <c r="Z477" s="14">
        <v>3</v>
      </c>
      <c r="AA477" s="14">
        <v>7</v>
      </c>
      <c r="AB477" s="2">
        <v>3</v>
      </c>
      <c r="AC477" s="2">
        <v>2</v>
      </c>
      <c r="AD477" s="2">
        <v>3</v>
      </c>
      <c r="AE477" s="2">
        <v>7</v>
      </c>
      <c r="AF477" s="2">
        <v>0</v>
      </c>
      <c r="AG477" s="2">
        <v>0</v>
      </c>
      <c r="AH477" s="16">
        <v>0</v>
      </c>
      <c r="AJ477">
        <v>39</v>
      </c>
      <c r="AK477">
        <v>55.433999999999997</v>
      </c>
      <c r="AR477">
        <v>55</v>
      </c>
      <c r="AS477">
        <v>51.286999999999999</v>
      </c>
    </row>
    <row r="478" spans="1:45" x14ac:dyDescent="0.3">
      <c r="A478">
        <v>8832</v>
      </c>
      <c r="B478">
        <v>1977</v>
      </c>
      <c r="C478" s="1">
        <f t="shared" si="42"/>
        <v>47</v>
      </c>
      <c r="D478" t="s">
        <v>38</v>
      </c>
      <c r="E478" t="s">
        <v>42</v>
      </c>
      <c r="F478" s="4" t="s">
        <v>32</v>
      </c>
      <c r="G478" t="s">
        <v>32</v>
      </c>
      <c r="H478" s="20">
        <v>37509</v>
      </c>
      <c r="I478" s="2">
        <f t="shared" si="43"/>
        <v>37.509</v>
      </c>
      <c r="J478" s="2"/>
      <c r="K478" s="2">
        <v>1</v>
      </c>
      <c r="L478" s="2">
        <v>0</v>
      </c>
      <c r="M478" s="16">
        <f t="shared" si="44"/>
        <v>1</v>
      </c>
      <c r="N478" s="7">
        <v>41252</v>
      </c>
      <c r="O478" s="4">
        <f t="shared" si="45"/>
        <v>1</v>
      </c>
      <c r="P478" s="3">
        <f t="shared" si="46"/>
        <v>41252</v>
      </c>
      <c r="Q478" s="4" t="str" cm="1">
        <f t="array" ref="Q478">_xlfn.TEXTSPLIT(N478,"/")</f>
        <v>41252</v>
      </c>
      <c r="R478" s="5"/>
      <c r="S478" s="5"/>
      <c r="T478" s="5" t="e">
        <f t="shared" si="47"/>
        <v>#NUM!</v>
      </c>
      <c r="U478">
        <v>24</v>
      </c>
      <c r="V478" s="14">
        <v>37</v>
      </c>
      <c r="W478" s="14">
        <v>5</v>
      </c>
      <c r="X478" s="14">
        <v>56</v>
      </c>
      <c r="Y478" s="14">
        <v>12</v>
      </c>
      <c r="Z478" s="14">
        <v>8</v>
      </c>
      <c r="AA478" s="14">
        <v>5</v>
      </c>
      <c r="AB478" s="2">
        <v>2</v>
      </c>
      <c r="AC478" s="2">
        <v>3</v>
      </c>
      <c r="AD478" s="2">
        <v>4</v>
      </c>
      <c r="AE478" s="2">
        <v>7</v>
      </c>
      <c r="AF478" s="2">
        <v>0</v>
      </c>
      <c r="AG478" s="2">
        <v>0</v>
      </c>
      <c r="AH478" s="16">
        <v>0</v>
      </c>
      <c r="AJ478">
        <v>65</v>
      </c>
      <c r="AK478">
        <v>53.976999999999997</v>
      </c>
      <c r="AR478">
        <v>33</v>
      </c>
      <c r="AS478">
        <v>24.279</v>
      </c>
    </row>
    <row r="479" spans="1:45" x14ac:dyDescent="0.3">
      <c r="A479">
        <v>8825</v>
      </c>
      <c r="B479">
        <v>1963</v>
      </c>
      <c r="C479" s="1">
        <f t="shared" si="42"/>
        <v>61</v>
      </c>
      <c r="D479" t="s">
        <v>47</v>
      </c>
      <c r="E479" t="s">
        <v>22</v>
      </c>
      <c r="F479" s="4" t="s">
        <v>32</v>
      </c>
      <c r="G479" t="s">
        <v>32</v>
      </c>
      <c r="H479" s="20">
        <v>51195</v>
      </c>
      <c r="I479" s="2">
        <f t="shared" si="43"/>
        <v>51.195</v>
      </c>
      <c r="J479" s="2"/>
      <c r="K479" s="2">
        <v>1</v>
      </c>
      <c r="L479" s="2">
        <v>1</v>
      </c>
      <c r="M479" s="16">
        <f t="shared" si="44"/>
        <v>2</v>
      </c>
      <c r="N479" s="7">
        <v>41278</v>
      </c>
      <c r="O479" s="4">
        <f t="shared" si="45"/>
        <v>1</v>
      </c>
      <c r="P479" s="3">
        <f t="shared" si="46"/>
        <v>41278</v>
      </c>
      <c r="Q479" s="4" t="str" cm="1">
        <f t="array" ref="Q479">_xlfn.TEXTSPLIT(N479,"/")</f>
        <v>41278</v>
      </c>
      <c r="R479" s="5"/>
      <c r="S479" s="5"/>
      <c r="T479" s="5" t="e">
        <f t="shared" si="47"/>
        <v>#NUM!</v>
      </c>
      <c r="U479">
        <v>46</v>
      </c>
      <c r="V479" s="14">
        <v>230</v>
      </c>
      <c r="W479" s="14">
        <v>14</v>
      </c>
      <c r="X479" s="14">
        <v>156</v>
      </c>
      <c r="Y479" s="14">
        <v>82</v>
      </c>
      <c r="Z479" s="14">
        <v>24</v>
      </c>
      <c r="AA479" s="14">
        <v>58</v>
      </c>
      <c r="AB479" s="2">
        <v>8</v>
      </c>
      <c r="AC479" s="2">
        <v>9</v>
      </c>
      <c r="AD479" s="2">
        <v>5</v>
      </c>
      <c r="AE479" s="2">
        <v>8</v>
      </c>
      <c r="AF479" s="2">
        <v>0</v>
      </c>
      <c r="AG479" s="2">
        <v>0</v>
      </c>
      <c r="AH479" s="16">
        <v>0</v>
      </c>
      <c r="AJ479">
        <v>60</v>
      </c>
      <c r="AK479">
        <v>48.917999999999999</v>
      </c>
      <c r="AR479">
        <v>63</v>
      </c>
      <c r="AS479">
        <v>31.454000000000001</v>
      </c>
    </row>
    <row r="480" spans="1:45" x14ac:dyDescent="0.3">
      <c r="A480">
        <v>8812</v>
      </c>
      <c r="B480">
        <v>1980</v>
      </c>
      <c r="C480" s="1">
        <f t="shared" si="42"/>
        <v>44</v>
      </c>
      <c r="D480" t="s">
        <v>25</v>
      </c>
      <c r="E480" t="s">
        <v>36</v>
      </c>
      <c r="F480" s="4" t="s">
        <v>23</v>
      </c>
      <c r="G480" t="s">
        <v>23</v>
      </c>
      <c r="H480" s="20">
        <v>13533</v>
      </c>
      <c r="I480" s="2">
        <f t="shared" si="43"/>
        <v>13.532999999999999</v>
      </c>
      <c r="J480" s="2"/>
      <c r="K480" s="2">
        <v>1</v>
      </c>
      <c r="L480" s="2">
        <v>0</v>
      </c>
      <c r="M480" s="16">
        <f t="shared" si="44"/>
        <v>1</v>
      </c>
      <c r="N480" s="7">
        <v>41550</v>
      </c>
      <c r="O480" s="4">
        <f t="shared" si="45"/>
        <v>1</v>
      </c>
      <c r="P480" s="3">
        <f t="shared" si="46"/>
        <v>41550</v>
      </c>
      <c r="Q480" s="4" t="str" cm="1">
        <f t="array" ref="Q480">_xlfn.TEXTSPLIT(N480,"/")</f>
        <v>41550</v>
      </c>
      <c r="R480" s="5"/>
      <c r="S480" s="5"/>
      <c r="T480" s="5" t="e">
        <f t="shared" si="47"/>
        <v>#NUM!</v>
      </c>
      <c r="U480">
        <v>45</v>
      </c>
      <c r="V480" s="14">
        <v>12</v>
      </c>
      <c r="W480" s="14">
        <v>3</v>
      </c>
      <c r="X480" s="14">
        <v>8</v>
      </c>
      <c r="Y480" s="14">
        <v>8</v>
      </c>
      <c r="Z480" s="14">
        <v>0</v>
      </c>
      <c r="AA480" s="14">
        <v>17</v>
      </c>
      <c r="AB480" s="2">
        <v>2</v>
      </c>
      <c r="AC480" s="2">
        <v>2</v>
      </c>
      <c r="AD480" s="2">
        <v>3</v>
      </c>
      <c r="AE480" s="2">
        <v>7</v>
      </c>
      <c r="AF480" s="2">
        <v>0</v>
      </c>
      <c r="AG480" s="2">
        <v>0</v>
      </c>
      <c r="AH480" s="16">
        <v>0</v>
      </c>
      <c r="AJ480">
        <v>52</v>
      </c>
      <c r="AK480">
        <v>69.930000000000007</v>
      </c>
      <c r="AR480">
        <v>47</v>
      </c>
      <c r="AS480">
        <v>46.106000000000002</v>
      </c>
    </row>
    <row r="481" spans="1:45" x14ac:dyDescent="0.3">
      <c r="A481">
        <v>8805</v>
      </c>
      <c r="B481">
        <v>1961</v>
      </c>
      <c r="C481" s="1">
        <f t="shared" si="42"/>
        <v>63</v>
      </c>
      <c r="D481" t="s">
        <v>31</v>
      </c>
      <c r="E481" t="s">
        <v>22</v>
      </c>
      <c r="F481" s="4" t="s">
        <v>26</v>
      </c>
      <c r="G481" t="s">
        <v>26</v>
      </c>
      <c r="H481" s="20">
        <v>48904</v>
      </c>
      <c r="I481" s="2">
        <f t="shared" si="43"/>
        <v>48.904000000000003</v>
      </c>
      <c r="J481" s="2"/>
      <c r="K481" s="2">
        <v>0</v>
      </c>
      <c r="L481" s="2">
        <v>1</v>
      </c>
      <c r="M481" s="16">
        <f t="shared" si="44"/>
        <v>1</v>
      </c>
      <c r="N481" s="7">
        <v>40951</v>
      </c>
      <c r="O481" s="4">
        <f t="shared" si="45"/>
        <v>1</v>
      </c>
      <c r="P481" s="3">
        <f t="shared" si="46"/>
        <v>40951</v>
      </c>
      <c r="Q481" s="4" t="str" cm="1">
        <f t="array" ref="Q481">_xlfn.TEXTSPLIT(N481,"/")</f>
        <v>40951</v>
      </c>
      <c r="R481" s="5"/>
      <c r="S481" s="5"/>
      <c r="T481" s="5" t="e">
        <f t="shared" si="47"/>
        <v>#NUM!</v>
      </c>
      <c r="U481">
        <v>1</v>
      </c>
      <c r="V481" s="14">
        <v>283</v>
      </c>
      <c r="W481" s="14">
        <v>10</v>
      </c>
      <c r="X481" s="14">
        <v>38</v>
      </c>
      <c r="Y481" s="14">
        <v>0</v>
      </c>
      <c r="Z481" s="14">
        <v>13</v>
      </c>
      <c r="AA481" s="14">
        <v>27</v>
      </c>
      <c r="AB481" s="2">
        <v>4</v>
      </c>
      <c r="AC481" s="2">
        <v>7</v>
      </c>
      <c r="AD481" s="2">
        <v>4</v>
      </c>
      <c r="AE481" s="2">
        <v>8</v>
      </c>
      <c r="AF481" s="2">
        <v>0</v>
      </c>
      <c r="AG481" s="2">
        <v>0</v>
      </c>
      <c r="AH481" s="16">
        <v>0</v>
      </c>
      <c r="AJ481">
        <v>36</v>
      </c>
      <c r="AK481">
        <v>18.227</v>
      </c>
      <c r="AR481">
        <v>38</v>
      </c>
      <c r="AS481">
        <v>37.929000000000002</v>
      </c>
    </row>
    <row r="482" spans="1:45" hidden="1" x14ac:dyDescent="0.3">
      <c r="A482">
        <v>8800</v>
      </c>
      <c r="B482">
        <v>1944</v>
      </c>
      <c r="C482" s="1">
        <f t="shared" si="42"/>
        <v>80</v>
      </c>
      <c r="D482" t="s">
        <v>47</v>
      </c>
      <c r="E482" t="s">
        <v>34</v>
      </c>
      <c r="F482" s="4" t="s">
        <v>23</v>
      </c>
      <c r="G482" t="s">
        <v>23</v>
      </c>
      <c r="H482" s="20">
        <v>48948</v>
      </c>
      <c r="I482" s="2">
        <f t="shared" si="43"/>
        <v>48.948</v>
      </c>
      <c r="J482" s="2"/>
      <c r="K482" s="2">
        <v>0</v>
      </c>
      <c r="L482" s="2">
        <v>0</v>
      </c>
      <c r="M482" s="16">
        <f t="shared" si="44"/>
        <v>0</v>
      </c>
      <c r="N482" s="7">
        <v>41276</v>
      </c>
      <c r="O482" s="4">
        <f t="shared" si="45"/>
        <v>1</v>
      </c>
      <c r="P482" s="3">
        <f t="shared" si="46"/>
        <v>41276</v>
      </c>
      <c r="Q482" s="4" t="str" cm="1">
        <f t="array" ref="Q482">_xlfn.TEXTSPLIT(N482,"/")</f>
        <v>41276</v>
      </c>
      <c r="R482" s="5"/>
      <c r="S482" s="5"/>
      <c r="T482" s="5" t="e">
        <f t="shared" si="47"/>
        <v>#NUM!</v>
      </c>
      <c r="U482">
        <v>53</v>
      </c>
      <c r="V482" s="14">
        <v>437</v>
      </c>
      <c r="W482" s="14">
        <v>8</v>
      </c>
      <c r="X482" s="14">
        <v>206</v>
      </c>
      <c r="Y482" s="14">
        <v>160</v>
      </c>
      <c r="Z482" s="14">
        <v>49</v>
      </c>
      <c r="AA482" s="14">
        <v>42</v>
      </c>
      <c r="AB482" s="2">
        <v>2</v>
      </c>
      <c r="AC482" s="2">
        <v>7</v>
      </c>
      <c r="AD482" s="2">
        <v>5</v>
      </c>
      <c r="AE482" s="2">
        <v>6</v>
      </c>
      <c r="AF482" s="2">
        <v>1</v>
      </c>
      <c r="AG482" s="2">
        <v>0</v>
      </c>
      <c r="AH482" s="16">
        <v>1</v>
      </c>
      <c r="AJ482">
        <v>77</v>
      </c>
      <c r="AK482">
        <v>66.834999999999994</v>
      </c>
      <c r="AR482">
        <v>50</v>
      </c>
      <c r="AS482">
        <v>22.681999999999999</v>
      </c>
    </row>
    <row r="483" spans="1:45" x14ac:dyDescent="0.3">
      <c r="A483">
        <v>8799</v>
      </c>
      <c r="B483">
        <v>1985</v>
      </c>
      <c r="C483" s="1">
        <f t="shared" si="42"/>
        <v>39</v>
      </c>
      <c r="D483" t="s">
        <v>25</v>
      </c>
      <c r="E483" t="s">
        <v>34</v>
      </c>
      <c r="F483" s="4" t="s">
        <v>29</v>
      </c>
      <c r="G483" t="s">
        <v>29</v>
      </c>
      <c r="H483" s="20">
        <v>38175</v>
      </c>
      <c r="I483" s="2">
        <f t="shared" si="43"/>
        <v>38.174999999999997</v>
      </c>
      <c r="J483" s="2"/>
      <c r="K483" s="2">
        <v>1</v>
      </c>
      <c r="L483" s="2">
        <v>0</v>
      </c>
      <c r="M483" s="16">
        <f t="shared" si="44"/>
        <v>1</v>
      </c>
      <c r="N483" s="6" t="s">
        <v>115</v>
      </c>
      <c r="O483" s="4">
        <f t="shared" si="45"/>
        <v>2</v>
      </c>
      <c r="P483" s="3">
        <f t="shared" si="46"/>
        <v>41540</v>
      </c>
      <c r="Q483" s="4" t="str" cm="1">
        <f t="array" ref="Q483:S483">_xlfn.TEXTSPLIT(N483,"/")</f>
        <v>9</v>
      </c>
      <c r="R483" s="4" t="str">
        <v>23</v>
      </c>
      <c r="S483" s="4" t="str">
        <v>13</v>
      </c>
      <c r="T483" s="5">
        <f t="shared" si="47"/>
        <v>41540</v>
      </c>
      <c r="U483">
        <v>6</v>
      </c>
      <c r="V483" s="14">
        <v>70</v>
      </c>
      <c r="W483" s="14">
        <v>6</v>
      </c>
      <c r="X483" s="14">
        <v>69</v>
      </c>
      <c r="Y483" s="14">
        <v>2</v>
      </c>
      <c r="Z483" s="14">
        <v>3</v>
      </c>
      <c r="AA483" s="14">
        <v>3</v>
      </c>
      <c r="AB483" s="2">
        <v>3</v>
      </c>
      <c r="AC483" s="2">
        <v>3</v>
      </c>
      <c r="AD483" s="2">
        <v>4</v>
      </c>
      <c r="AE483" s="2">
        <v>7</v>
      </c>
      <c r="AF483" s="2">
        <v>0</v>
      </c>
      <c r="AG483" s="2">
        <v>0</v>
      </c>
      <c r="AH483" s="16">
        <v>0</v>
      </c>
      <c r="AJ483">
        <v>72</v>
      </c>
      <c r="AK483">
        <v>71.965000000000003</v>
      </c>
      <c r="AR483">
        <v>37</v>
      </c>
      <c r="AS483">
        <v>27.161000000000001</v>
      </c>
    </row>
    <row r="484" spans="1:45" x14ac:dyDescent="0.3">
      <c r="A484">
        <v>8789</v>
      </c>
      <c r="B484">
        <v>1990</v>
      </c>
      <c r="C484" s="1">
        <f t="shared" si="42"/>
        <v>34</v>
      </c>
      <c r="D484" t="s">
        <v>25</v>
      </c>
      <c r="E484" t="s">
        <v>36</v>
      </c>
      <c r="F484" s="4" t="s">
        <v>29</v>
      </c>
      <c r="G484" t="s">
        <v>29</v>
      </c>
      <c r="H484" s="20">
        <v>59060</v>
      </c>
      <c r="I484" s="2">
        <f t="shared" si="43"/>
        <v>59.06</v>
      </c>
      <c r="J484" s="2"/>
      <c r="K484" s="2">
        <v>1</v>
      </c>
      <c r="L484" s="2">
        <v>0</v>
      </c>
      <c r="M484" s="16">
        <f t="shared" si="44"/>
        <v>1</v>
      </c>
      <c r="N484" s="7">
        <v>41944</v>
      </c>
      <c r="O484" s="4">
        <f t="shared" si="45"/>
        <v>1</v>
      </c>
      <c r="P484" s="3">
        <f t="shared" si="46"/>
        <v>41944</v>
      </c>
      <c r="Q484" s="4" t="str" cm="1">
        <f t="array" ref="Q484">_xlfn.TEXTSPLIT(N484,"/")</f>
        <v>41944</v>
      </c>
      <c r="R484" s="5"/>
      <c r="S484" s="5"/>
      <c r="T484" s="5" t="e">
        <f t="shared" si="47"/>
        <v>#NUM!</v>
      </c>
      <c r="U484">
        <v>77</v>
      </c>
      <c r="V484" s="14">
        <v>35</v>
      </c>
      <c r="W484" s="14">
        <v>40</v>
      </c>
      <c r="X484" s="14">
        <v>111</v>
      </c>
      <c r="Y484" s="14">
        <v>36</v>
      </c>
      <c r="Z484" s="14">
        <v>40</v>
      </c>
      <c r="AA484" s="14">
        <v>12</v>
      </c>
      <c r="AB484" s="2">
        <v>3</v>
      </c>
      <c r="AC484" s="2">
        <v>3</v>
      </c>
      <c r="AD484" s="2">
        <v>7</v>
      </c>
      <c r="AE484" s="2">
        <v>4</v>
      </c>
      <c r="AF484" s="2">
        <v>0</v>
      </c>
      <c r="AG484" s="2">
        <v>0</v>
      </c>
      <c r="AH484" s="16">
        <v>0</v>
      </c>
      <c r="AJ484">
        <v>47</v>
      </c>
      <c r="AK484">
        <v>65.991</v>
      </c>
      <c r="AR484">
        <v>48</v>
      </c>
      <c r="AS484">
        <v>60.631</v>
      </c>
    </row>
    <row r="485" spans="1:45" hidden="1" x14ac:dyDescent="0.3">
      <c r="A485">
        <v>8786</v>
      </c>
      <c r="B485">
        <v>1957</v>
      </c>
      <c r="C485" s="1">
        <f t="shared" si="42"/>
        <v>67</v>
      </c>
      <c r="D485" t="s">
        <v>38</v>
      </c>
      <c r="E485" t="s">
        <v>42</v>
      </c>
      <c r="F485" s="4" t="s">
        <v>29</v>
      </c>
      <c r="G485" t="s">
        <v>29</v>
      </c>
      <c r="H485" s="20">
        <v>62058</v>
      </c>
      <c r="I485" s="2">
        <f t="shared" si="43"/>
        <v>62.058</v>
      </c>
      <c r="J485" s="2"/>
      <c r="K485" s="2">
        <v>0</v>
      </c>
      <c r="L485" s="2">
        <v>1</v>
      </c>
      <c r="M485" s="16">
        <f t="shared" si="44"/>
        <v>1</v>
      </c>
      <c r="N485" s="6" t="s">
        <v>237</v>
      </c>
      <c r="O485" s="4">
        <f t="shared" si="45"/>
        <v>2</v>
      </c>
      <c r="P485" s="3">
        <f t="shared" si="46"/>
        <v>41420</v>
      </c>
      <c r="Q485" s="4" t="str" cm="1">
        <f t="array" ref="Q485:S485">_xlfn.TEXTSPLIT(N485,"/")</f>
        <v>5</v>
      </c>
      <c r="R485" s="4" t="str">
        <v>26</v>
      </c>
      <c r="S485" s="4" t="str">
        <v>13</v>
      </c>
      <c r="T485" s="5">
        <f t="shared" si="47"/>
        <v>41420</v>
      </c>
      <c r="U485">
        <v>52</v>
      </c>
      <c r="V485" s="14">
        <v>301</v>
      </c>
      <c r="W485" s="14">
        <v>7</v>
      </c>
      <c r="X485" s="14">
        <v>74</v>
      </c>
      <c r="Y485" s="14">
        <v>10</v>
      </c>
      <c r="Z485" s="14">
        <v>0</v>
      </c>
      <c r="AA485" s="14">
        <v>58</v>
      </c>
      <c r="AB485" s="2">
        <v>4</v>
      </c>
      <c r="AC485" s="2">
        <v>6</v>
      </c>
      <c r="AD485" s="2">
        <v>7</v>
      </c>
      <c r="AE485" s="2">
        <v>6</v>
      </c>
      <c r="AF485" s="2">
        <v>0</v>
      </c>
      <c r="AG485" s="2">
        <v>0</v>
      </c>
      <c r="AH485" s="16">
        <v>0</v>
      </c>
      <c r="AJ485">
        <v>47</v>
      </c>
      <c r="AK485">
        <v>39.356000000000002</v>
      </c>
      <c r="AR485">
        <v>54</v>
      </c>
      <c r="AS485">
        <v>79.733999999999995</v>
      </c>
    </row>
    <row r="486" spans="1:45" hidden="1" x14ac:dyDescent="0.3">
      <c r="A486">
        <v>8783</v>
      </c>
      <c r="B486">
        <v>1951</v>
      </c>
      <c r="C486" s="1">
        <f t="shared" si="42"/>
        <v>73</v>
      </c>
      <c r="D486" t="s">
        <v>33</v>
      </c>
      <c r="E486" t="s">
        <v>22</v>
      </c>
      <c r="F486" s="4" t="s">
        <v>29</v>
      </c>
      <c r="G486" t="s">
        <v>29</v>
      </c>
      <c r="H486" s="20">
        <v>57045</v>
      </c>
      <c r="I486" s="2">
        <f t="shared" si="43"/>
        <v>57.045000000000002</v>
      </c>
      <c r="J486" s="2"/>
      <c r="K486" s="2">
        <v>0</v>
      </c>
      <c r="L486" s="2">
        <v>1</v>
      </c>
      <c r="M486" s="16">
        <f t="shared" si="44"/>
        <v>1</v>
      </c>
      <c r="N486" s="7">
        <v>41130</v>
      </c>
      <c r="O486" s="4">
        <f t="shared" si="45"/>
        <v>1</v>
      </c>
      <c r="P486" s="3">
        <f t="shared" si="46"/>
        <v>41130</v>
      </c>
      <c r="Q486" s="4" t="str" cm="1">
        <f t="array" ref="Q486">_xlfn.TEXTSPLIT(N486,"/")</f>
        <v>41130</v>
      </c>
      <c r="R486" s="5"/>
      <c r="S486" s="5"/>
      <c r="T486" s="5" t="e">
        <f t="shared" si="47"/>
        <v>#NUM!</v>
      </c>
      <c r="U486">
        <v>40</v>
      </c>
      <c r="V486" s="14">
        <v>296</v>
      </c>
      <c r="W486" s="14">
        <v>13</v>
      </c>
      <c r="X486" s="14">
        <v>104</v>
      </c>
      <c r="Y486" s="14">
        <v>11</v>
      </c>
      <c r="Z486" s="14">
        <v>13</v>
      </c>
      <c r="AA486" s="14">
        <v>17</v>
      </c>
      <c r="AB486" s="2">
        <v>3</v>
      </c>
      <c r="AC486" s="2">
        <v>4</v>
      </c>
      <c r="AD486" s="2">
        <v>9</v>
      </c>
      <c r="AE486" s="2">
        <v>3</v>
      </c>
      <c r="AF486" s="2">
        <v>0</v>
      </c>
      <c r="AG486" s="2">
        <v>0</v>
      </c>
      <c r="AH486" s="16">
        <v>0</v>
      </c>
      <c r="AJ486">
        <v>69</v>
      </c>
      <c r="AK486">
        <v>50.002000000000002</v>
      </c>
      <c r="AR486">
        <v>64</v>
      </c>
      <c r="AS486">
        <v>42.243000000000002</v>
      </c>
    </row>
    <row r="487" spans="1:45" hidden="1" x14ac:dyDescent="0.3">
      <c r="A487">
        <v>8780</v>
      </c>
      <c r="B487">
        <v>1951</v>
      </c>
      <c r="C487" s="1">
        <f t="shared" si="42"/>
        <v>73</v>
      </c>
      <c r="D487" t="s">
        <v>25</v>
      </c>
      <c r="E487" t="s">
        <v>34</v>
      </c>
      <c r="F487" s="4" t="s">
        <v>32</v>
      </c>
      <c r="G487" t="s">
        <v>32</v>
      </c>
      <c r="H487" s="20">
        <v>59292</v>
      </c>
      <c r="I487" s="2">
        <f t="shared" si="43"/>
        <v>59.292000000000002</v>
      </c>
      <c r="J487" s="2"/>
      <c r="K487" s="2">
        <v>0</v>
      </c>
      <c r="L487" s="2">
        <v>1</v>
      </c>
      <c r="M487" s="16">
        <f t="shared" si="44"/>
        <v>1</v>
      </c>
      <c r="N487" s="6" t="s">
        <v>203</v>
      </c>
      <c r="O487" s="4">
        <f t="shared" si="45"/>
        <v>2</v>
      </c>
      <c r="P487" s="3">
        <f t="shared" si="46"/>
        <v>41438</v>
      </c>
      <c r="Q487" s="4" t="str" cm="1">
        <f t="array" ref="Q487:S487">_xlfn.TEXTSPLIT(N487,"/")</f>
        <v>6</v>
      </c>
      <c r="R487" s="4" t="str">
        <v>13</v>
      </c>
      <c r="S487" s="4" t="str">
        <v>13</v>
      </c>
      <c r="T487" s="5">
        <f t="shared" si="47"/>
        <v>41438</v>
      </c>
      <c r="U487">
        <v>71</v>
      </c>
      <c r="V487" s="14">
        <v>378</v>
      </c>
      <c r="W487" s="14">
        <v>14</v>
      </c>
      <c r="X487" s="14">
        <v>68</v>
      </c>
      <c r="Y487" s="14">
        <v>19</v>
      </c>
      <c r="Z487" s="14">
        <v>14</v>
      </c>
      <c r="AA487" s="14">
        <v>14</v>
      </c>
      <c r="AB487" s="2">
        <v>2</v>
      </c>
      <c r="AC487" s="2">
        <v>3</v>
      </c>
      <c r="AD487" s="2">
        <v>8</v>
      </c>
      <c r="AE487" s="2">
        <v>3</v>
      </c>
      <c r="AF487" s="2">
        <v>0</v>
      </c>
      <c r="AG487" s="2">
        <v>0</v>
      </c>
      <c r="AH487" s="16">
        <v>0</v>
      </c>
      <c r="AJ487">
        <v>52</v>
      </c>
      <c r="AK487">
        <v>74.537999999999997</v>
      </c>
      <c r="AR487">
        <v>52</v>
      </c>
      <c r="AS487">
        <v>25.721</v>
      </c>
    </row>
    <row r="488" spans="1:45" x14ac:dyDescent="0.3">
      <c r="A488">
        <v>8779</v>
      </c>
      <c r="B488">
        <v>1986</v>
      </c>
      <c r="C488" s="1">
        <f t="shared" si="42"/>
        <v>38</v>
      </c>
      <c r="D488" t="s">
        <v>31</v>
      </c>
      <c r="E488" t="s">
        <v>36</v>
      </c>
      <c r="F488" s="4" t="s">
        <v>29</v>
      </c>
      <c r="G488" t="s">
        <v>29</v>
      </c>
      <c r="H488" s="20">
        <v>36145</v>
      </c>
      <c r="I488" s="2">
        <f t="shared" si="43"/>
        <v>36.145000000000003</v>
      </c>
      <c r="J488" s="2"/>
      <c r="K488" s="2">
        <v>1</v>
      </c>
      <c r="L488" s="2">
        <v>0</v>
      </c>
      <c r="M488" s="16">
        <f t="shared" si="44"/>
        <v>1</v>
      </c>
      <c r="N488" s="6" t="s">
        <v>177</v>
      </c>
      <c r="O488" s="4">
        <f t="shared" si="45"/>
        <v>2</v>
      </c>
      <c r="P488" s="3">
        <f t="shared" si="46"/>
        <v>41441</v>
      </c>
      <c r="Q488" s="4" t="str" cm="1">
        <f t="array" ref="Q488:S488">_xlfn.TEXTSPLIT(N488,"/")</f>
        <v>6</v>
      </c>
      <c r="R488" s="4" t="str">
        <v>16</v>
      </c>
      <c r="S488" s="4" t="str">
        <v>13</v>
      </c>
      <c r="T488" s="5">
        <f t="shared" si="47"/>
        <v>41441</v>
      </c>
      <c r="U488">
        <v>13</v>
      </c>
      <c r="V488" s="14">
        <v>56</v>
      </c>
      <c r="W488" s="14">
        <v>4</v>
      </c>
      <c r="X488" s="14">
        <v>76</v>
      </c>
      <c r="Y488" s="14">
        <v>17</v>
      </c>
      <c r="Z488" s="14">
        <v>1</v>
      </c>
      <c r="AA488" s="14">
        <v>18</v>
      </c>
      <c r="AB488" s="2">
        <v>4</v>
      </c>
      <c r="AC488" s="2">
        <v>4</v>
      </c>
      <c r="AD488" s="2">
        <v>3</v>
      </c>
      <c r="AE488" s="2">
        <v>9</v>
      </c>
      <c r="AF488" s="2">
        <v>1</v>
      </c>
      <c r="AG488" s="2">
        <v>0</v>
      </c>
      <c r="AH488" s="16">
        <v>1</v>
      </c>
      <c r="AJ488">
        <v>49</v>
      </c>
      <c r="AK488">
        <v>46.014000000000003</v>
      </c>
      <c r="AR488">
        <v>37</v>
      </c>
      <c r="AS488">
        <v>26.815999999999999</v>
      </c>
    </row>
    <row r="489" spans="1:45" x14ac:dyDescent="0.3">
      <c r="A489">
        <v>8775</v>
      </c>
      <c r="B489">
        <v>1970</v>
      </c>
      <c r="C489" s="1">
        <f t="shared" si="42"/>
        <v>54</v>
      </c>
      <c r="D489" t="s">
        <v>33</v>
      </c>
      <c r="E489" t="s">
        <v>22</v>
      </c>
      <c r="F489" s="4" t="s">
        <v>32</v>
      </c>
      <c r="G489" t="s">
        <v>32</v>
      </c>
      <c r="H489" s="20">
        <v>38361</v>
      </c>
      <c r="I489" s="2">
        <f t="shared" si="43"/>
        <v>38.360999999999997</v>
      </c>
      <c r="J489" s="2"/>
      <c r="K489" s="2">
        <v>1</v>
      </c>
      <c r="L489" s="2">
        <v>0</v>
      </c>
      <c r="M489" s="16">
        <f t="shared" si="44"/>
        <v>1</v>
      </c>
      <c r="N489" s="6" t="s">
        <v>41</v>
      </c>
      <c r="O489" s="4">
        <f t="shared" si="45"/>
        <v>2</v>
      </c>
      <c r="P489" s="3">
        <f t="shared" si="46"/>
        <v>41635</v>
      </c>
      <c r="Q489" s="4" t="str" cm="1">
        <f t="array" ref="Q489:S489">_xlfn.TEXTSPLIT(N489,"/")</f>
        <v>12</v>
      </c>
      <c r="R489" s="4" t="str">
        <v>27</v>
      </c>
      <c r="S489" s="4" t="str">
        <v>13</v>
      </c>
      <c r="T489" s="5">
        <f t="shared" si="47"/>
        <v>41635</v>
      </c>
      <c r="U489">
        <v>74</v>
      </c>
      <c r="V489" s="14">
        <v>39</v>
      </c>
      <c r="W489" s="14">
        <v>0</v>
      </c>
      <c r="X489" s="14">
        <v>56</v>
      </c>
      <c r="Y489" s="14">
        <v>20</v>
      </c>
      <c r="Z489" s="14">
        <v>8</v>
      </c>
      <c r="AA489" s="14">
        <v>14</v>
      </c>
      <c r="AB489" s="2">
        <v>3</v>
      </c>
      <c r="AC489" s="2">
        <v>3</v>
      </c>
      <c r="AD489" s="2">
        <v>3</v>
      </c>
      <c r="AE489" s="2">
        <v>7</v>
      </c>
      <c r="AF489" s="2">
        <v>0</v>
      </c>
      <c r="AG489" s="2">
        <v>0</v>
      </c>
      <c r="AH489" s="16">
        <v>0</v>
      </c>
      <c r="AJ489">
        <v>60</v>
      </c>
      <c r="AK489">
        <v>48.917999999999999</v>
      </c>
      <c r="AR489">
        <v>41</v>
      </c>
      <c r="AS489">
        <v>22.448</v>
      </c>
    </row>
    <row r="490" spans="1:45" x14ac:dyDescent="0.3">
      <c r="A490">
        <v>8773</v>
      </c>
      <c r="B490">
        <v>1972</v>
      </c>
      <c r="C490" s="1">
        <f t="shared" si="42"/>
        <v>52</v>
      </c>
      <c r="D490" t="s">
        <v>31</v>
      </c>
      <c r="E490" t="s">
        <v>42</v>
      </c>
      <c r="F490" s="4" t="s">
        <v>32</v>
      </c>
      <c r="G490" t="s">
        <v>32</v>
      </c>
      <c r="H490" s="20">
        <v>57420</v>
      </c>
      <c r="I490" s="2">
        <f t="shared" si="43"/>
        <v>57.42</v>
      </c>
      <c r="J490" s="2"/>
      <c r="K490" s="2">
        <v>0</v>
      </c>
      <c r="L490" s="2">
        <v>1</v>
      </c>
      <c r="M490" s="16">
        <f t="shared" si="44"/>
        <v>1</v>
      </c>
      <c r="N490" s="6" t="s">
        <v>164</v>
      </c>
      <c r="O490" s="4">
        <f t="shared" si="45"/>
        <v>2</v>
      </c>
      <c r="P490" s="3">
        <f t="shared" si="46"/>
        <v>41450</v>
      </c>
      <c r="Q490" s="4" t="str" cm="1">
        <f t="array" ref="Q490:S490">_xlfn.TEXTSPLIT(N490,"/")</f>
        <v>6</v>
      </c>
      <c r="R490" s="4" t="str">
        <v>25</v>
      </c>
      <c r="S490" s="4" t="str">
        <v>13</v>
      </c>
      <c r="T490" s="5">
        <f t="shared" si="47"/>
        <v>41450</v>
      </c>
      <c r="U490">
        <v>22</v>
      </c>
      <c r="V490" s="14">
        <v>280</v>
      </c>
      <c r="W490" s="14">
        <v>0</v>
      </c>
      <c r="X490" s="14">
        <v>18</v>
      </c>
      <c r="Y490" s="14">
        <v>0</v>
      </c>
      <c r="Z490" s="14">
        <v>0</v>
      </c>
      <c r="AA490" s="14">
        <v>24</v>
      </c>
      <c r="AB490" s="2">
        <v>3</v>
      </c>
      <c r="AC490" s="2">
        <v>5</v>
      </c>
      <c r="AD490" s="2">
        <v>6</v>
      </c>
      <c r="AE490" s="2">
        <v>7</v>
      </c>
      <c r="AF490" s="2">
        <v>0</v>
      </c>
      <c r="AG490" s="2">
        <v>0</v>
      </c>
      <c r="AH490" s="16">
        <v>1</v>
      </c>
      <c r="AJ490">
        <v>51</v>
      </c>
      <c r="AK490">
        <v>76.233999999999995</v>
      </c>
      <c r="AR490">
        <v>50</v>
      </c>
      <c r="AS490">
        <v>54.222000000000001</v>
      </c>
    </row>
    <row r="491" spans="1:45" hidden="1" x14ac:dyDescent="0.3">
      <c r="A491">
        <v>8755</v>
      </c>
      <c r="B491">
        <v>1947</v>
      </c>
      <c r="C491" s="1">
        <f t="shared" si="42"/>
        <v>77</v>
      </c>
      <c r="D491" t="s">
        <v>33</v>
      </c>
      <c r="E491" t="s">
        <v>42</v>
      </c>
      <c r="F491" s="4" t="s">
        <v>29</v>
      </c>
      <c r="G491" t="s">
        <v>29</v>
      </c>
      <c r="H491" s="20">
        <v>68657</v>
      </c>
      <c r="I491" s="2">
        <f t="shared" si="43"/>
        <v>68.656999999999996</v>
      </c>
      <c r="J491" s="2"/>
      <c r="K491" s="2">
        <v>0</v>
      </c>
      <c r="L491" s="2">
        <v>0</v>
      </c>
      <c r="M491" s="16">
        <f t="shared" si="44"/>
        <v>0</v>
      </c>
      <c r="N491" s="6" t="s">
        <v>103</v>
      </c>
      <c r="O491" s="4">
        <f t="shared" si="45"/>
        <v>2</v>
      </c>
      <c r="P491" s="3">
        <f t="shared" si="46"/>
        <v>41325</v>
      </c>
      <c r="Q491" s="4" t="str" cm="1">
        <f t="array" ref="Q491:S491">_xlfn.TEXTSPLIT(N491,"/")</f>
        <v>2</v>
      </c>
      <c r="R491" s="4" t="str">
        <v>20</v>
      </c>
      <c r="S491" s="4" t="str">
        <v>13</v>
      </c>
      <c r="T491" s="5">
        <f t="shared" si="47"/>
        <v>41325</v>
      </c>
      <c r="U491">
        <v>4</v>
      </c>
      <c r="V491" s="14">
        <v>482</v>
      </c>
      <c r="W491" s="14">
        <v>34</v>
      </c>
      <c r="X491" s="14">
        <v>471</v>
      </c>
      <c r="Y491" s="14">
        <v>119</v>
      </c>
      <c r="Z491" s="14">
        <v>68</v>
      </c>
      <c r="AA491" s="14">
        <v>22</v>
      </c>
      <c r="AB491" s="2">
        <v>1</v>
      </c>
      <c r="AC491" s="2">
        <v>3</v>
      </c>
      <c r="AD491" s="2">
        <v>9</v>
      </c>
      <c r="AE491" s="2">
        <v>7</v>
      </c>
      <c r="AF491" s="2">
        <v>0</v>
      </c>
      <c r="AG491" s="2">
        <v>0</v>
      </c>
      <c r="AH491" s="16">
        <v>0</v>
      </c>
      <c r="AJ491">
        <v>51</v>
      </c>
      <c r="AK491">
        <v>29.791</v>
      </c>
      <c r="AR491">
        <v>52</v>
      </c>
      <c r="AS491">
        <v>47.110999999999997</v>
      </c>
    </row>
    <row r="492" spans="1:45" x14ac:dyDescent="0.3">
      <c r="A492">
        <v>8754</v>
      </c>
      <c r="B492">
        <v>1975</v>
      </c>
      <c r="C492" s="1">
        <f t="shared" si="42"/>
        <v>49</v>
      </c>
      <c r="D492" t="s">
        <v>25</v>
      </c>
      <c r="E492" t="s">
        <v>34</v>
      </c>
      <c r="F492" s="4" t="s">
        <v>32</v>
      </c>
      <c r="G492" t="s">
        <v>32</v>
      </c>
      <c r="H492" s="20">
        <v>45068</v>
      </c>
      <c r="I492" s="2">
        <f t="shared" si="43"/>
        <v>45.067999999999998</v>
      </c>
      <c r="J492" s="2"/>
      <c r="K492" s="2">
        <v>0</v>
      </c>
      <c r="L492" s="2">
        <v>1</v>
      </c>
      <c r="M492" s="16">
        <f t="shared" si="44"/>
        <v>1</v>
      </c>
      <c r="N492" s="6" t="s">
        <v>258</v>
      </c>
      <c r="O492" s="4">
        <f t="shared" si="45"/>
        <v>2</v>
      </c>
      <c r="P492" s="3">
        <f t="shared" si="46"/>
        <v>41410</v>
      </c>
      <c r="Q492" s="4" t="str" cm="1">
        <f t="array" ref="Q492:S492">_xlfn.TEXTSPLIT(N492,"/")</f>
        <v>5</v>
      </c>
      <c r="R492" s="4" t="str">
        <v>16</v>
      </c>
      <c r="S492" s="4" t="str">
        <v>13</v>
      </c>
      <c r="T492" s="5">
        <f t="shared" si="47"/>
        <v>41410</v>
      </c>
      <c r="U492">
        <v>25</v>
      </c>
      <c r="V492" s="14">
        <v>14</v>
      </c>
      <c r="W492" s="14">
        <v>0</v>
      </c>
      <c r="X492" s="14">
        <v>3</v>
      </c>
      <c r="Y492" s="14">
        <v>0</v>
      </c>
      <c r="Z492" s="14">
        <v>0</v>
      </c>
      <c r="AA492" s="14">
        <v>3</v>
      </c>
      <c r="AB492" s="2">
        <v>1</v>
      </c>
      <c r="AC492" s="2">
        <v>1</v>
      </c>
      <c r="AD492" s="2">
        <v>2</v>
      </c>
      <c r="AE492" s="2">
        <v>7</v>
      </c>
      <c r="AF492" s="2">
        <v>0</v>
      </c>
      <c r="AG492" s="2">
        <v>0</v>
      </c>
      <c r="AH492" s="16">
        <v>0</v>
      </c>
      <c r="AJ492">
        <v>56</v>
      </c>
      <c r="AK492">
        <v>62.981000000000002</v>
      </c>
      <c r="AR492">
        <v>52</v>
      </c>
      <c r="AS492">
        <v>26.85</v>
      </c>
    </row>
    <row r="493" spans="1:45" x14ac:dyDescent="0.3">
      <c r="A493">
        <v>8749</v>
      </c>
      <c r="B493">
        <v>1985</v>
      </c>
      <c r="C493" s="1">
        <f t="shared" si="42"/>
        <v>39</v>
      </c>
      <c r="D493" t="s">
        <v>25</v>
      </c>
      <c r="E493" t="s">
        <v>22</v>
      </c>
      <c r="F493" s="4" t="s">
        <v>32</v>
      </c>
      <c r="G493" t="s">
        <v>32</v>
      </c>
      <c r="H493" s="20">
        <v>37235</v>
      </c>
      <c r="I493" s="2">
        <f t="shared" si="43"/>
        <v>37.234999999999999</v>
      </c>
      <c r="J493" s="2"/>
      <c r="K493" s="2">
        <v>1</v>
      </c>
      <c r="L493" s="2">
        <v>0</v>
      </c>
      <c r="M493" s="16">
        <f t="shared" si="44"/>
        <v>1</v>
      </c>
      <c r="N493" s="7">
        <v>41641</v>
      </c>
      <c r="O493" s="4">
        <f t="shared" si="45"/>
        <v>1</v>
      </c>
      <c r="P493" s="3">
        <f t="shared" si="46"/>
        <v>41641</v>
      </c>
      <c r="Q493" s="4" t="str" cm="1">
        <f t="array" ref="Q493">_xlfn.TEXTSPLIT(N493,"/")</f>
        <v>41641</v>
      </c>
      <c r="R493" s="5"/>
      <c r="S493" s="5"/>
      <c r="T493" s="5" t="e">
        <f t="shared" si="47"/>
        <v>#NUM!</v>
      </c>
      <c r="U493">
        <v>68</v>
      </c>
      <c r="V493" s="14">
        <v>20</v>
      </c>
      <c r="W493" s="14">
        <v>2</v>
      </c>
      <c r="X493" s="14">
        <v>9</v>
      </c>
      <c r="Y493" s="14">
        <v>4</v>
      </c>
      <c r="Z493" s="14">
        <v>6</v>
      </c>
      <c r="AA493" s="14">
        <v>20</v>
      </c>
      <c r="AB493" s="2">
        <v>1</v>
      </c>
      <c r="AC493" s="2">
        <v>1</v>
      </c>
      <c r="AD493" s="2">
        <v>2</v>
      </c>
      <c r="AE493" s="2">
        <v>4</v>
      </c>
      <c r="AF493" s="2">
        <v>0</v>
      </c>
      <c r="AG493" s="2">
        <v>0</v>
      </c>
      <c r="AH493" s="16">
        <v>0</v>
      </c>
      <c r="AJ493">
        <v>51</v>
      </c>
      <c r="AK493">
        <v>38.808</v>
      </c>
      <c r="AR493">
        <v>35</v>
      </c>
      <c r="AS493">
        <v>90.247</v>
      </c>
    </row>
    <row r="494" spans="1:45" x14ac:dyDescent="0.3">
      <c r="A494">
        <v>8746</v>
      </c>
      <c r="B494">
        <v>1990</v>
      </c>
      <c r="C494" s="1">
        <f t="shared" si="42"/>
        <v>34</v>
      </c>
      <c r="D494" t="s">
        <v>25</v>
      </c>
      <c r="E494" t="s">
        <v>22</v>
      </c>
      <c r="F494" s="4" t="s">
        <v>29</v>
      </c>
      <c r="G494" t="s">
        <v>29</v>
      </c>
      <c r="H494" s="20">
        <v>75433</v>
      </c>
      <c r="I494" s="2">
        <f t="shared" si="43"/>
        <v>75.433000000000007</v>
      </c>
      <c r="J494" s="2"/>
      <c r="K494" s="2">
        <v>1</v>
      </c>
      <c r="L494" s="2">
        <v>0</v>
      </c>
      <c r="M494" s="16">
        <f t="shared" si="44"/>
        <v>1</v>
      </c>
      <c r="N494" s="7">
        <v>41763</v>
      </c>
      <c r="O494" s="4">
        <f t="shared" si="45"/>
        <v>1</v>
      </c>
      <c r="P494" s="3">
        <f t="shared" si="46"/>
        <v>41763</v>
      </c>
      <c r="Q494" s="4" t="str" cm="1">
        <f t="array" ref="Q494">_xlfn.TEXTSPLIT(N494,"/")</f>
        <v>41763</v>
      </c>
      <c r="R494" s="5"/>
      <c r="S494" s="5"/>
      <c r="T494" s="5" t="e">
        <f t="shared" si="47"/>
        <v>#NUM!</v>
      </c>
      <c r="U494">
        <v>28</v>
      </c>
      <c r="V494" s="14">
        <v>800</v>
      </c>
      <c r="W494" s="14">
        <v>0</v>
      </c>
      <c r="X494" s="14">
        <v>297</v>
      </c>
      <c r="Y494" s="14">
        <v>0</v>
      </c>
      <c r="Z494" s="14">
        <v>34</v>
      </c>
      <c r="AA494" s="14">
        <v>57</v>
      </c>
      <c r="AB494" s="2">
        <v>2</v>
      </c>
      <c r="AC494" s="2">
        <v>2</v>
      </c>
      <c r="AD494" s="2">
        <v>10</v>
      </c>
      <c r="AE494" s="2">
        <v>6</v>
      </c>
      <c r="AF494" s="2">
        <v>0</v>
      </c>
      <c r="AG494" s="2">
        <v>0</v>
      </c>
      <c r="AH494" s="16">
        <v>2</v>
      </c>
      <c r="AJ494">
        <v>45</v>
      </c>
      <c r="AK494">
        <v>43.783000000000001</v>
      </c>
      <c r="AR494">
        <v>42</v>
      </c>
      <c r="AS494">
        <v>51.110999999999997</v>
      </c>
    </row>
    <row r="495" spans="1:45" x14ac:dyDescent="0.3">
      <c r="A495">
        <v>8737</v>
      </c>
      <c r="B495">
        <v>1979</v>
      </c>
      <c r="C495" s="1">
        <f t="shared" si="42"/>
        <v>45</v>
      </c>
      <c r="D495" t="s">
        <v>25</v>
      </c>
      <c r="E495" t="s">
        <v>22</v>
      </c>
      <c r="F495" s="4" t="s">
        <v>23</v>
      </c>
      <c r="G495" t="s">
        <v>23</v>
      </c>
      <c r="H495" s="20">
        <v>55563</v>
      </c>
      <c r="I495" s="2">
        <f t="shared" si="43"/>
        <v>55.563000000000002</v>
      </c>
      <c r="J495" s="2"/>
      <c r="K495" s="2">
        <v>0</v>
      </c>
      <c r="L495" s="2">
        <v>1</v>
      </c>
      <c r="M495" s="16">
        <f t="shared" si="44"/>
        <v>1</v>
      </c>
      <c r="N495" s="7">
        <v>41763</v>
      </c>
      <c r="O495" s="4">
        <f t="shared" si="45"/>
        <v>1</v>
      </c>
      <c r="P495" s="3">
        <f t="shared" si="46"/>
        <v>41763</v>
      </c>
      <c r="Q495" s="4" t="str" cm="1">
        <f t="array" ref="Q495">_xlfn.TEXTSPLIT(N495,"/")</f>
        <v>41763</v>
      </c>
      <c r="R495" s="5"/>
      <c r="S495" s="5"/>
      <c r="T495" s="5" t="e">
        <f t="shared" si="47"/>
        <v>#NUM!</v>
      </c>
      <c r="U495">
        <v>22</v>
      </c>
      <c r="V495" s="14">
        <v>29</v>
      </c>
      <c r="W495" s="14">
        <v>1</v>
      </c>
      <c r="X495" s="14">
        <v>9</v>
      </c>
      <c r="Y495" s="14">
        <v>2</v>
      </c>
      <c r="Z495" s="14">
        <v>0</v>
      </c>
      <c r="AA495" s="14">
        <v>2</v>
      </c>
      <c r="AB495" s="2">
        <v>1</v>
      </c>
      <c r="AC495" s="2">
        <v>2</v>
      </c>
      <c r="AD495" s="2">
        <v>3</v>
      </c>
      <c r="AE495" s="2">
        <v>3</v>
      </c>
      <c r="AF495" s="2">
        <v>0</v>
      </c>
      <c r="AG495" s="2">
        <v>0</v>
      </c>
      <c r="AH495" s="16">
        <v>0</v>
      </c>
      <c r="AJ495">
        <v>59</v>
      </c>
      <c r="AK495">
        <v>65.525999999999996</v>
      </c>
      <c r="AR495">
        <v>61</v>
      </c>
      <c r="AS495">
        <v>85.695999999999998</v>
      </c>
    </row>
    <row r="496" spans="1:45" x14ac:dyDescent="0.3">
      <c r="A496">
        <v>8732</v>
      </c>
      <c r="B496">
        <v>1970</v>
      </c>
      <c r="C496" s="1">
        <f t="shared" si="42"/>
        <v>54</v>
      </c>
      <c r="D496" t="s">
        <v>25</v>
      </c>
      <c r="E496" t="s">
        <v>42</v>
      </c>
      <c r="F496" s="4" t="s">
        <v>43</v>
      </c>
      <c r="G496" t="s">
        <v>43</v>
      </c>
      <c r="H496" s="20">
        <v>67369</v>
      </c>
      <c r="I496" s="2">
        <f t="shared" si="43"/>
        <v>67.369</v>
      </c>
      <c r="J496" s="2"/>
      <c r="K496" s="2">
        <v>0</v>
      </c>
      <c r="L496" s="2">
        <v>1</v>
      </c>
      <c r="M496" s="16">
        <f t="shared" si="44"/>
        <v>1</v>
      </c>
      <c r="N496" s="6" t="s">
        <v>199</v>
      </c>
      <c r="O496" s="4">
        <f t="shared" si="45"/>
        <v>2</v>
      </c>
      <c r="P496" s="3">
        <f t="shared" si="46"/>
        <v>41230</v>
      </c>
      <c r="Q496" s="4" t="str" cm="1">
        <f t="array" ref="Q496:S496">_xlfn.TEXTSPLIT(N496,"/")</f>
        <v>11</v>
      </c>
      <c r="R496" s="4" t="str">
        <v>17</v>
      </c>
      <c r="S496" s="4" t="str">
        <v>12</v>
      </c>
      <c r="T496" s="5">
        <f t="shared" si="47"/>
        <v>41230</v>
      </c>
      <c r="U496">
        <v>81</v>
      </c>
      <c r="V496" s="14">
        <v>1298</v>
      </c>
      <c r="W496" s="14">
        <v>0</v>
      </c>
      <c r="X496" s="14">
        <v>70</v>
      </c>
      <c r="Y496" s="14">
        <v>37</v>
      </c>
      <c r="Z496" s="14">
        <v>14</v>
      </c>
      <c r="AA496" s="14">
        <v>42</v>
      </c>
      <c r="AB496" s="2">
        <v>4</v>
      </c>
      <c r="AC496" s="2">
        <v>7</v>
      </c>
      <c r="AD496" s="2">
        <v>10</v>
      </c>
      <c r="AE496" s="2">
        <v>4</v>
      </c>
      <c r="AF496" s="2">
        <v>1</v>
      </c>
      <c r="AG496" s="2">
        <v>0</v>
      </c>
      <c r="AH496" s="16">
        <v>2</v>
      </c>
      <c r="AJ496">
        <v>50</v>
      </c>
      <c r="AK496">
        <v>89.694000000000003</v>
      </c>
      <c r="AR496">
        <v>40</v>
      </c>
      <c r="AS496">
        <v>36.075000000000003</v>
      </c>
    </row>
    <row r="497" spans="1:45" x14ac:dyDescent="0.3">
      <c r="A497">
        <v>8727</v>
      </c>
      <c r="B497">
        <v>1979</v>
      </c>
      <c r="C497" s="1">
        <f t="shared" si="42"/>
        <v>45</v>
      </c>
      <c r="D497" t="s">
        <v>47</v>
      </c>
      <c r="E497" t="s">
        <v>22</v>
      </c>
      <c r="F497" s="4" t="s">
        <v>23</v>
      </c>
      <c r="G497" t="s">
        <v>23</v>
      </c>
      <c r="H497" s="20">
        <v>63693</v>
      </c>
      <c r="I497" s="2">
        <f t="shared" si="43"/>
        <v>63.692999999999998</v>
      </c>
      <c r="J497" s="2"/>
      <c r="K497" s="2">
        <v>0</v>
      </c>
      <c r="L497" s="2">
        <v>1</v>
      </c>
      <c r="M497" s="16">
        <f t="shared" si="44"/>
        <v>1</v>
      </c>
      <c r="N497" s="6" t="s">
        <v>388</v>
      </c>
      <c r="O497" s="4">
        <f t="shared" si="45"/>
        <v>2</v>
      </c>
      <c r="P497" s="3">
        <f t="shared" si="46"/>
        <v>41561</v>
      </c>
      <c r="Q497" s="4" t="str" cm="1">
        <f t="array" ref="Q497:S497">_xlfn.TEXTSPLIT(N497,"/")</f>
        <v>10</v>
      </c>
      <c r="R497" s="4" t="str">
        <v>14</v>
      </c>
      <c r="S497" s="4" t="str">
        <v>13</v>
      </c>
      <c r="T497" s="5">
        <f t="shared" si="47"/>
        <v>41561</v>
      </c>
      <c r="U497">
        <v>63</v>
      </c>
      <c r="V497" s="14">
        <v>587</v>
      </c>
      <c r="W497" s="14">
        <v>43</v>
      </c>
      <c r="X497" s="14">
        <v>337</v>
      </c>
      <c r="Y497" s="14">
        <v>42</v>
      </c>
      <c r="Z497" s="14">
        <v>87</v>
      </c>
      <c r="AA497" s="14">
        <v>54</v>
      </c>
      <c r="AB497" s="2">
        <v>3</v>
      </c>
      <c r="AC497" s="2">
        <v>11</v>
      </c>
      <c r="AD497" s="2">
        <v>9</v>
      </c>
      <c r="AE497" s="2">
        <v>6</v>
      </c>
      <c r="AF497" s="2">
        <v>0</v>
      </c>
      <c r="AG497" s="2">
        <v>0</v>
      </c>
      <c r="AH497" s="16">
        <v>0</v>
      </c>
      <c r="AJ497">
        <v>59</v>
      </c>
      <c r="AK497">
        <v>65.525999999999996</v>
      </c>
      <c r="AR497">
        <v>65</v>
      </c>
      <c r="AS497">
        <v>28.087</v>
      </c>
    </row>
    <row r="498" spans="1:45" x14ac:dyDescent="0.3">
      <c r="A498">
        <v>8726</v>
      </c>
      <c r="B498">
        <v>1965</v>
      </c>
      <c r="C498" s="1">
        <f t="shared" si="42"/>
        <v>59</v>
      </c>
      <c r="D498" t="s">
        <v>28</v>
      </c>
      <c r="E498" t="s">
        <v>36</v>
      </c>
      <c r="F498" s="4" t="s">
        <v>23</v>
      </c>
      <c r="G498" t="s">
        <v>23</v>
      </c>
      <c r="H498" s="20">
        <v>41713</v>
      </c>
      <c r="I498" s="2">
        <f t="shared" si="43"/>
        <v>41.713000000000001</v>
      </c>
      <c r="J498" s="2"/>
      <c r="K498" s="2">
        <v>1</v>
      </c>
      <c r="L498" s="2">
        <v>1</v>
      </c>
      <c r="M498" s="16">
        <f t="shared" si="44"/>
        <v>2</v>
      </c>
      <c r="N498" s="6" t="s">
        <v>269</v>
      </c>
      <c r="O498" s="4">
        <f t="shared" si="45"/>
        <v>2</v>
      </c>
      <c r="P498" s="3">
        <f t="shared" si="46"/>
        <v>41758</v>
      </c>
      <c r="Q498" s="4" t="str" cm="1">
        <f t="array" ref="Q498:S498">_xlfn.TEXTSPLIT(N498,"/")</f>
        <v>4</v>
      </c>
      <c r="R498" s="4" t="str">
        <v>29</v>
      </c>
      <c r="S498" s="4" t="str">
        <v>14</v>
      </c>
      <c r="T498" s="5">
        <f t="shared" si="47"/>
        <v>41758</v>
      </c>
      <c r="U498">
        <v>57</v>
      </c>
      <c r="V498" s="14">
        <v>77</v>
      </c>
      <c r="W498" s="14">
        <v>8</v>
      </c>
      <c r="X498" s="14">
        <v>44</v>
      </c>
      <c r="Y498" s="14">
        <v>10</v>
      </c>
      <c r="Z498" s="14">
        <v>10</v>
      </c>
      <c r="AA498" s="14">
        <v>25</v>
      </c>
      <c r="AB498" s="2">
        <v>5</v>
      </c>
      <c r="AC498" s="2">
        <v>3</v>
      </c>
      <c r="AD498" s="2">
        <v>4</v>
      </c>
      <c r="AE498" s="2">
        <v>6</v>
      </c>
      <c r="AF498" s="2">
        <v>0</v>
      </c>
      <c r="AG498" s="2">
        <v>0</v>
      </c>
      <c r="AH498" s="16">
        <v>0</v>
      </c>
      <c r="AJ498">
        <v>52</v>
      </c>
      <c r="AK498">
        <v>57.42</v>
      </c>
      <c r="AR498">
        <v>54</v>
      </c>
      <c r="AS498">
        <v>65.747</v>
      </c>
    </row>
    <row r="499" spans="1:45" x14ac:dyDescent="0.3">
      <c r="A499">
        <v>8724</v>
      </c>
      <c r="B499">
        <v>1983</v>
      </c>
      <c r="C499" s="1">
        <f t="shared" si="42"/>
        <v>41</v>
      </c>
      <c r="D499" t="s">
        <v>25</v>
      </c>
      <c r="E499" t="s">
        <v>22</v>
      </c>
      <c r="F499" s="4" t="s">
        <v>26</v>
      </c>
      <c r="G499" t="s">
        <v>26</v>
      </c>
      <c r="H499" s="20">
        <v>28567</v>
      </c>
      <c r="I499" s="2">
        <f t="shared" si="43"/>
        <v>28.567</v>
      </c>
      <c r="J499" s="2"/>
      <c r="K499" s="2">
        <v>1</v>
      </c>
      <c r="L499" s="2">
        <v>0</v>
      </c>
      <c r="M499" s="16">
        <f t="shared" si="44"/>
        <v>1</v>
      </c>
      <c r="N499" s="6" t="s">
        <v>236</v>
      </c>
      <c r="O499" s="4">
        <f t="shared" si="45"/>
        <v>2</v>
      </c>
      <c r="P499" s="3">
        <f t="shared" si="46"/>
        <v>41442</v>
      </c>
      <c r="Q499" s="4" t="str" cm="1">
        <f t="array" ref="Q499:S499">_xlfn.TEXTSPLIT(N499,"/")</f>
        <v>6</v>
      </c>
      <c r="R499" s="4" t="str">
        <v>17</v>
      </c>
      <c r="S499" s="4" t="str">
        <v>13</v>
      </c>
      <c r="T499" s="5">
        <f t="shared" si="47"/>
        <v>41442</v>
      </c>
      <c r="U499">
        <v>57</v>
      </c>
      <c r="V499" s="14">
        <v>11</v>
      </c>
      <c r="W499" s="14">
        <v>3</v>
      </c>
      <c r="X499" s="14">
        <v>22</v>
      </c>
      <c r="Y499" s="14">
        <v>2</v>
      </c>
      <c r="Z499" s="14">
        <v>2</v>
      </c>
      <c r="AA499" s="14">
        <v>6</v>
      </c>
      <c r="AB499" s="2">
        <v>2</v>
      </c>
      <c r="AC499" s="2">
        <v>2</v>
      </c>
      <c r="AD499" s="2">
        <v>3</v>
      </c>
      <c r="AE499" s="2">
        <v>6</v>
      </c>
      <c r="AF499" s="2">
        <v>0</v>
      </c>
      <c r="AG499" s="2">
        <v>0</v>
      </c>
      <c r="AH499" s="16">
        <v>0</v>
      </c>
      <c r="AJ499">
        <v>45</v>
      </c>
      <c r="AK499">
        <v>55.563000000000002</v>
      </c>
      <c r="AR499">
        <v>64</v>
      </c>
      <c r="AS499">
        <v>80.981999999999999</v>
      </c>
    </row>
    <row r="500" spans="1:45" hidden="1" x14ac:dyDescent="0.3">
      <c r="A500">
        <v>8722</v>
      </c>
      <c r="B500">
        <v>1958</v>
      </c>
      <c r="C500" s="1">
        <f t="shared" si="42"/>
        <v>66</v>
      </c>
      <c r="D500" t="s">
        <v>28</v>
      </c>
      <c r="E500" t="s">
        <v>36</v>
      </c>
      <c r="F500" s="4" t="s">
        <v>29</v>
      </c>
      <c r="G500" t="s">
        <v>29</v>
      </c>
      <c r="H500" s="20">
        <v>82347</v>
      </c>
      <c r="I500" s="2">
        <f t="shared" si="43"/>
        <v>82.346999999999994</v>
      </c>
      <c r="J500" s="2"/>
      <c r="K500" s="2">
        <v>0</v>
      </c>
      <c r="L500" s="2">
        <v>0</v>
      </c>
      <c r="M500" s="16">
        <f t="shared" si="44"/>
        <v>0</v>
      </c>
      <c r="N500" s="7">
        <v>41071</v>
      </c>
      <c r="O500" s="4">
        <f t="shared" si="45"/>
        <v>1</v>
      </c>
      <c r="P500" s="3">
        <f t="shared" si="46"/>
        <v>41071</v>
      </c>
      <c r="Q500" s="4" t="str" cm="1">
        <f t="array" ref="Q500">_xlfn.TEXTSPLIT(N500,"/")</f>
        <v>41071</v>
      </c>
      <c r="R500" s="5"/>
      <c r="S500" s="5"/>
      <c r="T500" s="5" t="e">
        <f t="shared" si="47"/>
        <v>#NUM!</v>
      </c>
      <c r="U500">
        <v>38</v>
      </c>
      <c r="V500" s="14">
        <v>556</v>
      </c>
      <c r="W500" s="14">
        <v>54</v>
      </c>
      <c r="X500" s="14">
        <v>845</v>
      </c>
      <c r="Y500" s="14">
        <v>202</v>
      </c>
      <c r="Z500" s="14">
        <v>133</v>
      </c>
      <c r="AA500" s="14">
        <v>63</v>
      </c>
      <c r="AB500" s="2">
        <v>1</v>
      </c>
      <c r="AC500" s="2">
        <v>7</v>
      </c>
      <c r="AD500" s="2">
        <v>10</v>
      </c>
      <c r="AE500" s="2">
        <v>3</v>
      </c>
      <c r="AF500" s="2">
        <v>1</v>
      </c>
      <c r="AG500" s="2">
        <v>0</v>
      </c>
      <c r="AH500" s="16">
        <v>2</v>
      </c>
      <c r="AJ500">
        <v>54</v>
      </c>
      <c r="AK500">
        <v>30.396000000000001</v>
      </c>
      <c r="AR500">
        <v>36</v>
      </c>
      <c r="AS500">
        <v>95.168999999999997</v>
      </c>
    </row>
    <row r="501" spans="1:45" x14ac:dyDescent="0.3">
      <c r="A501">
        <v>8717</v>
      </c>
      <c r="B501">
        <v>1976</v>
      </c>
      <c r="C501" s="1">
        <f t="shared" si="42"/>
        <v>48</v>
      </c>
      <c r="D501" t="s">
        <v>40</v>
      </c>
      <c r="E501" t="s">
        <v>34</v>
      </c>
      <c r="F501" s="4" t="s">
        <v>29</v>
      </c>
      <c r="G501" t="s">
        <v>29</v>
      </c>
      <c r="H501" s="20">
        <v>80427</v>
      </c>
      <c r="I501" s="2">
        <f t="shared" si="43"/>
        <v>80.427000000000007</v>
      </c>
      <c r="J501" s="2"/>
      <c r="K501" s="2">
        <v>0</v>
      </c>
      <c r="L501" s="2">
        <v>1</v>
      </c>
      <c r="M501" s="16">
        <f t="shared" si="44"/>
        <v>1</v>
      </c>
      <c r="N501" s="7">
        <v>41252</v>
      </c>
      <c r="O501" s="4">
        <f t="shared" si="45"/>
        <v>1</v>
      </c>
      <c r="P501" s="3">
        <f t="shared" si="46"/>
        <v>41252</v>
      </c>
      <c r="Q501" s="4" t="str" cm="1">
        <f t="array" ref="Q501">_xlfn.TEXTSPLIT(N501,"/")</f>
        <v>41252</v>
      </c>
      <c r="R501" s="5"/>
      <c r="S501" s="5"/>
      <c r="T501" s="5" t="e">
        <f t="shared" si="47"/>
        <v>#NUM!</v>
      </c>
      <c r="U501">
        <v>56</v>
      </c>
      <c r="V501" s="14">
        <v>1149</v>
      </c>
      <c r="W501" s="14">
        <v>71</v>
      </c>
      <c r="X501" s="14">
        <v>449</v>
      </c>
      <c r="Y501" s="14">
        <v>69</v>
      </c>
      <c r="Z501" s="14">
        <v>71</v>
      </c>
      <c r="AA501" s="14">
        <v>26</v>
      </c>
      <c r="AB501" s="2">
        <v>1</v>
      </c>
      <c r="AC501" s="2">
        <v>11</v>
      </c>
      <c r="AD501" s="2">
        <v>8</v>
      </c>
      <c r="AE501" s="2">
        <v>5</v>
      </c>
      <c r="AF501" s="2">
        <v>0</v>
      </c>
      <c r="AG501" s="2">
        <v>0</v>
      </c>
      <c r="AH501" s="16">
        <v>0</v>
      </c>
      <c r="AJ501">
        <v>37</v>
      </c>
      <c r="AK501">
        <v>29.998999999999999</v>
      </c>
      <c r="AR501">
        <v>61</v>
      </c>
      <c r="AS501">
        <v>82.122</v>
      </c>
    </row>
    <row r="502" spans="1:45" hidden="1" x14ac:dyDescent="0.3">
      <c r="A502">
        <v>8707</v>
      </c>
      <c r="B502">
        <v>1957</v>
      </c>
      <c r="C502" s="1">
        <f t="shared" si="42"/>
        <v>67</v>
      </c>
      <c r="D502" t="s">
        <v>25</v>
      </c>
      <c r="E502" t="s">
        <v>22</v>
      </c>
      <c r="F502" s="4" t="s">
        <v>29</v>
      </c>
      <c r="G502" t="s">
        <v>29</v>
      </c>
      <c r="H502" s="20">
        <v>79456</v>
      </c>
      <c r="I502" s="2">
        <f t="shared" si="43"/>
        <v>79.456000000000003</v>
      </c>
      <c r="J502" s="2"/>
      <c r="K502" s="2">
        <v>0</v>
      </c>
      <c r="L502" s="2">
        <v>0</v>
      </c>
      <c r="M502" s="16">
        <f t="shared" si="44"/>
        <v>0</v>
      </c>
      <c r="N502" s="6" t="s">
        <v>168</v>
      </c>
      <c r="O502" s="4">
        <f t="shared" si="45"/>
        <v>2</v>
      </c>
      <c r="P502" s="3">
        <f t="shared" si="46"/>
        <v>41143</v>
      </c>
      <c r="Q502" s="4" t="str" cm="1">
        <f t="array" ref="Q502:S502">_xlfn.TEXTSPLIT(N502,"/")</f>
        <v>8</v>
      </c>
      <c r="R502" s="4" t="str">
        <v>22</v>
      </c>
      <c r="S502" s="4" t="str">
        <v>12</v>
      </c>
      <c r="T502" s="5">
        <f t="shared" si="47"/>
        <v>41143</v>
      </c>
      <c r="U502">
        <v>12</v>
      </c>
      <c r="V502" s="14">
        <v>565</v>
      </c>
      <c r="W502" s="14">
        <v>42</v>
      </c>
      <c r="X502" s="14">
        <v>548</v>
      </c>
      <c r="Y502" s="14">
        <v>64</v>
      </c>
      <c r="Z502" s="14">
        <v>83</v>
      </c>
      <c r="AA502" s="14">
        <v>99</v>
      </c>
      <c r="AB502" s="2">
        <v>1</v>
      </c>
      <c r="AC502" s="2">
        <v>5</v>
      </c>
      <c r="AD502" s="2">
        <v>4</v>
      </c>
      <c r="AE502" s="2">
        <v>3</v>
      </c>
      <c r="AF502" s="2">
        <v>1</v>
      </c>
      <c r="AG502" s="2">
        <v>0</v>
      </c>
      <c r="AH502" s="16">
        <v>0</v>
      </c>
      <c r="AJ502">
        <v>58</v>
      </c>
      <c r="AK502">
        <v>57.235999999999997</v>
      </c>
      <c r="AR502">
        <v>62</v>
      </c>
      <c r="AS502">
        <v>79.41</v>
      </c>
    </row>
    <row r="503" spans="1:45" x14ac:dyDescent="0.3">
      <c r="A503">
        <v>8702</v>
      </c>
      <c r="B503">
        <v>1977</v>
      </c>
      <c r="C503" s="1">
        <f t="shared" si="42"/>
        <v>47</v>
      </c>
      <c r="D503" t="s">
        <v>33</v>
      </c>
      <c r="E503" t="s">
        <v>36</v>
      </c>
      <c r="F503" s="4" t="s">
        <v>32</v>
      </c>
      <c r="G503" t="s">
        <v>32</v>
      </c>
      <c r="H503" s="20">
        <v>26907</v>
      </c>
      <c r="I503" s="2">
        <f t="shared" si="43"/>
        <v>26.907</v>
      </c>
      <c r="J503" s="2"/>
      <c r="K503" s="2">
        <v>1</v>
      </c>
      <c r="L503" s="2">
        <v>1</v>
      </c>
      <c r="M503" s="16">
        <f t="shared" si="44"/>
        <v>2</v>
      </c>
      <c r="N503" s="6" t="s">
        <v>107</v>
      </c>
      <c r="O503" s="4">
        <f t="shared" si="45"/>
        <v>2</v>
      </c>
      <c r="P503" s="3">
        <f t="shared" si="46"/>
        <v>41506</v>
      </c>
      <c r="Q503" s="4" t="str" cm="1">
        <f t="array" ref="Q503:S503">_xlfn.TEXTSPLIT(N503,"/")</f>
        <v>8</v>
      </c>
      <c r="R503" s="4" t="str">
        <v>20</v>
      </c>
      <c r="S503" s="4" t="str">
        <v>13</v>
      </c>
      <c r="T503" s="5">
        <f t="shared" si="47"/>
        <v>41506</v>
      </c>
      <c r="U503">
        <v>10</v>
      </c>
      <c r="V503" s="14">
        <v>9</v>
      </c>
      <c r="W503" s="14">
        <v>1</v>
      </c>
      <c r="X503" s="14">
        <v>7</v>
      </c>
      <c r="Y503" s="14">
        <v>0</v>
      </c>
      <c r="Z503" s="14">
        <v>3</v>
      </c>
      <c r="AA503" s="14">
        <v>2</v>
      </c>
      <c r="AB503" s="2">
        <v>2</v>
      </c>
      <c r="AC503" s="2">
        <v>1</v>
      </c>
      <c r="AD503" s="2">
        <v>3</v>
      </c>
      <c r="AE503" s="2">
        <v>7</v>
      </c>
      <c r="AF503" s="2">
        <v>0</v>
      </c>
      <c r="AG503" s="2">
        <v>0</v>
      </c>
      <c r="AH503" s="16">
        <v>0</v>
      </c>
      <c r="AJ503">
        <v>61</v>
      </c>
      <c r="AK503">
        <v>31.497</v>
      </c>
      <c r="AR503">
        <v>54</v>
      </c>
      <c r="AS503">
        <v>42.231000000000002</v>
      </c>
    </row>
    <row r="504" spans="1:45" x14ac:dyDescent="0.3">
      <c r="A504">
        <v>8700</v>
      </c>
      <c r="B504">
        <v>1987</v>
      </c>
      <c r="C504" s="1">
        <f t="shared" si="42"/>
        <v>37</v>
      </c>
      <c r="D504" t="s">
        <v>47</v>
      </c>
      <c r="E504" t="s">
        <v>66</v>
      </c>
      <c r="F504" s="4" t="s">
        <v>26</v>
      </c>
      <c r="G504" t="s">
        <v>26</v>
      </c>
      <c r="H504" s="20">
        <v>14906</v>
      </c>
      <c r="I504" s="2">
        <f t="shared" si="43"/>
        <v>14.906000000000001</v>
      </c>
      <c r="J504" s="2"/>
      <c r="K504" s="2">
        <v>0</v>
      </c>
      <c r="L504" s="2">
        <v>0</v>
      </c>
      <c r="M504" s="16">
        <f t="shared" si="44"/>
        <v>0</v>
      </c>
      <c r="N504" s="6" t="s">
        <v>310</v>
      </c>
      <c r="O504" s="4">
        <f t="shared" si="45"/>
        <v>2</v>
      </c>
      <c r="P504" s="3">
        <f t="shared" si="46"/>
        <v>41265</v>
      </c>
      <c r="Q504" s="4" t="str" cm="1">
        <f t="array" ref="Q504:S504">_xlfn.TEXTSPLIT(N504,"/")</f>
        <v>12</v>
      </c>
      <c r="R504" s="4" t="str">
        <v>22</v>
      </c>
      <c r="S504" s="4" t="str">
        <v>12</v>
      </c>
      <c r="T504" s="5">
        <f t="shared" si="47"/>
        <v>41265</v>
      </c>
      <c r="U504">
        <v>86</v>
      </c>
      <c r="V504" s="14">
        <v>7</v>
      </c>
      <c r="W504" s="14">
        <v>7</v>
      </c>
      <c r="X504" s="14">
        <v>14</v>
      </c>
      <c r="Y504" s="14">
        <v>7</v>
      </c>
      <c r="Z504" s="14">
        <v>16</v>
      </c>
      <c r="AA504" s="14">
        <v>15</v>
      </c>
      <c r="AB504" s="2">
        <v>3</v>
      </c>
      <c r="AC504" s="2">
        <v>2</v>
      </c>
      <c r="AD504" s="2">
        <v>3</v>
      </c>
      <c r="AE504" s="2">
        <v>7</v>
      </c>
      <c r="AF504" s="2">
        <v>0</v>
      </c>
      <c r="AG504" s="2">
        <v>0</v>
      </c>
      <c r="AH504" s="16">
        <v>0</v>
      </c>
      <c r="AJ504">
        <v>61</v>
      </c>
      <c r="AK504">
        <v>31.497</v>
      </c>
      <c r="AR504">
        <v>48</v>
      </c>
      <c r="AS504">
        <v>36.662999999999997</v>
      </c>
    </row>
    <row r="505" spans="1:45" hidden="1" x14ac:dyDescent="0.3">
      <c r="A505">
        <v>8692</v>
      </c>
      <c r="B505">
        <v>1953</v>
      </c>
      <c r="C505" s="1">
        <f t="shared" si="42"/>
        <v>71</v>
      </c>
      <c r="D505" t="s">
        <v>25</v>
      </c>
      <c r="E505" t="s">
        <v>22</v>
      </c>
      <c r="F505" s="4" t="s">
        <v>32</v>
      </c>
      <c r="G505" t="s">
        <v>32</v>
      </c>
      <c r="H505" s="20">
        <v>43462</v>
      </c>
      <c r="I505" s="2">
        <f t="shared" si="43"/>
        <v>43.462000000000003</v>
      </c>
      <c r="J505" s="2"/>
      <c r="K505" s="2">
        <v>1</v>
      </c>
      <c r="L505" s="2">
        <v>1</v>
      </c>
      <c r="M505" s="16">
        <f t="shared" si="44"/>
        <v>2</v>
      </c>
      <c r="N505" s="7">
        <v>41252</v>
      </c>
      <c r="O505" s="4">
        <f t="shared" si="45"/>
        <v>1</v>
      </c>
      <c r="P505" s="3">
        <f t="shared" si="46"/>
        <v>41252</v>
      </c>
      <c r="Q505" s="4" t="str" cm="1">
        <f t="array" ref="Q505">_xlfn.TEXTSPLIT(N505,"/")</f>
        <v>41252</v>
      </c>
      <c r="R505" s="5"/>
      <c r="S505" s="5"/>
      <c r="T505" s="5" t="e">
        <f t="shared" si="47"/>
        <v>#NUM!</v>
      </c>
      <c r="U505">
        <v>50</v>
      </c>
      <c r="V505" s="14">
        <v>90</v>
      </c>
      <c r="W505" s="14">
        <v>17</v>
      </c>
      <c r="X505" s="14">
        <v>97</v>
      </c>
      <c r="Y505" s="14">
        <v>15</v>
      </c>
      <c r="Z505" s="14">
        <v>6</v>
      </c>
      <c r="AA505" s="14">
        <v>15</v>
      </c>
      <c r="AB505" s="2">
        <v>6</v>
      </c>
      <c r="AC505" s="2">
        <v>4</v>
      </c>
      <c r="AD505" s="2">
        <v>5</v>
      </c>
      <c r="AE505" s="2">
        <v>8</v>
      </c>
      <c r="AF505" s="2">
        <v>0</v>
      </c>
      <c r="AG505" s="2">
        <v>0</v>
      </c>
      <c r="AH505" s="16">
        <v>0</v>
      </c>
      <c r="AJ505">
        <v>51</v>
      </c>
      <c r="AK505">
        <v>33.622</v>
      </c>
      <c r="AR505">
        <v>65</v>
      </c>
      <c r="AS505">
        <v>51.518000000000001</v>
      </c>
    </row>
    <row r="506" spans="1:45" x14ac:dyDescent="0.3">
      <c r="A506">
        <v>8690</v>
      </c>
      <c r="B506">
        <v>1963</v>
      </c>
      <c r="C506" s="1">
        <f t="shared" si="42"/>
        <v>61</v>
      </c>
      <c r="D506" t="s">
        <v>28</v>
      </c>
      <c r="E506" t="s">
        <v>22</v>
      </c>
      <c r="F506" s="4" t="s">
        <v>29</v>
      </c>
      <c r="G506" t="s">
        <v>29</v>
      </c>
      <c r="H506" s="20">
        <v>86111</v>
      </c>
      <c r="I506" s="2">
        <f t="shared" si="43"/>
        <v>86.111000000000004</v>
      </c>
      <c r="J506" s="2"/>
      <c r="K506" s="2">
        <v>0</v>
      </c>
      <c r="L506" s="2">
        <v>0</v>
      </c>
      <c r="M506" s="16">
        <f t="shared" si="44"/>
        <v>0</v>
      </c>
      <c r="N506" s="6" t="s">
        <v>412</v>
      </c>
      <c r="O506" s="4">
        <f t="shared" si="45"/>
        <v>2</v>
      </c>
      <c r="P506" s="3">
        <f t="shared" si="46"/>
        <v>41383</v>
      </c>
      <c r="Q506" s="4" t="str" cm="1">
        <f t="array" ref="Q506:S506">_xlfn.TEXTSPLIT(N506,"/")</f>
        <v>4</v>
      </c>
      <c r="R506" s="4" t="str">
        <v>19</v>
      </c>
      <c r="S506" s="4" t="str">
        <v>13</v>
      </c>
      <c r="T506" s="5">
        <f t="shared" si="47"/>
        <v>41383</v>
      </c>
      <c r="U506">
        <v>73</v>
      </c>
      <c r="V506" s="14">
        <v>399</v>
      </c>
      <c r="W506" s="14">
        <v>28</v>
      </c>
      <c r="X506" s="14">
        <v>756</v>
      </c>
      <c r="Y506" s="14">
        <v>36</v>
      </c>
      <c r="Z506" s="14">
        <v>40</v>
      </c>
      <c r="AA506" s="14">
        <v>126</v>
      </c>
      <c r="AB506" s="2">
        <v>1</v>
      </c>
      <c r="AC506" s="2">
        <v>5</v>
      </c>
      <c r="AD506" s="2">
        <v>10</v>
      </c>
      <c r="AE506" s="2">
        <v>2</v>
      </c>
      <c r="AF506" s="2">
        <v>0</v>
      </c>
      <c r="AG506" s="2">
        <v>0</v>
      </c>
      <c r="AH506" s="16">
        <v>0</v>
      </c>
      <c r="AJ506">
        <v>79</v>
      </c>
      <c r="AK506">
        <v>55.956000000000003</v>
      </c>
      <c r="AR506">
        <v>41</v>
      </c>
      <c r="AS506">
        <v>24.710999999999999</v>
      </c>
    </row>
    <row r="507" spans="1:45" x14ac:dyDescent="0.3">
      <c r="A507">
        <v>8687</v>
      </c>
      <c r="B507">
        <v>1979</v>
      </c>
      <c r="C507" s="1">
        <f t="shared" si="42"/>
        <v>45</v>
      </c>
      <c r="D507" t="s">
        <v>40</v>
      </c>
      <c r="E507" t="s">
        <v>22</v>
      </c>
      <c r="F507" s="4" t="s">
        <v>32</v>
      </c>
      <c r="G507" t="s">
        <v>32</v>
      </c>
      <c r="H507" s="20">
        <v>53172</v>
      </c>
      <c r="I507" s="2">
        <f t="shared" si="43"/>
        <v>53.171999999999997</v>
      </c>
      <c r="J507" s="2"/>
      <c r="K507" s="2">
        <v>0</v>
      </c>
      <c r="L507" s="2">
        <v>1</v>
      </c>
      <c r="M507" s="16">
        <f t="shared" si="44"/>
        <v>1</v>
      </c>
      <c r="N507" s="7">
        <v>41430</v>
      </c>
      <c r="O507" s="4">
        <f t="shared" si="45"/>
        <v>1</v>
      </c>
      <c r="P507" s="3">
        <f t="shared" si="46"/>
        <v>41430</v>
      </c>
      <c r="Q507" s="4" t="str" cm="1">
        <f t="array" ref="Q507">_xlfn.TEXTSPLIT(N507,"/")</f>
        <v>41430</v>
      </c>
      <c r="R507" s="5"/>
      <c r="S507" s="5"/>
      <c r="T507" s="5" t="e">
        <f t="shared" si="47"/>
        <v>#NUM!</v>
      </c>
      <c r="U507">
        <v>54</v>
      </c>
      <c r="V507" s="14">
        <v>121</v>
      </c>
      <c r="W507" s="14">
        <v>62</v>
      </c>
      <c r="X507" s="14">
        <v>90</v>
      </c>
      <c r="Y507" s="14">
        <v>68</v>
      </c>
      <c r="Z507" s="14">
        <v>20</v>
      </c>
      <c r="AA507" s="14">
        <v>125</v>
      </c>
      <c r="AB507" s="2">
        <v>3</v>
      </c>
      <c r="AC507" s="2">
        <v>2</v>
      </c>
      <c r="AD507" s="2">
        <v>8</v>
      </c>
      <c r="AE507" s="2">
        <v>3</v>
      </c>
      <c r="AF507" s="2">
        <v>0</v>
      </c>
      <c r="AG507" s="2">
        <v>0</v>
      </c>
      <c r="AH507" s="16">
        <v>0</v>
      </c>
      <c r="AJ507">
        <v>45</v>
      </c>
      <c r="AK507">
        <v>26.486999999999998</v>
      </c>
      <c r="AR507">
        <v>54</v>
      </c>
      <c r="AS507">
        <v>26.876999999999999</v>
      </c>
    </row>
    <row r="508" spans="1:45" x14ac:dyDescent="0.3">
      <c r="A508">
        <v>8686</v>
      </c>
      <c r="B508">
        <v>1980</v>
      </c>
      <c r="C508" s="1">
        <f t="shared" si="42"/>
        <v>44</v>
      </c>
      <c r="D508" t="s">
        <v>25</v>
      </c>
      <c r="E508" t="s">
        <v>66</v>
      </c>
      <c r="F508" s="4" t="s">
        <v>32</v>
      </c>
      <c r="G508" t="s">
        <v>32</v>
      </c>
      <c r="H508" s="20">
        <v>23724</v>
      </c>
      <c r="I508" s="2">
        <f t="shared" si="43"/>
        <v>23.724</v>
      </c>
      <c r="J508" s="2"/>
      <c r="K508" s="2">
        <v>1</v>
      </c>
      <c r="L508" s="2">
        <v>0</v>
      </c>
      <c r="M508" s="16">
        <f t="shared" si="44"/>
        <v>1</v>
      </c>
      <c r="N508" s="7">
        <v>41487</v>
      </c>
      <c r="O508" s="4">
        <f t="shared" si="45"/>
        <v>1</v>
      </c>
      <c r="P508" s="3">
        <f t="shared" si="46"/>
        <v>41487</v>
      </c>
      <c r="Q508" s="4" t="str" cm="1">
        <f t="array" ref="Q508">_xlfn.TEXTSPLIT(N508,"/")</f>
        <v>41487</v>
      </c>
      <c r="R508" s="5"/>
      <c r="S508" s="5"/>
      <c r="T508" s="5" t="e">
        <f t="shared" si="47"/>
        <v>#NUM!</v>
      </c>
      <c r="U508">
        <v>65</v>
      </c>
      <c r="V508" s="14">
        <v>5</v>
      </c>
      <c r="W508" s="14">
        <v>23</v>
      </c>
      <c r="X508" s="14">
        <v>15</v>
      </c>
      <c r="Y508" s="14">
        <v>0</v>
      </c>
      <c r="Z508" s="14">
        <v>18</v>
      </c>
      <c r="AA508" s="14">
        <v>14</v>
      </c>
      <c r="AB508" s="2">
        <v>2</v>
      </c>
      <c r="AC508" s="2">
        <v>2</v>
      </c>
      <c r="AD508" s="2">
        <v>3</v>
      </c>
      <c r="AE508" s="2">
        <v>8</v>
      </c>
      <c r="AF508" s="2">
        <v>0</v>
      </c>
      <c r="AG508" s="2">
        <v>0</v>
      </c>
      <c r="AH508" s="16">
        <v>0</v>
      </c>
      <c r="AJ508">
        <v>57</v>
      </c>
      <c r="AK508">
        <v>70.712999999999994</v>
      </c>
      <c r="AR508">
        <v>47</v>
      </c>
      <c r="AS508">
        <v>72.334999999999994</v>
      </c>
    </row>
    <row r="509" spans="1:45" x14ac:dyDescent="0.3">
      <c r="A509">
        <v>8685</v>
      </c>
      <c r="B509">
        <v>1978</v>
      </c>
      <c r="C509" s="1">
        <f t="shared" si="42"/>
        <v>46</v>
      </c>
      <c r="D509" t="s">
        <v>47</v>
      </c>
      <c r="E509" t="s">
        <v>22</v>
      </c>
      <c r="F509" s="4" t="s">
        <v>29</v>
      </c>
      <c r="G509" t="s">
        <v>29</v>
      </c>
      <c r="H509" s="20">
        <v>42014</v>
      </c>
      <c r="I509" s="2">
        <f t="shared" si="43"/>
        <v>42.014000000000003</v>
      </c>
      <c r="J509" s="2"/>
      <c r="K509" s="2">
        <v>1</v>
      </c>
      <c r="L509" s="2">
        <v>0</v>
      </c>
      <c r="M509" s="16">
        <f t="shared" si="44"/>
        <v>1</v>
      </c>
      <c r="N509" s="6" t="s">
        <v>122</v>
      </c>
      <c r="O509" s="4">
        <f t="shared" si="45"/>
        <v>2</v>
      </c>
      <c r="P509" s="3">
        <f t="shared" si="46"/>
        <v>41138</v>
      </c>
      <c r="Q509" s="4" t="str" cm="1">
        <f t="array" ref="Q509:S509">_xlfn.TEXTSPLIT(N509,"/")</f>
        <v>8</v>
      </c>
      <c r="R509" s="4" t="str">
        <v>17</v>
      </c>
      <c r="S509" s="4" t="str">
        <v>12</v>
      </c>
      <c r="T509" s="5">
        <f t="shared" si="47"/>
        <v>41138</v>
      </c>
      <c r="U509">
        <v>56</v>
      </c>
      <c r="V509" s="14">
        <v>244</v>
      </c>
      <c r="W509" s="14">
        <v>15</v>
      </c>
      <c r="X509" s="14">
        <v>108</v>
      </c>
      <c r="Y509" s="14">
        <v>4</v>
      </c>
      <c r="Z509" s="14">
        <v>15</v>
      </c>
      <c r="AA509" s="14">
        <v>50</v>
      </c>
      <c r="AB509" s="2">
        <v>6</v>
      </c>
      <c r="AC509" s="2">
        <v>7</v>
      </c>
      <c r="AD509" s="2">
        <v>6</v>
      </c>
      <c r="AE509" s="2">
        <v>8</v>
      </c>
      <c r="AF509" s="2">
        <v>1</v>
      </c>
      <c r="AG509" s="2">
        <v>0</v>
      </c>
      <c r="AH509" s="16">
        <v>0</v>
      </c>
      <c r="AJ509">
        <v>78</v>
      </c>
      <c r="AK509">
        <v>69.754999999999995</v>
      </c>
      <c r="AR509">
        <v>45</v>
      </c>
      <c r="AS509">
        <v>38.136000000000003</v>
      </c>
    </row>
    <row r="510" spans="1:45" x14ac:dyDescent="0.3">
      <c r="A510">
        <v>8663</v>
      </c>
      <c r="B510">
        <v>1975</v>
      </c>
      <c r="C510" s="1">
        <f t="shared" si="42"/>
        <v>49</v>
      </c>
      <c r="D510" t="s">
        <v>33</v>
      </c>
      <c r="E510" t="s">
        <v>22</v>
      </c>
      <c r="F510" s="4" t="s">
        <v>23</v>
      </c>
      <c r="G510" t="s">
        <v>23</v>
      </c>
      <c r="H510" s="20">
        <v>39996</v>
      </c>
      <c r="I510" s="2">
        <f t="shared" si="43"/>
        <v>39.996000000000002</v>
      </c>
      <c r="J510" s="2"/>
      <c r="K510" s="2">
        <v>1</v>
      </c>
      <c r="L510" s="2">
        <v>1</v>
      </c>
      <c r="M510" s="16">
        <f t="shared" si="44"/>
        <v>2</v>
      </c>
      <c r="N510" s="6" t="s">
        <v>261</v>
      </c>
      <c r="O510" s="4">
        <f t="shared" si="45"/>
        <v>2</v>
      </c>
      <c r="P510" s="3">
        <f t="shared" si="46"/>
        <v>41781</v>
      </c>
      <c r="Q510" s="4" t="str" cm="1">
        <f t="array" ref="Q510:S510">_xlfn.TEXTSPLIT(N510,"/")</f>
        <v>5</v>
      </c>
      <c r="R510" s="4" t="str">
        <v>22</v>
      </c>
      <c r="S510" s="4" t="str">
        <v>14</v>
      </c>
      <c r="T510" s="5">
        <f t="shared" si="47"/>
        <v>41781</v>
      </c>
      <c r="U510">
        <v>85</v>
      </c>
      <c r="V510" s="14">
        <v>11</v>
      </c>
      <c r="W510" s="14">
        <v>0</v>
      </c>
      <c r="X510" s="14">
        <v>3</v>
      </c>
      <c r="Y510" s="14">
        <v>0</v>
      </c>
      <c r="Z510" s="14">
        <v>0</v>
      </c>
      <c r="AA510" s="14">
        <v>1</v>
      </c>
      <c r="AB510" s="2">
        <v>1</v>
      </c>
      <c r="AC510" s="2">
        <v>1</v>
      </c>
      <c r="AD510" s="2">
        <v>2</v>
      </c>
      <c r="AE510" s="2">
        <v>6</v>
      </c>
      <c r="AF510" s="2">
        <v>0</v>
      </c>
      <c r="AG510" s="2">
        <v>0</v>
      </c>
      <c r="AH510" s="16">
        <v>0</v>
      </c>
      <c r="AJ510">
        <v>36</v>
      </c>
      <c r="AK510">
        <v>42</v>
      </c>
      <c r="AR510">
        <v>52</v>
      </c>
      <c r="AS510">
        <v>34.109000000000002</v>
      </c>
    </row>
    <row r="511" spans="1:45" hidden="1" x14ac:dyDescent="0.3">
      <c r="A511">
        <v>8659</v>
      </c>
      <c r="B511">
        <v>1953</v>
      </c>
      <c r="C511" s="1">
        <f t="shared" si="42"/>
        <v>71</v>
      </c>
      <c r="D511" t="s">
        <v>38</v>
      </c>
      <c r="E511" t="s">
        <v>34</v>
      </c>
      <c r="F511" s="4" t="s">
        <v>32</v>
      </c>
      <c r="G511" t="s">
        <v>32</v>
      </c>
      <c r="H511" s="20">
        <v>69805</v>
      </c>
      <c r="I511" s="2">
        <f t="shared" si="43"/>
        <v>69.805000000000007</v>
      </c>
      <c r="J511" s="2"/>
      <c r="K511" s="2">
        <v>0</v>
      </c>
      <c r="L511" s="2">
        <v>1</v>
      </c>
      <c r="M511" s="16">
        <f t="shared" si="44"/>
        <v>1</v>
      </c>
      <c r="N511" s="6" t="s">
        <v>358</v>
      </c>
      <c r="O511" s="4">
        <f t="shared" si="45"/>
        <v>2</v>
      </c>
      <c r="P511" s="3">
        <f t="shared" si="46"/>
        <v>41660</v>
      </c>
      <c r="Q511" s="4" t="str" cm="1">
        <f t="array" ref="Q511:S511">_xlfn.TEXTSPLIT(N511,"/")</f>
        <v>1</v>
      </c>
      <c r="R511" s="4" t="str">
        <v>21</v>
      </c>
      <c r="S511" s="4" t="str">
        <v>14</v>
      </c>
      <c r="T511" s="5">
        <f t="shared" si="47"/>
        <v>41660</v>
      </c>
      <c r="U511">
        <v>50</v>
      </c>
      <c r="V511" s="14">
        <v>750</v>
      </c>
      <c r="W511" s="14">
        <v>71</v>
      </c>
      <c r="X511" s="14">
        <v>174</v>
      </c>
      <c r="Y511" s="14">
        <v>13</v>
      </c>
      <c r="Z511" s="14">
        <v>10</v>
      </c>
      <c r="AA511" s="14">
        <v>20</v>
      </c>
      <c r="AB511" s="2">
        <v>2</v>
      </c>
      <c r="AC511" s="2">
        <v>6</v>
      </c>
      <c r="AD511" s="2">
        <v>11</v>
      </c>
      <c r="AE511" s="2">
        <v>2</v>
      </c>
      <c r="AF511" s="2">
        <v>0</v>
      </c>
      <c r="AG511" s="2">
        <v>0</v>
      </c>
      <c r="AH511" s="16">
        <v>0</v>
      </c>
      <c r="AJ511">
        <v>43</v>
      </c>
      <c r="AK511">
        <v>36.802</v>
      </c>
      <c r="AR511">
        <v>54</v>
      </c>
      <c r="AS511">
        <v>18.588999999999999</v>
      </c>
    </row>
    <row r="512" spans="1:45" hidden="1" x14ac:dyDescent="0.3">
      <c r="A512">
        <v>8652</v>
      </c>
      <c r="B512">
        <v>1947</v>
      </c>
      <c r="C512" s="1">
        <f t="shared" si="42"/>
        <v>77</v>
      </c>
      <c r="D512" t="s">
        <v>47</v>
      </c>
      <c r="E512" t="s">
        <v>22</v>
      </c>
      <c r="F512" s="4" t="s">
        <v>32</v>
      </c>
      <c r="G512" t="s">
        <v>32</v>
      </c>
      <c r="H512" s="20">
        <v>37760</v>
      </c>
      <c r="I512" s="2">
        <f t="shared" si="43"/>
        <v>37.76</v>
      </c>
      <c r="J512" s="2"/>
      <c r="K512" s="2">
        <v>0</v>
      </c>
      <c r="L512" s="2">
        <v>0</v>
      </c>
      <c r="M512" s="16">
        <f t="shared" si="44"/>
        <v>0</v>
      </c>
      <c r="N512" s="6" t="s">
        <v>232</v>
      </c>
      <c r="O512" s="4">
        <f t="shared" si="45"/>
        <v>2</v>
      </c>
      <c r="P512" s="3">
        <f t="shared" si="46"/>
        <v>41152</v>
      </c>
      <c r="Q512" s="4" t="str" cm="1">
        <f t="array" ref="Q512:S512">_xlfn.TEXTSPLIT(N512,"/")</f>
        <v>8</v>
      </c>
      <c r="R512" s="4" t="str">
        <v>31</v>
      </c>
      <c r="S512" s="4" t="str">
        <v>12</v>
      </c>
      <c r="T512" s="5">
        <f t="shared" si="47"/>
        <v>41152</v>
      </c>
      <c r="U512">
        <v>20</v>
      </c>
      <c r="V512" s="14">
        <v>84</v>
      </c>
      <c r="W512" s="14">
        <v>5</v>
      </c>
      <c r="X512" s="14">
        <v>38</v>
      </c>
      <c r="Y512" s="14">
        <v>150</v>
      </c>
      <c r="Z512" s="14">
        <v>12</v>
      </c>
      <c r="AA512" s="14">
        <v>28</v>
      </c>
      <c r="AB512" s="2">
        <v>2</v>
      </c>
      <c r="AC512" s="2">
        <v>4</v>
      </c>
      <c r="AD512" s="2">
        <v>6</v>
      </c>
      <c r="AE512" s="2">
        <v>7</v>
      </c>
      <c r="AF512" s="2">
        <v>0</v>
      </c>
      <c r="AG512" s="2">
        <v>0</v>
      </c>
      <c r="AH512" s="16">
        <v>0</v>
      </c>
      <c r="AJ512">
        <v>37</v>
      </c>
      <c r="AK512">
        <v>45.920999999999999</v>
      </c>
      <c r="AR512">
        <v>50</v>
      </c>
      <c r="AS512">
        <v>63.515999999999998</v>
      </c>
    </row>
    <row r="513" spans="1:45" x14ac:dyDescent="0.3">
      <c r="A513">
        <v>8650</v>
      </c>
      <c r="B513">
        <v>1979</v>
      </c>
      <c r="C513" s="1">
        <f t="shared" si="42"/>
        <v>45</v>
      </c>
      <c r="D513" t="s">
        <v>25</v>
      </c>
      <c r="E513" t="s">
        <v>22</v>
      </c>
      <c r="F513" s="4" t="s">
        <v>43</v>
      </c>
      <c r="G513" t="s">
        <v>43</v>
      </c>
      <c r="H513" s="20">
        <v>54162</v>
      </c>
      <c r="I513" s="2">
        <f t="shared" si="43"/>
        <v>54.161999999999999</v>
      </c>
      <c r="J513" s="2"/>
      <c r="K513" s="2">
        <v>1</v>
      </c>
      <c r="L513" s="2">
        <v>1</v>
      </c>
      <c r="M513" s="16">
        <f t="shared" si="44"/>
        <v>2</v>
      </c>
      <c r="N513" s="6" t="s">
        <v>245</v>
      </c>
      <c r="O513" s="4">
        <f t="shared" si="45"/>
        <v>2</v>
      </c>
      <c r="P513" s="3">
        <f t="shared" si="46"/>
        <v>41351</v>
      </c>
      <c r="Q513" s="4" t="str" cm="1">
        <f t="array" ref="Q513:S513">_xlfn.TEXTSPLIT(N513,"/")</f>
        <v>3</v>
      </c>
      <c r="R513" s="4" t="str">
        <v>18</v>
      </c>
      <c r="S513" s="4" t="str">
        <v>13</v>
      </c>
      <c r="T513" s="5">
        <f t="shared" si="47"/>
        <v>41351</v>
      </c>
      <c r="U513">
        <v>31</v>
      </c>
      <c r="V513" s="14">
        <v>5</v>
      </c>
      <c r="W513" s="14">
        <v>6</v>
      </c>
      <c r="X513" s="14">
        <v>10</v>
      </c>
      <c r="Y513" s="14">
        <v>6</v>
      </c>
      <c r="Z513" s="14">
        <v>5</v>
      </c>
      <c r="AA513" s="14">
        <v>10</v>
      </c>
      <c r="AB513" s="2">
        <v>1</v>
      </c>
      <c r="AC513" s="2">
        <v>1</v>
      </c>
      <c r="AD513" s="2">
        <v>3</v>
      </c>
      <c r="AE513" s="2">
        <v>4</v>
      </c>
      <c r="AF513" s="2">
        <v>0</v>
      </c>
      <c r="AG513" s="2">
        <v>0</v>
      </c>
      <c r="AH513" s="16">
        <v>0</v>
      </c>
      <c r="AJ513">
        <v>71</v>
      </c>
      <c r="AK513">
        <v>77.027000000000001</v>
      </c>
      <c r="AR513">
        <v>48</v>
      </c>
      <c r="AS513">
        <v>86.835999999999999</v>
      </c>
    </row>
    <row r="514" spans="1:45" x14ac:dyDescent="0.3">
      <c r="A514">
        <v>8643</v>
      </c>
      <c r="B514">
        <v>1972</v>
      </c>
      <c r="C514" s="1">
        <f t="shared" ref="C514:C577" si="48">2024-B514</f>
        <v>52</v>
      </c>
      <c r="D514" t="s">
        <v>40</v>
      </c>
      <c r="E514" t="s">
        <v>22</v>
      </c>
      <c r="F514" s="4" t="s">
        <v>32</v>
      </c>
      <c r="G514" t="s">
        <v>32</v>
      </c>
      <c r="H514" s="20">
        <v>69930</v>
      </c>
      <c r="I514" s="2">
        <f t="shared" ref="I514:I577" si="49">H514/1000</f>
        <v>69.930000000000007</v>
      </c>
      <c r="J514" s="2"/>
      <c r="K514" s="2">
        <v>0</v>
      </c>
      <c r="L514" s="2">
        <v>0</v>
      </c>
      <c r="M514" s="16">
        <f t="shared" ref="M514:M577" si="50">L514+K514</f>
        <v>0</v>
      </c>
      <c r="N514" s="6" t="s">
        <v>237</v>
      </c>
      <c r="O514" s="4">
        <f t="shared" ref="O514:O577" si="51">TYPE(N514)</f>
        <v>2</v>
      </c>
      <c r="P514" s="3">
        <f t="shared" ref="P514:P577" si="52">IF(O514=2,T514,N514)</f>
        <v>41420</v>
      </c>
      <c r="Q514" s="4" t="str" cm="1">
        <f t="array" ref="Q514:S514">_xlfn.TEXTSPLIT(N514,"/")</f>
        <v>5</v>
      </c>
      <c r="R514" s="4" t="str">
        <v>26</v>
      </c>
      <c r="S514" s="4" t="str">
        <v>13</v>
      </c>
      <c r="T514" s="5">
        <f t="shared" ref="T514:T577" si="53">DATE(S514+100,Q514,R514)</f>
        <v>41420</v>
      </c>
      <c r="U514">
        <v>21</v>
      </c>
      <c r="V514" s="14">
        <v>252</v>
      </c>
      <c r="W514" s="14">
        <v>98</v>
      </c>
      <c r="X514" s="14">
        <v>827</v>
      </c>
      <c r="Y514" s="14">
        <v>219</v>
      </c>
      <c r="Z514" s="14">
        <v>70</v>
      </c>
      <c r="AA514" s="14">
        <v>196</v>
      </c>
      <c r="AB514" s="2">
        <v>1</v>
      </c>
      <c r="AC514" s="2">
        <v>4</v>
      </c>
      <c r="AD514" s="2">
        <v>12</v>
      </c>
      <c r="AE514" s="2">
        <v>3</v>
      </c>
      <c r="AF514" s="2">
        <v>0</v>
      </c>
      <c r="AG514" s="2">
        <v>0</v>
      </c>
      <c r="AH514" s="16">
        <v>0</v>
      </c>
      <c r="AJ514">
        <v>63</v>
      </c>
      <c r="AK514">
        <v>98.777000000000001</v>
      </c>
      <c r="AR514">
        <v>53</v>
      </c>
      <c r="AS514">
        <v>80.335999999999999</v>
      </c>
    </row>
    <row r="515" spans="1:45" hidden="1" x14ac:dyDescent="0.3">
      <c r="A515">
        <v>8629</v>
      </c>
      <c r="B515">
        <v>1957</v>
      </c>
      <c r="C515" s="1">
        <f t="shared" si="48"/>
        <v>67</v>
      </c>
      <c r="D515" t="s">
        <v>28</v>
      </c>
      <c r="E515" t="s">
        <v>22</v>
      </c>
      <c r="F515" s="4" t="s">
        <v>43</v>
      </c>
      <c r="G515" t="s">
        <v>43</v>
      </c>
      <c r="H515" s="20">
        <v>46984</v>
      </c>
      <c r="I515" s="2">
        <f t="shared" si="49"/>
        <v>46.984000000000002</v>
      </c>
      <c r="J515" s="2"/>
      <c r="K515" s="2">
        <v>1</v>
      </c>
      <c r="L515" s="2">
        <v>1</v>
      </c>
      <c r="M515" s="16">
        <f t="shared" si="50"/>
        <v>2</v>
      </c>
      <c r="N515" s="6" t="s">
        <v>48</v>
      </c>
      <c r="O515" s="4">
        <f t="shared" si="51"/>
        <v>2</v>
      </c>
      <c r="P515" s="3">
        <f t="shared" si="52"/>
        <v>41359</v>
      </c>
      <c r="Q515" s="4" t="str" cm="1">
        <f t="array" ref="Q515:S515">_xlfn.TEXTSPLIT(N515,"/")</f>
        <v>3</v>
      </c>
      <c r="R515" s="4" t="str">
        <v>26</v>
      </c>
      <c r="S515" s="4" t="str">
        <v>13</v>
      </c>
      <c r="T515" s="5">
        <f t="shared" si="53"/>
        <v>41359</v>
      </c>
      <c r="U515">
        <v>71</v>
      </c>
      <c r="V515" s="14">
        <v>19</v>
      </c>
      <c r="W515" s="14">
        <v>1</v>
      </c>
      <c r="X515" s="14">
        <v>10</v>
      </c>
      <c r="Y515" s="14">
        <v>2</v>
      </c>
      <c r="Z515" s="14">
        <v>1</v>
      </c>
      <c r="AA515" s="14">
        <v>8</v>
      </c>
      <c r="AB515" s="2">
        <v>1</v>
      </c>
      <c r="AC515" s="2">
        <v>1</v>
      </c>
      <c r="AD515" s="2">
        <v>3</v>
      </c>
      <c r="AE515" s="2">
        <v>5</v>
      </c>
      <c r="AF515" s="2">
        <v>0</v>
      </c>
      <c r="AG515" s="2">
        <v>0</v>
      </c>
      <c r="AH515" s="16">
        <v>0</v>
      </c>
      <c r="AJ515">
        <v>55</v>
      </c>
      <c r="AK515">
        <v>61.670999999999999</v>
      </c>
      <c r="AR515">
        <v>49</v>
      </c>
      <c r="AS515">
        <v>49.165999999999997</v>
      </c>
    </row>
    <row r="516" spans="1:45" x14ac:dyDescent="0.3">
      <c r="A516">
        <v>8625</v>
      </c>
      <c r="B516">
        <v>1977</v>
      </c>
      <c r="C516" s="1">
        <f t="shared" si="48"/>
        <v>47</v>
      </c>
      <c r="D516" t="s">
        <v>31</v>
      </c>
      <c r="E516" t="s">
        <v>22</v>
      </c>
      <c r="F516" s="4" t="s">
        <v>29</v>
      </c>
      <c r="G516" t="s">
        <v>29</v>
      </c>
      <c r="H516" s="20">
        <v>17649</v>
      </c>
      <c r="I516" s="2">
        <f t="shared" si="49"/>
        <v>17.649000000000001</v>
      </c>
      <c r="J516" s="2"/>
      <c r="K516" s="2">
        <v>1</v>
      </c>
      <c r="L516" s="2">
        <v>0</v>
      </c>
      <c r="M516" s="16">
        <f t="shared" si="50"/>
        <v>1</v>
      </c>
      <c r="N516" s="7">
        <v>41619</v>
      </c>
      <c r="O516" s="4">
        <f t="shared" si="51"/>
        <v>1</v>
      </c>
      <c r="P516" s="3">
        <f t="shared" si="52"/>
        <v>41619</v>
      </c>
      <c r="Q516" s="4" t="str" cm="1">
        <f t="array" ref="Q516">_xlfn.TEXTSPLIT(N516,"/")</f>
        <v>41619</v>
      </c>
      <c r="R516" s="5"/>
      <c r="S516" s="5"/>
      <c r="T516" s="5" t="e">
        <f t="shared" si="53"/>
        <v>#NUM!</v>
      </c>
      <c r="U516">
        <v>70</v>
      </c>
      <c r="V516" s="14">
        <v>15</v>
      </c>
      <c r="W516" s="14">
        <v>1</v>
      </c>
      <c r="X516" s="14">
        <v>23</v>
      </c>
      <c r="Y516" s="14">
        <v>0</v>
      </c>
      <c r="Z516" s="14">
        <v>5</v>
      </c>
      <c r="AA516" s="14">
        <v>1</v>
      </c>
      <c r="AB516" s="2">
        <v>3</v>
      </c>
      <c r="AC516" s="2">
        <v>3</v>
      </c>
      <c r="AD516" s="2">
        <v>3</v>
      </c>
      <c r="AE516" s="2">
        <v>8</v>
      </c>
      <c r="AF516" s="2">
        <v>0</v>
      </c>
      <c r="AG516" s="2">
        <v>0</v>
      </c>
      <c r="AH516" s="16">
        <v>0</v>
      </c>
      <c r="AJ516">
        <v>39</v>
      </c>
      <c r="AK516">
        <v>16.529</v>
      </c>
      <c r="AR516">
        <v>55</v>
      </c>
      <c r="AS516">
        <v>36.064999999999998</v>
      </c>
    </row>
    <row r="517" spans="1:45" x14ac:dyDescent="0.3">
      <c r="A517">
        <v>8624</v>
      </c>
      <c r="B517">
        <v>1959</v>
      </c>
      <c r="C517" s="1">
        <f t="shared" si="48"/>
        <v>65</v>
      </c>
      <c r="D517" t="s">
        <v>47</v>
      </c>
      <c r="E517" t="s">
        <v>22</v>
      </c>
      <c r="F517" s="4" t="s">
        <v>29</v>
      </c>
      <c r="G517" t="s">
        <v>29</v>
      </c>
      <c r="H517" s="20">
        <v>81320</v>
      </c>
      <c r="I517" s="2">
        <f t="shared" si="49"/>
        <v>81.319999999999993</v>
      </c>
      <c r="J517" s="2"/>
      <c r="K517" s="2">
        <v>0</v>
      </c>
      <c r="L517" s="2">
        <v>0</v>
      </c>
      <c r="M517" s="16">
        <f t="shared" si="50"/>
        <v>0</v>
      </c>
      <c r="N517" s="7">
        <v>41427</v>
      </c>
      <c r="O517" s="4">
        <f t="shared" si="51"/>
        <v>1</v>
      </c>
      <c r="P517" s="3">
        <f t="shared" si="52"/>
        <v>41427</v>
      </c>
      <c r="Q517" s="4" t="str" cm="1">
        <f t="array" ref="Q517">_xlfn.TEXTSPLIT(N517,"/")</f>
        <v>41427</v>
      </c>
      <c r="R517" s="5"/>
      <c r="S517" s="5"/>
      <c r="T517" s="5" t="e">
        <f t="shared" si="53"/>
        <v>#NUM!</v>
      </c>
      <c r="U517">
        <v>61</v>
      </c>
      <c r="V517" s="14">
        <v>183</v>
      </c>
      <c r="W517" s="14">
        <v>33</v>
      </c>
      <c r="X517" s="14">
        <v>493</v>
      </c>
      <c r="Y517" s="14">
        <v>59</v>
      </c>
      <c r="Z517" s="14">
        <v>103</v>
      </c>
      <c r="AA517" s="14">
        <v>57</v>
      </c>
      <c r="AB517" s="2">
        <v>1</v>
      </c>
      <c r="AC517" s="2">
        <v>4</v>
      </c>
      <c r="AD517" s="2">
        <v>10</v>
      </c>
      <c r="AE517" s="2">
        <v>2</v>
      </c>
      <c r="AF517" s="2">
        <v>0</v>
      </c>
      <c r="AG517" s="2">
        <v>0</v>
      </c>
      <c r="AH517" s="16">
        <v>0</v>
      </c>
      <c r="AJ517">
        <v>72</v>
      </c>
      <c r="AK517">
        <v>60.689</v>
      </c>
      <c r="AR517">
        <v>64</v>
      </c>
      <c r="AS517">
        <v>77.52</v>
      </c>
    </row>
    <row r="518" spans="1:45" hidden="1" x14ac:dyDescent="0.3">
      <c r="A518">
        <v>8619</v>
      </c>
      <c r="B518">
        <v>1958</v>
      </c>
      <c r="C518" s="1">
        <f t="shared" si="48"/>
        <v>66</v>
      </c>
      <c r="D518" t="s">
        <v>25</v>
      </c>
      <c r="E518" t="s">
        <v>22</v>
      </c>
      <c r="F518" s="4" t="s">
        <v>32</v>
      </c>
      <c r="G518" t="s">
        <v>32</v>
      </c>
      <c r="H518" s="20">
        <v>21994</v>
      </c>
      <c r="I518" s="2">
        <f t="shared" si="49"/>
        <v>21.994</v>
      </c>
      <c r="J518" s="2"/>
      <c r="K518" s="2">
        <v>0</v>
      </c>
      <c r="L518" s="2">
        <v>1</v>
      </c>
      <c r="M518" s="16">
        <f t="shared" si="50"/>
        <v>1</v>
      </c>
      <c r="N518" s="6" t="s">
        <v>104</v>
      </c>
      <c r="O518" s="4">
        <f t="shared" si="51"/>
        <v>2</v>
      </c>
      <c r="P518" s="3">
        <f t="shared" si="52"/>
        <v>41267</v>
      </c>
      <c r="Q518" s="4" t="str" cm="1">
        <f t="array" ref="Q518:S518">_xlfn.TEXTSPLIT(N518,"/")</f>
        <v>12</v>
      </c>
      <c r="R518" s="4" t="str">
        <v>24</v>
      </c>
      <c r="S518" s="4" t="str">
        <v>12</v>
      </c>
      <c r="T518" s="5">
        <f t="shared" si="53"/>
        <v>41267</v>
      </c>
      <c r="U518">
        <v>4</v>
      </c>
      <c r="V518" s="14">
        <v>9</v>
      </c>
      <c r="W518" s="14">
        <v>0</v>
      </c>
      <c r="X518" s="14">
        <v>6</v>
      </c>
      <c r="Y518" s="14">
        <v>3</v>
      </c>
      <c r="Z518" s="14">
        <v>1</v>
      </c>
      <c r="AA518" s="14">
        <v>3</v>
      </c>
      <c r="AB518" s="2">
        <v>1</v>
      </c>
      <c r="AC518" s="2">
        <v>0</v>
      </c>
      <c r="AD518" s="2">
        <v>3</v>
      </c>
      <c r="AE518" s="2">
        <v>5</v>
      </c>
      <c r="AF518" s="2">
        <v>0</v>
      </c>
      <c r="AG518" s="2">
        <v>0</v>
      </c>
      <c r="AH518" s="16">
        <v>0</v>
      </c>
      <c r="AJ518">
        <v>41</v>
      </c>
      <c r="AK518">
        <v>65.168999999999997</v>
      </c>
      <c r="AR518">
        <v>42</v>
      </c>
      <c r="AS518">
        <v>77.882000000000005</v>
      </c>
    </row>
    <row r="519" spans="1:45" hidden="1" x14ac:dyDescent="0.3">
      <c r="A519">
        <v>8614</v>
      </c>
      <c r="B519">
        <v>1958</v>
      </c>
      <c r="C519" s="1">
        <f t="shared" si="48"/>
        <v>66</v>
      </c>
      <c r="D519" t="s">
        <v>33</v>
      </c>
      <c r="E519" t="s">
        <v>22</v>
      </c>
      <c r="F519" s="4" t="s">
        <v>43</v>
      </c>
      <c r="G519" t="s">
        <v>43</v>
      </c>
      <c r="H519" s="20">
        <v>65486</v>
      </c>
      <c r="I519" s="2">
        <f t="shared" si="49"/>
        <v>65.486000000000004</v>
      </c>
      <c r="J519" s="2"/>
      <c r="K519" s="2">
        <v>0</v>
      </c>
      <c r="L519" s="2">
        <v>1</v>
      </c>
      <c r="M519" s="16">
        <f t="shared" si="50"/>
        <v>1</v>
      </c>
      <c r="N519" s="7">
        <v>41978</v>
      </c>
      <c r="O519" s="4">
        <f t="shared" si="51"/>
        <v>1</v>
      </c>
      <c r="P519" s="3">
        <f t="shared" si="52"/>
        <v>41978</v>
      </c>
      <c r="Q519" s="4" t="str" cm="1">
        <f t="array" ref="Q519">_xlfn.TEXTSPLIT(N519,"/")</f>
        <v>41978</v>
      </c>
      <c r="R519" s="5"/>
      <c r="S519" s="5"/>
      <c r="T519" s="5" t="e">
        <f t="shared" si="53"/>
        <v>#NUM!</v>
      </c>
      <c r="U519">
        <v>29</v>
      </c>
      <c r="V519" s="14">
        <v>245</v>
      </c>
      <c r="W519" s="14">
        <v>19</v>
      </c>
      <c r="X519" s="14">
        <v>125</v>
      </c>
      <c r="Y519" s="14">
        <v>37</v>
      </c>
      <c r="Z519" s="14">
        <v>67</v>
      </c>
      <c r="AA519" s="14">
        <v>14</v>
      </c>
      <c r="AB519" s="2">
        <v>1</v>
      </c>
      <c r="AC519" s="2">
        <v>4</v>
      </c>
      <c r="AD519" s="2">
        <v>10</v>
      </c>
      <c r="AE519" s="2">
        <v>2</v>
      </c>
      <c r="AF519" s="2">
        <v>0</v>
      </c>
      <c r="AG519" s="2">
        <v>0</v>
      </c>
      <c r="AH519" s="16">
        <v>0</v>
      </c>
      <c r="AJ519">
        <v>58</v>
      </c>
      <c r="AK519">
        <v>69.138999999999996</v>
      </c>
      <c r="AR519">
        <v>47</v>
      </c>
      <c r="AS519">
        <v>54.058</v>
      </c>
    </row>
    <row r="520" spans="1:45" x14ac:dyDescent="0.3">
      <c r="A520">
        <v>8605</v>
      </c>
      <c r="B520">
        <v>1965</v>
      </c>
      <c r="C520" s="1">
        <f t="shared" si="48"/>
        <v>59</v>
      </c>
      <c r="D520" t="s">
        <v>25</v>
      </c>
      <c r="E520" t="s">
        <v>34</v>
      </c>
      <c r="F520" s="4" t="s">
        <v>32</v>
      </c>
      <c r="G520" t="s">
        <v>32</v>
      </c>
      <c r="H520" s="20">
        <v>46910</v>
      </c>
      <c r="I520" s="2">
        <f t="shared" si="49"/>
        <v>46.91</v>
      </c>
      <c r="J520" s="2"/>
      <c r="K520" s="2">
        <v>1</v>
      </c>
      <c r="L520" s="2">
        <v>1</v>
      </c>
      <c r="M520" s="16">
        <f t="shared" si="50"/>
        <v>2</v>
      </c>
      <c r="N520" s="6" t="s">
        <v>95</v>
      </c>
      <c r="O520" s="4">
        <f t="shared" si="51"/>
        <v>2</v>
      </c>
      <c r="P520" s="3">
        <f t="shared" si="52"/>
        <v>41721</v>
      </c>
      <c r="Q520" s="4" t="str" cm="1">
        <f t="array" ref="Q520:S520">_xlfn.TEXTSPLIT(N520,"/")</f>
        <v>3</v>
      </c>
      <c r="R520" s="4" t="str">
        <v>23</v>
      </c>
      <c r="S520" s="4" t="str">
        <v>14</v>
      </c>
      <c r="T520" s="5">
        <f t="shared" si="53"/>
        <v>41721</v>
      </c>
      <c r="U520">
        <v>36</v>
      </c>
      <c r="V520" s="14">
        <v>48</v>
      </c>
      <c r="W520" s="14">
        <v>0</v>
      </c>
      <c r="X520" s="14">
        <v>14</v>
      </c>
      <c r="Y520" s="14">
        <v>0</v>
      </c>
      <c r="Z520" s="14">
        <v>0</v>
      </c>
      <c r="AA520" s="14">
        <v>6</v>
      </c>
      <c r="AB520" s="2">
        <v>2</v>
      </c>
      <c r="AC520" s="2">
        <v>2</v>
      </c>
      <c r="AD520" s="2">
        <v>3</v>
      </c>
      <c r="AE520" s="2">
        <v>6</v>
      </c>
      <c r="AF520" s="2">
        <v>0</v>
      </c>
      <c r="AG520" s="2">
        <v>0</v>
      </c>
      <c r="AH520" s="16">
        <v>0</v>
      </c>
      <c r="AJ520">
        <v>77</v>
      </c>
      <c r="AK520">
        <v>82.8</v>
      </c>
      <c r="AR520">
        <v>49</v>
      </c>
      <c r="AS520">
        <v>44.988999999999997</v>
      </c>
    </row>
    <row r="521" spans="1:45" x14ac:dyDescent="0.3">
      <c r="A521">
        <v>8602</v>
      </c>
      <c r="B521">
        <v>1965</v>
      </c>
      <c r="C521" s="1">
        <f t="shared" si="48"/>
        <v>59</v>
      </c>
      <c r="D521" t="s">
        <v>25</v>
      </c>
      <c r="E521" t="s">
        <v>22</v>
      </c>
      <c r="F521" s="4" t="s">
        <v>23</v>
      </c>
      <c r="G521" t="s">
        <v>23</v>
      </c>
      <c r="H521" s="20">
        <v>69932</v>
      </c>
      <c r="I521" s="2">
        <f t="shared" si="49"/>
        <v>69.932000000000002</v>
      </c>
      <c r="J521" s="2"/>
      <c r="K521" s="2">
        <v>0</v>
      </c>
      <c r="L521" s="2">
        <v>1</v>
      </c>
      <c r="M521" s="16">
        <f t="shared" si="50"/>
        <v>1</v>
      </c>
      <c r="N521" s="7">
        <v>41614</v>
      </c>
      <c r="O521" s="4">
        <f t="shared" si="51"/>
        <v>1</v>
      </c>
      <c r="P521" s="3">
        <f t="shared" si="52"/>
        <v>41614</v>
      </c>
      <c r="Q521" s="4" t="str" cm="1">
        <f t="array" ref="Q521">_xlfn.TEXTSPLIT(N521,"/")</f>
        <v>41614</v>
      </c>
      <c r="R521" s="5"/>
      <c r="S521" s="5"/>
      <c r="T521" s="5" t="e">
        <f t="shared" si="53"/>
        <v>#NUM!</v>
      </c>
      <c r="U521">
        <v>97</v>
      </c>
      <c r="V521" s="14">
        <v>412</v>
      </c>
      <c r="W521" s="14">
        <v>172</v>
      </c>
      <c r="X521" s="14">
        <v>153</v>
      </c>
      <c r="Y521" s="14">
        <v>150</v>
      </c>
      <c r="Z521" s="14">
        <v>105</v>
      </c>
      <c r="AA521" s="14">
        <v>57</v>
      </c>
      <c r="AB521" s="2">
        <v>2</v>
      </c>
      <c r="AC521" s="2">
        <v>7</v>
      </c>
      <c r="AD521" s="2">
        <v>11</v>
      </c>
      <c r="AE521" s="2">
        <v>4</v>
      </c>
      <c r="AF521" s="2">
        <v>0</v>
      </c>
      <c r="AG521" s="2">
        <v>0</v>
      </c>
      <c r="AH521" s="16">
        <v>0</v>
      </c>
      <c r="AJ521">
        <v>63</v>
      </c>
      <c r="AK521">
        <v>98.777000000000001</v>
      </c>
      <c r="AR521">
        <v>64</v>
      </c>
      <c r="AS521">
        <v>54.753</v>
      </c>
    </row>
    <row r="522" spans="1:45" x14ac:dyDescent="0.3">
      <c r="A522">
        <v>8601</v>
      </c>
      <c r="B522">
        <v>1981</v>
      </c>
      <c r="C522" s="1">
        <f t="shared" si="48"/>
        <v>43</v>
      </c>
      <c r="D522" t="s">
        <v>33</v>
      </c>
      <c r="E522" t="s">
        <v>22</v>
      </c>
      <c r="F522" s="4" t="s">
        <v>29</v>
      </c>
      <c r="G522" t="s">
        <v>29</v>
      </c>
      <c r="H522" s="20">
        <v>80011</v>
      </c>
      <c r="I522" s="2">
        <f t="shared" si="49"/>
        <v>80.010999999999996</v>
      </c>
      <c r="J522" s="2"/>
      <c r="K522" s="2">
        <v>0</v>
      </c>
      <c r="L522" s="2">
        <v>1</v>
      </c>
      <c r="M522" s="16">
        <f t="shared" si="50"/>
        <v>1</v>
      </c>
      <c r="N522" s="6" t="s">
        <v>88</v>
      </c>
      <c r="O522" s="4">
        <f t="shared" si="51"/>
        <v>2</v>
      </c>
      <c r="P522" s="3">
        <f t="shared" si="52"/>
        <v>41393</v>
      </c>
      <c r="Q522" s="4" t="str" cm="1">
        <f t="array" ref="Q522:S522">_xlfn.TEXTSPLIT(N522,"/")</f>
        <v>4</v>
      </c>
      <c r="R522" s="4" t="str">
        <v>29</v>
      </c>
      <c r="S522" s="4" t="str">
        <v>13</v>
      </c>
      <c r="T522" s="5">
        <f t="shared" si="53"/>
        <v>41393</v>
      </c>
      <c r="U522">
        <v>3</v>
      </c>
      <c r="V522" s="14">
        <v>421</v>
      </c>
      <c r="W522" s="14">
        <v>76</v>
      </c>
      <c r="X522" s="14">
        <v>536</v>
      </c>
      <c r="Y522" s="14">
        <v>82</v>
      </c>
      <c r="Z522" s="14">
        <v>178</v>
      </c>
      <c r="AA522" s="14">
        <v>102</v>
      </c>
      <c r="AB522" s="2">
        <v>2</v>
      </c>
      <c r="AC522" s="2">
        <v>8</v>
      </c>
      <c r="AD522" s="2">
        <v>5</v>
      </c>
      <c r="AE522" s="2">
        <v>4</v>
      </c>
      <c r="AF522" s="2">
        <v>0</v>
      </c>
      <c r="AG522" s="2">
        <v>0</v>
      </c>
      <c r="AH522" s="16">
        <v>0</v>
      </c>
      <c r="AJ522">
        <v>58</v>
      </c>
      <c r="AK522">
        <v>69.138999999999996</v>
      </c>
      <c r="AR522">
        <v>51</v>
      </c>
      <c r="AS522">
        <v>46.344000000000001</v>
      </c>
    </row>
    <row r="523" spans="1:45" x14ac:dyDescent="0.3">
      <c r="A523">
        <v>8595</v>
      </c>
      <c r="B523">
        <v>1974</v>
      </c>
      <c r="C523" s="1">
        <f t="shared" si="48"/>
        <v>50</v>
      </c>
      <c r="D523" t="s">
        <v>33</v>
      </c>
      <c r="E523" t="s">
        <v>22</v>
      </c>
      <c r="F523" s="4" t="s">
        <v>43</v>
      </c>
      <c r="G523" t="s">
        <v>43</v>
      </c>
      <c r="H523" s="20">
        <v>42429</v>
      </c>
      <c r="I523" s="2">
        <f t="shared" si="49"/>
        <v>42.429000000000002</v>
      </c>
      <c r="J523" s="2"/>
      <c r="K523" s="2">
        <v>0</v>
      </c>
      <c r="L523" s="2">
        <v>1</v>
      </c>
      <c r="M523" s="16">
        <f t="shared" si="50"/>
        <v>1</v>
      </c>
      <c r="N523" s="7">
        <v>41945</v>
      </c>
      <c r="O523" s="4">
        <f t="shared" si="51"/>
        <v>1</v>
      </c>
      <c r="P523" s="3">
        <f t="shared" si="52"/>
        <v>41945</v>
      </c>
      <c r="Q523" s="4" t="str" cm="1">
        <f t="array" ref="Q523">_xlfn.TEXTSPLIT(N523,"/")</f>
        <v>41945</v>
      </c>
      <c r="R523" s="5"/>
      <c r="S523" s="5"/>
      <c r="T523" s="5" t="e">
        <f t="shared" si="53"/>
        <v>#NUM!</v>
      </c>
      <c r="U523">
        <v>99</v>
      </c>
      <c r="V523" s="14">
        <v>55</v>
      </c>
      <c r="W523" s="14">
        <v>0</v>
      </c>
      <c r="X523" s="14">
        <v>6</v>
      </c>
      <c r="Y523" s="14">
        <v>2</v>
      </c>
      <c r="Z523" s="14">
        <v>0</v>
      </c>
      <c r="AA523" s="14">
        <v>4</v>
      </c>
      <c r="AB523" s="2">
        <v>2</v>
      </c>
      <c r="AC523" s="2">
        <v>1</v>
      </c>
      <c r="AD523" s="2">
        <v>3</v>
      </c>
      <c r="AE523" s="2">
        <v>5</v>
      </c>
      <c r="AF523" s="2">
        <v>0</v>
      </c>
      <c r="AG523" s="2">
        <v>0</v>
      </c>
      <c r="AH523" s="16">
        <v>0</v>
      </c>
      <c r="AJ523">
        <v>62</v>
      </c>
      <c r="AK523">
        <v>54.456000000000003</v>
      </c>
      <c r="AR523">
        <v>47</v>
      </c>
      <c r="AS523">
        <v>62.061</v>
      </c>
    </row>
    <row r="524" spans="1:45" x14ac:dyDescent="0.3">
      <c r="A524">
        <v>8594</v>
      </c>
      <c r="B524">
        <v>1959</v>
      </c>
      <c r="C524" s="1">
        <f t="shared" si="48"/>
        <v>65</v>
      </c>
      <c r="D524" t="s">
        <v>25</v>
      </c>
      <c r="E524" t="s">
        <v>34</v>
      </c>
      <c r="F524" s="4" t="s">
        <v>43</v>
      </c>
      <c r="G524" t="s">
        <v>43</v>
      </c>
      <c r="H524" s="20">
        <v>50520</v>
      </c>
      <c r="I524" s="2">
        <f t="shared" si="49"/>
        <v>50.52</v>
      </c>
      <c r="J524" s="2"/>
      <c r="K524" s="2">
        <v>0</v>
      </c>
      <c r="L524" s="2">
        <v>1</v>
      </c>
      <c r="M524" s="16">
        <f t="shared" si="50"/>
        <v>1</v>
      </c>
      <c r="N524" s="6" t="s">
        <v>82</v>
      </c>
      <c r="O524" s="4">
        <f t="shared" si="51"/>
        <v>2</v>
      </c>
      <c r="P524" s="3">
        <f t="shared" si="52"/>
        <v>41667</v>
      </c>
      <c r="Q524" s="4" t="str" cm="1">
        <f t="array" ref="Q524:S524">_xlfn.TEXTSPLIT(N524,"/")</f>
        <v>1</v>
      </c>
      <c r="R524" s="4" t="str">
        <v>28</v>
      </c>
      <c r="S524" s="4" t="str">
        <v>14</v>
      </c>
      <c r="T524" s="5">
        <f t="shared" si="53"/>
        <v>41667</v>
      </c>
      <c r="U524">
        <v>25</v>
      </c>
      <c r="V524" s="14">
        <v>112</v>
      </c>
      <c r="W524" s="14">
        <v>0</v>
      </c>
      <c r="X524" s="14">
        <v>6</v>
      </c>
      <c r="Y524" s="14">
        <v>2</v>
      </c>
      <c r="Z524" s="14">
        <v>1</v>
      </c>
      <c r="AA524" s="14">
        <v>14</v>
      </c>
      <c r="AB524" s="2">
        <v>2</v>
      </c>
      <c r="AC524" s="2">
        <v>3</v>
      </c>
      <c r="AD524" s="2">
        <v>3</v>
      </c>
      <c r="AE524" s="2">
        <v>6</v>
      </c>
      <c r="AF524" s="2">
        <v>0</v>
      </c>
      <c r="AG524" s="2">
        <v>0</v>
      </c>
      <c r="AH524" s="16">
        <v>0</v>
      </c>
      <c r="AJ524">
        <v>48</v>
      </c>
      <c r="AK524">
        <v>30.800999999999998</v>
      </c>
      <c r="AR524">
        <v>56</v>
      </c>
      <c r="AS524">
        <v>37.054000000000002</v>
      </c>
    </row>
    <row r="525" spans="1:45" x14ac:dyDescent="0.3">
      <c r="A525">
        <v>8588</v>
      </c>
      <c r="B525">
        <v>1962</v>
      </c>
      <c r="C525" s="1">
        <f t="shared" si="48"/>
        <v>62</v>
      </c>
      <c r="D525" t="s">
        <v>38</v>
      </c>
      <c r="E525" t="s">
        <v>22</v>
      </c>
      <c r="F525" s="4" t="s">
        <v>29</v>
      </c>
      <c r="G525" t="s">
        <v>29</v>
      </c>
      <c r="H525" s="20">
        <v>60544</v>
      </c>
      <c r="I525" s="2">
        <f t="shared" si="49"/>
        <v>60.543999999999997</v>
      </c>
      <c r="J525" s="2"/>
      <c r="K525" s="2">
        <v>1</v>
      </c>
      <c r="L525" s="2">
        <v>1</v>
      </c>
      <c r="M525" s="16">
        <f t="shared" si="50"/>
        <v>2</v>
      </c>
      <c r="N525" s="6" t="s">
        <v>290</v>
      </c>
      <c r="O525" s="4">
        <f t="shared" si="51"/>
        <v>2</v>
      </c>
      <c r="P525" s="3">
        <f t="shared" si="52"/>
        <v>41146</v>
      </c>
      <c r="Q525" s="4" t="str" cm="1">
        <f t="array" ref="Q525:S525">_xlfn.TEXTSPLIT(N525,"/")</f>
        <v>8</v>
      </c>
      <c r="R525" s="4" t="str">
        <v>25</v>
      </c>
      <c r="S525" s="4" t="str">
        <v>12</v>
      </c>
      <c r="T525" s="5">
        <f t="shared" si="53"/>
        <v>41146</v>
      </c>
      <c r="U525">
        <v>92</v>
      </c>
      <c r="V525" s="14">
        <v>201</v>
      </c>
      <c r="W525" s="14">
        <v>2</v>
      </c>
      <c r="X525" s="14">
        <v>43</v>
      </c>
      <c r="Y525" s="14">
        <v>3</v>
      </c>
      <c r="Z525" s="14">
        <v>5</v>
      </c>
      <c r="AA525" s="14">
        <v>35</v>
      </c>
      <c r="AB525" s="2">
        <v>4</v>
      </c>
      <c r="AC525" s="2">
        <v>5</v>
      </c>
      <c r="AD525" s="2">
        <v>5</v>
      </c>
      <c r="AE525" s="2">
        <v>6</v>
      </c>
      <c r="AF525" s="2">
        <v>0</v>
      </c>
      <c r="AG525" s="2">
        <v>0</v>
      </c>
      <c r="AH525" s="16">
        <v>0</v>
      </c>
      <c r="AJ525">
        <v>53</v>
      </c>
      <c r="AK525">
        <v>28.164000000000001</v>
      </c>
      <c r="AR525">
        <v>58</v>
      </c>
      <c r="AS525">
        <v>84.617999999999995</v>
      </c>
    </row>
    <row r="526" spans="1:45" hidden="1" x14ac:dyDescent="0.3">
      <c r="A526">
        <v>8584</v>
      </c>
      <c r="B526">
        <v>1953</v>
      </c>
      <c r="C526" s="1">
        <f t="shared" si="48"/>
        <v>71</v>
      </c>
      <c r="D526" t="s">
        <v>25</v>
      </c>
      <c r="E526" t="s">
        <v>34</v>
      </c>
      <c r="F526" s="4" t="s">
        <v>32</v>
      </c>
      <c r="G526" t="s">
        <v>32</v>
      </c>
      <c r="H526" s="20">
        <v>85431</v>
      </c>
      <c r="I526" s="2">
        <f t="shared" si="49"/>
        <v>85.430999999999997</v>
      </c>
      <c r="J526" s="2"/>
      <c r="K526" s="2">
        <v>0</v>
      </c>
      <c r="L526" s="2">
        <v>0</v>
      </c>
      <c r="M526" s="16">
        <f t="shared" si="50"/>
        <v>0</v>
      </c>
      <c r="N526" s="7">
        <v>41492</v>
      </c>
      <c r="O526" s="4">
        <f t="shared" si="51"/>
        <v>1</v>
      </c>
      <c r="P526" s="3">
        <f t="shared" si="52"/>
        <v>41492</v>
      </c>
      <c r="Q526" s="4" t="str" cm="1">
        <f t="array" ref="Q526">_xlfn.TEXTSPLIT(N526,"/")</f>
        <v>41492</v>
      </c>
      <c r="R526" s="5"/>
      <c r="S526" s="5"/>
      <c r="T526" s="5" t="e">
        <f t="shared" si="53"/>
        <v>#NUM!</v>
      </c>
      <c r="U526">
        <v>54</v>
      </c>
      <c r="V526" s="14">
        <v>376</v>
      </c>
      <c r="W526" s="14">
        <v>53</v>
      </c>
      <c r="X526" s="14">
        <v>462</v>
      </c>
      <c r="Y526" s="14">
        <v>168</v>
      </c>
      <c r="Z526" s="14">
        <v>53</v>
      </c>
      <c r="AA526" s="14">
        <v>53</v>
      </c>
      <c r="AB526" s="2">
        <v>1</v>
      </c>
      <c r="AC526" s="2">
        <v>2</v>
      </c>
      <c r="AD526" s="2">
        <v>7</v>
      </c>
      <c r="AE526" s="2">
        <v>0</v>
      </c>
      <c r="AF526" s="2">
        <v>0</v>
      </c>
      <c r="AG526" s="2">
        <v>0</v>
      </c>
      <c r="AH526" s="16">
        <v>0</v>
      </c>
      <c r="AJ526">
        <v>71</v>
      </c>
      <c r="AK526">
        <v>40.048999999999999</v>
      </c>
      <c r="AR526">
        <v>40</v>
      </c>
      <c r="AS526">
        <v>23.536000000000001</v>
      </c>
    </row>
    <row r="527" spans="1:45" x14ac:dyDescent="0.3">
      <c r="A527">
        <v>8581</v>
      </c>
      <c r="B527">
        <v>1972</v>
      </c>
      <c r="C527" s="1">
        <f t="shared" si="48"/>
        <v>52</v>
      </c>
      <c r="D527" t="s">
        <v>25</v>
      </c>
      <c r="E527" t="s">
        <v>42</v>
      </c>
      <c r="F527" s="4" t="s">
        <v>29</v>
      </c>
      <c r="G527" t="s">
        <v>29</v>
      </c>
      <c r="H527" s="20">
        <v>49505</v>
      </c>
      <c r="I527" s="2">
        <f t="shared" si="49"/>
        <v>49.505000000000003</v>
      </c>
      <c r="J527" s="2"/>
      <c r="K527" s="2">
        <v>1</v>
      </c>
      <c r="L527" s="2">
        <v>1</v>
      </c>
      <c r="M527" s="16">
        <f t="shared" si="50"/>
        <v>2</v>
      </c>
      <c r="N527" s="7">
        <v>41397</v>
      </c>
      <c r="O527" s="4">
        <f t="shared" si="51"/>
        <v>1</v>
      </c>
      <c r="P527" s="3">
        <f t="shared" si="52"/>
        <v>41397</v>
      </c>
      <c r="Q527" s="4" t="str" cm="1">
        <f t="array" ref="Q527">_xlfn.TEXTSPLIT(N527,"/")</f>
        <v>41397</v>
      </c>
      <c r="R527" s="5"/>
      <c r="S527" s="5"/>
      <c r="T527" s="5" t="e">
        <f t="shared" si="53"/>
        <v>#NUM!</v>
      </c>
      <c r="U527">
        <v>4</v>
      </c>
      <c r="V527" s="14">
        <v>604</v>
      </c>
      <c r="W527" s="14">
        <v>0</v>
      </c>
      <c r="X527" s="14">
        <v>100</v>
      </c>
      <c r="Y527" s="14">
        <v>19</v>
      </c>
      <c r="Z527" s="14">
        <v>0</v>
      </c>
      <c r="AA527" s="14">
        <v>28</v>
      </c>
      <c r="AB527" s="2">
        <v>9</v>
      </c>
      <c r="AC527" s="2">
        <v>10</v>
      </c>
      <c r="AD527" s="2">
        <v>8</v>
      </c>
      <c r="AE527" s="2">
        <v>8</v>
      </c>
      <c r="AF527" s="2">
        <v>0</v>
      </c>
      <c r="AG527" s="2">
        <v>0</v>
      </c>
      <c r="AH527" s="16">
        <v>0</v>
      </c>
      <c r="AJ527">
        <v>77</v>
      </c>
      <c r="AK527">
        <v>82.8</v>
      </c>
      <c r="AR527">
        <v>63</v>
      </c>
      <c r="AS527">
        <v>62.807000000000002</v>
      </c>
    </row>
    <row r="528" spans="1:45" x14ac:dyDescent="0.3">
      <c r="A528">
        <v>8566</v>
      </c>
      <c r="B528">
        <v>1962</v>
      </c>
      <c r="C528" s="1">
        <f t="shared" si="48"/>
        <v>62</v>
      </c>
      <c r="D528" t="s">
        <v>25</v>
      </c>
      <c r="E528" t="s">
        <v>34</v>
      </c>
      <c r="F528" s="4" t="s">
        <v>32</v>
      </c>
      <c r="G528" t="s">
        <v>32</v>
      </c>
      <c r="H528" s="20">
        <v>32583</v>
      </c>
      <c r="I528" s="2">
        <f t="shared" si="49"/>
        <v>32.582999999999998</v>
      </c>
      <c r="J528" s="2"/>
      <c r="K528" s="2">
        <v>1</v>
      </c>
      <c r="L528" s="2">
        <v>1</v>
      </c>
      <c r="M528" s="16">
        <f t="shared" si="50"/>
        <v>2</v>
      </c>
      <c r="N528" s="6" t="s">
        <v>27</v>
      </c>
      <c r="O528" s="4">
        <f t="shared" si="51"/>
        <v>2</v>
      </c>
      <c r="P528" s="3">
        <f t="shared" si="52"/>
        <v>41805</v>
      </c>
      <c r="Q528" s="4" t="str" cm="1">
        <f t="array" ref="Q528:S528">_xlfn.TEXTSPLIT(N528,"/")</f>
        <v>6</v>
      </c>
      <c r="R528" s="4" t="str">
        <v>15</v>
      </c>
      <c r="S528" s="4" t="str">
        <v>14</v>
      </c>
      <c r="T528" s="5">
        <f t="shared" si="53"/>
        <v>41805</v>
      </c>
      <c r="U528">
        <v>10</v>
      </c>
      <c r="V528" s="14">
        <v>5</v>
      </c>
      <c r="W528" s="14">
        <v>0</v>
      </c>
      <c r="X528" s="14">
        <v>3</v>
      </c>
      <c r="Y528" s="14">
        <v>0</v>
      </c>
      <c r="Z528" s="14">
        <v>0</v>
      </c>
      <c r="AA528" s="14">
        <v>1</v>
      </c>
      <c r="AB528" s="2">
        <v>1</v>
      </c>
      <c r="AC528" s="2">
        <v>1</v>
      </c>
      <c r="AD528" s="2">
        <v>2</v>
      </c>
      <c r="AE528" s="2">
        <v>7</v>
      </c>
      <c r="AF528" s="2">
        <v>0</v>
      </c>
      <c r="AG528" s="2">
        <v>0</v>
      </c>
      <c r="AH528" s="16">
        <v>0</v>
      </c>
      <c r="AJ528">
        <v>52</v>
      </c>
      <c r="AK528">
        <v>29.731999999999999</v>
      </c>
      <c r="AR528">
        <v>37</v>
      </c>
      <c r="AS528">
        <v>29.998999999999999</v>
      </c>
    </row>
    <row r="529" spans="1:45" x14ac:dyDescent="0.3">
      <c r="A529">
        <v>8562</v>
      </c>
      <c r="B529">
        <v>1970</v>
      </c>
      <c r="C529" s="1">
        <f t="shared" si="48"/>
        <v>54</v>
      </c>
      <c r="D529" t="s">
        <v>25</v>
      </c>
      <c r="E529" t="s">
        <v>22</v>
      </c>
      <c r="F529" s="4" t="s">
        <v>32</v>
      </c>
      <c r="G529" t="s">
        <v>32</v>
      </c>
      <c r="H529" s="20">
        <v>54165</v>
      </c>
      <c r="I529" s="2">
        <f t="shared" si="49"/>
        <v>54.164999999999999</v>
      </c>
      <c r="J529" s="2"/>
      <c r="K529" s="2">
        <v>0</v>
      </c>
      <c r="L529" s="2">
        <v>0</v>
      </c>
      <c r="M529" s="16">
        <f t="shared" si="50"/>
        <v>0</v>
      </c>
      <c r="N529" s="6" t="s">
        <v>46</v>
      </c>
      <c r="O529" s="4">
        <f t="shared" si="51"/>
        <v>2</v>
      </c>
      <c r="P529" s="3">
        <f t="shared" si="52"/>
        <v>41422</v>
      </c>
      <c r="Q529" s="4" t="str" cm="1">
        <f t="array" ref="Q529:S529">_xlfn.TEXTSPLIT(N529,"/")</f>
        <v>5</v>
      </c>
      <c r="R529" s="4" t="str">
        <v>28</v>
      </c>
      <c r="S529" s="4" t="str">
        <v>13</v>
      </c>
      <c r="T529" s="5">
        <f t="shared" si="53"/>
        <v>41422</v>
      </c>
      <c r="U529">
        <v>72</v>
      </c>
      <c r="V529" s="14">
        <v>127</v>
      </c>
      <c r="W529" s="14">
        <v>4</v>
      </c>
      <c r="X529" s="14">
        <v>73</v>
      </c>
      <c r="Y529" s="14">
        <v>15</v>
      </c>
      <c r="Z529" s="14">
        <v>6</v>
      </c>
      <c r="AA529" s="14">
        <v>11</v>
      </c>
      <c r="AB529" s="2">
        <v>1</v>
      </c>
      <c r="AC529" s="2">
        <v>2</v>
      </c>
      <c r="AD529" s="2">
        <v>7</v>
      </c>
      <c r="AE529" s="2">
        <v>2</v>
      </c>
      <c r="AF529" s="2">
        <v>0</v>
      </c>
      <c r="AG529" s="2">
        <v>0</v>
      </c>
      <c r="AH529" s="16">
        <v>0</v>
      </c>
      <c r="AJ529">
        <v>52</v>
      </c>
      <c r="AK529">
        <v>64.795000000000002</v>
      </c>
      <c r="AR529">
        <v>45</v>
      </c>
      <c r="AS529">
        <v>38.701999999999998</v>
      </c>
    </row>
    <row r="530" spans="1:45" x14ac:dyDescent="0.3">
      <c r="A530">
        <v>8560</v>
      </c>
      <c r="B530">
        <v>1993</v>
      </c>
      <c r="C530" s="1">
        <f t="shared" si="48"/>
        <v>31</v>
      </c>
      <c r="D530" t="s">
        <v>28</v>
      </c>
      <c r="E530" t="s">
        <v>22</v>
      </c>
      <c r="F530" s="4" t="s">
        <v>26</v>
      </c>
      <c r="G530" t="s">
        <v>26</v>
      </c>
      <c r="H530" s="20">
        <v>48789</v>
      </c>
      <c r="I530" s="2">
        <f t="shared" si="49"/>
        <v>48.789000000000001</v>
      </c>
      <c r="J530" s="2"/>
      <c r="K530" s="2">
        <v>0</v>
      </c>
      <c r="L530" s="2">
        <v>0</v>
      </c>
      <c r="M530" s="16">
        <f t="shared" si="50"/>
        <v>0</v>
      </c>
      <c r="N530" s="7">
        <v>41191</v>
      </c>
      <c r="O530" s="4">
        <f t="shared" si="51"/>
        <v>1</v>
      </c>
      <c r="P530" s="3">
        <f t="shared" si="52"/>
        <v>41191</v>
      </c>
      <c r="Q530" s="4" t="str" cm="1">
        <f t="array" ref="Q530">_xlfn.TEXTSPLIT(N530,"/")</f>
        <v>41191</v>
      </c>
      <c r="R530" s="5"/>
      <c r="S530" s="5"/>
      <c r="T530" s="5" t="e">
        <f t="shared" si="53"/>
        <v>#NUM!</v>
      </c>
      <c r="U530">
        <v>94</v>
      </c>
      <c r="V530" s="14">
        <v>351</v>
      </c>
      <c r="W530" s="14">
        <v>16</v>
      </c>
      <c r="X530" s="14">
        <v>156</v>
      </c>
      <c r="Y530" s="14">
        <v>7</v>
      </c>
      <c r="Z530" s="14">
        <v>5</v>
      </c>
      <c r="AA530" s="14">
        <v>145</v>
      </c>
      <c r="AB530" s="2">
        <v>1</v>
      </c>
      <c r="AC530" s="2">
        <v>6</v>
      </c>
      <c r="AD530" s="2">
        <v>7</v>
      </c>
      <c r="AE530" s="2">
        <v>6</v>
      </c>
      <c r="AF530" s="2">
        <v>0</v>
      </c>
      <c r="AG530" s="2">
        <v>0</v>
      </c>
      <c r="AH530" s="16">
        <v>0</v>
      </c>
      <c r="AJ530">
        <v>53</v>
      </c>
      <c r="AK530">
        <v>22.585000000000001</v>
      </c>
      <c r="AR530">
        <v>37</v>
      </c>
      <c r="AS530">
        <v>22.518000000000001</v>
      </c>
    </row>
    <row r="531" spans="1:45" x14ac:dyDescent="0.3">
      <c r="A531">
        <v>8553</v>
      </c>
      <c r="B531">
        <v>1966</v>
      </c>
      <c r="C531" s="1">
        <f t="shared" si="48"/>
        <v>58</v>
      </c>
      <c r="D531" t="s">
        <v>25</v>
      </c>
      <c r="E531" t="s">
        <v>22</v>
      </c>
      <c r="F531" s="4" t="s">
        <v>29</v>
      </c>
      <c r="G531" t="s">
        <v>29</v>
      </c>
      <c r="H531" s="20">
        <v>44300</v>
      </c>
      <c r="I531" s="2">
        <f t="shared" si="49"/>
        <v>44.3</v>
      </c>
      <c r="J531" s="2"/>
      <c r="K531" s="2">
        <v>1</v>
      </c>
      <c r="L531" s="2">
        <v>1</v>
      </c>
      <c r="M531" s="16">
        <f t="shared" si="50"/>
        <v>2</v>
      </c>
      <c r="N531" s="6" t="s">
        <v>108</v>
      </c>
      <c r="O531" s="4">
        <f t="shared" si="51"/>
        <v>2</v>
      </c>
      <c r="P531" s="3">
        <f t="shared" si="52"/>
        <v>41448</v>
      </c>
      <c r="Q531" s="4" t="str" cm="1">
        <f t="array" ref="Q531:S531">_xlfn.TEXTSPLIT(N531,"/")</f>
        <v>6</v>
      </c>
      <c r="R531" s="4" t="str">
        <v>23</v>
      </c>
      <c r="S531" s="4" t="str">
        <v>13</v>
      </c>
      <c r="T531" s="5">
        <f t="shared" si="53"/>
        <v>41448</v>
      </c>
      <c r="U531">
        <v>65</v>
      </c>
      <c r="V531" s="14">
        <v>30</v>
      </c>
      <c r="W531" s="14">
        <v>0</v>
      </c>
      <c r="X531" s="14">
        <v>9</v>
      </c>
      <c r="Y531" s="14">
        <v>0</v>
      </c>
      <c r="Z531" s="14">
        <v>0</v>
      </c>
      <c r="AA531" s="14">
        <v>3</v>
      </c>
      <c r="AB531" s="2">
        <v>2</v>
      </c>
      <c r="AC531" s="2">
        <v>1</v>
      </c>
      <c r="AD531" s="2">
        <v>3</v>
      </c>
      <c r="AE531" s="2">
        <v>6</v>
      </c>
      <c r="AF531" s="2">
        <v>0</v>
      </c>
      <c r="AG531" s="2">
        <v>0</v>
      </c>
      <c r="AH531" s="16">
        <v>0</v>
      </c>
      <c r="AJ531">
        <v>36</v>
      </c>
      <c r="AK531">
        <v>42</v>
      </c>
      <c r="AR531">
        <v>30</v>
      </c>
      <c r="AS531">
        <v>79.244</v>
      </c>
    </row>
    <row r="532" spans="1:45" hidden="1" x14ac:dyDescent="0.3">
      <c r="A532">
        <v>8545</v>
      </c>
      <c r="B532">
        <v>1955</v>
      </c>
      <c r="C532" s="1">
        <f t="shared" si="48"/>
        <v>69</v>
      </c>
      <c r="D532" t="s">
        <v>25</v>
      </c>
      <c r="E532" t="s">
        <v>22</v>
      </c>
      <c r="F532" s="4" t="s">
        <v>23</v>
      </c>
      <c r="G532" t="s">
        <v>23</v>
      </c>
      <c r="H532" s="20">
        <v>85683</v>
      </c>
      <c r="I532" s="2">
        <f t="shared" si="49"/>
        <v>85.683000000000007</v>
      </c>
      <c r="J532" s="2"/>
      <c r="K532" s="2">
        <v>0</v>
      </c>
      <c r="L532" s="2">
        <v>0</v>
      </c>
      <c r="M532" s="16">
        <f t="shared" si="50"/>
        <v>0</v>
      </c>
      <c r="N532" s="6" t="s">
        <v>114</v>
      </c>
      <c r="O532" s="4">
        <f t="shared" si="51"/>
        <v>2</v>
      </c>
      <c r="P532" s="3">
        <f t="shared" si="52"/>
        <v>41719</v>
      </c>
      <c r="Q532" s="4" t="str" cm="1">
        <f t="array" ref="Q532:S532">_xlfn.TEXTSPLIT(N532,"/")</f>
        <v>3</v>
      </c>
      <c r="R532" s="4" t="str">
        <v>21</v>
      </c>
      <c r="S532" s="4" t="str">
        <v>14</v>
      </c>
      <c r="T532" s="5">
        <f t="shared" si="53"/>
        <v>41719</v>
      </c>
      <c r="U532">
        <v>6</v>
      </c>
      <c r="V532" s="14">
        <v>1296</v>
      </c>
      <c r="W532" s="14">
        <v>17</v>
      </c>
      <c r="X532" s="14">
        <v>311</v>
      </c>
      <c r="Y532" s="14">
        <v>45</v>
      </c>
      <c r="Z532" s="14">
        <v>69</v>
      </c>
      <c r="AA532" s="14">
        <v>51</v>
      </c>
      <c r="AB532" s="2">
        <v>1</v>
      </c>
      <c r="AC532" s="2">
        <v>2</v>
      </c>
      <c r="AD532" s="2">
        <v>10</v>
      </c>
      <c r="AE532" s="2">
        <v>1</v>
      </c>
      <c r="AF532" s="2">
        <v>1</v>
      </c>
      <c r="AG532" s="2">
        <v>0</v>
      </c>
      <c r="AH532" s="16">
        <v>4</v>
      </c>
      <c r="AJ532">
        <v>27</v>
      </c>
      <c r="AK532">
        <v>7.5</v>
      </c>
      <c r="AR532">
        <v>45</v>
      </c>
      <c r="AS532">
        <v>64.813000000000002</v>
      </c>
    </row>
    <row r="533" spans="1:45" x14ac:dyDescent="0.3">
      <c r="A533">
        <v>8541</v>
      </c>
      <c r="B533">
        <v>1991</v>
      </c>
      <c r="C533" s="1">
        <f t="shared" si="48"/>
        <v>33</v>
      </c>
      <c r="D533" t="s">
        <v>25</v>
      </c>
      <c r="E533" t="s">
        <v>36</v>
      </c>
      <c r="F533" s="4" t="s">
        <v>29</v>
      </c>
      <c r="G533" t="s">
        <v>29</v>
      </c>
      <c r="H533" s="20">
        <v>24683</v>
      </c>
      <c r="I533" s="2">
        <f t="shared" si="49"/>
        <v>24.683</v>
      </c>
      <c r="J533" s="2"/>
      <c r="K533" s="2">
        <v>1</v>
      </c>
      <c r="L533" s="2">
        <v>0</v>
      </c>
      <c r="M533" s="16">
        <f t="shared" si="50"/>
        <v>1</v>
      </c>
      <c r="N533" s="7">
        <v>41854</v>
      </c>
      <c r="O533" s="4">
        <f t="shared" si="51"/>
        <v>1</v>
      </c>
      <c r="P533" s="3">
        <f t="shared" si="52"/>
        <v>41854</v>
      </c>
      <c r="Q533" s="4" t="str" cm="1">
        <f t="array" ref="Q533">_xlfn.TEXTSPLIT(N533,"/")</f>
        <v>41854</v>
      </c>
      <c r="R533" s="5"/>
      <c r="S533" s="5"/>
      <c r="T533" s="5" t="e">
        <f t="shared" si="53"/>
        <v>#NUM!</v>
      </c>
      <c r="U533">
        <v>98</v>
      </c>
      <c r="V533" s="14">
        <v>8</v>
      </c>
      <c r="W533" s="14">
        <v>4</v>
      </c>
      <c r="X533" s="14">
        <v>10</v>
      </c>
      <c r="Y533" s="14">
        <v>6</v>
      </c>
      <c r="Z533" s="14">
        <v>7</v>
      </c>
      <c r="AA533" s="14">
        <v>6</v>
      </c>
      <c r="AB533" s="2">
        <v>2</v>
      </c>
      <c r="AC533" s="2">
        <v>2</v>
      </c>
      <c r="AD533" s="2">
        <v>4</v>
      </c>
      <c r="AE533" s="2">
        <v>5</v>
      </c>
      <c r="AF533" s="2">
        <v>0</v>
      </c>
      <c r="AG533" s="2">
        <v>0</v>
      </c>
      <c r="AH533" s="16">
        <v>0</v>
      </c>
      <c r="AJ533">
        <v>60</v>
      </c>
      <c r="AK533">
        <v>52.277999999999999</v>
      </c>
      <c r="AR533">
        <v>58</v>
      </c>
      <c r="AS533">
        <v>76.8</v>
      </c>
    </row>
    <row r="534" spans="1:45" hidden="1" x14ac:dyDescent="0.3">
      <c r="A534">
        <v>8537</v>
      </c>
      <c r="B534">
        <v>1950</v>
      </c>
      <c r="C534" s="1">
        <f t="shared" si="48"/>
        <v>74</v>
      </c>
      <c r="D534" t="s">
        <v>25</v>
      </c>
      <c r="E534" t="s">
        <v>22</v>
      </c>
      <c r="F534" s="4" t="s">
        <v>43</v>
      </c>
      <c r="G534" t="s">
        <v>43</v>
      </c>
      <c r="H534" s="20">
        <v>72643</v>
      </c>
      <c r="I534" s="2">
        <f t="shared" si="49"/>
        <v>72.643000000000001</v>
      </c>
      <c r="J534" s="2"/>
      <c r="K534" s="2">
        <v>0</v>
      </c>
      <c r="L534" s="2">
        <v>0</v>
      </c>
      <c r="M534" s="16">
        <f t="shared" si="50"/>
        <v>0</v>
      </c>
      <c r="N534" s="6" t="s">
        <v>383</v>
      </c>
      <c r="O534" s="4">
        <f t="shared" si="51"/>
        <v>2</v>
      </c>
      <c r="P534" s="3">
        <f t="shared" si="52"/>
        <v>41332</v>
      </c>
      <c r="Q534" s="4" t="str" cm="1">
        <f t="array" ref="Q534:S534">_xlfn.TEXTSPLIT(N534,"/")</f>
        <v>2</v>
      </c>
      <c r="R534" s="4" t="str">
        <v>27</v>
      </c>
      <c r="S534" s="4" t="str">
        <v>13</v>
      </c>
      <c r="T534" s="5">
        <f t="shared" si="53"/>
        <v>41332</v>
      </c>
      <c r="U534">
        <v>60</v>
      </c>
      <c r="V534" s="14">
        <v>526</v>
      </c>
      <c r="W534" s="14">
        <v>80</v>
      </c>
      <c r="X534" s="14">
        <v>553</v>
      </c>
      <c r="Y534" s="14">
        <v>123</v>
      </c>
      <c r="Z534" s="14">
        <v>94</v>
      </c>
      <c r="AA534" s="14">
        <v>53</v>
      </c>
      <c r="AB534" s="2">
        <v>1</v>
      </c>
      <c r="AC534" s="2">
        <v>3</v>
      </c>
      <c r="AD534" s="2">
        <v>7</v>
      </c>
      <c r="AE534" s="2">
        <v>2</v>
      </c>
      <c r="AF534" s="2">
        <v>1</v>
      </c>
      <c r="AG534" s="2">
        <v>0</v>
      </c>
      <c r="AH534" s="16">
        <v>1</v>
      </c>
      <c r="AJ534">
        <v>64</v>
      </c>
      <c r="AK534">
        <v>57.957000000000001</v>
      </c>
      <c r="AR534">
        <v>44</v>
      </c>
      <c r="AS534">
        <v>75.507000000000005</v>
      </c>
    </row>
    <row r="535" spans="1:45" hidden="1" x14ac:dyDescent="0.3">
      <c r="A535">
        <v>8534</v>
      </c>
      <c r="B535">
        <v>1953</v>
      </c>
      <c r="C535" s="1">
        <f t="shared" si="48"/>
        <v>71</v>
      </c>
      <c r="D535" t="s">
        <v>25</v>
      </c>
      <c r="E535" t="s">
        <v>22</v>
      </c>
      <c r="F535" s="4" t="s">
        <v>29</v>
      </c>
      <c r="G535" t="s">
        <v>29</v>
      </c>
      <c r="H535" s="20">
        <v>67433</v>
      </c>
      <c r="I535" s="2">
        <f t="shared" si="49"/>
        <v>67.433000000000007</v>
      </c>
      <c r="J535" s="2"/>
      <c r="K535" s="2">
        <v>0</v>
      </c>
      <c r="L535" s="2">
        <v>2</v>
      </c>
      <c r="M535" s="16">
        <f t="shared" si="50"/>
        <v>2</v>
      </c>
      <c r="N535" s="6" t="s">
        <v>299</v>
      </c>
      <c r="O535" s="4">
        <f t="shared" si="51"/>
        <v>2</v>
      </c>
      <c r="P535" s="3">
        <f t="shared" si="52"/>
        <v>41471</v>
      </c>
      <c r="Q535" s="4" t="str" cm="1">
        <f t="array" ref="Q535:S535">_xlfn.TEXTSPLIT(N535,"/")</f>
        <v>7</v>
      </c>
      <c r="R535" s="4" t="str">
        <v>16</v>
      </c>
      <c r="S535" s="4" t="str">
        <v>13</v>
      </c>
      <c r="T535" s="5">
        <f t="shared" si="53"/>
        <v>41471</v>
      </c>
      <c r="U535">
        <v>51</v>
      </c>
      <c r="V535" s="14">
        <v>615</v>
      </c>
      <c r="W535" s="14">
        <v>28</v>
      </c>
      <c r="X535" s="14">
        <v>259</v>
      </c>
      <c r="Y535" s="14">
        <v>12</v>
      </c>
      <c r="Z535" s="14">
        <v>48</v>
      </c>
      <c r="AA535" s="14">
        <v>30</v>
      </c>
      <c r="AB535" s="2">
        <v>4</v>
      </c>
      <c r="AC535" s="2">
        <v>6</v>
      </c>
      <c r="AD535" s="2">
        <v>13</v>
      </c>
      <c r="AE535" s="2">
        <v>4</v>
      </c>
      <c r="AF535" s="2">
        <v>0</v>
      </c>
      <c r="AG535" s="2">
        <v>0</v>
      </c>
      <c r="AH535" s="16">
        <v>1</v>
      </c>
      <c r="AJ535">
        <v>47</v>
      </c>
      <c r="AK535">
        <v>37.509</v>
      </c>
      <c r="AR535">
        <v>48</v>
      </c>
      <c r="AS535">
        <v>46.771999999999998</v>
      </c>
    </row>
    <row r="536" spans="1:45" x14ac:dyDescent="0.3">
      <c r="A536">
        <v>8527</v>
      </c>
      <c r="B536">
        <v>1966</v>
      </c>
      <c r="C536" s="1">
        <f t="shared" si="48"/>
        <v>58</v>
      </c>
      <c r="D536" t="s">
        <v>25</v>
      </c>
      <c r="E536" t="s">
        <v>42</v>
      </c>
      <c r="F536" s="4" t="s">
        <v>32</v>
      </c>
      <c r="G536" t="s">
        <v>32</v>
      </c>
      <c r="H536" s="20">
        <v>65735</v>
      </c>
      <c r="I536" s="2">
        <f t="shared" si="49"/>
        <v>65.734999999999999</v>
      </c>
      <c r="J536" s="2"/>
      <c r="K536" s="2">
        <v>1</v>
      </c>
      <c r="L536" s="2">
        <v>1</v>
      </c>
      <c r="M536" s="16">
        <f t="shared" si="50"/>
        <v>2</v>
      </c>
      <c r="N536" s="7">
        <v>41467</v>
      </c>
      <c r="O536" s="4">
        <f t="shared" si="51"/>
        <v>1</v>
      </c>
      <c r="P536" s="3">
        <f t="shared" si="52"/>
        <v>41467</v>
      </c>
      <c r="Q536" s="4" t="str" cm="1">
        <f t="array" ref="Q536">_xlfn.TEXTSPLIT(N536,"/")</f>
        <v>41467</v>
      </c>
      <c r="R536" s="5"/>
      <c r="S536" s="5"/>
      <c r="T536" s="5" t="e">
        <f t="shared" si="53"/>
        <v>#NUM!</v>
      </c>
      <c r="U536">
        <v>37</v>
      </c>
      <c r="V536" s="14">
        <v>239</v>
      </c>
      <c r="W536" s="14">
        <v>7</v>
      </c>
      <c r="X536" s="14">
        <v>119</v>
      </c>
      <c r="Y536" s="14">
        <v>4</v>
      </c>
      <c r="Z536" s="14">
        <v>15</v>
      </c>
      <c r="AA536" s="14">
        <v>11</v>
      </c>
      <c r="AB536" s="2">
        <v>5</v>
      </c>
      <c r="AC536" s="2">
        <v>6</v>
      </c>
      <c r="AD536" s="2">
        <v>6</v>
      </c>
      <c r="AE536" s="2">
        <v>7</v>
      </c>
      <c r="AF536" s="2">
        <v>0</v>
      </c>
      <c r="AG536" s="2">
        <v>0</v>
      </c>
      <c r="AH536" s="16">
        <v>0</v>
      </c>
      <c r="AJ536">
        <v>66</v>
      </c>
      <c r="AK536">
        <v>44.155000000000001</v>
      </c>
      <c r="AR536">
        <v>54</v>
      </c>
      <c r="AS536">
        <v>40.590000000000003</v>
      </c>
    </row>
    <row r="537" spans="1:45" x14ac:dyDescent="0.3">
      <c r="A537">
        <v>8524</v>
      </c>
      <c r="B537">
        <v>1975</v>
      </c>
      <c r="C537" s="1">
        <f t="shared" si="48"/>
        <v>49</v>
      </c>
      <c r="D537" t="s">
        <v>25</v>
      </c>
      <c r="E537" t="s">
        <v>34</v>
      </c>
      <c r="F537" s="4" t="s">
        <v>23</v>
      </c>
      <c r="G537" t="s">
        <v>23</v>
      </c>
      <c r="H537" s="20">
        <v>25509</v>
      </c>
      <c r="I537" s="2">
        <f t="shared" si="49"/>
        <v>25.509</v>
      </c>
      <c r="J537" s="2"/>
      <c r="K537" s="2">
        <v>1</v>
      </c>
      <c r="L537" s="2">
        <v>0</v>
      </c>
      <c r="M537" s="16">
        <f t="shared" si="50"/>
        <v>1</v>
      </c>
      <c r="N537" s="6" t="s">
        <v>192</v>
      </c>
      <c r="O537" s="4">
        <f t="shared" si="51"/>
        <v>2</v>
      </c>
      <c r="P537" s="3">
        <f t="shared" si="52"/>
        <v>41170</v>
      </c>
      <c r="Q537" s="4" t="str" cm="1">
        <f t="array" ref="Q537:S537">_xlfn.TEXTSPLIT(N537,"/")</f>
        <v>9</v>
      </c>
      <c r="R537" s="4" t="str">
        <v>18</v>
      </c>
      <c r="S537" s="4" t="str">
        <v>12</v>
      </c>
      <c r="T537" s="5">
        <f t="shared" si="53"/>
        <v>41170</v>
      </c>
      <c r="U537">
        <v>15</v>
      </c>
      <c r="V537" s="14">
        <v>40</v>
      </c>
      <c r="W537" s="14">
        <v>3</v>
      </c>
      <c r="X537" s="14">
        <v>30</v>
      </c>
      <c r="Y537" s="14">
        <v>10</v>
      </c>
      <c r="Z537" s="14">
        <v>7</v>
      </c>
      <c r="AA537" s="14">
        <v>11</v>
      </c>
      <c r="AB537" s="2">
        <v>3</v>
      </c>
      <c r="AC537" s="2">
        <v>3</v>
      </c>
      <c r="AD537" s="2">
        <v>3</v>
      </c>
      <c r="AE537" s="2">
        <v>9</v>
      </c>
      <c r="AF537" s="2">
        <v>1</v>
      </c>
      <c r="AG537" s="2">
        <v>0</v>
      </c>
      <c r="AH537" s="16">
        <v>0</v>
      </c>
      <c r="AJ537">
        <v>46</v>
      </c>
      <c r="AK537">
        <v>31.353000000000002</v>
      </c>
      <c r="AR537">
        <v>47</v>
      </c>
      <c r="AS537">
        <v>51.65</v>
      </c>
    </row>
    <row r="538" spans="1:45" x14ac:dyDescent="0.3">
      <c r="A538">
        <v>8523</v>
      </c>
      <c r="B538">
        <v>1969</v>
      </c>
      <c r="C538" s="1">
        <f t="shared" si="48"/>
        <v>55</v>
      </c>
      <c r="D538" t="s">
        <v>28</v>
      </c>
      <c r="E538" t="s">
        <v>22</v>
      </c>
      <c r="F538" s="4" t="s">
        <v>29</v>
      </c>
      <c r="G538" t="s">
        <v>29</v>
      </c>
      <c r="H538" s="20">
        <v>19329</v>
      </c>
      <c r="I538" s="2">
        <f t="shared" si="49"/>
        <v>19.329000000000001</v>
      </c>
      <c r="J538" s="2"/>
      <c r="K538" s="2">
        <v>1</v>
      </c>
      <c r="L538" s="2">
        <v>0</v>
      </c>
      <c r="M538" s="16">
        <f t="shared" si="50"/>
        <v>1</v>
      </c>
      <c r="N538" s="6" t="s">
        <v>295</v>
      </c>
      <c r="O538" s="4">
        <f t="shared" si="51"/>
        <v>2</v>
      </c>
      <c r="P538" s="3">
        <f t="shared" si="52"/>
        <v>41622</v>
      </c>
      <c r="Q538" s="4" t="str" cm="1">
        <f t="array" ref="Q538:S538">_xlfn.TEXTSPLIT(N538,"/")</f>
        <v>12</v>
      </c>
      <c r="R538" s="4" t="str">
        <v>14</v>
      </c>
      <c r="S538" s="4" t="str">
        <v>13</v>
      </c>
      <c r="T538" s="5">
        <f t="shared" si="53"/>
        <v>41622</v>
      </c>
      <c r="U538">
        <v>39</v>
      </c>
      <c r="V538" s="14">
        <v>24</v>
      </c>
      <c r="W538" s="14">
        <v>1</v>
      </c>
      <c r="X538" s="14">
        <v>16</v>
      </c>
      <c r="Y538" s="14">
        <v>12</v>
      </c>
      <c r="Z538" s="14">
        <v>2</v>
      </c>
      <c r="AA538" s="14">
        <v>5</v>
      </c>
      <c r="AB538" s="2">
        <v>3</v>
      </c>
      <c r="AC538" s="2">
        <v>4</v>
      </c>
      <c r="AD538" s="2">
        <v>3</v>
      </c>
      <c r="AE538" s="2">
        <v>8</v>
      </c>
      <c r="AF538" s="2">
        <v>0</v>
      </c>
      <c r="AG538" s="2">
        <v>0</v>
      </c>
      <c r="AH538" s="16">
        <v>0</v>
      </c>
      <c r="AJ538">
        <v>60</v>
      </c>
      <c r="AK538">
        <v>52.277999999999999</v>
      </c>
      <c r="AR538">
        <v>45</v>
      </c>
      <c r="AS538">
        <v>33.039000000000001</v>
      </c>
    </row>
    <row r="539" spans="1:45" x14ac:dyDescent="0.3">
      <c r="A539">
        <v>8514</v>
      </c>
      <c r="B539">
        <v>1977</v>
      </c>
      <c r="C539" s="1">
        <f t="shared" si="48"/>
        <v>47</v>
      </c>
      <c r="D539" t="s">
        <v>25</v>
      </c>
      <c r="E539" t="s">
        <v>22</v>
      </c>
      <c r="F539" s="4" t="s">
        <v>32</v>
      </c>
      <c r="G539" t="s">
        <v>32</v>
      </c>
      <c r="H539" s="20">
        <v>29478</v>
      </c>
      <c r="I539" s="2">
        <f t="shared" si="49"/>
        <v>29.478000000000002</v>
      </c>
      <c r="J539" s="2"/>
      <c r="K539" s="2">
        <v>1</v>
      </c>
      <c r="L539" s="2">
        <v>0</v>
      </c>
      <c r="M539" s="16">
        <f t="shared" si="50"/>
        <v>1</v>
      </c>
      <c r="N539" s="6" t="s">
        <v>331</v>
      </c>
      <c r="O539" s="4">
        <f t="shared" si="51"/>
        <v>2</v>
      </c>
      <c r="P539" s="3">
        <f t="shared" si="52"/>
        <v>41656</v>
      </c>
      <c r="Q539" s="4" t="str" cm="1">
        <f t="array" ref="Q539:S539">_xlfn.TEXTSPLIT(N539,"/")</f>
        <v>1</v>
      </c>
      <c r="R539" s="4" t="str">
        <v>17</v>
      </c>
      <c r="S539" s="4" t="str">
        <v>14</v>
      </c>
      <c r="T539" s="5">
        <f t="shared" si="53"/>
        <v>41656</v>
      </c>
      <c r="U539">
        <v>59</v>
      </c>
      <c r="V539" s="14">
        <v>8</v>
      </c>
      <c r="W539" s="14">
        <v>0</v>
      </c>
      <c r="X539" s="14">
        <v>7</v>
      </c>
      <c r="Y539" s="14">
        <v>3</v>
      </c>
      <c r="Z539" s="14">
        <v>1</v>
      </c>
      <c r="AA539" s="14">
        <v>1</v>
      </c>
      <c r="AB539" s="2">
        <v>1</v>
      </c>
      <c r="AC539" s="2">
        <v>1</v>
      </c>
      <c r="AD539" s="2">
        <v>3</v>
      </c>
      <c r="AE539" s="2">
        <v>6</v>
      </c>
      <c r="AF539" s="2">
        <v>0</v>
      </c>
      <c r="AG539" s="2">
        <v>0</v>
      </c>
      <c r="AH539" s="16">
        <v>0</v>
      </c>
      <c r="AJ539">
        <v>73</v>
      </c>
      <c r="AK539">
        <v>38.054000000000002</v>
      </c>
      <c r="AR539">
        <v>55</v>
      </c>
      <c r="AS539">
        <v>70.777000000000001</v>
      </c>
    </row>
    <row r="540" spans="1:45" x14ac:dyDescent="0.3">
      <c r="A540">
        <v>8504</v>
      </c>
      <c r="B540">
        <v>1974</v>
      </c>
      <c r="C540" s="1">
        <f t="shared" si="48"/>
        <v>50</v>
      </c>
      <c r="D540" t="s">
        <v>38</v>
      </c>
      <c r="E540" t="s">
        <v>22</v>
      </c>
      <c r="F540" s="4" t="s">
        <v>29</v>
      </c>
      <c r="G540" t="s">
        <v>29</v>
      </c>
      <c r="H540" s="20">
        <v>79593</v>
      </c>
      <c r="I540" s="2">
        <f t="shared" si="49"/>
        <v>79.593000000000004</v>
      </c>
      <c r="J540" s="2"/>
      <c r="K540" s="2">
        <v>0</v>
      </c>
      <c r="L540" s="2">
        <v>0</v>
      </c>
      <c r="M540" s="16">
        <f t="shared" si="50"/>
        <v>0</v>
      </c>
      <c r="N540" s="7">
        <v>41978</v>
      </c>
      <c r="O540" s="4">
        <f t="shared" si="51"/>
        <v>1</v>
      </c>
      <c r="P540" s="3">
        <f t="shared" si="52"/>
        <v>41978</v>
      </c>
      <c r="Q540" s="4" t="str" cm="1">
        <f t="array" ref="Q540">_xlfn.TEXTSPLIT(N540,"/")</f>
        <v>41978</v>
      </c>
      <c r="R540" s="5"/>
      <c r="S540" s="5"/>
      <c r="T540" s="5" t="e">
        <f t="shared" si="53"/>
        <v>#NUM!</v>
      </c>
      <c r="U540">
        <v>70</v>
      </c>
      <c r="V540" s="14">
        <v>350</v>
      </c>
      <c r="W540" s="14">
        <v>60</v>
      </c>
      <c r="X540" s="14">
        <v>568</v>
      </c>
      <c r="Y540" s="14">
        <v>110</v>
      </c>
      <c r="Z540" s="14">
        <v>133</v>
      </c>
      <c r="AA540" s="14">
        <v>145</v>
      </c>
      <c r="AB540" s="2">
        <v>1</v>
      </c>
      <c r="AC540" s="2">
        <v>5</v>
      </c>
      <c r="AD540" s="2">
        <v>7</v>
      </c>
      <c r="AE540" s="2">
        <v>2</v>
      </c>
      <c r="AF540" s="2">
        <v>0</v>
      </c>
      <c r="AG540" s="2">
        <v>0</v>
      </c>
      <c r="AH540" s="16">
        <v>1</v>
      </c>
      <c r="AJ540">
        <v>48</v>
      </c>
      <c r="AK540">
        <v>19.789000000000001</v>
      </c>
      <c r="AR540">
        <v>38</v>
      </c>
      <c r="AS540">
        <v>30.297999999999998</v>
      </c>
    </row>
    <row r="541" spans="1:45" x14ac:dyDescent="0.3">
      <c r="A541">
        <v>8492</v>
      </c>
      <c r="B541">
        <v>1979</v>
      </c>
      <c r="C541" s="1">
        <f t="shared" si="48"/>
        <v>45</v>
      </c>
      <c r="D541" t="s">
        <v>25</v>
      </c>
      <c r="E541" t="s">
        <v>22</v>
      </c>
      <c r="F541" s="4" t="s">
        <v>32</v>
      </c>
      <c r="G541" t="s">
        <v>32</v>
      </c>
      <c r="H541" s="20">
        <v>75437</v>
      </c>
      <c r="I541" s="2">
        <f t="shared" si="49"/>
        <v>75.436999999999998</v>
      </c>
      <c r="J541" s="2"/>
      <c r="K541" s="2">
        <v>0</v>
      </c>
      <c r="L541" s="2">
        <v>0</v>
      </c>
      <c r="M541" s="16">
        <f t="shared" si="50"/>
        <v>0</v>
      </c>
      <c r="N541" s="7">
        <v>41528</v>
      </c>
      <c r="O541" s="4">
        <f t="shared" si="51"/>
        <v>1</v>
      </c>
      <c r="P541" s="3">
        <f t="shared" si="52"/>
        <v>41528</v>
      </c>
      <c r="Q541" s="4" t="str" cm="1">
        <f t="array" ref="Q541">_xlfn.TEXTSPLIT(N541,"/")</f>
        <v>41528</v>
      </c>
      <c r="R541" s="5"/>
      <c r="S541" s="5"/>
      <c r="T541" s="5" t="e">
        <f t="shared" si="53"/>
        <v>#NUM!</v>
      </c>
      <c r="U541">
        <v>25</v>
      </c>
      <c r="V541" s="14">
        <v>795</v>
      </c>
      <c r="W541" s="14">
        <v>0</v>
      </c>
      <c r="X541" s="14">
        <v>545</v>
      </c>
      <c r="Y541" s="14">
        <v>95</v>
      </c>
      <c r="Z541" s="14">
        <v>58</v>
      </c>
      <c r="AA541" s="14">
        <v>0</v>
      </c>
      <c r="AB541" s="2">
        <v>1</v>
      </c>
      <c r="AC541" s="2">
        <v>8</v>
      </c>
      <c r="AD541" s="2">
        <v>10</v>
      </c>
      <c r="AE541" s="2">
        <v>6</v>
      </c>
      <c r="AF541" s="2">
        <v>0</v>
      </c>
      <c r="AG541" s="2">
        <v>0</v>
      </c>
      <c r="AH541" s="16">
        <v>1</v>
      </c>
      <c r="AJ541">
        <v>46</v>
      </c>
      <c r="AK541">
        <v>31.353000000000002</v>
      </c>
      <c r="AR541">
        <v>50</v>
      </c>
      <c r="AS541">
        <v>35.86</v>
      </c>
    </row>
    <row r="542" spans="1:45" x14ac:dyDescent="0.3">
      <c r="A542">
        <v>8486</v>
      </c>
      <c r="B542">
        <v>1972</v>
      </c>
      <c r="C542" s="1">
        <f t="shared" si="48"/>
        <v>52</v>
      </c>
      <c r="D542" t="s">
        <v>25</v>
      </c>
      <c r="E542" t="s">
        <v>42</v>
      </c>
      <c r="F542" s="4" t="s">
        <v>32</v>
      </c>
      <c r="G542" t="s">
        <v>32</v>
      </c>
      <c r="H542" s="20">
        <v>30538</v>
      </c>
      <c r="I542" s="2">
        <f t="shared" si="49"/>
        <v>30.538</v>
      </c>
      <c r="J542" s="2"/>
      <c r="K542" s="2">
        <v>1</v>
      </c>
      <c r="L542" s="2">
        <v>0</v>
      </c>
      <c r="M542" s="16">
        <f t="shared" si="50"/>
        <v>1</v>
      </c>
      <c r="N542" s="7">
        <v>40918</v>
      </c>
      <c r="O542" s="4">
        <f t="shared" si="51"/>
        <v>1</v>
      </c>
      <c r="P542" s="3">
        <f t="shared" si="52"/>
        <v>40918</v>
      </c>
      <c r="Q542" s="4" t="str" cm="1">
        <f t="array" ref="Q542">_xlfn.TEXTSPLIT(N542,"/")</f>
        <v>40918</v>
      </c>
      <c r="R542" s="5"/>
      <c r="S542" s="5"/>
      <c r="T542" s="5" t="e">
        <f t="shared" si="53"/>
        <v>#NUM!</v>
      </c>
      <c r="U542">
        <v>27</v>
      </c>
      <c r="V542" s="14">
        <v>284</v>
      </c>
      <c r="W542" s="14">
        <v>0</v>
      </c>
      <c r="X542" s="14">
        <v>52</v>
      </c>
      <c r="Y542" s="14">
        <v>8</v>
      </c>
      <c r="Z542" s="14">
        <v>3</v>
      </c>
      <c r="AA542" s="14">
        <v>20</v>
      </c>
      <c r="AB542" s="2">
        <v>4</v>
      </c>
      <c r="AC542" s="2">
        <v>9</v>
      </c>
      <c r="AD542" s="2">
        <v>4</v>
      </c>
      <c r="AE542" s="2">
        <v>10</v>
      </c>
      <c r="AF542" s="2">
        <v>0</v>
      </c>
      <c r="AG542" s="2">
        <v>0</v>
      </c>
      <c r="AH542" s="16">
        <v>0</v>
      </c>
      <c r="AJ542">
        <v>74</v>
      </c>
      <c r="AK542">
        <v>48.15</v>
      </c>
      <c r="AR542">
        <v>34</v>
      </c>
      <c r="AS542">
        <v>64.448999999999998</v>
      </c>
    </row>
    <row r="543" spans="1:45" hidden="1" x14ac:dyDescent="0.3">
      <c r="A543">
        <v>8477</v>
      </c>
      <c r="B543">
        <v>1957</v>
      </c>
      <c r="C543" s="1">
        <f t="shared" si="48"/>
        <v>67</v>
      </c>
      <c r="D543" t="s">
        <v>25</v>
      </c>
      <c r="E543" t="s">
        <v>22</v>
      </c>
      <c r="F543" s="4" t="s">
        <v>23</v>
      </c>
      <c r="G543" t="s">
        <v>23</v>
      </c>
      <c r="H543" s="20">
        <v>26150</v>
      </c>
      <c r="I543" s="2">
        <f t="shared" si="49"/>
        <v>26.15</v>
      </c>
      <c r="J543" s="2"/>
      <c r="K543" s="2">
        <v>2</v>
      </c>
      <c r="L543" s="2">
        <v>1</v>
      </c>
      <c r="M543" s="16">
        <f t="shared" si="50"/>
        <v>3</v>
      </c>
      <c r="N543" s="7">
        <v>41581</v>
      </c>
      <c r="O543" s="4">
        <f t="shared" si="51"/>
        <v>1</v>
      </c>
      <c r="P543" s="3">
        <f t="shared" si="52"/>
        <v>41581</v>
      </c>
      <c r="Q543" s="4" t="str" cm="1">
        <f t="array" ref="Q543">_xlfn.TEXTSPLIT(N543,"/")</f>
        <v>41581</v>
      </c>
      <c r="R543" s="5"/>
      <c r="S543" s="5"/>
      <c r="T543" s="5" t="e">
        <f t="shared" si="53"/>
        <v>#NUM!</v>
      </c>
      <c r="U543">
        <v>61</v>
      </c>
      <c r="V543" s="14">
        <v>5</v>
      </c>
      <c r="W543" s="14">
        <v>1</v>
      </c>
      <c r="X543" s="14">
        <v>13</v>
      </c>
      <c r="Y543" s="14">
        <v>3</v>
      </c>
      <c r="Z543" s="14">
        <v>5</v>
      </c>
      <c r="AA543" s="14">
        <v>1</v>
      </c>
      <c r="AB543" s="2">
        <v>1</v>
      </c>
      <c r="AC543" s="2">
        <v>1</v>
      </c>
      <c r="AD543" s="2">
        <v>3</v>
      </c>
      <c r="AE543" s="2">
        <v>7</v>
      </c>
      <c r="AF543" s="2">
        <v>0</v>
      </c>
      <c r="AG543" s="2">
        <v>0</v>
      </c>
      <c r="AH543" s="16">
        <v>0</v>
      </c>
      <c r="AJ543">
        <v>71</v>
      </c>
      <c r="AK543">
        <v>33.444000000000003</v>
      </c>
      <c r="AR543">
        <v>45</v>
      </c>
      <c r="AS543">
        <v>61.345999999999997</v>
      </c>
    </row>
    <row r="544" spans="1:45" x14ac:dyDescent="0.3">
      <c r="A544">
        <v>8462</v>
      </c>
      <c r="B544">
        <v>1979</v>
      </c>
      <c r="C544" s="1">
        <f t="shared" si="48"/>
        <v>45</v>
      </c>
      <c r="D544" t="s">
        <v>25</v>
      </c>
      <c r="E544" t="s">
        <v>66</v>
      </c>
      <c r="F544" s="4" t="s">
        <v>32</v>
      </c>
      <c r="G544" t="s">
        <v>32</v>
      </c>
      <c r="H544" s="20">
        <v>24882</v>
      </c>
      <c r="I544" s="2">
        <f t="shared" si="49"/>
        <v>24.882000000000001</v>
      </c>
      <c r="J544" s="2"/>
      <c r="K544" s="2">
        <v>1</v>
      </c>
      <c r="L544" s="2">
        <v>0</v>
      </c>
      <c r="M544" s="16">
        <f t="shared" si="50"/>
        <v>1</v>
      </c>
      <c r="N544" s="7">
        <v>41161</v>
      </c>
      <c r="O544" s="4">
        <f t="shared" si="51"/>
        <v>1</v>
      </c>
      <c r="P544" s="3">
        <f t="shared" si="52"/>
        <v>41161</v>
      </c>
      <c r="Q544" s="4" t="str" cm="1">
        <f t="array" ref="Q544">_xlfn.TEXTSPLIT(N544,"/")</f>
        <v>41161</v>
      </c>
      <c r="R544" s="5"/>
      <c r="S544" s="5"/>
      <c r="T544" s="5" t="e">
        <f t="shared" si="53"/>
        <v>#NUM!</v>
      </c>
      <c r="U544">
        <v>52</v>
      </c>
      <c r="V544" s="14">
        <v>1</v>
      </c>
      <c r="W544" s="14">
        <v>4</v>
      </c>
      <c r="X544" s="14">
        <v>10</v>
      </c>
      <c r="Y544" s="14">
        <v>29</v>
      </c>
      <c r="Z544" s="14">
        <v>0</v>
      </c>
      <c r="AA544" s="14">
        <v>36</v>
      </c>
      <c r="AB544" s="2">
        <v>1</v>
      </c>
      <c r="AC544" s="2">
        <v>1</v>
      </c>
      <c r="AD544" s="2">
        <v>2</v>
      </c>
      <c r="AE544" s="2">
        <v>6</v>
      </c>
      <c r="AF544" s="2">
        <v>0</v>
      </c>
      <c r="AG544" s="2">
        <v>0</v>
      </c>
      <c r="AH544" s="16">
        <v>1</v>
      </c>
      <c r="AJ544">
        <v>74</v>
      </c>
      <c r="AK544">
        <v>35.945999999999998</v>
      </c>
      <c r="AR544">
        <v>46</v>
      </c>
      <c r="AS544">
        <v>22.108000000000001</v>
      </c>
    </row>
    <row r="545" spans="1:45" x14ac:dyDescent="0.3">
      <c r="A545">
        <v>8461</v>
      </c>
      <c r="B545">
        <v>1963</v>
      </c>
      <c r="C545" s="1">
        <f t="shared" si="48"/>
        <v>61</v>
      </c>
      <c r="D545" t="s">
        <v>25</v>
      </c>
      <c r="E545" t="s">
        <v>22</v>
      </c>
      <c r="F545" s="4" t="s">
        <v>23</v>
      </c>
      <c r="G545" t="s">
        <v>23</v>
      </c>
      <c r="H545" s="20">
        <v>46102</v>
      </c>
      <c r="I545" s="2">
        <f t="shared" si="49"/>
        <v>46.101999999999997</v>
      </c>
      <c r="J545" s="2"/>
      <c r="K545" s="2">
        <v>2</v>
      </c>
      <c r="L545" s="2">
        <v>1</v>
      </c>
      <c r="M545" s="16">
        <f t="shared" si="50"/>
        <v>3</v>
      </c>
      <c r="N545" s="7">
        <v>41915</v>
      </c>
      <c r="O545" s="4">
        <f t="shared" si="51"/>
        <v>1</v>
      </c>
      <c r="P545" s="3">
        <f t="shared" si="52"/>
        <v>41915</v>
      </c>
      <c r="Q545" s="4" t="str" cm="1">
        <f t="array" ref="Q545">_xlfn.TEXTSPLIT(N545,"/")</f>
        <v>41915</v>
      </c>
      <c r="R545" s="5"/>
      <c r="S545" s="5"/>
      <c r="T545" s="5" t="e">
        <f t="shared" si="53"/>
        <v>#NUM!</v>
      </c>
      <c r="U545">
        <v>3</v>
      </c>
      <c r="V545" s="14">
        <v>14</v>
      </c>
      <c r="W545" s="14">
        <v>0</v>
      </c>
      <c r="X545" s="14">
        <v>1</v>
      </c>
      <c r="Y545" s="14">
        <v>0</v>
      </c>
      <c r="Z545" s="14">
        <v>0</v>
      </c>
      <c r="AA545" s="14">
        <v>1</v>
      </c>
      <c r="AB545" s="2">
        <v>1</v>
      </c>
      <c r="AC545" s="2">
        <v>1</v>
      </c>
      <c r="AD545" s="2">
        <v>2</v>
      </c>
      <c r="AE545" s="2">
        <v>7</v>
      </c>
      <c r="AF545" s="2">
        <v>0</v>
      </c>
      <c r="AG545" s="2">
        <v>0</v>
      </c>
      <c r="AH545" s="16">
        <v>0</v>
      </c>
      <c r="AJ545">
        <v>64</v>
      </c>
      <c r="AK545">
        <v>71.367000000000004</v>
      </c>
      <c r="AR545">
        <v>50</v>
      </c>
      <c r="AS545">
        <v>43.05</v>
      </c>
    </row>
    <row r="546" spans="1:45" x14ac:dyDescent="0.3">
      <c r="A546">
        <v>8443</v>
      </c>
      <c r="B546">
        <v>1973</v>
      </c>
      <c r="C546" s="1">
        <f t="shared" si="48"/>
        <v>51</v>
      </c>
      <c r="D546" t="s">
        <v>47</v>
      </c>
      <c r="E546" t="s">
        <v>22</v>
      </c>
      <c r="F546" s="4" t="s">
        <v>26</v>
      </c>
      <c r="G546" t="s">
        <v>26</v>
      </c>
      <c r="H546" s="20">
        <v>24762</v>
      </c>
      <c r="I546" s="2">
        <f t="shared" si="49"/>
        <v>24.762</v>
      </c>
      <c r="J546" s="2"/>
      <c r="K546" s="2">
        <v>1</v>
      </c>
      <c r="L546" s="2">
        <v>0</v>
      </c>
      <c r="M546" s="16">
        <f t="shared" si="50"/>
        <v>1</v>
      </c>
      <c r="N546" s="7">
        <v>41914</v>
      </c>
      <c r="O546" s="4">
        <f t="shared" si="51"/>
        <v>1</v>
      </c>
      <c r="P546" s="3">
        <f t="shared" si="52"/>
        <v>41914</v>
      </c>
      <c r="Q546" s="4" t="str" cm="1">
        <f t="array" ref="Q546">_xlfn.TEXTSPLIT(N546,"/")</f>
        <v>41914</v>
      </c>
      <c r="R546" s="5"/>
      <c r="S546" s="5"/>
      <c r="T546" s="5" t="e">
        <f t="shared" si="53"/>
        <v>#NUM!</v>
      </c>
      <c r="U546">
        <v>16</v>
      </c>
      <c r="V546" s="14">
        <v>6</v>
      </c>
      <c r="W546" s="14">
        <v>10</v>
      </c>
      <c r="X546" s="14">
        <v>12</v>
      </c>
      <c r="Y546" s="14">
        <v>3</v>
      </c>
      <c r="Z546" s="14">
        <v>15</v>
      </c>
      <c r="AA546" s="14">
        <v>40</v>
      </c>
      <c r="AB546" s="2">
        <v>3</v>
      </c>
      <c r="AC546" s="2">
        <v>3</v>
      </c>
      <c r="AD546" s="2">
        <v>2</v>
      </c>
      <c r="AE546" s="2">
        <v>8</v>
      </c>
      <c r="AF546" s="2">
        <v>1</v>
      </c>
      <c r="AG546" s="2">
        <v>0</v>
      </c>
      <c r="AH546" s="16">
        <v>1</v>
      </c>
      <c r="AJ546">
        <v>64</v>
      </c>
      <c r="AK546">
        <v>71.367000000000004</v>
      </c>
      <c r="AR546">
        <v>48</v>
      </c>
      <c r="AS546">
        <v>92.162999999999997</v>
      </c>
    </row>
    <row r="547" spans="1:45" x14ac:dyDescent="0.3">
      <c r="A547">
        <v>8442</v>
      </c>
      <c r="B547">
        <v>1986</v>
      </c>
      <c r="C547" s="1">
        <f t="shared" si="48"/>
        <v>38</v>
      </c>
      <c r="D547" t="s">
        <v>28</v>
      </c>
      <c r="E547" t="s">
        <v>42</v>
      </c>
      <c r="F547" s="4" t="s">
        <v>29</v>
      </c>
      <c r="G547" t="s">
        <v>29</v>
      </c>
      <c r="H547" s="20">
        <v>19510</v>
      </c>
      <c r="I547" s="2">
        <f t="shared" si="49"/>
        <v>19.510000000000002</v>
      </c>
      <c r="J547" s="2"/>
      <c r="K547" s="2">
        <v>2</v>
      </c>
      <c r="L547" s="2">
        <v>0</v>
      </c>
      <c r="M547" s="16">
        <f t="shared" si="50"/>
        <v>2</v>
      </c>
      <c r="N547" s="7">
        <v>41373</v>
      </c>
      <c r="O547" s="4">
        <f t="shared" si="51"/>
        <v>1</v>
      </c>
      <c r="P547" s="3">
        <f t="shared" si="52"/>
        <v>41373</v>
      </c>
      <c r="Q547" s="4" t="str" cm="1">
        <f t="array" ref="Q547">_xlfn.TEXTSPLIT(N547,"/")</f>
        <v>41373</v>
      </c>
      <c r="R547" s="5"/>
      <c r="S547" s="5"/>
      <c r="T547" s="5" t="e">
        <f t="shared" si="53"/>
        <v>#NUM!</v>
      </c>
      <c r="U547">
        <v>63</v>
      </c>
      <c r="V547" s="14">
        <v>9</v>
      </c>
      <c r="W547" s="14">
        <v>0</v>
      </c>
      <c r="X547" s="14">
        <v>7</v>
      </c>
      <c r="Y547" s="14">
        <v>3</v>
      </c>
      <c r="Z547" s="14">
        <v>4</v>
      </c>
      <c r="AA547" s="14">
        <v>7</v>
      </c>
      <c r="AB547" s="2">
        <v>2</v>
      </c>
      <c r="AC547" s="2">
        <v>1</v>
      </c>
      <c r="AD547" s="2">
        <v>3</v>
      </c>
      <c r="AE547" s="2">
        <v>7</v>
      </c>
      <c r="AF547" s="2">
        <v>0</v>
      </c>
      <c r="AG547" s="2">
        <v>0</v>
      </c>
      <c r="AH547" s="16">
        <v>0</v>
      </c>
      <c r="AJ547">
        <v>53</v>
      </c>
      <c r="AK547">
        <v>57.642000000000003</v>
      </c>
      <c r="AR547">
        <v>33</v>
      </c>
      <c r="AS547">
        <v>16.184999999999999</v>
      </c>
    </row>
    <row r="548" spans="1:45" x14ac:dyDescent="0.3">
      <c r="A548">
        <v>8439</v>
      </c>
      <c r="B548">
        <v>1965</v>
      </c>
      <c r="C548" s="1">
        <f t="shared" si="48"/>
        <v>59</v>
      </c>
      <c r="D548" t="s">
        <v>25</v>
      </c>
      <c r="E548" t="s">
        <v>22</v>
      </c>
      <c r="F548" s="4" t="s">
        <v>32</v>
      </c>
      <c r="G548" t="s">
        <v>32</v>
      </c>
      <c r="H548" s="20">
        <v>63404</v>
      </c>
      <c r="I548" s="2">
        <f t="shared" si="49"/>
        <v>63.404000000000003</v>
      </c>
      <c r="J548" s="2"/>
      <c r="K548" s="2">
        <v>0</v>
      </c>
      <c r="L548" s="2">
        <v>2</v>
      </c>
      <c r="M548" s="16">
        <f t="shared" si="50"/>
        <v>2</v>
      </c>
      <c r="N548" s="7">
        <v>41796</v>
      </c>
      <c r="O548" s="4">
        <f t="shared" si="51"/>
        <v>1</v>
      </c>
      <c r="P548" s="3">
        <f t="shared" si="52"/>
        <v>41796</v>
      </c>
      <c r="Q548" s="4" t="str" cm="1">
        <f t="array" ref="Q548">_xlfn.TEXTSPLIT(N548,"/")</f>
        <v>41796</v>
      </c>
      <c r="R548" s="5"/>
      <c r="S548" s="5"/>
      <c r="T548" s="5" t="e">
        <f t="shared" si="53"/>
        <v>#NUM!</v>
      </c>
      <c r="U548">
        <v>97</v>
      </c>
      <c r="V548" s="14">
        <v>734</v>
      </c>
      <c r="W548" s="14">
        <v>26</v>
      </c>
      <c r="X548" s="14">
        <v>70</v>
      </c>
      <c r="Y548" s="14">
        <v>11</v>
      </c>
      <c r="Z548" s="14">
        <v>44</v>
      </c>
      <c r="AA548" s="14">
        <v>17</v>
      </c>
      <c r="AB548" s="2">
        <v>2</v>
      </c>
      <c r="AC548" s="2">
        <v>6</v>
      </c>
      <c r="AD548" s="2">
        <v>4</v>
      </c>
      <c r="AE548" s="2">
        <v>4</v>
      </c>
      <c r="AF548" s="2">
        <v>0</v>
      </c>
      <c r="AG548" s="2">
        <v>0</v>
      </c>
      <c r="AH548" s="16">
        <v>1</v>
      </c>
      <c r="AJ548">
        <v>55</v>
      </c>
      <c r="AK548">
        <v>41.335000000000001</v>
      </c>
      <c r="AR548">
        <v>49</v>
      </c>
      <c r="AS548">
        <v>42.372999999999998</v>
      </c>
    </row>
    <row r="549" spans="1:45" hidden="1" x14ac:dyDescent="0.3">
      <c r="A549">
        <v>8432</v>
      </c>
      <c r="B549">
        <v>1957</v>
      </c>
      <c r="C549" s="1">
        <f t="shared" si="48"/>
        <v>67</v>
      </c>
      <c r="D549" t="s">
        <v>25</v>
      </c>
      <c r="E549" t="s">
        <v>22</v>
      </c>
      <c r="F549" s="4" t="s">
        <v>32</v>
      </c>
      <c r="G549" t="s">
        <v>32</v>
      </c>
      <c r="H549" s="20">
        <v>54450</v>
      </c>
      <c r="I549" s="2">
        <f t="shared" si="49"/>
        <v>54.45</v>
      </c>
      <c r="J549" s="2"/>
      <c r="K549" s="2">
        <v>1</v>
      </c>
      <c r="L549" s="2">
        <v>1</v>
      </c>
      <c r="M549" s="16">
        <f t="shared" si="50"/>
        <v>2</v>
      </c>
      <c r="N549" s="6" t="s">
        <v>52</v>
      </c>
      <c r="O549" s="4">
        <f t="shared" si="51"/>
        <v>2</v>
      </c>
      <c r="P549" s="3">
        <f t="shared" si="52"/>
        <v>41166</v>
      </c>
      <c r="Q549" s="4" t="str" cm="1">
        <f t="array" ref="Q549:S549">_xlfn.TEXTSPLIT(N549,"/")</f>
        <v>9</v>
      </c>
      <c r="R549" s="4" t="str">
        <v>14</v>
      </c>
      <c r="S549" s="4" t="str">
        <v>12</v>
      </c>
      <c r="T549" s="5">
        <f t="shared" si="53"/>
        <v>41166</v>
      </c>
      <c r="U549">
        <v>0</v>
      </c>
      <c r="V549" s="14">
        <v>454</v>
      </c>
      <c r="W549" s="14">
        <v>0</v>
      </c>
      <c r="X549" s="14">
        <v>171</v>
      </c>
      <c r="Y549" s="14">
        <v>8</v>
      </c>
      <c r="Z549" s="14">
        <v>19</v>
      </c>
      <c r="AA549" s="14">
        <v>32</v>
      </c>
      <c r="AB549" s="2">
        <v>12</v>
      </c>
      <c r="AC549" s="2">
        <v>9</v>
      </c>
      <c r="AD549" s="2">
        <v>8</v>
      </c>
      <c r="AE549" s="2">
        <v>8</v>
      </c>
      <c r="AF549" s="2">
        <v>0</v>
      </c>
      <c r="AG549" s="2">
        <v>0</v>
      </c>
      <c r="AH549" s="16">
        <v>0</v>
      </c>
      <c r="AJ549">
        <v>54</v>
      </c>
      <c r="AK549">
        <v>14.045</v>
      </c>
      <c r="AR549">
        <v>49</v>
      </c>
      <c r="AS549">
        <v>49.668999999999997</v>
      </c>
    </row>
    <row r="550" spans="1:45" hidden="1" x14ac:dyDescent="0.3">
      <c r="A550">
        <v>8430</v>
      </c>
      <c r="B550">
        <v>1958</v>
      </c>
      <c r="C550" s="1">
        <f t="shared" si="48"/>
        <v>66</v>
      </c>
      <c r="D550" t="s">
        <v>33</v>
      </c>
      <c r="E550" t="s">
        <v>22</v>
      </c>
      <c r="F550" s="4" t="s">
        <v>32</v>
      </c>
      <c r="G550" t="s">
        <v>32</v>
      </c>
      <c r="H550" s="20">
        <v>21994</v>
      </c>
      <c r="I550" s="2">
        <f t="shared" si="49"/>
        <v>21.994</v>
      </c>
      <c r="J550" s="2"/>
      <c r="K550" s="2">
        <v>0</v>
      </c>
      <c r="L550" s="2">
        <v>1</v>
      </c>
      <c r="M550" s="16">
        <f t="shared" si="50"/>
        <v>1</v>
      </c>
      <c r="N550" s="6" t="s">
        <v>104</v>
      </c>
      <c r="O550" s="4">
        <f t="shared" si="51"/>
        <v>2</v>
      </c>
      <c r="P550" s="3">
        <f t="shared" si="52"/>
        <v>41267</v>
      </c>
      <c r="Q550" s="4" t="str" cm="1">
        <f t="array" ref="Q550:S550">_xlfn.TEXTSPLIT(N550,"/")</f>
        <v>12</v>
      </c>
      <c r="R550" s="4" t="str">
        <v>24</v>
      </c>
      <c r="S550" s="4" t="str">
        <v>12</v>
      </c>
      <c r="T550" s="5">
        <f t="shared" si="53"/>
        <v>41267</v>
      </c>
      <c r="U550">
        <v>4</v>
      </c>
      <c r="V550" s="14">
        <v>9</v>
      </c>
      <c r="W550" s="14">
        <v>0</v>
      </c>
      <c r="X550" s="14">
        <v>6</v>
      </c>
      <c r="Y550" s="14">
        <v>3</v>
      </c>
      <c r="Z550" s="14">
        <v>1</v>
      </c>
      <c r="AA550" s="14">
        <v>3</v>
      </c>
      <c r="AB550" s="2">
        <v>1</v>
      </c>
      <c r="AC550" s="2">
        <v>0</v>
      </c>
      <c r="AD550" s="2">
        <v>3</v>
      </c>
      <c r="AE550" s="2">
        <v>5</v>
      </c>
      <c r="AF550" s="2">
        <v>0</v>
      </c>
      <c r="AG550" s="2">
        <v>0</v>
      </c>
      <c r="AH550" s="16">
        <v>0</v>
      </c>
      <c r="AJ550">
        <v>66</v>
      </c>
      <c r="AK550">
        <v>40.737000000000002</v>
      </c>
      <c r="AR550">
        <v>40</v>
      </c>
      <c r="AS550">
        <v>37.292000000000002</v>
      </c>
    </row>
    <row r="551" spans="1:45" hidden="1" x14ac:dyDescent="0.3">
      <c r="A551">
        <v>8427</v>
      </c>
      <c r="B551">
        <v>1957</v>
      </c>
      <c r="C551" s="1">
        <f t="shared" si="48"/>
        <v>67</v>
      </c>
      <c r="D551" t="s">
        <v>25</v>
      </c>
      <c r="E551" t="s">
        <v>42</v>
      </c>
      <c r="F551" s="4" t="s">
        <v>26</v>
      </c>
      <c r="G551" t="s">
        <v>26</v>
      </c>
      <c r="H551" s="20">
        <v>64857</v>
      </c>
      <c r="I551" s="2">
        <f t="shared" si="49"/>
        <v>64.856999999999999</v>
      </c>
      <c r="J551" s="2"/>
      <c r="K551" s="2">
        <v>0</v>
      </c>
      <c r="L551" s="2">
        <v>0</v>
      </c>
      <c r="M551" s="16">
        <f t="shared" si="50"/>
        <v>0</v>
      </c>
      <c r="N551" s="6" t="s">
        <v>50</v>
      </c>
      <c r="O551" s="4">
        <f t="shared" si="51"/>
        <v>2</v>
      </c>
      <c r="P551" s="3">
        <f t="shared" si="52"/>
        <v>41236</v>
      </c>
      <c r="Q551" s="4" t="str" cm="1">
        <f t="array" ref="Q551:S551">_xlfn.TEXTSPLIT(N551,"/")</f>
        <v>11</v>
      </c>
      <c r="R551" s="4" t="str">
        <v>23</v>
      </c>
      <c r="S551" s="4" t="str">
        <v>12</v>
      </c>
      <c r="T551" s="5">
        <f t="shared" si="53"/>
        <v>41236</v>
      </c>
      <c r="U551">
        <v>78</v>
      </c>
      <c r="V551" s="14">
        <v>556</v>
      </c>
      <c r="W551" s="14">
        <v>14</v>
      </c>
      <c r="X551" s="14">
        <v>717</v>
      </c>
      <c r="Y551" s="14">
        <v>210</v>
      </c>
      <c r="Z551" s="14">
        <v>0</v>
      </c>
      <c r="AA551" s="14">
        <v>43</v>
      </c>
      <c r="AB551" s="2">
        <v>1</v>
      </c>
      <c r="AC551" s="2">
        <v>7</v>
      </c>
      <c r="AD551" s="2">
        <v>10</v>
      </c>
      <c r="AE551" s="2">
        <v>4</v>
      </c>
      <c r="AF551" s="2">
        <v>0</v>
      </c>
      <c r="AG551" s="2">
        <v>0</v>
      </c>
      <c r="AH551" s="16">
        <v>0</v>
      </c>
      <c r="AJ551">
        <v>54</v>
      </c>
      <c r="AK551">
        <v>56.795999999999999</v>
      </c>
      <c r="AR551">
        <v>31</v>
      </c>
      <c r="AS551">
        <v>15.253</v>
      </c>
    </row>
    <row r="552" spans="1:45" x14ac:dyDescent="0.3">
      <c r="A552">
        <v>8420</v>
      </c>
      <c r="B552">
        <v>1971</v>
      </c>
      <c r="C552" s="1">
        <f t="shared" si="48"/>
        <v>53</v>
      </c>
      <c r="D552" t="s">
        <v>25</v>
      </c>
      <c r="E552" t="s">
        <v>36</v>
      </c>
      <c r="F552" s="4" t="s">
        <v>29</v>
      </c>
      <c r="G552" t="s">
        <v>29</v>
      </c>
      <c r="H552" s="20">
        <v>15315</v>
      </c>
      <c r="I552" s="2">
        <f t="shared" si="49"/>
        <v>15.315</v>
      </c>
      <c r="J552" s="2"/>
      <c r="K552" s="2">
        <v>0</v>
      </c>
      <c r="L552" s="2">
        <v>0</v>
      </c>
      <c r="M552" s="16">
        <f t="shared" si="50"/>
        <v>0</v>
      </c>
      <c r="N552" s="7">
        <v>41341</v>
      </c>
      <c r="O552" s="4">
        <f t="shared" si="51"/>
        <v>1</v>
      </c>
      <c r="P552" s="3">
        <f t="shared" si="52"/>
        <v>41341</v>
      </c>
      <c r="Q552" s="4" t="str" cm="1">
        <f t="array" ref="Q552">_xlfn.TEXTSPLIT(N552,"/")</f>
        <v>41341</v>
      </c>
      <c r="R552" s="5"/>
      <c r="S552" s="5"/>
      <c r="T552" s="5" t="e">
        <f t="shared" si="53"/>
        <v>#NUM!</v>
      </c>
      <c r="U552">
        <v>27</v>
      </c>
      <c r="V552" s="14">
        <v>7</v>
      </c>
      <c r="W552" s="14">
        <v>4</v>
      </c>
      <c r="X552" s="14">
        <v>13</v>
      </c>
      <c r="Y552" s="14">
        <v>15</v>
      </c>
      <c r="Z552" s="14">
        <v>8</v>
      </c>
      <c r="AA552" s="14">
        <v>17</v>
      </c>
      <c r="AB552" s="2">
        <v>2</v>
      </c>
      <c r="AC552" s="2">
        <v>2</v>
      </c>
      <c r="AD552" s="2">
        <v>4</v>
      </c>
      <c r="AE552" s="2">
        <v>5</v>
      </c>
      <c r="AF552" s="2">
        <v>0</v>
      </c>
      <c r="AG552" s="2">
        <v>0</v>
      </c>
      <c r="AH552" s="16">
        <v>0</v>
      </c>
      <c r="AJ552">
        <v>45</v>
      </c>
      <c r="AK552">
        <v>88.096999999999994</v>
      </c>
      <c r="AR552">
        <v>44</v>
      </c>
      <c r="AS552">
        <v>27.922000000000001</v>
      </c>
    </row>
    <row r="553" spans="1:45" x14ac:dyDescent="0.3">
      <c r="A553">
        <v>8418</v>
      </c>
      <c r="B553">
        <v>1959</v>
      </c>
      <c r="C553" s="1">
        <f t="shared" si="48"/>
        <v>65</v>
      </c>
      <c r="D553" t="s">
        <v>38</v>
      </c>
      <c r="E553" t="s">
        <v>36</v>
      </c>
      <c r="F553" s="4" t="s">
        <v>26</v>
      </c>
      <c r="G553" t="s">
        <v>26</v>
      </c>
      <c r="H553" s="20">
        <v>38741</v>
      </c>
      <c r="I553" s="2">
        <f t="shared" si="49"/>
        <v>38.741</v>
      </c>
      <c r="J553" s="2"/>
      <c r="K553" s="2">
        <v>1</v>
      </c>
      <c r="L553" s="2">
        <v>1</v>
      </c>
      <c r="M553" s="16">
        <f t="shared" si="50"/>
        <v>2</v>
      </c>
      <c r="N553" s="6" t="s">
        <v>135</v>
      </c>
      <c r="O553" s="4">
        <f t="shared" si="51"/>
        <v>2</v>
      </c>
      <c r="P553" s="3">
        <f t="shared" si="52"/>
        <v>41728</v>
      </c>
      <c r="Q553" s="4" t="str" cm="1">
        <f t="array" ref="Q553:S553">_xlfn.TEXTSPLIT(N553,"/")</f>
        <v>3</v>
      </c>
      <c r="R553" s="4" t="str">
        <v>30</v>
      </c>
      <c r="S553" s="4" t="str">
        <v>14</v>
      </c>
      <c r="T553" s="5">
        <f t="shared" si="53"/>
        <v>41728</v>
      </c>
      <c r="U553">
        <v>60</v>
      </c>
      <c r="V553" s="14">
        <v>7</v>
      </c>
      <c r="W553" s="14">
        <v>10</v>
      </c>
      <c r="X553" s="14">
        <v>17</v>
      </c>
      <c r="Y553" s="14">
        <v>8</v>
      </c>
      <c r="Z553" s="14">
        <v>6</v>
      </c>
      <c r="AA553" s="14">
        <v>13</v>
      </c>
      <c r="AB553" s="2">
        <v>2</v>
      </c>
      <c r="AC553" s="2">
        <v>2</v>
      </c>
      <c r="AD553" s="2">
        <v>3</v>
      </c>
      <c r="AE553" s="2">
        <v>7</v>
      </c>
      <c r="AF553" s="2">
        <v>0</v>
      </c>
      <c r="AG553" s="2">
        <v>0</v>
      </c>
      <c r="AH553" s="16">
        <v>0</v>
      </c>
      <c r="AJ553">
        <v>49</v>
      </c>
      <c r="AK553">
        <v>83.891000000000005</v>
      </c>
      <c r="AR553">
        <v>45</v>
      </c>
      <c r="AS553">
        <v>31.626000000000001</v>
      </c>
    </row>
    <row r="554" spans="1:45" x14ac:dyDescent="0.3">
      <c r="A554">
        <v>8416</v>
      </c>
      <c r="B554">
        <v>1982</v>
      </c>
      <c r="C554" s="1">
        <f t="shared" si="48"/>
        <v>42</v>
      </c>
      <c r="D554" t="s">
        <v>31</v>
      </c>
      <c r="E554" t="s">
        <v>22</v>
      </c>
      <c r="F554" s="4" t="s">
        <v>29</v>
      </c>
      <c r="G554" t="s">
        <v>29</v>
      </c>
      <c r="H554" s="20">
        <v>29009</v>
      </c>
      <c r="I554" s="2">
        <f t="shared" si="49"/>
        <v>29.009</v>
      </c>
      <c r="J554" s="2"/>
      <c r="K554" s="2">
        <v>1</v>
      </c>
      <c r="L554" s="2">
        <v>0</v>
      </c>
      <c r="M554" s="16">
        <f t="shared" si="50"/>
        <v>1</v>
      </c>
      <c r="N554" s="6" t="s">
        <v>220</v>
      </c>
      <c r="O554" s="4">
        <f t="shared" si="51"/>
        <v>2</v>
      </c>
      <c r="P554" s="3">
        <f t="shared" si="52"/>
        <v>41607</v>
      </c>
      <c r="Q554" s="4" t="str" cm="1">
        <f t="array" ref="Q554:S554">_xlfn.TEXTSPLIT(N554,"/")</f>
        <v>11</v>
      </c>
      <c r="R554" s="4" t="str">
        <v>29</v>
      </c>
      <c r="S554" s="4" t="str">
        <v>13</v>
      </c>
      <c r="T554" s="5">
        <f t="shared" si="53"/>
        <v>41607</v>
      </c>
      <c r="U554">
        <v>19</v>
      </c>
      <c r="V554" s="14">
        <v>6</v>
      </c>
      <c r="W554" s="14">
        <v>6</v>
      </c>
      <c r="X554" s="14">
        <v>15</v>
      </c>
      <c r="Y554" s="14">
        <v>10</v>
      </c>
      <c r="Z554" s="14">
        <v>5</v>
      </c>
      <c r="AA554" s="14">
        <v>2</v>
      </c>
      <c r="AB554" s="2">
        <v>2</v>
      </c>
      <c r="AC554" s="2">
        <v>2</v>
      </c>
      <c r="AD554" s="2">
        <v>3</v>
      </c>
      <c r="AE554" s="2">
        <v>6</v>
      </c>
      <c r="AF554" s="2">
        <v>0</v>
      </c>
      <c r="AG554" s="2">
        <v>0</v>
      </c>
      <c r="AH554" s="16">
        <v>0</v>
      </c>
      <c r="AJ554">
        <v>51</v>
      </c>
      <c r="AK554">
        <v>50.334000000000003</v>
      </c>
      <c r="AR554">
        <v>59</v>
      </c>
      <c r="AS554">
        <v>49.095999999999997</v>
      </c>
    </row>
    <row r="555" spans="1:45" x14ac:dyDescent="0.3">
      <c r="A555">
        <v>8414</v>
      </c>
      <c r="B555">
        <v>1963</v>
      </c>
      <c r="C555" s="1">
        <f t="shared" si="48"/>
        <v>61</v>
      </c>
      <c r="D555" t="s">
        <v>25</v>
      </c>
      <c r="E555" t="s">
        <v>34</v>
      </c>
      <c r="F555" s="4" t="s">
        <v>26</v>
      </c>
      <c r="G555" t="s">
        <v>26</v>
      </c>
      <c r="H555" s="20">
        <v>33419</v>
      </c>
      <c r="I555" s="2">
        <f t="shared" si="49"/>
        <v>33.418999999999997</v>
      </c>
      <c r="J555" s="2"/>
      <c r="K555" s="2">
        <v>0</v>
      </c>
      <c r="L555" s="2">
        <v>1</v>
      </c>
      <c r="M555" s="16">
        <f t="shared" si="50"/>
        <v>1</v>
      </c>
      <c r="N555" s="6" t="s">
        <v>222</v>
      </c>
      <c r="O555" s="4">
        <f t="shared" si="51"/>
        <v>2</v>
      </c>
      <c r="P555" s="3">
        <f t="shared" si="52"/>
        <v>41503</v>
      </c>
      <c r="Q555" s="4" t="str" cm="1">
        <f t="array" ref="Q555:S555">_xlfn.TEXTSPLIT(N555,"/")</f>
        <v>8</v>
      </c>
      <c r="R555" s="4" t="str">
        <v>17</v>
      </c>
      <c r="S555" s="4" t="str">
        <v>13</v>
      </c>
      <c r="T555" s="5">
        <f t="shared" si="53"/>
        <v>41503</v>
      </c>
      <c r="U555">
        <v>76</v>
      </c>
      <c r="V555" s="14">
        <v>56</v>
      </c>
      <c r="W555" s="14">
        <v>0</v>
      </c>
      <c r="X555" s="14">
        <v>12</v>
      </c>
      <c r="Y555" s="14">
        <v>0</v>
      </c>
      <c r="Z555" s="14">
        <v>0</v>
      </c>
      <c r="AA555" s="14">
        <v>18</v>
      </c>
      <c r="AB555" s="2">
        <v>2</v>
      </c>
      <c r="AC555" s="2">
        <v>2</v>
      </c>
      <c r="AD555" s="2">
        <v>4</v>
      </c>
      <c r="AE555" s="2">
        <v>7</v>
      </c>
      <c r="AF555" s="2">
        <v>0</v>
      </c>
      <c r="AG555" s="2">
        <v>0</v>
      </c>
      <c r="AH555" s="16">
        <v>0</v>
      </c>
      <c r="AJ555">
        <v>69</v>
      </c>
      <c r="AK555">
        <v>44.551000000000002</v>
      </c>
      <c r="AR555">
        <v>43</v>
      </c>
      <c r="AS555">
        <v>43.585999999999999</v>
      </c>
    </row>
    <row r="556" spans="1:45" x14ac:dyDescent="0.3">
      <c r="A556">
        <v>8405</v>
      </c>
      <c r="B556">
        <v>1980</v>
      </c>
      <c r="C556" s="1">
        <f t="shared" si="48"/>
        <v>44</v>
      </c>
      <c r="D556" t="s">
        <v>47</v>
      </c>
      <c r="E556" t="s">
        <v>22</v>
      </c>
      <c r="F556" s="4" t="s">
        <v>23</v>
      </c>
      <c r="G556" t="s">
        <v>23</v>
      </c>
      <c r="H556" s="20">
        <v>68274</v>
      </c>
      <c r="I556" s="2">
        <f t="shared" si="49"/>
        <v>68.274000000000001</v>
      </c>
      <c r="J556" s="2"/>
      <c r="K556" s="2">
        <v>1</v>
      </c>
      <c r="L556" s="2">
        <v>1</v>
      </c>
      <c r="M556" s="16">
        <f t="shared" si="50"/>
        <v>2</v>
      </c>
      <c r="N556" s="6" t="s">
        <v>86</v>
      </c>
      <c r="O556" s="4">
        <f t="shared" si="51"/>
        <v>2</v>
      </c>
      <c r="P556" s="3">
        <f t="shared" si="52"/>
        <v>41547</v>
      </c>
      <c r="Q556" s="4" t="str" cm="1">
        <f t="array" ref="Q556:S556">_xlfn.TEXTSPLIT(N556,"/")</f>
        <v>9</v>
      </c>
      <c r="R556" s="4" t="str">
        <v>30</v>
      </c>
      <c r="S556" s="4" t="str">
        <v>13</v>
      </c>
      <c r="T556" s="5">
        <f t="shared" si="53"/>
        <v>41547</v>
      </c>
      <c r="U556">
        <v>83</v>
      </c>
      <c r="V556" s="14">
        <v>135</v>
      </c>
      <c r="W556" s="14">
        <v>25</v>
      </c>
      <c r="X556" s="14">
        <v>51</v>
      </c>
      <c r="Y556" s="14">
        <v>23</v>
      </c>
      <c r="Z556" s="14">
        <v>25</v>
      </c>
      <c r="AA556" s="14">
        <v>46</v>
      </c>
      <c r="AB556" s="2">
        <v>2</v>
      </c>
      <c r="AC556" s="2">
        <v>4</v>
      </c>
      <c r="AD556" s="2">
        <v>5</v>
      </c>
      <c r="AE556" s="2">
        <v>3</v>
      </c>
      <c r="AF556" s="2">
        <v>0</v>
      </c>
      <c r="AG556" s="2">
        <v>0</v>
      </c>
      <c r="AH556" s="16">
        <v>0</v>
      </c>
      <c r="AJ556">
        <v>40</v>
      </c>
      <c r="AK556">
        <v>36.262</v>
      </c>
      <c r="AR556">
        <v>55</v>
      </c>
      <c r="AS556">
        <v>23.748000000000001</v>
      </c>
    </row>
    <row r="557" spans="1:45" hidden="1" x14ac:dyDescent="0.3">
      <c r="A557">
        <v>8402</v>
      </c>
      <c r="B557">
        <v>1954</v>
      </c>
      <c r="C557" s="1">
        <f t="shared" si="48"/>
        <v>70</v>
      </c>
      <c r="D557" t="s">
        <v>33</v>
      </c>
      <c r="E557" t="s">
        <v>42</v>
      </c>
      <c r="F557" s="4" t="s">
        <v>29</v>
      </c>
      <c r="G557" t="s">
        <v>29</v>
      </c>
      <c r="H557" s="20">
        <v>67087</v>
      </c>
      <c r="I557" s="2">
        <f t="shared" si="49"/>
        <v>67.087000000000003</v>
      </c>
      <c r="J557" s="2"/>
      <c r="K557" s="2">
        <v>0</v>
      </c>
      <c r="L557" s="2">
        <v>1</v>
      </c>
      <c r="M557" s="16">
        <f t="shared" si="50"/>
        <v>1</v>
      </c>
      <c r="N557" s="6" t="s">
        <v>172</v>
      </c>
      <c r="O557" s="4">
        <f t="shared" si="51"/>
        <v>2</v>
      </c>
      <c r="P557" s="3">
        <f t="shared" si="52"/>
        <v>41625</v>
      </c>
      <c r="Q557" s="4" t="str" cm="1">
        <f t="array" ref="Q557:S557">_xlfn.TEXTSPLIT(N557,"/")</f>
        <v>12</v>
      </c>
      <c r="R557" s="4" t="str">
        <v>17</v>
      </c>
      <c r="S557" s="4" t="str">
        <v>13</v>
      </c>
      <c r="T557" s="5">
        <f t="shared" si="53"/>
        <v>41625</v>
      </c>
      <c r="U557">
        <v>40</v>
      </c>
      <c r="V557" s="14">
        <v>329</v>
      </c>
      <c r="W557" s="14">
        <v>35</v>
      </c>
      <c r="X557" s="14">
        <v>222</v>
      </c>
      <c r="Y557" s="14">
        <v>130</v>
      </c>
      <c r="Z557" s="14">
        <v>35</v>
      </c>
      <c r="AA557" s="14">
        <v>43</v>
      </c>
      <c r="AB557" s="2">
        <v>2</v>
      </c>
      <c r="AC557" s="2">
        <v>7</v>
      </c>
      <c r="AD557" s="2">
        <v>8</v>
      </c>
      <c r="AE557" s="2">
        <v>4</v>
      </c>
      <c r="AF557" s="2">
        <v>0</v>
      </c>
      <c r="AG557" s="2">
        <v>0</v>
      </c>
      <c r="AH557" s="16">
        <v>0</v>
      </c>
      <c r="AJ557">
        <v>54</v>
      </c>
      <c r="AK557">
        <v>56.795999999999999</v>
      </c>
      <c r="AR557">
        <v>40</v>
      </c>
      <c r="AS557">
        <v>30.096</v>
      </c>
    </row>
    <row r="558" spans="1:45" hidden="1" x14ac:dyDescent="0.3">
      <c r="A558">
        <v>8397</v>
      </c>
      <c r="B558">
        <v>1952</v>
      </c>
      <c r="C558" s="1">
        <f t="shared" si="48"/>
        <v>72</v>
      </c>
      <c r="D558" t="s">
        <v>25</v>
      </c>
      <c r="E558" t="s">
        <v>22</v>
      </c>
      <c r="F558" s="4" t="s">
        <v>29</v>
      </c>
      <c r="G558" t="s">
        <v>29</v>
      </c>
      <c r="H558" s="20">
        <v>44689</v>
      </c>
      <c r="I558" s="2">
        <f t="shared" si="49"/>
        <v>44.689</v>
      </c>
      <c r="J558" s="2"/>
      <c r="K558" s="2">
        <v>1</v>
      </c>
      <c r="L558" s="2">
        <v>1</v>
      </c>
      <c r="M558" s="16">
        <f t="shared" si="50"/>
        <v>2</v>
      </c>
      <c r="N558" s="7">
        <v>41913</v>
      </c>
      <c r="O558" s="4">
        <f t="shared" si="51"/>
        <v>1</v>
      </c>
      <c r="P558" s="3">
        <f t="shared" si="52"/>
        <v>41913</v>
      </c>
      <c r="Q558" s="4" t="str" cm="1">
        <f t="array" ref="Q558">_xlfn.TEXTSPLIT(N558,"/")</f>
        <v>41913</v>
      </c>
      <c r="R558" s="5"/>
      <c r="S558" s="5"/>
      <c r="T558" s="5" t="e">
        <f t="shared" si="53"/>
        <v>#NUM!</v>
      </c>
      <c r="U558">
        <v>82</v>
      </c>
      <c r="V558" s="14">
        <v>18</v>
      </c>
      <c r="W558" s="14">
        <v>0</v>
      </c>
      <c r="X558" s="14">
        <v>5</v>
      </c>
      <c r="Y558" s="14">
        <v>0</v>
      </c>
      <c r="Z558" s="14">
        <v>0</v>
      </c>
      <c r="AA558" s="14">
        <v>11</v>
      </c>
      <c r="AB558" s="2">
        <v>2</v>
      </c>
      <c r="AC558" s="2">
        <v>1</v>
      </c>
      <c r="AD558" s="2">
        <v>2</v>
      </c>
      <c r="AE558" s="2">
        <v>7</v>
      </c>
      <c r="AF558" s="2">
        <v>0</v>
      </c>
      <c r="AG558" s="2">
        <v>0</v>
      </c>
      <c r="AH558" s="16">
        <v>1</v>
      </c>
      <c r="AJ558">
        <v>55</v>
      </c>
      <c r="AK558">
        <v>41.335000000000001</v>
      </c>
      <c r="AR558">
        <v>47</v>
      </c>
      <c r="AS558">
        <v>75.825000000000003</v>
      </c>
    </row>
    <row r="559" spans="1:45" x14ac:dyDescent="0.3">
      <c r="A559">
        <v>8395</v>
      </c>
      <c r="B559">
        <v>1962</v>
      </c>
      <c r="C559" s="1">
        <f t="shared" si="48"/>
        <v>62</v>
      </c>
      <c r="D559" t="s">
        <v>47</v>
      </c>
      <c r="E559" t="s">
        <v>22</v>
      </c>
      <c r="F559" s="4" t="s">
        <v>26</v>
      </c>
      <c r="G559" t="s">
        <v>26</v>
      </c>
      <c r="H559" s="20">
        <v>82014</v>
      </c>
      <c r="I559" s="2">
        <f t="shared" si="49"/>
        <v>82.013999999999996</v>
      </c>
      <c r="J559" s="2"/>
      <c r="K559" s="2">
        <v>0</v>
      </c>
      <c r="L559" s="2">
        <v>0</v>
      </c>
      <c r="M559" s="16">
        <f t="shared" si="50"/>
        <v>0</v>
      </c>
      <c r="N559" s="6" t="s">
        <v>312</v>
      </c>
      <c r="O559" s="4">
        <f t="shared" si="51"/>
        <v>2</v>
      </c>
      <c r="P559" s="3">
        <f t="shared" si="52"/>
        <v>41141</v>
      </c>
      <c r="Q559" s="4" t="str" cm="1">
        <f t="array" ref="Q559:S559">_xlfn.TEXTSPLIT(N559,"/")</f>
        <v>8</v>
      </c>
      <c r="R559" s="4" t="str">
        <v>20</v>
      </c>
      <c r="S559" s="4" t="str">
        <v>12</v>
      </c>
      <c r="T559" s="5">
        <f t="shared" si="53"/>
        <v>41141</v>
      </c>
      <c r="U559">
        <v>48</v>
      </c>
      <c r="V559" s="14">
        <v>980</v>
      </c>
      <c r="W559" s="14">
        <v>37</v>
      </c>
      <c r="X559" s="14">
        <v>265</v>
      </c>
      <c r="Y559" s="14">
        <v>35</v>
      </c>
      <c r="Z559" s="14">
        <v>163</v>
      </c>
      <c r="AA559" s="14">
        <v>31</v>
      </c>
      <c r="AB559" s="2">
        <v>1</v>
      </c>
      <c r="AC559" s="2">
        <v>3</v>
      </c>
      <c r="AD559" s="2">
        <v>12</v>
      </c>
      <c r="AE559" s="2">
        <v>6</v>
      </c>
      <c r="AF559" s="2">
        <v>1</v>
      </c>
      <c r="AG559" s="2">
        <v>0</v>
      </c>
      <c r="AH559" s="16">
        <v>0</v>
      </c>
      <c r="AJ559">
        <v>50</v>
      </c>
      <c r="AK559">
        <v>20.895</v>
      </c>
      <c r="AR559">
        <v>56</v>
      </c>
      <c r="AS559">
        <v>79.146000000000001</v>
      </c>
    </row>
    <row r="560" spans="1:45" hidden="1" x14ac:dyDescent="0.3">
      <c r="A560">
        <v>8387</v>
      </c>
      <c r="B560">
        <v>1958</v>
      </c>
      <c r="C560" s="1">
        <f t="shared" si="48"/>
        <v>66</v>
      </c>
      <c r="D560" t="s">
        <v>25</v>
      </c>
      <c r="E560" t="s">
        <v>22</v>
      </c>
      <c r="F560" s="4" t="s">
        <v>29</v>
      </c>
      <c r="G560" t="s">
        <v>29</v>
      </c>
      <c r="H560" s="20">
        <v>43140</v>
      </c>
      <c r="I560" s="2">
        <f t="shared" si="49"/>
        <v>43.14</v>
      </c>
      <c r="J560" s="2"/>
      <c r="K560" s="2">
        <v>0</v>
      </c>
      <c r="L560" s="2">
        <v>1</v>
      </c>
      <c r="M560" s="16">
        <f t="shared" si="50"/>
        <v>1</v>
      </c>
      <c r="N560" s="7">
        <v>41395</v>
      </c>
      <c r="O560" s="4">
        <f t="shared" si="51"/>
        <v>1</v>
      </c>
      <c r="P560" s="3">
        <f t="shared" si="52"/>
        <v>41395</v>
      </c>
      <c r="Q560" s="4" t="str" cm="1">
        <f t="array" ref="Q560">_xlfn.TEXTSPLIT(N560,"/")</f>
        <v>41395</v>
      </c>
      <c r="R560" s="5"/>
      <c r="S560" s="5"/>
      <c r="T560" s="5" t="e">
        <f t="shared" si="53"/>
        <v>#NUM!</v>
      </c>
      <c r="U560">
        <v>68</v>
      </c>
      <c r="V560" s="14">
        <v>134</v>
      </c>
      <c r="W560" s="14">
        <v>8</v>
      </c>
      <c r="X560" s="14">
        <v>76</v>
      </c>
      <c r="Y560" s="14">
        <v>6</v>
      </c>
      <c r="Z560" s="14">
        <v>0</v>
      </c>
      <c r="AA560" s="14">
        <v>11</v>
      </c>
      <c r="AB560" s="2">
        <v>1</v>
      </c>
      <c r="AC560" s="2">
        <v>4</v>
      </c>
      <c r="AD560" s="2">
        <v>5</v>
      </c>
      <c r="AE560" s="2">
        <v>6</v>
      </c>
      <c r="AF560" s="2">
        <v>0</v>
      </c>
      <c r="AG560" s="2">
        <v>0</v>
      </c>
      <c r="AH560" s="16">
        <v>0</v>
      </c>
      <c r="AJ560">
        <v>37</v>
      </c>
      <c r="AK560">
        <v>8.94</v>
      </c>
      <c r="AR560">
        <v>60</v>
      </c>
      <c r="AS560">
        <v>64.191000000000003</v>
      </c>
    </row>
    <row r="561" spans="1:45" x14ac:dyDescent="0.3">
      <c r="A561">
        <v>8375</v>
      </c>
      <c r="B561">
        <v>1969</v>
      </c>
      <c r="C561" s="1">
        <f t="shared" si="48"/>
        <v>55</v>
      </c>
      <c r="D561" t="s">
        <v>33</v>
      </c>
      <c r="E561" t="s">
        <v>34</v>
      </c>
      <c r="F561" s="4" t="s">
        <v>29</v>
      </c>
      <c r="G561" t="s">
        <v>29</v>
      </c>
      <c r="H561" s="20">
        <v>55954</v>
      </c>
      <c r="I561" s="2">
        <f t="shared" si="49"/>
        <v>55.954000000000001</v>
      </c>
      <c r="J561" s="2"/>
      <c r="K561" s="2">
        <v>0</v>
      </c>
      <c r="L561" s="2">
        <v>1</v>
      </c>
      <c r="M561" s="16">
        <f t="shared" si="50"/>
        <v>1</v>
      </c>
      <c r="N561" s="7">
        <v>41701</v>
      </c>
      <c r="O561" s="4">
        <f t="shared" si="51"/>
        <v>1</v>
      </c>
      <c r="P561" s="3">
        <f t="shared" si="52"/>
        <v>41701</v>
      </c>
      <c r="Q561" s="4" t="str" cm="1">
        <f t="array" ref="Q561">_xlfn.TEXTSPLIT(N561,"/")</f>
        <v>41701</v>
      </c>
      <c r="R561" s="5"/>
      <c r="S561" s="5"/>
      <c r="T561" s="5" t="e">
        <f t="shared" si="53"/>
        <v>#NUM!</v>
      </c>
      <c r="U561">
        <v>63</v>
      </c>
      <c r="V561" s="14">
        <v>447</v>
      </c>
      <c r="W561" s="14">
        <v>0</v>
      </c>
      <c r="X561" s="14">
        <v>28</v>
      </c>
      <c r="Y561" s="14">
        <v>0</v>
      </c>
      <c r="Z561" s="14">
        <v>0</v>
      </c>
      <c r="AA561" s="14">
        <v>43</v>
      </c>
      <c r="AB561" s="2">
        <v>3</v>
      </c>
      <c r="AC561" s="2">
        <v>8</v>
      </c>
      <c r="AD561" s="2">
        <v>6</v>
      </c>
      <c r="AE561" s="2">
        <v>7</v>
      </c>
      <c r="AF561" s="2">
        <v>0</v>
      </c>
      <c r="AG561" s="2">
        <v>0</v>
      </c>
      <c r="AH561" s="16">
        <v>0</v>
      </c>
      <c r="AJ561">
        <v>42</v>
      </c>
      <c r="AK561">
        <v>56.337000000000003</v>
      </c>
      <c r="AR561">
        <v>59</v>
      </c>
      <c r="AS561">
        <v>63.972000000000001</v>
      </c>
    </row>
    <row r="562" spans="1:45" x14ac:dyDescent="0.3">
      <c r="A562">
        <v>8373</v>
      </c>
      <c r="B562">
        <v>1980</v>
      </c>
      <c r="C562" s="1">
        <f t="shared" si="48"/>
        <v>44</v>
      </c>
      <c r="D562" t="s">
        <v>28</v>
      </c>
      <c r="E562" t="s">
        <v>66</v>
      </c>
      <c r="F562" s="4" t="s">
        <v>32</v>
      </c>
      <c r="G562" t="s">
        <v>32</v>
      </c>
      <c r="H562" s="20">
        <v>24594</v>
      </c>
      <c r="I562" s="2">
        <f t="shared" si="49"/>
        <v>24.594000000000001</v>
      </c>
      <c r="J562" s="2"/>
      <c r="K562" s="2">
        <v>1</v>
      </c>
      <c r="L562" s="2">
        <v>0</v>
      </c>
      <c r="M562" s="16">
        <f t="shared" si="50"/>
        <v>1</v>
      </c>
      <c r="N562" s="7">
        <v>41559</v>
      </c>
      <c r="O562" s="4">
        <f t="shared" si="51"/>
        <v>1</v>
      </c>
      <c r="P562" s="3">
        <f t="shared" si="52"/>
        <v>41559</v>
      </c>
      <c r="Q562" s="4" t="str" cm="1">
        <f t="array" ref="Q562">_xlfn.TEXTSPLIT(N562,"/")</f>
        <v>41559</v>
      </c>
      <c r="R562" s="5"/>
      <c r="S562" s="5"/>
      <c r="T562" s="5" t="e">
        <f t="shared" si="53"/>
        <v>#NUM!</v>
      </c>
      <c r="U562">
        <v>94</v>
      </c>
      <c r="V562" s="14">
        <v>1</v>
      </c>
      <c r="W562" s="14">
        <v>3</v>
      </c>
      <c r="X562" s="14">
        <v>6</v>
      </c>
      <c r="Y562" s="14">
        <v>10</v>
      </c>
      <c r="Z562" s="14">
        <v>0</v>
      </c>
      <c r="AA562" s="14">
        <v>9</v>
      </c>
      <c r="AB562" s="2">
        <v>1</v>
      </c>
      <c r="AC562" s="2">
        <v>1</v>
      </c>
      <c r="AD562" s="2">
        <v>3</v>
      </c>
      <c r="AE562" s="2">
        <v>5</v>
      </c>
      <c r="AF562" s="2">
        <v>0</v>
      </c>
      <c r="AG562" s="2">
        <v>0</v>
      </c>
      <c r="AH562" s="16">
        <v>0</v>
      </c>
      <c r="AJ562">
        <v>68</v>
      </c>
      <c r="AK562">
        <v>46.015000000000001</v>
      </c>
      <c r="AR562">
        <v>63</v>
      </c>
      <c r="AS562">
        <v>98.777000000000001</v>
      </c>
    </row>
    <row r="563" spans="1:45" x14ac:dyDescent="0.3">
      <c r="A563">
        <v>8372</v>
      </c>
      <c r="B563">
        <v>1975</v>
      </c>
      <c r="C563" s="1">
        <f t="shared" si="48"/>
        <v>49</v>
      </c>
      <c r="D563" t="s">
        <v>47</v>
      </c>
      <c r="E563" t="s">
        <v>22</v>
      </c>
      <c r="F563" s="4" t="s">
        <v>29</v>
      </c>
      <c r="G563" t="s">
        <v>29</v>
      </c>
      <c r="H563" s="20">
        <v>34421</v>
      </c>
      <c r="I563" s="2">
        <f t="shared" si="49"/>
        <v>34.420999999999999</v>
      </c>
      <c r="J563" s="2"/>
      <c r="K563" s="2">
        <v>1</v>
      </c>
      <c r="L563" s="2">
        <v>0</v>
      </c>
      <c r="M563" s="16">
        <f t="shared" si="50"/>
        <v>1</v>
      </c>
      <c r="N563" s="7">
        <v>41281</v>
      </c>
      <c r="O563" s="4">
        <f t="shared" si="51"/>
        <v>1</v>
      </c>
      <c r="P563" s="3">
        <f t="shared" si="52"/>
        <v>41281</v>
      </c>
      <c r="Q563" s="4" t="str" cm="1">
        <f t="array" ref="Q563">_xlfn.TEXTSPLIT(N563,"/")</f>
        <v>41281</v>
      </c>
      <c r="R563" s="5"/>
      <c r="S563" s="5"/>
      <c r="T563" s="5" t="e">
        <f t="shared" si="53"/>
        <v>#NUM!</v>
      </c>
      <c r="U563">
        <v>81</v>
      </c>
      <c r="V563" s="14">
        <v>3</v>
      </c>
      <c r="W563" s="14">
        <v>3</v>
      </c>
      <c r="X563" s="14">
        <v>7</v>
      </c>
      <c r="Y563" s="14">
        <v>6</v>
      </c>
      <c r="Z563" s="14">
        <v>2</v>
      </c>
      <c r="AA563" s="14">
        <v>9</v>
      </c>
      <c r="AB563" s="2">
        <v>1</v>
      </c>
      <c r="AC563" s="2">
        <v>1</v>
      </c>
      <c r="AD563" s="2">
        <v>2</v>
      </c>
      <c r="AE563" s="2">
        <v>7</v>
      </c>
      <c r="AF563" s="2">
        <v>0</v>
      </c>
      <c r="AG563" s="2">
        <v>0</v>
      </c>
      <c r="AH563" s="16">
        <v>0</v>
      </c>
      <c r="AJ563">
        <v>71</v>
      </c>
      <c r="AK563">
        <v>62</v>
      </c>
      <c r="AR563">
        <v>56</v>
      </c>
      <c r="AS563">
        <v>62.512999999999998</v>
      </c>
    </row>
    <row r="564" spans="1:45" x14ac:dyDescent="0.3">
      <c r="A564">
        <v>8370</v>
      </c>
      <c r="B564">
        <v>1977</v>
      </c>
      <c r="C564" s="1">
        <f t="shared" si="48"/>
        <v>47</v>
      </c>
      <c r="D564" t="s">
        <v>28</v>
      </c>
      <c r="E564" t="s">
        <v>36</v>
      </c>
      <c r="F564" s="4" t="s">
        <v>32</v>
      </c>
      <c r="G564" t="s">
        <v>32</v>
      </c>
      <c r="H564" s="20">
        <v>75484</v>
      </c>
      <c r="I564" s="2">
        <f t="shared" si="49"/>
        <v>75.483999999999995</v>
      </c>
      <c r="J564" s="2"/>
      <c r="K564" s="2">
        <v>0</v>
      </c>
      <c r="L564" s="2">
        <v>1</v>
      </c>
      <c r="M564" s="16">
        <f t="shared" si="50"/>
        <v>1</v>
      </c>
      <c r="N564" s="7">
        <v>40947</v>
      </c>
      <c r="O564" s="4">
        <f t="shared" si="51"/>
        <v>1</v>
      </c>
      <c r="P564" s="3">
        <f t="shared" si="52"/>
        <v>40947</v>
      </c>
      <c r="Q564" s="4" t="str" cm="1">
        <f t="array" ref="Q564">_xlfn.TEXTSPLIT(N564,"/")</f>
        <v>40947</v>
      </c>
      <c r="R564" s="5"/>
      <c r="S564" s="5"/>
      <c r="T564" s="5" t="e">
        <f t="shared" si="53"/>
        <v>#NUM!</v>
      </c>
      <c r="U564">
        <v>50</v>
      </c>
      <c r="V564" s="14">
        <v>378</v>
      </c>
      <c r="W564" s="14">
        <v>97</v>
      </c>
      <c r="X564" s="14">
        <v>259</v>
      </c>
      <c r="Y564" s="14">
        <v>197</v>
      </c>
      <c r="Z564" s="14">
        <v>194</v>
      </c>
      <c r="AA564" s="14">
        <v>34</v>
      </c>
      <c r="AB564" s="2">
        <v>2</v>
      </c>
      <c r="AC564" s="2">
        <v>7</v>
      </c>
      <c r="AD564" s="2">
        <v>6</v>
      </c>
      <c r="AE564" s="2">
        <v>4</v>
      </c>
      <c r="AF564" s="2">
        <v>0</v>
      </c>
      <c r="AG564" s="2">
        <v>0</v>
      </c>
      <c r="AH564" s="16">
        <v>0</v>
      </c>
      <c r="AJ564">
        <v>64</v>
      </c>
      <c r="AK564">
        <v>34.241999999999997</v>
      </c>
      <c r="AR564">
        <v>54</v>
      </c>
      <c r="AS564">
        <v>42.168999999999997</v>
      </c>
    </row>
    <row r="565" spans="1:45" x14ac:dyDescent="0.3">
      <c r="A565">
        <v>8369</v>
      </c>
      <c r="B565">
        <v>1988</v>
      </c>
      <c r="C565" s="1">
        <f t="shared" si="48"/>
        <v>36</v>
      </c>
      <c r="D565" t="s">
        <v>25</v>
      </c>
      <c r="E565" t="s">
        <v>22</v>
      </c>
      <c r="F565" s="4" t="s">
        <v>32</v>
      </c>
      <c r="G565" t="s">
        <v>32</v>
      </c>
      <c r="H565" s="20">
        <v>18227</v>
      </c>
      <c r="I565" s="2">
        <f t="shared" si="49"/>
        <v>18.227</v>
      </c>
      <c r="J565" s="2"/>
      <c r="K565" s="2">
        <v>1</v>
      </c>
      <c r="L565" s="2">
        <v>0</v>
      </c>
      <c r="M565" s="16">
        <f t="shared" si="50"/>
        <v>1</v>
      </c>
      <c r="N565" s="7">
        <v>41132</v>
      </c>
      <c r="O565" s="4">
        <f t="shared" si="51"/>
        <v>1</v>
      </c>
      <c r="P565" s="3">
        <f t="shared" si="52"/>
        <v>41132</v>
      </c>
      <c r="Q565" s="4" t="str" cm="1">
        <f t="array" ref="Q565">_xlfn.TEXTSPLIT(N565,"/")</f>
        <v>41132</v>
      </c>
      <c r="R565" s="5"/>
      <c r="S565" s="5"/>
      <c r="T565" s="5" t="e">
        <f t="shared" si="53"/>
        <v>#NUM!</v>
      </c>
      <c r="U565">
        <v>21</v>
      </c>
      <c r="V565" s="14">
        <v>1</v>
      </c>
      <c r="W565" s="14">
        <v>2</v>
      </c>
      <c r="X565" s="14">
        <v>7</v>
      </c>
      <c r="Y565" s="14">
        <v>4</v>
      </c>
      <c r="Z565" s="14">
        <v>3</v>
      </c>
      <c r="AA565" s="14">
        <v>11</v>
      </c>
      <c r="AB565" s="2">
        <v>1</v>
      </c>
      <c r="AC565" s="2">
        <v>0</v>
      </c>
      <c r="AD565" s="2">
        <v>2</v>
      </c>
      <c r="AE565" s="2">
        <v>8</v>
      </c>
      <c r="AF565" s="2">
        <v>0</v>
      </c>
      <c r="AG565" s="2">
        <v>0</v>
      </c>
      <c r="AH565" s="16">
        <v>0</v>
      </c>
      <c r="AJ565">
        <v>49</v>
      </c>
      <c r="AK565">
        <v>45.067999999999998</v>
      </c>
      <c r="AR565">
        <v>50</v>
      </c>
      <c r="AS565">
        <v>71.128</v>
      </c>
    </row>
    <row r="566" spans="1:45" x14ac:dyDescent="0.3">
      <c r="A566">
        <v>8362</v>
      </c>
      <c r="B566">
        <v>1983</v>
      </c>
      <c r="C566" s="1">
        <f t="shared" si="48"/>
        <v>41</v>
      </c>
      <c r="D566" t="s">
        <v>47</v>
      </c>
      <c r="E566" t="s">
        <v>34</v>
      </c>
      <c r="F566" s="4" t="s">
        <v>29</v>
      </c>
      <c r="G566" t="s">
        <v>29</v>
      </c>
      <c r="H566" s="20">
        <v>84169</v>
      </c>
      <c r="I566" s="2">
        <f t="shared" si="49"/>
        <v>84.168999999999997</v>
      </c>
      <c r="J566" s="2"/>
      <c r="K566" s="2">
        <v>0</v>
      </c>
      <c r="L566" s="2">
        <v>0</v>
      </c>
      <c r="M566" s="16">
        <f t="shared" si="50"/>
        <v>0</v>
      </c>
      <c r="N566" s="7">
        <v>41463</v>
      </c>
      <c r="O566" s="4">
        <f t="shared" si="51"/>
        <v>1</v>
      </c>
      <c r="P566" s="3">
        <f t="shared" si="52"/>
        <v>41463</v>
      </c>
      <c r="Q566" s="4" t="str" cm="1">
        <f t="array" ref="Q566">_xlfn.TEXTSPLIT(N566,"/")</f>
        <v>41463</v>
      </c>
      <c r="R566" s="5"/>
      <c r="S566" s="5"/>
      <c r="T566" s="5" t="e">
        <f t="shared" si="53"/>
        <v>#NUM!</v>
      </c>
      <c r="U566">
        <v>9</v>
      </c>
      <c r="V566" s="14">
        <v>1478</v>
      </c>
      <c r="W566" s="14">
        <v>19</v>
      </c>
      <c r="X566" s="14">
        <v>403</v>
      </c>
      <c r="Y566" s="14">
        <v>0</v>
      </c>
      <c r="Z566" s="14">
        <v>19</v>
      </c>
      <c r="AA566" s="14">
        <v>0</v>
      </c>
      <c r="AB566" s="2">
        <v>1</v>
      </c>
      <c r="AC566" s="2">
        <v>7</v>
      </c>
      <c r="AD566" s="2">
        <v>6</v>
      </c>
      <c r="AE566" s="2">
        <v>3</v>
      </c>
      <c r="AF566" s="2">
        <v>1</v>
      </c>
      <c r="AG566" s="2">
        <v>0</v>
      </c>
      <c r="AH566" s="16">
        <v>2</v>
      </c>
      <c r="AJ566">
        <v>65</v>
      </c>
      <c r="AK566">
        <v>50.52</v>
      </c>
      <c r="AR566">
        <v>35</v>
      </c>
      <c r="AS566">
        <v>27.937999999999999</v>
      </c>
    </row>
    <row r="567" spans="1:45" x14ac:dyDescent="0.3">
      <c r="A567">
        <v>8360</v>
      </c>
      <c r="B567">
        <v>1972</v>
      </c>
      <c r="C567" s="1">
        <f t="shared" si="48"/>
        <v>52</v>
      </c>
      <c r="D567" t="s">
        <v>25</v>
      </c>
      <c r="E567" t="s">
        <v>36</v>
      </c>
      <c r="F567" s="4" t="s">
        <v>29</v>
      </c>
      <c r="G567" t="s">
        <v>29</v>
      </c>
      <c r="H567" s="20">
        <v>54690</v>
      </c>
      <c r="I567" s="2">
        <f t="shared" si="49"/>
        <v>54.69</v>
      </c>
      <c r="J567" s="2"/>
      <c r="K567" s="2">
        <v>1</v>
      </c>
      <c r="L567" s="2">
        <v>1</v>
      </c>
      <c r="M567" s="16">
        <f t="shared" si="50"/>
        <v>2</v>
      </c>
      <c r="N567" s="7">
        <v>41466</v>
      </c>
      <c r="O567" s="4">
        <f t="shared" si="51"/>
        <v>1</v>
      </c>
      <c r="P567" s="3">
        <f t="shared" si="52"/>
        <v>41466</v>
      </c>
      <c r="Q567" s="4" t="str" cm="1">
        <f t="array" ref="Q567">_xlfn.TEXTSPLIT(N567,"/")</f>
        <v>41466</v>
      </c>
      <c r="R567" s="5"/>
      <c r="S567" s="5"/>
      <c r="T567" s="5" t="e">
        <f t="shared" si="53"/>
        <v>#NUM!</v>
      </c>
      <c r="U567">
        <v>76</v>
      </c>
      <c r="V567" s="14">
        <v>111</v>
      </c>
      <c r="W567" s="14">
        <v>16</v>
      </c>
      <c r="X567" s="14">
        <v>37</v>
      </c>
      <c r="Y567" s="14">
        <v>7</v>
      </c>
      <c r="Z567" s="14">
        <v>9</v>
      </c>
      <c r="AA567" s="14">
        <v>18</v>
      </c>
      <c r="AB567" s="2">
        <v>3</v>
      </c>
      <c r="AC567" s="2">
        <v>3</v>
      </c>
      <c r="AD567" s="2">
        <v>5</v>
      </c>
      <c r="AE567" s="2">
        <v>3</v>
      </c>
      <c r="AF567" s="2">
        <v>0</v>
      </c>
      <c r="AG567" s="2">
        <v>0</v>
      </c>
      <c r="AH567" s="16">
        <v>0</v>
      </c>
      <c r="AJ567">
        <v>45</v>
      </c>
      <c r="AK567">
        <v>75.436999999999998</v>
      </c>
      <c r="AR567">
        <v>38</v>
      </c>
      <c r="AS567">
        <v>29.76</v>
      </c>
    </row>
    <row r="568" spans="1:45" x14ac:dyDescent="0.3">
      <c r="A568">
        <v>8346</v>
      </c>
      <c r="B568">
        <v>1975</v>
      </c>
      <c r="C568" s="1">
        <f t="shared" si="48"/>
        <v>49</v>
      </c>
      <c r="D568" t="s">
        <v>25</v>
      </c>
      <c r="E568" t="s">
        <v>22</v>
      </c>
      <c r="F568" s="4" t="s">
        <v>26</v>
      </c>
      <c r="G568" t="s">
        <v>26</v>
      </c>
      <c r="H568" s="20">
        <v>32233</v>
      </c>
      <c r="I568" s="2">
        <f t="shared" si="49"/>
        <v>32.232999999999997</v>
      </c>
      <c r="J568" s="2"/>
      <c r="K568" s="2">
        <v>1</v>
      </c>
      <c r="L568" s="2">
        <v>0</v>
      </c>
      <c r="M568" s="16">
        <f t="shared" si="50"/>
        <v>1</v>
      </c>
      <c r="N568" s="6" t="s">
        <v>268</v>
      </c>
      <c r="O568" s="4">
        <f t="shared" si="51"/>
        <v>2</v>
      </c>
      <c r="P568" s="3">
        <f t="shared" si="52"/>
        <v>41140</v>
      </c>
      <c r="Q568" s="4" t="str" cm="1">
        <f t="array" ref="Q568:S568">_xlfn.TEXTSPLIT(N568,"/")</f>
        <v>8</v>
      </c>
      <c r="R568" s="4" t="str">
        <v>19</v>
      </c>
      <c r="S568" s="4" t="str">
        <v>12</v>
      </c>
      <c r="T568" s="5">
        <f t="shared" si="53"/>
        <v>41140</v>
      </c>
      <c r="U568">
        <v>26</v>
      </c>
      <c r="V568" s="14">
        <v>138</v>
      </c>
      <c r="W568" s="14">
        <v>15</v>
      </c>
      <c r="X568" s="14">
        <v>35</v>
      </c>
      <c r="Y568" s="14">
        <v>25</v>
      </c>
      <c r="Z568" s="14">
        <v>11</v>
      </c>
      <c r="AA568" s="14">
        <v>72</v>
      </c>
      <c r="AB568" s="2">
        <v>2</v>
      </c>
      <c r="AC568" s="2">
        <v>6</v>
      </c>
      <c r="AD568" s="2">
        <v>2</v>
      </c>
      <c r="AE568" s="2">
        <v>9</v>
      </c>
      <c r="AF568" s="2">
        <v>1</v>
      </c>
      <c r="AG568" s="2">
        <v>0</v>
      </c>
      <c r="AH568" s="16">
        <v>1</v>
      </c>
      <c r="AJ568">
        <v>48</v>
      </c>
      <c r="AK568">
        <v>92.162999999999997</v>
      </c>
      <c r="AR568">
        <v>32</v>
      </c>
      <c r="AS568">
        <v>68.126000000000005</v>
      </c>
    </row>
    <row r="569" spans="1:45" x14ac:dyDescent="0.3">
      <c r="A569">
        <v>8341</v>
      </c>
      <c r="B569">
        <v>1970</v>
      </c>
      <c r="C569" s="1">
        <f t="shared" si="48"/>
        <v>54</v>
      </c>
      <c r="D569" t="s">
        <v>25</v>
      </c>
      <c r="E569" t="s">
        <v>34</v>
      </c>
      <c r="F569" s="4" t="s">
        <v>29</v>
      </c>
      <c r="G569" t="s">
        <v>29</v>
      </c>
      <c r="H569" s="20">
        <v>30396</v>
      </c>
      <c r="I569" s="2">
        <f t="shared" si="49"/>
        <v>30.396000000000001</v>
      </c>
      <c r="J569" s="2"/>
      <c r="K569" s="2">
        <v>1</v>
      </c>
      <c r="L569" s="2">
        <v>0</v>
      </c>
      <c r="M569" s="16">
        <f t="shared" si="50"/>
        <v>1</v>
      </c>
      <c r="N569" s="6" t="s">
        <v>238</v>
      </c>
      <c r="O569" s="4">
        <f t="shared" si="51"/>
        <v>2</v>
      </c>
      <c r="P569" s="3">
        <f t="shared" si="52"/>
        <v>41759</v>
      </c>
      <c r="Q569" s="4" t="str" cm="1">
        <f t="array" ref="Q569:S569">_xlfn.TEXTSPLIT(N569,"/")</f>
        <v>4</v>
      </c>
      <c r="R569" s="4" t="str">
        <v>30</v>
      </c>
      <c r="S569" s="4" t="str">
        <v>14</v>
      </c>
      <c r="T569" s="5">
        <f t="shared" si="53"/>
        <v>41759</v>
      </c>
      <c r="U569">
        <v>22</v>
      </c>
      <c r="V569" s="14">
        <v>15</v>
      </c>
      <c r="W569" s="14">
        <v>0</v>
      </c>
      <c r="X569" s="14">
        <v>6</v>
      </c>
      <c r="Y569" s="14">
        <v>0</v>
      </c>
      <c r="Z569" s="14">
        <v>1</v>
      </c>
      <c r="AA569" s="14">
        <v>12</v>
      </c>
      <c r="AB569" s="2">
        <v>2</v>
      </c>
      <c r="AC569" s="2">
        <v>1</v>
      </c>
      <c r="AD569" s="2">
        <v>2</v>
      </c>
      <c r="AE569" s="2">
        <v>7</v>
      </c>
      <c r="AF569" s="2">
        <v>1</v>
      </c>
      <c r="AG569" s="2">
        <v>0</v>
      </c>
      <c r="AH569" s="16">
        <v>1</v>
      </c>
      <c r="AJ569">
        <v>65</v>
      </c>
      <c r="AK569">
        <v>49.572000000000003</v>
      </c>
      <c r="AR569">
        <v>48</v>
      </c>
      <c r="AS569">
        <v>80.144000000000005</v>
      </c>
    </row>
    <row r="570" spans="1:45" x14ac:dyDescent="0.3">
      <c r="A570">
        <v>8334</v>
      </c>
      <c r="B570">
        <v>1972</v>
      </c>
      <c r="C570" s="1">
        <f t="shared" si="48"/>
        <v>52</v>
      </c>
      <c r="D570" t="s">
        <v>25</v>
      </c>
      <c r="E570" t="s">
        <v>42</v>
      </c>
      <c r="F570" s="4" t="s">
        <v>26</v>
      </c>
      <c r="G570" t="s">
        <v>26</v>
      </c>
      <c r="H570" s="20">
        <v>33316</v>
      </c>
      <c r="I570" s="2">
        <f t="shared" si="49"/>
        <v>33.316000000000003</v>
      </c>
      <c r="J570" s="2"/>
      <c r="K570" s="2">
        <v>1</v>
      </c>
      <c r="L570" s="2">
        <v>1</v>
      </c>
      <c r="M570" s="16">
        <f t="shared" si="50"/>
        <v>2</v>
      </c>
      <c r="N570" s="7">
        <v>41374</v>
      </c>
      <c r="O570" s="4">
        <f t="shared" si="51"/>
        <v>1</v>
      </c>
      <c r="P570" s="3">
        <f t="shared" si="52"/>
        <v>41374</v>
      </c>
      <c r="Q570" s="4" t="str" cm="1">
        <f t="array" ref="Q570">_xlfn.TEXTSPLIT(N570,"/")</f>
        <v>41374</v>
      </c>
      <c r="R570" s="5"/>
      <c r="S570" s="5"/>
      <c r="T570" s="5" t="e">
        <f t="shared" si="53"/>
        <v>#NUM!</v>
      </c>
      <c r="U570">
        <v>34</v>
      </c>
      <c r="V570" s="14">
        <v>79</v>
      </c>
      <c r="W570" s="14">
        <v>1</v>
      </c>
      <c r="X570" s="14">
        <v>31</v>
      </c>
      <c r="Y570" s="14">
        <v>4</v>
      </c>
      <c r="Z570" s="14">
        <v>4</v>
      </c>
      <c r="AA570" s="14">
        <v>12</v>
      </c>
      <c r="AB570" s="2">
        <v>3</v>
      </c>
      <c r="AC570" s="2">
        <v>2</v>
      </c>
      <c r="AD570" s="2">
        <v>4</v>
      </c>
      <c r="AE570" s="2">
        <v>6</v>
      </c>
      <c r="AF570" s="2">
        <v>0</v>
      </c>
      <c r="AG570" s="2">
        <v>0</v>
      </c>
      <c r="AH570" s="16">
        <v>0</v>
      </c>
      <c r="AJ570">
        <v>59</v>
      </c>
      <c r="AK570">
        <v>58.512</v>
      </c>
      <c r="AR570">
        <v>52</v>
      </c>
      <c r="AS570">
        <v>54.69</v>
      </c>
    </row>
    <row r="571" spans="1:45" x14ac:dyDescent="0.3">
      <c r="A571">
        <v>8318</v>
      </c>
      <c r="B571">
        <v>1980</v>
      </c>
      <c r="C571" s="1">
        <f t="shared" si="48"/>
        <v>44</v>
      </c>
      <c r="D571" t="s">
        <v>25</v>
      </c>
      <c r="E571" t="s">
        <v>22</v>
      </c>
      <c r="F571" s="4" t="s">
        <v>32</v>
      </c>
      <c r="G571" t="s">
        <v>32</v>
      </c>
      <c r="H571" s="20">
        <v>90300</v>
      </c>
      <c r="I571" s="2">
        <f t="shared" si="49"/>
        <v>90.3</v>
      </c>
      <c r="J571" s="2"/>
      <c r="K571" s="2">
        <v>0</v>
      </c>
      <c r="L571" s="2">
        <v>0</v>
      </c>
      <c r="M571" s="16">
        <f t="shared" si="50"/>
        <v>0</v>
      </c>
      <c r="N571" s="7">
        <v>41699</v>
      </c>
      <c r="O571" s="4">
        <f t="shared" si="51"/>
        <v>1</v>
      </c>
      <c r="P571" s="3">
        <f t="shared" si="52"/>
        <v>41699</v>
      </c>
      <c r="Q571" s="4" t="str" cm="1">
        <f t="array" ref="Q571">_xlfn.TEXTSPLIT(N571,"/")</f>
        <v>41699</v>
      </c>
      <c r="R571" s="5"/>
      <c r="S571" s="5"/>
      <c r="T571" s="5" t="e">
        <f t="shared" si="53"/>
        <v>#NUM!</v>
      </c>
      <c r="U571">
        <v>7</v>
      </c>
      <c r="V571" s="14">
        <v>594</v>
      </c>
      <c r="W571" s="14">
        <v>134</v>
      </c>
      <c r="X571" s="14">
        <v>786</v>
      </c>
      <c r="Y571" s="14">
        <v>33</v>
      </c>
      <c r="Z571" s="14">
        <v>134</v>
      </c>
      <c r="AA571" s="14">
        <v>57</v>
      </c>
      <c r="AB571" s="2">
        <v>0</v>
      </c>
      <c r="AC571" s="2">
        <v>5</v>
      </c>
      <c r="AD571" s="2">
        <v>8</v>
      </c>
      <c r="AE571" s="2">
        <v>1</v>
      </c>
      <c r="AF571" s="2">
        <v>0</v>
      </c>
      <c r="AG571" s="2">
        <v>0</v>
      </c>
      <c r="AH571" s="16">
        <v>1</v>
      </c>
      <c r="AJ571">
        <v>52</v>
      </c>
      <c r="AK571">
        <v>44.634999999999998</v>
      </c>
      <c r="AR571">
        <v>36</v>
      </c>
      <c r="AS571">
        <v>46.923000000000002</v>
      </c>
    </row>
    <row r="572" spans="1:45" x14ac:dyDescent="0.3">
      <c r="A572">
        <v>8315</v>
      </c>
      <c r="B572">
        <v>1996</v>
      </c>
      <c r="C572" s="1">
        <f t="shared" si="48"/>
        <v>28</v>
      </c>
      <c r="D572" t="s">
        <v>31</v>
      </c>
      <c r="E572" t="s">
        <v>22</v>
      </c>
      <c r="F572" s="4" t="s">
        <v>26</v>
      </c>
      <c r="G572" t="s">
        <v>26</v>
      </c>
      <c r="H572" s="20">
        <v>34824</v>
      </c>
      <c r="I572" s="2">
        <f t="shared" si="49"/>
        <v>34.823999999999998</v>
      </c>
      <c r="J572" s="2"/>
      <c r="K572" s="2">
        <v>0</v>
      </c>
      <c r="L572" s="2">
        <v>0</v>
      </c>
      <c r="M572" s="16">
        <f t="shared" si="50"/>
        <v>0</v>
      </c>
      <c r="N572" s="6" t="s">
        <v>393</v>
      </c>
      <c r="O572" s="4">
        <f t="shared" si="51"/>
        <v>2</v>
      </c>
      <c r="P572" s="3">
        <f t="shared" si="52"/>
        <v>41724</v>
      </c>
      <c r="Q572" s="4" t="str" cm="1">
        <f t="array" ref="Q572:S572">_xlfn.TEXTSPLIT(N572,"/")</f>
        <v>3</v>
      </c>
      <c r="R572" s="4" t="str">
        <v>26</v>
      </c>
      <c r="S572" s="4" t="str">
        <v>14</v>
      </c>
      <c r="T572" s="5">
        <f t="shared" si="53"/>
        <v>41724</v>
      </c>
      <c r="U572">
        <v>65</v>
      </c>
      <c r="V572" s="14">
        <v>4</v>
      </c>
      <c r="W572" s="14">
        <v>2</v>
      </c>
      <c r="X572" s="14">
        <v>11</v>
      </c>
      <c r="Y572" s="14">
        <v>2</v>
      </c>
      <c r="Z572" s="14">
        <v>0</v>
      </c>
      <c r="AA572" s="14">
        <v>4</v>
      </c>
      <c r="AB572" s="2">
        <v>1</v>
      </c>
      <c r="AC572" s="2">
        <v>1</v>
      </c>
      <c r="AD572" s="2">
        <v>2</v>
      </c>
      <c r="AE572" s="2">
        <v>6</v>
      </c>
      <c r="AF572" s="2">
        <v>0</v>
      </c>
      <c r="AG572" s="2">
        <v>0</v>
      </c>
      <c r="AH572" s="16">
        <v>0</v>
      </c>
      <c r="AJ572">
        <v>41</v>
      </c>
      <c r="AK572">
        <v>61.415999999999997</v>
      </c>
      <c r="AR572">
        <v>55</v>
      </c>
      <c r="AS572">
        <v>27.071000000000002</v>
      </c>
    </row>
    <row r="573" spans="1:45" x14ac:dyDescent="0.3">
      <c r="A573">
        <v>8314</v>
      </c>
      <c r="B573">
        <v>1983</v>
      </c>
      <c r="C573" s="1">
        <f t="shared" si="48"/>
        <v>41</v>
      </c>
      <c r="D573" t="s">
        <v>25</v>
      </c>
      <c r="E573" t="s">
        <v>22</v>
      </c>
      <c r="F573" s="4" t="s">
        <v>29</v>
      </c>
      <c r="G573" t="s">
        <v>29</v>
      </c>
      <c r="H573" s="20">
        <v>79908</v>
      </c>
      <c r="I573" s="2">
        <f t="shared" si="49"/>
        <v>79.908000000000001</v>
      </c>
      <c r="J573" s="2"/>
      <c r="K573" s="2">
        <v>0</v>
      </c>
      <c r="L573" s="2">
        <v>0</v>
      </c>
      <c r="M573" s="16">
        <f t="shared" si="50"/>
        <v>0</v>
      </c>
      <c r="N573" s="7">
        <v>41398</v>
      </c>
      <c r="O573" s="4">
        <f t="shared" si="51"/>
        <v>1</v>
      </c>
      <c r="P573" s="3">
        <f t="shared" si="52"/>
        <v>41398</v>
      </c>
      <c r="Q573" s="4" t="str" cm="1">
        <f t="array" ref="Q573">_xlfn.TEXTSPLIT(N573,"/")</f>
        <v>41398</v>
      </c>
      <c r="R573" s="5"/>
      <c r="S573" s="5"/>
      <c r="T573" s="5" t="e">
        <f t="shared" si="53"/>
        <v>#NUM!</v>
      </c>
      <c r="U573">
        <v>30</v>
      </c>
      <c r="V573" s="14">
        <v>557</v>
      </c>
      <c r="W573" s="14">
        <v>129</v>
      </c>
      <c r="X573" s="14">
        <v>761</v>
      </c>
      <c r="Y573" s="14">
        <v>29</v>
      </c>
      <c r="Z573" s="14">
        <v>185</v>
      </c>
      <c r="AA573" s="14">
        <v>111</v>
      </c>
      <c r="AB573" s="2">
        <v>1</v>
      </c>
      <c r="AC573" s="2">
        <v>5</v>
      </c>
      <c r="AD573" s="2">
        <v>7</v>
      </c>
      <c r="AE573" s="2">
        <v>2</v>
      </c>
      <c r="AF573" s="2">
        <v>0</v>
      </c>
      <c r="AG573" s="2">
        <v>0</v>
      </c>
      <c r="AH573" s="16">
        <v>1</v>
      </c>
      <c r="AJ573">
        <v>36</v>
      </c>
      <c r="AK573">
        <v>22.434000000000001</v>
      </c>
      <c r="AR573">
        <v>52</v>
      </c>
      <c r="AS573">
        <v>43.823999999999998</v>
      </c>
    </row>
    <row r="574" spans="1:45" x14ac:dyDescent="0.3">
      <c r="A574">
        <v>8312</v>
      </c>
      <c r="B574">
        <v>1962</v>
      </c>
      <c r="C574" s="1">
        <f t="shared" si="48"/>
        <v>62</v>
      </c>
      <c r="D574" t="s">
        <v>25</v>
      </c>
      <c r="E574" t="s">
        <v>66</v>
      </c>
      <c r="F574" s="4" t="s">
        <v>29</v>
      </c>
      <c r="G574" t="s">
        <v>29</v>
      </c>
      <c r="H574" s="20">
        <v>28249</v>
      </c>
      <c r="I574" s="2">
        <f t="shared" si="49"/>
        <v>28.248999999999999</v>
      </c>
      <c r="J574" s="2"/>
      <c r="K574" s="2">
        <v>0</v>
      </c>
      <c r="L574" s="2">
        <v>0</v>
      </c>
      <c r="M574" s="16">
        <f t="shared" si="50"/>
        <v>0</v>
      </c>
      <c r="N574" s="6" t="s">
        <v>27</v>
      </c>
      <c r="O574" s="4">
        <f t="shared" si="51"/>
        <v>2</v>
      </c>
      <c r="P574" s="3">
        <f t="shared" si="52"/>
        <v>41805</v>
      </c>
      <c r="Q574" s="4" t="str" cm="1">
        <f t="array" ref="Q574:S574">_xlfn.TEXTSPLIT(N574,"/")</f>
        <v>6</v>
      </c>
      <c r="R574" s="4" t="str">
        <v>15</v>
      </c>
      <c r="S574" s="4" t="str">
        <v>14</v>
      </c>
      <c r="T574" s="5">
        <f t="shared" si="53"/>
        <v>41805</v>
      </c>
      <c r="U574">
        <v>80</v>
      </c>
      <c r="V574" s="14">
        <v>1</v>
      </c>
      <c r="W574" s="14">
        <v>9</v>
      </c>
      <c r="X574" s="14">
        <v>7</v>
      </c>
      <c r="Y574" s="14">
        <v>2</v>
      </c>
      <c r="Z574" s="14">
        <v>14</v>
      </c>
      <c r="AA574" s="14">
        <v>10</v>
      </c>
      <c r="AB574" s="2">
        <v>1</v>
      </c>
      <c r="AC574" s="2">
        <v>2</v>
      </c>
      <c r="AD574" s="2">
        <v>3</v>
      </c>
      <c r="AE574" s="2">
        <v>6</v>
      </c>
      <c r="AF574" s="2">
        <v>0</v>
      </c>
      <c r="AG574" s="2">
        <v>0</v>
      </c>
      <c r="AH574" s="16">
        <v>0</v>
      </c>
      <c r="AJ574">
        <v>79</v>
      </c>
      <c r="AK574">
        <v>80.588999999999999</v>
      </c>
      <c r="AR574">
        <v>59</v>
      </c>
      <c r="AS574">
        <v>31.686</v>
      </c>
    </row>
    <row r="575" spans="1:45" x14ac:dyDescent="0.3">
      <c r="A575">
        <v>8310</v>
      </c>
      <c r="B575">
        <v>1965</v>
      </c>
      <c r="C575" s="1">
        <f t="shared" si="48"/>
        <v>59</v>
      </c>
      <c r="D575" t="s">
        <v>25</v>
      </c>
      <c r="E575" t="s">
        <v>22</v>
      </c>
      <c r="F575" s="4" t="s">
        <v>32</v>
      </c>
      <c r="G575" t="s">
        <v>32</v>
      </c>
      <c r="H575" s="20">
        <v>68142</v>
      </c>
      <c r="I575" s="2">
        <f t="shared" si="49"/>
        <v>68.141999999999996</v>
      </c>
      <c r="J575" s="2"/>
      <c r="K575" s="2">
        <v>0</v>
      </c>
      <c r="L575" s="2">
        <v>1</v>
      </c>
      <c r="M575" s="16">
        <f t="shared" si="50"/>
        <v>1</v>
      </c>
      <c r="N575" s="6" t="s">
        <v>385</v>
      </c>
      <c r="O575" s="4">
        <f t="shared" si="51"/>
        <v>2</v>
      </c>
      <c r="P575" s="3">
        <f t="shared" si="52"/>
        <v>41150</v>
      </c>
      <c r="Q575" s="4" t="str" cm="1">
        <f t="array" ref="Q575:S575">_xlfn.TEXTSPLIT(N575,"/")</f>
        <v>8</v>
      </c>
      <c r="R575" s="4" t="str">
        <v>29</v>
      </c>
      <c r="S575" s="4" t="str">
        <v>12</v>
      </c>
      <c r="T575" s="5">
        <f t="shared" si="53"/>
        <v>41150</v>
      </c>
      <c r="U575">
        <v>96</v>
      </c>
      <c r="V575" s="14">
        <v>897</v>
      </c>
      <c r="W575" s="14">
        <v>126</v>
      </c>
      <c r="X575" s="14">
        <v>196</v>
      </c>
      <c r="Y575" s="14">
        <v>91</v>
      </c>
      <c r="Z575" s="14">
        <v>112</v>
      </c>
      <c r="AA575" s="14">
        <v>37</v>
      </c>
      <c r="AB575" s="2">
        <v>3</v>
      </c>
      <c r="AC575" s="2">
        <v>10</v>
      </c>
      <c r="AD575" s="2">
        <v>7</v>
      </c>
      <c r="AE575" s="2">
        <v>6</v>
      </c>
      <c r="AF575" s="2">
        <v>0</v>
      </c>
      <c r="AG575" s="2">
        <v>0</v>
      </c>
      <c r="AH575" s="16">
        <v>0</v>
      </c>
      <c r="AJ575">
        <v>68</v>
      </c>
      <c r="AK575">
        <v>46.015000000000001</v>
      </c>
      <c r="AR575">
        <v>53</v>
      </c>
      <c r="AS575">
        <v>53.186999999999998</v>
      </c>
    </row>
    <row r="576" spans="1:45" x14ac:dyDescent="0.3">
      <c r="A576">
        <v>8299</v>
      </c>
      <c r="B576">
        <v>1990</v>
      </c>
      <c r="C576" s="1">
        <f t="shared" si="48"/>
        <v>34</v>
      </c>
      <c r="D576" t="s">
        <v>47</v>
      </c>
      <c r="E576" t="s">
        <v>34</v>
      </c>
      <c r="F576" s="4" t="s">
        <v>26</v>
      </c>
      <c r="G576" t="s">
        <v>26</v>
      </c>
      <c r="H576" s="20">
        <v>33996</v>
      </c>
      <c r="I576" s="2">
        <f t="shared" si="49"/>
        <v>33.996000000000002</v>
      </c>
      <c r="J576" s="2"/>
      <c r="K576" s="2">
        <v>0</v>
      </c>
      <c r="L576" s="2">
        <v>0</v>
      </c>
      <c r="M576" s="16">
        <f t="shared" si="50"/>
        <v>0</v>
      </c>
      <c r="N576" s="7">
        <v>41587</v>
      </c>
      <c r="O576" s="4">
        <f t="shared" si="51"/>
        <v>1</v>
      </c>
      <c r="P576" s="3">
        <f t="shared" si="52"/>
        <v>41587</v>
      </c>
      <c r="Q576" s="4" t="str" cm="1">
        <f t="array" ref="Q576">_xlfn.TEXTSPLIT(N576,"/")</f>
        <v>41587</v>
      </c>
      <c r="R576" s="5"/>
      <c r="S576" s="5"/>
      <c r="T576" s="5" t="e">
        <f t="shared" si="53"/>
        <v>#NUM!</v>
      </c>
      <c r="U576">
        <v>46</v>
      </c>
      <c r="V576" s="14">
        <v>40</v>
      </c>
      <c r="W576" s="14">
        <v>2</v>
      </c>
      <c r="X576" s="14">
        <v>15</v>
      </c>
      <c r="Y576" s="14">
        <v>8</v>
      </c>
      <c r="Z576" s="14">
        <v>0</v>
      </c>
      <c r="AA576" s="14">
        <v>6</v>
      </c>
      <c r="AB576" s="2">
        <v>1</v>
      </c>
      <c r="AC576" s="2">
        <v>1</v>
      </c>
      <c r="AD576" s="2">
        <v>3</v>
      </c>
      <c r="AE576" s="2">
        <v>4</v>
      </c>
      <c r="AF576" s="2">
        <v>0</v>
      </c>
      <c r="AG576" s="2">
        <v>0</v>
      </c>
      <c r="AH576" s="16">
        <v>0</v>
      </c>
      <c r="AJ576">
        <v>44</v>
      </c>
      <c r="AK576">
        <v>60.473999999999997</v>
      </c>
      <c r="AR576">
        <v>57</v>
      </c>
      <c r="AS576">
        <v>80.397999999999996</v>
      </c>
    </row>
    <row r="577" spans="1:45" x14ac:dyDescent="0.3">
      <c r="A577">
        <v>8286</v>
      </c>
      <c r="B577">
        <v>1966</v>
      </c>
      <c r="C577" s="1">
        <f t="shared" si="48"/>
        <v>58</v>
      </c>
      <c r="D577" t="s">
        <v>47</v>
      </c>
      <c r="E577" t="s">
        <v>34</v>
      </c>
      <c r="F577" s="4" t="s">
        <v>32</v>
      </c>
      <c r="G577" t="s">
        <v>32</v>
      </c>
      <c r="H577" s="20">
        <v>51717</v>
      </c>
      <c r="I577" s="2">
        <f t="shared" si="49"/>
        <v>51.716999999999999</v>
      </c>
      <c r="J577" s="2"/>
      <c r="K577" s="2">
        <v>0</v>
      </c>
      <c r="L577" s="2">
        <v>1</v>
      </c>
      <c r="M577" s="16">
        <f t="shared" si="50"/>
        <v>1</v>
      </c>
      <c r="N577" s="6" t="s">
        <v>107</v>
      </c>
      <c r="O577" s="4">
        <f t="shared" si="51"/>
        <v>2</v>
      </c>
      <c r="P577" s="3">
        <f t="shared" si="52"/>
        <v>41506</v>
      </c>
      <c r="Q577" s="4" t="str" cm="1">
        <f t="array" ref="Q577:S577">_xlfn.TEXTSPLIT(N577,"/")</f>
        <v>8</v>
      </c>
      <c r="R577" s="4" t="str">
        <v>20</v>
      </c>
      <c r="S577" s="4" t="str">
        <v>13</v>
      </c>
      <c r="T577" s="5">
        <f t="shared" si="53"/>
        <v>41506</v>
      </c>
      <c r="U577">
        <v>55</v>
      </c>
      <c r="V577" s="14">
        <v>98</v>
      </c>
      <c r="W577" s="14">
        <v>1</v>
      </c>
      <c r="X577" s="14">
        <v>17</v>
      </c>
      <c r="Y577" s="14">
        <v>0</v>
      </c>
      <c r="Z577" s="14">
        <v>1</v>
      </c>
      <c r="AA577" s="14">
        <v>5</v>
      </c>
      <c r="AB577" s="2">
        <v>1</v>
      </c>
      <c r="AC577" s="2">
        <v>3</v>
      </c>
      <c r="AD577" s="2">
        <v>4</v>
      </c>
      <c r="AE577" s="2">
        <v>7</v>
      </c>
      <c r="AF577" s="2">
        <v>0</v>
      </c>
      <c r="AG577" s="2">
        <v>0</v>
      </c>
      <c r="AH577" s="16">
        <v>1</v>
      </c>
      <c r="AJ577">
        <v>68</v>
      </c>
      <c r="AK577">
        <v>65.209999999999994</v>
      </c>
      <c r="AR577">
        <v>45</v>
      </c>
      <c r="AS577">
        <v>41.58</v>
      </c>
    </row>
    <row r="578" spans="1:45" x14ac:dyDescent="0.3">
      <c r="A578">
        <v>8278</v>
      </c>
      <c r="B578">
        <v>1991</v>
      </c>
      <c r="C578" s="1">
        <f t="shared" ref="C578:C641" si="54">2024-B578</f>
        <v>33</v>
      </c>
      <c r="D578" t="s">
        <v>25</v>
      </c>
      <c r="E578" t="s">
        <v>34</v>
      </c>
      <c r="F578" s="4" t="s">
        <v>29</v>
      </c>
      <c r="G578" t="s">
        <v>29</v>
      </c>
      <c r="H578" s="20">
        <v>74214</v>
      </c>
      <c r="I578" s="2">
        <f t="shared" ref="I578:I641" si="55">H578/1000</f>
        <v>74.213999999999999</v>
      </c>
      <c r="J578" s="2"/>
      <c r="K578" s="2">
        <v>0</v>
      </c>
      <c r="L578" s="2">
        <v>0</v>
      </c>
      <c r="M578" s="16">
        <f t="shared" ref="M578:M641" si="56">L578+K578</f>
        <v>0</v>
      </c>
      <c r="N578" s="6" t="s">
        <v>91</v>
      </c>
      <c r="O578" s="4">
        <f t="shared" ref="O578:O641" si="57">TYPE(N578)</f>
        <v>2</v>
      </c>
      <c r="P578" s="3">
        <f t="shared" ref="P578:P641" si="58">IF(O578=2,T578,N578)</f>
        <v>41147</v>
      </c>
      <c r="Q578" s="4" t="str" cm="1">
        <f t="array" ref="Q578:S578">_xlfn.TEXTSPLIT(N578,"/")</f>
        <v>8</v>
      </c>
      <c r="R578" s="4" t="str">
        <v>26</v>
      </c>
      <c r="S578" s="4" t="str">
        <v>12</v>
      </c>
      <c r="T578" s="5">
        <f t="shared" ref="T578:T641" si="59">DATE(S578+100,Q578,R578)</f>
        <v>41147</v>
      </c>
      <c r="U578">
        <v>3</v>
      </c>
      <c r="V578" s="14">
        <v>863</v>
      </c>
      <c r="W578" s="14">
        <v>83</v>
      </c>
      <c r="X578" s="14">
        <v>547</v>
      </c>
      <c r="Y578" s="14">
        <v>86</v>
      </c>
      <c r="Z578" s="14">
        <v>99</v>
      </c>
      <c r="AA578" s="14">
        <v>33</v>
      </c>
      <c r="AB578" s="2">
        <v>1</v>
      </c>
      <c r="AC578" s="2">
        <v>8</v>
      </c>
      <c r="AD578" s="2">
        <v>5</v>
      </c>
      <c r="AE578" s="2">
        <v>5</v>
      </c>
      <c r="AF578" s="2">
        <v>0</v>
      </c>
      <c r="AG578" s="2">
        <v>0</v>
      </c>
      <c r="AH578" s="16">
        <v>0</v>
      </c>
      <c r="AJ578">
        <v>49</v>
      </c>
      <c r="AK578">
        <v>43.322000000000003</v>
      </c>
      <c r="AR578">
        <v>47</v>
      </c>
      <c r="AS578">
        <v>30.992000000000001</v>
      </c>
    </row>
    <row r="579" spans="1:45" x14ac:dyDescent="0.3">
      <c r="A579">
        <v>8275</v>
      </c>
      <c r="B579">
        <v>1966</v>
      </c>
      <c r="C579" s="1">
        <f t="shared" si="54"/>
        <v>58</v>
      </c>
      <c r="D579" t="s">
        <v>25</v>
      </c>
      <c r="E579" t="s">
        <v>34</v>
      </c>
      <c r="F579" s="4" t="s">
        <v>23</v>
      </c>
      <c r="G579" t="s">
        <v>23</v>
      </c>
      <c r="H579" s="20">
        <v>47025</v>
      </c>
      <c r="I579" s="2">
        <f t="shared" si="55"/>
        <v>47.024999999999999</v>
      </c>
      <c r="J579" s="2"/>
      <c r="K579" s="2">
        <v>1</v>
      </c>
      <c r="L579" s="2">
        <v>1</v>
      </c>
      <c r="M579" s="16">
        <f t="shared" si="56"/>
        <v>2</v>
      </c>
      <c r="N579" s="7">
        <v>41884</v>
      </c>
      <c r="O579" s="4">
        <f t="shared" si="57"/>
        <v>1</v>
      </c>
      <c r="P579" s="3">
        <f t="shared" si="58"/>
        <v>41884</v>
      </c>
      <c r="Q579" s="4" t="str" cm="1">
        <f t="array" ref="Q579">_xlfn.TEXTSPLIT(N579,"/")</f>
        <v>41884</v>
      </c>
      <c r="R579" s="5"/>
      <c r="S579" s="5"/>
      <c r="T579" s="5" t="e">
        <f t="shared" si="59"/>
        <v>#NUM!</v>
      </c>
      <c r="U579">
        <v>6</v>
      </c>
      <c r="V579" s="14">
        <v>16</v>
      </c>
      <c r="W579" s="14">
        <v>0</v>
      </c>
      <c r="X579" s="14">
        <v>3</v>
      </c>
      <c r="Y579" s="14">
        <v>0</v>
      </c>
      <c r="Z579" s="14">
        <v>0</v>
      </c>
      <c r="AA579" s="14">
        <v>1</v>
      </c>
      <c r="AB579" s="2">
        <v>1</v>
      </c>
      <c r="AC579" s="2">
        <v>1</v>
      </c>
      <c r="AD579" s="2">
        <v>2</v>
      </c>
      <c r="AE579" s="2">
        <v>7</v>
      </c>
      <c r="AF579" s="2">
        <v>0</v>
      </c>
      <c r="AG579" s="2">
        <v>0</v>
      </c>
      <c r="AH579" s="16">
        <v>0</v>
      </c>
      <c r="AJ579">
        <v>53</v>
      </c>
      <c r="AK579">
        <v>90.765000000000001</v>
      </c>
      <c r="AR579">
        <v>55</v>
      </c>
      <c r="AS579">
        <v>75.692999999999998</v>
      </c>
    </row>
    <row r="580" spans="1:45" x14ac:dyDescent="0.3">
      <c r="A580">
        <v>8254</v>
      </c>
      <c r="B580">
        <v>1975</v>
      </c>
      <c r="C580" s="1">
        <f t="shared" si="54"/>
        <v>49</v>
      </c>
      <c r="D580" t="s">
        <v>38</v>
      </c>
      <c r="E580" t="s">
        <v>34</v>
      </c>
      <c r="F580" s="4" t="s">
        <v>29</v>
      </c>
      <c r="G580" t="s">
        <v>29</v>
      </c>
      <c r="H580" s="20">
        <v>34596</v>
      </c>
      <c r="I580" s="2">
        <f t="shared" si="55"/>
        <v>34.595999999999997</v>
      </c>
      <c r="J580" s="2"/>
      <c r="K580" s="2">
        <v>1</v>
      </c>
      <c r="L580" s="2">
        <v>0</v>
      </c>
      <c r="M580" s="16">
        <f t="shared" si="56"/>
        <v>1</v>
      </c>
      <c r="N580" s="6" t="s">
        <v>239</v>
      </c>
      <c r="O580" s="4">
        <f t="shared" si="57"/>
        <v>2</v>
      </c>
      <c r="P580" s="3">
        <f t="shared" si="58"/>
        <v>41377</v>
      </c>
      <c r="Q580" s="4" t="str" cm="1">
        <f t="array" ref="Q580:S580">_xlfn.TEXTSPLIT(N580,"/")</f>
        <v>4</v>
      </c>
      <c r="R580" s="4" t="str">
        <v>13</v>
      </c>
      <c r="S580" s="4" t="str">
        <v>13</v>
      </c>
      <c r="T580" s="5">
        <f t="shared" si="59"/>
        <v>41377</v>
      </c>
      <c r="U580">
        <v>48</v>
      </c>
      <c r="V580" s="14">
        <v>14</v>
      </c>
      <c r="W580" s="14">
        <v>0</v>
      </c>
      <c r="X580" s="14">
        <v>2</v>
      </c>
      <c r="Y580" s="14">
        <v>0</v>
      </c>
      <c r="Z580" s="14">
        <v>0</v>
      </c>
      <c r="AA580" s="14">
        <v>7</v>
      </c>
      <c r="AB580" s="2">
        <v>1</v>
      </c>
      <c r="AC580" s="2">
        <v>1</v>
      </c>
      <c r="AD580" s="2">
        <v>2</v>
      </c>
      <c r="AE580" s="2">
        <v>8</v>
      </c>
      <c r="AF580" s="2">
        <v>0</v>
      </c>
      <c r="AG580" s="2">
        <v>0</v>
      </c>
      <c r="AH580" s="16">
        <v>0</v>
      </c>
      <c r="AJ580">
        <v>50</v>
      </c>
      <c r="AK580">
        <v>59.040999999999997</v>
      </c>
      <c r="AR580">
        <v>42</v>
      </c>
      <c r="AS580">
        <v>42.021000000000001</v>
      </c>
    </row>
    <row r="581" spans="1:45" hidden="1" x14ac:dyDescent="0.3">
      <c r="A581">
        <v>8235</v>
      </c>
      <c r="B581">
        <v>1957</v>
      </c>
      <c r="C581" s="1">
        <f t="shared" si="54"/>
        <v>67</v>
      </c>
      <c r="D581" t="s">
        <v>47</v>
      </c>
      <c r="E581" t="s">
        <v>42</v>
      </c>
      <c r="F581" s="4" t="s">
        <v>32</v>
      </c>
      <c r="G581" t="s">
        <v>32</v>
      </c>
      <c r="H581" s="20">
        <v>69245</v>
      </c>
      <c r="I581" s="2">
        <f t="shared" si="55"/>
        <v>69.245000000000005</v>
      </c>
      <c r="J581" s="2"/>
      <c r="K581" s="2">
        <v>0</v>
      </c>
      <c r="L581" s="2">
        <v>1</v>
      </c>
      <c r="M581" s="16">
        <f t="shared" si="56"/>
        <v>1</v>
      </c>
      <c r="N581" s="6" t="s">
        <v>127</v>
      </c>
      <c r="O581" s="4">
        <f t="shared" si="57"/>
        <v>2</v>
      </c>
      <c r="P581" s="3">
        <f t="shared" si="58"/>
        <v>41663</v>
      </c>
      <c r="Q581" s="4" t="str" cm="1">
        <f t="array" ref="Q581:S581">_xlfn.TEXTSPLIT(N581,"/")</f>
        <v>1</v>
      </c>
      <c r="R581" s="4" t="str">
        <v>24</v>
      </c>
      <c r="S581" s="4" t="str">
        <v>14</v>
      </c>
      <c r="T581" s="5">
        <f t="shared" si="59"/>
        <v>41663</v>
      </c>
      <c r="U581">
        <v>8</v>
      </c>
      <c r="V581" s="14">
        <v>428</v>
      </c>
      <c r="W581" s="14">
        <v>30</v>
      </c>
      <c r="X581" s="14">
        <v>214</v>
      </c>
      <c r="Y581" s="14">
        <v>80</v>
      </c>
      <c r="Z581" s="14">
        <v>30</v>
      </c>
      <c r="AA581" s="14">
        <v>61</v>
      </c>
      <c r="AB581" s="2">
        <v>2</v>
      </c>
      <c r="AC581" s="2">
        <v>6</v>
      </c>
      <c r="AD581" s="2">
        <v>10</v>
      </c>
      <c r="AE581" s="2">
        <v>3</v>
      </c>
      <c r="AF581" s="2">
        <v>0</v>
      </c>
      <c r="AG581" s="2">
        <v>0</v>
      </c>
      <c r="AH581" s="16">
        <v>0</v>
      </c>
      <c r="AJ581">
        <v>44</v>
      </c>
      <c r="AK581">
        <v>60.473999999999997</v>
      </c>
      <c r="AR581">
        <v>47</v>
      </c>
      <c r="AS581">
        <v>51.369</v>
      </c>
    </row>
    <row r="582" spans="1:45" x14ac:dyDescent="0.3">
      <c r="A582">
        <v>8234</v>
      </c>
      <c r="B582">
        <v>1974</v>
      </c>
      <c r="C582" s="1">
        <f t="shared" si="54"/>
        <v>50</v>
      </c>
      <c r="D582" t="s">
        <v>25</v>
      </c>
      <c r="E582" t="s">
        <v>66</v>
      </c>
      <c r="F582" s="4" t="s">
        <v>32</v>
      </c>
      <c r="G582" t="s">
        <v>32</v>
      </c>
      <c r="H582" s="20">
        <v>27190</v>
      </c>
      <c r="I582" s="2">
        <f t="shared" si="55"/>
        <v>27.19</v>
      </c>
      <c r="J582" s="2"/>
      <c r="K582" s="2">
        <v>1</v>
      </c>
      <c r="L582" s="2">
        <v>0</v>
      </c>
      <c r="M582" s="16">
        <f t="shared" si="56"/>
        <v>1</v>
      </c>
      <c r="N582" s="6" t="s">
        <v>175</v>
      </c>
      <c r="O582" s="4">
        <f t="shared" si="57"/>
        <v>2</v>
      </c>
      <c r="P582" s="3">
        <f t="shared" si="58"/>
        <v>41501</v>
      </c>
      <c r="Q582" s="4" t="str" cm="1">
        <f t="array" ref="Q582:S582">_xlfn.TEXTSPLIT(N582,"/")</f>
        <v>8</v>
      </c>
      <c r="R582" s="4" t="str">
        <v>15</v>
      </c>
      <c r="S582" s="4" t="str">
        <v>13</v>
      </c>
      <c r="T582" s="5">
        <f t="shared" si="59"/>
        <v>41501</v>
      </c>
      <c r="U582">
        <v>13</v>
      </c>
      <c r="V582" s="14">
        <v>1</v>
      </c>
      <c r="W582" s="14">
        <v>6</v>
      </c>
      <c r="X582" s="14">
        <v>7</v>
      </c>
      <c r="Y582" s="14">
        <v>0</v>
      </c>
      <c r="Z582" s="14">
        <v>1</v>
      </c>
      <c r="AA582" s="14">
        <v>3</v>
      </c>
      <c r="AB582" s="2">
        <v>1</v>
      </c>
      <c r="AC582" s="2">
        <v>1</v>
      </c>
      <c r="AD582" s="2">
        <v>2</v>
      </c>
      <c r="AE582" s="2">
        <v>8</v>
      </c>
      <c r="AF582" s="2">
        <v>1</v>
      </c>
      <c r="AG582" s="2">
        <v>0</v>
      </c>
      <c r="AH582" s="16">
        <v>1</v>
      </c>
      <c r="AJ582">
        <v>67</v>
      </c>
      <c r="AK582">
        <v>58.655999999999999</v>
      </c>
      <c r="AR582">
        <v>42</v>
      </c>
      <c r="AS582">
        <v>36.959000000000003</v>
      </c>
    </row>
    <row r="583" spans="1:45" hidden="1" x14ac:dyDescent="0.3">
      <c r="A583">
        <v>8233</v>
      </c>
      <c r="B583">
        <v>1951</v>
      </c>
      <c r="C583" s="1">
        <f t="shared" si="54"/>
        <v>73</v>
      </c>
      <c r="D583" t="s">
        <v>28</v>
      </c>
      <c r="E583" t="s">
        <v>42</v>
      </c>
      <c r="F583" s="4" t="s">
        <v>43</v>
      </c>
      <c r="G583" t="s">
        <v>43</v>
      </c>
      <c r="H583" s="20">
        <v>64866</v>
      </c>
      <c r="I583" s="2">
        <f t="shared" si="55"/>
        <v>64.866</v>
      </c>
      <c r="J583" s="2"/>
      <c r="K583" s="2">
        <v>0</v>
      </c>
      <c r="L583" s="2">
        <v>1</v>
      </c>
      <c r="M583" s="16">
        <f t="shared" si="56"/>
        <v>1</v>
      </c>
      <c r="N583" s="6" t="s">
        <v>137</v>
      </c>
      <c r="O583" s="4">
        <f t="shared" si="57"/>
        <v>2</v>
      </c>
      <c r="P583" s="3">
        <f t="shared" si="58"/>
        <v>41665</v>
      </c>
      <c r="Q583" s="4" t="str" cm="1">
        <f t="array" ref="Q583:S583">_xlfn.TEXTSPLIT(N583,"/")</f>
        <v>1</v>
      </c>
      <c r="R583" s="4" t="str">
        <v>26</v>
      </c>
      <c r="S583" s="4" t="str">
        <v>14</v>
      </c>
      <c r="T583" s="5">
        <f t="shared" si="59"/>
        <v>41665</v>
      </c>
      <c r="U583">
        <v>9</v>
      </c>
      <c r="V583" s="14">
        <v>508</v>
      </c>
      <c r="W583" s="14">
        <v>5</v>
      </c>
      <c r="X583" s="14">
        <v>21</v>
      </c>
      <c r="Y583" s="14">
        <v>7</v>
      </c>
      <c r="Z583" s="14">
        <v>5</v>
      </c>
      <c r="AA583" s="14">
        <v>10</v>
      </c>
      <c r="AB583" s="2">
        <v>4</v>
      </c>
      <c r="AC583" s="2">
        <v>7</v>
      </c>
      <c r="AD583" s="2">
        <v>7</v>
      </c>
      <c r="AE583" s="2">
        <v>5</v>
      </c>
      <c r="AF583" s="2">
        <v>0</v>
      </c>
      <c r="AG583" s="2">
        <v>0</v>
      </c>
      <c r="AH583" s="16">
        <v>1</v>
      </c>
      <c r="AJ583">
        <v>67</v>
      </c>
      <c r="AK583">
        <v>54.252000000000002</v>
      </c>
      <c r="AR583">
        <v>41</v>
      </c>
      <c r="AS583">
        <v>75.777000000000001</v>
      </c>
    </row>
    <row r="584" spans="1:45" x14ac:dyDescent="0.3">
      <c r="A584">
        <v>8230</v>
      </c>
      <c r="B584">
        <v>1981</v>
      </c>
      <c r="C584" s="1">
        <f t="shared" si="54"/>
        <v>43</v>
      </c>
      <c r="D584" t="s">
        <v>25</v>
      </c>
      <c r="E584" t="s">
        <v>22</v>
      </c>
      <c r="F584" s="4" t="s">
        <v>29</v>
      </c>
      <c r="G584" t="s">
        <v>29</v>
      </c>
      <c r="H584" s="20">
        <v>33228</v>
      </c>
      <c r="I584" s="2">
        <f t="shared" si="55"/>
        <v>33.228000000000002</v>
      </c>
      <c r="J584" s="2"/>
      <c r="K584" s="2">
        <v>1</v>
      </c>
      <c r="L584" s="2">
        <v>0</v>
      </c>
      <c r="M584" s="16">
        <f t="shared" si="56"/>
        <v>1</v>
      </c>
      <c r="N584" s="6" t="s">
        <v>275</v>
      </c>
      <c r="O584" s="4">
        <f t="shared" si="57"/>
        <v>2</v>
      </c>
      <c r="P584" s="3">
        <f t="shared" si="58"/>
        <v>41662</v>
      </c>
      <c r="Q584" s="4" t="str" cm="1">
        <f t="array" ref="Q584:S584">_xlfn.TEXTSPLIT(N584,"/")</f>
        <v>1</v>
      </c>
      <c r="R584" s="4" t="str">
        <v>23</v>
      </c>
      <c r="S584" s="4" t="str">
        <v>14</v>
      </c>
      <c r="T584" s="5">
        <f t="shared" si="59"/>
        <v>41662</v>
      </c>
      <c r="U584">
        <v>28</v>
      </c>
      <c r="V584" s="14">
        <v>22</v>
      </c>
      <c r="W584" s="14">
        <v>2</v>
      </c>
      <c r="X584" s="14">
        <v>31</v>
      </c>
      <c r="Y584" s="14">
        <v>7</v>
      </c>
      <c r="Z584" s="14">
        <v>4</v>
      </c>
      <c r="AA584" s="14">
        <v>5</v>
      </c>
      <c r="AB584" s="2">
        <v>1</v>
      </c>
      <c r="AC584" s="2">
        <v>2</v>
      </c>
      <c r="AD584" s="2">
        <v>3</v>
      </c>
      <c r="AE584" s="2">
        <v>7</v>
      </c>
      <c r="AF584" s="2">
        <v>0</v>
      </c>
      <c r="AG584" s="2">
        <v>0</v>
      </c>
      <c r="AH584" s="16">
        <v>0</v>
      </c>
      <c r="AJ584">
        <v>49</v>
      </c>
      <c r="AK584">
        <v>19.346</v>
      </c>
      <c r="AR584">
        <v>50</v>
      </c>
      <c r="AS584">
        <v>9.7219999999999995</v>
      </c>
    </row>
    <row r="585" spans="1:45" x14ac:dyDescent="0.3">
      <c r="A585">
        <v>8216</v>
      </c>
      <c r="B585">
        <v>1973</v>
      </c>
      <c r="C585" s="1">
        <f t="shared" si="54"/>
        <v>51</v>
      </c>
      <c r="D585" t="s">
        <v>33</v>
      </c>
      <c r="E585" t="s">
        <v>42</v>
      </c>
      <c r="F585" s="4" t="s">
        <v>29</v>
      </c>
      <c r="G585" t="s">
        <v>29</v>
      </c>
      <c r="H585" s="20">
        <v>53761</v>
      </c>
      <c r="I585" s="2">
        <f t="shared" si="55"/>
        <v>53.761000000000003</v>
      </c>
      <c r="J585" s="2"/>
      <c r="K585" s="2">
        <v>1</v>
      </c>
      <c r="L585" s="2">
        <v>1</v>
      </c>
      <c r="M585" s="16">
        <f t="shared" si="56"/>
        <v>2</v>
      </c>
      <c r="N585" s="7">
        <v>41588</v>
      </c>
      <c r="O585" s="4">
        <f t="shared" si="57"/>
        <v>1</v>
      </c>
      <c r="P585" s="3">
        <f t="shared" si="58"/>
        <v>41588</v>
      </c>
      <c r="Q585" s="4" t="str" cm="1">
        <f t="array" ref="Q585">_xlfn.TEXTSPLIT(N585,"/")</f>
        <v>41588</v>
      </c>
      <c r="R585" s="5"/>
      <c r="S585" s="5"/>
      <c r="T585" s="5" t="e">
        <f t="shared" si="59"/>
        <v>#NUM!</v>
      </c>
      <c r="U585">
        <v>7</v>
      </c>
      <c r="V585" s="14">
        <v>158</v>
      </c>
      <c r="W585" s="14">
        <v>0</v>
      </c>
      <c r="X585" s="14">
        <v>76</v>
      </c>
      <c r="Y585" s="14">
        <v>13</v>
      </c>
      <c r="Z585" s="14">
        <v>7</v>
      </c>
      <c r="AA585" s="14">
        <v>71</v>
      </c>
      <c r="AB585" s="2">
        <v>6</v>
      </c>
      <c r="AC585" s="2">
        <v>4</v>
      </c>
      <c r="AD585" s="2">
        <v>3</v>
      </c>
      <c r="AE585" s="2">
        <v>5</v>
      </c>
      <c r="AF585" s="2">
        <v>0</v>
      </c>
      <c r="AG585" s="2">
        <v>0</v>
      </c>
      <c r="AH585" s="16">
        <v>0</v>
      </c>
      <c r="AJ585">
        <v>45</v>
      </c>
      <c r="AK585">
        <v>71.427000000000007</v>
      </c>
      <c r="AR585">
        <v>65</v>
      </c>
      <c r="AS585">
        <v>71.691000000000003</v>
      </c>
    </row>
    <row r="586" spans="1:45" x14ac:dyDescent="0.3">
      <c r="A586">
        <v>8213</v>
      </c>
      <c r="B586">
        <v>1981</v>
      </c>
      <c r="C586" s="1">
        <f t="shared" si="54"/>
        <v>43</v>
      </c>
      <c r="D586" t="s">
        <v>25</v>
      </c>
      <c r="E586" t="s">
        <v>36</v>
      </c>
      <c r="F586" s="4" t="s">
        <v>32</v>
      </c>
      <c r="G586" t="s">
        <v>32</v>
      </c>
      <c r="H586" s="20">
        <v>14515</v>
      </c>
      <c r="I586" s="2">
        <f t="shared" si="55"/>
        <v>14.515000000000001</v>
      </c>
      <c r="J586" s="2"/>
      <c r="K586" s="2">
        <v>1</v>
      </c>
      <c r="L586" s="2">
        <v>0</v>
      </c>
      <c r="M586" s="16">
        <f t="shared" si="56"/>
        <v>1</v>
      </c>
      <c r="N586" s="7">
        <v>41163</v>
      </c>
      <c r="O586" s="4">
        <f t="shared" si="57"/>
        <v>1</v>
      </c>
      <c r="P586" s="3">
        <f t="shared" si="58"/>
        <v>41163</v>
      </c>
      <c r="Q586" s="4" t="str" cm="1">
        <f t="array" ref="Q586">_xlfn.TEXTSPLIT(N586,"/")</f>
        <v>41163</v>
      </c>
      <c r="R586" s="5"/>
      <c r="S586" s="5"/>
      <c r="T586" s="5" t="e">
        <f t="shared" si="59"/>
        <v>#NUM!</v>
      </c>
      <c r="U586">
        <v>71</v>
      </c>
      <c r="V586" s="14">
        <v>6</v>
      </c>
      <c r="W586" s="14">
        <v>4</v>
      </c>
      <c r="X586" s="14">
        <v>9</v>
      </c>
      <c r="Y586" s="14">
        <v>6</v>
      </c>
      <c r="Z586" s="14">
        <v>36</v>
      </c>
      <c r="AA586" s="14">
        <v>35</v>
      </c>
      <c r="AB586" s="2">
        <v>4</v>
      </c>
      <c r="AC586" s="2">
        <v>2</v>
      </c>
      <c r="AD586" s="2">
        <v>3</v>
      </c>
      <c r="AE586" s="2">
        <v>7</v>
      </c>
      <c r="AF586" s="2">
        <v>1</v>
      </c>
      <c r="AG586" s="2">
        <v>0</v>
      </c>
      <c r="AH586" s="16">
        <v>0</v>
      </c>
      <c r="AJ586">
        <v>34</v>
      </c>
      <c r="AK586">
        <v>38.36</v>
      </c>
      <c r="AR586">
        <v>62</v>
      </c>
      <c r="AS586">
        <v>59.183999999999997</v>
      </c>
    </row>
    <row r="587" spans="1:45" x14ac:dyDescent="0.3">
      <c r="A587">
        <v>8212</v>
      </c>
      <c r="B587">
        <v>1972</v>
      </c>
      <c r="C587" s="1">
        <f t="shared" si="54"/>
        <v>52</v>
      </c>
      <c r="D587" t="s">
        <v>25</v>
      </c>
      <c r="E587" t="s">
        <v>42</v>
      </c>
      <c r="F587" s="4" t="s">
        <v>29</v>
      </c>
      <c r="G587" t="s">
        <v>29</v>
      </c>
      <c r="H587" s="20">
        <v>39791</v>
      </c>
      <c r="I587" s="2">
        <f t="shared" si="55"/>
        <v>39.790999999999997</v>
      </c>
      <c r="J587" s="2"/>
      <c r="K587" s="2">
        <v>0</v>
      </c>
      <c r="L587" s="2">
        <v>1</v>
      </c>
      <c r="M587" s="16">
        <f t="shared" si="56"/>
        <v>1</v>
      </c>
      <c r="N587" s="6" t="s">
        <v>117</v>
      </c>
      <c r="O587" s="4">
        <f t="shared" si="57"/>
        <v>2</v>
      </c>
      <c r="P587" s="3">
        <f t="shared" si="58"/>
        <v>41361</v>
      </c>
      <c r="Q587" s="4" t="str" cm="1">
        <f t="array" ref="Q587:S587">_xlfn.TEXTSPLIT(N587,"/")</f>
        <v>3</v>
      </c>
      <c r="R587" s="4" t="str">
        <v>28</v>
      </c>
      <c r="S587" s="4" t="str">
        <v>13</v>
      </c>
      <c r="T587" s="5">
        <f t="shared" si="59"/>
        <v>41361</v>
      </c>
      <c r="U587">
        <v>89</v>
      </c>
      <c r="V587" s="14">
        <v>85</v>
      </c>
      <c r="W587" s="14">
        <v>15</v>
      </c>
      <c r="X587" s="14">
        <v>27</v>
      </c>
      <c r="Y587" s="14">
        <v>13</v>
      </c>
      <c r="Z587" s="14">
        <v>13</v>
      </c>
      <c r="AA587" s="14">
        <v>21</v>
      </c>
      <c r="AB587" s="2">
        <v>2</v>
      </c>
      <c r="AC587" s="2">
        <v>3</v>
      </c>
      <c r="AD587" s="2">
        <v>4</v>
      </c>
      <c r="AE587" s="2">
        <v>7</v>
      </c>
      <c r="AF587" s="2">
        <v>0</v>
      </c>
      <c r="AG587" s="2">
        <v>0</v>
      </c>
      <c r="AH587" s="16">
        <v>0</v>
      </c>
      <c r="AJ587">
        <v>49</v>
      </c>
      <c r="AK587">
        <v>32.232999999999997</v>
      </c>
      <c r="AR587">
        <v>64</v>
      </c>
      <c r="AS587">
        <v>36.731999999999999</v>
      </c>
    </row>
    <row r="588" spans="1:45" x14ac:dyDescent="0.3">
      <c r="A588">
        <v>8210</v>
      </c>
      <c r="B588">
        <v>1976</v>
      </c>
      <c r="C588" s="1">
        <f t="shared" si="54"/>
        <v>48</v>
      </c>
      <c r="D588" t="s">
        <v>25</v>
      </c>
      <c r="E588" t="s">
        <v>42</v>
      </c>
      <c r="F588" s="4" t="s">
        <v>29</v>
      </c>
      <c r="G588" t="s">
        <v>29</v>
      </c>
      <c r="H588" s="20">
        <v>54730</v>
      </c>
      <c r="I588" s="2">
        <f t="shared" si="55"/>
        <v>54.73</v>
      </c>
      <c r="J588" s="2"/>
      <c r="K588" s="2">
        <v>0</v>
      </c>
      <c r="L588" s="2">
        <v>1</v>
      </c>
      <c r="M588" s="16">
        <f t="shared" si="56"/>
        <v>1</v>
      </c>
      <c r="N588" s="6" t="s">
        <v>175</v>
      </c>
      <c r="O588" s="4">
        <f t="shared" si="57"/>
        <v>2</v>
      </c>
      <c r="P588" s="3">
        <f t="shared" si="58"/>
        <v>41501</v>
      </c>
      <c r="Q588" s="4" t="str" cm="1">
        <f t="array" ref="Q588:S588">_xlfn.TEXTSPLIT(N588,"/")</f>
        <v>8</v>
      </c>
      <c r="R588" s="4" t="str">
        <v>15</v>
      </c>
      <c r="S588" s="4" t="str">
        <v>13</v>
      </c>
      <c r="T588" s="5">
        <f t="shared" si="59"/>
        <v>41501</v>
      </c>
      <c r="U588">
        <v>64</v>
      </c>
      <c r="V588" s="14">
        <v>318</v>
      </c>
      <c r="W588" s="14">
        <v>3</v>
      </c>
      <c r="X588" s="14">
        <v>17</v>
      </c>
      <c r="Y588" s="14">
        <v>4</v>
      </c>
      <c r="Z588" s="14">
        <v>7</v>
      </c>
      <c r="AA588" s="14">
        <v>56</v>
      </c>
      <c r="AB588" s="2">
        <v>5</v>
      </c>
      <c r="AC588" s="2">
        <v>4</v>
      </c>
      <c r="AD588" s="2">
        <v>8</v>
      </c>
      <c r="AE588" s="2">
        <v>4</v>
      </c>
      <c r="AF588" s="2">
        <v>0</v>
      </c>
      <c r="AG588" s="2">
        <v>0</v>
      </c>
      <c r="AH588" s="16">
        <v>0</v>
      </c>
      <c r="AJ588">
        <v>49</v>
      </c>
      <c r="AK588">
        <v>44.988999999999997</v>
      </c>
      <c r="AR588">
        <v>52</v>
      </c>
      <c r="AS588">
        <v>56.85</v>
      </c>
    </row>
    <row r="589" spans="1:45" hidden="1" x14ac:dyDescent="0.3">
      <c r="A589">
        <v>8207</v>
      </c>
      <c r="B589">
        <v>1958</v>
      </c>
      <c r="C589" s="1">
        <f t="shared" si="54"/>
        <v>66</v>
      </c>
      <c r="D589" t="s">
        <v>28</v>
      </c>
      <c r="E589" t="s">
        <v>36</v>
      </c>
      <c r="F589" s="4" t="s">
        <v>29</v>
      </c>
      <c r="G589" t="s">
        <v>29</v>
      </c>
      <c r="H589" s="20">
        <v>53233</v>
      </c>
      <c r="I589" s="2">
        <f t="shared" si="55"/>
        <v>53.232999999999997</v>
      </c>
      <c r="J589" s="2"/>
      <c r="K589" s="2">
        <v>0</v>
      </c>
      <c r="L589" s="2">
        <v>1</v>
      </c>
      <c r="M589" s="16">
        <f t="shared" si="56"/>
        <v>1</v>
      </c>
      <c r="N589" s="6" t="s">
        <v>144</v>
      </c>
      <c r="O589" s="4">
        <f t="shared" si="57"/>
        <v>2</v>
      </c>
      <c r="P589" s="3">
        <f t="shared" si="58"/>
        <v>41716</v>
      </c>
      <c r="Q589" s="4" t="str" cm="1">
        <f t="array" ref="Q589:S589">_xlfn.TEXTSPLIT(N589,"/")</f>
        <v>3</v>
      </c>
      <c r="R589" s="4" t="str">
        <v>18</v>
      </c>
      <c r="S589" s="4" t="str">
        <v>14</v>
      </c>
      <c r="T589" s="5">
        <f t="shared" si="59"/>
        <v>41716</v>
      </c>
      <c r="U589">
        <v>18</v>
      </c>
      <c r="V589" s="14">
        <v>28</v>
      </c>
      <c r="W589" s="14">
        <v>0</v>
      </c>
      <c r="X589" s="14">
        <v>9</v>
      </c>
      <c r="Y589" s="14">
        <v>3</v>
      </c>
      <c r="Z589" s="14">
        <v>0</v>
      </c>
      <c r="AA589" s="14">
        <v>0</v>
      </c>
      <c r="AB589" s="2">
        <v>1</v>
      </c>
      <c r="AC589" s="2">
        <v>1</v>
      </c>
      <c r="AD589" s="2">
        <v>3</v>
      </c>
      <c r="AE589" s="2">
        <v>4</v>
      </c>
      <c r="AF589" s="2">
        <v>0</v>
      </c>
      <c r="AG589" s="2">
        <v>0</v>
      </c>
      <c r="AH589" s="16">
        <v>0</v>
      </c>
      <c r="AJ589">
        <v>43</v>
      </c>
      <c r="AK589">
        <v>43.585999999999999</v>
      </c>
      <c r="AR589">
        <v>37</v>
      </c>
      <c r="AS589">
        <v>38.197000000000003</v>
      </c>
    </row>
    <row r="590" spans="1:45" x14ac:dyDescent="0.3">
      <c r="A590">
        <v>8204</v>
      </c>
      <c r="B590">
        <v>1972</v>
      </c>
      <c r="C590" s="1">
        <f t="shared" si="54"/>
        <v>52</v>
      </c>
      <c r="D590" t="s">
        <v>38</v>
      </c>
      <c r="E590" t="s">
        <v>36</v>
      </c>
      <c r="F590" s="4" t="s">
        <v>29</v>
      </c>
      <c r="G590" t="s">
        <v>29</v>
      </c>
      <c r="H590" s="20">
        <v>78041</v>
      </c>
      <c r="I590" s="2">
        <f t="shared" si="55"/>
        <v>78.040999999999997</v>
      </c>
      <c r="J590" s="2"/>
      <c r="K590" s="2">
        <v>0</v>
      </c>
      <c r="L590" s="2">
        <v>0</v>
      </c>
      <c r="M590" s="16">
        <f t="shared" si="56"/>
        <v>0</v>
      </c>
      <c r="N590" s="6" t="s">
        <v>311</v>
      </c>
      <c r="O590" s="4">
        <f t="shared" si="57"/>
        <v>2</v>
      </c>
      <c r="P590" s="3">
        <f t="shared" si="58"/>
        <v>41259</v>
      </c>
      <c r="Q590" s="4" t="str" cm="1">
        <f t="array" ref="Q590:S590">_xlfn.TEXTSPLIT(N590,"/")</f>
        <v>12</v>
      </c>
      <c r="R590" s="4" t="str">
        <v>16</v>
      </c>
      <c r="S590" s="4" t="str">
        <v>12</v>
      </c>
      <c r="T590" s="5">
        <f t="shared" si="59"/>
        <v>41259</v>
      </c>
      <c r="U590">
        <v>93</v>
      </c>
      <c r="V590" s="14">
        <v>482</v>
      </c>
      <c r="W590" s="14">
        <v>35</v>
      </c>
      <c r="X590" s="14">
        <v>553</v>
      </c>
      <c r="Y590" s="14">
        <v>72</v>
      </c>
      <c r="Z590" s="14">
        <v>160</v>
      </c>
      <c r="AA590" s="14">
        <v>17</v>
      </c>
      <c r="AB590" s="2">
        <v>1</v>
      </c>
      <c r="AC590" s="2">
        <v>4</v>
      </c>
      <c r="AD590" s="2">
        <v>9</v>
      </c>
      <c r="AE590" s="2">
        <v>2</v>
      </c>
      <c r="AF590" s="2">
        <v>0</v>
      </c>
      <c r="AG590" s="2">
        <v>0</v>
      </c>
      <c r="AH590" s="16">
        <v>0</v>
      </c>
      <c r="AJ590">
        <v>67</v>
      </c>
      <c r="AK590">
        <v>34.941000000000003</v>
      </c>
      <c r="AR590">
        <v>61</v>
      </c>
      <c r="AS590">
        <v>76.081000000000003</v>
      </c>
    </row>
    <row r="591" spans="1:45" x14ac:dyDescent="0.3">
      <c r="A591">
        <v>8182</v>
      </c>
      <c r="B591">
        <v>1985</v>
      </c>
      <c r="C591" s="1">
        <f t="shared" si="54"/>
        <v>39</v>
      </c>
      <c r="D591" t="s">
        <v>28</v>
      </c>
      <c r="E591" t="s">
        <v>22</v>
      </c>
      <c r="F591" s="4" t="s">
        <v>29</v>
      </c>
      <c r="G591" t="s">
        <v>29</v>
      </c>
      <c r="H591" s="20">
        <v>23228</v>
      </c>
      <c r="I591" s="2">
        <f t="shared" si="55"/>
        <v>23.228000000000002</v>
      </c>
      <c r="J591" s="2"/>
      <c r="K591" s="2">
        <v>1</v>
      </c>
      <c r="L591" s="2">
        <v>0</v>
      </c>
      <c r="M591" s="16">
        <f t="shared" si="56"/>
        <v>1</v>
      </c>
      <c r="N591" s="7">
        <v>41760</v>
      </c>
      <c r="O591" s="4">
        <f t="shared" si="57"/>
        <v>1</v>
      </c>
      <c r="P591" s="3">
        <f t="shared" si="58"/>
        <v>41760</v>
      </c>
      <c r="Q591" s="4" t="str" cm="1">
        <f t="array" ref="Q591">_xlfn.TEXTSPLIT(N591,"/")</f>
        <v>41760</v>
      </c>
      <c r="R591" s="5"/>
      <c r="S591" s="5"/>
      <c r="T591" s="5" t="e">
        <f t="shared" si="59"/>
        <v>#NUM!</v>
      </c>
      <c r="U591">
        <v>91</v>
      </c>
      <c r="V591" s="14">
        <v>53</v>
      </c>
      <c r="W591" s="14">
        <v>3</v>
      </c>
      <c r="X591" s="14">
        <v>49</v>
      </c>
      <c r="Y591" s="14">
        <v>7</v>
      </c>
      <c r="Z591" s="14">
        <v>4</v>
      </c>
      <c r="AA591" s="14">
        <v>5</v>
      </c>
      <c r="AB591" s="2">
        <v>4</v>
      </c>
      <c r="AC591" s="2">
        <v>3</v>
      </c>
      <c r="AD591" s="2">
        <v>4</v>
      </c>
      <c r="AE591" s="2">
        <v>8</v>
      </c>
      <c r="AF591" s="2">
        <v>0</v>
      </c>
      <c r="AG591" s="2">
        <v>0</v>
      </c>
      <c r="AH591" s="16">
        <v>0</v>
      </c>
      <c r="AJ591">
        <v>49</v>
      </c>
      <c r="AK591">
        <v>26.751000000000001</v>
      </c>
      <c r="AR591">
        <v>41</v>
      </c>
      <c r="AS591">
        <v>23.616</v>
      </c>
    </row>
    <row r="592" spans="1:45" x14ac:dyDescent="0.3">
      <c r="A592">
        <v>8181</v>
      </c>
      <c r="B592">
        <v>1979</v>
      </c>
      <c r="C592" s="1">
        <f t="shared" si="54"/>
        <v>45</v>
      </c>
      <c r="D592" t="s">
        <v>25</v>
      </c>
      <c r="E592" t="s">
        <v>36</v>
      </c>
      <c r="F592" s="4" t="s">
        <v>26</v>
      </c>
      <c r="G592" t="s">
        <v>26</v>
      </c>
      <c r="H592" s="20">
        <v>38593</v>
      </c>
      <c r="I592" s="2">
        <f t="shared" si="55"/>
        <v>38.593000000000004</v>
      </c>
      <c r="J592" s="2"/>
      <c r="K592" s="2">
        <v>1</v>
      </c>
      <c r="L592" s="2">
        <v>0</v>
      </c>
      <c r="M592" s="16">
        <f t="shared" si="56"/>
        <v>1</v>
      </c>
      <c r="N592" s="6" t="s">
        <v>333</v>
      </c>
      <c r="O592" s="4">
        <f t="shared" si="57"/>
        <v>2</v>
      </c>
      <c r="P592" s="3">
        <f t="shared" si="58"/>
        <v>41530</v>
      </c>
      <c r="Q592" s="4" t="str" cm="1">
        <f t="array" ref="Q592:S592">_xlfn.TEXTSPLIT(N592,"/")</f>
        <v>9</v>
      </c>
      <c r="R592" s="4" t="str">
        <v>13</v>
      </c>
      <c r="S592" s="4" t="str">
        <v>13</v>
      </c>
      <c r="T592" s="5">
        <f t="shared" si="59"/>
        <v>41530</v>
      </c>
      <c r="U592">
        <v>42</v>
      </c>
      <c r="V592" s="14">
        <v>51</v>
      </c>
      <c r="W592" s="14">
        <v>12</v>
      </c>
      <c r="X592" s="14">
        <v>49</v>
      </c>
      <c r="Y592" s="14">
        <v>17</v>
      </c>
      <c r="Z592" s="14">
        <v>24</v>
      </c>
      <c r="AA592" s="14">
        <v>24</v>
      </c>
      <c r="AB592" s="2">
        <v>3</v>
      </c>
      <c r="AC592" s="2">
        <v>4</v>
      </c>
      <c r="AD592" s="2">
        <v>3</v>
      </c>
      <c r="AE592" s="2">
        <v>8</v>
      </c>
      <c r="AF592" s="2">
        <v>0</v>
      </c>
      <c r="AG592" s="2">
        <v>0</v>
      </c>
      <c r="AH592" s="16">
        <v>0</v>
      </c>
      <c r="AJ592">
        <v>49</v>
      </c>
      <c r="AK592">
        <v>44.988999999999997</v>
      </c>
      <c r="AR592">
        <v>50</v>
      </c>
      <c r="AS592">
        <v>7.5</v>
      </c>
    </row>
    <row r="593" spans="1:45" hidden="1" x14ac:dyDescent="0.3">
      <c r="A593">
        <v>8180</v>
      </c>
      <c r="B593">
        <v>1953</v>
      </c>
      <c r="C593" s="1">
        <f t="shared" si="54"/>
        <v>71</v>
      </c>
      <c r="D593" t="s">
        <v>31</v>
      </c>
      <c r="E593" t="s">
        <v>42</v>
      </c>
      <c r="F593" s="4" t="s">
        <v>23</v>
      </c>
      <c r="G593" t="s">
        <v>23</v>
      </c>
      <c r="H593" s="20">
        <v>59354</v>
      </c>
      <c r="I593" s="2">
        <f t="shared" si="55"/>
        <v>59.353999999999999</v>
      </c>
      <c r="J593" s="2"/>
      <c r="K593" s="2">
        <v>1</v>
      </c>
      <c r="L593" s="2">
        <v>1</v>
      </c>
      <c r="M593" s="16">
        <f t="shared" si="56"/>
        <v>2</v>
      </c>
      <c r="N593" s="6" t="s">
        <v>68</v>
      </c>
      <c r="O593" s="4">
        <f t="shared" si="57"/>
        <v>2</v>
      </c>
      <c r="P593" s="3">
        <f t="shared" si="58"/>
        <v>41593</v>
      </c>
      <c r="Q593" s="4" t="str" cm="1">
        <f t="array" ref="Q593:S593">_xlfn.TEXTSPLIT(N593,"/")</f>
        <v>11</v>
      </c>
      <c r="R593" s="4" t="str">
        <v>15</v>
      </c>
      <c r="S593" s="4" t="str">
        <v>13</v>
      </c>
      <c r="T593" s="5">
        <f t="shared" si="59"/>
        <v>41593</v>
      </c>
      <c r="U593">
        <v>53</v>
      </c>
      <c r="V593" s="14">
        <v>233</v>
      </c>
      <c r="W593" s="14">
        <v>2</v>
      </c>
      <c r="X593" s="14">
        <v>53</v>
      </c>
      <c r="Y593" s="14">
        <v>3</v>
      </c>
      <c r="Z593" s="14">
        <v>5</v>
      </c>
      <c r="AA593" s="14">
        <v>14</v>
      </c>
      <c r="AB593" s="2">
        <v>3</v>
      </c>
      <c r="AC593" s="2">
        <v>6</v>
      </c>
      <c r="AD593" s="2">
        <v>5</v>
      </c>
      <c r="AE593" s="2">
        <v>6</v>
      </c>
      <c r="AF593" s="2">
        <v>0</v>
      </c>
      <c r="AG593" s="2">
        <v>0</v>
      </c>
      <c r="AH593" s="16">
        <v>0</v>
      </c>
      <c r="AJ593">
        <v>44</v>
      </c>
      <c r="AK593">
        <v>15.862</v>
      </c>
      <c r="AR593">
        <v>38</v>
      </c>
      <c r="AS593">
        <v>70.596000000000004</v>
      </c>
    </row>
    <row r="594" spans="1:45" x14ac:dyDescent="0.3">
      <c r="A594">
        <v>8175</v>
      </c>
      <c r="B594">
        <v>1993</v>
      </c>
      <c r="C594" s="1">
        <f t="shared" si="54"/>
        <v>31</v>
      </c>
      <c r="D594" t="s">
        <v>47</v>
      </c>
      <c r="E594" t="s">
        <v>22</v>
      </c>
      <c r="F594" s="4" t="s">
        <v>29</v>
      </c>
      <c r="G594" t="s">
        <v>29</v>
      </c>
      <c r="H594" s="20">
        <v>34935</v>
      </c>
      <c r="I594" s="2">
        <f t="shared" si="55"/>
        <v>34.935000000000002</v>
      </c>
      <c r="J594" s="2"/>
      <c r="K594" s="2">
        <v>0</v>
      </c>
      <c r="L594" s="2">
        <v>0</v>
      </c>
      <c r="M594" s="16">
        <f t="shared" si="56"/>
        <v>0</v>
      </c>
      <c r="N594" s="6" t="s">
        <v>354</v>
      </c>
      <c r="O594" s="4">
        <f t="shared" si="57"/>
        <v>2</v>
      </c>
      <c r="P594" s="3">
        <f t="shared" si="58"/>
        <v>41446</v>
      </c>
      <c r="Q594" s="4" t="str" cm="1">
        <f t="array" ref="Q594:S594">_xlfn.TEXTSPLIT(N594,"/")</f>
        <v>6</v>
      </c>
      <c r="R594" s="4" t="str">
        <v>21</v>
      </c>
      <c r="S594" s="4" t="str">
        <v>13</v>
      </c>
      <c r="T594" s="5">
        <f t="shared" si="59"/>
        <v>41446</v>
      </c>
      <c r="U594">
        <v>71</v>
      </c>
      <c r="V594" s="14">
        <v>34</v>
      </c>
      <c r="W594" s="14">
        <v>4</v>
      </c>
      <c r="X594" s="14">
        <v>66</v>
      </c>
      <c r="Y594" s="14">
        <v>3</v>
      </c>
      <c r="Z594" s="14">
        <v>10</v>
      </c>
      <c r="AA594" s="14">
        <v>20</v>
      </c>
      <c r="AB594" s="2">
        <v>1</v>
      </c>
      <c r="AC594" s="2">
        <v>2</v>
      </c>
      <c r="AD594" s="2">
        <v>4</v>
      </c>
      <c r="AE594" s="2">
        <v>7</v>
      </c>
      <c r="AF594" s="2">
        <v>0</v>
      </c>
      <c r="AG594" s="2">
        <v>0</v>
      </c>
      <c r="AH594" s="16">
        <v>0</v>
      </c>
      <c r="AJ594">
        <v>39</v>
      </c>
      <c r="AK594">
        <v>26.646000000000001</v>
      </c>
      <c r="AR594">
        <v>55</v>
      </c>
      <c r="AS594">
        <v>41.728000000000002</v>
      </c>
    </row>
    <row r="595" spans="1:45" x14ac:dyDescent="0.3">
      <c r="A595">
        <v>8164</v>
      </c>
      <c r="B595">
        <v>1979</v>
      </c>
      <c r="C595" s="1">
        <f t="shared" si="54"/>
        <v>45</v>
      </c>
      <c r="D595" t="s">
        <v>47</v>
      </c>
      <c r="E595" t="s">
        <v>34</v>
      </c>
      <c r="F595" s="4" t="s">
        <v>29</v>
      </c>
      <c r="G595" t="s">
        <v>29</v>
      </c>
      <c r="H595" s="20">
        <v>82170</v>
      </c>
      <c r="I595" s="2">
        <f t="shared" si="55"/>
        <v>82.17</v>
      </c>
      <c r="J595" s="2"/>
      <c r="K595" s="2">
        <v>0</v>
      </c>
      <c r="L595" s="2">
        <v>0</v>
      </c>
      <c r="M595" s="16">
        <f t="shared" si="56"/>
        <v>0</v>
      </c>
      <c r="N595" s="6" t="s">
        <v>173</v>
      </c>
      <c r="O595" s="4">
        <f t="shared" si="57"/>
        <v>2</v>
      </c>
      <c r="P595" s="3">
        <f t="shared" si="58"/>
        <v>41603</v>
      </c>
      <c r="Q595" s="4" t="str" cm="1">
        <f t="array" ref="Q595:S595">_xlfn.TEXTSPLIT(N595,"/")</f>
        <v>11</v>
      </c>
      <c r="R595" s="4" t="str">
        <v>25</v>
      </c>
      <c r="S595" s="4" t="str">
        <v>13</v>
      </c>
      <c r="T595" s="5">
        <f t="shared" si="59"/>
        <v>41603</v>
      </c>
      <c r="U595">
        <v>13</v>
      </c>
      <c r="V595" s="14">
        <v>1023</v>
      </c>
      <c r="W595" s="14">
        <v>93</v>
      </c>
      <c r="X595" s="14">
        <v>651</v>
      </c>
      <c r="Y595" s="14">
        <v>49</v>
      </c>
      <c r="Z595" s="14">
        <v>55</v>
      </c>
      <c r="AA595" s="14">
        <v>37</v>
      </c>
      <c r="AB595" s="2">
        <v>1</v>
      </c>
      <c r="AC595" s="2">
        <v>5</v>
      </c>
      <c r="AD595" s="2">
        <v>7</v>
      </c>
      <c r="AE595" s="2">
        <v>2</v>
      </c>
      <c r="AF595" s="2">
        <v>0</v>
      </c>
      <c r="AG595" s="2">
        <v>0</v>
      </c>
      <c r="AH595" s="16">
        <v>0</v>
      </c>
      <c r="AJ595">
        <v>54</v>
      </c>
      <c r="AK595">
        <v>62.881999999999998</v>
      </c>
      <c r="AR595">
        <v>54</v>
      </c>
      <c r="AS595">
        <v>69.475999999999999</v>
      </c>
    </row>
    <row r="596" spans="1:45" hidden="1" x14ac:dyDescent="0.3">
      <c r="A596">
        <v>8162</v>
      </c>
      <c r="B596">
        <v>1957</v>
      </c>
      <c r="C596" s="1">
        <f t="shared" si="54"/>
        <v>67</v>
      </c>
      <c r="D596" t="s">
        <v>25</v>
      </c>
      <c r="E596" t="s">
        <v>42</v>
      </c>
      <c r="F596" s="4" t="s">
        <v>32</v>
      </c>
      <c r="G596" t="s">
        <v>32</v>
      </c>
      <c r="H596" s="20">
        <v>14661</v>
      </c>
      <c r="I596" s="2">
        <f t="shared" si="55"/>
        <v>14.661</v>
      </c>
      <c r="J596" s="2"/>
      <c r="K596" s="2">
        <v>0</v>
      </c>
      <c r="L596" s="2">
        <v>0</v>
      </c>
      <c r="M596" s="16">
        <f t="shared" si="56"/>
        <v>0</v>
      </c>
      <c r="N596" s="7">
        <v>41275</v>
      </c>
      <c r="O596" s="4">
        <f t="shared" si="57"/>
        <v>1</v>
      </c>
      <c r="P596" s="3">
        <f t="shared" si="58"/>
        <v>41275</v>
      </c>
      <c r="Q596" s="4" t="str" cm="1">
        <f t="array" ref="Q596">_xlfn.TEXTSPLIT(N596,"/")</f>
        <v>41275</v>
      </c>
      <c r="R596" s="5"/>
      <c r="S596" s="5"/>
      <c r="T596" s="5" t="e">
        <f t="shared" si="59"/>
        <v>#NUM!</v>
      </c>
      <c r="U596">
        <v>88</v>
      </c>
      <c r="V596" s="14">
        <v>4</v>
      </c>
      <c r="W596" s="14">
        <v>1</v>
      </c>
      <c r="X596" s="14">
        <v>11</v>
      </c>
      <c r="Y596" s="14">
        <v>6</v>
      </c>
      <c r="Z596" s="14">
        <v>2</v>
      </c>
      <c r="AA596" s="14">
        <v>2</v>
      </c>
      <c r="AB596" s="2">
        <v>1</v>
      </c>
      <c r="AC596" s="2">
        <v>1</v>
      </c>
      <c r="AD596" s="2">
        <v>3</v>
      </c>
      <c r="AE596" s="2">
        <v>6</v>
      </c>
      <c r="AF596" s="2">
        <v>0</v>
      </c>
      <c r="AG596" s="2">
        <v>0</v>
      </c>
      <c r="AH596" s="16">
        <v>0</v>
      </c>
      <c r="AJ596">
        <v>67</v>
      </c>
      <c r="AK596">
        <v>90.225999999999999</v>
      </c>
      <c r="AR596">
        <v>52</v>
      </c>
      <c r="AS596">
        <v>33.316000000000003</v>
      </c>
    </row>
    <row r="597" spans="1:45" x14ac:dyDescent="0.3">
      <c r="A597">
        <v>8159</v>
      </c>
      <c r="B597">
        <v>1969</v>
      </c>
      <c r="C597" s="1">
        <f t="shared" si="54"/>
        <v>55</v>
      </c>
      <c r="D597" t="s">
        <v>25</v>
      </c>
      <c r="E597" t="s">
        <v>22</v>
      </c>
      <c r="F597" s="4" t="s">
        <v>29</v>
      </c>
      <c r="G597" t="s">
        <v>29</v>
      </c>
      <c r="H597" s="20">
        <v>51287</v>
      </c>
      <c r="I597" s="2">
        <f t="shared" si="55"/>
        <v>51.286999999999999</v>
      </c>
      <c r="J597" s="2"/>
      <c r="K597" s="2">
        <v>1</v>
      </c>
      <c r="L597" s="2">
        <v>1</v>
      </c>
      <c r="M597" s="16">
        <f t="shared" si="56"/>
        <v>2</v>
      </c>
      <c r="N597" s="7">
        <v>41643</v>
      </c>
      <c r="O597" s="4">
        <f t="shared" si="57"/>
        <v>1</v>
      </c>
      <c r="P597" s="3">
        <f t="shared" si="58"/>
        <v>41643</v>
      </c>
      <c r="Q597" s="4" t="str" cm="1">
        <f t="array" ref="Q597">_xlfn.TEXTSPLIT(N597,"/")</f>
        <v>41643</v>
      </c>
      <c r="R597" s="5"/>
      <c r="S597" s="5"/>
      <c r="T597" s="5" t="e">
        <f t="shared" si="59"/>
        <v>#NUM!</v>
      </c>
      <c r="U597">
        <v>10</v>
      </c>
      <c r="V597" s="14">
        <v>117</v>
      </c>
      <c r="W597" s="14">
        <v>0</v>
      </c>
      <c r="X597" s="14">
        <v>22</v>
      </c>
      <c r="Y597" s="14">
        <v>13</v>
      </c>
      <c r="Z597" s="14">
        <v>0</v>
      </c>
      <c r="AA597" s="14">
        <v>30</v>
      </c>
      <c r="AB597" s="2">
        <v>3</v>
      </c>
      <c r="AC597" s="2">
        <v>4</v>
      </c>
      <c r="AD597" s="2">
        <v>3</v>
      </c>
      <c r="AE597" s="2">
        <v>7</v>
      </c>
      <c r="AF597" s="2">
        <v>0</v>
      </c>
      <c r="AG597" s="2">
        <v>0</v>
      </c>
      <c r="AH597" s="16">
        <v>0</v>
      </c>
      <c r="AJ597">
        <v>53</v>
      </c>
      <c r="AK597">
        <v>59.892000000000003</v>
      </c>
      <c r="AR597">
        <v>42</v>
      </c>
      <c r="AS597">
        <v>56.981000000000002</v>
      </c>
    </row>
    <row r="598" spans="1:45" x14ac:dyDescent="0.3">
      <c r="A598">
        <v>8151</v>
      </c>
      <c r="B598">
        <v>1991</v>
      </c>
      <c r="C598" s="1">
        <f t="shared" si="54"/>
        <v>33</v>
      </c>
      <c r="D598" t="s">
        <v>25</v>
      </c>
      <c r="E598" t="s">
        <v>66</v>
      </c>
      <c r="F598" s="4" t="s">
        <v>29</v>
      </c>
      <c r="G598" t="s">
        <v>29</v>
      </c>
      <c r="H598" s="20">
        <v>24279</v>
      </c>
      <c r="I598" s="2">
        <f t="shared" si="55"/>
        <v>24.279</v>
      </c>
      <c r="J598" s="2"/>
      <c r="K598" s="2">
        <v>0</v>
      </c>
      <c r="L598" s="2">
        <v>0</v>
      </c>
      <c r="M598" s="16">
        <f t="shared" si="56"/>
        <v>0</v>
      </c>
      <c r="N598" s="6" t="s">
        <v>119</v>
      </c>
      <c r="O598" s="4">
        <f t="shared" si="57"/>
        <v>2</v>
      </c>
      <c r="P598" s="3">
        <f t="shared" si="58"/>
        <v>41272</v>
      </c>
      <c r="Q598" s="4" t="str" cm="1">
        <f t="array" ref="Q598:S598">_xlfn.TEXTSPLIT(N598,"/")</f>
        <v>12</v>
      </c>
      <c r="R598" s="4" t="str">
        <v>29</v>
      </c>
      <c r="S598" s="4" t="str">
        <v>12</v>
      </c>
      <c r="T598" s="5">
        <f t="shared" si="59"/>
        <v>41272</v>
      </c>
      <c r="U598">
        <v>6</v>
      </c>
      <c r="V598" s="14">
        <v>16</v>
      </c>
      <c r="W598" s="14">
        <v>36</v>
      </c>
      <c r="X598" s="14">
        <v>21</v>
      </c>
      <c r="Y598" s="14">
        <v>20</v>
      </c>
      <c r="Z598" s="14">
        <v>62</v>
      </c>
      <c r="AA598" s="14">
        <v>108</v>
      </c>
      <c r="AB598" s="2">
        <v>1</v>
      </c>
      <c r="AC598" s="2">
        <v>4</v>
      </c>
      <c r="AD598" s="2">
        <v>3</v>
      </c>
      <c r="AE598" s="2">
        <v>8</v>
      </c>
      <c r="AF598" s="2">
        <v>0</v>
      </c>
      <c r="AG598" s="2">
        <v>0</v>
      </c>
      <c r="AH598" s="16">
        <v>0</v>
      </c>
      <c r="AJ598">
        <v>58</v>
      </c>
      <c r="AK598">
        <v>71.613</v>
      </c>
      <c r="AR598">
        <v>45</v>
      </c>
      <c r="AS598">
        <v>52.195</v>
      </c>
    </row>
    <row r="599" spans="1:45" hidden="1" x14ac:dyDescent="0.3">
      <c r="A599">
        <v>8148</v>
      </c>
      <c r="B599">
        <v>1957</v>
      </c>
      <c r="C599" s="1">
        <f t="shared" si="54"/>
        <v>67</v>
      </c>
      <c r="D599" t="s">
        <v>47</v>
      </c>
      <c r="E599" t="s">
        <v>42</v>
      </c>
      <c r="F599" s="4" t="s">
        <v>32</v>
      </c>
      <c r="G599" t="s">
        <v>32</v>
      </c>
      <c r="H599" s="20">
        <v>50898</v>
      </c>
      <c r="I599" s="2">
        <f t="shared" si="55"/>
        <v>50.898000000000003</v>
      </c>
      <c r="J599" s="2"/>
      <c r="K599" s="2">
        <v>1</v>
      </c>
      <c r="L599" s="2">
        <v>1</v>
      </c>
      <c r="M599" s="16">
        <f t="shared" si="56"/>
        <v>2</v>
      </c>
      <c r="N599" s="7">
        <v>41487</v>
      </c>
      <c r="O599" s="4">
        <f t="shared" si="57"/>
        <v>1</v>
      </c>
      <c r="P599" s="3">
        <f t="shared" si="58"/>
        <v>41487</v>
      </c>
      <c r="Q599" s="4" t="str" cm="1">
        <f t="array" ref="Q599">_xlfn.TEXTSPLIT(N599,"/")</f>
        <v>41487</v>
      </c>
      <c r="R599" s="5"/>
      <c r="S599" s="5"/>
      <c r="T599" s="5" t="e">
        <f t="shared" si="59"/>
        <v>#NUM!</v>
      </c>
      <c r="U599">
        <v>88</v>
      </c>
      <c r="V599" s="14">
        <v>285</v>
      </c>
      <c r="W599" s="14">
        <v>28</v>
      </c>
      <c r="X599" s="14">
        <v>242</v>
      </c>
      <c r="Y599" s="14">
        <v>55</v>
      </c>
      <c r="Z599" s="14">
        <v>114</v>
      </c>
      <c r="AA599" s="14">
        <v>135</v>
      </c>
      <c r="AB599" s="2">
        <v>13</v>
      </c>
      <c r="AC599" s="2">
        <v>6</v>
      </c>
      <c r="AD599" s="2">
        <v>12</v>
      </c>
      <c r="AE599" s="2">
        <v>5</v>
      </c>
      <c r="AF599" s="2">
        <v>0</v>
      </c>
      <c r="AG599" s="2">
        <v>0</v>
      </c>
      <c r="AH599" s="16">
        <v>0</v>
      </c>
      <c r="AJ599">
        <v>37</v>
      </c>
      <c r="AK599">
        <v>25.251999999999999</v>
      </c>
      <c r="AR599">
        <v>52</v>
      </c>
      <c r="AS599">
        <v>34.6</v>
      </c>
    </row>
    <row r="600" spans="1:45" x14ac:dyDescent="0.3">
      <c r="A600">
        <v>8147</v>
      </c>
      <c r="B600">
        <v>1961</v>
      </c>
      <c r="C600" s="1">
        <f t="shared" si="54"/>
        <v>63</v>
      </c>
      <c r="D600" t="s">
        <v>25</v>
      </c>
      <c r="E600" t="s">
        <v>22</v>
      </c>
      <c r="F600" s="4" t="s">
        <v>29</v>
      </c>
      <c r="G600" t="s">
        <v>29</v>
      </c>
      <c r="H600" s="20">
        <v>31454</v>
      </c>
      <c r="I600" s="2">
        <f t="shared" si="55"/>
        <v>31.454000000000001</v>
      </c>
      <c r="J600" s="2"/>
      <c r="K600" s="2">
        <v>1</v>
      </c>
      <c r="L600" s="2">
        <v>1</v>
      </c>
      <c r="M600" s="16">
        <f t="shared" si="56"/>
        <v>2</v>
      </c>
      <c r="N600" s="7">
        <v>41432</v>
      </c>
      <c r="O600" s="4">
        <f t="shared" si="57"/>
        <v>1</v>
      </c>
      <c r="P600" s="3">
        <f t="shared" si="58"/>
        <v>41432</v>
      </c>
      <c r="Q600" s="4" t="str" cm="1">
        <f t="array" ref="Q600">_xlfn.TEXTSPLIT(N600,"/")</f>
        <v>41432</v>
      </c>
      <c r="R600" s="5"/>
      <c r="S600" s="5"/>
      <c r="T600" s="5" t="e">
        <f t="shared" si="59"/>
        <v>#NUM!</v>
      </c>
      <c r="U600">
        <v>40</v>
      </c>
      <c r="V600" s="14">
        <v>28</v>
      </c>
      <c r="W600" s="14">
        <v>0</v>
      </c>
      <c r="X600" s="14">
        <v>11</v>
      </c>
      <c r="Y600" s="14">
        <v>0</v>
      </c>
      <c r="Z600" s="14">
        <v>0</v>
      </c>
      <c r="AA600" s="14">
        <v>9</v>
      </c>
      <c r="AB600" s="2">
        <v>3</v>
      </c>
      <c r="AC600" s="2">
        <v>2</v>
      </c>
      <c r="AD600" s="2">
        <v>3</v>
      </c>
      <c r="AE600" s="2">
        <v>8</v>
      </c>
      <c r="AF600" s="2">
        <v>0</v>
      </c>
      <c r="AG600" s="2">
        <v>0</v>
      </c>
      <c r="AH600" s="16">
        <v>0</v>
      </c>
      <c r="AJ600">
        <v>48</v>
      </c>
      <c r="AK600">
        <v>56.243000000000002</v>
      </c>
      <c r="AR600">
        <v>54</v>
      </c>
      <c r="AS600">
        <v>38.360999999999997</v>
      </c>
    </row>
    <row r="601" spans="1:45" x14ac:dyDescent="0.3">
      <c r="A601">
        <v>8146</v>
      </c>
      <c r="B601">
        <v>1977</v>
      </c>
      <c r="C601" s="1">
        <f t="shared" si="54"/>
        <v>47</v>
      </c>
      <c r="D601" t="s">
        <v>47</v>
      </c>
      <c r="E601" t="s">
        <v>42</v>
      </c>
      <c r="F601" s="4" t="s">
        <v>32</v>
      </c>
      <c r="G601" t="s">
        <v>32</v>
      </c>
      <c r="H601" s="20">
        <v>46106</v>
      </c>
      <c r="I601" s="2">
        <f t="shared" si="55"/>
        <v>46.106000000000002</v>
      </c>
      <c r="J601" s="2"/>
      <c r="K601" s="2">
        <v>1</v>
      </c>
      <c r="L601" s="2">
        <v>1</v>
      </c>
      <c r="M601" s="16">
        <f t="shared" si="56"/>
        <v>2</v>
      </c>
      <c r="N601" s="7">
        <v>41948</v>
      </c>
      <c r="O601" s="4">
        <f t="shared" si="57"/>
        <v>1</v>
      </c>
      <c r="P601" s="3">
        <f t="shared" si="58"/>
        <v>41948</v>
      </c>
      <c r="Q601" s="4" t="str" cm="1">
        <f t="array" ref="Q601">_xlfn.TEXTSPLIT(N601,"/")</f>
        <v>41948</v>
      </c>
      <c r="R601" s="5"/>
      <c r="S601" s="5"/>
      <c r="T601" s="5" t="e">
        <f t="shared" si="59"/>
        <v>#NUM!</v>
      </c>
      <c r="U601">
        <v>84</v>
      </c>
      <c r="V601" s="14">
        <v>30</v>
      </c>
      <c r="W601" s="14">
        <v>0</v>
      </c>
      <c r="X601" s="14">
        <v>8</v>
      </c>
      <c r="Y601" s="14">
        <v>2</v>
      </c>
      <c r="Z601" s="14">
        <v>0</v>
      </c>
      <c r="AA601" s="14">
        <v>14</v>
      </c>
      <c r="AB601" s="2">
        <v>1</v>
      </c>
      <c r="AC601" s="2">
        <v>1</v>
      </c>
      <c r="AD601" s="2">
        <v>2</v>
      </c>
      <c r="AE601" s="2">
        <v>6</v>
      </c>
      <c r="AF601" s="2">
        <v>0</v>
      </c>
      <c r="AG601" s="2">
        <v>0</v>
      </c>
      <c r="AH601" s="16">
        <v>0</v>
      </c>
      <c r="AJ601">
        <v>48</v>
      </c>
      <c r="AK601">
        <v>42.16</v>
      </c>
      <c r="AR601">
        <v>45</v>
      </c>
      <c r="AS601">
        <v>57.866999999999997</v>
      </c>
    </row>
    <row r="602" spans="1:45" x14ac:dyDescent="0.3">
      <c r="A602">
        <v>8143</v>
      </c>
      <c r="B602">
        <v>1986</v>
      </c>
      <c r="C602" s="1">
        <f t="shared" si="54"/>
        <v>38</v>
      </c>
      <c r="D602" t="s">
        <v>25</v>
      </c>
      <c r="E602" t="s">
        <v>34</v>
      </c>
      <c r="F602" s="4" t="s">
        <v>26</v>
      </c>
      <c r="G602" t="s">
        <v>26</v>
      </c>
      <c r="H602" s="20">
        <v>37929</v>
      </c>
      <c r="I602" s="2">
        <f t="shared" si="55"/>
        <v>37.929000000000002</v>
      </c>
      <c r="J602" s="2"/>
      <c r="K602" s="2">
        <v>0</v>
      </c>
      <c r="L602" s="2">
        <v>0</v>
      </c>
      <c r="M602" s="16">
        <f t="shared" si="56"/>
        <v>0</v>
      </c>
      <c r="N602" s="6" t="s">
        <v>71</v>
      </c>
      <c r="O602" s="4">
        <f t="shared" si="57"/>
        <v>2</v>
      </c>
      <c r="P602" s="3">
        <f t="shared" si="58"/>
        <v>41485</v>
      </c>
      <c r="Q602" s="4" t="str" cm="1">
        <f t="array" ref="Q602:S602">_xlfn.TEXTSPLIT(N602,"/")</f>
        <v>7</v>
      </c>
      <c r="R602" s="4" t="str">
        <v>30</v>
      </c>
      <c r="S602" s="4" t="str">
        <v>13</v>
      </c>
      <c r="T602" s="5">
        <f t="shared" si="59"/>
        <v>41485</v>
      </c>
      <c r="U602">
        <v>49</v>
      </c>
      <c r="V602" s="14">
        <v>202</v>
      </c>
      <c r="W602" s="14">
        <v>2</v>
      </c>
      <c r="X602" s="14">
        <v>46</v>
      </c>
      <c r="Y602" s="14">
        <v>3</v>
      </c>
      <c r="Z602" s="14">
        <v>2</v>
      </c>
      <c r="AA602" s="14">
        <v>10</v>
      </c>
      <c r="AB602" s="2">
        <v>2</v>
      </c>
      <c r="AC602" s="2">
        <v>4</v>
      </c>
      <c r="AD602" s="2">
        <v>5</v>
      </c>
      <c r="AE602" s="2">
        <v>7</v>
      </c>
      <c r="AF602" s="2">
        <v>1</v>
      </c>
      <c r="AG602" s="2">
        <v>0</v>
      </c>
      <c r="AH602" s="16">
        <v>2</v>
      </c>
      <c r="AJ602">
        <v>49</v>
      </c>
      <c r="AK602">
        <v>82.584000000000003</v>
      </c>
      <c r="AR602">
        <v>63</v>
      </c>
      <c r="AS602">
        <v>47.915999999999997</v>
      </c>
    </row>
    <row r="603" spans="1:45" x14ac:dyDescent="0.3">
      <c r="A603">
        <v>8140</v>
      </c>
      <c r="B603">
        <v>1974</v>
      </c>
      <c r="C603" s="1">
        <f t="shared" si="54"/>
        <v>50</v>
      </c>
      <c r="D603" t="s">
        <v>33</v>
      </c>
      <c r="E603" t="s">
        <v>22</v>
      </c>
      <c r="F603" s="4" t="s">
        <v>32</v>
      </c>
      <c r="G603" t="s">
        <v>32</v>
      </c>
      <c r="H603" s="20">
        <v>22682</v>
      </c>
      <c r="I603" s="2">
        <f t="shared" si="55"/>
        <v>22.681999999999999</v>
      </c>
      <c r="J603" s="2"/>
      <c r="K603" s="2">
        <v>1</v>
      </c>
      <c r="L603" s="2">
        <v>0</v>
      </c>
      <c r="M603" s="16">
        <f t="shared" si="56"/>
        <v>1</v>
      </c>
      <c r="N603" s="7">
        <v>41343</v>
      </c>
      <c r="O603" s="4">
        <f t="shared" si="57"/>
        <v>1</v>
      </c>
      <c r="P603" s="3">
        <f t="shared" si="58"/>
        <v>41343</v>
      </c>
      <c r="Q603" s="4" t="str" cm="1">
        <f t="array" ref="Q603">_xlfn.TEXTSPLIT(N603,"/")</f>
        <v>41343</v>
      </c>
      <c r="R603" s="5"/>
      <c r="S603" s="5"/>
      <c r="T603" s="5" t="e">
        <f t="shared" si="59"/>
        <v>#NUM!</v>
      </c>
      <c r="U603">
        <v>51</v>
      </c>
      <c r="V603" s="14">
        <v>10</v>
      </c>
      <c r="W603" s="14">
        <v>14</v>
      </c>
      <c r="X603" s="14">
        <v>29</v>
      </c>
      <c r="Y603" s="14">
        <v>4</v>
      </c>
      <c r="Z603" s="14">
        <v>2</v>
      </c>
      <c r="AA603" s="14">
        <v>36</v>
      </c>
      <c r="AB603" s="2">
        <v>3</v>
      </c>
      <c r="AC603" s="2">
        <v>2</v>
      </c>
      <c r="AD603" s="2">
        <v>4</v>
      </c>
      <c r="AE603" s="2">
        <v>4</v>
      </c>
      <c r="AF603" s="2">
        <v>0</v>
      </c>
      <c r="AG603" s="2">
        <v>0</v>
      </c>
      <c r="AH603" s="16">
        <v>0</v>
      </c>
      <c r="AJ603">
        <v>66</v>
      </c>
      <c r="AK603">
        <v>75.283000000000001</v>
      </c>
      <c r="AR603">
        <v>48</v>
      </c>
      <c r="AS603">
        <v>17.003</v>
      </c>
    </row>
    <row r="604" spans="1:45" x14ac:dyDescent="0.3">
      <c r="A604">
        <v>8135</v>
      </c>
      <c r="B604">
        <v>1987</v>
      </c>
      <c r="C604" s="1">
        <f t="shared" si="54"/>
        <v>37</v>
      </c>
      <c r="D604" t="s">
        <v>47</v>
      </c>
      <c r="E604" t="s">
        <v>42</v>
      </c>
      <c r="F604" s="4" t="s">
        <v>29</v>
      </c>
      <c r="G604" t="s">
        <v>29</v>
      </c>
      <c r="H604" s="20">
        <v>27161</v>
      </c>
      <c r="I604" s="2">
        <f t="shared" si="55"/>
        <v>27.161000000000001</v>
      </c>
      <c r="J604" s="2"/>
      <c r="K604" s="2">
        <v>1</v>
      </c>
      <c r="L604" s="2">
        <v>0</v>
      </c>
      <c r="M604" s="16">
        <f t="shared" si="56"/>
        <v>1</v>
      </c>
      <c r="N604" s="6" t="s">
        <v>174</v>
      </c>
      <c r="O604" s="4">
        <f t="shared" si="57"/>
        <v>2</v>
      </c>
      <c r="P604" s="3">
        <f t="shared" si="58"/>
        <v>41575</v>
      </c>
      <c r="Q604" s="4" t="str" cm="1">
        <f t="array" ref="Q604:S604">_xlfn.TEXTSPLIT(N604,"/")</f>
        <v>10</v>
      </c>
      <c r="R604" s="4" t="str">
        <v>28</v>
      </c>
      <c r="S604" s="4" t="str">
        <v>13</v>
      </c>
      <c r="T604" s="5">
        <f t="shared" si="59"/>
        <v>41575</v>
      </c>
      <c r="U604">
        <v>41</v>
      </c>
      <c r="V604" s="14">
        <v>7</v>
      </c>
      <c r="W604" s="14">
        <v>4</v>
      </c>
      <c r="X604" s="14">
        <v>23</v>
      </c>
      <c r="Y604" s="14">
        <v>7</v>
      </c>
      <c r="Z604" s="14">
        <v>0</v>
      </c>
      <c r="AA604" s="14">
        <v>11</v>
      </c>
      <c r="AB604" s="2">
        <v>1</v>
      </c>
      <c r="AC604" s="2">
        <v>1</v>
      </c>
      <c r="AD604" s="2">
        <v>3</v>
      </c>
      <c r="AE604" s="2">
        <v>7</v>
      </c>
      <c r="AF604" s="2">
        <v>0</v>
      </c>
      <c r="AG604" s="2">
        <v>0</v>
      </c>
      <c r="AH604" s="16">
        <v>0</v>
      </c>
      <c r="AJ604">
        <v>71</v>
      </c>
      <c r="AK604">
        <v>61.823</v>
      </c>
      <c r="AR604">
        <v>51</v>
      </c>
      <c r="AS604">
        <v>69.209000000000003</v>
      </c>
    </row>
    <row r="605" spans="1:45" x14ac:dyDescent="0.3">
      <c r="A605">
        <v>8132</v>
      </c>
      <c r="B605">
        <v>1976</v>
      </c>
      <c r="C605" s="1">
        <f t="shared" si="54"/>
        <v>48</v>
      </c>
      <c r="D605" t="s">
        <v>38</v>
      </c>
      <c r="E605" t="s">
        <v>34</v>
      </c>
      <c r="F605" s="4" t="s">
        <v>29</v>
      </c>
      <c r="G605" t="s">
        <v>29</v>
      </c>
      <c r="H605" s="20">
        <v>60631</v>
      </c>
      <c r="I605" s="2">
        <f t="shared" si="55"/>
        <v>60.631</v>
      </c>
      <c r="J605" s="2"/>
      <c r="K605" s="2">
        <v>1</v>
      </c>
      <c r="L605" s="2">
        <v>1</v>
      </c>
      <c r="M605" s="16">
        <f t="shared" si="56"/>
        <v>2</v>
      </c>
      <c r="N605" s="7">
        <v>41398</v>
      </c>
      <c r="O605" s="4">
        <f t="shared" si="57"/>
        <v>1</v>
      </c>
      <c r="P605" s="3">
        <f t="shared" si="58"/>
        <v>41398</v>
      </c>
      <c r="Q605" s="4" t="str" cm="1">
        <f t="array" ref="Q605">_xlfn.TEXTSPLIT(N605,"/")</f>
        <v>41398</v>
      </c>
      <c r="R605" s="5"/>
      <c r="S605" s="5"/>
      <c r="T605" s="5" t="e">
        <f t="shared" si="59"/>
        <v>#NUM!</v>
      </c>
      <c r="U605">
        <v>88</v>
      </c>
      <c r="V605" s="14">
        <v>565</v>
      </c>
      <c r="W605" s="14">
        <v>6</v>
      </c>
      <c r="X605" s="14">
        <v>65</v>
      </c>
      <c r="Y605" s="14">
        <v>0</v>
      </c>
      <c r="Z605" s="14">
        <v>6</v>
      </c>
      <c r="AA605" s="14">
        <v>19</v>
      </c>
      <c r="AB605" s="2">
        <v>5</v>
      </c>
      <c r="AC605" s="2">
        <v>9</v>
      </c>
      <c r="AD605" s="2">
        <v>8</v>
      </c>
      <c r="AE605" s="2">
        <v>7</v>
      </c>
      <c r="AF605" s="2">
        <v>0</v>
      </c>
      <c r="AG605" s="2">
        <v>0</v>
      </c>
      <c r="AH605" s="16">
        <v>1</v>
      </c>
      <c r="AJ605">
        <v>35</v>
      </c>
      <c r="AK605">
        <v>84.218999999999994</v>
      </c>
      <c r="AR605">
        <v>50</v>
      </c>
      <c r="AS605">
        <v>42.429000000000002</v>
      </c>
    </row>
    <row r="606" spans="1:45" hidden="1" x14ac:dyDescent="0.3">
      <c r="A606">
        <v>8104</v>
      </c>
      <c r="B606">
        <v>1952</v>
      </c>
      <c r="C606" s="1">
        <f t="shared" si="54"/>
        <v>72</v>
      </c>
      <c r="D606" t="s">
        <v>25</v>
      </c>
      <c r="E606" t="s">
        <v>34</v>
      </c>
      <c r="F606" s="4" t="s">
        <v>29</v>
      </c>
      <c r="G606" t="s">
        <v>29</v>
      </c>
      <c r="H606" s="20">
        <v>53312</v>
      </c>
      <c r="I606" s="2">
        <f t="shared" si="55"/>
        <v>53.311999999999998</v>
      </c>
      <c r="J606" s="2"/>
      <c r="K606" s="2">
        <v>0</v>
      </c>
      <c r="L606" s="2">
        <v>0</v>
      </c>
      <c r="M606" s="16">
        <f t="shared" si="56"/>
        <v>0</v>
      </c>
      <c r="N606" s="7">
        <v>41525</v>
      </c>
      <c r="O606" s="4">
        <f t="shared" si="57"/>
        <v>1</v>
      </c>
      <c r="P606" s="3">
        <f t="shared" si="58"/>
        <v>41525</v>
      </c>
      <c r="Q606" s="4" t="str" cm="1">
        <f t="array" ref="Q606">_xlfn.TEXTSPLIT(N606,"/")</f>
        <v>41525</v>
      </c>
      <c r="R606" s="5"/>
      <c r="S606" s="5"/>
      <c r="T606" s="5" t="e">
        <f t="shared" si="59"/>
        <v>#NUM!</v>
      </c>
      <c r="U606">
        <v>32</v>
      </c>
      <c r="V606" s="14">
        <v>241</v>
      </c>
      <c r="W606" s="14">
        <v>0</v>
      </c>
      <c r="X606" s="14">
        <v>12</v>
      </c>
      <c r="Y606" s="14">
        <v>0</v>
      </c>
      <c r="Z606" s="14">
        <v>0</v>
      </c>
      <c r="AA606" s="14">
        <v>25</v>
      </c>
      <c r="AB606" s="2">
        <v>1</v>
      </c>
      <c r="AC606" s="2">
        <v>5</v>
      </c>
      <c r="AD606" s="2">
        <v>5</v>
      </c>
      <c r="AE606" s="2">
        <v>7</v>
      </c>
      <c r="AF606" s="2">
        <v>0</v>
      </c>
      <c r="AG606" s="2">
        <v>0</v>
      </c>
      <c r="AH606" s="16">
        <v>0</v>
      </c>
      <c r="AJ606">
        <v>70</v>
      </c>
      <c r="AK606">
        <v>62.551000000000002</v>
      </c>
      <c r="AR606">
        <v>63</v>
      </c>
      <c r="AS606">
        <v>50.610999999999997</v>
      </c>
    </row>
    <row r="607" spans="1:45" x14ac:dyDescent="0.3">
      <c r="A607">
        <v>8093</v>
      </c>
      <c r="B607">
        <v>1970</v>
      </c>
      <c r="C607" s="1">
        <f t="shared" si="54"/>
        <v>54</v>
      </c>
      <c r="D607" t="s">
        <v>25</v>
      </c>
      <c r="E607" t="s">
        <v>42</v>
      </c>
      <c r="F607" s="4" t="s">
        <v>29</v>
      </c>
      <c r="G607" t="s">
        <v>29</v>
      </c>
      <c r="H607" s="20">
        <v>79734</v>
      </c>
      <c r="I607" s="2">
        <f t="shared" si="55"/>
        <v>79.733999999999995</v>
      </c>
      <c r="J607" s="2"/>
      <c r="K607" s="2">
        <v>0</v>
      </c>
      <c r="L607" s="2">
        <v>0</v>
      </c>
      <c r="M607" s="16">
        <f t="shared" si="56"/>
        <v>0</v>
      </c>
      <c r="N607" s="6" t="s">
        <v>409</v>
      </c>
      <c r="O607" s="4">
        <f t="shared" si="57"/>
        <v>2</v>
      </c>
      <c r="P607" s="3">
        <f t="shared" si="58"/>
        <v>41818</v>
      </c>
      <c r="Q607" s="4" t="str" cm="1">
        <f t="array" ref="Q607:S607">_xlfn.TEXTSPLIT(N607,"/")</f>
        <v>6</v>
      </c>
      <c r="R607" s="4" t="str">
        <v>28</v>
      </c>
      <c r="S607" s="4" t="str">
        <v>14</v>
      </c>
      <c r="T607" s="5">
        <f t="shared" si="59"/>
        <v>41818</v>
      </c>
      <c r="U607">
        <v>72</v>
      </c>
      <c r="V607" s="14">
        <v>572</v>
      </c>
      <c r="W607" s="14">
        <v>8</v>
      </c>
      <c r="X607" s="14">
        <v>232</v>
      </c>
      <c r="Y607" s="14">
        <v>23</v>
      </c>
      <c r="Z607" s="14">
        <v>62</v>
      </c>
      <c r="AA607" s="14">
        <v>17</v>
      </c>
      <c r="AB607" s="2">
        <v>1</v>
      </c>
      <c r="AC607" s="2">
        <v>4</v>
      </c>
      <c r="AD607" s="2">
        <v>6</v>
      </c>
      <c r="AE607" s="2">
        <v>1</v>
      </c>
      <c r="AF607" s="2">
        <v>0</v>
      </c>
      <c r="AG607" s="2">
        <v>0</v>
      </c>
      <c r="AH607" s="16">
        <v>1</v>
      </c>
      <c r="AJ607">
        <v>64</v>
      </c>
      <c r="AK607">
        <v>26.887</v>
      </c>
      <c r="AR607">
        <v>46</v>
      </c>
      <c r="AS607">
        <v>31.353000000000002</v>
      </c>
    </row>
    <row r="608" spans="1:45" hidden="1" x14ac:dyDescent="0.3">
      <c r="A608">
        <v>8091</v>
      </c>
      <c r="B608">
        <v>1957</v>
      </c>
      <c r="C608" s="1">
        <f t="shared" si="54"/>
        <v>67</v>
      </c>
      <c r="D608" t="s">
        <v>40</v>
      </c>
      <c r="E608" t="s">
        <v>22</v>
      </c>
      <c r="F608" s="4" t="s">
        <v>29</v>
      </c>
      <c r="G608" t="s">
        <v>29</v>
      </c>
      <c r="H608" s="20">
        <v>63943</v>
      </c>
      <c r="I608" s="2">
        <f t="shared" si="55"/>
        <v>63.942999999999998</v>
      </c>
      <c r="J608" s="2"/>
      <c r="K608" s="2">
        <v>0</v>
      </c>
      <c r="L608" s="2">
        <v>1</v>
      </c>
      <c r="M608" s="16">
        <f t="shared" si="56"/>
        <v>1</v>
      </c>
      <c r="N608" s="7">
        <v>40948</v>
      </c>
      <c r="O608" s="4">
        <f t="shared" si="57"/>
        <v>1</v>
      </c>
      <c r="P608" s="3">
        <f t="shared" si="58"/>
        <v>40948</v>
      </c>
      <c r="Q608" s="4" t="str" cm="1">
        <f t="array" ref="Q608">_xlfn.TEXTSPLIT(N608,"/")</f>
        <v>40948</v>
      </c>
      <c r="R608" s="5"/>
      <c r="S608" s="5"/>
      <c r="T608" s="5" t="e">
        <f t="shared" si="59"/>
        <v>#NUM!</v>
      </c>
      <c r="U608">
        <v>50</v>
      </c>
      <c r="V608" s="14">
        <v>423</v>
      </c>
      <c r="W608" s="14">
        <v>184</v>
      </c>
      <c r="X608" s="14">
        <v>368</v>
      </c>
      <c r="Y608" s="14">
        <v>13</v>
      </c>
      <c r="Z608" s="14">
        <v>97</v>
      </c>
      <c r="AA608" s="14">
        <v>21</v>
      </c>
      <c r="AB608" s="2">
        <v>1</v>
      </c>
      <c r="AC608" s="2">
        <v>6</v>
      </c>
      <c r="AD608" s="2">
        <v>6</v>
      </c>
      <c r="AE608" s="2">
        <v>5</v>
      </c>
      <c r="AF608" s="2">
        <v>0</v>
      </c>
      <c r="AG608" s="2">
        <v>0</v>
      </c>
      <c r="AH608" s="16">
        <v>0</v>
      </c>
      <c r="AJ608">
        <v>32</v>
      </c>
      <c r="AK608">
        <v>61.618000000000002</v>
      </c>
      <c r="AR608">
        <v>40</v>
      </c>
      <c r="AS608">
        <v>101.97</v>
      </c>
    </row>
    <row r="609" spans="1:45" x14ac:dyDescent="0.3">
      <c r="A609">
        <v>8086</v>
      </c>
      <c r="B609">
        <v>1960</v>
      </c>
      <c r="C609" s="1">
        <f t="shared" si="54"/>
        <v>64</v>
      </c>
      <c r="D609" t="s">
        <v>47</v>
      </c>
      <c r="E609" t="s">
        <v>22</v>
      </c>
      <c r="F609" s="4" t="s">
        <v>29</v>
      </c>
      <c r="G609" t="s">
        <v>29</v>
      </c>
      <c r="H609" s="20">
        <v>42243</v>
      </c>
      <c r="I609" s="2">
        <f t="shared" si="55"/>
        <v>42.243000000000002</v>
      </c>
      <c r="J609" s="2"/>
      <c r="K609" s="2">
        <v>1</v>
      </c>
      <c r="L609" s="2">
        <v>1</v>
      </c>
      <c r="M609" s="16">
        <f t="shared" si="56"/>
        <v>2</v>
      </c>
      <c r="N609" s="7">
        <v>41590</v>
      </c>
      <c r="O609" s="4">
        <f t="shared" si="57"/>
        <v>1</v>
      </c>
      <c r="P609" s="3">
        <f t="shared" si="58"/>
        <v>41590</v>
      </c>
      <c r="Q609" s="4" t="str" cm="1">
        <f t="array" ref="Q609">_xlfn.TEXTSPLIT(N609,"/")</f>
        <v>41590</v>
      </c>
      <c r="R609" s="5"/>
      <c r="S609" s="5"/>
      <c r="T609" s="5" t="e">
        <f t="shared" si="59"/>
        <v>#NUM!</v>
      </c>
      <c r="U609">
        <v>34</v>
      </c>
      <c r="V609" s="14">
        <v>48</v>
      </c>
      <c r="W609" s="14">
        <v>0</v>
      </c>
      <c r="X609" s="14">
        <v>2</v>
      </c>
      <c r="Y609" s="14">
        <v>0</v>
      </c>
      <c r="Z609" s="14">
        <v>0</v>
      </c>
      <c r="AA609" s="14">
        <v>5</v>
      </c>
      <c r="AB609" s="2">
        <v>2</v>
      </c>
      <c r="AC609" s="2">
        <v>2</v>
      </c>
      <c r="AD609" s="2">
        <v>3</v>
      </c>
      <c r="AE609" s="2">
        <v>7</v>
      </c>
      <c r="AF609" s="2">
        <v>0</v>
      </c>
      <c r="AG609" s="2">
        <v>0</v>
      </c>
      <c r="AH609" s="16">
        <v>0</v>
      </c>
      <c r="AJ609">
        <v>62</v>
      </c>
      <c r="AK609">
        <v>30.081</v>
      </c>
      <c r="AR609">
        <v>57</v>
      </c>
      <c r="AS609">
        <v>44.793999999999997</v>
      </c>
    </row>
    <row r="610" spans="1:45" x14ac:dyDescent="0.3">
      <c r="A610">
        <v>8082</v>
      </c>
      <c r="B610">
        <v>1972</v>
      </c>
      <c r="C610" s="1">
        <f t="shared" si="54"/>
        <v>52</v>
      </c>
      <c r="D610" t="s">
        <v>33</v>
      </c>
      <c r="E610" t="s">
        <v>22</v>
      </c>
      <c r="F610" s="4" t="s">
        <v>29</v>
      </c>
      <c r="G610" t="s">
        <v>29</v>
      </c>
      <c r="H610" s="20">
        <v>25721</v>
      </c>
      <c r="I610" s="2">
        <f t="shared" si="55"/>
        <v>25.721</v>
      </c>
      <c r="J610" s="2"/>
      <c r="K610" s="2">
        <v>1</v>
      </c>
      <c r="L610" s="2">
        <v>0</v>
      </c>
      <c r="M610" s="16">
        <f t="shared" si="56"/>
        <v>1</v>
      </c>
      <c r="N610" s="6" t="s">
        <v>422</v>
      </c>
      <c r="O610" s="4">
        <f t="shared" si="57"/>
        <v>2</v>
      </c>
      <c r="P610" s="3">
        <f t="shared" si="58"/>
        <v>41415</v>
      </c>
      <c r="Q610" s="4" t="str" cm="1">
        <f t="array" ref="Q610:S610">_xlfn.TEXTSPLIT(N610,"/")</f>
        <v>5</v>
      </c>
      <c r="R610" s="4" t="str">
        <v>21</v>
      </c>
      <c r="S610" s="4" t="str">
        <v>13</v>
      </c>
      <c r="T610" s="5">
        <f t="shared" si="59"/>
        <v>41415</v>
      </c>
      <c r="U610">
        <v>75</v>
      </c>
      <c r="V610" s="14">
        <v>1</v>
      </c>
      <c r="W610" s="14">
        <v>3</v>
      </c>
      <c r="X610" s="14">
        <v>6</v>
      </c>
      <c r="Y610" s="14">
        <v>3</v>
      </c>
      <c r="Z610" s="14">
        <v>6</v>
      </c>
      <c r="AA610" s="14">
        <v>15</v>
      </c>
      <c r="AB610" s="2">
        <v>1</v>
      </c>
      <c r="AC610" s="2">
        <v>1</v>
      </c>
      <c r="AD610" s="2">
        <v>2</v>
      </c>
      <c r="AE610" s="2">
        <v>7</v>
      </c>
      <c r="AF610" s="2">
        <v>1</v>
      </c>
      <c r="AG610" s="2">
        <v>0</v>
      </c>
      <c r="AH610" s="16">
        <v>0</v>
      </c>
      <c r="AJ610">
        <v>40</v>
      </c>
      <c r="AK610">
        <v>70.123000000000005</v>
      </c>
      <c r="AR610">
        <v>57</v>
      </c>
      <c r="AS610">
        <v>30.843</v>
      </c>
    </row>
    <row r="611" spans="1:45" x14ac:dyDescent="0.3">
      <c r="A611">
        <v>8080</v>
      </c>
      <c r="B611">
        <v>1987</v>
      </c>
      <c r="C611" s="1">
        <f t="shared" si="54"/>
        <v>37</v>
      </c>
      <c r="D611" t="s">
        <v>40</v>
      </c>
      <c r="E611" t="s">
        <v>22</v>
      </c>
      <c r="F611" s="4" t="s">
        <v>26</v>
      </c>
      <c r="G611" t="s">
        <v>26</v>
      </c>
      <c r="H611" s="20">
        <v>26816</v>
      </c>
      <c r="I611" s="2">
        <f t="shared" si="55"/>
        <v>26.815999999999999</v>
      </c>
      <c r="J611" s="2"/>
      <c r="K611" s="2">
        <v>0</v>
      </c>
      <c r="L611" s="2">
        <v>0</v>
      </c>
      <c r="M611" s="16">
        <f t="shared" si="56"/>
        <v>0</v>
      </c>
      <c r="N611" s="6" t="s">
        <v>122</v>
      </c>
      <c r="O611" s="4">
        <f t="shared" si="57"/>
        <v>2</v>
      </c>
      <c r="P611" s="3">
        <f t="shared" si="58"/>
        <v>41138</v>
      </c>
      <c r="Q611" s="4" t="str" cm="1">
        <f t="array" ref="Q611:S611">_xlfn.TEXTSPLIT(N611,"/")</f>
        <v>8</v>
      </c>
      <c r="R611" s="4" t="str">
        <v>17</v>
      </c>
      <c r="S611" s="4" t="str">
        <v>12</v>
      </c>
      <c r="T611" s="5">
        <f t="shared" si="59"/>
        <v>41138</v>
      </c>
      <c r="U611">
        <v>50</v>
      </c>
      <c r="V611" s="14">
        <v>5</v>
      </c>
      <c r="W611" s="14">
        <v>1</v>
      </c>
      <c r="X611" s="14">
        <v>6</v>
      </c>
      <c r="Y611" s="14">
        <v>3</v>
      </c>
      <c r="Z611" s="14">
        <v>4</v>
      </c>
      <c r="AA611" s="14">
        <v>3</v>
      </c>
      <c r="AB611" s="2">
        <v>1</v>
      </c>
      <c r="AC611" s="2">
        <v>0</v>
      </c>
      <c r="AD611" s="2">
        <v>3</v>
      </c>
      <c r="AE611" s="2">
        <v>4</v>
      </c>
      <c r="AF611" s="2">
        <v>0</v>
      </c>
      <c r="AG611" s="2">
        <v>0</v>
      </c>
      <c r="AH611" s="16">
        <v>0</v>
      </c>
      <c r="AJ611">
        <v>53</v>
      </c>
      <c r="AK611">
        <v>15.315</v>
      </c>
      <c r="AR611">
        <v>46</v>
      </c>
      <c r="AS611">
        <v>30.367999999999999</v>
      </c>
    </row>
    <row r="612" spans="1:45" x14ac:dyDescent="0.3">
      <c r="A612">
        <v>8079</v>
      </c>
      <c r="B612">
        <v>1983</v>
      </c>
      <c r="C612" s="1">
        <f t="shared" si="54"/>
        <v>41</v>
      </c>
      <c r="D612" t="s">
        <v>47</v>
      </c>
      <c r="E612" t="s">
        <v>22</v>
      </c>
      <c r="F612" s="4" t="s">
        <v>29</v>
      </c>
      <c r="G612" t="s">
        <v>29</v>
      </c>
      <c r="H612" s="20">
        <v>22448</v>
      </c>
      <c r="I612" s="2">
        <f t="shared" si="55"/>
        <v>22.448</v>
      </c>
      <c r="J612" s="2"/>
      <c r="K612" s="2">
        <v>1</v>
      </c>
      <c r="L612" s="2">
        <v>0</v>
      </c>
      <c r="M612" s="16">
        <f t="shared" si="56"/>
        <v>1</v>
      </c>
      <c r="N612" s="6" t="s">
        <v>336</v>
      </c>
      <c r="O612" s="4">
        <f t="shared" si="57"/>
        <v>2</v>
      </c>
      <c r="P612" s="3">
        <f t="shared" si="58"/>
        <v>41696</v>
      </c>
      <c r="Q612" s="4" t="str" cm="1">
        <f t="array" ref="Q612:S612">_xlfn.TEXTSPLIT(N612,"/")</f>
        <v>2</v>
      </c>
      <c r="R612" s="4" t="str">
        <v>26</v>
      </c>
      <c r="S612" s="4" t="str">
        <v>14</v>
      </c>
      <c r="T612" s="5">
        <f t="shared" si="59"/>
        <v>41696</v>
      </c>
      <c r="U612">
        <v>86</v>
      </c>
      <c r="V612" s="14">
        <v>3</v>
      </c>
      <c r="W612" s="14">
        <v>1</v>
      </c>
      <c r="X612" s="14">
        <v>8</v>
      </c>
      <c r="Y612" s="14">
        <v>23</v>
      </c>
      <c r="Z612" s="14">
        <v>2</v>
      </c>
      <c r="AA612" s="14">
        <v>18</v>
      </c>
      <c r="AB612" s="2">
        <v>3</v>
      </c>
      <c r="AC612" s="2">
        <v>2</v>
      </c>
      <c r="AD612" s="2">
        <v>3</v>
      </c>
      <c r="AE612" s="2">
        <v>3</v>
      </c>
      <c r="AF612" s="2">
        <v>0</v>
      </c>
      <c r="AG612" s="2">
        <v>0</v>
      </c>
      <c r="AH612" s="16">
        <v>0</v>
      </c>
      <c r="AJ612">
        <v>73</v>
      </c>
      <c r="AK612">
        <v>60.905000000000001</v>
      </c>
      <c r="AR612">
        <v>51</v>
      </c>
      <c r="AS612">
        <v>64.474000000000004</v>
      </c>
    </row>
    <row r="613" spans="1:45" x14ac:dyDescent="0.3">
      <c r="A613">
        <v>8070</v>
      </c>
      <c r="B613">
        <v>1974</v>
      </c>
      <c r="C613" s="1">
        <f t="shared" si="54"/>
        <v>50</v>
      </c>
      <c r="D613" t="s">
        <v>25</v>
      </c>
      <c r="E613" t="s">
        <v>34</v>
      </c>
      <c r="F613" s="4" t="s">
        <v>29</v>
      </c>
      <c r="G613" t="s">
        <v>29</v>
      </c>
      <c r="H613" s="20">
        <v>54222</v>
      </c>
      <c r="I613" s="2">
        <f t="shared" si="55"/>
        <v>54.222000000000001</v>
      </c>
      <c r="J613" s="2"/>
      <c r="K613" s="2">
        <v>0</v>
      </c>
      <c r="L613" s="2">
        <v>1</v>
      </c>
      <c r="M613" s="16">
        <f t="shared" si="56"/>
        <v>1</v>
      </c>
      <c r="N613" s="7">
        <v>41642</v>
      </c>
      <c r="O613" s="4">
        <f t="shared" si="57"/>
        <v>1</v>
      </c>
      <c r="P613" s="3">
        <f t="shared" si="58"/>
        <v>41642</v>
      </c>
      <c r="Q613" s="4" t="str" cm="1">
        <f t="array" ref="Q613">_xlfn.TEXTSPLIT(N613,"/")</f>
        <v>41642</v>
      </c>
      <c r="R613" s="5"/>
      <c r="S613" s="5"/>
      <c r="T613" s="5" t="e">
        <f t="shared" si="59"/>
        <v>#NUM!</v>
      </c>
      <c r="U613">
        <v>98</v>
      </c>
      <c r="V613" s="14">
        <v>199</v>
      </c>
      <c r="W613" s="14">
        <v>12</v>
      </c>
      <c r="X613" s="14">
        <v>31</v>
      </c>
      <c r="Y613" s="14">
        <v>3</v>
      </c>
      <c r="Z613" s="14">
        <v>12</v>
      </c>
      <c r="AA613" s="14">
        <v>7</v>
      </c>
      <c r="AB613" s="2">
        <v>1</v>
      </c>
      <c r="AC613" s="2">
        <v>3</v>
      </c>
      <c r="AD613" s="2">
        <v>5</v>
      </c>
      <c r="AE613" s="2">
        <v>3</v>
      </c>
      <c r="AF613" s="2">
        <v>0</v>
      </c>
      <c r="AG613" s="2">
        <v>0</v>
      </c>
      <c r="AH613" s="16">
        <v>0</v>
      </c>
      <c r="AJ613">
        <v>52</v>
      </c>
      <c r="AK613">
        <v>30.538</v>
      </c>
      <c r="AR613">
        <v>40</v>
      </c>
      <c r="AS613">
        <v>27.1</v>
      </c>
    </row>
    <row r="614" spans="1:45" x14ac:dyDescent="0.3">
      <c r="A614">
        <v>8041</v>
      </c>
      <c r="B614">
        <v>1972</v>
      </c>
      <c r="C614" s="1">
        <f t="shared" si="54"/>
        <v>52</v>
      </c>
      <c r="D614" t="s">
        <v>47</v>
      </c>
      <c r="E614" t="s">
        <v>34</v>
      </c>
      <c r="F614" s="4" t="s">
        <v>43</v>
      </c>
      <c r="G614" t="s">
        <v>43</v>
      </c>
      <c r="H614" s="20">
        <v>47111</v>
      </c>
      <c r="I614" s="2">
        <f t="shared" si="55"/>
        <v>47.110999999999997</v>
      </c>
      <c r="J614" s="2"/>
      <c r="K614" s="2">
        <v>0</v>
      </c>
      <c r="L614" s="2">
        <v>1</v>
      </c>
      <c r="M614" s="16">
        <f t="shared" si="56"/>
        <v>1</v>
      </c>
      <c r="N614" s="7">
        <v>41130</v>
      </c>
      <c r="O614" s="4">
        <f t="shared" si="57"/>
        <v>1</v>
      </c>
      <c r="P614" s="3">
        <f t="shared" si="58"/>
        <v>41130</v>
      </c>
      <c r="Q614" s="4" t="str" cm="1">
        <f t="array" ref="Q614">_xlfn.TEXTSPLIT(N614,"/")</f>
        <v>41130</v>
      </c>
      <c r="R614" s="5"/>
      <c r="S614" s="5"/>
      <c r="T614" s="5" t="e">
        <f t="shared" si="59"/>
        <v>#NUM!</v>
      </c>
      <c r="U614">
        <v>35</v>
      </c>
      <c r="V614" s="14">
        <v>595</v>
      </c>
      <c r="W614" s="14">
        <v>71</v>
      </c>
      <c r="X614" s="14">
        <v>153</v>
      </c>
      <c r="Y614" s="14">
        <v>120</v>
      </c>
      <c r="Z614" s="14">
        <v>112</v>
      </c>
      <c r="AA614" s="14">
        <v>41</v>
      </c>
      <c r="AB614" s="2">
        <v>6</v>
      </c>
      <c r="AC614" s="2">
        <v>3</v>
      </c>
      <c r="AD614" s="2">
        <v>10</v>
      </c>
      <c r="AE614" s="2">
        <v>9</v>
      </c>
      <c r="AF614" s="2">
        <v>0</v>
      </c>
      <c r="AG614" s="2">
        <v>0</v>
      </c>
      <c r="AH614" s="16">
        <v>0</v>
      </c>
      <c r="AJ614">
        <v>53</v>
      </c>
      <c r="AK614">
        <v>15.315</v>
      </c>
      <c r="AR614">
        <v>37</v>
      </c>
      <c r="AS614">
        <v>21.888000000000002</v>
      </c>
    </row>
    <row r="615" spans="1:45" x14ac:dyDescent="0.3">
      <c r="A615">
        <v>8036</v>
      </c>
      <c r="B615">
        <v>1972</v>
      </c>
      <c r="C615" s="1">
        <f t="shared" si="54"/>
        <v>52</v>
      </c>
      <c r="D615" t="s">
        <v>25</v>
      </c>
      <c r="E615" t="s">
        <v>36</v>
      </c>
      <c r="F615" s="4" t="s">
        <v>32</v>
      </c>
      <c r="G615" t="s">
        <v>32</v>
      </c>
      <c r="H615" s="20">
        <v>26850</v>
      </c>
      <c r="I615" s="2">
        <f t="shared" si="55"/>
        <v>26.85</v>
      </c>
      <c r="J615" s="2"/>
      <c r="K615" s="2">
        <v>1</v>
      </c>
      <c r="L615" s="2">
        <v>1</v>
      </c>
      <c r="M615" s="16">
        <f t="shared" si="56"/>
        <v>2</v>
      </c>
      <c r="N615" s="6" t="s">
        <v>143</v>
      </c>
      <c r="O615" s="4">
        <f t="shared" si="57"/>
        <v>2</v>
      </c>
      <c r="P615" s="3">
        <f t="shared" si="58"/>
        <v>41747</v>
      </c>
      <c r="Q615" s="4" t="str" cm="1">
        <f t="array" ref="Q615:S615">_xlfn.TEXTSPLIT(N615,"/")</f>
        <v>4</v>
      </c>
      <c r="R615" s="4" t="str">
        <v>18</v>
      </c>
      <c r="S615" s="4" t="str">
        <v>14</v>
      </c>
      <c r="T615" s="5">
        <f t="shared" si="59"/>
        <v>41747</v>
      </c>
      <c r="U615">
        <v>10</v>
      </c>
      <c r="V615" s="14">
        <v>31</v>
      </c>
      <c r="W615" s="14">
        <v>1</v>
      </c>
      <c r="X615" s="14">
        <v>13</v>
      </c>
      <c r="Y615" s="14">
        <v>7</v>
      </c>
      <c r="Z615" s="14">
        <v>2</v>
      </c>
      <c r="AA615" s="14">
        <v>9</v>
      </c>
      <c r="AB615" s="2">
        <v>4</v>
      </c>
      <c r="AC615" s="2">
        <v>2</v>
      </c>
      <c r="AD615" s="2">
        <v>4</v>
      </c>
      <c r="AE615" s="2">
        <v>4</v>
      </c>
      <c r="AF615" s="2">
        <v>0</v>
      </c>
      <c r="AG615" s="2">
        <v>0</v>
      </c>
      <c r="AH615" s="16">
        <v>0</v>
      </c>
      <c r="AJ615">
        <v>35</v>
      </c>
      <c r="AK615">
        <v>90.247</v>
      </c>
      <c r="AR615">
        <v>61</v>
      </c>
      <c r="AS615">
        <v>54.692999999999998</v>
      </c>
    </row>
    <row r="616" spans="1:45" x14ac:dyDescent="0.3">
      <c r="A616">
        <v>8029</v>
      </c>
      <c r="B616">
        <v>1989</v>
      </c>
      <c r="C616" s="1">
        <f t="shared" si="54"/>
        <v>35</v>
      </c>
      <c r="D616" t="s">
        <v>31</v>
      </c>
      <c r="E616" t="s">
        <v>42</v>
      </c>
      <c r="F616" s="4" t="s">
        <v>26</v>
      </c>
      <c r="G616" t="s">
        <v>26</v>
      </c>
      <c r="H616" s="20">
        <v>90247</v>
      </c>
      <c r="I616" s="2">
        <f t="shared" si="55"/>
        <v>90.247</v>
      </c>
      <c r="J616" s="2"/>
      <c r="K616" s="2">
        <v>0</v>
      </c>
      <c r="L616" s="2">
        <v>0</v>
      </c>
      <c r="M616" s="16">
        <f t="shared" si="56"/>
        <v>0</v>
      </c>
      <c r="N616" s="6" t="s">
        <v>269</v>
      </c>
      <c r="O616" s="4">
        <f t="shared" si="57"/>
        <v>2</v>
      </c>
      <c r="P616" s="3">
        <f t="shared" si="58"/>
        <v>41758</v>
      </c>
      <c r="Q616" s="4" t="str" cm="1">
        <f t="array" ref="Q616:S616">_xlfn.TEXTSPLIT(N616,"/")</f>
        <v>4</v>
      </c>
      <c r="R616" s="4" t="str">
        <v>29</v>
      </c>
      <c r="S616" s="4" t="str">
        <v>14</v>
      </c>
      <c r="T616" s="5">
        <f t="shared" si="59"/>
        <v>41758</v>
      </c>
      <c r="U616">
        <v>27</v>
      </c>
      <c r="V616" s="14">
        <v>1184</v>
      </c>
      <c r="W616" s="14">
        <v>32</v>
      </c>
      <c r="X616" s="14">
        <v>352</v>
      </c>
      <c r="Y616" s="14">
        <v>21</v>
      </c>
      <c r="Z616" s="14">
        <v>16</v>
      </c>
      <c r="AA616" s="14">
        <v>16</v>
      </c>
      <c r="AB616" s="2">
        <v>1</v>
      </c>
      <c r="AC616" s="2">
        <v>3</v>
      </c>
      <c r="AD616" s="2">
        <v>7</v>
      </c>
      <c r="AE616" s="2">
        <v>1</v>
      </c>
      <c r="AF616" s="2">
        <v>1</v>
      </c>
      <c r="AG616" s="2">
        <v>0</v>
      </c>
      <c r="AH616" s="16">
        <v>3</v>
      </c>
      <c r="AJ616">
        <v>59</v>
      </c>
      <c r="AK616">
        <v>75.236000000000004</v>
      </c>
      <c r="AR616">
        <v>46</v>
      </c>
      <c r="AS616">
        <v>42.997</v>
      </c>
    </row>
    <row r="617" spans="1:45" hidden="1" x14ac:dyDescent="0.3">
      <c r="A617">
        <v>8026</v>
      </c>
      <c r="B617">
        <v>1953</v>
      </c>
      <c r="C617" s="1">
        <f t="shared" si="54"/>
        <v>71</v>
      </c>
      <c r="D617" t="s">
        <v>28</v>
      </c>
      <c r="E617" t="s">
        <v>22</v>
      </c>
      <c r="F617" s="4" t="s">
        <v>29</v>
      </c>
      <c r="G617" t="s">
        <v>29</v>
      </c>
      <c r="H617" s="20">
        <v>62998</v>
      </c>
      <c r="I617" s="2">
        <f t="shared" si="55"/>
        <v>62.997999999999998</v>
      </c>
      <c r="J617" s="2"/>
      <c r="K617" s="2">
        <v>0</v>
      </c>
      <c r="L617" s="2">
        <v>1</v>
      </c>
      <c r="M617" s="16">
        <f t="shared" si="56"/>
        <v>1</v>
      </c>
      <c r="N617" s="6" t="s">
        <v>86</v>
      </c>
      <c r="O617" s="4">
        <f t="shared" si="57"/>
        <v>2</v>
      </c>
      <c r="P617" s="3">
        <f t="shared" si="58"/>
        <v>41547</v>
      </c>
      <c r="Q617" s="4" t="str" cm="1">
        <f t="array" ref="Q617:S617">_xlfn.TEXTSPLIT(N617,"/")</f>
        <v>9</v>
      </c>
      <c r="R617" s="4" t="str">
        <v>30</v>
      </c>
      <c r="S617" s="4" t="str">
        <v>13</v>
      </c>
      <c r="T617" s="5">
        <f t="shared" si="59"/>
        <v>41547</v>
      </c>
      <c r="U617">
        <v>10</v>
      </c>
      <c r="V617" s="14">
        <v>120</v>
      </c>
      <c r="W617" s="14">
        <v>58</v>
      </c>
      <c r="X617" s="14">
        <v>73</v>
      </c>
      <c r="Y617" s="14">
        <v>65</v>
      </c>
      <c r="Z617" s="14">
        <v>89</v>
      </c>
      <c r="AA617" s="14">
        <v>58</v>
      </c>
      <c r="AB617" s="2">
        <v>5</v>
      </c>
      <c r="AC617" s="2">
        <v>5</v>
      </c>
      <c r="AD617" s="2">
        <v>5</v>
      </c>
      <c r="AE617" s="2">
        <v>5</v>
      </c>
      <c r="AF617" s="2">
        <v>0</v>
      </c>
      <c r="AG617" s="2">
        <v>0</v>
      </c>
      <c r="AH617" s="16">
        <v>0</v>
      </c>
      <c r="AJ617">
        <v>57</v>
      </c>
      <c r="AK617">
        <v>55.686</v>
      </c>
      <c r="AR617">
        <v>55</v>
      </c>
      <c r="AS617">
        <v>36.997</v>
      </c>
    </row>
    <row r="618" spans="1:45" x14ac:dyDescent="0.3">
      <c r="A618">
        <v>8017</v>
      </c>
      <c r="B618">
        <v>1982</v>
      </c>
      <c r="C618" s="1">
        <f t="shared" si="54"/>
        <v>42</v>
      </c>
      <c r="D618" t="s">
        <v>47</v>
      </c>
      <c r="E618" t="s">
        <v>36</v>
      </c>
      <c r="F618" s="4" t="s">
        <v>29</v>
      </c>
      <c r="G618" t="s">
        <v>29</v>
      </c>
      <c r="H618" s="20">
        <v>51111</v>
      </c>
      <c r="I618" s="2">
        <f t="shared" si="55"/>
        <v>51.110999999999997</v>
      </c>
      <c r="J618" s="2"/>
      <c r="K618" s="2">
        <v>1</v>
      </c>
      <c r="L618" s="2">
        <v>1</v>
      </c>
      <c r="M618" s="16">
        <f t="shared" si="56"/>
        <v>2</v>
      </c>
      <c r="N618" s="6" t="s">
        <v>169</v>
      </c>
      <c r="O618" s="4">
        <f t="shared" si="57"/>
        <v>2</v>
      </c>
      <c r="P618" s="3">
        <f t="shared" si="58"/>
        <v>41809</v>
      </c>
      <c r="Q618" s="4" t="str" cm="1">
        <f t="array" ref="Q618:S618">_xlfn.TEXTSPLIT(N618,"/")</f>
        <v>6</v>
      </c>
      <c r="R618" s="4" t="str">
        <v>19</v>
      </c>
      <c r="S618" s="4" t="str">
        <v>14</v>
      </c>
      <c r="T618" s="5">
        <f t="shared" si="59"/>
        <v>41809</v>
      </c>
      <c r="U618">
        <v>83</v>
      </c>
      <c r="V618" s="14">
        <v>22</v>
      </c>
      <c r="W618" s="14">
        <v>0</v>
      </c>
      <c r="X618" s="14">
        <v>19</v>
      </c>
      <c r="Y618" s="14">
        <v>6</v>
      </c>
      <c r="Z618" s="14">
        <v>5</v>
      </c>
      <c r="AA618" s="14">
        <v>3</v>
      </c>
      <c r="AB618" s="2">
        <v>2</v>
      </c>
      <c r="AC618" s="2">
        <v>2</v>
      </c>
      <c r="AD618" s="2">
        <v>3</v>
      </c>
      <c r="AE618" s="2">
        <v>6</v>
      </c>
      <c r="AF618" s="2">
        <v>0</v>
      </c>
      <c r="AG618" s="2">
        <v>0</v>
      </c>
      <c r="AH618" s="16">
        <v>0</v>
      </c>
      <c r="AJ618">
        <v>61</v>
      </c>
      <c r="AK618">
        <v>72.025000000000006</v>
      </c>
      <c r="AR618">
        <v>41</v>
      </c>
      <c r="AS618">
        <v>68.626999999999995</v>
      </c>
    </row>
    <row r="619" spans="1:45" x14ac:dyDescent="0.3">
      <c r="A619">
        <v>8015</v>
      </c>
      <c r="B619">
        <v>1963</v>
      </c>
      <c r="C619" s="1">
        <f t="shared" si="54"/>
        <v>61</v>
      </c>
      <c r="D619" t="s">
        <v>25</v>
      </c>
      <c r="E619" t="s">
        <v>34</v>
      </c>
      <c r="F619" s="4" t="s">
        <v>23</v>
      </c>
      <c r="G619" t="s">
        <v>23</v>
      </c>
      <c r="H619" s="20">
        <v>85696</v>
      </c>
      <c r="I619" s="2">
        <f t="shared" si="55"/>
        <v>85.695999999999998</v>
      </c>
      <c r="J619" s="2"/>
      <c r="K619" s="2">
        <v>0</v>
      </c>
      <c r="L619" s="2">
        <v>0</v>
      </c>
      <c r="M619" s="16">
        <f t="shared" si="56"/>
        <v>0</v>
      </c>
      <c r="N619" s="7">
        <v>41338</v>
      </c>
      <c r="O619" s="4">
        <f t="shared" si="57"/>
        <v>1</v>
      </c>
      <c r="P619" s="3">
        <f t="shared" si="58"/>
        <v>41338</v>
      </c>
      <c r="Q619" s="4" t="str" cm="1">
        <f t="array" ref="Q619">_xlfn.TEXTSPLIT(N619,"/")</f>
        <v>41338</v>
      </c>
      <c r="R619" s="5"/>
      <c r="S619" s="5"/>
      <c r="T619" s="5" t="e">
        <f t="shared" si="59"/>
        <v>#NUM!</v>
      </c>
      <c r="U619">
        <v>88</v>
      </c>
      <c r="V619" s="14">
        <v>714</v>
      </c>
      <c r="W619" s="14">
        <v>76</v>
      </c>
      <c r="X619" s="14">
        <v>395</v>
      </c>
      <c r="Y619" s="14">
        <v>116</v>
      </c>
      <c r="Z619" s="14">
        <v>0</v>
      </c>
      <c r="AA619" s="14">
        <v>12</v>
      </c>
      <c r="AB619" s="2">
        <v>1</v>
      </c>
      <c r="AC619" s="2">
        <v>4</v>
      </c>
      <c r="AD619" s="2">
        <v>9</v>
      </c>
      <c r="AE619" s="2">
        <v>1</v>
      </c>
      <c r="AF619" s="2">
        <v>1</v>
      </c>
      <c r="AG619" s="2">
        <v>0</v>
      </c>
      <c r="AH619" s="16">
        <v>0</v>
      </c>
      <c r="AJ619">
        <v>47</v>
      </c>
      <c r="AK619">
        <v>20.18</v>
      </c>
      <c r="AR619">
        <v>58</v>
      </c>
      <c r="AS619">
        <v>51.39</v>
      </c>
    </row>
    <row r="620" spans="1:45" x14ac:dyDescent="0.3">
      <c r="A620">
        <v>8008</v>
      </c>
      <c r="B620">
        <v>1984</v>
      </c>
      <c r="C620" s="1">
        <f t="shared" si="54"/>
        <v>40</v>
      </c>
      <c r="D620" t="s">
        <v>25</v>
      </c>
      <c r="E620" t="s">
        <v>22</v>
      </c>
      <c r="F620" s="4" t="s">
        <v>32</v>
      </c>
      <c r="G620" t="s">
        <v>32</v>
      </c>
      <c r="H620" s="20">
        <v>36075</v>
      </c>
      <c r="I620" s="2">
        <f t="shared" si="55"/>
        <v>36.075000000000003</v>
      </c>
      <c r="J620" s="2"/>
      <c r="K620" s="2">
        <v>1</v>
      </c>
      <c r="L620" s="2">
        <v>0</v>
      </c>
      <c r="M620" s="16">
        <f t="shared" si="56"/>
        <v>1</v>
      </c>
      <c r="N620" s="7">
        <v>41529</v>
      </c>
      <c r="O620" s="4">
        <f t="shared" si="57"/>
        <v>1</v>
      </c>
      <c r="P620" s="3">
        <f t="shared" si="58"/>
        <v>41529</v>
      </c>
      <c r="Q620" s="4" t="str" cm="1">
        <f t="array" ref="Q620">_xlfn.TEXTSPLIT(N620,"/")</f>
        <v>41529</v>
      </c>
      <c r="R620" s="5"/>
      <c r="S620" s="5"/>
      <c r="T620" s="5" t="e">
        <f t="shared" si="59"/>
        <v>#NUM!</v>
      </c>
      <c r="U620">
        <v>54</v>
      </c>
      <c r="V620" s="14">
        <v>46</v>
      </c>
      <c r="W620" s="14">
        <v>0</v>
      </c>
      <c r="X620" s="14">
        <v>30</v>
      </c>
      <c r="Y620" s="14">
        <v>12</v>
      </c>
      <c r="Z620" s="14">
        <v>1</v>
      </c>
      <c r="AA620" s="14">
        <v>30</v>
      </c>
      <c r="AB620" s="2">
        <v>1</v>
      </c>
      <c r="AC620" s="2">
        <v>2</v>
      </c>
      <c r="AD620" s="2">
        <v>4</v>
      </c>
      <c r="AE620" s="2">
        <v>6</v>
      </c>
      <c r="AF620" s="2">
        <v>0</v>
      </c>
      <c r="AG620" s="2">
        <v>0</v>
      </c>
      <c r="AH620" s="16">
        <v>0</v>
      </c>
      <c r="AJ620">
        <v>63</v>
      </c>
      <c r="AK620">
        <v>32.218000000000004</v>
      </c>
      <c r="AR620">
        <v>60</v>
      </c>
      <c r="AS620">
        <v>52.277999999999999</v>
      </c>
    </row>
    <row r="621" spans="1:45" hidden="1" x14ac:dyDescent="0.3">
      <c r="A621">
        <v>7999</v>
      </c>
      <c r="B621">
        <v>1956</v>
      </c>
      <c r="C621" s="1">
        <f t="shared" si="54"/>
        <v>68</v>
      </c>
      <c r="D621" t="s">
        <v>25</v>
      </c>
      <c r="E621" t="s">
        <v>34</v>
      </c>
      <c r="F621" s="4" t="s">
        <v>32</v>
      </c>
      <c r="G621" t="s">
        <v>32</v>
      </c>
      <c r="H621" s="20">
        <v>75261</v>
      </c>
      <c r="I621" s="2">
        <f t="shared" si="55"/>
        <v>75.260999999999996</v>
      </c>
      <c r="J621" s="2"/>
      <c r="K621" s="2">
        <v>0</v>
      </c>
      <c r="L621" s="2">
        <v>0</v>
      </c>
      <c r="M621" s="16">
        <f t="shared" si="56"/>
        <v>0</v>
      </c>
      <c r="N621" s="6" t="s">
        <v>204</v>
      </c>
      <c r="O621" s="4">
        <f t="shared" si="57"/>
        <v>2</v>
      </c>
      <c r="P621" s="3">
        <f t="shared" si="58"/>
        <v>41387</v>
      </c>
      <c r="Q621" s="4" t="str" cm="1">
        <f t="array" ref="Q621:S621">_xlfn.TEXTSPLIT(N621,"/")</f>
        <v>4</v>
      </c>
      <c r="R621" s="4" t="str">
        <v>23</v>
      </c>
      <c r="S621" s="4" t="str">
        <v>13</v>
      </c>
      <c r="T621" s="5">
        <f t="shared" si="59"/>
        <v>41387</v>
      </c>
      <c r="U621">
        <v>17</v>
      </c>
      <c r="V621" s="14">
        <v>1239</v>
      </c>
      <c r="W621" s="14">
        <v>17</v>
      </c>
      <c r="X621" s="14">
        <v>413</v>
      </c>
      <c r="Y621" s="14">
        <v>23</v>
      </c>
      <c r="Z621" s="14">
        <v>34</v>
      </c>
      <c r="AA621" s="14">
        <v>17</v>
      </c>
      <c r="AB621" s="2">
        <v>1</v>
      </c>
      <c r="AC621" s="2">
        <v>5</v>
      </c>
      <c r="AD621" s="2">
        <v>5</v>
      </c>
      <c r="AE621" s="2">
        <v>2</v>
      </c>
      <c r="AF621" s="2">
        <v>1</v>
      </c>
      <c r="AG621" s="2">
        <v>0</v>
      </c>
      <c r="AH621" s="16">
        <v>2</v>
      </c>
      <c r="AJ621">
        <v>42</v>
      </c>
      <c r="AK621">
        <v>87.171000000000006</v>
      </c>
      <c r="AR621">
        <v>48</v>
      </c>
      <c r="AS621">
        <v>58.33</v>
      </c>
    </row>
    <row r="622" spans="1:45" x14ac:dyDescent="0.3">
      <c r="A622">
        <v>7998</v>
      </c>
      <c r="B622">
        <v>1959</v>
      </c>
      <c r="C622" s="1">
        <f t="shared" si="54"/>
        <v>65</v>
      </c>
      <c r="D622" t="s">
        <v>40</v>
      </c>
      <c r="E622" t="s">
        <v>22</v>
      </c>
      <c r="F622" s="4" t="s">
        <v>32</v>
      </c>
      <c r="G622" t="s">
        <v>32</v>
      </c>
      <c r="H622" s="20">
        <v>28087</v>
      </c>
      <c r="I622" s="2">
        <f t="shared" si="55"/>
        <v>28.087</v>
      </c>
      <c r="J622" s="2"/>
      <c r="K622" s="2">
        <v>1</v>
      </c>
      <c r="L622" s="2">
        <v>1</v>
      </c>
      <c r="M622" s="16">
        <f t="shared" si="56"/>
        <v>2</v>
      </c>
      <c r="N622" s="7">
        <v>41225</v>
      </c>
      <c r="O622" s="4">
        <f t="shared" si="57"/>
        <v>1</v>
      </c>
      <c r="P622" s="3">
        <f t="shared" si="58"/>
        <v>41225</v>
      </c>
      <c r="Q622" s="4" t="str" cm="1">
        <f t="array" ref="Q622">_xlfn.TEXTSPLIT(N622,"/")</f>
        <v>41225</v>
      </c>
      <c r="R622" s="5"/>
      <c r="S622" s="5"/>
      <c r="T622" s="5" t="e">
        <f t="shared" si="59"/>
        <v>#NUM!</v>
      </c>
      <c r="U622">
        <v>77</v>
      </c>
      <c r="V622" s="14">
        <v>53</v>
      </c>
      <c r="W622" s="14">
        <v>8</v>
      </c>
      <c r="X622" s="14">
        <v>17</v>
      </c>
      <c r="Y622" s="14">
        <v>13</v>
      </c>
      <c r="Z622" s="14">
        <v>0</v>
      </c>
      <c r="AA622" s="14">
        <v>21</v>
      </c>
      <c r="AB622" s="2">
        <v>3</v>
      </c>
      <c r="AC622" s="2">
        <v>2</v>
      </c>
      <c r="AD622" s="2">
        <v>2</v>
      </c>
      <c r="AE622" s="2">
        <v>7</v>
      </c>
      <c r="AF622" s="2">
        <v>0</v>
      </c>
      <c r="AG622" s="2">
        <v>0</v>
      </c>
      <c r="AH622" s="16">
        <v>0</v>
      </c>
      <c r="AJ622">
        <v>60</v>
      </c>
      <c r="AK622">
        <v>57.287999999999997</v>
      </c>
      <c r="AR622">
        <v>38</v>
      </c>
      <c r="AS622">
        <v>19.986000000000001</v>
      </c>
    </row>
    <row r="623" spans="1:45" hidden="1" x14ac:dyDescent="0.3">
      <c r="A623">
        <v>7990</v>
      </c>
      <c r="B623">
        <v>1948</v>
      </c>
      <c r="C623" s="1">
        <f t="shared" si="54"/>
        <v>76</v>
      </c>
      <c r="D623" t="s">
        <v>28</v>
      </c>
      <c r="E623" t="s">
        <v>22</v>
      </c>
      <c r="F623" s="4" t="s">
        <v>29</v>
      </c>
      <c r="G623" t="s">
        <v>29</v>
      </c>
      <c r="H623" s="20">
        <v>27469</v>
      </c>
      <c r="I623" s="2">
        <f t="shared" si="55"/>
        <v>27.469000000000001</v>
      </c>
      <c r="J623" s="2"/>
      <c r="K623" s="2">
        <v>0</v>
      </c>
      <c r="L623" s="2">
        <v>0</v>
      </c>
      <c r="M623" s="16">
        <f t="shared" si="56"/>
        <v>0</v>
      </c>
      <c r="N623" s="7">
        <v>40947</v>
      </c>
      <c r="O623" s="4">
        <f t="shared" si="57"/>
        <v>1</v>
      </c>
      <c r="P623" s="3">
        <f t="shared" si="58"/>
        <v>40947</v>
      </c>
      <c r="Q623" s="4" t="str" cm="1">
        <f t="array" ref="Q623">_xlfn.TEXTSPLIT(N623,"/")</f>
        <v>40947</v>
      </c>
      <c r="R623" s="5"/>
      <c r="S623" s="5"/>
      <c r="T623" s="5" t="e">
        <f t="shared" si="59"/>
        <v>#NUM!</v>
      </c>
      <c r="U623">
        <v>2</v>
      </c>
      <c r="V623" s="14">
        <v>9</v>
      </c>
      <c r="W623" s="14">
        <v>1</v>
      </c>
      <c r="X623" s="14">
        <v>2</v>
      </c>
      <c r="Y623" s="14">
        <v>3</v>
      </c>
      <c r="Z623" s="14">
        <v>2</v>
      </c>
      <c r="AA623" s="14">
        <v>0</v>
      </c>
      <c r="AB623" s="2">
        <v>1</v>
      </c>
      <c r="AC623" s="2">
        <v>0</v>
      </c>
      <c r="AD623" s="2">
        <v>3</v>
      </c>
      <c r="AE623" s="2">
        <v>6</v>
      </c>
      <c r="AF623" s="2">
        <v>0</v>
      </c>
      <c r="AG623" s="2">
        <v>0</v>
      </c>
      <c r="AH623" s="16">
        <v>0</v>
      </c>
      <c r="AJ623">
        <v>42</v>
      </c>
      <c r="AK623">
        <v>75.774000000000001</v>
      </c>
      <c r="AR623">
        <v>61</v>
      </c>
      <c r="AS623">
        <v>63.887</v>
      </c>
    </row>
    <row r="624" spans="1:45" x14ac:dyDescent="0.3">
      <c r="A624">
        <v>7987</v>
      </c>
      <c r="B624">
        <v>1970</v>
      </c>
      <c r="C624" s="1">
        <f t="shared" si="54"/>
        <v>54</v>
      </c>
      <c r="D624" t="s">
        <v>28</v>
      </c>
      <c r="E624" t="s">
        <v>22</v>
      </c>
      <c r="F624" s="4" t="s">
        <v>29</v>
      </c>
      <c r="G624" t="s">
        <v>29</v>
      </c>
      <c r="H624" s="20">
        <v>65747</v>
      </c>
      <c r="I624" s="2">
        <f t="shared" si="55"/>
        <v>65.747</v>
      </c>
      <c r="J624" s="2"/>
      <c r="K624" s="2">
        <v>0</v>
      </c>
      <c r="L624" s="2">
        <v>1</v>
      </c>
      <c r="M624" s="16">
        <f t="shared" si="56"/>
        <v>1</v>
      </c>
      <c r="N624" s="7">
        <v>41823</v>
      </c>
      <c r="O624" s="4">
        <f t="shared" si="57"/>
        <v>1</v>
      </c>
      <c r="P624" s="3">
        <f t="shared" si="58"/>
        <v>41823</v>
      </c>
      <c r="Q624" s="4" t="str" cm="1">
        <f t="array" ref="Q624">_xlfn.TEXTSPLIT(N624,"/")</f>
        <v>41823</v>
      </c>
      <c r="R624" s="5"/>
      <c r="S624" s="5"/>
      <c r="T624" s="5" t="e">
        <f t="shared" si="59"/>
        <v>#NUM!</v>
      </c>
      <c r="U624">
        <v>96</v>
      </c>
      <c r="V624" s="14">
        <v>346</v>
      </c>
      <c r="W624" s="14">
        <v>17</v>
      </c>
      <c r="X624" s="14">
        <v>48</v>
      </c>
      <c r="Y624" s="14">
        <v>23</v>
      </c>
      <c r="Z624" s="14">
        <v>13</v>
      </c>
      <c r="AA624" s="14">
        <v>13</v>
      </c>
      <c r="AB624" s="2">
        <v>4</v>
      </c>
      <c r="AC624" s="2">
        <v>8</v>
      </c>
      <c r="AD624" s="2">
        <v>6</v>
      </c>
      <c r="AE624" s="2">
        <v>6</v>
      </c>
      <c r="AF624" s="2">
        <v>0</v>
      </c>
      <c r="AG624" s="2">
        <v>0</v>
      </c>
      <c r="AH624" s="16">
        <v>1</v>
      </c>
      <c r="AJ624">
        <v>47</v>
      </c>
      <c r="AK624">
        <v>20.18</v>
      </c>
      <c r="AR624">
        <v>50</v>
      </c>
      <c r="AS624">
        <v>67.432000000000002</v>
      </c>
    </row>
    <row r="625" spans="1:45" hidden="1" x14ac:dyDescent="0.3">
      <c r="A625">
        <v>7972</v>
      </c>
      <c r="B625">
        <v>1956</v>
      </c>
      <c r="C625" s="1">
        <f t="shared" si="54"/>
        <v>68</v>
      </c>
      <c r="D625" t="s">
        <v>25</v>
      </c>
      <c r="E625" t="s">
        <v>22</v>
      </c>
      <c r="F625" s="4" t="s">
        <v>26</v>
      </c>
      <c r="G625" t="s">
        <v>26</v>
      </c>
      <c r="H625" s="20">
        <v>72906</v>
      </c>
      <c r="I625" s="2">
        <f t="shared" si="55"/>
        <v>72.906000000000006</v>
      </c>
      <c r="J625" s="2"/>
      <c r="K625" s="2">
        <v>0</v>
      </c>
      <c r="L625" s="2">
        <v>0</v>
      </c>
      <c r="M625" s="16">
        <f t="shared" si="56"/>
        <v>0</v>
      </c>
      <c r="N625" s="6" t="s">
        <v>364</v>
      </c>
      <c r="O625" s="4">
        <f t="shared" si="57"/>
        <v>2</v>
      </c>
      <c r="P625" s="3">
        <f t="shared" si="58"/>
        <v>41534</v>
      </c>
      <c r="Q625" s="4" t="str" cm="1">
        <f t="array" ref="Q625:S625">_xlfn.TEXTSPLIT(N625,"/")</f>
        <v>9</v>
      </c>
      <c r="R625" s="4" t="str">
        <v>17</v>
      </c>
      <c r="S625" s="4" t="str">
        <v>13</v>
      </c>
      <c r="T625" s="5">
        <f t="shared" si="59"/>
        <v>41534</v>
      </c>
      <c r="U625">
        <v>79</v>
      </c>
      <c r="V625" s="14">
        <v>400</v>
      </c>
      <c r="W625" s="14">
        <v>32</v>
      </c>
      <c r="X625" s="14">
        <v>519</v>
      </c>
      <c r="Y625" s="14">
        <v>71</v>
      </c>
      <c r="Z625" s="14">
        <v>75</v>
      </c>
      <c r="AA625" s="14">
        <v>54</v>
      </c>
      <c r="AB625" s="2">
        <v>1</v>
      </c>
      <c r="AC625" s="2">
        <v>3</v>
      </c>
      <c r="AD625" s="2">
        <v>9</v>
      </c>
      <c r="AE625" s="2">
        <v>1</v>
      </c>
      <c r="AF625" s="2">
        <v>0</v>
      </c>
      <c r="AG625" s="2">
        <v>0</v>
      </c>
      <c r="AH625" s="16">
        <v>0</v>
      </c>
      <c r="AJ625">
        <v>46</v>
      </c>
      <c r="AK625">
        <v>61.996000000000002</v>
      </c>
      <c r="AR625">
        <v>60</v>
      </c>
      <c r="AS625">
        <v>80.123999999999995</v>
      </c>
    </row>
    <row r="626" spans="1:45" x14ac:dyDescent="0.3">
      <c r="A626">
        <v>7966</v>
      </c>
      <c r="B626">
        <v>1960</v>
      </c>
      <c r="C626" s="1">
        <f t="shared" si="54"/>
        <v>64</v>
      </c>
      <c r="D626" t="s">
        <v>25</v>
      </c>
      <c r="E626" t="s">
        <v>22</v>
      </c>
      <c r="F626" s="4" t="s">
        <v>26</v>
      </c>
      <c r="G626" t="s">
        <v>26</v>
      </c>
      <c r="H626" s="20">
        <v>80982</v>
      </c>
      <c r="I626" s="2">
        <f t="shared" si="55"/>
        <v>80.981999999999999</v>
      </c>
      <c r="J626" s="2"/>
      <c r="K626" s="2">
        <v>1</v>
      </c>
      <c r="L626" s="2">
        <v>1</v>
      </c>
      <c r="M626" s="16">
        <f t="shared" si="56"/>
        <v>2</v>
      </c>
      <c r="N626" s="7">
        <v>41487</v>
      </c>
      <c r="O626" s="4">
        <f t="shared" si="57"/>
        <v>1</v>
      </c>
      <c r="P626" s="3">
        <f t="shared" si="58"/>
        <v>41487</v>
      </c>
      <c r="Q626" s="4" t="str" cm="1">
        <f t="array" ref="Q626">_xlfn.TEXTSPLIT(N626,"/")</f>
        <v>41487</v>
      </c>
      <c r="R626" s="5"/>
      <c r="S626" s="5"/>
      <c r="T626" s="5" t="e">
        <f t="shared" si="59"/>
        <v>#NUM!</v>
      </c>
      <c r="U626">
        <v>48</v>
      </c>
      <c r="V626" s="14">
        <v>505</v>
      </c>
      <c r="W626" s="14">
        <v>137</v>
      </c>
      <c r="X626" s="14">
        <v>401</v>
      </c>
      <c r="Y626" s="14">
        <v>104</v>
      </c>
      <c r="Z626" s="14">
        <v>22</v>
      </c>
      <c r="AA626" s="14">
        <v>22</v>
      </c>
      <c r="AB626" s="2">
        <v>3</v>
      </c>
      <c r="AC626" s="2">
        <v>11</v>
      </c>
      <c r="AD626" s="2">
        <v>11</v>
      </c>
      <c r="AE626" s="2">
        <v>5</v>
      </c>
      <c r="AF626" s="2">
        <v>0</v>
      </c>
      <c r="AG626" s="2">
        <v>1</v>
      </c>
      <c r="AH626" s="16">
        <v>0</v>
      </c>
      <c r="AJ626">
        <v>61</v>
      </c>
      <c r="AK626">
        <v>50.784999999999997</v>
      </c>
      <c r="AR626">
        <v>57</v>
      </c>
      <c r="AS626">
        <v>78.42</v>
      </c>
    </row>
    <row r="627" spans="1:45" x14ac:dyDescent="0.3">
      <c r="A627">
        <v>7962</v>
      </c>
      <c r="B627">
        <v>1988</v>
      </c>
      <c r="C627" s="1">
        <f t="shared" si="54"/>
        <v>36</v>
      </c>
      <c r="D627" t="s">
        <v>25</v>
      </c>
      <c r="E627" t="s">
        <v>34</v>
      </c>
      <c r="F627" s="4" t="s">
        <v>26</v>
      </c>
      <c r="G627" t="s">
        <v>26</v>
      </c>
      <c r="H627" s="20">
        <v>95169</v>
      </c>
      <c r="I627" s="2">
        <f t="shared" si="55"/>
        <v>95.168999999999997</v>
      </c>
      <c r="J627" s="2"/>
      <c r="K627" s="2">
        <v>0</v>
      </c>
      <c r="L627" s="2">
        <v>0</v>
      </c>
      <c r="M627" s="16">
        <f t="shared" si="56"/>
        <v>0</v>
      </c>
      <c r="N627" s="7">
        <v>41527</v>
      </c>
      <c r="O627" s="4">
        <f t="shared" si="57"/>
        <v>1</v>
      </c>
      <c r="P627" s="3">
        <f t="shared" si="58"/>
        <v>41527</v>
      </c>
      <c r="Q627" s="4" t="str" cm="1">
        <f t="array" ref="Q627">_xlfn.TEXTSPLIT(N627,"/")</f>
        <v>41527</v>
      </c>
      <c r="R627" s="5"/>
      <c r="S627" s="5"/>
      <c r="T627" s="5" t="e">
        <f t="shared" si="59"/>
        <v>#NUM!</v>
      </c>
      <c r="U627">
        <v>1</v>
      </c>
      <c r="V627" s="14">
        <v>1285</v>
      </c>
      <c r="W627" s="14">
        <v>21</v>
      </c>
      <c r="X627" s="14">
        <v>449</v>
      </c>
      <c r="Y627" s="14">
        <v>106</v>
      </c>
      <c r="Z627" s="14">
        <v>20</v>
      </c>
      <c r="AA627" s="14">
        <v>20</v>
      </c>
      <c r="AB627" s="2">
        <v>1</v>
      </c>
      <c r="AC627" s="2">
        <v>4</v>
      </c>
      <c r="AD627" s="2">
        <v>4</v>
      </c>
      <c r="AE627" s="2">
        <v>1</v>
      </c>
      <c r="AF627" s="2">
        <v>1</v>
      </c>
      <c r="AG627" s="2">
        <v>0</v>
      </c>
      <c r="AH627" s="16">
        <v>2</v>
      </c>
      <c r="AJ627">
        <v>57</v>
      </c>
      <c r="AK627">
        <v>48.877000000000002</v>
      </c>
      <c r="AR627">
        <v>40</v>
      </c>
      <c r="AS627">
        <v>36.79</v>
      </c>
    </row>
    <row r="628" spans="1:45" x14ac:dyDescent="0.3">
      <c r="A628">
        <v>7960</v>
      </c>
      <c r="B628">
        <v>1963</v>
      </c>
      <c r="C628" s="1">
        <f t="shared" si="54"/>
        <v>61</v>
      </c>
      <c r="D628" t="s">
        <v>25</v>
      </c>
      <c r="E628" t="s">
        <v>36</v>
      </c>
      <c r="F628" s="4" t="s">
        <v>32</v>
      </c>
      <c r="G628" t="s">
        <v>32</v>
      </c>
      <c r="H628" s="20">
        <v>82122</v>
      </c>
      <c r="I628" s="2">
        <f t="shared" si="55"/>
        <v>82.122</v>
      </c>
      <c r="J628" s="2"/>
      <c r="K628" s="2">
        <v>0</v>
      </c>
      <c r="L628" s="2">
        <v>0</v>
      </c>
      <c r="M628" s="16">
        <f t="shared" si="56"/>
        <v>0</v>
      </c>
      <c r="N628" s="6" t="s">
        <v>175</v>
      </c>
      <c r="O628" s="4">
        <f t="shared" si="57"/>
        <v>2</v>
      </c>
      <c r="P628" s="3">
        <f t="shared" si="58"/>
        <v>41501</v>
      </c>
      <c r="Q628" s="4" t="str" cm="1">
        <f t="array" ref="Q628:S628">_xlfn.TEXTSPLIT(N628,"/")</f>
        <v>8</v>
      </c>
      <c r="R628" s="4" t="str">
        <v>15</v>
      </c>
      <c r="S628" s="4" t="str">
        <v>13</v>
      </c>
      <c r="T628" s="5">
        <f t="shared" si="59"/>
        <v>41501</v>
      </c>
      <c r="U628">
        <v>89</v>
      </c>
      <c r="V628" s="14">
        <v>734</v>
      </c>
      <c r="W628" s="14">
        <v>22</v>
      </c>
      <c r="X628" s="14">
        <v>350</v>
      </c>
      <c r="Y628" s="14">
        <v>151</v>
      </c>
      <c r="Z628" s="14">
        <v>25</v>
      </c>
      <c r="AA628" s="14">
        <v>100</v>
      </c>
      <c r="AB628" s="2">
        <v>1</v>
      </c>
      <c r="AC628" s="2">
        <v>3</v>
      </c>
      <c r="AD628" s="2">
        <v>13</v>
      </c>
      <c r="AE628" s="2">
        <v>1</v>
      </c>
      <c r="AF628" s="2">
        <v>0</v>
      </c>
      <c r="AG628" s="2">
        <v>0</v>
      </c>
      <c r="AH628" s="16">
        <v>1</v>
      </c>
      <c r="AJ628">
        <v>53</v>
      </c>
      <c r="AK628">
        <v>64.412999999999997</v>
      </c>
      <c r="AR628">
        <v>49</v>
      </c>
      <c r="AS628">
        <v>37.087000000000003</v>
      </c>
    </row>
    <row r="629" spans="1:45" x14ac:dyDescent="0.3">
      <c r="A629">
        <v>7959</v>
      </c>
      <c r="B629">
        <v>1962</v>
      </c>
      <c r="C629" s="1">
        <f t="shared" si="54"/>
        <v>62</v>
      </c>
      <c r="D629" t="s">
        <v>25</v>
      </c>
      <c r="E629" t="s">
        <v>22</v>
      </c>
      <c r="F629" s="4" t="s">
        <v>29</v>
      </c>
      <c r="G629" t="s">
        <v>29</v>
      </c>
      <c r="H629" s="20">
        <v>79410</v>
      </c>
      <c r="I629" s="2">
        <f t="shared" si="55"/>
        <v>79.41</v>
      </c>
      <c r="J629" s="2"/>
      <c r="K629" s="2">
        <v>0</v>
      </c>
      <c r="L629" s="2">
        <v>0</v>
      </c>
      <c r="M629" s="16">
        <f t="shared" si="56"/>
        <v>0</v>
      </c>
      <c r="N629" s="6" t="s">
        <v>217</v>
      </c>
      <c r="O629" s="4">
        <f t="shared" si="57"/>
        <v>2</v>
      </c>
      <c r="P629" s="3">
        <f t="shared" si="58"/>
        <v>41788</v>
      </c>
      <c r="Q629" s="4" t="str" cm="1">
        <f t="array" ref="Q629:S629">_xlfn.TEXTSPLIT(N629,"/")</f>
        <v>5</v>
      </c>
      <c r="R629" s="4" t="str">
        <v>29</v>
      </c>
      <c r="S629" s="4" t="str">
        <v>14</v>
      </c>
      <c r="T629" s="5">
        <f t="shared" si="59"/>
        <v>41788</v>
      </c>
      <c r="U629">
        <v>19</v>
      </c>
      <c r="V629" s="14">
        <v>658</v>
      </c>
      <c r="W629" s="14">
        <v>80</v>
      </c>
      <c r="X629" s="14">
        <v>483</v>
      </c>
      <c r="Y629" s="14">
        <v>123</v>
      </c>
      <c r="Z629" s="14">
        <v>13</v>
      </c>
      <c r="AA629" s="14">
        <v>13</v>
      </c>
      <c r="AB629" s="2">
        <v>1</v>
      </c>
      <c r="AC629" s="2">
        <v>3</v>
      </c>
      <c r="AD629" s="2">
        <v>5</v>
      </c>
      <c r="AE629" s="2">
        <v>1</v>
      </c>
      <c r="AF629" s="2">
        <v>0</v>
      </c>
      <c r="AG629" s="2">
        <v>0</v>
      </c>
      <c r="AH629" s="16">
        <v>0</v>
      </c>
      <c r="AJ629">
        <v>42</v>
      </c>
      <c r="AK629">
        <v>75.774000000000001</v>
      </c>
      <c r="AR629">
        <v>45</v>
      </c>
      <c r="AS629">
        <v>25.803999999999998</v>
      </c>
    </row>
    <row r="630" spans="1:45" x14ac:dyDescent="0.3">
      <c r="A630">
        <v>7947</v>
      </c>
      <c r="B630">
        <v>1970</v>
      </c>
      <c r="C630" s="1">
        <f t="shared" si="54"/>
        <v>54</v>
      </c>
      <c r="D630" t="s">
        <v>25</v>
      </c>
      <c r="E630" t="s">
        <v>22</v>
      </c>
      <c r="F630" s="4" t="s">
        <v>29</v>
      </c>
      <c r="G630" t="s">
        <v>29</v>
      </c>
      <c r="H630" s="20">
        <v>42231</v>
      </c>
      <c r="I630" s="2">
        <f t="shared" si="55"/>
        <v>42.231000000000002</v>
      </c>
      <c r="J630" s="2"/>
      <c r="K630" s="2">
        <v>1</v>
      </c>
      <c r="L630" s="2">
        <v>1</v>
      </c>
      <c r="M630" s="16">
        <f t="shared" si="56"/>
        <v>2</v>
      </c>
      <c r="N630" s="6" t="s">
        <v>241</v>
      </c>
      <c r="O630" s="4">
        <f t="shared" si="57"/>
        <v>2</v>
      </c>
      <c r="P630" s="3">
        <f t="shared" si="58"/>
        <v>41723</v>
      </c>
      <c r="Q630" s="4" t="str" cm="1">
        <f t="array" ref="Q630:S630">_xlfn.TEXTSPLIT(N630,"/")</f>
        <v>3</v>
      </c>
      <c r="R630" s="4" t="str">
        <v>25</v>
      </c>
      <c r="S630" s="4" t="str">
        <v>14</v>
      </c>
      <c r="T630" s="5">
        <f t="shared" si="59"/>
        <v>41723</v>
      </c>
      <c r="U630">
        <v>99</v>
      </c>
      <c r="V630" s="14">
        <v>24</v>
      </c>
      <c r="W630" s="14">
        <v>0</v>
      </c>
      <c r="X630" s="14">
        <v>8</v>
      </c>
      <c r="Y630" s="14">
        <v>0</v>
      </c>
      <c r="Z630" s="14">
        <v>1</v>
      </c>
      <c r="AA630" s="14">
        <v>4</v>
      </c>
      <c r="AB630" s="2">
        <v>1</v>
      </c>
      <c r="AC630" s="2">
        <v>1</v>
      </c>
      <c r="AD630" s="2">
        <v>3</v>
      </c>
      <c r="AE630" s="2">
        <v>5</v>
      </c>
      <c r="AF630" s="2">
        <v>0</v>
      </c>
      <c r="AG630" s="2">
        <v>0</v>
      </c>
      <c r="AH630" s="16">
        <v>0</v>
      </c>
      <c r="AJ630">
        <v>71</v>
      </c>
      <c r="AK630">
        <v>51.536999999999999</v>
      </c>
      <c r="AR630">
        <v>52</v>
      </c>
      <c r="AS630">
        <v>76.444999999999993</v>
      </c>
    </row>
    <row r="631" spans="1:45" x14ac:dyDescent="0.3">
      <c r="A631">
        <v>7943</v>
      </c>
      <c r="B631">
        <v>1976</v>
      </c>
      <c r="C631" s="1">
        <f t="shared" si="54"/>
        <v>48</v>
      </c>
      <c r="D631" t="s">
        <v>47</v>
      </c>
      <c r="E631" t="s">
        <v>34</v>
      </c>
      <c r="F631" s="4" t="s">
        <v>29</v>
      </c>
      <c r="G631" t="s">
        <v>29</v>
      </c>
      <c r="H631" s="20">
        <v>36663</v>
      </c>
      <c r="I631" s="2">
        <f t="shared" si="55"/>
        <v>36.662999999999997</v>
      </c>
      <c r="J631" s="2"/>
      <c r="K631" s="2">
        <v>1</v>
      </c>
      <c r="L631" s="2">
        <v>0</v>
      </c>
      <c r="M631" s="16">
        <f t="shared" si="56"/>
        <v>1</v>
      </c>
      <c r="N631" s="6" t="s">
        <v>326</v>
      </c>
      <c r="O631" s="4">
        <f t="shared" si="57"/>
        <v>2</v>
      </c>
      <c r="P631" s="3">
        <f t="shared" si="58"/>
        <v>41754</v>
      </c>
      <c r="Q631" s="4" t="str" cm="1">
        <f t="array" ref="Q631:S631">_xlfn.TEXTSPLIT(N631,"/")</f>
        <v>4</v>
      </c>
      <c r="R631" s="4" t="str">
        <v>25</v>
      </c>
      <c r="S631" s="4" t="str">
        <v>14</v>
      </c>
      <c r="T631" s="5">
        <f t="shared" si="59"/>
        <v>41754</v>
      </c>
      <c r="U631">
        <v>40</v>
      </c>
      <c r="V631" s="14">
        <v>18</v>
      </c>
      <c r="W631" s="14">
        <v>0</v>
      </c>
      <c r="X631" s="14">
        <v>6</v>
      </c>
      <c r="Y631" s="14">
        <v>3</v>
      </c>
      <c r="Z631" s="14">
        <v>3</v>
      </c>
      <c r="AA631" s="14">
        <v>5</v>
      </c>
      <c r="AB631" s="2">
        <v>1</v>
      </c>
      <c r="AC631" s="2">
        <v>1</v>
      </c>
      <c r="AD631" s="2">
        <v>3</v>
      </c>
      <c r="AE631" s="2">
        <v>2</v>
      </c>
      <c r="AF631" s="2">
        <v>0</v>
      </c>
      <c r="AG631" s="2">
        <v>0</v>
      </c>
      <c r="AH631" s="16">
        <v>0</v>
      </c>
      <c r="AJ631">
        <v>35</v>
      </c>
      <c r="AK631">
        <v>84.218999999999994</v>
      </c>
      <c r="AR631">
        <v>60</v>
      </c>
      <c r="AS631">
        <v>54.414000000000001</v>
      </c>
    </row>
    <row r="632" spans="1:45" x14ac:dyDescent="0.3">
      <c r="A632">
        <v>7938</v>
      </c>
      <c r="B632">
        <v>1959</v>
      </c>
      <c r="C632" s="1">
        <f t="shared" si="54"/>
        <v>65</v>
      </c>
      <c r="D632" t="s">
        <v>38</v>
      </c>
      <c r="E632" t="s">
        <v>34</v>
      </c>
      <c r="F632" s="4" t="s">
        <v>32</v>
      </c>
      <c r="G632" t="s">
        <v>32</v>
      </c>
      <c r="H632" s="20">
        <v>51518</v>
      </c>
      <c r="I632" s="2">
        <f t="shared" si="55"/>
        <v>51.518000000000001</v>
      </c>
      <c r="J632" s="2"/>
      <c r="K632" s="2">
        <v>0</v>
      </c>
      <c r="L632" s="2">
        <v>1</v>
      </c>
      <c r="M632" s="16">
        <f t="shared" si="56"/>
        <v>1</v>
      </c>
      <c r="N632" s="7">
        <v>41343</v>
      </c>
      <c r="O632" s="4">
        <f t="shared" si="57"/>
        <v>1</v>
      </c>
      <c r="P632" s="3">
        <f t="shared" si="58"/>
        <v>41343</v>
      </c>
      <c r="Q632" s="4" t="str" cm="1">
        <f t="array" ref="Q632">_xlfn.TEXTSPLIT(N632,"/")</f>
        <v>41343</v>
      </c>
      <c r="R632" s="5"/>
      <c r="S632" s="5"/>
      <c r="T632" s="5" t="e">
        <f t="shared" si="59"/>
        <v>#NUM!</v>
      </c>
      <c r="U632">
        <v>92</v>
      </c>
      <c r="V632" s="14">
        <v>350</v>
      </c>
      <c r="W632" s="14">
        <v>8</v>
      </c>
      <c r="X632" s="14">
        <v>66</v>
      </c>
      <c r="Y632" s="14">
        <v>17</v>
      </c>
      <c r="Z632" s="14">
        <v>4</v>
      </c>
      <c r="AA632" s="14">
        <v>4</v>
      </c>
      <c r="AB632" s="2">
        <v>2</v>
      </c>
      <c r="AC632" s="2">
        <v>3</v>
      </c>
      <c r="AD632" s="2">
        <v>10</v>
      </c>
      <c r="AE632" s="2">
        <v>3</v>
      </c>
      <c r="AF632" s="2">
        <v>0</v>
      </c>
      <c r="AG632" s="2">
        <v>0</v>
      </c>
      <c r="AH632" s="16">
        <v>0</v>
      </c>
      <c r="AJ632">
        <v>46</v>
      </c>
      <c r="AK632">
        <v>37.774000000000001</v>
      </c>
      <c r="AR632">
        <v>50</v>
      </c>
      <c r="AS632">
        <v>33.470999999999997</v>
      </c>
    </row>
    <row r="633" spans="1:45" x14ac:dyDescent="0.3">
      <c r="A633">
        <v>7937</v>
      </c>
      <c r="B633">
        <v>1983</v>
      </c>
      <c r="C633" s="1">
        <f t="shared" si="54"/>
        <v>41</v>
      </c>
      <c r="D633" t="s">
        <v>25</v>
      </c>
      <c r="E633" t="s">
        <v>22</v>
      </c>
      <c r="F633" s="4" t="s">
        <v>29</v>
      </c>
      <c r="G633" t="s">
        <v>29</v>
      </c>
      <c r="H633" s="20">
        <v>24711</v>
      </c>
      <c r="I633" s="2">
        <f t="shared" si="55"/>
        <v>24.710999999999999</v>
      </c>
      <c r="J633" s="2"/>
      <c r="K633" s="2">
        <v>0</v>
      </c>
      <c r="L633" s="2">
        <v>0</v>
      </c>
      <c r="M633" s="16">
        <f t="shared" si="56"/>
        <v>0</v>
      </c>
      <c r="N633" s="6" t="s">
        <v>143</v>
      </c>
      <c r="O633" s="4">
        <f t="shared" si="57"/>
        <v>2</v>
      </c>
      <c r="P633" s="3">
        <f t="shared" si="58"/>
        <v>41747</v>
      </c>
      <c r="Q633" s="4" t="str" cm="1">
        <f t="array" ref="Q633:S633">_xlfn.TEXTSPLIT(N633,"/")</f>
        <v>4</v>
      </c>
      <c r="R633" s="4" t="str">
        <v>18</v>
      </c>
      <c r="S633" s="4" t="str">
        <v>14</v>
      </c>
      <c r="T633" s="5">
        <f t="shared" si="59"/>
        <v>41747</v>
      </c>
      <c r="U633">
        <v>86</v>
      </c>
      <c r="V633" s="14">
        <v>10</v>
      </c>
      <c r="W633" s="14">
        <v>7</v>
      </c>
      <c r="X633" s="14">
        <v>25</v>
      </c>
      <c r="Y633" s="14">
        <v>6</v>
      </c>
      <c r="Z633" s="14">
        <v>3</v>
      </c>
      <c r="AA633" s="14">
        <v>7</v>
      </c>
      <c r="AB633" s="2">
        <v>1</v>
      </c>
      <c r="AC633" s="2">
        <v>3</v>
      </c>
      <c r="AD633" s="2">
        <v>3</v>
      </c>
      <c r="AE633" s="2">
        <v>7</v>
      </c>
      <c r="AF633" s="2">
        <v>0</v>
      </c>
      <c r="AG633" s="2">
        <v>0</v>
      </c>
      <c r="AH633" s="16">
        <v>0</v>
      </c>
      <c r="AJ633">
        <v>65</v>
      </c>
      <c r="AK633">
        <v>66.885999999999996</v>
      </c>
      <c r="AR633">
        <v>58</v>
      </c>
      <c r="AS633">
        <v>70.924000000000007</v>
      </c>
    </row>
    <row r="634" spans="1:45" x14ac:dyDescent="0.3">
      <c r="A634">
        <v>7930</v>
      </c>
      <c r="B634">
        <v>1970</v>
      </c>
      <c r="C634" s="1">
        <f t="shared" si="54"/>
        <v>54</v>
      </c>
      <c r="D634" t="s">
        <v>25</v>
      </c>
      <c r="E634" t="s">
        <v>42</v>
      </c>
      <c r="F634" s="4" t="s">
        <v>26</v>
      </c>
      <c r="G634" t="s">
        <v>26</v>
      </c>
      <c r="H634" s="20">
        <v>26877</v>
      </c>
      <c r="I634" s="2">
        <f t="shared" si="55"/>
        <v>26.876999999999999</v>
      </c>
      <c r="J634" s="2"/>
      <c r="K634" s="2">
        <v>0</v>
      </c>
      <c r="L634" s="2">
        <v>0</v>
      </c>
      <c r="M634" s="16">
        <f t="shared" si="56"/>
        <v>0</v>
      </c>
      <c r="N634" s="6" t="s">
        <v>254</v>
      </c>
      <c r="O634" s="4">
        <f t="shared" si="57"/>
        <v>2</v>
      </c>
      <c r="P634" s="3">
        <f t="shared" si="58"/>
        <v>41505</v>
      </c>
      <c r="Q634" s="4" t="str" cm="1">
        <f t="array" ref="Q634:S634">_xlfn.TEXTSPLIT(N634,"/")</f>
        <v>8</v>
      </c>
      <c r="R634" s="4" t="str">
        <v>19</v>
      </c>
      <c r="S634" s="4" t="str">
        <v>13</v>
      </c>
      <c r="T634" s="5">
        <f t="shared" si="59"/>
        <v>41505</v>
      </c>
      <c r="U634">
        <v>74</v>
      </c>
      <c r="V634" s="14">
        <v>101</v>
      </c>
      <c r="W634" s="14">
        <v>13</v>
      </c>
      <c r="X634" s="14">
        <v>76</v>
      </c>
      <c r="Y634" s="14">
        <v>20</v>
      </c>
      <c r="Z634" s="14">
        <v>18</v>
      </c>
      <c r="AA634" s="14">
        <v>40</v>
      </c>
      <c r="AB634" s="2">
        <v>2</v>
      </c>
      <c r="AC634" s="2">
        <v>3</v>
      </c>
      <c r="AD634" s="2">
        <v>6</v>
      </c>
      <c r="AE634" s="2">
        <v>6</v>
      </c>
      <c r="AF634" s="2">
        <v>0</v>
      </c>
      <c r="AG634" s="2">
        <v>0</v>
      </c>
      <c r="AH634" s="16">
        <v>0</v>
      </c>
      <c r="AJ634">
        <v>52</v>
      </c>
      <c r="AK634">
        <v>72.257999999999996</v>
      </c>
      <c r="AR634">
        <v>55</v>
      </c>
      <c r="AS634">
        <v>29.542999999999999</v>
      </c>
    </row>
    <row r="635" spans="1:45" hidden="1" x14ac:dyDescent="0.3">
      <c r="A635">
        <v>7922</v>
      </c>
      <c r="B635">
        <v>1952</v>
      </c>
      <c r="C635" s="1">
        <f t="shared" si="54"/>
        <v>72</v>
      </c>
      <c r="D635" t="s">
        <v>47</v>
      </c>
      <c r="E635" t="s">
        <v>34</v>
      </c>
      <c r="F635" s="4" t="s">
        <v>26</v>
      </c>
      <c r="G635" t="s">
        <v>26</v>
      </c>
      <c r="H635" s="20">
        <v>64950</v>
      </c>
      <c r="I635" s="2">
        <f t="shared" si="55"/>
        <v>64.95</v>
      </c>
      <c r="J635" s="2"/>
      <c r="K635" s="2">
        <v>0</v>
      </c>
      <c r="L635" s="2">
        <v>1</v>
      </c>
      <c r="M635" s="16">
        <f t="shared" si="56"/>
        <v>1</v>
      </c>
      <c r="N635" s="7">
        <v>41251</v>
      </c>
      <c r="O635" s="4">
        <f t="shared" si="57"/>
        <v>1</v>
      </c>
      <c r="P635" s="3">
        <f t="shared" si="58"/>
        <v>41251</v>
      </c>
      <c r="Q635" s="4" t="str" cm="1">
        <f t="array" ref="Q635">_xlfn.TEXTSPLIT(N635,"/")</f>
        <v>41251</v>
      </c>
      <c r="R635" s="5"/>
      <c r="S635" s="5"/>
      <c r="T635" s="5" t="e">
        <f t="shared" si="59"/>
        <v>#NUM!</v>
      </c>
      <c r="U635">
        <v>29</v>
      </c>
      <c r="V635" s="14">
        <v>819</v>
      </c>
      <c r="W635" s="14">
        <v>0</v>
      </c>
      <c r="X635" s="14">
        <v>72</v>
      </c>
      <c r="Y635" s="14">
        <v>12</v>
      </c>
      <c r="Z635" s="14">
        <v>0</v>
      </c>
      <c r="AA635" s="14">
        <v>63</v>
      </c>
      <c r="AB635" s="2">
        <v>2</v>
      </c>
      <c r="AC635" s="2">
        <v>11</v>
      </c>
      <c r="AD635" s="2">
        <v>10</v>
      </c>
      <c r="AE635" s="2">
        <v>7</v>
      </c>
      <c r="AF635" s="2">
        <v>0</v>
      </c>
      <c r="AG635" s="2">
        <v>0</v>
      </c>
      <c r="AH635" s="16">
        <v>1</v>
      </c>
      <c r="AJ635">
        <v>39</v>
      </c>
      <c r="AK635">
        <v>82.733000000000004</v>
      </c>
      <c r="AR635">
        <v>42</v>
      </c>
      <c r="AS635">
        <v>58.683999999999997</v>
      </c>
    </row>
    <row r="636" spans="1:45" x14ac:dyDescent="0.3">
      <c r="A636">
        <v>7919</v>
      </c>
      <c r="B636">
        <v>1977</v>
      </c>
      <c r="C636" s="1">
        <f t="shared" si="54"/>
        <v>47</v>
      </c>
      <c r="D636" t="s">
        <v>25</v>
      </c>
      <c r="E636" t="s">
        <v>34</v>
      </c>
      <c r="F636" s="4" t="s">
        <v>32</v>
      </c>
      <c r="G636" t="s">
        <v>32</v>
      </c>
      <c r="H636" s="20">
        <v>72335</v>
      </c>
      <c r="I636" s="2">
        <f t="shared" si="55"/>
        <v>72.334999999999994</v>
      </c>
      <c r="J636" s="2"/>
      <c r="K636" s="2">
        <v>0</v>
      </c>
      <c r="L636" s="2">
        <v>0</v>
      </c>
      <c r="M636" s="16">
        <f t="shared" si="56"/>
        <v>0</v>
      </c>
      <c r="N636" s="6" t="s">
        <v>77</v>
      </c>
      <c r="O636" s="4">
        <f t="shared" si="57"/>
        <v>2</v>
      </c>
      <c r="P636" s="3">
        <f t="shared" si="58"/>
        <v>41134</v>
      </c>
      <c r="Q636" s="4" t="str" cm="1">
        <f t="array" ref="Q636:S636">_xlfn.TEXTSPLIT(N636,"/")</f>
        <v>8</v>
      </c>
      <c r="R636" s="4" t="str">
        <v>13</v>
      </c>
      <c r="S636" s="4" t="str">
        <v>12</v>
      </c>
      <c r="T636" s="5">
        <f t="shared" si="59"/>
        <v>41134</v>
      </c>
      <c r="U636">
        <v>2</v>
      </c>
      <c r="V636" s="14">
        <v>1285</v>
      </c>
      <c r="W636" s="14">
        <v>105</v>
      </c>
      <c r="X636" s="14">
        <v>653</v>
      </c>
      <c r="Y636" s="14">
        <v>28</v>
      </c>
      <c r="Z636" s="14">
        <v>21</v>
      </c>
      <c r="AA636" s="14">
        <v>0</v>
      </c>
      <c r="AB636" s="2">
        <v>1</v>
      </c>
      <c r="AC636" s="2">
        <v>10</v>
      </c>
      <c r="AD636" s="2">
        <v>8</v>
      </c>
      <c r="AE636" s="2">
        <v>8</v>
      </c>
      <c r="AF636" s="2">
        <v>1</v>
      </c>
      <c r="AG636" s="2">
        <v>0</v>
      </c>
      <c r="AH636" s="16">
        <v>0</v>
      </c>
      <c r="AJ636">
        <v>60</v>
      </c>
      <c r="AK636">
        <v>50.436999999999998</v>
      </c>
      <c r="AR636">
        <v>39</v>
      </c>
      <c r="AS636">
        <v>11.012</v>
      </c>
    </row>
    <row r="637" spans="1:45" x14ac:dyDescent="0.3">
      <c r="A637">
        <v>7912</v>
      </c>
      <c r="B637">
        <v>1979</v>
      </c>
      <c r="C637" s="1">
        <f t="shared" si="54"/>
        <v>45</v>
      </c>
      <c r="D637" t="s">
        <v>31</v>
      </c>
      <c r="E637" t="s">
        <v>22</v>
      </c>
      <c r="F637" s="4" t="s">
        <v>29</v>
      </c>
      <c r="G637" t="s">
        <v>29</v>
      </c>
      <c r="H637" s="20">
        <v>38136</v>
      </c>
      <c r="I637" s="2">
        <f t="shared" si="55"/>
        <v>38.136000000000003</v>
      </c>
      <c r="J637" s="2"/>
      <c r="K637" s="2">
        <v>1</v>
      </c>
      <c r="L637" s="2">
        <v>0</v>
      </c>
      <c r="M637" s="16">
        <f t="shared" si="56"/>
        <v>1</v>
      </c>
      <c r="N637" s="6" t="s">
        <v>178</v>
      </c>
      <c r="O637" s="4">
        <f t="shared" si="57"/>
        <v>2</v>
      </c>
      <c r="P637" s="3">
        <f t="shared" si="58"/>
        <v>41386</v>
      </c>
      <c r="Q637" s="4" t="str" cm="1">
        <f t="array" ref="Q637:S637">_xlfn.TEXTSPLIT(N637,"/")</f>
        <v>4</v>
      </c>
      <c r="R637" s="4" t="str">
        <v>22</v>
      </c>
      <c r="S637" s="4" t="str">
        <v>13</v>
      </c>
      <c r="T637" s="5">
        <f t="shared" si="59"/>
        <v>41386</v>
      </c>
      <c r="U637">
        <v>69</v>
      </c>
      <c r="V637" s="14">
        <v>8</v>
      </c>
      <c r="W637" s="14">
        <v>15</v>
      </c>
      <c r="X637" s="14">
        <v>27</v>
      </c>
      <c r="Y637" s="14">
        <v>0</v>
      </c>
      <c r="Z637" s="14">
        <v>20</v>
      </c>
      <c r="AA637" s="14">
        <v>33</v>
      </c>
      <c r="AB637" s="2">
        <v>2</v>
      </c>
      <c r="AC637" s="2">
        <v>3</v>
      </c>
      <c r="AD637" s="2">
        <v>2</v>
      </c>
      <c r="AE637" s="2">
        <v>8</v>
      </c>
      <c r="AF637" s="2">
        <v>0</v>
      </c>
      <c r="AG637" s="2">
        <v>0</v>
      </c>
      <c r="AH637" s="16">
        <v>1</v>
      </c>
      <c r="AJ637">
        <v>34</v>
      </c>
      <c r="AK637">
        <v>75.433000000000007</v>
      </c>
      <c r="AR637">
        <v>51</v>
      </c>
      <c r="AS637">
        <v>65.703999999999994</v>
      </c>
    </row>
    <row r="638" spans="1:45" x14ac:dyDescent="0.3">
      <c r="A638">
        <v>7901</v>
      </c>
      <c r="B638">
        <v>1972</v>
      </c>
      <c r="C638" s="1">
        <f t="shared" si="54"/>
        <v>52</v>
      </c>
      <c r="D638" t="s">
        <v>33</v>
      </c>
      <c r="E638" t="s">
        <v>42</v>
      </c>
      <c r="F638" s="4" t="s">
        <v>29</v>
      </c>
      <c r="G638" t="s">
        <v>29</v>
      </c>
      <c r="H638" s="20">
        <v>34109</v>
      </c>
      <c r="I638" s="2">
        <f t="shared" si="55"/>
        <v>34.109000000000002</v>
      </c>
      <c r="J638" s="2"/>
      <c r="K638" s="2">
        <v>0</v>
      </c>
      <c r="L638" s="2">
        <v>1</v>
      </c>
      <c r="M638" s="16">
        <f t="shared" si="56"/>
        <v>1</v>
      </c>
      <c r="N638" s="7">
        <v>41436</v>
      </c>
      <c r="O638" s="4">
        <f t="shared" si="57"/>
        <v>1</v>
      </c>
      <c r="P638" s="3">
        <f t="shared" si="58"/>
        <v>41436</v>
      </c>
      <c r="Q638" s="4" t="str" cm="1">
        <f t="array" ref="Q638">_xlfn.TEXTSPLIT(N638,"/")</f>
        <v>41436</v>
      </c>
      <c r="R638" s="5"/>
      <c r="S638" s="5"/>
      <c r="T638" s="5" t="e">
        <f t="shared" si="59"/>
        <v>#NUM!</v>
      </c>
      <c r="U638">
        <v>39</v>
      </c>
      <c r="V638" s="14">
        <v>9</v>
      </c>
      <c r="W638" s="14">
        <v>1</v>
      </c>
      <c r="X638" s="14">
        <v>5</v>
      </c>
      <c r="Y638" s="14">
        <v>2</v>
      </c>
      <c r="Z638" s="14">
        <v>1</v>
      </c>
      <c r="AA638" s="14">
        <v>4</v>
      </c>
      <c r="AB638" s="2">
        <v>1</v>
      </c>
      <c r="AC638" s="2">
        <v>0</v>
      </c>
      <c r="AD638" s="2">
        <v>3</v>
      </c>
      <c r="AE638" s="2">
        <v>4</v>
      </c>
      <c r="AF638" s="2">
        <v>0</v>
      </c>
      <c r="AG638" s="2">
        <v>0</v>
      </c>
      <c r="AH638" s="16">
        <v>0</v>
      </c>
      <c r="AJ638">
        <v>43</v>
      </c>
      <c r="AK638">
        <v>33.228000000000002</v>
      </c>
      <c r="AR638">
        <v>43</v>
      </c>
      <c r="AS638">
        <v>69.661000000000001</v>
      </c>
    </row>
    <row r="639" spans="1:45" hidden="1" x14ac:dyDescent="0.3">
      <c r="A639">
        <v>7899</v>
      </c>
      <c r="B639">
        <v>1953</v>
      </c>
      <c r="C639" s="1">
        <f t="shared" si="54"/>
        <v>71</v>
      </c>
      <c r="D639" t="s">
        <v>33</v>
      </c>
      <c r="E639" t="s">
        <v>34</v>
      </c>
      <c r="F639" s="4" t="s">
        <v>29</v>
      </c>
      <c r="G639" t="s">
        <v>29</v>
      </c>
      <c r="H639" s="20">
        <v>77610</v>
      </c>
      <c r="I639" s="2">
        <f t="shared" si="55"/>
        <v>77.61</v>
      </c>
      <c r="J639" s="2"/>
      <c r="K639" s="2">
        <v>0</v>
      </c>
      <c r="L639" s="2">
        <v>1</v>
      </c>
      <c r="M639" s="16">
        <f t="shared" si="56"/>
        <v>1</v>
      </c>
      <c r="N639" s="6" t="s">
        <v>110</v>
      </c>
      <c r="O639" s="4">
        <f t="shared" si="57"/>
        <v>2</v>
      </c>
      <c r="P639" s="3">
        <f t="shared" si="58"/>
        <v>41211</v>
      </c>
      <c r="Q639" s="4" t="str" cm="1">
        <f t="array" ref="Q639:S639">_xlfn.TEXTSPLIT(N639,"/")</f>
        <v>10</v>
      </c>
      <c r="R639" s="4" t="str">
        <v>29</v>
      </c>
      <c r="S639" s="4" t="str">
        <v>12</v>
      </c>
      <c r="T639" s="5">
        <f t="shared" si="59"/>
        <v>41211</v>
      </c>
      <c r="U639">
        <v>70</v>
      </c>
      <c r="V639" s="14">
        <v>1245</v>
      </c>
      <c r="W639" s="14">
        <v>33</v>
      </c>
      <c r="X639" s="14">
        <v>332</v>
      </c>
      <c r="Y639" s="14">
        <v>21</v>
      </c>
      <c r="Z639" s="14">
        <v>33</v>
      </c>
      <c r="AA639" s="14">
        <v>16</v>
      </c>
      <c r="AB639" s="2">
        <v>2</v>
      </c>
      <c r="AC639" s="2">
        <v>4</v>
      </c>
      <c r="AD639" s="2">
        <v>4</v>
      </c>
      <c r="AE639" s="2">
        <v>7</v>
      </c>
      <c r="AF639" s="2">
        <v>0</v>
      </c>
      <c r="AG639" s="2">
        <v>0</v>
      </c>
      <c r="AH639" s="16">
        <v>0</v>
      </c>
      <c r="AJ639">
        <v>51</v>
      </c>
      <c r="AK639">
        <v>46.344000000000001</v>
      </c>
      <c r="AR639">
        <v>37</v>
      </c>
      <c r="AS639">
        <v>71.951999999999998</v>
      </c>
    </row>
    <row r="640" spans="1:45" x14ac:dyDescent="0.3">
      <c r="A640">
        <v>7892</v>
      </c>
      <c r="B640">
        <v>1970</v>
      </c>
      <c r="C640" s="1">
        <f t="shared" si="54"/>
        <v>54</v>
      </c>
      <c r="D640" t="s">
        <v>31</v>
      </c>
      <c r="E640" t="s">
        <v>22</v>
      </c>
      <c r="F640" s="4" t="s">
        <v>26</v>
      </c>
      <c r="G640" t="s">
        <v>26</v>
      </c>
      <c r="H640" s="20">
        <v>18589</v>
      </c>
      <c r="I640" s="2">
        <f t="shared" si="55"/>
        <v>18.588999999999999</v>
      </c>
      <c r="J640" s="2"/>
      <c r="K640" s="2">
        <v>0</v>
      </c>
      <c r="L640" s="2">
        <v>0</v>
      </c>
      <c r="M640" s="16">
        <f t="shared" si="56"/>
        <v>0</v>
      </c>
      <c r="N640" s="7">
        <v>41306</v>
      </c>
      <c r="O640" s="4">
        <f t="shared" si="57"/>
        <v>1</v>
      </c>
      <c r="P640" s="3">
        <f t="shared" si="58"/>
        <v>41306</v>
      </c>
      <c r="Q640" s="4" t="str" cm="1">
        <f t="array" ref="Q640">_xlfn.TEXTSPLIT(N640,"/")</f>
        <v>41306</v>
      </c>
      <c r="R640" s="5"/>
      <c r="S640" s="5"/>
      <c r="T640" s="5" t="e">
        <f t="shared" si="59"/>
        <v>#NUM!</v>
      </c>
      <c r="U640">
        <v>89</v>
      </c>
      <c r="V640" s="14">
        <v>6</v>
      </c>
      <c r="W640" s="14">
        <v>4</v>
      </c>
      <c r="X640" s="14">
        <v>25</v>
      </c>
      <c r="Y640" s="14">
        <v>15</v>
      </c>
      <c r="Z640" s="14">
        <v>12</v>
      </c>
      <c r="AA640" s="14">
        <v>13</v>
      </c>
      <c r="AB640" s="2">
        <v>2</v>
      </c>
      <c r="AC640" s="2">
        <v>2</v>
      </c>
      <c r="AD640" s="2">
        <v>3</v>
      </c>
      <c r="AE640" s="2">
        <v>7</v>
      </c>
      <c r="AF640" s="2">
        <v>0</v>
      </c>
      <c r="AG640" s="2">
        <v>0</v>
      </c>
      <c r="AH640" s="16">
        <v>0</v>
      </c>
      <c r="AJ640">
        <v>66</v>
      </c>
      <c r="AK640">
        <v>55.267000000000003</v>
      </c>
      <c r="AR640">
        <v>47</v>
      </c>
      <c r="AS640">
        <v>74.067999999999998</v>
      </c>
    </row>
    <row r="641" spans="1:45" hidden="1" x14ac:dyDescent="0.3">
      <c r="A641">
        <v>7881</v>
      </c>
      <c r="B641">
        <v>1947</v>
      </c>
      <c r="C641" s="1">
        <f t="shared" si="54"/>
        <v>77</v>
      </c>
      <c r="D641" t="s">
        <v>25</v>
      </c>
      <c r="E641" t="s">
        <v>42</v>
      </c>
      <c r="F641" s="4" t="s">
        <v>29</v>
      </c>
      <c r="G641" t="s">
        <v>29</v>
      </c>
      <c r="H641" s="20">
        <v>66835</v>
      </c>
      <c r="I641" s="2">
        <f t="shared" si="55"/>
        <v>66.834999999999994</v>
      </c>
      <c r="J641" s="2"/>
      <c r="K641" s="2">
        <v>0</v>
      </c>
      <c r="L641" s="2">
        <v>0</v>
      </c>
      <c r="M641" s="16">
        <f t="shared" si="56"/>
        <v>0</v>
      </c>
      <c r="N641" s="6" t="s">
        <v>188</v>
      </c>
      <c r="O641" s="4">
        <f t="shared" si="57"/>
        <v>2</v>
      </c>
      <c r="P641" s="3">
        <f t="shared" si="58"/>
        <v>41545</v>
      </c>
      <c r="Q641" s="4" t="str" cm="1">
        <f t="array" ref="Q641:S641">_xlfn.TEXTSPLIT(N641,"/")</f>
        <v>9</v>
      </c>
      <c r="R641" s="4" t="str">
        <v>28</v>
      </c>
      <c r="S641" s="4" t="str">
        <v>13</v>
      </c>
      <c r="T641" s="5">
        <f t="shared" si="59"/>
        <v>41545</v>
      </c>
      <c r="U641">
        <v>21</v>
      </c>
      <c r="V641" s="14">
        <v>620</v>
      </c>
      <c r="W641" s="14">
        <v>26</v>
      </c>
      <c r="X641" s="14">
        <v>195</v>
      </c>
      <c r="Y641" s="14">
        <v>34</v>
      </c>
      <c r="Z641" s="14">
        <v>17</v>
      </c>
      <c r="AA641" s="14">
        <v>141</v>
      </c>
      <c r="AB641" s="2">
        <v>1</v>
      </c>
      <c r="AC641" s="2">
        <v>6</v>
      </c>
      <c r="AD641" s="2">
        <v>13</v>
      </c>
      <c r="AE641" s="2">
        <v>2</v>
      </c>
      <c r="AF641" s="2">
        <v>0</v>
      </c>
      <c r="AG641" s="2">
        <v>0</v>
      </c>
      <c r="AH641" s="16">
        <v>0</v>
      </c>
      <c r="AJ641">
        <v>58</v>
      </c>
      <c r="AK641">
        <v>77.343000000000004</v>
      </c>
      <c r="AR641">
        <v>49</v>
      </c>
      <c r="AS641">
        <v>75.701999999999998</v>
      </c>
    </row>
    <row r="642" spans="1:45" hidden="1" x14ac:dyDescent="0.3">
      <c r="A642">
        <v>7875</v>
      </c>
      <c r="B642">
        <v>1950</v>
      </c>
      <c r="C642" s="1">
        <f t="shared" ref="C642:C705" si="60">2024-B642</f>
        <v>74</v>
      </c>
      <c r="D642" t="s">
        <v>33</v>
      </c>
      <c r="E642" t="s">
        <v>22</v>
      </c>
      <c r="F642" s="4" t="s">
        <v>29</v>
      </c>
      <c r="G642" t="s">
        <v>29</v>
      </c>
      <c r="H642" s="20">
        <v>72025</v>
      </c>
      <c r="I642" s="2">
        <f t="shared" ref="I642:I705" si="61">H642/1000</f>
        <v>72.025000000000006</v>
      </c>
      <c r="J642" s="2"/>
      <c r="K642" s="2">
        <v>0</v>
      </c>
      <c r="L642" s="2">
        <v>0</v>
      </c>
      <c r="M642" s="16">
        <f t="shared" ref="M642:M705" si="62">L642+K642</f>
        <v>0</v>
      </c>
      <c r="N642" s="6" t="s">
        <v>269</v>
      </c>
      <c r="O642" s="4">
        <f t="shared" ref="O642:O705" si="63">TYPE(N642)</f>
        <v>2</v>
      </c>
      <c r="P642" s="3">
        <f t="shared" ref="P642:P705" si="64">IF(O642=2,T642,N642)</f>
        <v>41758</v>
      </c>
      <c r="Q642" s="4" t="str" cm="1">
        <f t="array" ref="Q642:S642">_xlfn.TEXTSPLIT(N642,"/")</f>
        <v>4</v>
      </c>
      <c r="R642" s="4" t="str">
        <v>29</v>
      </c>
      <c r="S642" s="4" t="str">
        <v>14</v>
      </c>
      <c r="T642" s="5">
        <f t="shared" ref="T642:T705" si="65">DATE(S642+100,Q642,R642)</f>
        <v>41758</v>
      </c>
      <c r="U642">
        <v>46</v>
      </c>
      <c r="V642" s="14">
        <v>967</v>
      </c>
      <c r="W642" s="14">
        <v>0</v>
      </c>
      <c r="X642" s="14">
        <v>617</v>
      </c>
      <c r="Y642" s="14">
        <v>43</v>
      </c>
      <c r="Z642" s="14">
        <v>50</v>
      </c>
      <c r="AA642" s="14">
        <v>0</v>
      </c>
      <c r="AB642" s="2">
        <v>1</v>
      </c>
      <c r="AC642" s="2">
        <v>4</v>
      </c>
      <c r="AD642" s="2">
        <v>13</v>
      </c>
      <c r="AE642" s="2">
        <v>2</v>
      </c>
      <c r="AF642" s="2">
        <v>1</v>
      </c>
      <c r="AG642" s="2">
        <v>0</v>
      </c>
      <c r="AH642" s="16">
        <v>3</v>
      </c>
      <c r="AJ642">
        <v>55</v>
      </c>
      <c r="AK642">
        <v>42.564</v>
      </c>
      <c r="AR642">
        <v>51</v>
      </c>
      <c r="AS642">
        <v>83.442999999999998</v>
      </c>
    </row>
    <row r="643" spans="1:45" x14ac:dyDescent="0.3">
      <c r="A643">
        <v>7873</v>
      </c>
      <c r="B643">
        <v>1974</v>
      </c>
      <c r="C643" s="1">
        <f t="shared" si="60"/>
        <v>50</v>
      </c>
      <c r="D643" t="s">
        <v>28</v>
      </c>
      <c r="E643" t="s">
        <v>34</v>
      </c>
      <c r="F643" s="4" t="s">
        <v>32</v>
      </c>
      <c r="G643" t="s">
        <v>32</v>
      </c>
      <c r="H643" s="20">
        <v>63516</v>
      </c>
      <c r="I643" s="2">
        <f t="shared" si="61"/>
        <v>63.515999999999998</v>
      </c>
      <c r="J643" s="2"/>
      <c r="K643" s="2">
        <v>1</v>
      </c>
      <c r="L643" s="2">
        <v>1</v>
      </c>
      <c r="M643" s="16">
        <f t="shared" si="62"/>
        <v>2</v>
      </c>
      <c r="N643" s="7">
        <v>41432</v>
      </c>
      <c r="O643" s="4">
        <f t="shared" si="63"/>
        <v>1</v>
      </c>
      <c r="P643" s="3">
        <f t="shared" si="64"/>
        <v>41432</v>
      </c>
      <c r="Q643" s="4" t="str" cm="1">
        <f t="array" ref="Q643">_xlfn.TEXTSPLIT(N643,"/")</f>
        <v>41432</v>
      </c>
      <c r="R643" s="5"/>
      <c r="S643" s="5"/>
      <c r="T643" s="5" t="e">
        <f t="shared" si="65"/>
        <v>#NUM!</v>
      </c>
      <c r="U643">
        <v>30</v>
      </c>
      <c r="V643" s="14">
        <v>141</v>
      </c>
      <c r="W643" s="14">
        <v>11</v>
      </c>
      <c r="X643" s="14">
        <v>114</v>
      </c>
      <c r="Y643" s="14">
        <v>15</v>
      </c>
      <c r="Z643" s="14">
        <v>14</v>
      </c>
      <c r="AA643" s="14">
        <v>5</v>
      </c>
      <c r="AB643" s="2">
        <v>4</v>
      </c>
      <c r="AC643" s="2">
        <v>4</v>
      </c>
      <c r="AD643" s="2">
        <v>7</v>
      </c>
      <c r="AE643" s="2">
        <v>5</v>
      </c>
      <c r="AF643" s="2">
        <v>0</v>
      </c>
      <c r="AG643" s="2">
        <v>0</v>
      </c>
      <c r="AH643" s="16">
        <v>0</v>
      </c>
      <c r="AJ643">
        <v>56</v>
      </c>
      <c r="AK643">
        <v>22.574000000000002</v>
      </c>
      <c r="AR643">
        <v>41</v>
      </c>
      <c r="AS643">
        <v>50.271999999999998</v>
      </c>
    </row>
    <row r="644" spans="1:45" x14ac:dyDescent="0.3">
      <c r="A644">
        <v>7872</v>
      </c>
      <c r="B644">
        <v>1976</v>
      </c>
      <c r="C644" s="1">
        <f t="shared" si="60"/>
        <v>48</v>
      </c>
      <c r="D644" t="s">
        <v>25</v>
      </c>
      <c r="E644" t="s">
        <v>34</v>
      </c>
      <c r="F644" s="4" t="s">
        <v>29</v>
      </c>
      <c r="G644" t="s">
        <v>29</v>
      </c>
      <c r="H644" s="20">
        <v>86836</v>
      </c>
      <c r="I644" s="2">
        <f t="shared" si="61"/>
        <v>86.835999999999999</v>
      </c>
      <c r="J644" s="2"/>
      <c r="K644" s="2">
        <v>0</v>
      </c>
      <c r="L644" s="2">
        <v>0</v>
      </c>
      <c r="M644" s="16">
        <f t="shared" si="62"/>
        <v>0</v>
      </c>
      <c r="N644" s="7">
        <v>41252</v>
      </c>
      <c r="O644" s="4">
        <f t="shared" si="63"/>
        <v>1</v>
      </c>
      <c r="P644" s="3">
        <f t="shared" si="64"/>
        <v>41252</v>
      </c>
      <c r="Q644" s="4" t="str" cm="1">
        <f t="array" ref="Q644">_xlfn.TEXTSPLIT(N644,"/")</f>
        <v>41252</v>
      </c>
      <c r="R644" s="5"/>
      <c r="S644" s="5"/>
      <c r="T644" s="5" t="e">
        <f t="shared" si="65"/>
        <v>#NUM!</v>
      </c>
      <c r="U644">
        <v>7</v>
      </c>
      <c r="V644" s="14">
        <v>179</v>
      </c>
      <c r="W644" s="14">
        <v>21</v>
      </c>
      <c r="X644" s="14">
        <v>273</v>
      </c>
      <c r="Y644" s="14">
        <v>0</v>
      </c>
      <c r="Z644" s="14">
        <v>21</v>
      </c>
      <c r="AA644" s="14">
        <v>63</v>
      </c>
      <c r="AB644" s="2">
        <v>1</v>
      </c>
      <c r="AC644" s="2">
        <v>6</v>
      </c>
      <c r="AD644" s="2">
        <v>6</v>
      </c>
      <c r="AE644" s="2">
        <v>5</v>
      </c>
      <c r="AF644" s="2">
        <v>1</v>
      </c>
      <c r="AG644" s="2">
        <v>0</v>
      </c>
      <c r="AH644" s="16">
        <v>3</v>
      </c>
      <c r="AJ644">
        <v>60</v>
      </c>
      <c r="AK644">
        <v>45.146000000000001</v>
      </c>
      <c r="AR644">
        <v>49</v>
      </c>
      <c r="AS644">
        <v>26.751000000000001</v>
      </c>
    </row>
    <row r="645" spans="1:45" hidden="1" x14ac:dyDescent="0.3">
      <c r="A645">
        <v>7861</v>
      </c>
      <c r="B645">
        <v>1953</v>
      </c>
      <c r="C645" s="1">
        <f t="shared" si="60"/>
        <v>71</v>
      </c>
      <c r="D645" t="s">
        <v>25</v>
      </c>
      <c r="E645" t="s">
        <v>42</v>
      </c>
      <c r="F645" s="4" t="s">
        <v>29</v>
      </c>
      <c r="G645" t="s">
        <v>29</v>
      </c>
      <c r="H645" s="20">
        <v>77027</v>
      </c>
      <c r="I645" s="2">
        <f t="shared" si="61"/>
        <v>77.027000000000001</v>
      </c>
      <c r="J645" s="2"/>
      <c r="K645" s="2">
        <v>0</v>
      </c>
      <c r="L645" s="2">
        <v>1</v>
      </c>
      <c r="M645" s="16">
        <f t="shared" si="62"/>
        <v>1</v>
      </c>
      <c r="N645" s="7">
        <v>41761</v>
      </c>
      <c r="O645" s="4">
        <f t="shared" si="63"/>
        <v>1</v>
      </c>
      <c r="P645" s="3">
        <f t="shared" si="64"/>
        <v>41761</v>
      </c>
      <c r="Q645" s="4" t="str" cm="1">
        <f t="array" ref="Q645">_xlfn.TEXTSPLIT(N645,"/")</f>
        <v>41761</v>
      </c>
      <c r="R645" s="5"/>
      <c r="S645" s="5"/>
      <c r="T645" s="5" t="e">
        <f t="shared" si="65"/>
        <v>#NUM!</v>
      </c>
      <c r="U645">
        <v>23</v>
      </c>
      <c r="V645" s="14">
        <v>820</v>
      </c>
      <c r="W645" s="14">
        <v>57</v>
      </c>
      <c r="X645" s="14">
        <v>242</v>
      </c>
      <c r="Y645" s="14">
        <v>45</v>
      </c>
      <c r="Z645" s="14">
        <v>0</v>
      </c>
      <c r="AA645" s="14">
        <v>11</v>
      </c>
      <c r="AB645" s="2">
        <v>2</v>
      </c>
      <c r="AC645" s="2">
        <v>8</v>
      </c>
      <c r="AD645" s="2">
        <v>6</v>
      </c>
      <c r="AE645" s="2">
        <v>4</v>
      </c>
      <c r="AF645" s="2">
        <v>0</v>
      </c>
      <c r="AG645" s="2">
        <v>0</v>
      </c>
      <c r="AH645" s="16">
        <v>0</v>
      </c>
      <c r="AJ645">
        <v>61</v>
      </c>
      <c r="AK645">
        <v>82.570999999999998</v>
      </c>
      <c r="AR645">
        <v>46</v>
      </c>
      <c r="AS645">
        <v>27.888999999999999</v>
      </c>
    </row>
    <row r="646" spans="1:45" hidden="1" x14ac:dyDescent="0.3">
      <c r="A646">
        <v>7851</v>
      </c>
      <c r="B646">
        <v>1950</v>
      </c>
      <c r="C646" s="1">
        <f t="shared" si="60"/>
        <v>74</v>
      </c>
      <c r="D646" t="s">
        <v>25</v>
      </c>
      <c r="E646" t="s">
        <v>22</v>
      </c>
      <c r="F646" s="4" t="s">
        <v>43</v>
      </c>
      <c r="G646" t="s">
        <v>43</v>
      </c>
      <c r="H646" s="20">
        <v>70165</v>
      </c>
      <c r="I646" s="2">
        <f t="shared" si="61"/>
        <v>70.165000000000006</v>
      </c>
      <c r="J646" s="2"/>
      <c r="K646" s="2">
        <v>0</v>
      </c>
      <c r="L646" s="2">
        <v>0</v>
      </c>
      <c r="M646" s="16">
        <f t="shared" si="62"/>
        <v>0</v>
      </c>
      <c r="N646" s="6" t="s">
        <v>309</v>
      </c>
      <c r="O646" s="4">
        <f t="shared" si="63"/>
        <v>2</v>
      </c>
      <c r="P646" s="3">
        <f t="shared" si="64"/>
        <v>41539</v>
      </c>
      <c r="Q646" s="4" t="str" cm="1">
        <f t="array" ref="Q646:S646">_xlfn.TEXTSPLIT(N646,"/")</f>
        <v>9</v>
      </c>
      <c r="R646" s="4" t="str">
        <v>22</v>
      </c>
      <c r="S646" s="4" t="str">
        <v>13</v>
      </c>
      <c r="T646" s="5">
        <f t="shared" si="65"/>
        <v>41539</v>
      </c>
      <c r="U646">
        <v>60</v>
      </c>
      <c r="V646" s="14">
        <v>161</v>
      </c>
      <c r="W646" s="14">
        <v>0</v>
      </c>
      <c r="X646" s="14">
        <v>253</v>
      </c>
      <c r="Y646" s="14">
        <v>199</v>
      </c>
      <c r="Z646" s="14">
        <v>191</v>
      </c>
      <c r="AA646" s="14">
        <v>122</v>
      </c>
      <c r="AB646" s="2">
        <v>1</v>
      </c>
      <c r="AC646" s="2">
        <v>3</v>
      </c>
      <c r="AD646" s="2">
        <v>11</v>
      </c>
      <c r="AE646" s="2">
        <v>1</v>
      </c>
      <c r="AF646" s="2">
        <v>0</v>
      </c>
      <c r="AG646" s="2">
        <v>0</v>
      </c>
      <c r="AH646" s="16">
        <v>0</v>
      </c>
      <c r="AJ646">
        <v>33</v>
      </c>
      <c r="AK646">
        <v>51.25</v>
      </c>
      <c r="AR646">
        <v>65</v>
      </c>
      <c r="AS646">
        <v>49.572000000000003</v>
      </c>
    </row>
    <row r="647" spans="1:45" x14ac:dyDescent="0.3">
      <c r="A647">
        <v>7849</v>
      </c>
      <c r="B647">
        <v>1971</v>
      </c>
      <c r="C647" s="1">
        <f t="shared" si="60"/>
        <v>53</v>
      </c>
      <c r="D647" t="s">
        <v>25</v>
      </c>
      <c r="E647" t="s">
        <v>34</v>
      </c>
      <c r="F647" s="4" t="s">
        <v>29</v>
      </c>
      <c r="G647" t="s">
        <v>29</v>
      </c>
      <c r="H647" s="20">
        <v>80336</v>
      </c>
      <c r="I647" s="2">
        <f t="shared" si="61"/>
        <v>80.335999999999999</v>
      </c>
      <c r="J647" s="2"/>
      <c r="K647" s="2">
        <v>0</v>
      </c>
      <c r="L647" s="2">
        <v>0</v>
      </c>
      <c r="M647" s="16">
        <f t="shared" si="62"/>
        <v>0</v>
      </c>
      <c r="N647" s="7">
        <v>41526</v>
      </c>
      <c r="O647" s="4">
        <f t="shared" si="63"/>
        <v>1</v>
      </c>
      <c r="P647" s="3">
        <f t="shared" si="64"/>
        <v>41526</v>
      </c>
      <c r="Q647" s="4" t="str" cm="1">
        <f t="array" ref="Q647">_xlfn.TEXTSPLIT(N647,"/")</f>
        <v>41526</v>
      </c>
      <c r="R647" s="5"/>
      <c r="S647" s="5"/>
      <c r="T647" s="5" t="e">
        <f t="shared" si="65"/>
        <v>#NUM!</v>
      </c>
      <c r="U647">
        <v>12</v>
      </c>
      <c r="V647" s="14">
        <v>209</v>
      </c>
      <c r="W647" s="14">
        <v>19</v>
      </c>
      <c r="X647" s="14">
        <v>456</v>
      </c>
      <c r="Y647" s="14">
        <v>160</v>
      </c>
      <c r="Z647" s="14">
        <v>142</v>
      </c>
      <c r="AA647" s="14">
        <v>66</v>
      </c>
      <c r="AB647" s="2">
        <v>1</v>
      </c>
      <c r="AC647" s="2">
        <v>2</v>
      </c>
      <c r="AD647" s="2">
        <v>13</v>
      </c>
      <c r="AE647" s="2">
        <v>1</v>
      </c>
      <c r="AF647" s="2">
        <v>0</v>
      </c>
      <c r="AG647" s="2">
        <v>0</v>
      </c>
      <c r="AH647" s="16">
        <v>0</v>
      </c>
      <c r="AJ647">
        <v>51</v>
      </c>
      <c r="AK647">
        <v>30.023</v>
      </c>
      <c r="AR647">
        <v>52</v>
      </c>
      <c r="AS647">
        <v>31.632000000000001</v>
      </c>
    </row>
    <row r="648" spans="1:45" x14ac:dyDescent="0.3">
      <c r="A648">
        <v>7848</v>
      </c>
      <c r="B648">
        <v>1975</v>
      </c>
      <c r="C648" s="1">
        <f t="shared" si="60"/>
        <v>49</v>
      </c>
      <c r="D648" t="s">
        <v>40</v>
      </c>
      <c r="E648" t="s">
        <v>22</v>
      </c>
      <c r="F648" s="4" t="s">
        <v>26</v>
      </c>
      <c r="G648" t="s">
        <v>26</v>
      </c>
      <c r="H648" s="20">
        <v>49166</v>
      </c>
      <c r="I648" s="2">
        <f t="shared" si="61"/>
        <v>49.165999999999997</v>
      </c>
      <c r="J648" s="2"/>
      <c r="K648" s="2">
        <v>0</v>
      </c>
      <c r="L648" s="2">
        <v>1</v>
      </c>
      <c r="M648" s="16">
        <f t="shared" si="62"/>
        <v>1</v>
      </c>
      <c r="N648" s="6" t="s">
        <v>203</v>
      </c>
      <c r="O648" s="4">
        <f t="shared" si="63"/>
        <v>2</v>
      </c>
      <c r="P648" s="3">
        <f t="shared" si="64"/>
        <v>41438</v>
      </c>
      <c r="Q648" s="4" t="str" cm="1">
        <f t="array" ref="Q648:S648">_xlfn.TEXTSPLIT(N648,"/")</f>
        <v>6</v>
      </c>
      <c r="R648" s="4" t="str">
        <v>13</v>
      </c>
      <c r="S648" s="4" t="str">
        <v>13</v>
      </c>
      <c r="T648" s="5">
        <f t="shared" si="65"/>
        <v>41438</v>
      </c>
      <c r="U648">
        <v>17</v>
      </c>
      <c r="V648" s="14">
        <v>224</v>
      </c>
      <c r="W648" s="14">
        <v>2</v>
      </c>
      <c r="X648" s="14">
        <v>25</v>
      </c>
      <c r="Y648" s="14">
        <v>7</v>
      </c>
      <c r="Z648" s="14">
        <v>0</v>
      </c>
      <c r="AA648" s="14">
        <v>110</v>
      </c>
      <c r="AB648" s="2">
        <v>2</v>
      </c>
      <c r="AC648" s="2">
        <v>5</v>
      </c>
      <c r="AD648" s="2">
        <v>3</v>
      </c>
      <c r="AE648" s="2">
        <v>6</v>
      </c>
      <c r="AF648" s="2">
        <v>0</v>
      </c>
      <c r="AG648" s="2">
        <v>0</v>
      </c>
      <c r="AH648" s="16">
        <v>0</v>
      </c>
      <c r="AJ648">
        <v>40</v>
      </c>
      <c r="AK648">
        <v>39.061999999999998</v>
      </c>
      <c r="AR648">
        <v>57</v>
      </c>
      <c r="AS648">
        <v>46.734000000000002</v>
      </c>
    </row>
    <row r="649" spans="1:45" x14ac:dyDescent="0.3">
      <c r="A649">
        <v>7842</v>
      </c>
      <c r="B649">
        <v>1969</v>
      </c>
      <c r="C649" s="1">
        <f t="shared" si="60"/>
        <v>55</v>
      </c>
      <c r="D649" t="s">
        <v>25</v>
      </c>
      <c r="E649" t="s">
        <v>22</v>
      </c>
      <c r="F649" s="4" t="s">
        <v>26</v>
      </c>
      <c r="G649" t="s">
        <v>26</v>
      </c>
      <c r="H649" s="20">
        <v>36065</v>
      </c>
      <c r="I649" s="2">
        <f t="shared" si="61"/>
        <v>36.064999999999998</v>
      </c>
      <c r="J649" s="2"/>
      <c r="K649" s="2">
        <v>1</v>
      </c>
      <c r="L649" s="2">
        <v>1</v>
      </c>
      <c r="M649" s="16">
        <f t="shared" si="62"/>
        <v>2</v>
      </c>
      <c r="N649" s="6" t="s">
        <v>154</v>
      </c>
      <c r="O649" s="4">
        <f t="shared" si="63"/>
        <v>2</v>
      </c>
      <c r="P649" s="3">
        <f t="shared" si="64"/>
        <v>41364</v>
      </c>
      <c r="Q649" s="4" t="str" cm="1">
        <f t="array" ref="Q649:S649">_xlfn.TEXTSPLIT(N649,"/")</f>
        <v>3</v>
      </c>
      <c r="R649" s="4" t="str">
        <v>31</v>
      </c>
      <c r="S649" s="4" t="str">
        <v>13</v>
      </c>
      <c r="T649" s="5">
        <f t="shared" si="65"/>
        <v>41364</v>
      </c>
      <c r="U649">
        <v>54</v>
      </c>
      <c r="V649" s="14">
        <v>18</v>
      </c>
      <c r="W649" s="14">
        <v>7</v>
      </c>
      <c r="X649" s="14">
        <v>34</v>
      </c>
      <c r="Y649" s="14">
        <v>10</v>
      </c>
      <c r="Z649" s="14">
        <v>2</v>
      </c>
      <c r="AA649" s="14">
        <v>3</v>
      </c>
      <c r="AB649" s="2">
        <v>3</v>
      </c>
      <c r="AC649" s="2">
        <v>3</v>
      </c>
      <c r="AD649" s="2">
        <v>3</v>
      </c>
      <c r="AE649" s="2">
        <v>8</v>
      </c>
      <c r="AF649" s="2">
        <v>0</v>
      </c>
      <c r="AG649" s="2">
        <v>0</v>
      </c>
      <c r="AH649" s="16">
        <v>0</v>
      </c>
      <c r="AJ649">
        <v>63</v>
      </c>
      <c r="AK649">
        <v>70.971000000000004</v>
      </c>
      <c r="AR649">
        <v>56</v>
      </c>
      <c r="AS649">
        <v>76.981999999999999</v>
      </c>
    </row>
    <row r="650" spans="1:45" x14ac:dyDescent="0.3">
      <c r="A650">
        <v>7832</v>
      </c>
      <c r="B650">
        <v>1960</v>
      </c>
      <c r="C650" s="1">
        <f t="shared" si="60"/>
        <v>64</v>
      </c>
      <c r="D650" t="s">
        <v>25</v>
      </c>
      <c r="E650" t="s">
        <v>42</v>
      </c>
      <c r="F650" s="4" t="s">
        <v>29</v>
      </c>
      <c r="G650" t="s">
        <v>29</v>
      </c>
      <c r="H650" s="20">
        <v>77520</v>
      </c>
      <c r="I650" s="2">
        <f t="shared" si="61"/>
        <v>77.52</v>
      </c>
      <c r="J650" s="2"/>
      <c r="K650" s="2">
        <v>0</v>
      </c>
      <c r="L650" s="2">
        <v>1</v>
      </c>
      <c r="M650" s="16">
        <f t="shared" si="62"/>
        <v>1</v>
      </c>
      <c r="N650" s="6" t="s">
        <v>284</v>
      </c>
      <c r="O650" s="4">
        <f t="shared" si="63"/>
        <v>2</v>
      </c>
      <c r="P650" s="3">
        <f t="shared" si="64"/>
        <v>41514</v>
      </c>
      <c r="Q650" s="4" t="str" cm="1">
        <f t="array" ref="Q650:S650">_xlfn.TEXTSPLIT(N650,"/")</f>
        <v>8</v>
      </c>
      <c r="R650" s="4" t="str">
        <v>28</v>
      </c>
      <c r="S650" s="4" t="str">
        <v>13</v>
      </c>
      <c r="T650" s="5">
        <f t="shared" si="65"/>
        <v>41514</v>
      </c>
      <c r="U650">
        <v>30</v>
      </c>
      <c r="V650" s="14">
        <v>940</v>
      </c>
      <c r="W650" s="14">
        <v>44</v>
      </c>
      <c r="X650" s="14">
        <v>396</v>
      </c>
      <c r="Y650" s="14">
        <v>0</v>
      </c>
      <c r="Z650" s="14">
        <v>88</v>
      </c>
      <c r="AA650" s="14">
        <v>58</v>
      </c>
      <c r="AB650" s="2">
        <v>1</v>
      </c>
      <c r="AC650" s="2">
        <v>8</v>
      </c>
      <c r="AD650" s="2">
        <v>7</v>
      </c>
      <c r="AE650" s="2">
        <v>4</v>
      </c>
      <c r="AF650" s="2">
        <v>1</v>
      </c>
      <c r="AG650" s="2">
        <v>0</v>
      </c>
      <c r="AH650" s="16">
        <v>3</v>
      </c>
      <c r="AJ650">
        <v>45</v>
      </c>
      <c r="AK650">
        <v>63.854999999999997</v>
      </c>
      <c r="AR650">
        <v>55</v>
      </c>
      <c r="AS650">
        <v>44.377000000000002</v>
      </c>
    </row>
    <row r="651" spans="1:45" x14ac:dyDescent="0.3">
      <c r="A651">
        <v>7828</v>
      </c>
      <c r="B651">
        <v>1982</v>
      </c>
      <c r="C651" s="1">
        <f t="shared" si="60"/>
        <v>42</v>
      </c>
      <c r="D651" t="s">
        <v>47</v>
      </c>
      <c r="E651" t="s">
        <v>42</v>
      </c>
      <c r="F651" s="4" t="s">
        <v>32</v>
      </c>
      <c r="G651" t="s">
        <v>32</v>
      </c>
      <c r="H651" s="20">
        <v>77882</v>
      </c>
      <c r="I651" s="2">
        <f t="shared" si="61"/>
        <v>77.882000000000005</v>
      </c>
      <c r="J651" s="2"/>
      <c r="K651" s="2">
        <v>0</v>
      </c>
      <c r="L651" s="2">
        <v>0</v>
      </c>
      <c r="M651" s="16">
        <f t="shared" si="62"/>
        <v>0</v>
      </c>
      <c r="N651" s="6" t="s">
        <v>238</v>
      </c>
      <c r="O651" s="4">
        <f t="shared" si="63"/>
        <v>2</v>
      </c>
      <c r="P651" s="3">
        <f t="shared" si="64"/>
        <v>41759</v>
      </c>
      <c r="Q651" s="4" t="str" cm="1">
        <f t="array" ref="Q651:S651">_xlfn.TEXTSPLIT(N651,"/")</f>
        <v>4</v>
      </c>
      <c r="R651" s="4" t="str">
        <v>30</v>
      </c>
      <c r="S651" s="4" t="str">
        <v>14</v>
      </c>
      <c r="T651" s="5">
        <f t="shared" si="65"/>
        <v>41759</v>
      </c>
      <c r="U651">
        <v>29</v>
      </c>
      <c r="V651" s="14">
        <v>68</v>
      </c>
      <c r="W651" s="14">
        <v>129</v>
      </c>
      <c r="X651" s="14">
        <v>396</v>
      </c>
      <c r="Y651" s="14">
        <v>188</v>
      </c>
      <c r="Z651" s="14">
        <v>22</v>
      </c>
      <c r="AA651" s="14">
        <v>15</v>
      </c>
      <c r="AB651" s="2">
        <v>1</v>
      </c>
      <c r="AC651" s="2">
        <v>3</v>
      </c>
      <c r="AD651" s="2">
        <v>5</v>
      </c>
      <c r="AE651" s="2">
        <v>1</v>
      </c>
      <c r="AF651" s="2">
        <v>0</v>
      </c>
      <c r="AG651" s="2">
        <v>0</v>
      </c>
      <c r="AH651" s="16">
        <v>0</v>
      </c>
      <c r="AJ651">
        <v>69</v>
      </c>
      <c r="AK651">
        <v>60.033000000000001</v>
      </c>
      <c r="AR651">
        <v>45</v>
      </c>
      <c r="AS651">
        <v>26.224</v>
      </c>
    </row>
    <row r="652" spans="1:45" x14ac:dyDescent="0.3">
      <c r="A652">
        <v>7822</v>
      </c>
      <c r="B652">
        <v>1977</v>
      </c>
      <c r="C652" s="1">
        <f t="shared" si="60"/>
        <v>47</v>
      </c>
      <c r="D652" t="s">
        <v>25</v>
      </c>
      <c r="E652" t="s">
        <v>22</v>
      </c>
      <c r="F652" s="4" t="s">
        <v>32</v>
      </c>
      <c r="G652" t="s">
        <v>32</v>
      </c>
      <c r="H652" s="20">
        <v>54058</v>
      </c>
      <c r="I652" s="2">
        <f t="shared" si="61"/>
        <v>54.058</v>
      </c>
      <c r="J652" s="2"/>
      <c r="K652" s="2">
        <v>0</v>
      </c>
      <c r="L652" s="2">
        <v>1</v>
      </c>
      <c r="M652" s="16">
        <f t="shared" si="62"/>
        <v>1</v>
      </c>
      <c r="N652" s="7">
        <v>41370</v>
      </c>
      <c r="O652" s="4">
        <f t="shared" si="63"/>
        <v>1</v>
      </c>
      <c r="P652" s="3">
        <f t="shared" si="64"/>
        <v>41370</v>
      </c>
      <c r="Q652" s="4" t="str" cm="1">
        <f t="array" ref="Q652">_xlfn.TEXTSPLIT(N652,"/")</f>
        <v>41370</v>
      </c>
      <c r="R652" s="5"/>
      <c r="S652" s="5"/>
      <c r="T652" s="5" t="e">
        <f t="shared" si="65"/>
        <v>#NUM!</v>
      </c>
      <c r="U652">
        <v>56</v>
      </c>
      <c r="V652" s="14">
        <v>198</v>
      </c>
      <c r="W652" s="14">
        <v>18</v>
      </c>
      <c r="X652" s="14">
        <v>252</v>
      </c>
      <c r="Y652" s="14">
        <v>32</v>
      </c>
      <c r="Z652" s="14">
        <v>108</v>
      </c>
      <c r="AA652" s="14">
        <v>54</v>
      </c>
      <c r="AB652" s="2">
        <v>2</v>
      </c>
      <c r="AC652" s="2">
        <v>4</v>
      </c>
      <c r="AD652" s="2">
        <v>8</v>
      </c>
      <c r="AE652" s="2">
        <v>3</v>
      </c>
      <c r="AF652" s="2">
        <v>0</v>
      </c>
      <c r="AG652" s="2">
        <v>0</v>
      </c>
      <c r="AH652" s="16">
        <v>0</v>
      </c>
      <c r="AJ652">
        <v>56</v>
      </c>
      <c r="AK652">
        <v>22.574000000000002</v>
      </c>
      <c r="AR652">
        <v>34</v>
      </c>
      <c r="AS652">
        <v>28.690999999999999</v>
      </c>
    </row>
    <row r="653" spans="1:45" x14ac:dyDescent="0.3">
      <c r="A653">
        <v>7807</v>
      </c>
      <c r="B653">
        <v>1975</v>
      </c>
      <c r="C653" s="1">
        <f t="shared" si="60"/>
        <v>49</v>
      </c>
      <c r="D653" t="s">
        <v>25</v>
      </c>
      <c r="E653" t="s">
        <v>22</v>
      </c>
      <c r="F653" s="4" t="s">
        <v>29</v>
      </c>
      <c r="G653" t="s">
        <v>29</v>
      </c>
      <c r="H653" s="20">
        <v>44989</v>
      </c>
      <c r="I653" s="2">
        <f t="shared" si="61"/>
        <v>44.988999999999997</v>
      </c>
      <c r="J653" s="2"/>
      <c r="K653" s="2">
        <v>0</v>
      </c>
      <c r="L653" s="2">
        <v>1</v>
      </c>
      <c r="M653" s="16">
        <f t="shared" si="62"/>
        <v>1</v>
      </c>
      <c r="N653" s="7">
        <v>41252</v>
      </c>
      <c r="O653" s="4">
        <f t="shared" si="63"/>
        <v>1</v>
      </c>
      <c r="P653" s="3">
        <f t="shared" si="64"/>
        <v>41252</v>
      </c>
      <c r="Q653" s="4" t="str" cm="1">
        <f t="array" ref="Q653">_xlfn.TEXTSPLIT(N653,"/")</f>
        <v>41252</v>
      </c>
      <c r="R653" s="5"/>
      <c r="S653" s="5"/>
      <c r="T653" s="5" t="e">
        <f t="shared" si="65"/>
        <v>#NUM!</v>
      </c>
      <c r="U653">
        <v>26</v>
      </c>
      <c r="V653" s="14">
        <v>98</v>
      </c>
      <c r="W653" s="14">
        <v>0</v>
      </c>
      <c r="X653" s="14">
        <v>106</v>
      </c>
      <c r="Y653" s="14">
        <v>49</v>
      </c>
      <c r="Z653" s="14">
        <v>10</v>
      </c>
      <c r="AA653" s="14">
        <v>106</v>
      </c>
      <c r="AB653" s="2">
        <v>5</v>
      </c>
      <c r="AC653" s="2">
        <v>5</v>
      </c>
      <c r="AD653" s="2">
        <v>5</v>
      </c>
      <c r="AE653" s="2">
        <v>6</v>
      </c>
      <c r="AF653" s="2">
        <v>0</v>
      </c>
      <c r="AG653" s="2">
        <v>0</v>
      </c>
      <c r="AH653" s="16">
        <v>0</v>
      </c>
      <c r="AJ653">
        <v>72</v>
      </c>
      <c r="AK653">
        <v>32.871000000000002</v>
      </c>
      <c r="AR653">
        <v>56</v>
      </c>
      <c r="AS653">
        <v>63.246000000000002</v>
      </c>
    </row>
    <row r="654" spans="1:45" x14ac:dyDescent="0.3">
      <c r="A654">
        <v>7801</v>
      </c>
      <c r="B654">
        <v>1960</v>
      </c>
      <c r="C654" s="1">
        <f t="shared" si="60"/>
        <v>64</v>
      </c>
      <c r="D654" t="s">
        <v>47</v>
      </c>
      <c r="E654" t="s">
        <v>22</v>
      </c>
      <c r="F654" s="4" t="s">
        <v>32</v>
      </c>
      <c r="G654" t="s">
        <v>32</v>
      </c>
      <c r="H654" s="20">
        <v>54753</v>
      </c>
      <c r="I654" s="2">
        <f t="shared" si="61"/>
        <v>54.753</v>
      </c>
      <c r="J654" s="2"/>
      <c r="K654" s="2">
        <v>0</v>
      </c>
      <c r="L654" s="2">
        <v>1</v>
      </c>
      <c r="M654" s="16">
        <f t="shared" si="62"/>
        <v>1</v>
      </c>
      <c r="N654" s="7">
        <v>41617</v>
      </c>
      <c r="O654" s="4">
        <f t="shared" si="63"/>
        <v>1</v>
      </c>
      <c r="P654" s="3">
        <f t="shared" si="64"/>
        <v>41617</v>
      </c>
      <c r="Q654" s="4" t="str" cm="1">
        <f t="array" ref="Q654">_xlfn.TEXTSPLIT(N654,"/")</f>
        <v>41617</v>
      </c>
      <c r="R654" s="5"/>
      <c r="S654" s="5"/>
      <c r="T654" s="5" t="e">
        <f t="shared" si="65"/>
        <v>#NUM!</v>
      </c>
      <c r="U654">
        <v>87</v>
      </c>
      <c r="V654" s="14">
        <v>197</v>
      </c>
      <c r="W654" s="14">
        <v>107</v>
      </c>
      <c r="X654" s="14">
        <v>227</v>
      </c>
      <c r="Y654" s="14">
        <v>7</v>
      </c>
      <c r="Z654" s="14">
        <v>59</v>
      </c>
      <c r="AA654" s="14">
        <v>131</v>
      </c>
      <c r="AB654" s="2">
        <v>3</v>
      </c>
      <c r="AC654" s="2">
        <v>5</v>
      </c>
      <c r="AD654" s="2">
        <v>11</v>
      </c>
      <c r="AE654" s="2">
        <v>4</v>
      </c>
      <c r="AF654" s="2">
        <v>0</v>
      </c>
      <c r="AG654" s="2">
        <v>0</v>
      </c>
      <c r="AH654" s="16">
        <v>0</v>
      </c>
      <c r="AJ654">
        <v>53</v>
      </c>
      <c r="AK654">
        <v>30.015000000000001</v>
      </c>
      <c r="AR654">
        <v>29</v>
      </c>
      <c r="AS654">
        <v>80.685000000000002</v>
      </c>
    </row>
    <row r="655" spans="1:45" x14ac:dyDescent="0.3">
      <c r="A655">
        <v>7798</v>
      </c>
      <c r="B655">
        <v>1973</v>
      </c>
      <c r="C655" s="1">
        <f t="shared" si="60"/>
        <v>51</v>
      </c>
      <c r="D655" t="s">
        <v>28</v>
      </c>
      <c r="E655" t="s">
        <v>36</v>
      </c>
      <c r="F655" s="4" t="s">
        <v>32</v>
      </c>
      <c r="G655" t="s">
        <v>32</v>
      </c>
      <c r="H655" s="20">
        <v>46344</v>
      </c>
      <c r="I655" s="2">
        <f t="shared" si="61"/>
        <v>46.344000000000001</v>
      </c>
      <c r="J655" s="2"/>
      <c r="K655" s="2">
        <v>0</v>
      </c>
      <c r="L655" s="2">
        <v>1</v>
      </c>
      <c r="M655" s="16">
        <f t="shared" si="62"/>
        <v>1</v>
      </c>
      <c r="N655" s="6" t="s">
        <v>278</v>
      </c>
      <c r="O655" s="4">
        <f t="shared" si="63"/>
        <v>2</v>
      </c>
      <c r="P655" s="3">
        <f t="shared" si="64"/>
        <v>41257</v>
      </c>
      <c r="Q655" s="4" t="str" cm="1">
        <f t="array" ref="Q655:S655">_xlfn.TEXTSPLIT(N655,"/")</f>
        <v>12</v>
      </c>
      <c r="R655" s="4" t="str">
        <v>14</v>
      </c>
      <c r="S655" s="4" t="str">
        <v>12</v>
      </c>
      <c r="T655" s="5">
        <f t="shared" si="65"/>
        <v>41257</v>
      </c>
      <c r="U655">
        <v>28</v>
      </c>
      <c r="V655" s="14">
        <v>233</v>
      </c>
      <c r="W655" s="14">
        <v>20</v>
      </c>
      <c r="X655" s="14">
        <v>57</v>
      </c>
      <c r="Y655" s="14">
        <v>8</v>
      </c>
      <c r="Z655" s="14">
        <v>20</v>
      </c>
      <c r="AA655" s="14">
        <v>91</v>
      </c>
      <c r="AB655" s="2">
        <v>4</v>
      </c>
      <c r="AC655" s="2">
        <v>7</v>
      </c>
      <c r="AD655" s="2">
        <v>5</v>
      </c>
      <c r="AE655" s="2">
        <v>7</v>
      </c>
      <c r="AF655" s="2">
        <v>0</v>
      </c>
      <c r="AG655" s="2">
        <v>0</v>
      </c>
      <c r="AH655" s="16">
        <v>0</v>
      </c>
      <c r="AJ655">
        <v>29</v>
      </c>
      <c r="AK655">
        <v>95.528999999999996</v>
      </c>
      <c r="AR655">
        <v>55</v>
      </c>
      <c r="AS655">
        <v>61.670999999999999</v>
      </c>
    </row>
    <row r="656" spans="1:45" x14ac:dyDescent="0.3">
      <c r="A656">
        <v>7793</v>
      </c>
      <c r="B656">
        <v>1977</v>
      </c>
      <c r="C656" s="1">
        <f t="shared" si="60"/>
        <v>47</v>
      </c>
      <c r="D656" t="s">
        <v>25</v>
      </c>
      <c r="E656" t="s">
        <v>22</v>
      </c>
      <c r="F656" s="4" t="s">
        <v>32</v>
      </c>
      <c r="G656" t="s">
        <v>32</v>
      </c>
      <c r="H656" s="20">
        <v>62061</v>
      </c>
      <c r="I656" s="2">
        <f t="shared" si="61"/>
        <v>62.061</v>
      </c>
      <c r="J656" s="2"/>
      <c r="K656" s="2">
        <v>0</v>
      </c>
      <c r="L656" s="2">
        <v>1</v>
      </c>
      <c r="M656" s="16">
        <f t="shared" si="62"/>
        <v>1</v>
      </c>
      <c r="N656" s="6" t="s">
        <v>70</v>
      </c>
      <c r="O656" s="4">
        <f t="shared" si="63"/>
        <v>2</v>
      </c>
      <c r="P656" s="3">
        <f t="shared" si="64"/>
        <v>41517</v>
      </c>
      <c r="Q656" s="4" t="str" cm="1">
        <f t="array" ref="Q656:S656">_xlfn.TEXTSPLIT(N656,"/")</f>
        <v>8</v>
      </c>
      <c r="R656" s="4" t="str">
        <v>31</v>
      </c>
      <c r="S656" s="4" t="str">
        <v>13</v>
      </c>
      <c r="T656" s="5">
        <f t="shared" si="65"/>
        <v>41517</v>
      </c>
      <c r="U656">
        <v>12</v>
      </c>
      <c r="V656" s="14">
        <v>641</v>
      </c>
      <c r="W656" s="14">
        <v>7</v>
      </c>
      <c r="X656" s="14">
        <v>84</v>
      </c>
      <c r="Y656" s="14">
        <v>0</v>
      </c>
      <c r="Z656" s="14">
        <v>30</v>
      </c>
      <c r="AA656" s="14">
        <v>38</v>
      </c>
      <c r="AB656" s="2">
        <v>3</v>
      </c>
      <c r="AC656" s="2">
        <v>10</v>
      </c>
      <c r="AD656" s="2">
        <v>7</v>
      </c>
      <c r="AE656" s="2">
        <v>6</v>
      </c>
      <c r="AF656" s="2">
        <v>0</v>
      </c>
      <c r="AG656" s="2">
        <v>0</v>
      </c>
      <c r="AH656" s="16">
        <v>1</v>
      </c>
      <c r="AJ656">
        <v>60</v>
      </c>
      <c r="AK656">
        <v>49.475999999999999</v>
      </c>
      <c r="AR656">
        <v>56</v>
      </c>
      <c r="AS656">
        <v>79.146000000000001</v>
      </c>
    </row>
    <row r="657" spans="1:45" x14ac:dyDescent="0.3">
      <c r="A657">
        <v>7791</v>
      </c>
      <c r="B657">
        <v>1968</v>
      </c>
      <c r="C657" s="1">
        <f t="shared" si="60"/>
        <v>56</v>
      </c>
      <c r="D657" t="s">
        <v>47</v>
      </c>
      <c r="E657" t="s">
        <v>42</v>
      </c>
      <c r="F657" s="4" t="s">
        <v>29</v>
      </c>
      <c r="G657" t="s">
        <v>29</v>
      </c>
      <c r="H657" s="20">
        <v>37054</v>
      </c>
      <c r="I657" s="2">
        <f t="shared" si="61"/>
        <v>37.054000000000002</v>
      </c>
      <c r="J657" s="2"/>
      <c r="K657" s="2">
        <v>1</v>
      </c>
      <c r="L657" s="2">
        <v>1</v>
      </c>
      <c r="M657" s="16">
        <f t="shared" si="62"/>
        <v>2</v>
      </c>
      <c r="N657" s="6" t="s">
        <v>307</v>
      </c>
      <c r="O657" s="4">
        <f t="shared" si="63"/>
        <v>2</v>
      </c>
      <c r="P657" s="3">
        <f t="shared" si="64"/>
        <v>41532</v>
      </c>
      <c r="Q657" s="4" t="str" cm="1">
        <f t="array" ref="Q657:S657">_xlfn.TEXTSPLIT(N657,"/")</f>
        <v>9</v>
      </c>
      <c r="R657" s="4" t="str">
        <v>15</v>
      </c>
      <c r="S657" s="4" t="str">
        <v>13</v>
      </c>
      <c r="T657" s="5">
        <f t="shared" si="65"/>
        <v>41532</v>
      </c>
      <c r="U657">
        <v>89</v>
      </c>
      <c r="V657" s="14">
        <v>12</v>
      </c>
      <c r="W657" s="14">
        <v>1</v>
      </c>
      <c r="X657" s="14">
        <v>6</v>
      </c>
      <c r="Y657" s="14">
        <v>0</v>
      </c>
      <c r="Z657" s="14">
        <v>1</v>
      </c>
      <c r="AA657" s="14">
        <v>5</v>
      </c>
      <c r="AB657" s="2">
        <v>2</v>
      </c>
      <c r="AC657" s="2">
        <v>1</v>
      </c>
      <c r="AD657" s="2">
        <v>3</v>
      </c>
      <c r="AE657" s="2">
        <v>7</v>
      </c>
      <c r="AF657" s="2">
        <v>0</v>
      </c>
      <c r="AG657" s="2">
        <v>0</v>
      </c>
      <c r="AH657" s="16">
        <v>0</v>
      </c>
      <c r="AJ657">
        <v>73</v>
      </c>
      <c r="AK657">
        <v>59.462000000000003</v>
      </c>
      <c r="AR657">
        <v>46</v>
      </c>
      <c r="AS657">
        <v>32.951999999999998</v>
      </c>
    </row>
    <row r="658" spans="1:45" x14ac:dyDescent="0.3">
      <c r="A658">
        <v>7789</v>
      </c>
      <c r="B658">
        <v>1966</v>
      </c>
      <c r="C658" s="1">
        <f t="shared" si="60"/>
        <v>58</v>
      </c>
      <c r="D658" t="s">
        <v>25</v>
      </c>
      <c r="E658" t="s">
        <v>34</v>
      </c>
      <c r="F658" s="4" t="s">
        <v>29</v>
      </c>
      <c r="G658" t="s">
        <v>29</v>
      </c>
      <c r="H658" s="20">
        <v>84618</v>
      </c>
      <c r="I658" s="2">
        <f t="shared" si="61"/>
        <v>84.617999999999995</v>
      </c>
      <c r="J658" s="2"/>
      <c r="K658" s="2">
        <v>0</v>
      </c>
      <c r="L658" s="2">
        <v>0</v>
      </c>
      <c r="M658" s="16">
        <f t="shared" si="62"/>
        <v>0</v>
      </c>
      <c r="N658" s="6" t="s">
        <v>394</v>
      </c>
      <c r="O658" s="4">
        <f t="shared" si="63"/>
        <v>2</v>
      </c>
      <c r="P658" s="3">
        <f t="shared" si="64"/>
        <v>41600</v>
      </c>
      <c r="Q658" s="4" t="str" cm="1">
        <f t="array" ref="Q658:S658">_xlfn.TEXTSPLIT(N658,"/")</f>
        <v>11</v>
      </c>
      <c r="R658" s="4" t="str">
        <v>22</v>
      </c>
      <c r="S658" s="4" t="str">
        <v>13</v>
      </c>
      <c r="T658" s="5">
        <f t="shared" si="65"/>
        <v>41600</v>
      </c>
      <c r="U658">
        <v>96</v>
      </c>
      <c r="V658" s="14">
        <v>684</v>
      </c>
      <c r="W658" s="14">
        <v>100</v>
      </c>
      <c r="X658" s="14">
        <v>801</v>
      </c>
      <c r="Y658" s="14">
        <v>21</v>
      </c>
      <c r="Z658" s="14">
        <v>66</v>
      </c>
      <c r="AA658" s="14">
        <v>0</v>
      </c>
      <c r="AB658" s="2">
        <v>1</v>
      </c>
      <c r="AC658" s="2">
        <v>6</v>
      </c>
      <c r="AD658" s="2">
        <v>10</v>
      </c>
      <c r="AE658" s="2">
        <v>2</v>
      </c>
      <c r="AF658" s="2">
        <v>0</v>
      </c>
      <c r="AG658" s="2">
        <v>0</v>
      </c>
      <c r="AH658" s="16">
        <v>1</v>
      </c>
      <c r="AJ658">
        <v>60</v>
      </c>
      <c r="AK658">
        <v>4.0229999999999997</v>
      </c>
      <c r="AR658">
        <v>58</v>
      </c>
      <c r="AS658">
        <v>32.726999999999997</v>
      </c>
    </row>
    <row r="659" spans="1:45" x14ac:dyDescent="0.3">
      <c r="A659">
        <v>7788</v>
      </c>
      <c r="B659">
        <v>1984</v>
      </c>
      <c r="C659" s="1">
        <f t="shared" si="60"/>
        <v>40</v>
      </c>
      <c r="D659" t="s">
        <v>25</v>
      </c>
      <c r="E659" t="s">
        <v>34</v>
      </c>
      <c r="F659" s="4" t="s">
        <v>29</v>
      </c>
      <c r="G659" t="s">
        <v>29</v>
      </c>
      <c r="H659" s="20">
        <v>23536</v>
      </c>
      <c r="I659" s="2">
        <f t="shared" si="61"/>
        <v>23.536000000000001</v>
      </c>
      <c r="J659" s="2"/>
      <c r="K659" s="2">
        <v>1</v>
      </c>
      <c r="L659" s="2">
        <v>0</v>
      </c>
      <c r="M659" s="16">
        <f t="shared" si="62"/>
        <v>1</v>
      </c>
      <c r="N659" s="7">
        <v>41735</v>
      </c>
      <c r="O659" s="4">
        <f t="shared" si="63"/>
        <v>1</v>
      </c>
      <c r="P659" s="3">
        <f t="shared" si="64"/>
        <v>41735</v>
      </c>
      <c r="Q659" s="4" t="str" cm="1">
        <f t="array" ref="Q659">_xlfn.TEXTSPLIT(N659,"/")</f>
        <v>41735</v>
      </c>
      <c r="R659" s="5"/>
      <c r="S659" s="5"/>
      <c r="T659" s="5" t="e">
        <f t="shared" si="65"/>
        <v>#NUM!</v>
      </c>
      <c r="U659">
        <v>53</v>
      </c>
      <c r="V659" s="14">
        <v>6</v>
      </c>
      <c r="W659" s="14">
        <v>0</v>
      </c>
      <c r="X659" s="14">
        <v>3</v>
      </c>
      <c r="Y659" s="14">
        <v>0</v>
      </c>
      <c r="Z659" s="14">
        <v>0</v>
      </c>
      <c r="AA659" s="14">
        <v>1</v>
      </c>
      <c r="AB659" s="2">
        <v>1</v>
      </c>
      <c r="AC659" s="2">
        <v>0</v>
      </c>
      <c r="AD659" s="2">
        <v>3</v>
      </c>
      <c r="AE659" s="2">
        <v>3</v>
      </c>
      <c r="AF659" s="2">
        <v>0</v>
      </c>
      <c r="AG659" s="2">
        <v>0</v>
      </c>
      <c r="AH659" s="16">
        <v>0</v>
      </c>
      <c r="AJ659">
        <v>41</v>
      </c>
      <c r="AK659">
        <v>71.852999999999994</v>
      </c>
      <c r="AR659">
        <v>49</v>
      </c>
      <c r="AS659">
        <v>65.352000000000004</v>
      </c>
    </row>
    <row r="660" spans="1:45" x14ac:dyDescent="0.3">
      <c r="A660">
        <v>7787</v>
      </c>
      <c r="B660">
        <v>1961</v>
      </c>
      <c r="C660" s="1">
        <f t="shared" si="60"/>
        <v>63</v>
      </c>
      <c r="D660" t="s">
        <v>28</v>
      </c>
      <c r="E660" t="s">
        <v>22</v>
      </c>
      <c r="F660" s="4" t="s">
        <v>32</v>
      </c>
      <c r="G660" t="s">
        <v>32</v>
      </c>
      <c r="H660" s="20">
        <v>62807</v>
      </c>
      <c r="I660" s="2">
        <f t="shared" si="61"/>
        <v>62.807000000000002</v>
      </c>
      <c r="J660" s="2"/>
      <c r="K660" s="2">
        <v>0</v>
      </c>
      <c r="L660" s="2">
        <v>1</v>
      </c>
      <c r="M660" s="16">
        <f t="shared" si="62"/>
        <v>1</v>
      </c>
      <c r="N660" s="6" t="s">
        <v>232</v>
      </c>
      <c r="O660" s="4">
        <f t="shared" si="63"/>
        <v>2</v>
      </c>
      <c r="P660" s="3">
        <f t="shared" si="64"/>
        <v>41152</v>
      </c>
      <c r="Q660" s="4" t="str" cm="1">
        <f t="array" ref="Q660:S660">_xlfn.TEXTSPLIT(N660,"/")</f>
        <v>8</v>
      </c>
      <c r="R660" s="4" t="str">
        <v>31</v>
      </c>
      <c r="S660" s="4" t="str">
        <v>12</v>
      </c>
      <c r="T660" s="5">
        <f t="shared" si="65"/>
        <v>41152</v>
      </c>
      <c r="U660">
        <v>83</v>
      </c>
      <c r="V660" s="14">
        <v>526</v>
      </c>
      <c r="W660" s="14">
        <v>28</v>
      </c>
      <c r="X660" s="14">
        <v>135</v>
      </c>
      <c r="Y660" s="14">
        <v>10</v>
      </c>
      <c r="Z660" s="14">
        <v>21</v>
      </c>
      <c r="AA660" s="14">
        <v>99</v>
      </c>
      <c r="AB660" s="2">
        <v>3</v>
      </c>
      <c r="AC660" s="2">
        <v>5</v>
      </c>
      <c r="AD660" s="2">
        <v>12</v>
      </c>
      <c r="AE660" s="2">
        <v>5</v>
      </c>
      <c r="AF660" s="2">
        <v>0</v>
      </c>
      <c r="AG660" s="2">
        <v>0</v>
      </c>
      <c r="AH660" s="16">
        <v>0</v>
      </c>
      <c r="AJ660">
        <v>71</v>
      </c>
      <c r="AK660">
        <v>13.084</v>
      </c>
      <c r="AR660">
        <v>64</v>
      </c>
      <c r="AS660">
        <v>68.805000000000007</v>
      </c>
    </row>
    <row r="661" spans="1:45" x14ac:dyDescent="0.3">
      <c r="A661">
        <v>7786</v>
      </c>
      <c r="B661">
        <v>1987</v>
      </c>
      <c r="C661" s="1">
        <f t="shared" si="60"/>
        <v>37</v>
      </c>
      <c r="D661" t="s">
        <v>25</v>
      </c>
      <c r="E661" t="s">
        <v>34</v>
      </c>
      <c r="F661" s="4" t="s">
        <v>26</v>
      </c>
      <c r="G661" t="s">
        <v>26</v>
      </c>
      <c r="H661" s="20">
        <v>29999</v>
      </c>
      <c r="I661" s="2">
        <f t="shared" si="61"/>
        <v>29.998999999999999</v>
      </c>
      <c r="J661" s="2"/>
      <c r="K661" s="2">
        <v>1</v>
      </c>
      <c r="L661" s="2">
        <v>0</v>
      </c>
      <c r="M661" s="16">
        <f t="shared" si="62"/>
        <v>1</v>
      </c>
      <c r="N661" s="6" t="s">
        <v>240</v>
      </c>
      <c r="O661" s="4">
        <f t="shared" si="63"/>
        <v>2</v>
      </c>
      <c r="P661" s="3">
        <f t="shared" si="64"/>
        <v>41318</v>
      </c>
      <c r="Q661" s="4" t="str" cm="1">
        <f t="array" ref="Q661:S661">_xlfn.TEXTSPLIT(N661,"/")</f>
        <v>2</v>
      </c>
      <c r="R661" s="4" t="str">
        <v>13</v>
      </c>
      <c r="S661" s="4" t="str">
        <v>13</v>
      </c>
      <c r="T661" s="5">
        <f t="shared" si="65"/>
        <v>41318</v>
      </c>
      <c r="U661">
        <v>22</v>
      </c>
      <c r="V661" s="14">
        <v>68</v>
      </c>
      <c r="W661" s="14">
        <v>7</v>
      </c>
      <c r="X661" s="14">
        <v>59</v>
      </c>
      <c r="Y661" s="14">
        <v>10</v>
      </c>
      <c r="Z661" s="14">
        <v>5</v>
      </c>
      <c r="AA661" s="14">
        <v>11</v>
      </c>
      <c r="AB661" s="2">
        <v>4</v>
      </c>
      <c r="AC661" s="2">
        <v>3</v>
      </c>
      <c r="AD661" s="2">
        <v>4</v>
      </c>
      <c r="AE661" s="2">
        <v>8</v>
      </c>
      <c r="AF661" s="2">
        <v>0</v>
      </c>
      <c r="AG661" s="2">
        <v>0</v>
      </c>
      <c r="AH661" s="16">
        <v>0</v>
      </c>
      <c r="AJ661">
        <v>66</v>
      </c>
      <c r="AK661">
        <v>65.486000000000004</v>
      </c>
      <c r="AR661">
        <v>54</v>
      </c>
      <c r="AS661">
        <v>35.923999999999999</v>
      </c>
    </row>
    <row r="662" spans="1:45" x14ac:dyDescent="0.3">
      <c r="A662">
        <v>7761</v>
      </c>
      <c r="B662">
        <v>1979</v>
      </c>
      <c r="C662" s="1">
        <f t="shared" si="60"/>
        <v>45</v>
      </c>
      <c r="D662" t="s">
        <v>33</v>
      </c>
      <c r="E662" t="s">
        <v>36</v>
      </c>
      <c r="F662" s="4" t="s">
        <v>32</v>
      </c>
      <c r="G662" t="s">
        <v>32</v>
      </c>
      <c r="H662" s="20">
        <v>38702</v>
      </c>
      <c r="I662" s="2">
        <f t="shared" si="61"/>
        <v>38.701999999999998</v>
      </c>
      <c r="J662" s="2"/>
      <c r="K662" s="2">
        <v>1</v>
      </c>
      <c r="L662" s="2">
        <v>0</v>
      </c>
      <c r="M662" s="16">
        <f t="shared" si="62"/>
        <v>1</v>
      </c>
      <c r="N662" s="7">
        <v>41282</v>
      </c>
      <c r="O662" s="4">
        <f t="shared" si="63"/>
        <v>1</v>
      </c>
      <c r="P662" s="3">
        <f t="shared" si="64"/>
        <v>41282</v>
      </c>
      <c r="Q662" s="4" t="str" cm="1">
        <f t="array" ref="Q662">_xlfn.TEXTSPLIT(N662,"/")</f>
        <v>41282</v>
      </c>
      <c r="R662" s="5"/>
      <c r="S662" s="5"/>
      <c r="T662" s="5" t="e">
        <f t="shared" si="65"/>
        <v>#NUM!</v>
      </c>
      <c r="U662">
        <v>71</v>
      </c>
      <c r="V662" s="14">
        <v>13</v>
      </c>
      <c r="W662" s="14">
        <v>11</v>
      </c>
      <c r="X662" s="14">
        <v>24</v>
      </c>
      <c r="Y662" s="14">
        <v>13</v>
      </c>
      <c r="Z662" s="14">
        <v>8</v>
      </c>
      <c r="AA662" s="14">
        <v>40</v>
      </c>
      <c r="AB662" s="2">
        <v>2</v>
      </c>
      <c r="AC662" s="2">
        <v>3</v>
      </c>
      <c r="AD662" s="2">
        <v>4</v>
      </c>
      <c r="AE662" s="2">
        <v>6</v>
      </c>
      <c r="AF662" s="2">
        <v>0</v>
      </c>
      <c r="AG662" s="2">
        <v>0</v>
      </c>
      <c r="AH662" s="16">
        <v>0</v>
      </c>
      <c r="AJ662">
        <v>72</v>
      </c>
      <c r="AK662">
        <v>64.95</v>
      </c>
      <c r="AR662">
        <v>34</v>
      </c>
      <c r="AS662">
        <v>10.978999999999999</v>
      </c>
    </row>
    <row r="663" spans="1:45" hidden="1" x14ac:dyDescent="0.3">
      <c r="A663">
        <v>7755</v>
      </c>
      <c r="B663">
        <v>1955</v>
      </c>
      <c r="C663" s="1">
        <f t="shared" si="60"/>
        <v>69</v>
      </c>
      <c r="D663" t="s">
        <v>25</v>
      </c>
      <c r="E663" t="s">
        <v>34</v>
      </c>
      <c r="F663" s="4" t="s">
        <v>29</v>
      </c>
      <c r="G663" t="s">
        <v>29</v>
      </c>
      <c r="H663" s="20">
        <v>57744</v>
      </c>
      <c r="I663" s="2">
        <f t="shared" si="61"/>
        <v>57.744</v>
      </c>
      <c r="J663" s="2"/>
      <c r="K663" s="2">
        <v>0</v>
      </c>
      <c r="L663" s="2">
        <v>1</v>
      </c>
      <c r="M663" s="16">
        <f t="shared" si="62"/>
        <v>1</v>
      </c>
      <c r="N663" s="7">
        <v>41619</v>
      </c>
      <c r="O663" s="4">
        <f t="shared" si="63"/>
        <v>1</v>
      </c>
      <c r="P663" s="3">
        <f t="shared" si="64"/>
        <v>41619</v>
      </c>
      <c r="Q663" s="4" t="str" cm="1">
        <f t="array" ref="Q663">_xlfn.TEXTSPLIT(N663,"/")</f>
        <v>41619</v>
      </c>
      <c r="R663" s="5"/>
      <c r="S663" s="5"/>
      <c r="T663" s="5" t="e">
        <f t="shared" si="65"/>
        <v>#NUM!</v>
      </c>
      <c r="U663">
        <v>91</v>
      </c>
      <c r="V663" s="14">
        <v>350</v>
      </c>
      <c r="W663" s="14">
        <v>3</v>
      </c>
      <c r="X663" s="14">
        <v>39</v>
      </c>
      <c r="Y663" s="14">
        <v>0</v>
      </c>
      <c r="Z663" s="14">
        <v>0</v>
      </c>
      <c r="AA663" s="14">
        <v>19</v>
      </c>
      <c r="AB663" s="2">
        <v>2</v>
      </c>
      <c r="AC663" s="2">
        <v>9</v>
      </c>
      <c r="AD663" s="2">
        <v>4</v>
      </c>
      <c r="AE663" s="2">
        <v>8</v>
      </c>
      <c r="AF663" s="2">
        <v>0</v>
      </c>
      <c r="AG663" s="2">
        <v>0</v>
      </c>
      <c r="AH663" s="16">
        <v>0</v>
      </c>
      <c r="AJ663">
        <v>42</v>
      </c>
      <c r="AK663">
        <v>77.882000000000005</v>
      </c>
      <c r="AR663">
        <v>52</v>
      </c>
      <c r="AS663">
        <v>1.73</v>
      </c>
    </row>
    <row r="664" spans="1:45" x14ac:dyDescent="0.3">
      <c r="A664">
        <v>7736</v>
      </c>
      <c r="B664">
        <v>1987</v>
      </c>
      <c r="C664" s="1">
        <f t="shared" si="60"/>
        <v>37</v>
      </c>
      <c r="D664" t="s">
        <v>25</v>
      </c>
      <c r="E664" t="s">
        <v>22</v>
      </c>
      <c r="F664" s="4" t="s">
        <v>29</v>
      </c>
      <c r="G664" t="s">
        <v>29</v>
      </c>
      <c r="H664" s="20">
        <v>22518</v>
      </c>
      <c r="I664" s="2">
        <f t="shared" si="61"/>
        <v>22.518000000000001</v>
      </c>
      <c r="J664" s="2"/>
      <c r="K664" s="2">
        <v>1</v>
      </c>
      <c r="L664" s="2">
        <v>0</v>
      </c>
      <c r="M664" s="16">
        <f t="shared" si="62"/>
        <v>1</v>
      </c>
      <c r="N664" s="6" t="s">
        <v>316</v>
      </c>
      <c r="O664" s="4">
        <f t="shared" si="63"/>
        <v>2</v>
      </c>
      <c r="P664" s="3">
        <f t="shared" si="64"/>
        <v>41204</v>
      </c>
      <c r="Q664" s="4" t="str" cm="1">
        <f t="array" ref="Q664:S664">_xlfn.TEXTSPLIT(N664,"/")</f>
        <v>10</v>
      </c>
      <c r="R664" s="4" t="str">
        <v>22</v>
      </c>
      <c r="S664" s="4" t="str">
        <v>12</v>
      </c>
      <c r="T664" s="5">
        <f t="shared" si="65"/>
        <v>41204</v>
      </c>
      <c r="U664">
        <v>36</v>
      </c>
      <c r="V664" s="14">
        <v>11</v>
      </c>
      <c r="W664" s="14">
        <v>7</v>
      </c>
      <c r="X664" s="14">
        <v>12</v>
      </c>
      <c r="Y664" s="14">
        <v>2</v>
      </c>
      <c r="Z664" s="14">
        <v>2</v>
      </c>
      <c r="AA664" s="14">
        <v>27</v>
      </c>
      <c r="AB664" s="2">
        <v>2</v>
      </c>
      <c r="AC664" s="2">
        <v>2</v>
      </c>
      <c r="AD664" s="2">
        <v>2</v>
      </c>
      <c r="AE664" s="2">
        <v>5</v>
      </c>
      <c r="AF664" s="2">
        <v>1</v>
      </c>
      <c r="AG664" s="2">
        <v>0</v>
      </c>
      <c r="AH664" s="16">
        <v>1</v>
      </c>
      <c r="AJ664">
        <v>57</v>
      </c>
      <c r="AK664">
        <v>33.279000000000003</v>
      </c>
      <c r="AR664">
        <v>36</v>
      </c>
      <c r="AS664">
        <v>29.236000000000001</v>
      </c>
    </row>
    <row r="665" spans="1:45" x14ac:dyDescent="0.3">
      <c r="A665">
        <v>7734</v>
      </c>
      <c r="B665">
        <v>1994</v>
      </c>
      <c r="C665" s="1">
        <f t="shared" si="60"/>
        <v>30</v>
      </c>
      <c r="D665" t="s">
        <v>33</v>
      </c>
      <c r="E665" t="s">
        <v>22</v>
      </c>
      <c r="F665" s="4" t="s">
        <v>351</v>
      </c>
      <c r="G665" s="11" t="s">
        <v>457</v>
      </c>
      <c r="H665" s="20">
        <v>79244</v>
      </c>
      <c r="I665" s="2">
        <f t="shared" si="61"/>
        <v>79.244</v>
      </c>
      <c r="J665" s="2"/>
      <c r="K665" s="2">
        <v>0</v>
      </c>
      <c r="L665" s="2">
        <v>0</v>
      </c>
      <c r="M665" s="16">
        <f t="shared" si="62"/>
        <v>0</v>
      </c>
      <c r="N665" s="6" t="s">
        <v>62</v>
      </c>
      <c r="O665" s="4">
        <f t="shared" si="63"/>
        <v>2</v>
      </c>
      <c r="P665" s="3">
        <f t="shared" si="64"/>
        <v>41262</v>
      </c>
      <c r="Q665" s="4" t="str" cm="1">
        <f t="array" ref="Q665:S665">_xlfn.TEXTSPLIT(N665,"/")</f>
        <v>12</v>
      </c>
      <c r="R665" s="4" t="str">
        <v>19</v>
      </c>
      <c r="S665" s="4" t="str">
        <v>12</v>
      </c>
      <c r="T665" s="5">
        <f t="shared" si="65"/>
        <v>41262</v>
      </c>
      <c r="U665">
        <v>58</v>
      </c>
      <c r="V665" s="14">
        <v>471</v>
      </c>
      <c r="W665" s="14">
        <v>102</v>
      </c>
      <c r="X665" s="14">
        <v>125</v>
      </c>
      <c r="Y665" s="14">
        <v>212</v>
      </c>
      <c r="Z665" s="14">
        <v>61</v>
      </c>
      <c r="AA665" s="14">
        <v>245</v>
      </c>
      <c r="AB665" s="2">
        <v>1</v>
      </c>
      <c r="AC665" s="2">
        <v>4</v>
      </c>
      <c r="AD665" s="2">
        <v>7</v>
      </c>
      <c r="AE665" s="2">
        <v>1</v>
      </c>
      <c r="AF665" s="2">
        <v>1</v>
      </c>
      <c r="AG665" s="2">
        <v>0</v>
      </c>
      <c r="AH665" s="16">
        <v>2</v>
      </c>
      <c r="AJ665">
        <v>64</v>
      </c>
      <c r="AK665">
        <v>59.052</v>
      </c>
      <c r="AR665">
        <v>44</v>
      </c>
      <c r="AS665">
        <v>21.645</v>
      </c>
    </row>
    <row r="666" spans="1:45" x14ac:dyDescent="0.3">
      <c r="A666">
        <v>7732</v>
      </c>
      <c r="B666">
        <v>1979</v>
      </c>
      <c r="C666" s="1">
        <f t="shared" si="60"/>
        <v>45</v>
      </c>
      <c r="D666" t="s">
        <v>25</v>
      </c>
      <c r="E666" t="s">
        <v>22</v>
      </c>
      <c r="F666" s="4" t="s">
        <v>29</v>
      </c>
      <c r="G666" t="s">
        <v>29</v>
      </c>
      <c r="H666" s="20">
        <v>64813</v>
      </c>
      <c r="I666" s="2">
        <f t="shared" si="61"/>
        <v>64.813000000000002</v>
      </c>
      <c r="J666" s="2"/>
      <c r="K666" s="2">
        <v>1</v>
      </c>
      <c r="L666" s="2">
        <v>0</v>
      </c>
      <c r="M666" s="16">
        <f t="shared" si="62"/>
        <v>1</v>
      </c>
      <c r="N666" s="7">
        <v>41671</v>
      </c>
      <c r="O666" s="4">
        <f t="shared" si="63"/>
        <v>1</v>
      </c>
      <c r="P666" s="3">
        <f t="shared" si="64"/>
        <v>41671</v>
      </c>
      <c r="Q666" s="4" t="str" cm="1">
        <f t="array" ref="Q666">_xlfn.TEXTSPLIT(N666,"/")</f>
        <v>41671</v>
      </c>
      <c r="R666" s="5"/>
      <c r="S666" s="5"/>
      <c r="T666" s="5" t="e">
        <f t="shared" si="65"/>
        <v>#NUM!</v>
      </c>
      <c r="U666">
        <v>81</v>
      </c>
      <c r="V666" s="14">
        <v>293</v>
      </c>
      <c r="W666" s="14">
        <v>0</v>
      </c>
      <c r="X666" s="14">
        <v>124</v>
      </c>
      <c r="Y666" s="14">
        <v>179</v>
      </c>
      <c r="Z666" s="14">
        <v>97</v>
      </c>
      <c r="AA666" s="14">
        <v>52</v>
      </c>
      <c r="AB666" s="2">
        <v>1</v>
      </c>
      <c r="AC666" s="2">
        <v>7</v>
      </c>
      <c r="AD666" s="2">
        <v>10</v>
      </c>
      <c r="AE666" s="2">
        <v>5</v>
      </c>
      <c r="AF666" s="2">
        <v>0</v>
      </c>
      <c r="AG666" s="2">
        <v>0</v>
      </c>
      <c r="AH666" s="16">
        <v>0</v>
      </c>
      <c r="AJ666">
        <v>64</v>
      </c>
      <c r="AK666">
        <v>65.031000000000006</v>
      </c>
      <c r="AR666">
        <v>41</v>
      </c>
      <c r="AS666">
        <v>75.777000000000001</v>
      </c>
    </row>
    <row r="667" spans="1:45" x14ac:dyDescent="0.3">
      <c r="A667">
        <v>7725</v>
      </c>
      <c r="B667">
        <v>1966</v>
      </c>
      <c r="C667" s="1">
        <f t="shared" si="60"/>
        <v>58</v>
      </c>
      <c r="D667" t="s">
        <v>40</v>
      </c>
      <c r="E667" t="s">
        <v>36</v>
      </c>
      <c r="F667" s="4" t="s">
        <v>29</v>
      </c>
      <c r="G667" t="s">
        <v>29</v>
      </c>
      <c r="H667" s="20">
        <v>76800</v>
      </c>
      <c r="I667" s="2">
        <f t="shared" si="61"/>
        <v>76.8</v>
      </c>
      <c r="J667" s="2"/>
      <c r="K667" s="2">
        <v>0</v>
      </c>
      <c r="L667" s="2">
        <v>0</v>
      </c>
      <c r="M667" s="16">
        <f t="shared" si="62"/>
        <v>0</v>
      </c>
      <c r="N667" s="7">
        <v>41854</v>
      </c>
      <c r="O667" s="4">
        <f t="shared" si="63"/>
        <v>1</v>
      </c>
      <c r="P667" s="3">
        <f t="shared" si="64"/>
        <v>41854</v>
      </c>
      <c r="Q667" s="4" t="str" cm="1">
        <f t="array" ref="Q667">_xlfn.TEXTSPLIT(N667,"/")</f>
        <v>41854</v>
      </c>
      <c r="R667" s="5"/>
      <c r="S667" s="5"/>
      <c r="T667" s="5" t="e">
        <f t="shared" si="65"/>
        <v>#NUM!</v>
      </c>
      <c r="U667">
        <v>33</v>
      </c>
      <c r="V667" s="14">
        <v>173</v>
      </c>
      <c r="W667" s="14">
        <v>26</v>
      </c>
      <c r="X667" s="14">
        <v>255</v>
      </c>
      <c r="Y667" s="14">
        <v>35</v>
      </c>
      <c r="Z667" s="14">
        <v>71</v>
      </c>
      <c r="AA667" s="14">
        <v>81</v>
      </c>
      <c r="AB667" s="2">
        <v>1</v>
      </c>
      <c r="AC667" s="2">
        <v>4</v>
      </c>
      <c r="AD667" s="2">
        <v>7</v>
      </c>
      <c r="AE667" s="2">
        <v>1</v>
      </c>
      <c r="AF667" s="2">
        <v>0</v>
      </c>
      <c r="AG667" s="2">
        <v>0</v>
      </c>
      <c r="AH667" s="16">
        <v>0</v>
      </c>
      <c r="AJ667">
        <v>71</v>
      </c>
      <c r="AK667">
        <v>70.545000000000002</v>
      </c>
      <c r="AR667">
        <v>49</v>
      </c>
      <c r="AS667">
        <v>44.988999999999997</v>
      </c>
    </row>
    <row r="668" spans="1:45" x14ac:dyDescent="0.3">
      <c r="A668">
        <v>7723</v>
      </c>
      <c r="B668">
        <v>1980</v>
      </c>
      <c r="C668" s="1">
        <f t="shared" si="60"/>
        <v>44</v>
      </c>
      <c r="D668" t="s">
        <v>38</v>
      </c>
      <c r="E668" t="s">
        <v>22</v>
      </c>
      <c r="F668" s="4" t="s">
        <v>32</v>
      </c>
      <c r="G668" t="s">
        <v>32</v>
      </c>
      <c r="H668" s="20">
        <v>75507</v>
      </c>
      <c r="I668" s="2">
        <f t="shared" si="61"/>
        <v>75.507000000000005</v>
      </c>
      <c r="J668" s="2"/>
      <c r="K668" s="2">
        <v>0</v>
      </c>
      <c r="L668" s="2">
        <v>0</v>
      </c>
      <c r="M668" s="16">
        <f t="shared" si="62"/>
        <v>0</v>
      </c>
      <c r="N668" s="7">
        <v>41675</v>
      </c>
      <c r="O668" s="4">
        <f t="shared" si="63"/>
        <v>1</v>
      </c>
      <c r="P668" s="3">
        <f t="shared" si="64"/>
        <v>41675</v>
      </c>
      <c r="Q668" s="4" t="str" cm="1">
        <f t="array" ref="Q668">_xlfn.TEXTSPLIT(N668,"/")</f>
        <v>41675</v>
      </c>
      <c r="R668" s="5"/>
      <c r="S668" s="5"/>
      <c r="T668" s="5" t="e">
        <f t="shared" si="65"/>
        <v>#NUM!</v>
      </c>
      <c r="U668">
        <v>56</v>
      </c>
      <c r="V668" s="14">
        <v>709</v>
      </c>
      <c r="W668" s="14">
        <v>93</v>
      </c>
      <c r="X668" s="14">
        <v>374</v>
      </c>
      <c r="Y668" s="14">
        <v>104</v>
      </c>
      <c r="Z668" s="14">
        <v>80</v>
      </c>
      <c r="AA668" s="14">
        <v>80</v>
      </c>
      <c r="AB668" s="2">
        <v>1</v>
      </c>
      <c r="AC668" s="2">
        <v>8</v>
      </c>
      <c r="AD668" s="2">
        <v>6</v>
      </c>
      <c r="AE668" s="2">
        <v>3</v>
      </c>
      <c r="AF668" s="2">
        <v>0</v>
      </c>
      <c r="AG668" s="2">
        <v>0</v>
      </c>
      <c r="AH668" s="16">
        <v>0</v>
      </c>
      <c r="AJ668">
        <v>45</v>
      </c>
      <c r="AK668">
        <v>42.692999999999998</v>
      </c>
      <c r="AR668">
        <v>43</v>
      </c>
      <c r="AS668">
        <v>96.546999999999997</v>
      </c>
    </row>
    <row r="669" spans="1:45" hidden="1" x14ac:dyDescent="0.3">
      <c r="A669">
        <v>7718</v>
      </c>
      <c r="B669">
        <v>1948</v>
      </c>
      <c r="C669" s="1">
        <f t="shared" si="60"/>
        <v>76</v>
      </c>
      <c r="D669" t="s">
        <v>25</v>
      </c>
      <c r="E669" t="s">
        <v>42</v>
      </c>
      <c r="F669" s="4" t="s">
        <v>32</v>
      </c>
      <c r="G669" t="s">
        <v>32</v>
      </c>
      <c r="H669" s="20">
        <v>66000</v>
      </c>
      <c r="I669" s="2">
        <f t="shared" si="61"/>
        <v>66</v>
      </c>
      <c r="J669" s="2"/>
      <c r="K669" s="2">
        <v>0</v>
      </c>
      <c r="L669" s="2">
        <v>0</v>
      </c>
      <c r="M669" s="16">
        <f t="shared" si="62"/>
        <v>0</v>
      </c>
      <c r="N669" s="6" t="s">
        <v>170</v>
      </c>
      <c r="O669" s="4">
        <f t="shared" si="63"/>
        <v>2</v>
      </c>
      <c r="P669" s="3">
        <f t="shared" si="64"/>
        <v>41749</v>
      </c>
      <c r="Q669" s="4" t="str" cm="1">
        <f t="array" ref="Q669:S669">_xlfn.TEXTSPLIT(N669,"/")</f>
        <v>4</v>
      </c>
      <c r="R669" s="4" t="str">
        <v>20</v>
      </c>
      <c r="S669" s="4" t="str">
        <v>14</v>
      </c>
      <c r="T669" s="5">
        <f t="shared" si="65"/>
        <v>41749</v>
      </c>
      <c r="U669">
        <v>36</v>
      </c>
      <c r="V669" s="14">
        <v>244</v>
      </c>
      <c r="W669" s="14">
        <v>51</v>
      </c>
      <c r="X669" s="14">
        <v>270</v>
      </c>
      <c r="Y669" s="14">
        <v>101</v>
      </c>
      <c r="Z669" s="14">
        <v>0</v>
      </c>
      <c r="AA669" s="14">
        <v>45</v>
      </c>
      <c r="AB669" s="2">
        <v>1</v>
      </c>
      <c r="AC669" s="2">
        <v>1</v>
      </c>
      <c r="AD669" s="2">
        <v>5</v>
      </c>
      <c r="AE669" s="2">
        <v>1</v>
      </c>
      <c r="AF669" s="2">
        <v>0</v>
      </c>
      <c r="AG669" s="2">
        <v>0</v>
      </c>
      <c r="AH669" s="16">
        <v>0</v>
      </c>
      <c r="AJ669">
        <v>32</v>
      </c>
      <c r="AK669">
        <v>90.638000000000005</v>
      </c>
      <c r="AR669">
        <v>40</v>
      </c>
      <c r="AS669">
        <v>82.025000000000006</v>
      </c>
    </row>
    <row r="670" spans="1:45" hidden="1" x14ac:dyDescent="0.3">
      <c r="A670">
        <v>7712</v>
      </c>
      <c r="B670">
        <v>1947</v>
      </c>
      <c r="C670" s="1">
        <f t="shared" si="60"/>
        <v>77</v>
      </c>
      <c r="D670" t="s">
        <v>31</v>
      </c>
      <c r="E670" t="s">
        <v>34</v>
      </c>
      <c r="F670" s="4" t="s">
        <v>26</v>
      </c>
      <c r="G670" t="s">
        <v>26</v>
      </c>
      <c r="H670" s="20">
        <v>62159</v>
      </c>
      <c r="I670" s="2">
        <f t="shared" si="61"/>
        <v>62.158999999999999</v>
      </c>
      <c r="J670" s="2"/>
      <c r="K670" s="2">
        <v>0</v>
      </c>
      <c r="L670" s="2">
        <v>0</v>
      </c>
      <c r="M670" s="16">
        <f t="shared" si="62"/>
        <v>0</v>
      </c>
      <c r="N670" s="6" t="s">
        <v>65</v>
      </c>
      <c r="O670" s="4">
        <f t="shared" si="63"/>
        <v>2</v>
      </c>
      <c r="P670" s="3">
        <f t="shared" si="64"/>
        <v>41757</v>
      </c>
      <c r="Q670" s="4" t="str" cm="1">
        <f t="array" ref="Q670:S670">_xlfn.TEXTSPLIT(N670,"/")</f>
        <v>4</v>
      </c>
      <c r="R670" s="4" t="str">
        <v>28</v>
      </c>
      <c r="S670" s="4" t="str">
        <v>14</v>
      </c>
      <c r="T670" s="5">
        <f t="shared" si="65"/>
        <v>41757</v>
      </c>
      <c r="U670">
        <v>68</v>
      </c>
      <c r="V670" s="14">
        <v>182</v>
      </c>
      <c r="W670" s="14">
        <v>17</v>
      </c>
      <c r="X670" s="14">
        <v>259</v>
      </c>
      <c r="Y670" s="14">
        <v>77</v>
      </c>
      <c r="Z670" s="14">
        <v>70</v>
      </c>
      <c r="AA670" s="14">
        <v>29</v>
      </c>
      <c r="AB670" s="2">
        <v>1</v>
      </c>
      <c r="AC670" s="2">
        <v>6</v>
      </c>
      <c r="AD670" s="2">
        <v>10</v>
      </c>
      <c r="AE670" s="2">
        <v>4</v>
      </c>
      <c r="AF670" s="2">
        <v>0</v>
      </c>
      <c r="AG670" s="2">
        <v>0</v>
      </c>
      <c r="AH670" s="16">
        <v>0</v>
      </c>
      <c r="AJ670">
        <v>32</v>
      </c>
      <c r="AK670">
        <v>90.638000000000005</v>
      </c>
      <c r="AR670">
        <v>57</v>
      </c>
      <c r="AS670">
        <v>37.07</v>
      </c>
    </row>
    <row r="671" spans="1:45" x14ac:dyDescent="0.3">
      <c r="A671">
        <v>7706</v>
      </c>
      <c r="B671">
        <v>1976</v>
      </c>
      <c r="C671" s="1">
        <f t="shared" si="60"/>
        <v>48</v>
      </c>
      <c r="D671" t="s">
        <v>28</v>
      </c>
      <c r="E671" t="s">
        <v>36</v>
      </c>
      <c r="F671" s="4" t="s">
        <v>32</v>
      </c>
      <c r="G671" t="s">
        <v>32</v>
      </c>
      <c r="H671" s="20">
        <v>46772</v>
      </c>
      <c r="I671" s="2">
        <f t="shared" si="61"/>
        <v>46.771999999999998</v>
      </c>
      <c r="J671" s="2"/>
      <c r="K671" s="2">
        <v>0</v>
      </c>
      <c r="L671" s="2">
        <v>1</v>
      </c>
      <c r="M671" s="16">
        <f t="shared" si="62"/>
        <v>1</v>
      </c>
      <c r="N671" s="7">
        <v>41101</v>
      </c>
      <c r="O671" s="4">
        <f t="shared" si="63"/>
        <v>1</v>
      </c>
      <c r="P671" s="3">
        <f t="shared" si="64"/>
        <v>41101</v>
      </c>
      <c r="Q671" s="4" t="str" cm="1">
        <f t="array" ref="Q671">_xlfn.TEXTSPLIT(N671,"/")</f>
        <v>41101</v>
      </c>
      <c r="R671" s="5"/>
      <c r="S671" s="5"/>
      <c r="T671" s="5" t="e">
        <f t="shared" si="65"/>
        <v>#NUM!</v>
      </c>
      <c r="U671">
        <v>88</v>
      </c>
      <c r="V671" s="14">
        <v>350</v>
      </c>
      <c r="W671" s="14">
        <v>104</v>
      </c>
      <c r="X671" s="14">
        <v>189</v>
      </c>
      <c r="Y671" s="14">
        <v>197</v>
      </c>
      <c r="Z671" s="14">
        <v>151</v>
      </c>
      <c r="AA671" s="14">
        <v>57</v>
      </c>
      <c r="AB671" s="2">
        <v>6</v>
      </c>
      <c r="AC671" s="2">
        <v>11</v>
      </c>
      <c r="AD671" s="2">
        <v>5</v>
      </c>
      <c r="AE671" s="2">
        <v>8</v>
      </c>
      <c r="AF671" s="2">
        <v>0</v>
      </c>
      <c r="AG671" s="2">
        <v>0</v>
      </c>
      <c r="AH671" s="16">
        <v>1</v>
      </c>
      <c r="AJ671">
        <v>70</v>
      </c>
      <c r="AK671">
        <v>53.652999999999999</v>
      </c>
      <c r="AR671">
        <v>38</v>
      </c>
      <c r="AS671">
        <v>21.355</v>
      </c>
    </row>
    <row r="672" spans="1:45" x14ac:dyDescent="0.3">
      <c r="A672">
        <v>7699</v>
      </c>
      <c r="B672">
        <v>1970</v>
      </c>
      <c r="C672" s="1">
        <f t="shared" si="60"/>
        <v>54</v>
      </c>
      <c r="D672" t="s">
        <v>28</v>
      </c>
      <c r="E672" t="s">
        <v>22</v>
      </c>
      <c r="F672" s="4" t="s">
        <v>43</v>
      </c>
      <c r="G672" t="s">
        <v>43</v>
      </c>
      <c r="H672" s="20">
        <v>40590</v>
      </c>
      <c r="I672" s="2">
        <f t="shared" si="61"/>
        <v>40.590000000000003</v>
      </c>
      <c r="J672" s="2"/>
      <c r="K672" s="2">
        <v>1</v>
      </c>
      <c r="L672" s="2">
        <v>1</v>
      </c>
      <c r="M672" s="16">
        <f t="shared" si="62"/>
        <v>2</v>
      </c>
      <c r="N672" s="7">
        <v>41315</v>
      </c>
      <c r="O672" s="4">
        <f t="shared" si="63"/>
        <v>1</v>
      </c>
      <c r="P672" s="3">
        <f t="shared" si="64"/>
        <v>41315</v>
      </c>
      <c r="Q672" s="4" t="str" cm="1">
        <f t="array" ref="Q672">_xlfn.TEXTSPLIT(N672,"/")</f>
        <v>41315</v>
      </c>
      <c r="R672" s="5"/>
      <c r="S672" s="5"/>
      <c r="T672" s="5" t="e">
        <f t="shared" si="65"/>
        <v>#NUM!</v>
      </c>
      <c r="U672">
        <v>30</v>
      </c>
      <c r="V672" s="14">
        <v>154</v>
      </c>
      <c r="W672" s="14">
        <v>0</v>
      </c>
      <c r="X672" s="14">
        <v>50</v>
      </c>
      <c r="Y672" s="14">
        <v>6</v>
      </c>
      <c r="Z672" s="14">
        <v>11</v>
      </c>
      <c r="AA672" s="14">
        <v>37</v>
      </c>
      <c r="AB672" s="2">
        <v>5</v>
      </c>
      <c r="AC672" s="2">
        <v>3</v>
      </c>
      <c r="AD672" s="2">
        <v>3</v>
      </c>
      <c r="AE672" s="2">
        <v>6</v>
      </c>
      <c r="AF672" s="2">
        <v>0</v>
      </c>
      <c r="AG672" s="2">
        <v>0</v>
      </c>
      <c r="AH672" s="16">
        <v>1</v>
      </c>
      <c r="AJ672">
        <v>53</v>
      </c>
      <c r="AK672">
        <v>67.418999999999997</v>
      </c>
      <c r="AR672">
        <v>61</v>
      </c>
      <c r="AS672">
        <v>37.859000000000002</v>
      </c>
    </row>
    <row r="673" spans="1:45" x14ac:dyDescent="0.3">
      <c r="A673">
        <v>7698</v>
      </c>
      <c r="B673">
        <v>1977</v>
      </c>
      <c r="C673" s="1">
        <f t="shared" si="60"/>
        <v>47</v>
      </c>
      <c r="D673" t="s">
        <v>40</v>
      </c>
      <c r="E673" t="s">
        <v>34</v>
      </c>
      <c r="F673" s="4" t="s">
        <v>29</v>
      </c>
      <c r="G673" t="s">
        <v>29</v>
      </c>
      <c r="H673" s="20">
        <v>51650</v>
      </c>
      <c r="I673" s="2">
        <f t="shared" si="61"/>
        <v>51.65</v>
      </c>
      <c r="J673" s="2"/>
      <c r="K673" s="2">
        <v>0</v>
      </c>
      <c r="L673" s="2">
        <v>1</v>
      </c>
      <c r="M673" s="16">
        <f t="shared" si="62"/>
        <v>1</v>
      </c>
      <c r="N673" s="7">
        <v>41948</v>
      </c>
      <c r="O673" s="4">
        <f t="shared" si="63"/>
        <v>1</v>
      </c>
      <c r="P673" s="3">
        <f t="shared" si="64"/>
        <v>41948</v>
      </c>
      <c r="Q673" s="4" t="str" cm="1">
        <f t="array" ref="Q673">_xlfn.TEXTSPLIT(N673,"/")</f>
        <v>41948</v>
      </c>
      <c r="R673" s="5"/>
      <c r="S673" s="5"/>
      <c r="T673" s="5" t="e">
        <f t="shared" si="65"/>
        <v>#NUM!</v>
      </c>
      <c r="U673">
        <v>81</v>
      </c>
      <c r="V673" s="14">
        <v>152</v>
      </c>
      <c r="W673" s="14">
        <v>3</v>
      </c>
      <c r="X673" s="14">
        <v>22</v>
      </c>
      <c r="Y673" s="14">
        <v>2</v>
      </c>
      <c r="Z673" s="14">
        <v>5</v>
      </c>
      <c r="AA673" s="14">
        <v>7</v>
      </c>
      <c r="AB673" s="2">
        <v>1</v>
      </c>
      <c r="AC673" s="2">
        <v>4</v>
      </c>
      <c r="AD673" s="2">
        <v>4</v>
      </c>
      <c r="AE673" s="2">
        <v>5</v>
      </c>
      <c r="AF673" s="2">
        <v>0</v>
      </c>
      <c r="AG673" s="2">
        <v>0</v>
      </c>
      <c r="AH673" s="16">
        <v>0</v>
      </c>
      <c r="AJ673">
        <v>75</v>
      </c>
      <c r="AK673">
        <v>70.665999999999997</v>
      </c>
      <c r="AR673">
        <v>57</v>
      </c>
      <c r="AS673">
        <v>86.358000000000004</v>
      </c>
    </row>
    <row r="674" spans="1:45" x14ac:dyDescent="0.3">
      <c r="A674">
        <v>7685</v>
      </c>
      <c r="B674">
        <v>1979</v>
      </c>
      <c r="C674" s="1">
        <f t="shared" si="60"/>
        <v>45</v>
      </c>
      <c r="D674" t="s">
        <v>25</v>
      </c>
      <c r="E674" t="s">
        <v>22</v>
      </c>
      <c r="F674" s="4" t="s">
        <v>29</v>
      </c>
      <c r="G674" t="s">
        <v>29</v>
      </c>
      <c r="H674" s="20">
        <v>33039</v>
      </c>
      <c r="I674" s="2">
        <f t="shared" si="61"/>
        <v>33.039000000000001</v>
      </c>
      <c r="J674" s="2"/>
      <c r="K674" s="2">
        <v>1</v>
      </c>
      <c r="L674" s="2">
        <v>0</v>
      </c>
      <c r="M674" s="16">
        <f t="shared" si="62"/>
        <v>1</v>
      </c>
      <c r="N674" s="7">
        <v>41526</v>
      </c>
      <c r="O674" s="4">
        <f t="shared" si="63"/>
        <v>1</v>
      </c>
      <c r="P674" s="3">
        <f t="shared" si="64"/>
        <v>41526</v>
      </c>
      <c r="Q674" s="4" t="str" cm="1">
        <f t="array" ref="Q674">_xlfn.TEXTSPLIT(N674,"/")</f>
        <v>41526</v>
      </c>
      <c r="R674" s="5"/>
      <c r="S674" s="5"/>
      <c r="T674" s="5" t="e">
        <f t="shared" si="65"/>
        <v>#NUM!</v>
      </c>
      <c r="U674">
        <v>4</v>
      </c>
      <c r="V674" s="14">
        <v>30</v>
      </c>
      <c r="W674" s="14">
        <v>8</v>
      </c>
      <c r="X674" s="14">
        <v>12</v>
      </c>
      <c r="Y674" s="14">
        <v>8</v>
      </c>
      <c r="Z674" s="14">
        <v>8</v>
      </c>
      <c r="AA674" s="14">
        <v>12</v>
      </c>
      <c r="AB674" s="2">
        <v>1</v>
      </c>
      <c r="AC674" s="2">
        <v>2</v>
      </c>
      <c r="AD674" s="2">
        <v>4</v>
      </c>
      <c r="AE674" s="2">
        <v>5</v>
      </c>
      <c r="AF674" s="2">
        <v>0</v>
      </c>
      <c r="AG674" s="2">
        <v>0</v>
      </c>
      <c r="AH674" s="16">
        <v>0</v>
      </c>
      <c r="AJ674">
        <v>53</v>
      </c>
      <c r="AK674">
        <v>22.978999999999999</v>
      </c>
      <c r="AR674">
        <v>44</v>
      </c>
      <c r="AS674">
        <v>17.687999999999999</v>
      </c>
    </row>
    <row r="675" spans="1:45" x14ac:dyDescent="0.3">
      <c r="A675">
        <v>7683</v>
      </c>
      <c r="B675">
        <v>1969</v>
      </c>
      <c r="C675" s="1">
        <f t="shared" si="60"/>
        <v>55</v>
      </c>
      <c r="D675" t="s">
        <v>25</v>
      </c>
      <c r="E675" t="s">
        <v>42</v>
      </c>
      <c r="F675" s="4" t="s">
        <v>29</v>
      </c>
      <c r="G675" t="s">
        <v>29</v>
      </c>
      <c r="H675" s="20">
        <v>70777</v>
      </c>
      <c r="I675" s="2">
        <f t="shared" si="61"/>
        <v>70.777000000000001</v>
      </c>
      <c r="J675" s="2"/>
      <c r="K675" s="2">
        <v>0</v>
      </c>
      <c r="L675" s="2">
        <v>1</v>
      </c>
      <c r="M675" s="16">
        <f t="shared" si="62"/>
        <v>1</v>
      </c>
      <c r="N675" s="6" t="s">
        <v>210</v>
      </c>
      <c r="O675" s="4">
        <f t="shared" si="63"/>
        <v>2</v>
      </c>
      <c r="P675" s="3">
        <f t="shared" si="64"/>
        <v>41695</v>
      </c>
      <c r="Q675" s="4" t="str" cm="1">
        <f t="array" ref="Q675:S675">_xlfn.TEXTSPLIT(N675,"/")</f>
        <v>2</v>
      </c>
      <c r="R675" s="4" t="str">
        <v>25</v>
      </c>
      <c r="S675" s="4" t="str">
        <v>14</v>
      </c>
      <c r="T675" s="5">
        <f t="shared" si="65"/>
        <v>41695</v>
      </c>
      <c r="U675">
        <v>80</v>
      </c>
      <c r="V675" s="14">
        <v>554</v>
      </c>
      <c r="W675" s="14">
        <v>35</v>
      </c>
      <c r="X675" s="14">
        <v>113</v>
      </c>
      <c r="Y675" s="14">
        <v>0</v>
      </c>
      <c r="Z675" s="14">
        <v>7</v>
      </c>
      <c r="AA675" s="14">
        <v>78</v>
      </c>
      <c r="AB675" s="2">
        <v>3</v>
      </c>
      <c r="AC675" s="2">
        <v>5</v>
      </c>
      <c r="AD675" s="2">
        <v>12</v>
      </c>
      <c r="AE675" s="2">
        <v>3</v>
      </c>
      <c r="AF675" s="2">
        <v>0</v>
      </c>
      <c r="AG675" s="2">
        <v>0</v>
      </c>
      <c r="AH675" s="16">
        <v>0</v>
      </c>
      <c r="AJ675">
        <v>60</v>
      </c>
      <c r="AK675">
        <v>77.225999999999999</v>
      </c>
      <c r="AR675">
        <v>35</v>
      </c>
      <c r="AS675">
        <v>68.655000000000001</v>
      </c>
    </row>
    <row r="676" spans="1:45" x14ac:dyDescent="0.3">
      <c r="A676">
        <v>7679</v>
      </c>
      <c r="B676">
        <v>1986</v>
      </c>
      <c r="C676" s="1">
        <f t="shared" si="60"/>
        <v>38</v>
      </c>
      <c r="D676" t="s">
        <v>25</v>
      </c>
      <c r="E676" t="s">
        <v>34</v>
      </c>
      <c r="F676" s="4" t="s">
        <v>26</v>
      </c>
      <c r="G676" t="s">
        <v>26</v>
      </c>
      <c r="H676" s="20">
        <v>30298</v>
      </c>
      <c r="I676" s="2">
        <f t="shared" si="61"/>
        <v>30.297999999999998</v>
      </c>
      <c r="J676" s="2"/>
      <c r="K676" s="2">
        <v>0</v>
      </c>
      <c r="L676" s="2">
        <v>0</v>
      </c>
      <c r="M676" s="16">
        <f t="shared" si="62"/>
        <v>0</v>
      </c>
      <c r="N676" s="6" t="s">
        <v>318</v>
      </c>
      <c r="O676" s="4">
        <f t="shared" si="63"/>
        <v>2</v>
      </c>
      <c r="P676" s="3">
        <f t="shared" si="64"/>
        <v>41778</v>
      </c>
      <c r="Q676" s="4" t="str" cm="1">
        <f t="array" ref="Q676:S676">_xlfn.TEXTSPLIT(N676,"/")</f>
        <v>5</v>
      </c>
      <c r="R676" s="4" t="str">
        <v>19</v>
      </c>
      <c r="S676" s="4" t="str">
        <v>14</v>
      </c>
      <c r="T676" s="5">
        <f t="shared" si="65"/>
        <v>41778</v>
      </c>
      <c r="U676">
        <v>48</v>
      </c>
      <c r="V676" s="14">
        <v>6</v>
      </c>
      <c r="W676" s="14">
        <v>3</v>
      </c>
      <c r="X676" s="14">
        <v>12</v>
      </c>
      <c r="Y676" s="14">
        <v>6</v>
      </c>
      <c r="Z676" s="14">
        <v>1</v>
      </c>
      <c r="AA676" s="14">
        <v>0</v>
      </c>
      <c r="AB676" s="2">
        <v>1</v>
      </c>
      <c r="AC676" s="2">
        <v>1</v>
      </c>
      <c r="AD676" s="2">
        <v>3</v>
      </c>
      <c r="AE676" s="2">
        <v>3</v>
      </c>
      <c r="AF676" s="2">
        <v>0</v>
      </c>
      <c r="AG676" s="2">
        <v>0</v>
      </c>
      <c r="AH676" s="16">
        <v>0</v>
      </c>
      <c r="AJ676">
        <v>74</v>
      </c>
      <c r="AK676">
        <v>49.16</v>
      </c>
      <c r="AR676">
        <v>38</v>
      </c>
      <c r="AS676">
        <v>29.103000000000002</v>
      </c>
    </row>
    <row r="677" spans="1:45" x14ac:dyDescent="0.3">
      <c r="A677">
        <v>7660</v>
      </c>
      <c r="B677">
        <v>1974</v>
      </c>
      <c r="C677" s="1">
        <f t="shared" si="60"/>
        <v>50</v>
      </c>
      <c r="D677" t="s">
        <v>28</v>
      </c>
      <c r="E677" t="s">
        <v>34</v>
      </c>
      <c r="F677" s="4" t="s">
        <v>159</v>
      </c>
      <c r="G677" s="11" t="s">
        <v>457</v>
      </c>
      <c r="H677" s="20">
        <v>35860</v>
      </c>
      <c r="I677" s="2">
        <f t="shared" si="61"/>
        <v>35.86</v>
      </c>
      <c r="J677" s="2"/>
      <c r="K677" s="2">
        <v>1</v>
      </c>
      <c r="L677" s="2">
        <v>1</v>
      </c>
      <c r="M677" s="16">
        <f t="shared" si="62"/>
        <v>2</v>
      </c>
      <c r="N677" s="6" t="s">
        <v>318</v>
      </c>
      <c r="O677" s="4">
        <f t="shared" si="63"/>
        <v>2</v>
      </c>
      <c r="P677" s="3">
        <f t="shared" si="64"/>
        <v>41778</v>
      </c>
      <c r="Q677" s="4" t="str" cm="1">
        <f t="array" ref="Q677:S677">_xlfn.TEXTSPLIT(N677,"/")</f>
        <v>5</v>
      </c>
      <c r="R677" s="4" t="str">
        <v>19</v>
      </c>
      <c r="S677" s="4" t="str">
        <v>14</v>
      </c>
      <c r="T677" s="5">
        <f t="shared" si="65"/>
        <v>41778</v>
      </c>
      <c r="U677">
        <v>37</v>
      </c>
      <c r="V677" s="14">
        <v>15</v>
      </c>
      <c r="W677" s="14">
        <v>0</v>
      </c>
      <c r="X677" s="14">
        <v>8</v>
      </c>
      <c r="Y677" s="14">
        <v>4</v>
      </c>
      <c r="Z677" s="14">
        <v>2</v>
      </c>
      <c r="AA677" s="14">
        <v>20</v>
      </c>
      <c r="AB677" s="2">
        <v>2</v>
      </c>
      <c r="AC677" s="2">
        <v>1</v>
      </c>
      <c r="AD677" s="2">
        <v>2</v>
      </c>
      <c r="AE677" s="2">
        <v>5</v>
      </c>
      <c r="AF677" s="2">
        <v>1</v>
      </c>
      <c r="AG677" s="2">
        <v>0</v>
      </c>
      <c r="AH677" s="16">
        <v>1</v>
      </c>
      <c r="AJ677">
        <v>41</v>
      </c>
      <c r="AK677">
        <v>71.852999999999994</v>
      </c>
      <c r="AR677">
        <v>55</v>
      </c>
      <c r="AS677">
        <v>43.795000000000002</v>
      </c>
    </row>
    <row r="678" spans="1:45" x14ac:dyDescent="0.3">
      <c r="A678">
        <v>7646</v>
      </c>
      <c r="B678">
        <v>1990</v>
      </c>
      <c r="C678" s="1">
        <f t="shared" si="60"/>
        <v>34</v>
      </c>
      <c r="D678" t="s">
        <v>25</v>
      </c>
      <c r="E678" t="s">
        <v>22</v>
      </c>
      <c r="F678" s="4" t="s">
        <v>26</v>
      </c>
      <c r="G678" t="s">
        <v>26</v>
      </c>
      <c r="H678" s="20">
        <v>64449</v>
      </c>
      <c r="I678" s="2">
        <f t="shared" si="61"/>
        <v>64.448999999999998</v>
      </c>
      <c r="J678" s="2"/>
      <c r="K678" s="2">
        <v>1</v>
      </c>
      <c r="L678" s="2">
        <v>0</v>
      </c>
      <c r="M678" s="16">
        <f t="shared" si="62"/>
        <v>1</v>
      </c>
      <c r="N678" s="6" t="s">
        <v>407</v>
      </c>
      <c r="O678" s="4">
        <f t="shared" si="63"/>
        <v>2</v>
      </c>
      <c r="P678" s="3">
        <f t="shared" si="64"/>
        <v>41688</v>
      </c>
      <c r="Q678" s="4" t="str" cm="1">
        <f t="array" ref="Q678:S678">_xlfn.TEXTSPLIT(N678,"/")</f>
        <v>2</v>
      </c>
      <c r="R678" s="4" t="str">
        <v>18</v>
      </c>
      <c r="S678" s="4" t="str">
        <v>14</v>
      </c>
      <c r="T678" s="5">
        <f t="shared" si="65"/>
        <v>41688</v>
      </c>
      <c r="U678">
        <v>70</v>
      </c>
      <c r="V678" s="14">
        <v>218</v>
      </c>
      <c r="W678" s="14">
        <v>63</v>
      </c>
      <c r="X678" s="14">
        <v>282</v>
      </c>
      <c r="Y678" s="14">
        <v>137</v>
      </c>
      <c r="Z678" s="14">
        <v>35</v>
      </c>
      <c r="AA678" s="14">
        <v>70</v>
      </c>
      <c r="AB678" s="2">
        <v>4</v>
      </c>
      <c r="AC678" s="2">
        <v>5</v>
      </c>
      <c r="AD678" s="2">
        <v>12</v>
      </c>
      <c r="AE678" s="2">
        <v>4</v>
      </c>
      <c r="AF678" s="2">
        <v>0</v>
      </c>
      <c r="AG678" s="2">
        <v>0</v>
      </c>
      <c r="AH678" s="16">
        <v>0</v>
      </c>
      <c r="AJ678">
        <v>50</v>
      </c>
      <c r="AK678">
        <v>57.905999999999999</v>
      </c>
      <c r="AR678">
        <v>59</v>
      </c>
      <c r="AS678">
        <v>75.236000000000004</v>
      </c>
    </row>
    <row r="679" spans="1:45" x14ac:dyDescent="0.3">
      <c r="A679">
        <v>7631</v>
      </c>
      <c r="B679">
        <v>1979</v>
      </c>
      <c r="C679" s="1">
        <f t="shared" si="60"/>
        <v>45</v>
      </c>
      <c r="D679" t="s">
        <v>40</v>
      </c>
      <c r="E679" t="s">
        <v>42</v>
      </c>
      <c r="F679" s="4" t="s">
        <v>32</v>
      </c>
      <c r="G679" t="s">
        <v>32</v>
      </c>
      <c r="H679" s="20">
        <v>61346</v>
      </c>
      <c r="I679" s="2">
        <f t="shared" si="61"/>
        <v>61.345999999999997</v>
      </c>
      <c r="J679" s="2"/>
      <c r="K679" s="2">
        <v>1</v>
      </c>
      <c r="L679" s="2">
        <v>0</v>
      </c>
      <c r="M679" s="16">
        <f t="shared" si="62"/>
        <v>1</v>
      </c>
      <c r="N679" s="7">
        <v>41435</v>
      </c>
      <c r="O679" s="4">
        <f t="shared" si="63"/>
        <v>1</v>
      </c>
      <c r="P679" s="3">
        <f t="shared" si="64"/>
        <v>41435</v>
      </c>
      <c r="Q679" s="4" t="str" cm="1">
        <f t="array" ref="Q679">_xlfn.TEXTSPLIT(N679,"/")</f>
        <v>41435</v>
      </c>
      <c r="R679" s="5"/>
      <c r="S679" s="5"/>
      <c r="T679" s="5" t="e">
        <f t="shared" si="65"/>
        <v>#NUM!</v>
      </c>
      <c r="U679">
        <v>34</v>
      </c>
      <c r="V679" s="14">
        <v>562</v>
      </c>
      <c r="W679" s="14">
        <v>58</v>
      </c>
      <c r="X679" s="14">
        <v>168</v>
      </c>
      <c r="Y679" s="14">
        <v>43</v>
      </c>
      <c r="Z679" s="14">
        <v>16</v>
      </c>
      <c r="AA679" s="14">
        <v>142</v>
      </c>
      <c r="AB679" s="2">
        <v>1</v>
      </c>
      <c r="AC679" s="2">
        <v>5</v>
      </c>
      <c r="AD679" s="2">
        <v>10</v>
      </c>
      <c r="AE679" s="2">
        <v>3</v>
      </c>
      <c r="AF679" s="2">
        <v>0</v>
      </c>
      <c r="AG679" s="2">
        <v>0</v>
      </c>
      <c r="AH679" s="16">
        <v>0</v>
      </c>
      <c r="AJ679">
        <v>43</v>
      </c>
      <c r="AK679">
        <v>25.965</v>
      </c>
      <c r="AR679">
        <v>57</v>
      </c>
      <c r="AS679">
        <v>38.179000000000002</v>
      </c>
    </row>
    <row r="680" spans="1:45" x14ac:dyDescent="0.3">
      <c r="A680">
        <v>7629</v>
      </c>
      <c r="B680">
        <v>1978</v>
      </c>
      <c r="C680" s="1">
        <f t="shared" si="60"/>
        <v>46</v>
      </c>
      <c r="D680" t="s">
        <v>25</v>
      </c>
      <c r="E680" t="s">
        <v>22</v>
      </c>
      <c r="F680" s="4" t="s">
        <v>29</v>
      </c>
      <c r="G680" t="s">
        <v>29</v>
      </c>
      <c r="H680" s="20">
        <v>22108</v>
      </c>
      <c r="I680" s="2">
        <f t="shared" si="61"/>
        <v>22.108000000000001</v>
      </c>
      <c r="J680" s="2"/>
      <c r="K680" s="2">
        <v>1</v>
      </c>
      <c r="L680" s="2">
        <v>1</v>
      </c>
      <c r="M680" s="16">
        <f t="shared" si="62"/>
        <v>2</v>
      </c>
      <c r="N680" s="7">
        <v>41856</v>
      </c>
      <c r="O680" s="4">
        <f t="shared" si="63"/>
        <v>1</v>
      </c>
      <c r="P680" s="3">
        <f t="shared" si="64"/>
        <v>41856</v>
      </c>
      <c r="Q680" s="4" t="str" cm="1">
        <f t="array" ref="Q680">_xlfn.TEXTSPLIT(N680,"/")</f>
        <v>41856</v>
      </c>
      <c r="R680" s="5"/>
      <c r="S680" s="5"/>
      <c r="T680" s="5" t="e">
        <f t="shared" si="65"/>
        <v>#NUM!</v>
      </c>
      <c r="U680">
        <v>46</v>
      </c>
      <c r="V680" s="14">
        <v>5</v>
      </c>
      <c r="W680" s="14">
        <v>3</v>
      </c>
      <c r="X680" s="14">
        <v>9</v>
      </c>
      <c r="Y680" s="14">
        <v>6</v>
      </c>
      <c r="Z680" s="14">
        <v>2</v>
      </c>
      <c r="AA680" s="14">
        <v>6</v>
      </c>
      <c r="AB680" s="2">
        <v>2</v>
      </c>
      <c r="AC680" s="2">
        <v>2</v>
      </c>
      <c r="AD680" s="2">
        <v>3</v>
      </c>
      <c r="AE680" s="2">
        <v>7</v>
      </c>
      <c r="AF680" s="2">
        <v>0</v>
      </c>
      <c r="AG680" s="2">
        <v>0</v>
      </c>
      <c r="AH680" s="16">
        <v>0</v>
      </c>
      <c r="AJ680">
        <v>58</v>
      </c>
      <c r="AK680">
        <v>62.694000000000003</v>
      </c>
      <c r="AR680">
        <v>50</v>
      </c>
      <c r="AS680">
        <v>18.978000000000002</v>
      </c>
    </row>
    <row r="681" spans="1:45" x14ac:dyDescent="0.3">
      <c r="A681">
        <v>7628</v>
      </c>
      <c r="B681">
        <v>1974</v>
      </c>
      <c r="C681" s="1">
        <f t="shared" si="60"/>
        <v>50</v>
      </c>
      <c r="D681" t="s">
        <v>25</v>
      </c>
      <c r="E681" t="s">
        <v>36</v>
      </c>
      <c r="F681" s="4" t="s">
        <v>29</v>
      </c>
      <c r="G681" t="s">
        <v>29</v>
      </c>
      <c r="H681" s="20">
        <v>43050</v>
      </c>
      <c r="I681" s="2">
        <f t="shared" si="61"/>
        <v>43.05</v>
      </c>
      <c r="J681" s="2"/>
      <c r="K681" s="2">
        <v>1</v>
      </c>
      <c r="L681" s="2">
        <v>0</v>
      </c>
      <c r="M681" s="16">
        <f t="shared" si="62"/>
        <v>1</v>
      </c>
      <c r="N681" s="6" t="s">
        <v>144</v>
      </c>
      <c r="O681" s="4">
        <f t="shared" si="63"/>
        <v>2</v>
      </c>
      <c r="P681" s="3">
        <f t="shared" si="64"/>
        <v>41716</v>
      </c>
      <c r="Q681" s="4" t="str" cm="1">
        <f t="array" ref="Q681:S681">_xlfn.TEXTSPLIT(N681,"/")</f>
        <v>3</v>
      </c>
      <c r="R681" s="4" t="str">
        <v>18</v>
      </c>
      <c r="S681" s="4" t="str">
        <v>14</v>
      </c>
      <c r="T681" s="5">
        <f t="shared" si="65"/>
        <v>41716</v>
      </c>
      <c r="U681">
        <v>10</v>
      </c>
      <c r="V681" s="14">
        <v>30</v>
      </c>
      <c r="W681" s="14">
        <v>5</v>
      </c>
      <c r="X681" s="14">
        <v>24</v>
      </c>
      <c r="Y681" s="14">
        <v>6</v>
      </c>
      <c r="Z681" s="14">
        <v>3</v>
      </c>
      <c r="AA681" s="14">
        <v>8</v>
      </c>
      <c r="AB681" s="2">
        <v>2</v>
      </c>
      <c r="AC681" s="2">
        <v>2</v>
      </c>
      <c r="AD681" s="2">
        <v>4</v>
      </c>
      <c r="AE681" s="2">
        <v>5</v>
      </c>
      <c r="AF681" s="2">
        <v>0</v>
      </c>
      <c r="AG681" s="2">
        <v>0</v>
      </c>
      <c r="AH681" s="16">
        <v>0</v>
      </c>
      <c r="AJ681">
        <v>63</v>
      </c>
      <c r="AK681">
        <v>78.468000000000004</v>
      </c>
      <c r="AR681">
        <v>57</v>
      </c>
      <c r="AS681">
        <v>33.279000000000003</v>
      </c>
    </row>
    <row r="682" spans="1:45" x14ac:dyDescent="0.3">
      <c r="A682">
        <v>7627</v>
      </c>
      <c r="B682">
        <v>1976</v>
      </c>
      <c r="C682" s="1">
        <f t="shared" si="60"/>
        <v>48</v>
      </c>
      <c r="D682" t="s">
        <v>25</v>
      </c>
      <c r="E682" t="s">
        <v>42</v>
      </c>
      <c r="F682" s="4" t="s">
        <v>29</v>
      </c>
      <c r="G682" t="s">
        <v>29</v>
      </c>
      <c r="H682" s="20">
        <v>92163</v>
      </c>
      <c r="I682" s="2">
        <f t="shared" si="61"/>
        <v>92.162999999999997</v>
      </c>
      <c r="J682" s="2"/>
      <c r="K682" s="2">
        <v>0</v>
      </c>
      <c r="L682" s="2">
        <v>0</v>
      </c>
      <c r="M682" s="16">
        <f t="shared" si="62"/>
        <v>0</v>
      </c>
      <c r="N682" s="7">
        <v>41255</v>
      </c>
      <c r="O682" s="4">
        <f t="shared" si="63"/>
        <v>1</v>
      </c>
      <c r="P682" s="3">
        <f t="shared" si="64"/>
        <v>41255</v>
      </c>
      <c r="Q682" s="4" t="str" cm="1">
        <f t="array" ref="Q682">_xlfn.TEXTSPLIT(N682,"/")</f>
        <v>41255</v>
      </c>
      <c r="R682" s="5"/>
      <c r="S682" s="5"/>
      <c r="T682" s="5" t="e">
        <f t="shared" si="65"/>
        <v>#NUM!</v>
      </c>
      <c r="U682">
        <v>25</v>
      </c>
      <c r="V682" s="14">
        <v>817</v>
      </c>
      <c r="W682" s="14">
        <v>183</v>
      </c>
      <c r="X682" s="14">
        <v>797</v>
      </c>
      <c r="Y682" s="14">
        <v>106</v>
      </c>
      <c r="Z682" s="14">
        <v>163</v>
      </c>
      <c r="AA682" s="14">
        <v>20</v>
      </c>
      <c r="AB682" s="2">
        <v>0</v>
      </c>
      <c r="AC682" s="2">
        <v>5</v>
      </c>
      <c r="AD682" s="2">
        <v>5</v>
      </c>
      <c r="AE682" s="2">
        <v>2</v>
      </c>
      <c r="AF682" s="2">
        <v>1</v>
      </c>
      <c r="AG682" s="2">
        <v>0</v>
      </c>
      <c r="AH682" s="16">
        <v>2</v>
      </c>
      <c r="AJ682">
        <v>63</v>
      </c>
      <c r="AK682">
        <v>30.507000000000001</v>
      </c>
      <c r="AR682">
        <v>34</v>
      </c>
      <c r="AS682">
        <v>31.928000000000001</v>
      </c>
    </row>
    <row r="683" spans="1:45" x14ac:dyDescent="0.3">
      <c r="A683">
        <v>7620</v>
      </c>
      <c r="B683">
        <v>1991</v>
      </c>
      <c r="C683" s="1">
        <f t="shared" si="60"/>
        <v>33</v>
      </c>
      <c r="D683" t="s">
        <v>40</v>
      </c>
      <c r="E683" t="s">
        <v>66</v>
      </c>
      <c r="F683" s="4" t="s">
        <v>26</v>
      </c>
      <c r="G683" t="s">
        <v>26</v>
      </c>
      <c r="H683" s="20">
        <v>16185</v>
      </c>
      <c r="I683" s="2">
        <f t="shared" si="61"/>
        <v>16.184999999999999</v>
      </c>
      <c r="J683" s="2"/>
      <c r="K683" s="2">
        <v>1</v>
      </c>
      <c r="L683" s="2">
        <v>0</v>
      </c>
      <c r="M683" s="16">
        <f t="shared" si="62"/>
        <v>1</v>
      </c>
      <c r="N683" s="7">
        <v>41402</v>
      </c>
      <c r="O683" s="4">
        <f t="shared" si="63"/>
        <v>1</v>
      </c>
      <c r="P683" s="3">
        <f t="shared" si="64"/>
        <v>41402</v>
      </c>
      <c r="Q683" s="4" t="str" cm="1">
        <f t="array" ref="Q683">_xlfn.TEXTSPLIT(N683,"/")</f>
        <v>41402</v>
      </c>
      <c r="R683" s="5"/>
      <c r="S683" s="5"/>
      <c r="T683" s="5" t="e">
        <f t="shared" si="65"/>
        <v>#NUM!</v>
      </c>
      <c r="U683">
        <v>71</v>
      </c>
      <c r="V683" s="14">
        <v>5</v>
      </c>
      <c r="W683" s="14">
        <v>11</v>
      </c>
      <c r="X683" s="14">
        <v>16</v>
      </c>
      <c r="Y683" s="14">
        <v>21</v>
      </c>
      <c r="Z683" s="14">
        <v>8</v>
      </c>
      <c r="AA683" s="14">
        <v>45</v>
      </c>
      <c r="AB683" s="2">
        <v>2</v>
      </c>
      <c r="AC683" s="2">
        <v>2</v>
      </c>
      <c r="AD683" s="2">
        <v>2</v>
      </c>
      <c r="AE683" s="2">
        <v>8</v>
      </c>
      <c r="AF683" s="2">
        <v>0</v>
      </c>
      <c r="AG683" s="2">
        <v>0</v>
      </c>
      <c r="AH683" s="16">
        <v>0</v>
      </c>
      <c r="AJ683">
        <v>70</v>
      </c>
      <c r="AK683">
        <v>23.271999999999998</v>
      </c>
      <c r="AR683">
        <v>58</v>
      </c>
      <c r="AS683">
        <v>23.478000000000002</v>
      </c>
    </row>
    <row r="684" spans="1:45" x14ac:dyDescent="0.3">
      <c r="A684">
        <v>7617</v>
      </c>
      <c r="B684">
        <v>1975</v>
      </c>
      <c r="C684" s="1">
        <f t="shared" si="60"/>
        <v>49</v>
      </c>
      <c r="D684" t="s">
        <v>25</v>
      </c>
      <c r="E684" t="s">
        <v>22</v>
      </c>
      <c r="F684" s="4" t="s">
        <v>26</v>
      </c>
      <c r="G684" t="s">
        <v>26</v>
      </c>
      <c r="H684" s="20">
        <v>42373</v>
      </c>
      <c r="I684" s="2">
        <f t="shared" si="61"/>
        <v>42.372999999999998</v>
      </c>
      <c r="J684" s="2"/>
      <c r="K684" s="2">
        <v>1</v>
      </c>
      <c r="L684" s="2">
        <v>1</v>
      </c>
      <c r="M684" s="16">
        <f t="shared" si="62"/>
        <v>2</v>
      </c>
      <c r="N684" s="6" t="s">
        <v>175</v>
      </c>
      <c r="O684" s="4">
        <f t="shared" si="63"/>
        <v>2</v>
      </c>
      <c r="P684" s="3">
        <f t="shared" si="64"/>
        <v>41501</v>
      </c>
      <c r="Q684" s="4" t="str" cm="1">
        <f t="array" ref="Q684:S684">_xlfn.TEXTSPLIT(N684,"/")</f>
        <v>8</v>
      </c>
      <c r="R684" s="4" t="str">
        <v>15</v>
      </c>
      <c r="S684" s="4" t="str">
        <v>13</v>
      </c>
      <c r="T684" s="5">
        <f t="shared" si="65"/>
        <v>41501</v>
      </c>
      <c r="U684">
        <v>83</v>
      </c>
      <c r="V684" s="14">
        <v>67</v>
      </c>
      <c r="W684" s="14">
        <v>5</v>
      </c>
      <c r="X684" s="14">
        <v>61</v>
      </c>
      <c r="Y684" s="14">
        <v>3</v>
      </c>
      <c r="Z684" s="14">
        <v>8</v>
      </c>
      <c r="AA684" s="14">
        <v>19</v>
      </c>
      <c r="AB684" s="2">
        <v>5</v>
      </c>
      <c r="AC684" s="2">
        <v>2</v>
      </c>
      <c r="AD684" s="2">
        <v>5</v>
      </c>
      <c r="AE684" s="2">
        <v>5</v>
      </c>
      <c r="AF684" s="2">
        <v>0</v>
      </c>
      <c r="AG684" s="2">
        <v>0</v>
      </c>
      <c r="AH684" s="16">
        <v>0</v>
      </c>
      <c r="AJ684">
        <v>38</v>
      </c>
      <c r="AK684">
        <v>44.322000000000003</v>
      </c>
      <c r="AR684">
        <v>49</v>
      </c>
      <c r="AS684">
        <v>67.444999999999993</v>
      </c>
    </row>
    <row r="685" spans="1:45" x14ac:dyDescent="0.3">
      <c r="A685">
        <v>7613</v>
      </c>
      <c r="B685">
        <v>1975</v>
      </c>
      <c r="C685" s="1">
        <f t="shared" si="60"/>
        <v>49</v>
      </c>
      <c r="D685" t="s">
        <v>25</v>
      </c>
      <c r="E685" t="s">
        <v>36</v>
      </c>
      <c r="F685" s="4" t="s">
        <v>32</v>
      </c>
      <c r="G685" t="s">
        <v>32</v>
      </c>
      <c r="H685" s="20">
        <v>49669</v>
      </c>
      <c r="I685" s="2">
        <f t="shared" si="61"/>
        <v>49.668999999999997</v>
      </c>
      <c r="J685" s="2"/>
      <c r="K685" s="2">
        <v>1</v>
      </c>
      <c r="L685" s="2">
        <v>0</v>
      </c>
      <c r="M685" s="16">
        <f t="shared" si="62"/>
        <v>1</v>
      </c>
      <c r="N685" s="6" t="s">
        <v>362</v>
      </c>
      <c r="O685" s="4">
        <f t="shared" si="63"/>
        <v>2</v>
      </c>
      <c r="P685" s="3">
        <f t="shared" si="64"/>
        <v>41783</v>
      </c>
      <c r="Q685" s="4" t="str" cm="1">
        <f t="array" ref="Q685:S685">_xlfn.TEXTSPLIT(N685,"/")</f>
        <v>5</v>
      </c>
      <c r="R685" s="4" t="str">
        <v>24</v>
      </c>
      <c r="S685" s="4" t="str">
        <v>14</v>
      </c>
      <c r="T685" s="5">
        <f t="shared" si="65"/>
        <v>41783</v>
      </c>
      <c r="U685">
        <v>97</v>
      </c>
      <c r="V685" s="14">
        <v>166</v>
      </c>
      <c r="W685" s="14">
        <v>5</v>
      </c>
      <c r="X685" s="14">
        <v>107</v>
      </c>
      <c r="Y685" s="14">
        <v>11</v>
      </c>
      <c r="Z685" s="14">
        <v>8</v>
      </c>
      <c r="AA685" s="14">
        <v>29</v>
      </c>
      <c r="AB685" s="2">
        <v>2</v>
      </c>
      <c r="AC685" s="2">
        <v>5</v>
      </c>
      <c r="AD685" s="2">
        <v>6</v>
      </c>
      <c r="AE685" s="2">
        <v>6</v>
      </c>
      <c r="AF685" s="2">
        <v>0</v>
      </c>
      <c r="AG685" s="2">
        <v>0</v>
      </c>
      <c r="AH685" s="16">
        <v>0</v>
      </c>
      <c r="AJ685">
        <v>40</v>
      </c>
      <c r="AK685">
        <v>39.921999999999997</v>
      </c>
      <c r="AR685">
        <v>51</v>
      </c>
      <c r="AS685">
        <v>59.868000000000002</v>
      </c>
    </row>
    <row r="686" spans="1:45" x14ac:dyDescent="0.3">
      <c r="A686">
        <v>7610</v>
      </c>
      <c r="B686">
        <v>1984</v>
      </c>
      <c r="C686" s="1">
        <f t="shared" si="60"/>
        <v>40</v>
      </c>
      <c r="D686" t="s">
        <v>25</v>
      </c>
      <c r="E686" t="s">
        <v>22</v>
      </c>
      <c r="F686" s="4" t="s">
        <v>32</v>
      </c>
      <c r="G686" t="s">
        <v>32</v>
      </c>
      <c r="H686" s="20">
        <v>37292</v>
      </c>
      <c r="I686" s="2">
        <f t="shared" si="61"/>
        <v>37.292000000000002</v>
      </c>
      <c r="J686" s="2"/>
      <c r="K686" s="2">
        <v>1</v>
      </c>
      <c r="L686" s="2">
        <v>0</v>
      </c>
      <c r="M686" s="16">
        <f t="shared" si="62"/>
        <v>1</v>
      </c>
      <c r="N686" s="6" t="s">
        <v>166</v>
      </c>
      <c r="O686" s="4">
        <f t="shared" si="63"/>
        <v>2</v>
      </c>
      <c r="P686" s="3">
        <f t="shared" si="64"/>
        <v>41382</v>
      </c>
      <c r="Q686" s="4" t="str" cm="1">
        <f t="array" ref="Q686:S686">_xlfn.TEXTSPLIT(N686,"/")</f>
        <v>4</v>
      </c>
      <c r="R686" s="4" t="str">
        <v>18</v>
      </c>
      <c r="S686" s="4" t="str">
        <v>13</v>
      </c>
      <c r="T686" s="5">
        <f t="shared" si="65"/>
        <v>41382</v>
      </c>
      <c r="U686">
        <v>32</v>
      </c>
      <c r="V686" s="14">
        <v>275</v>
      </c>
      <c r="W686" s="14">
        <v>0</v>
      </c>
      <c r="X686" s="14">
        <v>86</v>
      </c>
      <c r="Y686" s="14">
        <v>10</v>
      </c>
      <c r="Z686" s="14">
        <v>23</v>
      </c>
      <c r="AA686" s="14">
        <v>66</v>
      </c>
      <c r="AB686" s="2">
        <v>5</v>
      </c>
      <c r="AC686" s="2">
        <v>6</v>
      </c>
      <c r="AD686" s="2">
        <v>5</v>
      </c>
      <c r="AE686" s="2">
        <v>8</v>
      </c>
      <c r="AF686" s="2">
        <v>0</v>
      </c>
      <c r="AG686" s="2">
        <v>0</v>
      </c>
      <c r="AH686" s="16">
        <v>0</v>
      </c>
      <c r="AJ686">
        <v>28</v>
      </c>
      <c r="AK686">
        <v>71.162999999999997</v>
      </c>
      <c r="AR686">
        <v>53</v>
      </c>
      <c r="AS686">
        <v>55.158000000000001</v>
      </c>
    </row>
    <row r="687" spans="1:45" x14ac:dyDescent="0.3">
      <c r="A687">
        <v>7600</v>
      </c>
      <c r="B687">
        <v>1993</v>
      </c>
      <c r="C687" s="1">
        <f t="shared" si="60"/>
        <v>31</v>
      </c>
      <c r="D687" t="s">
        <v>28</v>
      </c>
      <c r="E687" t="s">
        <v>66</v>
      </c>
      <c r="F687" s="4" t="s">
        <v>26</v>
      </c>
      <c r="G687" t="s">
        <v>26</v>
      </c>
      <c r="H687" s="20">
        <v>15253</v>
      </c>
      <c r="I687" s="2">
        <f t="shared" si="61"/>
        <v>15.253</v>
      </c>
      <c r="J687" s="2"/>
      <c r="K687" s="2">
        <v>1</v>
      </c>
      <c r="L687" s="2">
        <v>0</v>
      </c>
      <c r="M687" s="16">
        <f t="shared" si="62"/>
        <v>1</v>
      </c>
      <c r="N687" s="6" t="s">
        <v>174</v>
      </c>
      <c r="O687" s="4">
        <f t="shared" si="63"/>
        <v>2</v>
      </c>
      <c r="P687" s="3">
        <f t="shared" si="64"/>
        <v>41575</v>
      </c>
      <c r="Q687" s="4" t="str" cm="1">
        <f t="array" ref="Q687:S687">_xlfn.TEXTSPLIT(N687,"/")</f>
        <v>10</v>
      </c>
      <c r="R687" s="4" t="str">
        <v>28</v>
      </c>
      <c r="S687" s="4" t="str">
        <v>13</v>
      </c>
      <c r="T687" s="5">
        <f t="shared" si="65"/>
        <v>41575</v>
      </c>
      <c r="U687">
        <v>13</v>
      </c>
      <c r="V687" s="14">
        <v>1</v>
      </c>
      <c r="W687" s="14">
        <v>3</v>
      </c>
      <c r="X687" s="14">
        <v>3</v>
      </c>
      <c r="Y687" s="14">
        <v>8</v>
      </c>
      <c r="Z687" s="14">
        <v>1</v>
      </c>
      <c r="AA687" s="14">
        <v>13</v>
      </c>
      <c r="AB687" s="2">
        <v>2</v>
      </c>
      <c r="AC687" s="2">
        <v>1</v>
      </c>
      <c r="AD687" s="2">
        <v>3</v>
      </c>
      <c r="AE687" s="2">
        <v>7</v>
      </c>
      <c r="AF687" s="2">
        <v>0</v>
      </c>
      <c r="AG687" s="2">
        <v>0</v>
      </c>
      <c r="AH687" s="16">
        <v>0</v>
      </c>
      <c r="AJ687">
        <v>57</v>
      </c>
      <c r="AK687">
        <v>70.287000000000006</v>
      </c>
      <c r="AR687">
        <v>58</v>
      </c>
      <c r="AS687">
        <v>77.343000000000004</v>
      </c>
    </row>
    <row r="688" spans="1:45" hidden="1" x14ac:dyDescent="0.3">
      <c r="A688">
        <v>7592</v>
      </c>
      <c r="B688">
        <v>1947</v>
      </c>
      <c r="C688" s="1">
        <f t="shared" si="60"/>
        <v>77</v>
      </c>
      <c r="D688" t="s">
        <v>25</v>
      </c>
      <c r="E688" t="s">
        <v>34</v>
      </c>
      <c r="F688" s="4" t="s">
        <v>29</v>
      </c>
      <c r="G688" t="s">
        <v>29</v>
      </c>
      <c r="H688" s="20">
        <v>51012</v>
      </c>
      <c r="I688" s="2">
        <f t="shared" si="61"/>
        <v>51.012</v>
      </c>
      <c r="J688" s="2"/>
      <c r="K688" s="2">
        <v>0</v>
      </c>
      <c r="L688" s="2">
        <v>0</v>
      </c>
      <c r="M688" s="16">
        <f t="shared" si="62"/>
        <v>0</v>
      </c>
      <c r="N688" s="6" t="s">
        <v>166</v>
      </c>
      <c r="O688" s="4">
        <f t="shared" si="63"/>
        <v>2</v>
      </c>
      <c r="P688" s="3">
        <f t="shared" si="64"/>
        <v>41382</v>
      </c>
      <c r="Q688" s="4" t="str" cm="1">
        <f t="array" ref="Q688:S688">_xlfn.TEXTSPLIT(N688,"/")</f>
        <v>4</v>
      </c>
      <c r="R688" s="4" t="str">
        <v>18</v>
      </c>
      <c r="S688" s="4" t="str">
        <v>13</v>
      </c>
      <c r="T688" s="5">
        <f t="shared" si="65"/>
        <v>41382</v>
      </c>
      <c r="U688">
        <v>86</v>
      </c>
      <c r="V688" s="14">
        <v>102</v>
      </c>
      <c r="W688" s="14">
        <v>9</v>
      </c>
      <c r="X688" s="14">
        <v>63</v>
      </c>
      <c r="Y688" s="14">
        <v>2</v>
      </c>
      <c r="Z688" s="14">
        <v>9</v>
      </c>
      <c r="AA688" s="14">
        <v>24</v>
      </c>
      <c r="AB688" s="2">
        <v>1</v>
      </c>
      <c r="AC688" s="2">
        <v>4</v>
      </c>
      <c r="AD688" s="2">
        <v>4</v>
      </c>
      <c r="AE688" s="2">
        <v>6</v>
      </c>
      <c r="AF688" s="2">
        <v>0</v>
      </c>
      <c r="AG688" s="2">
        <v>0</v>
      </c>
      <c r="AH688" s="16">
        <v>0</v>
      </c>
      <c r="AJ688">
        <v>49</v>
      </c>
      <c r="AK688">
        <v>53.033999999999999</v>
      </c>
      <c r="AR688">
        <v>39</v>
      </c>
      <c r="AS688">
        <v>16.529</v>
      </c>
    </row>
    <row r="689" spans="1:45" x14ac:dyDescent="0.3">
      <c r="A689">
        <v>7574</v>
      </c>
      <c r="B689">
        <v>1980</v>
      </c>
      <c r="C689" s="1">
        <f t="shared" si="60"/>
        <v>44</v>
      </c>
      <c r="D689" t="s">
        <v>47</v>
      </c>
      <c r="E689" t="s">
        <v>34</v>
      </c>
      <c r="F689" s="4" t="s">
        <v>32</v>
      </c>
      <c r="G689" t="s">
        <v>32</v>
      </c>
      <c r="H689" s="20">
        <v>27922</v>
      </c>
      <c r="I689" s="2">
        <f t="shared" si="61"/>
        <v>27.922000000000001</v>
      </c>
      <c r="J689" s="2"/>
      <c r="K689" s="2">
        <v>1</v>
      </c>
      <c r="L689" s="2">
        <v>0</v>
      </c>
      <c r="M689" s="16">
        <f t="shared" si="62"/>
        <v>1</v>
      </c>
      <c r="N689" s="7">
        <v>41917</v>
      </c>
      <c r="O689" s="4">
        <f t="shared" si="63"/>
        <v>1</v>
      </c>
      <c r="P689" s="3">
        <f t="shared" si="64"/>
        <v>41917</v>
      </c>
      <c r="Q689" s="4" t="str" cm="1">
        <f t="array" ref="Q689">_xlfn.TEXTSPLIT(N689,"/")</f>
        <v>41917</v>
      </c>
      <c r="R689" s="5"/>
      <c r="S689" s="5"/>
      <c r="T689" s="5" t="e">
        <f t="shared" si="65"/>
        <v>#NUM!</v>
      </c>
      <c r="U689">
        <v>80</v>
      </c>
      <c r="V689" s="14">
        <v>11</v>
      </c>
      <c r="W689" s="14">
        <v>0</v>
      </c>
      <c r="X689" s="14">
        <v>13</v>
      </c>
      <c r="Y689" s="14">
        <v>2</v>
      </c>
      <c r="Z689" s="14">
        <v>4</v>
      </c>
      <c r="AA689" s="14">
        <v>11</v>
      </c>
      <c r="AB689" s="2">
        <v>1</v>
      </c>
      <c r="AC689" s="2">
        <v>2</v>
      </c>
      <c r="AD689" s="2">
        <v>3</v>
      </c>
      <c r="AE689" s="2">
        <v>4</v>
      </c>
      <c r="AF689" s="2">
        <v>0</v>
      </c>
      <c r="AG689" s="2">
        <v>0</v>
      </c>
      <c r="AH689" s="16">
        <v>0</v>
      </c>
      <c r="AJ689">
        <v>38</v>
      </c>
      <c r="AK689">
        <v>66.503</v>
      </c>
      <c r="AR689">
        <v>62</v>
      </c>
      <c r="AS689">
        <v>27.215</v>
      </c>
    </row>
    <row r="690" spans="1:45" x14ac:dyDescent="0.3">
      <c r="A690">
        <v>7573</v>
      </c>
      <c r="B690">
        <v>1979</v>
      </c>
      <c r="C690" s="1">
        <f t="shared" si="60"/>
        <v>45</v>
      </c>
      <c r="D690" t="s">
        <v>38</v>
      </c>
      <c r="E690" t="s">
        <v>34</v>
      </c>
      <c r="F690" s="4" t="s">
        <v>26</v>
      </c>
      <c r="G690" t="s">
        <v>26</v>
      </c>
      <c r="H690" s="20">
        <v>31626</v>
      </c>
      <c r="I690" s="2">
        <f t="shared" si="61"/>
        <v>31.626000000000001</v>
      </c>
      <c r="J690" s="2"/>
      <c r="K690" s="2">
        <v>1</v>
      </c>
      <c r="L690" s="2">
        <v>0</v>
      </c>
      <c r="M690" s="16">
        <f t="shared" si="62"/>
        <v>1</v>
      </c>
      <c r="N690" s="7">
        <v>41552</v>
      </c>
      <c r="O690" s="4">
        <f t="shared" si="63"/>
        <v>1</v>
      </c>
      <c r="P690" s="3">
        <f t="shared" si="64"/>
        <v>41552</v>
      </c>
      <c r="Q690" s="4" t="str" cm="1">
        <f t="array" ref="Q690">_xlfn.TEXTSPLIT(N690,"/")</f>
        <v>41552</v>
      </c>
      <c r="R690" s="5"/>
      <c r="S690" s="5"/>
      <c r="T690" s="5" t="e">
        <f t="shared" si="65"/>
        <v>#NUM!</v>
      </c>
      <c r="U690">
        <v>12</v>
      </c>
      <c r="V690" s="14">
        <v>39</v>
      </c>
      <c r="W690" s="14">
        <v>1</v>
      </c>
      <c r="X690" s="14">
        <v>9</v>
      </c>
      <c r="Y690" s="14">
        <v>2</v>
      </c>
      <c r="Z690" s="14">
        <v>1</v>
      </c>
      <c r="AA690" s="14">
        <v>34</v>
      </c>
      <c r="AB690" s="2">
        <v>1</v>
      </c>
      <c r="AC690" s="2">
        <v>2</v>
      </c>
      <c r="AD690" s="2">
        <v>2</v>
      </c>
      <c r="AE690" s="2">
        <v>7</v>
      </c>
      <c r="AF690" s="2">
        <v>1</v>
      </c>
      <c r="AG690" s="2">
        <v>0</v>
      </c>
      <c r="AH690" s="16">
        <v>1</v>
      </c>
      <c r="AJ690">
        <v>41</v>
      </c>
      <c r="AK690">
        <v>79.908000000000001</v>
      </c>
      <c r="AR690">
        <v>35</v>
      </c>
      <c r="AS690">
        <v>66.950999999999993</v>
      </c>
    </row>
    <row r="691" spans="1:45" hidden="1" x14ac:dyDescent="0.3">
      <c r="A691">
        <v>7540</v>
      </c>
      <c r="B691">
        <v>1953</v>
      </c>
      <c r="C691" s="1">
        <f t="shared" si="60"/>
        <v>71</v>
      </c>
      <c r="D691" t="s">
        <v>25</v>
      </c>
      <c r="E691" t="s">
        <v>22</v>
      </c>
      <c r="F691" s="4" t="s">
        <v>29</v>
      </c>
      <c r="G691" t="s">
        <v>29</v>
      </c>
      <c r="H691" s="20">
        <v>50300</v>
      </c>
      <c r="I691" s="2">
        <f t="shared" si="61"/>
        <v>50.3</v>
      </c>
      <c r="J691" s="2"/>
      <c r="K691" s="2">
        <v>0</v>
      </c>
      <c r="L691" s="2">
        <v>1</v>
      </c>
      <c r="M691" s="16">
        <f t="shared" si="62"/>
        <v>1</v>
      </c>
      <c r="N691" s="6" t="s">
        <v>369</v>
      </c>
      <c r="O691" s="4">
        <f t="shared" si="63"/>
        <v>2</v>
      </c>
      <c r="P691" s="3">
        <f t="shared" si="64"/>
        <v>41784</v>
      </c>
      <c r="Q691" s="4" t="str" cm="1">
        <f t="array" ref="Q691:S691">_xlfn.TEXTSPLIT(N691,"/")</f>
        <v>5</v>
      </c>
      <c r="R691" s="4" t="str">
        <v>25</v>
      </c>
      <c r="S691" s="4" t="str">
        <v>14</v>
      </c>
      <c r="T691" s="5">
        <f t="shared" si="65"/>
        <v>41784</v>
      </c>
      <c r="U691">
        <v>52</v>
      </c>
      <c r="V691" s="14">
        <v>143</v>
      </c>
      <c r="W691" s="14">
        <v>15</v>
      </c>
      <c r="X691" s="14">
        <v>60</v>
      </c>
      <c r="Y691" s="14">
        <v>24</v>
      </c>
      <c r="Z691" s="14">
        <v>23</v>
      </c>
      <c r="AA691" s="14">
        <v>5</v>
      </c>
      <c r="AB691" s="2">
        <v>2</v>
      </c>
      <c r="AC691" s="2">
        <v>2</v>
      </c>
      <c r="AD691" s="2">
        <v>8</v>
      </c>
      <c r="AE691" s="2">
        <v>2</v>
      </c>
      <c r="AF691" s="2">
        <v>0</v>
      </c>
      <c r="AG691" s="2">
        <v>0</v>
      </c>
      <c r="AH691" s="16">
        <v>0</v>
      </c>
      <c r="AJ691">
        <v>50</v>
      </c>
      <c r="AK691">
        <v>63.515999999999998</v>
      </c>
      <c r="AR691">
        <v>44</v>
      </c>
      <c r="AS691">
        <v>33.462000000000003</v>
      </c>
    </row>
    <row r="692" spans="1:45" x14ac:dyDescent="0.3">
      <c r="A692">
        <v>7533</v>
      </c>
      <c r="B692">
        <v>1965</v>
      </c>
      <c r="C692" s="1">
        <f t="shared" si="60"/>
        <v>59</v>
      </c>
      <c r="D692" t="s">
        <v>28</v>
      </c>
      <c r="E692" t="s">
        <v>22</v>
      </c>
      <c r="F692" s="4" t="s">
        <v>29</v>
      </c>
      <c r="G692" t="s">
        <v>29</v>
      </c>
      <c r="H692" s="20">
        <v>49096</v>
      </c>
      <c r="I692" s="2">
        <f t="shared" si="61"/>
        <v>49.095999999999997</v>
      </c>
      <c r="J692" s="2"/>
      <c r="K692" s="2">
        <v>1</v>
      </c>
      <c r="L692" s="2">
        <v>1</v>
      </c>
      <c r="M692" s="16">
        <f t="shared" si="62"/>
        <v>2</v>
      </c>
      <c r="N692" s="6" t="s">
        <v>189</v>
      </c>
      <c r="O692" s="4">
        <f t="shared" si="63"/>
        <v>2</v>
      </c>
      <c r="P692" s="3">
        <f t="shared" si="64"/>
        <v>41541</v>
      </c>
      <c r="Q692" s="4" t="str" cm="1">
        <f t="array" ref="Q692:S692">_xlfn.TEXTSPLIT(N692,"/")</f>
        <v>9</v>
      </c>
      <c r="R692" s="4" t="str">
        <v>24</v>
      </c>
      <c r="S692" s="4" t="str">
        <v>13</v>
      </c>
      <c r="T692" s="5">
        <f t="shared" si="65"/>
        <v>41541</v>
      </c>
      <c r="U692">
        <v>15</v>
      </c>
      <c r="V692" s="14">
        <v>144</v>
      </c>
      <c r="W692" s="14">
        <v>1</v>
      </c>
      <c r="X692" s="14">
        <v>32</v>
      </c>
      <c r="Y692" s="14">
        <v>2</v>
      </c>
      <c r="Z692" s="14">
        <v>1</v>
      </c>
      <c r="AA692" s="14">
        <v>7</v>
      </c>
      <c r="AB692" s="2">
        <v>4</v>
      </c>
      <c r="AC692" s="2">
        <v>4</v>
      </c>
      <c r="AD692" s="2">
        <v>4</v>
      </c>
      <c r="AE692" s="2">
        <v>7</v>
      </c>
      <c r="AF692" s="2">
        <v>0</v>
      </c>
      <c r="AG692" s="2">
        <v>0</v>
      </c>
      <c r="AH692" s="16">
        <v>0</v>
      </c>
      <c r="AJ692">
        <v>64</v>
      </c>
      <c r="AK692">
        <v>77.52</v>
      </c>
      <c r="AR692">
        <v>45</v>
      </c>
      <c r="AS692">
        <v>38.414999999999999</v>
      </c>
    </row>
    <row r="693" spans="1:45" x14ac:dyDescent="0.3">
      <c r="A693">
        <v>7532</v>
      </c>
      <c r="B693">
        <v>1981</v>
      </c>
      <c r="C693" s="1">
        <f t="shared" si="60"/>
        <v>43</v>
      </c>
      <c r="D693" t="s">
        <v>38</v>
      </c>
      <c r="E693" t="s">
        <v>22</v>
      </c>
      <c r="F693" s="4" t="s">
        <v>29</v>
      </c>
      <c r="G693" t="s">
        <v>29</v>
      </c>
      <c r="H693" s="20">
        <v>43586</v>
      </c>
      <c r="I693" s="2">
        <f t="shared" si="61"/>
        <v>43.585999999999999</v>
      </c>
      <c r="J693" s="2"/>
      <c r="K693" s="2">
        <v>0</v>
      </c>
      <c r="L693" s="2">
        <v>1</v>
      </c>
      <c r="M693" s="16">
        <f t="shared" si="62"/>
        <v>1</v>
      </c>
      <c r="N693" s="6" t="s">
        <v>225</v>
      </c>
      <c r="O693" s="4">
        <f t="shared" si="63"/>
        <v>2</v>
      </c>
      <c r="P693" s="3">
        <f t="shared" si="64"/>
        <v>41151</v>
      </c>
      <c r="Q693" s="4" t="str" cm="1">
        <f t="array" ref="Q693:S693">_xlfn.TEXTSPLIT(N693,"/")</f>
        <v>8</v>
      </c>
      <c r="R693" s="4" t="str">
        <v>30</v>
      </c>
      <c r="S693" s="4" t="str">
        <v>12</v>
      </c>
      <c r="T693" s="5">
        <f t="shared" si="65"/>
        <v>41151</v>
      </c>
      <c r="U693">
        <v>26</v>
      </c>
      <c r="V693" s="14">
        <v>99</v>
      </c>
      <c r="W693" s="14">
        <v>2</v>
      </c>
      <c r="X693" s="14">
        <v>11</v>
      </c>
      <c r="Y693" s="14">
        <v>4</v>
      </c>
      <c r="Z693" s="14">
        <v>0</v>
      </c>
      <c r="AA693" s="14">
        <v>16</v>
      </c>
      <c r="AB693" s="2">
        <v>3</v>
      </c>
      <c r="AC693" s="2">
        <v>3</v>
      </c>
      <c r="AD693" s="2">
        <v>4</v>
      </c>
      <c r="AE693" s="2">
        <v>8</v>
      </c>
      <c r="AF693" s="2">
        <v>0</v>
      </c>
      <c r="AG693" s="2">
        <v>0</v>
      </c>
      <c r="AH693" s="16">
        <v>0</v>
      </c>
      <c r="AJ693">
        <v>54</v>
      </c>
      <c r="AK693">
        <v>40.590000000000003</v>
      </c>
      <c r="AR693">
        <v>48</v>
      </c>
      <c r="AS693">
        <v>59.481000000000002</v>
      </c>
    </row>
    <row r="694" spans="1:45" hidden="1" x14ac:dyDescent="0.3">
      <c r="A694">
        <v>7530</v>
      </c>
      <c r="B694">
        <v>1951</v>
      </c>
      <c r="C694" s="1">
        <f t="shared" si="60"/>
        <v>73</v>
      </c>
      <c r="D694" t="s">
        <v>25</v>
      </c>
      <c r="E694" t="s">
        <v>34</v>
      </c>
      <c r="F694" s="4" t="s">
        <v>43</v>
      </c>
      <c r="G694" t="s">
        <v>43</v>
      </c>
      <c r="H694" s="20">
        <v>56551</v>
      </c>
      <c r="I694" s="2">
        <f t="shared" si="61"/>
        <v>56.551000000000002</v>
      </c>
      <c r="J694" s="2"/>
      <c r="K694" s="2">
        <v>1</v>
      </c>
      <c r="L694" s="2">
        <v>1</v>
      </c>
      <c r="M694" s="16">
        <f t="shared" si="62"/>
        <v>2</v>
      </c>
      <c r="N694" s="7">
        <v>41825</v>
      </c>
      <c r="O694" s="4">
        <f t="shared" si="63"/>
        <v>1</v>
      </c>
      <c r="P694" s="3">
        <f t="shared" si="64"/>
        <v>41825</v>
      </c>
      <c r="Q694" s="4" t="str" cm="1">
        <f t="array" ref="Q694">_xlfn.TEXTSPLIT(N694,"/")</f>
        <v>41825</v>
      </c>
      <c r="R694" s="5"/>
      <c r="S694" s="5"/>
      <c r="T694" s="5" t="e">
        <f t="shared" si="65"/>
        <v>#NUM!</v>
      </c>
      <c r="U694">
        <v>48</v>
      </c>
      <c r="V694" s="14">
        <v>67</v>
      </c>
      <c r="W694" s="14">
        <v>4</v>
      </c>
      <c r="X694" s="14">
        <v>32</v>
      </c>
      <c r="Y694" s="14">
        <v>17</v>
      </c>
      <c r="Z694" s="14">
        <v>2</v>
      </c>
      <c r="AA694" s="14">
        <v>16</v>
      </c>
      <c r="AB694" s="2">
        <v>3</v>
      </c>
      <c r="AC694" s="2">
        <v>2</v>
      </c>
      <c r="AD694" s="2">
        <v>4</v>
      </c>
      <c r="AE694" s="2">
        <v>4</v>
      </c>
      <c r="AF694" s="2">
        <v>0</v>
      </c>
      <c r="AG694" s="2">
        <v>0</v>
      </c>
      <c r="AH694" s="16">
        <v>0</v>
      </c>
      <c r="AJ694">
        <v>40</v>
      </c>
      <c r="AK694">
        <v>30.096</v>
      </c>
      <c r="AR694">
        <v>53</v>
      </c>
      <c r="AS694">
        <v>44.511000000000003</v>
      </c>
    </row>
    <row r="695" spans="1:45" x14ac:dyDescent="0.3">
      <c r="A695">
        <v>7527</v>
      </c>
      <c r="B695">
        <v>1969</v>
      </c>
      <c r="C695" s="1">
        <f t="shared" si="60"/>
        <v>55</v>
      </c>
      <c r="D695" t="s">
        <v>25</v>
      </c>
      <c r="E695" t="s">
        <v>42</v>
      </c>
      <c r="F695" s="4" t="s">
        <v>23</v>
      </c>
      <c r="G695" t="s">
        <v>23</v>
      </c>
      <c r="H695" s="20">
        <v>23748</v>
      </c>
      <c r="I695" s="2">
        <f t="shared" si="61"/>
        <v>23.748000000000001</v>
      </c>
      <c r="J695" s="2"/>
      <c r="K695" s="2">
        <v>1</v>
      </c>
      <c r="L695" s="2">
        <v>0</v>
      </c>
      <c r="M695" s="16">
        <f t="shared" si="62"/>
        <v>1</v>
      </c>
      <c r="N695" s="6" t="s">
        <v>74</v>
      </c>
      <c r="O695" s="4">
        <f t="shared" si="63"/>
        <v>2</v>
      </c>
      <c r="P695" s="3">
        <f t="shared" si="64"/>
        <v>41234</v>
      </c>
      <c r="Q695" s="4" t="str" cm="1">
        <f t="array" ref="Q695:S695">_xlfn.TEXTSPLIT(N695,"/")</f>
        <v>11</v>
      </c>
      <c r="R695" s="4" t="str">
        <v>21</v>
      </c>
      <c r="S695" s="4" t="str">
        <v>12</v>
      </c>
      <c r="T695" s="5">
        <f t="shared" si="65"/>
        <v>41234</v>
      </c>
      <c r="U695">
        <v>97</v>
      </c>
      <c r="V695" s="14">
        <v>6</v>
      </c>
      <c r="W695" s="14">
        <v>6</v>
      </c>
      <c r="X695" s="14">
        <v>29</v>
      </c>
      <c r="Y695" s="14">
        <v>12</v>
      </c>
      <c r="Z695" s="14">
        <v>15</v>
      </c>
      <c r="AA695" s="14">
        <v>8</v>
      </c>
      <c r="AB695" s="2">
        <v>3</v>
      </c>
      <c r="AC695" s="2">
        <v>2</v>
      </c>
      <c r="AD695" s="2">
        <v>3</v>
      </c>
      <c r="AE695" s="2">
        <v>8</v>
      </c>
      <c r="AF695" s="2">
        <v>0</v>
      </c>
      <c r="AG695" s="2">
        <v>0</v>
      </c>
      <c r="AH695" s="16">
        <v>0</v>
      </c>
      <c r="AJ695">
        <v>60</v>
      </c>
      <c r="AK695">
        <v>64.191000000000003</v>
      </c>
      <c r="AR695">
        <v>57</v>
      </c>
      <c r="AS695">
        <v>27.038</v>
      </c>
    </row>
    <row r="696" spans="1:45" hidden="1" x14ac:dyDescent="0.3">
      <c r="A696">
        <v>7521</v>
      </c>
      <c r="B696">
        <v>1953</v>
      </c>
      <c r="C696" s="1">
        <f t="shared" si="60"/>
        <v>71</v>
      </c>
      <c r="D696" t="s">
        <v>28</v>
      </c>
      <c r="E696" t="s">
        <v>22</v>
      </c>
      <c r="F696" s="4" t="s">
        <v>32</v>
      </c>
      <c r="G696" t="s">
        <v>32</v>
      </c>
      <c r="H696" s="20">
        <v>83844</v>
      </c>
      <c r="I696" s="2">
        <f t="shared" si="61"/>
        <v>83.843999999999994</v>
      </c>
      <c r="J696" s="2"/>
      <c r="K696" s="2">
        <v>0</v>
      </c>
      <c r="L696" s="2">
        <v>0</v>
      </c>
      <c r="M696" s="16">
        <f t="shared" si="62"/>
        <v>0</v>
      </c>
      <c r="N696" s="7">
        <v>41613</v>
      </c>
      <c r="O696" s="4">
        <f t="shared" si="63"/>
        <v>1</v>
      </c>
      <c r="P696" s="3">
        <f t="shared" si="64"/>
        <v>41613</v>
      </c>
      <c r="Q696" s="4" t="str" cm="1">
        <f t="array" ref="Q696">_xlfn.TEXTSPLIT(N696,"/")</f>
        <v>41613</v>
      </c>
      <c r="R696" s="5"/>
      <c r="S696" s="5"/>
      <c r="T696" s="5" t="e">
        <f t="shared" si="65"/>
        <v>#NUM!</v>
      </c>
      <c r="U696">
        <v>57</v>
      </c>
      <c r="V696" s="14">
        <v>901</v>
      </c>
      <c r="W696" s="14">
        <v>31</v>
      </c>
      <c r="X696" s="14">
        <v>345</v>
      </c>
      <c r="Y696" s="14">
        <v>75</v>
      </c>
      <c r="Z696" s="14">
        <v>31</v>
      </c>
      <c r="AA696" s="14">
        <v>191</v>
      </c>
      <c r="AB696" s="2">
        <v>1</v>
      </c>
      <c r="AC696" s="2">
        <v>4</v>
      </c>
      <c r="AD696" s="2">
        <v>11</v>
      </c>
      <c r="AE696" s="2">
        <v>1</v>
      </c>
      <c r="AF696" s="2">
        <v>0</v>
      </c>
      <c r="AG696" s="2">
        <v>0</v>
      </c>
      <c r="AH696" s="16">
        <v>1</v>
      </c>
      <c r="AJ696">
        <v>36</v>
      </c>
      <c r="AK696">
        <v>29.236000000000001</v>
      </c>
      <c r="AR696">
        <v>54</v>
      </c>
      <c r="AS696">
        <v>70.090999999999994</v>
      </c>
    </row>
    <row r="697" spans="1:45" x14ac:dyDescent="0.3">
      <c r="A697">
        <v>7516</v>
      </c>
      <c r="B697">
        <v>1984</v>
      </c>
      <c r="C697" s="1">
        <f t="shared" si="60"/>
        <v>40</v>
      </c>
      <c r="D697" t="s">
        <v>38</v>
      </c>
      <c r="E697" t="s">
        <v>22</v>
      </c>
      <c r="F697" s="4" t="s">
        <v>29</v>
      </c>
      <c r="G697" t="s">
        <v>29</v>
      </c>
      <c r="H697" s="20">
        <v>30096</v>
      </c>
      <c r="I697" s="2">
        <f t="shared" si="61"/>
        <v>30.096</v>
      </c>
      <c r="J697" s="2"/>
      <c r="K697" s="2">
        <v>1</v>
      </c>
      <c r="L697" s="2">
        <v>0</v>
      </c>
      <c r="M697" s="16">
        <f t="shared" si="62"/>
        <v>1</v>
      </c>
      <c r="N697" s="6" t="s">
        <v>261</v>
      </c>
      <c r="O697" s="4">
        <f t="shared" si="63"/>
        <v>2</v>
      </c>
      <c r="P697" s="3">
        <f t="shared" si="64"/>
        <v>41781</v>
      </c>
      <c r="Q697" s="4" t="str" cm="1">
        <f t="array" ref="Q697:S697">_xlfn.TEXTSPLIT(N697,"/")</f>
        <v>5</v>
      </c>
      <c r="R697" s="4" t="str">
        <v>22</v>
      </c>
      <c r="S697" s="4" t="str">
        <v>14</v>
      </c>
      <c r="T697" s="5">
        <f t="shared" si="65"/>
        <v>41781</v>
      </c>
      <c r="U697">
        <v>30</v>
      </c>
      <c r="V697" s="14">
        <v>5</v>
      </c>
      <c r="W697" s="14">
        <v>3</v>
      </c>
      <c r="X697" s="14">
        <v>11</v>
      </c>
      <c r="Y697" s="14">
        <v>12</v>
      </c>
      <c r="Z697" s="14">
        <v>5</v>
      </c>
      <c r="AA697" s="14">
        <v>9</v>
      </c>
      <c r="AB697" s="2">
        <v>1</v>
      </c>
      <c r="AC697" s="2">
        <v>2</v>
      </c>
      <c r="AD697" s="2">
        <v>3</v>
      </c>
      <c r="AE697" s="2">
        <v>6</v>
      </c>
      <c r="AF697" s="2">
        <v>0</v>
      </c>
      <c r="AG697" s="2">
        <v>0</v>
      </c>
      <c r="AH697" s="16">
        <v>0</v>
      </c>
      <c r="AJ697">
        <v>57</v>
      </c>
      <c r="AK697">
        <v>37.07</v>
      </c>
      <c r="AR697">
        <v>42</v>
      </c>
      <c r="AS697">
        <v>56.386000000000003</v>
      </c>
    </row>
    <row r="698" spans="1:45" hidden="1" x14ac:dyDescent="0.3">
      <c r="A698">
        <v>7514</v>
      </c>
      <c r="B698">
        <v>1957</v>
      </c>
      <c r="C698" s="1">
        <f t="shared" si="60"/>
        <v>67</v>
      </c>
      <c r="D698" t="s">
        <v>33</v>
      </c>
      <c r="E698" t="s">
        <v>36</v>
      </c>
      <c r="F698" s="4" t="s">
        <v>32</v>
      </c>
      <c r="G698" t="s">
        <v>32</v>
      </c>
      <c r="H698" s="20">
        <v>54342</v>
      </c>
      <c r="I698" s="2">
        <f t="shared" si="61"/>
        <v>54.341999999999999</v>
      </c>
      <c r="J698" s="2"/>
      <c r="K698" s="2">
        <v>1</v>
      </c>
      <c r="L698" s="2">
        <v>1</v>
      </c>
      <c r="M698" s="16">
        <f t="shared" si="62"/>
        <v>2</v>
      </c>
      <c r="N698" s="7">
        <v>41340</v>
      </c>
      <c r="O698" s="4">
        <f t="shared" si="63"/>
        <v>1</v>
      </c>
      <c r="P698" s="3">
        <f t="shared" si="64"/>
        <v>41340</v>
      </c>
      <c r="Q698" s="4" t="str" cm="1">
        <f t="array" ref="Q698">_xlfn.TEXTSPLIT(N698,"/")</f>
        <v>41340</v>
      </c>
      <c r="R698" s="5"/>
      <c r="S698" s="5"/>
      <c r="T698" s="5" t="e">
        <f t="shared" si="65"/>
        <v>#NUM!</v>
      </c>
      <c r="U698">
        <v>74</v>
      </c>
      <c r="V698" s="14">
        <v>84</v>
      </c>
      <c r="W698" s="14">
        <v>10</v>
      </c>
      <c r="X698" s="14">
        <v>34</v>
      </c>
      <c r="Y698" s="14">
        <v>11</v>
      </c>
      <c r="Z698" s="14">
        <v>10</v>
      </c>
      <c r="AA698" s="14">
        <v>28</v>
      </c>
      <c r="AB698" s="2">
        <v>4</v>
      </c>
      <c r="AC698" s="2">
        <v>3</v>
      </c>
      <c r="AD698" s="2">
        <v>4</v>
      </c>
      <c r="AE698" s="2">
        <v>6</v>
      </c>
      <c r="AF698" s="2">
        <v>0</v>
      </c>
      <c r="AG698" s="2">
        <v>0</v>
      </c>
      <c r="AH698" s="16">
        <v>0</v>
      </c>
      <c r="AJ698">
        <v>57</v>
      </c>
      <c r="AK698">
        <v>38.179000000000002</v>
      </c>
      <c r="AR698">
        <v>39</v>
      </c>
      <c r="AS698">
        <v>38.68</v>
      </c>
    </row>
    <row r="699" spans="1:45" hidden="1" x14ac:dyDescent="0.3">
      <c r="A699">
        <v>7505</v>
      </c>
      <c r="B699">
        <v>1958</v>
      </c>
      <c r="C699" s="1">
        <f t="shared" si="60"/>
        <v>66</v>
      </c>
      <c r="D699" t="s">
        <v>25</v>
      </c>
      <c r="E699" t="s">
        <v>34</v>
      </c>
      <c r="F699" s="4" t="s">
        <v>29</v>
      </c>
      <c r="G699" t="s">
        <v>29</v>
      </c>
      <c r="H699" s="20">
        <v>44155</v>
      </c>
      <c r="I699" s="2">
        <f t="shared" si="61"/>
        <v>44.155000000000001</v>
      </c>
      <c r="J699" s="2"/>
      <c r="K699" s="2">
        <v>1</v>
      </c>
      <c r="L699" s="2">
        <v>1</v>
      </c>
      <c r="M699" s="16">
        <f t="shared" si="62"/>
        <v>2</v>
      </c>
      <c r="N699" s="6" t="s">
        <v>249</v>
      </c>
      <c r="O699" s="4">
        <f t="shared" si="63"/>
        <v>2</v>
      </c>
      <c r="P699" s="3">
        <f t="shared" si="64"/>
        <v>41658</v>
      </c>
      <c r="Q699" s="4" t="str" cm="1">
        <f t="array" ref="Q699:S699">_xlfn.TEXTSPLIT(N699,"/")</f>
        <v>1</v>
      </c>
      <c r="R699" s="4" t="str">
        <v>19</v>
      </c>
      <c r="S699" s="4" t="str">
        <v>14</v>
      </c>
      <c r="T699" s="5">
        <f t="shared" si="65"/>
        <v>41658</v>
      </c>
      <c r="U699">
        <v>24</v>
      </c>
      <c r="V699" s="14">
        <v>22</v>
      </c>
      <c r="W699" s="14">
        <v>1</v>
      </c>
      <c r="X699" s="14">
        <v>9</v>
      </c>
      <c r="Y699" s="14">
        <v>0</v>
      </c>
      <c r="Z699" s="14">
        <v>0</v>
      </c>
      <c r="AA699" s="14">
        <v>14</v>
      </c>
      <c r="AB699" s="2">
        <v>1</v>
      </c>
      <c r="AC699" s="2">
        <v>1</v>
      </c>
      <c r="AD699" s="2">
        <v>2</v>
      </c>
      <c r="AE699" s="2">
        <v>4</v>
      </c>
      <c r="AF699" s="2">
        <v>0</v>
      </c>
      <c r="AG699" s="2">
        <v>0</v>
      </c>
      <c r="AH699" s="16">
        <v>0</v>
      </c>
      <c r="AJ699">
        <v>45</v>
      </c>
      <c r="AK699">
        <v>71.022000000000006</v>
      </c>
      <c r="AR699">
        <v>49</v>
      </c>
      <c r="AS699">
        <v>47.889000000000003</v>
      </c>
    </row>
    <row r="700" spans="1:45" x14ac:dyDescent="0.3">
      <c r="A700">
        <v>7503</v>
      </c>
      <c r="B700">
        <v>1977</v>
      </c>
      <c r="C700" s="1">
        <f t="shared" si="60"/>
        <v>47</v>
      </c>
      <c r="D700" t="s">
        <v>38</v>
      </c>
      <c r="E700" t="s">
        <v>22</v>
      </c>
      <c r="F700" s="4" t="s">
        <v>26</v>
      </c>
      <c r="G700" t="s">
        <v>26</v>
      </c>
      <c r="H700" s="20">
        <v>75825</v>
      </c>
      <c r="I700" s="2">
        <f t="shared" si="61"/>
        <v>75.825000000000003</v>
      </c>
      <c r="J700" s="2"/>
      <c r="K700" s="2">
        <v>0</v>
      </c>
      <c r="L700" s="2">
        <v>0</v>
      </c>
      <c r="M700" s="16">
        <f t="shared" si="62"/>
        <v>0</v>
      </c>
      <c r="N700" s="7">
        <v>41253</v>
      </c>
      <c r="O700" s="4">
        <f t="shared" si="63"/>
        <v>1</v>
      </c>
      <c r="P700" s="3">
        <f t="shared" si="64"/>
        <v>41253</v>
      </c>
      <c r="Q700" s="4" t="str" cm="1">
        <f t="array" ref="Q700">_xlfn.TEXTSPLIT(N700,"/")</f>
        <v>41253</v>
      </c>
      <c r="R700" s="5"/>
      <c r="S700" s="5"/>
      <c r="T700" s="5" t="e">
        <f t="shared" si="65"/>
        <v>#NUM!</v>
      </c>
      <c r="U700">
        <v>40</v>
      </c>
      <c r="V700" s="14">
        <v>1032</v>
      </c>
      <c r="W700" s="14">
        <v>105</v>
      </c>
      <c r="X700" s="14">
        <v>779</v>
      </c>
      <c r="Y700" s="14">
        <v>137</v>
      </c>
      <c r="Z700" s="14">
        <v>105</v>
      </c>
      <c r="AA700" s="14">
        <v>51</v>
      </c>
      <c r="AB700" s="2">
        <v>0</v>
      </c>
      <c r="AC700" s="2">
        <v>5</v>
      </c>
      <c r="AD700" s="2">
        <v>9</v>
      </c>
      <c r="AE700" s="2">
        <v>4</v>
      </c>
      <c r="AF700" s="2">
        <v>1</v>
      </c>
      <c r="AG700" s="2">
        <v>0</v>
      </c>
      <c r="AH700" s="16">
        <v>1</v>
      </c>
      <c r="AJ700">
        <v>48</v>
      </c>
      <c r="AK700">
        <v>47.808</v>
      </c>
      <c r="AR700">
        <v>41</v>
      </c>
      <c r="AS700">
        <v>18.492000000000001</v>
      </c>
    </row>
    <row r="701" spans="1:45" x14ac:dyDescent="0.3">
      <c r="A701">
        <v>7500</v>
      </c>
      <c r="B701">
        <v>1968</v>
      </c>
      <c r="C701" s="1">
        <f t="shared" si="60"/>
        <v>56</v>
      </c>
      <c r="D701" t="s">
        <v>25</v>
      </c>
      <c r="E701" t="s">
        <v>22</v>
      </c>
      <c r="F701" s="4" t="s">
        <v>26</v>
      </c>
      <c r="G701" t="s">
        <v>26</v>
      </c>
      <c r="H701" s="20">
        <v>79146</v>
      </c>
      <c r="I701" s="2">
        <f t="shared" si="61"/>
        <v>79.146000000000001</v>
      </c>
      <c r="J701" s="2"/>
      <c r="K701" s="2">
        <v>1</v>
      </c>
      <c r="L701" s="2">
        <v>1</v>
      </c>
      <c r="M701" s="16">
        <f t="shared" si="62"/>
        <v>2</v>
      </c>
      <c r="N701" s="6" t="s">
        <v>298</v>
      </c>
      <c r="O701" s="4">
        <f t="shared" si="63"/>
        <v>2</v>
      </c>
      <c r="P701" s="3">
        <f t="shared" si="64"/>
        <v>41753</v>
      </c>
      <c r="Q701" s="4" t="str" cm="1">
        <f t="array" ref="Q701:S701">_xlfn.TEXTSPLIT(N701,"/")</f>
        <v>4</v>
      </c>
      <c r="R701" s="4" t="str">
        <v>24</v>
      </c>
      <c r="S701" s="4" t="str">
        <v>14</v>
      </c>
      <c r="T701" s="5">
        <f t="shared" si="65"/>
        <v>41753</v>
      </c>
      <c r="U701">
        <v>33</v>
      </c>
      <c r="V701" s="14">
        <v>245</v>
      </c>
      <c r="W701" s="14">
        <v>16</v>
      </c>
      <c r="X701" s="14">
        <v>223</v>
      </c>
      <c r="Y701" s="14">
        <v>21</v>
      </c>
      <c r="Z701" s="14">
        <v>43</v>
      </c>
      <c r="AA701" s="14">
        <v>16</v>
      </c>
      <c r="AB701" s="2">
        <v>2</v>
      </c>
      <c r="AC701" s="2">
        <v>8</v>
      </c>
      <c r="AD701" s="2">
        <v>8</v>
      </c>
      <c r="AE701" s="2">
        <v>6</v>
      </c>
      <c r="AF701" s="2">
        <v>0</v>
      </c>
      <c r="AG701" s="2">
        <v>0</v>
      </c>
      <c r="AH701" s="16">
        <v>0</v>
      </c>
      <c r="AJ701">
        <v>40</v>
      </c>
      <c r="AK701">
        <v>39.921999999999997</v>
      </c>
      <c r="AR701">
        <v>34</v>
      </c>
      <c r="AS701">
        <v>17.486999999999998</v>
      </c>
    </row>
    <row r="702" spans="1:45" hidden="1" x14ac:dyDescent="0.3">
      <c r="A702">
        <v>7495</v>
      </c>
      <c r="B702">
        <v>1949</v>
      </c>
      <c r="C702" s="1">
        <f t="shared" si="60"/>
        <v>75</v>
      </c>
      <c r="D702" t="s">
        <v>25</v>
      </c>
      <c r="E702" t="s">
        <v>34</v>
      </c>
      <c r="F702" s="4" t="s">
        <v>29</v>
      </c>
      <c r="G702" t="s">
        <v>29</v>
      </c>
      <c r="H702" s="20">
        <v>56223</v>
      </c>
      <c r="I702" s="2">
        <f t="shared" si="61"/>
        <v>56.222999999999999</v>
      </c>
      <c r="J702" s="2"/>
      <c r="K702" s="2">
        <v>0</v>
      </c>
      <c r="L702" s="2">
        <v>1</v>
      </c>
      <c r="M702" s="16">
        <f t="shared" si="62"/>
        <v>1</v>
      </c>
      <c r="N702" s="6" t="s">
        <v>332</v>
      </c>
      <c r="O702" s="4">
        <f t="shared" si="63"/>
        <v>2</v>
      </c>
      <c r="P702" s="3">
        <f t="shared" si="64"/>
        <v>41628</v>
      </c>
      <c r="Q702" s="4" t="str" cm="1">
        <f t="array" ref="Q702:S702">_xlfn.TEXTSPLIT(N702,"/")</f>
        <v>12</v>
      </c>
      <c r="R702" s="4" t="str">
        <v>20</v>
      </c>
      <c r="S702" s="4" t="str">
        <v>13</v>
      </c>
      <c r="T702" s="5">
        <f t="shared" si="65"/>
        <v>41628</v>
      </c>
      <c r="U702">
        <v>72</v>
      </c>
      <c r="V702" s="14">
        <v>77</v>
      </c>
      <c r="W702" s="14">
        <v>28</v>
      </c>
      <c r="X702" s="14">
        <v>31</v>
      </c>
      <c r="Y702" s="14">
        <v>16</v>
      </c>
      <c r="Z702" s="14">
        <v>0</v>
      </c>
      <c r="AA702" s="14">
        <v>4</v>
      </c>
      <c r="AB702" s="2">
        <v>2</v>
      </c>
      <c r="AC702" s="2">
        <v>2</v>
      </c>
      <c r="AD702" s="2">
        <v>5</v>
      </c>
      <c r="AE702" s="2">
        <v>4</v>
      </c>
      <c r="AF702" s="2">
        <v>0</v>
      </c>
      <c r="AG702" s="2">
        <v>0</v>
      </c>
      <c r="AH702" s="16">
        <v>0</v>
      </c>
      <c r="AJ702">
        <v>48</v>
      </c>
      <c r="AK702">
        <v>41.658000000000001</v>
      </c>
      <c r="AR702">
        <v>46</v>
      </c>
      <c r="AS702">
        <v>39.771000000000001</v>
      </c>
    </row>
    <row r="703" spans="1:45" hidden="1" x14ac:dyDescent="0.3">
      <c r="A703">
        <v>7494</v>
      </c>
      <c r="B703">
        <v>1951</v>
      </c>
      <c r="C703" s="1">
        <f t="shared" si="60"/>
        <v>73</v>
      </c>
      <c r="D703" t="s">
        <v>28</v>
      </c>
      <c r="E703" t="s">
        <v>34</v>
      </c>
      <c r="F703" s="4" t="s">
        <v>23</v>
      </c>
      <c r="G703" t="s">
        <v>23</v>
      </c>
      <c r="H703" s="20">
        <v>42873</v>
      </c>
      <c r="I703" s="2">
        <f t="shared" si="61"/>
        <v>42.872999999999998</v>
      </c>
      <c r="J703" s="2"/>
      <c r="K703" s="2">
        <v>1</v>
      </c>
      <c r="L703" s="2">
        <v>1</v>
      </c>
      <c r="M703" s="16">
        <f t="shared" si="62"/>
        <v>2</v>
      </c>
      <c r="N703" s="6" t="s">
        <v>156</v>
      </c>
      <c r="O703" s="4">
        <f t="shared" si="63"/>
        <v>2</v>
      </c>
      <c r="P703" s="3">
        <f t="shared" si="64"/>
        <v>41295</v>
      </c>
      <c r="Q703" s="4" t="str" cm="1">
        <f t="array" ref="Q703:S703">_xlfn.TEXTSPLIT(N703,"/")</f>
        <v>1</v>
      </c>
      <c r="R703" s="4" t="str">
        <v>21</v>
      </c>
      <c r="S703" s="4" t="str">
        <v>13</v>
      </c>
      <c r="T703" s="5">
        <f t="shared" si="65"/>
        <v>41295</v>
      </c>
      <c r="U703">
        <v>11</v>
      </c>
      <c r="V703" s="14">
        <v>209</v>
      </c>
      <c r="W703" s="14">
        <v>0</v>
      </c>
      <c r="X703" s="14">
        <v>40</v>
      </c>
      <c r="Y703" s="14">
        <v>3</v>
      </c>
      <c r="Z703" s="14">
        <v>2</v>
      </c>
      <c r="AA703" s="14">
        <v>15</v>
      </c>
      <c r="AB703" s="2">
        <v>4</v>
      </c>
      <c r="AC703" s="2">
        <v>6</v>
      </c>
      <c r="AD703" s="2">
        <v>4</v>
      </c>
      <c r="AE703" s="2">
        <v>8</v>
      </c>
      <c r="AF703" s="2">
        <v>0</v>
      </c>
      <c r="AG703" s="2">
        <v>0</v>
      </c>
      <c r="AH703" s="16">
        <v>0</v>
      </c>
      <c r="AJ703">
        <v>44</v>
      </c>
      <c r="AK703">
        <v>77.567999999999998</v>
      </c>
      <c r="AR703">
        <v>43</v>
      </c>
      <c r="AS703">
        <v>30.827999999999999</v>
      </c>
    </row>
    <row r="704" spans="1:45" x14ac:dyDescent="0.3">
      <c r="A704">
        <v>7488</v>
      </c>
      <c r="B704">
        <v>1964</v>
      </c>
      <c r="C704" s="1">
        <f t="shared" si="60"/>
        <v>60</v>
      </c>
      <c r="D704" t="s">
        <v>25</v>
      </c>
      <c r="E704" t="s">
        <v>42</v>
      </c>
      <c r="F704" s="4" t="s">
        <v>26</v>
      </c>
      <c r="G704" t="s">
        <v>26</v>
      </c>
      <c r="H704" s="20">
        <v>64191</v>
      </c>
      <c r="I704" s="2">
        <f t="shared" si="61"/>
        <v>64.191000000000003</v>
      </c>
      <c r="J704" s="2"/>
      <c r="K704" s="2">
        <v>0</v>
      </c>
      <c r="L704" s="2">
        <v>1</v>
      </c>
      <c r="M704" s="16">
        <f t="shared" si="62"/>
        <v>1</v>
      </c>
      <c r="N704" s="6" t="s">
        <v>289</v>
      </c>
      <c r="O704" s="4">
        <f t="shared" si="63"/>
        <v>2</v>
      </c>
      <c r="P704" s="3">
        <f t="shared" si="64"/>
        <v>41296</v>
      </c>
      <c r="Q704" s="4" t="str" cm="1">
        <f t="array" ref="Q704:S704">_xlfn.TEXTSPLIT(N704,"/")</f>
        <v>1</v>
      </c>
      <c r="R704" s="4" t="str">
        <v>22</v>
      </c>
      <c r="S704" s="4" t="str">
        <v>13</v>
      </c>
      <c r="T704" s="5">
        <f t="shared" si="65"/>
        <v>41296</v>
      </c>
      <c r="U704">
        <v>30</v>
      </c>
      <c r="V704" s="14">
        <v>420</v>
      </c>
      <c r="W704" s="14">
        <v>15</v>
      </c>
      <c r="X704" s="14">
        <v>186</v>
      </c>
      <c r="Y704" s="14">
        <v>151</v>
      </c>
      <c r="Z704" s="14">
        <v>38</v>
      </c>
      <c r="AA704" s="14">
        <v>15</v>
      </c>
      <c r="AB704" s="2">
        <v>3</v>
      </c>
      <c r="AC704" s="2">
        <v>5</v>
      </c>
      <c r="AD704" s="2">
        <v>13</v>
      </c>
      <c r="AE704" s="2">
        <v>3</v>
      </c>
      <c r="AF704" s="2">
        <v>0</v>
      </c>
      <c r="AG704" s="2">
        <v>0</v>
      </c>
      <c r="AH704" s="16">
        <v>0</v>
      </c>
      <c r="AJ704">
        <v>46</v>
      </c>
      <c r="AK704">
        <v>56.628</v>
      </c>
      <c r="AR704">
        <v>48</v>
      </c>
      <c r="AS704">
        <v>19.789000000000001</v>
      </c>
    </row>
    <row r="705" spans="1:45" hidden="1" x14ac:dyDescent="0.3">
      <c r="A705">
        <v>7485</v>
      </c>
      <c r="B705">
        <v>1951</v>
      </c>
      <c r="C705" s="1">
        <f t="shared" si="60"/>
        <v>73</v>
      </c>
      <c r="D705" t="s">
        <v>47</v>
      </c>
      <c r="E705" t="s">
        <v>34</v>
      </c>
      <c r="F705" s="4" t="s">
        <v>43</v>
      </c>
      <c r="G705" t="s">
        <v>43</v>
      </c>
      <c r="H705" s="20">
        <v>56551</v>
      </c>
      <c r="I705" s="2">
        <f t="shared" si="61"/>
        <v>56.551000000000002</v>
      </c>
      <c r="J705" s="2"/>
      <c r="K705" s="2">
        <v>1</v>
      </c>
      <c r="L705" s="2">
        <v>1</v>
      </c>
      <c r="M705" s="16">
        <f t="shared" si="62"/>
        <v>2</v>
      </c>
      <c r="N705" s="7">
        <v>41825</v>
      </c>
      <c r="O705" s="4">
        <f t="shared" si="63"/>
        <v>1</v>
      </c>
      <c r="P705" s="3">
        <f t="shared" si="64"/>
        <v>41825</v>
      </c>
      <c r="Q705" s="4" t="str" cm="1">
        <f t="array" ref="Q705">_xlfn.TEXTSPLIT(N705,"/")</f>
        <v>41825</v>
      </c>
      <c r="R705" s="5"/>
      <c r="S705" s="5"/>
      <c r="T705" s="5" t="e">
        <f t="shared" si="65"/>
        <v>#NUM!</v>
      </c>
      <c r="U705">
        <v>48</v>
      </c>
      <c r="V705" s="14">
        <v>67</v>
      </c>
      <c r="W705" s="14">
        <v>4</v>
      </c>
      <c r="X705" s="14">
        <v>32</v>
      </c>
      <c r="Y705" s="14">
        <v>17</v>
      </c>
      <c r="Z705" s="14">
        <v>2</v>
      </c>
      <c r="AA705" s="14">
        <v>16</v>
      </c>
      <c r="AB705" s="2">
        <v>3</v>
      </c>
      <c r="AC705" s="2">
        <v>2</v>
      </c>
      <c r="AD705" s="2">
        <v>4</v>
      </c>
      <c r="AE705" s="2">
        <v>4</v>
      </c>
      <c r="AF705" s="2">
        <v>0</v>
      </c>
      <c r="AG705" s="2">
        <v>0</v>
      </c>
      <c r="AH705" s="16">
        <v>0</v>
      </c>
      <c r="AJ705">
        <v>57</v>
      </c>
      <c r="AK705">
        <v>37.07</v>
      </c>
      <c r="AR705">
        <v>63</v>
      </c>
      <c r="AS705">
        <v>51.651000000000003</v>
      </c>
    </row>
    <row r="706" spans="1:45" x14ac:dyDescent="0.3">
      <c r="A706">
        <v>7476</v>
      </c>
      <c r="B706">
        <v>1965</v>
      </c>
      <c r="C706" s="1">
        <f t="shared" ref="C706:C769" si="66">2024-B706</f>
        <v>59</v>
      </c>
      <c r="D706" t="s">
        <v>47</v>
      </c>
      <c r="E706" t="s">
        <v>42</v>
      </c>
      <c r="F706" s="4" t="s">
        <v>26</v>
      </c>
      <c r="G706" t="s">
        <v>26</v>
      </c>
      <c r="H706" s="20">
        <v>63972</v>
      </c>
      <c r="I706" s="2">
        <f t="shared" ref="I706:I769" si="67">H706/1000</f>
        <v>63.972000000000001</v>
      </c>
      <c r="J706" s="2"/>
      <c r="K706" s="2">
        <v>0</v>
      </c>
      <c r="L706" s="2">
        <v>1</v>
      </c>
      <c r="M706" s="16">
        <f t="shared" ref="M706:M769" si="68">L706+K706</f>
        <v>1</v>
      </c>
      <c r="N706" s="7">
        <v>40951</v>
      </c>
      <c r="O706" s="4">
        <f t="shared" ref="O706:O769" si="69">TYPE(N706)</f>
        <v>1</v>
      </c>
      <c r="P706" s="3">
        <f t="shared" ref="P706:P769" si="70">IF(O706=2,T706,N706)</f>
        <v>40951</v>
      </c>
      <c r="Q706" s="4" t="str" cm="1">
        <f t="array" ref="Q706">_xlfn.TEXTSPLIT(N706,"/")</f>
        <v>40951</v>
      </c>
      <c r="R706" s="5"/>
      <c r="S706" s="5"/>
      <c r="T706" s="5" t="e">
        <f t="shared" ref="T706:T769" si="71">DATE(S706+100,Q706,R706)</f>
        <v>#NUM!</v>
      </c>
      <c r="U706">
        <v>93</v>
      </c>
      <c r="V706" s="14">
        <v>928</v>
      </c>
      <c r="W706" s="14">
        <v>63</v>
      </c>
      <c r="X706" s="14">
        <v>254</v>
      </c>
      <c r="Y706" s="14">
        <v>0</v>
      </c>
      <c r="Z706" s="14">
        <v>12</v>
      </c>
      <c r="AA706" s="14">
        <v>12</v>
      </c>
      <c r="AB706" s="2">
        <v>4</v>
      </c>
      <c r="AC706" s="2">
        <v>5</v>
      </c>
      <c r="AD706" s="2">
        <v>10</v>
      </c>
      <c r="AE706" s="2">
        <v>4</v>
      </c>
      <c r="AF706" s="2">
        <v>0</v>
      </c>
      <c r="AG706" s="2">
        <v>0</v>
      </c>
      <c r="AH706" s="16">
        <v>1</v>
      </c>
      <c r="AJ706">
        <v>37</v>
      </c>
      <c r="AK706">
        <v>69.867000000000004</v>
      </c>
      <c r="AR706">
        <v>64</v>
      </c>
      <c r="AS706">
        <v>38.829000000000001</v>
      </c>
    </row>
    <row r="707" spans="1:45" hidden="1" x14ac:dyDescent="0.3">
      <c r="A707">
        <v>7462</v>
      </c>
      <c r="B707">
        <v>1955</v>
      </c>
      <c r="C707" s="1">
        <f t="shared" si="66"/>
        <v>69</v>
      </c>
      <c r="D707" t="s">
        <v>28</v>
      </c>
      <c r="E707" t="s">
        <v>22</v>
      </c>
      <c r="F707" s="4" t="s">
        <v>26</v>
      </c>
      <c r="G707" t="s">
        <v>26</v>
      </c>
      <c r="H707" s="20">
        <v>22507</v>
      </c>
      <c r="I707" s="2">
        <f t="shared" si="67"/>
        <v>22.507000000000001</v>
      </c>
      <c r="J707" s="2"/>
      <c r="K707" s="2">
        <v>0</v>
      </c>
      <c r="L707" s="2">
        <v>0</v>
      </c>
      <c r="M707" s="16">
        <f t="shared" si="68"/>
        <v>0</v>
      </c>
      <c r="N707" s="6" t="s">
        <v>246</v>
      </c>
      <c r="O707" s="4">
        <f t="shared" si="69"/>
        <v>2</v>
      </c>
      <c r="P707" s="3">
        <f t="shared" si="70"/>
        <v>41237</v>
      </c>
      <c r="Q707" s="4" t="str" cm="1">
        <f t="array" ref="Q707:S707">_xlfn.TEXTSPLIT(N707,"/")</f>
        <v>11</v>
      </c>
      <c r="R707" s="4" t="str">
        <v>24</v>
      </c>
      <c r="S707" s="4" t="str">
        <v>12</v>
      </c>
      <c r="T707" s="5">
        <f t="shared" si="71"/>
        <v>41237</v>
      </c>
      <c r="U707">
        <v>67</v>
      </c>
      <c r="V707" s="14">
        <v>68</v>
      </c>
      <c r="W707" s="14">
        <v>0</v>
      </c>
      <c r="X707" s="14">
        <v>226</v>
      </c>
      <c r="Y707" s="14">
        <v>51</v>
      </c>
      <c r="Z707" s="14">
        <v>157</v>
      </c>
      <c r="AA707" s="14">
        <v>68</v>
      </c>
      <c r="AB707" s="2">
        <v>3</v>
      </c>
      <c r="AC707" s="2">
        <v>10</v>
      </c>
      <c r="AD707" s="2">
        <v>4</v>
      </c>
      <c r="AE707" s="2">
        <v>9</v>
      </c>
      <c r="AF707" s="2">
        <v>0</v>
      </c>
      <c r="AG707" s="2">
        <v>0</v>
      </c>
      <c r="AH707" s="16">
        <v>0</v>
      </c>
      <c r="AJ707">
        <v>40</v>
      </c>
      <c r="AK707">
        <v>39.921999999999997</v>
      </c>
      <c r="AR707">
        <v>52</v>
      </c>
      <c r="AS707">
        <v>36.229999999999997</v>
      </c>
    </row>
    <row r="708" spans="1:45" hidden="1" x14ac:dyDescent="0.3">
      <c r="A708">
        <v>7458</v>
      </c>
      <c r="B708">
        <v>1957</v>
      </c>
      <c r="C708" s="1">
        <f t="shared" si="66"/>
        <v>67</v>
      </c>
      <c r="D708" t="s">
        <v>33</v>
      </c>
      <c r="E708" t="s">
        <v>42</v>
      </c>
      <c r="F708" s="4" t="s">
        <v>32</v>
      </c>
      <c r="G708" t="s">
        <v>32</v>
      </c>
      <c r="H708" s="20">
        <v>34941</v>
      </c>
      <c r="I708" s="2">
        <f t="shared" si="67"/>
        <v>34.941000000000003</v>
      </c>
      <c r="J708" s="2"/>
      <c r="K708" s="2">
        <v>1</v>
      </c>
      <c r="L708" s="2">
        <v>1</v>
      </c>
      <c r="M708" s="16">
        <f t="shared" si="68"/>
        <v>2</v>
      </c>
      <c r="N708" s="7">
        <v>41428</v>
      </c>
      <c r="O708" s="4">
        <f t="shared" si="69"/>
        <v>1</v>
      </c>
      <c r="P708" s="3">
        <f t="shared" si="70"/>
        <v>41428</v>
      </c>
      <c r="Q708" s="4" t="str" cm="1">
        <f t="array" ref="Q708">_xlfn.TEXTSPLIT(N708,"/")</f>
        <v>41428</v>
      </c>
      <c r="R708" s="5"/>
      <c r="S708" s="5"/>
      <c r="T708" s="5" t="e">
        <f t="shared" si="71"/>
        <v>#NUM!</v>
      </c>
      <c r="U708">
        <v>26</v>
      </c>
      <c r="V708" s="14">
        <v>39</v>
      </c>
      <c r="W708" s="14">
        <v>2</v>
      </c>
      <c r="X708" s="14">
        <v>25</v>
      </c>
      <c r="Y708" s="14">
        <v>4</v>
      </c>
      <c r="Z708" s="14">
        <v>3</v>
      </c>
      <c r="AA708" s="14">
        <v>24</v>
      </c>
      <c r="AB708" s="2">
        <v>2</v>
      </c>
      <c r="AC708" s="2">
        <v>3</v>
      </c>
      <c r="AD708" s="2">
        <v>3</v>
      </c>
      <c r="AE708" s="2">
        <v>8</v>
      </c>
      <c r="AF708" s="2">
        <v>0</v>
      </c>
      <c r="AG708" s="2">
        <v>0</v>
      </c>
      <c r="AH708" s="16">
        <v>0</v>
      </c>
      <c r="AJ708">
        <v>40</v>
      </c>
      <c r="AK708">
        <v>30.096</v>
      </c>
      <c r="AR708">
        <v>58</v>
      </c>
      <c r="AS708">
        <v>57.235999999999997</v>
      </c>
    </row>
    <row r="709" spans="1:45" hidden="1" x14ac:dyDescent="0.3">
      <c r="A709">
        <v>7453</v>
      </c>
      <c r="B709">
        <v>1955</v>
      </c>
      <c r="C709" s="1">
        <f t="shared" si="66"/>
        <v>69</v>
      </c>
      <c r="D709" t="s">
        <v>25</v>
      </c>
      <c r="E709" t="s">
        <v>22</v>
      </c>
      <c r="F709" s="4" t="s">
        <v>26</v>
      </c>
      <c r="G709" t="s">
        <v>26</v>
      </c>
      <c r="H709" s="20">
        <v>36130</v>
      </c>
      <c r="I709" s="2">
        <f t="shared" si="67"/>
        <v>36.130000000000003</v>
      </c>
      <c r="J709" s="2"/>
      <c r="K709" s="2">
        <v>0</v>
      </c>
      <c r="L709" s="2">
        <v>1</v>
      </c>
      <c r="M709" s="16">
        <f t="shared" si="68"/>
        <v>1</v>
      </c>
      <c r="N709" s="7">
        <v>41307</v>
      </c>
      <c r="O709" s="4">
        <f t="shared" si="69"/>
        <v>1</v>
      </c>
      <c r="P709" s="3">
        <f t="shared" si="70"/>
        <v>41307</v>
      </c>
      <c r="Q709" s="4" t="str" cm="1">
        <f t="array" ref="Q709">_xlfn.TEXTSPLIT(N709,"/")</f>
        <v>41307</v>
      </c>
      <c r="R709" s="5"/>
      <c r="S709" s="5"/>
      <c r="T709" s="5" t="e">
        <f t="shared" si="71"/>
        <v>#NUM!</v>
      </c>
      <c r="U709">
        <v>46</v>
      </c>
      <c r="V709" s="14">
        <v>157</v>
      </c>
      <c r="W709" s="14">
        <v>43</v>
      </c>
      <c r="X709" s="14">
        <v>127</v>
      </c>
      <c r="Y709" s="14">
        <v>68</v>
      </c>
      <c r="Z709" s="14">
        <v>56</v>
      </c>
      <c r="AA709" s="14">
        <v>37</v>
      </c>
      <c r="AB709" s="2">
        <v>6</v>
      </c>
      <c r="AC709" s="2">
        <v>3</v>
      </c>
      <c r="AD709" s="2">
        <v>4</v>
      </c>
      <c r="AE709" s="2">
        <v>4</v>
      </c>
      <c r="AF709" s="2">
        <v>1</v>
      </c>
      <c r="AG709" s="2">
        <v>0</v>
      </c>
      <c r="AH709" s="16">
        <v>1</v>
      </c>
      <c r="AJ709">
        <v>69</v>
      </c>
      <c r="AK709">
        <v>42.606999999999999</v>
      </c>
      <c r="AR709">
        <v>54</v>
      </c>
      <c r="AS709">
        <v>62.771999999999998</v>
      </c>
    </row>
    <row r="710" spans="1:45" x14ac:dyDescent="0.3">
      <c r="A710">
        <v>7451</v>
      </c>
      <c r="B710">
        <v>1961</v>
      </c>
      <c r="C710" s="1">
        <f t="shared" si="66"/>
        <v>63</v>
      </c>
      <c r="D710" t="s">
        <v>25</v>
      </c>
      <c r="E710" t="s">
        <v>42</v>
      </c>
      <c r="F710" s="4" t="s">
        <v>26</v>
      </c>
      <c r="G710" t="s">
        <v>26</v>
      </c>
      <c r="H710" s="20">
        <v>98777</v>
      </c>
      <c r="I710" s="2">
        <f t="shared" si="67"/>
        <v>98.777000000000001</v>
      </c>
      <c r="J710" s="2"/>
      <c r="K710" s="2">
        <v>0</v>
      </c>
      <c r="L710" s="2">
        <v>0</v>
      </c>
      <c r="M710" s="16">
        <f t="shared" si="68"/>
        <v>0</v>
      </c>
      <c r="N710" s="6" t="s">
        <v>242</v>
      </c>
      <c r="O710" s="4">
        <f t="shared" si="69"/>
        <v>2</v>
      </c>
      <c r="P710" s="3">
        <f t="shared" si="70"/>
        <v>41687</v>
      </c>
      <c r="Q710" s="4" t="str" cm="1">
        <f t="array" ref="Q710:S710">_xlfn.TEXTSPLIT(N710,"/")</f>
        <v>2</v>
      </c>
      <c r="R710" s="4" t="str">
        <v>17</v>
      </c>
      <c r="S710" s="4" t="str">
        <v>14</v>
      </c>
      <c r="T710" s="5">
        <f t="shared" si="71"/>
        <v>41687</v>
      </c>
      <c r="U710">
        <v>23</v>
      </c>
      <c r="V710" s="14">
        <v>1000</v>
      </c>
      <c r="W710" s="14">
        <v>19</v>
      </c>
      <c r="X710" s="14">
        <v>711</v>
      </c>
      <c r="Y710" s="14">
        <v>125</v>
      </c>
      <c r="Z710" s="14">
        <v>115</v>
      </c>
      <c r="AA710" s="14">
        <v>38</v>
      </c>
      <c r="AB710" s="2">
        <v>0</v>
      </c>
      <c r="AC710" s="2">
        <v>4</v>
      </c>
      <c r="AD710" s="2">
        <v>9</v>
      </c>
      <c r="AE710" s="2">
        <v>1</v>
      </c>
      <c r="AF710" s="2">
        <v>0</v>
      </c>
      <c r="AG710" s="2">
        <v>0</v>
      </c>
      <c r="AH710" s="16">
        <v>1</v>
      </c>
      <c r="AJ710">
        <v>46</v>
      </c>
      <c r="AK710">
        <v>82.325999999999993</v>
      </c>
      <c r="AR710">
        <v>41</v>
      </c>
      <c r="AS710">
        <v>28.718</v>
      </c>
    </row>
    <row r="711" spans="1:45" x14ac:dyDescent="0.3">
      <c r="A711">
        <v>7446</v>
      </c>
      <c r="B711">
        <v>1968</v>
      </c>
      <c r="C711" s="1">
        <f t="shared" si="66"/>
        <v>56</v>
      </c>
      <c r="D711" t="s">
        <v>31</v>
      </c>
      <c r="E711" t="s">
        <v>42</v>
      </c>
      <c r="F711" s="4" t="s">
        <v>32</v>
      </c>
      <c r="G711" t="s">
        <v>32</v>
      </c>
      <c r="H711" s="20">
        <v>62513</v>
      </c>
      <c r="I711" s="2">
        <f t="shared" si="67"/>
        <v>62.512999999999998</v>
      </c>
      <c r="J711" s="2"/>
      <c r="K711" s="2">
        <v>0</v>
      </c>
      <c r="L711" s="2">
        <v>1</v>
      </c>
      <c r="M711" s="16">
        <f t="shared" si="68"/>
        <v>1</v>
      </c>
      <c r="N711" s="7">
        <v>41526</v>
      </c>
      <c r="O711" s="4">
        <f t="shared" si="69"/>
        <v>1</v>
      </c>
      <c r="P711" s="3">
        <f t="shared" si="70"/>
        <v>41526</v>
      </c>
      <c r="Q711" s="4" t="str" cm="1">
        <f t="array" ref="Q711">_xlfn.TEXTSPLIT(N711,"/")</f>
        <v>41526</v>
      </c>
      <c r="R711" s="5"/>
      <c r="S711" s="5"/>
      <c r="T711" s="5" t="e">
        <f t="shared" si="71"/>
        <v>#NUM!</v>
      </c>
      <c r="U711">
        <v>16</v>
      </c>
      <c r="V711" s="14">
        <v>520</v>
      </c>
      <c r="W711" s="14">
        <v>42</v>
      </c>
      <c r="X711" s="14">
        <v>98</v>
      </c>
      <c r="Y711" s="14">
        <v>0</v>
      </c>
      <c r="Z711" s="14">
        <v>42</v>
      </c>
      <c r="AA711" s="14">
        <v>14</v>
      </c>
      <c r="AB711" s="2">
        <v>2</v>
      </c>
      <c r="AC711" s="2">
        <v>6</v>
      </c>
      <c r="AD711" s="2">
        <v>10</v>
      </c>
      <c r="AE711" s="2">
        <v>6</v>
      </c>
      <c r="AF711" s="2">
        <v>0</v>
      </c>
      <c r="AG711" s="2">
        <v>0</v>
      </c>
      <c r="AH711" s="16">
        <v>0</v>
      </c>
      <c r="AJ711">
        <v>48</v>
      </c>
      <c r="AK711">
        <v>43.057000000000002</v>
      </c>
      <c r="AR711">
        <v>47</v>
      </c>
      <c r="AS711">
        <v>64.891999999999996</v>
      </c>
    </row>
    <row r="712" spans="1:45" x14ac:dyDescent="0.3">
      <c r="A712">
        <v>7444</v>
      </c>
      <c r="B712">
        <v>1970</v>
      </c>
      <c r="C712" s="1">
        <f t="shared" si="66"/>
        <v>54</v>
      </c>
      <c r="D712" t="s">
        <v>25</v>
      </c>
      <c r="E712" t="s">
        <v>42</v>
      </c>
      <c r="F712" s="4" t="s">
        <v>29</v>
      </c>
      <c r="G712" t="s">
        <v>29</v>
      </c>
      <c r="H712" s="20">
        <v>42169</v>
      </c>
      <c r="I712" s="2">
        <f t="shared" si="67"/>
        <v>42.168999999999997</v>
      </c>
      <c r="J712" s="2"/>
      <c r="K712" s="2">
        <v>1</v>
      </c>
      <c r="L712" s="2">
        <v>1</v>
      </c>
      <c r="M712" s="16">
        <f t="shared" si="68"/>
        <v>2</v>
      </c>
      <c r="N712" s="6" t="s">
        <v>228</v>
      </c>
      <c r="O712" s="4">
        <f t="shared" si="69"/>
        <v>2</v>
      </c>
      <c r="P712" s="3">
        <f t="shared" si="70"/>
        <v>41566</v>
      </c>
      <c r="Q712" s="4" t="str" cm="1">
        <f t="array" ref="Q712:S712">_xlfn.TEXTSPLIT(N712,"/")</f>
        <v>10</v>
      </c>
      <c r="R712" s="4" t="str">
        <v>19</v>
      </c>
      <c r="S712" s="4" t="str">
        <v>13</v>
      </c>
      <c r="T712" s="5">
        <f t="shared" si="71"/>
        <v>41566</v>
      </c>
      <c r="U712">
        <v>20</v>
      </c>
      <c r="V712" s="14">
        <v>19</v>
      </c>
      <c r="W712" s="14">
        <v>0</v>
      </c>
      <c r="X712" s="14">
        <v>9</v>
      </c>
      <c r="Y712" s="14">
        <v>0</v>
      </c>
      <c r="Z712" s="14">
        <v>0</v>
      </c>
      <c r="AA712" s="14">
        <v>2</v>
      </c>
      <c r="AB712" s="2">
        <v>2</v>
      </c>
      <c r="AC712" s="2">
        <v>1</v>
      </c>
      <c r="AD712" s="2">
        <v>3</v>
      </c>
      <c r="AE712" s="2">
        <v>8</v>
      </c>
      <c r="AF712" s="2">
        <v>0</v>
      </c>
      <c r="AG712" s="2">
        <v>0</v>
      </c>
      <c r="AH712" s="16">
        <v>0</v>
      </c>
      <c r="AJ712">
        <v>48</v>
      </c>
      <c r="AK712">
        <v>22.669</v>
      </c>
      <c r="AR712">
        <v>56</v>
      </c>
      <c r="AS712">
        <v>66.825000000000003</v>
      </c>
    </row>
    <row r="713" spans="1:45" x14ac:dyDescent="0.3">
      <c r="A713">
        <v>7441</v>
      </c>
      <c r="B713">
        <v>1974</v>
      </c>
      <c r="C713" s="1">
        <f t="shared" si="66"/>
        <v>50</v>
      </c>
      <c r="D713" t="s">
        <v>31</v>
      </c>
      <c r="E713" t="s">
        <v>22</v>
      </c>
      <c r="F713" s="4" t="s">
        <v>23</v>
      </c>
      <c r="G713" t="s">
        <v>23</v>
      </c>
      <c r="H713" s="20">
        <v>71128</v>
      </c>
      <c r="I713" s="2">
        <f t="shared" si="67"/>
        <v>71.128</v>
      </c>
      <c r="J713" s="2"/>
      <c r="K713" s="2">
        <v>1</v>
      </c>
      <c r="L713" s="2">
        <v>0</v>
      </c>
      <c r="M713" s="16">
        <f t="shared" si="68"/>
        <v>1</v>
      </c>
      <c r="N713" s="7">
        <v>41070</v>
      </c>
      <c r="O713" s="4">
        <f t="shared" si="69"/>
        <v>1</v>
      </c>
      <c r="P713" s="3">
        <f t="shared" si="70"/>
        <v>41070</v>
      </c>
      <c r="Q713" s="4" t="str" cm="1">
        <f t="array" ref="Q713">_xlfn.TEXTSPLIT(N713,"/")</f>
        <v>41070</v>
      </c>
      <c r="R713" s="5"/>
      <c r="S713" s="5"/>
      <c r="T713" s="5" t="e">
        <f t="shared" si="71"/>
        <v>#NUM!</v>
      </c>
      <c r="U713">
        <v>80</v>
      </c>
      <c r="V713" s="14">
        <v>958</v>
      </c>
      <c r="W713" s="14">
        <v>159</v>
      </c>
      <c r="X713" s="14">
        <v>447</v>
      </c>
      <c r="Y713" s="14">
        <v>20</v>
      </c>
      <c r="Z713" s="14">
        <v>0</v>
      </c>
      <c r="AA713" s="14">
        <v>31</v>
      </c>
      <c r="AB713" s="2">
        <v>3</v>
      </c>
      <c r="AC713" s="2">
        <v>2</v>
      </c>
      <c r="AD713" s="2">
        <v>12</v>
      </c>
      <c r="AE713" s="2">
        <v>7</v>
      </c>
      <c r="AF713" s="2">
        <v>0</v>
      </c>
      <c r="AG713" s="2">
        <v>0</v>
      </c>
      <c r="AH713" s="16">
        <v>0</v>
      </c>
      <c r="AJ713">
        <v>42</v>
      </c>
      <c r="AK713">
        <v>40.210999999999999</v>
      </c>
      <c r="AR713">
        <v>65</v>
      </c>
      <c r="AS713">
        <v>61.073999999999998</v>
      </c>
    </row>
    <row r="714" spans="1:45" x14ac:dyDescent="0.3">
      <c r="A714">
        <v>7437</v>
      </c>
      <c r="B714">
        <v>1989</v>
      </c>
      <c r="C714" s="1">
        <f t="shared" si="66"/>
        <v>35</v>
      </c>
      <c r="D714" t="s">
        <v>33</v>
      </c>
      <c r="E714" t="s">
        <v>22</v>
      </c>
      <c r="F714" s="4" t="s">
        <v>26</v>
      </c>
      <c r="G714" t="s">
        <v>26</v>
      </c>
      <c r="H714" s="20">
        <v>27938</v>
      </c>
      <c r="I714" s="2">
        <f t="shared" si="67"/>
        <v>27.937999999999999</v>
      </c>
      <c r="J714" s="2"/>
      <c r="K714" s="2">
        <v>1</v>
      </c>
      <c r="L714" s="2">
        <v>0</v>
      </c>
      <c r="M714" s="16">
        <f t="shared" si="68"/>
        <v>1</v>
      </c>
      <c r="N714" s="6" t="s">
        <v>65</v>
      </c>
      <c r="O714" s="4">
        <f t="shared" si="69"/>
        <v>2</v>
      </c>
      <c r="P714" s="3">
        <f t="shared" si="70"/>
        <v>41757</v>
      </c>
      <c r="Q714" s="4" t="str" cm="1">
        <f t="array" ref="Q714:S714">_xlfn.TEXTSPLIT(N714,"/")</f>
        <v>4</v>
      </c>
      <c r="R714" s="4" t="str">
        <v>28</v>
      </c>
      <c r="S714" s="4" t="str">
        <v>14</v>
      </c>
      <c r="T714" s="5">
        <f t="shared" si="71"/>
        <v>41757</v>
      </c>
      <c r="U714">
        <v>31</v>
      </c>
      <c r="V714" s="14">
        <v>13</v>
      </c>
      <c r="W714" s="14">
        <v>0</v>
      </c>
      <c r="X714" s="14">
        <v>8</v>
      </c>
      <c r="Y714" s="14">
        <v>2</v>
      </c>
      <c r="Z714" s="14">
        <v>1</v>
      </c>
      <c r="AA714" s="14">
        <v>5</v>
      </c>
      <c r="AB714" s="2">
        <v>1</v>
      </c>
      <c r="AC714" s="2">
        <v>1</v>
      </c>
      <c r="AD714" s="2">
        <v>4</v>
      </c>
      <c r="AE714" s="2">
        <v>3</v>
      </c>
      <c r="AF714" s="2">
        <v>0</v>
      </c>
      <c r="AG714" s="2">
        <v>0</v>
      </c>
      <c r="AH714" s="16">
        <v>0</v>
      </c>
      <c r="AJ714">
        <v>47</v>
      </c>
      <c r="AK714">
        <v>40.78</v>
      </c>
      <c r="AR714">
        <v>38</v>
      </c>
      <c r="AS714">
        <v>41.472999999999999</v>
      </c>
    </row>
    <row r="715" spans="1:45" x14ac:dyDescent="0.3">
      <c r="A715">
        <v>7433</v>
      </c>
      <c r="B715">
        <v>1986</v>
      </c>
      <c r="C715" s="1">
        <f t="shared" si="66"/>
        <v>38</v>
      </c>
      <c r="D715" t="s">
        <v>25</v>
      </c>
      <c r="E715" t="s">
        <v>22</v>
      </c>
      <c r="F715" s="4" t="s">
        <v>26</v>
      </c>
      <c r="G715" t="s">
        <v>26</v>
      </c>
      <c r="H715" s="20">
        <v>29760</v>
      </c>
      <c r="I715" s="2">
        <f t="shared" si="67"/>
        <v>29.76</v>
      </c>
      <c r="J715" s="2"/>
      <c r="K715" s="2">
        <v>1</v>
      </c>
      <c r="L715" s="2">
        <v>0</v>
      </c>
      <c r="M715" s="16">
        <f t="shared" si="68"/>
        <v>1</v>
      </c>
      <c r="N715" s="6" t="s">
        <v>385</v>
      </c>
      <c r="O715" s="4">
        <f t="shared" si="69"/>
        <v>2</v>
      </c>
      <c r="P715" s="3">
        <f t="shared" si="70"/>
        <v>41150</v>
      </c>
      <c r="Q715" s="4" t="str" cm="1">
        <f t="array" ref="Q715:S715">_xlfn.TEXTSPLIT(N715,"/")</f>
        <v>8</v>
      </c>
      <c r="R715" s="4" t="str">
        <v>29</v>
      </c>
      <c r="S715" s="4" t="str">
        <v>12</v>
      </c>
      <c r="T715" s="5">
        <f t="shared" si="71"/>
        <v>41150</v>
      </c>
      <c r="U715">
        <v>87</v>
      </c>
      <c r="V715" s="14">
        <v>64</v>
      </c>
      <c r="W715" s="14">
        <v>4</v>
      </c>
      <c r="X715" s="14">
        <v>68</v>
      </c>
      <c r="Y715" s="14">
        <v>7</v>
      </c>
      <c r="Z715" s="14">
        <v>5</v>
      </c>
      <c r="AA715" s="14">
        <v>17</v>
      </c>
      <c r="AB715" s="2">
        <v>4</v>
      </c>
      <c r="AC715" s="2">
        <v>3</v>
      </c>
      <c r="AD715" s="2">
        <v>4</v>
      </c>
      <c r="AE715" s="2">
        <v>8</v>
      </c>
      <c r="AF715" s="2">
        <v>0</v>
      </c>
      <c r="AG715" s="2">
        <v>0</v>
      </c>
      <c r="AH715" s="16">
        <v>0</v>
      </c>
      <c r="AJ715">
        <v>54</v>
      </c>
      <c r="AK715">
        <v>40.590000000000003</v>
      </c>
      <c r="AR715">
        <v>59</v>
      </c>
      <c r="AS715">
        <v>45.759</v>
      </c>
    </row>
    <row r="716" spans="1:45" x14ac:dyDescent="0.3">
      <c r="A716">
        <v>7431</v>
      </c>
      <c r="B716">
        <v>1992</v>
      </c>
      <c r="C716" s="1">
        <f t="shared" si="66"/>
        <v>32</v>
      </c>
      <c r="D716" t="s">
        <v>28</v>
      </c>
      <c r="E716" t="s">
        <v>34</v>
      </c>
      <c r="F716" s="4" t="s">
        <v>26</v>
      </c>
      <c r="G716" t="s">
        <v>26</v>
      </c>
      <c r="H716" s="20">
        <v>68126</v>
      </c>
      <c r="I716" s="2">
        <f t="shared" si="67"/>
        <v>68.126000000000005</v>
      </c>
      <c r="J716" s="2"/>
      <c r="K716" s="2">
        <v>0</v>
      </c>
      <c r="L716" s="2">
        <v>0</v>
      </c>
      <c r="M716" s="16">
        <f t="shared" si="68"/>
        <v>0</v>
      </c>
      <c r="N716" s="7">
        <v>41193</v>
      </c>
      <c r="O716" s="4">
        <f t="shared" si="69"/>
        <v>1</v>
      </c>
      <c r="P716" s="3">
        <f t="shared" si="70"/>
        <v>41193</v>
      </c>
      <c r="Q716" s="4" t="str" cm="1">
        <f t="array" ref="Q716">_xlfn.TEXTSPLIT(N716,"/")</f>
        <v>41193</v>
      </c>
      <c r="R716" s="5"/>
      <c r="S716" s="5"/>
      <c r="T716" s="5" t="e">
        <f t="shared" si="71"/>
        <v>#NUM!</v>
      </c>
      <c r="U716">
        <v>40</v>
      </c>
      <c r="V716" s="14">
        <v>1332</v>
      </c>
      <c r="W716" s="14">
        <v>17</v>
      </c>
      <c r="X716" s="14">
        <v>311</v>
      </c>
      <c r="Y716" s="14">
        <v>23</v>
      </c>
      <c r="Z716" s="14">
        <v>51</v>
      </c>
      <c r="AA716" s="14">
        <v>86</v>
      </c>
      <c r="AB716" s="2">
        <v>1</v>
      </c>
      <c r="AC716" s="2">
        <v>7</v>
      </c>
      <c r="AD716" s="2">
        <v>5</v>
      </c>
      <c r="AE716" s="2">
        <v>9</v>
      </c>
      <c r="AF716" s="2">
        <v>1</v>
      </c>
      <c r="AG716" s="2">
        <v>0</v>
      </c>
      <c r="AH716" s="16">
        <v>1</v>
      </c>
      <c r="AJ716">
        <v>45</v>
      </c>
      <c r="AK716">
        <v>37.716999999999999</v>
      </c>
      <c r="AR716">
        <v>46</v>
      </c>
      <c r="AS716">
        <v>33.177999999999997</v>
      </c>
    </row>
    <row r="717" spans="1:45" x14ac:dyDescent="0.3">
      <c r="A717">
        <v>7428</v>
      </c>
      <c r="B717">
        <v>1976</v>
      </c>
      <c r="C717" s="1">
        <f t="shared" si="66"/>
        <v>48</v>
      </c>
      <c r="D717" t="s">
        <v>33</v>
      </c>
      <c r="E717" t="s">
        <v>22</v>
      </c>
      <c r="F717" s="4" t="s">
        <v>32</v>
      </c>
      <c r="G717" t="s">
        <v>32</v>
      </c>
      <c r="H717" s="20">
        <v>80144</v>
      </c>
      <c r="I717" s="2">
        <f t="shared" si="67"/>
        <v>80.144000000000005</v>
      </c>
      <c r="J717" s="2"/>
      <c r="K717" s="2">
        <v>0</v>
      </c>
      <c r="L717" s="2">
        <v>0</v>
      </c>
      <c r="M717" s="16">
        <f t="shared" si="68"/>
        <v>0</v>
      </c>
      <c r="N717" s="6" t="s">
        <v>86</v>
      </c>
      <c r="O717" s="4">
        <f t="shared" si="69"/>
        <v>2</v>
      </c>
      <c r="P717" s="3">
        <f t="shared" si="70"/>
        <v>41547</v>
      </c>
      <c r="Q717" s="4" t="str" cm="1">
        <f t="array" ref="Q717:S717">_xlfn.TEXTSPLIT(N717,"/")</f>
        <v>9</v>
      </c>
      <c r="R717" s="4" t="str">
        <v>30</v>
      </c>
      <c r="S717" s="4" t="str">
        <v>13</v>
      </c>
      <c r="T717" s="5">
        <f t="shared" si="71"/>
        <v>41547</v>
      </c>
      <c r="U717">
        <v>47</v>
      </c>
      <c r="V717" s="14">
        <v>240</v>
      </c>
      <c r="W717" s="14">
        <v>132</v>
      </c>
      <c r="X717" s="14">
        <v>445</v>
      </c>
      <c r="Y717" s="14">
        <v>250</v>
      </c>
      <c r="Z717" s="14">
        <v>192</v>
      </c>
      <c r="AA717" s="14">
        <v>108</v>
      </c>
      <c r="AB717" s="2">
        <v>1</v>
      </c>
      <c r="AC717" s="2">
        <v>3</v>
      </c>
      <c r="AD717" s="2">
        <v>8</v>
      </c>
      <c r="AE717" s="2">
        <v>1</v>
      </c>
      <c r="AF717" s="2">
        <v>0</v>
      </c>
      <c r="AG717" s="2">
        <v>0</v>
      </c>
      <c r="AH717" s="16">
        <v>0</v>
      </c>
      <c r="AJ717">
        <v>45</v>
      </c>
      <c r="AK717">
        <v>54.161999999999999</v>
      </c>
      <c r="AR717">
        <v>62</v>
      </c>
      <c r="AS717">
        <v>88.346999999999994</v>
      </c>
    </row>
    <row r="718" spans="1:45" x14ac:dyDescent="0.3">
      <c r="A718">
        <v>7426</v>
      </c>
      <c r="B718">
        <v>1972</v>
      </c>
      <c r="C718" s="1">
        <f t="shared" si="66"/>
        <v>52</v>
      </c>
      <c r="D718" t="s">
        <v>25</v>
      </c>
      <c r="E718" t="s">
        <v>36</v>
      </c>
      <c r="F718" s="4" t="s">
        <v>29</v>
      </c>
      <c r="G718" t="s">
        <v>29</v>
      </c>
      <c r="H718" s="20">
        <v>54690</v>
      </c>
      <c r="I718" s="2">
        <f t="shared" si="67"/>
        <v>54.69</v>
      </c>
      <c r="J718" s="2"/>
      <c r="K718" s="2">
        <v>1</v>
      </c>
      <c r="L718" s="2">
        <v>1</v>
      </c>
      <c r="M718" s="16">
        <f t="shared" si="68"/>
        <v>2</v>
      </c>
      <c r="N718" s="7">
        <v>41466</v>
      </c>
      <c r="O718" s="4">
        <f t="shared" si="69"/>
        <v>1</v>
      </c>
      <c r="P718" s="3">
        <f t="shared" si="70"/>
        <v>41466</v>
      </c>
      <c r="Q718" s="4" t="str" cm="1">
        <f t="array" ref="Q718">_xlfn.TEXTSPLIT(N718,"/")</f>
        <v>41466</v>
      </c>
      <c r="R718" s="5"/>
      <c r="S718" s="5"/>
      <c r="T718" s="5" t="e">
        <f t="shared" si="71"/>
        <v>#NUM!</v>
      </c>
      <c r="U718">
        <v>76</v>
      </c>
      <c r="V718" s="14">
        <v>111</v>
      </c>
      <c r="W718" s="14">
        <v>16</v>
      </c>
      <c r="X718" s="14">
        <v>37</v>
      </c>
      <c r="Y718" s="14">
        <v>7</v>
      </c>
      <c r="Z718" s="14">
        <v>9</v>
      </c>
      <c r="AA718" s="14">
        <v>18</v>
      </c>
      <c r="AB718" s="2">
        <v>3</v>
      </c>
      <c r="AC718" s="2">
        <v>3</v>
      </c>
      <c r="AD718" s="2">
        <v>5</v>
      </c>
      <c r="AE718" s="2">
        <v>3</v>
      </c>
      <c r="AF718" s="2">
        <v>0</v>
      </c>
      <c r="AG718" s="2">
        <v>0</v>
      </c>
      <c r="AH718" s="16">
        <v>0</v>
      </c>
      <c r="AJ718">
        <v>35</v>
      </c>
      <c r="AK718">
        <v>27.937999999999999</v>
      </c>
      <c r="AR718">
        <v>52</v>
      </c>
      <c r="AS718">
        <v>80.572999999999993</v>
      </c>
    </row>
    <row r="719" spans="1:45" x14ac:dyDescent="0.3">
      <c r="A719">
        <v>7422</v>
      </c>
      <c r="B719">
        <v>1988</v>
      </c>
      <c r="C719" s="1">
        <f t="shared" si="66"/>
        <v>36</v>
      </c>
      <c r="D719" t="s">
        <v>25</v>
      </c>
      <c r="E719" t="s">
        <v>22</v>
      </c>
      <c r="F719" s="4" t="s">
        <v>26</v>
      </c>
      <c r="G719" t="s">
        <v>26</v>
      </c>
      <c r="H719" s="20">
        <v>46923</v>
      </c>
      <c r="I719" s="2">
        <f t="shared" si="67"/>
        <v>46.923000000000002</v>
      </c>
      <c r="J719" s="2"/>
      <c r="K719" s="2">
        <v>1</v>
      </c>
      <c r="L719" s="2">
        <v>0</v>
      </c>
      <c r="M719" s="16">
        <f t="shared" si="68"/>
        <v>1</v>
      </c>
      <c r="N719" s="6" t="s">
        <v>168</v>
      </c>
      <c r="O719" s="4">
        <f t="shared" si="69"/>
        <v>2</v>
      </c>
      <c r="P719" s="3">
        <f t="shared" si="70"/>
        <v>41143</v>
      </c>
      <c r="Q719" s="4" t="str" cm="1">
        <f t="array" ref="Q719:S719">_xlfn.TEXTSPLIT(N719,"/")</f>
        <v>8</v>
      </c>
      <c r="R719" s="4" t="str">
        <v>22</v>
      </c>
      <c r="S719" s="4" t="str">
        <v>12</v>
      </c>
      <c r="T719" s="5">
        <f t="shared" si="71"/>
        <v>41143</v>
      </c>
      <c r="U719">
        <v>90</v>
      </c>
      <c r="V719" s="14">
        <v>85</v>
      </c>
      <c r="W719" s="14">
        <v>44</v>
      </c>
      <c r="X719" s="14">
        <v>54</v>
      </c>
      <c r="Y719" s="14">
        <v>102</v>
      </c>
      <c r="Z719" s="14">
        <v>78</v>
      </c>
      <c r="AA719" s="14">
        <v>6</v>
      </c>
      <c r="AB719" s="2">
        <v>3</v>
      </c>
      <c r="AC719" s="2">
        <v>5</v>
      </c>
      <c r="AD719" s="2">
        <v>7</v>
      </c>
      <c r="AE719" s="2">
        <v>7</v>
      </c>
      <c r="AF719" s="2">
        <v>0</v>
      </c>
      <c r="AG719" s="2">
        <v>0</v>
      </c>
      <c r="AH719" s="16">
        <v>0</v>
      </c>
      <c r="AJ719">
        <v>59</v>
      </c>
      <c r="AK719">
        <v>31.686</v>
      </c>
      <c r="AR719">
        <v>56</v>
      </c>
      <c r="AS719">
        <v>57.136000000000003</v>
      </c>
    </row>
    <row r="720" spans="1:45" x14ac:dyDescent="0.3">
      <c r="A720">
        <v>7419</v>
      </c>
      <c r="B720">
        <v>1969</v>
      </c>
      <c r="C720" s="1">
        <f t="shared" si="66"/>
        <v>55</v>
      </c>
      <c r="D720" t="s">
        <v>25</v>
      </c>
      <c r="E720" t="s">
        <v>42</v>
      </c>
      <c r="F720" s="4" t="s">
        <v>23</v>
      </c>
      <c r="G720" t="s">
        <v>23</v>
      </c>
      <c r="H720" s="20">
        <v>27071</v>
      </c>
      <c r="I720" s="2">
        <f t="shared" si="67"/>
        <v>27.071000000000002</v>
      </c>
      <c r="J720" s="2"/>
      <c r="K720" s="2">
        <v>1</v>
      </c>
      <c r="L720" s="2">
        <v>0</v>
      </c>
      <c r="M720" s="16">
        <f t="shared" si="68"/>
        <v>1</v>
      </c>
      <c r="N720" s="6" t="s">
        <v>406</v>
      </c>
      <c r="O720" s="4">
        <f t="shared" si="69"/>
        <v>2</v>
      </c>
      <c r="P720" s="3">
        <f t="shared" si="70"/>
        <v>41752</v>
      </c>
      <c r="Q720" s="4" t="str" cm="1">
        <f t="array" ref="Q720:S720">_xlfn.TEXTSPLIT(N720,"/")</f>
        <v>4</v>
      </c>
      <c r="R720" s="4" t="str">
        <v>23</v>
      </c>
      <c r="S720" s="4" t="str">
        <v>14</v>
      </c>
      <c r="T720" s="5">
        <f t="shared" si="71"/>
        <v>41752</v>
      </c>
      <c r="U720">
        <v>90</v>
      </c>
      <c r="V720" s="14">
        <v>8</v>
      </c>
      <c r="W720" s="14">
        <v>3</v>
      </c>
      <c r="X720" s="14">
        <v>19</v>
      </c>
      <c r="Y720" s="14">
        <v>0</v>
      </c>
      <c r="Z720" s="14">
        <v>2</v>
      </c>
      <c r="AA720" s="14">
        <v>3</v>
      </c>
      <c r="AB720" s="2">
        <v>2</v>
      </c>
      <c r="AC720" s="2">
        <v>2</v>
      </c>
      <c r="AD720" s="2">
        <v>3</v>
      </c>
      <c r="AE720" s="2">
        <v>6</v>
      </c>
      <c r="AF720" s="2">
        <v>0</v>
      </c>
      <c r="AG720" s="2">
        <v>0</v>
      </c>
      <c r="AH720" s="16">
        <v>0</v>
      </c>
      <c r="AJ720">
        <v>53</v>
      </c>
      <c r="AK720">
        <v>40.548000000000002</v>
      </c>
      <c r="AR720">
        <v>35</v>
      </c>
      <c r="AS720">
        <v>78.284999999999997</v>
      </c>
    </row>
    <row r="721" spans="1:45" x14ac:dyDescent="0.3">
      <c r="A721">
        <v>7414</v>
      </c>
      <c r="B721">
        <v>1972</v>
      </c>
      <c r="C721" s="1">
        <f t="shared" si="66"/>
        <v>52</v>
      </c>
      <c r="D721" t="s">
        <v>25</v>
      </c>
      <c r="E721" t="s">
        <v>22</v>
      </c>
      <c r="F721" s="4" t="s">
        <v>29</v>
      </c>
      <c r="G721" t="s">
        <v>29</v>
      </c>
      <c r="H721" s="20">
        <v>43824</v>
      </c>
      <c r="I721" s="2">
        <f t="shared" si="67"/>
        <v>43.823999999999998</v>
      </c>
      <c r="J721" s="2"/>
      <c r="K721" s="2">
        <v>1</v>
      </c>
      <c r="L721" s="2">
        <v>1</v>
      </c>
      <c r="M721" s="16">
        <f t="shared" si="68"/>
        <v>2</v>
      </c>
      <c r="N721" s="6" t="s">
        <v>215</v>
      </c>
      <c r="O721" s="4">
        <f t="shared" si="69"/>
        <v>2</v>
      </c>
      <c r="P721" s="3">
        <f t="shared" si="70"/>
        <v>41167</v>
      </c>
      <c r="Q721" s="4" t="str" cm="1">
        <f t="array" ref="Q721:S721">_xlfn.TEXTSPLIT(N721,"/")</f>
        <v>9</v>
      </c>
      <c r="R721" s="4" t="str">
        <v>15</v>
      </c>
      <c r="S721" s="4" t="str">
        <v>12</v>
      </c>
      <c r="T721" s="5">
        <f t="shared" si="71"/>
        <v>41167</v>
      </c>
      <c r="U721">
        <v>18</v>
      </c>
      <c r="V721" s="14">
        <v>96</v>
      </c>
      <c r="W721" s="14">
        <v>1</v>
      </c>
      <c r="X721" s="14">
        <v>42</v>
      </c>
      <c r="Y721" s="14">
        <v>12</v>
      </c>
      <c r="Z721" s="14">
        <v>3</v>
      </c>
      <c r="AA721" s="14">
        <v>32</v>
      </c>
      <c r="AB721" s="2">
        <v>4</v>
      </c>
      <c r="AC721" s="2">
        <v>3</v>
      </c>
      <c r="AD721" s="2">
        <v>4</v>
      </c>
      <c r="AE721" s="2">
        <v>8</v>
      </c>
      <c r="AF721" s="2">
        <v>0</v>
      </c>
      <c r="AG721" s="2">
        <v>0</v>
      </c>
      <c r="AH721" s="16">
        <v>0</v>
      </c>
      <c r="AJ721">
        <v>47</v>
      </c>
      <c r="AK721">
        <v>9.548</v>
      </c>
      <c r="AR721">
        <v>54</v>
      </c>
      <c r="AS721">
        <v>58.917000000000002</v>
      </c>
    </row>
    <row r="722" spans="1:45" x14ac:dyDescent="0.3">
      <c r="A722">
        <v>7411</v>
      </c>
      <c r="B722">
        <v>1965</v>
      </c>
      <c r="C722" s="1">
        <f t="shared" si="66"/>
        <v>59</v>
      </c>
      <c r="D722" t="s">
        <v>47</v>
      </c>
      <c r="E722" t="s">
        <v>34</v>
      </c>
      <c r="F722" s="4" t="s">
        <v>29</v>
      </c>
      <c r="G722" t="s">
        <v>29</v>
      </c>
      <c r="H722" s="20">
        <v>31686</v>
      </c>
      <c r="I722" s="2">
        <f t="shared" si="67"/>
        <v>31.686</v>
      </c>
      <c r="J722" s="2"/>
      <c r="K722" s="2">
        <v>1</v>
      </c>
      <c r="L722" s="2">
        <v>1</v>
      </c>
      <c r="M722" s="16">
        <f t="shared" si="68"/>
        <v>2</v>
      </c>
      <c r="N722" s="7">
        <v>41765</v>
      </c>
      <c r="O722" s="4">
        <f t="shared" si="69"/>
        <v>1</v>
      </c>
      <c r="P722" s="3">
        <f t="shared" si="70"/>
        <v>41765</v>
      </c>
      <c r="Q722" s="4" t="str" cm="1">
        <f t="array" ref="Q722">_xlfn.TEXTSPLIT(N722,"/")</f>
        <v>41765</v>
      </c>
      <c r="R722" s="5"/>
      <c r="S722" s="5"/>
      <c r="T722" s="5" t="e">
        <f t="shared" si="71"/>
        <v>#NUM!</v>
      </c>
      <c r="U722">
        <v>31</v>
      </c>
      <c r="V722" s="14">
        <v>11</v>
      </c>
      <c r="W722" s="14">
        <v>0</v>
      </c>
      <c r="X722" s="14">
        <v>5</v>
      </c>
      <c r="Y722" s="14">
        <v>0</v>
      </c>
      <c r="Z722" s="14">
        <v>0</v>
      </c>
      <c r="AA722" s="14">
        <v>1</v>
      </c>
      <c r="AB722" s="2">
        <v>2</v>
      </c>
      <c r="AC722" s="2">
        <v>1</v>
      </c>
      <c r="AD722" s="2">
        <v>3</v>
      </c>
      <c r="AE722" s="2">
        <v>6</v>
      </c>
      <c r="AF722" s="2">
        <v>0</v>
      </c>
      <c r="AG722" s="2">
        <v>0</v>
      </c>
      <c r="AH722" s="16">
        <v>0</v>
      </c>
      <c r="AJ722">
        <v>67</v>
      </c>
      <c r="AK722">
        <v>34.633000000000003</v>
      </c>
      <c r="AR722">
        <v>49</v>
      </c>
      <c r="AS722">
        <v>18.393000000000001</v>
      </c>
    </row>
    <row r="723" spans="1:45" x14ac:dyDescent="0.3">
      <c r="A723">
        <v>7409</v>
      </c>
      <c r="B723">
        <v>1971</v>
      </c>
      <c r="C723" s="1">
        <f t="shared" si="66"/>
        <v>53</v>
      </c>
      <c r="D723" t="s">
        <v>25</v>
      </c>
      <c r="E723" t="s">
        <v>22</v>
      </c>
      <c r="F723" s="4" t="s">
        <v>32</v>
      </c>
      <c r="G723" t="s">
        <v>32</v>
      </c>
      <c r="H723" s="20">
        <v>53187</v>
      </c>
      <c r="I723" s="2">
        <f t="shared" si="67"/>
        <v>53.186999999999998</v>
      </c>
      <c r="J723" s="2"/>
      <c r="K723" s="2">
        <v>1</v>
      </c>
      <c r="L723" s="2">
        <v>0</v>
      </c>
      <c r="M723" s="16">
        <f t="shared" si="68"/>
        <v>1</v>
      </c>
      <c r="N723" s="6" t="s">
        <v>397</v>
      </c>
      <c r="O723" s="4">
        <f t="shared" si="69"/>
        <v>2</v>
      </c>
      <c r="P723" s="3">
        <f t="shared" si="70"/>
        <v>41573</v>
      </c>
      <c r="Q723" s="4" t="str" cm="1">
        <f t="array" ref="Q723:S723">_xlfn.TEXTSPLIT(N723,"/")</f>
        <v>10</v>
      </c>
      <c r="R723" s="4" t="str">
        <v>26</v>
      </c>
      <c r="S723" s="4" t="str">
        <v>13</v>
      </c>
      <c r="T723" s="5">
        <f t="shared" si="71"/>
        <v>41573</v>
      </c>
      <c r="U723">
        <v>66</v>
      </c>
      <c r="V723" s="14">
        <v>211</v>
      </c>
      <c r="W723" s="14">
        <v>2</v>
      </c>
      <c r="X723" s="14">
        <v>30</v>
      </c>
      <c r="Y723" s="14">
        <v>7</v>
      </c>
      <c r="Z723" s="14">
        <v>7</v>
      </c>
      <c r="AA723" s="14">
        <v>10</v>
      </c>
      <c r="AB723" s="2">
        <v>2</v>
      </c>
      <c r="AC723" s="2">
        <v>4</v>
      </c>
      <c r="AD723" s="2">
        <v>6</v>
      </c>
      <c r="AE723" s="2">
        <v>5</v>
      </c>
      <c r="AF723" s="2">
        <v>0</v>
      </c>
      <c r="AG723" s="2">
        <v>0</v>
      </c>
      <c r="AH723" s="16">
        <v>0</v>
      </c>
      <c r="AJ723">
        <v>65</v>
      </c>
      <c r="AK723">
        <v>68.281000000000006</v>
      </c>
      <c r="AR723">
        <v>47</v>
      </c>
      <c r="AS723">
        <v>52.19</v>
      </c>
    </row>
    <row r="724" spans="1:45" hidden="1" x14ac:dyDescent="0.3">
      <c r="A724">
        <v>7408</v>
      </c>
      <c r="B724">
        <v>1953</v>
      </c>
      <c r="C724" s="1">
        <f t="shared" si="66"/>
        <v>71</v>
      </c>
      <c r="D724" t="s">
        <v>47</v>
      </c>
      <c r="E724" t="s">
        <v>34</v>
      </c>
      <c r="F724" s="4" t="s">
        <v>29</v>
      </c>
      <c r="G724" t="s">
        <v>29</v>
      </c>
      <c r="H724" s="20">
        <v>54549</v>
      </c>
      <c r="I724" s="2">
        <f t="shared" si="67"/>
        <v>54.548999999999999</v>
      </c>
      <c r="J724" s="2"/>
      <c r="K724" s="2">
        <v>0</v>
      </c>
      <c r="L724" s="2">
        <v>1</v>
      </c>
      <c r="M724" s="16">
        <f t="shared" si="68"/>
        <v>1</v>
      </c>
      <c r="N724" s="7">
        <v>41701</v>
      </c>
      <c r="O724" s="4">
        <f t="shared" si="69"/>
        <v>1</v>
      </c>
      <c r="P724" s="3">
        <f t="shared" si="70"/>
        <v>41701</v>
      </c>
      <c r="Q724" s="4" t="str" cm="1">
        <f t="array" ref="Q724">_xlfn.TEXTSPLIT(N724,"/")</f>
        <v>41701</v>
      </c>
      <c r="R724" s="5"/>
      <c r="S724" s="5"/>
      <c r="T724" s="5" t="e">
        <f t="shared" si="71"/>
        <v>#NUM!</v>
      </c>
      <c r="U724">
        <v>8</v>
      </c>
      <c r="V724" s="14">
        <v>216</v>
      </c>
      <c r="W724" s="14">
        <v>2</v>
      </c>
      <c r="X724" s="14">
        <v>6</v>
      </c>
      <c r="Y724" s="14">
        <v>0</v>
      </c>
      <c r="Z724" s="14">
        <v>0</v>
      </c>
      <c r="AA724" s="14">
        <v>9</v>
      </c>
      <c r="AB724" s="2">
        <v>2</v>
      </c>
      <c r="AC724" s="2">
        <v>5</v>
      </c>
      <c r="AD724" s="2">
        <v>4</v>
      </c>
      <c r="AE724" s="2">
        <v>7</v>
      </c>
      <c r="AF724" s="2">
        <v>0</v>
      </c>
      <c r="AG724" s="2">
        <v>0</v>
      </c>
      <c r="AH724" s="16">
        <v>0</v>
      </c>
      <c r="AJ724">
        <v>47</v>
      </c>
      <c r="AK724">
        <v>71.322000000000003</v>
      </c>
      <c r="AR724">
        <v>45</v>
      </c>
      <c r="AS724">
        <v>71.022000000000006</v>
      </c>
    </row>
    <row r="725" spans="1:45" hidden="1" x14ac:dyDescent="0.3">
      <c r="A725">
        <v>7397</v>
      </c>
      <c r="B725">
        <v>1952</v>
      </c>
      <c r="C725" s="1">
        <f t="shared" si="66"/>
        <v>72</v>
      </c>
      <c r="D725" t="s">
        <v>25</v>
      </c>
      <c r="E725" t="s">
        <v>22</v>
      </c>
      <c r="F725" s="4" t="s">
        <v>26</v>
      </c>
      <c r="G725" t="s">
        <v>26</v>
      </c>
      <c r="H725" s="20">
        <v>49090</v>
      </c>
      <c r="I725" s="2">
        <f t="shared" si="67"/>
        <v>49.09</v>
      </c>
      <c r="J725" s="2"/>
      <c r="K725" s="2">
        <v>0</v>
      </c>
      <c r="L725" s="2">
        <v>1</v>
      </c>
      <c r="M725" s="16">
        <f t="shared" si="68"/>
        <v>1</v>
      </c>
      <c r="N725" s="6" t="s">
        <v>340</v>
      </c>
      <c r="O725" s="4">
        <f t="shared" si="69"/>
        <v>2</v>
      </c>
      <c r="P725" s="3">
        <f t="shared" si="70"/>
        <v>41474</v>
      </c>
      <c r="Q725" s="4" t="str" cm="1">
        <f t="array" ref="Q725:S725">_xlfn.TEXTSPLIT(N725,"/")</f>
        <v>7</v>
      </c>
      <c r="R725" s="4" t="str">
        <v>19</v>
      </c>
      <c r="S725" s="4" t="str">
        <v>13</v>
      </c>
      <c r="T725" s="5">
        <f t="shared" si="71"/>
        <v>41474</v>
      </c>
      <c r="U725">
        <v>45</v>
      </c>
      <c r="V725" s="14">
        <v>494</v>
      </c>
      <c r="W725" s="14">
        <v>5</v>
      </c>
      <c r="X725" s="14">
        <v>82</v>
      </c>
      <c r="Y725" s="14">
        <v>7</v>
      </c>
      <c r="Z725" s="14">
        <v>0</v>
      </c>
      <c r="AA725" s="14">
        <v>100</v>
      </c>
      <c r="AB725" s="2">
        <v>3</v>
      </c>
      <c r="AC725" s="2">
        <v>7</v>
      </c>
      <c r="AD725" s="2">
        <v>9</v>
      </c>
      <c r="AE725" s="2">
        <v>7</v>
      </c>
      <c r="AF725" s="2">
        <v>0</v>
      </c>
      <c r="AG725" s="2">
        <v>0</v>
      </c>
      <c r="AH725" s="16">
        <v>0</v>
      </c>
      <c r="AJ725">
        <v>48</v>
      </c>
      <c r="AK725">
        <v>67.893000000000001</v>
      </c>
      <c r="AR725">
        <v>52</v>
      </c>
      <c r="AS725">
        <v>32.892000000000003</v>
      </c>
    </row>
    <row r="726" spans="1:45" x14ac:dyDescent="0.3">
      <c r="A726">
        <v>7396</v>
      </c>
      <c r="B726">
        <v>1967</v>
      </c>
      <c r="C726" s="1">
        <f t="shared" si="66"/>
        <v>57</v>
      </c>
      <c r="D726" t="s">
        <v>25</v>
      </c>
      <c r="E726" t="s">
        <v>22</v>
      </c>
      <c r="F726" s="4" t="s">
        <v>29</v>
      </c>
      <c r="G726" t="s">
        <v>29</v>
      </c>
      <c r="H726" s="20">
        <v>80398</v>
      </c>
      <c r="I726" s="2">
        <f t="shared" si="67"/>
        <v>80.397999999999996</v>
      </c>
      <c r="J726" s="2"/>
      <c r="K726" s="2">
        <v>0</v>
      </c>
      <c r="L726" s="2">
        <v>0</v>
      </c>
      <c r="M726" s="16">
        <f t="shared" si="68"/>
        <v>0</v>
      </c>
      <c r="N726" s="7">
        <v>41193</v>
      </c>
      <c r="O726" s="4">
        <f t="shared" si="69"/>
        <v>1</v>
      </c>
      <c r="P726" s="3">
        <f t="shared" si="70"/>
        <v>41193</v>
      </c>
      <c r="Q726" s="4" t="str" cm="1">
        <f t="array" ref="Q726">_xlfn.TEXTSPLIT(N726,"/")</f>
        <v>41193</v>
      </c>
      <c r="R726" s="5"/>
      <c r="S726" s="5"/>
      <c r="T726" s="5" t="e">
        <f t="shared" si="71"/>
        <v>#NUM!</v>
      </c>
      <c r="U726">
        <v>92</v>
      </c>
      <c r="V726" s="14">
        <v>342</v>
      </c>
      <c r="W726" s="14">
        <v>51</v>
      </c>
      <c r="X726" s="14">
        <v>936</v>
      </c>
      <c r="Y726" s="14">
        <v>207</v>
      </c>
      <c r="Z726" s="14">
        <v>35</v>
      </c>
      <c r="AA726" s="14">
        <v>26</v>
      </c>
      <c r="AB726" s="2">
        <v>1</v>
      </c>
      <c r="AC726" s="2">
        <v>5</v>
      </c>
      <c r="AD726" s="2">
        <v>12</v>
      </c>
      <c r="AE726" s="2">
        <v>3</v>
      </c>
      <c r="AF726" s="2">
        <v>0</v>
      </c>
      <c r="AG726" s="2">
        <v>0</v>
      </c>
      <c r="AH726" s="16">
        <v>1</v>
      </c>
      <c r="AJ726">
        <v>70</v>
      </c>
      <c r="AK726">
        <v>69.266999999999996</v>
      </c>
      <c r="AR726">
        <v>44</v>
      </c>
      <c r="AS726">
        <v>57.536999999999999</v>
      </c>
    </row>
    <row r="727" spans="1:45" x14ac:dyDescent="0.3">
      <c r="A727">
        <v>7393</v>
      </c>
      <c r="B727">
        <v>1979</v>
      </c>
      <c r="C727" s="1">
        <f t="shared" si="66"/>
        <v>45</v>
      </c>
      <c r="D727" t="s">
        <v>25</v>
      </c>
      <c r="E727" t="s">
        <v>22</v>
      </c>
      <c r="F727" s="4" t="s">
        <v>32</v>
      </c>
      <c r="G727" t="s">
        <v>32</v>
      </c>
      <c r="H727" s="20">
        <v>41580</v>
      </c>
      <c r="I727" s="2">
        <f t="shared" si="67"/>
        <v>41.58</v>
      </c>
      <c r="J727" s="2"/>
      <c r="K727" s="2">
        <v>1</v>
      </c>
      <c r="L727" s="2">
        <v>1</v>
      </c>
      <c r="M727" s="16">
        <f t="shared" si="68"/>
        <v>2</v>
      </c>
      <c r="N727" s="7">
        <v>41194</v>
      </c>
      <c r="O727" s="4">
        <f t="shared" si="69"/>
        <v>1</v>
      </c>
      <c r="P727" s="3">
        <f t="shared" si="70"/>
        <v>41194</v>
      </c>
      <c r="Q727" s="4" t="str" cm="1">
        <f t="array" ref="Q727">_xlfn.TEXTSPLIT(N727,"/")</f>
        <v>41194</v>
      </c>
      <c r="R727" s="5"/>
      <c r="S727" s="5"/>
      <c r="T727" s="5" t="e">
        <f t="shared" si="71"/>
        <v>#NUM!</v>
      </c>
      <c r="U727">
        <v>15</v>
      </c>
      <c r="V727" s="14">
        <v>56</v>
      </c>
      <c r="W727" s="14">
        <v>5</v>
      </c>
      <c r="X727" s="14">
        <v>24</v>
      </c>
      <c r="Y727" s="14">
        <v>4</v>
      </c>
      <c r="Z727" s="14">
        <v>0</v>
      </c>
      <c r="AA727" s="14">
        <v>3</v>
      </c>
      <c r="AB727" s="2">
        <v>3</v>
      </c>
      <c r="AC727" s="2">
        <v>2</v>
      </c>
      <c r="AD727" s="2">
        <v>3</v>
      </c>
      <c r="AE727" s="2">
        <v>5</v>
      </c>
      <c r="AF727" s="2">
        <v>0</v>
      </c>
      <c r="AG727" s="2">
        <v>0</v>
      </c>
      <c r="AH727" s="16">
        <v>0</v>
      </c>
      <c r="AJ727">
        <v>42</v>
      </c>
      <c r="AK727">
        <v>44.953000000000003</v>
      </c>
      <c r="AR727">
        <v>36</v>
      </c>
      <c r="AS727">
        <v>30.39</v>
      </c>
    </row>
    <row r="728" spans="1:45" x14ac:dyDescent="0.3">
      <c r="A728">
        <v>7386</v>
      </c>
      <c r="B728">
        <v>1977</v>
      </c>
      <c r="C728" s="1">
        <f t="shared" si="66"/>
        <v>47</v>
      </c>
      <c r="D728" t="s">
        <v>28</v>
      </c>
      <c r="E728" t="s">
        <v>22</v>
      </c>
      <c r="F728" s="4" t="s">
        <v>23</v>
      </c>
      <c r="G728" t="s">
        <v>23</v>
      </c>
      <c r="H728" s="20">
        <v>30992</v>
      </c>
      <c r="I728" s="2">
        <f t="shared" si="67"/>
        <v>30.992000000000001</v>
      </c>
      <c r="J728" s="2"/>
      <c r="K728" s="2">
        <v>1</v>
      </c>
      <c r="L728" s="2">
        <v>0</v>
      </c>
      <c r="M728" s="16">
        <f t="shared" si="68"/>
        <v>1</v>
      </c>
      <c r="N728" s="6" t="s">
        <v>178</v>
      </c>
      <c r="O728" s="4">
        <f t="shared" si="69"/>
        <v>2</v>
      </c>
      <c r="P728" s="3">
        <f t="shared" si="70"/>
        <v>41386</v>
      </c>
      <c r="Q728" s="4" t="str" cm="1">
        <f t="array" ref="Q728:S728">_xlfn.TEXTSPLIT(N728,"/")</f>
        <v>4</v>
      </c>
      <c r="R728" s="4" t="str">
        <v>22</v>
      </c>
      <c r="S728" s="4" t="str">
        <v>13</v>
      </c>
      <c r="T728" s="5">
        <f t="shared" si="71"/>
        <v>41386</v>
      </c>
      <c r="U728">
        <v>83</v>
      </c>
      <c r="V728" s="14">
        <v>17</v>
      </c>
      <c r="W728" s="14">
        <v>0</v>
      </c>
      <c r="X728" s="14">
        <v>14</v>
      </c>
      <c r="Y728" s="14">
        <v>7</v>
      </c>
      <c r="Z728" s="14">
        <v>3</v>
      </c>
      <c r="AA728" s="14">
        <v>2</v>
      </c>
      <c r="AB728" s="2">
        <v>1</v>
      </c>
      <c r="AC728" s="2">
        <v>1</v>
      </c>
      <c r="AD728" s="2">
        <v>3</v>
      </c>
      <c r="AE728" s="2">
        <v>7</v>
      </c>
      <c r="AF728" s="2">
        <v>0</v>
      </c>
      <c r="AG728" s="2">
        <v>0</v>
      </c>
      <c r="AH728" s="16">
        <v>0</v>
      </c>
      <c r="AJ728">
        <v>45</v>
      </c>
      <c r="AK728">
        <v>37.716999999999999</v>
      </c>
      <c r="AR728">
        <v>64</v>
      </c>
      <c r="AS728">
        <v>59.052</v>
      </c>
    </row>
    <row r="729" spans="1:45" hidden="1" x14ac:dyDescent="0.3">
      <c r="A729">
        <v>7384</v>
      </c>
      <c r="B729">
        <v>1952</v>
      </c>
      <c r="C729" s="1">
        <f t="shared" si="66"/>
        <v>72</v>
      </c>
      <c r="D729" t="s">
        <v>25</v>
      </c>
      <c r="E729" t="s">
        <v>42</v>
      </c>
      <c r="F729" s="4" t="s">
        <v>32</v>
      </c>
      <c r="G729" t="s">
        <v>32</v>
      </c>
      <c r="H729" s="20">
        <v>39767</v>
      </c>
      <c r="I729" s="2">
        <f t="shared" si="67"/>
        <v>39.767000000000003</v>
      </c>
      <c r="J729" s="2"/>
      <c r="K729" s="2">
        <v>0</v>
      </c>
      <c r="L729" s="2">
        <v>0</v>
      </c>
      <c r="M729" s="16">
        <f t="shared" si="68"/>
        <v>0</v>
      </c>
      <c r="N729" s="6" t="s">
        <v>147</v>
      </c>
      <c r="O729" s="4">
        <f t="shared" si="69"/>
        <v>2</v>
      </c>
      <c r="P729" s="3">
        <f t="shared" si="70"/>
        <v>41476</v>
      </c>
      <c r="Q729" s="4" t="str" cm="1">
        <f t="array" ref="Q729:S729">_xlfn.TEXTSPLIT(N729,"/")</f>
        <v>7</v>
      </c>
      <c r="R729" s="4" t="str">
        <v>21</v>
      </c>
      <c r="S729" s="4" t="str">
        <v>13</v>
      </c>
      <c r="T729" s="5">
        <f t="shared" si="71"/>
        <v>41476</v>
      </c>
      <c r="U729">
        <v>18</v>
      </c>
      <c r="V729" s="14">
        <v>113</v>
      </c>
      <c r="W729" s="14">
        <v>61</v>
      </c>
      <c r="X729" s="14">
        <v>204</v>
      </c>
      <c r="Y729" s="14">
        <v>34</v>
      </c>
      <c r="Z729" s="14">
        <v>26</v>
      </c>
      <c r="AA729" s="14">
        <v>47</v>
      </c>
      <c r="AB729" s="2">
        <v>2</v>
      </c>
      <c r="AC729" s="2">
        <v>7</v>
      </c>
      <c r="AD729" s="2">
        <v>7</v>
      </c>
      <c r="AE729" s="2">
        <v>8</v>
      </c>
      <c r="AF729" s="2">
        <v>0</v>
      </c>
      <c r="AG729" s="2">
        <v>0</v>
      </c>
      <c r="AH729" s="16">
        <v>0</v>
      </c>
      <c r="AJ729">
        <v>42</v>
      </c>
      <c r="AK729">
        <v>42.161999999999999</v>
      </c>
      <c r="AR729">
        <v>45</v>
      </c>
      <c r="AS729">
        <v>44.359000000000002</v>
      </c>
    </row>
    <row r="730" spans="1:45" x14ac:dyDescent="0.3">
      <c r="A730">
        <v>7381</v>
      </c>
      <c r="B730">
        <v>1969</v>
      </c>
      <c r="C730" s="1">
        <f t="shared" si="66"/>
        <v>55</v>
      </c>
      <c r="D730" t="s">
        <v>25</v>
      </c>
      <c r="E730" t="s">
        <v>22</v>
      </c>
      <c r="F730" s="4" t="s">
        <v>23</v>
      </c>
      <c r="G730" t="s">
        <v>23</v>
      </c>
      <c r="H730" s="20">
        <v>75693</v>
      </c>
      <c r="I730" s="2">
        <f t="shared" si="67"/>
        <v>75.692999999999998</v>
      </c>
      <c r="J730" s="2"/>
      <c r="K730" s="2">
        <v>0</v>
      </c>
      <c r="L730" s="2">
        <v>0</v>
      </c>
      <c r="M730" s="16">
        <f t="shared" si="68"/>
        <v>0</v>
      </c>
      <c r="N730" s="7">
        <v>41072</v>
      </c>
      <c r="O730" s="4">
        <f t="shared" si="69"/>
        <v>1</v>
      </c>
      <c r="P730" s="3">
        <f t="shared" si="70"/>
        <v>41072</v>
      </c>
      <c r="Q730" s="4" t="str" cm="1">
        <f t="array" ref="Q730">_xlfn.TEXTSPLIT(N730,"/")</f>
        <v>41072</v>
      </c>
      <c r="R730" s="5"/>
      <c r="S730" s="5"/>
      <c r="T730" s="5" t="e">
        <f t="shared" si="71"/>
        <v>#NUM!</v>
      </c>
      <c r="U730">
        <v>10</v>
      </c>
      <c r="V730" s="14">
        <v>797</v>
      </c>
      <c r="W730" s="14">
        <v>153</v>
      </c>
      <c r="X730" s="14">
        <v>293</v>
      </c>
      <c r="Y730" s="14">
        <v>72</v>
      </c>
      <c r="Z730" s="14">
        <v>97</v>
      </c>
      <c r="AA730" s="14">
        <v>30</v>
      </c>
      <c r="AB730" s="2">
        <v>1</v>
      </c>
      <c r="AC730" s="2">
        <v>11</v>
      </c>
      <c r="AD730" s="2">
        <v>6</v>
      </c>
      <c r="AE730" s="2">
        <v>4</v>
      </c>
      <c r="AF730" s="2">
        <v>1</v>
      </c>
      <c r="AG730" s="2">
        <v>0</v>
      </c>
      <c r="AH730" s="16">
        <v>3</v>
      </c>
      <c r="AJ730">
        <v>68</v>
      </c>
      <c r="AK730">
        <v>41.768999999999998</v>
      </c>
      <c r="AR730">
        <v>39</v>
      </c>
      <c r="AS730">
        <v>15.345000000000001</v>
      </c>
    </row>
    <row r="731" spans="1:45" x14ac:dyDescent="0.3">
      <c r="A731">
        <v>7378</v>
      </c>
      <c r="B731">
        <v>1982</v>
      </c>
      <c r="C731" s="1">
        <f t="shared" si="66"/>
        <v>42</v>
      </c>
      <c r="D731" t="s">
        <v>25</v>
      </c>
      <c r="E731" t="s">
        <v>42</v>
      </c>
      <c r="F731" s="4" t="s">
        <v>32</v>
      </c>
      <c r="G731" t="s">
        <v>32</v>
      </c>
      <c r="H731" s="20">
        <v>42021</v>
      </c>
      <c r="I731" s="2">
        <f t="shared" si="67"/>
        <v>42.021000000000001</v>
      </c>
      <c r="J731" s="2"/>
      <c r="K731" s="2">
        <v>1</v>
      </c>
      <c r="L731" s="2">
        <v>0</v>
      </c>
      <c r="M731" s="16">
        <f t="shared" si="68"/>
        <v>1</v>
      </c>
      <c r="N731" s="6" t="s">
        <v>232</v>
      </c>
      <c r="O731" s="4">
        <f t="shared" si="69"/>
        <v>2</v>
      </c>
      <c r="P731" s="3">
        <f t="shared" si="70"/>
        <v>41152</v>
      </c>
      <c r="Q731" s="4" t="str" cm="1">
        <f t="array" ref="Q731:S731">_xlfn.TEXTSPLIT(N731,"/")</f>
        <v>8</v>
      </c>
      <c r="R731" s="4" t="str">
        <v>31</v>
      </c>
      <c r="S731" s="4" t="str">
        <v>12</v>
      </c>
      <c r="T731" s="5">
        <f t="shared" si="71"/>
        <v>41152</v>
      </c>
      <c r="U731">
        <v>34</v>
      </c>
      <c r="V731" s="14">
        <v>393</v>
      </c>
      <c r="W731" s="14">
        <v>5</v>
      </c>
      <c r="X731" s="14">
        <v>136</v>
      </c>
      <c r="Y731" s="14">
        <v>7</v>
      </c>
      <c r="Z731" s="14">
        <v>5</v>
      </c>
      <c r="AA731" s="14">
        <v>27</v>
      </c>
      <c r="AB731" s="2">
        <v>5</v>
      </c>
      <c r="AC731" s="2">
        <v>10</v>
      </c>
      <c r="AD731" s="2">
        <v>6</v>
      </c>
      <c r="AE731" s="2">
        <v>9</v>
      </c>
      <c r="AF731" s="2">
        <v>0</v>
      </c>
      <c r="AG731" s="2">
        <v>0</v>
      </c>
      <c r="AH731" s="16">
        <v>1</v>
      </c>
      <c r="AJ731">
        <v>37</v>
      </c>
      <c r="AK731">
        <v>83.512</v>
      </c>
      <c r="AR731">
        <v>36</v>
      </c>
      <c r="AS731">
        <v>61.786999999999999</v>
      </c>
    </row>
    <row r="732" spans="1:45" x14ac:dyDescent="0.3">
      <c r="A732">
        <v>7375</v>
      </c>
      <c r="B732">
        <v>1977</v>
      </c>
      <c r="C732" s="1">
        <f t="shared" si="66"/>
        <v>47</v>
      </c>
      <c r="D732" t="s">
        <v>47</v>
      </c>
      <c r="E732" t="s">
        <v>22</v>
      </c>
      <c r="F732" s="4" t="s">
        <v>32</v>
      </c>
      <c r="G732" t="s">
        <v>32</v>
      </c>
      <c r="H732" s="20">
        <v>51369</v>
      </c>
      <c r="I732" s="2">
        <f t="shared" si="67"/>
        <v>51.369</v>
      </c>
      <c r="J732" s="2"/>
      <c r="K732" s="2">
        <v>0</v>
      </c>
      <c r="L732" s="2">
        <v>1</v>
      </c>
      <c r="M732" s="16">
        <f t="shared" si="68"/>
        <v>1</v>
      </c>
      <c r="N732" s="6" t="s">
        <v>430</v>
      </c>
      <c r="O732" s="4">
        <f t="shared" si="69"/>
        <v>2</v>
      </c>
      <c r="P732" s="3">
        <f t="shared" si="70"/>
        <v>41207</v>
      </c>
      <c r="Q732" s="4" t="str" cm="1">
        <f t="array" ref="Q732:S732">_xlfn.TEXTSPLIT(N732,"/")</f>
        <v>10</v>
      </c>
      <c r="R732" s="4" t="str">
        <v>25</v>
      </c>
      <c r="S732" s="4" t="str">
        <v>12</v>
      </c>
      <c r="T732" s="5">
        <f t="shared" si="71"/>
        <v>41207</v>
      </c>
      <c r="U732">
        <v>84</v>
      </c>
      <c r="V732" s="14">
        <v>297</v>
      </c>
      <c r="W732" s="14">
        <v>7</v>
      </c>
      <c r="X732" s="14">
        <v>79</v>
      </c>
      <c r="Y732" s="14">
        <v>0</v>
      </c>
      <c r="Z732" s="14">
        <v>11</v>
      </c>
      <c r="AA732" s="14">
        <v>182</v>
      </c>
      <c r="AB732" s="2">
        <v>2</v>
      </c>
      <c r="AC732" s="2">
        <v>8</v>
      </c>
      <c r="AD732" s="2">
        <v>4</v>
      </c>
      <c r="AE732" s="2">
        <v>8</v>
      </c>
      <c r="AF732" s="2">
        <v>0</v>
      </c>
      <c r="AG732" s="2">
        <v>0</v>
      </c>
      <c r="AH732" s="16">
        <v>0</v>
      </c>
      <c r="AJ732">
        <v>72</v>
      </c>
      <c r="AK732">
        <v>22.263000000000002</v>
      </c>
      <c r="AR732">
        <v>44</v>
      </c>
      <c r="AS732">
        <v>15.862</v>
      </c>
    </row>
    <row r="733" spans="1:45" hidden="1" x14ac:dyDescent="0.3">
      <c r="A733">
        <v>7373</v>
      </c>
      <c r="B733">
        <v>1953</v>
      </c>
      <c r="C733" s="1">
        <f t="shared" si="66"/>
        <v>71</v>
      </c>
      <c r="D733" t="s">
        <v>33</v>
      </c>
      <c r="E733" t="s">
        <v>34</v>
      </c>
      <c r="F733" s="4" t="s">
        <v>23</v>
      </c>
      <c r="G733" t="s">
        <v>23</v>
      </c>
      <c r="H733" s="20">
        <v>46610</v>
      </c>
      <c r="I733" s="2">
        <f t="shared" si="67"/>
        <v>46.61</v>
      </c>
      <c r="J733" s="2"/>
      <c r="K733" s="2">
        <v>0</v>
      </c>
      <c r="L733" s="2">
        <v>2</v>
      </c>
      <c r="M733" s="16">
        <f t="shared" si="68"/>
        <v>2</v>
      </c>
      <c r="N733" s="6" t="s">
        <v>110</v>
      </c>
      <c r="O733" s="4">
        <f t="shared" si="69"/>
        <v>2</v>
      </c>
      <c r="P733" s="3">
        <f t="shared" si="70"/>
        <v>41211</v>
      </c>
      <c r="Q733" s="4" t="str" cm="1">
        <f t="array" ref="Q733:S733">_xlfn.TEXTSPLIT(N733,"/")</f>
        <v>10</v>
      </c>
      <c r="R733" s="4" t="str">
        <v>29</v>
      </c>
      <c r="S733" s="4" t="str">
        <v>12</v>
      </c>
      <c r="T733" s="5">
        <f t="shared" si="71"/>
        <v>41211</v>
      </c>
      <c r="U733">
        <v>8</v>
      </c>
      <c r="V733" s="14">
        <v>96</v>
      </c>
      <c r="W733" s="14">
        <v>12</v>
      </c>
      <c r="X733" s="14">
        <v>96</v>
      </c>
      <c r="Y733" s="14">
        <v>33</v>
      </c>
      <c r="Z733" s="14">
        <v>22</v>
      </c>
      <c r="AA733" s="14">
        <v>43</v>
      </c>
      <c r="AB733" s="2">
        <v>6</v>
      </c>
      <c r="AC733" s="2">
        <v>4</v>
      </c>
      <c r="AD733" s="2">
        <v>6</v>
      </c>
      <c r="AE733" s="2">
        <v>6</v>
      </c>
      <c r="AF733" s="2">
        <v>1</v>
      </c>
      <c r="AG733" s="2">
        <v>0</v>
      </c>
      <c r="AH733" s="16">
        <v>0</v>
      </c>
      <c r="AJ733">
        <v>51</v>
      </c>
      <c r="AK733">
        <v>24.884</v>
      </c>
      <c r="AR733">
        <v>64</v>
      </c>
      <c r="AS733">
        <v>79.822999999999993</v>
      </c>
    </row>
    <row r="734" spans="1:45" x14ac:dyDescent="0.3">
      <c r="A734">
        <v>7369</v>
      </c>
      <c r="B734">
        <v>1982</v>
      </c>
      <c r="C734" s="1">
        <f t="shared" si="66"/>
        <v>42</v>
      </c>
      <c r="D734" t="s">
        <v>25</v>
      </c>
      <c r="E734" t="s">
        <v>42</v>
      </c>
      <c r="F734" s="4" t="s">
        <v>29</v>
      </c>
      <c r="G734" t="s">
        <v>29</v>
      </c>
      <c r="H734" s="20">
        <v>36959</v>
      </c>
      <c r="I734" s="2">
        <f t="shared" si="67"/>
        <v>36.959000000000003</v>
      </c>
      <c r="J734" s="2"/>
      <c r="K734" s="2">
        <v>1</v>
      </c>
      <c r="L734" s="2">
        <v>0</v>
      </c>
      <c r="M734" s="16">
        <f t="shared" si="68"/>
        <v>1</v>
      </c>
      <c r="N734" s="7">
        <v>41315</v>
      </c>
      <c r="O734" s="4">
        <f t="shared" si="69"/>
        <v>1</v>
      </c>
      <c r="P734" s="3">
        <f t="shared" si="70"/>
        <v>41315</v>
      </c>
      <c r="Q734" s="4" t="str" cm="1">
        <f t="array" ref="Q734">_xlfn.TEXTSPLIT(N734,"/")</f>
        <v>41315</v>
      </c>
      <c r="R734" s="5"/>
      <c r="S734" s="5"/>
      <c r="T734" s="5" t="e">
        <f t="shared" si="71"/>
        <v>#NUM!</v>
      </c>
      <c r="U734">
        <v>56</v>
      </c>
      <c r="V734" s="14">
        <v>25</v>
      </c>
      <c r="W734" s="14">
        <v>6</v>
      </c>
      <c r="X734" s="14">
        <v>25</v>
      </c>
      <c r="Y734" s="14">
        <v>6</v>
      </c>
      <c r="Z734" s="14">
        <v>0</v>
      </c>
      <c r="AA734" s="14">
        <v>0</v>
      </c>
      <c r="AB734" s="2">
        <v>2</v>
      </c>
      <c r="AC734" s="2">
        <v>2</v>
      </c>
      <c r="AD734" s="2">
        <v>3</v>
      </c>
      <c r="AE734" s="2">
        <v>8</v>
      </c>
      <c r="AF734" s="2">
        <v>0</v>
      </c>
      <c r="AG734" s="2">
        <v>0</v>
      </c>
      <c r="AH734" s="16">
        <v>0</v>
      </c>
      <c r="AJ734">
        <v>65</v>
      </c>
      <c r="AK734">
        <v>79.760999999999996</v>
      </c>
      <c r="AR734">
        <v>38</v>
      </c>
      <c r="AS734">
        <v>29.937999999999999</v>
      </c>
    </row>
    <row r="735" spans="1:45" x14ac:dyDescent="0.3">
      <c r="A735">
        <v>7366</v>
      </c>
      <c r="B735">
        <v>1983</v>
      </c>
      <c r="C735" s="1">
        <f t="shared" si="66"/>
        <v>41</v>
      </c>
      <c r="D735" t="s">
        <v>40</v>
      </c>
      <c r="E735" t="s">
        <v>42</v>
      </c>
      <c r="F735" s="4" t="s">
        <v>26</v>
      </c>
      <c r="G735" t="s">
        <v>26</v>
      </c>
      <c r="H735" s="20">
        <v>75777</v>
      </c>
      <c r="I735" s="2">
        <f t="shared" si="67"/>
        <v>75.777000000000001</v>
      </c>
      <c r="J735" s="2"/>
      <c r="K735" s="2">
        <v>0</v>
      </c>
      <c r="L735" s="2">
        <v>0</v>
      </c>
      <c r="M735" s="16">
        <f t="shared" si="68"/>
        <v>0</v>
      </c>
      <c r="N735" s="7">
        <v>41371</v>
      </c>
      <c r="O735" s="4">
        <f t="shared" si="69"/>
        <v>1</v>
      </c>
      <c r="P735" s="3">
        <f t="shared" si="70"/>
        <v>41371</v>
      </c>
      <c r="Q735" s="4" t="str" cm="1">
        <f t="array" ref="Q735">_xlfn.TEXTSPLIT(N735,"/")</f>
        <v>41371</v>
      </c>
      <c r="R735" s="5"/>
      <c r="S735" s="5"/>
      <c r="T735" s="5" t="e">
        <f t="shared" si="71"/>
        <v>#NUM!</v>
      </c>
      <c r="U735">
        <v>12</v>
      </c>
      <c r="V735" s="14">
        <v>712</v>
      </c>
      <c r="W735" s="14">
        <v>26</v>
      </c>
      <c r="X735" s="14">
        <v>538</v>
      </c>
      <c r="Y735" s="14">
        <v>69</v>
      </c>
      <c r="Z735" s="14">
        <v>13</v>
      </c>
      <c r="AA735" s="14">
        <v>80</v>
      </c>
      <c r="AB735" s="2">
        <v>1</v>
      </c>
      <c r="AC735" s="2">
        <v>3</v>
      </c>
      <c r="AD735" s="2">
        <v>11</v>
      </c>
      <c r="AE735" s="2">
        <v>1</v>
      </c>
      <c r="AF735" s="2">
        <v>1</v>
      </c>
      <c r="AG735" s="2">
        <v>0</v>
      </c>
      <c r="AH735" s="16">
        <v>2</v>
      </c>
      <c r="AJ735">
        <v>72</v>
      </c>
      <c r="AK735">
        <v>53.311999999999998</v>
      </c>
      <c r="AR735">
        <v>63</v>
      </c>
      <c r="AS735">
        <v>29.315000000000001</v>
      </c>
    </row>
    <row r="736" spans="1:45" hidden="1" x14ac:dyDescent="0.3">
      <c r="A736">
        <v>7352</v>
      </c>
      <c r="B736">
        <v>1958</v>
      </c>
      <c r="C736" s="1">
        <f t="shared" si="66"/>
        <v>66</v>
      </c>
      <c r="D736" t="s">
        <v>28</v>
      </c>
      <c r="E736" t="s">
        <v>22</v>
      </c>
      <c r="F736" s="4" t="s">
        <v>29</v>
      </c>
      <c r="G736" t="s">
        <v>29</v>
      </c>
      <c r="H736" s="20">
        <v>55267</v>
      </c>
      <c r="I736" s="2">
        <f t="shared" si="67"/>
        <v>55.267000000000003</v>
      </c>
      <c r="J736" s="2"/>
      <c r="K736" s="2">
        <v>0</v>
      </c>
      <c r="L736" s="2">
        <v>1</v>
      </c>
      <c r="M736" s="16">
        <f t="shared" si="68"/>
        <v>1</v>
      </c>
      <c r="N736" s="6" t="s">
        <v>162</v>
      </c>
      <c r="O736" s="4">
        <f t="shared" si="69"/>
        <v>2</v>
      </c>
      <c r="P736" s="3">
        <f t="shared" si="70"/>
        <v>41568</v>
      </c>
      <c r="Q736" s="4" t="str" cm="1">
        <f t="array" ref="Q736:S736">_xlfn.TEXTSPLIT(N736,"/")</f>
        <v>10</v>
      </c>
      <c r="R736" s="4" t="str">
        <v>21</v>
      </c>
      <c r="S736" s="4" t="str">
        <v>13</v>
      </c>
      <c r="T736" s="5">
        <f t="shared" si="71"/>
        <v>41568</v>
      </c>
      <c r="U736">
        <v>28</v>
      </c>
      <c r="V736" s="14">
        <v>161</v>
      </c>
      <c r="W736" s="14">
        <v>28</v>
      </c>
      <c r="X736" s="14">
        <v>136</v>
      </c>
      <c r="Y736" s="14">
        <v>32</v>
      </c>
      <c r="Z736" s="14">
        <v>3</v>
      </c>
      <c r="AA736" s="14">
        <v>45</v>
      </c>
      <c r="AB736" s="2">
        <v>4</v>
      </c>
      <c r="AC736" s="2">
        <v>3</v>
      </c>
      <c r="AD736" s="2">
        <v>6</v>
      </c>
      <c r="AE736" s="2">
        <v>3</v>
      </c>
      <c r="AF736" s="2">
        <v>0</v>
      </c>
      <c r="AG736" s="2">
        <v>0</v>
      </c>
      <c r="AH736" s="16">
        <v>0</v>
      </c>
      <c r="AJ736">
        <v>40</v>
      </c>
      <c r="AK736">
        <v>37.292000000000002</v>
      </c>
      <c r="AR736">
        <v>56</v>
      </c>
      <c r="AS736">
        <v>65.777000000000001</v>
      </c>
    </row>
    <row r="737" spans="1:45" x14ac:dyDescent="0.3">
      <c r="A737">
        <v>7349</v>
      </c>
      <c r="B737">
        <v>1974</v>
      </c>
      <c r="C737" s="1">
        <f t="shared" si="66"/>
        <v>50</v>
      </c>
      <c r="D737" t="s">
        <v>25</v>
      </c>
      <c r="E737" t="s">
        <v>66</v>
      </c>
      <c r="F737" s="4" t="s">
        <v>32</v>
      </c>
      <c r="G737" t="s">
        <v>32</v>
      </c>
      <c r="H737" s="20">
        <v>9722</v>
      </c>
      <c r="I737" s="2">
        <f t="shared" si="67"/>
        <v>9.7219999999999995</v>
      </c>
      <c r="J737" s="2"/>
      <c r="K737" s="2">
        <v>1</v>
      </c>
      <c r="L737" s="2">
        <v>0</v>
      </c>
      <c r="M737" s="16">
        <f t="shared" si="68"/>
        <v>1</v>
      </c>
      <c r="N737" s="7">
        <v>40949</v>
      </c>
      <c r="O737" s="4">
        <f t="shared" si="69"/>
        <v>1</v>
      </c>
      <c r="P737" s="3">
        <f t="shared" si="70"/>
        <v>40949</v>
      </c>
      <c r="Q737" s="4" t="str" cm="1">
        <f t="array" ref="Q737">_xlfn.TEXTSPLIT(N737,"/")</f>
        <v>40949</v>
      </c>
      <c r="R737" s="5"/>
      <c r="S737" s="5"/>
      <c r="T737" s="5" t="e">
        <f t="shared" si="71"/>
        <v>#NUM!</v>
      </c>
      <c r="U737">
        <v>7</v>
      </c>
      <c r="V737" s="14">
        <v>6</v>
      </c>
      <c r="W737" s="14">
        <v>17</v>
      </c>
      <c r="X737" s="14">
        <v>16</v>
      </c>
      <c r="Y737" s="14">
        <v>6</v>
      </c>
      <c r="Z737" s="14">
        <v>16</v>
      </c>
      <c r="AA737" s="14">
        <v>42</v>
      </c>
      <c r="AB737" s="2">
        <v>4</v>
      </c>
      <c r="AC737" s="2">
        <v>3</v>
      </c>
      <c r="AD737" s="2">
        <v>3</v>
      </c>
      <c r="AE737" s="2">
        <v>8</v>
      </c>
      <c r="AF737" s="2">
        <v>1</v>
      </c>
      <c r="AG737" s="2">
        <v>0</v>
      </c>
      <c r="AH737" s="16">
        <v>0</v>
      </c>
      <c r="AJ737">
        <v>63</v>
      </c>
      <c r="AK737">
        <v>51.651000000000003</v>
      </c>
      <c r="AR737">
        <v>47</v>
      </c>
      <c r="AS737">
        <v>70.893000000000001</v>
      </c>
    </row>
    <row r="738" spans="1:45" x14ac:dyDescent="0.3">
      <c r="A738">
        <v>7348</v>
      </c>
      <c r="B738">
        <v>1959</v>
      </c>
      <c r="C738" s="1">
        <f t="shared" si="66"/>
        <v>65</v>
      </c>
      <c r="D738" t="s">
        <v>25</v>
      </c>
      <c r="E738" t="s">
        <v>34</v>
      </c>
      <c r="F738" s="4" t="s">
        <v>26</v>
      </c>
      <c r="G738" t="s">
        <v>26</v>
      </c>
      <c r="H738" s="20">
        <v>71691</v>
      </c>
      <c r="I738" s="2">
        <f t="shared" si="67"/>
        <v>71.691000000000003</v>
      </c>
      <c r="J738" s="2"/>
      <c r="K738" s="2">
        <v>0</v>
      </c>
      <c r="L738" s="2">
        <v>0</v>
      </c>
      <c r="M738" s="16">
        <f t="shared" si="68"/>
        <v>0</v>
      </c>
      <c r="N738" s="6" t="s">
        <v>35</v>
      </c>
      <c r="O738" s="4">
        <f t="shared" si="69"/>
        <v>2</v>
      </c>
      <c r="P738" s="3">
        <f t="shared" si="70"/>
        <v>41715</v>
      </c>
      <c r="Q738" s="4" t="str" cm="1">
        <f t="array" ref="Q738:S738">_xlfn.TEXTSPLIT(N738,"/")</f>
        <v>3</v>
      </c>
      <c r="R738" s="4" t="str">
        <v>17</v>
      </c>
      <c r="S738" s="4" t="str">
        <v>14</v>
      </c>
      <c r="T738" s="5">
        <f t="shared" si="71"/>
        <v>41715</v>
      </c>
      <c r="U738">
        <v>0</v>
      </c>
      <c r="V738" s="14">
        <v>336</v>
      </c>
      <c r="W738" s="14">
        <v>130</v>
      </c>
      <c r="X738" s="14">
        <v>411</v>
      </c>
      <c r="Y738" s="14">
        <v>240</v>
      </c>
      <c r="Z738" s="14">
        <v>32</v>
      </c>
      <c r="AA738" s="14">
        <v>43</v>
      </c>
      <c r="AB738" s="2">
        <v>1</v>
      </c>
      <c r="AC738" s="2">
        <v>4</v>
      </c>
      <c r="AD738" s="2">
        <v>5</v>
      </c>
      <c r="AE738" s="2">
        <v>2</v>
      </c>
      <c r="AF738" s="2">
        <v>1</v>
      </c>
      <c r="AG738" s="2">
        <v>0</v>
      </c>
      <c r="AH738" s="16">
        <v>0</v>
      </c>
      <c r="AJ738">
        <v>62</v>
      </c>
      <c r="AK738">
        <v>88.346999999999994</v>
      </c>
      <c r="AR738">
        <v>35</v>
      </c>
      <c r="AS738">
        <v>68.486999999999995</v>
      </c>
    </row>
    <row r="739" spans="1:45" x14ac:dyDescent="0.3">
      <c r="A739">
        <v>7342</v>
      </c>
      <c r="B739">
        <v>1962</v>
      </c>
      <c r="C739" s="1">
        <f t="shared" si="66"/>
        <v>62</v>
      </c>
      <c r="D739" t="s">
        <v>25</v>
      </c>
      <c r="E739" t="s">
        <v>36</v>
      </c>
      <c r="F739" s="4" t="s">
        <v>43</v>
      </c>
      <c r="G739" t="s">
        <v>43</v>
      </c>
      <c r="H739" s="20">
        <v>59184</v>
      </c>
      <c r="I739" s="2">
        <f t="shared" si="67"/>
        <v>59.183999999999997</v>
      </c>
      <c r="J739" s="2"/>
      <c r="K739" s="2">
        <v>0</v>
      </c>
      <c r="L739" s="2">
        <v>1</v>
      </c>
      <c r="M739" s="16">
        <f t="shared" si="68"/>
        <v>1</v>
      </c>
      <c r="N739" s="7">
        <v>41161</v>
      </c>
      <c r="O739" s="4">
        <f t="shared" si="69"/>
        <v>1</v>
      </c>
      <c r="P739" s="3">
        <f t="shared" si="70"/>
        <v>41161</v>
      </c>
      <c r="Q739" s="4" t="str" cm="1">
        <f t="array" ref="Q739">_xlfn.TEXTSPLIT(N739,"/")</f>
        <v>41161</v>
      </c>
      <c r="R739" s="5"/>
      <c r="S739" s="5"/>
      <c r="T739" s="5" t="e">
        <f t="shared" si="71"/>
        <v>#NUM!</v>
      </c>
      <c r="U739">
        <v>6</v>
      </c>
      <c r="V739" s="14">
        <v>341</v>
      </c>
      <c r="W739" s="14">
        <v>142</v>
      </c>
      <c r="X739" s="14">
        <v>113</v>
      </c>
      <c r="Y739" s="14">
        <v>259</v>
      </c>
      <c r="Z739" s="14">
        <v>151</v>
      </c>
      <c r="AA739" s="14">
        <v>66</v>
      </c>
      <c r="AB739" s="2">
        <v>3</v>
      </c>
      <c r="AC739" s="2">
        <v>6</v>
      </c>
      <c r="AD739" s="2">
        <v>12</v>
      </c>
      <c r="AE739" s="2">
        <v>5</v>
      </c>
      <c r="AF739" s="2">
        <v>0</v>
      </c>
      <c r="AG739" s="2">
        <v>0</v>
      </c>
      <c r="AH739" s="16">
        <v>0</v>
      </c>
      <c r="AJ739">
        <v>38</v>
      </c>
      <c r="AK739">
        <v>33.454000000000001</v>
      </c>
      <c r="AR739">
        <v>64</v>
      </c>
      <c r="AS739">
        <v>65.031000000000006</v>
      </c>
    </row>
    <row r="740" spans="1:45" x14ac:dyDescent="0.3">
      <c r="A740">
        <v>7327</v>
      </c>
      <c r="B740">
        <v>1960</v>
      </c>
      <c r="C740" s="1">
        <f t="shared" si="66"/>
        <v>64</v>
      </c>
      <c r="D740" t="s">
        <v>25</v>
      </c>
      <c r="E740" t="s">
        <v>34</v>
      </c>
      <c r="F740" s="4" t="s">
        <v>29</v>
      </c>
      <c r="G740" t="s">
        <v>29</v>
      </c>
      <c r="H740" s="20">
        <v>36732</v>
      </c>
      <c r="I740" s="2">
        <f t="shared" si="67"/>
        <v>36.731999999999999</v>
      </c>
      <c r="J740" s="2"/>
      <c r="K740" s="2">
        <v>1</v>
      </c>
      <c r="L740" s="2">
        <v>1</v>
      </c>
      <c r="M740" s="16">
        <f t="shared" si="68"/>
        <v>2</v>
      </c>
      <c r="N740" s="6" t="s">
        <v>250</v>
      </c>
      <c r="O740" s="4">
        <f t="shared" si="69"/>
        <v>2</v>
      </c>
      <c r="P740" s="3">
        <f t="shared" si="70"/>
        <v>41637</v>
      </c>
      <c r="Q740" s="4" t="str" cm="1">
        <f t="array" ref="Q740:S740">_xlfn.TEXTSPLIT(N740,"/")</f>
        <v>12</v>
      </c>
      <c r="R740" s="4" t="str">
        <v>29</v>
      </c>
      <c r="S740" s="4" t="str">
        <v>13</v>
      </c>
      <c r="T740" s="5">
        <f t="shared" si="71"/>
        <v>41637</v>
      </c>
      <c r="U740">
        <v>71</v>
      </c>
      <c r="V740" s="14">
        <v>21</v>
      </c>
      <c r="W740" s="14">
        <v>5</v>
      </c>
      <c r="X740" s="14">
        <v>3</v>
      </c>
      <c r="Y740" s="14">
        <v>10</v>
      </c>
      <c r="Z740" s="14">
        <v>1</v>
      </c>
      <c r="AA740" s="14">
        <v>7</v>
      </c>
      <c r="AB740" s="2">
        <v>3</v>
      </c>
      <c r="AC740" s="2">
        <v>1</v>
      </c>
      <c r="AD740" s="2">
        <v>4</v>
      </c>
      <c r="AE740" s="2">
        <v>2</v>
      </c>
      <c r="AF740" s="2">
        <v>0</v>
      </c>
      <c r="AG740" s="2">
        <v>0</v>
      </c>
      <c r="AH740" s="16">
        <v>0</v>
      </c>
      <c r="AJ740">
        <v>63</v>
      </c>
      <c r="AK740">
        <v>92.555999999999997</v>
      </c>
      <c r="AR740">
        <v>45</v>
      </c>
      <c r="AS740">
        <v>33.039000000000001</v>
      </c>
    </row>
    <row r="741" spans="1:45" x14ac:dyDescent="0.3">
      <c r="A741">
        <v>7326</v>
      </c>
      <c r="B741">
        <v>1972</v>
      </c>
      <c r="C741" s="1">
        <f t="shared" si="66"/>
        <v>52</v>
      </c>
      <c r="D741" t="s">
        <v>28</v>
      </c>
      <c r="E741" t="s">
        <v>42</v>
      </c>
      <c r="F741" s="4" t="s">
        <v>29</v>
      </c>
      <c r="G741" t="s">
        <v>29</v>
      </c>
      <c r="H741" s="20">
        <v>56850</v>
      </c>
      <c r="I741" s="2">
        <f t="shared" si="67"/>
        <v>56.85</v>
      </c>
      <c r="J741" s="2"/>
      <c r="K741" s="2">
        <v>0</v>
      </c>
      <c r="L741" s="2">
        <v>1</v>
      </c>
      <c r="M741" s="16">
        <f t="shared" si="68"/>
        <v>1</v>
      </c>
      <c r="N741" s="6" t="s">
        <v>95</v>
      </c>
      <c r="O741" s="4">
        <f t="shared" si="69"/>
        <v>2</v>
      </c>
      <c r="P741" s="3">
        <f t="shared" si="70"/>
        <v>41721</v>
      </c>
      <c r="Q741" s="4" t="str" cm="1">
        <f t="array" ref="Q741:S741">_xlfn.TEXTSPLIT(N741,"/")</f>
        <v>3</v>
      </c>
      <c r="R741" s="4" t="str">
        <v>23</v>
      </c>
      <c r="S741" s="4" t="str">
        <v>14</v>
      </c>
      <c r="T741" s="5">
        <f t="shared" si="71"/>
        <v>41721</v>
      </c>
      <c r="U741">
        <v>83</v>
      </c>
      <c r="V741" s="14">
        <v>34</v>
      </c>
      <c r="W741" s="14">
        <v>1</v>
      </c>
      <c r="X741" s="14">
        <v>19</v>
      </c>
      <c r="Y741" s="14">
        <v>2</v>
      </c>
      <c r="Z741" s="14">
        <v>7</v>
      </c>
      <c r="AA741" s="14">
        <v>0</v>
      </c>
      <c r="AB741" s="2">
        <v>1</v>
      </c>
      <c r="AC741" s="2">
        <v>1</v>
      </c>
      <c r="AD741" s="2">
        <v>3</v>
      </c>
      <c r="AE741" s="2">
        <v>2</v>
      </c>
      <c r="AF741" s="2">
        <v>0</v>
      </c>
      <c r="AG741" s="2">
        <v>0</v>
      </c>
      <c r="AH741" s="16">
        <v>0</v>
      </c>
      <c r="AJ741">
        <v>53</v>
      </c>
      <c r="AK741">
        <v>67.384</v>
      </c>
      <c r="AR741">
        <v>37</v>
      </c>
      <c r="AS741">
        <v>91.82</v>
      </c>
    </row>
    <row r="742" spans="1:45" x14ac:dyDescent="0.3">
      <c r="A742">
        <v>7325</v>
      </c>
      <c r="B742">
        <v>1987</v>
      </c>
      <c r="C742" s="1">
        <f t="shared" si="66"/>
        <v>37</v>
      </c>
      <c r="D742" t="s">
        <v>25</v>
      </c>
      <c r="E742" t="s">
        <v>34</v>
      </c>
      <c r="F742" s="4" t="s">
        <v>32</v>
      </c>
      <c r="G742" t="s">
        <v>32</v>
      </c>
      <c r="H742" s="20">
        <v>38197</v>
      </c>
      <c r="I742" s="2">
        <f t="shared" si="67"/>
        <v>38.197000000000003</v>
      </c>
      <c r="J742" s="2"/>
      <c r="K742" s="2">
        <v>1</v>
      </c>
      <c r="L742" s="2">
        <v>0</v>
      </c>
      <c r="M742" s="16">
        <f t="shared" si="68"/>
        <v>1</v>
      </c>
      <c r="N742" s="6" t="s">
        <v>235</v>
      </c>
      <c r="O742" s="4">
        <f t="shared" si="69"/>
        <v>2</v>
      </c>
      <c r="P742" s="3">
        <f t="shared" si="70"/>
        <v>41454</v>
      </c>
      <c r="Q742" s="4" t="str" cm="1">
        <f t="array" ref="Q742:S742">_xlfn.TEXTSPLIT(N742,"/")</f>
        <v>6</v>
      </c>
      <c r="R742" s="4" t="str">
        <v>29</v>
      </c>
      <c r="S742" s="4" t="str">
        <v>13</v>
      </c>
      <c r="T742" s="5">
        <f t="shared" si="71"/>
        <v>41454</v>
      </c>
      <c r="U742">
        <v>86</v>
      </c>
      <c r="V742" s="14">
        <v>23</v>
      </c>
      <c r="W742" s="14">
        <v>0</v>
      </c>
      <c r="X742" s="14">
        <v>11</v>
      </c>
      <c r="Y742" s="14">
        <v>2</v>
      </c>
      <c r="Z742" s="14">
        <v>1</v>
      </c>
      <c r="AA742" s="14">
        <v>3</v>
      </c>
      <c r="AB742" s="2">
        <v>1</v>
      </c>
      <c r="AC742" s="2">
        <v>1</v>
      </c>
      <c r="AD742" s="2">
        <v>3</v>
      </c>
      <c r="AE742" s="2">
        <v>5</v>
      </c>
      <c r="AF742" s="2">
        <v>0</v>
      </c>
      <c r="AG742" s="2">
        <v>0</v>
      </c>
      <c r="AH742" s="16">
        <v>0</v>
      </c>
      <c r="AJ742">
        <v>60</v>
      </c>
      <c r="AK742">
        <v>32.631999999999998</v>
      </c>
      <c r="AR742">
        <v>55</v>
      </c>
      <c r="AS742">
        <v>42.564</v>
      </c>
    </row>
    <row r="743" spans="1:45" x14ac:dyDescent="0.3">
      <c r="A743">
        <v>7321</v>
      </c>
      <c r="B743">
        <v>1963</v>
      </c>
      <c r="C743" s="1">
        <f t="shared" si="66"/>
        <v>61</v>
      </c>
      <c r="D743" t="s">
        <v>40</v>
      </c>
      <c r="E743" t="s">
        <v>22</v>
      </c>
      <c r="F743" s="4" t="s">
        <v>32</v>
      </c>
      <c r="G743" t="s">
        <v>32</v>
      </c>
      <c r="H743" s="20">
        <v>76081</v>
      </c>
      <c r="I743" s="2">
        <f t="shared" si="67"/>
        <v>76.081000000000003</v>
      </c>
      <c r="J743" s="2"/>
      <c r="K743" s="2">
        <v>0</v>
      </c>
      <c r="L743" s="2">
        <v>0</v>
      </c>
      <c r="M743" s="16">
        <f t="shared" si="68"/>
        <v>0</v>
      </c>
      <c r="N743" s="6" t="s">
        <v>92</v>
      </c>
      <c r="O743" s="4">
        <f t="shared" si="69"/>
        <v>2</v>
      </c>
      <c r="P743" s="3">
        <f t="shared" si="70"/>
        <v>41782</v>
      </c>
      <c r="Q743" s="4" t="str" cm="1">
        <f t="array" ref="Q743:S743">_xlfn.TEXTSPLIT(N743,"/")</f>
        <v>5</v>
      </c>
      <c r="R743" s="4" t="str">
        <v>23</v>
      </c>
      <c r="S743" s="4" t="str">
        <v>14</v>
      </c>
      <c r="T743" s="5">
        <f t="shared" si="71"/>
        <v>41782</v>
      </c>
      <c r="U743">
        <v>85</v>
      </c>
      <c r="V743" s="14">
        <v>292</v>
      </c>
      <c r="W743" s="14">
        <v>30</v>
      </c>
      <c r="X743" s="14">
        <v>415</v>
      </c>
      <c r="Y743" s="14">
        <v>63</v>
      </c>
      <c r="Z743" s="14">
        <v>33</v>
      </c>
      <c r="AA743" s="14">
        <v>200</v>
      </c>
      <c r="AB743" s="2">
        <v>1</v>
      </c>
      <c r="AC743" s="2">
        <v>4</v>
      </c>
      <c r="AD743" s="2">
        <v>4</v>
      </c>
      <c r="AE743" s="2">
        <v>2</v>
      </c>
      <c r="AF743" s="2">
        <v>0</v>
      </c>
      <c r="AG743" s="2">
        <v>0</v>
      </c>
      <c r="AH743" s="16">
        <v>1</v>
      </c>
      <c r="AJ743">
        <v>44</v>
      </c>
      <c r="AK743">
        <v>48.526000000000003</v>
      </c>
      <c r="AR743">
        <v>46</v>
      </c>
      <c r="AS743">
        <v>54.232999999999997</v>
      </c>
    </row>
    <row r="744" spans="1:45" hidden="1" x14ac:dyDescent="0.3">
      <c r="A744">
        <v>7313</v>
      </c>
      <c r="B744">
        <v>1950</v>
      </c>
      <c r="C744" s="1">
        <f t="shared" si="66"/>
        <v>74</v>
      </c>
      <c r="D744" t="s">
        <v>28</v>
      </c>
      <c r="E744" t="s">
        <v>36</v>
      </c>
      <c r="F744" s="4" t="s">
        <v>43</v>
      </c>
      <c r="G744" t="s">
        <v>43</v>
      </c>
      <c r="H744" s="20">
        <v>74859</v>
      </c>
      <c r="I744" s="2">
        <f t="shared" si="67"/>
        <v>74.858999999999995</v>
      </c>
      <c r="J744" s="2"/>
      <c r="K744" s="2">
        <v>0</v>
      </c>
      <c r="L744" s="2">
        <v>0</v>
      </c>
      <c r="M744" s="16">
        <f t="shared" si="68"/>
        <v>0</v>
      </c>
      <c r="N744" s="7">
        <v>41339</v>
      </c>
      <c r="O744" s="4">
        <f t="shared" si="69"/>
        <v>1</v>
      </c>
      <c r="P744" s="3">
        <f t="shared" si="70"/>
        <v>41339</v>
      </c>
      <c r="Q744" s="4" t="str" cm="1">
        <f t="array" ref="Q744">_xlfn.TEXTSPLIT(N744,"/")</f>
        <v>41339</v>
      </c>
      <c r="R744" s="5"/>
      <c r="S744" s="5"/>
      <c r="T744" s="5" t="e">
        <f t="shared" si="71"/>
        <v>#NUM!</v>
      </c>
      <c r="U744">
        <v>63</v>
      </c>
      <c r="V744" s="14">
        <v>570</v>
      </c>
      <c r="W744" s="14">
        <v>73</v>
      </c>
      <c r="X744" s="14">
        <v>614</v>
      </c>
      <c r="Y744" s="14">
        <v>133</v>
      </c>
      <c r="Z744" s="14">
        <v>102</v>
      </c>
      <c r="AA744" s="14">
        <v>73</v>
      </c>
      <c r="AB744" s="2">
        <v>1</v>
      </c>
      <c r="AC744" s="2">
        <v>6</v>
      </c>
      <c r="AD744" s="2">
        <v>11</v>
      </c>
      <c r="AE744" s="2">
        <v>3</v>
      </c>
      <c r="AF744" s="2">
        <v>0</v>
      </c>
      <c r="AG744" s="2">
        <v>0</v>
      </c>
      <c r="AH744" s="16">
        <v>1</v>
      </c>
      <c r="AJ744">
        <v>40</v>
      </c>
      <c r="AK744">
        <v>50.15</v>
      </c>
      <c r="AR744">
        <v>37</v>
      </c>
      <c r="AS744">
        <v>82.332999999999998</v>
      </c>
    </row>
    <row r="745" spans="1:45" x14ac:dyDescent="0.3">
      <c r="A745">
        <v>7301</v>
      </c>
      <c r="B745">
        <v>1983</v>
      </c>
      <c r="C745" s="1">
        <f t="shared" si="66"/>
        <v>41</v>
      </c>
      <c r="D745" t="s">
        <v>25</v>
      </c>
      <c r="E745" t="s">
        <v>36</v>
      </c>
      <c r="F745" s="4" t="s">
        <v>26</v>
      </c>
      <c r="G745" t="s">
        <v>26</v>
      </c>
      <c r="H745" s="20">
        <v>23616</v>
      </c>
      <c r="I745" s="2">
        <f t="shared" si="67"/>
        <v>23.616</v>
      </c>
      <c r="J745" s="2"/>
      <c r="K745" s="2">
        <v>1</v>
      </c>
      <c r="L745" s="2">
        <v>0</v>
      </c>
      <c r="M745" s="16">
        <f t="shared" si="68"/>
        <v>1</v>
      </c>
      <c r="N745" s="6" t="s">
        <v>199</v>
      </c>
      <c r="O745" s="4">
        <f t="shared" si="69"/>
        <v>2</v>
      </c>
      <c r="P745" s="3">
        <f t="shared" si="70"/>
        <v>41230</v>
      </c>
      <c r="Q745" s="4" t="str" cm="1">
        <f t="array" ref="Q745:S745">_xlfn.TEXTSPLIT(N745,"/")</f>
        <v>11</v>
      </c>
      <c r="R745" s="4" t="str">
        <v>17</v>
      </c>
      <c r="S745" s="4" t="str">
        <v>12</v>
      </c>
      <c r="T745" s="5">
        <f t="shared" si="71"/>
        <v>41230</v>
      </c>
      <c r="U745">
        <v>76</v>
      </c>
      <c r="V745" s="14">
        <v>4</v>
      </c>
      <c r="W745" s="14">
        <v>22</v>
      </c>
      <c r="X745" s="14">
        <v>11</v>
      </c>
      <c r="Y745" s="14">
        <v>3</v>
      </c>
      <c r="Z745" s="14">
        <v>7</v>
      </c>
      <c r="AA745" s="14">
        <v>32</v>
      </c>
      <c r="AB745" s="2">
        <v>2</v>
      </c>
      <c r="AC745" s="2">
        <v>3</v>
      </c>
      <c r="AD745" s="2">
        <v>3</v>
      </c>
      <c r="AE745" s="2">
        <v>8</v>
      </c>
      <c r="AF745" s="2">
        <v>1</v>
      </c>
      <c r="AG745" s="2">
        <v>0</v>
      </c>
      <c r="AH745" s="16">
        <v>0</v>
      </c>
      <c r="AJ745">
        <v>43</v>
      </c>
      <c r="AK745">
        <v>82.497</v>
      </c>
      <c r="AR745">
        <v>37</v>
      </c>
      <c r="AS745">
        <v>34.728000000000002</v>
      </c>
    </row>
    <row r="746" spans="1:45" hidden="1" x14ac:dyDescent="0.3">
      <c r="A746">
        <v>7300</v>
      </c>
      <c r="B746">
        <v>1953</v>
      </c>
      <c r="C746" s="1">
        <f t="shared" si="66"/>
        <v>71</v>
      </c>
      <c r="D746" t="s">
        <v>40</v>
      </c>
      <c r="E746" t="s">
        <v>22</v>
      </c>
      <c r="F746" s="4" t="s">
        <v>23</v>
      </c>
      <c r="G746" t="s">
        <v>23</v>
      </c>
      <c r="H746" s="20">
        <v>69142</v>
      </c>
      <c r="I746" s="2">
        <f t="shared" si="67"/>
        <v>69.141999999999996</v>
      </c>
      <c r="J746" s="2"/>
      <c r="K746" s="2">
        <v>0</v>
      </c>
      <c r="L746" s="2">
        <v>1</v>
      </c>
      <c r="M746" s="16">
        <f t="shared" si="68"/>
        <v>1</v>
      </c>
      <c r="N746" s="6" t="s">
        <v>53</v>
      </c>
      <c r="O746" s="4">
        <f t="shared" si="69"/>
        <v>2</v>
      </c>
      <c r="P746" s="3">
        <f t="shared" si="70"/>
        <v>41819</v>
      </c>
      <c r="Q746" s="4" t="str" cm="1">
        <f t="array" ref="Q746:S746">_xlfn.TEXTSPLIT(N746,"/")</f>
        <v>6</v>
      </c>
      <c r="R746" s="4" t="str">
        <v>29</v>
      </c>
      <c r="S746" s="4" t="str">
        <v>14</v>
      </c>
      <c r="T746" s="5">
        <f t="shared" si="71"/>
        <v>41819</v>
      </c>
      <c r="U746">
        <v>50</v>
      </c>
      <c r="V746" s="14">
        <v>448</v>
      </c>
      <c r="W746" s="14">
        <v>4</v>
      </c>
      <c r="X746" s="14">
        <v>34</v>
      </c>
      <c r="Y746" s="14">
        <v>6</v>
      </c>
      <c r="Z746" s="14">
        <v>4</v>
      </c>
      <c r="AA746" s="14">
        <v>39</v>
      </c>
      <c r="AB746" s="2">
        <v>3</v>
      </c>
      <c r="AC746" s="2">
        <v>8</v>
      </c>
      <c r="AD746" s="2">
        <v>7</v>
      </c>
      <c r="AE746" s="2">
        <v>5</v>
      </c>
      <c r="AF746" s="2">
        <v>0</v>
      </c>
      <c r="AG746" s="2">
        <v>0</v>
      </c>
      <c r="AH746" s="16">
        <v>1</v>
      </c>
      <c r="AJ746">
        <v>52</v>
      </c>
      <c r="AK746">
        <v>52.914000000000001</v>
      </c>
      <c r="AR746">
        <v>55</v>
      </c>
      <c r="AS746">
        <v>63.841000000000001</v>
      </c>
    </row>
    <row r="747" spans="1:45" x14ac:dyDescent="0.3">
      <c r="A747">
        <v>7297</v>
      </c>
      <c r="B747">
        <v>1974</v>
      </c>
      <c r="C747" s="1">
        <f t="shared" si="66"/>
        <v>50</v>
      </c>
      <c r="D747" t="s">
        <v>47</v>
      </c>
      <c r="E747" t="s">
        <v>22</v>
      </c>
      <c r="F747" s="4" t="s">
        <v>26</v>
      </c>
      <c r="G747" t="s">
        <v>26</v>
      </c>
      <c r="H747" s="20">
        <v>7500</v>
      </c>
      <c r="I747" s="2">
        <f t="shared" si="67"/>
        <v>7.5</v>
      </c>
      <c r="J747" s="2"/>
      <c r="K747" s="2">
        <v>1</v>
      </c>
      <c r="L747" s="2">
        <v>0</v>
      </c>
      <c r="M747" s="16">
        <f t="shared" si="68"/>
        <v>1</v>
      </c>
      <c r="N747" s="6" t="s">
        <v>251</v>
      </c>
      <c r="O747" s="4">
        <f t="shared" si="69"/>
        <v>2</v>
      </c>
      <c r="P747" s="3">
        <f t="shared" si="70"/>
        <v>41634</v>
      </c>
      <c r="Q747" s="4" t="str" cm="1">
        <f t="array" ref="Q747:S747">_xlfn.TEXTSPLIT(N747,"/")</f>
        <v>12</v>
      </c>
      <c r="R747" s="4" t="str">
        <v>26</v>
      </c>
      <c r="S747" s="4" t="str">
        <v>13</v>
      </c>
      <c r="T747" s="5">
        <f t="shared" si="71"/>
        <v>41634</v>
      </c>
      <c r="U747">
        <v>54</v>
      </c>
      <c r="V747" s="14">
        <v>5</v>
      </c>
      <c r="W747" s="14">
        <v>3</v>
      </c>
      <c r="X747" s="14">
        <v>10</v>
      </c>
      <c r="Y747" s="14">
        <v>12</v>
      </c>
      <c r="Z747" s="14">
        <v>7</v>
      </c>
      <c r="AA747" s="14">
        <v>20</v>
      </c>
      <c r="AB747" s="2">
        <v>4</v>
      </c>
      <c r="AC747" s="2">
        <v>3</v>
      </c>
      <c r="AD747" s="2">
        <v>3</v>
      </c>
      <c r="AE747" s="2">
        <v>7</v>
      </c>
      <c r="AF747" s="2">
        <v>0</v>
      </c>
      <c r="AG747" s="2">
        <v>0</v>
      </c>
      <c r="AH747" s="16">
        <v>0</v>
      </c>
      <c r="AJ747">
        <v>71</v>
      </c>
      <c r="AK747">
        <v>40.887</v>
      </c>
      <c r="AR747">
        <v>57</v>
      </c>
      <c r="AS747">
        <v>55.686</v>
      </c>
    </row>
    <row r="748" spans="1:45" x14ac:dyDescent="0.3">
      <c r="A748">
        <v>7290</v>
      </c>
      <c r="B748">
        <v>1986</v>
      </c>
      <c r="C748" s="1">
        <f t="shared" si="66"/>
        <v>38</v>
      </c>
      <c r="D748" t="s">
        <v>25</v>
      </c>
      <c r="E748" t="s">
        <v>22</v>
      </c>
      <c r="F748" s="4" t="s">
        <v>26</v>
      </c>
      <c r="G748" t="s">
        <v>26</v>
      </c>
      <c r="H748" s="20">
        <v>70596</v>
      </c>
      <c r="I748" s="2">
        <f t="shared" si="67"/>
        <v>70.596000000000004</v>
      </c>
      <c r="J748" s="2"/>
      <c r="K748" s="2">
        <v>0</v>
      </c>
      <c r="L748" s="2">
        <v>0</v>
      </c>
      <c r="M748" s="16">
        <f t="shared" si="68"/>
        <v>0</v>
      </c>
      <c r="N748" s="7">
        <v>41039</v>
      </c>
      <c r="O748" s="4">
        <f t="shared" si="69"/>
        <v>1</v>
      </c>
      <c r="P748" s="3">
        <f t="shared" si="70"/>
        <v>41039</v>
      </c>
      <c r="Q748" s="4" t="str" cm="1">
        <f t="array" ref="Q748">_xlfn.TEXTSPLIT(N748,"/")</f>
        <v>41039</v>
      </c>
      <c r="R748" s="5"/>
      <c r="S748" s="5"/>
      <c r="T748" s="5" t="e">
        <f t="shared" si="71"/>
        <v>#NUM!</v>
      </c>
      <c r="U748">
        <v>68</v>
      </c>
      <c r="V748" s="14">
        <v>347</v>
      </c>
      <c r="W748" s="14">
        <v>44</v>
      </c>
      <c r="X748" s="14">
        <v>534</v>
      </c>
      <c r="Y748" s="14">
        <v>17</v>
      </c>
      <c r="Z748" s="14">
        <v>0</v>
      </c>
      <c r="AA748" s="14">
        <v>26</v>
      </c>
      <c r="AB748" s="2">
        <v>1</v>
      </c>
      <c r="AC748" s="2">
        <v>3</v>
      </c>
      <c r="AD748" s="2">
        <v>12</v>
      </c>
      <c r="AE748" s="2">
        <v>2</v>
      </c>
      <c r="AF748" s="2">
        <v>0</v>
      </c>
      <c r="AG748" s="2">
        <v>0</v>
      </c>
      <c r="AH748" s="16">
        <v>0</v>
      </c>
      <c r="AJ748">
        <v>48</v>
      </c>
      <c r="AK748">
        <v>55.914000000000001</v>
      </c>
      <c r="AR748">
        <v>55</v>
      </c>
      <c r="AS748">
        <v>35.322000000000003</v>
      </c>
    </row>
    <row r="749" spans="1:45" x14ac:dyDescent="0.3">
      <c r="A749">
        <v>7286</v>
      </c>
      <c r="B749">
        <v>1969</v>
      </c>
      <c r="C749" s="1">
        <f t="shared" si="66"/>
        <v>55</v>
      </c>
      <c r="D749" t="s">
        <v>33</v>
      </c>
      <c r="E749" t="s">
        <v>22</v>
      </c>
      <c r="F749" s="4" t="s">
        <v>32</v>
      </c>
      <c r="G749" t="s">
        <v>32</v>
      </c>
      <c r="H749" s="20">
        <v>41728</v>
      </c>
      <c r="I749" s="2">
        <f t="shared" si="67"/>
        <v>41.728000000000002</v>
      </c>
      <c r="J749" s="2"/>
      <c r="K749" s="2">
        <v>1</v>
      </c>
      <c r="L749" s="2">
        <v>0</v>
      </c>
      <c r="M749" s="16">
        <f t="shared" si="68"/>
        <v>1</v>
      </c>
      <c r="N749" s="6" t="s">
        <v>438</v>
      </c>
      <c r="O749" s="4">
        <f t="shared" si="69"/>
        <v>2</v>
      </c>
      <c r="P749" s="3">
        <f t="shared" si="70"/>
        <v>41418</v>
      </c>
      <c r="Q749" s="4" t="str" cm="1">
        <f t="array" ref="Q749:S749">_xlfn.TEXTSPLIT(N749,"/")</f>
        <v>5</v>
      </c>
      <c r="R749" s="4" t="str">
        <v>24</v>
      </c>
      <c r="S749" s="4" t="str">
        <v>13</v>
      </c>
      <c r="T749" s="5">
        <f t="shared" si="71"/>
        <v>41418</v>
      </c>
      <c r="U749">
        <v>92</v>
      </c>
      <c r="V749" s="14">
        <v>13</v>
      </c>
      <c r="W749" s="14">
        <v>6</v>
      </c>
      <c r="X749" s="14">
        <v>15</v>
      </c>
      <c r="Y749" s="14">
        <v>3</v>
      </c>
      <c r="Z749" s="14">
        <v>5</v>
      </c>
      <c r="AA749" s="14">
        <v>13</v>
      </c>
      <c r="AB749" s="2">
        <v>1</v>
      </c>
      <c r="AC749" s="2">
        <v>2</v>
      </c>
      <c r="AD749" s="2">
        <v>2</v>
      </c>
      <c r="AE749" s="2">
        <v>10</v>
      </c>
      <c r="AF749" s="2">
        <v>0</v>
      </c>
      <c r="AG749" s="2">
        <v>0</v>
      </c>
      <c r="AH749" s="16">
        <v>0</v>
      </c>
      <c r="AJ749">
        <v>42</v>
      </c>
      <c r="AK749">
        <v>19.414000000000001</v>
      </c>
      <c r="AR749">
        <v>61</v>
      </c>
      <c r="AS749">
        <v>72.216999999999999</v>
      </c>
    </row>
    <row r="750" spans="1:45" hidden="1" x14ac:dyDescent="0.3">
      <c r="A750">
        <v>7284</v>
      </c>
      <c r="B750">
        <v>1954</v>
      </c>
      <c r="C750" s="1">
        <f t="shared" si="66"/>
        <v>70</v>
      </c>
      <c r="D750" t="s">
        <v>25</v>
      </c>
      <c r="E750" t="s">
        <v>22</v>
      </c>
      <c r="F750" s="4" t="s">
        <v>29</v>
      </c>
      <c r="G750" t="s">
        <v>29</v>
      </c>
      <c r="H750" s="20">
        <v>48686</v>
      </c>
      <c r="I750" s="2">
        <f t="shared" si="67"/>
        <v>48.686</v>
      </c>
      <c r="J750" s="2"/>
      <c r="K750" s="2">
        <v>1</v>
      </c>
      <c r="L750" s="2">
        <v>2</v>
      </c>
      <c r="M750" s="16">
        <f t="shared" si="68"/>
        <v>3</v>
      </c>
      <c r="N750" s="7">
        <v>41376</v>
      </c>
      <c r="O750" s="4">
        <f t="shared" si="69"/>
        <v>1</v>
      </c>
      <c r="P750" s="3">
        <f t="shared" si="70"/>
        <v>41376</v>
      </c>
      <c r="Q750" s="4" t="str" cm="1">
        <f t="array" ref="Q750">_xlfn.TEXTSPLIT(N750,"/")</f>
        <v>41376</v>
      </c>
      <c r="R750" s="5"/>
      <c r="S750" s="5"/>
      <c r="T750" s="5" t="e">
        <f t="shared" si="71"/>
        <v>#NUM!</v>
      </c>
      <c r="U750">
        <v>8</v>
      </c>
      <c r="V750" s="14">
        <v>10</v>
      </c>
      <c r="W750" s="14">
        <v>0</v>
      </c>
      <c r="X750" s="14">
        <v>7</v>
      </c>
      <c r="Y750" s="14">
        <v>2</v>
      </c>
      <c r="Z750" s="14">
        <v>0</v>
      </c>
      <c r="AA750" s="14">
        <v>1</v>
      </c>
      <c r="AB750" s="2">
        <v>1</v>
      </c>
      <c r="AC750" s="2">
        <v>1</v>
      </c>
      <c r="AD750" s="2">
        <v>2</v>
      </c>
      <c r="AE750" s="2">
        <v>8</v>
      </c>
      <c r="AF750" s="2">
        <v>0</v>
      </c>
      <c r="AG750" s="2">
        <v>0</v>
      </c>
      <c r="AH750" s="16">
        <v>0</v>
      </c>
      <c r="AJ750">
        <v>40</v>
      </c>
      <c r="AK750">
        <v>50.15</v>
      </c>
      <c r="AR750">
        <v>44</v>
      </c>
      <c r="AS750">
        <v>58.024999999999999</v>
      </c>
    </row>
    <row r="751" spans="1:45" x14ac:dyDescent="0.3">
      <c r="A751">
        <v>7279</v>
      </c>
      <c r="B751">
        <v>1970</v>
      </c>
      <c r="C751" s="1">
        <f t="shared" si="66"/>
        <v>54</v>
      </c>
      <c r="D751" t="s">
        <v>31</v>
      </c>
      <c r="E751" t="s">
        <v>34</v>
      </c>
      <c r="F751" s="4" t="s">
        <v>32</v>
      </c>
      <c r="G751" t="s">
        <v>32</v>
      </c>
      <c r="H751" s="20">
        <v>69476</v>
      </c>
      <c r="I751" s="2">
        <f t="shared" si="67"/>
        <v>69.475999999999999</v>
      </c>
      <c r="J751" s="2"/>
      <c r="K751" s="2">
        <v>0</v>
      </c>
      <c r="L751" s="2">
        <v>0</v>
      </c>
      <c r="M751" s="16">
        <f t="shared" si="68"/>
        <v>0</v>
      </c>
      <c r="N751" s="6" t="s">
        <v>86</v>
      </c>
      <c r="O751" s="4">
        <f t="shared" si="69"/>
        <v>2</v>
      </c>
      <c r="P751" s="3">
        <f t="shared" si="70"/>
        <v>41547</v>
      </c>
      <c r="Q751" s="4" t="str" cm="1">
        <f t="array" ref="Q751:S751">_xlfn.TEXTSPLIT(N751,"/")</f>
        <v>9</v>
      </c>
      <c r="R751" s="4" t="str">
        <v>30</v>
      </c>
      <c r="S751" s="4" t="str">
        <v>13</v>
      </c>
      <c r="T751" s="5">
        <f t="shared" si="71"/>
        <v>41547</v>
      </c>
      <c r="U751">
        <v>3</v>
      </c>
      <c r="V751" s="14">
        <v>260</v>
      </c>
      <c r="W751" s="14">
        <v>86</v>
      </c>
      <c r="X751" s="14">
        <v>559</v>
      </c>
      <c r="Y751" s="14">
        <v>63</v>
      </c>
      <c r="Z751" s="14">
        <v>9</v>
      </c>
      <c r="AA751" s="14">
        <v>67</v>
      </c>
      <c r="AB751" s="2">
        <v>1</v>
      </c>
      <c r="AC751" s="2">
        <v>4</v>
      </c>
      <c r="AD751" s="2">
        <v>4</v>
      </c>
      <c r="AE751" s="2">
        <v>2</v>
      </c>
      <c r="AF751" s="2">
        <v>0</v>
      </c>
      <c r="AG751" s="2">
        <v>0</v>
      </c>
      <c r="AH751" s="16">
        <v>0</v>
      </c>
      <c r="AJ751">
        <v>52</v>
      </c>
      <c r="AK751">
        <v>10.244999999999999</v>
      </c>
      <c r="AR751">
        <v>47</v>
      </c>
      <c r="AS751">
        <v>60.481999999999999</v>
      </c>
    </row>
    <row r="752" spans="1:45" x14ac:dyDescent="0.3">
      <c r="A752">
        <v>7275</v>
      </c>
      <c r="B752">
        <v>1972</v>
      </c>
      <c r="C752" s="1">
        <f t="shared" si="66"/>
        <v>52</v>
      </c>
      <c r="D752" t="s">
        <v>31</v>
      </c>
      <c r="E752" t="s">
        <v>42</v>
      </c>
      <c r="F752" s="4" t="s">
        <v>26</v>
      </c>
      <c r="G752" t="s">
        <v>26</v>
      </c>
      <c r="H752" s="20">
        <v>33316</v>
      </c>
      <c r="I752" s="2">
        <f t="shared" si="67"/>
        <v>33.316000000000003</v>
      </c>
      <c r="J752" s="2"/>
      <c r="K752" s="2">
        <v>1</v>
      </c>
      <c r="L752" s="2">
        <v>1</v>
      </c>
      <c r="M752" s="16">
        <f t="shared" si="68"/>
        <v>2</v>
      </c>
      <c r="N752" s="7">
        <v>41374</v>
      </c>
      <c r="O752" s="4">
        <f t="shared" si="69"/>
        <v>1</v>
      </c>
      <c r="P752" s="3">
        <f t="shared" si="70"/>
        <v>41374</v>
      </c>
      <c r="Q752" s="4" t="str" cm="1">
        <f t="array" ref="Q752">_xlfn.TEXTSPLIT(N752,"/")</f>
        <v>41374</v>
      </c>
      <c r="R752" s="5"/>
      <c r="S752" s="5"/>
      <c r="T752" s="5" t="e">
        <f t="shared" si="71"/>
        <v>#NUM!</v>
      </c>
      <c r="U752">
        <v>34</v>
      </c>
      <c r="V752" s="14">
        <v>79</v>
      </c>
      <c r="W752" s="14">
        <v>1</v>
      </c>
      <c r="X752" s="14">
        <v>31</v>
      </c>
      <c r="Y752" s="14">
        <v>4</v>
      </c>
      <c r="Z752" s="14">
        <v>4</v>
      </c>
      <c r="AA752" s="14">
        <v>12</v>
      </c>
      <c r="AB752" s="2">
        <v>3</v>
      </c>
      <c r="AC752" s="2">
        <v>2</v>
      </c>
      <c r="AD752" s="2">
        <v>4</v>
      </c>
      <c r="AE752" s="2">
        <v>6</v>
      </c>
      <c r="AF752" s="2">
        <v>0</v>
      </c>
      <c r="AG752" s="2">
        <v>0</v>
      </c>
      <c r="AH752" s="16">
        <v>0</v>
      </c>
      <c r="AJ752">
        <v>32</v>
      </c>
      <c r="AK752">
        <v>90.272999999999996</v>
      </c>
      <c r="AR752">
        <v>57</v>
      </c>
      <c r="AS752">
        <v>7.1440000000000001</v>
      </c>
    </row>
    <row r="753" spans="1:45" hidden="1" x14ac:dyDescent="0.3">
      <c r="A753">
        <v>7274</v>
      </c>
      <c r="B753">
        <v>1958</v>
      </c>
      <c r="C753" s="1">
        <f t="shared" si="66"/>
        <v>66</v>
      </c>
      <c r="D753" t="s">
        <v>25</v>
      </c>
      <c r="E753" t="s">
        <v>22</v>
      </c>
      <c r="F753" s="4" t="s">
        <v>29</v>
      </c>
      <c r="G753" t="s">
        <v>29</v>
      </c>
      <c r="H753" s="20">
        <v>78618</v>
      </c>
      <c r="I753" s="2">
        <f t="shared" si="67"/>
        <v>78.617999999999995</v>
      </c>
      <c r="J753" s="2"/>
      <c r="K753" s="2">
        <v>0</v>
      </c>
      <c r="L753" s="2">
        <v>0</v>
      </c>
      <c r="M753" s="16">
        <f t="shared" si="68"/>
        <v>0</v>
      </c>
      <c r="N753" s="6" t="s">
        <v>75</v>
      </c>
      <c r="O753" s="4">
        <f t="shared" si="69"/>
        <v>2</v>
      </c>
      <c r="P753" s="3">
        <f t="shared" si="70"/>
        <v>41180</v>
      </c>
      <c r="Q753" s="4" t="str" cm="1">
        <f t="array" ref="Q753:S753">_xlfn.TEXTSPLIT(N753,"/")</f>
        <v>9</v>
      </c>
      <c r="R753" s="4" t="str">
        <v>28</v>
      </c>
      <c r="S753" s="4" t="str">
        <v>12</v>
      </c>
      <c r="T753" s="5">
        <f t="shared" si="71"/>
        <v>41180</v>
      </c>
      <c r="U753">
        <v>87</v>
      </c>
      <c r="V753" s="14">
        <v>736</v>
      </c>
      <c r="W753" s="14">
        <v>163</v>
      </c>
      <c r="X753" s="14">
        <v>818</v>
      </c>
      <c r="Y753" s="14">
        <v>212</v>
      </c>
      <c r="Z753" s="14">
        <v>163</v>
      </c>
      <c r="AA753" s="14">
        <v>61</v>
      </c>
      <c r="AB753" s="2">
        <v>1</v>
      </c>
      <c r="AC753" s="2">
        <v>4</v>
      </c>
      <c r="AD753" s="2">
        <v>10</v>
      </c>
      <c r="AE753" s="2">
        <v>2</v>
      </c>
      <c r="AF753" s="2">
        <v>0</v>
      </c>
      <c r="AG753" s="2">
        <v>0</v>
      </c>
      <c r="AH753" s="16">
        <v>1</v>
      </c>
      <c r="AJ753">
        <v>41</v>
      </c>
      <c r="AK753">
        <v>41.039000000000001</v>
      </c>
      <c r="AR753">
        <v>47</v>
      </c>
      <c r="AS753">
        <v>65.991</v>
      </c>
    </row>
    <row r="754" spans="1:45" x14ac:dyDescent="0.3">
      <c r="A754">
        <v>7270</v>
      </c>
      <c r="B754">
        <v>1982</v>
      </c>
      <c r="C754" s="1">
        <f t="shared" si="66"/>
        <v>42</v>
      </c>
      <c r="D754" t="s">
        <v>47</v>
      </c>
      <c r="E754" t="s">
        <v>22</v>
      </c>
      <c r="F754" s="4" t="s">
        <v>23</v>
      </c>
      <c r="G754" t="s">
        <v>23</v>
      </c>
      <c r="H754" s="20">
        <v>56981</v>
      </c>
      <c r="I754" s="2">
        <f t="shared" si="67"/>
        <v>56.981000000000002</v>
      </c>
      <c r="J754" s="2"/>
      <c r="K754" s="2">
        <v>0</v>
      </c>
      <c r="L754" s="2">
        <v>0</v>
      </c>
      <c r="M754" s="16">
        <f t="shared" si="68"/>
        <v>0</v>
      </c>
      <c r="N754" s="6" t="s">
        <v>226</v>
      </c>
      <c r="O754" s="4">
        <f t="shared" si="69"/>
        <v>2</v>
      </c>
      <c r="P754" s="3">
        <f t="shared" si="70"/>
        <v>41664</v>
      </c>
      <c r="Q754" s="4" t="str" cm="1">
        <f t="array" ref="Q754:S754">_xlfn.TEXTSPLIT(N754,"/")</f>
        <v>1</v>
      </c>
      <c r="R754" s="4" t="str">
        <v>25</v>
      </c>
      <c r="S754" s="4" t="str">
        <v>14</v>
      </c>
      <c r="T754" s="5">
        <f t="shared" si="71"/>
        <v>41664</v>
      </c>
      <c r="U754">
        <v>91</v>
      </c>
      <c r="V754" s="14">
        <v>908</v>
      </c>
      <c r="W754" s="14">
        <v>48</v>
      </c>
      <c r="X754" s="14">
        <v>217</v>
      </c>
      <c r="Y754" s="14">
        <v>32</v>
      </c>
      <c r="Z754" s="14">
        <v>12</v>
      </c>
      <c r="AA754" s="14">
        <v>24</v>
      </c>
      <c r="AB754" s="2">
        <v>1</v>
      </c>
      <c r="AC754" s="2">
        <v>2</v>
      </c>
      <c r="AD754" s="2">
        <v>13</v>
      </c>
      <c r="AE754" s="2">
        <v>6</v>
      </c>
      <c r="AF754" s="2">
        <v>0</v>
      </c>
      <c r="AG754" s="2">
        <v>0</v>
      </c>
      <c r="AH754" s="16">
        <v>1</v>
      </c>
      <c r="AJ754">
        <v>53</v>
      </c>
      <c r="AK754">
        <v>66.730999999999995</v>
      </c>
      <c r="AR754">
        <v>52</v>
      </c>
      <c r="AS754">
        <v>44.420999999999999</v>
      </c>
    </row>
    <row r="755" spans="1:45" x14ac:dyDescent="0.3">
      <c r="A755">
        <v>7264</v>
      </c>
      <c r="B755">
        <v>1979</v>
      </c>
      <c r="C755" s="1">
        <f t="shared" si="66"/>
        <v>45</v>
      </c>
      <c r="D755" t="s">
        <v>47</v>
      </c>
      <c r="E755" t="s">
        <v>36</v>
      </c>
      <c r="F755" s="4" t="s">
        <v>26</v>
      </c>
      <c r="G755" t="s">
        <v>26</v>
      </c>
      <c r="H755" s="20">
        <v>52195</v>
      </c>
      <c r="I755" s="2">
        <f t="shared" si="67"/>
        <v>52.195</v>
      </c>
      <c r="J755" s="2"/>
      <c r="K755" s="2">
        <v>2</v>
      </c>
      <c r="L755" s="2">
        <v>1</v>
      </c>
      <c r="M755" s="16">
        <f t="shared" si="68"/>
        <v>3</v>
      </c>
      <c r="N755" s="7">
        <v>41978</v>
      </c>
      <c r="O755" s="4">
        <f t="shared" si="69"/>
        <v>1</v>
      </c>
      <c r="P755" s="3">
        <f t="shared" si="70"/>
        <v>41978</v>
      </c>
      <c r="Q755" s="4" t="str" cm="1">
        <f t="array" ref="Q755">_xlfn.TEXTSPLIT(N755,"/")</f>
        <v>41978</v>
      </c>
      <c r="R755" s="5"/>
      <c r="S755" s="5"/>
      <c r="T755" s="5" t="e">
        <f t="shared" si="71"/>
        <v>#NUM!</v>
      </c>
      <c r="U755">
        <v>2</v>
      </c>
      <c r="V755" s="14">
        <v>12</v>
      </c>
      <c r="W755" s="14">
        <v>0</v>
      </c>
      <c r="X755" s="14">
        <v>4</v>
      </c>
      <c r="Y755" s="14">
        <v>0</v>
      </c>
      <c r="Z755" s="14">
        <v>0</v>
      </c>
      <c r="AA755" s="14">
        <v>1</v>
      </c>
      <c r="AB755" s="2">
        <v>1</v>
      </c>
      <c r="AC755" s="2">
        <v>1</v>
      </c>
      <c r="AD755" s="2">
        <v>2</v>
      </c>
      <c r="AE755" s="2">
        <v>8</v>
      </c>
      <c r="AF755" s="2">
        <v>0</v>
      </c>
      <c r="AG755" s="2">
        <v>0</v>
      </c>
      <c r="AH755" s="16">
        <v>0</v>
      </c>
      <c r="AJ755">
        <v>52</v>
      </c>
      <c r="AK755">
        <v>30.372</v>
      </c>
      <c r="AR755">
        <v>56</v>
      </c>
      <c r="AS755">
        <v>22.574000000000002</v>
      </c>
    </row>
    <row r="756" spans="1:45" x14ac:dyDescent="0.3">
      <c r="A756">
        <v>7261</v>
      </c>
      <c r="B756">
        <v>1972</v>
      </c>
      <c r="C756" s="1">
        <f t="shared" si="66"/>
        <v>52</v>
      </c>
      <c r="D756" t="s">
        <v>25</v>
      </c>
      <c r="E756" t="s">
        <v>22</v>
      </c>
      <c r="F756" s="4" t="s">
        <v>32</v>
      </c>
      <c r="G756" t="s">
        <v>32</v>
      </c>
      <c r="H756" s="20">
        <v>34600</v>
      </c>
      <c r="I756" s="2">
        <f t="shared" si="67"/>
        <v>34.6</v>
      </c>
      <c r="J756" s="2"/>
      <c r="K756" s="2">
        <v>1</v>
      </c>
      <c r="L756" s="2">
        <v>1</v>
      </c>
      <c r="M756" s="16">
        <f t="shared" si="68"/>
        <v>2</v>
      </c>
      <c r="N756" s="7">
        <v>41275</v>
      </c>
      <c r="O756" s="4">
        <f t="shared" si="69"/>
        <v>1</v>
      </c>
      <c r="P756" s="3">
        <f t="shared" si="70"/>
        <v>41275</v>
      </c>
      <c r="Q756" s="4" t="str" cm="1">
        <f t="array" ref="Q756">_xlfn.TEXTSPLIT(N756,"/")</f>
        <v>41275</v>
      </c>
      <c r="R756" s="5"/>
      <c r="S756" s="5"/>
      <c r="T756" s="5" t="e">
        <f t="shared" si="71"/>
        <v>#NUM!</v>
      </c>
      <c r="U756">
        <v>8</v>
      </c>
      <c r="V756" s="14">
        <v>199</v>
      </c>
      <c r="W756" s="14">
        <v>33</v>
      </c>
      <c r="X756" s="14">
        <v>60</v>
      </c>
      <c r="Y756" s="14">
        <v>8</v>
      </c>
      <c r="Z756" s="14">
        <v>3</v>
      </c>
      <c r="AA756" s="14">
        <v>15</v>
      </c>
      <c r="AB756" s="2">
        <v>5</v>
      </c>
      <c r="AC756" s="2">
        <v>5</v>
      </c>
      <c r="AD756" s="2">
        <v>5</v>
      </c>
      <c r="AE756" s="2">
        <v>8</v>
      </c>
      <c r="AF756" s="2">
        <v>1</v>
      </c>
      <c r="AG756" s="2">
        <v>0</v>
      </c>
      <c r="AH756" s="16">
        <v>0</v>
      </c>
      <c r="AJ756">
        <v>58</v>
      </c>
      <c r="AK756">
        <v>76.8</v>
      </c>
      <c r="AR756">
        <v>58</v>
      </c>
      <c r="AS756">
        <v>59.594000000000001</v>
      </c>
    </row>
    <row r="757" spans="1:45" x14ac:dyDescent="0.3">
      <c r="A757">
        <v>7254</v>
      </c>
      <c r="B757">
        <v>1970</v>
      </c>
      <c r="C757" s="1">
        <f t="shared" si="66"/>
        <v>54</v>
      </c>
      <c r="D757" t="s">
        <v>47</v>
      </c>
      <c r="E757" t="s">
        <v>22</v>
      </c>
      <c r="F757" s="4" t="s">
        <v>32</v>
      </c>
      <c r="G757" t="s">
        <v>32</v>
      </c>
      <c r="H757" s="20">
        <v>38361</v>
      </c>
      <c r="I757" s="2">
        <f t="shared" si="67"/>
        <v>38.360999999999997</v>
      </c>
      <c r="J757" s="2"/>
      <c r="K757" s="2">
        <v>1</v>
      </c>
      <c r="L757" s="2">
        <v>0</v>
      </c>
      <c r="M757" s="16">
        <f t="shared" si="68"/>
        <v>1</v>
      </c>
      <c r="N757" s="6" t="s">
        <v>41</v>
      </c>
      <c r="O757" s="4">
        <f t="shared" si="69"/>
        <v>2</v>
      </c>
      <c r="P757" s="3">
        <f t="shared" si="70"/>
        <v>41635</v>
      </c>
      <c r="Q757" s="4" t="str" cm="1">
        <f t="array" ref="Q757:S757">_xlfn.TEXTSPLIT(N757,"/")</f>
        <v>12</v>
      </c>
      <c r="R757" s="4" t="str">
        <v>27</v>
      </c>
      <c r="S757" s="4" t="str">
        <v>13</v>
      </c>
      <c r="T757" s="5">
        <f t="shared" si="71"/>
        <v>41635</v>
      </c>
      <c r="U757">
        <v>74</v>
      </c>
      <c r="V757" s="14">
        <v>39</v>
      </c>
      <c r="W757" s="14">
        <v>0</v>
      </c>
      <c r="X757" s="14">
        <v>56</v>
      </c>
      <c r="Y757" s="14">
        <v>20</v>
      </c>
      <c r="Z757" s="14">
        <v>8</v>
      </c>
      <c r="AA757" s="14">
        <v>14</v>
      </c>
      <c r="AB757" s="2">
        <v>3</v>
      </c>
      <c r="AC757" s="2">
        <v>3</v>
      </c>
      <c r="AD757" s="2">
        <v>3</v>
      </c>
      <c r="AE757" s="2">
        <v>7</v>
      </c>
      <c r="AF757" s="2">
        <v>0</v>
      </c>
      <c r="AG757" s="2">
        <v>0</v>
      </c>
      <c r="AH757" s="16">
        <v>0</v>
      </c>
      <c r="AJ757">
        <v>56</v>
      </c>
      <c r="AK757">
        <v>79.146000000000001</v>
      </c>
      <c r="AR757">
        <v>46</v>
      </c>
      <c r="AS757">
        <v>31.353000000000002</v>
      </c>
    </row>
    <row r="758" spans="1:45" x14ac:dyDescent="0.3">
      <c r="A758">
        <v>7250</v>
      </c>
      <c r="B758">
        <v>1979</v>
      </c>
      <c r="C758" s="1">
        <f t="shared" si="66"/>
        <v>45</v>
      </c>
      <c r="D758" t="s">
        <v>28</v>
      </c>
      <c r="E758" t="s">
        <v>22</v>
      </c>
      <c r="F758" s="4" t="s">
        <v>32</v>
      </c>
      <c r="G758" t="s">
        <v>32</v>
      </c>
      <c r="H758" s="20">
        <v>57867</v>
      </c>
      <c r="I758" s="2">
        <f t="shared" si="67"/>
        <v>57.866999999999997</v>
      </c>
      <c r="J758" s="2"/>
      <c r="K758" s="2">
        <v>1</v>
      </c>
      <c r="L758" s="2">
        <v>0</v>
      </c>
      <c r="M758" s="16">
        <f t="shared" si="68"/>
        <v>1</v>
      </c>
      <c r="N758" s="7">
        <v>41284</v>
      </c>
      <c r="O758" s="4">
        <f t="shared" si="69"/>
        <v>1</v>
      </c>
      <c r="P758" s="3">
        <f t="shared" si="70"/>
        <v>41284</v>
      </c>
      <c r="Q758" s="4" t="str" cm="1">
        <f t="array" ref="Q758">_xlfn.TEXTSPLIT(N758,"/")</f>
        <v>41284</v>
      </c>
      <c r="R758" s="5"/>
      <c r="S758" s="5"/>
      <c r="T758" s="5" t="e">
        <f t="shared" si="71"/>
        <v>#NUM!</v>
      </c>
      <c r="U758">
        <v>48</v>
      </c>
      <c r="V758" s="14">
        <v>344</v>
      </c>
      <c r="W758" s="14">
        <v>35</v>
      </c>
      <c r="X758" s="14">
        <v>178</v>
      </c>
      <c r="Y758" s="14">
        <v>15</v>
      </c>
      <c r="Z758" s="14">
        <v>23</v>
      </c>
      <c r="AA758" s="14">
        <v>17</v>
      </c>
      <c r="AB758" s="2">
        <v>7</v>
      </c>
      <c r="AC758" s="2">
        <v>7</v>
      </c>
      <c r="AD758" s="2">
        <v>9</v>
      </c>
      <c r="AE758" s="2">
        <v>6</v>
      </c>
      <c r="AF758" s="2">
        <v>0</v>
      </c>
      <c r="AG758" s="2">
        <v>0</v>
      </c>
      <c r="AH758" s="16">
        <v>0</v>
      </c>
      <c r="AJ758">
        <v>56</v>
      </c>
      <c r="AK758">
        <v>79.146000000000001</v>
      </c>
      <c r="AR758">
        <v>41</v>
      </c>
      <c r="AS758">
        <v>43.814999999999998</v>
      </c>
    </row>
    <row r="759" spans="1:45" x14ac:dyDescent="0.3">
      <c r="A759">
        <v>7247</v>
      </c>
      <c r="B759">
        <v>1961</v>
      </c>
      <c r="C759" s="1">
        <f t="shared" si="66"/>
        <v>63</v>
      </c>
      <c r="D759" t="s">
        <v>38</v>
      </c>
      <c r="E759" t="s">
        <v>22</v>
      </c>
      <c r="F759" s="4" t="s">
        <v>43</v>
      </c>
      <c r="G759" t="s">
        <v>43</v>
      </c>
      <c r="H759" s="20">
        <v>47916</v>
      </c>
      <c r="I759" s="2">
        <f t="shared" si="67"/>
        <v>47.915999999999997</v>
      </c>
      <c r="J759" s="2"/>
      <c r="K759" s="2">
        <v>0</v>
      </c>
      <c r="L759" s="2">
        <v>1</v>
      </c>
      <c r="M759" s="16">
        <f t="shared" si="68"/>
        <v>1</v>
      </c>
      <c r="N759" s="6" t="s">
        <v>191</v>
      </c>
      <c r="O759" s="4">
        <f t="shared" si="69"/>
        <v>2</v>
      </c>
      <c r="P759" s="3">
        <f t="shared" si="70"/>
        <v>41235</v>
      </c>
      <c r="Q759" s="4" t="str" cm="1">
        <f t="array" ref="Q759:S759">_xlfn.TEXTSPLIT(N759,"/")</f>
        <v>11</v>
      </c>
      <c r="R759" s="4" t="str">
        <v>22</v>
      </c>
      <c r="S759" s="4" t="str">
        <v>12</v>
      </c>
      <c r="T759" s="5">
        <f t="shared" si="71"/>
        <v>41235</v>
      </c>
      <c r="U759">
        <v>72</v>
      </c>
      <c r="V759" s="14">
        <v>505</v>
      </c>
      <c r="W759" s="14">
        <v>0</v>
      </c>
      <c r="X759" s="14">
        <v>26</v>
      </c>
      <c r="Y759" s="14">
        <v>0</v>
      </c>
      <c r="Z759" s="14">
        <v>0</v>
      </c>
      <c r="AA759" s="14">
        <v>75</v>
      </c>
      <c r="AB759" s="2">
        <v>5</v>
      </c>
      <c r="AC759" s="2">
        <v>7</v>
      </c>
      <c r="AD759" s="2">
        <v>6</v>
      </c>
      <c r="AE759" s="2">
        <v>6</v>
      </c>
      <c r="AF759" s="2">
        <v>0</v>
      </c>
      <c r="AG759" s="2">
        <v>0</v>
      </c>
      <c r="AH759" s="16">
        <v>1</v>
      </c>
      <c r="AJ759">
        <v>48</v>
      </c>
      <c r="AK759">
        <v>57.036000000000001</v>
      </c>
      <c r="AR759">
        <v>47</v>
      </c>
      <c r="AS759">
        <v>37.395000000000003</v>
      </c>
    </row>
    <row r="760" spans="1:45" x14ac:dyDescent="0.3">
      <c r="A760">
        <v>7235</v>
      </c>
      <c r="B760">
        <v>1976</v>
      </c>
      <c r="C760" s="1">
        <f t="shared" si="66"/>
        <v>48</v>
      </c>
      <c r="D760" t="s">
        <v>38</v>
      </c>
      <c r="E760" t="s">
        <v>36</v>
      </c>
      <c r="F760" s="4" t="s">
        <v>29</v>
      </c>
      <c r="G760" t="s">
        <v>29</v>
      </c>
      <c r="H760" s="20">
        <v>17003</v>
      </c>
      <c r="I760" s="2">
        <f t="shared" si="67"/>
        <v>17.003</v>
      </c>
      <c r="J760" s="2"/>
      <c r="K760" s="2">
        <v>1</v>
      </c>
      <c r="L760" s="2">
        <v>0</v>
      </c>
      <c r="M760" s="16">
        <f t="shared" si="68"/>
        <v>1</v>
      </c>
      <c r="N760" s="7">
        <v>41529</v>
      </c>
      <c r="O760" s="4">
        <f t="shared" si="69"/>
        <v>1</v>
      </c>
      <c r="P760" s="3">
        <f t="shared" si="70"/>
        <v>41529</v>
      </c>
      <c r="Q760" s="4" t="str" cm="1">
        <f t="array" ref="Q760">_xlfn.TEXTSPLIT(N760,"/")</f>
        <v>41529</v>
      </c>
      <c r="R760" s="5"/>
      <c r="S760" s="5"/>
      <c r="T760" s="5" t="e">
        <f t="shared" si="71"/>
        <v>#NUM!</v>
      </c>
      <c r="U760">
        <v>37</v>
      </c>
      <c r="V760" s="14">
        <v>2</v>
      </c>
      <c r="W760" s="14">
        <v>5</v>
      </c>
      <c r="X760" s="14">
        <v>12</v>
      </c>
      <c r="Y760" s="14">
        <v>4</v>
      </c>
      <c r="Z760" s="14">
        <v>8</v>
      </c>
      <c r="AA760" s="14">
        <v>7</v>
      </c>
      <c r="AB760" s="2">
        <v>3</v>
      </c>
      <c r="AC760" s="2">
        <v>2</v>
      </c>
      <c r="AD760" s="2">
        <v>4</v>
      </c>
      <c r="AE760" s="2">
        <v>5</v>
      </c>
      <c r="AF760" s="2">
        <v>0</v>
      </c>
      <c r="AG760" s="2">
        <v>0</v>
      </c>
      <c r="AH760" s="16">
        <v>0</v>
      </c>
      <c r="AJ760">
        <v>42</v>
      </c>
      <c r="AK760">
        <v>91.064999999999998</v>
      </c>
      <c r="AR760">
        <v>56</v>
      </c>
      <c r="AS760">
        <v>32.557000000000002</v>
      </c>
    </row>
    <row r="761" spans="1:45" x14ac:dyDescent="0.3">
      <c r="A761">
        <v>7233</v>
      </c>
      <c r="B761">
        <v>1973</v>
      </c>
      <c r="C761" s="1">
        <f t="shared" si="66"/>
        <v>51</v>
      </c>
      <c r="D761" t="s">
        <v>28</v>
      </c>
      <c r="E761" t="s">
        <v>22</v>
      </c>
      <c r="F761" s="4" t="s">
        <v>29</v>
      </c>
      <c r="G761" t="s">
        <v>29</v>
      </c>
      <c r="H761" s="20">
        <v>69209</v>
      </c>
      <c r="I761" s="2">
        <f t="shared" si="67"/>
        <v>69.209000000000003</v>
      </c>
      <c r="J761" s="2"/>
      <c r="K761" s="2">
        <v>0</v>
      </c>
      <c r="L761" s="2">
        <v>0</v>
      </c>
      <c r="M761" s="16">
        <f t="shared" si="68"/>
        <v>0</v>
      </c>
      <c r="N761" s="6" t="s">
        <v>64</v>
      </c>
      <c r="O761" s="4">
        <f t="shared" si="69"/>
        <v>2</v>
      </c>
      <c r="P761" s="3">
        <f t="shared" si="70"/>
        <v>41169</v>
      </c>
      <c r="Q761" s="4" t="str" cm="1">
        <f t="array" ref="Q761:S761">_xlfn.TEXTSPLIT(N761,"/")</f>
        <v>9</v>
      </c>
      <c r="R761" s="4" t="str">
        <v>17</v>
      </c>
      <c r="S761" s="4" t="str">
        <v>12</v>
      </c>
      <c r="T761" s="5">
        <f t="shared" si="71"/>
        <v>41169</v>
      </c>
      <c r="U761">
        <v>4</v>
      </c>
      <c r="V761" s="14">
        <v>496</v>
      </c>
      <c r="W761" s="14">
        <v>32</v>
      </c>
      <c r="X761" s="14">
        <v>849</v>
      </c>
      <c r="Y761" s="14">
        <v>229</v>
      </c>
      <c r="Z761" s="14">
        <v>48</v>
      </c>
      <c r="AA761" s="14">
        <v>128</v>
      </c>
      <c r="AB761" s="2">
        <v>2</v>
      </c>
      <c r="AC761" s="2">
        <v>5</v>
      </c>
      <c r="AD761" s="2">
        <v>6</v>
      </c>
      <c r="AE761" s="2">
        <v>4</v>
      </c>
      <c r="AF761" s="2">
        <v>0</v>
      </c>
      <c r="AG761" s="2">
        <v>0</v>
      </c>
      <c r="AH761" s="16">
        <v>1</v>
      </c>
      <c r="AJ761">
        <v>74</v>
      </c>
      <c r="AK761">
        <v>26.518000000000001</v>
      </c>
      <c r="AR761">
        <v>63</v>
      </c>
      <c r="AS761">
        <v>63.381</v>
      </c>
    </row>
    <row r="762" spans="1:45" x14ac:dyDescent="0.3">
      <c r="A762">
        <v>7232</v>
      </c>
      <c r="B762">
        <v>1974</v>
      </c>
      <c r="C762" s="1">
        <f t="shared" si="66"/>
        <v>50</v>
      </c>
      <c r="D762" t="s">
        <v>25</v>
      </c>
      <c r="E762" t="s">
        <v>22</v>
      </c>
      <c r="F762" s="4" t="s">
        <v>43</v>
      </c>
      <c r="G762" t="s">
        <v>43</v>
      </c>
      <c r="H762" s="20">
        <v>42429</v>
      </c>
      <c r="I762" s="2">
        <f t="shared" si="67"/>
        <v>42.429000000000002</v>
      </c>
      <c r="J762" s="2"/>
      <c r="K762" s="2">
        <v>0</v>
      </c>
      <c r="L762" s="2">
        <v>1</v>
      </c>
      <c r="M762" s="16">
        <f t="shared" si="68"/>
        <v>1</v>
      </c>
      <c r="N762" s="7">
        <v>41945</v>
      </c>
      <c r="O762" s="4">
        <f t="shared" si="69"/>
        <v>1</v>
      </c>
      <c r="P762" s="3">
        <f t="shared" si="70"/>
        <v>41945</v>
      </c>
      <c r="Q762" s="4" t="str" cm="1">
        <f t="array" ref="Q762">_xlfn.TEXTSPLIT(N762,"/")</f>
        <v>41945</v>
      </c>
      <c r="R762" s="5"/>
      <c r="S762" s="5"/>
      <c r="T762" s="5" t="e">
        <f t="shared" si="71"/>
        <v>#NUM!</v>
      </c>
      <c r="U762">
        <v>99</v>
      </c>
      <c r="V762" s="14">
        <v>55</v>
      </c>
      <c r="W762" s="14">
        <v>0</v>
      </c>
      <c r="X762" s="14">
        <v>6</v>
      </c>
      <c r="Y762" s="14">
        <v>2</v>
      </c>
      <c r="Z762" s="14">
        <v>0</v>
      </c>
      <c r="AA762" s="14">
        <v>4</v>
      </c>
      <c r="AB762" s="2">
        <v>2</v>
      </c>
      <c r="AC762" s="2">
        <v>1</v>
      </c>
      <c r="AD762" s="2">
        <v>3</v>
      </c>
      <c r="AE762" s="2">
        <v>5</v>
      </c>
      <c r="AF762" s="2">
        <v>0</v>
      </c>
      <c r="AG762" s="2">
        <v>0</v>
      </c>
      <c r="AH762" s="16">
        <v>0</v>
      </c>
      <c r="AJ762">
        <v>42</v>
      </c>
      <c r="AK762">
        <v>36.143000000000001</v>
      </c>
      <c r="AR762">
        <v>45</v>
      </c>
      <c r="AS762">
        <v>38.643000000000001</v>
      </c>
    </row>
    <row r="763" spans="1:45" x14ac:dyDescent="0.3">
      <c r="A763">
        <v>7230</v>
      </c>
      <c r="B763">
        <v>1961</v>
      </c>
      <c r="C763" s="1">
        <f t="shared" si="66"/>
        <v>63</v>
      </c>
      <c r="D763" t="s">
        <v>31</v>
      </c>
      <c r="E763" t="s">
        <v>34</v>
      </c>
      <c r="F763" s="4" t="s">
        <v>23</v>
      </c>
      <c r="G763" t="s">
        <v>23</v>
      </c>
      <c r="H763" s="20">
        <v>50611</v>
      </c>
      <c r="I763" s="2">
        <f t="shared" si="67"/>
        <v>50.610999999999997</v>
      </c>
      <c r="J763" s="2"/>
      <c r="K763" s="2">
        <v>0</v>
      </c>
      <c r="L763" s="2">
        <v>1</v>
      </c>
      <c r="M763" s="16">
        <f t="shared" si="68"/>
        <v>1</v>
      </c>
      <c r="N763" s="7">
        <v>41009</v>
      </c>
      <c r="O763" s="4">
        <f t="shared" si="69"/>
        <v>1</v>
      </c>
      <c r="P763" s="3">
        <f t="shared" si="70"/>
        <v>41009</v>
      </c>
      <c r="Q763" s="4" t="str" cm="1">
        <f t="array" ref="Q763">_xlfn.TEXTSPLIT(N763,"/")</f>
        <v>41009</v>
      </c>
      <c r="R763" s="5"/>
      <c r="S763" s="5"/>
      <c r="T763" s="5" t="e">
        <f t="shared" si="71"/>
        <v>#NUM!</v>
      </c>
      <c r="U763">
        <v>98</v>
      </c>
      <c r="V763" s="14">
        <v>459</v>
      </c>
      <c r="W763" s="14">
        <v>0</v>
      </c>
      <c r="X763" s="14">
        <v>24</v>
      </c>
      <c r="Y763" s="14">
        <v>6</v>
      </c>
      <c r="Z763" s="14">
        <v>0</v>
      </c>
      <c r="AA763" s="14">
        <v>4</v>
      </c>
      <c r="AB763" s="2">
        <v>6</v>
      </c>
      <c r="AC763" s="2">
        <v>4</v>
      </c>
      <c r="AD763" s="2">
        <v>7</v>
      </c>
      <c r="AE763" s="2">
        <v>6</v>
      </c>
      <c r="AF763" s="2">
        <v>1</v>
      </c>
      <c r="AG763" s="2">
        <v>0</v>
      </c>
      <c r="AH763" s="16">
        <v>1</v>
      </c>
      <c r="AJ763">
        <v>36</v>
      </c>
      <c r="AK763">
        <v>75.793999999999997</v>
      </c>
      <c r="AR763">
        <v>61</v>
      </c>
      <c r="AS763">
        <v>27.238</v>
      </c>
    </row>
    <row r="764" spans="1:45" x14ac:dyDescent="0.3">
      <c r="A764">
        <v>7224</v>
      </c>
      <c r="B764">
        <v>1978</v>
      </c>
      <c r="C764" s="1">
        <f t="shared" si="66"/>
        <v>46</v>
      </c>
      <c r="D764" t="s">
        <v>40</v>
      </c>
      <c r="E764" t="s">
        <v>22</v>
      </c>
      <c r="F764" s="4" t="s">
        <v>29</v>
      </c>
      <c r="G764" t="s">
        <v>29</v>
      </c>
      <c r="H764" s="20">
        <v>31353</v>
      </c>
      <c r="I764" s="2">
        <f t="shared" si="67"/>
        <v>31.353000000000002</v>
      </c>
      <c r="J764" s="2"/>
      <c r="K764" s="2">
        <v>1</v>
      </c>
      <c r="L764" s="2">
        <v>1</v>
      </c>
      <c r="M764" s="16">
        <f t="shared" si="68"/>
        <v>2</v>
      </c>
      <c r="N764" s="6" t="s">
        <v>250</v>
      </c>
      <c r="O764" s="4">
        <f t="shared" si="69"/>
        <v>2</v>
      </c>
      <c r="P764" s="3">
        <f t="shared" si="70"/>
        <v>41637</v>
      </c>
      <c r="Q764" s="4" t="str" cm="1">
        <f t="array" ref="Q764:S764">_xlfn.TEXTSPLIT(N764,"/")</f>
        <v>12</v>
      </c>
      <c r="R764" s="4" t="str">
        <v>29</v>
      </c>
      <c r="S764" s="4" t="str">
        <v>13</v>
      </c>
      <c r="T764" s="5">
        <f t="shared" si="71"/>
        <v>41637</v>
      </c>
      <c r="U764">
        <v>24</v>
      </c>
      <c r="V764" s="14">
        <v>10</v>
      </c>
      <c r="W764" s="14">
        <v>0</v>
      </c>
      <c r="X764" s="14">
        <v>10</v>
      </c>
      <c r="Y764" s="14">
        <v>3</v>
      </c>
      <c r="Z764" s="14">
        <v>1</v>
      </c>
      <c r="AA764" s="14">
        <v>7</v>
      </c>
      <c r="AB764" s="2">
        <v>2</v>
      </c>
      <c r="AC764" s="2">
        <v>1</v>
      </c>
      <c r="AD764" s="2">
        <v>2</v>
      </c>
      <c r="AE764" s="2">
        <v>8</v>
      </c>
      <c r="AF764" s="2">
        <v>0</v>
      </c>
      <c r="AG764" s="2">
        <v>0</v>
      </c>
      <c r="AH764" s="16">
        <v>0</v>
      </c>
      <c r="AJ764">
        <v>50</v>
      </c>
      <c r="AK764">
        <v>27.158999999999999</v>
      </c>
      <c r="AR764">
        <v>54</v>
      </c>
      <c r="AS764">
        <v>68.462000000000003</v>
      </c>
    </row>
    <row r="765" spans="1:45" x14ac:dyDescent="0.3">
      <c r="A765">
        <v>7215</v>
      </c>
      <c r="B765">
        <v>1984</v>
      </c>
      <c r="C765" s="1">
        <f t="shared" si="66"/>
        <v>40</v>
      </c>
      <c r="D765" t="s">
        <v>28</v>
      </c>
      <c r="E765" t="s">
        <v>22</v>
      </c>
      <c r="F765" s="4" t="s">
        <v>26</v>
      </c>
      <c r="G765" t="s">
        <v>26</v>
      </c>
      <c r="H765" s="20">
        <v>101970</v>
      </c>
      <c r="I765" s="2">
        <f t="shared" si="67"/>
        <v>101.97</v>
      </c>
      <c r="J765" s="2"/>
      <c r="K765" s="2">
        <v>0</v>
      </c>
      <c r="L765" s="2">
        <v>0</v>
      </c>
      <c r="M765" s="16">
        <f t="shared" si="68"/>
        <v>0</v>
      </c>
      <c r="N765" s="7">
        <v>41611</v>
      </c>
      <c r="O765" s="4">
        <f t="shared" si="69"/>
        <v>1</v>
      </c>
      <c r="P765" s="3">
        <f t="shared" si="70"/>
        <v>41611</v>
      </c>
      <c r="Q765" s="4" t="str" cm="1">
        <f t="array" ref="Q765">_xlfn.TEXTSPLIT(N765,"/")</f>
        <v>41611</v>
      </c>
      <c r="R765" s="5"/>
      <c r="S765" s="5"/>
      <c r="T765" s="5" t="e">
        <f t="shared" si="71"/>
        <v>#NUM!</v>
      </c>
      <c r="U765">
        <v>69</v>
      </c>
      <c r="V765" s="14">
        <v>722</v>
      </c>
      <c r="W765" s="14">
        <v>27</v>
      </c>
      <c r="X765" s="14">
        <v>102</v>
      </c>
      <c r="Y765" s="14">
        <v>44</v>
      </c>
      <c r="Z765" s="14">
        <v>72</v>
      </c>
      <c r="AA765" s="14">
        <v>168</v>
      </c>
      <c r="AB765" s="2">
        <v>0</v>
      </c>
      <c r="AC765" s="2">
        <v>6</v>
      </c>
      <c r="AD765" s="2">
        <v>13</v>
      </c>
      <c r="AE765" s="2">
        <v>2</v>
      </c>
      <c r="AF765" s="2">
        <v>1</v>
      </c>
      <c r="AG765" s="2">
        <v>0</v>
      </c>
      <c r="AH765" s="16">
        <v>3</v>
      </c>
      <c r="AJ765">
        <v>52</v>
      </c>
      <c r="AK765">
        <v>30.372</v>
      </c>
      <c r="AR765">
        <v>61</v>
      </c>
      <c r="AS765">
        <v>58.646000000000001</v>
      </c>
    </row>
    <row r="766" spans="1:45" hidden="1" x14ac:dyDescent="0.3">
      <c r="A766">
        <v>7214</v>
      </c>
      <c r="B766">
        <v>1958</v>
      </c>
      <c r="C766" s="1">
        <f t="shared" si="66"/>
        <v>66</v>
      </c>
      <c r="D766" t="s">
        <v>25</v>
      </c>
      <c r="E766" t="s">
        <v>22</v>
      </c>
      <c r="F766" s="4" t="s">
        <v>29</v>
      </c>
      <c r="G766" t="s">
        <v>29</v>
      </c>
      <c r="H766" s="20">
        <v>62187</v>
      </c>
      <c r="I766" s="2">
        <f t="shared" si="67"/>
        <v>62.186999999999998</v>
      </c>
      <c r="J766" s="2"/>
      <c r="K766" s="2">
        <v>0</v>
      </c>
      <c r="L766" s="2">
        <v>0</v>
      </c>
      <c r="M766" s="16">
        <f t="shared" si="68"/>
        <v>0</v>
      </c>
      <c r="N766" s="7">
        <v>41401</v>
      </c>
      <c r="O766" s="4">
        <f t="shared" si="69"/>
        <v>1</v>
      </c>
      <c r="P766" s="3">
        <f t="shared" si="70"/>
        <v>41401</v>
      </c>
      <c r="Q766" s="4" t="str" cm="1">
        <f t="array" ref="Q766">_xlfn.TEXTSPLIT(N766,"/")</f>
        <v>41401</v>
      </c>
      <c r="R766" s="5"/>
      <c r="S766" s="5"/>
      <c r="T766" s="5" t="e">
        <f t="shared" si="71"/>
        <v>#NUM!</v>
      </c>
      <c r="U766">
        <v>49</v>
      </c>
      <c r="V766" s="14">
        <v>792</v>
      </c>
      <c r="W766" s="14">
        <v>0</v>
      </c>
      <c r="X766" s="14">
        <v>275</v>
      </c>
      <c r="Y766" s="14">
        <v>45</v>
      </c>
      <c r="Z766" s="14">
        <v>45</v>
      </c>
      <c r="AA766" s="14">
        <v>126</v>
      </c>
      <c r="AB766" s="2">
        <v>1</v>
      </c>
      <c r="AC766" s="2">
        <v>4</v>
      </c>
      <c r="AD766" s="2">
        <v>5</v>
      </c>
      <c r="AE766" s="2">
        <v>3</v>
      </c>
      <c r="AF766" s="2">
        <v>0</v>
      </c>
      <c r="AG766" s="2">
        <v>0</v>
      </c>
      <c r="AH766" s="16">
        <v>0</v>
      </c>
      <c r="AJ766">
        <v>60</v>
      </c>
      <c r="AK766">
        <v>33.561999999999998</v>
      </c>
      <c r="AR766">
        <v>39</v>
      </c>
      <c r="AS766">
        <v>26.646000000000001</v>
      </c>
    </row>
    <row r="767" spans="1:45" x14ac:dyDescent="0.3">
      <c r="A767">
        <v>7212</v>
      </c>
      <c r="B767">
        <v>1967</v>
      </c>
      <c r="C767" s="1">
        <f t="shared" si="66"/>
        <v>57</v>
      </c>
      <c r="D767" t="s">
        <v>33</v>
      </c>
      <c r="E767" t="s">
        <v>22</v>
      </c>
      <c r="F767" s="4" t="s">
        <v>29</v>
      </c>
      <c r="G767" t="s">
        <v>29</v>
      </c>
      <c r="H767" s="20">
        <v>44794</v>
      </c>
      <c r="I767" s="2">
        <f t="shared" si="67"/>
        <v>44.793999999999997</v>
      </c>
      <c r="J767" s="2"/>
      <c r="K767" s="2">
        <v>0</v>
      </c>
      <c r="L767" s="2">
        <v>1</v>
      </c>
      <c r="M767" s="16">
        <f t="shared" si="68"/>
        <v>1</v>
      </c>
      <c r="N767" s="7">
        <v>41857</v>
      </c>
      <c r="O767" s="4">
        <f t="shared" si="69"/>
        <v>1</v>
      </c>
      <c r="P767" s="3">
        <f t="shared" si="70"/>
        <v>41857</v>
      </c>
      <c r="Q767" s="4" t="str" cm="1">
        <f t="array" ref="Q767">_xlfn.TEXTSPLIT(N767,"/")</f>
        <v>41857</v>
      </c>
      <c r="R767" s="5"/>
      <c r="S767" s="5"/>
      <c r="T767" s="5" t="e">
        <f t="shared" si="71"/>
        <v>#NUM!</v>
      </c>
      <c r="U767">
        <v>99</v>
      </c>
      <c r="V767" s="14">
        <v>54</v>
      </c>
      <c r="W767" s="14">
        <v>0</v>
      </c>
      <c r="X767" s="14">
        <v>7</v>
      </c>
      <c r="Y767" s="14">
        <v>0</v>
      </c>
      <c r="Z767" s="14">
        <v>0</v>
      </c>
      <c r="AA767" s="14">
        <v>4</v>
      </c>
      <c r="AB767" s="2">
        <v>1</v>
      </c>
      <c r="AC767" s="2">
        <v>2</v>
      </c>
      <c r="AD767" s="2">
        <v>3</v>
      </c>
      <c r="AE767" s="2">
        <v>6</v>
      </c>
      <c r="AF767" s="2">
        <v>0</v>
      </c>
      <c r="AG767" s="2">
        <v>0</v>
      </c>
      <c r="AH767" s="16">
        <v>0</v>
      </c>
      <c r="AJ767">
        <v>63</v>
      </c>
      <c r="AK767">
        <v>41.274999999999999</v>
      </c>
      <c r="AR767">
        <v>38</v>
      </c>
      <c r="AS767">
        <v>33.454000000000001</v>
      </c>
    </row>
    <row r="768" spans="1:45" hidden="1" x14ac:dyDescent="0.3">
      <c r="A768">
        <v>7196</v>
      </c>
      <c r="B768">
        <v>1951</v>
      </c>
      <c r="C768" s="1">
        <f t="shared" si="66"/>
        <v>73</v>
      </c>
      <c r="D768" t="s">
        <v>28</v>
      </c>
      <c r="E768" t="s">
        <v>34</v>
      </c>
      <c r="F768" s="4" t="s">
        <v>29</v>
      </c>
      <c r="G768" t="s">
        <v>29</v>
      </c>
      <c r="H768" s="20">
        <v>41145</v>
      </c>
      <c r="I768" s="2">
        <f t="shared" si="67"/>
        <v>41.145000000000003</v>
      </c>
      <c r="J768" s="2"/>
      <c r="K768" s="2">
        <v>1</v>
      </c>
      <c r="L768" s="2">
        <v>1</v>
      </c>
      <c r="M768" s="16">
        <f t="shared" si="68"/>
        <v>2</v>
      </c>
      <c r="N768" s="7">
        <v>41853</v>
      </c>
      <c r="O768" s="4">
        <f t="shared" si="69"/>
        <v>1</v>
      </c>
      <c r="P768" s="3">
        <f t="shared" si="70"/>
        <v>41853</v>
      </c>
      <c r="Q768" s="4" t="str" cm="1">
        <f t="array" ref="Q768">_xlfn.TEXTSPLIT(N768,"/")</f>
        <v>41853</v>
      </c>
      <c r="R768" s="5"/>
      <c r="S768" s="5"/>
      <c r="T768" s="5" t="e">
        <f t="shared" si="71"/>
        <v>#NUM!</v>
      </c>
      <c r="U768">
        <v>20</v>
      </c>
      <c r="V768" s="14">
        <v>9</v>
      </c>
      <c r="W768" s="14">
        <v>0</v>
      </c>
      <c r="X768" s="14">
        <v>3</v>
      </c>
      <c r="Y768" s="14">
        <v>0</v>
      </c>
      <c r="Z768" s="14">
        <v>0</v>
      </c>
      <c r="AA768" s="14">
        <v>1</v>
      </c>
      <c r="AB768" s="2">
        <v>1</v>
      </c>
      <c r="AC768" s="2">
        <v>0</v>
      </c>
      <c r="AD768" s="2">
        <v>3</v>
      </c>
      <c r="AE768" s="2">
        <v>3</v>
      </c>
      <c r="AF768" s="2">
        <v>0</v>
      </c>
      <c r="AG768" s="2">
        <v>0</v>
      </c>
      <c r="AH768" s="16">
        <v>0</v>
      </c>
      <c r="AJ768">
        <v>73</v>
      </c>
      <c r="AK768">
        <v>48.07</v>
      </c>
      <c r="AR768">
        <v>44</v>
      </c>
      <c r="AS768">
        <v>77.298000000000002</v>
      </c>
    </row>
    <row r="769" spans="1:45" hidden="1" x14ac:dyDescent="0.3">
      <c r="A769">
        <v>7192</v>
      </c>
      <c r="B769">
        <v>1956</v>
      </c>
      <c r="C769" s="1">
        <f t="shared" si="66"/>
        <v>68</v>
      </c>
      <c r="D769" t="s">
        <v>25</v>
      </c>
      <c r="E769" t="s">
        <v>22</v>
      </c>
      <c r="F769" s="4" t="s">
        <v>32</v>
      </c>
      <c r="G769" t="s">
        <v>32</v>
      </c>
      <c r="H769" s="20">
        <v>65748</v>
      </c>
      <c r="I769" s="2">
        <f t="shared" si="67"/>
        <v>65.748000000000005</v>
      </c>
      <c r="J769" s="2"/>
      <c r="K769" s="2">
        <v>0</v>
      </c>
      <c r="L769" s="2">
        <v>1</v>
      </c>
      <c r="M769" s="16">
        <f t="shared" si="68"/>
        <v>1</v>
      </c>
      <c r="N769" s="6" t="s">
        <v>205</v>
      </c>
      <c r="O769" s="4">
        <f t="shared" si="69"/>
        <v>2</v>
      </c>
      <c r="P769" s="3">
        <f t="shared" si="70"/>
        <v>41379</v>
      </c>
      <c r="Q769" s="4" t="str" cm="1">
        <f t="array" ref="Q769:S769">_xlfn.TEXTSPLIT(N769,"/")</f>
        <v>4</v>
      </c>
      <c r="R769" s="4" t="str">
        <v>15</v>
      </c>
      <c r="S769" s="4" t="str">
        <v>13</v>
      </c>
      <c r="T769" s="5">
        <f t="shared" si="71"/>
        <v>41379</v>
      </c>
      <c r="U769">
        <v>58</v>
      </c>
      <c r="V769" s="14">
        <v>172</v>
      </c>
      <c r="W769" s="14">
        <v>73</v>
      </c>
      <c r="X769" s="14">
        <v>93</v>
      </c>
      <c r="Y769" s="14">
        <v>95</v>
      </c>
      <c r="Z769" s="14">
        <v>78</v>
      </c>
      <c r="AA769" s="14">
        <v>34</v>
      </c>
      <c r="AB769" s="2">
        <v>2</v>
      </c>
      <c r="AC769" s="2">
        <v>2</v>
      </c>
      <c r="AD769" s="2">
        <v>10</v>
      </c>
      <c r="AE769" s="2">
        <v>1</v>
      </c>
      <c r="AF769" s="2">
        <v>0</v>
      </c>
      <c r="AG769" s="2">
        <v>1</v>
      </c>
      <c r="AH769" s="16">
        <v>0</v>
      </c>
      <c r="AJ769">
        <v>61</v>
      </c>
      <c r="AK769">
        <v>45.183</v>
      </c>
      <c r="AR769">
        <v>60</v>
      </c>
      <c r="AS769">
        <v>45.146000000000001</v>
      </c>
    </row>
    <row r="770" spans="1:45" x14ac:dyDescent="0.3">
      <c r="A770">
        <v>7186</v>
      </c>
      <c r="B770">
        <v>1967</v>
      </c>
      <c r="C770" s="1">
        <f t="shared" ref="C770:C833" si="72">2024-B770</f>
        <v>57</v>
      </c>
      <c r="D770" t="s">
        <v>40</v>
      </c>
      <c r="E770" t="s">
        <v>34</v>
      </c>
      <c r="F770" s="4" t="s">
        <v>32</v>
      </c>
      <c r="G770" t="s">
        <v>32</v>
      </c>
      <c r="H770" s="20">
        <v>30843</v>
      </c>
      <c r="I770" s="2">
        <f t="shared" ref="I770:I833" si="73">H770/1000</f>
        <v>30.843</v>
      </c>
      <c r="J770" s="2"/>
      <c r="K770" s="2">
        <v>1</v>
      </c>
      <c r="L770" s="2">
        <v>1</v>
      </c>
      <c r="M770" s="16">
        <f t="shared" ref="M770:M833" si="74">L770+K770</f>
        <v>2</v>
      </c>
      <c r="N770" s="6" t="s">
        <v>334</v>
      </c>
      <c r="O770" s="4">
        <f t="shared" ref="O770:O833" si="75">TYPE(N770)</f>
        <v>2</v>
      </c>
      <c r="P770" s="3">
        <f t="shared" ref="P770:P833" si="76">IF(O770=2,T770,N770)</f>
        <v>41785</v>
      </c>
      <c r="Q770" s="4" t="str" cm="1">
        <f t="array" ref="Q770:S770">_xlfn.TEXTSPLIT(N770,"/")</f>
        <v>5</v>
      </c>
      <c r="R770" s="4" t="str">
        <v>26</v>
      </c>
      <c r="S770" s="4" t="str">
        <v>14</v>
      </c>
      <c r="T770" s="5">
        <f t="shared" ref="T770:T833" si="77">DATE(S770+100,Q770,R770)</f>
        <v>41785</v>
      </c>
      <c r="U770">
        <v>43</v>
      </c>
      <c r="V770" s="14">
        <v>24</v>
      </c>
      <c r="W770" s="14">
        <v>0</v>
      </c>
      <c r="X770" s="14">
        <v>2</v>
      </c>
      <c r="Y770" s="14">
        <v>0</v>
      </c>
      <c r="Z770" s="14">
        <v>0</v>
      </c>
      <c r="AA770" s="14">
        <v>9</v>
      </c>
      <c r="AB770" s="2">
        <v>2</v>
      </c>
      <c r="AC770" s="2">
        <v>1</v>
      </c>
      <c r="AD770" s="2">
        <v>2</v>
      </c>
      <c r="AE770" s="2">
        <v>5</v>
      </c>
      <c r="AF770" s="2">
        <v>0</v>
      </c>
      <c r="AG770" s="2">
        <v>0</v>
      </c>
      <c r="AH770" s="16">
        <v>1</v>
      </c>
      <c r="AJ770">
        <v>72</v>
      </c>
      <c r="AK770">
        <v>30.832999999999998</v>
      </c>
      <c r="AR770">
        <v>52</v>
      </c>
      <c r="AS770">
        <v>25.818000000000001</v>
      </c>
    </row>
    <row r="771" spans="1:45" x14ac:dyDescent="0.3">
      <c r="A771">
        <v>7181</v>
      </c>
      <c r="B771">
        <v>1978</v>
      </c>
      <c r="C771" s="1">
        <f t="shared" si="72"/>
        <v>46</v>
      </c>
      <c r="D771" t="s">
        <v>25</v>
      </c>
      <c r="E771" t="s">
        <v>22</v>
      </c>
      <c r="F771" s="4" t="s">
        <v>29</v>
      </c>
      <c r="G771" t="s">
        <v>29</v>
      </c>
      <c r="H771" s="20">
        <v>30368</v>
      </c>
      <c r="I771" s="2">
        <f t="shared" si="73"/>
        <v>30.367999999999999</v>
      </c>
      <c r="J771" s="2"/>
      <c r="K771" s="2">
        <v>0</v>
      </c>
      <c r="L771" s="2">
        <v>1</v>
      </c>
      <c r="M771" s="16">
        <f t="shared" si="74"/>
        <v>1</v>
      </c>
      <c r="N771" s="7">
        <v>41466</v>
      </c>
      <c r="O771" s="4">
        <f t="shared" si="75"/>
        <v>1</v>
      </c>
      <c r="P771" s="3">
        <f t="shared" si="76"/>
        <v>41466</v>
      </c>
      <c r="Q771" s="4" t="str" cm="1">
        <f t="array" ref="Q771">_xlfn.TEXTSPLIT(N771,"/")</f>
        <v>41466</v>
      </c>
      <c r="R771" s="5"/>
      <c r="S771" s="5"/>
      <c r="T771" s="5" t="e">
        <f t="shared" si="77"/>
        <v>#NUM!</v>
      </c>
      <c r="U771">
        <v>97</v>
      </c>
      <c r="V771" s="14">
        <v>35</v>
      </c>
      <c r="W771" s="14">
        <v>0</v>
      </c>
      <c r="X771" s="14">
        <v>13</v>
      </c>
      <c r="Y771" s="14">
        <v>2</v>
      </c>
      <c r="Z771" s="14">
        <v>0</v>
      </c>
      <c r="AA771" s="14">
        <v>2</v>
      </c>
      <c r="AB771" s="2">
        <v>2</v>
      </c>
      <c r="AC771" s="2">
        <v>2</v>
      </c>
      <c r="AD771" s="2">
        <v>3</v>
      </c>
      <c r="AE771" s="2">
        <v>8</v>
      </c>
      <c r="AF771" s="2">
        <v>0</v>
      </c>
      <c r="AG771" s="2">
        <v>0</v>
      </c>
      <c r="AH771" s="16">
        <v>0</v>
      </c>
      <c r="AJ771">
        <v>34</v>
      </c>
      <c r="AK771">
        <v>10.978999999999999</v>
      </c>
      <c r="AR771">
        <v>51</v>
      </c>
      <c r="AS771">
        <v>49.494</v>
      </c>
    </row>
    <row r="772" spans="1:45" x14ac:dyDescent="0.3">
      <c r="A772">
        <v>7165</v>
      </c>
      <c r="B772">
        <v>1973</v>
      </c>
      <c r="C772" s="1">
        <f t="shared" si="72"/>
        <v>51</v>
      </c>
      <c r="D772" t="s">
        <v>25</v>
      </c>
      <c r="E772" t="s">
        <v>22</v>
      </c>
      <c r="F772" s="4" t="s">
        <v>32</v>
      </c>
      <c r="G772" t="s">
        <v>32</v>
      </c>
      <c r="H772" s="20">
        <v>64474</v>
      </c>
      <c r="I772" s="2">
        <f t="shared" si="73"/>
        <v>64.474000000000004</v>
      </c>
      <c r="J772" s="2"/>
      <c r="K772" s="2">
        <v>0</v>
      </c>
      <c r="L772" s="2">
        <v>1</v>
      </c>
      <c r="M772" s="16">
        <f t="shared" si="74"/>
        <v>1</v>
      </c>
      <c r="N772" s="6" t="s">
        <v>151</v>
      </c>
      <c r="O772" s="4">
        <f t="shared" si="75"/>
        <v>2</v>
      </c>
      <c r="P772" s="3">
        <f t="shared" si="76"/>
        <v>41569</v>
      </c>
      <c r="Q772" s="4" t="str" cm="1">
        <f t="array" ref="Q772:S772">_xlfn.TEXTSPLIT(N772,"/")</f>
        <v>10</v>
      </c>
      <c r="R772" s="4" t="str">
        <v>22</v>
      </c>
      <c r="S772" s="4" t="str">
        <v>13</v>
      </c>
      <c r="T772" s="5">
        <f t="shared" si="77"/>
        <v>41569</v>
      </c>
      <c r="U772">
        <v>59</v>
      </c>
      <c r="V772" s="14">
        <v>381</v>
      </c>
      <c r="W772" s="14">
        <v>35</v>
      </c>
      <c r="X772" s="14">
        <v>172</v>
      </c>
      <c r="Y772" s="14">
        <v>56</v>
      </c>
      <c r="Z772" s="14">
        <v>86</v>
      </c>
      <c r="AA772" s="14">
        <v>93</v>
      </c>
      <c r="AB772" s="2">
        <v>2</v>
      </c>
      <c r="AC772" s="2">
        <v>8</v>
      </c>
      <c r="AD772" s="2">
        <v>10</v>
      </c>
      <c r="AE772" s="2">
        <v>5</v>
      </c>
      <c r="AF772" s="2">
        <v>0</v>
      </c>
      <c r="AG772" s="2">
        <v>0</v>
      </c>
      <c r="AH772" s="16">
        <v>0</v>
      </c>
      <c r="AJ772">
        <v>52</v>
      </c>
      <c r="AK772">
        <v>35.787999999999997</v>
      </c>
      <c r="AR772">
        <v>43</v>
      </c>
      <c r="AS772">
        <v>70.828999999999994</v>
      </c>
    </row>
    <row r="773" spans="1:45" x14ac:dyDescent="0.3">
      <c r="A773">
        <v>7152</v>
      </c>
      <c r="B773">
        <v>1984</v>
      </c>
      <c r="C773" s="1">
        <f t="shared" si="72"/>
        <v>40</v>
      </c>
      <c r="D773" t="s">
        <v>38</v>
      </c>
      <c r="E773" t="s">
        <v>42</v>
      </c>
      <c r="F773" s="4" t="s">
        <v>29</v>
      </c>
      <c r="G773" t="s">
        <v>29</v>
      </c>
      <c r="H773" s="20">
        <v>27100</v>
      </c>
      <c r="I773" s="2">
        <f t="shared" si="73"/>
        <v>27.1</v>
      </c>
      <c r="J773" s="2"/>
      <c r="K773" s="2">
        <v>1</v>
      </c>
      <c r="L773" s="2">
        <v>0</v>
      </c>
      <c r="M773" s="16">
        <f t="shared" si="74"/>
        <v>1</v>
      </c>
      <c r="N773" s="7">
        <v>41398</v>
      </c>
      <c r="O773" s="4">
        <f t="shared" si="75"/>
        <v>1</v>
      </c>
      <c r="P773" s="3">
        <f t="shared" si="76"/>
        <v>41398</v>
      </c>
      <c r="Q773" s="4" t="str" cm="1">
        <f t="array" ref="Q773">_xlfn.TEXTSPLIT(N773,"/")</f>
        <v>41398</v>
      </c>
      <c r="R773" s="5"/>
      <c r="S773" s="5"/>
      <c r="T773" s="5" t="e">
        <f t="shared" si="77"/>
        <v>#NUM!</v>
      </c>
      <c r="U773">
        <v>64</v>
      </c>
      <c r="V773" s="14">
        <v>12</v>
      </c>
      <c r="W773" s="14">
        <v>0</v>
      </c>
      <c r="X773" s="14">
        <v>13</v>
      </c>
      <c r="Y773" s="14">
        <v>2</v>
      </c>
      <c r="Z773" s="14">
        <v>0</v>
      </c>
      <c r="AA773" s="14">
        <v>10</v>
      </c>
      <c r="AB773" s="2">
        <v>1</v>
      </c>
      <c r="AC773" s="2">
        <v>1</v>
      </c>
      <c r="AD773" s="2">
        <v>3</v>
      </c>
      <c r="AE773" s="2">
        <v>7</v>
      </c>
      <c r="AF773" s="2">
        <v>0</v>
      </c>
      <c r="AG773" s="2">
        <v>0</v>
      </c>
      <c r="AH773" s="16">
        <v>0</v>
      </c>
      <c r="AJ773">
        <v>67</v>
      </c>
      <c r="AK773">
        <v>46.085999999999999</v>
      </c>
      <c r="AR773">
        <v>60</v>
      </c>
      <c r="AS773">
        <v>36.735999999999997</v>
      </c>
    </row>
    <row r="774" spans="1:45" hidden="1" x14ac:dyDescent="0.3">
      <c r="A774">
        <v>7143</v>
      </c>
      <c r="B774">
        <v>1956</v>
      </c>
      <c r="C774" s="1">
        <f t="shared" si="72"/>
        <v>68</v>
      </c>
      <c r="D774" t="s">
        <v>25</v>
      </c>
      <c r="E774" t="s">
        <v>36</v>
      </c>
      <c r="F774" s="4" t="s">
        <v>32</v>
      </c>
      <c r="G774" t="s">
        <v>32</v>
      </c>
      <c r="H774" s="20">
        <v>74805</v>
      </c>
      <c r="I774" s="2">
        <f t="shared" si="73"/>
        <v>74.805000000000007</v>
      </c>
      <c r="J774" s="2"/>
      <c r="K774" s="2">
        <v>0</v>
      </c>
      <c r="L774" s="2">
        <v>1</v>
      </c>
      <c r="M774" s="16">
        <f t="shared" si="74"/>
        <v>1</v>
      </c>
      <c r="N774" s="7">
        <v>41436</v>
      </c>
      <c r="O774" s="4">
        <f t="shared" si="75"/>
        <v>1</v>
      </c>
      <c r="P774" s="3">
        <f t="shared" si="76"/>
        <v>41436</v>
      </c>
      <c r="Q774" s="4" t="str" cm="1">
        <f t="array" ref="Q774">_xlfn.TEXTSPLIT(N774,"/")</f>
        <v>41436</v>
      </c>
      <c r="R774" s="5"/>
      <c r="S774" s="5"/>
      <c r="T774" s="5" t="e">
        <f t="shared" si="77"/>
        <v>#NUM!</v>
      </c>
      <c r="U774">
        <v>14</v>
      </c>
      <c r="V774" s="14">
        <v>209</v>
      </c>
      <c r="W774" s="14">
        <v>162</v>
      </c>
      <c r="X774" s="14">
        <v>209</v>
      </c>
      <c r="Y774" s="14">
        <v>41</v>
      </c>
      <c r="Z774" s="14">
        <v>162</v>
      </c>
      <c r="AA774" s="14">
        <v>37</v>
      </c>
      <c r="AB774" s="2">
        <v>5</v>
      </c>
      <c r="AC774" s="2">
        <v>4</v>
      </c>
      <c r="AD774" s="2">
        <v>10</v>
      </c>
      <c r="AE774" s="2">
        <v>2</v>
      </c>
      <c r="AF774" s="2">
        <v>0</v>
      </c>
      <c r="AG774" s="2">
        <v>0</v>
      </c>
      <c r="AH774" s="16">
        <v>0</v>
      </c>
      <c r="AJ774">
        <v>52</v>
      </c>
      <c r="AK774">
        <v>33.316000000000003</v>
      </c>
      <c r="AR774">
        <v>55</v>
      </c>
      <c r="AS774">
        <v>48.984999999999999</v>
      </c>
    </row>
    <row r="775" spans="1:45" x14ac:dyDescent="0.3">
      <c r="A775">
        <v>7141</v>
      </c>
      <c r="B775">
        <v>1987</v>
      </c>
      <c r="C775" s="1">
        <f t="shared" si="72"/>
        <v>37</v>
      </c>
      <c r="D775" t="s">
        <v>25</v>
      </c>
      <c r="E775" t="s">
        <v>42</v>
      </c>
      <c r="F775" s="4" t="s">
        <v>26</v>
      </c>
      <c r="G775" t="s">
        <v>26</v>
      </c>
      <c r="H775" s="20">
        <v>21888</v>
      </c>
      <c r="I775" s="2">
        <f t="shared" si="73"/>
        <v>21.888000000000002</v>
      </c>
      <c r="J775" s="2"/>
      <c r="K775" s="2">
        <v>1</v>
      </c>
      <c r="L775" s="2">
        <v>0</v>
      </c>
      <c r="M775" s="16">
        <f t="shared" si="74"/>
        <v>1</v>
      </c>
      <c r="N775" s="6" t="s">
        <v>119</v>
      </c>
      <c r="O775" s="4">
        <f t="shared" si="75"/>
        <v>2</v>
      </c>
      <c r="P775" s="3">
        <f t="shared" si="76"/>
        <v>41272</v>
      </c>
      <c r="Q775" s="4" t="str" cm="1">
        <f t="array" ref="Q775:S775">_xlfn.TEXTSPLIT(N775,"/")</f>
        <v>12</v>
      </c>
      <c r="R775" s="4" t="str">
        <v>29</v>
      </c>
      <c r="S775" s="4" t="str">
        <v>12</v>
      </c>
      <c r="T775" s="5">
        <f t="shared" si="77"/>
        <v>41272</v>
      </c>
      <c r="U775">
        <v>15</v>
      </c>
      <c r="V775" s="14">
        <v>88</v>
      </c>
      <c r="W775" s="14">
        <v>10</v>
      </c>
      <c r="X775" s="14">
        <v>46</v>
      </c>
      <c r="Y775" s="14">
        <v>2</v>
      </c>
      <c r="Z775" s="14">
        <v>3</v>
      </c>
      <c r="AA775" s="14">
        <v>64</v>
      </c>
      <c r="AB775" s="2">
        <v>4</v>
      </c>
      <c r="AC775" s="2">
        <v>5</v>
      </c>
      <c r="AD775" s="2">
        <v>2</v>
      </c>
      <c r="AE775" s="2">
        <v>10</v>
      </c>
      <c r="AF775" s="2">
        <v>1</v>
      </c>
      <c r="AG775" s="2">
        <v>0</v>
      </c>
      <c r="AH775" s="16">
        <v>0</v>
      </c>
      <c r="AJ775">
        <v>64</v>
      </c>
      <c r="AK775">
        <v>42.243000000000002</v>
      </c>
      <c r="AR775">
        <v>64</v>
      </c>
      <c r="AS775">
        <v>50.664000000000001</v>
      </c>
    </row>
    <row r="776" spans="1:45" x14ac:dyDescent="0.3">
      <c r="A776">
        <v>7129</v>
      </c>
      <c r="B776">
        <v>1963</v>
      </c>
      <c r="C776" s="1">
        <f t="shared" si="72"/>
        <v>61</v>
      </c>
      <c r="D776" t="s">
        <v>25</v>
      </c>
      <c r="E776" t="s">
        <v>34</v>
      </c>
      <c r="F776" s="4" t="s">
        <v>29</v>
      </c>
      <c r="G776" t="s">
        <v>29</v>
      </c>
      <c r="H776" s="20">
        <v>54693</v>
      </c>
      <c r="I776" s="2">
        <f t="shared" si="73"/>
        <v>54.692999999999998</v>
      </c>
      <c r="J776" s="2"/>
      <c r="K776" s="2">
        <v>0</v>
      </c>
      <c r="L776" s="2">
        <v>1</v>
      </c>
      <c r="M776" s="16">
        <f t="shared" si="74"/>
        <v>1</v>
      </c>
      <c r="N776" s="6" t="s">
        <v>345</v>
      </c>
      <c r="O776" s="4">
        <f t="shared" si="75"/>
        <v>2</v>
      </c>
      <c r="P776" s="3">
        <f t="shared" si="76"/>
        <v>41322</v>
      </c>
      <c r="Q776" s="4" t="str" cm="1">
        <f t="array" ref="Q776:S776">_xlfn.TEXTSPLIT(N776,"/")</f>
        <v>2</v>
      </c>
      <c r="R776" s="4" t="str">
        <v>17</v>
      </c>
      <c r="S776" s="4" t="str">
        <v>13</v>
      </c>
      <c r="T776" s="5">
        <f t="shared" si="77"/>
        <v>41322</v>
      </c>
      <c r="U776">
        <v>72</v>
      </c>
      <c r="V776" s="14">
        <v>686</v>
      </c>
      <c r="W776" s="14">
        <v>17</v>
      </c>
      <c r="X776" s="14">
        <v>142</v>
      </c>
      <c r="Y776" s="14">
        <v>23</v>
      </c>
      <c r="Z776" s="14">
        <v>26</v>
      </c>
      <c r="AA776" s="14">
        <v>35</v>
      </c>
      <c r="AB776" s="2">
        <v>8</v>
      </c>
      <c r="AC776" s="2">
        <v>6</v>
      </c>
      <c r="AD776" s="2">
        <v>13</v>
      </c>
      <c r="AE776" s="2">
        <v>6</v>
      </c>
      <c r="AF776" s="2">
        <v>0</v>
      </c>
      <c r="AG776" s="2">
        <v>0</v>
      </c>
      <c r="AH776" s="16">
        <v>0</v>
      </c>
      <c r="AJ776">
        <v>45</v>
      </c>
      <c r="AK776">
        <v>61.345999999999997</v>
      </c>
      <c r="AR776">
        <v>53</v>
      </c>
      <c r="AS776">
        <v>75.344999999999999</v>
      </c>
    </row>
    <row r="777" spans="1:45" x14ac:dyDescent="0.3">
      <c r="A777">
        <v>7128</v>
      </c>
      <c r="B777">
        <v>1978</v>
      </c>
      <c r="C777" s="1">
        <f t="shared" si="72"/>
        <v>46</v>
      </c>
      <c r="D777" t="s">
        <v>25</v>
      </c>
      <c r="E777" t="s">
        <v>34</v>
      </c>
      <c r="F777" s="4" t="s">
        <v>26</v>
      </c>
      <c r="G777" t="s">
        <v>26</v>
      </c>
      <c r="H777" s="20">
        <v>42997</v>
      </c>
      <c r="I777" s="2">
        <f t="shared" si="73"/>
        <v>42.997</v>
      </c>
      <c r="J777" s="2"/>
      <c r="K777" s="2">
        <v>1</v>
      </c>
      <c r="L777" s="2">
        <v>1</v>
      </c>
      <c r="M777" s="16">
        <f t="shared" si="74"/>
        <v>2</v>
      </c>
      <c r="N777" s="7">
        <v>41467</v>
      </c>
      <c r="O777" s="4">
        <f t="shared" si="75"/>
        <v>1</v>
      </c>
      <c r="P777" s="3">
        <f t="shared" si="76"/>
        <v>41467</v>
      </c>
      <c r="Q777" s="4" t="str" cm="1">
        <f t="array" ref="Q777">_xlfn.TEXTSPLIT(N777,"/")</f>
        <v>41467</v>
      </c>
      <c r="R777" s="5"/>
      <c r="S777" s="5"/>
      <c r="T777" s="5" t="e">
        <f t="shared" si="77"/>
        <v>#NUM!</v>
      </c>
      <c r="U777">
        <v>91</v>
      </c>
      <c r="V777" s="14">
        <v>4</v>
      </c>
      <c r="W777" s="14">
        <v>0</v>
      </c>
      <c r="X777" s="14">
        <v>5</v>
      </c>
      <c r="Y777" s="14">
        <v>0</v>
      </c>
      <c r="Z777" s="14">
        <v>1</v>
      </c>
      <c r="AA777" s="14">
        <v>5</v>
      </c>
      <c r="AB777" s="2">
        <v>1</v>
      </c>
      <c r="AC777" s="2">
        <v>1</v>
      </c>
      <c r="AD777" s="2">
        <v>2</v>
      </c>
      <c r="AE777" s="2">
        <v>7</v>
      </c>
      <c r="AF777" s="2">
        <v>0</v>
      </c>
      <c r="AG777" s="2">
        <v>0</v>
      </c>
      <c r="AH777" s="16">
        <v>0</v>
      </c>
      <c r="AJ777">
        <v>42</v>
      </c>
      <c r="AK777">
        <v>42.021000000000001</v>
      </c>
      <c r="AR777">
        <v>34</v>
      </c>
      <c r="AS777">
        <v>81.216999999999999</v>
      </c>
    </row>
    <row r="778" spans="1:45" x14ac:dyDescent="0.3">
      <c r="A778">
        <v>7124</v>
      </c>
      <c r="B778">
        <v>1969</v>
      </c>
      <c r="C778" s="1">
        <f t="shared" si="72"/>
        <v>55</v>
      </c>
      <c r="D778" t="s">
        <v>28</v>
      </c>
      <c r="E778" t="s">
        <v>22</v>
      </c>
      <c r="F778" s="4" t="s">
        <v>23</v>
      </c>
      <c r="G778" t="s">
        <v>23</v>
      </c>
      <c r="H778" s="20">
        <v>36997</v>
      </c>
      <c r="I778" s="2">
        <f t="shared" si="73"/>
        <v>36.997</v>
      </c>
      <c r="J778" s="2"/>
      <c r="K778" s="2">
        <v>1</v>
      </c>
      <c r="L778" s="2">
        <v>1</v>
      </c>
      <c r="M778" s="16">
        <f t="shared" si="74"/>
        <v>2</v>
      </c>
      <c r="N778" s="7">
        <v>41276</v>
      </c>
      <c r="O778" s="4">
        <f t="shared" si="75"/>
        <v>1</v>
      </c>
      <c r="P778" s="3">
        <f t="shared" si="76"/>
        <v>41276</v>
      </c>
      <c r="Q778" s="4" t="str" cm="1">
        <f t="array" ref="Q778">_xlfn.TEXTSPLIT(N778,"/")</f>
        <v>41276</v>
      </c>
      <c r="R778" s="5"/>
      <c r="S778" s="5"/>
      <c r="T778" s="5" t="e">
        <f t="shared" si="77"/>
        <v>#NUM!</v>
      </c>
      <c r="U778">
        <v>72</v>
      </c>
      <c r="V778" s="14">
        <v>43</v>
      </c>
      <c r="W778" s="14">
        <v>4</v>
      </c>
      <c r="X778" s="14">
        <v>12</v>
      </c>
      <c r="Y778" s="14">
        <v>8</v>
      </c>
      <c r="Z778" s="14">
        <v>0</v>
      </c>
      <c r="AA778" s="14">
        <v>27</v>
      </c>
      <c r="AB778" s="2">
        <v>5</v>
      </c>
      <c r="AC778" s="2">
        <v>2</v>
      </c>
      <c r="AD778" s="2">
        <v>4</v>
      </c>
      <c r="AE778" s="2">
        <v>5</v>
      </c>
      <c r="AF778" s="2">
        <v>0</v>
      </c>
      <c r="AG778" s="2">
        <v>0</v>
      </c>
      <c r="AH778" s="16">
        <v>0</v>
      </c>
      <c r="AJ778">
        <v>52</v>
      </c>
      <c r="AK778">
        <v>33.316000000000003</v>
      </c>
      <c r="AR778">
        <v>44</v>
      </c>
      <c r="AS778">
        <v>71.626000000000005</v>
      </c>
    </row>
    <row r="779" spans="1:45" x14ac:dyDescent="0.3">
      <c r="A779">
        <v>7119</v>
      </c>
      <c r="B779">
        <v>1983</v>
      </c>
      <c r="C779" s="1">
        <f t="shared" si="72"/>
        <v>41</v>
      </c>
      <c r="D779" t="s">
        <v>47</v>
      </c>
      <c r="E779" t="s">
        <v>22</v>
      </c>
      <c r="F779" s="4" t="s">
        <v>26</v>
      </c>
      <c r="G779" t="s">
        <v>26</v>
      </c>
      <c r="H779" s="20">
        <v>68627</v>
      </c>
      <c r="I779" s="2">
        <f t="shared" si="73"/>
        <v>68.626999999999995</v>
      </c>
      <c r="J779" s="2"/>
      <c r="K779" s="2">
        <v>0</v>
      </c>
      <c r="L779" s="2">
        <v>0</v>
      </c>
      <c r="M779" s="16">
        <f t="shared" si="74"/>
        <v>0</v>
      </c>
      <c r="N779" s="7">
        <v>41609</v>
      </c>
      <c r="O779" s="4">
        <f t="shared" si="75"/>
        <v>1</v>
      </c>
      <c r="P779" s="3">
        <f t="shared" si="76"/>
        <v>41609</v>
      </c>
      <c r="Q779" s="4" t="str" cm="1">
        <f t="array" ref="Q779">_xlfn.TEXTSPLIT(N779,"/")</f>
        <v>41609</v>
      </c>
      <c r="R779" s="5"/>
      <c r="S779" s="5"/>
      <c r="T779" s="5" t="e">
        <f t="shared" si="77"/>
        <v>#NUM!</v>
      </c>
      <c r="U779">
        <v>45</v>
      </c>
      <c r="V779" s="14">
        <v>395</v>
      </c>
      <c r="W779" s="14">
        <v>15</v>
      </c>
      <c r="X779" s="14">
        <v>263</v>
      </c>
      <c r="Y779" s="14">
        <v>60</v>
      </c>
      <c r="Z779" s="14">
        <v>54</v>
      </c>
      <c r="AA779" s="14">
        <v>38</v>
      </c>
      <c r="AB779" s="2">
        <v>1</v>
      </c>
      <c r="AC779" s="2">
        <v>2</v>
      </c>
      <c r="AD779" s="2">
        <v>6</v>
      </c>
      <c r="AE779" s="2">
        <v>1</v>
      </c>
      <c r="AF779" s="2">
        <v>0</v>
      </c>
      <c r="AG779" s="2">
        <v>0</v>
      </c>
      <c r="AH779" s="16">
        <v>0</v>
      </c>
      <c r="AJ779">
        <v>45</v>
      </c>
      <c r="AK779">
        <v>25.803999999999998</v>
      </c>
      <c r="AR779">
        <v>48</v>
      </c>
      <c r="AS779">
        <v>57.036000000000001</v>
      </c>
    </row>
    <row r="780" spans="1:45" hidden="1" x14ac:dyDescent="0.3">
      <c r="A780">
        <v>7118</v>
      </c>
      <c r="B780">
        <v>1958</v>
      </c>
      <c r="C780" s="1">
        <f t="shared" si="72"/>
        <v>66</v>
      </c>
      <c r="D780" t="s">
        <v>28</v>
      </c>
      <c r="E780" t="s">
        <v>22</v>
      </c>
      <c r="F780" s="4" t="s">
        <v>29</v>
      </c>
      <c r="G780" t="s">
        <v>29</v>
      </c>
      <c r="H780" s="20">
        <v>73803</v>
      </c>
      <c r="I780" s="2">
        <f t="shared" si="73"/>
        <v>73.802999999999997</v>
      </c>
      <c r="J780" s="2"/>
      <c r="K780" s="2">
        <v>0</v>
      </c>
      <c r="L780" s="2">
        <v>1</v>
      </c>
      <c r="M780" s="16">
        <f t="shared" si="74"/>
        <v>1</v>
      </c>
      <c r="N780" s="7">
        <v>40916</v>
      </c>
      <c r="O780" s="4">
        <f t="shared" si="75"/>
        <v>1</v>
      </c>
      <c r="P780" s="3">
        <f t="shared" si="76"/>
        <v>40916</v>
      </c>
      <c r="Q780" s="4" t="str" cm="1">
        <f t="array" ref="Q780">_xlfn.TEXTSPLIT(N780,"/")</f>
        <v>40916</v>
      </c>
      <c r="R780" s="5"/>
      <c r="S780" s="5"/>
      <c r="T780" s="5" t="e">
        <f t="shared" si="77"/>
        <v>#NUM!</v>
      </c>
      <c r="U780">
        <v>61</v>
      </c>
      <c r="V780" s="14">
        <v>833</v>
      </c>
      <c r="W780" s="14">
        <v>80</v>
      </c>
      <c r="X780" s="14">
        <v>363</v>
      </c>
      <c r="Y780" s="14">
        <v>52</v>
      </c>
      <c r="Z780" s="14">
        <v>26</v>
      </c>
      <c r="AA780" s="14">
        <v>174</v>
      </c>
      <c r="AB780" s="2">
        <v>2</v>
      </c>
      <c r="AC780" s="2">
        <v>9</v>
      </c>
      <c r="AD780" s="2">
        <v>6</v>
      </c>
      <c r="AE780" s="2">
        <v>6</v>
      </c>
      <c r="AF780" s="2">
        <v>1</v>
      </c>
      <c r="AG780" s="2">
        <v>0</v>
      </c>
      <c r="AH780" s="16">
        <v>1</v>
      </c>
      <c r="AJ780">
        <v>34</v>
      </c>
      <c r="AK780">
        <v>10.978999999999999</v>
      </c>
      <c r="AR780">
        <v>41</v>
      </c>
      <c r="AS780">
        <v>73.45</v>
      </c>
    </row>
    <row r="781" spans="1:45" x14ac:dyDescent="0.3">
      <c r="A781">
        <v>7108</v>
      </c>
      <c r="B781">
        <v>1966</v>
      </c>
      <c r="C781" s="1">
        <f t="shared" si="72"/>
        <v>58</v>
      </c>
      <c r="D781" t="s">
        <v>47</v>
      </c>
      <c r="E781" t="s">
        <v>42</v>
      </c>
      <c r="F781" s="4" t="s">
        <v>43</v>
      </c>
      <c r="G781" t="s">
        <v>43</v>
      </c>
      <c r="H781" s="20">
        <v>51390</v>
      </c>
      <c r="I781" s="2">
        <f t="shared" si="73"/>
        <v>51.39</v>
      </c>
      <c r="J781" s="2"/>
      <c r="K781" s="2">
        <v>1</v>
      </c>
      <c r="L781" s="2">
        <v>1</v>
      </c>
      <c r="M781" s="16">
        <f t="shared" si="74"/>
        <v>2</v>
      </c>
      <c r="N781" s="7">
        <v>41130</v>
      </c>
      <c r="O781" s="4">
        <f t="shared" si="75"/>
        <v>1</v>
      </c>
      <c r="P781" s="3">
        <f t="shared" si="76"/>
        <v>41130</v>
      </c>
      <c r="Q781" s="4" t="str" cm="1">
        <f t="array" ref="Q781">_xlfn.TEXTSPLIT(N781,"/")</f>
        <v>41130</v>
      </c>
      <c r="R781" s="5"/>
      <c r="S781" s="5"/>
      <c r="T781" s="5" t="e">
        <f t="shared" si="77"/>
        <v>#NUM!</v>
      </c>
      <c r="U781">
        <v>54</v>
      </c>
      <c r="V781" s="14">
        <v>205</v>
      </c>
      <c r="W781" s="14">
        <v>20</v>
      </c>
      <c r="X781" s="14">
        <v>47</v>
      </c>
      <c r="Y781" s="14">
        <v>23</v>
      </c>
      <c r="Z781" s="14">
        <v>2</v>
      </c>
      <c r="AA781" s="14">
        <v>56</v>
      </c>
      <c r="AB781" s="2">
        <v>6</v>
      </c>
      <c r="AC781" s="2">
        <v>5</v>
      </c>
      <c r="AD781" s="2">
        <v>5</v>
      </c>
      <c r="AE781" s="2">
        <v>5</v>
      </c>
      <c r="AF781" s="2">
        <v>0</v>
      </c>
      <c r="AG781" s="2">
        <v>0</v>
      </c>
      <c r="AH781" s="16">
        <v>0</v>
      </c>
      <c r="AJ781">
        <v>55</v>
      </c>
      <c r="AK781">
        <v>35.322000000000003</v>
      </c>
      <c r="AR781">
        <v>64</v>
      </c>
      <c r="AS781">
        <v>89.12</v>
      </c>
    </row>
    <row r="782" spans="1:45" hidden="1" x14ac:dyDescent="0.3">
      <c r="A782">
        <v>7106</v>
      </c>
      <c r="B782">
        <v>1944</v>
      </c>
      <c r="C782" s="1">
        <f t="shared" si="72"/>
        <v>80</v>
      </c>
      <c r="D782" t="s">
        <v>25</v>
      </c>
      <c r="E782" t="s">
        <v>34</v>
      </c>
      <c r="F782" s="4" t="s">
        <v>29</v>
      </c>
      <c r="G782" t="s">
        <v>29</v>
      </c>
      <c r="H782" s="20">
        <v>75865</v>
      </c>
      <c r="I782" s="2">
        <f t="shared" si="73"/>
        <v>75.864999999999995</v>
      </c>
      <c r="J782" s="2"/>
      <c r="K782" s="2">
        <v>0</v>
      </c>
      <c r="L782" s="2">
        <v>0</v>
      </c>
      <c r="M782" s="16">
        <f t="shared" si="74"/>
        <v>0</v>
      </c>
      <c r="N782" s="6" t="s">
        <v>113</v>
      </c>
      <c r="O782" s="4">
        <f t="shared" si="75"/>
        <v>2</v>
      </c>
      <c r="P782" s="3">
        <f t="shared" si="76"/>
        <v>41729</v>
      </c>
      <c r="Q782" s="4" t="str" cm="1">
        <f t="array" ref="Q782:S782">_xlfn.TEXTSPLIT(N782,"/")</f>
        <v>3</v>
      </c>
      <c r="R782" s="4" t="str">
        <v>31</v>
      </c>
      <c r="S782" s="4" t="str">
        <v>14</v>
      </c>
      <c r="T782" s="5">
        <f t="shared" si="77"/>
        <v>41729</v>
      </c>
      <c r="U782">
        <v>73</v>
      </c>
      <c r="V782" s="14">
        <v>483</v>
      </c>
      <c r="W782" s="14">
        <v>0</v>
      </c>
      <c r="X782" s="14">
        <v>591</v>
      </c>
      <c r="Y782" s="14">
        <v>156</v>
      </c>
      <c r="Z782" s="14">
        <v>0</v>
      </c>
      <c r="AA782" s="14">
        <v>12</v>
      </c>
      <c r="AB782" s="2">
        <v>1</v>
      </c>
      <c r="AC782" s="2">
        <v>3</v>
      </c>
      <c r="AD782" s="2">
        <v>10</v>
      </c>
      <c r="AE782" s="2">
        <v>1</v>
      </c>
      <c r="AF782" s="2">
        <v>0</v>
      </c>
      <c r="AG782" s="2">
        <v>0</v>
      </c>
      <c r="AH782" s="16">
        <v>0</v>
      </c>
      <c r="AJ782">
        <v>51</v>
      </c>
      <c r="AK782">
        <v>36.026000000000003</v>
      </c>
      <c r="AR782">
        <v>52</v>
      </c>
      <c r="AS782">
        <v>37.125999999999998</v>
      </c>
    </row>
    <row r="783" spans="1:45" x14ac:dyDescent="0.3">
      <c r="A783">
        <v>7101</v>
      </c>
      <c r="B783">
        <v>1964</v>
      </c>
      <c r="C783" s="1">
        <f t="shared" si="72"/>
        <v>60</v>
      </c>
      <c r="D783" t="s">
        <v>25</v>
      </c>
      <c r="E783" t="s">
        <v>34</v>
      </c>
      <c r="F783" s="4" t="s">
        <v>43</v>
      </c>
      <c r="G783" t="s">
        <v>43</v>
      </c>
      <c r="H783" s="20">
        <v>52278</v>
      </c>
      <c r="I783" s="2">
        <f t="shared" si="73"/>
        <v>52.277999999999999</v>
      </c>
      <c r="J783" s="2"/>
      <c r="K783" s="2">
        <v>0</v>
      </c>
      <c r="L783" s="2">
        <v>1</v>
      </c>
      <c r="M783" s="16">
        <f t="shared" si="74"/>
        <v>1</v>
      </c>
      <c r="N783" s="6" t="s">
        <v>198</v>
      </c>
      <c r="O783" s="4">
        <f t="shared" si="75"/>
        <v>2</v>
      </c>
      <c r="P783" s="3">
        <f t="shared" si="76"/>
        <v>41299</v>
      </c>
      <c r="Q783" s="4" t="str" cm="1">
        <f t="array" ref="Q783:S783">_xlfn.TEXTSPLIT(N783,"/")</f>
        <v>1</v>
      </c>
      <c r="R783" s="4" t="str">
        <v>25</v>
      </c>
      <c r="S783" s="4" t="str">
        <v>13</v>
      </c>
      <c r="T783" s="5">
        <f t="shared" si="77"/>
        <v>41299</v>
      </c>
      <c r="U783">
        <v>24</v>
      </c>
      <c r="V783" s="14">
        <v>953</v>
      </c>
      <c r="W783" s="14">
        <v>0</v>
      </c>
      <c r="X783" s="14">
        <v>71</v>
      </c>
      <c r="Y783" s="14">
        <v>0</v>
      </c>
      <c r="Z783" s="14">
        <v>0</v>
      </c>
      <c r="AA783" s="14">
        <v>174</v>
      </c>
      <c r="AB783" s="2">
        <v>6</v>
      </c>
      <c r="AC783" s="2">
        <v>10</v>
      </c>
      <c r="AD783" s="2">
        <v>10</v>
      </c>
      <c r="AE783" s="2">
        <v>8</v>
      </c>
      <c r="AF783" s="2">
        <v>0</v>
      </c>
      <c r="AG783" s="2">
        <v>0</v>
      </c>
      <c r="AH783" s="16">
        <v>0</v>
      </c>
      <c r="AJ783">
        <v>53</v>
      </c>
      <c r="AK783">
        <v>35.682000000000002</v>
      </c>
      <c r="AR783">
        <v>44</v>
      </c>
      <c r="AS783">
        <v>56.774999999999999</v>
      </c>
    </row>
    <row r="784" spans="1:45" x14ac:dyDescent="0.3">
      <c r="A784">
        <v>7094</v>
      </c>
      <c r="B784">
        <v>1976</v>
      </c>
      <c r="C784" s="1">
        <f t="shared" si="72"/>
        <v>48</v>
      </c>
      <c r="D784" t="s">
        <v>38</v>
      </c>
      <c r="E784" t="s">
        <v>22</v>
      </c>
      <c r="F784" s="4" t="s">
        <v>43</v>
      </c>
      <c r="G784" t="s">
        <v>43</v>
      </c>
      <c r="H784" s="20">
        <v>58330</v>
      </c>
      <c r="I784" s="2">
        <f t="shared" si="73"/>
        <v>58.33</v>
      </c>
      <c r="J784" s="2"/>
      <c r="K784" s="2">
        <v>0</v>
      </c>
      <c r="L784" s="2">
        <v>1</v>
      </c>
      <c r="M784" s="16">
        <f t="shared" si="74"/>
        <v>1</v>
      </c>
      <c r="N784" s="6" t="s">
        <v>431</v>
      </c>
      <c r="O784" s="4">
        <f t="shared" si="75"/>
        <v>2</v>
      </c>
      <c r="P784" s="3">
        <f t="shared" si="76"/>
        <v>41633</v>
      </c>
      <c r="Q784" s="4" t="str" cm="1">
        <f t="array" ref="Q784:S784">_xlfn.TEXTSPLIT(N784,"/")</f>
        <v>12</v>
      </c>
      <c r="R784" s="4" t="str">
        <v>25</v>
      </c>
      <c r="S784" s="4" t="str">
        <v>13</v>
      </c>
      <c r="T784" s="5">
        <f t="shared" si="77"/>
        <v>41633</v>
      </c>
      <c r="U784">
        <v>87</v>
      </c>
      <c r="V784" s="14">
        <v>445</v>
      </c>
      <c r="W784" s="14">
        <v>53</v>
      </c>
      <c r="X784" s="14">
        <v>213</v>
      </c>
      <c r="Y784" s="14">
        <v>104</v>
      </c>
      <c r="Z784" s="14">
        <v>98</v>
      </c>
      <c r="AA784" s="14">
        <v>151</v>
      </c>
      <c r="AB784" s="2">
        <v>1</v>
      </c>
      <c r="AC784" s="2">
        <v>6</v>
      </c>
      <c r="AD784" s="2">
        <v>13</v>
      </c>
      <c r="AE784" s="2">
        <v>4</v>
      </c>
      <c r="AF784" s="2">
        <v>0</v>
      </c>
      <c r="AG784" s="2">
        <v>0</v>
      </c>
      <c r="AH784" s="16">
        <v>0</v>
      </c>
      <c r="AJ784">
        <v>57</v>
      </c>
      <c r="AK784">
        <v>61.286000000000001</v>
      </c>
      <c r="AR784">
        <v>61</v>
      </c>
      <c r="AS784">
        <v>39.552</v>
      </c>
    </row>
    <row r="785" spans="1:45" x14ac:dyDescent="0.3">
      <c r="A785">
        <v>7093</v>
      </c>
      <c r="B785">
        <v>1986</v>
      </c>
      <c r="C785" s="1">
        <f t="shared" si="72"/>
        <v>38</v>
      </c>
      <c r="D785" t="s">
        <v>25</v>
      </c>
      <c r="E785" t="s">
        <v>22</v>
      </c>
      <c r="F785" s="4" t="s">
        <v>29</v>
      </c>
      <c r="G785" t="s">
        <v>29</v>
      </c>
      <c r="H785" s="20">
        <v>19986</v>
      </c>
      <c r="I785" s="2">
        <f t="shared" si="73"/>
        <v>19.986000000000001</v>
      </c>
      <c r="J785" s="2"/>
      <c r="K785" s="2">
        <v>1</v>
      </c>
      <c r="L785" s="2">
        <v>0</v>
      </c>
      <c r="M785" s="16">
        <f t="shared" si="74"/>
        <v>1</v>
      </c>
      <c r="N785" s="6" t="s">
        <v>98</v>
      </c>
      <c r="O785" s="4">
        <f t="shared" si="75"/>
        <v>2</v>
      </c>
      <c r="P785" s="3">
        <f t="shared" si="76"/>
        <v>41592</v>
      </c>
      <c r="Q785" s="4" t="str" cm="1">
        <f t="array" ref="Q785:S785">_xlfn.TEXTSPLIT(N785,"/")</f>
        <v>11</v>
      </c>
      <c r="R785" s="4" t="str">
        <v>14</v>
      </c>
      <c r="S785" s="4" t="str">
        <v>13</v>
      </c>
      <c r="T785" s="5">
        <f t="shared" si="77"/>
        <v>41592</v>
      </c>
      <c r="U785">
        <v>74</v>
      </c>
      <c r="V785" s="14">
        <v>3</v>
      </c>
      <c r="W785" s="14">
        <v>6</v>
      </c>
      <c r="X785" s="14">
        <v>5</v>
      </c>
      <c r="Y785" s="14">
        <v>0</v>
      </c>
      <c r="Z785" s="14">
        <v>2</v>
      </c>
      <c r="AA785" s="14">
        <v>6</v>
      </c>
      <c r="AB785" s="2">
        <v>1</v>
      </c>
      <c r="AC785" s="2">
        <v>0</v>
      </c>
      <c r="AD785" s="2">
        <v>3</v>
      </c>
      <c r="AE785" s="2">
        <v>7</v>
      </c>
      <c r="AF785" s="2">
        <v>0</v>
      </c>
      <c r="AG785" s="2">
        <v>0</v>
      </c>
      <c r="AH785" s="16">
        <v>0</v>
      </c>
      <c r="AJ785">
        <v>58</v>
      </c>
      <c r="AK785">
        <v>57.911999999999999</v>
      </c>
      <c r="AR785">
        <v>64</v>
      </c>
      <c r="AS785">
        <v>78.352999999999994</v>
      </c>
    </row>
    <row r="786" spans="1:45" x14ac:dyDescent="0.3">
      <c r="A786">
        <v>7079</v>
      </c>
      <c r="B786">
        <v>1963</v>
      </c>
      <c r="C786" s="1">
        <f t="shared" si="72"/>
        <v>61</v>
      </c>
      <c r="D786" t="s">
        <v>47</v>
      </c>
      <c r="E786" t="s">
        <v>22</v>
      </c>
      <c r="F786" s="4" t="s">
        <v>23</v>
      </c>
      <c r="G786" t="s">
        <v>23</v>
      </c>
      <c r="H786" s="20">
        <v>63887</v>
      </c>
      <c r="I786" s="2">
        <f t="shared" si="73"/>
        <v>63.887</v>
      </c>
      <c r="J786" s="2"/>
      <c r="K786" s="2">
        <v>0</v>
      </c>
      <c r="L786" s="2">
        <v>1</v>
      </c>
      <c r="M786" s="16">
        <f t="shared" si="74"/>
        <v>1</v>
      </c>
      <c r="N786" s="7">
        <v>41130</v>
      </c>
      <c r="O786" s="4">
        <f t="shared" si="75"/>
        <v>1</v>
      </c>
      <c r="P786" s="3">
        <f t="shared" si="76"/>
        <v>41130</v>
      </c>
      <c r="Q786" s="4" t="str" cm="1">
        <f t="array" ref="Q786">_xlfn.TEXTSPLIT(N786,"/")</f>
        <v>41130</v>
      </c>
      <c r="R786" s="5"/>
      <c r="S786" s="5"/>
      <c r="T786" s="5" t="e">
        <f t="shared" si="77"/>
        <v>#NUM!</v>
      </c>
      <c r="U786">
        <v>38</v>
      </c>
      <c r="V786" s="14">
        <v>897</v>
      </c>
      <c r="W786" s="14">
        <v>23</v>
      </c>
      <c r="X786" s="14">
        <v>207</v>
      </c>
      <c r="Y786" s="14">
        <v>15</v>
      </c>
      <c r="Z786" s="14">
        <v>11</v>
      </c>
      <c r="AA786" s="14">
        <v>92</v>
      </c>
      <c r="AB786" s="2">
        <v>5</v>
      </c>
      <c r="AC786" s="2">
        <v>9</v>
      </c>
      <c r="AD786" s="2">
        <v>12</v>
      </c>
      <c r="AE786" s="2">
        <v>6</v>
      </c>
      <c r="AF786" s="2">
        <v>0</v>
      </c>
      <c r="AG786" s="2">
        <v>0</v>
      </c>
      <c r="AH786" s="16">
        <v>0</v>
      </c>
      <c r="AJ786">
        <v>65</v>
      </c>
      <c r="AK786">
        <v>65.195999999999998</v>
      </c>
      <c r="AR786">
        <v>34</v>
      </c>
      <c r="AS786">
        <v>10.404</v>
      </c>
    </row>
    <row r="787" spans="1:45" x14ac:dyDescent="0.3">
      <c r="A787">
        <v>7072</v>
      </c>
      <c r="B787">
        <v>1974</v>
      </c>
      <c r="C787" s="1">
        <f t="shared" si="72"/>
        <v>50</v>
      </c>
      <c r="D787" t="s">
        <v>33</v>
      </c>
      <c r="E787" t="s">
        <v>22</v>
      </c>
      <c r="F787" s="4" t="s">
        <v>29</v>
      </c>
      <c r="G787" t="s">
        <v>29</v>
      </c>
      <c r="H787" s="20">
        <v>67432</v>
      </c>
      <c r="I787" s="2">
        <f t="shared" si="73"/>
        <v>67.432000000000002</v>
      </c>
      <c r="J787" s="2"/>
      <c r="K787" s="2">
        <v>0</v>
      </c>
      <c r="L787" s="2">
        <v>1</v>
      </c>
      <c r="M787" s="16">
        <f t="shared" si="74"/>
        <v>1</v>
      </c>
      <c r="N787" s="6" t="s">
        <v>223</v>
      </c>
      <c r="O787" s="4">
        <f t="shared" si="75"/>
        <v>2</v>
      </c>
      <c r="P787" s="3">
        <f t="shared" si="76"/>
        <v>41362</v>
      </c>
      <c r="Q787" s="4" t="str" cm="1">
        <f t="array" ref="Q787:S787">_xlfn.TEXTSPLIT(N787,"/")</f>
        <v>3</v>
      </c>
      <c r="R787" s="4" t="str">
        <v>29</v>
      </c>
      <c r="S787" s="4" t="str">
        <v>13</v>
      </c>
      <c r="T787" s="5">
        <f t="shared" si="77"/>
        <v>41362</v>
      </c>
      <c r="U787">
        <v>69</v>
      </c>
      <c r="V787" s="14">
        <v>432</v>
      </c>
      <c r="W787" s="14">
        <v>79</v>
      </c>
      <c r="X787" s="14">
        <v>341</v>
      </c>
      <c r="Y787" s="14">
        <v>177</v>
      </c>
      <c r="Z787" s="14">
        <v>136</v>
      </c>
      <c r="AA787" s="14">
        <v>170</v>
      </c>
      <c r="AB787" s="2">
        <v>2</v>
      </c>
      <c r="AC787" s="2">
        <v>8</v>
      </c>
      <c r="AD787" s="2">
        <v>4</v>
      </c>
      <c r="AE787" s="2">
        <v>4</v>
      </c>
      <c r="AF787" s="2">
        <v>0</v>
      </c>
      <c r="AG787" s="2">
        <v>0</v>
      </c>
      <c r="AH787" s="16">
        <v>0</v>
      </c>
      <c r="AJ787">
        <v>46</v>
      </c>
      <c r="AK787">
        <v>72.117000000000004</v>
      </c>
      <c r="AR787">
        <v>58</v>
      </c>
      <c r="AS787">
        <v>33.167999999999999</v>
      </c>
    </row>
    <row r="788" spans="1:45" x14ac:dyDescent="0.3">
      <c r="A788">
        <v>7059</v>
      </c>
      <c r="B788">
        <v>1964</v>
      </c>
      <c r="C788" s="1">
        <f t="shared" si="72"/>
        <v>60</v>
      </c>
      <c r="D788" t="s">
        <v>25</v>
      </c>
      <c r="E788" t="s">
        <v>22</v>
      </c>
      <c r="F788" s="4" t="s">
        <v>29</v>
      </c>
      <c r="G788" t="s">
        <v>29</v>
      </c>
      <c r="H788" s="20">
        <v>80124</v>
      </c>
      <c r="I788" s="2">
        <f t="shared" si="73"/>
        <v>80.123999999999995</v>
      </c>
      <c r="J788" s="2"/>
      <c r="K788" s="2">
        <v>0</v>
      </c>
      <c r="L788" s="2">
        <v>0</v>
      </c>
      <c r="M788" s="16">
        <f t="shared" si="74"/>
        <v>0</v>
      </c>
      <c r="N788" s="6" t="s">
        <v>347</v>
      </c>
      <c r="O788" s="4">
        <f t="shared" si="75"/>
        <v>2</v>
      </c>
      <c r="P788" s="3">
        <f t="shared" si="76"/>
        <v>41816</v>
      </c>
      <c r="Q788" s="4" t="str" cm="1">
        <f t="array" ref="Q788:S788">_xlfn.TEXTSPLIT(N788,"/")</f>
        <v>6</v>
      </c>
      <c r="R788" s="4" t="str">
        <v>26</v>
      </c>
      <c r="S788" s="4" t="str">
        <v>14</v>
      </c>
      <c r="T788" s="5">
        <f t="shared" si="77"/>
        <v>41816</v>
      </c>
      <c r="U788">
        <v>47</v>
      </c>
      <c r="V788" s="14">
        <v>483</v>
      </c>
      <c r="W788" s="14">
        <v>84</v>
      </c>
      <c r="X788" s="14">
        <v>398</v>
      </c>
      <c r="Y788" s="14">
        <v>205</v>
      </c>
      <c r="Z788" s="14">
        <v>84</v>
      </c>
      <c r="AA788" s="14">
        <v>241</v>
      </c>
      <c r="AB788" s="2">
        <v>1</v>
      </c>
      <c r="AC788" s="2">
        <v>3</v>
      </c>
      <c r="AD788" s="2">
        <v>8</v>
      </c>
      <c r="AE788" s="2">
        <v>1</v>
      </c>
      <c r="AF788" s="2">
        <v>0</v>
      </c>
      <c r="AG788" s="2">
        <v>0</v>
      </c>
      <c r="AH788" s="16">
        <v>1</v>
      </c>
      <c r="AJ788">
        <v>57</v>
      </c>
      <c r="AK788">
        <v>61.286000000000001</v>
      </c>
      <c r="AR788">
        <v>56</v>
      </c>
      <c r="AS788">
        <v>40.304000000000002</v>
      </c>
    </row>
    <row r="789" spans="1:45" hidden="1" x14ac:dyDescent="0.3">
      <c r="A789">
        <v>7055</v>
      </c>
      <c r="B789">
        <v>1953</v>
      </c>
      <c r="C789" s="1">
        <f t="shared" si="72"/>
        <v>71</v>
      </c>
      <c r="D789" t="s">
        <v>28</v>
      </c>
      <c r="E789" t="s">
        <v>34</v>
      </c>
      <c r="F789" s="4" t="s">
        <v>32</v>
      </c>
      <c r="G789" t="s">
        <v>32</v>
      </c>
      <c r="H789" s="20">
        <v>61010</v>
      </c>
      <c r="I789" s="2">
        <f t="shared" si="73"/>
        <v>61.01</v>
      </c>
      <c r="J789" s="2"/>
      <c r="K789" s="2">
        <v>0</v>
      </c>
      <c r="L789" s="2">
        <v>1</v>
      </c>
      <c r="M789" s="16">
        <f t="shared" si="74"/>
        <v>1</v>
      </c>
      <c r="N789" s="7">
        <v>41162</v>
      </c>
      <c r="O789" s="4">
        <f t="shared" si="75"/>
        <v>1</v>
      </c>
      <c r="P789" s="3">
        <f t="shared" si="76"/>
        <v>41162</v>
      </c>
      <c r="Q789" s="4" t="str" cm="1">
        <f t="array" ref="Q789">_xlfn.TEXTSPLIT(N789,"/")</f>
        <v>41162</v>
      </c>
      <c r="R789" s="5"/>
      <c r="S789" s="5"/>
      <c r="T789" s="5" t="e">
        <f t="shared" si="77"/>
        <v>#NUM!</v>
      </c>
      <c r="U789">
        <v>57</v>
      </c>
      <c r="V789" s="14">
        <v>888</v>
      </c>
      <c r="W789" s="14">
        <v>0</v>
      </c>
      <c r="X789" s="14">
        <v>57</v>
      </c>
      <c r="Y789" s="14">
        <v>0</v>
      </c>
      <c r="Z789" s="14">
        <v>0</v>
      </c>
      <c r="AA789" s="14">
        <v>76</v>
      </c>
      <c r="AB789" s="2">
        <v>2</v>
      </c>
      <c r="AC789" s="2">
        <v>8</v>
      </c>
      <c r="AD789" s="2">
        <v>11</v>
      </c>
      <c r="AE789" s="2">
        <v>5</v>
      </c>
      <c r="AF789" s="2">
        <v>0</v>
      </c>
      <c r="AG789" s="2">
        <v>0</v>
      </c>
      <c r="AH789" s="16">
        <v>0</v>
      </c>
      <c r="AJ789">
        <v>53</v>
      </c>
      <c r="AK789">
        <v>33.697000000000003</v>
      </c>
      <c r="AR789">
        <v>49</v>
      </c>
      <c r="AS789">
        <v>45.207000000000001</v>
      </c>
    </row>
    <row r="790" spans="1:45" x14ac:dyDescent="0.3">
      <c r="A790">
        <v>7053</v>
      </c>
      <c r="B790">
        <v>1967</v>
      </c>
      <c r="C790" s="1">
        <f t="shared" si="72"/>
        <v>57</v>
      </c>
      <c r="D790" t="s">
        <v>47</v>
      </c>
      <c r="E790" t="s">
        <v>34</v>
      </c>
      <c r="F790" s="4" t="s">
        <v>26</v>
      </c>
      <c r="G790" t="s">
        <v>26</v>
      </c>
      <c r="H790" s="20">
        <v>78420</v>
      </c>
      <c r="I790" s="2">
        <f t="shared" si="73"/>
        <v>78.42</v>
      </c>
      <c r="J790" s="2"/>
      <c r="K790" s="2">
        <v>0</v>
      </c>
      <c r="L790" s="2">
        <v>0</v>
      </c>
      <c r="M790" s="16">
        <f t="shared" si="74"/>
        <v>0</v>
      </c>
      <c r="N790" s="6" t="s">
        <v>235</v>
      </c>
      <c r="O790" s="4">
        <f t="shared" si="75"/>
        <v>2</v>
      </c>
      <c r="P790" s="3">
        <f t="shared" si="76"/>
        <v>41454</v>
      </c>
      <c r="Q790" s="4" t="str" cm="1">
        <f t="array" ref="Q790:S790">_xlfn.TEXTSPLIT(N790,"/")</f>
        <v>6</v>
      </c>
      <c r="R790" s="4" t="str">
        <v>29</v>
      </c>
      <c r="S790" s="4" t="str">
        <v>13</v>
      </c>
      <c r="T790" s="5">
        <f t="shared" si="77"/>
        <v>41454</v>
      </c>
      <c r="U790">
        <v>75</v>
      </c>
      <c r="V790" s="14">
        <v>604</v>
      </c>
      <c r="W790" s="14">
        <v>28</v>
      </c>
      <c r="X790" s="14">
        <v>674</v>
      </c>
      <c r="Y790" s="14">
        <v>91</v>
      </c>
      <c r="Z790" s="14">
        <v>28</v>
      </c>
      <c r="AA790" s="14">
        <v>28</v>
      </c>
      <c r="AB790" s="2">
        <v>1</v>
      </c>
      <c r="AC790" s="2">
        <v>3</v>
      </c>
      <c r="AD790" s="2">
        <v>8</v>
      </c>
      <c r="AE790" s="2">
        <v>1</v>
      </c>
      <c r="AF790" s="2">
        <v>0</v>
      </c>
      <c r="AG790" s="2">
        <v>0</v>
      </c>
      <c r="AH790" s="16">
        <v>0</v>
      </c>
      <c r="AJ790">
        <v>54</v>
      </c>
      <c r="AK790">
        <v>53.374000000000002</v>
      </c>
      <c r="AR790">
        <v>45</v>
      </c>
      <c r="AS790">
        <v>42.692999999999998</v>
      </c>
    </row>
    <row r="791" spans="1:45" x14ac:dyDescent="0.3">
      <c r="A791">
        <v>7042</v>
      </c>
      <c r="B791">
        <v>1984</v>
      </c>
      <c r="C791" s="1">
        <f t="shared" si="72"/>
        <v>40</v>
      </c>
      <c r="D791" t="s">
        <v>25</v>
      </c>
      <c r="E791" t="s">
        <v>22</v>
      </c>
      <c r="F791" s="4" t="s">
        <v>29</v>
      </c>
      <c r="G791" t="s">
        <v>29</v>
      </c>
      <c r="H791" s="20">
        <v>36790</v>
      </c>
      <c r="I791" s="2">
        <f t="shared" si="73"/>
        <v>36.79</v>
      </c>
      <c r="J791" s="2"/>
      <c r="K791" s="2">
        <v>0</v>
      </c>
      <c r="L791" s="2">
        <v>0</v>
      </c>
      <c r="M791" s="16">
        <f t="shared" si="74"/>
        <v>0</v>
      </c>
      <c r="N791" s="7">
        <v>41277</v>
      </c>
      <c r="O791" s="4">
        <f t="shared" si="75"/>
        <v>1</v>
      </c>
      <c r="P791" s="3">
        <f t="shared" si="76"/>
        <v>41277</v>
      </c>
      <c r="Q791" s="4" t="str" cm="1">
        <f t="array" ref="Q791">_xlfn.TEXTSPLIT(N791,"/")</f>
        <v>41277</v>
      </c>
      <c r="R791" s="5"/>
      <c r="S791" s="5"/>
      <c r="T791" s="5" t="e">
        <f t="shared" si="77"/>
        <v>#NUM!</v>
      </c>
      <c r="U791">
        <v>14</v>
      </c>
      <c r="V791" s="14">
        <v>3</v>
      </c>
      <c r="W791" s="14">
        <v>3</v>
      </c>
      <c r="X791" s="14">
        <v>14</v>
      </c>
      <c r="Y791" s="14">
        <v>15</v>
      </c>
      <c r="Z791" s="14">
        <v>21</v>
      </c>
      <c r="AA791" s="14">
        <v>10</v>
      </c>
      <c r="AB791" s="2">
        <v>1</v>
      </c>
      <c r="AC791" s="2">
        <v>2</v>
      </c>
      <c r="AD791" s="2">
        <v>2</v>
      </c>
      <c r="AE791" s="2">
        <v>9</v>
      </c>
      <c r="AF791" s="2">
        <v>1</v>
      </c>
      <c r="AG791" s="2">
        <v>0</v>
      </c>
      <c r="AH791" s="16">
        <v>0</v>
      </c>
      <c r="AJ791">
        <v>36</v>
      </c>
      <c r="AK791">
        <v>21.062999999999999</v>
      </c>
      <c r="AR791">
        <v>55</v>
      </c>
      <c r="AS791">
        <v>35.893000000000001</v>
      </c>
    </row>
    <row r="792" spans="1:45" x14ac:dyDescent="0.3">
      <c r="A792">
        <v>7037</v>
      </c>
      <c r="B792">
        <v>1975</v>
      </c>
      <c r="C792" s="1">
        <f t="shared" si="72"/>
        <v>49</v>
      </c>
      <c r="D792" t="s">
        <v>47</v>
      </c>
      <c r="E792" t="s">
        <v>34</v>
      </c>
      <c r="F792" s="4" t="s">
        <v>29</v>
      </c>
      <c r="G792" t="s">
        <v>29</v>
      </c>
      <c r="H792" s="20">
        <v>37087</v>
      </c>
      <c r="I792" s="2">
        <f t="shared" si="73"/>
        <v>37.087000000000003</v>
      </c>
      <c r="J792" s="2"/>
      <c r="K792" s="2">
        <v>1</v>
      </c>
      <c r="L792" s="2">
        <v>0</v>
      </c>
      <c r="M792" s="16">
        <f t="shared" si="74"/>
        <v>1</v>
      </c>
      <c r="N792" s="7">
        <v>41586</v>
      </c>
      <c r="O792" s="4">
        <f t="shared" si="75"/>
        <v>1</v>
      </c>
      <c r="P792" s="3">
        <f t="shared" si="76"/>
        <v>41586</v>
      </c>
      <c r="Q792" s="4" t="str" cm="1">
        <f t="array" ref="Q792">_xlfn.TEXTSPLIT(N792,"/")</f>
        <v>41586</v>
      </c>
      <c r="R792" s="5"/>
      <c r="S792" s="5"/>
      <c r="T792" s="5" t="e">
        <f t="shared" si="77"/>
        <v>#NUM!</v>
      </c>
      <c r="U792">
        <v>50</v>
      </c>
      <c r="V792" s="14">
        <v>194</v>
      </c>
      <c r="W792" s="14">
        <v>55</v>
      </c>
      <c r="X792" s="14">
        <v>134</v>
      </c>
      <c r="Y792" s="14">
        <v>15</v>
      </c>
      <c r="Z792" s="14">
        <v>0</v>
      </c>
      <c r="AA792" s="14">
        <v>3</v>
      </c>
      <c r="AB792" s="2">
        <v>3</v>
      </c>
      <c r="AC792" s="2">
        <v>4</v>
      </c>
      <c r="AD792" s="2">
        <v>8</v>
      </c>
      <c r="AE792" s="2">
        <v>6</v>
      </c>
      <c r="AF792" s="2">
        <v>0</v>
      </c>
      <c r="AG792" s="2">
        <v>0</v>
      </c>
      <c r="AH792" s="16">
        <v>0</v>
      </c>
      <c r="AJ792">
        <v>51</v>
      </c>
      <c r="AK792">
        <v>75.251000000000005</v>
      </c>
      <c r="AR792">
        <v>61</v>
      </c>
      <c r="AS792">
        <v>72.025000000000006</v>
      </c>
    </row>
    <row r="793" spans="1:45" x14ac:dyDescent="0.3">
      <c r="A793">
        <v>7034</v>
      </c>
      <c r="B793">
        <v>1979</v>
      </c>
      <c r="C793" s="1">
        <f t="shared" si="72"/>
        <v>45</v>
      </c>
      <c r="D793" t="s">
        <v>28</v>
      </c>
      <c r="E793" t="s">
        <v>36</v>
      </c>
      <c r="F793" s="4" t="s">
        <v>29</v>
      </c>
      <c r="G793" t="s">
        <v>29</v>
      </c>
      <c r="H793" s="20">
        <v>25804</v>
      </c>
      <c r="I793" s="2">
        <f t="shared" si="73"/>
        <v>25.803999999999998</v>
      </c>
      <c r="J793" s="2"/>
      <c r="K793" s="2">
        <v>1</v>
      </c>
      <c r="L793" s="2">
        <v>0</v>
      </c>
      <c r="M793" s="16">
        <f t="shared" si="74"/>
        <v>1</v>
      </c>
      <c r="N793" s="7">
        <v>41283</v>
      </c>
      <c r="O793" s="4">
        <f t="shared" si="75"/>
        <v>1</v>
      </c>
      <c r="P793" s="3">
        <f t="shared" si="76"/>
        <v>41283</v>
      </c>
      <c r="Q793" s="4" t="str" cm="1">
        <f t="array" ref="Q793">_xlfn.TEXTSPLIT(N793,"/")</f>
        <v>41283</v>
      </c>
      <c r="R793" s="5"/>
      <c r="S793" s="5"/>
      <c r="T793" s="5" t="e">
        <f t="shared" si="77"/>
        <v>#NUM!</v>
      </c>
      <c r="U793">
        <v>34</v>
      </c>
      <c r="V793" s="14">
        <v>8</v>
      </c>
      <c r="W793" s="14">
        <v>7</v>
      </c>
      <c r="X793" s="14">
        <v>9</v>
      </c>
      <c r="Y793" s="14">
        <v>13</v>
      </c>
      <c r="Z793" s="14">
        <v>6</v>
      </c>
      <c r="AA793" s="14">
        <v>12</v>
      </c>
      <c r="AB793" s="2">
        <v>2</v>
      </c>
      <c r="AC793" s="2">
        <v>2</v>
      </c>
      <c r="AD793" s="2">
        <v>3</v>
      </c>
      <c r="AE793" s="2">
        <v>8</v>
      </c>
      <c r="AF793" s="2">
        <v>0</v>
      </c>
      <c r="AG793" s="2">
        <v>0</v>
      </c>
      <c r="AH793" s="16">
        <v>0</v>
      </c>
      <c r="AJ793">
        <v>52</v>
      </c>
      <c r="AK793">
        <v>55.634999999999998</v>
      </c>
      <c r="AR793">
        <v>51</v>
      </c>
      <c r="AS793">
        <v>42.618000000000002</v>
      </c>
    </row>
    <row r="794" spans="1:45" hidden="1" x14ac:dyDescent="0.3">
      <c r="A794">
        <v>7030</v>
      </c>
      <c r="B794">
        <v>1956</v>
      </c>
      <c r="C794" s="1">
        <f t="shared" si="72"/>
        <v>68</v>
      </c>
      <c r="D794" t="s">
        <v>25</v>
      </c>
      <c r="E794" t="s">
        <v>34</v>
      </c>
      <c r="F794" s="4" t="s">
        <v>29</v>
      </c>
      <c r="G794" t="s">
        <v>29</v>
      </c>
      <c r="H794" s="20">
        <v>66465</v>
      </c>
      <c r="I794" s="2">
        <f t="shared" si="73"/>
        <v>66.465000000000003</v>
      </c>
      <c r="J794" s="2"/>
      <c r="K794" s="2">
        <v>0</v>
      </c>
      <c r="L794" s="2">
        <v>1</v>
      </c>
      <c r="M794" s="16">
        <f t="shared" si="74"/>
        <v>1</v>
      </c>
      <c r="N794" s="6" t="s">
        <v>60</v>
      </c>
      <c r="O794" s="4">
        <f t="shared" si="75"/>
        <v>2</v>
      </c>
      <c r="P794" s="3">
        <f t="shared" si="76"/>
        <v>41363</v>
      </c>
      <c r="Q794" s="4" t="str" cm="1">
        <f t="array" ref="Q794:S794">_xlfn.TEXTSPLIT(N794,"/")</f>
        <v>3</v>
      </c>
      <c r="R794" s="4" t="str">
        <v>30</v>
      </c>
      <c r="S794" s="4" t="str">
        <v>13</v>
      </c>
      <c r="T794" s="5">
        <f t="shared" si="77"/>
        <v>41363</v>
      </c>
      <c r="U794">
        <v>1</v>
      </c>
      <c r="V794" s="14">
        <v>1200</v>
      </c>
      <c r="W794" s="14">
        <v>0</v>
      </c>
      <c r="X794" s="14">
        <v>204</v>
      </c>
      <c r="Y794" s="14">
        <v>38</v>
      </c>
      <c r="Z794" s="14">
        <v>29</v>
      </c>
      <c r="AA794" s="14">
        <v>14</v>
      </c>
      <c r="AB794" s="2">
        <v>3</v>
      </c>
      <c r="AC794" s="2">
        <v>11</v>
      </c>
      <c r="AD794" s="2">
        <v>12</v>
      </c>
      <c r="AE794" s="2">
        <v>6</v>
      </c>
      <c r="AF794" s="2">
        <v>0</v>
      </c>
      <c r="AG794" s="2">
        <v>0</v>
      </c>
      <c r="AH794" s="16">
        <v>1</v>
      </c>
      <c r="AJ794">
        <v>50</v>
      </c>
      <c r="AK794">
        <v>92.954999999999998</v>
      </c>
      <c r="AR794">
        <v>48</v>
      </c>
      <c r="AS794">
        <v>57.338000000000001</v>
      </c>
    </row>
    <row r="795" spans="1:45" hidden="1" x14ac:dyDescent="0.3">
      <c r="A795">
        <v>7023</v>
      </c>
      <c r="B795">
        <v>1954</v>
      </c>
      <c r="C795" s="1">
        <f t="shared" si="72"/>
        <v>70</v>
      </c>
      <c r="D795" t="s">
        <v>47</v>
      </c>
      <c r="E795" t="s">
        <v>34</v>
      </c>
      <c r="F795" s="4" t="s">
        <v>26</v>
      </c>
      <c r="G795" t="s">
        <v>26</v>
      </c>
      <c r="H795" s="20">
        <v>46231</v>
      </c>
      <c r="I795" s="2">
        <f t="shared" si="73"/>
        <v>46.231000000000002</v>
      </c>
      <c r="J795" s="2"/>
      <c r="K795" s="2">
        <v>2</v>
      </c>
      <c r="L795" s="2">
        <v>1</v>
      </c>
      <c r="M795" s="16">
        <f t="shared" si="74"/>
        <v>3</v>
      </c>
      <c r="N795" s="6" t="s">
        <v>384</v>
      </c>
      <c r="O795" s="4">
        <f t="shared" si="75"/>
        <v>2</v>
      </c>
      <c r="P795" s="3">
        <f t="shared" si="76"/>
        <v>41239</v>
      </c>
      <c r="Q795" s="4" t="str" cm="1">
        <f t="array" ref="Q795:S795">_xlfn.TEXTSPLIT(N795,"/")</f>
        <v>11</v>
      </c>
      <c r="R795" s="4" t="str">
        <v>26</v>
      </c>
      <c r="S795" s="4" t="str">
        <v>12</v>
      </c>
      <c r="T795" s="5">
        <f t="shared" si="77"/>
        <v>41239</v>
      </c>
      <c r="U795">
        <v>87</v>
      </c>
      <c r="V795" s="14">
        <v>189</v>
      </c>
      <c r="W795" s="14">
        <v>2</v>
      </c>
      <c r="X795" s="14">
        <v>55</v>
      </c>
      <c r="Y795" s="14">
        <v>0</v>
      </c>
      <c r="Z795" s="14">
        <v>5</v>
      </c>
      <c r="AA795" s="14">
        <v>12</v>
      </c>
      <c r="AB795" s="2">
        <v>4</v>
      </c>
      <c r="AC795" s="2">
        <v>6</v>
      </c>
      <c r="AD795" s="2">
        <v>4</v>
      </c>
      <c r="AE795" s="2">
        <v>9</v>
      </c>
      <c r="AF795" s="2">
        <v>0</v>
      </c>
      <c r="AG795" s="2">
        <v>0</v>
      </c>
      <c r="AH795" s="16">
        <v>0</v>
      </c>
      <c r="AJ795">
        <v>57</v>
      </c>
      <c r="AK795">
        <v>82.427000000000007</v>
      </c>
      <c r="AR795">
        <v>52</v>
      </c>
      <c r="AS795">
        <v>38.231999999999999</v>
      </c>
    </row>
    <row r="796" spans="1:45" x14ac:dyDescent="0.3">
      <c r="A796">
        <v>7022</v>
      </c>
      <c r="B796">
        <v>1972</v>
      </c>
      <c r="C796" s="1">
        <f t="shared" si="72"/>
        <v>52</v>
      </c>
      <c r="D796" t="s">
        <v>47</v>
      </c>
      <c r="E796" t="s">
        <v>22</v>
      </c>
      <c r="F796" s="4" t="s">
        <v>29</v>
      </c>
      <c r="G796" t="s">
        <v>29</v>
      </c>
      <c r="H796" s="20">
        <v>76445</v>
      </c>
      <c r="I796" s="2">
        <f t="shared" si="73"/>
        <v>76.444999999999993</v>
      </c>
      <c r="J796" s="2"/>
      <c r="K796" s="2">
        <v>1</v>
      </c>
      <c r="L796" s="2">
        <v>0</v>
      </c>
      <c r="M796" s="16">
        <f t="shared" si="74"/>
        <v>1</v>
      </c>
      <c r="N796" s="6" t="s">
        <v>75</v>
      </c>
      <c r="O796" s="4">
        <f t="shared" si="75"/>
        <v>2</v>
      </c>
      <c r="P796" s="3">
        <f t="shared" si="76"/>
        <v>41180</v>
      </c>
      <c r="Q796" s="4" t="str" cm="1">
        <f t="array" ref="Q796:S796">_xlfn.TEXTSPLIT(N796,"/")</f>
        <v>9</v>
      </c>
      <c r="R796" s="4" t="str">
        <v>28</v>
      </c>
      <c r="S796" s="4" t="str">
        <v>12</v>
      </c>
      <c r="T796" s="5">
        <f t="shared" si="77"/>
        <v>41180</v>
      </c>
      <c r="U796">
        <v>2</v>
      </c>
      <c r="V796" s="14">
        <v>739</v>
      </c>
      <c r="W796" s="14">
        <v>107</v>
      </c>
      <c r="X796" s="14">
        <v>309</v>
      </c>
      <c r="Y796" s="14">
        <v>140</v>
      </c>
      <c r="Z796" s="14">
        <v>80</v>
      </c>
      <c r="AA796" s="14">
        <v>35</v>
      </c>
      <c r="AB796" s="2">
        <v>1</v>
      </c>
      <c r="AC796" s="2">
        <v>2</v>
      </c>
      <c r="AD796" s="2">
        <v>13</v>
      </c>
      <c r="AE796" s="2">
        <v>6</v>
      </c>
      <c r="AF796" s="2">
        <v>0</v>
      </c>
      <c r="AG796" s="2">
        <v>0</v>
      </c>
      <c r="AH796" s="16">
        <v>0</v>
      </c>
      <c r="AJ796">
        <v>64</v>
      </c>
      <c r="AK796">
        <v>87.194999999999993</v>
      </c>
      <c r="AR796">
        <v>50</v>
      </c>
      <c r="AS796">
        <v>37.401000000000003</v>
      </c>
    </row>
    <row r="797" spans="1:45" x14ac:dyDescent="0.3">
      <c r="A797">
        <v>7019</v>
      </c>
      <c r="B797">
        <v>1964</v>
      </c>
      <c r="C797" s="1">
        <f t="shared" si="72"/>
        <v>60</v>
      </c>
      <c r="D797" t="s">
        <v>47</v>
      </c>
      <c r="E797" t="s">
        <v>22</v>
      </c>
      <c r="F797" s="4" t="s">
        <v>32</v>
      </c>
      <c r="G797" t="s">
        <v>32</v>
      </c>
      <c r="H797" s="20">
        <v>54414</v>
      </c>
      <c r="I797" s="2">
        <f t="shared" si="73"/>
        <v>54.414000000000001</v>
      </c>
      <c r="J797" s="2"/>
      <c r="K797" s="2">
        <v>1</v>
      </c>
      <c r="L797" s="2">
        <v>1</v>
      </c>
      <c r="M797" s="16">
        <f t="shared" si="74"/>
        <v>2</v>
      </c>
      <c r="N797" s="6" t="s">
        <v>355</v>
      </c>
      <c r="O797" s="4">
        <f t="shared" si="75"/>
        <v>2</v>
      </c>
      <c r="P797" s="3">
        <f t="shared" si="76"/>
        <v>41297</v>
      </c>
      <c r="Q797" s="4" t="str" cm="1">
        <f t="array" ref="Q797:S797">_xlfn.TEXTSPLIT(N797,"/")</f>
        <v>1</v>
      </c>
      <c r="R797" s="4" t="str">
        <v>23</v>
      </c>
      <c r="S797" s="4" t="str">
        <v>13</v>
      </c>
      <c r="T797" s="5">
        <f t="shared" si="77"/>
        <v>41297</v>
      </c>
      <c r="U797">
        <v>49</v>
      </c>
      <c r="V797" s="14">
        <v>109</v>
      </c>
      <c r="W797" s="14">
        <v>18</v>
      </c>
      <c r="X797" s="14">
        <v>16</v>
      </c>
      <c r="Y797" s="14">
        <v>24</v>
      </c>
      <c r="Z797" s="14">
        <v>26</v>
      </c>
      <c r="AA797" s="14">
        <v>18</v>
      </c>
      <c r="AB797" s="2">
        <v>4</v>
      </c>
      <c r="AC797" s="2">
        <v>3</v>
      </c>
      <c r="AD797" s="2">
        <v>5</v>
      </c>
      <c r="AE797" s="2">
        <v>4</v>
      </c>
      <c r="AF797" s="2">
        <v>0</v>
      </c>
      <c r="AG797" s="2">
        <v>0</v>
      </c>
      <c r="AH797" s="16">
        <v>0</v>
      </c>
      <c r="AJ797">
        <v>52</v>
      </c>
      <c r="AK797">
        <v>47.110999999999997</v>
      </c>
      <c r="AR797">
        <v>49</v>
      </c>
      <c r="AS797">
        <v>40.344000000000001</v>
      </c>
    </row>
    <row r="798" spans="1:45" x14ac:dyDescent="0.3">
      <c r="A798">
        <v>7011</v>
      </c>
      <c r="B798">
        <v>1974</v>
      </c>
      <c r="C798" s="1">
        <f t="shared" si="72"/>
        <v>50</v>
      </c>
      <c r="D798" t="s">
        <v>47</v>
      </c>
      <c r="E798" t="s">
        <v>22</v>
      </c>
      <c r="F798" s="4" t="s">
        <v>29</v>
      </c>
      <c r="G798" t="s">
        <v>29</v>
      </c>
      <c r="H798" s="20">
        <v>33471</v>
      </c>
      <c r="I798" s="2">
        <f t="shared" si="73"/>
        <v>33.470999999999997</v>
      </c>
      <c r="J798" s="2"/>
      <c r="K798" s="2">
        <v>1</v>
      </c>
      <c r="L798" s="2">
        <v>0</v>
      </c>
      <c r="M798" s="16">
        <f t="shared" si="74"/>
        <v>1</v>
      </c>
      <c r="N798" s="7">
        <v>41253</v>
      </c>
      <c r="O798" s="4">
        <f t="shared" si="75"/>
        <v>1</v>
      </c>
      <c r="P798" s="3">
        <f t="shared" si="76"/>
        <v>41253</v>
      </c>
      <c r="Q798" s="4" t="str" cm="1">
        <f t="array" ref="Q798">_xlfn.TEXTSPLIT(N798,"/")</f>
        <v>41253</v>
      </c>
      <c r="R798" s="5"/>
      <c r="S798" s="5"/>
      <c r="T798" s="5" t="e">
        <f t="shared" si="77"/>
        <v>#NUM!</v>
      </c>
      <c r="U798">
        <v>47</v>
      </c>
      <c r="V798" s="14">
        <v>43</v>
      </c>
      <c r="W798" s="14">
        <v>2</v>
      </c>
      <c r="X798" s="14">
        <v>27</v>
      </c>
      <c r="Y798" s="14">
        <v>0</v>
      </c>
      <c r="Z798" s="14">
        <v>9</v>
      </c>
      <c r="AA798" s="14">
        <v>12</v>
      </c>
      <c r="AB798" s="2">
        <v>3</v>
      </c>
      <c r="AC798" s="2">
        <v>3</v>
      </c>
      <c r="AD798" s="2">
        <v>4</v>
      </c>
      <c r="AE798" s="2">
        <v>7</v>
      </c>
      <c r="AF798" s="2">
        <v>0</v>
      </c>
      <c r="AG798" s="2">
        <v>0</v>
      </c>
      <c r="AH798" s="16">
        <v>0</v>
      </c>
      <c r="AJ798">
        <v>40</v>
      </c>
      <c r="AK798">
        <v>28.359000000000002</v>
      </c>
      <c r="AR798">
        <v>59</v>
      </c>
      <c r="AS798">
        <v>58.512</v>
      </c>
    </row>
    <row r="799" spans="1:45" x14ac:dyDescent="0.3">
      <c r="A799">
        <v>7010</v>
      </c>
      <c r="B799">
        <v>1966</v>
      </c>
      <c r="C799" s="1">
        <f t="shared" si="72"/>
        <v>58</v>
      </c>
      <c r="D799" t="s">
        <v>25</v>
      </c>
      <c r="E799" t="s">
        <v>36</v>
      </c>
      <c r="F799" s="4" t="s">
        <v>29</v>
      </c>
      <c r="G799" t="s">
        <v>29</v>
      </c>
      <c r="H799" s="20">
        <v>70924</v>
      </c>
      <c r="I799" s="2">
        <f t="shared" si="73"/>
        <v>70.924000000000007</v>
      </c>
      <c r="J799" s="2"/>
      <c r="K799" s="2">
        <v>0</v>
      </c>
      <c r="L799" s="2">
        <v>0</v>
      </c>
      <c r="M799" s="16">
        <f t="shared" si="74"/>
        <v>0</v>
      </c>
      <c r="N799" s="7">
        <v>41824</v>
      </c>
      <c r="O799" s="4">
        <f t="shared" si="75"/>
        <v>1</v>
      </c>
      <c r="P799" s="3">
        <f t="shared" si="76"/>
        <v>41824</v>
      </c>
      <c r="Q799" s="4" t="str" cm="1">
        <f t="array" ref="Q799">_xlfn.TEXTSPLIT(N799,"/")</f>
        <v>41824</v>
      </c>
      <c r="R799" s="5"/>
      <c r="S799" s="5"/>
      <c r="T799" s="5" t="e">
        <f t="shared" si="77"/>
        <v>#NUM!</v>
      </c>
      <c r="U799">
        <v>41</v>
      </c>
      <c r="V799" s="14">
        <v>635</v>
      </c>
      <c r="W799" s="14">
        <v>114</v>
      </c>
      <c r="X799" s="14">
        <v>254</v>
      </c>
      <c r="Y799" s="14">
        <v>132</v>
      </c>
      <c r="Z799" s="14">
        <v>152</v>
      </c>
      <c r="AA799" s="14">
        <v>76</v>
      </c>
      <c r="AB799" s="2">
        <v>1</v>
      </c>
      <c r="AC799" s="2">
        <v>6</v>
      </c>
      <c r="AD799" s="2">
        <v>7</v>
      </c>
      <c r="AE799" s="2">
        <v>3</v>
      </c>
      <c r="AF799" s="2">
        <v>0</v>
      </c>
      <c r="AG799" s="2">
        <v>0</v>
      </c>
      <c r="AH799" s="16">
        <v>1</v>
      </c>
      <c r="AJ799">
        <v>49</v>
      </c>
      <c r="AK799">
        <v>30.899000000000001</v>
      </c>
      <c r="AR799">
        <v>36</v>
      </c>
      <c r="AS799">
        <v>73.394999999999996</v>
      </c>
    </row>
    <row r="800" spans="1:45" x14ac:dyDescent="0.3">
      <c r="A800">
        <v>7007</v>
      </c>
      <c r="B800">
        <v>1969</v>
      </c>
      <c r="C800" s="1">
        <f t="shared" si="72"/>
        <v>55</v>
      </c>
      <c r="D800" t="s">
        <v>25</v>
      </c>
      <c r="E800" t="s">
        <v>42</v>
      </c>
      <c r="F800" s="4" t="s">
        <v>29</v>
      </c>
      <c r="G800" t="s">
        <v>29</v>
      </c>
      <c r="H800" s="20">
        <v>29543</v>
      </c>
      <c r="I800" s="2">
        <f t="shared" si="73"/>
        <v>29.542999999999999</v>
      </c>
      <c r="J800" s="2"/>
      <c r="K800" s="2">
        <v>2</v>
      </c>
      <c r="L800" s="2">
        <v>0</v>
      </c>
      <c r="M800" s="16">
        <f t="shared" si="74"/>
        <v>2</v>
      </c>
      <c r="N800" s="7">
        <v>41643</v>
      </c>
      <c r="O800" s="4">
        <f t="shared" si="75"/>
        <v>1</v>
      </c>
      <c r="P800" s="3">
        <f t="shared" si="76"/>
        <v>41643</v>
      </c>
      <c r="Q800" s="4" t="str" cm="1">
        <f t="array" ref="Q800">_xlfn.TEXTSPLIT(N800,"/")</f>
        <v>41643</v>
      </c>
      <c r="R800" s="5"/>
      <c r="S800" s="5"/>
      <c r="T800" s="5" t="e">
        <f t="shared" si="77"/>
        <v>#NUM!</v>
      </c>
      <c r="U800">
        <v>47</v>
      </c>
      <c r="V800" s="14">
        <v>17</v>
      </c>
      <c r="W800" s="14">
        <v>3</v>
      </c>
      <c r="X800" s="14">
        <v>18</v>
      </c>
      <c r="Y800" s="14">
        <v>3</v>
      </c>
      <c r="Z800" s="14">
        <v>4</v>
      </c>
      <c r="AA800" s="14">
        <v>18</v>
      </c>
      <c r="AB800" s="2">
        <v>2</v>
      </c>
      <c r="AC800" s="2">
        <v>3</v>
      </c>
      <c r="AD800" s="2">
        <v>2</v>
      </c>
      <c r="AE800" s="2">
        <v>7</v>
      </c>
      <c r="AF800" s="2">
        <v>0</v>
      </c>
      <c r="AG800" s="2">
        <v>0</v>
      </c>
      <c r="AH800" s="16">
        <v>0</v>
      </c>
      <c r="AJ800">
        <v>43</v>
      </c>
      <c r="AK800">
        <v>44.963999999999999</v>
      </c>
      <c r="AR800">
        <v>43</v>
      </c>
      <c r="AS800">
        <v>34.968000000000004</v>
      </c>
    </row>
    <row r="801" spans="1:45" x14ac:dyDescent="0.3">
      <c r="A801">
        <v>7005</v>
      </c>
      <c r="B801">
        <v>1982</v>
      </c>
      <c r="C801" s="1">
        <f t="shared" si="72"/>
        <v>42</v>
      </c>
      <c r="D801" t="s">
        <v>47</v>
      </c>
      <c r="E801" t="s">
        <v>22</v>
      </c>
      <c r="F801" s="4" t="s">
        <v>26</v>
      </c>
      <c r="G801" t="s">
        <v>26</v>
      </c>
      <c r="H801" s="20">
        <v>58684</v>
      </c>
      <c r="I801" s="2">
        <f t="shared" si="73"/>
        <v>58.683999999999997</v>
      </c>
      <c r="J801" s="2"/>
      <c r="K801" s="2">
        <v>0</v>
      </c>
      <c r="L801" s="2">
        <v>0</v>
      </c>
      <c r="M801" s="16">
        <f t="shared" si="74"/>
        <v>0</v>
      </c>
      <c r="N801" s="6" t="s">
        <v>24</v>
      </c>
      <c r="O801" s="4">
        <f t="shared" si="75"/>
        <v>2</v>
      </c>
      <c r="P801" s="3">
        <f t="shared" si="76"/>
        <v>41806</v>
      </c>
      <c r="Q801" s="4" t="str" cm="1">
        <f t="array" ref="Q801:S801">_xlfn.TEXTSPLIT(N801,"/")</f>
        <v>6</v>
      </c>
      <c r="R801" s="4" t="str">
        <v>16</v>
      </c>
      <c r="S801" s="4" t="str">
        <v>14</v>
      </c>
      <c r="T801" s="5">
        <f t="shared" si="77"/>
        <v>41806</v>
      </c>
      <c r="U801">
        <v>71</v>
      </c>
      <c r="V801" s="14">
        <v>479</v>
      </c>
      <c r="W801" s="14">
        <v>35</v>
      </c>
      <c r="X801" s="14">
        <v>179</v>
      </c>
      <c r="Y801" s="14">
        <v>28</v>
      </c>
      <c r="Z801" s="14">
        <v>7</v>
      </c>
      <c r="AA801" s="14">
        <v>85</v>
      </c>
      <c r="AB801" s="2">
        <v>1</v>
      </c>
      <c r="AC801" s="2">
        <v>5</v>
      </c>
      <c r="AD801" s="2">
        <v>12</v>
      </c>
      <c r="AE801" s="2">
        <v>2</v>
      </c>
      <c r="AF801" s="2">
        <v>0</v>
      </c>
      <c r="AG801" s="2">
        <v>0</v>
      </c>
      <c r="AH801" s="16">
        <v>1</v>
      </c>
      <c r="AJ801">
        <v>48</v>
      </c>
      <c r="AK801">
        <v>55.801000000000002</v>
      </c>
      <c r="AR801">
        <v>50</v>
      </c>
      <c r="AS801">
        <v>35.688000000000002</v>
      </c>
    </row>
    <row r="802" spans="1:45" x14ac:dyDescent="0.3">
      <c r="A802">
        <v>7004</v>
      </c>
      <c r="B802">
        <v>1985</v>
      </c>
      <c r="C802" s="1">
        <f t="shared" si="72"/>
        <v>39</v>
      </c>
      <c r="D802" t="s">
        <v>40</v>
      </c>
      <c r="E802" t="s">
        <v>22</v>
      </c>
      <c r="F802" s="4" t="s">
        <v>26</v>
      </c>
      <c r="G802" t="s">
        <v>26</v>
      </c>
      <c r="H802" s="20">
        <v>11012</v>
      </c>
      <c r="I802" s="2">
        <f t="shared" si="73"/>
        <v>11.012</v>
      </c>
      <c r="J802" s="2"/>
      <c r="K802" s="2">
        <v>1</v>
      </c>
      <c r="L802" s="2">
        <v>0</v>
      </c>
      <c r="M802" s="16">
        <f t="shared" si="74"/>
        <v>1</v>
      </c>
      <c r="N802" s="6" t="s">
        <v>427</v>
      </c>
      <c r="O802" s="4">
        <f t="shared" si="75"/>
        <v>2</v>
      </c>
      <c r="P802" s="3">
        <f t="shared" si="76"/>
        <v>41349</v>
      </c>
      <c r="Q802" s="4" t="str" cm="1">
        <f t="array" ref="Q802:S802">_xlfn.TEXTSPLIT(N802,"/")</f>
        <v>3</v>
      </c>
      <c r="R802" s="4" t="str">
        <v>16</v>
      </c>
      <c r="S802" s="4" t="str">
        <v>13</v>
      </c>
      <c r="T802" s="5">
        <f t="shared" si="77"/>
        <v>41349</v>
      </c>
      <c r="U802">
        <v>82</v>
      </c>
      <c r="V802" s="14">
        <v>24</v>
      </c>
      <c r="W802" s="14">
        <v>3</v>
      </c>
      <c r="X802" s="14">
        <v>26</v>
      </c>
      <c r="Y802" s="14">
        <v>7</v>
      </c>
      <c r="Z802" s="14">
        <v>1</v>
      </c>
      <c r="AA802" s="14">
        <v>23</v>
      </c>
      <c r="AB802" s="2">
        <v>3</v>
      </c>
      <c r="AC802" s="2">
        <v>3</v>
      </c>
      <c r="AD802" s="2">
        <v>2</v>
      </c>
      <c r="AE802" s="2">
        <v>9</v>
      </c>
      <c r="AF802" s="2">
        <v>0</v>
      </c>
      <c r="AG802" s="2">
        <v>0</v>
      </c>
      <c r="AH802" s="16">
        <v>1</v>
      </c>
      <c r="AJ802">
        <v>61</v>
      </c>
      <c r="AK802">
        <v>69.626999999999995</v>
      </c>
      <c r="AR802">
        <v>51</v>
      </c>
      <c r="AS802">
        <v>77.980999999999995</v>
      </c>
    </row>
    <row r="803" spans="1:45" hidden="1" x14ac:dyDescent="0.3">
      <c r="A803">
        <v>7002</v>
      </c>
      <c r="B803">
        <v>1956</v>
      </c>
      <c r="C803" s="1">
        <f t="shared" si="72"/>
        <v>68</v>
      </c>
      <c r="D803" t="s">
        <v>25</v>
      </c>
      <c r="E803" t="s">
        <v>22</v>
      </c>
      <c r="F803" s="4" t="s">
        <v>26</v>
      </c>
      <c r="G803" t="s">
        <v>26</v>
      </c>
      <c r="H803" s="20">
        <v>62535</v>
      </c>
      <c r="I803" s="2">
        <f t="shared" si="73"/>
        <v>62.534999999999997</v>
      </c>
      <c r="J803" s="2"/>
      <c r="K803" s="2">
        <v>0</v>
      </c>
      <c r="L803" s="2">
        <v>1</v>
      </c>
      <c r="M803" s="16">
        <f t="shared" si="74"/>
        <v>1</v>
      </c>
      <c r="N803" s="7">
        <v>41343</v>
      </c>
      <c r="O803" s="4">
        <f t="shared" si="75"/>
        <v>1</v>
      </c>
      <c r="P803" s="3">
        <f t="shared" si="76"/>
        <v>41343</v>
      </c>
      <c r="Q803" s="4" t="str" cm="1">
        <f t="array" ref="Q803">_xlfn.TEXTSPLIT(N803,"/")</f>
        <v>41343</v>
      </c>
      <c r="R803" s="5"/>
      <c r="S803" s="5"/>
      <c r="T803" s="5" t="e">
        <f t="shared" si="77"/>
        <v>#NUM!</v>
      </c>
      <c r="U803">
        <v>13</v>
      </c>
      <c r="V803" s="14">
        <v>163</v>
      </c>
      <c r="W803" s="14">
        <v>48</v>
      </c>
      <c r="X803" s="14">
        <v>90</v>
      </c>
      <c r="Y803" s="14">
        <v>0</v>
      </c>
      <c r="Z803" s="14">
        <v>45</v>
      </c>
      <c r="AA803" s="14">
        <v>52</v>
      </c>
      <c r="AB803" s="2">
        <v>1</v>
      </c>
      <c r="AC803" s="2">
        <v>3</v>
      </c>
      <c r="AD803" s="2">
        <v>8</v>
      </c>
      <c r="AE803" s="2">
        <v>3</v>
      </c>
      <c r="AF803" s="2">
        <v>0</v>
      </c>
      <c r="AG803" s="2">
        <v>0</v>
      </c>
      <c r="AH803" s="16">
        <v>0</v>
      </c>
      <c r="AJ803">
        <v>68</v>
      </c>
      <c r="AK803">
        <v>49.667000000000002</v>
      </c>
      <c r="AR803">
        <v>44</v>
      </c>
      <c r="AS803">
        <v>24.401</v>
      </c>
    </row>
    <row r="804" spans="1:45" x14ac:dyDescent="0.3">
      <c r="A804">
        <v>7000</v>
      </c>
      <c r="B804">
        <v>1973</v>
      </c>
      <c r="C804" s="1">
        <f t="shared" si="72"/>
        <v>51</v>
      </c>
      <c r="D804" t="s">
        <v>38</v>
      </c>
      <c r="E804" t="s">
        <v>36</v>
      </c>
      <c r="F804" s="4" t="s">
        <v>26</v>
      </c>
      <c r="G804" t="s">
        <v>26</v>
      </c>
      <c r="H804" s="20">
        <v>65704</v>
      </c>
      <c r="I804" s="2">
        <f t="shared" si="73"/>
        <v>65.703999999999994</v>
      </c>
      <c r="J804" s="2"/>
      <c r="K804" s="2">
        <v>0</v>
      </c>
      <c r="L804" s="2">
        <v>0</v>
      </c>
      <c r="M804" s="16">
        <f t="shared" si="74"/>
        <v>0</v>
      </c>
      <c r="N804" s="6" t="s">
        <v>85</v>
      </c>
      <c r="O804" s="4">
        <f t="shared" si="75"/>
        <v>2</v>
      </c>
      <c r="P804" s="3">
        <f t="shared" si="76"/>
        <v>41560</v>
      </c>
      <c r="Q804" s="4" t="str" cm="1">
        <f t="array" ref="Q804:S804">_xlfn.TEXTSPLIT(N804,"/")</f>
        <v>10</v>
      </c>
      <c r="R804" s="4" t="str">
        <v>13</v>
      </c>
      <c r="S804" s="4" t="str">
        <v>13</v>
      </c>
      <c r="T804" s="5">
        <f t="shared" si="77"/>
        <v>41560</v>
      </c>
      <c r="U804">
        <v>18</v>
      </c>
      <c r="V804" s="14">
        <v>279</v>
      </c>
      <c r="W804" s="14">
        <v>172</v>
      </c>
      <c r="X804" s="14">
        <v>74</v>
      </c>
      <c r="Y804" s="14">
        <v>38</v>
      </c>
      <c r="Z804" s="14">
        <v>8</v>
      </c>
      <c r="AA804" s="14">
        <v>246</v>
      </c>
      <c r="AB804" s="2">
        <v>1</v>
      </c>
      <c r="AC804" s="2">
        <v>2</v>
      </c>
      <c r="AD804" s="2">
        <v>10</v>
      </c>
      <c r="AE804" s="2">
        <v>1</v>
      </c>
      <c r="AF804" s="2">
        <v>0</v>
      </c>
      <c r="AG804" s="2">
        <v>0</v>
      </c>
      <c r="AH804" s="16">
        <v>0</v>
      </c>
      <c r="AJ804">
        <v>72</v>
      </c>
      <c r="AK804">
        <v>94.641999999999996</v>
      </c>
      <c r="AR804">
        <v>43</v>
      </c>
      <c r="AS804">
        <v>19.106999999999999</v>
      </c>
    </row>
    <row r="805" spans="1:45" x14ac:dyDescent="0.3">
      <c r="A805">
        <v>6999</v>
      </c>
      <c r="B805">
        <v>1981</v>
      </c>
      <c r="C805" s="1">
        <f t="shared" si="72"/>
        <v>43</v>
      </c>
      <c r="D805" t="s">
        <v>40</v>
      </c>
      <c r="E805" t="s">
        <v>42</v>
      </c>
      <c r="F805" s="4" t="s">
        <v>29</v>
      </c>
      <c r="G805" t="s">
        <v>29</v>
      </c>
      <c r="H805" s="20">
        <v>69661</v>
      </c>
      <c r="I805" s="2">
        <f t="shared" si="73"/>
        <v>69.661000000000001</v>
      </c>
      <c r="J805" s="2"/>
      <c r="K805" s="2">
        <v>0</v>
      </c>
      <c r="L805" s="2">
        <v>0</v>
      </c>
      <c r="M805" s="16">
        <f t="shared" si="74"/>
        <v>0</v>
      </c>
      <c r="N805" s="6" t="s">
        <v>30</v>
      </c>
      <c r="O805" s="4">
        <f t="shared" si="75"/>
        <v>2</v>
      </c>
      <c r="P805" s="3">
        <f t="shared" si="76"/>
        <v>41772</v>
      </c>
      <c r="Q805" s="4" t="str" cm="1">
        <f t="array" ref="Q805:S805">_xlfn.TEXTSPLIT(N805,"/")</f>
        <v>5</v>
      </c>
      <c r="R805" s="4" t="str">
        <v>13</v>
      </c>
      <c r="S805" s="4" t="str">
        <v>14</v>
      </c>
      <c r="T805" s="5">
        <f t="shared" si="77"/>
        <v>41772</v>
      </c>
      <c r="U805">
        <v>80</v>
      </c>
      <c r="V805" s="14">
        <v>656</v>
      </c>
      <c r="W805" s="14">
        <v>16</v>
      </c>
      <c r="X805" s="14">
        <v>106</v>
      </c>
      <c r="Y805" s="14">
        <v>32</v>
      </c>
      <c r="Z805" s="14">
        <v>16</v>
      </c>
      <c r="AA805" s="14">
        <v>8</v>
      </c>
      <c r="AB805" s="2">
        <v>1</v>
      </c>
      <c r="AC805" s="2">
        <v>7</v>
      </c>
      <c r="AD805" s="2">
        <v>12</v>
      </c>
      <c r="AE805" s="2">
        <v>3</v>
      </c>
      <c r="AF805" s="2">
        <v>0</v>
      </c>
      <c r="AG805" s="2">
        <v>0</v>
      </c>
      <c r="AH805" s="16">
        <v>0</v>
      </c>
      <c r="AJ805">
        <v>55</v>
      </c>
      <c r="AK805">
        <v>56.533999999999999</v>
      </c>
      <c r="AR805">
        <v>49</v>
      </c>
      <c r="AS805">
        <v>48.186</v>
      </c>
    </row>
    <row r="806" spans="1:45" hidden="1" x14ac:dyDescent="0.3">
      <c r="A806">
        <v>6991</v>
      </c>
      <c r="B806">
        <v>1952</v>
      </c>
      <c r="C806" s="1">
        <f t="shared" si="72"/>
        <v>72</v>
      </c>
      <c r="D806" t="s">
        <v>33</v>
      </c>
      <c r="E806" t="s">
        <v>22</v>
      </c>
      <c r="F806" s="4" t="s">
        <v>23</v>
      </c>
      <c r="G806" t="s">
        <v>23</v>
      </c>
      <c r="H806" s="20">
        <v>43185</v>
      </c>
      <c r="I806" s="2">
        <f t="shared" si="73"/>
        <v>43.185000000000002</v>
      </c>
      <c r="J806" s="2"/>
      <c r="K806" s="2">
        <v>0</v>
      </c>
      <c r="L806" s="2">
        <v>1</v>
      </c>
      <c r="M806" s="16">
        <f t="shared" si="74"/>
        <v>1</v>
      </c>
      <c r="N806" s="7">
        <v>41551</v>
      </c>
      <c r="O806" s="4">
        <f t="shared" si="75"/>
        <v>1</v>
      </c>
      <c r="P806" s="3">
        <f t="shared" si="76"/>
        <v>41551</v>
      </c>
      <c r="Q806" s="4" t="str" cm="1">
        <f t="array" ref="Q806">_xlfn.TEXTSPLIT(N806,"/")</f>
        <v>41551</v>
      </c>
      <c r="R806" s="5"/>
      <c r="S806" s="5"/>
      <c r="T806" s="5" t="e">
        <f t="shared" si="77"/>
        <v>#NUM!</v>
      </c>
      <c r="U806">
        <v>88</v>
      </c>
      <c r="V806" s="14">
        <v>537</v>
      </c>
      <c r="W806" s="14">
        <v>6</v>
      </c>
      <c r="X806" s="14">
        <v>42</v>
      </c>
      <c r="Y806" s="14">
        <v>16</v>
      </c>
      <c r="Z806" s="14">
        <v>6</v>
      </c>
      <c r="AA806" s="14">
        <v>30</v>
      </c>
      <c r="AB806" s="2">
        <v>2</v>
      </c>
      <c r="AC806" s="2">
        <v>9</v>
      </c>
      <c r="AD806" s="2">
        <v>6</v>
      </c>
      <c r="AE806" s="2">
        <v>8</v>
      </c>
      <c r="AF806" s="2">
        <v>0</v>
      </c>
      <c r="AG806" s="2">
        <v>0</v>
      </c>
      <c r="AH806" s="16">
        <v>0</v>
      </c>
      <c r="AJ806">
        <v>59</v>
      </c>
      <c r="AK806">
        <v>78.825000000000003</v>
      </c>
      <c r="AR806">
        <v>53</v>
      </c>
      <c r="AS806">
        <v>81.204999999999998</v>
      </c>
    </row>
    <row r="807" spans="1:45" x14ac:dyDescent="0.3">
      <c r="A807">
        <v>6988</v>
      </c>
      <c r="B807">
        <v>1987</v>
      </c>
      <c r="C807" s="1">
        <f t="shared" si="72"/>
        <v>37</v>
      </c>
      <c r="D807" t="s">
        <v>33</v>
      </c>
      <c r="E807" t="s">
        <v>22</v>
      </c>
      <c r="F807" s="4" t="s">
        <v>29</v>
      </c>
      <c r="G807" t="s">
        <v>29</v>
      </c>
      <c r="H807" s="20">
        <v>71952</v>
      </c>
      <c r="I807" s="2">
        <f t="shared" si="73"/>
        <v>71.951999999999998</v>
      </c>
      <c r="J807" s="2"/>
      <c r="K807" s="2">
        <v>1</v>
      </c>
      <c r="L807" s="2">
        <v>0</v>
      </c>
      <c r="M807" s="16">
        <f t="shared" si="74"/>
        <v>1</v>
      </c>
      <c r="N807" s="7">
        <v>41548</v>
      </c>
      <c r="O807" s="4">
        <f t="shared" si="75"/>
        <v>1</v>
      </c>
      <c r="P807" s="3">
        <f t="shared" si="76"/>
        <v>41548</v>
      </c>
      <c r="Q807" s="4" t="str" cm="1">
        <f t="array" ref="Q807">_xlfn.TEXTSPLIT(N807,"/")</f>
        <v>41548</v>
      </c>
      <c r="R807" s="5"/>
      <c r="S807" s="5"/>
      <c r="T807" s="5" t="e">
        <f t="shared" si="77"/>
        <v>#NUM!</v>
      </c>
      <c r="U807">
        <v>93</v>
      </c>
      <c r="V807" s="14">
        <v>656</v>
      </c>
      <c r="W807" s="14">
        <v>80</v>
      </c>
      <c r="X807" s="14">
        <v>455</v>
      </c>
      <c r="Y807" s="14">
        <v>52</v>
      </c>
      <c r="Z807" s="14">
        <v>107</v>
      </c>
      <c r="AA807" s="14">
        <v>93</v>
      </c>
      <c r="AB807" s="2">
        <v>2</v>
      </c>
      <c r="AC807" s="2">
        <v>8</v>
      </c>
      <c r="AD807" s="2">
        <v>8</v>
      </c>
      <c r="AE807" s="2">
        <v>4</v>
      </c>
      <c r="AF807" s="2">
        <v>0</v>
      </c>
      <c r="AG807" s="2">
        <v>0</v>
      </c>
      <c r="AH807" s="16">
        <v>2</v>
      </c>
      <c r="AJ807">
        <v>54</v>
      </c>
      <c r="AK807">
        <v>44.601999999999997</v>
      </c>
      <c r="AR807">
        <v>54</v>
      </c>
      <c r="AS807">
        <v>69.900999999999996</v>
      </c>
    </row>
    <row r="808" spans="1:45" hidden="1" x14ac:dyDescent="0.3">
      <c r="A808">
        <v>6983</v>
      </c>
      <c r="B808">
        <v>1951</v>
      </c>
      <c r="C808" s="1">
        <f t="shared" si="72"/>
        <v>73</v>
      </c>
      <c r="D808" t="s">
        <v>40</v>
      </c>
      <c r="E808" t="s">
        <v>42</v>
      </c>
      <c r="F808" s="4" t="s">
        <v>23</v>
      </c>
      <c r="G808" t="s">
        <v>23</v>
      </c>
      <c r="H808" s="20">
        <v>38054</v>
      </c>
      <c r="I808" s="2">
        <f t="shared" si="73"/>
        <v>38.054000000000002</v>
      </c>
      <c r="J808" s="2"/>
      <c r="K808" s="2">
        <v>1</v>
      </c>
      <c r="L808" s="2">
        <v>1</v>
      </c>
      <c r="M808" s="16">
        <f t="shared" si="74"/>
        <v>2</v>
      </c>
      <c r="N808" s="7">
        <v>41644</v>
      </c>
      <c r="O808" s="4">
        <f t="shared" si="75"/>
        <v>1</v>
      </c>
      <c r="P808" s="3">
        <f t="shared" si="76"/>
        <v>41644</v>
      </c>
      <c r="Q808" s="4" t="str" cm="1">
        <f t="array" ref="Q808">_xlfn.TEXTSPLIT(N808,"/")</f>
        <v>41644</v>
      </c>
      <c r="R808" s="5"/>
      <c r="S808" s="5"/>
      <c r="T808" s="5" t="e">
        <f t="shared" si="77"/>
        <v>#NUM!</v>
      </c>
      <c r="U808">
        <v>24</v>
      </c>
      <c r="V808" s="14">
        <v>23</v>
      </c>
      <c r="W808" s="14">
        <v>2</v>
      </c>
      <c r="X808" s="14">
        <v>17</v>
      </c>
      <c r="Y808" s="14">
        <v>2</v>
      </c>
      <c r="Z808" s="14">
        <v>1</v>
      </c>
      <c r="AA808" s="14">
        <v>0</v>
      </c>
      <c r="AB808" s="2">
        <v>2</v>
      </c>
      <c r="AC808" s="2">
        <v>2</v>
      </c>
      <c r="AD808" s="2">
        <v>3</v>
      </c>
      <c r="AE808" s="2">
        <v>7</v>
      </c>
      <c r="AF808" s="2">
        <v>0</v>
      </c>
      <c r="AG808" s="2">
        <v>0</v>
      </c>
      <c r="AH808" s="16">
        <v>0</v>
      </c>
      <c r="AJ808">
        <v>42</v>
      </c>
      <c r="AK808">
        <v>42.395000000000003</v>
      </c>
      <c r="AR808">
        <v>46</v>
      </c>
      <c r="AS808">
        <v>40.246000000000002</v>
      </c>
    </row>
    <row r="809" spans="1:45" x14ac:dyDescent="0.3">
      <c r="A809">
        <v>6982</v>
      </c>
      <c r="B809">
        <v>1977</v>
      </c>
      <c r="C809" s="1">
        <f t="shared" si="72"/>
        <v>47</v>
      </c>
      <c r="D809" t="s">
        <v>40</v>
      </c>
      <c r="E809" t="s">
        <v>22</v>
      </c>
      <c r="F809" s="4" t="s">
        <v>29</v>
      </c>
      <c r="G809" t="s">
        <v>29</v>
      </c>
      <c r="H809" s="20">
        <v>74068</v>
      </c>
      <c r="I809" s="2">
        <f t="shared" si="73"/>
        <v>74.067999999999998</v>
      </c>
      <c r="J809" s="2"/>
      <c r="K809" s="2">
        <v>0</v>
      </c>
      <c r="L809" s="2">
        <v>0</v>
      </c>
      <c r="M809" s="16">
        <f t="shared" si="74"/>
        <v>0</v>
      </c>
      <c r="N809" s="6" t="s">
        <v>179</v>
      </c>
      <c r="O809" s="4">
        <f t="shared" si="75"/>
        <v>2</v>
      </c>
      <c r="P809" s="3">
        <f t="shared" si="76"/>
        <v>41352</v>
      </c>
      <c r="Q809" s="4" t="str" cm="1">
        <f t="array" ref="Q809:S809">_xlfn.TEXTSPLIT(N809,"/")</f>
        <v>3</v>
      </c>
      <c r="R809" s="4" t="str">
        <v>19</v>
      </c>
      <c r="S809" s="4" t="str">
        <v>13</v>
      </c>
      <c r="T809" s="5">
        <f t="shared" si="77"/>
        <v>41352</v>
      </c>
      <c r="U809">
        <v>14</v>
      </c>
      <c r="V809" s="14">
        <v>783</v>
      </c>
      <c r="W809" s="14">
        <v>30</v>
      </c>
      <c r="X809" s="14">
        <v>537</v>
      </c>
      <c r="Y809" s="14">
        <v>140</v>
      </c>
      <c r="Z809" s="14">
        <v>76</v>
      </c>
      <c r="AA809" s="14">
        <v>15</v>
      </c>
      <c r="AB809" s="2">
        <v>1</v>
      </c>
      <c r="AC809" s="2">
        <v>4</v>
      </c>
      <c r="AD809" s="2">
        <v>9</v>
      </c>
      <c r="AE809" s="2">
        <v>2</v>
      </c>
      <c r="AF809" s="2">
        <v>0</v>
      </c>
      <c r="AG809" s="2">
        <v>0</v>
      </c>
      <c r="AH809" s="16">
        <v>0</v>
      </c>
      <c r="AJ809">
        <v>53</v>
      </c>
      <c r="AK809">
        <v>78.578999999999994</v>
      </c>
      <c r="AR809">
        <v>57</v>
      </c>
      <c r="AS809">
        <v>60.893999999999998</v>
      </c>
    </row>
    <row r="810" spans="1:45" x14ac:dyDescent="0.3">
      <c r="A810">
        <v>6977</v>
      </c>
      <c r="B810">
        <v>1975</v>
      </c>
      <c r="C810" s="1">
        <f t="shared" si="72"/>
        <v>49</v>
      </c>
      <c r="D810" t="s">
        <v>25</v>
      </c>
      <c r="E810" t="s">
        <v>22</v>
      </c>
      <c r="F810" s="4" t="s">
        <v>32</v>
      </c>
      <c r="G810" t="s">
        <v>32</v>
      </c>
      <c r="H810" s="20">
        <v>75702</v>
      </c>
      <c r="I810" s="2">
        <f t="shared" si="73"/>
        <v>75.701999999999998</v>
      </c>
      <c r="J810" s="2"/>
      <c r="K810" s="2">
        <v>0</v>
      </c>
      <c r="L810" s="2">
        <v>1</v>
      </c>
      <c r="M810" s="16">
        <f t="shared" si="74"/>
        <v>1</v>
      </c>
      <c r="N810" s="6" t="s">
        <v>414</v>
      </c>
      <c r="O810" s="4">
        <f t="shared" si="75"/>
        <v>2</v>
      </c>
      <c r="P810" s="3">
        <f t="shared" si="76"/>
        <v>41196</v>
      </c>
      <c r="Q810" s="4" t="str" cm="1">
        <f t="array" ref="Q810:S810">_xlfn.TEXTSPLIT(N810,"/")</f>
        <v>10</v>
      </c>
      <c r="R810" s="4" t="str">
        <v>14</v>
      </c>
      <c r="S810" s="4" t="str">
        <v>12</v>
      </c>
      <c r="T810" s="5">
        <f t="shared" si="77"/>
        <v>41196</v>
      </c>
      <c r="U810">
        <v>87</v>
      </c>
      <c r="V810" s="14">
        <v>1073</v>
      </c>
      <c r="W810" s="14">
        <v>0</v>
      </c>
      <c r="X810" s="14">
        <v>629</v>
      </c>
      <c r="Y810" s="14">
        <v>145</v>
      </c>
      <c r="Z810" s="14">
        <v>37</v>
      </c>
      <c r="AA810" s="14">
        <v>37</v>
      </c>
      <c r="AB810" s="2">
        <v>1</v>
      </c>
      <c r="AC810" s="2">
        <v>10</v>
      </c>
      <c r="AD810" s="2">
        <v>13</v>
      </c>
      <c r="AE810" s="2">
        <v>6</v>
      </c>
      <c r="AF810" s="2">
        <v>0</v>
      </c>
      <c r="AG810" s="2">
        <v>0</v>
      </c>
      <c r="AH810" s="16">
        <v>1</v>
      </c>
      <c r="AJ810">
        <v>36</v>
      </c>
      <c r="AK810">
        <v>25.545000000000002</v>
      </c>
      <c r="AR810">
        <v>56</v>
      </c>
      <c r="AS810">
        <v>51.478999999999999</v>
      </c>
    </row>
    <row r="811" spans="1:45" x14ac:dyDescent="0.3">
      <c r="A811">
        <v>6974</v>
      </c>
      <c r="B811">
        <v>1973</v>
      </c>
      <c r="C811" s="1">
        <f t="shared" si="72"/>
        <v>51</v>
      </c>
      <c r="D811" t="s">
        <v>38</v>
      </c>
      <c r="E811" t="s">
        <v>34</v>
      </c>
      <c r="F811" s="4" t="s">
        <v>32</v>
      </c>
      <c r="G811" t="s">
        <v>32</v>
      </c>
      <c r="H811" s="20">
        <v>83443</v>
      </c>
      <c r="I811" s="2">
        <f t="shared" si="73"/>
        <v>83.442999999999998</v>
      </c>
      <c r="J811" s="2"/>
      <c r="K811" s="2">
        <v>0</v>
      </c>
      <c r="L811" s="2">
        <v>0</v>
      </c>
      <c r="M811" s="16">
        <f t="shared" si="74"/>
        <v>0</v>
      </c>
      <c r="N811" s="6" t="s">
        <v>320</v>
      </c>
      <c r="O811" s="4">
        <f t="shared" si="75"/>
        <v>2</v>
      </c>
      <c r="P811" s="3">
        <f t="shared" si="76"/>
        <v>41639</v>
      </c>
      <c r="Q811" s="4" t="str" cm="1">
        <f t="array" ref="Q811:S811">_xlfn.TEXTSPLIT(N811,"/")</f>
        <v>12</v>
      </c>
      <c r="R811" s="4" t="str">
        <v>31</v>
      </c>
      <c r="S811" s="4" t="str">
        <v>13</v>
      </c>
      <c r="T811" s="5">
        <f t="shared" si="77"/>
        <v>41639</v>
      </c>
      <c r="U811">
        <v>89</v>
      </c>
      <c r="V811" s="14">
        <v>518</v>
      </c>
      <c r="W811" s="14">
        <v>42</v>
      </c>
      <c r="X811" s="14">
        <v>742</v>
      </c>
      <c r="Y811" s="14">
        <v>55</v>
      </c>
      <c r="Z811" s="14">
        <v>56</v>
      </c>
      <c r="AA811" s="14">
        <v>84</v>
      </c>
      <c r="AB811" s="2">
        <v>1</v>
      </c>
      <c r="AC811" s="2">
        <v>6</v>
      </c>
      <c r="AD811" s="2">
        <v>5</v>
      </c>
      <c r="AE811" s="2">
        <v>2</v>
      </c>
      <c r="AF811" s="2">
        <v>0</v>
      </c>
      <c r="AG811" s="2">
        <v>0</v>
      </c>
      <c r="AH811" s="16">
        <v>0</v>
      </c>
      <c r="AJ811">
        <v>56</v>
      </c>
      <c r="AK811">
        <v>28.42</v>
      </c>
      <c r="AR811">
        <v>47</v>
      </c>
      <c r="AS811">
        <v>14.849</v>
      </c>
    </row>
    <row r="812" spans="1:45" x14ac:dyDescent="0.3">
      <c r="A812">
        <v>6969</v>
      </c>
      <c r="B812">
        <v>1983</v>
      </c>
      <c r="C812" s="1">
        <f t="shared" si="72"/>
        <v>41</v>
      </c>
      <c r="D812" t="s">
        <v>33</v>
      </c>
      <c r="E812" t="s">
        <v>22</v>
      </c>
      <c r="F812" s="4" t="s">
        <v>32</v>
      </c>
      <c r="G812" t="s">
        <v>32</v>
      </c>
      <c r="H812" s="20">
        <v>50272</v>
      </c>
      <c r="I812" s="2">
        <f t="shared" si="73"/>
        <v>50.271999999999998</v>
      </c>
      <c r="J812" s="2"/>
      <c r="K812" s="2">
        <v>1</v>
      </c>
      <c r="L812" s="2">
        <v>0</v>
      </c>
      <c r="M812" s="16">
        <f t="shared" si="74"/>
        <v>1</v>
      </c>
      <c r="N812" s="7">
        <v>41463</v>
      </c>
      <c r="O812" s="4">
        <f t="shared" si="75"/>
        <v>1</v>
      </c>
      <c r="P812" s="3">
        <f t="shared" si="76"/>
        <v>41463</v>
      </c>
      <c r="Q812" s="4" t="str" cm="1">
        <f t="array" ref="Q812">_xlfn.TEXTSPLIT(N812,"/")</f>
        <v>41463</v>
      </c>
      <c r="R812" s="5"/>
      <c r="S812" s="5"/>
      <c r="T812" s="5" t="e">
        <f t="shared" si="77"/>
        <v>#NUM!</v>
      </c>
      <c r="U812">
        <v>75</v>
      </c>
      <c r="V812" s="14">
        <v>99</v>
      </c>
      <c r="W812" s="14">
        <v>13</v>
      </c>
      <c r="X812" s="14">
        <v>66</v>
      </c>
      <c r="Y812" s="14">
        <v>43</v>
      </c>
      <c r="Z812" s="14">
        <v>8</v>
      </c>
      <c r="AA812" s="14">
        <v>4</v>
      </c>
      <c r="AB812" s="2">
        <v>3</v>
      </c>
      <c r="AC812" s="2">
        <v>4</v>
      </c>
      <c r="AD812" s="2">
        <v>5</v>
      </c>
      <c r="AE812" s="2">
        <v>7</v>
      </c>
      <c r="AF812" s="2">
        <v>0</v>
      </c>
      <c r="AG812" s="2">
        <v>0</v>
      </c>
      <c r="AH812" s="16">
        <v>0</v>
      </c>
      <c r="AJ812">
        <v>47</v>
      </c>
      <c r="AK812">
        <v>59.808999999999997</v>
      </c>
      <c r="AR812">
        <v>63</v>
      </c>
      <c r="AS812">
        <v>92.555999999999997</v>
      </c>
    </row>
    <row r="813" spans="1:45" hidden="1" x14ac:dyDescent="0.3">
      <c r="A813">
        <v>6963</v>
      </c>
      <c r="B813">
        <v>1948</v>
      </c>
      <c r="C813" s="1">
        <f t="shared" si="72"/>
        <v>76</v>
      </c>
      <c r="D813" t="s">
        <v>47</v>
      </c>
      <c r="E813" t="s">
        <v>22</v>
      </c>
      <c r="F813" s="4" t="s">
        <v>26</v>
      </c>
      <c r="G813" t="s">
        <v>26</v>
      </c>
      <c r="H813" s="20">
        <v>77457</v>
      </c>
      <c r="I813" s="2">
        <f t="shared" si="73"/>
        <v>77.456999999999994</v>
      </c>
      <c r="J813" s="2"/>
      <c r="K813" s="2">
        <v>0</v>
      </c>
      <c r="L813" s="2">
        <v>0</v>
      </c>
      <c r="M813" s="16">
        <f t="shared" si="74"/>
        <v>0</v>
      </c>
      <c r="N813" s="7">
        <v>41762</v>
      </c>
      <c r="O813" s="4">
        <f t="shared" si="75"/>
        <v>1</v>
      </c>
      <c r="P813" s="3">
        <f t="shared" si="76"/>
        <v>41762</v>
      </c>
      <c r="Q813" s="4" t="str" cm="1">
        <f t="array" ref="Q813">_xlfn.TEXTSPLIT(N813,"/")</f>
        <v>41762</v>
      </c>
      <c r="R813" s="5"/>
      <c r="S813" s="5"/>
      <c r="T813" s="5" t="e">
        <f t="shared" si="77"/>
        <v>#NUM!</v>
      </c>
      <c r="U813">
        <v>85</v>
      </c>
      <c r="V813" s="14">
        <v>675</v>
      </c>
      <c r="W813" s="14">
        <v>11</v>
      </c>
      <c r="X813" s="14">
        <v>400</v>
      </c>
      <c r="Y813" s="14">
        <v>15</v>
      </c>
      <c r="Z813" s="14">
        <v>45</v>
      </c>
      <c r="AA813" s="14">
        <v>11</v>
      </c>
      <c r="AB813" s="2">
        <v>1</v>
      </c>
      <c r="AC813" s="2">
        <v>2</v>
      </c>
      <c r="AD813" s="2">
        <v>10</v>
      </c>
      <c r="AE813" s="2">
        <v>1</v>
      </c>
      <c r="AF813" s="2">
        <v>0</v>
      </c>
      <c r="AG813" s="2">
        <v>0</v>
      </c>
      <c r="AH813" s="16">
        <v>1</v>
      </c>
      <c r="AJ813">
        <v>55</v>
      </c>
      <c r="AK813">
        <v>77.382000000000005</v>
      </c>
      <c r="AR813">
        <v>56</v>
      </c>
      <c r="AS813">
        <v>77.87</v>
      </c>
    </row>
    <row r="814" spans="1:45" x14ac:dyDescent="0.3">
      <c r="A814">
        <v>6961</v>
      </c>
      <c r="B814">
        <v>1975</v>
      </c>
      <c r="C814" s="1">
        <f t="shared" si="72"/>
        <v>49</v>
      </c>
      <c r="D814" t="s">
        <v>25</v>
      </c>
      <c r="E814" t="s">
        <v>22</v>
      </c>
      <c r="F814" s="4" t="s">
        <v>29</v>
      </c>
      <c r="G814" t="s">
        <v>29</v>
      </c>
      <c r="H814" s="20">
        <v>26751</v>
      </c>
      <c r="I814" s="2">
        <f t="shared" si="73"/>
        <v>26.751000000000001</v>
      </c>
      <c r="J814" s="2"/>
      <c r="K814" s="2">
        <v>2</v>
      </c>
      <c r="L814" s="2">
        <v>0</v>
      </c>
      <c r="M814" s="16">
        <f t="shared" si="74"/>
        <v>2</v>
      </c>
      <c r="N814" s="6" t="s">
        <v>261</v>
      </c>
      <c r="O814" s="4">
        <f t="shared" si="75"/>
        <v>2</v>
      </c>
      <c r="P814" s="3">
        <f t="shared" si="76"/>
        <v>41781</v>
      </c>
      <c r="Q814" s="4" t="str" cm="1">
        <f t="array" ref="Q814:S814">_xlfn.TEXTSPLIT(N814,"/")</f>
        <v>5</v>
      </c>
      <c r="R814" s="4" t="str">
        <v>22</v>
      </c>
      <c r="S814" s="4" t="str">
        <v>14</v>
      </c>
      <c r="T814" s="5">
        <f t="shared" si="77"/>
        <v>41781</v>
      </c>
      <c r="U814">
        <v>26</v>
      </c>
      <c r="V814" s="14">
        <v>1</v>
      </c>
      <c r="W814" s="14">
        <v>1</v>
      </c>
      <c r="X814" s="14">
        <v>5</v>
      </c>
      <c r="Y814" s="14">
        <v>0</v>
      </c>
      <c r="Z814" s="14">
        <v>3</v>
      </c>
      <c r="AA814" s="14">
        <v>1</v>
      </c>
      <c r="AB814" s="2">
        <v>1</v>
      </c>
      <c r="AC814" s="2">
        <v>1</v>
      </c>
      <c r="AD814" s="2">
        <v>2</v>
      </c>
      <c r="AE814" s="2">
        <v>8</v>
      </c>
      <c r="AF814" s="2">
        <v>0</v>
      </c>
      <c r="AG814" s="2">
        <v>0</v>
      </c>
      <c r="AH814" s="16">
        <v>0</v>
      </c>
      <c r="AJ814">
        <v>59</v>
      </c>
      <c r="AK814">
        <v>46.91</v>
      </c>
      <c r="AR814">
        <v>51</v>
      </c>
      <c r="AS814">
        <v>86.856999999999999</v>
      </c>
    </row>
    <row r="815" spans="1:45" x14ac:dyDescent="0.3">
      <c r="A815">
        <v>6958</v>
      </c>
      <c r="B815">
        <v>1978</v>
      </c>
      <c r="C815" s="1">
        <f t="shared" si="72"/>
        <v>46</v>
      </c>
      <c r="D815" t="s">
        <v>33</v>
      </c>
      <c r="E815" t="s">
        <v>42</v>
      </c>
      <c r="F815" s="4" t="s">
        <v>29</v>
      </c>
      <c r="G815" t="s">
        <v>29</v>
      </c>
      <c r="H815" s="20">
        <v>27889</v>
      </c>
      <c r="I815" s="2">
        <f t="shared" si="73"/>
        <v>27.888999999999999</v>
      </c>
      <c r="J815" s="2"/>
      <c r="K815" s="2">
        <v>1</v>
      </c>
      <c r="L815" s="2">
        <v>0</v>
      </c>
      <c r="M815" s="16">
        <f t="shared" si="74"/>
        <v>1</v>
      </c>
      <c r="N815" s="7">
        <v>41401</v>
      </c>
      <c r="O815" s="4">
        <f t="shared" si="75"/>
        <v>1</v>
      </c>
      <c r="P815" s="3">
        <f t="shared" si="76"/>
        <v>41401</v>
      </c>
      <c r="Q815" s="4" t="str" cm="1">
        <f t="array" ref="Q815">_xlfn.TEXTSPLIT(N815,"/")</f>
        <v>41401</v>
      </c>
      <c r="R815" s="5"/>
      <c r="S815" s="5"/>
      <c r="T815" s="5" t="e">
        <f t="shared" si="77"/>
        <v>#NUM!</v>
      </c>
      <c r="U815">
        <v>42</v>
      </c>
      <c r="V815" s="14">
        <v>14</v>
      </c>
      <c r="W815" s="14">
        <v>0</v>
      </c>
      <c r="X815" s="14">
        <v>4</v>
      </c>
      <c r="Y815" s="14">
        <v>0</v>
      </c>
      <c r="Z815" s="14">
        <v>0</v>
      </c>
      <c r="AA815" s="14">
        <v>8</v>
      </c>
      <c r="AB815" s="2">
        <v>1</v>
      </c>
      <c r="AC815" s="2">
        <v>1</v>
      </c>
      <c r="AD815" s="2">
        <v>2</v>
      </c>
      <c r="AE815" s="2">
        <v>6</v>
      </c>
      <c r="AF815" s="2">
        <v>0</v>
      </c>
      <c r="AG815" s="2">
        <v>0</v>
      </c>
      <c r="AH815" s="16">
        <v>0</v>
      </c>
      <c r="AJ815">
        <v>37</v>
      </c>
      <c r="AK815">
        <v>22.518000000000001</v>
      </c>
      <c r="AR815">
        <v>65</v>
      </c>
      <c r="AS815">
        <v>35.246000000000002</v>
      </c>
    </row>
    <row r="816" spans="1:45" x14ac:dyDescent="0.3">
      <c r="A816">
        <v>6950</v>
      </c>
      <c r="B816">
        <v>1959</v>
      </c>
      <c r="C816" s="1">
        <f t="shared" si="72"/>
        <v>65</v>
      </c>
      <c r="D816" t="s">
        <v>28</v>
      </c>
      <c r="E816" t="s">
        <v>42</v>
      </c>
      <c r="F816" s="4" t="s">
        <v>29</v>
      </c>
      <c r="G816" t="s">
        <v>29</v>
      </c>
      <c r="H816" s="20">
        <v>49572</v>
      </c>
      <c r="I816" s="2">
        <f t="shared" si="73"/>
        <v>49.572000000000003</v>
      </c>
      <c r="J816" s="2"/>
      <c r="K816" s="2">
        <v>1</v>
      </c>
      <c r="L816" s="2">
        <v>1</v>
      </c>
      <c r="M816" s="16">
        <f t="shared" si="74"/>
        <v>2</v>
      </c>
      <c r="N816" s="6" t="s">
        <v>195</v>
      </c>
      <c r="O816" s="4">
        <f t="shared" si="75"/>
        <v>2</v>
      </c>
      <c r="P816" s="3">
        <f t="shared" si="76"/>
        <v>41623</v>
      </c>
      <c r="Q816" s="4" t="str" cm="1">
        <f t="array" ref="Q816:S816">_xlfn.TEXTSPLIT(N816,"/")</f>
        <v>12</v>
      </c>
      <c r="R816" s="4" t="str">
        <v>15</v>
      </c>
      <c r="S816" s="4" t="str">
        <v>13</v>
      </c>
      <c r="T816" s="5">
        <f t="shared" si="77"/>
        <v>41623</v>
      </c>
      <c r="U816">
        <v>25</v>
      </c>
      <c r="V816" s="14">
        <v>35</v>
      </c>
      <c r="W816" s="14">
        <v>1</v>
      </c>
      <c r="X816" s="14">
        <v>16</v>
      </c>
      <c r="Y816" s="14">
        <v>0</v>
      </c>
      <c r="Z816" s="14">
        <v>1</v>
      </c>
      <c r="AA816" s="14">
        <v>1</v>
      </c>
      <c r="AB816" s="2">
        <v>2</v>
      </c>
      <c r="AC816" s="2">
        <v>2</v>
      </c>
      <c r="AD816" s="2">
        <v>3</v>
      </c>
      <c r="AE816" s="2">
        <v>7</v>
      </c>
      <c r="AF816" s="2">
        <v>0</v>
      </c>
      <c r="AG816" s="2">
        <v>0</v>
      </c>
      <c r="AH816" s="16">
        <v>0</v>
      </c>
      <c r="AJ816">
        <v>76</v>
      </c>
      <c r="AK816">
        <v>66</v>
      </c>
      <c r="AR816">
        <v>51</v>
      </c>
      <c r="AS816">
        <v>34.578000000000003</v>
      </c>
    </row>
    <row r="817" spans="1:45" hidden="1" x14ac:dyDescent="0.3">
      <c r="A817">
        <v>6945</v>
      </c>
      <c r="B817">
        <v>1953</v>
      </c>
      <c r="C817" s="1">
        <f t="shared" si="72"/>
        <v>71</v>
      </c>
      <c r="D817" t="s">
        <v>25</v>
      </c>
      <c r="E817" t="s">
        <v>22</v>
      </c>
      <c r="F817" s="4" t="s">
        <v>26</v>
      </c>
      <c r="G817" t="s">
        <v>26</v>
      </c>
      <c r="H817" s="20">
        <v>84574</v>
      </c>
      <c r="I817" s="2">
        <f t="shared" si="73"/>
        <v>84.573999999999998</v>
      </c>
      <c r="J817" s="2"/>
      <c r="K817" s="2">
        <v>0</v>
      </c>
      <c r="L817" s="2">
        <v>0</v>
      </c>
      <c r="M817" s="16">
        <f t="shared" si="74"/>
        <v>0</v>
      </c>
      <c r="N817" s="7">
        <v>41370</v>
      </c>
      <c r="O817" s="4">
        <f t="shared" si="75"/>
        <v>1</v>
      </c>
      <c r="P817" s="3">
        <f t="shared" si="76"/>
        <v>41370</v>
      </c>
      <c r="Q817" s="4" t="str" cm="1">
        <f t="array" ref="Q817">_xlfn.TEXTSPLIT(N817,"/")</f>
        <v>41370</v>
      </c>
      <c r="R817" s="5"/>
      <c r="S817" s="5"/>
      <c r="T817" s="5" t="e">
        <f t="shared" si="77"/>
        <v>#NUM!</v>
      </c>
      <c r="U817">
        <v>72</v>
      </c>
      <c r="V817" s="14">
        <v>387</v>
      </c>
      <c r="W817" s="14">
        <v>20</v>
      </c>
      <c r="X817" s="14">
        <v>713</v>
      </c>
      <c r="Y817" s="14">
        <v>38</v>
      </c>
      <c r="Z817" s="14">
        <v>54</v>
      </c>
      <c r="AA817" s="14">
        <v>163</v>
      </c>
      <c r="AB817" s="2">
        <v>1</v>
      </c>
      <c r="AC817" s="2">
        <v>9</v>
      </c>
      <c r="AD817" s="2">
        <v>11</v>
      </c>
      <c r="AE817" s="2">
        <v>5</v>
      </c>
      <c r="AF817" s="2">
        <v>0</v>
      </c>
      <c r="AG817" s="2">
        <v>0</v>
      </c>
      <c r="AH817" s="16">
        <v>0</v>
      </c>
      <c r="AJ817">
        <v>46</v>
      </c>
      <c r="AK817">
        <v>32.951999999999998</v>
      </c>
      <c r="AR817">
        <v>53</v>
      </c>
      <c r="AS817">
        <v>32.302999999999997</v>
      </c>
    </row>
    <row r="818" spans="1:45" x14ac:dyDescent="0.3">
      <c r="A818">
        <v>6941</v>
      </c>
      <c r="B818">
        <v>1972</v>
      </c>
      <c r="C818" s="1">
        <f t="shared" si="72"/>
        <v>52</v>
      </c>
      <c r="D818" t="s">
        <v>25</v>
      </c>
      <c r="E818" t="s">
        <v>22</v>
      </c>
      <c r="F818" s="4" t="s">
        <v>26</v>
      </c>
      <c r="G818" t="s">
        <v>26</v>
      </c>
      <c r="H818" s="20">
        <v>31632</v>
      </c>
      <c r="I818" s="2">
        <f t="shared" si="73"/>
        <v>31.632000000000001</v>
      </c>
      <c r="J818" s="2"/>
      <c r="K818" s="2">
        <v>0</v>
      </c>
      <c r="L818" s="2">
        <v>0</v>
      </c>
      <c r="M818" s="16">
        <f t="shared" si="74"/>
        <v>0</v>
      </c>
      <c r="N818" s="6" t="s">
        <v>153</v>
      </c>
      <c r="O818" s="4">
        <f t="shared" si="75"/>
        <v>2</v>
      </c>
      <c r="P818" s="3">
        <f t="shared" si="76"/>
        <v>41469</v>
      </c>
      <c r="Q818" s="4" t="str" cm="1">
        <f t="array" ref="Q818:S818">_xlfn.TEXTSPLIT(N818,"/")</f>
        <v>7</v>
      </c>
      <c r="R818" s="4" t="str">
        <v>14</v>
      </c>
      <c r="S818" s="4" t="str">
        <v>13</v>
      </c>
      <c r="T818" s="5">
        <f t="shared" si="77"/>
        <v>41469</v>
      </c>
      <c r="U818">
        <v>92</v>
      </c>
      <c r="V818" s="14">
        <v>17</v>
      </c>
      <c r="W818" s="14">
        <v>8</v>
      </c>
      <c r="X818" s="14">
        <v>12</v>
      </c>
      <c r="Y818" s="14">
        <v>11</v>
      </c>
      <c r="Z818" s="14">
        <v>15</v>
      </c>
      <c r="AA818" s="14">
        <v>32</v>
      </c>
      <c r="AB818" s="2">
        <v>1</v>
      </c>
      <c r="AC818" s="2">
        <v>2</v>
      </c>
      <c r="AD818" s="2">
        <v>2</v>
      </c>
      <c r="AE818" s="2">
        <v>7</v>
      </c>
      <c r="AF818" s="2">
        <v>0</v>
      </c>
      <c r="AG818" s="2">
        <v>0</v>
      </c>
      <c r="AH818" s="16">
        <v>0</v>
      </c>
      <c r="AJ818">
        <v>73</v>
      </c>
      <c r="AK818">
        <v>52.203000000000003</v>
      </c>
      <c r="AR818">
        <v>51</v>
      </c>
      <c r="AS818">
        <v>14.188000000000001</v>
      </c>
    </row>
    <row r="819" spans="1:45" x14ac:dyDescent="0.3">
      <c r="A819">
        <v>6940</v>
      </c>
      <c r="B819">
        <v>1967</v>
      </c>
      <c r="C819" s="1">
        <f t="shared" si="72"/>
        <v>57</v>
      </c>
      <c r="D819" t="s">
        <v>25</v>
      </c>
      <c r="E819" t="s">
        <v>34</v>
      </c>
      <c r="F819" s="4" t="s">
        <v>26</v>
      </c>
      <c r="G819" t="s">
        <v>26</v>
      </c>
      <c r="H819" s="20">
        <v>46734</v>
      </c>
      <c r="I819" s="2">
        <f t="shared" si="73"/>
        <v>46.734000000000002</v>
      </c>
      <c r="J819" s="2"/>
      <c r="K819" s="2">
        <v>1</v>
      </c>
      <c r="L819" s="2">
        <v>2</v>
      </c>
      <c r="M819" s="16">
        <f t="shared" si="74"/>
        <v>3</v>
      </c>
      <c r="N819" s="6" t="s">
        <v>162</v>
      </c>
      <c r="O819" s="4">
        <f t="shared" si="75"/>
        <v>2</v>
      </c>
      <c r="P819" s="3">
        <f t="shared" si="76"/>
        <v>41568</v>
      </c>
      <c r="Q819" s="4" t="str" cm="1">
        <f t="array" ref="Q819:S819">_xlfn.TEXTSPLIT(N819,"/")</f>
        <v>10</v>
      </c>
      <c r="R819" s="4" t="str">
        <v>21</v>
      </c>
      <c r="S819" s="4" t="str">
        <v>13</v>
      </c>
      <c r="T819" s="5">
        <f t="shared" si="77"/>
        <v>41568</v>
      </c>
      <c r="U819">
        <v>86</v>
      </c>
      <c r="V819" s="14">
        <v>100</v>
      </c>
      <c r="W819" s="14">
        <v>1</v>
      </c>
      <c r="X819" s="14">
        <v>39</v>
      </c>
      <c r="Y819" s="14">
        <v>6</v>
      </c>
      <c r="Z819" s="14">
        <v>1</v>
      </c>
      <c r="AA819" s="14">
        <v>76</v>
      </c>
      <c r="AB819" s="2">
        <v>4</v>
      </c>
      <c r="AC819" s="2">
        <v>3</v>
      </c>
      <c r="AD819" s="2">
        <v>3</v>
      </c>
      <c r="AE819" s="2">
        <v>6</v>
      </c>
      <c r="AF819" s="2">
        <v>0</v>
      </c>
      <c r="AG819" s="2">
        <v>0</v>
      </c>
      <c r="AH819" s="16">
        <v>1</v>
      </c>
      <c r="AJ819">
        <v>53</v>
      </c>
      <c r="AK819">
        <v>105.471</v>
      </c>
      <c r="AR819">
        <v>60</v>
      </c>
      <c r="AS819">
        <v>77.436999999999998</v>
      </c>
    </row>
    <row r="820" spans="1:45" hidden="1" x14ac:dyDescent="0.3">
      <c r="A820">
        <v>6935</v>
      </c>
      <c r="B820">
        <v>1952</v>
      </c>
      <c r="C820" s="1">
        <f t="shared" si="72"/>
        <v>72</v>
      </c>
      <c r="D820" t="s">
        <v>40</v>
      </c>
      <c r="E820" t="s">
        <v>36</v>
      </c>
      <c r="F820" s="4" t="s">
        <v>29</v>
      </c>
      <c r="G820" t="s">
        <v>29</v>
      </c>
      <c r="H820" s="20">
        <v>78497</v>
      </c>
      <c r="I820" s="2">
        <f t="shared" si="73"/>
        <v>78.497</v>
      </c>
      <c r="J820" s="2"/>
      <c r="K820" s="2">
        <v>0</v>
      </c>
      <c r="L820" s="2">
        <v>0</v>
      </c>
      <c r="M820" s="16">
        <f t="shared" si="74"/>
        <v>0</v>
      </c>
      <c r="N820" s="7">
        <v>41286</v>
      </c>
      <c r="O820" s="4">
        <f t="shared" si="75"/>
        <v>1</v>
      </c>
      <c r="P820" s="3">
        <f t="shared" si="76"/>
        <v>41286</v>
      </c>
      <c r="Q820" s="4" t="str" cm="1">
        <f t="array" ref="Q820">_xlfn.TEXTSPLIT(N820,"/")</f>
        <v>41286</v>
      </c>
      <c r="R820" s="5"/>
      <c r="S820" s="5"/>
      <c r="T820" s="5" t="e">
        <f t="shared" si="77"/>
        <v>#NUM!</v>
      </c>
      <c r="U820">
        <v>44</v>
      </c>
      <c r="V820" s="14">
        <v>207</v>
      </c>
      <c r="W820" s="14">
        <v>26</v>
      </c>
      <c r="X820" s="14">
        <v>447</v>
      </c>
      <c r="Y820" s="14">
        <v>75</v>
      </c>
      <c r="Z820" s="14">
        <v>0</v>
      </c>
      <c r="AA820" s="14">
        <v>223</v>
      </c>
      <c r="AB820" s="2">
        <v>1</v>
      </c>
      <c r="AC820" s="2">
        <v>5</v>
      </c>
      <c r="AD820" s="2">
        <v>12</v>
      </c>
      <c r="AE820" s="2">
        <v>2</v>
      </c>
      <c r="AF820" s="2">
        <v>0</v>
      </c>
      <c r="AG820" s="2">
        <v>0</v>
      </c>
      <c r="AH820" s="16">
        <v>1</v>
      </c>
      <c r="AJ820">
        <v>75</v>
      </c>
      <c r="AK820">
        <v>78.427000000000007</v>
      </c>
      <c r="AR820">
        <v>49</v>
      </c>
      <c r="AS820">
        <v>46.374000000000002</v>
      </c>
    </row>
    <row r="821" spans="1:45" hidden="1" x14ac:dyDescent="0.3">
      <c r="A821">
        <v>6932</v>
      </c>
      <c r="B821">
        <v>1942</v>
      </c>
      <c r="C821" s="1">
        <f t="shared" si="72"/>
        <v>82</v>
      </c>
      <c r="D821" t="s">
        <v>25</v>
      </c>
      <c r="E821" t="s">
        <v>34</v>
      </c>
      <c r="F821" s="4" t="s">
        <v>29</v>
      </c>
      <c r="G821" t="s">
        <v>29</v>
      </c>
      <c r="H821" s="20">
        <v>93027</v>
      </c>
      <c r="I821" s="2">
        <f t="shared" si="73"/>
        <v>93.027000000000001</v>
      </c>
      <c r="J821" s="2"/>
      <c r="K821" s="2">
        <v>0</v>
      </c>
      <c r="L821" s="2">
        <v>0</v>
      </c>
      <c r="M821" s="16">
        <f t="shared" si="74"/>
        <v>0</v>
      </c>
      <c r="N821" s="6" t="s">
        <v>239</v>
      </c>
      <c r="O821" s="4">
        <f t="shared" si="75"/>
        <v>2</v>
      </c>
      <c r="P821" s="3">
        <f t="shared" si="76"/>
        <v>41377</v>
      </c>
      <c r="Q821" s="4" t="str" cm="1">
        <f t="array" ref="Q821:S821">_xlfn.TEXTSPLIT(N821,"/")</f>
        <v>4</v>
      </c>
      <c r="R821" s="4" t="str">
        <v>13</v>
      </c>
      <c r="S821" s="4" t="str">
        <v>13</v>
      </c>
      <c r="T821" s="5">
        <f t="shared" si="77"/>
        <v>41377</v>
      </c>
      <c r="U821">
        <v>77</v>
      </c>
      <c r="V821" s="14">
        <v>1285</v>
      </c>
      <c r="W821" s="14">
        <v>42</v>
      </c>
      <c r="X821" s="14">
        <v>716</v>
      </c>
      <c r="Y821" s="14">
        <v>55</v>
      </c>
      <c r="Z821" s="14">
        <v>0</v>
      </c>
      <c r="AA821" s="14">
        <v>21</v>
      </c>
      <c r="AB821" s="2">
        <v>0</v>
      </c>
      <c r="AC821" s="2">
        <v>7</v>
      </c>
      <c r="AD821" s="2">
        <v>5</v>
      </c>
      <c r="AE821" s="2">
        <v>2</v>
      </c>
      <c r="AF821" s="2">
        <v>0</v>
      </c>
      <c r="AG821" s="2">
        <v>0</v>
      </c>
      <c r="AH821" s="16">
        <v>1</v>
      </c>
      <c r="AJ821">
        <v>40</v>
      </c>
      <c r="AK821">
        <v>89.616</v>
      </c>
      <c r="AR821">
        <v>38</v>
      </c>
      <c r="AS821">
        <v>31.158000000000001</v>
      </c>
    </row>
    <row r="822" spans="1:45" x14ac:dyDescent="0.3">
      <c r="A822">
        <v>6931</v>
      </c>
      <c r="B822">
        <v>1968</v>
      </c>
      <c r="C822" s="1">
        <f t="shared" si="72"/>
        <v>56</v>
      </c>
      <c r="D822" t="s">
        <v>25</v>
      </c>
      <c r="E822" t="s">
        <v>22</v>
      </c>
      <c r="F822" s="4" t="s">
        <v>23</v>
      </c>
      <c r="G822" t="s">
        <v>23</v>
      </c>
      <c r="H822" s="20">
        <v>76982</v>
      </c>
      <c r="I822" s="2">
        <f t="shared" si="73"/>
        <v>76.981999999999999</v>
      </c>
      <c r="J822" s="2"/>
      <c r="K822" s="2">
        <v>0</v>
      </c>
      <c r="L822" s="2">
        <v>0</v>
      </c>
      <c r="M822" s="16">
        <f t="shared" si="74"/>
        <v>0</v>
      </c>
      <c r="N822" s="6" t="s">
        <v>218</v>
      </c>
      <c r="O822" s="4">
        <f t="shared" si="75"/>
        <v>2</v>
      </c>
      <c r="P822" s="3">
        <f t="shared" si="76"/>
        <v>41685</v>
      </c>
      <c r="Q822" s="4" t="str" cm="1">
        <f t="array" ref="Q822:S822">_xlfn.TEXTSPLIT(N822,"/")</f>
        <v>2</v>
      </c>
      <c r="R822" s="4" t="str">
        <v>15</v>
      </c>
      <c r="S822" s="4" t="str">
        <v>14</v>
      </c>
      <c r="T822" s="5">
        <f t="shared" si="77"/>
        <v>41685</v>
      </c>
      <c r="U822">
        <v>19</v>
      </c>
      <c r="V822" s="14">
        <v>464</v>
      </c>
      <c r="W822" s="14">
        <v>151</v>
      </c>
      <c r="X822" s="14">
        <v>292</v>
      </c>
      <c r="Y822" s="14">
        <v>65</v>
      </c>
      <c r="Z822" s="14">
        <v>60</v>
      </c>
      <c r="AA822" s="14">
        <v>30</v>
      </c>
      <c r="AB822" s="2">
        <v>1</v>
      </c>
      <c r="AC822" s="2">
        <v>8</v>
      </c>
      <c r="AD822" s="2">
        <v>4</v>
      </c>
      <c r="AE822" s="2">
        <v>4</v>
      </c>
      <c r="AF822" s="2">
        <v>1</v>
      </c>
      <c r="AG822" s="2">
        <v>0</v>
      </c>
      <c r="AH822" s="16">
        <v>1</v>
      </c>
      <c r="AJ822">
        <v>76</v>
      </c>
      <c r="AK822">
        <v>73.058999999999997</v>
      </c>
      <c r="AR822">
        <v>51</v>
      </c>
      <c r="AS822">
        <v>46.052999999999997</v>
      </c>
    </row>
    <row r="823" spans="1:45" x14ac:dyDescent="0.3">
      <c r="A823">
        <v>6927</v>
      </c>
      <c r="B823">
        <v>1969</v>
      </c>
      <c r="C823" s="1">
        <f t="shared" si="72"/>
        <v>55</v>
      </c>
      <c r="D823" t="s">
        <v>47</v>
      </c>
      <c r="E823" t="s">
        <v>34</v>
      </c>
      <c r="F823" s="4" t="s">
        <v>29</v>
      </c>
      <c r="G823" t="s">
        <v>29</v>
      </c>
      <c r="H823" s="20">
        <v>44377</v>
      </c>
      <c r="I823" s="2">
        <f t="shared" si="73"/>
        <v>44.377000000000002</v>
      </c>
      <c r="J823" s="2"/>
      <c r="K823" s="2">
        <v>1</v>
      </c>
      <c r="L823" s="2">
        <v>1</v>
      </c>
      <c r="M823" s="16">
        <f t="shared" si="74"/>
        <v>2</v>
      </c>
      <c r="N823" s="7">
        <v>41039</v>
      </c>
      <c r="O823" s="4">
        <f t="shared" si="75"/>
        <v>1</v>
      </c>
      <c r="P823" s="3">
        <f t="shared" si="76"/>
        <v>41039</v>
      </c>
      <c r="Q823" s="4" t="str" cm="1">
        <f t="array" ref="Q823">_xlfn.TEXTSPLIT(N823,"/")</f>
        <v>41039</v>
      </c>
      <c r="R823" s="5"/>
      <c r="S823" s="5"/>
      <c r="T823" s="5" t="e">
        <f t="shared" si="77"/>
        <v>#NUM!</v>
      </c>
      <c r="U823">
        <v>70</v>
      </c>
      <c r="V823" s="14">
        <v>224</v>
      </c>
      <c r="W823" s="14">
        <v>0</v>
      </c>
      <c r="X823" s="14">
        <v>30</v>
      </c>
      <c r="Y823" s="14">
        <v>0</v>
      </c>
      <c r="Z823" s="14">
        <v>0</v>
      </c>
      <c r="AA823" s="14">
        <v>10</v>
      </c>
      <c r="AB823" s="2">
        <v>8</v>
      </c>
      <c r="AC823" s="2">
        <v>5</v>
      </c>
      <c r="AD823" s="2">
        <v>5</v>
      </c>
      <c r="AE823" s="2">
        <v>8</v>
      </c>
      <c r="AF823" s="2">
        <v>0</v>
      </c>
      <c r="AG823" s="2">
        <v>0</v>
      </c>
      <c r="AH823" s="16">
        <v>0</v>
      </c>
      <c r="AJ823">
        <v>76</v>
      </c>
      <c r="AK823">
        <v>73.058999999999997</v>
      </c>
      <c r="AR823">
        <v>41</v>
      </c>
      <c r="AS823">
        <v>58.582000000000001</v>
      </c>
    </row>
    <row r="824" spans="1:45" x14ac:dyDescent="0.3">
      <c r="A824">
        <v>6919</v>
      </c>
      <c r="B824">
        <v>1979</v>
      </c>
      <c r="C824" s="1">
        <f t="shared" si="72"/>
        <v>45</v>
      </c>
      <c r="D824" t="s">
        <v>25</v>
      </c>
      <c r="E824" t="s">
        <v>36</v>
      </c>
      <c r="F824" s="4" t="s">
        <v>29</v>
      </c>
      <c r="G824" t="s">
        <v>29</v>
      </c>
      <c r="H824" s="20">
        <v>26224</v>
      </c>
      <c r="I824" s="2">
        <f t="shared" si="73"/>
        <v>26.224</v>
      </c>
      <c r="J824" s="2"/>
      <c r="K824" s="2">
        <v>1</v>
      </c>
      <c r="L824" s="2">
        <v>0</v>
      </c>
      <c r="M824" s="16">
        <f t="shared" si="74"/>
        <v>1</v>
      </c>
      <c r="N824" s="7">
        <v>41370</v>
      </c>
      <c r="O824" s="4">
        <f t="shared" si="75"/>
        <v>1</v>
      </c>
      <c r="P824" s="3">
        <f t="shared" si="76"/>
        <v>41370</v>
      </c>
      <c r="Q824" s="4" t="str" cm="1">
        <f t="array" ref="Q824">_xlfn.TEXTSPLIT(N824,"/")</f>
        <v>41370</v>
      </c>
      <c r="R824" s="5"/>
      <c r="S824" s="5"/>
      <c r="T824" s="5" t="e">
        <f t="shared" si="77"/>
        <v>#NUM!</v>
      </c>
      <c r="U824">
        <v>39</v>
      </c>
      <c r="V824" s="14">
        <v>4</v>
      </c>
      <c r="W824" s="14">
        <v>7</v>
      </c>
      <c r="X824" s="14">
        <v>15</v>
      </c>
      <c r="Y824" s="14">
        <v>13</v>
      </c>
      <c r="Z824" s="14">
        <v>9</v>
      </c>
      <c r="AA824" s="14">
        <v>15</v>
      </c>
      <c r="AB824" s="2">
        <v>3</v>
      </c>
      <c r="AC824" s="2">
        <v>2</v>
      </c>
      <c r="AD824" s="2">
        <v>3</v>
      </c>
      <c r="AE824" s="2">
        <v>6</v>
      </c>
      <c r="AF824" s="2">
        <v>0</v>
      </c>
      <c r="AG824" s="2">
        <v>0</v>
      </c>
      <c r="AH824" s="16">
        <v>0</v>
      </c>
      <c r="AJ824">
        <v>64</v>
      </c>
      <c r="AK824">
        <v>35.701000000000001</v>
      </c>
      <c r="AR824">
        <v>51</v>
      </c>
      <c r="AS824">
        <v>49.853999999999999</v>
      </c>
    </row>
    <row r="825" spans="1:45" x14ac:dyDescent="0.3">
      <c r="A825">
        <v>6918</v>
      </c>
      <c r="B825">
        <v>1990</v>
      </c>
      <c r="C825" s="1">
        <f t="shared" si="72"/>
        <v>34</v>
      </c>
      <c r="D825" t="s">
        <v>25</v>
      </c>
      <c r="E825" t="s">
        <v>22</v>
      </c>
      <c r="F825" s="4" t="s">
        <v>29</v>
      </c>
      <c r="G825" t="s">
        <v>29</v>
      </c>
      <c r="H825" s="20">
        <v>28691</v>
      </c>
      <c r="I825" s="2">
        <f t="shared" si="73"/>
        <v>28.690999999999999</v>
      </c>
      <c r="J825" s="2"/>
      <c r="K825" s="2">
        <v>1</v>
      </c>
      <c r="L825" s="2">
        <v>0</v>
      </c>
      <c r="M825" s="16">
        <f t="shared" si="74"/>
        <v>1</v>
      </c>
      <c r="N825" s="7">
        <v>41371</v>
      </c>
      <c r="O825" s="4">
        <f t="shared" si="75"/>
        <v>1</v>
      </c>
      <c r="P825" s="3">
        <f t="shared" si="76"/>
        <v>41371</v>
      </c>
      <c r="Q825" s="4" t="str" cm="1">
        <f t="array" ref="Q825">_xlfn.TEXTSPLIT(N825,"/")</f>
        <v>41371</v>
      </c>
      <c r="R825" s="5"/>
      <c r="S825" s="5"/>
      <c r="T825" s="5" t="e">
        <f t="shared" si="77"/>
        <v>#NUM!</v>
      </c>
      <c r="U825">
        <v>56</v>
      </c>
      <c r="V825" s="14">
        <v>5</v>
      </c>
      <c r="W825" s="14">
        <v>4</v>
      </c>
      <c r="X825" s="14">
        <v>13</v>
      </c>
      <c r="Y825" s="14">
        <v>8</v>
      </c>
      <c r="Z825" s="14">
        <v>0</v>
      </c>
      <c r="AA825" s="14">
        <v>4</v>
      </c>
      <c r="AB825" s="2">
        <v>1</v>
      </c>
      <c r="AC825" s="2">
        <v>1</v>
      </c>
      <c r="AD825" s="2">
        <v>3</v>
      </c>
      <c r="AE825" s="2">
        <v>8</v>
      </c>
      <c r="AF825" s="2">
        <v>0</v>
      </c>
      <c r="AG825" s="2">
        <v>0</v>
      </c>
      <c r="AH825" s="16">
        <v>0</v>
      </c>
      <c r="AJ825">
        <v>51</v>
      </c>
      <c r="AK825">
        <v>25.224</v>
      </c>
      <c r="AR825">
        <v>41</v>
      </c>
      <c r="AS825">
        <v>65.168999999999997</v>
      </c>
    </row>
    <row r="826" spans="1:45" x14ac:dyDescent="0.3">
      <c r="A826">
        <v>6912</v>
      </c>
      <c r="B826">
        <v>1968</v>
      </c>
      <c r="C826" s="1">
        <f t="shared" si="72"/>
        <v>56</v>
      </c>
      <c r="D826" t="s">
        <v>25</v>
      </c>
      <c r="E826" t="s">
        <v>34</v>
      </c>
      <c r="F826" s="4" t="s">
        <v>29</v>
      </c>
      <c r="G826" t="s">
        <v>29</v>
      </c>
      <c r="H826" s="20">
        <v>63246</v>
      </c>
      <c r="I826" s="2">
        <f t="shared" si="73"/>
        <v>63.246000000000002</v>
      </c>
      <c r="J826" s="2"/>
      <c r="K826" s="2">
        <v>0</v>
      </c>
      <c r="L826" s="2">
        <v>2</v>
      </c>
      <c r="M826" s="16">
        <f t="shared" si="74"/>
        <v>2</v>
      </c>
      <c r="N826" s="6" t="s">
        <v>107</v>
      </c>
      <c r="O826" s="4">
        <f t="shared" si="75"/>
        <v>2</v>
      </c>
      <c r="P826" s="3">
        <f t="shared" si="76"/>
        <v>41506</v>
      </c>
      <c r="Q826" s="4" t="str" cm="1">
        <f t="array" ref="Q826:S826">_xlfn.TEXTSPLIT(N826,"/")</f>
        <v>8</v>
      </c>
      <c r="R826" s="4" t="str">
        <v>20</v>
      </c>
      <c r="S826" s="4" t="str">
        <v>13</v>
      </c>
      <c r="T826" s="5">
        <f t="shared" si="77"/>
        <v>41506</v>
      </c>
      <c r="U826">
        <v>60</v>
      </c>
      <c r="V826" s="14">
        <v>593</v>
      </c>
      <c r="W826" s="14">
        <v>30</v>
      </c>
      <c r="X826" s="14">
        <v>91</v>
      </c>
      <c r="Y826" s="14">
        <v>29</v>
      </c>
      <c r="Z826" s="14">
        <v>22</v>
      </c>
      <c r="AA826" s="14">
        <v>7</v>
      </c>
      <c r="AB826" s="2">
        <v>1</v>
      </c>
      <c r="AC826" s="2">
        <v>6</v>
      </c>
      <c r="AD826" s="2">
        <v>12</v>
      </c>
      <c r="AE826" s="2">
        <v>4</v>
      </c>
      <c r="AF826" s="2">
        <v>0</v>
      </c>
      <c r="AG826" s="2">
        <v>0</v>
      </c>
      <c r="AH826" s="16">
        <v>0</v>
      </c>
      <c r="AJ826">
        <v>41</v>
      </c>
      <c r="AK826">
        <v>39.659999999999997</v>
      </c>
      <c r="AR826">
        <v>40</v>
      </c>
      <c r="AS826">
        <v>39.453000000000003</v>
      </c>
    </row>
    <row r="827" spans="1:45" hidden="1" x14ac:dyDescent="0.3">
      <c r="A827">
        <v>6906</v>
      </c>
      <c r="B827">
        <v>1954</v>
      </c>
      <c r="C827" s="1">
        <f t="shared" si="72"/>
        <v>70</v>
      </c>
      <c r="D827" t="s">
        <v>25</v>
      </c>
      <c r="E827" t="s">
        <v>42</v>
      </c>
      <c r="F827" s="4" t="s">
        <v>43</v>
      </c>
      <c r="G827" t="s">
        <v>43</v>
      </c>
      <c r="H827" s="20">
        <v>84953</v>
      </c>
      <c r="I827" s="2">
        <f t="shared" si="73"/>
        <v>84.953000000000003</v>
      </c>
      <c r="J827" s="2"/>
      <c r="K827" s="2">
        <v>0</v>
      </c>
      <c r="L827" s="2">
        <v>0</v>
      </c>
      <c r="M827" s="16">
        <f t="shared" si="74"/>
        <v>0</v>
      </c>
      <c r="N827" s="7">
        <v>41339</v>
      </c>
      <c r="O827" s="4">
        <f t="shared" si="75"/>
        <v>1</v>
      </c>
      <c r="P827" s="3">
        <f t="shared" si="76"/>
        <v>41339</v>
      </c>
      <c r="Q827" s="4" t="str" cm="1">
        <f t="array" ref="Q827">_xlfn.TEXTSPLIT(N827,"/")</f>
        <v>41339</v>
      </c>
      <c r="R827" s="5"/>
      <c r="S827" s="5"/>
      <c r="T827" s="5" t="e">
        <f t="shared" si="77"/>
        <v>#NUM!</v>
      </c>
      <c r="U827">
        <v>73</v>
      </c>
      <c r="V827" s="14">
        <v>167</v>
      </c>
      <c r="W827" s="14">
        <v>48</v>
      </c>
      <c r="X827" s="14">
        <v>602</v>
      </c>
      <c r="Y827" s="14">
        <v>63</v>
      </c>
      <c r="Z827" s="14">
        <v>72</v>
      </c>
      <c r="AA827" s="14">
        <v>72</v>
      </c>
      <c r="AB827" s="2">
        <v>1</v>
      </c>
      <c r="AC827" s="2">
        <v>3</v>
      </c>
      <c r="AD827" s="2">
        <v>4</v>
      </c>
      <c r="AE827" s="2">
        <v>2</v>
      </c>
      <c r="AF827" s="2">
        <v>1</v>
      </c>
      <c r="AG827" s="2">
        <v>0</v>
      </c>
      <c r="AH827" s="16">
        <v>3</v>
      </c>
      <c r="AJ827">
        <v>48</v>
      </c>
      <c r="AK827">
        <v>46.149000000000001</v>
      </c>
      <c r="AR827">
        <v>50</v>
      </c>
      <c r="AS827">
        <v>31.163</v>
      </c>
    </row>
    <row r="828" spans="1:45" x14ac:dyDescent="0.3">
      <c r="A828">
        <v>6905</v>
      </c>
      <c r="B828">
        <v>1995</v>
      </c>
      <c r="C828" s="1">
        <f t="shared" si="72"/>
        <v>29</v>
      </c>
      <c r="D828" t="s">
        <v>25</v>
      </c>
      <c r="E828" t="s">
        <v>22</v>
      </c>
      <c r="F828" s="4" t="s">
        <v>32</v>
      </c>
      <c r="G828" t="s">
        <v>32</v>
      </c>
      <c r="H828" s="20">
        <v>80685</v>
      </c>
      <c r="I828" s="2">
        <f t="shared" si="73"/>
        <v>80.685000000000002</v>
      </c>
      <c r="J828" s="2"/>
      <c r="K828" s="2">
        <v>0</v>
      </c>
      <c r="L828" s="2">
        <v>0</v>
      </c>
      <c r="M828" s="16">
        <f t="shared" si="74"/>
        <v>0</v>
      </c>
      <c r="N828" s="6" t="s">
        <v>168</v>
      </c>
      <c r="O828" s="4">
        <f t="shared" si="75"/>
        <v>2</v>
      </c>
      <c r="P828" s="3">
        <f t="shared" si="76"/>
        <v>41143</v>
      </c>
      <c r="Q828" s="4" t="str" cm="1">
        <f t="array" ref="Q828:S828">_xlfn.TEXTSPLIT(N828,"/")</f>
        <v>8</v>
      </c>
      <c r="R828" s="4" t="str">
        <v>22</v>
      </c>
      <c r="S828" s="4" t="str">
        <v>12</v>
      </c>
      <c r="T828" s="5">
        <f t="shared" si="77"/>
        <v>41143</v>
      </c>
      <c r="U828">
        <v>55</v>
      </c>
      <c r="V828" s="14">
        <v>241</v>
      </c>
      <c r="W828" s="14">
        <v>45</v>
      </c>
      <c r="X828" s="14">
        <v>604</v>
      </c>
      <c r="Y828" s="14">
        <v>34</v>
      </c>
      <c r="Z828" s="14">
        <v>26</v>
      </c>
      <c r="AA828" s="14">
        <v>54</v>
      </c>
      <c r="AB828" s="2">
        <v>1</v>
      </c>
      <c r="AC828" s="2">
        <v>6</v>
      </c>
      <c r="AD828" s="2">
        <v>10</v>
      </c>
      <c r="AE828" s="2">
        <v>2</v>
      </c>
      <c r="AF828" s="2">
        <v>0</v>
      </c>
      <c r="AG828" s="2">
        <v>0</v>
      </c>
      <c r="AH828" s="16">
        <v>0</v>
      </c>
      <c r="AJ828">
        <v>51</v>
      </c>
      <c r="AK828">
        <v>51.813000000000002</v>
      </c>
      <c r="AR828">
        <v>58</v>
      </c>
      <c r="AS828">
        <v>59.753999999999998</v>
      </c>
    </row>
    <row r="829" spans="1:45" x14ac:dyDescent="0.3">
      <c r="A829">
        <v>6892</v>
      </c>
      <c r="B829">
        <v>1969</v>
      </c>
      <c r="C829" s="1">
        <f t="shared" si="72"/>
        <v>55</v>
      </c>
      <c r="D829" t="s">
        <v>25</v>
      </c>
      <c r="E829" t="s">
        <v>22</v>
      </c>
      <c r="F829" s="4" t="s">
        <v>23</v>
      </c>
      <c r="G829" t="s">
        <v>23</v>
      </c>
      <c r="H829" s="20">
        <v>61671</v>
      </c>
      <c r="I829" s="2">
        <f t="shared" si="73"/>
        <v>61.670999999999999</v>
      </c>
      <c r="J829" s="2"/>
      <c r="K829" s="2">
        <v>0</v>
      </c>
      <c r="L829" s="2">
        <v>1</v>
      </c>
      <c r="M829" s="16">
        <f t="shared" si="74"/>
        <v>1</v>
      </c>
      <c r="N829" s="7">
        <v>41704</v>
      </c>
      <c r="O829" s="4">
        <f t="shared" si="75"/>
        <v>1</v>
      </c>
      <c r="P829" s="3">
        <f t="shared" si="76"/>
        <v>41704</v>
      </c>
      <c r="Q829" s="4" t="str" cm="1">
        <f t="array" ref="Q829">_xlfn.TEXTSPLIT(N829,"/")</f>
        <v>41704</v>
      </c>
      <c r="R829" s="5"/>
      <c r="S829" s="5"/>
      <c r="T829" s="5" t="e">
        <f t="shared" si="77"/>
        <v>#NUM!</v>
      </c>
      <c r="U829">
        <v>23</v>
      </c>
      <c r="V829" s="14">
        <v>641</v>
      </c>
      <c r="W829" s="14">
        <v>7</v>
      </c>
      <c r="X829" s="14">
        <v>56</v>
      </c>
      <c r="Y829" s="14">
        <v>0</v>
      </c>
      <c r="Z829" s="14">
        <v>0</v>
      </c>
      <c r="AA829" s="14">
        <v>28</v>
      </c>
      <c r="AB829" s="2">
        <v>8</v>
      </c>
      <c r="AC829" s="2">
        <v>10</v>
      </c>
      <c r="AD829" s="2">
        <v>6</v>
      </c>
      <c r="AE829" s="2">
        <v>8</v>
      </c>
      <c r="AF829" s="2">
        <v>0</v>
      </c>
      <c r="AG829" s="2">
        <v>0</v>
      </c>
      <c r="AH829" s="16">
        <v>2</v>
      </c>
      <c r="AJ829">
        <v>45</v>
      </c>
      <c r="AK829">
        <v>51.267000000000003</v>
      </c>
      <c r="AR829">
        <v>53</v>
      </c>
      <c r="AS829">
        <v>25.959</v>
      </c>
    </row>
    <row r="830" spans="1:45" x14ac:dyDescent="0.3">
      <c r="A830">
        <v>6887</v>
      </c>
      <c r="B830">
        <v>1968</v>
      </c>
      <c r="C830" s="1">
        <f t="shared" si="72"/>
        <v>56</v>
      </c>
      <c r="D830" t="s">
        <v>38</v>
      </c>
      <c r="E830" t="s">
        <v>22</v>
      </c>
      <c r="F830" s="4" t="s">
        <v>26</v>
      </c>
      <c r="G830" t="s">
        <v>26</v>
      </c>
      <c r="H830" s="20">
        <v>79146</v>
      </c>
      <c r="I830" s="2">
        <f t="shared" si="73"/>
        <v>79.146000000000001</v>
      </c>
      <c r="J830" s="2"/>
      <c r="K830" s="2">
        <v>1</v>
      </c>
      <c r="L830" s="2">
        <v>1</v>
      </c>
      <c r="M830" s="16">
        <f t="shared" si="74"/>
        <v>2</v>
      </c>
      <c r="N830" s="6" t="s">
        <v>298</v>
      </c>
      <c r="O830" s="4">
        <f t="shared" si="75"/>
        <v>2</v>
      </c>
      <c r="P830" s="3">
        <f t="shared" si="76"/>
        <v>41753</v>
      </c>
      <c r="Q830" s="4" t="str" cm="1">
        <f t="array" ref="Q830:S830">_xlfn.TEXTSPLIT(N830,"/")</f>
        <v>4</v>
      </c>
      <c r="R830" s="4" t="str">
        <v>24</v>
      </c>
      <c r="S830" s="4" t="str">
        <v>14</v>
      </c>
      <c r="T830" s="5">
        <f t="shared" si="77"/>
        <v>41753</v>
      </c>
      <c r="U830">
        <v>33</v>
      </c>
      <c r="V830" s="14">
        <v>245</v>
      </c>
      <c r="W830" s="14">
        <v>16</v>
      </c>
      <c r="X830" s="14">
        <v>223</v>
      </c>
      <c r="Y830" s="14">
        <v>21</v>
      </c>
      <c r="Z830" s="14">
        <v>43</v>
      </c>
      <c r="AA830" s="14">
        <v>16</v>
      </c>
      <c r="AB830" s="2">
        <v>2</v>
      </c>
      <c r="AC830" s="2">
        <v>8</v>
      </c>
      <c r="AD830" s="2">
        <v>8</v>
      </c>
      <c r="AE830" s="2">
        <v>6</v>
      </c>
      <c r="AF830" s="2">
        <v>0</v>
      </c>
      <c r="AG830" s="2">
        <v>0</v>
      </c>
      <c r="AH830" s="16">
        <v>0</v>
      </c>
      <c r="AJ830">
        <v>39</v>
      </c>
      <c r="AK830">
        <v>79.606999999999999</v>
      </c>
      <c r="AR830">
        <v>32</v>
      </c>
      <c r="AS830">
        <v>90.638000000000005</v>
      </c>
    </row>
    <row r="831" spans="1:45" x14ac:dyDescent="0.3">
      <c r="A831">
        <v>6885</v>
      </c>
      <c r="B831">
        <v>1978</v>
      </c>
      <c r="C831" s="1">
        <f t="shared" si="72"/>
        <v>46</v>
      </c>
      <c r="D831" t="s">
        <v>28</v>
      </c>
      <c r="E831" t="s">
        <v>22</v>
      </c>
      <c r="F831" s="4" t="s">
        <v>23</v>
      </c>
      <c r="G831" t="s">
        <v>23</v>
      </c>
      <c r="H831" s="20">
        <v>32952</v>
      </c>
      <c r="I831" s="2">
        <f t="shared" si="73"/>
        <v>32.951999999999998</v>
      </c>
      <c r="J831" s="2"/>
      <c r="K831" s="2">
        <v>1</v>
      </c>
      <c r="L831" s="2">
        <v>0</v>
      </c>
      <c r="M831" s="16">
        <f t="shared" si="74"/>
        <v>1</v>
      </c>
      <c r="N831" s="7">
        <v>41286</v>
      </c>
      <c r="O831" s="4">
        <f t="shared" si="75"/>
        <v>1</v>
      </c>
      <c r="P831" s="3">
        <f t="shared" si="76"/>
        <v>41286</v>
      </c>
      <c r="Q831" s="4" t="str" cm="1">
        <f t="array" ref="Q831">_xlfn.TEXTSPLIT(N831,"/")</f>
        <v>41286</v>
      </c>
      <c r="R831" s="5"/>
      <c r="S831" s="5"/>
      <c r="T831" s="5" t="e">
        <f t="shared" si="77"/>
        <v>#NUM!</v>
      </c>
      <c r="U831">
        <v>36</v>
      </c>
      <c r="V831" s="14">
        <v>38</v>
      </c>
      <c r="W831" s="14">
        <v>0</v>
      </c>
      <c r="X831" s="14">
        <v>12</v>
      </c>
      <c r="Y831" s="14">
        <v>3</v>
      </c>
      <c r="Z831" s="14">
        <v>1</v>
      </c>
      <c r="AA831" s="14">
        <v>1</v>
      </c>
      <c r="AB831" s="2">
        <v>1</v>
      </c>
      <c r="AC831" s="2">
        <v>2</v>
      </c>
      <c r="AD831" s="2">
        <v>3</v>
      </c>
      <c r="AE831" s="2">
        <v>7</v>
      </c>
      <c r="AF831" s="2">
        <v>0</v>
      </c>
      <c r="AG831" s="2">
        <v>0</v>
      </c>
      <c r="AH831" s="16">
        <v>0</v>
      </c>
      <c r="AJ831">
        <v>54</v>
      </c>
      <c r="AK831">
        <v>43.637999999999998</v>
      </c>
      <c r="AR831">
        <v>49</v>
      </c>
      <c r="AS831">
        <v>61.917000000000002</v>
      </c>
    </row>
    <row r="832" spans="1:45" hidden="1" x14ac:dyDescent="0.3">
      <c r="A832">
        <v>6878</v>
      </c>
      <c r="B832">
        <v>1955</v>
      </c>
      <c r="C832" s="1">
        <f t="shared" si="72"/>
        <v>69</v>
      </c>
      <c r="D832" t="s">
        <v>25</v>
      </c>
      <c r="E832" t="s">
        <v>22</v>
      </c>
      <c r="F832" s="4" t="s">
        <v>43</v>
      </c>
      <c r="G832" t="s">
        <v>43</v>
      </c>
      <c r="H832" s="20">
        <v>27421</v>
      </c>
      <c r="I832" s="2">
        <f t="shared" si="73"/>
        <v>27.420999999999999</v>
      </c>
      <c r="J832" s="2"/>
      <c r="K832" s="2">
        <v>0</v>
      </c>
      <c r="L832" s="2">
        <v>0</v>
      </c>
      <c r="M832" s="16">
        <f t="shared" si="74"/>
        <v>0</v>
      </c>
      <c r="N832" s="7">
        <v>41255</v>
      </c>
      <c r="O832" s="4">
        <f t="shared" si="75"/>
        <v>1</v>
      </c>
      <c r="P832" s="3">
        <f t="shared" si="76"/>
        <v>41255</v>
      </c>
      <c r="Q832" s="4" t="str" cm="1">
        <f t="array" ref="Q832">_xlfn.TEXTSPLIT(N832,"/")</f>
        <v>41255</v>
      </c>
      <c r="R832" s="5"/>
      <c r="S832" s="5"/>
      <c r="T832" s="5" t="e">
        <f t="shared" si="77"/>
        <v>#NUM!</v>
      </c>
      <c r="U832">
        <v>14</v>
      </c>
      <c r="V832" s="14">
        <v>43</v>
      </c>
      <c r="W832" s="14">
        <v>12</v>
      </c>
      <c r="X832" s="14">
        <v>96</v>
      </c>
      <c r="Y832" s="14">
        <v>78</v>
      </c>
      <c r="Z832" s="14">
        <v>40</v>
      </c>
      <c r="AA832" s="14">
        <v>55</v>
      </c>
      <c r="AB832" s="2">
        <v>3</v>
      </c>
      <c r="AC832" s="2">
        <v>4</v>
      </c>
      <c r="AD832" s="2">
        <v>6</v>
      </c>
      <c r="AE832" s="2">
        <v>7</v>
      </c>
      <c r="AF832" s="2">
        <v>0</v>
      </c>
      <c r="AG832" s="2">
        <v>0</v>
      </c>
      <c r="AH832" s="16">
        <v>0</v>
      </c>
      <c r="AJ832">
        <v>65</v>
      </c>
      <c r="AK832">
        <v>46.692</v>
      </c>
      <c r="AR832">
        <v>40</v>
      </c>
      <c r="AS832">
        <v>27.1</v>
      </c>
    </row>
    <row r="833" spans="1:45" x14ac:dyDescent="0.3">
      <c r="A833">
        <v>6875</v>
      </c>
      <c r="B833">
        <v>1966</v>
      </c>
      <c r="C833" s="1">
        <f t="shared" si="72"/>
        <v>58</v>
      </c>
      <c r="D833" t="s">
        <v>28</v>
      </c>
      <c r="E833" t="s">
        <v>34</v>
      </c>
      <c r="F833" s="4" t="s">
        <v>32</v>
      </c>
      <c r="G833" t="s">
        <v>32</v>
      </c>
      <c r="H833" s="20">
        <v>32727</v>
      </c>
      <c r="I833" s="2">
        <f t="shared" si="73"/>
        <v>32.726999999999997</v>
      </c>
      <c r="J833" s="2"/>
      <c r="K833" s="2">
        <v>0</v>
      </c>
      <c r="L833" s="2">
        <v>0</v>
      </c>
      <c r="M833" s="16">
        <f t="shared" si="74"/>
        <v>0</v>
      </c>
      <c r="N833" s="6" t="s">
        <v>324</v>
      </c>
      <c r="O833" s="4">
        <f t="shared" si="75"/>
        <v>2</v>
      </c>
      <c r="P833" s="3">
        <f t="shared" si="76"/>
        <v>41149</v>
      </c>
      <c r="Q833" s="4" t="str" cm="1">
        <f t="array" ref="Q833:S833">_xlfn.TEXTSPLIT(N833,"/")</f>
        <v>8</v>
      </c>
      <c r="R833" s="4" t="str">
        <v>28</v>
      </c>
      <c r="S833" s="4" t="str">
        <v>12</v>
      </c>
      <c r="T833" s="5">
        <f t="shared" si="77"/>
        <v>41149</v>
      </c>
      <c r="U833">
        <v>38</v>
      </c>
      <c r="V833" s="14">
        <v>167</v>
      </c>
      <c r="W833" s="14">
        <v>13</v>
      </c>
      <c r="X833" s="14">
        <v>180</v>
      </c>
      <c r="Y833" s="14">
        <v>86</v>
      </c>
      <c r="Z833" s="14">
        <v>13</v>
      </c>
      <c r="AA833" s="14">
        <v>70</v>
      </c>
      <c r="AB833" s="2">
        <v>2</v>
      </c>
      <c r="AC833" s="2">
        <v>7</v>
      </c>
      <c r="AD833" s="2">
        <v>5</v>
      </c>
      <c r="AE833" s="2">
        <v>8</v>
      </c>
      <c r="AF833" s="2">
        <v>0</v>
      </c>
      <c r="AG833" s="2">
        <v>0</v>
      </c>
      <c r="AH833" s="16">
        <v>0</v>
      </c>
      <c r="AJ833">
        <v>73</v>
      </c>
      <c r="AK833">
        <v>54.432000000000002</v>
      </c>
      <c r="AR833">
        <v>40</v>
      </c>
      <c r="AS833">
        <v>31.788</v>
      </c>
    </row>
    <row r="834" spans="1:45" x14ac:dyDescent="0.3">
      <c r="A834">
        <v>6872</v>
      </c>
      <c r="B834">
        <v>1975</v>
      </c>
      <c r="C834" s="1">
        <f t="shared" ref="C834:C897" si="78">2024-B834</f>
        <v>49</v>
      </c>
      <c r="D834" t="s">
        <v>47</v>
      </c>
      <c r="E834" t="s">
        <v>34</v>
      </c>
      <c r="F834" s="4" t="s">
        <v>29</v>
      </c>
      <c r="G834" t="s">
        <v>29</v>
      </c>
      <c r="H834" s="20">
        <v>65352</v>
      </c>
      <c r="I834" s="2">
        <f t="shared" ref="I834:I897" si="79">H834/1000</f>
        <v>65.352000000000004</v>
      </c>
      <c r="J834" s="2"/>
      <c r="K834" s="2">
        <v>0</v>
      </c>
      <c r="L834" s="2">
        <v>1</v>
      </c>
      <c r="M834" s="16">
        <f t="shared" ref="M834:M897" si="80">L834+K834</f>
        <v>1</v>
      </c>
      <c r="N834" s="6" t="s">
        <v>263</v>
      </c>
      <c r="O834" s="4">
        <f t="shared" ref="O834:O897" si="81">TYPE(N834)</f>
        <v>2</v>
      </c>
      <c r="P834" s="3">
        <f t="shared" ref="P834:P897" si="82">IF(O834=2,T834,N834)</f>
        <v>41507</v>
      </c>
      <c r="Q834" s="4" t="str" cm="1">
        <f t="array" ref="Q834:S834">_xlfn.TEXTSPLIT(N834,"/")</f>
        <v>8</v>
      </c>
      <c r="R834" s="4" t="str">
        <v>21</v>
      </c>
      <c r="S834" s="4" t="str">
        <v>13</v>
      </c>
      <c r="T834" s="5">
        <f t="shared" ref="T834:T897" si="83">DATE(S834+100,Q834,R834)</f>
        <v>41507</v>
      </c>
      <c r="U834">
        <v>43</v>
      </c>
      <c r="V834" s="14">
        <v>284</v>
      </c>
      <c r="W834" s="14">
        <v>3</v>
      </c>
      <c r="X834" s="14">
        <v>84</v>
      </c>
      <c r="Y834" s="14">
        <v>4</v>
      </c>
      <c r="Z834" s="14">
        <v>7</v>
      </c>
      <c r="AA834" s="14">
        <v>23</v>
      </c>
      <c r="AB834" s="2">
        <v>2</v>
      </c>
      <c r="AC834" s="2">
        <v>4</v>
      </c>
      <c r="AD834" s="2">
        <v>8</v>
      </c>
      <c r="AE834" s="2">
        <v>4</v>
      </c>
      <c r="AF834" s="2">
        <v>0</v>
      </c>
      <c r="AG834" s="2">
        <v>0</v>
      </c>
      <c r="AH834" s="16">
        <v>0</v>
      </c>
      <c r="AJ834">
        <v>54</v>
      </c>
      <c r="AK834">
        <v>21.917999999999999</v>
      </c>
      <c r="AR834">
        <v>47</v>
      </c>
      <c r="AS834">
        <v>49.186999999999998</v>
      </c>
    </row>
    <row r="835" spans="1:45" x14ac:dyDescent="0.3">
      <c r="A835">
        <v>6870</v>
      </c>
      <c r="B835">
        <v>1960</v>
      </c>
      <c r="C835" s="1">
        <f t="shared" si="78"/>
        <v>64</v>
      </c>
      <c r="D835" t="s">
        <v>25</v>
      </c>
      <c r="E835" t="s">
        <v>34</v>
      </c>
      <c r="F835" s="4" t="s">
        <v>23</v>
      </c>
      <c r="G835" t="s">
        <v>23</v>
      </c>
      <c r="H835" s="20">
        <v>68805</v>
      </c>
      <c r="I835" s="2">
        <f t="shared" si="79"/>
        <v>68.805000000000007</v>
      </c>
      <c r="J835" s="2"/>
      <c r="K835" s="2">
        <v>0</v>
      </c>
      <c r="L835" s="2">
        <v>1</v>
      </c>
      <c r="M835" s="16">
        <f t="shared" si="80"/>
        <v>1</v>
      </c>
      <c r="N835" s="6" t="s">
        <v>364</v>
      </c>
      <c r="O835" s="4">
        <f t="shared" si="81"/>
        <v>2</v>
      </c>
      <c r="P835" s="3">
        <f t="shared" si="82"/>
        <v>41534</v>
      </c>
      <c r="Q835" s="4" t="str" cm="1">
        <f t="array" ref="Q835:S835">_xlfn.TEXTSPLIT(N835,"/")</f>
        <v>9</v>
      </c>
      <c r="R835" s="4" t="str">
        <v>17</v>
      </c>
      <c r="S835" s="4" t="str">
        <v>13</v>
      </c>
      <c r="T835" s="5">
        <f t="shared" si="83"/>
        <v>41534</v>
      </c>
      <c r="U835">
        <v>73</v>
      </c>
      <c r="V835" s="14">
        <v>182</v>
      </c>
      <c r="W835" s="14">
        <v>2</v>
      </c>
      <c r="X835" s="14">
        <v>49</v>
      </c>
      <c r="Y835" s="14">
        <v>17</v>
      </c>
      <c r="Z835" s="14">
        <v>13</v>
      </c>
      <c r="AA835" s="14">
        <v>20</v>
      </c>
      <c r="AB835" s="2">
        <v>1</v>
      </c>
      <c r="AC835" s="2">
        <v>3</v>
      </c>
      <c r="AD835" s="2">
        <v>7</v>
      </c>
      <c r="AE835" s="2">
        <v>2</v>
      </c>
      <c r="AF835" s="2">
        <v>0</v>
      </c>
      <c r="AG835" s="2">
        <v>0</v>
      </c>
      <c r="AH835" s="16">
        <v>0</v>
      </c>
      <c r="AJ835">
        <v>72</v>
      </c>
      <c r="AK835">
        <v>15.032999999999999</v>
      </c>
      <c r="AR835">
        <v>53</v>
      </c>
      <c r="AS835">
        <v>40.548000000000002</v>
      </c>
    </row>
    <row r="836" spans="1:45" x14ac:dyDescent="0.3">
      <c r="A836">
        <v>6866</v>
      </c>
      <c r="B836">
        <v>1970</v>
      </c>
      <c r="C836" s="1">
        <f t="shared" si="78"/>
        <v>54</v>
      </c>
      <c r="D836" t="s">
        <v>47</v>
      </c>
      <c r="E836" t="s">
        <v>42</v>
      </c>
      <c r="F836" s="4" t="s">
        <v>32</v>
      </c>
      <c r="G836" t="s">
        <v>32</v>
      </c>
      <c r="H836" s="20">
        <v>35924</v>
      </c>
      <c r="I836" s="2">
        <f t="shared" si="79"/>
        <v>35.923999999999999</v>
      </c>
      <c r="J836" s="2"/>
      <c r="K836" s="2">
        <v>1</v>
      </c>
      <c r="L836" s="2">
        <v>1</v>
      </c>
      <c r="M836" s="16">
        <f t="shared" si="80"/>
        <v>2</v>
      </c>
      <c r="N836" s="6" t="s">
        <v>95</v>
      </c>
      <c r="O836" s="4">
        <f t="shared" si="81"/>
        <v>2</v>
      </c>
      <c r="P836" s="3">
        <f t="shared" si="82"/>
        <v>41721</v>
      </c>
      <c r="Q836" s="4" t="str" cm="1">
        <f t="array" ref="Q836:S836">_xlfn.TEXTSPLIT(N836,"/")</f>
        <v>3</v>
      </c>
      <c r="R836" s="4" t="str">
        <v>23</v>
      </c>
      <c r="S836" s="4" t="str">
        <v>14</v>
      </c>
      <c r="T836" s="5">
        <f t="shared" si="83"/>
        <v>41721</v>
      </c>
      <c r="U836">
        <v>56</v>
      </c>
      <c r="V836" s="14">
        <v>8</v>
      </c>
      <c r="W836" s="14">
        <v>0</v>
      </c>
      <c r="X836" s="14">
        <v>14</v>
      </c>
      <c r="Y836" s="14">
        <v>2</v>
      </c>
      <c r="Z836" s="14">
        <v>3</v>
      </c>
      <c r="AA836" s="14">
        <v>7</v>
      </c>
      <c r="AB836" s="2">
        <v>1</v>
      </c>
      <c r="AC836" s="2">
        <v>1</v>
      </c>
      <c r="AD836" s="2">
        <v>3</v>
      </c>
      <c r="AE836" s="2">
        <v>5</v>
      </c>
      <c r="AF836" s="2">
        <v>0</v>
      </c>
      <c r="AG836" s="2">
        <v>0</v>
      </c>
      <c r="AH836" s="16">
        <v>0</v>
      </c>
      <c r="AJ836">
        <v>58</v>
      </c>
      <c r="AK836">
        <v>65.734999999999999</v>
      </c>
      <c r="AR836">
        <v>34</v>
      </c>
      <c r="AS836">
        <v>25.443000000000001</v>
      </c>
    </row>
    <row r="837" spans="1:45" x14ac:dyDescent="0.3">
      <c r="A837">
        <v>6864</v>
      </c>
      <c r="B837">
        <v>1990</v>
      </c>
      <c r="C837" s="1">
        <f t="shared" si="78"/>
        <v>34</v>
      </c>
      <c r="D837" t="s">
        <v>33</v>
      </c>
      <c r="E837" t="s">
        <v>42</v>
      </c>
      <c r="F837" s="4" t="s">
        <v>23</v>
      </c>
      <c r="G837" t="s">
        <v>23</v>
      </c>
      <c r="H837" s="20">
        <v>10979</v>
      </c>
      <c r="I837" s="2">
        <f t="shared" si="79"/>
        <v>10.978999999999999</v>
      </c>
      <c r="J837" s="2"/>
      <c r="K837" s="2">
        <v>0</v>
      </c>
      <c r="L837" s="2">
        <v>0</v>
      </c>
      <c r="M837" s="16">
        <f t="shared" si="80"/>
        <v>0</v>
      </c>
      <c r="N837" s="6" t="s">
        <v>261</v>
      </c>
      <c r="O837" s="4">
        <f t="shared" si="81"/>
        <v>2</v>
      </c>
      <c r="P837" s="3">
        <f t="shared" si="82"/>
        <v>41781</v>
      </c>
      <c r="Q837" s="4" t="str" cm="1">
        <f t="array" ref="Q837:S837">_xlfn.TEXTSPLIT(N837,"/")</f>
        <v>5</v>
      </c>
      <c r="R837" s="4" t="str">
        <v>22</v>
      </c>
      <c r="S837" s="4" t="str">
        <v>14</v>
      </c>
      <c r="T837" s="5">
        <f t="shared" si="83"/>
        <v>41781</v>
      </c>
      <c r="U837">
        <v>34</v>
      </c>
      <c r="V837" s="14">
        <v>8</v>
      </c>
      <c r="W837" s="14">
        <v>4</v>
      </c>
      <c r="X837" s="14">
        <v>10</v>
      </c>
      <c r="Y837" s="14">
        <v>2</v>
      </c>
      <c r="Z837" s="14">
        <v>2</v>
      </c>
      <c r="AA837" s="14">
        <v>4</v>
      </c>
      <c r="AB837" s="2">
        <v>2</v>
      </c>
      <c r="AC837" s="2">
        <v>3</v>
      </c>
      <c r="AD837" s="2">
        <v>3</v>
      </c>
      <c r="AE837" s="2">
        <v>5</v>
      </c>
      <c r="AF837" s="2">
        <v>0</v>
      </c>
      <c r="AG837" s="2">
        <v>0</v>
      </c>
      <c r="AH837" s="16">
        <v>0</v>
      </c>
      <c r="AJ837">
        <v>50</v>
      </c>
      <c r="AK837">
        <v>35.86</v>
      </c>
      <c r="AR837">
        <v>43</v>
      </c>
      <c r="AS837">
        <v>81.701999999999998</v>
      </c>
    </row>
    <row r="838" spans="1:45" x14ac:dyDescent="0.3">
      <c r="A838">
        <v>6862</v>
      </c>
      <c r="B838">
        <v>1972</v>
      </c>
      <c r="C838" s="1">
        <f t="shared" si="78"/>
        <v>52</v>
      </c>
      <c r="D838" t="s">
        <v>25</v>
      </c>
      <c r="E838" t="s">
        <v>22</v>
      </c>
      <c r="F838" s="4" t="s">
        <v>23</v>
      </c>
      <c r="G838" t="s">
        <v>23</v>
      </c>
      <c r="H838" s="20">
        <v>1730</v>
      </c>
      <c r="I838" s="2">
        <f t="shared" si="79"/>
        <v>1.73</v>
      </c>
      <c r="J838" s="2"/>
      <c r="K838" s="2">
        <v>0</v>
      </c>
      <c r="L838" s="2">
        <v>0</v>
      </c>
      <c r="M838" s="16">
        <f t="shared" si="80"/>
        <v>0</v>
      </c>
      <c r="N838" s="6" t="s">
        <v>134</v>
      </c>
      <c r="O838" s="4">
        <f t="shared" si="81"/>
        <v>2</v>
      </c>
      <c r="P838" s="3">
        <f t="shared" si="82"/>
        <v>41777</v>
      </c>
      <c r="Q838" s="4" t="str" cm="1">
        <f t="array" ref="Q838:S838">_xlfn.TEXTSPLIT(N838,"/")</f>
        <v>5</v>
      </c>
      <c r="R838" s="4" t="str">
        <v>18</v>
      </c>
      <c r="S838" s="4" t="str">
        <v>14</v>
      </c>
      <c r="T838" s="5">
        <f t="shared" si="83"/>
        <v>41777</v>
      </c>
      <c r="U838">
        <v>65</v>
      </c>
      <c r="V838" s="14">
        <v>1</v>
      </c>
      <c r="W838" s="14">
        <v>1</v>
      </c>
      <c r="X838" s="14">
        <v>3</v>
      </c>
      <c r="Y838" s="14">
        <v>1</v>
      </c>
      <c r="Z838" s="14">
        <v>1</v>
      </c>
      <c r="AA838" s="14">
        <v>1</v>
      </c>
      <c r="AB838" s="2">
        <v>15</v>
      </c>
      <c r="AC838" s="2">
        <v>0</v>
      </c>
      <c r="AD838" s="2">
        <v>0</v>
      </c>
      <c r="AE838" s="2">
        <v>20</v>
      </c>
      <c r="AF838" s="2">
        <v>0</v>
      </c>
      <c r="AG838" s="2">
        <v>0</v>
      </c>
      <c r="AH838" s="16">
        <v>0</v>
      </c>
      <c r="AJ838">
        <v>48</v>
      </c>
      <c r="AK838">
        <v>17.003</v>
      </c>
      <c r="AR838">
        <v>52</v>
      </c>
      <c r="AS838">
        <v>44.634999999999998</v>
      </c>
    </row>
    <row r="839" spans="1:45" x14ac:dyDescent="0.3">
      <c r="A839">
        <v>6859</v>
      </c>
      <c r="B839">
        <v>1988</v>
      </c>
      <c r="C839" s="1">
        <f t="shared" si="78"/>
        <v>36</v>
      </c>
      <c r="D839" t="s">
        <v>25</v>
      </c>
      <c r="E839" t="s">
        <v>22</v>
      </c>
      <c r="F839" s="4" t="s">
        <v>26</v>
      </c>
      <c r="G839" t="s">
        <v>26</v>
      </c>
      <c r="H839" s="20">
        <v>29236</v>
      </c>
      <c r="I839" s="2">
        <f t="shared" si="79"/>
        <v>29.236000000000001</v>
      </c>
      <c r="J839" s="2"/>
      <c r="K839" s="2">
        <v>1</v>
      </c>
      <c r="L839" s="2">
        <v>0</v>
      </c>
      <c r="M839" s="16">
        <f t="shared" si="80"/>
        <v>1</v>
      </c>
      <c r="N839" s="7">
        <v>41496</v>
      </c>
      <c r="O839" s="4">
        <f t="shared" si="81"/>
        <v>1</v>
      </c>
      <c r="P839" s="3">
        <f t="shared" si="82"/>
        <v>41496</v>
      </c>
      <c r="Q839" s="4" t="str" cm="1">
        <f t="array" ref="Q839">_xlfn.TEXTSPLIT(N839,"/")</f>
        <v>41496</v>
      </c>
      <c r="R839" s="5"/>
      <c r="S839" s="5"/>
      <c r="T839" s="5" t="e">
        <f t="shared" si="83"/>
        <v>#NUM!</v>
      </c>
      <c r="U839">
        <v>30</v>
      </c>
      <c r="V839" s="14">
        <v>37</v>
      </c>
      <c r="W839" s="14">
        <v>4</v>
      </c>
      <c r="X839" s="14">
        <v>24</v>
      </c>
      <c r="Y839" s="14">
        <v>16</v>
      </c>
      <c r="Z839" s="14">
        <v>9</v>
      </c>
      <c r="AA839" s="14">
        <v>9</v>
      </c>
      <c r="AB839" s="2">
        <v>2</v>
      </c>
      <c r="AC839" s="2">
        <v>4</v>
      </c>
      <c r="AD839" s="2">
        <v>3</v>
      </c>
      <c r="AE839" s="2">
        <v>9</v>
      </c>
      <c r="AF839" s="2">
        <v>0</v>
      </c>
      <c r="AG839" s="2">
        <v>0</v>
      </c>
      <c r="AH839" s="16">
        <v>0</v>
      </c>
      <c r="AJ839">
        <v>51</v>
      </c>
      <c r="AK839">
        <v>59.868000000000002</v>
      </c>
      <c r="AR839">
        <v>39</v>
      </c>
      <c r="AS839">
        <v>35.683999999999997</v>
      </c>
    </row>
    <row r="840" spans="1:45" x14ac:dyDescent="0.3">
      <c r="A840">
        <v>6856</v>
      </c>
      <c r="B840">
        <v>1980</v>
      </c>
      <c r="C840" s="1">
        <f t="shared" si="78"/>
        <v>44</v>
      </c>
      <c r="D840" t="s">
        <v>38</v>
      </c>
      <c r="E840" t="s">
        <v>22</v>
      </c>
      <c r="F840" s="4" t="s">
        <v>32</v>
      </c>
      <c r="G840" t="s">
        <v>32</v>
      </c>
      <c r="H840" s="20">
        <v>21645</v>
      </c>
      <c r="I840" s="2">
        <f t="shared" si="79"/>
        <v>21.645</v>
      </c>
      <c r="J840" s="2"/>
      <c r="K840" s="2">
        <v>1</v>
      </c>
      <c r="L840" s="2">
        <v>0</v>
      </c>
      <c r="M840" s="16">
        <f t="shared" si="80"/>
        <v>1</v>
      </c>
      <c r="N840" s="7">
        <v>40977</v>
      </c>
      <c r="O840" s="4">
        <f t="shared" si="81"/>
        <v>1</v>
      </c>
      <c r="P840" s="3">
        <f t="shared" si="82"/>
        <v>40977</v>
      </c>
      <c r="Q840" s="4" t="str" cm="1">
        <f t="array" ref="Q840">_xlfn.TEXTSPLIT(N840,"/")</f>
        <v>40977</v>
      </c>
      <c r="R840" s="5"/>
      <c r="S840" s="5"/>
      <c r="T840" s="5" t="e">
        <f t="shared" si="83"/>
        <v>#NUM!</v>
      </c>
      <c r="U840">
        <v>75</v>
      </c>
      <c r="V840" s="14">
        <v>14</v>
      </c>
      <c r="W840" s="14">
        <v>0</v>
      </c>
      <c r="X840" s="14">
        <v>23</v>
      </c>
      <c r="Y840" s="14">
        <v>4</v>
      </c>
      <c r="Z840" s="14">
        <v>5</v>
      </c>
      <c r="AA840" s="14">
        <v>19</v>
      </c>
      <c r="AB840" s="2">
        <v>3</v>
      </c>
      <c r="AC840" s="2">
        <v>3</v>
      </c>
      <c r="AD840" s="2">
        <v>3</v>
      </c>
      <c r="AE840" s="2">
        <v>9</v>
      </c>
      <c r="AF840" s="2">
        <v>1</v>
      </c>
      <c r="AG840" s="2">
        <v>0</v>
      </c>
      <c r="AH840" s="16">
        <v>0</v>
      </c>
      <c r="AJ840">
        <v>34</v>
      </c>
      <c r="AK840">
        <v>17.486999999999998</v>
      </c>
      <c r="AR840">
        <v>63</v>
      </c>
      <c r="AS840">
        <v>50.610999999999997</v>
      </c>
    </row>
    <row r="841" spans="1:45" x14ac:dyDescent="0.3">
      <c r="A841">
        <v>6853</v>
      </c>
      <c r="B841">
        <v>1983</v>
      </c>
      <c r="C841" s="1">
        <f t="shared" si="78"/>
        <v>41</v>
      </c>
      <c r="D841" t="s">
        <v>33</v>
      </c>
      <c r="E841" t="s">
        <v>42</v>
      </c>
      <c r="F841" s="4" t="s">
        <v>26</v>
      </c>
      <c r="G841" t="s">
        <v>26</v>
      </c>
      <c r="H841" s="20">
        <v>75777</v>
      </c>
      <c r="I841" s="2">
        <f t="shared" si="79"/>
        <v>75.777000000000001</v>
      </c>
      <c r="J841" s="2"/>
      <c r="K841" s="2">
        <v>0</v>
      </c>
      <c r="L841" s="2">
        <v>0</v>
      </c>
      <c r="M841" s="16">
        <f t="shared" si="80"/>
        <v>0</v>
      </c>
      <c r="N841" s="7">
        <v>41371</v>
      </c>
      <c r="O841" s="4">
        <f t="shared" si="81"/>
        <v>1</v>
      </c>
      <c r="P841" s="3">
        <f t="shared" si="82"/>
        <v>41371</v>
      </c>
      <c r="Q841" s="4" t="str" cm="1">
        <f t="array" ref="Q841">_xlfn.TEXTSPLIT(N841,"/")</f>
        <v>41371</v>
      </c>
      <c r="R841" s="5"/>
      <c r="S841" s="5"/>
      <c r="T841" s="5" t="e">
        <f t="shared" si="83"/>
        <v>#NUM!</v>
      </c>
      <c r="U841">
        <v>12</v>
      </c>
      <c r="V841" s="14">
        <v>712</v>
      </c>
      <c r="W841" s="14">
        <v>26</v>
      </c>
      <c r="X841" s="14">
        <v>538</v>
      </c>
      <c r="Y841" s="14">
        <v>69</v>
      </c>
      <c r="Z841" s="14">
        <v>13</v>
      </c>
      <c r="AA841" s="14">
        <v>80</v>
      </c>
      <c r="AB841" s="2">
        <v>1</v>
      </c>
      <c r="AC841" s="2">
        <v>3</v>
      </c>
      <c r="AD841" s="2">
        <v>11</v>
      </c>
      <c r="AE841" s="2">
        <v>1</v>
      </c>
      <c r="AF841" s="2">
        <v>1</v>
      </c>
      <c r="AG841" s="2">
        <v>0</v>
      </c>
      <c r="AH841" s="16">
        <v>2</v>
      </c>
      <c r="AJ841">
        <v>65</v>
      </c>
      <c r="AK841">
        <v>61.073999999999998</v>
      </c>
      <c r="AR841">
        <v>59</v>
      </c>
      <c r="AS841">
        <v>60.896000000000001</v>
      </c>
    </row>
    <row r="842" spans="1:45" hidden="1" x14ac:dyDescent="0.3">
      <c r="A842">
        <v>6825</v>
      </c>
      <c r="B842">
        <v>1954</v>
      </c>
      <c r="C842" s="1">
        <f t="shared" si="78"/>
        <v>70</v>
      </c>
      <c r="D842" t="s">
        <v>28</v>
      </c>
      <c r="E842" t="s">
        <v>22</v>
      </c>
      <c r="F842" s="4" t="s">
        <v>32</v>
      </c>
      <c r="G842" t="s">
        <v>32</v>
      </c>
      <c r="H842" s="20">
        <v>41452</v>
      </c>
      <c r="I842" s="2">
        <f t="shared" si="79"/>
        <v>41.451999999999998</v>
      </c>
      <c r="J842" s="2"/>
      <c r="K842" s="2">
        <v>1</v>
      </c>
      <c r="L842" s="2">
        <v>1</v>
      </c>
      <c r="M842" s="16">
        <f t="shared" si="80"/>
        <v>2</v>
      </c>
      <c r="N842" s="7">
        <v>41428</v>
      </c>
      <c r="O842" s="4">
        <f t="shared" si="81"/>
        <v>1</v>
      </c>
      <c r="P842" s="3">
        <f t="shared" si="82"/>
        <v>41428</v>
      </c>
      <c r="Q842" s="4" t="str" cm="1">
        <f t="array" ref="Q842">_xlfn.TEXTSPLIT(N842,"/")</f>
        <v>41428</v>
      </c>
      <c r="R842" s="5"/>
      <c r="S842" s="5"/>
      <c r="T842" s="5" t="e">
        <f t="shared" si="83"/>
        <v>#NUM!</v>
      </c>
      <c r="U842">
        <v>86</v>
      </c>
      <c r="V842" s="14">
        <v>13</v>
      </c>
      <c r="W842" s="14">
        <v>0</v>
      </c>
      <c r="X842" s="14">
        <v>3</v>
      </c>
      <c r="Y842" s="14">
        <v>0</v>
      </c>
      <c r="Z842" s="14">
        <v>0</v>
      </c>
      <c r="AA842" s="14">
        <v>0</v>
      </c>
      <c r="AB842" s="2">
        <v>1</v>
      </c>
      <c r="AC842" s="2">
        <v>1</v>
      </c>
      <c r="AD842" s="2">
        <v>2</v>
      </c>
      <c r="AE842" s="2">
        <v>7</v>
      </c>
      <c r="AF842" s="2">
        <v>0</v>
      </c>
      <c r="AG842" s="2">
        <v>0</v>
      </c>
      <c r="AH842" s="16">
        <v>0</v>
      </c>
      <c r="AJ842">
        <v>73</v>
      </c>
      <c r="AK842">
        <v>76.841999999999999</v>
      </c>
      <c r="AR842">
        <v>51</v>
      </c>
      <c r="AS842">
        <v>36.026000000000003</v>
      </c>
    </row>
    <row r="843" spans="1:45" x14ac:dyDescent="0.3">
      <c r="A843">
        <v>6818</v>
      </c>
      <c r="B843">
        <v>1975</v>
      </c>
      <c r="C843" s="1">
        <f t="shared" si="78"/>
        <v>49</v>
      </c>
      <c r="D843" t="s">
        <v>25</v>
      </c>
      <c r="E843" t="s">
        <v>22</v>
      </c>
      <c r="F843" s="4" t="s">
        <v>29</v>
      </c>
      <c r="G843" t="s">
        <v>29</v>
      </c>
      <c r="H843" s="20">
        <v>44989</v>
      </c>
      <c r="I843" s="2">
        <f t="shared" si="79"/>
        <v>44.988999999999997</v>
      </c>
      <c r="J843" s="2"/>
      <c r="K843" s="2">
        <v>0</v>
      </c>
      <c r="L843" s="2">
        <v>1</v>
      </c>
      <c r="M843" s="16">
        <f t="shared" si="80"/>
        <v>1</v>
      </c>
      <c r="N843" s="7">
        <v>41252</v>
      </c>
      <c r="O843" s="4">
        <f t="shared" si="81"/>
        <v>1</v>
      </c>
      <c r="P843" s="3">
        <f t="shared" si="82"/>
        <v>41252</v>
      </c>
      <c r="Q843" s="4" t="str" cm="1">
        <f t="array" ref="Q843">_xlfn.TEXTSPLIT(N843,"/")</f>
        <v>41252</v>
      </c>
      <c r="R843" s="5"/>
      <c r="S843" s="5"/>
      <c r="T843" s="5" t="e">
        <f t="shared" si="83"/>
        <v>#NUM!</v>
      </c>
      <c r="U843">
        <v>26</v>
      </c>
      <c r="V843" s="14">
        <v>98</v>
      </c>
      <c r="W843" s="14">
        <v>0</v>
      </c>
      <c r="X843" s="14">
        <v>106</v>
      </c>
      <c r="Y843" s="14">
        <v>49</v>
      </c>
      <c r="Z843" s="14">
        <v>10</v>
      </c>
      <c r="AA843" s="14">
        <v>106</v>
      </c>
      <c r="AB843" s="2">
        <v>5</v>
      </c>
      <c r="AC843" s="2">
        <v>5</v>
      </c>
      <c r="AD843" s="2">
        <v>5</v>
      </c>
      <c r="AE843" s="2">
        <v>6</v>
      </c>
      <c r="AF843" s="2">
        <v>0</v>
      </c>
      <c r="AG843" s="2">
        <v>0</v>
      </c>
      <c r="AH843" s="16">
        <v>0</v>
      </c>
      <c r="AJ843">
        <v>50</v>
      </c>
      <c r="AK843">
        <v>35.86</v>
      </c>
      <c r="AR843">
        <v>44</v>
      </c>
      <c r="AS843">
        <v>62.499000000000002</v>
      </c>
    </row>
    <row r="844" spans="1:45" x14ac:dyDescent="0.3">
      <c r="A844">
        <v>6815</v>
      </c>
      <c r="B844">
        <v>1981</v>
      </c>
      <c r="C844" s="1">
        <f t="shared" si="78"/>
        <v>43</v>
      </c>
      <c r="D844" t="s">
        <v>25</v>
      </c>
      <c r="E844" t="s">
        <v>36</v>
      </c>
      <c r="F844" s="4" t="s">
        <v>29</v>
      </c>
      <c r="G844" t="s">
        <v>29</v>
      </c>
      <c r="H844" s="20">
        <v>96547</v>
      </c>
      <c r="I844" s="2">
        <f t="shared" si="79"/>
        <v>96.546999999999997</v>
      </c>
      <c r="J844" s="2"/>
      <c r="K844" s="2">
        <v>0</v>
      </c>
      <c r="L844" s="2">
        <v>0</v>
      </c>
      <c r="M844" s="16">
        <f t="shared" si="80"/>
        <v>0</v>
      </c>
      <c r="N844" s="6" t="s">
        <v>92</v>
      </c>
      <c r="O844" s="4">
        <f t="shared" si="81"/>
        <v>2</v>
      </c>
      <c r="P844" s="3">
        <f t="shared" si="82"/>
        <v>41782</v>
      </c>
      <c r="Q844" s="4" t="str" cm="1">
        <f t="array" ref="Q844:S844">_xlfn.TEXTSPLIT(N844,"/")</f>
        <v>5</v>
      </c>
      <c r="R844" s="4" t="str">
        <v>23</v>
      </c>
      <c r="S844" s="4" t="str">
        <v>14</v>
      </c>
      <c r="T844" s="5">
        <f t="shared" si="83"/>
        <v>41782</v>
      </c>
      <c r="U844">
        <v>4</v>
      </c>
      <c r="V844" s="14">
        <v>448</v>
      </c>
      <c r="W844" s="14">
        <v>21</v>
      </c>
      <c r="X844" s="14">
        <v>125</v>
      </c>
      <c r="Y844" s="14">
        <v>52</v>
      </c>
      <c r="Z844" s="14">
        <v>101</v>
      </c>
      <c r="AA844" s="14">
        <v>62</v>
      </c>
      <c r="AB844" s="2">
        <v>0</v>
      </c>
      <c r="AC844" s="2">
        <v>7</v>
      </c>
      <c r="AD844" s="2">
        <v>8</v>
      </c>
      <c r="AE844" s="2">
        <v>2</v>
      </c>
      <c r="AF844" s="2">
        <v>1</v>
      </c>
      <c r="AG844" s="2">
        <v>0</v>
      </c>
      <c r="AH844" s="16">
        <v>3</v>
      </c>
      <c r="AJ844">
        <v>32</v>
      </c>
      <c r="AK844">
        <v>51.372999999999998</v>
      </c>
      <c r="AR844">
        <v>60</v>
      </c>
      <c r="AS844">
        <v>30.983000000000001</v>
      </c>
    </row>
    <row r="845" spans="1:45" x14ac:dyDescent="0.3">
      <c r="A845">
        <v>6810</v>
      </c>
      <c r="B845">
        <v>1984</v>
      </c>
      <c r="C845" s="1">
        <f t="shared" si="78"/>
        <v>40</v>
      </c>
      <c r="D845" t="s">
        <v>47</v>
      </c>
      <c r="E845" t="s">
        <v>22</v>
      </c>
      <c r="F845" s="4" t="s">
        <v>23</v>
      </c>
      <c r="G845" t="s">
        <v>23</v>
      </c>
      <c r="H845" s="20">
        <v>82025</v>
      </c>
      <c r="I845" s="2">
        <f t="shared" si="79"/>
        <v>82.025000000000006</v>
      </c>
      <c r="J845" s="2"/>
      <c r="K845" s="2">
        <v>0</v>
      </c>
      <c r="L845" s="2">
        <v>0</v>
      </c>
      <c r="M845" s="16">
        <f t="shared" si="80"/>
        <v>0</v>
      </c>
      <c r="N845" s="6" t="s">
        <v>46</v>
      </c>
      <c r="O845" s="4">
        <f t="shared" si="81"/>
        <v>2</v>
      </c>
      <c r="P845" s="3">
        <f t="shared" si="82"/>
        <v>41422</v>
      </c>
      <c r="Q845" s="4" t="str" cm="1">
        <f t="array" ref="Q845:S845">_xlfn.TEXTSPLIT(N845,"/")</f>
        <v>5</v>
      </c>
      <c r="R845" s="4" t="str">
        <v>28</v>
      </c>
      <c r="S845" s="4" t="str">
        <v>13</v>
      </c>
      <c r="T845" s="5">
        <f t="shared" si="83"/>
        <v>41422</v>
      </c>
      <c r="U845">
        <v>76</v>
      </c>
      <c r="V845" s="14">
        <v>267</v>
      </c>
      <c r="W845" s="14">
        <v>98</v>
      </c>
      <c r="X845" s="14">
        <v>606</v>
      </c>
      <c r="Y845" s="14">
        <v>48</v>
      </c>
      <c r="Z845" s="14">
        <v>70</v>
      </c>
      <c r="AA845" s="14">
        <v>98</v>
      </c>
      <c r="AB845" s="2">
        <v>1</v>
      </c>
      <c r="AC845" s="2">
        <v>3</v>
      </c>
      <c r="AD845" s="2">
        <v>6</v>
      </c>
      <c r="AE845" s="2">
        <v>1</v>
      </c>
      <c r="AF845" s="2">
        <v>1</v>
      </c>
      <c r="AG845" s="2">
        <v>0</v>
      </c>
      <c r="AH845" s="16">
        <v>1</v>
      </c>
      <c r="AJ845">
        <v>53</v>
      </c>
      <c r="AK845">
        <v>67.352999999999994</v>
      </c>
      <c r="AR845">
        <v>43</v>
      </c>
      <c r="AS845">
        <v>50.183</v>
      </c>
    </row>
    <row r="846" spans="1:45" x14ac:dyDescent="0.3">
      <c r="A846">
        <v>6798</v>
      </c>
      <c r="B846">
        <v>1967</v>
      </c>
      <c r="C846" s="1">
        <f t="shared" si="78"/>
        <v>57</v>
      </c>
      <c r="D846" t="s">
        <v>47</v>
      </c>
      <c r="E846" t="s">
        <v>22</v>
      </c>
      <c r="F846" s="4" t="s">
        <v>26</v>
      </c>
      <c r="G846" t="s">
        <v>26</v>
      </c>
      <c r="H846" s="20">
        <v>37070</v>
      </c>
      <c r="I846" s="2">
        <f t="shared" si="79"/>
        <v>37.07</v>
      </c>
      <c r="J846" s="2"/>
      <c r="K846" s="2">
        <v>1</v>
      </c>
      <c r="L846" s="2">
        <v>1</v>
      </c>
      <c r="M846" s="16">
        <f t="shared" si="80"/>
        <v>2</v>
      </c>
      <c r="N846" s="6" t="s">
        <v>287</v>
      </c>
      <c r="O846" s="4">
        <f t="shared" si="81"/>
        <v>2</v>
      </c>
      <c r="P846" s="3">
        <f t="shared" si="82"/>
        <v>41353</v>
      </c>
      <c r="Q846" s="4" t="str" cm="1">
        <f t="array" ref="Q846:S846">_xlfn.TEXTSPLIT(N846,"/")</f>
        <v>3</v>
      </c>
      <c r="R846" s="4" t="str">
        <v>20</v>
      </c>
      <c r="S846" s="4" t="str">
        <v>13</v>
      </c>
      <c r="T846" s="5">
        <f t="shared" si="83"/>
        <v>41353</v>
      </c>
      <c r="U846">
        <v>30</v>
      </c>
      <c r="V846" s="14">
        <v>231</v>
      </c>
      <c r="W846" s="14">
        <v>7</v>
      </c>
      <c r="X846" s="14">
        <v>137</v>
      </c>
      <c r="Y846" s="14">
        <v>4</v>
      </c>
      <c r="Z846" s="14">
        <v>15</v>
      </c>
      <c r="AA846" s="14">
        <v>39</v>
      </c>
      <c r="AB846" s="2">
        <v>9</v>
      </c>
      <c r="AC846" s="2">
        <v>5</v>
      </c>
      <c r="AD846" s="2">
        <v>8</v>
      </c>
      <c r="AE846" s="2">
        <v>7</v>
      </c>
      <c r="AF846" s="2">
        <v>1</v>
      </c>
      <c r="AG846" s="2">
        <v>0</v>
      </c>
      <c r="AH846" s="16">
        <v>0</v>
      </c>
      <c r="AJ846">
        <v>64</v>
      </c>
      <c r="AK846">
        <v>62.859000000000002</v>
      </c>
      <c r="AR846">
        <v>32</v>
      </c>
      <c r="AS846">
        <v>49.767000000000003</v>
      </c>
    </row>
    <row r="847" spans="1:45" x14ac:dyDescent="0.3">
      <c r="A847">
        <v>6770</v>
      </c>
      <c r="B847">
        <v>1986</v>
      </c>
      <c r="C847" s="1">
        <f t="shared" si="78"/>
        <v>38</v>
      </c>
      <c r="D847" t="s">
        <v>31</v>
      </c>
      <c r="E847" t="s">
        <v>22</v>
      </c>
      <c r="F847" s="4" t="s">
        <v>29</v>
      </c>
      <c r="G847" t="s">
        <v>29</v>
      </c>
      <c r="H847" s="20">
        <v>21355</v>
      </c>
      <c r="I847" s="2">
        <f t="shared" si="79"/>
        <v>21.355</v>
      </c>
      <c r="J847" s="2"/>
      <c r="K847" s="2">
        <v>1</v>
      </c>
      <c r="L847" s="2">
        <v>0</v>
      </c>
      <c r="M847" s="16">
        <f t="shared" si="80"/>
        <v>1</v>
      </c>
      <c r="N847" s="6" t="s">
        <v>107</v>
      </c>
      <c r="O847" s="4">
        <f t="shared" si="81"/>
        <v>2</v>
      </c>
      <c r="P847" s="3">
        <f t="shared" si="82"/>
        <v>41506</v>
      </c>
      <c r="Q847" s="4" t="str" cm="1">
        <f t="array" ref="Q847:S847">_xlfn.TEXTSPLIT(N847,"/")</f>
        <v>8</v>
      </c>
      <c r="R847" s="4" t="str">
        <v>20</v>
      </c>
      <c r="S847" s="4" t="str">
        <v>13</v>
      </c>
      <c r="T847" s="5">
        <f t="shared" si="83"/>
        <v>41506</v>
      </c>
      <c r="U847">
        <v>5</v>
      </c>
      <c r="V847" s="14">
        <v>5</v>
      </c>
      <c r="W847" s="14">
        <v>13</v>
      </c>
      <c r="X847" s="14">
        <v>14</v>
      </c>
      <c r="Y847" s="14">
        <v>0</v>
      </c>
      <c r="Z847" s="14">
        <v>5</v>
      </c>
      <c r="AA847" s="14">
        <v>31</v>
      </c>
      <c r="AB847" s="2">
        <v>2</v>
      </c>
      <c r="AC847" s="2">
        <v>2</v>
      </c>
      <c r="AD847" s="2">
        <v>2</v>
      </c>
      <c r="AE847" s="2">
        <v>6</v>
      </c>
      <c r="AF847" s="2">
        <v>1</v>
      </c>
      <c r="AG847" s="2">
        <v>0</v>
      </c>
      <c r="AH847" s="16">
        <v>1</v>
      </c>
      <c r="AJ847">
        <v>50</v>
      </c>
      <c r="AK847">
        <v>35.86</v>
      </c>
      <c r="AR847">
        <v>41</v>
      </c>
      <c r="AS847">
        <v>61.415999999999997</v>
      </c>
    </row>
    <row r="848" spans="1:45" x14ac:dyDescent="0.3">
      <c r="A848">
        <v>6768</v>
      </c>
      <c r="B848">
        <v>1963</v>
      </c>
      <c r="C848" s="1">
        <f t="shared" si="78"/>
        <v>61</v>
      </c>
      <c r="D848" t="s">
        <v>28</v>
      </c>
      <c r="E848" t="s">
        <v>22</v>
      </c>
      <c r="F848" s="4" t="s">
        <v>23</v>
      </c>
      <c r="G848" t="s">
        <v>23</v>
      </c>
      <c r="H848" s="20">
        <v>37859</v>
      </c>
      <c r="I848" s="2">
        <f t="shared" si="79"/>
        <v>37.859000000000002</v>
      </c>
      <c r="J848" s="2"/>
      <c r="K848" s="2">
        <v>1</v>
      </c>
      <c r="L848" s="2">
        <v>2</v>
      </c>
      <c r="M848" s="16">
        <f t="shared" si="80"/>
        <v>3</v>
      </c>
      <c r="N848" s="7">
        <v>41609</v>
      </c>
      <c r="O848" s="4">
        <f t="shared" si="81"/>
        <v>1</v>
      </c>
      <c r="P848" s="3">
        <f t="shared" si="82"/>
        <v>41609</v>
      </c>
      <c r="Q848" s="4" t="str" cm="1">
        <f t="array" ref="Q848">_xlfn.TEXTSPLIT(N848,"/")</f>
        <v>41609</v>
      </c>
      <c r="R848" s="5"/>
      <c r="S848" s="5"/>
      <c r="T848" s="5" t="e">
        <f t="shared" si="83"/>
        <v>#NUM!</v>
      </c>
      <c r="U848">
        <v>75</v>
      </c>
      <c r="V848" s="14">
        <v>22</v>
      </c>
      <c r="W848" s="14">
        <v>1</v>
      </c>
      <c r="X848" s="14">
        <v>8</v>
      </c>
      <c r="Y848" s="14">
        <v>2</v>
      </c>
      <c r="Z848" s="14">
        <v>1</v>
      </c>
      <c r="AA848" s="14">
        <v>2</v>
      </c>
      <c r="AB848" s="2">
        <v>2</v>
      </c>
      <c r="AC848" s="2">
        <v>1</v>
      </c>
      <c r="AD848" s="2">
        <v>3</v>
      </c>
      <c r="AE848" s="2">
        <v>8</v>
      </c>
      <c r="AF848" s="2">
        <v>0</v>
      </c>
      <c r="AG848" s="2">
        <v>0</v>
      </c>
      <c r="AH848" s="16">
        <v>0</v>
      </c>
      <c r="AJ848">
        <v>52</v>
      </c>
      <c r="AK848">
        <v>45.683999999999997</v>
      </c>
      <c r="AR848">
        <v>59</v>
      </c>
      <c r="AS848">
        <v>61.798000000000002</v>
      </c>
    </row>
    <row r="849" spans="1:45" x14ac:dyDescent="0.3">
      <c r="A849">
        <v>6749</v>
      </c>
      <c r="B849">
        <v>1967</v>
      </c>
      <c r="C849" s="1">
        <f t="shared" si="78"/>
        <v>57</v>
      </c>
      <c r="D849" t="s">
        <v>25</v>
      </c>
      <c r="E849" t="s">
        <v>22</v>
      </c>
      <c r="F849" s="4" t="s">
        <v>26</v>
      </c>
      <c r="G849" t="s">
        <v>26</v>
      </c>
      <c r="H849" s="20">
        <v>86358</v>
      </c>
      <c r="I849" s="2">
        <f t="shared" si="79"/>
        <v>86.358000000000004</v>
      </c>
      <c r="J849" s="2"/>
      <c r="K849" s="2">
        <v>1</v>
      </c>
      <c r="L849" s="2">
        <v>1</v>
      </c>
      <c r="M849" s="16">
        <f t="shared" si="80"/>
        <v>2</v>
      </c>
      <c r="N849" s="7">
        <v>41129</v>
      </c>
      <c r="O849" s="4">
        <f t="shared" si="81"/>
        <v>1</v>
      </c>
      <c r="P849" s="3">
        <f t="shared" si="82"/>
        <v>41129</v>
      </c>
      <c r="Q849" s="4" t="str" cm="1">
        <f t="array" ref="Q849">_xlfn.TEXTSPLIT(N849,"/")</f>
        <v>41129</v>
      </c>
      <c r="R849" s="5"/>
      <c r="S849" s="5"/>
      <c r="T849" s="5" t="e">
        <f t="shared" si="83"/>
        <v>#NUM!</v>
      </c>
      <c r="U849">
        <v>78</v>
      </c>
      <c r="V849" s="14">
        <v>957</v>
      </c>
      <c r="W849" s="14">
        <v>47</v>
      </c>
      <c r="X849" s="14">
        <v>494</v>
      </c>
      <c r="Y849" s="14">
        <v>82</v>
      </c>
      <c r="Z849" s="14">
        <v>47</v>
      </c>
      <c r="AA849" s="14">
        <v>95</v>
      </c>
      <c r="AB849" s="2">
        <v>4</v>
      </c>
      <c r="AC849" s="2">
        <v>5</v>
      </c>
      <c r="AD849" s="2">
        <v>6</v>
      </c>
      <c r="AE849" s="2">
        <v>8</v>
      </c>
      <c r="AF849" s="2">
        <v>0</v>
      </c>
      <c r="AG849" s="2">
        <v>0</v>
      </c>
      <c r="AH849" s="16">
        <v>0</v>
      </c>
      <c r="AJ849">
        <v>55</v>
      </c>
      <c r="AK849">
        <v>40.706000000000003</v>
      </c>
      <c r="AR849">
        <v>43</v>
      </c>
      <c r="AS849">
        <v>31.535</v>
      </c>
    </row>
    <row r="850" spans="1:45" x14ac:dyDescent="0.3">
      <c r="A850">
        <v>6742</v>
      </c>
      <c r="B850">
        <v>1980</v>
      </c>
      <c r="C850" s="1">
        <f t="shared" si="78"/>
        <v>44</v>
      </c>
      <c r="D850" t="s">
        <v>25</v>
      </c>
      <c r="E850" t="s">
        <v>22</v>
      </c>
      <c r="F850" s="4" t="s">
        <v>29</v>
      </c>
      <c r="G850" t="s">
        <v>29</v>
      </c>
      <c r="H850" s="20">
        <v>17688</v>
      </c>
      <c r="I850" s="2">
        <f t="shared" si="79"/>
        <v>17.687999999999999</v>
      </c>
      <c r="J850" s="2"/>
      <c r="K850" s="2">
        <v>1</v>
      </c>
      <c r="L850" s="2">
        <v>0</v>
      </c>
      <c r="M850" s="16">
        <f t="shared" si="80"/>
        <v>1</v>
      </c>
      <c r="N850" s="6" t="s">
        <v>302</v>
      </c>
      <c r="O850" s="4">
        <f t="shared" si="81"/>
        <v>2</v>
      </c>
      <c r="P850" s="3">
        <f t="shared" si="82"/>
        <v>41287</v>
      </c>
      <c r="Q850" s="4" t="str" cm="1">
        <f t="array" ref="Q850:S850">_xlfn.TEXTSPLIT(N850,"/")</f>
        <v>1</v>
      </c>
      <c r="R850" s="4" t="str">
        <v>13</v>
      </c>
      <c r="S850" s="4" t="str">
        <v>13</v>
      </c>
      <c r="T850" s="5">
        <f t="shared" si="83"/>
        <v>41287</v>
      </c>
      <c r="U850">
        <v>82</v>
      </c>
      <c r="V850" s="14">
        <v>2</v>
      </c>
      <c r="W850" s="14">
        <v>2</v>
      </c>
      <c r="X850" s="14">
        <v>1</v>
      </c>
      <c r="Y850" s="14">
        <v>3</v>
      </c>
      <c r="Z850" s="14">
        <v>1</v>
      </c>
      <c r="AA850" s="14">
        <v>2</v>
      </c>
      <c r="AB850" s="2">
        <v>1</v>
      </c>
      <c r="AC850" s="2">
        <v>1</v>
      </c>
      <c r="AD850" s="2">
        <v>2</v>
      </c>
      <c r="AE850" s="2">
        <v>8</v>
      </c>
      <c r="AF850" s="2">
        <v>0</v>
      </c>
      <c r="AG850" s="2">
        <v>1</v>
      </c>
      <c r="AH850" s="16">
        <v>0</v>
      </c>
      <c r="AJ850">
        <v>50</v>
      </c>
      <c r="AK850">
        <v>35.86</v>
      </c>
      <c r="AR850">
        <v>54</v>
      </c>
      <c r="AS850">
        <v>48.752000000000002</v>
      </c>
    </row>
    <row r="851" spans="1:45" hidden="1" x14ac:dyDescent="0.3">
      <c r="A851">
        <v>6730</v>
      </c>
      <c r="B851">
        <v>1955</v>
      </c>
      <c r="C851" s="1">
        <f t="shared" si="78"/>
        <v>69</v>
      </c>
      <c r="D851" t="s">
        <v>25</v>
      </c>
      <c r="E851" t="s">
        <v>22</v>
      </c>
      <c r="F851" s="4" t="s">
        <v>29</v>
      </c>
      <c r="G851" t="s">
        <v>29</v>
      </c>
      <c r="H851" s="20">
        <v>38998</v>
      </c>
      <c r="I851" s="2">
        <f t="shared" si="79"/>
        <v>38.997999999999998</v>
      </c>
      <c r="J851" s="2"/>
      <c r="K851" s="2">
        <v>1</v>
      </c>
      <c r="L851" s="2">
        <v>1</v>
      </c>
      <c r="M851" s="16">
        <f t="shared" si="80"/>
        <v>2</v>
      </c>
      <c r="N851" s="7">
        <v>40979</v>
      </c>
      <c r="O851" s="4">
        <f t="shared" si="81"/>
        <v>1</v>
      </c>
      <c r="P851" s="3">
        <f t="shared" si="82"/>
        <v>40979</v>
      </c>
      <c r="Q851" s="4" t="str" cm="1">
        <f t="array" ref="Q851">_xlfn.TEXTSPLIT(N851,"/")</f>
        <v>40979</v>
      </c>
      <c r="R851" s="5"/>
      <c r="S851" s="5"/>
      <c r="T851" s="5" t="e">
        <f t="shared" si="83"/>
        <v>#NUM!</v>
      </c>
      <c r="U851">
        <v>92</v>
      </c>
      <c r="V851" s="14">
        <v>34</v>
      </c>
      <c r="W851" s="14">
        <v>1</v>
      </c>
      <c r="X851" s="14">
        <v>14</v>
      </c>
      <c r="Y851" s="14">
        <v>0</v>
      </c>
      <c r="Z851" s="14">
        <v>0</v>
      </c>
      <c r="AA851" s="14">
        <v>5</v>
      </c>
      <c r="AB851" s="2">
        <v>3</v>
      </c>
      <c r="AC851" s="2">
        <v>2</v>
      </c>
      <c r="AD851" s="2">
        <v>3</v>
      </c>
      <c r="AE851" s="2">
        <v>8</v>
      </c>
      <c r="AF851" s="2">
        <v>0</v>
      </c>
      <c r="AG851" s="2">
        <v>1</v>
      </c>
      <c r="AH851" s="16">
        <v>0</v>
      </c>
      <c r="AJ851">
        <v>60</v>
      </c>
      <c r="AK851">
        <v>33.378</v>
      </c>
      <c r="AR851">
        <v>58</v>
      </c>
      <c r="AS851">
        <v>33.456000000000003</v>
      </c>
    </row>
    <row r="852" spans="1:45" x14ac:dyDescent="0.3">
      <c r="A852">
        <v>6729</v>
      </c>
      <c r="B852">
        <v>1989</v>
      </c>
      <c r="C852" s="1">
        <f t="shared" si="78"/>
        <v>35</v>
      </c>
      <c r="D852" t="s">
        <v>47</v>
      </c>
      <c r="E852" t="s">
        <v>22</v>
      </c>
      <c r="F852" s="4" t="s">
        <v>26</v>
      </c>
      <c r="G852" t="s">
        <v>26</v>
      </c>
      <c r="H852" s="20">
        <v>68655</v>
      </c>
      <c r="I852" s="2">
        <f t="shared" si="79"/>
        <v>68.655000000000001</v>
      </c>
      <c r="J852" s="2"/>
      <c r="K852" s="2">
        <v>0</v>
      </c>
      <c r="L852" s="2">
        <v>0</v>
      </c>
      <c r="M852" s="16">
        <f t="shared" si="80"/>
        <v>0</v>
      </c>
      <c r="N852" s="7">
        <v>41190</v>
      </c>
      <c r="O852" s="4">
        <f t="shared" si="81"/>
        <v>1</v>
      </c>
      <c r="P852" s="3">
        <f t="shared" si="82"/>
        <v>41190</v>
      </c>
      <c r="Q852" s="4" t="str" cm="1">
        <f t="array" ref="Q852">_xlfn.TEXTSPLIT(N852,"/")</f>
        <v>41190</v>
      </c>
      <c r="R852" s="5"/>
      <c r="S852" s="5"/>
      <c r="T852" s="5" t="e">
        <f t="shared" si="83"/>
        <v>#NUM!</v>
      </c>
      <c r="U852">
        <v>95</v>
      </c>
      <c r="V852" s="14">
        <v>456</v>
      </c>
      <c r="W852" s="14">
        <v>19</v>
      </c>
      <c r="X852" s="14">
        <v>832</v>
      </c>
      <c r="Y852" s="14">
        <v>75</v>
      </c>
      <c r="Z852" s="14">
        <v>118</v>
      </c>
      <c r="AA852" s="14">
        <v>38</v>
      </c>
      <c r="AB852" s="2">
        <v>1</v>
      </c>
      <c r="AC852" s="2">
        <v>4</v>
      </c>
      <c r="AD852" s="2">
        <v>11</v>
      </c>
      <c r="AE852" s="2">
        <v>3</v>
      </c>
      <c r="AF852" s="2">
        <v>0</v>
      </c>
      <c r="AG852" s="2">
        <v>0</v>
      </c>
      <c r="AH852" s="16">
        <v>0</v>
      </c>
      <c r="AJ852">
        <v>48</v>
      </c>
      <c r="AK852">
        <v>76.531999999999996</v>
      </c>
      <c r="AR852">
        <v>34</v>
      </c>
      <c r="AS852">
        <v>66.972999999999999</v>
      </c>
    </row>
    <row r="853" spans="1:45" x14ac:dyDescent="0.3">
      <c r="A853">
        <v>6728</v>
      </c>
      <c r="B853">
        <v>1986</v>
      </c>
      <c r="C853" s="1">
        <f t="shared" si="78"/>
        <v>38</v>
      </c>
      <c r="D853" t="s">
        <v>25</v>
      </c>
      <c r="E853" t="s">
        <v>22</v>
      </c>
      <c r="F853" s="4" t="s">
        <v>32</v>
      </c>
      <c r="G853" t="s">
        <v>32</v>
      </c>
      <c r="H853" s="20">
        <v>29103</v>
      </c>
      <c r="I853" s="2">
        <f t="shared" si="79"/>
        <v>29.103000000000002</v>
      </c>
      <c r="J853" s="2"/>
      <c r="K853" s="2">
        <v>1</v>
      </c>
      <c r="L853" s="2">
        <v>0</v>
      </c>
      <c r="M853" s="16">
        <f t="shared" si="80"/>
        <v>1</v>
      </c>
      <c r="N853" s="6" t="s">
        <v>308</v>
      </c>
      <c r="O853" s="4">
        <f t="shared" si="81"/>
        <v>2</v>
      </c>
      <c r="P853" s="3">
        <f t="shared" si="82"/>
        <v>41148</v>
      </c>
      <c r="Q853" s="4" t="str" cm="1">
        <f t="array" ref="Q853:S853">_xlfn.TEXTSPLIT(N853,"/")</f>
        <v>8</v>
      </c>
      <c r="R853" s="4" t="str">
        <v>27</v>
      </c>
      <c r="S853" s="4" t="str">
        <v>12</v>
      </c>
      <c r="T853" s="5">
        <f t="shared" si="83"/>
        <v>41148</v>
      </c>
      <c r="U853">
        <v>38</v>
      </c>
      <c r="V853" s="14">
        <v>16</v>
      </c>
      <c r="W853" s="14">
        <v>0</v>
      </c>
      <c r="X853" s="14">
        <v>17</v>
      </c>
      <c r="Y853" s="14">
        <v>6</v>
      </c>
      <c r="Z853" s="14">
        <v>3</v>
      </c>
      <c r="AA853" s="14">
        <v>6</v>
      </c>
      <c r="AB853" s="2">
        <v>2</v>
      </c>
      <c r="AC853" s="2">
        <v>1</v>
      </c>
      <c r="AD853" s="2">
        <v>3</v>
      </c>
      <c r="AE853" s="2">
        <v>9</v>
      </c>
      <c r="AF853" s="2">
        <v>0</v>
      </c>
      <c r="AG853" s="2">
        <v>0</v>
      </c>
      <c r="AH853" s="16">
        <v>0</v>
      </c>
      <c r="AJ853">
        <v>67</v>
      </c>
      <c r="AK853">
        <v>78.028000000000006</v>
      </c>
      <c r="AR853">
        <v>59</v>
      </c>
      <c r="AS853">
        <v>51.982999999999997</v>
      </c>
    </row>
    <row r="854" spans="1:45" hidden="1" x14ac:dyDescent="0.3">
      <c r="A854">
        <v>6722</v>
      </c>
      <c r="B854">
        <v>1955</v>
      </c>
      <c r="C854" s="1">
        <f t="shared" si="78"/>
        <v>69</v>
      </c>
      <c r="D854" t="s">
        <v>28</v>
      </c>
      <c r="E854" t="s">
        <v>34</v>
      </c>
      <c r="F854" s="4" t="s">
        <v>29</v>
      </c>
      <c r="G854" t="s">
        <v>29</v>
      </c>
      <c r="H854" s="20">
        <v>70421</v>
      </c>
      <c r="I854" s="2">
        <f t="shared" si="79"/>
        <v>70.421000000000006</v>
      </c>
      <c r="J854" s="2"/>
      <c r="K854" s="2">
        <v>0</v>
      </c>
      <c r="L854" s="2">
        <v>1</v>
      </c>
      <c r="M854" s="16">
        <f t="shared" si="80"/>
        <v>1</v>
      </c>
      <c r="N854" s="6" t="s">
        <v>409</v>
      </c>
      <c r="O854" s="4">
        <f t="shared" si="81"/>
        <v>2</v>
      </c>
      <c r="P854" s="3">
        <f t="shared" si="82"/>
        <v>41818</v>
      </c>
      <c r="Q854" s="4" t="str" cm="1">
        <f t="array" ref="Q854:S854">_xlfn.TEXTSPLIT(N854,"/")</f>
        <v>6</v>
      </c>
      <c r="R854" s="4" t="str">
        <v>28</v>
      </c>
      <c r="S854" s="4" t="str">
        <v>14</v>
      </c>
      <c r="T854" s="5">
        <f t="shared" si="83"/>
        <v>41818</v>
      </c>
      <c r="U854">
        <v>98</v>
      </c>
      <c r="V854" s="14">
        <v>479</v>
      </c>
      <c r="W854" s="14">
        <v>28</v>
      </c>
      <c r="X854" s="14">
        <v>136</v>
      </c>
      <c r="Y854" s="14">
        <v>75</v>
      </c>
      <c r="Z854" s="14">
        <v>14</v>
      </c>
      <c r="AA854" s="14">
        <v>35</v>
      </c>
      <c r="AB854" s="2">
        <v>3</v>
      </c>
      <c r="AC854" s="2">
        <v>10</v>
      </c>
      <c r="AD854" s="2">
        <v>7</v>
      </c>
      <c r="AE854" s="2">
        <v>6</v>
      </c>
      <c r="AF854" s="2">
        <v>0</v>
      </c>
      <c r="AG854" s="2">
        <v>0</v>
      </c>
      <c r="AH854" s="16">
        <v>0</v>
      </c>
      <c r="AJ854">
        <v>63</v>
      </c>
      <c r="AK854">
        <v>62.204000000000001</v>
      </c>
      <c r="AR854">
        <v>51</v>
      </c>
      <c r="AS854">
        <v>21.359000000000002</v>
      </c>
    </row>
    <row r="855" spans="1:45" hidden="1" x14ac:dyDescent="0.3">
      <c r="A855">
        <v>6721</v>
      </c>
      <c r="B855">
        <v>1952</v>
      </c>
      <c r="C855" s="1">
        <f t="shared" si="78"/>
        <v>72</v>
      </c>
      <c r="D855" t="s">
        <v>28</v>
      </c>
      <c r="E855" t="s">
        <v>22</v>
      </c>
      <c r="F855" s="4" t="s">
        <v>29</v>
      </c>
      <c r="G855" t="s">
        <v>29</v>
      </c>
      <c r="H855" s="20">
        <v>71965</v>
      </c>
      <c r="I855" s="2">
        <f t="shared" si="79"/>
        <v>71.965000000000003</v>
      </c>
      <c r="J855" s="2"/>
      <c r="K855" s="2">
        <v>0</v>
      </c>
      <c r="L855" s="2">
        <v>1</v>
      </c>
      <c r="M855" s="16">
        <f t="shared" si="80"/>
        <v>1</v>
      </c>
      <c r="N855" s="6" t="s">
        <v>234</v>
      </c>
      <c r="O855" s="4">
        <f t="shared" si="81"/>
        <v>2</v>
      </c>
      <c r="P855" s="3">
        <f t="shared" si="82"/>
        <v>41484</v>
      </c>
      <c r="Q855" s="4" t="str" cm="1">
        <f t="array" ref="Q855:S855">_xlfn.TEXTSPLIT(N855,"/")</f>
        <v>7</v>
      </c>
      <c r="R855" s="4" t="str">
        <v>29</v>
      </c>
      <c r="S855" s="4" t="str">
        <v>13</v>
      </c>
      <c r="T855" s="5">
        <f t="shared" si="83"/>
        <v>41484</v>
      </c>
      <c r="U855">
        <v>21</v>
      </c>
      <c r="V855" s="14">
        <v>572</v>
      </c>
      <c r="W855" s="14">
        <v>19</v>
      </c>
      <c r="X855" s="14">
        <v>286</v>
      </c>
      <c r="Y855" s="14">
        <v>50</v>
      </c>
      <c r="Z855" s="14">
        <v>38</v>
      </c>
      <c r="AA855" s="14">
        <v>248</v>
      </c>
      <c r="AB855" s="2">
        <v>3</v>
      </c>
      <c r="AC855" s="2">
        <v>6</v>
      </c>
      <c r="AD855" s="2">
        <v>5</v>
      </c>
      <c r="AE855" s="2">
        <v>3</v>
      </c>
      <c r="AF855" s="2">
        <v>0</v>
      </c>
      <c r="AG855" s="2">
        <v>0</v>
      </c>
      <c r="AH855" s="16">
        <v>0</v>
      </c>
      <c r="AJ855">
        <v>67</v>
      </c>
      <c r="AK855">
        <v>58.116</v>
      </c>
      <c r="AR855">
        <v>40</v>
      </c>
      <c r="AS855">
        <v>43.776000000000003</v>
      </c>
    </row>
    <row r="856" spans="1:45" x14ac:dyDescent="0.3">
      <c r="A856">
        <v>6720</v>
      </c>
      <c r="B856">
        <v>1969</v>
      </c>
      <c r="C856" s="1">
        <f t="shared" si="78"/>
        <v>55</v>
      </c>
      <c r="D856" t="s">
        <v>25</v>
      </c>
      <c r="E856" t="s">
        <v>42</v>
      </c>
      <c r="F856" s="4" t="s">
        <v>32</v>
      </c>
      <c r="G856" t="s">
        <v>32</v>
      </c>
      <c r="H856" s="20">
        <v>43795</v>
      </c>
      <c r="I856" s="2">
        <f t="shared" si="79"/>
        <v>43.795000000000002</v>
      </c>
      <c r="J856" s="2"/>
      <c r="K856" s="2">
        <v>0</v>
      </c>
      <c r="L856" s="2">
        <v>1</v>
      </c>
      <c r="M856" s="16">
        <f t="shared" si="80"/>
        <v>1</v>
      </c>
      <c r="N856" s="6" t="s">
        <v>44</v>
      </c>
      <c r="O856" s="4">
        <f t="shared" si="81"/>
        <v>2</v>
      </c>
      <c r="P856" s="3">
        <f t="shared" si="82"/>
        <v>41563</v>
      </c>
      <c r="Q856" s="4" t="str" cm="1">
        <f t="array" ref="Q856:S856">_xlfn.TEXTSPLIT(N856,"/")</f>
        <v>10</v>
      </c>
      <c r="R856" s="4" t="str">
        <v>16</v>
      </c>
      <c r="S856" s="4" t="str">
        <v>13</v>
      </c>
      <c r="T856" s="5">
        <f t="shared" si="83"/>
        <v>41563</v>
      </c>
      <c r="U856">
        <v>11</v>
      </c>
      <c r="V856" s="14">
        <v>314</v>
      </c>
      <c r="W856" s="14">
        <v>11</v>
      </c>
      <c r="X856" s="14">
        <v>53</v>
      </c>
      <c r="Y856" s="14">
        <v>4</v>
      </c>
      <c r="Z856" s="14">
        <v>3</v>
      </c>
      <c r="AA856" s="14">
        <v>107</v>
      </c>
      <c r="AB856" s="2">
        <v>3</v>
      </c>
      <c r="AC856" s="2">
        <v>7</v>
      </c>
      <c r="AD856" s="2">
        <v>4</v>
      </c>
      <c r="AE856" s="2">
        <v>7</v>
      </c>
      <c r="AF856" s="2">
        <v>1</v>
      </c>
      <c r="AG856" s="2">
        <v>0</v>
      </c>
      <c r="AH856" s="16">
        <v>1</v>
      </c>
      <c r="AJ856">
        <v>54</v>
      </c>
      <c r="AK856">
        <v>62.186999999999998</v>
      </c>
      <c r="AR856">
        <v>54</v>
      </c>
      <c r="AS856">
        <v>62.881999999999998</v>
      </c>
    </row>
    <row r="857" spans="1:45" hidden="1" x14ac:dyDescent="0.3">
      <c r="A857">
        <v>6715</v>
      </c>
      <c r="B857">
        <v>1949</v>
      </c>
      <c r="C857" s="1">
        <f t="shared" si="78"/>
        <v>75</v>
      </c>
      <c r="D857" t="s">
        <v>25</v>
      </c>
      <c r="E857" t="s">
        <v>34</v>
      </c>
      <c r="F857" s="4" t="s">
        <v>26</v>
      </c>
      <c r="G857" t="s">
        <v>26</v>
      </c>
      <c r="H857" s="20">
        <v>60200</v>
      </c>
      <c r="I857" s="2">
        <f t="shared" si="79"/>
        <v>60.2</v>
      </c>
      <c r="J857" s="2"/>
      <c r="K857" s="2">
        <v>0</v>
      </c>
      <c r="L857" s="2">
        <v>1</v>
      </c>
      <c r="M857" s="16">
        <f t="shared" si="80"/>
        <v>1</v>
      </c>
      <c r="N857" s="7">
        <v>41306</v>
      </c>
      <c r="O857" s="4">
        <f t="shared" si="81"/>
        <v>1</v>
      </c>
      <c r="P857" s="3">
        <f t="shared" si="82"/>
        <v>41306</v>
      </c>
      <c r="Q857" s="4" t="str" cm="1">
        <f t="array" ref="Q857">_xlfn.TEXTSPLIT(N857,"/")</f>
        <v>41306</v>
      </c>
      <c r="R857" s="5"/>
      <c r="S857" s="5"/>
      <c r="T857" s="5" t="e">
        <f t="shared" si="83"/>
        <v>#NUM!</v>
      </c>
      <c r="U857">
        <v>3</v>
      </c>
      <c r="V857" s="14">
        <v>502</v>
      </c>
      <c r="W857" s="14">
        <v>19</v>
      </c>
      <c r="X857" s="14">
        <v>132</v>
      </c>
      <c r="Y857" s="14">
        <v>0</v>
      </c>
      <c r="Z857" s="14">
        <v>6</v>
      </c>
      <c r="AA857" s="14">
        <v>26</v>
      </c>
      <c r="AB857" s="2">
        <v>6</v>
      </c>
      <c r="AC857" s="2">
        <v>6</v>
      </c>
      <c r="AD857" s="2">
        <v>11</v>
      </c>
      <c r="AE857" s="2">
        <v>6</v>
      </c>
      <c r="AF857" s="2">
        <v>0</v>
      </c>
      <c r="AG857" s="2">
        <v>0</v>
      </c>
      <c r="AH857" s="16">
        <v>0</v>
      </c>
      <c r="AJ857">
        <v>57</v>
      </c>
      <c r="AK857">
        <v>69.759</v>
      </c>
      <c r="AR857">
        <v>49</v>
      </c>
      <c r="AS857">
        <v>60.093000000000004</v>
      </c>
    </row>
    <row r="858" spans="1:45" hidden="1" x14ac:dyDescent="0.3">
      <c r="A858">
        <v>6710</v>
      </c>
      <c r="B858">
        <v>1952</v>
      </c>
      <c r="C858" s="1">
        <f t="shared" si="78"/>
        <v>72</v>
      </c>
      <c r="D858" t="s">
        <v>25</v>
      </c>
      <c r="E858" t="s">
        <v>42</v>
      </c>
      <c r="F858" s="4" t="s">
        <v>26</v>
      </c>
      <c r="G858" t="s">
        <v>26</v>
      </c>
      <c r="H858" s="20">
        <v>58217</v>
      </c>
      <c r="I858" s="2">
        <f t="shared" si="79"/>
        <v>58.216999999999999</v>
      </c>
      <c r="J858" s="2"/>
      <c r="K858" s="2">
        <v>2</v>
      </c>
      <c r="L858" s="2">
        <v>1</v>
      </c>
      <c r="M858" s="16">
        <f t="shared" si="80"/>
        <v>3</v>
      </c>
      <c r="N858" s="6" t="s">
        <v>199</v>
      </c>
      <c r="O858" s="4">
        <f t="shared" si="81"/>
        <v>2</v>
      </c>
      <c r="P858" s="3">
        <f t="shared" si="82"/>
        <v>41230</v>
      </c>
      <c r="Q858" s="4" t="str" cm="1">
        <f t="array" ref="Q858:S858">_xlfn.TEXTSPLIT(N858,"/")</f>
        <v>11</v>
      </c>
      <c r="R858" s="4" t="str">
        <v>17</v>
      </c>
      <c r="S858" s="4" t="str">
        <v>12</v>
      </c>
      <c r="T858" s="5">
        <f t="shared" si="83"/>
        <v>41230</v>
      </c>
      <c r="U858">
        <v>84</v>
      </c>
      <c r="V858" s="14">
        <v>68</v>
      </c>
      <c r="W858" s="14">
        <v>1</v>
      </c>
      <c r="X858" s="14">
        <v>13</v>
      </c>
      <c r="Y858" s="14">
        <v>3</v>
      </c>
      <c r="Z858" s="14">
        <v>5</v>
      </c>
      <c r="AA858" s="14">
        <v>13</v>
      </c>
      <c r="AB858" s="2">
        <v>1</v>
      </c>
      <c r="AC858" s="2">
        <v>2</v>
      </c>
      <c r="AD858" s="2">
        <v>4</v>
      </c>
      <c r="AE858" s="2">
        <v>6</v>
      </c>
      <c r="AF858" s="2">
        <v>0</v>
      </c>
      <c r="AG858" s="2">
        <v>0</v>
      </c>
      <c r="AH858" s="16">
        <v>0</v>
      </c>
      <c r="AJ858">
        <v>58</v>
      </c>
      <c r="AK858">
        <v>70.052999999999997</v>
      </c>
      <c r="AR858">
        <v>60</v>
      </c>
      <c r="AS858">
        <v>48.720999999999997</v>
      </c>
    </row>
    <row r="859" spans="1:45" x14ac:dyDescent="0.3">
      <c r="A859">
        <v>6694</v>
      </c>
      <c r="B859">
        <v>1965</v>
      </c>
      <c r="C859" s="1">
        <f t="shared" si="78"/>
        <v>59</v>
      </c>
      <c r="D859" t="s">
        <v>25</v>
      </c>
      <c r="E859" t="s">
        <v>22</v>
      </c>
      <c r="F859" s="4" t="s">
        <v>29</v>
      </c>
      <c r="G859" t="s">
        <v>29</v>
      </c>
      <c r="H859" s="20">
        <v>75236</v>
      </c>
      <c r="I859" s="2">
        <f t="shared" si="79"/>
        <v>75.236000000000004</v>
      </c>
      <c r="J859" s="2"/>
      <c r="K859" s="2">
        <v>0</v>
      </c>
      <c r="L859" s="2">
        <v>1</v>
      </c>
      <c r="M859" s="16">
        <f t="shared" si="80"/>
        <v>1</v>
      </c>
      <c r="N859" s="6" t="s">
        <v>173</v>
      </c>
      <c r="O859" s="4">
        <f t="shared" si="81"/>
        <v>2</v>
      </c>
      <c r="P859" s="3">
        <f t="shared" si="82"/>
        <v>41603</v>
      </c>
      <c r="Q859" s="4" t="str" cm="1">
        <f t="array" ref="Q859:S859">_xlfn.TEXTSPLIT(N859,"/")</f>
        <v>11</v>
      </c>
      <c r="R859" s="4" t="str">
        <v>25</v>
      </c>
      <c r="S859" s="4" t="str">
        <v>13</v>
      </c>
      <c r="T859" s="5">
        <f t="shared" si="83"/>
        <v>41603</v>
      </c>
      <c r="U859">
        <v>27</v>
      </c>
      <c r="V859" s="14">
        <v>438</v>
      </c>
      <c r="W859" s="14">
        <v>66</v>
      </c>
      <c r="X859" s="14">
        <v>400</v>
      </c>
      <c r="Y859" s="14">
        <v>12</v>
      </c>
      <c r="Z859" s="14">
        <v>38</v>
      </c>
      <c r="AA859" s="14">
        <v>114</v>
      </c>
      <c r="AB859" s="2">
        <v>1</v>
      </c>
      <c r="AC859" s="2">
        <v>8</v>
      </c>
      <c r="AD859" s="2">
        <v>13</v>
      </c>
      <c r="AE859" s="2">
        <v>4</v>
      </c>
      <c r="AF859" s="2">
        <v>0</v>
      </c>
      <c r="AG859" s="2">
        <v>0</v>
      </c>
      <c r="AH859" s="16">
        <v>0</v>
      </c>
      <c r="AJ859">
        <v>66</v>
      </c>
      <c r="AK859">
        <v>82.346999999999994</v>
      </c>
      <c r="AR859">
        <v>41</v>
      </c>
      <c r="AS859">
        <v>84.168999999999997</v>
      </c>
    </row>
    <row r="860" spans="1:45" x14ac:dyDescent="0.3">
      <c r="A860">
        <v>6690</v>
      </c>
      <c r="B860">
        <v>1967</v>
      </c>
      <c r="C860" s="1">
        <f t="shared" si="78"/>
        <v>57</v>
      </c>
      <c r="D860" t="s">
        <v>47</v>
      </c>
      <c r="E860" t="s">
        <v>42</v>
      </c>
      <c r="F860" s="4" t="s">
        <v>29</v>
      </c>
      <c r="G860" t="s">
        <v>29</v>
      </c>
      <c r="H860" s="20">
        <v>38179</v>
      </c>
      <c r="I860" s="2">
        <f t="shared" si="79"/>
        <v>38.179000000000002</v>
      </c>
      <c r="J860" s="2"/>
      <c r="K860" s="2">
        <v>1</v>
      </c>
      <c r="L860" s="2">
        <v>1</v>
      </c>
      <c r="M860" s="16">
        <f t="shared" si="80"/>
        <v>2</v>
      </c>
      <c r="N860" s="6" t="s">
        <v>288</v>
      </c>
      <c r="O860" s="4">
        <f t="shared" si="81"/>
        <v>2</v>
      </c>
      <c r="P860" s="3">
        <f t="shared" si="82"/>
        <v>41347</v>
      </c>
      <c r="Q860" s="4" t="str" cm="1">
        <f t="array" ref="Q860:S860">_xlfn.TEXTSPLIT(N860,"/")</f>
        <v>3</v>
      </c>
      <c r="R860" s="4" t="str">
        <v>14</v>
      </c>
      <c r="S860" s="4" t="str">
        <v>13</v>
      </c>
      <c r="T860" s="5">
        <f t="shared" si="83"/>
        <v>41347</v>
      </c>
      <c r="U860">
        <v>30</v>
      </c>
      <c r="V860" s="14">
        <v>38</v>
      </c>
      <c r="W860" s="14">
        <v>4</v>
      </c>
      <c r="X860" s="14">
        <v>22</v>
      </c>
      <c r="Y860" s="14">
        <v>4</v>
      </c>
      <c r="Z860" s="14">
        <v>2</v>
      </c>
      <c r="AA860" s="14">
        <v>20</v>
      </c>
      <c r="AB860" s="2">
        <v>4</v>
      </c>
      <c r="AC860" s="2">
        <v>3</v>
      </c>
      <c r="AD860" s="2">
        <v>3</v>
      </c>
      <c r="AE860" s="2">
        <v>7</v>
      </c>
      <c r="AF860" s="2">
        <v>0</v>
      </c>
      <c r="AG860" s="2">
        <v>0</v>
      </c>
      <c r="AH860" s="16">
        <v>0</v>
      </c>
      <c r="AJ860">
        <v>61</v>
      </c>
      <c r="AK860">
        <v>63.887</v>
      </c>
      <c r="AR860">
        <v>51</v>
      </c>
      <c r="AS860">
        <v>78.075000000000003</v>
      </c>
    </row>
    <row r="861" spans="1:45" x14ac:dyDescent="0.3">
      <c r="A861">
        <v>6682</v>
      </c>
      <c r="B861">
        <v>1974</v>
      </c>
      <c r="C861" s="1">
        <f t="shared" si="78"/>
        <v>50</v>
      </c>
      <c r="D861" t="s">
        <v>25</v>
      </c>
      <c r="E861" t="s">
        <v>66</v>
      </c>
      <c r="F861" s="4" t="s">
        <v>29</v>
      </c>
      <c r="G861" t="s">
        <v>29</v>
      </c>
      <c r="H861" s="20">
        <v>18978</v>
      </c>
      <c r="I861" s="2">
        <f t="shared" si="79"/>
        <v>18.978000000000002</v>
      </c>
      <c r="J861" s="2"/>
      <c r="K861" s="2">
        <v>1</v>
      </c>
      <c r="L861" s="2">
        <v>0</v>
      </c>
      <c r="M861" s="16">
        <f t="shared" si="80"/>
        <v>1</v>
      </c>
      <c r="N861" s="7">
        <v>41225</v>
      </c>
      <c r="O861" s="4">
        <f t="shared" si="81"/>
        <v>1</v>
      </c>
      <c r="P861" s="3">
        <f t="shared" si="82"/>
        <v>41225</v>
      </c>
      <c r="Q861" s="4" t="str" cm="1">
        <f t="array" ref="Q861">_xlfn.TEXTSPLIT(N861,"/")</f>
        <v>41225</v>
      </c>
      <c r="R861" s="5"/>
      <c r="S861" s="5"/>
      <c r="T861" s="5" t="e">
        <f t="shared" si="83"/>
        <v>#NUM!</v>
      </c>
      <c r="U861">
        <v>41</v>
      </c>
      <c r="V861" s="14">
        <v>2</v>
      </c>
      <c r="W861" s="14">
        <v>8</v>
      </c>
      <c r="X861" s="14">
        <v>1</v>
      </c>
      <c r="Y861" s="14">
        <v>4</v>
      </c>
      <c r="Z861" s="14">
        <v>7</v>
      </c>
      <c r="AA861" s="14">
        <v>15</v>
      </c>
      <c r="AB861" s="2">
        <v>1</v>
      </c>
      <c r="AC861" s="2">
        <v>1</v>
      </c>
      <c r="AD861" s="2">
        <v>3</v>
      </c>
      <c r="AE861" s="2">
        <v>8</v>
      </c>
      <c r="AF861" s="2">
        <v>0</v>
      </c>
      <c r="AG861" s="2">
        <v>0</v>
      </c>
      <c r="AH861" s="16">
        <v>0</v>
      </c>
      <c r="AJ861">
        <v>58</v>
      </c>
      <c r="AK861">
        <v>32.726999999999997</v>
      </c>
      <c r="AR861">
        <v>53</v>
      </c>
      <c r="AS861">
        <v>67.384</v>
      </c>
    </row>
    <row r="862" spans="1:45" x14ac:dyDescent="0.3">
      <c r="A862">
        <v>6679</v>
      </c>
      <c r="B862">
        <v>1967</v>
      </c>
      <c r="C862" s="1">
        <f t="shared" si="78"/>
        <v>57</v>
      </c>
      <c r="D862" t="s">
        <v>25</v>
      </c>
      <c r="E862" t="s">
        <v>22</v>
      </c>
      <c r="F862" s="4" t="s">
        <v>26</v>
      </c>
      <c r="G862" t="s">
        <v>26</v>
      </c>
      <c r="H862" s="20">
        <v>33279</v>
      </c>
      <c r="I862" s="2">
        <f t="shared" si="79"/>
        <v>33.279000000000003</v>
      </c>
      <c r="J862" s="2"/>
      <c r="K862" s="2">
        <v>0</v>
      </c>
      <c r="L862" s="2">
        <v>0</v>
      </c>
      <c r="M862" s="16">
        <f t="shared" si="80"/>
        <v>0</v>
      </c>
      <c r="N862" s="7">
        <v>41979</v>
      </c>
      <c r="O862" s="4">
        <f t="shared" si="81"/>
        <v>1</v>
      </c>
      <c r="P862" s="3">
        <f t="shared" si="82"/>
        <v>41979</v>
      </c>
      <c r="Q862" s="4" t="str" cm="1">
        <f t="array" ref="Q862">_xlfn.TEXTSPLIT(N862,"/")</f>
        <v>41979</v>
      </c>
      <c r="R862" s="5"/>
      <c r="S862" s="5"/>
      <c r="T862" s="5" t="e">
        <f t="shared" si="83"/>
        <v>#NUM!</v>
      </c>
      <c r="U862">
        <v>29</v>
      </c>
      <c r="V862" s="14">
        <v>10</v>
      </c>
      <c r="W862" s="14">
        <v>3</v>
      </c>
      <c r="X862" s="14">
        <v>3</v>
      </c>
      <c r="Y862" s="14">
        <v>0</v>
      </c>
      <c r="Z862" s="14">
        <v>0</v>
      </c>
      <c r="AA862" s="14">
        <v>0</v>
      </c>
      <c r="AB862" s="2">
        <v>1</v>
      </c>
      <c r="AC862" s="2">
        <v>0</v>
      </c>
      <c r="AD862" s="2">
        <v>3</v>
      </c>
      <c r="AE862" s="2">
        <v>3</v>
      </c>
      <c r="AF862" s="2">
        <v>0</v>
      </c>
      <c r="AG862" s="2">
        <v>0</v>
      </c>
      <c r="AH862" s="16">
        <v>0</v>
      </c>
      <c r="AJ862">
        <v>38</v>
      </c>
      <c r="AK862">
        <v>29.103000000000002</v>
      </c>
      <c r="AR862">
        <v>57</v>
      </c>
      <c r="AS862">
        <v>57.811</v>
      </c>
    </row>
    <row r="863" spans="1:45" x14ac:dyDescent="0.3">
      <c r="A863">
        <v>6678</v>
      </c>
      <c r="B863">
        <v>1990</v>
      </c>
      <c r="C863" s="1">
        <f t="shared" si="78"/>
        <v>34</v>
      </c>
      <c r="D863" t="s">
        <v>40</v>
      </c>
      <c r="E863" t="s">
        <v>22</v>
      </c>
      <c r="F863" s="4" t="s">
        <v>32</v>
      </c>
      <c r="G863" t="s">
        <v>32</v>
      </c>
      <c r="H863" s="20">
        <v>31928</v>
      </c>
      <c r="I863" s="2">
        <f t="shared" si="79"/>
        <v>31.928000000000001</v>
      </c>
      <c r="J863" s="2"/>
      <c r="K863" s="2">
        <v>1</v>
      </c>
      <c r="L863" s="2">
        <v>0</v>
      </c>
      <c r="M863" s="16">
        <f t="shared" si="80"/>
        <v>1</v>
      </c>
      <c r="N863" s="6" t="s">
        <v>105</v>
      </c>
      <c r="O863" s="4">
        <f t="shared" si="81"/>
        <v>2</v>
      </c>
      <c r="P863" s="3">
        <f t="shared" si="82"/>
        <v>41726</v>
      </c>
      <c r="Q863" s="4" t="str" cm="1">
        <f t="array" ref="Q863:S863">_xlfn.TEXTSPLIT(N863,"/")</f>
        <v>3</v>
      </c>
      <c r="R863" s="4" t="str">
        <v>28</v>
      </c>
      <c r="S863" s="4" t="str">
        <v>14</v>
      </c>
      <c r="T863" s="5">
        <f t="shared" si="83"/>
        <v>41726</v>
      </c>
      <c r="U863">
        <v>5</v>
      </c>
      <c r="V863" s="14">
        <v>33</v>
      </c>
      <c r="W863" s="14">
        <v>4</v>
      </c>
      <c r="X863" s="14">
        <v>24</v>
      </c>
      <c r="Y863" s="14">
        <v>4</v>
      </c>
      <c r="Z863" s="14">
        <v>2</v>
      </c>
      <c r="AA863" s="14">
        <v>5</v>
      </c>
      <c r="AB863" s="2">
        <v>2</v>
      </c>
      <c r="AC863" s="2">
        <v>3</v>
      </c>
      <c r="AD863" s="2">
        <v>4</v>
      </c>
      <c r="AE863" s="2">
        <v>7</v>
      </c>
      <c r="AF863" s="2">
        <v>0</v>
      </c>
      <c r="AG863" s="2">
        <v>0</v>
      </c>
      <c r="AH863" s="16">
        <v>0</v>
      </c>
      <c r="AJ863">
        <v>50</v>
      </c>
      <c r="AK863">
        <v>32.643999999999998</v>
      </c>
      <c r="AR863">
        <v>48</v>
      </c>
      <c r="AS863">
        <v>83.828999999999994</v>
      </c>
    </row>
    <row r="864" spans="1:45" x14ac:dyDescent="0.3">
      <c r="A864">
        <v>6673</v>
      </c>
      <c r="B864">
        <v>1966</v>
      </c>
      <c r="C864" s="1">
        <f t="shared" si="78"/>
        <v>58</v>
      </c>
      <c r="D864" t="s">
        <v>31</v>
      </c>
      <c r="E864" t="s">
        <v>22</v>
      </c>
      <c r="F864" s="4" t="s">
        <v>26</v>
      </c>
      <c r="G864" t="s">
        <v>26</v>
      </c>
      <c r="H864" s="20">
        <v>23478</v>
      </c>
      <c r="I864" s="2">
        <f t="shared" si="79"/>
        <v>23.478000000000002</v>
      </c>
      <c r="J864" s="2"/>
      <c r="K864" s="2">
        <v>0</v>
      </c>
      <c r="L864" s="2">
        <v>0</v>
      </c>
      <c r="M864" s="16">
        <f t="shared" si="80"/>
        <v>0</v>
      </c>
      <c r="N864" s="6" t="s">
        <v>179</v>
      </c>
      <c r="O864" s="4">
        <f t="shared" si="81"/>
        <v>2</v>
      </c>
      <c r="P864" s="3">
        <f t="shared" si="82"/>
        <v>41352</v>
      </c>
      <c r="Q864" s="4" t="str" cm="1">
        <f t="array" ref="Q864:S864">_xlfn.TEXTSPLIT(N864,"/")</f>
        <v>3</v>
      </c>
      <c r="R864" s="4" t="str">
        <v>19</v>
      </c>
      <c r="S864" s="4" t="str">
        <v>13</v>
      </c>
      <c r="T864" s="5">
        <f t="shared" si="83"/>
        <v>41352</v>
      </c>
      <c r="U864">
        <v>51</v>
      </c>
      <c r="V864" s="14">
        <v>28</v>
      </c>
      <c r="W864" s="14">
        <v>6</v>
      </c>
      <c r="X864" s="14">
        <v>27</v>
      </c>
      <c r="Y864" s="14">
        <v>12</v>
      </c>
      <c r="Z864" s="14">
        <v>17</v>
      </c>
      <c r="AA864" s="14">
        <v>39</v>
      </c>
      <c r="AB864" s="2">
        <v>1</v>
      </c>
      <c r="AC864" s="2">
        <v>3</v>
      </c>
      <c r="AD864" s="2">
        <v>3</v>
      </c>
      <c r="AE864" s="2">
        <v>8</v>
      </c>
      <c r="AF864" s="2">
        <v>0</v>
      </c>
      <c r="AG864" s="2">
        <v>0</v>
      </c>
      <c r="AH864" s="16">
        <v>0</v>
      </c>
      <c r="AJ864">
        <v>39</v>
      </c>
      <c r="AK864">
        <v>42.71</v>
      </c>
      <c r="AR864">
        <v>64</v>
      </c>
      <c r="AS864">
        <v>87.771000000000001</v>
      </c>
    </row>
    <row r="865" spans="1:45" hidden="1" x14ac:dyDescent="0.3">
      <c r="A865">
        <v>6663</v>
      </c>
      <c r="B865">
        <v>1941</v>
      </c>
      <c r="C865" s="1">
        <f t="shared" si="78"/>
        <v>83</v>
      </c>
      <c r="D865" t="s">
        <v>25</v>
      </c>
      <c r="E865" t="s">
        <v>34</v>
      </c>
      <c r="F865" s="4" t="s">
        <v>26</v>
      </c>
      <c r="G865" t="s">
        <v>26</v>
      </c>
      <c r="H865" s="20">
        <v>51141</v>
      </c>
      <c r="I865" s="2">
        <f t="shared" si="79"/>
        <v>51.140999999999998</v>
      </c>
      <c r="J865" s="2"/>
      <c r="K865" s="2">
        <v>0</v>
      </c>
      <c r="L865" s="2">
        <v>0</v>
      </c>
      <c r="M865" s="16">
        <f t="shared" si="80"/>
        <v>0</v>
      </c>
      <c r="N865" s="7">
        <v>41493</v>
      </c>
      <c r="O865" s="4">
        <f t="shared" si="81"/>
        <v>1</v>
      </c>
      <c r="P865" s="3">
        <f t="shared" si="82"/>
        <v>41493</v>
      </c>
      <c r="Q865" s="4" t="str" cm="1">
        <f t="array" ref="Q865">_xlfn.TEXTSPLIT(N865,"/")</f>
        <v>41493</v>
      </c>
      <c r="R865" s="5"/>
      <c r="S865" s="5"/>
      <c r="T865" s="5" t="e">
        <f t="shared" si="83"/>
        <v>#NUM!</v>
      </c>
      <c r="U865">
        <v>96</v>
      </c>
      <c r="V865" s="14">
        <v>144</v>
      </c>
      <c r="W865" s="14">
        <v>0</v>
      </c>
      <c r="X865" s="14">
        <v>7</v>
      </c>
      <c r="Y865" s="14">
        <v>0</v>
      </c>
      <c r="Z865" s="14">
        <v>0</v>
      </c>
      <c r="AA865" s="14">
        <v>6</v>
      </c>
      <c r="AB865" s="2">
        <v>1</v>
      </c>
      <c r="AC865" s="2">
        <v>3</v>
      </c>
      <c r="AD865" s="2">
        <v>4</v>
      </c>
      <c r="AE865" s="2">
        <v>5</v>
      </c>
      <c r="AF865" s="2">
        <v>0</v>
      </c>
      <c r="AG865" s="2">
        <v>0</v>
      </c>
      <c r="AH865" s="16">
        <v>0</v>
      </c>
      <c r="AJ865">
        <v>66</v>
      </c>
      <c r="AK865">
        <v>82.346999999999994</v>
      </c>
      <c r="AR865">
        <v>48</v>
      </c>
      <c r="AS865">
        <v>47.808</v>
      </c>
    </row>
    <row r="866" spans="1:45" x14ac:dyDescent="0.3">
      <c r="A866">
        <v>6661</v>
      </c>
      <c r="B866">
        <v>1975</v>
      </c>
      <c r="C866" s="1">
        <f t="shared" si="78"/>
        <v>49</v>
      </c>
      <c r="D866" t="s">
        <v>25</v>
      </c>
      <c r="E866" t="s">
        <v>22</v>
      </c>
      <c r="F866" s="4" t="s">
        <v>29</v>
      </c>
      <c r="G866" t="s">
        <v>29</v>
      </c>
      <c r="H866" s="20">
        <v>67445</v>
      </c>
      <c r="I866" s="2">
        <f t="shared" si="79"/>
        <v>67.444999999999993</v>
      </c>
      <c r="J866" s="2"/>
      <c r="K866" s="2">
        <v>0</v>
      </c>
      <c r="L866" s="2">
        <v>1</v>
      </c>
      <c r="M866" s="16">
        <f t="shared" si="80"/>
        <v>1</v>
      </c>
      <c r="N866" s="7">
        <v>41251</v>
      </c>
      <c r="O866" s="4">
        <f t="shared" si="81"/>
        <v>1</v>
      </c>
      <c r="P866" s="3">
        <f t="shared" si="82"/>
        <v>41251</v>
      </c>
      <c r="Q866" s="4" t="str" cm="1">
        <f t="array" ref="Q866">_xlfn.TEXTSPLIT(N866,"/")</f>
        <v>41251</v>
      </c>
      <c r="R866" s="5"/>
      <c r="S866" s="5"/>
      <c r="T866" s="5" t="e">
        <f t="shared" si="83"/>
        <v>#NUM!</v>
      </c>
      <c r="U866">
        <v>63</v>
      </c>
      <c r="V866" s="14">
        <v>757</v>
      </c>
      <c r="W866" s="14">
        <v>80</v>
      </c>
      <c r="X866" s="14">
        <v>217</v>
      </c>
      <c r="Y866" s="14">
        <v>29</v>
      </c>
      <c r="Z866" s="14">
        <v>80</v>
      </c>
      <c r="AA866" s="14">
        <v>11</v>
      </c>
      <c r="AB866" s="2">
        <v>5</v>
      </c>
      <c r="AC866" s="2">
        <v>9</v>
      </c>
      <c r="AD866" s="2">
        <v>12</v>
      </c>
      <c r="AE866" s="2">
        <v>6</v>
      </c>
      <c r="AF866" s="2">
        <v>0</v>
      </c>
      <c r="AG866" s="2">
        <v>0</v>
      </c>
      <c r="AH866" s="16">
        <v>0</v>
      </c>
      <c r="AJ866">
        <v>43</v>
      </c>
      <c r="AK866">
        <v>77.352999999999994</v>
      </c>
      <c r="AR866">
        <v>36</v>
      </c>
      <c r="AS866">
        <v>22.434000000000001</v>
      </c>
    </row>
    <row r="867" spans="1:45" x14ac:dyDescent="0.3">
      <c r="A867">
        <v>6658</v>
      </c>
      <c r="B867">
        <v>1973</v>
      </c>
      <c r="C867" s="1">
        <f t="shared" si="78"/>
        <v>51</v>
      </c>
      <c r="D867" t="s">
        <v>25</v>
      </c>
      <c r="E867" t="s">
        <v>22</v>
      </c>
      <c r="F867" s="4" t="s">
        <v>32</v>
      </c>
      <c r="G867" t="s">
        <v>32</v>
      </c>
      <c r="H867" s="20">
        <v>59868</v>
      </c>
      <c r="I867" s="2">
        <f t="shared" si="79"/>
        <v>59.868000000000002</v>
      </c>
      <c r="J867" s="2"/>
      <c r="K867" s="2">
        <v>0</v>
      </c>
      <c r="L867" s="2">
        <v>1</v>
      </c>
      <c r="M867" s="16">
        <f t="shared" si="80"/>
        <v>1</v>
      </c>
      <c r="N867" s="6" t="s">
        <v>321</v>
      </c>
      <c r="O867" s="4">
        <f t="shared" si="81"/>
        <v>2</v>
      </c>
      <c r="P867" s="3">
        <f t="shared" si="82"/>
        <v>41477</v>
      </c>
      <c r="Q867" s="4" t="str" cm="1">
        <f t="array" ref="Q867:S867">_xlfn.TEXTSPLIT(N867,"/")</f>
        <v>7</v>
      </c>
      <c r="R867" s="4" t="str">
        <v>22</v>
      </c>
      <c r="S867" s="4" t="str">
        <v>13</v>
      </c>
      <c r="T867" s="5">
        <f t="shared" si="83"/>
        <v>41477</v>
      </c>
      <c r="U867">
        <v>37</v>
      </c>
      <c r="V867" s="14">
        <v>771</v>
      </c>
      <c r="W867" s="14">
        <v>51</v>
      </c>
      <c r="X867" s="14">
        <v>154</v>
      </c>
      <c r="Y867" s="14">
        <v>54</v>
      </c>
      <c r="Z867" s="14">
        <v>10</v>
      </c>
      <c r="AA867" s="14">
        <v>154</v>
      </c>
      <c r="AB867" s="2">
        <v>7</v>
      </c>
      <c r="AC867" s="2">
        <v>11</v>
      </c>
      <c r="AD867" s="2">
        <v>12</v>
      </c>
      <c r="AE867" s="2">
        <v>6</v>
      </c>
      <c r="AF867" s="2">
        <v>0</v>
      </c>
      <c r="AG867" s="2">
        <v>0</v>
      </c>
      <c r="AH867" s="16">
        <v>0</v>
      </c>
      <c r="AJ867">
        <v>36</v>
      </c>
      <c r="AK867">
        <v>17.323</v>
      </c>
      <c r="AR867">
        <v>54</v>
      </c>
      <c r="AS867">
        <v>25.292999999999999</v>
      </c>
    </row>
    <row r="868" spans="1:45" x14ac:dyDescent="0.3">
      <c r="A868">
        <v>6653</v>
      </c>
      <c r="B868">
        <v>1971</v>
      </c>
      <c r="C868" s="1">
        <f t="shared" si="78"/>
        <v>53</v>
      </c>
      <c r="D868" t="s">
        <v>25</v>
      </c>
      <c r="E868" t="s">
        <v>34</v>
      </c>
      <c r="F868" s="4" t="s">
        <v>29</v>
      </c>
      <c r="G868" t="s">
        <v>29</v>
      </c>
      <c r="H868" s="20">
        <v>55158</v>
      </c>
      <c r="I868" s="2">
        <f t="shared" si="79"/>
        <v>55.158000000000001</v>
      </c>
      <c r="J868" s="2"/>
      <c r="K868" s="2">
        <v>1</v>
      </c>
      <c r="L868" s="2">
        <v>1</v>
      </c>
      <c r="M868" s="16">
        <f t="shared" si="80"/>
        <v>2</v>
      </c>
      <c r="N868" s="6" t="s">
        <v>411</v>
      </c>
      <c r="O868" s="4">
        <f t="shared" si="81"/>
        <v>2</v>
      </c>
      <c r="P868" s="3">
        <f t="shared" si="82"/>
        <v>41120</v>
      </c>
      <c r="Q868" s="4" t="str" cm="1">
        <f t="array" ref="Q868:S868">_xlfn.TEXTSPLIT(N868,"/")</f>
        <v>7</v>
      </c>
      <c r="R868" s="4" t="str">
        <v>30</v>
      </c>
      <c r="S868" s="4" t="str">
        <v>12</v>
      </c>
      <c r="T868" s="5">
        <f t="shared" si="83"/>
        <v>41120</v>
      </c>
      <c r="U868">
        <v>72</v>
      </c>
      <c r="V868" s="14">
        <v>293</v>
      </c>
      <c r="W868" s="14">
        <v>0</v>
      </c>
      <c r="X868" s="14">
        <v>87</v>
      </c>
      <c r="Y868" s="14">
        <v>4</v>
      </c>
      <c r="Z868" s="14">
        <v>11</v>
      </c>
      <c r="AA868" s="14">
        <v>23</v>
      </c>
      <c r="AB868" s="2">
        <v>4</v>
      </c>
      <c r="AC868" s="2">
        <v>7</v>
      </c>
      <c r="AD868" s="2">
        <v>5</v>
      </c>
      <c r="AE868" s="2">
        <v>7</v>
      </c>
      <c r="AF868" s="2">
        <v>1</v>
      </c>
      <c r="AG868" s="2">
        <v>0</v>
      </c>
      <c r="AH868" s="16">
        <v>0</v>
      </c>
      <c r="AJ868">
        <v>65</v>
      </c>
      <c r="AK868">
        <v>75.341999999999999</v>
      </c>
      <c r="AR868">
        <v>57</v>
      </c>
      <c r="AS868">
        <v>37.758000000000003</v>
      </c>
    </row>
    <row r="869" spans="1:45" x14ac:dyDescent="0.3">
      <c r="A869">
        <v>6652</v>
      </c>
      <c r="B869">
        <v>1966</v>
      </c>
      <c r="C869" s="1">
        <f t="shared" si="78"/>
        <v>58</v>
      </c>
      <c r="D869" t="s">
        <v>28</v>
      </c>
      <c r="E869" t="s">
        <v>22</v>
      </c>
      <c r="F869" s="4" t="s">
        <v>29</v>
      </c>
      <c r="G869" t="s">
        <v>29</v>
      </c>
      <c r="H869" s="20">
        <v>77343</v>
      </c>
      <c r="I869" s="2">
        <f t="shared" si="79"/>
        <v>77.343000000000004</v>
      </c>
      <c r="J869" s="2"/>
      <c r="K869" s="2">
        <v>0</v>
      </c>
      <c r="L869" s="2">
        <v>0</v>
      </c>
      <c r="M869" s="16">
        <f t="shared" si="80"/>
        <v>0</v>
      </c>
      <c r="N869" s="7">
        <v>41888</v>
      </c>
      <c r="O869" s="4">
        <f t="shared" si="81"/>
        <v>1</v>
      </c>
      <c r="P869" s="3">
        <f t="shared" si="82"/>
        <v>41888</v>
      </c>
      <c r="Q869" s="4" t="str" cm="1">
        <f t="array" ref="Q869">_xlfn.TEXTSPLIT(N869,"/")</f>
        <v>41888</v>
      </c>
      <c r="R869" s="5"/>
      <c r="S869" s="5"/>
      <c r="T869" s="5" t="e">
        <f t="shared" si="83"/>
        <v>#NUM!</v>
      </c>
      <c r="U869">
        <v>28</v>
      </c>
      <c r="V869" s="14">
        <v>227</v>
      </c>
      <c r="W869" s="14">
        <v>151</v>
      </c>
      <c r="X869" s="14">
        <v>573</v>
      </c>
      <c r="Y869" s="14">
        <v>98</v>
      </c>
      <c r="Z869" s="14">
        <v>54</v>
      </c>
      <c r="AA869" s="14">
        <v>31</v>
      </c>
      <c r="AB869" s="2">
        <v>1</v>
      </c>
      <c r="AC869" s="2">
        <v>3</v>
      </c>
      <c r="AD869" s="2">
        <v>9</v>
      </c>
      <c r="AE869" s="2">
        <v>1</v>
      </c>
      <c r="AF869" s="2">
        <v>0</v>
      </c>
      <c r="AG869" s="2">
        <v>0</v>
      </c>
      <c r="AH869" s="16">
        <v>0</v>
      </c>
      <c r="AJ869">
        <v>69</v>
      </c>
      <c r="AK869">
        <v>46.344000000000001</v>
      </c>
      <c r="AR869">
        <v>46</v>
      </c>
      <c r="AS869">
        <v>55.841999999999999</v>
      </c>
    </row>
    <row r="870" spans="1:45" x14ac:dyDescent="0.3">
      <c r="A870">
        <v>6646</v>
      </c>
      <c r="B870">
        <v>1985</v>
      </c>
      <c r="C870" s="1">
        <f t="shared" si="78"/>
        <v>39</v>
      </c>
      <c r="D870" t="s">
        <v>28</v>
      </c>
      <c r="E870" t="s">
        <v>22</v>
      </c>
      <c r="F870" s="4" t="s">
        <v>32</v>
      </c>
      <c r="G870" t="s">
        <v>32</v>
      </c>
      <c r="H870" s="20">
        <v>16529</v>
      </c>
      <c r="I870" s="2">
        <f t="shared" si="79"/>
        <v>16.529</v>
      </c>
      <c r="J870" s="2"/>
      <c r="K870" s="2">
        <v>1</v>
      </c>
      <c r="L870" s="2">
        <v>0</v>
      </c>
      <c r="M870" s="16">
        <f t="shared" si="80"/>
        <v>1</v>
      </c>
      <c r="N870" s="7">
        <v>41642</v>
      </c>
      <c r="O870" s="4">
        <f t="shared" si="81"/>
        <v>1</v>
      </c>
      <c r="P870" s="3">
        <f t="shared" si="82"/>
        <v>41642</v>
      </c>
      <c r="Q870" s="4" t="str" cm="1">
        <f t="array" ref="Q870">_xlfn.TEXTSPLIT(N870,"/")</f>
        <v>41642</v>
      </c>
      <c r="R870" s="5"/>
      <c r="S870" s="5"/>
      <c r="T870" s="5" t="e">
        <f t="shared" si="83"/>
        <v>#NUM!</v>
      </c>
      <c r="U870">
        <v>23</v>
      </c>
      <c r="V870" s="14">
        <v>3</v>
      </c>
      <c r="W870" s="14">
        <v>0</v>
      </c>
      <c r="X870" s="14">
        <v>5</v>
      </c>
      <c r="Y870" s="14">
        <v>13</v>
      </c>
      <c r="Z870" s="14">
        <v>0</v>
      </c>
      <c r="AA870" s="14">
        <v>1</v>
      </c>
      <c r="AB870" s="2">
        <v>1</v>
      </c>
      <c r="AC870" s="2">
        <v>1</v>
      </c>
      <c r="AD870" s="2">
        <v>3</v>
      </c>
      <c r="AE870" s="2">
        <v>6</v>
      </c>
      <c r="AF870" s="2">
        <v>0</v>
      </c>
      <c r="AG870" s="2">
        <v>0</v>
      </c>
      <c r="AH870" s="16">
        <v>0</v>
      </c>
      <c r="AJ870">
        <v>68</v>
      </c>
      <c r="AK870">
        <v>22.553999999999998</v>
      </c>
      <c r="AR870">
        <v>46</v>
      </c>
      <c r="AS870">
        <v>43.262999999999998</v>
      </c>
    </row>
    <row r="871" spans="1:45" x14ac:dyDescent="0.3">
      <c r="A871">
        <v>6642</v>
      </c>
      <c r="B871">
        <v>1962</v>
      </c>
      <c r="C871" s="1">
        <f t="shared" si="78"/>
        <v>62</v>
      </c>
      <c r="D871" t="s">
        <v>47</v>
      </c>
      <c r="E871" t="s">
        <v>22</v>
      </c>
      <c r="F871" s="4" t="s">
        <v>23</v>
      </c>
      <c r="G871" t="s">
        <v>23</v>
      </c>
      <c r="H871" s="20">
        <v>27215</v>
      </c>
      <c r="I871" s="2">
        <f t="shared" si="79"/>
        <v>27.215</v>
      </c>
      <c r="J871" s="2"/>
      <c r="K871" s="2">
        <v>2</v>
      </c>
      <c r="L871" s="2">
        <v>1</v>
      </c>
      <c r="M871" s="16">
        <f t="shared" si="80"/>
        <v>3</v>
      </c>
      <c r="N871" s="6" t="s">
        <v>355</v>
      </c>
      <c r="O871" s="4">
        <f t="shared" si="81"/>
        <v>2</v>
      </c>
      <c r="P871" s="3">
        <f t="shared" si="82"/>
        <v>41297</v>
      </c>
      <c r="Q871" s="4" t="str" cm="1">
        <f t="array" ref="Q871:S871">_xlfn.TEXTSPLIT(N871,"/")</f>
        <v>1</v>
      </c>
      <c r="R871" s="4" t="str">
        <v>23</v>
      </c>
      <c r="S871" s="4" t="str">
        <v>13</v>
      </c>
      <c r="T871" s="5">
        <f t="shared" si="83"/>
        <v>41297</v>
      </c>
      <c r="U871">
        <v>50</v>
      </c>
      <c r="V871" s="14">
        <v>30</v>
      </c>
      <c r="W871" s="14">
        <v>5</v>
      </c>
      <c r="X871" s="14">
        <v>22</v>
      </c>
      <c r="Y871" s="14">
        <v>8</v>
      </c>
      <c r="Z871" s="14">
        <v>9</v>
      </c>
      <c r="AA871" s="14">
        <v>28</v>
      </c>
      <c r="AB871" s="2">
        <v>4</v>
      </c>
      <c r="AC871" s="2">
        <v>2</v>
      </c>
      <c r="AD871" s="2">
        <v>4</v>
      </c>
      <c r="AE871" s="2">
        <v>6</v>
      </c>
      <c r="AF871" s="2">
        <v>0</v>
      </c>
      <c r="AG871" s="2">
        <v>0</v>
      </c>
      <c r="AH871" s="16">
        <v>0</v>
      </c>
      <c r="AJ871">
        <v>54</v>
      </c>
      <c r="AK871">
        <v>33.581000000000003</v>
      </c>
      <c r="AR871">
        <v>47</v>
      </c>
      <c r="AS871">
        <v>39.356000000000002</v>
      </c>
    </row>
    <row r="872" spans="1:45" x14ac:dyDescent="0.3">
      <c r="A872">
        <v>6637</v>
      </c>
      <c r="B872">
        <v>1989</v>
      </c>
      <c r="C872" s="1">
        <f t="shared" si="78"/>
        <v>35</v>
      </c>
      <c r="D872" t="s">
        <v>40</v>
      </c>
      <c r="E872" t="s">
        <v>22</v>
      </c>
      <c r="F872" s="4" t="s">
        <v>26</v>
      </c>
      <c r="G872" t="s">
        <v>26</v>
      </c>
      <c r="H872" s="20">
        <v>66951</v>
      </c>
      <c r="I872" s="2">
        <f t="shared" si="79"/>
        <v>66.950999999999993</v>
      </c>
      <c r="J872" s="2"/>
      <c r="K872" s="2">
        <v>0</v>
      </c>
      <c r="L872" s="2">
        <v>0</v>
      </c>
      <c r="M872" s="16">
        <f t="shared" si="80"/>
        <v>0</v>
      </c>
      <c r="N872" s="7">
        <v>41316</v>
      </c>
      <c r="O872" s="4">
        <f t="shared" si="81"/>
        <v>1</v>
      </c>
      <c r="P872" s="3">
        <f t="shared" si="82"/>
        <v>41316</v>
      </c>
      <c r="Q872" s="4" t="str" cm="1">
        <f t="array" ref="Q872">_xlfn.TEXTSPLIT(N872,"/")</f>
        <v>41316</v>
      </c>
      <c r="R872" s="5"/>
      <c r="S872" s="5"/>
      <c r="T872" s="5" t="e">
        <f t="shared" si="83"/>
        <v>#NUM!</v>
      </c>
      <c r="U872">
        <v>46</v>
      </c>
      <c r="V872" s="14">
        <v>277</v>
      </c>
      <c r="W872" s="14">
        <v>162</v>
      </c>
      <c r="X872" s="14">
        <v>305</v>
      </c>
      <c r="Y872" s="14">
        <v>173</v>
      </c>
      <c r="Z872" s="14">
        <v>76</v>
      </c>
      <c r="AA872" s="14">
        <v>124</v>
      </c>
      <c r="AB872" s="2">
        <v>1</v>
      </c>
      <c r="AC872" s="2">
        <v>3</v>
      </c>
      <c r="AD872" s="2">
        <v>7</v>
      </c>
      <c r="AE872" s="2">
        <v>1</v>
      </c>
      <c r="AF872" s="2">
        <v>0</v>
      </c>
      <c r="AG872" s="2">
        <v>0</v>
      </c>
      <c r="AH872" s="16">
        <v>0</v>
      </c>
      <c r="AJ872">
        <v>45</v>
      </c>
      <c r="AK872">
        <v>12.393000000000001</v>
      </c>
      <c r="AR872">
        <v>53</v>
      </c>
      <c r="AS872">
        <v>43.02</v>
      </c>
    </row>
    <row r="873" spans="1:45" x14ac:dyDescent="0.3">
      <c r="A873">
        <v>6634</v>
      </c>
      <c r="B873">
        <v>1980</v>
      </c>
      <c r="C873" s="1">
        <f t="shared" si="78"/>
        <v>44</v>
      </c>
      <c r="D873" t="s">
        <v>47</v>
      </c>
      <c r="E873" t="s">
        <v>42</v>
      </c>
      <c r="F873" s="4" t="s">
        <v>23</v>
      </c>
      <c r="G873" t="s">
        <v>23</v>
      </c>
      <c r="H873" s="20">
        <v>33462</v>
      </c>
      <c r="I873" s="2">
        <f t="shared" si="79"/>
        <v>33.462000000000003</v>
      </c>
      <c r="J873" s="2"/>
      <c r="K873" s="2">
        <v>1</v>
      </c>
      <c r="L873" s="2">
        <v>0</v>
      </c>
      <c r="M873" s="16">
        <f t="shared" si="80"/>
        <v>1</v>
      </c>
      <c r="N873" s="7">
        <v>41463</v>
      </c>
      <c r="O873" s="4">
        <f t="shared" si="81"/>
        <v>1</v>
      </c>
      <c r="P873" s="3">
        <f t="shared" si="82"/>
        <v>41463</v>
      </c>
      <c r="Q873" s="4" t="str" cm="1">
        <f t="array" ref="Q873">_xlfn.TEXTSPLIT(N873,"/")</f>
        <v>41463</v>
      </c>
      <c r="R873" s="5"/>
      <c r="S873" s="5"/>
      <c r="T873" s="5" t="e">
        <f t="shared" si="83"/>
        <v>#NUM!</v>
      </c>
      <c r="U873">
        <v>78</v>
      </c>
      <c r="V873" s="14">
        <v>22</v>
      </c>
      <c r="W873" s="14">
        <v>3</v>
      </c>
      <c r="X873" s="14">
        <v>18</v>
      </c>
      <c r="Y873" s="14">
        <v>0</v>
      </c>
      <c r="Z873" s="14">
        <v>0</v>
      </c>
      <c r="AA873" s="14">
        <v>11</v>
      </c>
      <c r="AB873" s="2">
        <v>1</v>
      </c>
      <c r="AC873" s="2">
        <v>2</v>
      </c>
      <c r="AD873" s="2">
        <v>3</v>
      </c>
      <c r="AE873" s="2">
        <v>7</v>
      </c>
      <c r="AF873" s="2">
        <v>0</v>
      </c>
      <c r="AG873" s="2">
        <v>0</v>
      </c>
      <c r="AH873" s="16">
        <v>0</v>
      </c>
      <c r="AJ873">
        <v>41</v>
      </c>
      <c r="AK873">
        <v>27.59</v>
      </c>
      <c r="AR873">
        <v>49</v>
      </c>
      <c r="AS873">
        <v>67.444999999999993</v>
      </c>
    </row>
    <row r="874" spans="1:45" x14ac:dyDescent="0.3">
      <c r="A874">
        <v>6619</v>
      </c>
      <c r="B874">
        <v>1979</v>
      </c>
      <c r="C874" s="1">
        <f t="shared" si="78"/>
        <v>45</v>
      </c>
      <c r="D874" t="s">
        <v>25</v>
      </c>
      <c r="E874" t="s">
        <v>22</v>
      </c>
      <c r="F874" s="4" t="s">
        <v>29</v>
      </c>
      <c r="G874" t="s">
        <v>29</v>
      </c>
      <c r="H874" s="20">
        <v>38415</v>
      </c>
      <c r="I874" s="2">
        <f t="shared" si="79"/>
        <v>38.414999999999999</v>
      </c>
      <c r="J874" s="2"/>
      <c r="K874" s="2">
        <v>1</v>
      </c>
      <c r="L874" s="2">
        <v>1</v>
      </c>
      <c r="M874" s="16">
        <f t="shared" si="80"/>
        <v>2</v>
      </c>
      <c r="N874" s="7">
        <v>41306</v>
      </c>
      <c r="O874" s="4">
        <f t="shared" si="81"/>
        <v>1</v>
      </c>
      <c r="P874" s="3">
        <f t="shared" si="82"/>
        <v>41306</v>
      </c>
      <c r="Q874" s="4" t="str" cm="1">
        <f t="array" ref="Q874">_xlfn.TEXTSPLIT(N874,"/")</f>
        <v>41306</v>
      </c>
      <c r="R874" s="5"/>
      <c r="S874" s="5"/>
      <c r="T874" s="5" t="e">
        <f t="shared" si="83"/>
        <v>#NUM!</v>
      </c>
      <c r="U874">
        <v>91</v>
      </c>
      <c r="V874" s="14">
        <v>22</v>
      </c>
      <c r="W874" s="14">
        <v>1</v>
      </c>
      <c r="X874" s="14">
        <v>13</v>
      </c>
      <c r="Y874" s="14">
        <v>4</v>
      </c>
      <c r="Z874" s="14">
        <v>0</v>
      </c>
      <c r="AA874" s="14">
        <v>4</v>
      </c>
      <c r="AB874" s="2">
        <v>2</v>
      </c>
      <c r="AC874" s="2">
        <v>1</v>
      </c>
      <c r="AD874" s="2">
        <v>3</v>
      </c>
      <c r="AE874" s="2">
        <v>7</v>
      </c>
      <c r="AF874" s="2">
        <v>0</v>
      </c>
      <c r="AG874" s="2">
        <v>0</v>
      </c>
      <c r="AH874" s="16">
        <v>0</v>
      </c>
      <c r="AJ874">
        <v>37</v>
      </c>
      <c r="AK874">
        <v>21.846</v>
      </c>
      <c r="AR874">
        <v>52</v>
      </c>
      <c r="AS874">
        <v>32.011000000000003</v>
      </c>
    </row>
    <row r="875" spans="1:45" x14ac:dyDescent="0.3">
      <c r="A875">
        <v>6616</v>
      </c>
      <c r="B875">
        <v>1976</v>
      </c>
      <c r="C875" s="1">
        <f t="shared" si="78"/>
        <v>48</v>
      </c>
      <c r="D875" t="s">
        <v>25</v>
      </c>
      <c r="E875" t="s">
        <v>22</v>
      </c>
      <c r="F875" s="4" t="s">
        <v>32</v>
      </c>
      <c r="G875" t="s">
        <v>32</v>
      </c>
      <c r="H875" s="20">
        <v>59481</v>
      </c>
      <c r="I875" s="2">
        <f t="shared" si="79"/>
        <v>59.481000000000002</v>
      </c>
      <c r="J875" s="2"/>
      <c r="K875" s="2">
        <v>0</v>
      </c>
      <c r="L875" s="2">
        <v>1</v>
      </c>
      <c r="M875" s="16">
        <f t="shared" si="80"/>
        <v>1</v>
      </c>
      <c r="N875" s="6" t="s">
        <v>348</v>
      </c>
      <c r="O875" s="4">
        <f t="shared" si="81"/>
        <v>2</v>
      </c>
      <c r="P875" s="3">
        <f t="shared" si="82"/>
        <v>41570</v>
      </c>
      <c r="Q875" s="4" t="str" cm="1">
        <f t="array" ref="Q875:S875">_xlfn.TEXTSPLIT(N875,"/")</f>
        <v>10</v>
      </c>
      <c r="R875" s="4" t="str">
        <v>23</v>
      </c>
      <c r="S875" s="4" t="str">
        <v>13</v>
      </c>
      <c r="T875" s="5">
        <f t="shared" si="83"/>
        <v>41570</v>
      </c>
      <c r="U875">
        <v>47</v>
      </c>
      <c r="V875" s="14">
        <v>178</v>
      </c>
      <c r="W875" s="14">
        <v>3</v>
      </c>
      <c r="X875" s="14">
        <v>85</v>
      </c>
      <c r="Y875" s="14">
        <v>71</v>
      </c>
      <c r="Z875" s="14">
        <v>66</v>
      </c>
      <c r="AA875" s="14">
        <v>58</v>
      </c>
      <c r="AB875" s="2">
        <v>2</v>
      </c>
      <c r="AC875" s="2">
        <v>3</v>
      </c>
      <c r="AD875" s="2">
        <v>8</v>
      </c>
      <c r="AE875" s="2">
        <v>2</v>
      </c>
      <c r="AF875" s="2">
        <v>0</v>
      </c>
      <c r="AG875" s="2">
        <v>0</v>
      </c>
      <c r="AH875" s="16">
        <v>0</v>
      </c>
      <c r="AJ875">
        <v>50</v>
      </c>
      <c r="AK875">
        <v>51.148000000000003</v>
      </c>
      <c r="AR875">
        <v>44</v>
      </c>
      <c r="AS875">
        <v>45.057000000000002</v>
      </c>
    </row>
    <row r="876" spans="1:45" x14ac:dyDescent="0.3">
      <c r="A876">
        <v>6613</v>
      </c>
      <c r="B876">
        <v>1971</v>
      </c>
      <c r="C876" s="1">
        <f t="shared" si="78"/>
        <v>53</v>
      </c>
      <c r="D876" t="s">
        <v>33</v>
      </c>
      <c r="E876" t="s">
        <v>42</v>
      </c>
      <c r="F876" s="4" t="s">
        <v>29</v>
      </c>
      <c r="G876" t="s">
        <v>29</v>
      </c>
      <c r="H876" s="20">
        <v>44511</v>
      </c>
      <c r="I876" s="2">
        <f t="shared" si="79"/>
        <v>44.511000000000003</v>
      </c>
      <c r="J876" s="2"/>
      <c r="K876" s="2">
        <v>1</v>
      </c>
      <c r="L876" s="2">
        <v>0</v>
      </c>
      <c r="M876" s="16">
        <f t="shared" si="80"/>
        <v>1</v>
      </c>
      <c r="N876" s="7">
        <v>41253</v>
      </c>
      <c r="O876" s="4">
        <f t="shared" si="81"/>
        <v>1</v>
      </c>
      <c r="P876" s="3">
        <f t="shared" si="82"/>
        <v>41253</v>
      </c>
      <c r="Q876" s="4" t="str" cm="1">
        <f t="array" ref="Q876">_xlfn.TEXTSPLIT(N876,"/")</f>
        <v>41253</v>
      </c>
      <c r="R876" s="5"/>
      <c r="S876" s="5"/>
      <c r="T876" s="5" t="e">
        <f t="shared" si="83"/>
        <v>#NUM!</v>
      </c>
      <c r="U876">
        <v>39</v>
      </c>
      <c r="V876" s="14">
        <v>513</v>
      </c>
      <c r="W876" s="14">
        <v>7</v>
      </c>
      <c r="X876" s="14">
        <v>133</v>
      </c>
      <c r="Y876" s="14">
        <v>46</v>
      </c>
      <c r="Z876" s="14">
        <v>14</v>
      </c>
      <c r="AA876" s="14">
        <v>14</v>
      </c>
      <c r="AB876" s="2">
        <v>6</v>
      </c>
      <c r="AC876" s="2">
        <v>8</v>
      </c>
      <c r="AD876" s="2">
        <v>8</v>
      </c>
      <c r="AE876" s="2">
        <v>8</v>
      </c>
      <c r="AF876" s="2">
        <v>0</v>
      </c>
      <c r="AG876" s="2">
        <v>0</v>
      </c>
      <c r="AH876" s="16">
        <v>0</v>
      </c>
      <c r="AJ876">
        <v>57</v>
      </c>
      <c r="AK876">
        <v>47.472000000000001</v>
      </c>
      <c r="AR876">
        <v>58</v>
      </c>
      <c r="AS876">
        <v>54.110999999999997</v>
      </c>
    </row>
    <row r="877" spans="1:45" x14ac:dyDescent="0.3">
      <c r="A877">
        <v>6609</v>
      </c>
      <c r="B877">
        <v>1967</v>
      </c>
      <c r="C877" s="1">
        <f t="shared" si="78"/>
        <v>57</v>
      </c>
      <c r="D877" t="s">
        <v>47</v>
      </c>
      <c r="E877" t="s">
        <v>22</v>
      </c>
      <c r="F877" s="4" t="s">
        <v>43</v>
      </c>
      <c r="G877" t="s">
        <v>43</v>
      </c>
      <c r="H877" s="20">
        <v>27038</v>
      </c>
      <c r="I877" s="2">
        <f t="shared" si="79"/>
        <v>27.038</v>
      </c>
      <c r="J877" s="2"/>
      <c r="K877" s="2">
        <v>0</v>
      </c>
      <c r="L877" s="2">
        <v>0</v>
      </c>
      <c r="M877" s="16">
        <f t="shared" si="80"/>
        <v>0</v>
      </c>
      <c r="N877" s="6" t="s">
        <v>192</v>
      </c>
      <c r="O877" s="4">
        <f t="shared" si="81"/>
        <v>2</v>
      </c>
      <c r="P877" s="3">
        <f t="shared" si="82"/>
        <v>41170</v>
      </c>
      <c r="Q877" s="4" t="str" cm="1">
        <f t="array" ref="Q877:S877">_xlfn.TEXTSPLIT(N877,"/")</f>
        <v>9</v>
      </c>
      <c r="R877" s="4" t="str">
        <v>18</v>
      </c>
      <c r="S877" s="4" t="str">
        <v>12</v>
      </c>
      <c r="T877" s="5">
        <f t="shared" si="83"/>
        <v>41170</v>
      </c>
      <c r="U877">
        <v>64</v>
      </c>
      <c r="V877" s="14">
        <v>1</v>
      </c>
      <c r="W877" s="14">
        <v>26</v>
      </c>
      <c r="X877" s="14">
        <v>25</v>
      </c>
      <c r="Y877" s="14">
        <v>17</v>
      </c>
      <c r="Z877" s="14">
        <v>23</v>
      </c>
      <c r="AA877" s="14">
        <v>15</v>
      </c>
      <c r="AB877" s="2">
        <v>1</v>
      </c>
      <c r="AC877" s="2">
        <v>3</v>
      </c>
      <c r="AD877" s="2">
        <v>3</v>
      </c>
      <c r="AE877" s="2">
        <v>9</v>
      </c>
      <c r="AF877" s="2">
        <v>1</v>
      </c>
      <c r="AG877" s="2">
        <v>0</v>
      </c>
      <c r="AH877" s="16">
        <v>0</v>
      </c>
      <c r="AJ877">
        <v>68</v>
      </c>
      <c r="AK877">
        <v>62.972000000000001</v>
      </c>
      <c r="AR877">
        <v>40</v>
      </c>
      <c r="AS877">
        <v>39.921999999999997</v>
      </c>
    </row>
    <row r="878" spans="1:45" x14ac:dyDescent="0.3">
      <c r="A878">
        <v>6606</v>
      </c>
      <c r="B878">
        <v>1970</v>
      </c>
      <c r="C878" s="1">
        <f t="shared" si="78"/>
        <v>54</v>
      </c>
      <c r="D878" t="s">
        <v>25</v>
      </c>
      <c r="E878" t="s">
        <v>42</v>
      </c>
      <c r="F878" s="4" t="s">
        <v>29</v>
      </c>
      <c r="G878" t="s">
        <v>29</v>
      </c>
      <c r="H878" s="20">
        <v>70091</v>
      </c>
      <c r="I878" s="2">
        <f t="shared" si="79"/>
        <v>70.090999999999994</v>
      </c>
      <c r="J878" s="2"/>
      <c r="K878" s="2">
        <v>1</v>
      </c>
      <c r="L878" s="2">
        <v>0</v>
      </c>
      <c r="M878" s="16">
        <f t="shared" si="80"/>
        <v>1</v>
      </c>
      <c r="N878" s="6" t="s">
        <v>154</v>
      </c>
      <c r="O878" s="4">
        <f t="shared" si="81"/>
        <v>2</v>
      </c>
      <c r="P878" s="3">
        <f t="shared" si="82"/>
        <v>41364</v>
      </c>
      <c r="Q878" s="4" t="str" cm="1">
        <f t="array" ref="Q878:S878">_xlfn.TEXTSPLIT(N878,"/")</f>
        <v>3</v>
      </c>
      <c r="R878" s="4" t="str">
        <v>31</v>
      </c>
      <c r="S878" s="4" t="str">
        <v>13</v>
      </c>
      <c r="T878" s="5">
        <f t="shared" si="83"/>
        <v>41364</v>
      </c>
      <c r="U878">
        <v>11</v>
      </c>
      <c r="V878" s="14">
        <v>964</v>
      </c>
      <c r="W878" s="14">
        <v>34</v>
      </c>
      <c r="X878" s="14">
        <v>137</v>
      </c>
      <c r="Y878" s="14">
        <v>15</v>
      </c>
      <c r="Z878" s="14">
        <v>0</v>
      </c>
      <c r="AA878" s="14">
        <v>11</v>
      </c>
      <c r="AB878" s="2">
        <v>2</v>
      </c>
      <c r="AC878" s="2">
        <v>5</v>
      </c>
      <c r="AD878" s="2">
        <v>10</v>
      </c>
      <c r="AE878" s="2">
        <v>8</v>
      </c>
      <c r="AF878" s="2">
        <v>0</v>
      </c>
      <c r="AG878" s="2">
        <v>0</v>
      </c>
      <c r="AH878" s="16">
        <v>1</v>
      </c>
      <c r="AJ878">
        <v>68</v>
      </c>
      <c r="AK878">
        <v>62.972000000000001</v>
      </c>
      <c r="AR878">
        <v>40</v>
      </c>
      <c r="AS878">
        <v>28.359000000000002</v>
      </c>
    </row>
    <row r="879" spans="1:45" hidden="1" x14ac:dyDescent="0.3">
      <c r="A879">
        <v>6605</v>
      </c>
      <c r="B879">
        <v>1945</v>
      </c>
      <c r="C879" s="1">
        <f t="shared" si="78"/>
        <v>79</v>
      </c>
      <c r="D879" t="s">
        <v>25</v>
      </c>
      <c r="E879" t="s">
        <v>34</v>
      </c>
      <c r="F879" s="4" t="s">
        <v>23</v>
      </c>
      <c r="G879" t="s">
        <v>23</v>
      </c>
      <c r="H879" s="20">
        <v>55614</v>
      </c>
      <c r="I879" s="2">
        <f t="shared" si="79"/>
        <v>55.613999999999997</v>
      </c>
      <c r="J879" s="2"/>
      <c r="K879" s="2">
        <v>0</v>
      </c>
      <c r="L879" s="2">
        <v>0</v>
      </c>
      <c r="M879" s="16">
        <f t="shared" si="80"/>
        <v>0</v>
      </c>
      <c r="N879" s="6" t="s">
        <v>227</v>
      </c>
      <c r="O879" s="4">
        <f t="shared" si="81"/>
        <v>2</v>
      </c>
      <c r="P879" s="3">
        <f t="shared" si="82"/>
        <v>41605</v>
      </c>
      <c r="Q879" s="4" t="str" cm="1">
        <f t="array" ref="Q879:S879">_xlfn.TEXTSPLIT(N879,"/")</f>
        <v>11</v>
      </c>
      <c r="R879" s="4" t="str">
        <v>27</v>
      </c>
      <c r="S879" s="4" t="str">
        <v>13</v>
      </c>
      <c r="T879" s="5">
        <f t="shared" si="83"/>
        <v>41605</v>
      </c>
      <c r="U879">
        <v>85</v>
      </c>
      <c r="V879" s="14">
        <v>504</v>
      </c>
      <c r="W879" s="14">
        <v>13</v>
      </c>
      <c r="X879" s="14">
        <v>131</v>
      </c>
      <c r="Y879" s="14">
        <v>8</v>
      </c>
      <c r="Z879" s="14">
        <v>0</v>
      </c>
      <c r="AA879" s="14">
        <v>26</v>
      </c>
      <c r="AB879" s="2">
        <v>1</v>
      </c>
      <c r="AC879" s="2">
        <v>9</v>
      </c>
      <c r="AD879" s="2">
        <v>6</v>
      </c>
      <c r="AE879" s="2">
        <v>7</v>
      </c>
      <c r="AF879" s="2">
        <v>0</v>
      </c>
      <c r="AG879" s="2">
        <v>0</v>
      </c>
      <c r="AH879" s="16">
        <v>1</v>
      </c>
      <c r="AJ879">
        <v>55</v>
      </c>
      <c r="AK879">
        <v>19.329000000000001</v>
      </c>
      <c r="AR879">
        <v>35</v>
      </c>
      <c r="AS879">
        <v>68.486999999999995</v>
      </c>
    </row>
    <row r="880" spans="1:45" hidden="1" x14ac:dyDescent="0.3">
      <c r="A880">
        <v>6583</v>
      </c>
      <c r="B880">
        <v>1956</v>
      </c>
      <c r="C880" s="1">
        <f t="shared" si="78"/>
        <v>68</v>
      </c>
      <c r="D880" t="s">
        <v>25</v>
      </c>
      <c r="E880" t="s">
        <v>36</v>
      </c>
      <c r="F880" s="4" t="s">
        <v>29</v>
      </c>
      <c r="G880" t="s">
        <v>29</v>
      </c>
      <c r="H880" s="20">
        <v>72635</v>
      </c>
      <c r="I880" s="2">
        <f t="shared" si="79"/>
        <v>72.635000000000005</v>
      </c>
      <c r="J880" s="2"/>
      <c r="K880" s="2">
        <v>0</v>
      </c>
      <c r="L880" s="2">
        <v>0</v>
      </c>
      <c r="M880" s="16">
        <f t="shared" si="80"/>
        <v>0</v>
      </c>
      <c r="N880" s="7">
        <v>41339</v>
      </c>
      <c r="O880" s="4">
        <f t="shared" si="81"/>
        <v>1</v>
      </c>
      <c r="P880" s="3">
        <f t="shared" si="82"/>
        <v>41339</v>
      </c>
      <c r="Q880" s="4" t="str" cm="1">
        <f t="array" ref="Q880">_xlfn.TEXTSPLIT(N880,"/")</f>
        <v>41339</v>
      </c>
      <c r="R880" s="5"/>
      <c r="S880" s="5"/>
      <c r="T880" s="5" t="e">
        <f t="shared" si="83"/>
        <v>#NUM!</v>
      </c>
      <c r="U880">
        <v>54</v>
      </c>
      <c r="V880" s="14">
        <v>390</v>
      </c>
      <c r="W880" s="14">
        <v>22</v>
      </c>
      <c r="X880" s="14">
        <v>323</v>
      </c>
      <c r="Y880" s="14">
        <v>104</v>
      </c>
      <c r="Z880" s="14">
        <v>35</v>
      </c>
      <c r="AA880" s="14">
        <v>107</v>
      </c>
      <c r="AB880" s="2">
        <v>1</v>
      </c>
      <c r="AC880" s="2">
        <v>6</v>
      </c>
      <c r="AD880" s="2">
        <v>6</v>
      </c>
      <c r="AE880" s="2">
        <v>3</v>
      </c>
      <c r="AF880" s="2">
        <v>0</v>
      </c>
      <c r="AG880" s="2">
        <v>0</v>
      </c>
      <c r="AH880" s="16">
        <v>1</v>
      </c>
      <c r="AJ880">
        <v>52</v>
      </c>
      <c r="AK880">
        <v>34.109000000000002</v>
      </c>
      <c r="AR880">
        <v>44</v>
      </c>
      <c r="AS880">
        <v>16.013999999999999</v>
      </c>
    </row>
    <row r="881" spans="1:45" x14ac:dyDescent="0.3">
      <c r="A881">
        <v>6575</v>
      </c>
      <c r="B881">
        <v>1982</v>
      </c>
      <c r="C881" s="1">
        <f t="shared" si="78"/>
        <v>42</v>
      </c>
      <c r="D881" t="s">
        <v>47</v>
      </c>
      <c r="E881" t="s">
        <v>22</v>
      </c>
      <c r="F881" s="4" t="s">
        <v>32</v>
      </c>
      <c r="G881" t="s">
        <v>32</v>
      </c>
      <c r="H881" s="20">
        <v>56386</v>
      </c>
      <c r="I881" s="2">
        <f t="shared" si="79"/>
        <v>56.386000000000003</v>
      </c>
      <c r="J881" s="2"/>
      <c r="K881" s="2">
        <v>1</v>
      </c>
      <c r="L881" s="2">
        <v>1</v>
      </c>
      <c r="M881" s="16">
        <f t="shared" si="80"/>
        <v>2</v>
      </c>
      <c r="N881" s="6" t="s">
        <v>214</v>
      </c>
      <c r="O881" s="4">
        <f t="shared" si="81"/>
        <v>2</v>
      </c>
      <c r="P881" s="3">
        <f t="shared" si="82"/>
        <v>41209</v>
      </c>
      <c r="Q881" s="4" t="str" cm="1">
        <f t="array" ref="Q881:S881">_xlfn.TEXTSPLIT(N881,"/")</f>
        <v>10</v>
      </c>
      <c r="R881" s="4" t="str">
        <v>27</v>
      </c>
      <c r="S881" s="4" t="str">
        <v>12</v>
      </c>
      <c r="T881" s="5">
        <f t="shared" si="83"/>
        <v>41209</v>
      </c>
      <c r="U881">
        <v>51</v>
      </c>
      <c r="V881" s="14">
        <v>230</v>
      </c>
      <c r="W881" s="14">
        <v>48</v>
      </c>
      <c r="X881" s="14">
        <v>214</v>
      </c>
      <c r="Y881" s="14">
        <v>13</v>
      </c>
      <c r="Z881" s="14">
        <v>32</v>
      </c>
      <c r="AA881" s="14">
        <v>75</v>
      </c>
      <c r="AB881" s="2">
        <v>8</v>
      </c>
      <c r="AC881" s="2">
        <v>9</v>
      </c>
      <c r="AD881" s="2">
        <v>7</v>
      </c>
      <c r="AE881" s="2">
        <v>9</v>
      </c>
      <c r="AF881" s="2">
        <v>0</v>
      </c>
      <c r="AG881" s="2">
        <v>0</v>
      </c>
      <c r="AH881" s="16">
        <v>0</v>
      </c>
      <c r="AJ881">
        <v>45</v>
      </c>
      <c r="AK881">
        <v>26.224</v>
      </c>
      <c r="AR881">
        <v>46</v>
      </c>
      <c r="AS881">
        <v>23.763000000000002</v>
      </c>
    </row>
    <row r="882" spans="1:45" x14ac:dyDescent="0.3">
      <c r="A882">
        <v>6568</v>
      </c>
      <c r="B882">
        <v>1985</v>
      </c>
      <c r="C882" s="1">
        <f t="shared" si="78"/>
        <v>39</v>
      </c>
      <c r="D882" t="s">
        <v>31</v>
      </c>
      <c r="E882" t="s">
        <v>22</v>
      </c>
      <c r="F882" s="4" t="s">
        <v>29</v>
      </c>
      <c r="G882" t="s">
        <v>29</v>
      </c>
      <c r="H882" s="20">
        <v>38680</v>
      </c>
      <c r="I882" s="2">
        <f t="shared" si="79"/>
        <v>38.68</v>
      </c>
      <c r="J882" s="2"/>
      <c r="K882" s="2">
        <v>1</v>
      </c>
      <c r="L882" s="2">
        <v>0</v>
      </c>
      <c r="M882" s="16">
        <f t="shared" si="80"/>
        <v>1</v>
      </c>
      <c r="N882" s="6" t="s">
        <v>117</v>
      </c>
      <c r="O882" s="4">
        <f t="shared" si="81"/>
        <v>2</v>
      </c>
      <c r="P882" s="3">
        <f t="shared" si="82"/>
        <v>41361</v>
      </c>
      <c r="Q882" s="4" t="str" cm="1">
        <f t="array" ref="Q882:S882">_xlfn.TEXTSPLIT(N882,"/")</f>
        <v>3</v>
      </c>
      <c r="R882" s="4" t="str">
        <v>28</v>
      </c>
      <c r="S882" s="4" t="str">
        <v>13</v>
      </c>
      <c r="T882" s="5">
        <f t="shared" si="83"/>
        <v>41361</v>
      </c>
      <c r="U882">
        <v>97</v>
      </c>
      <c r="V882" s="14">
        <v>11</v>
      </c>
      <c r="W882" s="14">
        <v>0</v>
      </c>
      <c r="X882" s="14">
        <v>36</v>
      </c>
      <c r="Y882" s="14">
        <v>15</v>
      </c>
      <c r="Z882" s="14">
        <v>5</v>
      </c>
      <c r="AA882" s="14">
        <v>12</v>
      </c>
      <c r="AB882" s="2">
        <v>1</v>
      </c>
      <c r="AC882" s="2">
        <v>2</v>
      </c>
      <c r="AD882" s="2">
        <v>3</v>
      </c>
      <c r="AE882" s="2">
        <v>7</v>
      </c>
      <c r="AF882" s="2">
        <v>0</v>
      </c>
      <c r="AG882" s="2">
        <v>0</v>
      </c>
      <c r="AH882" s="16">
        <v>0</v>
      </c>
      <c r="AJ882">
        <v>53</v>
      </c>
      <c r="AK882">
        <v>44.511000000000003</v>
      </c>
      <c r="AR882">
        <v>59</v>
      </c>
      <c r="AS882">
        <v>48.92</v>
      </c>
    </row>
    <row r="883" spans="1:45" hidden="1" x14ac:dyDescent="0.3">
      <c r="A883">
        <v>6566</v>
      </c>
      <c r="B883">
        <v>1955</v>
      </c>
      <c r="C883" s="1">
        <f t="shared" si="78"/>
        <v>69</v>
      </c>
      <c r="D883" t="s">
        <v>33</v>
      </c>
      <c r="E883" t="s">
        <v>34</v>
      </c>
      <c r="F883" s="4" t="s">
        <v>29</v>
      </c>
      <c r="G883" t="s">
        <v>29</v>
      </c>
      <c r="H883" s="20">
        <v>72550</v>
      </c>
      <c r="I883" s="2">
        <f t="shared" si="79"/>
        <v>72.55</v>
      </c>
      <c r="J883" s="2"/>
      <c r="K883" s="2">
        <v>1</v>
      </c>
      <c r="L883" s="2">
        <v>1</v>
      </c>
      <c r="M883" s="16">
        <f t="shared" si="80"/>
        <v>2</v>
      </c>
      <c r="N883" s="7">
        <v>41132</v>
      </c>
      <c r="O883" s="4">
        <f t="shared" si="81"/>
        <v>1</v>
      </c>
      <c r="P883" s="3">
        <f t="shared" si="82"/>
        <v>41132</v>
      </c>
      <c r="Q883" s="4" t="str" cm="1">
        <f t="array" ref="Q883">_xlfn.TEXTSPLIT(N883,"/")</f>
        <v>41132</v>
      </c>
      <c r="R883" s="5"/>
      <c r="S883" s="5"/>
      <c r="T883" s="5" t="e">
        <f t="shared" si="83"/>
        <v>#NUM!</v>
      </c>
      <c r="U883">
        <v>39</v>
      </c>
      <c r="V883" s="14">
        <v>826</v>
      </c>
      <c r="W883" s="14">
        <v>50</v>
      </c>
      <c r="X883" s="14">
        <v>317</v>
      </c>
      <c r="Y883" s="14">
        <v>50</v>
      </c>
      <c r="Z883" s="14">
        <v>38</v>
      </c>
      <c r="AA883" s="14">
        <v>38</v>
      </c>
      <c r="AB883" s="2">
        <v>9</v>
      </c>
      <c r="AC883" s="2">
        <v>5</v>
      </c>
      <c r="AD883" s="2">
        <v>12</v>
      </c>
      <c r="AE883" s="2">
        <v>8</v>
      </c>
      <c r="AF883" s="2">
        <v>0</v>
      </c>
      <c r="AG883" s="2">
        <v>0</v>
      </c>
      <c r="AH883" s="16">
        <v>0</v>
      </c>
      <c r="AJ883">
        <v>69</v>
      </c>
      <c r="AK883">
        <v>72.55</v>
      </c>
      <c r="AR883">
        <v>44</v>
      </c>
      <c r="AS883">
        <v>2.4470000000000001</v>
      </c>
    </row>
    <row r="884" spans="1:45" hidden="1" x14ac:dyDescent="0.3">
      <c r="A884">
        <v>6565</v>
      </c>
      <c r="B884">
        <v>1950</v>
      </c>
      <c r="C884" s="1">
        <f t="shared" si="78"/>
        <v>74</v>
      </c>
      <c r="D884" t="s">
        <v>31</v>
      </c>
      <c r="E884" t="s">
        <v>42</v>
      </c>
      <c r="F884" s="4" t="s">
        <v>29</v>
      </c>
      <c r="G884" t="s">
        <v>29</v>
      </c>
      <c r="H884" s="20">
        <v>76995</v>
      </c>
      <c r="I884" s="2">
        <f t="shared" si="79"/>
        <v>76.995000000000005</v>
      </c>
      <c r="J884" s="2"/>
      <c r="K884" s="2">
        <v>0</v>
      </c>
      <c r="L884" s="2">
        <v>1</v>
      </c>
      <c r="M884" s="16">
        <f t="shared" si="80"/>
        <v>1</v>
      </c>
      <c r="N884" s="6" t="s">
        <v>117</v>
      </c>
      <c r="O884" s="4">
        <f t="shared" si="81"/>
        <v>2</v>
      </c>
      <c r="P884" s="3">
        <f t="shared" si="82"/>
        <v>41361</v>
      </c>
      <c r="Q884" s="4" t="str" cm="1">
        <f t="array" ref="Q884:S884">_xlfn.TEXTSPLIT(N884,"/")</f>
        <v>3</v>
      </c>
      <c r="R884" s="4" t="str">
        <v>28</v>
      </c>
      <c r="S884" s="4" t="str">
        <v>13</v>
      </c>
      <c r="T884" s="5">
        <f t="shared" si="83"/>
        <v>41361</v>
      </c>
      <c r="U884">
        <v>91</v>
      </c>
      <c r="V884" s="14">
        <v>1012</v>
      </c>
      <c r="W884" s="14">
        <v>80</v>
      </c>
      <c r="X884" s="14">
        <v>498</v>
      </c>
      <c r="Y884" s="14">
        <v>0</v>
      </c>
      <c r="Z884" s="14">
        <v>16</v>
      </c>
      <c r="AA884" s="14">
        <v>176</v>
      </c>
      <c r="AB884" s="2">
        <v>2</v>
      </c>
      <c r="AC884" s="2">
        <v>11</v>
      </c>
      <c r="AD884" s="2">
        <v>9</v>
      </c>
      <c r="AE884" s="2">
        <v>5</v>
      </c>
      <c r="AF884" s="2">
        <v>0</v>
      </c>
      <c r="AG884" s="2">
        <v>0</v>
      </c>
      <c r="AH884" s="16">
        <v>1</v>
      </c>
      <c r="AJ884">
        <v>47</v>
      </c>
      <c r="AK884">
        <v>52.19</v>
      </c>
      <c r="AR884">
        <v>34</v>
      </c>
      <c r="AS884">
        <v>21.474</v>
      </c>
    </row>
    <row r="885" spans="1:45" hidden="1" x14ac:dyDescent="0.3">
      <c r="A885">
        <v>6544</v>
      </c>
      <c r="B885">
        <v>1950</v>
      </c>
      <c r="C885" s="1">
        <f t="shared" si="78"/>
        <v>74</v>
      </c>
      <c r="D885" t="s">
        <v>38</v>
      </c>
      <c r="E885" t="s">
        <v>34</v>
      </c>
      <c r="F885" s="4" t="s">
        <v>32</v>
      </c>
      <c r="G885" t="s">
        <v>32</v>
      </c>
      <c r="H885" s="20">
        <v>67911</v>
      </c>
      <c r="I885" s="2">
        <f t="shared" si="79"/>
        <v>67.911000000000001</v>
      </c>
      <c r="J885" s="2"/>
      <c r="K885" s="2">
        <v>0</v>
      </c>
      <c r="L885" s="2">
        <v>1</v>
      </c>
      <c r="M885" s="16">
        <f t="shared" si="80"/>
        <v>1</v>
      </c>
      <c r="N885" s="6" t="s">
        <v>261</v>
      </c>
      <c r="O885" s="4">
        <f t="shared" si="81"/>
        <v>2</v>
      </c>
      <c r="P885" s="3">
        <f t="shared" si="82"/>
        <v>41781</v>
      </c>
      <c r="Q885" s="4" t="str" cm="1">
        <f t="array" ref="Q885:S885">_xlfn.TEXTSPLIT(N885,"/")</f>
        <v>5</v>
      </c>
      <c r="R885" s="4" t="str">
        <v>22</v>
      </c>
      <c r="S885" s="4" t="str">
        <v>14</v>
      </c>
      <c r="T885" s="5">
        <f t="shared" si="83"/>
        <v>41781</v>
      </c>
      <c r="U885">
        <v>63</v>
      </c>
      <c r="V885" s="14">
        <v>529</v>
      </c>
      <c r="W885" s="14">
        <v>0</v>
      </c>
      <c r="X885" s="14">
        <v>356</v>
      </c>
      <c r="Y885" s="14">
        <v>63</v>
      </c>
      <c r="Z885" s="14">
        <v>28</v>
      </c>
      <c r="AA885" s="14">
        <v>0</v>
      </c>
      <c r="AB885" s="2">
        <v>3</v>
      </c>
      <c r="AC885" s="2">
        <v>6</v>
      </c>
      <c r="AD885" s="2">
        <v>11</v>
      </c>
      <c r="AE885" s="2">
        <v>3</v>
      </c>
      <c r="AF885" s="2">
        <v>0</v>
      </c>
      <c r="AG885" s="2">
        <v>0</v>
      </c>
      <c r="AH885" s="16">
        <v>0</v>
      </c>
      <c r="AJ885">
        <v>61</v>
      </c>
      <c r="AK885">
        <v>27.238</v>
      </c>
      <c r="AR885">
        <v>50</v>
      </c>
      <c r="AS885">
        <v>32.643999999999998</v>
      </c>
    </row>
    <row r="886" spans="1:45" hidden="1" x14ac:dyDescent="0.3">
      <c r="A886">
        <v>6543</v>
      </c>
      <c r="B886">
        <v>1946</v>
      </c>
      <c r="C886" s="1">
        <f t="shared" si="78"/>
        <v>78</v>
      </c>
      <c r="D886" t="s">
        <v>28</v>
      </c>
      <c r="E886" t="s">
        <v>42</v>
      </c>
      <c r="F886" s="4" t="s">
        <v>32</v>
      </c>
      <c r="G886" t="s">
        <v>32</v>
      </c>
      <c r="H886" s="20">
        <v>62847</v>
      </c>
      <c r="I886" s="2">
        <f t="shared" si="79"/>
        <v>62.847000000000001</v>
      </c>
      <c r="J886" s="2"/>
      <c r="K886" s="2">
        <v>0</v>
      </c>
      <c r="L886" s="2">
        <v>0</v>
      </c>
      <c r="M886" s="16">
        <f t="shared" si="80"/>
        <v>0</v>
      </c>
      <c r="N886" s="6" t="s">
        <v>342</v>
      </c>
      <c r="O886" s="4">
        <f t="shared" si="81"/>
        <v>2</v>
      </c>
      <c r="P886" s="3">
        <f t="shared" si="82"/>
        <v>41289</v>
      </c>
      <c r="Q886" s="4" t="str" cm="1">
        <f t="array" ref="Q886:S886">_xlfn.TEXTSPLIT(N886,"/")</f>
        <v>1</v>
      </c>
      <c r="R886" s="4" t="str">
        <v>15</v>
      </c>
      <c r="S886" s="4" t="str">
        <v>13</v>
      </c>
      <c r="T886" s="5">
        <f t="shared" si="83"/>
        <v>41289</v>
      </c>
      <c r="U886">
        <v>45</v>
      </c>
      <c r="V886" s="14">
        <v>521</v>
      </c>
      <c r="W886" s="14">
        <v>168</v>
      </c>
      <c r="X886" s="14">
        <v>706</v>
      </c>
      <c r="Y886" s="14">
        <v>80</v>
      </c>
      <c r="Z886" s="14">
        <v>76</v>
      </c>
      <c r="AA886" s="14">
        <v>61</v>
      </c>
      <c r="AB886" s="2">
        <v>1</v>
      </c>
      <c r="AC886" s="2">
        <v>3</v>
      </c>
      <c r="AD886" s="2">
        <v>4</v>
      </c>
      <c r="AE886" s="2">
        <v>2</v>
      </c>
      <c r="AF886" s="2">
        <v>0</v>
      </c>
      <c r="AG886" s="2">
        <v>0</v>
      </c>
      <c r="AH886" s="16">
        <v>0</v>
      </c>
      <c r="AJ886">
        <v>49</v>
      </c>
      <c r="AK886">
        <v>48.186</v>
      </c>
      <c r="AR886">
        <v>32</v>
      </c>
      <c r="AS886">
        <v>90.638000000000005</v>
      </c>
    </row>
    <row r="887" spans="1:45" x14ac:dyDescent="0.3">
      <c r="A887">
        <v>6534</v>
      </c>
      <c r="B887">
        <v>1975</v>
      </c>
      <c r="C887" s="1">
        <f t="shared" si="78"/>
        <v>49</v>
      </c>
      <c r="D887" t="s">
        <v>47</v>
      </c>
      <c r="E887" t="s">
        <v>22</v>
      </c>
      <c r="F887" s="4" t="s">
        <v>32</v>
      </c>
      <c r="G887" t="s">
        <v>32</v>
      </c>
      <c r="H887" s="20">
        <v>47889</v>
      </c>
      <c r="I887" s="2">
        <f t="shared" si="79"/>
        <v>47.889000000000003</v>
      </c>
      <c r="J887" s="2"/>
      <c r="K887" s="2">
        <v>1</v>
      </c>
      <c r="L887" s="2">
        <v>0</v>
      </c>
      <c r="M887" s="16">
        <f t="shared" si="80"/>
        <v>1</v>
      </c>
      <c r="N887" s="7">
        <v>41730</v>
      </c>
      <c r="O887" s="4">
        <f t="shared" si="81"/>
        <v>1</v>
      </c>
      <c r="P887" s="3">
        <f t="shared" si="82"/>
        <v>41730</v>
      </c>
      <c r="Q887" s="4" t="str" cm="1">
        <f t="array" ref="Q887">_xlfn.TEXTSPLIT(N887,"/")</f>
        <v>41730</v>
      </c>
      <c r="R887" s="5"/>
      <c r="S887" s="5"/>
      <c r="T887" s="5" t="e">
        <f t="shared" si="83"/>
        <v>#NUM!</v>
      </c>
      <c r="U887">
        <v>94</v>
      </c>
      <c r="V887" s="14">
        <v>29</v>
      </c>
      <c r="W887" s="14">
        <v>0</v>
      </c>
      <c r="X887" s="14">
        <v>29</v>
      </c>
      <c r="Y887" s="14">
        <v>0</v>
      </c>
      <c r="Z887" s="14">
        <v>5</v>
      </c>
      <c r="AA887" s="14">
        <v>4</v>
      </c>
      <c r="AB887" s="2">
        <v>1</v>
      </c>
      <c r="AC887" s="2">
        <v>2</v>
      </c>
      <c r="AD887" s="2">
        <v>3</v>
      </c>
      <c r="AE887" s="2">
        <v>5</v>
      </c>
      <c r="AF887" s="2">
        <v>0</v>
      </c>
      <c r="AG887" s="2">
        <v>0</v>
      </c>
      <c r="AH887" s="16">
        <v>0</v>
      </c>
      <c r="AJ887">
        <v>47</v>
      </c>
      <c r="AK887">
        <v>14.849</v>
      </c>
      <c r="AR887">
        <v>50</v>
      </c>
      <c r="AS887">
        <v>23.559000000000001</v>
      </c>
    </row>
    <row r="888" spans="1:45" x14ac:dyDescent="0.3">
      <c r="A888">
        <v>6528</v>
      </c>
      <c r="B888">
        <v>1983</v>
      </c>
      <c r="C888" s="1">
        <f t="shared" si="78"/>
        <v>41</v>
      </c>
      <c r="D888" t="s">
        <v>25</v>
      </c>
      <c r="E888" t="s">
        <v>42</v>
      </c>
      <c r="F888" s="4" t="s">
        <v>32</v>
      </c>
      <c r="G888" t="s">
        <v>32</v>
      </c>
      <c r="H888" s="20">
        <v>18492</v>
      </c>
      <c r="I888" s="2">
        <f t="shared" si="79"/>
        <v>18.492000000000001</v>
      </c>
      <c r="J888" s="2"/>
      <c r="K888" s="2">
        <v>1</v>
      </c>
      <c r="L888" s="2">
        <v>0</v>
      </c>
      <c r="M888" s="16">
        <f t="shared" si="80"/>
        <v>1</v>
      </c>
      <c r="N888" s="7">
        <v>41765</v>
      </c>
      <c r="O888" s="4">
        <f t="shared" si="81"/>
        <v>1</v>
      </c>
      <c r="P888" s="3">
        <f t="shared" si="82"/>
        <v>41765</v>
      </c>
      <c r="Q888" s="4" t="str" cm="1">
        <f t="array" ref="Q888">_xlfn.TEXTSPLIT(N888,"/")</f>
        <v>41765</v>
      </c>
      <c r="R888" s="5"/>
      <c r="S888" s="5"/>
      <c r="T888" s="5" t="e">
        <f t="shared" si="83"/>
        <v>#NUM!</v>
      </c>
      <c r="U888">
        <v>75</v>
      </c>
      <c r="V888" s="14">
        <v>2</v>
      </c>
      <c r="W888" s="14">
        <v>2</v>
      </c>
      <c r="X888" s="14">
        <v>2</v>
      </c>
      <c r="Y888" s="14">
        <v>2</v>
      </c>
      <c r="Z888" s="14">
        <v>1</v>
      </c>
      <c r="AA888" s="14">
        <v>1</v>
      </c>
      <c r="AB888" s="2">
        <v>1</v>
      </c>
      <c r="AC888" s="2">
        <v>1</v>
      </c>
      <c r="AD888" s="2">
        <v>2</v>
      </c>
      <c r="AE888" s="2">
        <v>8</v>
      </c>
      <c r="AF888" s="2">
        <v>0</v>
      </c>
      <c r="AG888" s="2">
        <v>0</v>
      </c>
      <c r="AH888" s="16">
        <v>0</v>
      </c>
      <c r="AJ888">
        <v>74</v>
      </c>
      <c r="AK888">
        <v>51.569000000000003</v>
      </c>
      <c r="AR888">
        <v>47</v>
      </c>
      <c r="AS888">
        <v>9.548</v>
      </c>
    </row>
    <row r="889" spans="1:45" hidden="1" x14ac:dyDescent="0.3">
      <c r="A889">
        <v>6521</v>
      </c>
      <c r="B889">
        <v>1955</v>
      </c>
      <c r="C889" s="1">
        <f t="shared" si="78"/>
        <v>69</v>
      </c>
      <c r="D889" t="s">
        <v>47</v>
      </c>
      <c r="E889" t="s">
        <v>22</v>
      </c>
      <c r="F889" s="4" t="s">
        <v>32</v>
      </c>
      <c r="G889" t="s">
        <v>32</v>
      </c>
      <c r="H889" s="20">
        <v>77972</v>
      </c>
      <c r="I889" s="2">
        <f t="shared" si="79"/>
        <v>77.971999999999994</v>
      </c>
      <c r="J889" s="2"/>
      <c r="K889" s="2">
        <v>0</v>
      </c>
      <c r="L889" s="2">
        <v>0</v>
      </c>
      <c r="M889" s="16">
        <f t="shared" si="80"/>
        <v>0</v>
      </c>
      <c r="N889" s="6" t="s">
        <v>144</v>
      </c>
      <c r="O889" s="4">
        <f t="shared" si="81"/>
        <v>2</v>
      </c>
      <c r="P889" s="3">
        <f t="shared" si="82"/>
        <v>41716</v>
      </c>
      <c r="Q889" s="4" t="str" cm="1">
        <f t="array" ref="Q889:S889">_xlfn.TEXTSPLIT(N889,"/")</f>
        <v>3</v>
      </c>
      <c r="R889" s="4" t="str">
        <v>18</v>
      </c>
      <c r="S889" s="4" t="str">
        <v>14</v>
      </c>
      <c r="T889" s="5">
        <f t="shared" si="83"/>
        <v>41716</v>
      </c>
      <c r="U889">
        <v>18</v>
      </c>
      <c r="V889" s="14">
        <v>613</v>
      </c>
      <c r="W889" s="14">
        <v>22</v>
      </c>
      <c r="X889" s="14">
        <v>319</v>
      </c>
      <c r="Y889" s="14">
        <v>33</v>
      </c>
      <c r="Z889" s="14">
        <v>102</v>
      </c>
      <c r="AA889" s="14">
        <v>12</v>
      </c>
      <c r="AB889" s="2">
        <v>1</v>
      </c>
      <c r="AC889" s="2">
        <v>4</v>
      </c>
      <c r="AD889" s="2">
        <v>9</v>
      </c>
      <c r="AE889" s="2">
        <v>1</v>
      </c>
      <c r="AF889" s="2">
        <v>0</v>
      </c>
      <c r="AG889" s="2">
        <v>0</v>
      </c>
      <c r="AH889" s="16">
        <v>0</v>
      </c>
      <c r="AJ889">
        <v>53</v>
      </c>
      <c r="AK889">
        <v>20.587</v>
      </c>
      <c r="AR889">
        <v>61</v>
      </c>
      <c r="AS889">
        <v>81.974999999999994</v>
      </c>
    </row>
    <row r="890" spans="1:45" hidden="1" x14ac:dyDescent="0.3">
      <c r="A890">
        <v>6518</v>
      </c>
      <c r="B890">
        <v>1952</v>
      </c>
      <c r="C890" s="1">
        <f t="shared" si="78"/>
        <v>72</v>
      </c>
      <c r="D890" t="s">
        <v>33</v>
      </c>
      <c r="E890" t="s">
        <v>34</v>
      </c>
      <c r="F890" s="4" t="s">
        <v>43</v>
      </c>
      <c r="G890" t="s">
        <v>43</v>
      </c>
      <c r="H890" s="20">
        <v>67680</v>
      </c>
      <c r="I890" s="2">
        <f t="shared" si="79"/>
        <v>67.680000000000007</v>
      </c>
      <c r="J890" s="2"/>
      <c r="K890" s="2">
        <v>0</v>
      </c>
      <c r="L890" s="2">
        <v>1</v>
      </c>
      <c r="M890" s="16">
        <f t="shared" si="80"/>
        <v>1</v>
      </c>
      <c r="N890" s="7">
        <v>41584</v>
      </c>
      <c r="O890" s="4">
        <f t="shared" si="81"/>
        <v>1</v>
      </c>
      <c r="P890" s="3">
        <f t="shared" si="82"/>
        <v>41584</v>
      </c>
      <c r="Q890" s="4" t="str" cm="1">
        <f t="array" ref="Q890">_xlfn.TEXTSPLIT(N890,"/")</f>
        <v>41584</v>
      </c>
      <c r="R890" s="5"/>
      <c r="S890" s="5"/>
      <c r="T890" s="5" t="e">
        <f t="shared" si="83"/>
        <v>#NUM!</v>
      </c>
      <c r="U890">
        <v>8</v>
      </c>
      <c r="V890" s="14">
        <v>546</v>
      </c>
      <c r="W890" s="14">
        <v>0</v>
      </c>
      <c r="X890" s="14">
        <v>48</v>
      </c>
      <c r="Y890" s="14">
        <v>0</v>
      </c>
      <c r="Z890" s="14">
        <v>6</v>
      </c>
      <c r="AA890" s="14">
        <v>6</v>
      </c>
      <c r="AB890" s="2">
        <v>1</v>
      </c>
      <c r="AC890" s="2">
        <v>7</v>
      </c>
      <c r="AD890" s="2">
        <v>8</v>
      </c>
      <c r="AE890" s="2">
        <v>5</v>
      </c>
      <c r="AF890" s="2">
        <v>0</v>
      </c>
      <c r="AG890" s="2">
        <v>0</v>
      </c>
      <c r="AH890" s="16">
        <v>0</v>
      </c>
      <c r="AJ890">
        <v>61</v>
      </c>
      <c r="AK890">
        <v>57.966999999999999</v>
      </c>
      <c r="AR890">
        <v>63</v>
      </c>
      <c r="AS890">
        <v>82.504000000000005</v>
      </c>
    </row>
    <row r="891" spans="1:45" x14ac:dyDescent="0.3">
      <c r="A891">
        <v>6516</v>
      </c>
      <c r="B891">
        <v>1990</v>
      </c>
      <c r="C891" s="1">
        <f t="shared" si="78"/>
        <v>34</v>
      </c>
      <c r="D891" t="s">
        <v>33</v>
      </c>
      <c r="E891" t="s">
        <v>66</v>
      </c>
      <c r="F891" s="4" t="s">
        <v>29</v>
      </c>
      <c r="G891" t="s">
        <v>29</v>
      </c>
      <c r="H891" s="20">
        <v>17487</v>
      </c>
      <c r="I891" s="2">
        <f t="shared" si="79"/>
        <v>17.486999999999998</v>
      </c>
      <c r="J891" s="2"/>
      <c r="K891" s="2">
        <v>1</v>
      </c>
      <c r="L891" s="2">
        <v>0</v>
      </c>
      <c r="M891" s="16">
        <f t="shared" si="80"/>
        <v>1</v>
      </c>
      <c r="N891" s="6" t="s">
        <v>245</v>
      </c>
      <c r="O891" s="4">
        <f t="shared" si="81"/>
        <v>2</v>
      </c>
      <c r="P891" s="3">
        <f t="shared" si="82"/>
        <v>41351</v>
      </c>
      <c r="Q891" s="4" t="str" cm="1">
        <f t="array" ref="Q891:S891">_xlfn.TEXTSPLIT(N891,"/")</f>
        <v>3</v>
      </c>
      <c r="R891" s="4" t="str">
        <v>18</v>
      </c>
      <c r="S891" s="4" t="str">
        <v>13</v>
      </c>
      <c r="T891" s="5">
        <f t="shared" si="83"/>
        <v>41351</v>
      </c>
      <c r="U891">
        <v>37</v>
      </c>
      <c r="V891" s="14">
        <v>0</v>
      </c>
      <c r="W891" s="14">
        <v>0</v>
      </c>
      <c r="X891" s="14">
        <v>1</v>
      </c>
      <c r="Y891" s="14">
        <v>7</v>
      </c>
      <c r="Z891" s="14">
        <v>4</v>
      </c>
      <c r="AA891" s="14">
        <v>6</v>
      </c>
      <c r="AB891" s="2">
        <v>1</v>
      </c>
      <c r="AC891" s="2">
        <v>1</v>
      </c>
      <c r="AD891" s="2">
        <v>2</v>
      </c>
      <c r="AE891" s="2">
        <v>7</v>
      </c>
      <c r="AF891" s="2">
        <v>0</v>
      </c>
      <c r="AG891" s="2">
        <v>0</v>
      </c>
      <c r="AH891" s="16">
        <v>0</v>
      </c>
      <c r="AJ891">
        <v>58</v>
      </c>
      <c r="AK891">
        <v>61.481999999999999</v>
      </c>
      <c r="AR891">
        <v>46</v>
      </c>
      <c r="AS891">
        <v>74.984999999999999</v>
      </c>
    </row>
    <row r="892" spans="1:45" x14ac:dyDescent="0.3">
      <c r="A892">
        <v>6515</v>
      </c>
      <c r="B892">
        <v>1978</v>
      </c>
      <c r="C892" s="1">
        <f t="shared" si="78"/>
        <v>46</v>
      </c>
      <c r="D892" t="s">
        <v>47</v>
      </c>
      <c r="E892" t="s">
        <v>22</v>
      </c>
      <c r="F892" s="4" t="s">
        <v>32</v>
      </c>
      <c r="G892" t="s">
        <v>32</v>
      </c>
      <c r="H892" s="20">
        <v>39771</v>
      </c>
      <c r="I892" s="2">
        <f t="shared" si="79"/>
        <v>39.771000000000001</v>
      </c>
      <c r="J892" s="2"/>
      <c r="K892" s="2">
        <v>1</v>
      </c>
      <c r="L892" s="2">
        <v>0</v>
      </c>
      <c r="M892" s="16">
        <f t="shared" si="80"/>
        <v>1</v>
      </c>
      <c r="N892" s="7">
        <v>41437</v>
      </c>
      <c r="O892" s="4">
        <f t="shared" si="81"/>
        <v>1</v>
      </c>
      <c r="P892" s="3">
        <f t="shared" si="82"/>
        <v>41437</v>
      </c>
      <c r="Q892" s="4" t="str" cm="1">
        <f t="array" ref="Q892">_xlfn.TEXTSPLIT(N892,"/")</f>
        <v>41437</v>
      </c>
      <c r="R892" s="5"/>
      <c r="S892" s="5"/>
      <c r="T892" s="5" t="e">
        <f t="shared" si="83"/>
        <v>#NUM!</v>
      </c>
      <c r="U892">
        <v>92</v>
      </c>
      <c r="V892" s="14">
        <v>6</v>
      </c>
      <c r="W892" s="14">
        <v>2</v>
      </c>
      <c r="X892" s="14">
        <v>18</v>
      </c>
      <c r="Y892" s="14">
        <v>2</v>
      </c>
      <c r="Z892" s="14">
        <v>8</v>
      </c>
      <c r="AA892" s="14">
        <v>14</v>
      </c>
      <c r="AB892" s="2">
        <v>1</v>
      </c>
      <c r="AC892" s="2">
        <v>2</v>
      </c>
      <c r="AD892" s="2">
        <v>3</v>
      </c>
      <c r="AE892" s="2">
        <v>4</v>
      </c>
      <c r="AF892" s="2">
        <v>0</v>
      </c>
      <c r="AG892" s="2">
        <v>0</v>
      </c>
      <c r="AH892" s="16">
        <v>0</v>
      </c>
      <c r="AJ892">
        <v>37</v>
      </c>
      <c r="AK892">
        <v>23.477</v>
      </c>
      <c r="AR892">
        <v>42</v>
      </c>
      <c r="AS892">
        <v>58.292999999999999</v>
      </c>
    </row>
    <row r="893" spans="1:45" x14ac:dyDescent="0.3">
      <c r="A893">
        <v>6507</v>
      </c>
      <c r="B893">
        <v>1981</v>
      </c>
      <c r="C893" s="1">
        <f t="shared" si="78"/>
        <v>43</v>
      </c>
      <c r="D893" t="s">
        <v>33</v>
      </c>
      <c r="E893" t="s">
        <v>22</v>
      </c>
      <c r="F893" s="4" t="s">
        <v>26</v>
      </c>
      <c r="G893" t="s">
        <v>26</v>
      </c>
      <c r="H893" s="20">
        <v>30828</v>
      </c>
      <c r="I893" s="2">
        <f t="shared" si="79"/>
        <v>30.827999999999999</v>
      </c>
      <c r="J893" s="2"/>
      <c r="K893" s="2">
        <v>1</v>
      </c>
      <c r="L893" s="2">
        <v>0</v>
      </c>
      <c r="M893" s="16">
        <f t="shared" si="80"/>
        <v>1</v>
      </c>
      <c r="N893" s="7">
        <v>41374</v>
      </c>
      <c r="O893" s="4">
        <f t="shared" si="81"/>
        <v>1</v>
      </c>
      <c r="P893" s="3">
        <f t="shared" si="82"/>
        <v>41374</v>
      </c>
      <c r="Q893" s="4" t="str" cm="1">
        <f t="array" ref="Q893">_xlfn.TEXTSPLIT(N893,"/")</f>
        <v>41374</v>
      </c>
      <c r="R893" s="5"/>
      <c r="S893" s="5"/>
      <c r="T893" s="5" t="e">
        <f t="shared" si="83"/>
        <v>#NUM!</v>
      </c>
      <c r="U893">
        <v>16</v>
      </c>
      <c r="V893" s="14">
        <v>16</v>
      </c>
      <c r="W893" s="14">
        <v>11</v>
      </c>
      <c r="X893" s="14">
        <v>15</v>
      </c>
      <c r="Y893" s="14">
        <v>2</v>
      </c>
      <c r="Z893" s="14">
        <v>0</v>
      </c>
      <c r="AA893" s="14">
        <v>12</v>
      </c>
      <c r="AB893" s="2">
        <v>2</v>
      </c>
      <c r="AC893" s="2">
        <v>1</v>
      </c>
      <c r="AD893" s="2">
        <v>4</v>
      </c>
      <c r="AE893" s="2">
        <v>3</v>
      </c>
      <c r="AF893" s="2">
        <v>0</v>
      </c>
      <c r="AG893" s="2">
        <v>0</v>
      </c>
      <c r="AH893" s="16">
        <v>0</v>
      </c>
      <c r="AJ893">
        <v>53</v>
      </c>
      <c r="AK893">
        <v>20.587</v>
      </c>
      <c r="AR893">
        <v>50</v>
      </c>
      <c r="AS893">
        <v>44.051000000000002</v>
      </c>
    </row>
    <row r="894" spans="1:45" x14ac:dyDescent="0.3">
      <c r="A894">
        <v>6504</v>
      </c>
      <c r="B894">
        <v>1976</v>
      </c>
      <c r="C894" s="1">
        <f t="shared" si="78"/>
        <v>48</v>
      </c>
      <c r="D894" t="s">
        <v>25</v>
      </c>
      <c r="E894" t="s">
        <v>36</v>
      </c>
      <c r="F894" s="4" t="s">
        <v>32</v>
      </c>
      <c r="G894" t="s">
        <v>32</v>
      </c>
      <c r="H894" s="20">
        <v>19789</v>
      </c>
      <c r="I894" s="2">
        <f t="shared" si="79"/>
        <v>19.789000000000001</v>
      </c>
      <c r="J894" s="2"/>
      <c r="K894" s="2">
        <v>1</v>
      </c>
      <c r="L894" s="2">
        <v>0</v>
      </c>
      <c r="M894" s="16">
        <f t="shared" si="80"/>
        <v>1</v>
      </c>
      <c r="N894" s="6" t="s">
        <v>252</v>
      </c>
      <c r="O894" s="4">
        <f t="shared" si="81"/>
        <v>2</v>
      </c>
      <c r="P894" s="3">
        <f t="shared" si="82"/>
        <v>41598</v>
      </c>
      <c r="Q894" s="4" t="str" cm="1">
        <f t="array" ref="Q894:S894">_xlfn.TEXTSPLIT(N894,"/")</f>
        <v>11</v>
      </c>
      <c r="R894" s="4" t="str">
        <v>20</v>
      </c>
      <c r="S894" s="4" t="str">
        <v>13</v>
      </c>
      <c r="T894" s="5">
        <f t="shared" si="83"/>
        <v>41598</v>
      </c>
      <c r="U894">
        <v>24</v>
      </c>
      <c r="V894" s="14">
        <v>2</v>
      </c>
      <c r="W894" s="14">
        <v>5</v>
      </c>
      <c r="X894" s="14">
        <v>9</v>
      </c>
      <c r="Y894" s="14">
        <v>28</v>
      </c>
      <c r="Z894" s="14">
        <v>6</v>
      </c>
      <c r="AA894" s="14">
        <v>28</v>
      </c>
      <c r="AB894" s="2">
        <v>3</v>
      </c>
      <c r="AC894" s="2">
        <v>2</v>
      </c>
      <c r="AD894" s="2">
        <v>3</v>
      </c>
      <c r="AE894" s="2">
        <v>5</v>
      </c>
      <c r="AF894" s="2">
        <v>0</v>
      </c>
      <c r="AG894" s="2">
        <v>0</v>
      </c>
      <c r="AH894" s="16">
        <v>1</v>
      </c>
      <c r="AJ894">
        <v>38</v>
      </c>
      <c r="AK894">
        <v>18.169</v>
      </c>
      <c r="AR894">
        <v>47</v>
      </c>
      <c r="AS894">
        <v>21.024000000000001</v>
      </c>
    </row>
    <row r="895" spans="1:45" x14ac:dyDescent="0.3">
      <c r="A895">
        <v>6497</v>
      </c>
      <c r="B895">
        <v>1961</v>
      </c>
      <c r="C895" s="1">
        <f t="shared" si="78"/>
        <v>63</v>
      </c>
      <c r="D895" t="s">
        <v>33</v>
      </c>
      <c r="E895" t="s">
        <v>22</v>
      </c>
      <c r="F895" s="4" t="s">
        <v>29</v>
      </c>
      <c r="G895" t="s">
        <v>29</v>
      </c>
      <c r="H895" s="20">
        <v>51651</v>
      </c>
      <c r="I895" s="2">
        <f t="shared" si="79"/>
        <v>51.651000000000003</v>
      </c>
      <c r="J895" s="2"/>
      <c r="K895" s="2">
        <v>0</v>
      </c>
      <c r="L895" s="2">
        <v>1</v>
      </c>
      <c r="M895" s="16">
        <f t="shared" si="80"/>
        <v>1</v>
      </c>
      <c r="N895" s="7">
        <v>41101</v>
      </c>
      <c r="O895" s="4">
        <f t="shared" si="81"/>
        <v>1</v>
      </c>
      <c r="P895" s="3">
        <f t="shared" si="82"/>
        <v>41101</v>
      </c>
      <c r="Q895" s="4" t="str" cm="1">
        <f t="array" ref="Q895">_xlfn.TEXTSPLIT(N895,"/")</f>
        <v>41101</v>
      </c>
      <c r="R895" s="5"/>
      <c r="S895" s="5"/>
      <c r="T895" s="5" t="e">
        <f t="shared" si="83"/>
        <v>#NUM!</v>
      </c>
      <c r="U895">
        <v>32</v>
      </c>
      <c r="V895" s="14">
        <v>293</v>
      </c>
      <c r="W895" s="14">
        <v>6</v>
      </c>
      <c r="X895" s="14">
        <v>23</v>
      </c>
      <c r="Y895" s="14">
        <v>13</v>
      </c>
      <c r="Z895" s="14">
        <v>6</v>
      </c>
      <c r="AA895" s="14">
        <v>92</v>
      </c>
      <c r="AB895" s="2">
        <v>4</v>
      </c>
      <c r="AC895" s="2">
        <v>6</v>
      </c>
      <c r="AD895" s="2">
        <v>5</v>
      </c>
      <c r="AE895" s="2">
        <v>8</v>
      </c>
      <c r="AF895" s="2">
        <v>0</v>
      </c>
      <c r="AG895" s="2">
        <v>0</v>
      </c>
      <c r="AH895" s="16">
        <v>0</v>
      </c>
      <c r="AJ895">
        <v>34</v>
      </c>
      <c r="AK895">
        <v>77.844999999999999</v>
      </c>
      <c r="AR895">
        <v>52</v>
      </c>
      <c r="AS895">
        <v>38.195999999999998</v>
      </c>
    </row>
    <row r="896" spans="1:45" x14ac:dyDescent="0.3">
      <c r="A896">
        <v>6488</v>
      </c>
      <c r="B896">
        <v>1960</v>
      </c>
      <c r="C896" s="1">
        <f t="shared" si="78"/>
        <v>64</v>
      </c>
      <c r="D896" t="s">
        <v>38</v>
      </c>
      <c r="E896" t="s">
        <v>34</v>
      </c>
      <c r="F896" s="4" t="s">
        <v>29</v>
      </c>
      <c r="G896" t="s">
        <v>29</v>
      </c>
      <c r="H896" s="20">
        <v>38829</v>
      </c>
      <c r="I896" s="2">
        <f t="shared" si="79"/>
        <v>38.829000000000001</v>
      </c>
      <c r="J896" s="2"/>
      <c r="K896" s="2">
        <v>0</v>
      </c>
      <c r="L896" s="2">
        <v>1</v>
      </c>
      <c r="M896" s="16">
        <f t="shared" si="80"/>
        <v>1</v>
      </c>
      <c r="N896" s="7">
        <v>41794</v>
      </c>
      <c r="O896" s="4">
        <f t="shared" si="81"/>
        <v>1</v>
      </c>
      <c r="P896" s="3">
        <f t="shared" si="82"/>
        <v>41794</v>
      </c>
      <c r="Q896" s="4" t="str" cm="1">
        <f t="array" ref="Q896">_xlfn.TEXTSPLIT(N896,"/")</f>
        <v>41794</v>
      </c>
      <c r="R896" s="5"/>
      <c r="S896" s="5"/>
      <c r="T896" s="5" t="e">
        <f t="shared" si="83"/>
        <v>#NUM!</v>
      </c>
      <c r="U896">
        <v>86</v>
      </c>
      <c r="V896" s="14">
        <v>76</v>
      </c>
      <c r="W896" s="14">
        <v>0</v>
      </c>
      <c r="X896" s="14">
        <v>7</v>
      </c>
      <c r="Y896" s="14">
        <v>0</v>
      </c>
      <c r="Z896" s="14">
        <v>0</v>
      </c>
      <c r="AA896" s="14">
        <v>16</v>
      </c>
      <c r="AB896" s="2">
        <v>1</v>
      </c>
      <c r="AC896" s="2">
        <v>3</v>
      </c>
      <c r="AD896" s="2">
        <v>2</v>
      </c>
      <c r="AE896" s="2">
        <v>5</v>
      </c>
      <c r="AF896" s="2">
        <v>0</v>
      </c>
      <c r="AG896" s="2">
        <v>0</v>
      </c>
      <c r="AH896" s="16">
        <v>0</v>
      </c>
      <c r="AJ896">
        <v>37</v>
      </c>
      <c r="AK896">
        <v>26.576000000000001</v>
      </c>
      <c r="AR896">
        <v>49</v>
      </c>
      <c r="AS896">
        <v>30.899000000000001</v>
      </c>
    </row>
    <row r="897" spans="1:45" x14ac:dyDescent="0.3">
      <c r="A897">
        <v>6471</v>
      </c>
      <c r="B897">
        <v>1972</v>
      </c>
      <c r="C897" s="1">
        <f t="shared" si="78"/>
        <v>52</v>
      </c>
      <c r="D897" t="s">
        <v>25</v>
      </c>
      <c r="E897" t="s">
        <v>42</v>
      </c>
      <c r="F897" s="4" t="s">
        <v>26</v>
      </c>
      <c r="G897" t="s">
        <v>26</v>
      </c>
      <c r="H897" s="20">
        <v>36230</v>
      </c>
      <c r="I897" s="2">
        <f t="shared" si="79"/>
        <v>36.229999999999997</v>
      </c>
      <c r="J897" s="2"/>
      <c r="K897" s="2">
        <v>1</v>
      </c>
      <c r="L897" s="2">
        <v>0</v>
      </c>
      <c r="M897" s="16">
        <f t="shared" si="80"/>
        <v>1</v>
      </c>
      <c r="N897" s="6" t="s">
        <v>84</v>
      </c>
      <c r="O897" s="4">
        <f t="shared" si="81"/>
        <v>2</v>
      </c>
      <c r="P897" s="3">
        <f t="shared" si="82"/>
        <v>41564</v>
      </c>
      <c r="Q897" s="4" t="str" cm="1">
        <f t="array" ref="Q897:S897">_xlfn.TEXTSPLIT(N897,"/")</f>
        <v>10</v>
      </c>
      <c r="R897" s="4" t="str">
        <v>17</v>
      </c>
      <c r="S897" s="4" t="str">
        <v>13</v>
      </c>
      <c r="T897" s="5">
        <f t="shared" si="83"/>
        <v>41564</v>
      </c>
      <c r="U897">
        <v>17</v>
      </c>
      <c r="V897" s="14">
        <v>14</v>
      </c>
      <c r="W897" s="14">
        <v>2</v>
      </c>
      <c r="X897" s="14">
        <v>30</v>
      </c>
      <c r="Y897" s="14">
        <v>8</v>
      </c>
      <c r="Z897" s="14">
        <v>2</v>
      </c>
      <c r="AA897" s="14">
        <v>3</v>
      </c>
      <c r="AB897" s="2">
        <v>1</v>
      </c>
      <c r="AC897" s="2">
        <v>2</v>
      </c>
      <c r="AD897" s="2">
        <v>4</v>
      </c>
      <c r="AE897" s="2">
        <v>5</v>
      </c>
      <c r="AF897" s="2">
        <v>0</v>
      </c>
      <c r="AG897" s="2">
        <v>0</v>
      </c>
      <c r="AH897" s="16">
        <v>0</v>
      </c>
      <c r="AJ897">
        <v>51</v>
      </c>
      <c r="AK897">
        <v>31.59</v>
      </c>
      <c r="AR897">
        <v>49</v>
      </c>
      <c r="AS897">
        <v>79.632000000000005</v>
      </c>
    </row>
    <row r="898" spans="1:45" x14ac:dyDescent="0.3">
      <c r="A898">
        <v>6466</v>
      </c>
      <c r="B898">
        <v>1966</v>
      </c>
      <c r="C898" s="1">
        <f t="shared" ref="C898:C961" si="84">2024-B898</f>
        <v>58</v>
      </c>
      <c r="D898" t="s">
        <v>25</v>
      </c>
      <c r="E898" t="s">
        <v>34</v>
      </c>
      <c r="F898" s="4" t="s">
        <v>29</v>
      </c>
      <c r="G898" t="s">
        <v>29</v>
      </c>
      <c r="H898" s="20">
        <v>57236</v>
      </c>
      <c r="I898" s="2">
        <f t="shared" ref="I898:I961" si="85">H898/1000</f>
        <v>57.235999999999997</v>
      </c>
      <c r="J898" s="2"/>
      <c r="K898" s="2">
        <v>1</v>
      </c>
      <c r="L898" s="2">
        <v>1</v>
      </c>
      <c r="M898" s="16">
        <f t="shared" ref="M898:M961" si="86">L898+K898</f>
        <v>2</v>
      </c>
      <c r="N898" s="7">
        <v>41976</v>
      </c>
      <c r="O898" s="4">
        <f t="shared" ref="O898:O961" si="87">TYPE(N898)</f>
        <v>1</v>
      </c>
      <c r="P898" s="3">
        <f t="shared" ref="P898:P961" si="88">IF(O898=2,T898,N898)</f>
        <v>41976</v>
      </c>
      <c r="Q898" s="4" t="str" cm="1">
        <f t="array" ref="Q898">_xlfn.TEXTSPLIT(N898,"/")</f>
        <v>41976</v>
      </c>
      <c r="R898" s="5"/>
      <c r="S898" s="5"/>
      <c r="T898" s="5" t="e">
        <f t="shared" ref="T898:T961" si="89">DATE(S898+100,Q898,R898)</f>
        <v>#NUM!</v>
      </c>
      <c r="U898">
        <v>22</v>
      </c>
      <c r="V898" s="14">
        <v>105</v>
      </c>
      <c r="W898" s="14">
        <v>0</v>
      </c>
      <c r="X898" s="14">
        <v>9</v>
      </c>
      <c r="Y898" s="14">
        <v>2</v>
      </c>
      <c r="Z898" s="14">
        <v>1</v>
      </c>
      <c r="AA898" s="14">
        <v>4</v>
      </c>
      <c r="AB898" s="2">
        <v>3</v>
      </c>
      <c r="AC898" s="2">
        <v>2</v>
      </c>
      <c r="AD898" s="2">
        <v>4</v>
      </c>
      <c r="AE898" s="2">
        <v>3</v>
      </c>
      <c r="AF898" s="2">
        <v>0</v>
      </c>
      <c r="AG898" s="2">
        <v>0</v>
      </c>
      <c r="AH898" s="16">
        <v>0</v>
      </c>
      <c r="AJ898">
        <v>45</v>
      </c>
      <c r="AK898">
        <v>22.774999999999999</v>
      </c>
      <c r="AR898">
        <v>37</v>
      </c>
      <c r="AS898">
        <v>78.394000000000005</v>
      </c>
    </row>
    <row r="899" spans="1:45" x14ac:dyDescent="0.3">
      <c r="A899">
        <v>6461</v>
      </c>
      <c r="B899">
        <v>1970</v>
      </c>
      <c r="C899" s="1">
        <f t="shared" si="84"/>
        <v>54</v>
      </c>
      <c r="D899" t="s">
        <v>25</v>
      </c>
      <c r="E899" t="s">
        <v>42</v>
      </c>
      <c r="F899" s="4" t="s">
        <v>26</v>
      </c>
      <c r="G899" t="s">
        <v>26</v>
      </c>
      <c r="H899" s="20">
        <v>62772</v>
      </c>
      <c r="I899" s="2">
        <f t="shared" si="85"/>
        <v>62.771999999999998</v>
      </c>
      <c r="J899" s="2"/>
      <c r="K899" s="2">
        <v>0</v>
      </c>
      <c r="L899" s="2">
        <v>1</v>
      </c>
      <c r="M899" s="16">
        <f t="shared" si="86"/>
        <v>1</v>
      </c>
      <c r="N899" s="6" t="s">
        <v>418</v>
      </c>
      <c r="O899" s="4">
        <f t="shared" si="87"/>
        <v>2</v>
      </c>
      <c r="P899" s="3">
        <f t="shared" si="88"/>
        <v>41413</v>
      </c>
      <c r="Q899" s="4" t="str" cm="1">
        <f t="array" ref="Q899:S899">_xlfn.TEXTSPLIT(N899,"/")</f>
        <v>5</v>
      </c>
      <c r="R899" s="4" t="str">
        <v>19</v>
      </c>
      <c r="S899" s="4" t="str">
        <v>13</v>
      </c>
      <c r="T899" s="5">
        <f t="shared" si="89"/>
        <v>41413</v>
      </c>
      <c r="U899">
        <v>74</v>
      </c>
      <c r="V899" s="14">
        <v>581</v>
      </c>
      <c r="W899" s="14">
        <v>49</v>
      </c>
      <c r="X899" s="14">
        <v>157</v>
      </c>
      <c r="Y899" s="14">
        <v>43</v>
      </c>
      <c r="Z899" s="14">
        <v>8</v>
      </c>
      <c r="AA899" s="14">
        <v>108</v>
      </c>
      <c r="AB899" s="2">
        <v>1</v>
      </c>
      <c r="AC899" s="2">
        <v>5</v>
      </c>
      <c r="AD899" s="2">
        <v>11</v>
      </c>
      <c r="AE899" s="2">
        <v>2</v>
      </c>
      <c r="AF899" s="2">
        <v>0</v>
      </c>
      <c r="AG899" s="2">
        <v>0</v>
      </c>
      <c r="AH899" s="16">
        <v>1</v>
      </c>
      <c r="AJ899">
        <v>69</v>
      </c>
      <c r="AK899">
        <v>52.869</v>
      </c>
      <c r="AR899">
        <v>50</v>
      </c>
      <c r="AS899">
        <v>38.960999999999999</v>
      </c>
    </row>
    <row r="900" spans="1:45" x14ac:dyDescent="0.3">
      <c r="A900">
        <v>6460</v>
      </c>
      <c r="B900">
        <v>1983</v>
      </c>
      <c r="C900" s="1">
        <f t="shared" si="84"/>
        <v>41</v>
      </c>
      <c r="D900" t="s">
        <v>40</v>
      </c>
      <c r="E900" t="s">
        <v>22</v>
      </c>
      <c r="F900" s="4" t="s">
        <v>29</v>
      </c>
      <c r="G900" t="s">
        <v>29</v>
      </c>
      <c r="H900" s="20">
        <v>28718</v>
      </c>
      <c r="I900" s="2">
        <f t="shared" si="85"/>
        <v>28.718</v>
      </c>
      <c r="J900" s="2"/>
      <c r="K900" s="2">
        <v>1</v>
      </c>
      <c r="L900" s="2">
        <v>0</v>
      </c>
      <c r="M900" s="16">
        <f t="shared" si="86"/>
        <v>1</v>
      </c>
      <c r="N900" s="6" t="s">
        <v>405</v>
      </c>
      <c r="O900" s="4">
        <f t="shared" si="87"/>
        <v>2</v>
      </c>
      <c r="P900" s="3">
        <f t="shared" si="88"/>
        <v>41468</v>
      </c>
      <c r="Q900" s="4" t="str" cm="1">
        <f t="array" ref="Q900:S900">_xlfn.TEXTSPLIT(N900,"/")</f>
        <v>7</v>
      </c>
      <c r="R900" s="4" t="str">
        <v>13</v>
      </c>
      <c r="S900" s="4" t="str">
        <v>13</v>
      </c>
      <c r="T900" s="5">
        <f t="shared" si="89"/>
        <v>41468</v>
      </c>
      <c r="U900">
        <v>78</v>
      </c>
      <c r="V900" s="14">
        <v>12</v>
      </c>
      <c r="W900" s="14">
        <v>4</v>
      </c>
      <c r="X900" s="14">
        <v>6</v>
      </c>
      <c r="Y900" s="14">
        <v>11</v>
      </c>
      <c r="Z900" s="14">
        <v>8</v>
      </c>
      <c r="AA900" s="14">
        <v>16</v>
      </c>
      <c r="AB900" s="2">
        <v>2</v>
      </c>
      <c r="AC900" s="2">
        <v>2</v>
      </c>
      <c r="AD900" s="2">
        <v>3</v>
      </c>
      <c r="AE900" s="2">
        <v>8</v>
      </c>
      <c r="AF900" s="2">
        <v>0</v>
      </c>
      <c r="AG900" s="2">
        <v>0</v>
      </c>
      <c r="AH900" s="16">
        <v>0</v>
      </c>
      <c r="AJ900">
        <v>51</v>
      </c>
      <c r="AK900">
        <v>80.134</v>
      </c>
      <c r="AR900">
        <v>53</v>
      </c>
      <c r="AS900">
        <v>69.084000000000003</v>
      </c>
    </row>
    <row r="901" spans="1:45" x14ac:dyDescent="0.3">
      <c r="A901">
        <v>6457</v>
      </c>
      <c r="B901">
        <v>1977</v>
      </c>
      <c r="C901" s="1">
        <f t="shared" si="84"/>
        <v>47</v>
      </c>
      <c r="D901" t="s">
        <v>47</v>
      </c>
      <c r="E901" t="s">
        <v>22</v>
      </c>
      <c r="F901" s="4" t="s">
        <v>23</v>
      </c>
      <c r="G901" t="s">
        <v>23</v>
      </c>
      <c r="H901" s="20">
        <v>64892</v>
      </c>
      <c r="I901" s="2">
        <f t="shared" si="85"/>
        <v>64.891999999999996</v>
      </c>
      <c r="J901" s="2"/>
      <c r="K901" s="2">
        <v>0</v>
      </c>
      <c r="L901" s="2">
        <v>1</v>
      </c>
      <c r="M901" s="16">
        <f t="shared" si="86"/>
        <v>1</v>
      </c>
      <c r="N901" s="6" t="s">
        <v>217</v>
      </c>
      <c r="O901" s="4">
        <f t="shared" si="87"/>
        <v>2</v>
      </c>
      <c r="P901" s="3">
        <f t="shared" si="88"/>
        <v>41788</v>
      </c>
      <c r="Q901" s="4" t="str" cm="1">
        <f t="array" ref="Q901:S901">_xlfn.TEXTSPLIT(N901,"/")</f>
        <v>5</v>
      </c>
      <c r="R901" s="4" t="str">
        <v>29</v>
      </c>
      <c r="S901" s="4" t="str">
        <v>14</v>
      </c>
      <c r="T901" s="5">
        <f t="shared" si="89"/>
        <v>41788</v>
      </c>
      <c r="U901">
        <v>77</v>
      </c>
      <c r="V901" s="14">
        <v>527</v>
      </c>
      <c r="W901" s="14">
        <v>24</v>
      </c>
      <c r="X901" s="14">
        <v>230</v>
      </c>
      <c r="Y901" s="14">
        <v>32</v>
      </c>
      <c r="Z901" s="14">
        <v>24</v>
      </c>
      <c r="AA901" s="14">
        <v>65</v>
      </c>
      <c r="AB901" s="2">
        <v>2</v>
      </c>
      <c r="AC901" s="2">
        <v>6</v>
      </c>
      <c r="AD901" s="2">
        <v>12</v>
      </c>
      <c r="AE901" s="2">
        <v>4</v>
      </c>
      <c r="AF901" s="2">
        <v>0</v>
      </c>
      <c r="AG901" s="2">
        <v>0</v>
      </c>
      <c r="AH901" s="16">
        <v>0</v>
      </c>
      <c r="AJ901">
        <v>73</v>
      </c>
      <c r="AK901">
        <v>57.045000000000002</v>
      </c>
      <c r="AR901">
        <v>34</v>
      </c>
      <c r="AS901">
        <v>18.358000000000001</v>
      </c>
    </row>
    <row r="902" spans="1:45" x14ac:dyDescent="0.3">
      <c r="A902">
        <v>6445</v>
      </c>
      <c r="B902">
        <v>1968</v>
      </c>
      <c r="C902" s="1">
        <f t="shared" si="84"/>
        <v>56</v>
      </c>
      <c r="D902" t="s">
        <v>47</v>
      </c>
      <c r="E902" t="s">
        <v>22</v>
      </c>
      <c r="F902" s="4" t="s">
        <v>32</v>
      </c>
      <c r="G902" t="s">
        <v>32</v>
      </c>
      <c r="H902" s="20">
        <v>66825</v>
      </c>
      <c r="I902" s="2">
        <f t="shared" si="85"/>
        <v>66.825000000000003</v>
      </c>
      <c r="J902" s="2"/>
      <c r="K902" s="2">
        <v>0</v>
      </c>
      <c r="L902" s="2">
        <v>0</v>
      </c>
      <c r="M902" s="16">
        <f t="shared" si="86"/>
        <v>0</v>
      </c>
      <c r="N902" s="6" t="s">
        <v>153</v>
      </c>
      <c r="O902" s="4">
        <f t="shared" si="87"/>
        <v>2</v>
      </c>
      <c r="P902" s="3">
        <f t="shared" si="88"/>
        <v>41469</v>
      </c>
      <c r="Q902" s="4" t="str" cm="1">
        <f t="array" ref="Q902:S902">_xlfn.TEXTSPLIT(N902,"/")</f>
        <v>7</v>
      </c>
      <c r="R902" s="4" t="str">
        <v>14</v>
      </c>
      <c r="S902" s="4" t="str">
        <v>13</v>
      </c>
      <c r="T902" s="5">
        <f t="shared" si="89"/>
        <v>41469</v>
      </c>
      <c r="U902">
        <v>73</v>
      </c>
      <c r="V902" s="14">
        <v>243</v>
      </c>
      <c r="W902" s="14">
        <v>101</v>
      </c>
      <c r="X902" s="14">
        <v>405</v>
      </c>
      <c r="Y902" s="14">
        <v>29</v>
      </c>
      <c r="Z902" s="14">
        <v>40</v>
      </c>
      <c r="AA902" s="14">
        <v>40</v>
      </c>
      <c r="AB902" s="2">
        <v>1</v>
      </c>
      <c r="AC902" s="2">
        <v>4</v>
      </c>
      <c r="AD902" s="2">
        <v>6</v>
      </c>
      <c r="AE902" s="2">
        <v>2</v>
      </c>
      <c r="AF902" s="2">
        <v>0</v>
      </c>
      <c r="AG902" s="2">
        <v>0</v>
      </c>
      <c r="AH902" s="16">
        <v>0</v>
      </c>
      <c r="AJ902">
        <v>70</v>
      </c>
      <c r="AK902">
        <v>67.087000000000003</v>
      </c>
      <c r="AR902">
        <v>59</v>
      </c>
      <c r="AS902">
        <v>41.551000000000002</v>
      </c>
    </row>
    <row r="903" spans="1:45" x14ac:dyDescent="0.3">
      <c r="A903">
        <v>6439</v>
      </c>
      <c r="B903">
        <v>1959</v>
      </c>
      <c r="C903" s="1">
        <f t="shared" si="84"/>
        <v>65</v>
      </c>
      <c r="D903" t="s">
        <v>47</v>
      </c>
      <c r="E903" t="s">
        <v>22</v>
      </c>
      <c r="F903" s="4" t="s">
        <v>29</v>
      </c>
      <c r="G903" t="s">
        <v>29</v>
      </c>
      <c r="H903" s="20">
        <v>61074</v>
      </c>
      <c r="I903" s="2">
        <f t="shared" si="85"/>
        <v>61.073999999999998</v>
      </c>
      <c r="J903" s="2"/>
      <c r="K903" s="2">
        <v>0</v>
      </c>
      <c r="L903" s="2">
        <v>1</v>
      </c>
      <c r="M903" s="16">
        <f t="shared" si="86"/>
        <v>1</v>
      </c>
      <c r="N903" s="6" t="s">
        <v>122</v>
      </c>
      <c r="O903" s="4">
        <f t="shared" si="87"/>
        <v>2</v>
      </c>
      <c r="P903" s="3">
        <f t="shared" si="88"/>
        <v>41138</v>
      </c>
      <c r="Q903" s="4" t="str" cm="1">
        <f t="array" ref="Q903:S903">_xlfn.TEXTSPLIT(N903,"/")</f>
        <v>8</v>
      </c>
      <c r="R903" s="4" t="str">
        <v>17</v>
      </c>
      <c r="S903" s="4" t="str">
        <v>12</v>
      </c>
      <c r="T903" s="5">
        <f t="shared" si="89"/>
        <v>41138</v>
      </c>
      <c r="U903">
        <v>37</v>
      </c>
      <c r="V903" s="14">
        <v>789</v>
      </c>
      <c r="W903" s="14">
        <v>0</v>
      </c>
      <c r="X903" s="14">
        <v>133</v>
      </c>
      <c r="Y903" s="14">
        <v>0</v>
      </c>
      <c r="Z903" s="14">
        <v>28</v>
      </c>
      <c r="AA903" s="14">
        <v>152</v>
      </c>
      <c r="AB903" s="2">
        <v>7</v>
      </c>
      <c r="AC903" s="2">
        <v>11</v>
      </c>
      <c r="AD903" s="2">
        <v>8</v>
      </c>
      <c r="AE903" s="2">
        <v>7</v>
      </c>
      <c r="AF903" s="2">
        <v>0</v>
      </c>
      <c r="AG903" s="2">
        <v>0</v>
      </c>
      <c r="AH903" s="16">
        <v>0</v>
      </c>
      <c r="AJ903">
        <v>63</v>
      </c>
      <c r="AK903">
        <v>31.454000000000001</v>
      </c>
      <c r="AR903">
        <v>48</v>
      </c>
      <c r="AS903">
        <v>41.658000000000001</v>
      </c>
    </row>
    <row r="904" spans="1:45" x14ac:dyDescent="0.3">
      <c r="A904">
        <v>6437</v>
      </c>
      <c r="B904">
        <v>1986</v>
      </c>
      <c r="C904" s="1">
        <f t="shared" si="84"/>
        <v>38</v>
      </c>
      <c r="D904" t="s">
        <v>25</v>
      </c>
      <c r="E904" t="s">
        <v>36</v>
      </c>
      <c r="F904" s="4" t="s">
        <v>26</v>
      </c>
      <c r="G904" t="s">
        <v>26</v>
      </c>
      <c r="H904" s="20">
        <v>41473</v>
      </c>
      <c r="I904" s="2">
        <f t="shared" si="85"/>
        <v>41.472999999999999</v>
      </c>
      <c r="J904" s="2"/>
      <c r="K904" s="2">
        <v>1</v>
      </c>
      <c r="L904" s="2">
        <v>0</v>
      </c>
      <c r="M904" s="16">
        <f t="shared" si="86"/>
        <v>1</v>
      </c>
      <c r="N904" s="6" t="s">
        <v>176</v>
      </c>
      <c r="O904" s="4">
        <f t="shared" si="87"/>
        <v>2</v>
      </c>
      <c r="P904" s="3">
        <f t="shared" si="88"/>
        <v>41444</v>
      </c>
      <c r="Q904" s="4" t="str" cm="1">
        <f t="array" ref="Q904:S904">_xlfn.TEXTSPLIT(N904,"/")</f>
        <v>6</v>
      </c>
      <c r="R904" s="4" t="str">
        <v>19</v>
      </c>
      <c r="S904" s="4" t="str">
        <v>13</v>
      </c>
      <c r="T904" s="5">
        <f t="shared" si="89"/>
        <v>41444</v>
      </c>
      <c r="U904">
        <v>80</v>
      </c>
      <c r="V904" s="14">
        <v>21</v>
      </c>
      <c r="W904" s="14">
        <v>8</v>
      </c>
      <c r="X904" s="14">
        <v>20</v>
      </c>
      <c r="Y904" s="14">
        <v>15</v>
      </c>
      <c r="Z904" s="14">
        <v>3</v>
      </c>
      <c r="AA904" s="14">
        <v>9</v>
      </c>
      <c r="AB904" s="2">
        <v>1</v>
      </c>
      <c r="AC904" s="2">
        <v>2</v>
      </c>
      <c r="AD904" s="2">
        <v>3</v>
      </c>
      <c r="AE904" s="2">
        <v>7</v>
      </c>
      <c r="AF904" s="2">
        <v>0</v>
      </c>
      <c r="AG904" s="2">
        <v>0</v>
      </c>
      <c r="AH904" s="16">
        <v>0</v>
      </c>
      <c r="AJ904">
        <v>48</v>
      </c>
      <c r="AK904">
        <v>36.662999999999997</v>
      </c>
      <c r="AR904">
        <v>50</v>
      </c>
      <c r="AS904">
        <v>34.960999999999999</v>
      </c>
    </row>
    <row r="905" spans="1:45" x14ac:dyDescent="0.3">
      <c r="A905">
        <v>6431</v>
      </c>
      <c r="B905">
        <v>1965</v>
      </c>
      <c r="C905" s="1">
        <f t="shared" si="84"/>
        <v>59</v>
      </c>
      <c r="D905" t="s">
        <v>40</v>
      </c>
      <c r="E905" t="s">
        <v>34</v>
      </c>
      <c r="F905" s="4" t="s">
        <v>29</v>
      </c>
      <c r="G905" t="s">
        <v>29</v>
      </c>
      <c r="H905" s="20">
        <v>45759</v>
      </c>
      <c r="I905" s="2">
        <f t="shared" si="85"/>
        <v>45.759</v>
      </c>
      <c r="J905" s="2"/>
      <c r="K905" s="2">
        <v>1</v>
      </c>
      <c r="L905" s="2">
        <v>1</v>
      </c>
      <c r="M905" s="16">
        <f t="shared" si="86"/>
        <v>2</v>
      </c>
      <c r="N905" s="6" t="s">
        <v>180</v>
      </c>
      <c r="O905" s="4">
        <f t="shared" si="87"/>
        <v>2</v>
      </c>
      <c r="P905" s="3">
        <f t="shared" si="88"/>
        <v>41328</v>
      </c>
      <c r="Q905" s="4" t="str" cm="1">
        <f t="array" ref="Q905:S905">_xlfn.TEXTSPLIT(N905,"/")</f>
        <v>2</v>
      </c>
      <c r="R905" s="4" t="str">
        <v>23</v>
      </c>
      <c r="S905" s="4" t="str">
        <v>13</v>
      </c>
      <c r="T905" s="5">
        <f t="shared" si="89"/>
        <v>41328</v>
      </c>
      <c r="U905">
        <v>13</v>
      </c>
      <c r="V905" s="14">
        <v>42</v>
      </c>
      <c r="W905" s="14">
        <v>1</v>
      </c>
      <c r="X905" s="14">
        <v>18</v>
      </c>
      <c r="Y905" s="14">
        <v>3</v>
      </c>
      <c r="Z905" s="14">
        <v>0</v>
      </c>
      <c r="AA905" s="14">
        <v>4</v>
      </c>
      <c r="AB905" s="2">
        <v>2</v>
      </c>
      <c r="AC905" s="2">
        <v>2</v>
      </c>
      <c r="AD905" s="2">
        <v>3</v>
      </c>
      <c r="AE905" s="2">
        <v>7</v>
      </c>
      <c r="AF905" s="2">
        <v>0</v>
      </c>
      <c r="AG905" s="2">
        <v>0</v>
      </c>
      <c r="AH905" s="16">
        <v>0</v>
      </c>
      <c r="AJ905">
        <v>47</v>
      </c>
      <c r="AK905">
        <v>75.825000000000003</v>
      </c>
      <c r="AR905">
        <v>36</v>
      </c>
      <c r="AS905">
        <v>41.02</v>
      </c>
    </row>
    <row r="906" spans="1:45" hidden="1" x14ac:dyDescent="0.3">
      <c r="A906">
        <v>6428</v>
      </c>
      <c r="B906">
        <v>1951</v>
      </c>
      <c r="C906" s="1">
        <f t="shared" si="84"/>
        <v>73</v>
      </c>
      <c r="D906" t="s">
        <v>25</v>
      </c>
      <c r="E906" t="s">
        <v>34</v>
      </c>
      <c r="F906" s="4" t="s">
        <v>43</v>
      </c>
      <c r="G906" t="s">
        <v>43</v>
      </c>
      <c r="H906" s="20">
        <v>76842</v>
      </c>
      <c r="I906" s="2">
        <f t="shared" si="85"/>
        <v>76.841999999999999</v>
      </c>
      <c r="J906" s="2"/>
      <c r="K906" s="2">
        <v>0</v>
      </c>
      <c r="L906" s="2">
        <v>0</v>
      </c>
      <c r="M906" s="16">
        <f t="shared" si="86"/>
        <v>0</v>
      </c>
      <c r="N906" s="7">
        <v>41703</v>
      </c>
      <c r="O906" s="4">
        <f t="shared" si="87"/>
        <v>1</v>
      </c>
      <c r="P906" s="3">
        <f t="shared" si="88"/>
        <v>41703</v>
      </c>
      <c r="Q906" s="4" t="str" cm="1">
        <f t="array" ref="Q906">_xlfn.TEXTSPLIT(N906,"/")</f>
        <v>41703</v>
      </c>
      <c r="R906" s="5"/>
      <c r="S906" s="5"/>
      <c r="T906" s="5" t="e">
        <f t="shared" si="89"/>
        <v>#NUM!</v>
      </c>
      <c r="U906">
        <v>37</v>
      </c>
      <c r="V906" s="14">
        <v>605</v>
      </c>
      <c r="W906" s="14">
        <v>10</v>
      </c>
      <c r="X906" s="14">
        <v>345</v>
      </c>
      <c r="Y906" s="14">
        <v>84</v>
      </c>
      <c r="Z906" s="14">
        <v>54</v>
      </c>
      <c r="AA906" s="14">
        <v>32</v>
      </c>
      <c r="AB906" s="2">
        <v>1</v>
      </c>
      <c r="AC906" s="2">
        <v>1</v>
      </c>
      <c r="AD906" s="2">
        <v>7</v>
      </c>
      <c r="AE906" s="2">
        <v>0</v>
      </c>
      <c r="AF906" s="2">
        <v>0</v>
      </c>
      <c r="AG906" s="2">
        <v>0</v>
      </c>
      <c r="AH906" s="16">
        <v>0</v>
      </c>
      <c r="AJ906">
        <v>32</v>
      </c>
      <c r="AK906">
        <v>68.126000000000005</v>
      </c>
      <c r="AR906">
        <v>47</v>
      </c>
      <c r="AS906">
        <v>42.472999999999999</v>
      </c>
    </row>
    <row r="907" spans="1:45" x14ac:dyDescent="0.3">
      <c r="A907">
        <v>6424</v>
      </c>
      <c r="B907">
        <v>1978</v>
      </c>
      <c r="C907" s="1">
        <f t="shared" si="84"/>
        <v>46</v>
      </c>
      <c r="D907" t="s">
        <v>25</v>
      </c>
      <c r="E907" t="s">
        <v>22</v>
      </c>
      <c r="F907" s="4" t="s">
        <v>32</v>
      </c>
      <c r="G907" t="s">
        <v>32</v>
      </c>
      <c r="H907" s="20">
        <v>33178</v>
      </c>
      <c r="I907" s="2">
        <f t="shared" si="85"/>
        <v>33.177999999999997</v>
      </c>
      <c r="J907" s="2"/>
      <c r="K907" s="2">
        <v>1</v>
      </c>
      <c r="L907" s="2">
        <v>0</v>
      </c>
      <c r="M907" s="16">
        <f t="shared" si="86"/>
        <v>1</v>
      </c>
      <c r="N907" s="6" t="s">
        <v>136</v>
      </c>
      <c r="O907" s="4">
        <f t="shared" si="87"/>
        <v>2</v>
      </c>
      <c r="P907" s="3">
        <f t="shared" si="88"/>
        <v>41669</v>
      </c>
      <c r="Q907" s="4" t="str" cm="1">
        <f t="array" ref="Q907:S907">_xlfn.TEXTSPLIT(N907,"/")</f>
        <v>1</v>
      </c>
      <c r="R907" s="4" t="str">
        <v>30</v>
      </c>
      <c r="S907" s="4" t="str">
        <v>14</v>
      </c>
      <c r="T907" s="5">
        <f t="shared" si="89"/>
        <v>41669</v>
      </c>
      <c r="U907">
        <v>9</v>
      </c>
      <c r="V907" s="14">
        <v>12</v>
      </c>
      <c r="W907" s="14">
        <v>6</v>
      </c>
      <c r="X907" s="14">
        <v>2</v>
      </c>
      <c r="Y907" s="14">
        <v>11</v>
      </c>
      <c r="Z907" s="14">
        <v>2</v>
      </c>
      <c r="AA907" s="14">
        <v>16</v>
      </c>
      <c r="AB907" s="2">
        <v>1</v>
      </c>
      <c r="AC907" s="2">
        <v>1</v>
      </c>
      <c r="AD907" s="2">
        <v>3</v>
      </c>
      <c r="AE907" s="2">
        <v>4</v>
      </c>
      <c r="AF907" s="2">
        <v>0</v>
      </c>
      <c r="AG907" s="2">
        <v>0</v>
      </c>
      <c r="AH907" s="16">
        <v>0</v>
      </c>
      <c r="AJ907">
        <v>70</v>
      </c>
      <c r="AK907">
        <v>73.891999999999996</v>
      </c>
      <c r="AR907">
        <v>59</v>
      </c>
      <c r="AS907">
        <v>82.224000000000004</v>
      </c>
    </row>
    <row r="908" spans="1:45" hidden="1" x14ac:dyDescent="0.3">
      <c r="A908">
        <v>6422</v>
      </c>
      <c r="B908">
        <v>1955</v>
      </c>
      <c r="C908" s="1">
        <f t="shared" si="84"/>
        <v>69</v>
      </c>
      <c r="D908" t="s">
        <v>40</v>
      </c>
      <c r="E908" t="s">
        <v>22</v>
      </c>
      <c r="F908" s="4" t="s">
        <v>29</v>
      </c>
      <c r="G908" t="s">
        <v>29</v>
      </c>
      <c r="H908" s="20">
        <v>86718</v>
      </c>
      <c r="I908" s="2">
        <f t="shared" si="85"/>
        <v>86.718000000000004</v>
      </c>
      <c r="J908" s="2"/>
      <c r="K908" s="2">
        <v>0</v>
      </c>
      <c r="L908" s="2">
        <v>0</v>
      </c>
      <c r="M908" s="16">
        <f t="shared" si="86"/>
        <v>0</v>
      </c>
      <c r="N908" s="6" t="s">
        <v>230</v>
      </c>
      <c r="O908" s="4">
        <f t="shared" si="87"/>
        <v>2</v>
      </c>
      <c r="P908" s="3">
        <f t="shared" si="88"/>
        <v>41291</v>
      </c>
      <c r="Q908" s="4" t="str" cm="1">
        <f t="array" ref="Q908:S908">_xlfn.TEXTSPLIT(N908,"/")</f>
        <v>1</v>
      </c>
      <c r="R908" s="4" t="str">
        <v>17</v>
      </c>
      <c r="S908" s="4" t="str">
        <v>13</v>
      </c>
      <c r="T908" s="5">
        <f t="shared" si="89"/>
        <v>41291</v>
      </c>
      <c r="U908">
        <v>20</v>
      </c>
      <c r="V908" s="14">
        <v>344</v>
      </c>
      <c r="W908" s="14">
        <v>189</v>
      </c>
      <c r="X908" s="14">
        <v>482</v>
      </c>
      <c r="Y908" s="14">
        <v>50</v>
      </c>
      <c r="Z908" s="14">
        <v>33</v>
      </c>
      <c r="AA908" s="14">
        <v>172</v>
      </c>
      <c r="AB908" s="2">
        <v>1</v>
      </c>
      <c r="AC908" s="2">
        <v>5</v>
      </c>
      <c r="AD908" s="2">
        <v>5</v>
      </c>
      <c r="AE908" s="2">
        <v>2</v>
      </c>
      <c r="AF908" s="2">
        <v>0</v>
      </c>
      <c r="AG908" s="2">
        <v>0</v>
      </c>
      <c r="AH908" s="16">
        <v>0</v>
      </c>
      <c r="AJ908">
        <v>75</v>
      </c>
      <c r="AK908">
        <v>42.192</v>
      </c>
      <c r="AR908">
        <v>58</v>
      </c>
      <c r="AS908">
        <v>53.843000000000004</v>
      </c>
    </row>
    <row r="909" spans="1:45" x14ac:dyDescent="0.3">
      <c r="A909">
        <v>6421</v>
      </c>
      <c r="B909">
        <v>1962</v>
      </c>
      <c r="C909" s="1">
        <f t="shared" si="84"/>
        <v>62</v>
      </c>
      <c r="D909" t="s">
        <v>25</v>
      </c>
      <c r="E909" t="s">
        <v>22</v>
      </c>
      <c r="F909" s="4" t="s">
        <v>32</v>
      </c>
      <c r="G909" t="s">
        <v>32</v>
      </c>
      <c r="H909" s="20">
        <v>88347</v>
      </c>
      <c r="I909" s="2">
        <f t="shared" si="85"/>
        <v>88.346999999999994</v>
      </c>
      <c r="J909" s="2"/>
      <c r="K909" s="2">
        <v>0</v>
      </c>
      <c r="L909" s="2">
        <v>0</v>
      </c>
      <c r="M909" s="16">
        <f t="shared" si="86"/>
        <v>0</v>
      </c>
      <c r="N909" s="7">
        <v>41340</v>
      </c>
      <c r="O909" s="4">
        <f t="shared" si="87"/>
        <v>1</v>
      </c>
      <c r="P909" s="3">
        <f t="shared" si="88"/>
        <v>41340</v>
      </c>
      <c r="Q909" s="4" t="str" cm="1">
        <f t="array" ref="Q909">_xlfn.TEXTSPLIT(N909,"/")</f>
        <v>41340</v>
      </c>
      <c r="R909" s="5"/>
      <c r="S909" s="5"/>
      <c r="T909" s="5" t="e">
        <f t="shared" si="89"/>
        <v>#NUM!</v>
      </c>
      <c r="U909">
        <v>32</v>
      </c>
      <c r="V909" s="14">
        <v>1050</v>
      </c>
      <c r="W909" s="14">
        <v>178</v>
      </c>
      <c r="X909" s="14">
        <v>555</v>
      </c>
      <c r="Y909" s="14">
        <v>77</v>
      </c>
      <c r="Z909" s="14">
        <v>138</v>
      </c>
      <c r="AA909" s="14">
        <v>118</v>
      </c>
      <c r="AB909" s="2">
        <v>1</v>
      </c>
      <c r="AC909" s="2">
        <v>4</v>
      </c>
      <c r="AD909" s="2">
        <v>9</v>
      </c>
      <c r="AE909" s="2">
        <v>1</v>
      </c>
      <c r="AF909" s="2">
        <v>0</v>
      </c>
      <c r="AG909" s="2">
        <v>0</v>
      </c>
      <c r="AH909" s="16">
        <v>1</v>
      </c>
      <c r="AJ909">
        <v>51</v>
      </c>
      <c r="AK909">
        <v>14.188000000000001</v>
      </c>
      <c r="AR909">
        <v>63</v>
      </c>
      <c r="AS909">
        <v>29.44</v>
      </c>
    </row>
    <row r="910" spans="1:45" x14ac:dyDescent="0.3">
      <c r="A910">
        <v>6417</v>
      </c>
      <c r="B910">
        <v>1972</v>
      </c>
      <c r="C910" s="1">
        <f t="shared" si="84"/>
        <v>52</v>
      </c>
      <c r="D910" t="s">
        <v>25</v>
      </c>
      <c r="E910" t="s">
        <v>42</v>
      </c>
      <c r="F910" s="4" t="s">
        <v>32</v>
      </c>
      <c r="G910" t="s">
        <v>32</v>
      </c>
      <c r="H910" s="20">
        <v>80573</v>
      </c>
      <c r="I910" s="2">
        <f t="shared" si="85"/>
        <v>80.572999999999993</v>
      </c>
      <c r="J910" s="2"/>
      <c r="K910" s="2">
        <v>0</v>
      </c>
      <c r="L910" s="2">
        <v>0</v>
      </c>
      <c r="M910" s="16">
        <f t="shared" si="86"/>
        <v>0</v>
      </c>
      <c r="N910" s="6" t="s">
        <v>414</v>
      </c>
      <c r="O910" s="4">
        <f t="shared" si="87"/>
        <v>2</v>
      </c>
      <c r="P910" s="3">
        <f t="shared" si="88"/>
        <v>41196</v>
      </c>
      <c r="Q910" s="4" t="str" cm="1">
        <f t="array" ref="Q910:S910">_xlfn.TEXTSPLIT(N910,"/")</f>
        <v>10</v>
      </c>
      <c r="R910" s="4" t="str">
        <v>14</v>
      </c>
      <c r="S910" s="4" t="str">
        <v>12</v>
      </c>
      <c r="T910" s="5">
        <f t="shared" si="89"/>
        <v>41196</v>
      </c>
      <c r="U910">
        <v>85</v>
      </c>
      <c r="V910" s="14">
        <v>829</v>
      </c>
      <c r="W910" s="14">
        <v>138</v>
      </c>
      <c r="X910" s="14">
        <v>430</v>
      </c>
      <c r="Y910" s="14">
        <v>60</v>
      </c>
      <c r="Z910" s="14">
        <v>92</v>
      </c>
      <c r="AA910" s="14">
        <v>15</v>
      </c>
      <c r="AB910" s="2">
        <v>1</v>
      </c>
      <c r="AC910" s="2">
        <v>4</v>
      </c>
      <c r="AD910" s="2">
        <v>13</v>
      </c>
      <c r="AE910" s="2">
        <v>2</v>
      </c>
      <c r="AF910" s="2">
        <v>0</v>
      </c>
      <c r="AG910" s="2">
        <v>0</v>
      </c>
      <c r="AH910" s="16">
        <v>0</v>
      </c>
      <c r="AJ910">
        <v>45</v>
      </c>
      <c r="AK910">
        <v>22.774999999999999</v>
      </c>
      <c r="AR910">
        <v>53</v>
      </c>
      <c r="AS910">
        <v>33.985999999999997</v>
      </c>
    </row>
    <row r="911" spans="1:45" x14ac:dyDescent="0.3">
      <c r="A911">
        <v>6409</v>
      </c>
      <c r="B911">
        <v>1968</v>
      </c>
      <c r="C911" s="1">
        <f t="shared" si="84"/>
        <v>56</v>
      </c>
      <c r="D911" t="s">
        <v>47</v>
      </c>
      <c r="E911" t="s">
        <v>22</v>
      </c>
      <c r="F911" s="4" t="s">
        <v>23</v>
      </c>
      <c r="G911" t="s">
        <v>23</v>
      </c>
      <c r="H911" s="20">
        <v>57136</v>
      </c>
      <c r="I911" s="2">
        <f t="shared" si="85"/>
        <v>57.136000000000003</v>
      </c>
      <c r="J911" s="2"/>
      <c r="K911" s="2">
        <v>0</v>
      </c>
      <c r="L911" s="2">
        <v>0</v>
      </c>
      <c r="M911" s="16">
        <f t="shared" si="86"/>
        <v>0</v>
      </c>
      <c r="N911" s="6" t="s">
        <v>212</v>
      </c>
      <c r="O911" s="4">
        <f t="shared" si="87"/>
        <v>2</v>
      </c>
      <c r="P911" s="3">
        <f t="shared" si="88"/>
        <v>41412</v>
      </c>
      <c r="Q911" s="4" t="str" cm="1">
        <f t="array" ref="Q911:S911">_xlfn.TEXTSPLIT(N911,"/")</f>
        <v>5</v>
      </c>
      <c r="R911" s="4" t="str">
        <v>18</v>
      </c>
      <c r="S911" s="4" t="str">
        <v>13</v>
      </c>
      <c r="T911" s="5">
        <f t="shared" si="89"/>
        <v>41412</v>
      </c>
      <c r="U911">
        <v>18</v>
      </c>
      <c r="V911" s="14">
        <v>267</v>
      </c>
      <c r="W911" s="14">
        <v>140</v>
      </c>
      <c r="X911" s="14">
        <v>599</v>
      </c>
      <c r="Y911" s="14">
        <v>34</v>
      </c>
      <c r="Z911" s="14">
        <v>12</v>
      </c>
      <c r="AA911" s="14">
        <v>127</v>
      </c>
      <c r="AB911" s="2">
        <v>1</v>
      </c>
      <c r="AC911" s="2">
        <v>7</v>
      </c>
      <c r="AD911" s="2">
        <v>7</v>
      </c>
      <c r="AE911" s="2">
        <v>6</v>
      </c>
      <c r="AF911" s="2">
        <v>1</v>
      </c>
      <c r="AG911" s="2">
        <v>0</v>
      </c>
      <c r="AH911" s="16">
        <v>0</v>
      </c>
      <c r="AJ911">
        <v>31</v>
      </c>
      <c r="AK911">
        <v>75.114000000000004</v>
      </c>
      <c r="AR911">
        <v>46</v>
      </c>
      <c r="AS911">
        <v>31.056000000000001</v>
      </c>
    </row>
    <row r="912" spans="1:45" x14ac:dyDescent="0.3">
      <c r="A912">
        <v>6406</v>
      </c>
      <c r="B912">
        <v>1989</v>
      </c>
      <c r="C912" s="1">
        <f t="shared" si="84"/>
        <v>35</v>
      </c>
      <c r="D912" t="s">
        <v>38</v>
      </c>
      <c r="E912" t="s">
        <v>42</v>
      </c>
      <c r="F912" s="4" t="s">
        <v>29</v>
      </c>
      <c r="G912" t="s">
        <v>29</v>
      </c>
      <c r="H912" s="20">
        <v>78285</v>
      </c>
      <c r="I912" s="2">
        <f t="shared" si="85"/>
        <v>78.284999999999997</v>
      </c>
      <c r="J912" s="2"/>
      <c r="K912" s="2">
        <v>0</v>
      </c>
      <c r="L912" s="2">
        <v>0</v>
      </c>
      <c r="M912" s="16">
        <f t="shared" si="86"/>
        <v>0</v>
      </c>
      <c r="N912" s="6" t="s">
        <v>174</v>
      </c>
      <c r="O912" s="4">
        <f t="shared" si="87"/>
        <v>2</v>
      </c>
      <c r="P912" s="3">
        <f t="shared" si="88"/>
        <v>41575</v>
      </c>
      <c r="Q912" s="4" t="str" cm="1">
        <f t="array" ref="Q912:S912">_xlfn.TEXTSPLIT(N912,"/")</f>
        <v>10</v>
      </c>
      <c r="R912" s="4" t="str">
        <v>28</v>
      </c>
      <c r="S912" s="4" t="str">
        <v>13</v>
      </c>
      <c r="T912" s="5">
        <f t="shared" si="89"/>
        <v>41575</v>
      </c>
      <c r="U912">
        <v>13</v>
      </c>
      <c r="V912" s="14">
        <v>647</v>
      </c>
      <c r="W912" s="14">
        <v>107</v>
      </c>
      <c r="X912" s="14">
        <v>391</v>
      </c>
      <c r="Y912" s="14">
        <v>175</v>
      </c>
      <c r="Z912" s="14">
        <v>67</v>
      </c>
      <c r="AA912" s="14">
        <v>40</v>
      </c>
      <c r="AB912" s="2">
        <v>1</v>
      </c>
      <c r="AC912" s="2">
        <v>6</v>
      </c>
      <c r="AD912" s="2">
        <v>10</v>
      </c>
      <c r="AE912" s="2">
        <v>3</v>
      </c>
      <c r="AF912" s="2">
        <v>0</v>
      </c>
      <c r="AG912" s="2">
        <v>0</v>
      </c>
      <c r="AH912" s="16">
        <v>0</v>
      </c>
      <c r="AJ912">
        <v>50</v>
      </c>
      <c r="AK912">
        <v>27.803000000000001</v>
      </c>
      <c r="AR912">
        <v>54</v>
      </c>
      <c r="AS912">
        <v>23.91</v>
      </c>
    </row>
    <row r="913" spans="1:45" x14ac:dyDescent="0.3">
      <c r="A913">
        <v>6404</v>
      </c>
      <c r="B913">
        <v>1970</v>
      </c>
      <c r="C913" s="1">
        <f t="shared" si="84"/>
        <v>54</v>
      </c>
      <c r="D913" t="s">
        <v>47</v>
      </c>
      <c r="E913" t="s">
        <v>22</v>
      </c>
      <c r="F913" s="4" t="s">
        <v>32</v>
      </c>
      <c r="G913" t="s">
        <v>32</v>
      </c>
      <c r="H913" s="20">
        <v>58917</v>
      </c>
      <c r="I913" s="2">
        <f t="shared" si="85"/>
        <v>58.917000000000002</v>
      </c>
      <c r="J913" s="2"/>
      <c r="K913" s="2">
        <v>1</v>
      </c>
      <c r="L913" s="2">
        <v>2</v>
      </c>
      <c r="M913" s="16">
        <f t="shared" si="86"/>
        <v>3</v>
      </c>
      <c r="N913" s="6" t="s">
        <v>149</v>
      </c>
      <c r="O913" s="4">
        <f t="shared" si="87"/>
        <v>2</v>
      </c>
      <c r="P913" s="3">
        <f t="shared" si="88"/>
        <v>41357</v>
      </c>
      <c r="Q913" s="4" t="str" cm="1">
        <f t="array" ref="Q913:S913">_xlfn.TEXTSPLIT(N913,"/")</f>
        <v>3</v>
      </c>
      <c r="R913" s="4" t="str">
        <v>24</v>
      </c>
      <c r="S913" s="4" t="str">
        <v>13</v>
      </c>
      <c r="T913" s="5">
        <f t="shared" si="89"/>
        <v>41357</v>
      </c>
      <c r="U913">
        <v>10</v>
      </c>
      <c r="V913" s="14">
        <v>151</v>
      </c>
      <c r="W913" s="14">
        <v>7</v>
      </c>
      <c r="X913" s="14">
        <v>89</v>
      </c>
      <c r="Y913" s="14">
        <v>0</v>
      </c>
      <c r="Z913" s="14">
        <v>7</v>
      </c>
      <c r="AA913" s="14">
        <v>28</v>
      </c>
      <c r="AB913" s="2">
        <v>5</v>
      </c>
      <c r="AC913" s="2">
        <v>4</v>
      </c>
      <c r="AD913" s="2">
        <v>6</v>
      </c>
      <c r="AE913" s="2">
        <v>5</v>
      </c>
      <c r="AF913" s="2">
        <v>0</v>
      </c>
      <c r="AG913" s="2">
        <v>0</v>
      </c>
      <c r="AH913" s="16">
        <v>0</v>
      </c>
      <c r="AJ913">
        <v>69</v>
      </c>
      <c r="AK913">
        <v>46.734000000000002</v>
      </c>
      <c r="AR913">
        <v>44</v>
      </c>
      <c r="AS913">
        <v>77.567999999999998</v>
      </c>
    </row>
    <row r="914" spans="1:45" x14ac:dyDescent="0.3">
      <c r="A914">
        <v>6398</v>
      </c>
      <c r="B914">
        <v>1975</v>
      </c>
      <c r="C914" s="1">
        <f t="shared" si="84"/>
        <v>49</v>
      </c>
      <c r="D914" t="s">
        <v>25</v>
      </c>
      <c r="E914" t="s">
        <v>66</v>
      </c>
      <c r="F914" s="4" t="s">
        <v>29</v>
      </c>
      <c r="G914" t="s">
        <v>29</v>
      </c>
      <c r="H914" s="20">
        <v>18393</v>
      </c>
      <c r="I914" s="2">
        <f t="shared" si="85"/>
        <v>18.393000000000001</v>
      </c>
      <c r="J914" s="2"/>
      <c r="K914" s="2">
        <v>1</v>
      </c>
      <c r="L914" s="2">
        <v>0</v>
      </c>
      <c r="M914" s="16">
        <f t="shared" si="86"/>
        <v>1</v>
      </c>
      <c r="N914" s="6" t="s">
        <v>67</v>
      </c>
      <c r="O914" s="4">
        <f t="shared" si="87"/>
        <v>2</v>
      </c>
      <c r="P914" s="3">
        <f t="shared" si="88"/>
        <v>41727</v>
      </c>
      <c r="Q914" s="4" t="str" cm="1">
        <f t="array" ref="Q914:S914">_xlfn.TEXTSPLIT(N914,"/")</f>
        <v>3</v>
      </c>
      <c r="R914" s="4" t="str">
        <v>29</v>
      </c>
      <c r="S914" s="4" t="str">
        <v>14</v>
      </c>
      <c r="T914" s="5">
        <f t="shared" si="89"/>
        <v>41727</v>
      </c>
      <c r="U914">
        <v>2</v>
      </c>
      <c r="V914" s="14">
        <v>7</v>
      </c>
      <c r="W914" s="14">
        <v>10</v>
      </c>
      <c r="X914" s="14">
        <v>13</v>
      </c>
      <c r="Y914" s="14">
        <v>16</v>
      </c>
      <c r="Z914" s="14">
        <v>0</v>
      </c>
      <c r="AA914" s="14">
        <v>4</v>
      </c>
      <c r="AB914" s="2">
        <v>2</v>
      </c>
      <c r="AC914" s="2">
        <v>3</v>
      </c>
      <c r="AD914" s="2">
        <v>3</v>
      </c>
      <c r="AE914" s="2">
        <v>8</v>
      </c>
      <c r="AF914" s="2">
        <v>0</v>
      </c>
      <c r="AG914" s="2">
        <v>0</v>
      </c>
      <c r="AH914" s="16">
        <v>0</v>
      </c>
      <c r="AJ914">
        <v>51</v>
      </c>
      <c r="AK914">
        <v>80.134</v>
      </c>
      <c r="AR914">
        <v>56</v>
      </c>
      <c r="AS914">
        <v>30.753</v>
      </c>
    </row>
    <row r="915" spans="1:45" x14ac:dyDescent="0.3">
      <c r="A915">
        <v>6387</v>
      </c>
      <c r="B915">
        <v>1977</v>
      </c>
      <c r="C915" s="1">
        <f t="shared" si="84"/>
        <v>47</v>
      </c>
      <c r="D915" t="s">
        <v>47</v>
      </c>
      <c r="E915" t="s">
        <v>34</v>
      </c>
      <c r="F915" s="4" t="s">
        <v>32</v>
      </c>
      <c r="G915" t="s">
        <v>32</v>
      </c>
      <c r="H915" s="20">
        <v>52190</v>
      </c>
      <c r="I915" s="2">
        <f t="shared" si="85"/>
        <v>52.19</v>
      </c>
      <c r="J915" s="2"/>
      <c r="K915" s="2">
        <v>1</v>
      </c>
      <c r="L915" s="2">
        <v>1</v>
      </c>
      <c r="M915" s="16">
        <f t="shared" si="86"/>
        <v>2</v>
      </c>
      <c r="N915" s="7">
        <v>41856</v>
      </c>
      <c r="O915" s="4">
        <f t="shared" si="87"/>
        <v>1</v>
      </c>
      <c r="P915" s="3">
        <f t="shared" si="88"/>
        <v>41856</v>
      </c>
      <c r="Q915" s="4" t="str" cm="1">
        <f t="array" ref="Q915">_xlfn.TEXTSPLIT(N915,"/")</f>
        <v>41856</v>
      </c>
      <c r="R915" s="5"/>
      <c r="S915" s="5"/>
      <c r="T915" s="5" t="e">
        <f t="shared" si="89"/>
        <v>#NUM!</v>
      </c>
      <c r="U915">
        <v>39</v>
      </c>
      <c r="V915" s="14">
        <v>42</v>
      </c>
      <c r="W915" s="14">
        <v>0</v>
      </c>
      <c r="X915" s="14">
        <v>17</v>
      </c>
      <c r="Y915" s="14">
        <v>0</v>
      </c>
      <c r="Z915" s="14">
        <v>0</v>
      </c>
      <c r="AA915" s="14">
        <v>18</v>
      </c>
      <c r="AB915" s="2">
        <v>3</v>
      </c>
      <c r="AC915" s="2">
        <v>2</v>
      </c>
      <c r="AD915" s="2">
        <v>3</v>
      </c>
      <c r="AE915" s="2">
        <v>5</v>
      </c>
      <c r="AF915" s="2">
        <v>0</v>
      </c>
      <c r="AG915" s="2">
        <v>0</v>
      </c>
      <c r="AH915" s="16">
        <v>1</v>
      </c>
      <c r="AJ915">
        <v>41</v>
      </c>
      <c r="AK915">
        <v>21.059000000000001</v>
      </c>
      <c r="AR915">
        <v>58</v>
      </c>
      <c r="AS915">
        <v>69.138999999999996</v>
      </c>
    </row>
    <row r="916" spans="1:45" x14ac:dyDescent="0.3">
      <c r="A916">
        <v>6384</v>
      </c>
      <c r="B916">
        <v>1979</v>
      </c>
      <c r="C916" s="1">
        <f t="shared" si="84"/>
        <v>45</v>
      </c>
      <c r="D916" t="s">
        <v>31</v>
      </c>
      <c r="E916" t="s">
        <v>22</v>
      </c>
      <c r="F916" s="4" t="s">
        <v>23</v>
      </c>
      <c r="G916" t="s">
        <v>23</v>
      </c>
      <c r="H916" s="20">
        <v>71022</v>
      </c>
      <c r="I916" s="2">
        <f t="shared" si="85"/>
        <v>71.022000000000006</v>
      </c>
      <c r="J916" s="2"/>
      <c r="K916" s="2">
        <v>0</v>
      </c>
      <c r="L916" s="2">
        <v>1</v>
      </c>
      <c r="M916" s="16">
        <f t="shared" si="86"/>
        <v>1</v>
      </c>
      <c r="N916" s="7">
        <v>41945</v>
      </c>
      <c r="O916" s="4">
        <f t="shared" si="87"/>
        <v>1</v>
      </c>
      <c r="P916" s="3">
        <f t="shared" si="88"/>
        <v>41945</v>
      </c>
      <c r="Q916" s="4" t="str" cm="1">
        <f t="array" ref="Q916">_xlfn.TEXTSPLIT(N916,"/")</f>
        <v>41945</v>
      </c>
      <c r="R916" s="5"/>
      <c r="S916" s="5"/>
      <c r="T916" s="5" t="e">
        <f t="shared" si="89"/>
        <v>#NUM!</v>
      </c>
      <c r="U916">
        <v>30</v>
      </c>
      <c r="V916" s="14">
        <v>909</v>
      </c>
      <c r="W916" s="14">
        <v>12</v>
      </c>
      <c r="X916" s="14">
        <v>278</v>
      </c>
      <c r="Y916" s="14">
        <v>0</v>
      </c>
      <c r="Z916" s="14">
        <v>12</v>
      </c>
      <c r="AA916" s="14">
        <v>242</v>
      </c>
      <c r="AB916" s="2">
        <v>3</v>
      </c>
      <c r="AC916" s="2">
        <v>5</v>
      </c>
      <c r="AD916" s="2">
        <v>11</v>
      </c>
      <c r="AE916" s="2">
        <v>8</v>
      </c>
      <c r="AF916" s="2">
        <v>0</v>
      </c>
      <c r="AG916" s="2">
        <v>0</v>
      </c>
      <c r="AH916" s="16">
        <v>1</v>
      </c>
      <c r="AJ916">
        <v>48</v>
      </c>
      <c r="AK916">
        <v>34.984000000000002</v>
      </c>
      <c r="AR916">
        <v>49</v>
      </c>
      <c r="AS916">
        <v>45.893999999999998</v>
      </c>
    </row>
    <row r="917" spans="1:45" x14ac:dyDescent="0.3">
      <c r="A917">
        <v>6383</v>
      </c>
      <c r="B917">
        <v>1972</v>
      </c>
      <c r="C917" s="1">
        <f t="shared" si="84"/>
        <v>52</v>
      </c>
      <c r="D917" t="s">
        <v>47</v>
      </c>
      <c r="E917" t="s">
        <v>34</v>
      </c>
      <c r="F917" s="4" t="s">
        <v>32</v>
      </c>
      <c r="G917" t="s">
        <v>32</v>
      </c>
      <c r="H917" s="20">
        <v>32892</v>
      </c>
      <c r="I917" s="2">
        <f t="shared" si="85"/>
        <v>32.892000000000003</v>
      </c>
      <c r="J917" s="2"/>
      <c r="K917" s="2">
        <v>1</v>
      </c>
      <c r="L917" s="2">
        <v>0</v>
      </c>
      <c r="M917" s="16">
        <f t="shared" si="86"/>
        <v>1</v>
      </c>
      <c r="N917" s="6" t="s">
        <v>369</v>
      </c>
      <c r="O917" s="4">
        <f t="shared" si="87"/>
        <v>2</v>
      </c>
      <c r="P917" s="3">
        <f t="shared" si="88"/>
        <v>41784</v>
      </c>
      <c r="Q917" s="4" t="str" cm="1">
        <f t="array" ref="Q917:S917">_xlfn.TEXTSPLIT(N917,"/")</f>
        <v>5</v>
      </c>
      <c r="R917" s="4" t="str">
        <v>25</v>
      </c>
      <c r="S917" s="4" t="str">
        <v>14</v>
      </c>
      <c r="T917" s="5">
        <f t="shared" si="89"/>
        <v>41784</v>
      </c>
      <c r="U917">
        <v>78</v>
      </c>
      <c r="V917" s="14">
        <v>26</v>
      </c>
      <c r="W917" s="14">
        <v>0</v>
      </c>
      <c r="X917" s="14">
        <v>15</v>
      </c>
      <c r="Y917" s="14">
        <v>2</v>
      </c>
      <c r="Z917" s="14">
        <v>1</v>
      </c>
      <c r="AA917" s="14">
        <v>2</v>
      </c>
      <c r="AB917" s="2">
        <v>2</v>
      </c>
      <c r="AC917" s="2">
        <v>3</v>
      </c>
      <c r="AD917" s="2">
        <v>3</v>
      </c>
      <c r="AE917" s="2">
        <v>8</v>
      </c>
      <c r="AF917" s="2">
        <v>0</v>
      </c>
      <c r="AG917" s="2">
        <v>0</v>
      </c>
      <c r="AH917" s="16">
        <v>0</v>
      </c>
      <c r="AJ917">
        <v>47</v>
      </c>
      <c r="AK917">
        <v>53.204000000000001</v>
      </c>
      <c r="AR917">
        <v>54</v>
      </c>
      <c r="AS917">
        <v>54.131999999999998</v>
      </c>
    </row>
    <row r="918" spans="1:45" hidden="1" x14ac:dyDescent="0.3">
      <c r="A918">
        <v>6382</v>
      </c>
      <c r="B918">
        <v>1954</v>
      </c>
      <c r="C918" s="1">
        <f t="shared" si="84"/>
        <v>70</v>
      </c>
      <c r="D918" t="s">
        <v>31</v>
      </c>
      <c r="E918" t="s">
        <v>22</v>
      </c>
      <c r="F918" s="4" t="s">
        <v>32</v>
      </c>
      <c r="G918" t="s">
        <v>32</v>
      </c>
      <c r="H918" s="20">
        <v>48794</v>
      </c>
      <c r="I918" s="2">
        <f t="shared" si="85"/>
        <v>48.793999999999997</v>
      </c>
      <c r="J918" s="2"/>
      <c r="K918" s="2">
        <v>1</v>
      </c>
      <c r="L918" s="2">
        <v>1</v>
      </c>
      <c r="M918" s="16">
        <f t="shared" si="86"/>
        <v>2</v>
      </c>
      <c r="N918" s="6" t="s">
        <v>347</v>
      </c>
      <c r="O918" s="4">
        <f t="shared" si="87"/>
        <v>2</v>
      </c>
      <c r="P918" s="3">
        <f t="shared" si="88"/>
        <v>41816</v>
      </c>
      <c r="Q918" s="4" t="str" cm="1">
        <f t="array" ref="Q918:S918">_xlfn.TEXTSPLIT(N918,"/")</f>
        <v>6</v>
      </c>
      <c r="R918" s="4" t="str">
        <v>26</v>
      </c>
      <c r="S918" s="4" t="str">
        <v>14</v>
      </c>
      <c r="T918" s="5">
        <f t="shared" si="89"/>
        <v>41816</v>
      </c>
      <c r="U918">
        <v>97</v>
      </c>
      <c r="V918" s="14">
        <v>25</v>
      </c>
      <c r="W918" s="14">
        <v>0</v>
      </c>
      <c r="X918" s="14">
        <v>11</v>
      </c>
      <c r="Y918" s="14">
        <v>3</v>
      </c>
      <c r="Z918" s="14">
        <v>0</v>
      </c>
      <c r="AA918" s="14">
        <v>15</v>
      </c>
      <c r="AB918" s="2">
        <v>1</v>
      </c>
      <c r="AC918" s="2">
        <v>1</v>
      </c>
      <c r="AD918" s="2">
        <v>3</v>
      </c>
      <c r="AE918" s="2">
        <v>4</v>
      </c>
      <c r="AF918" s="2">
        <v>0</v>
      </c>
      <c r="AG918" s="2">
        <v>0</v>
      </c>
      <c r="AH918" s="16">
        <v>0</v>
      </c>
      <c r="AJ918">
        <v>67</v>
      </c>
      <c r="AK918">
        <v>62.503</v>
      </c>
      <c r="AR918">
        <v>57</v>
      </c>
      <c r="AS918">
        <v>45.902999999999999</v>
      </c>
    </row>
    <row r="919" spans="1:45" hidden="1" x14ac:dyDescent="0.3">
      <c r="A919">
        <v>6379</v>
      </c>
      <c r="B919">
        <v>1950</v>
      </c>
      <c r="C919" s="1">
        <f t="shared" si="84"/>
        <v>74</v>
      </c>
      <c r="D919" t="s">
        <v>31</v>
      </c>
      <c r="E919" t="s">
        <v>42</v>
      </c>
      <c r="F919" s="4" t="s">
        <v>43</v>
      </c>
      <c r="G919" t="s">
        <v>43</v>
      </c>
      <c r="H919" s="20">
        <v>47570</v>
      </c>
      <c r="I919" s="2">
        <f t="shared" si="85"/>
        <v>47.57</v>
      </c>
      <c r="J919" s="2"/>
      <c r="K919" s="2">
        <v>1</v>
      </c>
      <c r="L919" s="2">
        <v>1</v>
      </c>
      <c r="M919" s="16">
        <f t="shared" si="86"/>
        <v>2</v>
      </c>
      <c r="N919" s="6" t="s">
        <v>87</v>
      </c>
      <c r="O919" s="4">
        <f t="shared" si="87"/>
        <v>2</v>
      </c>
      <c r="P919" s="3">
        <f t="shared" si="88"/>
        <v>41423</v>
      </c>
      <c r="Q919" s="4" t="str" cm="1">
        <f t="array" ref="Q919:S919">_xlfn.TEXTSPLIT(N919,"/")</f>
        <v>5</v>
      </c>
      <c r="R919" s="4" t="str">
        <v>29</v>
      </c>
      <c r="S919" s="4" t="str">
        <v>13</v>
      </c>
      <c r="T919" s="5">
        <f t="shared" si="89"/>
        <v>41423</v>
      </c>
      <c r="U919">
        <v>3</v>
      </c>
      <c r="V919" s="14">
        <v>67</v>
      </c>
      <c r="W919" s="14">
        <v>1</v>
      </c>
      <c r="X919" s="14">
        <v>20</v>
      </c>
      <c r="Y919" s="14">
        <v>0</v>
      </c>
      <c r="Z919" s="14">
        <v>2</v>
      </c>
      <c r="AA919" s="14">
        <v>31</v>
      </c>
      <c r="AB919" s="2">
        <v>3</v>
      </c>
      <c r="AC919" s="2">
        <v>2</v>
      </c>
      <c r="AD919" s="2">
        <v>2</v>
      </c>
      <c r="AE919" s="2">
        <v>7</v>
      </c>
      <c r="AF919" s="2">
        <v>1</v>
      </c>
      <c r="AG919" s="2">
        <v>0</v>
      </c>
      <c r="AH919" s="16">
        <v>0</v>
      </c>
      <c r="AJ919">
        <v>46</v>
      </c>
      <c r="AK919">
        <v>41.124000000000002</v>
      </c>
      <c r="AR919">
        <v>60</v>
      </c>
      <c r="AS919">
        <v>53.378</v>
      </c>
    </row>
    <row r="920" spans="1:45" x14ac:dyDescent="0.3">
      <c r="A920">
        <v>6376</v>
      </c>
      <c r="B920">
        <v>1980</v>
      </c>
      <c r="C920" s="1">
        <f t="shared" si="84"/>
        <v>44</v>
      </c>
      <c r="D920" t="s">
        <v>33</v>
      </c>
      <c r="E920" t="s">
        <v>22</v>
      </c>
      <c r="F920" s="4" t="s">
        <v>26</v>
      </c>
      <c r="G920" t="s">
        <v>26</v>
      </c>
      <c r="H920" s="20">
        <v>57537</v>
      </c>
      <c r="I920" s="2">
        <f t="shared" si="85"/>
        <v>57.536999999999999</v>
      </c>
      <c r="J920" s="2"/>
      <c r="K920" s="2">
        <v>1</v>
      </c>
      <c r="L920" s="2">
        <v>0</v>
      </c>
      <c r="M920" s="16">
        <f t="shared" si="86"/>
        <v>1</v>
      </c>
      <c r="N920" s="7">
        <v>41553</v>
      </c>
      <c r="O920" s="4">
        <f t="shared" si="87"/>
        <v>1</v>
      </c>
      <c r="P920" s="3">
        <f t="shared" si="88"/>
        <v>41553</v>
      </c>
      <c r="Q920" s="4" t="str" cm="1">
        <f t="array" ref="Q920">_xlfn.TEXTSPLIT(N920,"/")</f>
        <v>41553</v>
      </c>
      <c r="R920" s="5"/>
      <c r="S920" s="5"/>
      <c r="T920" s="5" t="e">
        <f t="shared" si="89"/>
        <v>#NUM!</v>
      </c>
      <c r="U920">
        <v>83</v>
      </c>
      <c r="V920" s="14">
        <v>191</v>
      </c>
      <c r="W920" s="14">
        <v>56</v>
      </c>
      <c r="X920" s="14">
        <v>139</v>
      </c>
      <c r="Y920" s="14">
        <v>51</v>
      </c>
      <c r="Z920" s="14">
        <v>8</v>
      </c>
      <c r="AA920" s="14">
        <v>100</v>
      </c>
      <c r="AB920" s="2">
        <v>4</v>
      </c>
      <c r="AC920" s="2">
        <v>4</v>
      </c>
      <c r="AD920" s="2">
        <v>8</v>
      </c>
      <c r="AE920" s="2">
        <v>4</v>
      </c>
      <c r="AF920" s="2">
        <v>0</v>
      </c>
      <c r="AG920" s="2">
        <v>0</v>
      </c>
      <c r="AH920" s="16">
        <v>0</v>
      </c>
      <c r="AJ920">
        <v>62</v>
      </c>
      <c r="AK920">
        <v>64.325000000000003</v>
      </c>
      <c r="AR920">
        <v>52</v>
      </c>
      <c r="AS920">
        <v>74.537999999999997</v>
      </c>
    </row>
    <row r="921" spans="1:45" hidden="1" x14ac:dyDescent="0.3">
      <c r="A921">
        <v>6374</v>
      </c>
      <c r="B921">
        <v>1955</v>
      </c>
      <c r="C921" s="1">
        <f t="shared" si="84"/>
        <v>69</v>
      </c>
      <c r="D921" t="s">
        <v>25</v>
      </c>
      <c r="E921" t="s">
        <v>34</v>
      </c>
      <c r="F921" s="4" t="s">
        <v>29</v>
      </c>
      <c r="G921" t="s">
        <v>29</v>
      </c>
      <c r="H921" s="20">
        <v>36930</v>
      </c>
      <c r="I921" s="2">
        <f t="shared" si="85"/>
        <v>36.93</v>
      </c>
      <c r="J921" s="2"/>
      <c r="K921" s="2">
        <v>0</v>
      </c>
      <c r="L921" s="2">
        <v>1</v>
      </c>
      <c r="M921" s="16">
        <f t="shared" si="86"/>
        <v>1</v>
      </c>
      <c r="N921" s="6" t="s">
        <v>130</v>
      </c>
      <c r="O921" s="4">
        <f t="shared" si="87"/>
        <v>2</v>
      </c>
      <c r="P921" s="3">
        <f t="shared" si="88"/>
        <v>41411</v>
      </c>
      <c r="Q921" s="4" t="str" cm="1">
        <f t="array" ref="Q921:S921">_xlfn.TEXTSPLIT(N921,"/")</f>
        <v>5</v>
      </c>
      <c r="R921" s="4" t="str">
        <v>17</v>
      </c>
      <c r="S921" s="4" t="str">
        <v>13</v>
      </c>
      <c r="T921" s="5">
        <f t="shared" si="89"/>
        <v>41411</v>
      </c>
      <c r="U921">
        <v>50</v>
      </c>
      <c r="V921" s="14">
        <v>223</v>
      </c>
      <c r="W921" s="14">
        <v>2</v>
      </c>
      <c r="X921" s="14">
        <v>31</v>
      </c>
      <c r="Y921" s="14">
        <v>0</v>
      </c>
      <c r="Z921" s="14">
        <v>2</v>
      </c>
      <c r="AA921" s="14">
        <v>39</v>
      </c>
      <c r="AB921" s="2">
        <v>5</v>
      </c>
      <c r="AC921" s="2">
        <v>5</v>
      </c>
      <c r="AD921" s="2">
        <v>4</v>
      </c>
      <c r="AE921" s="2">
        <v>8</v>
      </c>
      <c r="AF921" s="2">
        <v>0</v>
      </c>
      <c r="AG921" s="2">
        <v>0</v>
      </c>
      <c r="AH921" s="16">
        <v>0</v>
      </c>
      <c r="AJ921">
        <v>41</v>
      </c>
      <c r="AK921">
        <v>37.04</v>
      </c>
      <c r="AR921">
        <v>28</v>
      </c>
      <c r="AS921">
        <v>34.823999999999998</v>
      </c>
    </row>
    <row r="922" spans="1:45" x14ac:dyDescent="0.3">
      <c r="A922">
        <v>6365</v>
      </c>
      <c r="B922">
        <v>1988</v>
      </c>
      <c r="C922" s="1">
        <f t="shared" si="84"/>
        <v>36</v>
      </c>
      <c r="D922" t="s">
        <v>40</v>
      </c>
      <c r="E922" t="s">
        <v>36</v>
      </c>
      <c r="F922" s="4" t="s">
        <v>29</v>
      </c>
      <c r="G922" t="s">
        <v>29</v>
      </c>
      <c r="H922" s="20">
        <v>30390</v>
      </c>
      <c r="I922" s="2">
        <f t="shared" si="85"/>
        <v>30.39</v>
      </c>
      <c r="J922" s="2"/>
      <c r="K922" s="2">
        <v>0</v>
      </c>
      <c r="L922" s="2">
        <v>0</v>
      </c>
      <c r="M922" s="16">
        <f t="shared" si="86"/>
        <v>0</v>
      </c>
      <c r="N922" s="7">
        <v>41314</v>
      </c>
      <c r="O922" s="4">
        <f t="shared" si="87"/>
        <v>1</v>
      </c>
      <c r="P922" s="3">
        <f t="shared" si="88"/>
        <v>41314</v>
      </c>
      <c r="Q922" s="4" t="str" cm="1">
        <f t="array" ref="Q922">_xlfn.TEXTSPLIT(N922,"/")</f>
        <v>41314</v>
      </c>
      <c r="R922" s="5"/>
      <c r="S922" s="5"/>
      <c r="T922" s="5" t="e">
        <f t="shared" si="89"/>
        <v>#NUM!</v>
      </c>
      <c r="U922">
        <v>5</v>
      </c>
      <c r="V922" s="14">
        <v>10</v>
      </c>
      <c r="W922" s="14">
        <v>12</v>
      </c>
      <c r="X922" s="14">
        <v>12</v>
      </c>
      <c r="Y922" s="14">
        <v>25</v>
      </c>
      <c r="Z922" s="14">
        <v>1</v>
      </c>
      <c r="AA922" s="14">
        <v>20</v>
      </c>
      <c r="AB922" s="2">
        <v>1</v>
      </c>
      <c r="AC922" s="2">
        <v>2</v>
      </c>
      <c r="AD922" s="2">
        <v>3</v>
      </c>
      <c r="AE922" s="2">
        <v>6</v>
      </c>
      <c r="AF922" s="2">
        <v>0</v>
      </c>
      <c r="AG922" s="2">
        <v>0</v>
      </c>
      <c r="AH922" s="16">
        <v>0</v>
      </c>
      <c r="AJ922">
        <v>37</v>
      </c>
      <c r="AK922">
        <v>27.161000000000001</v>
      </c>
      <c r="AR922">
        <v>41</v>
      </c>
      <c r="AS922">
        <v>24.367000000000001</v>
      </c>
    </row>
    <row r="923" spans="1:45" x14ac:dyDescent="0.3">
      <c r="A923">
        <v>6357</v>
      </c>
      <c r="B923">
        <v>1960</v>
      </c>
      <c r="C923" s="1">
        <f t="shared" si="84"/>
        <v>64</v>
      </c>
      <c r="D923" t="s">
        <v>47</v>
      </c>
      <c r="E923" t="s">
        <v>36</v>
      </c>
      <c r="F923" s="4" t="s">
        <v>23</v>
      </c>
      <c r="G923" t="s">
        <v>23</v>
      </c>
      <c r="H923" s="20">
        <v>59052</v>
      </c>
      <c r="I923" s="2">
        <f t="shared" si="85"/>
        <v>59.052</v>
      </c>
      <c r="J923" s="2"/>
      <c r="K923" s="2">
        <v>0</v>
      </c>
      <c r="L923" s="2">
        <v>1</v>
      </c>
      <c r="M923" s="16">
        <f t="shared" si="86"/>
        <v>1</v>
      </c>
      <c r="N923" s="6" t="s">
        <v>83</v>
      </c>
      <c r="O923" s="4">
        <f t="shared" si="87"/>
        <v>2</v>
      </c>
      <c r="P923" s="3">
        <f t="shared" si="88"/>
        <v>41595</v>
      </c>
      <c r="Q923" s="4" t="str" cm="1">
        <f t="array" ref="Q923:S923">_xlfn.TEXTSPLIT(N923,"/")</f>
        <v>11</v>
      </c>
      <c r="R923" s="4" t="str">
        <v>17</v>
      </c>
      <c r="S923" s="4" t="str">
        <v>13</v>
      </c>
      <c r="T923" s="5">
        <f t="shared" si="89"/>
        <v>41595</v>
      </c>
      <c r="U923">
        <v>29</v>
      </c>
      <c r="V923" s="14">
        <v>230</v>
      </c>
      <c r="W923" s="14">
        <v>35</v>
      </c>
      <c r="X923" s="14">
        <v>75</v>
      </c>
      <c r="Y923" s="14">
        <v>63</v>
      </c>
      <c r="Z923" s="14">
        <v>57</v>
      </c>
      <c r="AA923" s="14">
        <v>31</v>
      </c>
      <c r="AB923" s="2">
        <v>3</v>
      </c>
      <c r="AC923" s="2">
        <v>7</v>
      </c>
      <c r="AD923" s="2">
        <v>7</v>
      </c>
      <c r="AE923" s="2">
        <v>5</v>
      </c>
      <c r="AF923" s="2">
        <v>0</v>
      </c>
      <c r="AG923" s="2">
        <v>0</v>
      </c>
      <c r="AH923" s="16">
        <v>0</v>
      </c>
      <c r="AJ923">
        <v>58</v>
      </c>
      <c r="AK923">
        <v>70.924000000000007</v>
      </c>
      <c r="AR923">
        <v>55</v>
      </c>
      <c r="AS923">
        <v>50.616</v>
      </c>
    </row>
    <row r="924" spans="1:45" x14ac:dyDescent="0.3">
      <c r="A924">
        <v>6355</v>
      </c>
      <c r="B924">
        <v>1979</v>
      </c>
      <c r="C924" s="1">
        <f t="shared" si="84"/>
        <v>45</v>
      </c>
      <c r="D924" t="s">
        <v>25</v>
      </c>
      <c r="E924" t="s">
        <v>22</v>
      </c>
      <c r="F924" s="4" t="s">
        <v>29</v>
      </c>
      <c r="G924" t="s">
        <v>29</v>
      </c>
      <c r="H924" s="20">
        <v>44359</v>
      </c>
      <c r="I924" s="2">
        <f t="shared" si="85"/>
        <v>44.359000000000002</v>
      </c>
      <c r="J924" s="2"/>
      <c r="K924" s="2">
        <v>1</v>
      </c>
      <c r="L924" s="2">
        <v>1</v>
      </c>
      <c r="M924" s="16">
        <f t="shared" si="86"/>
        <v>2</v>
      </c>
      <c r="N924" s="6" t="s">
        <v>216</v>
      </c>
      <c r="O924" s="4">
        <f t="shared" si="87"/>
        <v>2</v>
      </c>
      <c r="P924" s="3">
        <f t="shared" si="88"/>
        <v>41807</v>
      </c>
      <c r="Q924" s="4" t="str" cm="1">
        <f t="array" ref="Q924:S924">_xlfn.TEXTSPLIT(N924,"/")</f>
        <v>6</v>
      </c>
      <c r="R924" s="4" t="str">
        <v>17</v>
      </c>
      <c r="S924" s="4" t="str">
        <v>14</v>
      </c>
      <c r="T924" s="5">
        <f t="shared" si="89"/>
        <v>41807</v>
      </c>
      <c r="U924">
        <v>19</v>
      </c>
      <c r="V924" s="14">
        <v>20</v>
      </c>
      <c r="W924" s="14">
        <v>0</v>
      </c>
      <c r="X924" s="14">
        <v>14</v>
      </c>
      <c r="Y924" s="14">
        <v>7</v>
      </c>
      <c r="Z924" s="14">
        <v>3</v>
      </c>
      <c r="AA924" s="14">
        <v>1</v>
      </c>
      <c r="AB924" s="2">
        <v>3</v>
      </c>
      <c r="AC924" s="2">
        <v>2</v>
      </c>
      <c r="AD924" s="2">
        <v>4</v>
      </c>
      <c r="AE924" s="2">
        <v>3</v>
      </c>
      <c r="AF924" s="2">
        <v>0</v>
      </c>
      <c r="AG924" s="2">
        <v>0</v>
      </c>
      <c r="AH924" s="16">
        <v>0</v>
      </c>
      <c r="AJ924">
        <v>50</v>
      </c>
      <c r="AK924">
        <v>18.978000000000002</v>
      </c>
      <c r="AR924">
        <v>49</v>
      </c>
      <c r="AS924">
        <v>58.494</v>
      </c>
    </row>
    <row r="925" spans="1:45" x14ac:dyDescent="0.3">
      <c r="A925">
        <v>6354</v>
      </c>
      <c r="B925">
        <v>1985</v>
      </c>
      <c r="C925" s="1">
        <f t="shared" si="84"/>
        <v>39</v>
      </c>
      <c r="D925" t="s">
        <v>25</v>
      </c>
      <c r="E925" t="s">
        <v>22</v>
      </c>
      <c r="F925" s="4" t="s">
        <v>32</v>
      </c>
      <c r="G925" t="s">
        <v>32</v>
      </c>
      <c r="H925" s="20">
        <v>15345</v>
      </c>
      <c r="I925" s="2">
        <f t="shared" si="85"/>
        <v>15.345000000000001</v>
      </c>
      <c r="J925" s="2"/>
      <c r="K925" s="2">
        <v>1</v>
      </c>
      <c r="L925" s="2">
        <v>0</v>
      </c>
      <c r="M925" s="16">
        <f t="shared" si="86"/>
        <v>1</v>
      </c>
      <c r="N925" s="6" t="s">
        <v>232</v>
      </c>
      <c r="O925" s="4">
        <f t="shared" si="87"/>
        <v>2</v>
      </c>
      <c r="P925" s="3">
        <f t="shared" si="88"/>
        <v>41152</v>
      </c>
      <c r="Q925" s="4" t="str" cm="1">
        <f t="array" ref="Q925:S925">_xlfn.TEXTSPLIT(N925,"/")</f>
        <v>8</v>
      </c>
      <c r="R925" s="4" t="str">
        <v>31</v>
      </c>
      <c r="S925" s="4" t="str">
        <v>12</v>
      </c>
      <c r="T925" s="5">
        <f t="shared" si="89"/>
        <v>41152</v>
      </c>
      <c r="U925">
        <v>51</v>
      </c>
      <c r="V925" s="14">
        <v>5</v>
      </c>
      <c r="W925" s="14">
        <v>2</v>
      </c>
      <c r="X925" s="14">
        <v>16</v>
      </c>
      <c r="Y925" s="14">
        <v>3</v>
      </c>
      <c r="Z925" s="14">
        <v>2</v>
      </c>
      <c r="AA925" s="14">
        <v>19</v>
      </c>
      <c r="AB925" s="2">
        <v>2</v>
      </c>
      <c r="AC925" s="2">
        <v>1</v>
      </c>
      <c r="AD925" s="2">
        <v>2</v>
      </c>
      <c r="AE925" s="2">
        <v>8</v>
      </c>
      <c r="AF925" s="2">
        <v>1</v>
      </c>
      <c r="AG925" s="2">
        <v>0</v>
      </c>
      <c r="AH925" s="16">
        <v>0</v>
      </c>
      <c r="AJ925">
        <v>60</v>
      </c>
      <c r="AK925">
        <v>53.378</v>
      </c>
      <c r="AR925">
        <v>35</v>
      </c>
      <c r="AS925">
        <v>29.603999999999999</v>
      </c>
    </row>
    <row r="926" spans="1:45" x14ac:dyDescent="0.3">
      <c r="A926">
        <v>6349</v>
      </c>
      <c r="B926">
        <v>1988</v>
      </c>
      <c r="C926" s="1">
        <f t="shared" si="84"/>
        <v>36</v>
      </c>
      <c r="D926" t="s">
        <v>25</v>
      </c>
      <c r="E926" t="s">
        <v>42</v>
      </c>
      <c r="F926" s="4" t="s">
        <v>23</v>
      </c>
      <c r="G926" t="s">
        <v>23</v>
      </c>
      <c r="H926" s="20">
        <v>61787</v>
      </c>
      <c r="I926" s="2">
        <f t="shared" si="85"/>
        <v>61.786999999999999</v>
      </c>
      <c r="J926" s="2"/>
      <c r="K926" s="2">
        <v>0</v>
      </c>
      <c r="L926" s="2">
        <v>0</v>
      </c>
      <c r="M926" s="16">
        <f t="shared" si="86"/>
        <v>0</v>
      </c>
      <c r="N926" s="7">
        <v>41432</v>
      </c>
      <c r="O926" s="4">
        <f t="shared" si="87"/>
        <v>1</v>
      </c>
      <c r="P926" s="3">
        <f t="shared" si="88"/>
        <v>41432</v>
      </c>
      <c r="Q926" s="4" t="str" cm="1">
        <f t="array" ref="Q926">_xlfn.TEXTSPLIT(N926,"/")</f>
        <v>41432</v>
      </c>
      <c r="R926" s="5"/>
      <c r="S926" s="5"/>
      <c r="T926" s="5" t="e">
        <f t="shared" si="89"/>
        <v>#NUM!</v>
      </c>
      <c r="U926">
        <v>71</v>
      </c>
      <c r="V926" s="14">
        <v>621</v>
      </c>
      <c r="W926" s="14">
        <v>73</v>
      </c>
      <c r="X926" s="14">
        <v>414</v>
      </c>
      <c r="Y926" s="14">
        <v>78</v>
      </c>
      <c r="Z926" s="14">
        <v>48</v>
      </c>
      <c r="AA926" s="14">
        <v>85</v>
      </c>
      <c r="AB926" s="2">
        <v>1</v>
      </c>
      <c r="AC926" s="2">
        <v>8</v>
      </c>
      <c r="AD926" s="2">
        <v>6</v>
      </c>
      <c r="AE926" s="2">
        <v>5</v>
      </c>
      <c r="AF926" s="2">
        <v>0</v>
      </c>
      <c r="AG926" s="2">
        <v>0</v>
      </c>
      <c r="AH926" s="16">
        <v>0</v>
      </c>
      <c r="AJ926">
        <v>58</v>
      </c>
      <c r="AK926">
        <v>70.924000000000007</v>
      </c>
      <c r="AR926">
        <v>47</v>
      </c>
      <c r="AS926">
        <v>65.103999999999999</v>
      </c>
    </row>
    <row r="927" spans="1:45" x14ac:dyDescent="0.3">
      <c r="A927">
        <v>6347</v>
      </c>
      <c r="B927">
        <v>1980</v>
      </c>
      <c r="C927" s="1">
        <f t="shared" si="84"/>
        <v>44</v>
      </c>
      <c r="D927" t="s">
        <v>25</v>
      </c>
      <c r="E927" t="s">
        <v>66</v>
      </c>
      <c r="F927" s="4" t="s">
        <v>26</v>
      </c>
      <c r="G927" t="s">
        <v>26</v>
      </c>
      <c r="H927" s="20">
        <v>15862</v>
      </c>
      <c r="I927" s="2">
        <f t="shared" si="85"/>
        <v>15.862</v>
      </c>
      <c r="J927" s="2"/>
      <c r="K927" s="2">
        <v>1</v>
      </c>
      <c r="L927" s="2">
        <v>0</v>
      </c>
      <c r="M927" s="16">
        <f t="shared" si="86"/>
        <v>1</v>
      </c>
      <c r="N927" s="6" t="s">
        <v>116</v>
      </c>
      <c r="O927" s="4">
        <f t="shared" si="87"/>
        <v>2</v>
      </c>
      <c r="P927" s="3">
        <f t="shared" si="88"/>
        <v>41452</v>
      </c>
      <c r="Q927" s="4" t="str" cm="1">
        <f t="array" ref="Q927:S927">_xlfn.TEXTSPLIT(N927,"/")</f>
        <v>6</v>
      </c>
      <c r="R927" s="4" t="str">
        <v>27</v>
      </c>
      <c r="S927" s="4" t="str">
        <v>13</v>
      </c>
      <c r="T927" s="5">
        <f t="shared" si="89"/>
        <v>41452</v>
      </c>
      <c r="U927">
        <v>26</v>
      </c>
      <c r="V927" s="14">
        <v>1</v>
      </c>
      <c r="W927" s="14">
        <v>1</v>
      </c>
      <c r="X927" s="14">
        <v>4</v>
      </c>
      <c r="Y927" s="14">
        <v>11</v>
      </c>
      <c r="Z927" s="14">
        <v>9</v>
      </c>
      <c r="AA927" s="14">
        <v>10</v>
      </c>
      <c r="AB927" s="2">
        <v>1</v>
      </c>
      <c r="AC927" s="2">
        <v>1</v>
      </c>
      <c r="AD927" s="2">
        <v>3</v>
      </c>
      <c r="AE927" s="2">
        <v>8</v>
      </c>
      <c r="AF927" s="2">
        <v>0</v>
      </c>
      <c r="AG927" s="2">
        <v>0</v>
      </c>
      <c r="AH927" s="16">
        <v>0</v>
      </c>
      <c r="AJ927">
        <v>45</v>
      </c>
      <c r="AK927">
        <v>85.738</v>
      </c>
      <c r="AR927">
        <v>53</v>
      </c>
      <c r="AS927">
        <v>62.466000000000001</v>
      </c>
    </row>
    <row r="928" spans="1:45" x14ac:dyDescent="0.3">
      <c r="A928">
        <v>6343</v>
      </c>
      <c r="B928">
        <v>1960</v>
      </c>
      <c r="C928" s="1">
        <f t="shared" si="84"/>
        <v>64</v>
      </c>
      <c r="D928" t="s">
        <v>33</v>
      </c>
      <c r="E928" t="s">
        <v>22</v>
      </c>
      <c r="F928" s="4" t="s">
        <v>29</v>
      </c>
      <c r="G928" t="s">
        <v>29</v>
      </c>
      <c r="H928" s="20">
        <v>79823</v>
      </c>
      <c r="I928" s="2">
        <f t="shared" si="85"/>
        <v>79.822999999999993</v>
      </c>
      <c r="J928" s="2"/>
      <c r="K928" s="2">
        <v>0</v>
      </c>
      <c r="L928" s="2">
        <v>1</v>
      </c>
      <c r="M928" s="16">
        <f t="shared" si="86"/>
        <v>1</v>
      </c>
      <c r="N928" s="6" t="s">
        <v>113</v>
      </c>
      <c r="O928" s="4">
        <f t="shared" si="87"/>
        <v>2</v>
      </c>
      <c r="P928" s="3">
        <f t="shared" si="88"/>
        <v>41729</v>
      </c>
      <c r="Q928" s="4" t="str" cm="1">
        <f t="array" ref="Q928:S928">_xlfn.TEXTSPLIT(N928,"/")</f>
        <v>3</v>
      </c>
      <c r="R928" s="4" t="str">
        <v>31</v>
      </c>
      <c r="S928" s="4" t="str">
        <v>14</v>
      </c>
      <c r="T928" s="5">
        <f t="shared" si="89"/>
        <v>41729</v>
      </c>
      <c r="U928">
        <v>6</v>
      </c>
      <c r="V928" s="14">
        <v>835</v>
      </c>
      <c r="W928" s="14">
        <v>73</v>
      </c>
      <c r="X928" s="14">
        <v>380</v>
      </c>
      <c r="Y928" s="14">
        <v>114</v>
      </c>
      <c r="Z928" s="14">
        <v>73</v>
      </c>
      <c r="AA928" s="14">
        <v>43</v>
      </c>
      <c r="AB928" s="2">
        <v>1</v>
      </c>
      <c r="AC928" s="2">
        <v>6</v>
      </c>
      <c r="AD928" s="2">
        <v>7</v>
      </c>
      <c r="AE928" s="2">
        <v>2</v>
      </c>
      <c r="AF928" s="2">
        <v>0</v>
      </c>
      <c r="AG928" s="2">
        <v>0</v>
      </c>
      <c r="AH928" s="16">
        <v>1</v>
      </c>
      <c r="AJ928">
        <v>48</v>
      </c>
      <c r="AK928">
        <v>60.933999999999997</v>
      </c>
      <c r="AR928">
        <v>51</v>
      </c>
      <c r="AS928">
        <v>37.76</v>
      </c>
    </row>
    <row r="929" spans="1:45" x14ac:dyDescent="0.3">
      <c r="A929">
        <v>6340</v>
      </c>
      <c r="B929">
        <v>1986</v>
      </c>
      <c r="C929" s="1">
        <f t="shared" si="84"/>
        <v>38</v>
      </c>
      <c r="D929" t="s">
        <v>47</v>
      </c>
      <c r="E929" t="s">
        <v>22</v>
      </c>
      <c r="F929" s="4" t="s">
        <v>26</v>
      </c>
      <c r="G929" t="s">
        <v>26</v>
      </c>
      <c r="H929" s="20">
        <v>29938</v>
      </c>
      <c r="I929" s="2">
        <f t="shared" si="85"/>
        <v>29.937999999999999</v>
      </c>
      <c r="J929" s="2"/>
      <c r="K929" s="2">
        <v>1</v>
      </c>
      <c r="L929" s="2">
        <v>0</v>
      </c>
      <c r="M929" s="16">
        <f t="shared" si="86"/>
        <v>1</v>
      </c>
      <c r="N929" s="6" t="s">
        <v>161</v>
      </c>
      <c r="O929" s="4">
        <f t="shared" si="87"/>
        <v>2</v>
      </c>
      <c r="P929" s="3">
        <f t="shared" si="88"/>
        <v>41574</v>
      </c>
      <c r="Q929" s="4" t="str" cm="1">
        <f t="array" ref="Q929:S929">_xlfn.TEXTSPLIT(N929,"/")</f>
        <v>10</v>
      </c>
      <c r="R929" s="4" t="str">
        <v>27</v>
      </c>
      <c r="S929" s="4" t="str">
        <v>13</v>
      </c>
      <c r="T929" s="5">
        <f t="shared" si="89"/>
        <v>41574</v>
      </c>
      <c r="U929">
        <v>52</v>
      </c>
      <c r="V929" s="14">
        <v>3</v>
      </c>
      <c r="W929" s="14">
        <v>3</v>
      </c>
      <c r="X929" s="14">
        <v>7</v>
      </c>
      <c r="Y929" s="14">
        <v>0</v>
      </c>
      <c r="Z929" s="14">
        <v>2</v>
      </c>
      <c r="AA929" s="14">
        <v>11</v>
      </c>
      <c r="AB929" s="2">
        <v>2</v>
      </c>
      <c r="AC929" s="2">
        <v>1</v>
      </c>
      <c r="AD929" s="2">
        <v>3</v>
      </c>
      <c r="AE929" s="2">
        <v>6</v>
      </c>
      <c r="AF929" s="2">
        <v>0</v>
      </c>
      <c r="AG929" s="2">
        <v>0</v>
      </c>
      <c r="AH929" s="16">
        <v>0</v>
      </c>
      <c r="AJ929">
        <v>31</v>
      </c>
      <c r="AK929">
        <v>18.745999999999999</v>
      </c>
      <c r="AR929">
        <v>56</v>
      </c>
      <c r="AS929">
        <v>77.766000000000005</v>
      </c>
    </row>
    <row r="930" spans="1:45" x14ac:dyDescent="0.3">
      <c r="A930">
        <v>6336</v>
      </c>
      <c r="B930">
        <v>1961</v>
      </c>
      <c r="C930" s="1">
        <f t="shared" si="84"/>
        <v>63</v>
      </c>
      <c r="D930" t="s">
        <v>47</v>
      </c>
      <c r="E930" t="s">
        <v>22</v>
      </c>
      <c r="F930" s="4" t="s">
        <v>29</v>
      </c>
      <c r="G930" t="s">
        <v>29</v>
      </c>
      <c r="H930" s="20">
        <v>29315</v>
      </c>
      <c r="I930" s="2">
        <f t="shared" si="85"/>
        <v>29.315000000000001</v>
      </c>
      <c r="J930" s="2"/>
      <c r="K930" s="2">
        <v>1</v>
      </c>
      <c r="L930" s="2">
        <v>1</v>
      </c>
      <c r="M930" s="16">
        <f t="shared" si="86"/>
        <v>2</v>
      </c>
      <c r="N930" s="7">
        <v>41794</v>
      </c>
      <c r="O930" s="4">
        <f t="shared" si="87"/>
        <v>1</v>
      </c>
      <c r="P930" s="3">
        <f t="shared" si="88"/>
        <v>41794</v>
      </c>
      <c r="Q930" s="4" t="str" cm="1">
        <f t="array" ref="Q930">_xlfn.TEXTSPLIT(N930,"/")</f>
        <v>41794</v>
      </c>
      <c r="R930" s="5"/>
      <c r="S930" s="5"/>
      <c r="T930" s="5" t="e">
        <f t="shared" si="89"/>
        <v>#NUM!</v>
      </c>
      <c r="U930">
        <v>55</v>
      </c>
      <c r="V930" s="14">
        <v>13</v>
      </c>
      <c r="W930" s="14">
        <v>2</v>
      </c>
      <c r="X930" s="14">
        <v>14</v>
      </c>
      <c r="Y930" s="14">
        <v>8</v>
      </c>
      <c r="Z930" s="14">
        <v>7</v>
      </c>
      <c r="AA930" s="14">
        <v>4</v>
      </c>
      <c r="AB930" s="2">
        <v>4</v>
      </c>
      <c r="AC930" s="2">
        <v>2</v>
      </c>
      <c r="AD930" s="2">
        <v>4</v>
      </c>
      <c r="AE930" s="2">
        <v>6</v>
      </c>
      <c r="AF930" s="2">
        <v>0</v>
      </c>
      <c r="AG930" s="2">
        <v>0</v>
      </c>
      <c r="AH930" s="16">
        <v>0</v>
      </c>
      <c r="AJ930">
        <v>39</v>
      </c>
      <c r="AK930">
        <v>39.683999999999997</v>
      </c>
      <c r="AR930">
        <v>44</v>
      </c>
      <c r="AS930">
        <v>20.193999999999999</v>
      </c>
    </row>
    <row r="931" spans="1:45" x14ac:dyDescent="0.3">
      <c r="A931">
        <v>6327</v>
      </c>
      <c r="B931">
        <v>1968</v>
      </c>
      <c r="C931" s="1">
        <f t="shared" si="84"/>
        <v>56</v>
      </c>
      <c r="D931" t="s">
        <v>31</v>
      </c>
      <c r="E931" t="s">
        <v>22</v>
      </c>
      <c r="F931" s="4" t="s">
        <v>32</v>
      </c>
      <c r="G931" t="s">
        <v>32</v>
      </c>
      <c r="H931" s="20">
        <v>65777</v>
      </c>
      <c r="I931" s="2">
        <f t="shared" si="85"/>
        <v>65.777000000000001</v>
      </c>
      <c r="J931" s="2"/>
      <c r="K931" s="2">
        <v>0</v>
      </c>
      <c r="L931" s="2">
        <v>0</v>
      </c>
      <c r="M931" s="16">
        <f t="shared" si="86"/>
        <v>0</v>
      </c>
      <c r="N931" s="6" t="s">
        <v>429</v>
      </c>
      <c r="O931" s="4">
        <f t="shared" si="87"/>
        <v>2</v>
      </c>
      <c r="P931" s="3">
        <f t="shared" si="88"/>
        <v>41627</v>
      </c>
      <c r="Q931" s="4" t="str" cm="1">
        <f t="array" ref="Q931:S931">_xlfn.TEXTSPLIT(N931,"/")</f>
        <v>12</v>
      </c>
      <c r="R931" s="4" t="str">
        <v>19</v>
      </c>
      <c r="S931" s="4" t="str">
        <v>13</v>
      </c>
      <c r="T931" s="5">
        <f t="shared" si="89"/>
        <v>41627</v>
      </c>
      <c r="U931">
        <v>87</v>
      </c>
      <c r="V931" s="14">
        <v>565</v>
      </c>
      <c r="W931" s="14">
        <v>32</v>
      </c>
      <c r="X931" s="14">
        <v>435</v>
      </c>
      <c r="Y931" s="14">
        <v>28</v>
      </c>
      <c r="Z931" s="14">
        <v>32</v>
      </c>
      <c r="AA931" s="14">
        <v>54</v>
      </c>
      <c r="AB931" s="2">
        <v>1</v>
      </c>
      <c r="AC931" s="2">
        <v>2</v>
      </c>
      <c r="AD931" s="2">
        <v>6</v>
      </c>
      <c r="AE931" s="2">
        <v>1</v>
      </c>
      <c r="AF931" s="2">
        <v>0</v>
      </c>
      <c r="AG931" s="2">
        <v>0</v>
      </c>
      <c r="AH931" s="16">
        <v>0</v>
      </c>
      <c r="AJ931">
        <v>48</v>
      </c>
      <c r="AK931">
        <v>69.283000000000001</v>
      </c>
      <c r="AR931">
        <v>38</v>
      </c>
      <c r="AS931">
        <v>64.355000000000004</v>
      </c>
    </row>
    <row r="932" spans="1:45" x14ac:dyDescent="0.3">
      <c r="A932">
        <v>6320</v>
      </c>
      <c r="B932">
        <v>1977</v>
      </c>
      <c r="C932" s="1">
        <f t="shared" si="84"/>
        <v>47</v>
      </c>
      <c r="D932" t="s">
        <v>25</v>
      </c>
      <c r="E932" t="s">
        <v>42</v>
      </c>
      <c r="F932" s="4" t="s">
        <v>26</v>
      </c>
      <c r="G932" t="s">
        <v>26</v>
      </c>
      <c r="H932" s="20">
        <v>70893</v>
      </c>
      <c r="I932" s="2">
        <f t="shared" si="85"/>
        <v>70.893000000000001</v>
      </c>
      <c r="J932" s="2"/>
      <c r="K932" s="2">
        <v>0</v>
      </c>
      <c r="L932" s="2">
        <v>0</v>
      </c>
      <c r="M932" s="16">
        <f t="shared" si="86"/>
        <v>0</v>
      </c>
      <c r="N932" s="7">
        <v>41427</v>
      </c>
      <c r="O932" s="4">
        <f t="shared" si="87"/>
        <v>1</v>
      </c>
      <c r="P932" s="3">
        <f t="shared" si="88"/>
        <v>41427</v>
      </c>
      <c r="Q932" s="4" t="str" cm="1">
        <f t="array" ref="Q932">_xlfn.TEXTSPLIT(N932,"/")</f>
        <v>41427</v>
      </c>
      <c r="R932" s="5"/>
      <c r="S932" s="5"/>
      <c r="T932" s="5" t="e">
        <f t="shared" si="89"/>
        <v>#NUM!</v>
      </c>
      <c r="U932">
        <v>42</v>
      </c>
      <c r="V932" s="14">
        <v>768</v>
      </c>
      <c r="W932" s="14">
        <v>44</v>
      </c>
      <c r="X932" s="14">
        <v>561</v>
      </c>
      <c r="Y932" s="14">
        <v>77</v>
      </c>
      <c r="Z932" s="14">
        <v>44</v>
      </c>
      <c r="AA932" s="14">
        <v>14</v>
      </c>
      <c r="AB932" s="2">
        <v>1</v>
      </c>
      <c r="AC932" s="2">
        <v>6</v>
      </c>
      <c r="AD932" s="2">
        <v>10</v>
      </c>
      <c r="AE932" s="2">
        <v>3</v>
      </c>
      <c r="AF932" s="2">
        <v>0</v>
      </c>
      <c r="AG932" s="2">
        <v>0</v>
      </c>
      <c r="AH932" s="16">
        <v>0</v>
      </c>
      <c r="AJ932">
        <v>50</v>
      </c>
      <c r="AK932">
        <v>69.400999999999996</v>
      </c>
      <c r="AR932">
        <v>50</v>
      </c>
      <c r="AS932">
        <v>65.332999999999998</v>
      </c>
    </row>
    <row r="933" spans="1:45" x14ac:dyDescent="0.3">
      <c r="A933">
        <v>6318</v>
      </c>
      <c r="B933">
        <v>1989</v>
      </c>
      <c r="C933" s="1">
        <f t="shared" si="84"/>
        <v>35</v>
      </c>
      <c r="D933" t="s">
        <v>28</v>
      </c>
      <c r="E933" t="s">
        <v>22</v>
      </c>
      <c r="F933" s="4" t="s">
        <v>29</v>
      </c>
      <c r="G933" t="s">
        <v>29</v>
      </c>
      <c r="H933" s="20">
        <v>68487</v>
      </c>
      <c r="I933" s="2">
        <f t="shared" si="85"/>
        <v>68.486999999999995</v>
      </c>
      <c r="J933" s="2"/>
      <c r="K933" s="2">
        <v>0</v>
      </c>
      <c r="L933" s="2">
        <v>0</v>
      </c>
      <c r="M933" s="16">
        <f t="shared" si="86"/>
        <v>0</v>
      </c>
      <c r="N933" s="6" t="s">
        <v>302</v>
      </c>
      <c r="O933" s="4">
        <f t="shared" si="87"/>
        <v>2</v>
      </c>
      <c r="P933" s="3">
        <f t="shared" si="88"/>
        <v>41287</v>
      </c>
      <c r="Q933" s="4" t="str" cm="1">
        <f t="array" ref="Q933:S933">_xlfn.TEXTSPLIT(N933,"/")</f>
        <v>1</v>
      </c>
      <c r="R933" s="4" t="str">
        <v>13</v>
      </c>
      <c r="S933" s="4" t="str">
        <v>13</v>
      </c>
      <c r="T933" s="5">
        <f t="shared" si="89"/>
        <v>41287</v>
      </c>
      <c r="U933">
        <v>48</v>
      </c>
      <c r="V933" s="14">
        <v>758</v>
      </c>
      <c r="W933" s="14">
        <v>12</v>
      </c>
      <c r="X933" s="14">
        <v>385</v>
      </c>
      <c r="Y933" s="14">
        <v>33</v>
      </c>
      <c r="Z933" s="14">
        <v>89</v>
      </c>
      <c r="AA933" s="14">
        <v>89</v>
      </c>
      <c r="AB933" s="2">
        <v>1</v>
      </c>
      <c r="AC933" s="2">
        <v>9</v>
      </c>
      <c r="AD933" s="2">
        <v>13</v>
      </c>
      <c r="AE933" s="2">
        <v>4</v>
      </c>
      <c r="AF933" s="2">
        <v>0</v>
      </c>
      <c r="AG933" s="2">
        <v>0</v>
      </c>
      <c r="AH933" s="16">
        <v>0</v>
      </c>
      <c r="AJ933">
        <v>47</v>
      </c>
      <c r="AK933">
        <v>75.012</v>
      </c>
      <c r="AR933">
        <v>63</v>
      </c>
      <c r="AS933">
        <v>79.53</v>
      </c>
    </row>
    <row r="934" spans="1:45" x14ac:dyDescent="0.3">
      <c r="A934">
        <v>6312</v>
      </c>
      <c r="B934">
        <v>1960</v>
      </c>
      <c r="C934" s="1">
        <f t="shared" si="84"/>
        <v>64</v>
      </c>
      <c r="D934" t="s">
        <v>38</v>
      </c>
      <c r="E934" t="s">
        <v>22</v>
      </c>
      <c r="F934" s="4" t="s">
        <v>29</v>
      </c>
      <c r="G934" t="s">
        <v>29</v>
      </c>
      <c r="H934" s="20">
        <v>65031</v>
      </c>
      <c r="I934" s="2">
        <f t="shared" si="85"/>
        <v>65.031000000000006</v>
      </c>
      <c r="J934" s="2"/>
      <c r="K934" s="2">
        <v>0</v>
      </c>
      <c r="L934" s="2">
        <v>1</v>
      </c>
      <c r="M934" s="16">
        <f t="shared" si="86"/>
        <v>1</v>
      </c>
      <c r="N934" s="6" t="s">
        <v>155</v>
      </c>
      <c r="O934" s="4">
        <f t="shared" si="87"/>
        <v>2</v>
      </c>
      <c r="P934" s="3">
        <f t="shared" si="88"/>
        <v>41350</v>
      </c>
      <c r="Q934" s="4" t="str" cm="1">
        <f t="array" ref="Q934:S934">_xlfn.TEXTSPLIT(N934,"/")</f>
        <v>3</v>
      </c>
      <c r="R934" s="4" t="str">
        <v>17</v>
      </c>
      <c r="S934" s="4" t="str">
        <v>13</v>
      </c>
      <c r="T934" s="5">
        <f t="shared" si="89"/>
        <v>41350</v>
      </c>
      <c r="U934">
        <v>29</v>
      </c>
      <c r="V934" s="14">
        <v>258</v>
      </c>
      <c r="W934" s="14">
        <v>107</v>
      </c>
      <c r="X934" s="14">
        <v>291</v>
      </c>
      <c r="Y934" s="14">
        <v>84</v>
      </c>
      <c r="Z934" s="14">
        <v>37</v>
      </c>
      <c r="AA934" s="14">
        <v>86</v>
      </c>
      <c r="AB934" s="2">
        <v>4</v>
      </c>
      <c r="AC934" s="2">
        <v>10</v>
      </c>
      <c r="AD934" s="2">
        <v>13</v>
      </c>
      <c r="AE934" s="2">
        <v>7</v>
      </c>
      <c r="AF934" s="2">
        <v>0</v>
      </c>
      <c r="AG934" s="2">
        <v>0</v>
      </c>
      <c r="AH934" s="16">
        <v>0</v>
      </c>
      <c r="AJ934">
        <v>43</v>
      </c>
      <c r="AK934">
        <v>45.889000000000003</v>
      </c>
      <c r="AR934">
        <v>46</v>
      </c>
      <c r="AS934">
        <v>56.628</v>
      </c>
    </row>
    <row r="935" spans="1:45" x14ac:dyDescent="0.3">
      <c r="A935">
        <v>6310</v>
      </c>
      <c r="B935">
        <v>1979</v>
      </c>
      <c r="C935" s="1">
        <f t="shared" si="84"/>
        <v>45</v>
      </c>
      <c r="D935" t="s">
        <v>28</v>
      </c>
      <c r="E935" t="s">
        <v>22</v>
      </c>
      <c r="F935" s="4" t="s">
        <v>29</v>
      </c>
      <c r="G935" t="s">
        <v>29</v>
      </c>
      <c r="H935" s="20">
        <v>33039</v>
      </c>
      <c r="I935" s="2">
        <f t="shared" si="85"/>
        <v>33.039000000000001</v>
      </c>
      <c r="J935" s="2"/>
      <c r="K935" s="2">
        <v>1</v>
      </c>
      <c r="L935" s="2">
        <v>0</v>
      </c>
      <c r="M935" s="16">
        <f t="shared" si="86"/>
        <v>1</v>
      </c>
      <c r="N935" s="7">
        <v>41526</v>
      </c>
      <c r="O935" s="4">
        <f t="shared" si="87"/>
        <v>1</v>
      </c>
      <c r="P935" s="3">
        <f t="shared" si="88"/>
        <v>41526</v>
      </c>
      <c r="Q935" s="4" t="str" cm="1">
        <f t="array" ref="Q935">_xlfn.TEXTSPLIT(N935,"/")</f>
        <v>41526</v>
      </c>
      <c r="R935" s="5"/>
      <c r="S935" s="5"/>
      <c r="T935" s="5" t="e">
        <f t="shared" si="89"/>
        <v>#NUM!</v>
      </c>
      <c r="U935">
        <v>4</v>
      </c>
      <c r="V935" s="14">
        <v>30</v>
      </c>
      <c r="W935" s="14">
        <v>8</v>
      </c>
      <c r="X935" s="14">
        <v>12</v>
      </c>
      <c r="Y935" s="14">
        <v>8</v>
      </c>
      <c r="Z935" s="14">
        <v>8</v>
      </c>
      <c r="AA935" s="14">
        <v>12</v>
      </c>
      <c r="AB935" s="2">
        <v>1</v>
      </c>
      <c r="AC935" s="2">
        <v>2</v>
      </c>
      <c r="AD935" s="2">
        <v>4</v>
      </c>
      <c r="AE935" s="2">
        <v>5</v>
      </c>
      <c r="AF935" s="2">
        <v>0</v>
      </c>
      <c r="AG935" s="2">
        <v>0</v>
      </c>
      <c r="AH935" s="16">
        <v>0</v>
      </c>
      <c r="AJ935">
        <v>47</v>
      </c>
      <c r="AK935">
        <v>36.283000000000001</v>
      </c>
      <c r="AR935">
        <v>41</v>
      </c>
      <c r="AS935">
        <v>66.664000000000001</v>
      </c>
    </row>
    <row r="936" spans="1:45" x14ac:dyDescent="0.3">
      <c r="A936">
        <v>6303</v>
      </c>
      <c r="B936">
        <v>1987</v>
      </c>
      <c r="C936" s="1">
        <f t="shared" si="84"/>
        <v>37</v>
      </c>
      <c r="D936" t="s">
        <v>28</v>
      </c>
      <c r="E936" t="s">
        <v>34</v>
      </c>
      <c r="F936" s="4" t="s">
        <v>32</v>
      </c>
      <c r="G936" t="s">
        <v>32</v>
      </c>
      <c r="H936" s="20">
        <v>91820</v>
      </c>
      <c r="I936" s="2">
        <f t="shared" si="85"/>
        <v>91.82</v>
      </c>
      <c r="J936" s="2"/>
      <c r="K936" s="2">
        <v>0</v>
      </c>
      <c r="L936" s="2">
        <v>0</v>
      </c>
      <c r="M936" s="16">
        <f t="shared" si="86"/>
        <v>0</v>
      </c>
      <c r="N936" s="6" t="s">
        <v>145</v>
      </c>
      <c r="O936" s="4">
        <f t="shared" si="87"/>
        <v>2</v>
      </c>
      <c r="P936" s="3">
        <f t="shared" si="88"/>
        <v>41601</v>
      </c>
      <c r="Q936" s="4" t="str" cm="1">
        <f t="array" ref="Q936:S936">_xlfn.TEXTSPLIT(N936,"/")</f>
        <v>11</v>
      </c>
      <c r="R936" s="4" t="str">
        <v>23</v>
      </c>
      <c r="S936" s="4" t="str">
        <v>13</v>
      </c>
      <c r="T936" s="5">
        <f t="shared" si="89"/>
        <v>41601</v>
      </c>
      <c r="U936">
        <v>72</v>
      </c>
      <c r="V936" s="14">
        <v>410</v>
      </c>
      <c r="W936" s="14">
        <v>73</v>
      </c>
      <c r="X936" s="14">
        <v>747</v>
      </c>
      <c r="Y936" s="14">
        <v>76</v>
      </c>
      <c r="Z936" s="14">
        <v>161</v>
      </c>
      <c r="AA936" s="14">
        <v>30</v>
      </c>
      <c r="AB936" s="2">
        <v>0</v>
      </c>
      <c r="AC936" s="2">
        <v>5</v>
      </c>
      <c r="AD936" s="2">
        <v>12</v>
      </c>
      <c r="AE936" s="2">
        <v>1</v>
      </c>
      <c r="AF936" s="2">
        <v>0</v>
      </c>
      <c r="AG936" s="2">
        <v>0</v>
      </c>
      <c r="AH936" s="16">
        <v>0</v>
      </c>
      <c r="AJ936">
        <v>42</v>
      </c>
      <c r="AK936">
        <v>88.325000000000003</v>
      </c>
      <c r="AR936">
        <v>60</v>
      </c>
      <c r="AS936">
        <v>32.631999999999998</v>
      </c>
    </row>
    <row r="937" spans="1:45" x14ac:dyDescent="0.3">
      <c r="A937">
        <v>6299</v>
      </c>
      <c r="B937">
        <v>1969</v>
      </c>
      <c r="C937" s="1">
        <f t="shared" si="84"/>
        <v>55</v>
      </c>
      <c r="D937" t="s">
        <v>28</v>
      </c>
      <c r="E937" t="s">
        <v>34</v>
      </c>
      <c r="F937" s="4" t="s">
        <v>23</v>
      </c>
      <c r="G937" t="s">
        <v>23</v>
      </c>
      <c r="H937" s="20">
        <v>42564</v>
      </c>
      <c r="I937" s="2">
        <f t="shared" si="85"/>
        <v>42.564</v>
      </c>
      <c r="J937" s="2"/>
      <c r="K937" s="2">
        <v>0</v>
      </c>
      <c r="L937" s="2">
        <v>1</v>
      </c>
      <c r="M937" s="16">
        <f t="shared" si="86"/>
        <v>1</v>
      </c>
      <c r="N937" s="7">
        <v>41306</v>
      </c>
      <c r="O937" s="4">
        <f t="shared" si="87"/>
        <v>1</v>
      </c>
      <c r="P937" s="3">
        <f t="shared" si="88"/>
        <v>41306</v>
      </c>
      <c r="Q937" s="4" t="str" cm="1">
        <f t="array" ref="Q937">_xlfn.TEXTSPLIT(N937,"/")</f>
        <v>41306</v>
      </c>
      <c r="R937" s="5"/>
      <c r="S937" s="5"/>
      <c r="T937" s="5" t="e">
        <f t="shared" si="89"/>
        <v>#NUM!</v>
      </c>
      <c r="U937">
        <v>28</v>
      </c>
      <c r="V937" s="14">
        <v>324</v>
      </c>
      <c r="W937" s="14">
        <v>48</v>
      </c>
      <c r="X937" s="14">
        <v>186</v>
      </c>
      <c r="Y937" s="14">
        <v>39</v>
      </c>
      <c r="Z937" s="14">
        <v>18</v>
      </c>
      <c r="AA937" s="14">
        <v>198</v>
      </c>
      <c r="AB937" s="2">
        <v>6</v>
      </c>
      <c r="AC937" s="2">
        <v>6</v>
      </c>
      <c r="AD937" s="2">
        <v>4</v>
      </c>
      <c r="AE937" s="2">
        <v>7</v>
      </c>
      <c r="AF937" s="2">
        <v>1</v>
      </c>
      <c r="AG937" s="2">
        <v>0</v>
      </c>
      <c r="AH937" s="16">
        <v>1</v>
      </c>
      <c r="AJ937">
        <v>45</v>
      </c>
      <c r="AK937">
        <v>28.587</v>
      </c>
      <c r="AR937">
        <v>58</v>
      </c>
      <c r="AS937">
        <v>74.805999999999997</v>
      </c>
    </row>
    <row r="938" spans="1:45" x14ac:dyDescent="0.3">
      <c r="A938">
        <v>6295</v>
      </c>
      <c r="B938">
        <v>1978</v>
      </c>
      <c r="C938" s="1">
        <f t="shared" si="84"/>
        <v>46</v>
      </c>
      <c r="D938" t="s">
        <v>25</v>
      </c>
      <c r="E938" t="s">
        <v>22</v>
      </c>
      <c r="F938" s="4" t="s">
        <v>29</v>
      </c>
      <c r="G938" t="s">
        <v>29</v>
      </c>
      <c r="H938" s="20">
        <v>54233</v>
      </c>
      <c r="I938" s="2">
        <f t="shared" si="85"/>
        <v>54.232999999999997</v>
      </c>
      <c r="J938" s="2"/>
      <c r="K938" s="2">
        <v>0</v>
      </c>
      <c r="L938" s="2">
        <v>1</v>
      </c>
      <c r="M938" s="16">
        <f t="shared" si="86"/>
        <v>1</v>
      </c>
      <c r="N938" s="7">
        <v>41366</v>
      </c>
      <c r="O938" s="4">
        <f t="shared" si="87"/>
        <v>1</v>
      </c>
      <c r="P938" s="3">
        <f t="shared" si="88"/>
        <v>41366</v>
      </c>
      <c r="Q938" s="4" t="str" cm="1">
        <f t="array" ref="Q938">_xlfn.TEXTSPLIT(N938,"/")</f>
        <v>41366</v>
      </c>
      <c r="R938" s="5"/>
      <c r="S938" s="5"/>
      <c r="T938" s="5" t="e">
        <f t="shared" si="89"/>
        <v>#NUM!</v>
      </c>
      <c r="U938">
        <v>46</v>
      </c>
      <c r="V938" s="14">
        <v>652</v>
      </c>
      <c r="W938" s="14">
        <v>8</v>
      </c>
      <c r="X938" s="14">
        <v>158</v>
      </c>
      <c r="Y938" s="14">
        <v>21</v>
      </c>
      <c r="Z938" s="14">
        <v>0</v>
      </c>
      <c r="AA938" s="14">
        <v>142</v>
      </c>
      <c r="AB938" s="2">
        <v>4</v>
      </c>
      <c r="AC938" s="2">
        <v>11</v>
      </c>
      <c r="AD938" s="2">
        <v>5</v>
      </c>
      <c r="AE938" s="2">
        <v>8</v>
      </c>
      <c r="AF938" s="2">
        <v>0</v>
      </c>
      <c r="AG938" s="2">
        <v>0</v>
      </c>
      <c r="AH938" s="16">
        <v>0</v>
      </c>
      <c r="AJ938">
        <v>45</v>
      </c>
      <c r="AK938">
        <v>38.593000000000004</v>
      </c>
      <c r="AR938">
        <v>52</v>
      </c>
      <c r="AS938">
        <v>86.978999999999999</v>
      </c>
    </row>
    <row r="939" spans="1:45" x14ac:dyDescent="0.3">
      <c r="A939">
        <v>6292</v>
      </c>
      <c r="B939">
        <v>1987</v>
      </c>
      <c r="C939" s="1">
        <f t="shared" si="84"/>
        <v>37</v>
      </c>
      <c r="D939" t="s">
        <v>38</v>
      </c>
      <c r="E939" t="s">
        <v>34</v>
      </c>
      <c r="F939" s="4" t="s">
        <v>29</v>
      </c>
      <c r="G939" t="s">
        <v>29</v>
      </c>
      <c r="H939" s="20">
        <v>82333</v>
      </c>
      <c r="I939" s="2">
        <f t="shared" si="85"/>
        <v>82.332999999999998</v>
      </c>
      <c r="J939" s="2"/>
      <c r="K939" s="2">
        <v>0</v>
      </c>
      <c r="L939" s="2">
        <v>0</v>
      </c>
      <c r="M939" s="16">
        <f t="shared" si="86"/>
        <v>0</v>
      </c>
      <c r="N939" s="6" t="s">
        <v>60</v>
      </c>
      <c r="O939" s="4">
        <f t="shared" si="87"/>
        <v>2</v>
      </c>
      <c r="P939" s="3">
        <f t="shared" si="88"/>
        <v>41363</v>
      </c>
      <c r="Q939" s="4" t="str" cm="1">
        <f t="array" ref="Q939:S939">_xlfn.TEXTSPLIT(N939,"/")</f>
        <v>3</v>
      </c>
      <c r="R939" s="4" t="str">
        <v>30</v>
      </c>
      <c r="S939" s="4" t="str">
        <v>13</v>
      </c>
      <c r="T939" s="5">
        <f t="shared" si="89"/>
        <v>41363</v>
      </c>
      <c r="U939">
        <v>60</v>
      </c>
      <c r="V939" s="14">
        <v>1311</v>
      </c>
      <c r="W939" s="14">
        <v>0</v>
      </c>
      <c r="X939" s="14">
        <v>359</v>
      </c>
      <c r="Y939" s="14">
        <v>46</v>
      </c>
      <c r="Z939" s="14">
        <v>89</v>
      </c>
      <c r="AA939" s="14">
        <v>17</v>
      </c>
      <c r="AB939" s="2">
        <v>1</v>
      </c>
      <c r="AC939" s="2">
        <v>4</v>
      </c>
      <c r="AD939" s="2">
        <v>10</v>
      </c>
      <c r="AE939" s="2">
        <v>2</v>
      </c>
      <c r="AF939" s="2">
        <v>1</v>
      </c>
      <c r="AG939" s="2">
        <v>0</v>
      </c>
      <c r="AH939" s="16">
        <v>1</v>
      </c>
      <c r="AJ939">
        <v>46</v>
      </c>
      <c r="AK939">
        <v>27.888999999999999</v>
      </c>
      <c r="AR939">
        <v>50</v>
      </c>
      <c r="AS939">
        <v>35.86</v>
      </c>
    </row>
    <row r="940" spans="1:45" hidden="1" x14ac:dyDescent="0.3">
      <c r="A940">
        <v>6289</v>
      </c>
      <c r="B940">
        <v>1952</v>
      </c>
      <c r="C940" s="1">
        <f t="shared" si="84"/>
        <v>72</v>
      </c>
      <c r="D940" t="s">
        <v>25</v>
      </c>
      <c r="E940" t="s">
        <v>42</v>
      </c>
      <c r="F940" s="4" t="s">
        <v>32</v>
      </c>
      <c r="G940" t="s">
        <v>32</v>
      </c>
      <c r="H940" s="20">
        <v>59385</v>
      </c>
      <c r="I940" s="2">
        <f t="shared" si="85"/>
        <v>59.384999999999998</v>
      </c>
      <c r="J940" s="2"/>
      <c r="K940" s="2">
        <v>1</v>
      </c>
      <c r="L940" s="2">
        <v>1</v>
      </c>
      <c r="M940" s="16">
        <f t="shared" si="86"/>
        <v>2</v>
      </c>
      <c r="N940" s="6" t="s">
        <v>419</v>
      </c>
      <c r="O940" s="4">
        <f t="shared" si="87"/>
        <v>2</v>
      </c>
      <c r="P940" s="3">
        <f t="shared" si="88"/>
        <v>41392</v>
      </c>
      <c r="Q940" s="4" t="str" cm="1">
        <f t="array" ref="Q940:S940">_xlfn.TEXTSPLIT(N940,"/")</f>
        <v>4</v>
      </c>
      <c r="R940" s="4" t="str">
        <v>28</v>
      </c>
      <c r="S940" s="4" t="str">
        <v>13</v>
      </c>
      <c r="T940" s="5">
        <f t="shared" si="89"/>
        <v>41392</v>
      </c>
      <c r="U940">
        <v>85</v>
      </c>
      <c r="V940" s="14">
        <v>135</v>
      </c>
      <c r="W940" s="14">
        <v>0</v>
      </c>
      <c r="X940" s="14">
        <v>10</v>
      </c>
      <c r="Y940" s="14">
        <v>0</v>
      </c>
      <c r="Z940" s="14">
        <v>4</v>
      </c>
      <c r="AA940" s="14">
        <v>36</v>
      </c>
      <c r="AB940" s="2">
        <v>2</v>
      </c>
      <c r="AC940" s="2">
        <v>3</v>
      </c>
      <c r="AD940" s="2">
        <v>4</v>
      </c>
      <c r="AE940" s="2">
        <v>5</v>
      </c>
      <c r="AF940" s="2">
        <v>0</v>
      </c>
      <c r="AG940" s="2">
        <v>0</v>
      </c>
      <c r="AH940" s="16">
        <v>0</v>
      </c>
      <c r="AJ940">
        <v>47</v>
      </c>
      <c r="AK940">
        <v>70.893000000000001</v>
      </c>
      <c r="AR940">
        <v>49</v>
      </c>
      <c r="AS940">
        <v>25.509</v>
      </c>
    </row>
    <row r="941" spans="1:45" x14ac:dyDescent="0.3">
      <c r="A941">
        <v>6287</v>
      </c>
      <c r="B941">
        <v>1987</v>
      </c>
      <c r="C941" s="1">
        <f t="shared" si="84"/>
        <v>37</v>
      </c>
      <c r="D941" t="s">
        <v>25</v>
      </c>
      <c r="E941" t="s">
        <v>22</v>
      </c>
      <c r="F941" s="4" t="s">
        <v>32</v>
      </c>
      <c r="G941" t="s">
        <v>32</v>
      </c>
      <c r="H941" s="20">
        <v>34728</v>
      </c>
      <c r="I941" s="2">
        <f t="shared" si="85"/>
        <v>34.728000000000002</v>
      </c>
      <c r="J941" s="2"/>
      <c r="K941" s="2">
        <v>1</v>
      </c>
      <c r="L941" s="2">
        <v>0</v>
      </c>
      <c r="M941" s="16">
        <f t="shared" si="86"/>
        <v>1</v>
      </c>
      <c r="N941" s="6" t="s">
        <v>71</v>
      </c>
      <c r="O941" s="4">
        <f t="shared" si="87"/>
        <v>2</v>
      </c>
      <c r="P941" s="3">
        <f t="shared" si="88"/>
        <v>41485</v>
      </c>
      <c r="Q941" s="4" t="str" cm="1">
        <f t="array" ref="Q941:S941">_xlfn.TEXTSPLIT(N941,"/")</f>
        <v>7</v>
      </c>
      <c r="R941" s="4" t="str">
        <v>30</v>
      </c>
      <c r="S941" s="4" t="str">
        <v>13</v>
      </c>
      <c r="T941" s="5">
        <f t="shared" si="89"/>
        <v>41485</v>
      </c>
      <c r="U941">
        <v>2</v>
      </c>
      <c r="V941" s="14">
        <v>14</v>
      </c>
      <c r="W941" s="14">
        <v>0</v>
      </c>
      <c r="X941" s="14">
        <v>16</v>
      </c>
      <c r="Y941" s="14">
        <v>0</v>
      </c>
      <c r="Z941" s="14">
        <v>0</v>
      </c>
      <c r="AA941" s="14">
        <v>6</v>
      </c>
      <c r="AB941" s="2">
        <v>1</v>
      </c>
      <c r="AC941" s="2">
        <v>1</v>
      </c>
      <c r="AD941" s="2">
        <v>2</v>
      </c>
      <c r="AE941" s="2">
        <v>6</v>
      </c>
      <c r="AF941" s="2">
        <v>1</v>
      </c>
      <c r="AG941" s="2">
        <v>0</v>
      </c>
      <c r="AH941" s="16">
        <v>0</v>
      </c>
      <c r="AJ941">
        <v>44</v>
      </c>
      <c r="AK941">
        <v>16.013999999999999</v>
      </c>
      <c r="AR941">
        <v>48</v>
      </c>
      <c r="AS941">
        <v>58.33</v>
      </c>
    </row>
    <row r="942" spans="1:45" x14ac:dyDescent="0.3">
      <c r="A942">
        <v>6283</v>
      </c>
      <c r="B942">
        <v>1969</v>
      </c>
      <c r="C942" s="1">
        <f t="shared" si="84"/>
        <v>55</v>
      </c>
      <c r="D942" t="s">
        <v>25</v>
      </c>
      <c r="E942" t="s">
        <v>42</v>
      </c>
      <c r="F942" s="4" t="s">
        <v>23</v>
      </c>
      <c r="G942" t="s">
        <v>23</v>
      </c>
      <c r="H942" s="20">
        <v>63841</v>
      </c>
      <c r="I942" s="2">
        <f t="shared" si="85"/>
        <v>63.841000000000001</v>
      </c>
      <c r="J942" s="2"/>
      <c r="K942" s="2">
        <v>0</v>
      </c>
      <c r="L942" s="2">
        <v>1</v>
      </c>
      <c r="M942" s="16">
        <f t="shared" si="86"/>
        <v>1</v>
      </c>
      <c r="N942" s="6" t="s">
        <v>322</v>
      </c>
      <c r="O942" s="4">
        <f t="shared" si="87"/>
        <v>2</v>
      </c>
      <c r="P942" s="3">
        <f t="shared" si="88"/>
        <v>41385</v>
      </c>
      <c r="Q942" s="4" t="str" cm="1">
        <f t="array" ref="Q942:S942">_xlfn.TEXTSPLIT(N942,"/")</f>
        <v>4</v>
      </c>
      <c r="R942" s="4" t="str">
        <v>21</v>
      </c>
      <c r="S942" s="4" t="str">
        <v>13</v>
      </c>
      <c r="T942" s="5">
        <f t="shared" si="89"/>
        <v>41385</v>
      </c>
      <c r="U942">
        <v>64</v>
      </c>
      <c r="V942" s="14">
        <v>635</v>
      </c>
      <c r="W942" s="14">
        <v>15</v>
      </c>
      <c r="X942" s="14">
        <v>100</v>
      </c>
      <c r="Y942" s="14">
        <v>20</v>
      </c>
      <c r="Z942" s="14">
        <v>7</v>
      </c>
      <c r="AA942" s="14">
        <v>131</v>
      </c>
      <c r="AB942" s="2">
        <v>1</v>
      </c>
      <c r="AC942" s="2">
        <v>9</v>
      </c>
      <c r="AD942" s="2">
        <v>9</v>
      </c>
      <c r="AE942" s="2">
        <v>6</v>
      </c>
      <c r="AF942" s="2">
        <v>0</v>
      </c>
      <c r="AG942" s="2">
        <v>0</v>
      </c>
      <c r="AH942" s="16">
        <v>0</v>
      </c>
      <c r="AJ942">
        <v>44</v>
      </c>
      <c r="AK942">
        <v>2.4470000000000001</v>
      </c>
      <c r="AR942">
        <v>56</v>
      </c>
      <c r="AS942">
        <v>47.820999999999998</v>
      </c>
    </row>
    <row r="943" spans="1:45" x14ac:dyDescent="0.3">
      <c r="A943">
        <v>6281</v>
      </c>
      <c r="B943">
        <v>1967</v>
      </c>
      <c r="C943" s="1">
        <f t="shared" si="84"/>
        <v>57</v>
      </c>
      <c r="D943" t="s">
        <v>25</v>
      </c>
      <c r="E943" t="s">
        <v>22</v>
      </c>
      <c r="F943" s="4" t="s">
        <v>23</v>
      </c>
      <c r="G943" t="s">
        <v>23</v>
      </c>
      <c r="H943" s="20">
        <v>55686</v>
      </c>
      <c r="I943" s="2">
        <f t="shared" si="85"/>
        <v>55.686</v>
      </c>
      <c r="J943" s="2"/>
      <c r="K943" s="2">
        <v>0</v>
      </c>
      <c r="L943" s="2">
        <v>1</v>
      </c>
      <c r="M943" s="16">
        <f t="shared" si="86"/>
        <v>1</v>
      </c>
      <c r="N943" s="6" t="s">
        <v>61</v>
      </c>
      <c r="O943" s="4">
        <f t="shared" si="87"/>
        <v>2</v>
      </c>
      <c r="P943" s="3">
        <f t="shared" si="88"/>
        <v>41319</v>
      </c>
      <c r="Q943" s="4" t="str" cm="1">
        <f t="array" ref="Q943:S943">_xlfn.TEXTSPLIT(N943,"/")</f>
        <v>2</v>
      </c>
      <c r="R943" s="4" t="str">
        <v>14</v>
      </c>
      <c r="S943" s="4" t="str">
        <v>13</v>
      </c>
      <c r="T943" s="5">
        <f t="shared" si="89"/>
        <v>41319</v>
      </c>
      <c r="U943">
        <v>27</v>
      </c>
      <c r="V943" s="14">
        <v>673</v>
      </c>
      <c r="W943" s="14">
        <v>0</v>
      </c>
      <c r="X943" s="14">
        <v>199</v>
      </c>
      <c r="Y943" s="14">
        <v>37</v>
      </c>
      <c r="Z943" s="14">
        <v>47</v>
      </c>
      <c r="AA943" s="14">
        <v>26</v>
      </c>
      <c r="AB943" s="2">
        <v>2</v>
      </c>
      <c r="AC943" s="2">
        <v>6</v>
      </c>
      <c r="AD943" s="2">
        <v>5</v>
      </c>
      <c r="AE943" s="2">
        <v>4</v>
      </c>
      <c r="AF943" s="2">
        <v>0</v>
      </c>
      <c r="AG943" s="2">
        <v>0</v>
      </c>
      <c r="AH943" s="16">
        <v>1</v>
      </c>
      <c r="AJ943">
        <v>49</v>
      </c>
      <c r="AK943">
        <v>79.632000000000005</v>
      </c>
      <c r="AR943">
        <v>30</v>
      </c>
      <c r="AS943">
        <v>70.515000000000001</v>
      </c>
    </row>
    <row r="944" spans="1:45" hidden="1" x14ac:dyDescent="0.3">
      <c r="A944">
        <v>6274</v>
      </c>
      <c r="B944">
        <v>1949</v>
      </c>
      <c r="C944" s="1">
        <f t="shared" si="84"/>
        <v>75</v>
      </c>
      <c r="D944" t="s">
        <v>47</v>
      </c>
      <c r="E944" t="s">
        <v>42</v>
      </c>
      <c r="F944" s="4" t="s">
        <v>29</v>
      </c>
      <c r="G944" t="s">
        <v>29</v>
      </c>
      <c r="H944" s="20">
        <v>83790</v>
      </c>
      <c r="I944" s="2">
        <f t="shared" si="85"/>
        <v>83.79</v>
      </c>
      <c r="J944" s="2"/>
      <c r="K944" s="2">
        <v>0</v>
      </c>
      <c r="L944" s="2">
        <v>0</v>
      </c>
      <c r="M944" s="16">
        <f t="shared" si="86"/>
        <v>0</v>
      </c>
      <c r="N944" s="6" t="s">
        <v>68</v>
      </c>
      <c r="O944" s="4">
        <f t="shared" si="87"/>
        <v>2</v>
      </c>
      <c r="P944" s="3">
        <f t="shared" si="88"/>
        <v>41593</v>
      </c>
      <c r="Q944" s="4" t="str" cm="1">
        <f t="array" ref="Q944:S944">_xlfn.TEXTSPLIT(N944,"/")</f>
        <v>11</v>
      </c>
      <c r="R944" s="4" t="str">
        <v>15</v>
      </c>
      <c r="S944" s="4" t="str">
        <v>13</v>
      </c>
      <c r="T944" s="5">
        <f t="shared" si="89"/>
        <v>41593</v>
      </c>
      <c r="U944">
        <v>81</v>
      </c>
      <c r="V944" s="14">
        <v>1076</v>
      </c>
      <c r="W944" s="14">
        <v>16</v>
      </c>
      <c r="X944" s="14">
        <v>417</v>
      </c>
      <c r="Y944" s="14">
        <v>42</v>
      </c>
      <c r="Z944" s="14">
        <v>48</v>
      </c>
      <c r="AA944" s="14">
        <v>16</v>
      </c>
      <c r="AB944" s="2">
        <v>1</v>
      </c>
      <c r="AC944" s="2">
        <v>8</v>
      </c>
      <c r="AD944" s="2">
        <v>6</v>
      </c>
      <c r="AE944" s="2">
        <v>3</v>
      </c>
      <c r="AF944" s="2">
        <v>0</v>
      </c>
      <c r="AG944" s="2">
        <v>0</v>
      </c>
      <c r="AH944" s="16">
        <v>2</v>
      </c>
      <c r="AJ944">
        <v>71</v>
      </c>
      <c r="AK944">
        <v>63.997999999999998</v>
      </c>
      <c r="AR944">
        <v>44</v>
      </c>
      <c r="AS944">
        <v>77.298000000000002</v>
      </c>
    </row>
    <row r="945" spans="1:45" hidden="1" x14ac:dyDescent="0.3">
      <c r="A945">
        <v>6271</v>
      </c>
      <c r="B945">
        <v>1953</v>
      </c>
      <c r="C945" s="1">
        <f t="shared" si="84"/>
        <v>71</v>
      </c>
      <c r="D945" t="s">
        <v>25</v>
      </c>
      <c r="E945" t="s">
        <v>34</v>
      </c>
      <c r="F945" s="4" t="s">
        <v>29</v>
      </c>
      <c r="G945" t="s">
        <v>29</v>
      </c>
      <c r="H945" s="20">
        <v>50870</v>
      </c>
      <c r="I945" s="2">
        <f t="shared" si="85"/>
        <v>50.87</v>
      </c>
      <c r="J945" s="2"/>
      <c r="K945" s="2">
        <v>0</v>
      </c>
      <c r="L945" s="2">
        <v>1</v>
      </c>
      <c r="M945" s="16">
        <f t="shared" si="86"/>
        <v>1</v>
      </c>
      <c r="N945" s="6" t="s">
        <v>169</v>
      </c>
      <c r="O945" s="4">
        <f t="shared" si="87"/>
        <v>2</v>
      </c>
      <c r="P945" s="3">
        <f t="shared" si="88"/>
        <v>41809</v>
      </c>
      <c r="Q945" s="4" t="str" cm="1">
        <f t="array" ref="Q945:S945">_xlfn.TEXTSPLIT(N945,"/")</f>
        <v>6</v>
      </c>
      <c r="R945" s="4" t="str">
        <v>19</v>
      </c>
      <c r="S945" s="4" t="str">
        <v>14</v>
      </c>
      <c r="T945" s="5">
        <f t="shared" si="89"/>
        <v>41809</v>
      </c>
      <c r="U945">
        <v>13</v>
      </c>
      <c r="V945" s="14">
        <v>53</v>
      </c>
      <c r="W945" s="14">
        <v>0</v>
      </c>
      <c r="X945" s="14">
        <v>8</v>
      </c>
      <c r="Y945" s="14">
        <v>0</v>
      </c>
      <c r="Z945" s="14">
        <v>0</v>
      </c>
      <c r="AA945" s="14">
        <v>2</v>
      </c>
      <c r="AB945" s="2">
        <v>1</v>
      </c>
      <c r="AC945" s="2">
        <v>2</v>
      </c>
      <c r="AD945" s="2">
        <v>3</v>
      </c>
      <c r="AE945" s="2">
        <v>5</v>
      </c>
      <c r="AF945" s="2">
        <v>0</v>
      </c>
      <c r="AG945" s="2">
        <v>0</v>
      </c>
      <c r="AH945" s="16">
        <v>0</v>
      </c>
      <c r="AJ945">
        <v>46</v>
      </c>
      <c r="AK945">
        <v>78.709999999999994</v>
      </c>
      <c r="AR945">
        <v>37</v>
      </c>
      <c r="AS945">
        <v>28.071999999999999</v>
      </c>
    </row>
    <row r="946" spans="1:45" x14ac:dyDescent="0.3">
      <c r="A946">
        <v>6263</v>
      </c>
      <c r="B946">
        <v>1969</v>
      </c>
      <c r="C946" s="1">
        <f t="shared" si="84"/>
        <v>55</v>
      </c>
      <c r="D946" t="s">
        <v>25</v>
      </c>
      <c r="E946" t="s">
        <v>22</v>
      </c>
      <c r="F946" s="4" t="s">
        <v>32</v>
      </c>
      <c r="G946" t="s">
        <v>32</v>
      </c>
      <c r="H946" s="20">
        <v>35322</v>
      </c>
      <c r="I946" s="2">
        <f t="shared" si="85"/>
        <v>35.322000000000003</v>
      </c>
      <c r="J946" s="2"/>
      <c r="K946" s="2">
        <v>1</v>
      </c>
      <c r="L946" s="2">
        <v>2</v>
      </c>
      <c r="M946" s="16">
        <f t="shared" si="86"/>
        <v>3</v>
      </c>
      <c r="N946" s="6" t="s">
        <v>168</v>
      </c>
      <c r="O946" s="4">
        <f t="shared" si="87"/>
        <v>2</v>
      </c>
      <c r="P946" s="3">
        <f t="shared" si="88"/>
        <v>41143</v>
      </c>
      <c r="Q946" s="4" t="str" cm="1">
        <f t="array" ref="Q946:S946">_xlfn.TEXTSPLIT(N946,"/")</f>
        <v>8</v>
      </c>
      <c r="R946" s="4" t="str">
        <v>22</v>
      </c>
      <c r="S946" s="4" t="str">
        <v>12</v>
      </c>
      <c r="T946" s="5">
        <f t="shared" si="89"/>
        <v>41143</v>
      </c>
      <c r="U946">
        <v>34</v>
      </c>
      <c r="V946" s="14">
        <v>28</v>
      </c>
      <c r="W946" s="14">
        <v>9</v>
      </c>
      <c r="X946" s="14">
        <v>37</v>
      </c>
      <c r="Y946" s="14">
        <v>12</v>
      </c>
      <c r="Z946" s="14">
        <v>7</v>
      </c>
      <c r="AA946" s="14">
        <v>13</v>
      </c>
      <c r="AB946" s="2">
        <v>3</v>
      </c>
      <c r="AC946" s="2">
        <v>2</v>
      </c>
      <c r="AD946" s="2">
        <v>4</v>
      </c>
      <c r="AE946" s="2">
        <v>8</v>
      </c>
      <c r="AF946" s="2">
        <v>0</v>
      </c>
      <c r="AG946" s="2">
        <v>0</v>
      </c>
      <c r="AH946" s="16">
        <v>0</v>
      </c>
      <c r="AJ946">
        <v>34</v>
      </c>
      <c r="AK946">
        <v>42.387</v>
      </c>
      <c r="AR946">
        <v>52</v>
      </c>
      <c r="AS946">
        <v>22.803999999999998</v>
      </c>
    </row>
    <row r="947" spans="1:45" x14ac:dyDescent="0.3">
      <c r="A947">
        <v>6262</v>
      </c>
      <c r="B947">
        <v>1963</v>
      </c>
      <c r="C947" s="1">
        <f t="shared" si="84"/>
        <v>61</v>
      </c>
      <c r="D947" t="s">
        <v>38</v>
      </c>
      <c r="E947" t="s">
        <v>42</v>
      </c>
      <c r="F947" s="4" t="s">
        <v>26</v>
      </c>
      <c r="G947" t="s">
        <v>26</v>
      </c>
      <c r="H947" s="20">
        <v>72217</v>
      </c>
      <c r="I947" s="2">
        <f t="shared" si="85"/>
        <v>72.216999999999999</v>
      </c>
      <c r="J947" s="2"/>
      <c r="K947" s="2">
        <v>0</v>
      </c>
      <c r="L947" s="2">
        <v>0</v>
      </c>
      <c r="M947" s="16">
        <f t="shared" si="86"/>
        <v>0</v>
      </c>
      <c r="N947" s="7">
        <v>41551</v>
      </c>
      <c r="O947" s="4">
        <f t="shared" si="87"/>
        <v>1</v>
      </c>
      <c r="P947" s="3">
        <f t="shared" si="88"/>
        <v>41551</v>
      </c>
      <c r="Q947" s="4" t="str" cm="1">
        <f t="array" ref="Q947">_xlfn.TEXTSPLIT(N947,"/")</f>
        <v>41551</v>
      </c>
      <c r="R947" s="5"/>
      <c r="S947" s="5"/>
      <c r="T947" s="5" t="e">
        <f t="shared" si="89"/>
        <v>#NUM!</v>
      </c>
      <c r="U947">
        <v>93</v>
      </c>
      <c r="V947" s="14">
        <v>816</v>
      </c>
      <c r="W947" s="14">
        <v>42</v>
      </c>
      <c r="X947" s="14">
        <v>450</v>
      </c>
      <c r="Y947" s="14">
        <v>55</v>
      </c>
      <c r="Z947" s="14">
        <v>56</v>
      </c>
      <c r="AA947" s="14">
        <v>154</v>
      </c>
      <c r="AB947" s="2">
        <v>1</v>
      </c>
      <c r="AC947" s="2">
        <v>3</v>
      </c>
      <c r="AD947" s="2">
        <v>8</v>
      </c>
      <c r="AE947" s="2">
        <v>2</v>
      </c>
      <c r="AF947" s="2">
        <v>0</v>
      </c>
      <c r="AG947" s="2">
        <v>0</v>
      </c>
      <c r="AH947" s="16">
        <v>0</v>
      </c>
      <c r="AJ947">
        <v>28</v>
      </c>
      <c r="AK947">
        <v>80.617000000000004</v>
      </c>
      <c r="AR947">
        <v>29</v>
      </c>
      <c r="AS947">
        <v>80.134</v>
      </c>
    </row>
    <row r="948" spans="1:45" x14ac:dyDescent="0.3">
      <c r="A948">
        <v>6261</v>
      </c>
      <c r="B948">
        <v>1980</v>
      </c>
      <c r="C948" s="1">
        <f t="shared" si="84"/>
        <v>44</v>
      </c>
      <c r="D948" t="s">
        <v>40</v>
      </c>
      <c r="E948" t="s">
        <v>22</v>
      </c>
      <c r="F948" s="4" t="s">
        <v>29</v>
      </c>
      <c r="G948" t="s">
        <v>29</v>
      </c>
      <c r="H948" s="20">
        <v>58025</v>
      </c>
      <c r="I948" s="2">
        <f t="shared" si="85"/>
        <v>58.024999999999999</v>
      </c>
      <c r="J948" s="2"/>
      <c r="K948" s="2">
        <v>0</v>
      </c>
      <c r="L948" s="2">
        <v>1</v>
      </c>
      <c r="M948" s="16">
        <f t="shared" si="86"/>
        <v>1</v>
      </c>
      <c r="N948" s="6" t="s">
        <v>97</v>
      </c>
      <c r="O948" s="4">
        <f t="shared" si="87"/>
        <v>2</v>
      </c>
      <c r="P948" s="3">
        <f t="shared" si="88"/>
        <v>41604</v>
      </c>
      <c r="Q948" s="4" t="str" cm="1">
        <f t="array" ref="Q948:S948">_xlfn.TEXTSPLIT(N948,"/")</f>
        <v>11</v>
      </c>
      <c r="R948" s="4" t="str">
        <v>26</v>
      </c>
      <c r="S948" s="4" t="str">
        <v>13</v>
      </c>
      <c r="T948" s="5">
        <f t="shared" si="89"/>
        <v>41604</v>
      </c>
      <c r="U948">
        <v>81</v>
      </c>
      <c r="V948" s="14">
        <v>270</v>
      </c>
      <c r="W948" s="14">
        <v>31</v>
      </c>
      <c r="X948" s="14">
        <v>88</v>
      </c>
      <c r="Y948" s="14">
        <v>11</v>
      </c>
      <c r="Z948" s="14">
        <v>48</v>
      </c>
      <c r="AA948" s="14">
        <v>22</v>
      </c>
      <c r="AB948" s="2">
        <v>3</v>
      </c>
      <c r="AC948" s="2">
        <v>3</v>
      </c>
      <c r="AD948" s="2">
        <v>10</v>
      </c>
      <c r="AE948" s="2">
        <v>4</v>
      </c>
      <c r="AF948" s="2">
        <v>0</v>
      </c>
      <c r="AG948" s="2">
        <v>0</v>
      </c>
      <c r="AH948" s="16">
        <v>0</v>
      </c>
      <c r="AJ948">
        <v>65</v>
      </c>
      <c r="AK948">
        <v>51.411999999999999</v>
      </c>
      <c r="AR948">
        <v>46</v>
      </c>
      <c r="AS948">
        <v>28.768999999999998</v>
      </c>
    </row>
    <row r="949" spans="1:45" hidden="1" x14ac:dyDescent="0.3">
      <c r="A949">
        <v>6260</v>
      </c>
      <c r="B949">
        <v>1956</v>
      </c>
      <c r="C949" s="1">
        <f t="shared" si="84"/>
        <v>68</v>
      </c>
      <c r="D949" t="s">
        <v>33</v>
      </c>
      <c r="E949" t="s">
        <v>42</v>
      </c>
      <c r="F949" s="4" t="s">
        <v>32</v>
      </c>
      <c r="G949" t="s">
        <v>32</v>
      </c>
      <c r="H949" s="20">
        <v>82384</v>
      </c>
      <c r="I949" s="2">
        <f t="shared" si="85"/>
        <v>82.384</v>
      </c>
      <c r="J949" s="2"/>
      <c r="K949" s="2">
        <v>0</v>
      </c>
      <c r="L949" s="2">
        <v>0</v>
      </c>
      <c r="M949" s="16">
        <f t="shared" si="86"/>
        <v>0</v>
      </c>
      <c r="N949" s="6" t="s">
        <v>377</v>
      </c>
      <c r="O949" s="4">
        <f t="shared" si="87"/>
        <v>2</v>
      </c>
      <c r="P949" s="3">
        <f t="shared" si="88"/>
        <v>41232</v>
      </c>
      <c r="Q949" s="4" t="str" cm="1">
        <f t="array" ref="Q949:S949">_xlfn.TEXTSPLIT(N949,"/")</f>
        <v>11</v>
      </c>
      <c r="R949" s="4" t="str">
        <v>19</v>
      </c>
      <c r="S949" s="4" t="str">
        <v>12</v>
      </c>
      <c r="T949" s="5">
        <f t="shared" si="89"/>
        <v>41232</v>
      </c>
      <c r="U949">
        <v>55</v>
      </c>
      <c r="V949" s="14">
        <v>984</v>
      </c>
      <c r="W949" s="14">
        <v>51</v>
      </c>
      <c r="X949" s="14">
        <v>432</v>
      </c>
      <c r="Y949" s="14">
        <v>180</v>
      </c>
      <c r="Z949" s="14">
        <v>120</v>
      </c>
      <c r="AA949" s="14">
        <v>190</v>
      </c>
      <c r="AB949" s="2">
        <v>1</v>
      </c>
      <c r="AC949" s="2">
        <v>3</v>
      </c>
      <c r="AD949" s="2">
        <v>13</v>
      </c>
      <c r="AE949" s="2">
        <v>1</v>
      </c>
      <c r="AF949" s="2">
        <v>1</v>
      </c>
      <c r="AG949" s="2">
        <v>0</v>
      </c>
      <c r="AH949" s="16">
        <v>1</v>
      </c>
      <c r="AJ949">
        <v>56</v>
      </c>
      <c r="AK949">
        <v>56.575000000000003</v>
      </c>
      <c r="AR949">
        <v>60</v>
      </c>
      <c r="AS949">
        <v>54.072000000000003</v>
      </c>
    </row>
    <row r="950" spans="1:45" x14ac:dyDescent="0.3">
      <c r="A950">
        <v>6257</v>
      </c>
      <c r="B950">
        <v>1977</v>
      </c>
      <c r="C950" s="1">
        <f t="shared" si="84"/>
        <v>47</v>
      </c>
      <c r="D950" t="s">
        <v>47</v>
      </c>
      <c r="E950" t="s">
        <v>42</v>
      </c>
      <c r="F950" s="4" t="s">
        <v>26</v>
      </c>
      <c r="G950" t="s">
        <v>26</v>
      </c>
      <c r="H950" s="20">
        <v>60482</v>
      </c>
      <c r="I950" s="2">
        <f t="shared" si="85"/>
        <v>60.481999999999999</v>
      </c>
      <c r="J950" s="2"/>
      <c r="K950" s="2">
        <v>0</v>
      </c>
      <c r="L950" s="2">
        <v>1</v>
      </c>
      <c r="M950" s="16">
        <f t="shared" si="86"/>
        <v>1</v>
      </c>
      <c r="N950" s="6" t="s">
        <v>355</v>
      </c>
      <c r="O950" s="4">
        <f t="shared" si="87"/>
        <v>2</v>
      </c>
      <c r="P950" s="3">
        <f t="shared" si="88"/>
        <v>41297</v>
      </c>
      <c r="Q950" s="4" t="str" cm="1">
        <f t="array" ref="Q950:S950">_xlfn.TEXTSPLIT(N950,"/")</f>
        <v>1</v>
      </c>
      <c r="R950" s="4" t="str">
        <v>23</v>
      </c>
      <c r="S950" s="4" t="str">
        <v>13</v>
      </c>
      <c r="T950" s="5">
        <f t="shared" si="89"/>
        <v>41297</v>
      </c>
      <c r="U950">
        <v>81</v>
      </c>
      <c r="V950" s="14">
        <v>255</v>
      </c>
      <c r="W950" s="14">
        <v>43</v>
      </c>
      <c r="X950" s="14">
        <v>134</v>
      </c>
      <c r="Y950" s="14">
        <v>37</v>
      </c>
      <c r="Z950" s="14">
        <v>14</v>
      </c>
      <c r="AA950" s="14">
        <v>24</v>
      </c>
      <c r="AB950" s="2">
        <v>1</v>
      </c>
      <c r="AC950" s="2">
        <v>7</v>
      </c>
      <c r="AD950" s="2">
        <v>7</v>
      </c>
      <c r="AE950" s="2">
        <v>7</v>
      </c>
      <c r="AF950" s="2">
        <v>0</v>
      </c>
      <c r="AG950" s="2">
        <v>0</v>
      </c>
      <c r="AH950" s="16">
        <v>0</v>
      </c>
      <c r="AJ950">
        <v>66</v>
      </c>
      <c r="AK950">
        <v>64.849000000000004</v>
      </c>
      <c r="AR950">
        <v>62</v>
      </c>
      <c r="AS950">
        <v>61.793999999999997</v>
      </c>
    </row>
    <row r="951" spans="1:45" hidden="1" x14ac:dyDescent="0.3">
      <c r="A951">
        <v>6255</v>
      </c>
      <c r="B951">
        <v>1953</v>
      </c>
      <c r="C951" s="1">
        <f t="shared" si="84"/>
        <v>71</v>
      </c>
      <c r="D951" t="s">
        <v>33</v>
      </c>
      <c r="E951" t="s">
        <v>42</v>
      </c>
      <c r="F951" s="4" t="s">
        <v>32</v>
      </c>
      <c r="G951" t="s">
        <v>32</v>
      </c>
      <c r="H951" s="20">
        <v>70545</v>
      </c>
      <c r="I951" s="2">
        <f t="shared" si="85"/>
        <v>70.545000000000002</v>
      </c>
      <c r="J951" s="2"/>
      <c r="K951" s="2">
        <v>0</v>
      </c>
      <c r="L951" s="2">
        <v>1</v>
      </c>
      <c r="M951" s="16">
        <f t="shared" si="86"/>
        <v>1</v>
      </c>
      <c r="N951" s="7">
        <v>41704</v>
      </c>
      <c r="O951" s="4">
        <f t="shared" si="87"/>
        <v>1</v>
      </c>
      <c r="P951" s="3">
        <f t="shared" si="88"/>
        <v>41704</v>
      </c>
      <c r="Q951" s="4" t="str" cm="1">
        <f t="array" ref="Q951">_xlfn.TEXTSPLIT(N951,"/")</f>
        <v>41704</v>
      </c>
      <c r="R951" s="5"/>
      <c r="S951" s="5"/>
      <c r="T951" s="5" t="e">
        <f t="shared" si="89"/>
        <v>#NUM!</v>
      </c>
      <c r="U951">
        <v>29</v>
      </c>
      <c r="V951" s="14">
        <v>138</v>
      </c>
      <c r="W951" s="14">
        <v>39</v>
      </c>
      <c r="X951" s="14">
        <v>63</v>
      </c>
      <c r="Y951" s="14">
        <v>55</v>
      </c>
      <c r="Z951" s="14">
        <v>18</v>
      </c>
      <c r="AA951" s="14">
        <v>21</v>
      </c>
      <c r="AB951" s="2">
        <v>1</v>
      </c>
      <c r="AC951" s="2">
        <v>4</v>
      </c>
      <c r="AD951" s="2">
        <v>7</v>
      </c>
      <c r="AE951" s="2">
        <v>2</v>
      </c>
      <c r="AF951" s="2">
        <v>0</v>
      </c>
      <c r="AG951" s="2">
        <v>0</v>
      </c>
      <c r="AH951" s="16">
        <v>0</v>
      </c>
      <c r="AJ951">
        <v>37</v>
      </c>
      <c r="AK951">
        <v>92.91</v>
      </c>
      <c r="AR951">
        <v>49</v>
      </c>
      <c r="AS951">
        <v>30.350999999999999</v>
      </c>
    </row>
    <row r="952" spans="1:45" hidden="1" x14ac:dyDescent="0.3">
      <c r="A952">
        <v>6250</v>
      </c>
      <c r="B952">
        <v>1950</v>
      </c>
      <c r="C952" s="1">
        <f t="shared" si="84"/>
        <v>74</v>
      </c>
      <c r="D952" t="s">
        <v>25</v>
      </c>
      <c r="E952" t="s">
        <v>34</v>
      </c>
      <c r="F952" s="4" t="s">
        <v>43</v>
      </c>
      <c r="G952" t="s">
        <v>43</v>
      </c>
      <c r="H952" s="20">
        <v>54356</v>
      </c>
      <c r="I952" s="2">
        <f t="shared" si="85"/>
        <v>54.356000000000002</v>
      </c>
      <c r="J952" s="2"/>
      <c r="K952" s="2">
        <v>0</v>
      </c>
      <c r="L952" s="2">
        <v>1</v>
      </c>
      <c r="M952" s="16">
        <f t="shared" si="86"/>
        <v>1</v>
      </c>
      <c r="N952" s="6" t="s">
        <v>377</v>
      </c>
      <c r="O952" s="4">
        <f t="shared" si="87"/>
        <v>2</v>
      </c>
      <c r="P952" s="3">
        <f t="shared" si="88"/>
        <v>41232</v>
      </c>
      <c r="Q952" s="4" t="str" cm="1">
        <f t="array" ref="Q952:S952">_xlfn.TEXTSPLIT(N952,"/")</f>
        <v>11</v>
      </c>
      <c r="R952" s="4" t="str">
        <v>19</v>
      </c>
      <c r="S952" s="4" t="str">
        <v>12</v>
      </c>
      <c r="T952" s="5">
        <f t="shared" si="89"/>
        <v>41232</v>
      </c>
      <c r="U952">
        <v>62</v>
      </c>
      <c r="V952" s="14">
        <v>710</v>
      </c>
      <c r="W952" s="14">
        <v>15</v>
      </c>
      <c r="X952" s="14">
        <v>30</v>
      </c>
      <c r="Y952" s="14">
        <v>20</v>
      </c>
      <c r="Z952" s="14">
        <v>0</v>
      </c>
      <c r="AA952" s="14">
        <v>0</v>
      </c>
      <c r="AB952" s="2">
        <v>3</v>
      </c>
      <c r="AC952" s="2">
        <v>11</v>
      </c>
      <c r="AD952" s="2">
        <v>8</v>
      </c>
      <c r="AE952" s="2">
        <v>8</v>
      </c>
      <c r="AF952" s="2">
        <v>1</v>
      </c>
      <c r="AG952" s="2">
        <v>0</v>
      </c>
      <c r="AH952" s="16">
        <v>0</v>
      </c>
      <c r="AJ952">
        <v>38</v>
      </c>
      <c r="AK952">
        <v>54.006</v>
      </c>
      <c r="AR952">
        <v>52</v>
      </c>
      <c r="AS952">
        <v>42.767000000000003</v>
      </c>
    </row>
    <row r="953" spans="1:45" hidden="1" x14ac:dyDescent="0.3">
      <c r="A953">
        <v>6248</v>
      </c>
      <c r="B953">
        <v>1948</v>
      </c>
      <c r="C953" s="1">
        <f t="shared" si="84"/>
        <v>76</v>
      </c>
      <c r="D953" t="s">
        <v>25</v>
      </c>
      <c r="E953" t="s">
        <v>42</v>
      </c>
      <c r="F953" s="4" t="s">
        <v>26</v>
      </c>
      <c r="G953" t="s">
        <v>26</v>
      </c>
      <c r="H953" s="20">
        <v>91712</v>
      </c>
      <c r="I953" s="2">
        <f t="shared" si="85"/>
        <v>91.712000000000003</v>
      </c>
      <c r="J953" s="2"/>
      <c r="K953" s="2">
        <v>0</v>
      </c>
      <c r="L953" s="2">
        <v>0</v>
      </c>
      <c r="M953" s="16">
        <f t="shared" si="86"/>
        <v>0</v>
      </c>
      <c r="N953" s="6" t="s">
        <v>84</v>
      </c>
      <c r="O953" s="4">
        <f t="shared" si="87"/>
        <v>2</v>
      </c>
      <c r="P953" s="3">
        <f t="shared" si="88"/>
        <v>41564</v>
      </c>
      <c r="Q953" s="4" t="str" cm="1">
        <f t="array" ref="Q953:S953">_xlfn.TEXTSPLIT(N953,"/")</f>
        <v>10</v>
      </c>
      <c r="R953" s="4" t="str">
        <v>17</v>
      </c>
      <c r="S953" s="4" t="str">
        <v>13</v>
      </c>
      <c r="T953" s="5">
        <f t="shared" si="89"/>
        <v>41564</v>
      </c>
      <c r="U953">
        <v>47</v>
      </c>
      <c r="V953" s="14">
        <v>1276</v>
      </c>
      <c r="W953" s="14">
        <v>24</v>
      </c>
      <c r="X953" s="14">
        <v>746</v>
      </c>
      <c r="Y953" s="14">
        <v>94</v>
      </c>
      <c r="Z953" s="14">
        <v>29</v>
      </c>
      <c r="AA953" s="14">
        <v>48</v>
      </c>
      <c r="AB953" s="2">
        <v>0</v>
      </c>
      <c r="AC953" s="2">
        <v>9</v>
      </c>
      <c r="AD953" s="2">
        <v>11</v>
      </c>
      <c r="AE953" s="2">
        <v>3</v>
      </c>
      <c r="AF953" s="2">
        <v>1</v>
      </c>
      <c r="AG953" s="2">
        <v>0</v>
      </c>
      <c r="AH953" s="16">
        <v>1</v>
      </c>
      <c r="AJ953">
        <v>65</v>
      </c>
      <c r="AK953">
        <v>61.331000000000003</v>
      </c>
      <c r="AR953">
        <v>65</v>
      </c>
      <c r="AS953">
        <v>78.331000000000003</v>
      </c>
    </row>
    <row r="954" spans="1:45" hidden="1" x14ac:dyDescent="0.3">
      <c r="A954">
        <v>6246</v>
      </c>
      <c r="B954">
        <v>1954</v>
      </c>
      <c r="C954" s="1">
        <f t="shared" si="84"/>
        <v>70</v>
      </c>
      <c r="D954" t="s">
        <v>28</v>
      </c>
      <c r="E954" t="s">
        <v>22</v>
      </c>
      <c r="F954" s="4" t="s">
        <v>26</v>
      </c>
      <c r="G954" t="s">
        <v>26</v>
      </c>
      <c r="H954" s="20">
        <v>73892</v>
      </c>
      <c r="I954" s="2">
        <f t="shared" si="85"/>
        <v>73.891999999999996</v>
      </c>
      <c r="J954" s="2"/>
      <c r="K954" s="2">
        <v>0</v>
      </c>
      <c r="L954" s="2">
        <v>0</v>
      </c>
      <c r="M954" s="16">
        <f t="shared" si="86"/>
        <v>0</v>
      </c>
      <c r="N954" s="6" t="s">
        <v>327</v>
      </c>
      <c r="O954" s="4">
        <f t="shared" si="87"/>
        <v>2</v>
      </c>
      <c r="P954" s="3">
        <f t="shared" si="88"/>
        <v>41591</v>
      </c>
      <c r="Q954" s="4" t="str" cm="1">
        <f t="array" ref="Q954:S954">_xlfn.TEXTSPLIT(N954,"/")</f>
        <v>11</v>
      </c>
      <c r="R954" s="4" t="str">
        <v>13</v>
      </c>
      <c r="S954" s="4" t="str">
        <v>13</v>
      </c>
      <c r="T954" s="5">
        <f t="shared" si="89"/>
        <v>41591</v>
      </c>
      <c r="U954">
        <v>40</v>
      </c>
      <c r="V954" s="14">
        <v>703</v>
      </c>
      <c r="W954" s="14">
        <v>102</v>
      </c>
      <c r="X954" s="14">
        <v>601</v>
      </c>
      <c r="Y954" s="14">
        <v>0</v>
      </c>
      <c r="Z954" s="14">
        <v>58</v>
      </c>
      <c r="AA954" s="14">
        <v>43</v>
      </c>
      <c r="AB954" s="2">
        <v>1</v>
      </c>
      <c r="AC954" s="2">
        <v>3</v>
      </c>
      <c r="AD954" s="2">
        <v>8</v>
      </c>
      <c r="AE954" s="2">
        <v>1</v>
      </c>
      <c r="AF954" s="2">
        <v>1</v>
      </c>
      <c r="AG954" s="2">
        <v>0</v>
      </c>
      <c r="AH954" s="16">
        <v>0</v>
      </c>
      <c r="AJ954">
        <v>55</v>
      </c>
      <c r="AK954">
        <v>29.187000000000001</v>
      </c>
      <c r="AR954">
        <v>39</v>
      </c>
      <c r="AS954">
        <v>42.71</v>
      </c>
    </row>
    <row r="955" spans="1:45" hidden="1" x14ac:dyDescent="0.3">
      <c r="A955">
        <v>6245</v>
      </c>
      <c r="B955">
        <v>1951</v>
      </c>
      <c r="C955" s="1">
        <f t="shared" si="84"/>
        <v>73</v>
      </c>
      <c r="D955" t="s">
        <v>25</v>
      </c>
      <c r="E955" t="s">
        <v>34</v>
      </c>
      <c r="F955" s="4" t="s">
        <v>32</v>
      </c>
      <c r="G955" t="s">
        <v>32</v>
      </c>
      <c r="H955" s="20">
        <v>59292</v>
      </c>
      <c r="I955" s="2">
        <f t="shared" si="85"/>
        <v>59.292000000000002</v>
      </c>
      <c r="J955" s="2"/>
      <c r="K955" s="2">
        <v>0</v>
      </c>
      <c r="L955" s="2">
        <v>1</v>
      </c>
      <c r="M955" s="16">
        <f t="shared" si="86"/>
        <v>1</v>
      </c>
      <c r="N955" s="6" t="s">
        <v>203</v>
      </c>
      <c r="O955" s="4">
        <f t="shared" si="87"/>
        <v>2</v>
      </c>
      <c r="P955" s="3">
        <f t="shared" si="88"/>
        <v>41438</v>
      </c>
      <c r="Q955" s="4" t="str" cm="1">
        <f t="array" ref="Q955:S955">_xlfn.TEXTSPLIT(N955,"/")</f>
        <v>6</v>
      </c>
      <c r="R955" s="4" t="str">
        <v>13</v>
      </c>
      <c r="S955" s="4" t="str">
        <v>13</v>
      </c>
      <c r="T955" s="5">
        <f t="shared" si="89"/>
        <v>41438</v>
      </c>
      <c r="U955">
        <v>71</v>
      </c>
      <c r="V955" s="14">
        <v>378</v>
      </c>
      <c r="W955" s="14">
        <v>14</v>
      </c>
      <c r="X955" s="14">
        <v>68</v>
      </c>
      <c r="Y955" s="14">
        <v>19</v>
      </c>
      <c r="Z955" s="14">
        <v>14</v>
      </c>
      <c r="AA955" s="14">
        <v>14</v>
      </c>
      <c r="AB955" s="2">
        <v>2</v>
      </c>
      <c r="AC955" s="2">
        <v>3</v>
      </c>
      <c r="AD955" s="2">
        <v>8</v>
      </c>
      <c r="AE955" s="2">
        <v>3</v>
      </c>
      <c r="AF955" s="2">
        <v>0</v>
      </c>
      <c r="AG955" s="2">
        <v>0</v>
      </c>
      <c r="AH955" s="16">
        <v>0</v>
      </c>
      <c r="AJ955">
        <v>53</v>
      </c>
      <c r="AK955">
        <v>69.084000000000003</v>
      </c>
      <c r="AR955">
        <v>49</v>
      </c>
      <c r="AS955">
        <v>83.144999999999996</v>
      </c>
    </row>
    <row r="956" spans="1:45" x14ac:dyDescent="0.3">
      <c r="A956">
        <v>6237</v>
      </c>
      <c r="B956">
        <v>1967</v>
      </c>
      <c r="C956" s="1">
        <f t="shared" si="84"/>
        <v>57</v>
      </c>
      <c r="D956" t="s">
        <v>25</v>
      </c>
      <c r="E956" t="s">
        <v>34</v>
      </c>
      <c r="F956" s="4" t="s">
        <v>26</v>
      </c>
      <c r="G956" t="s">
        <v>26</v>
      </c>
      <c r="H956" s="20">
        <v>7144</v>
      </c>
      <c r="I956" s="2">
        <f t="shared" si="85"/>
        <v>7.1440000000000001</v>
      </c>
      <c r="J956" s="2"/>
      <c r="K956" s="2">
        <v>0</v>
      </c>
      <c r="L956" s="2">
        <v>2</v>
      </c>
      <c r="M956" s="16">
        <f t="shared" si="86"/>
        <v>2</v>
      </c>
      <c r="N956" s="7">
        <v>41467</v>
      </c>
      <c r="O956" s="4">
        <f t="shared" si="87"/>
        <v>1</v>
      </c>
      <c r="P956" s="3">
        <f t="shared" si="88"/>
        <v>41467</v>
      </c>
      <c r="Q956" s="4" t="str" cm="1">
        <f t="array" ref="Q956">_xlfn.TEXTSPLIT(N956,"/")</f>
        <v>41467</v>
      </c>
      <c r="R956" s="5"/>
      <c r="S956" s="5"/>
      <c r="T956" s="5" t="e">
        <f t="shared" si="89"/>
        <v>#NUM!</v>
      </c>
      <c r="U956">
        <v>92</v>
      </c>
      <c r="V956" s="14">
        <v>81</v>
      </c>
      <c r="W956" s="14">
        <v>4</v>
      </c>
      <c r="X956" s="14">
        <v>33</v>
      </c>
      <c r="Y956" s="14">
        <v>5</v>
      </c>
      <c r="Z956" s="14">
        <v>2</v>
      </c>
      <c r="AA956" s="14">
        <v>291</v>
      </c>
      <c r="AB956" s="2">
        <v>0</v>
      </c>
      <c r="AC956" s="2">
        <v>23</v>
      </c>
      <c r="AD956" s="2">
        <v>1</v>
      </c>
      <c r="AE956" s="2">
        <v>0</v>
      </c>
      <c r="AF956" s="2">
        <v>0</v>
      </c>
      <c r="AG956" s="2">
        <v>0</v>
      </c>
      <c r="AH956" s="16">
        <v>0</v>
      </c>
      <c r="AJ956">
        <v>45</v>
      </c>
      <c r="AK956">
        <v>16.530999999999999</v>
      </c>
      <c r="AR956">
        <v>44</v>
      </c>
      <c r="AS956">
        <v>48.526000000000003</v>
      </c>
    </row>
    <row r="957" spans="1:45" x14ac:dyDescent="0.3">
      <c r="A957">
        <v>6233</v>
      </c>
      <c r="B957">
        <v>1977</v>
      </c>
      <c r="C957" s="1">
        <f t="shared" si="84"/>
        <v>47</v>
      </c>
      <c r="D957" t="s">
        <v>25</v>
      </c>
      <c r="E957" t="s">
        <v>22</v>
      </c>
      <c r="F957" s="4" t="s">
        <v>29</v>
      </c>
      <c r="G957" t="s">
        <v>29</v>
      </c>
      <c r="H957" s="20">
        <v>65991</v>
      </c>
      <c r="I957" s="2">
        <f t="shared" si="85"/>
        <v>65.991</v>
      </c>
      <c r="J957" s="2"/>
      <c r="K957" s="2">
        <v>0</v>
      </c>
      <c r="L957" s="2">
        <v>1</v>
      </c>
      <c r="M957" s="16">
        <f t="shared" si="86"/>
        <v>1</v>
      </c>
      <c r="N957" s="7">
        <v>41099</v>
      </c>
      <c r="O957" s="4">
        <f t="shared" si="87"/>
        <v>1</v>
      </c>
      <c r="P957" s="3">
        <f t="shared" si="88"/>
        <v>41099</v>
      </c>
      <c r="Q957" s="4" t="str" cm="1">
        <f t="array" ref="Q957">_xlfn.TEXTSPLIT(N957,"/")</f>
        <v>41099</v>
      </c>
      <c r="R957" s="5"/>
      <c r="S957" s="5"/>
      <c r="T957" s="5" t="e">
        <f t="shared" si="89"/>
        <v>#NUM!</v>
      </c>
      <c r="U957">
        <v>21</v>
      </c>
      <c r="V957" s="14">
        <v>507</v>
      </c>
      <c r="W957" s="14">
        <v>19</v>
      </c>
      <c r="X957" s="14">
        <v>364</v>
      </c>
      <c r="Y957" s="14">
        <v>25</v>
      </c>
      <c r="Z957" s="14">
        <v>47</v>
      </c>
      <c r="AA957" s="14">
        <v>9</v>
      </c>
      <c r="AB957" s="2">
        <v>3</v>
      </c>
      <c r="AC957" s="2">
        <v>9</v>
      </c>
      <c r="AD957" s="2">
        <v>10</v>
      </c>
      <c r="AE957" s="2">
        <v>7</v>
      </c>
      <c r="AF957" s="2">
        <v>0</v>
      </c>
      <c r="AG957" s="2">
        <v>0</v>
      </c>
      <c r="AH957" s="16">
        <v>0</v>
      </c>
      <c r="AJ957">
        <v>44</v>
      </c>
      <c r="AK957">
        <v>47.691000000000003</v>
      </c>
      <c r="AR957">
        <v>47</v>
      </c>
      <c r="AS957">
        <v>34.529000000000003</v>
      </c>
    </row>
    <row r="958" spans="1:45" x14ac:dyDescent="0.3">
      <c r="A958">
        <v>6230</v>
      </c>
      <c r="B958">
        <v>1972</v>
      </c>
      <c r="C958" s="1">
        <f t="shared" si="84"/>
        <v>52</v>
      </c>
      <c r="D958" t="s">
        <v>25</v>
      </c>
      <c r="E958" t="s">
        <v>22</v>
      </c>
      <c r="F958" s="4" t="s">
        <v>23</v>
      </c>
      <c r="G958" t="s">
        <v>23</v>
      </c>
      <c r="H958" s="20">
        <v>44421</v>
      </c>
      <c r="I958" s="2">
        <f t="shared" si="85"/>
        <v>44.420999999999999</v>
      </c>
      <c r="J958" s="2"/>
      <c r="K958" s="2">
        <v>1</v>
      </c>
      <c r="L958" s="2">
        <v>1</v>
      </c>
      <c r="M958" s="16">
        <f t="shared" si="86"/>
        <v>2</v>
      </c>
      <c r="N958" s="6" t="s">
        <v>181</v>
      </c>
      <c r="O958" s="4">
        <f t="shared" si="87"/>
        <v>2</v>
      </c>
      <c r="P958" s="3">
        <f t="shared" si="88"/>
        <v>41320</v>
      </c>
      <c r="Q958" s="4" t="str" cm="1">
        <f t="array" ref="Q958:S958">_xlfn.TEXTSPLIT(N958,"/")</f>
        <v>2</v>
      </c>
      <c r="R958" s="4" t="str">
        <v>15</v>
      </c>
      <c r="S958" s="4" t="str">
        <v>13</v>
      </c>
      <c r="T958" s="5">
        <f t="shared" si="89"/>
        <v>41320</v>
      </c>
      <c r="U958">
        <v>53</v>
      </c>
      <c r="V958" s="14">
        <v>110</v>
      </c>
      <c r="W958" s="14">
        <v>5</v>
      </c>
      <c r="X958" s="14">
        <v>59</v>
      </c>
      <c r="Y958" s="14">
        <v>7</v>
      </c>
      <c r="Z958" s="14">
        <v>1</v>
      </c>
      <c r="AA958" s="14">
        <v>7</v>
      </c>
      <c r="AB958" s="2">
        <v>5</v>
      </c>
      <c r="AC958" s="2">
        <v>5</v>
      </c>
      <c r="AD958" s="2">
        <v>4</v>
      </c>
      <c r="AE958" s="2">
        <v>8</v>
      </c>
      <c r="AF958" s="2">
        <v>0</v>
      </c>
      <c r="AG958" s="2">
        <v>0</v>
      </c>
      <c r="AH958" s="16">
        <v>0</v>
      </c>
      <c r="AJ958">
        <v>37</v>
      </c>
      <c r="AK958">
        <v>42.386000000000003</v>
      </c>
      <c r="AR958">
        <v>34</v>
      </c>
      <c r="AS958">
        <v>28.690999999999999</v>
      </c>
    </row>
    <row r="959" spans="1:45" x14ac:dyDescent="0.3">
      <c r="A959">
        <v>6222</v>
      </c>
      <c r="B959">
        <v>1968</v>
      </c>
      <c r="C959" s="1">
        <f t="shared" si="84"/>
        <v>56</v>
      </c>
      <c r="D959" t="s">
        <v>25</v>
      </c>
      <c r="E959" t="s">
        <v>22</v>
      </c>
      <c r="F959" s="4" t="s">
        <v>29</v>
      </c>
      <c r="G959" t="s">
        <v>29</v>
      </c>
      <c r="H959" s="20">
        <v>22574</v>
      </c>
      <c r="I959" s="2">
        <f t="shared" si="85"/>
        <v>22.574000000000002</v>
      </c>
      <c r="J959" s="2"/>
      <c r="K959" s="2">
        <v>2</v>
      </c>
      <c r="L959" s="2">
        <v>1</v>
      </c>
      <c r="M959" s="16">
        <f t="shared" si="86"/>
        <v>3</v>
      </c>
      <c r="N959" s="6" t="s">
        <v>174</v>
      </c>
      <c r="O959" s="4">
        <f t="shared" si="87"/>
        <v>2</v>
      </c>
      <c r="P959" s="3">
        <f t="shared" si="88"/>
        <v>41575</v>
      </c>
      <c r="Q959" s="4" t="str" cm="1">
        <f t="array" ref="Q959:S959">_xlfn.TEXTSPLIT(N959,"/")</f>
        <v>10</v>
      </c>
      <c r="R959" s="4" t="str">
        <v>28</v>
      </c>
      <c r="S959" s="4" t="str">
        <v>13</v>
      </c>
      <c r="T959" s="5">
        <f t="shared" si="89"/>
        <v>41575</v>
      </c>
      <c r="U959">
        <v>28</v>
      </c>
      <c r="V959" s="14">
        <v>25</v>
      </c>
      <c r="W959" s="14">
        <v>0</v>
      </c>
      <c r="X959" s="14">
        <v>8</v>
      </c>
      <c r="Y959" s="14">
        <v>2</v>
      </c>
      <c r="Z959" s="14">
        <v>0</v>
      </c>
      <c r="AA959" s="14">
        <v>2</v>
      </c>
      <c r="AB959" s="2">
        <v>2</v>
      </c>
      <c r="AC959" s="2">
        <v>2</v>
      </c>
      <c r="AD959" s="2">
        <v>3</v>
      </c>
      <c r="AE959" s="2">
        <v>7</v>
      </c>
      <c r="AF959" s="2">
        <v>0</v>
      </c>
      <c r="AG959" s="2">
        <v>0</v>
      </c>
      <c r="AH959" s="16">
        <v>0</v>
      </c>
      <c r="AJ959">
        <v>35</v>
      </c>
      <c r="AK959">
        <v>13.724</v>
      </c>
      <c r="AR959">
        <v>60</v>
      </c>
      <c r="AS959">
        <v>68.117999999999995</v>
      </c>
    </row>
    <row r="960" spans="1:45" x14ac:dyDescent="0.3">
      <c r="A960">
        <v>6218</v>
      </c>
      <c r="B960">
        <v>1966</v>
      </c>
      <c r="C960" s="1">
        <f t="shared" si="84"/>
        <v>58</v>
      </c>
      <c r="D960" t="s">
        <v>25</v>
      </c>
      <c r="E960" t="s">
        <v>22</v>
      </c>
      <c r="F960" s="4" t="s">
        <v>29</v>
      </c>
      <c r="G960" t="s">
        <v>29</v>
      </c>
      <c r="H960" s="20">
        <v>59594</v>
      </c>
      <c r="I960" s="2">
        <f t="shared" si="85"/>
        <v>59.594000000000001</v>
      </c>
      <c r="J960" s="2"/>
      <c r="K960" s="2">
        <v>0</v>
      </c>
      <c r="L960" s="2">
        <v>1</v>
      </c>
      <c r="M960" s="16">
        <f t="shared" si="86"/>
        <v>1</v>
      </c>
      <c r="N960" s="6" t="s">
        <v>420</v>
      </c>
      <c r="O960" s="4">
        <f t="shared" si="87"/>
        <v>2</v>
      </c>
      <c r="P960" s="3">
        <f t="shared" si="88"/>
        <v>41202</v>
      </c>
      <c r="Q960" s="4" t="str" cm="1">
        <f t="array" ref="Q960:S960">_xlfn.TEXTSPLIT(N960,"/")</f>
        <v>10</v>
      </c>
      <c r="R960" s="4" t="str">
        <v>20</v>
      </c>
      <c r="S960" s="4" t="str">
        <v>12</v>
      </c>
      <c r="T960" s="5">
        <f t="shared" si="89"/>
        <v>41202</v>
      </c>
      <c r="U960">
        <v>74</v>
      </c>
      <c r="V960" s="14">
        <v>457</v>
      </c>
      <c r="W960" s="14">
        <v>4</v>
      </c>
      <c r="X960" s="14">
        <v>29</v>
      </c>
      <c r="Y960" s="14">
        <v>0</v>
      </c>
      <c r="Z960" s="14">
        <v>0</v>
      </c>
      <c r="AA960" s="14">
        <v>9</v>
      </c>
      <c r="AB960" s="2">
        <v>1</v>
      </c>
      <c r="AC960" s="2">
        <v>8</v>
      </c>
      <c r="AD960" s="2">
        <v>7</v>
      </c>
      <c r="AE960" s="2">
        <v>7</v>
      </c>
      <c r="AF960" s="2">
        <v>0</v>
      </c>
      <c r="AG960" s="2">
        <v>0</v>
      </c>
      <c r="AH960" s="16">
        <v>1</v>
      </c>
      <c r="AJ960">
        <v>70</v>
      </c>
      <c r="AK960">
        <v>36.957000000000001</v>
      </c>
      <c r="AR960">
        <v>35</v>
      </c>
      <c r="AS960">
        <v>25.007999999999999</v>
      </c>
    </row>
    <row r="961" spans="1:45" x14ac:dyDescent="0.3">
      <c r="A961">
        <v>6215</v>
      </c>
      <c r="B961">
        <v>1978</v>
      </c>
      <c r="C961" s="1">
        <f t="shared" si="84"/>
        <v>46</v>
      </c>
      <c r="D961" t="s">
        <v>47</v>
      </c>
      <c r="E961" t="s">
        <v>22</v>
      </c>
      <c r="F961" s="4" t="s">
        <v>29</v>
      </c>
      <c r="G961" t="s">
        <v>29</v>
      </c>
      <c r="H961" s="20">
        <v>31353</v>
      </c>
      <c r="I961" s="2">
        <f t="shared" si="85"/>
        <v>31.353000000000002</v>
      </c>
      <c r="J961" s="2"/>
      <c r="K961" s="2">
        <v>1</v>
      </c>
      <c r="L961" s="2">
        <v>1</v>
      </c>
      <c r="M961" s="16">
        <f t="shared" si="86"/>
        <v>2</v>
      </c>
      <c r="N961" s="6" t="s">
        <v>250</v>
      </c>
      <c r="O961" s="4">
        <f t="shared" si="87"/>
        <v>2</v>
      </c>
      <c r="P961" s="3">
        <f t="shared" si="88"/>
        <v>41637</v>
      </c>
      <c r="Q961" s="4" t="str" cm="1">
        <f t="array" ref="Q961:S961">_xlfn.TEXTSPLIT(N961,"/")</f>
        <v>12</v>
      </c>
      <c r="R961" s="4" t="str">
        <v>29</v>
      </c>
      <c r="S961" s="4" t="str">
        <v>13</v>
      </c>
      <c r="T961" s="5">
        <f t="shared" si="89"/>
        <v>41637</v>
      </c>
      <c r="U961">
        <v>24</v>
      </c>
      <c r="V961" s="14">
        <v>10</v>
      </c>
      <c r="W961" s="14">
        <v>0</v>
      </c>
      <c r="X961" s="14">
        <v>10</v>
      </c>
      <c r="Y961" s="14">
        <v>3</v>
      </c>
      <c r="Z961" s="14">
        <v>1</v>
      </c>
      <c r="AA961" s="14">
        <v>7</v>
      </c>
      <c r="AB961" s="2">
        <v>2</v>
      </c>
      <c r="AC961" s="2">
        <v>1</v>
      </c>
      <c r="AD961" s="2">
        <v>2</v>
      </c>
      <c r="AE961" s="2">
        <v>8</v>
      </c>
      <c r="AF961" s="2">
        <v>1</v>
      </c>
      <c r="AG961" s="2">
        <v>0</v>
      </c>
      <c r="AH961" s="16">
        <v>0</v>
      </c>
      <c r="AJ961">
        <v>37</v>
      </c>
      <c r="AK961">
        <v>42.386000000000003</v>
      </c>
      <c r="AR961">
        <v>61</v>
      </c>
      <c r="AS961">
        <v>76.081000000000003</v>
      </c>
    </row>
    <row r="962" spans="1:45" x14ac:dyDescent="0.3">
      <c r="A962">
        <v>6214</v>
      </c>
      <c r="B962">
        <v>1983</v>
      </c>
      <c r="C962" s="1">
        <f t="shared" ref="C962:C1025" si="90">2024-B962</f>
        <v>41</v>
      </c>
      <c r="D962" t="s">
        <v>25</v>
      </c>
      <c r="E962" t="s">
        <v>42</v>
      </c>
      <c r="F962" s="4" t="s">
        <v>29</v>
      </c>
      <c r="G962" t="s">
        <v>29</v>
      </c>
      <c r="H962" s="20">
        <v>43815</v>
      </c>
      <c r="I962" s="2">
        <f t="shared" ref="I962:I1025" si="91">H962/1000</f>
        <v>43.814999999999998</v>
      </c>
      <c r="J962" s="2"/>
      <c r="K962" s="2">
        <v>1</v>
      </c>
      <c r="L962" s="2">
        <v>0</v>
      </c>
      <c r="M962" s="16">
        <f t="shared" ref="M962:M1025" si="92">L962+K962</f>
        <v>1</v>
      </c>
      <c r="N962" s="7">
        <v>41398</v>
      </c>
      <c r="O962" s="4">
        <f t="shared" ref="O962:O1025" si="93">TYPE(N962)</f>
        <v>1</v>
      </c>
      <c r="P962" s="3">
        <f t="shared" ref="P962:P1025" si="94">IF(O962=2,T962,N962)</f>
        <v>41398</v>
      </c>
      <c r="Q962" s="4" t="str" cm="1">
        <f t="array" ref="Q962">_xlfn.TEXTSPLIT(N962,"/")</f>
        <v>41398</v>
      </c>
      <c r="R962" s="5"/>
      <c r="S962" s="5"/>
      <c r="T962" s="5" t="e">
        <f t="shared" ref="T962:T1025" si="95">DATE(S962+100,Q962,R962)</f>
        <v>#NUM!</v>
      </c>
      <c r="U962">
        <v>53</v>
      </c>
      <c r="V962" s="14">
        <v>14</v>
      </c>
      <c r="W962" s="14">
        <v>10</v>
      </c>
      <c r="X962" s="14">
        <v>29</v>
      </c>
      <c r="Y962" s="14">
        <v>4</v>
      </c>
      <c r="Z962" s="14">
        <v>7</v>
      </c>
      <c r="AA962" s="14">
        <v>15</v>
      </c>
      <c r="AB962" s="2">
        <v>1</v>
      </c>
      <c r="AC962" s="2">
        <v>2</v>
      </c>
      <c r="AD962" s="2">
        <v>3</v>
      </c>
      <c r="AE962" s="2">
        <v>6</v>
      </c>
      <c r="AF962" s="2">
        <v>0</v>
      </c>
      <c r="AG962" s="2">
        <v>0</v>
      </c>
      <c r="AH962" s="16">
        <v>0</v>
      </c>
      <c r="AJ962">
        <v>51</v>
      </c>
      <c r="AK962">
        <v>72.504000000000005</v>
      </c>
      <c r="AR962">
        <v>48</v>
      </c>
      <c r="AS962">
        <v>17.459</v>
      </c>
    </row>
    <row r="963" spans="1:45" x14ac:dyDescent="0.3">
      <c r="A963">
        <v>6211</v>
      </c>
      <c r="B963">
        <v>1977</v>
      </c>
      <c r="C963" s="1">
        <f t="shared" si="90"/>
        <v>47</v>
      </c>
      <c r="D963" t="s">
        <v>25</v>
      </c>
      <c r="E963" t="s">
        <v>34</v>
      </c>
      <c r="F963" s="4" t="s">
        <v>32</v>
      </c>
      <c r="G963" t="s">
        <v>32</v>
      </c>
      <c r="H963" s="20">
        <v>37395</v>
      </c>
      <c r="I963" s="2">
        <f t="shared" si="91"/>
        <v>37.395000000000003</v>
      </c>
      <c r="J963" s="2"/>
      <c r="K963" s="2">
        <v>1</v>
      </c>
      <c r="L963" s="2">
        <v>0</v>
      </c>
      <c r="M963" s="16">
        <f t="shared" si="92"/>
        <v>1</v>
      </c>
      <c r="N963" s="7">
        <v>41675</v>
      </c>
      <c r="O963" s="4">
        <f t="shared" si="93"/>
        <v>1</v>
      </c>
      <c r="P963" s="3">
        <f t="shared" si="94"/>
        <v>41675</v>
      </c>
      <c r="Q963" s="4" t="str" cm="1">
        <f t="array" ref="Q963">_xlfn.TEXTSPLIT(N963,"/")</f>
        <v>41675</v>
      </c>
      <c r="R963" s="5"/>
      <c r="S963" s="5"/>
      <c r="T963" s="5" t="e">
        <f t="shared" si="95"/>
        <v>#NUM!</v>
      </c>
      <c r="U963">
        <v>47</v>
      </c>
      <c r="V963" s="14">
        <v>18</v>
      </c>
      <c r="W963" s="14">
        <v>0</v>
      </c>
      <c r="X963" s="14">
        <v>9</v>
      </c>
      <c r="Y963" s="14">
        <v>0</v>
      </c>
      <c r="Z963" s="14">
        <v>1</v>
      </c>
      <c r="AA963" s="14">
        <v>11</v>
      </c>
      <c r="AB963" s="2">
        <v>1</v>
      </c>
      <c r="AC963" s="2">
        <v>1</v>
      </c>
      <c r="AD963" s="2">
        <v>3</v>
      </c>
      <c r="AE963" s="2">
        <v>6</v>
      </c>
      <c r="AF963" s="2">
        <v>0</v>
      </c>
      <c r="AG963" s="2">
        <v>0</v>
      </c>
      <c r="AH963" s="16">
        <v>0</v>
      </c>
      <c r="AJ963">
        <v>57</v>
      </c>
      <c r="AK963">
        <v>30.843</v>
      </c>
      <c r="AR963">
        <v>53</v>
      </c>
      <c r="AS963">
        <v>83.272999999999996</v>
      </c>
    </row>
    <row r="964" spans="1:45" x14ac:dyDescent="0.3">
      <c r="A964">
        <v>6205</v>
      </c>
      <c r="B964">
        <v>1968</v>
      </c>
      <c r="C964" s="1">
        <f t="shared" si="90"/>
        <v>56</v>
      </c>
      <c r="D964" t="s">
        <v>28</v>
      </c>
      <c r="E964" t="s">
        <v>42</v>
      </c>
      <c r="F964" s="4" t="s">
        <v>26</v>
      </c>
      <c r="G964" t="s">
        <v>26</v>
      </c>
      <c r="H964" s="20">
        <v>32557</v>
      </c>
      <c r="I964" s="2">
        <f t="shared" si="91"/>
        <v>32.557000000000002</v>
      </c>
      <c r="J964" s="2"/>
      <c r="K964" s="2">
        <v>1</v>
      </c>
      <c r="L964" s="2">
        <v>0</v>
      </c>
      <c r="M964" s="16">
        <f t="shared" si="92"/>
        <v>1</v>
      </c>
      <c r="N964" s="6" t="s">
        <v>106</v>
      </c>
      <c r="O964" s="4">
        <f t="shared" si="93"/>
        <v>2</v>
      </c>
      <c r="P964" s="3">
        <f t="shared" si="94"/>
        <v>41694</v>
      </c>
      <c r="Q964" s="4" t="str" cm="1">
        <f t="array" ref="Q964:S964">_xlfn.TEXTSPLIT(N964,"/")</f>
        <v>2</v>
      </c>
      <c r="R964" s="4" t="str">
        <v>24</v>
      </c>
      <c r="S964" s="4" t="str">
        <v>14</v>
      </c>
      <c r="T964" s="5">
        <f t="shared" si="95"/>
        <v>41694</v>
      </c>
      <c r="U964">
        <v>13</v>
      </c>
      <c r="V964" s="14">
        <v>34</v>
      </c>
      <c r="W964" s="14">
        <v>3</v>
      </c>
      <c r="X964" s="14">
        <v>29</v>
      </c>
      <c r="Y964" s="14">
        <v>0</v>
      </c>
      <c r="Z964" s="14">
        <v>4</v>
      </c>
      <c r="AA964" s="14">
        <v>10</v>
      </c>
      <c r="AB964" s="2">
        <v>3</v>
      </c>
      <c r="AC964" s="2">
        <v>2</v>
      </c>
      <c r="AD964" s="2">
        <v>3</v>
      </c>
      <c r="AE964" s="2">
        <v>5</v>
      </c>
      <c r="AF964" s="2">
        <v>1</v>
      </c>
      <c r="AG964" s="2">
        <v>0</v>
      </c>
      <c r="AH964" s="16">
        <v>0</v>
      </c>
      <c r="AJ964">
        <v>49</v>
      </c>
      <c r="AK964">
        <v>65.352000000000004</v>
      </c>
      <c r="AR964">
        <v>53</v>
      </c>
      <c r="AS964">
        <v>20.587</v>
      </c>
    </row>
    <row r="965" spans="1:45" hidden="1" x14ac:dyDescent="0.3">
      <c r="A965">
        <v>6203</v>
      </c>
      <c r="B965">
        <v>1948</v>
      </c>
      <c r="C965" s="1">
        <f t="shared" si="90"/>
        <v>76</v>
      </c>
      <c r="D965" t="s">
        <v>25</v>
      </c>
      <c r="E965" t="s">
        <v>22</v>
      </c>
      <c r="F965" s="4" t="s">
        <v>32</v>
      </c>
      <c r="G965" t="s">
        <v>32</v>
      </c>
      <c r="H965" s="20">
        <v>74485</v>
      </c>
      <c r="I965" s="2">
        <f t="shared" si="91"/>
        <v>74.484999999999999</v>
      </c>
      <c r="J965" s="2"/>
      <c r="K965" s="2">
        <v>0</v>
      </c>
      <c r="L965" s="2">
        <v>0</v>
      </c>
      <c r="M965" s="16">
        <f t="shared" si="92"/>
        <v>0</v>
      </c>
      <c r="N965" s="6" t="s">
        <v>382</v>
      </c>
      <c r="O965" s="4">
        <f t="shared" si="93"/>
        <v>2</v>
      </c>
      <c r="P965" s="3">
        <f t="shared" si="94"/>
        <v>41510</v>
      </c>
      <c r="Q965" s="4" t="str" cm="1">
        <f t="array" ref="Q965:S965">_xlfn.TEXTSPLIT(N965,"/")</f>
        <v>8</v>
      </c>
      <c r="R965" s="4" t="str">
        <v>24</v>
      </c>
      <c r="S965" s="4" t="str">
        <v>13</v>
      </c>
      <c r="T965" s="5">
        <f t="shared" si="95"/>
        <v>41510</v>
      </c>
      <c r="U965">
        <v>58</v>
      </c>
      <c r="V965" s="14">
        <v>499</v>
      </c>
      <c r="W965" s="14">
        <v>149</v>
      </c>
      <c r="X965" s="14">
        <v>815</v>
      </c>
      <c r="Y965" s="14">
        <v>173</v>
      </c>
      <c r="Z965" s="14">
        <v>49</v>
      </c>
      <c r="AA965" s="14">
        <v>49</v>
      </c>
      <c r="AB965" s="2">
        <v>1</v>
      </c>
      <c r="AC965" s="2">
        <v>6</v>
      </c>
      <c r="AD965" s="2">
        <v>12</v>
      </c>
      <c r="AE965" s="2">
        <v>3</v>
      </c>
      <c r="AF965" s="2">
        <v>0</v>
      </c>
      <c r="AG965" s="2">
        <v>0</v>
      </c>
      <c r="AH965" s="16">
        <v>0</v>
      </c>
      <c r="AJ965">
        <v>53</v>
      </c>
      <c r="AK965">
        <v>81.204999999999998</v>
      </c>
      <c r="AR965">
        <v>61</v>
      </c>
      <c r="AS965">
        <v>31.497</v>
      </c>
    </row>
    <row r="966" spans="1:45" x14ac:dyDescent="0.3">
      <c r="A966">
        <v>6202</v>
      </c>
      <c r="B966">
        <v>1961</v>
      </c>
      <c r="C966" s="1">
        <f t="shared" si="90"/>
        <v>63</v>
      </c>
      <c r="D966" t="s">
        <v>25</v>
      </c>
      <c r="E966" t="s">
        <v>22</v>
      </c>
      <c r="F966" s="4" t="s">
        <v>32</v>
      </c>
      <c r="G966" t="s">
        <v>32</v>
      </c>
      <c r="H966" s="20">
        <v>63381</v>
      </c>
      <c r="I966" s="2">
        <f t="shared" si="91"/>
        <v>63.381</v>
      </c>
      <c r="J966" s="2"/>
      <c r="K966" s="2">
        <v>0</v>
      </c>
      <c r="L966" s="2">
        <v>1</v>
      </c>
      <c r="M966" s="16">
        <f t="shared" si="92"/>
        <v>1</v>
      </c>
      <c r="N966" s="7">
        <v>41039</v>
      </c>
      <c r="O966" s="4">
        <f t="shared" si="93"/>
        <v>1</v>
      </c>
      <c r="P966" s="3">
        <f t="shared" si="94"/>
        <v>41039</v>
      </c>
      <c r="Q966" s="4" t="str" cm="1">
        <f t="array" ref="Q966">_xlfn.TEXTSPLIT(N966,"/")</f>
        <v>41039</v>
      </c>
      <c r="R966" s="5"/>
      <c r="S966" s="5"/>
      <c r="T966" s="5" t="e">
        <f t="shared" si="95"/>
        <v>#NUM!</v>
      </c>
      <c r="U966">
        <v>78</v>
      </c>
      <c r="V966" s="14">
        <v>571</v>
      </c>
      <c r="W966" s="14">
        <v>50</v>
      </c>
      <c r="X966" s="14">
        <v>142</v>
      </c>
      <c r="Y966" s="14">
        <v>33</v>
      </c>
      <c r="Z966" s="14">
        <v>50</v>
      </c>
      <c r="AA966" s="14">
        <v>159</v>
      </c>
      <c r="AB966" s="2">
        <v>4</v>
      </c>
      <c r="AC966" s="2">
        <v>4</v>
      </c>
      <c r="AD966" s="2">
        <v>13</v>
      </c>
      <c r="AE966" s="2">
        <v>2</v>
      </c>
      <c r="AF966" s="2">
        <v>0</v>
      </c>
      <c r="AG966" s="2">
        <v>0</v>
      </c>
      <c r="AH966" s="16">
        <v>0</v>
      </c>
      <c r="AJ966">
        <v>53</v>
      </c>
      <c r="AK966">
        <v>69.084000000000003</v>
      </c>
      <c r="AR966">
        <v>63</v>
      </c>
      <c r="AS966">
        <v>38.201000000000001</v>
      </c>
    </row>
    <row r="967" spans="1:45" x14ac:dyDescent="0.3">
      <c r="A967">
        <v>6201</v>
      </c>
      <c r="B967">
        <v>1979</v>
      </c>
      <c r="C967" s="1">
        <f t="shared" si="90"/>
        <v>45</v>
      </c>
      <c r="D967" t="s">
        <v>25</v>
      </c>
      <c r="E967" t="s">
        <v>22</v>
      </c>
      <c r="F967" s="4" t="s">
        <v>26</v>
      </c>
      <c r="G967" t="s">
        <v>26</v>
      </c>
      <c r="H967" s="20">
        <v>38643</v>
      </c>
      <c r="I967" s="2">
        <f t="shared" si="91"/>
        <v>38.643000000000001</v>
      </c>
      <c r="J967" s="2"/>
      <c r="K967" s="2">
        <v>1</v>
      </c>
      <c r="L967" s="2">
        <v>1</v>
      </c>
      <c r="M967" s="16">
        <f t="shared" si="92"/>
        <v>2</v>
      </c>
      <c r="N967" s="6" t="s">
        <v>220</v>
      </c>
      <c r="O967" s="4">
        <f t="shared" si="93"/>
        <v>2</v>
      </c>
      <c r="P967" s="3">
        <f t="shared" si="94"/>
        <v>41607</v>
      </c>
      <c r="Q967" s="4" t="str" cm="1">
        <f t="array" ref="Q967:S967">_xlfn.TEXTSPLIT(N967,"/")</f>
        <v>11</v>
      </c>
      <c r="R967" s="4" t="str">
        <v>29</v>
      </c>
      <c r="S967" s="4" t="str">
        <v>13</v>
      </c>
      <c r="T967" s="5">
        <f t="shared" si="95"/>
        <v>41607</v>
      </c>
      <c r="U967">
        <v>45</v>
      </c>
      <c r="V967" s="14">
        <v>22</v>
      </c>
      <c r="W967" s="14">
        <v>2</v>
      </c>
      <c r="X967" s="14">
        <v>14</v>
      </c>
      <c r="Y967" s="14">
        <v>0</v>
      </c>
      <c r="Z967" s="14">
        <v>1</v>
      </c>
      <c r="AA967" s="14">
        <v>10</v>
      </c>
      <c r="AB967" s="2">
        <v>2</v>
      </c>
      <c r="AC967" s="2">
        <v>2</v>
      </c>
      <c r="AD967" s="2">
        <v>3</v>
      </c>
      <c r="AE967" s="2">
        <v>7</v>
      </c>
      <c r="AF967" s="2">
        <v>0</v>
      </c>
      <c r="AG967" s="2">
        <v>1</v>
      </c>
      <c r="AH967" s="16">
        <v>0</v>
      </c>
      <c r="AJ967">
        <v>53</v>
      </c>
      <c r="AK967">
        <v>33.985999999999997</v>
      </c>
      <c r="AR967">
        <v>65</v>
      </c>
      <c r="AS967">
        <v>74.25</v>
      </c>
    </row>
    <row r="968" spans="1:45" hidden="1" x14ac:dyDescent="0.3">
      <c r="A968">
        <v>6200</v>
      </c>
      <c r="B968">
        <v>1952</v>
      </c>
      <c r="C968" s="1">
        <f t="shared" si="90"/>
        <v>72</v>
      </c>
      <c r="D968" t="s">
        <v>25</v>
      </c>
      <c r="E968" t="s">
        <v>22</v>
      </c>
      <c r="F968" s="4" t="s">
        <v>29</v>
      </c>
      <c r="G968" t="s">
        <v>29</v>
      </c>
      <c r="H968" s="20">
        <v>75903</v>
      </c>
      <c r="I968" s="2">
        <f t="shared" si="91"/>
        <v>75.903000000000006</v>
      </c>
      <c r="J968" s="2"/>
      <c r="K968" s="2">
        <v>0</v>
      </c>
      <c r="L968" s="2">
        <v>1</v>
      </c>
      <c r="M968" s="16">
        <f t="shared" si="92"/>
        <v>1</v>
      </c>
      <c r="N968" s="7">
        <v>41490</v>
      </c>
      <c r="O968" s="4">
        <f t="shared" si="93"/>
        <v>1</v>
      </c>
      <c r="P968" s="3">
        <f t="shared" si="94"/>
        <v>41490</v>
      </c>
      <c r="Q968" s="4" t="str" cm="1">
        <f t="array" ref="Q968">_xlfn.TEXTSPLIT(N968,"/")</f>
        <v>41490</v>
      </c>
      <c r="R968" s="5"/>
      <c r="S968" s="5"/>
      <c r="T968" s="5" t="e">
        <f t="shared" si="95"/>
        <v>#NUM!</v>
      </c>
      <c r="U968">
        <v>50</v>
      </c>
      <c r="V968" s="14">
        <v>340</v>
      </c>
      <c r="W968" s="14">
        <v>108</v>
      </c>
      <c r="X968" s="14">
        <v>185</v>
      </c>
      <c r="Y968" s="14">
        <v>130</v>
      </c>
      <c r="Z968" s="14">
        <v>38</v>
      </c>
      <c r="AA968" s="14">
        <v>100</v>
      </c>
      <c r="AB968" s="2">
        <v>2</v>
      </c>
      <c r="AC968" s="2">
        <v>6</v>
      </c>
      <c r="AD968" s="2">
        <v>9</v>
      </c>
      <c r="AE968" s="2">
        <v>3</v>
      </c>
      <c r="AF968" s="2">
        <v>0</v>
      </c>
      <c r="AG968" s="2">
        <v>0</v>
      </c>
      <c r="AH968" s="16">
        <v>0</v>
      </c>
      <c r="AJ968">
        <v>58</v>
      </c>
      <c r="AK968">
        <v>81.051000000000002</v>
      </c>
      <c r="AR968">
        <v>49</v>
      </c>
      <c r="AS968">
        <v>21.254999999999999</v>
      </c>
    </row>
    <row r="969" spans="1:45" x14ac:dyDescent="0.3">
      <c r="A969">
        <v>6197</v>
      </c>
      <c r="B969">
        <v>1963</v>
      </c>
      <c r="C969" s="1">
        <f t="shared" si="90"/>
        <v>61</v>
      </c>
      <c r="D969" t="s">
        <v>25</v>
      </c>
      <c r="E969" t="s">
        <v>34</v>
      </c>
      <c r="F969" s="4" t="s">
        <v>26</v>
      </c>
      <c r="G969" t="s">
        <v>26</v>
      </c>
      <c r="H969" s="20">
        <v>27238</v>
      </c>
      <c r="I969" s="2">
        <f t="shared" si="91"/>
        <v>27.238</v>
      </c>
      <c r="J969" s="2"/>
      <c r="K969" s="2">
        <v>1</v>
      </c>
      <c r="L969" s="2">
        <v>1</v>
      </c>
      <c r="M969" s="16">
        <f t="shared" si="92"/>
        <v>2</v>
      </c>
      <c r="N969" s="6" t="s">
        <v>59</v>
      </c>
      <c r="O969" s="4">
        <f t="shared" si="93"/>
        <v>2</v>
      </c>
      <c r="P969" s="3">
        <f t="shared" si="94"/>
        <v>41384</v>
      </c>
      <c r="Q969" s="4" t="str" cm="1">
        <f t="array" ref="Q969:S969">_xlfn.TEXTSPLIT(N969,"/")</f>
        <v>4</v>
      </c>
      <c r="R969" s="4" t="str">
        <v>20</v>
      </c>
      <c r="S969" s="4" t="str">
        <v>13</v>
      </c>
      <c r="T969" s="5">
        <f t="shared" si="95"/>
        <v>41384</v>
      </c>
      <c r="U969">
        <v>39</v>
      </c>
      <c r="V969" s="14">
        <v>37</v>
      </c>
      <c r="W969" s="14">
        <v>0</v>
      </c>
      <c r="X969" s="14">
        <v>17</v>
      </c>
      <c r="Y969" s="14">
        <v>0</v>
      </c>
      <c r="Z969" s="14">
        <v>0</v>
      </c>
      <c r="AA969" s="14">
        <v>3</v>
      </c>
      <c r="AB969" s="2">
        <v>3</v>
      </c>
      <c r="AC969" s="2">
        <v>3</v>
      </c>
      <c r="AD969" s="2">
        <v>3</v>
      </c>
      <c r="AE969" s="2">
        <v>9</v>
      </c>
      <c r="AF969" s="2">
        <v>0</v>
      </c>
      <c r="AG969" s="2">
        <v>0</v>
      </c>
      <c r="AH969" s="16">
        <v>0</v>
      </c>
      <c r="AJ969">
        <v>39</v>
      </c>
      <c r="AK969">
        <v>18.988</v>
      </c>
      <c r="AR969">
        <v>57</v>
      </c>
      <c r="AS969">
        <v>89.572000000000003</v>
      </c>
    </row>
    <row r="970" spans="1:45" x14ac:dyDescent="0.3">
      <c r="A970">
        <v>6184</v>
      </c>
      <c r="B970">
        <v>1970</v>
      </c>
      <c r="C970" s="1">
        <f t="shared" si="90"/>
        <v>54</v>
      </c>
      <c r="D970" t="s">
        <v>25</v>
      </c>
      <c r="E970" t="s">
        <v>34</v>
      </c>
      <c r="F970" s="4" t="s">
        <v>29</v>
      </c>
      <c r="G970" t="s">
        <v>29</v>
      </c>
      <c r="H970" s="20">
        <v>68462</v>
      </c>
      <c r="I970" s="2">
        <f t="shared" si="91"/>
        <v>68.462000000000003</v>
      </c>
      <c r="J970" s="2"/>
      <c r="K970" s="2">
        <v>0</v>
      </c>
      <c r="L970" s="2">
        <v>0</v>
      </c>
      <c r="M970" s="16">
        <f t="shared" si="92"/>
        <v>0</v>
      </c>
      <c r="N970" s="7">
        <v>41255</v>
      </c>
      <c r="O970" s="4">
        <f t="shared" si="93"/>
        <v>1</v>
      </c>
      <c r="P970" s="3">
        <f t="shared" si="94"/>
        <v>41255</v>
      </c>
      <c r="Q970" s="4" t="str" cm="1">
        <f t="array" ref="Q970">_xlfn.TEXTSPLIT(N970,"/")</f>
        <v>41255</v>
      </c>
      <c r="R970" s="5"/>
      <c r="S970" s="5"/>
      <c r="T970" s="5" t="e">
        <f t="shared" si="95"/>
        <v>#NUM!</v>
      </c>
      <c r="U970">
        <v>6</v>
      </c>
      <c r="V970" s="14">
        <v>561</v>
      </c>
      <c r="W970" s="14">
        <v>64</v>
      </c>
      <c r="X970" s="14">
        <v>785</v>
      </c>
      <c r="Y970" s="14">
        <v>84</v>
      </c>
      <c r="Z970" s="14">
        <v>128</v>
      </c>
      <c r="AA970" s="14">
        <v>48</v>
      </c>
      <c r="AB970" s="2">
        <v>1</v>
      </c>
      <c r="AC970" s="2">
        <v>3</v>
      </c>
      <c r="AD970" s="2">
        <v>8</v>
      </c>
      <c r="AE970" s="2">
        <v>1</v>
      </c>
      <c r="AF970" s="2">
        <v>0</v>
      </c>
      <c r="AG970" s="2">
        <v>0</v>
      </c>
      <c r="AH970" s="16">
        <v>0</v>
      </c>
      <c r="AJ970">
        <v>64</v>
      </c>
      <c r="AK970">
        <v>52.853999999999999</v>
      </c>
      <c r="AR970">
        <v>64</v>
      </c>
      <c r="AS970">
        <v>71.367000000000004</v>
      </c>
    </row>
    <row r="971" spans="1:45" x14ac:dyDescent="0.3">
      <c r="A971">
        <v>6183</v>
      </c>
      <c r="B971">
        <v>1963</v>
      </c>
      <c r="C971" s="1">
        <f t="shared" si="90"/>
        <v>61</v>
      </c>
      <c r="D971" t="s">
        <v>38</v>
      </c>
      <c r="E971" t="s">
        <v>42</v>
      </c>
      <c r="F971" s="4" t="s">
        <v>29</v>
      </c>
      <c r="G971" t="s">
        <v>29</v>
      </c>
      <c r="H971" s="20">
        <v>58646</v>
      </c>
      <c r="I971" s="2">
        <f t="shared" si="91"/>
        <v>58.646000000000001</v>
      </c>
      <c r="J971" s="2"/>
      <c r="K971" s="2">
        <v>0</v>
      </c>
      <c r="L971" s="2">
        <v>1</v>
      </c>
      <c r="M971" s="16">
        <f t="shared" si="92"/>
        <v>1</v>
      </c>
      <c r="N971" s="7">
        <v>41553</v>
      </c>
      <c r="O971" s="4">
        <f t="shared" si="93"/>
        <v>1</v>
      </c>
      <c r="P971" s="3">
        <f t="shared" si="94"/>
        <v>41553</v>
      </c>
      <c r="Q971" s="4" t="str" cm="1">
        <f t="array" ref="Q971">_xlfn.TEXTSPLIT(N971,"/")</f>
        <v>41553</v>
      </c>
      <c r="R971" s="5"/>
      <c r="S971" s="5"/>
      <c r="T971" s="5" t="e">
        <f t="shared" si="95"/>
        <v>#NUM!</v>
      </c>
      <c r="U971">
        <v>3</v>
      </c>
      <c r="V971" s="14">
        <v>62</v>
      </c>
      <c r="W971" s="14">
        <v>1</v>
      </c>
      <c r="X971" s="14">
        <v>44</v>
      </c>
      <c r="Y971" s="14">
        <v>6</v>
      </c>
      <c r="Z971" s="14">
        <v>5</v>
      </c>
      <c r="AA971" s="14">
        <v>22</v>
      </c>
      <c r="AB971" s="2">
        <v>1</v>
      </c>
      <c r="AC971" s="2">
        <v>2</v>
      </c>
      <c r="AD971" s="2">
        <v>4</v>
      </c>
      <c r="AE971" s="2">
        <v>4</v>
      </c>
      <c r="AF971" s="2">
        <v>0</v>
      </c>
      <c r="AG971" s="2">
        <v>0</v>
      </c>
      <c r="AH971" s="16">
        <v>0</v>
      </c>
      <c r="AJ971">
        <v>35</v>
      </c>
      <c r="AK971">
        <v>39.747</v>
      </c>
      <c r="AR971">
        <v>50</v>
      </c>
      <c r="AS971">
        <v>46.094000000000001</v>
      </c>
    </row>
    <row r="972" spans="1:45" x14ac:dyDescent="0.3">
      <c r="A972">
        <v>6182</v>
      </c>
      <c r="B972">
        <v>1985</v>
      </c>
      <c r="C972" s="1">
        <f t="shared" si="90"/>
        <v>39</v>
      </c>
      <c r="D972" t="s">
        <v>31</v>
      </c>
      <c r="E972" t="s">
        <v>22</v>
      </c>
      <c r="F972" s="4" t="s">
        <v>32</v>
      </c>
      <c r="G972" t="s">
        <v>32</v>
      </c>
      <c r="H972" s="20">
        <v>26646</v>
      </c>
      <c r="I972" s="2">
        <f t="shared" si="91"/>
        <v>26.646000000000001</v>
      </c>
      <c r="J972" s="2"/>
      <c r="K972" s="2">
        <v>1</v>
      </c>
      <c r="L972" s="2">
        <v>0</v>
      </c>
      <c r="M972" s="16">
        <f t="shared" si="92"/>
        <v>1</v>
      </c>
      <c r="N972" s="7">
        <v>41914</v>
      </c>
      <c r="O972" s="4">
        <f t="shared" si="93"/>
        <v>1</v>
      </c>
      <c r="P972" s="3">
        <f t="shared" si="94"/>
        <v>41914</v>
      </c>
      <c r="Q972" s="4" t="str" cm="1">
        <f t="array" ref="Q972">_xlfn.TEXTSPLIT(N972,"/")</f>
        <v>41914</v>
      </c>
      <c r="R972" s="5"/>
      <c r="S972" s="5"/>
      <c r="T972" s="5" t="e">
        <f t="shared" si="95"/>
        <v>#NUM!</v>
      </c>
      <c r="U972">
        <v>26</v>
      </c>
      <c r="V972" s="14">
        <v>11</v>
      </c>
      <c r="W972" s="14">
        <v>4</v>
      </c>
      <c r="X972" s="14">
        <v>20</v>
      </c>
      <c r="Y972" s="14">
        <v>10</v>
      </c>
      <c r="Z972" s="14">
        <v>3</v>
      </c>
      <c r="AA972" s="14">
        <v>5</v>
      </c>
      <c r="AB972" s="2">
        <v>2</v>
      </c>
      <c r="AC972" s="2">
        <v>2</v>
      </c>
      <c r="AD972" s="2">
        <v>4</v>
      </c>
      <c r="AE972" s="2">
        <v>6</v>
      </c>
      <c r="AF972" s="2">
        <v>0</v>
      </c>
      <c r="AG972" s="2">
        <v>0</v>
      </c>
      <c r="AH972" s="16">
        <v>0</v>
      </c>
      <c r="AJ972">
        <v>51</v>
      </c>
      <c r="AK972">
        <v>22.062999999999999</v>
      </c>
      <c r="AR972">
        <v>52</v>
      </c>
      <c r="AS972">
        <v>16.626000000000001</v>
      </c>
    </row>
    <row r="973" spans="1:45" hidden="1" x14ac:dyDescent="0.3">
      <c r="A973">
        <v>6181</v>
      </c>
      <c r="B973">
        <v>1951</v>
      </c>
      <c r="C973" s="1">
        <f t="shared" si="90"/>
        <v>73</v>
      </c>
      <c r="D973" t="s">
        <v>31</v>
      </c>
      <c r="E973" t="s">
        <v>36</v>
      </c>
      <c r="F973" s="4" t="s">
        <v>32</v>
      </c>
      <c r="G973" t="s">
        <v>32</v>
      </c>
      <c r="H973" s="20">
        <v>52203</v>
      </c>
      <c r="I973" s="2">
        <f t="shared" si="91"/>
        <v>52.203000000000003</v>
      </c>
      <c r="J973" s="2"/>
      <c r="K973" s="2">
        <v>0</v>
      </c>
      <c r="L973" s="2">
        <v>0</v>
      </c>
      <c r="M973" s="16">
        <f t="shared" si="92"/>
        <v>0</v>
      </c>
      <c r="N973" s="6" t="s">
        <v>317</v>
      </c>
      <c r="O973" s="4">
        <f t="shared" si="93"/>
        <v>2</v>
      </c>
      <c r="P973" s="3">
        <f t="shared" si="94"/>
        <v>41121</v>
      </c>
      <c r="Q973" s="4" t="str" cm="1">
        <f t="array" ref="Q973:S973">_xlfn.TEXTSPLIT(N973,"/")</f>
        <v>7</v>
      </c>
      <c r="R973" s="4" t="str">
        <v>31</v>
      </c>
      <c r="S973" s="4" t="str">
        <v>12</v>
      </c>
      <c r="T973" s="5">
        <f t="shared" si="95"/>
        <v>41121</v>
      </c>
      <c r="U973">
        <v>36</v>
      </c>
      <c r="V973" s="14">
        <v>488</v>
      </c>
      <c r="W973" s="14">
        <v>21</v>
      </c>
      <c r="X973" s="14">
        <v>238</v>
      </c>
      <c r="Y973" s="14">
        <v>56</v>
      </c>
      <c r="Z973" s="14">
        <v>108</v>
      </c>
      <c r="AA973" s="14">
        <v>28</v>
      </c>
      <c r="AB973" s="2">
        <v>1</v>
      </c>
      <c r="AC973" s="2">
        <v>8</v>
      </c>
      <c r="AD973" s="2">
        <v>11</v>
      </c>
      <c r="AE973" s="2">
        <v>6</v>
      </c>
      <c r="AF973" s="2">
        <v>0</v>
      </c>
      <c r="AG973" s="2">
        <v>0</v>
      </c>
      <c r="AH973" s="16">
        <v>0</v>
      </c>
      <c r="AJ973">
        <v>64</v>
      </c>
      <c r="AK973">
        <v>34.554000000000002</v>
      </c>
      <c r="AR973">
        <v>56</v>
      </c>
      <c r="AS973">
        <v>68.742999999999995</v>
      </c>
    </row>
    <row r="974" spans="1:45" x14ac:dyDescent="0.3">
      <c r="A974">
        <v>6177</v>
      </c>
      <c r="B974">
        <v>1986</v>
      </c>
      <c r="C974" s="1">
        <f t="shared" si="90"/>
        <v>38</v>
      </c>
      <c r="D974" t="s">
        <v>31</v>
      </c>
      <c r="E974" t="s">
        <v>34</v>
      </c>
      <c r="F974" s="4" t="s">
        <v>29</v>
      </c>
      <c r="G974" t="s">
        <v>29</v>
      </c>
      <c r="H974" s="20">
        <v>33454</v>
      </c>
      <c r="I974" s="2">
        <f t="shared" si="91"/>
        <v>33.454000000000001</v>
      </c>
      <c r="J974" s="2"/>
      <c r="K974" s="2">
        <v>1</v>
      </c>
      <c r="L974" s="2">
        <v>0</v>
      </c>
      <c r="M974" s="16">
        <f t="shared" si="92"/>
        <v>1</v>
      </c>
      <c r="N974" s="7">
        <v>41491</v>
      </c>
      <c r="O974" s="4">
        <f t="shared" si="93"/>
        <v>1</v>
      </c>
      <c r="P974" s="3">
        <f t="shared" si="94"/>
        <v>41491</v>
      </c>
      <c r="Q974" s="4" t="str" cm="1">
        <f t="array" ref="Q974">_xlfn.TEXTSPLIT(N974,"/")</f>
        <v>41491</v>
      </c>
      <c r="R974" s="5"/>
      <c r="S974" s="5"/>
      <c r="T974" s="5" t="e">
        <f t="shared" si="95"/>
        <v>#NUM!</v>
      </c>
      <c r="U974">
        <v>32</v>
      </c>
      <c r="V974" s="14">
        <v>76</v>
      </c>
      <c r="W974" s="14">
        <v>10</v>
      </c>
      <c r="X974" s="14">
        <v>56</v>
      </c>
      <c r="Y974" s="14">
        <v>3</v>
      </c>
      <c r="Z974" s="14">
        <v>1</v>
      </c>
      <c r="AA974" s="14">
        <v>23</v>
      </c>
      <c r="AB974" s="2">
        <v>2</v>
      </c>
      <c r="AC974" s="2">
        <v>4</v>
      </c>
      <c r="AD974" s="2">
        <v>4</v>
      </c>
      <c r="AE974" s="2">
        <v>8</v>
      </c>
      <c r="AF974" s="2">
        <v>0</v>
      </c>
      <c r="AG974" s="2">
        <v>0</v>
      </c>
      <c r="AH974" s="16">
        <v>0</v>
      </c>
      <c r="AJ974">
        <v>65</v>
      </c>
      <c r="AK974">
        <v>37.334000000000003</v>
      </c>
      <c r="AR974">
        <v>47</v>
      </c>
      <c r="AS974">
        <v>55.411999999999999</v>
      </c>
    </row>
    <row r="975" spans="1:45" x14ac:dyDescent="0.3">
      <c r="A975">
        <v>6173</v>
      </c>
      <c r="B975">
        <v>1980</v>
      </c>
      <c r="C975" s="1">
        <f t="shared" si="90"/>
        <v>44</v>
      </c>
      <c r="D975" t="s">
        <v>25</v>
      </c>
      <c r="E975" t="s">
        <v>22</v>
      </c>
      <c r="F975" s="4" t="s">
        <v>32</v>
      </c>
      <c r="G975" t="s">
        <v>32</v>
      </c>
      <c r="H975" s="20">
        <v>77298</v>
      </c>
      <c r="I975" s="2">
        <f t="shared" si="91"/>
        <v>77.298000000000002</v>
      </c>
      <c r="J975" s="2"/>
      <c r="K975" s="2">
        <v>0</v>
      </c>
      <c r="L975" s="2">
        <v>1</v>
      </c>
      <c r="M975" s="16">
        <f t="shared" si="92"/>
        <v>1</v>
      </c>
      <c r="N975" s="7">
        <v>41316</v>
      </c>
      <c r="O975" s="4">
        <f t="shared" si="93"/>
        <v>1</v>
      </c>
      <c r="P975" s="3">
        <f t="shared" si="94"/>
        <v>41316</v>
      </c>
      <c r="Q975" s="4" t="str" cm="1">
        <f t="array" ref="Q975">_xlfn.TEXTSPLIT(N975,"/")</f>
        <v>41316</v>
      </c>
      <c r="R975" s="5"/>
      <c r="S975" s="5"/>
      <c r="T975" s="5" t="e">
        <f t="shared" si="95"/>
        <v>#NUM!</v>
      </c>
      <c r="U975">
        <v>46</v>
      </c>
      <c r="V975" s="14">
        <v>425</v>
      </c>
      <c r="W975" s="14">
        <v>115</v>
      </c>
      <c r="X975" s="14">
        <v>292</v>
      </c>
      <c r="Y975" s="14">
        <v>23</v>
      </c>
      <c r="Z975" s="14">
        <v>35</v>
      </c>
      <c r="AA975" s="14">
        <v>79</v>
      </c>
      <c r="AB975" s="2">
        <v>1</v>
      </c>
      <c r="AC975" s="2">
        <v>6</v>
      </c>
      <c r="AD975" s="2">
        <v>11</v>
      </c>
      <c r="AE975" s="2">
        <v>3</v>
      </c>
      <c r="AF975" s="2">
        <v>0</v>
      </c>
      <c r="AG975" s="2">
        <v>0</v>
      </c>
      <c r="AH975" s="16">
        <v>0</v>
      </c>
      <c r="AJ975">
        <v>55</v>
      </c>
      <c r="AK975">
        <v>57.106999999999999</v>
      </c>
      <c r="AR975">
        <v>50</v>
      </c>
      <c r="AS975">
        <v>38.576000000000001</v>
      </c>
    </row>
    <row r="976" spans="1:45" x14ac:dyDescent="0.3">
      <c r="A976">
        <v>6168</v>
      </c>
      <c r="B976">
        <v>1964</v>
      </c>
      <c r="C976" s="1">
        <f t="shared" si="90"/>
        <v>60</v>
      </c>
      <c r="D976" t="s">
        <v>40</v>
      </c>
      <c r="E976" t="s">
        <v>22</v>
      </c>
      <c r="F976" s="4" t="s">
        <v>23</v>
      </c>
      <c r="G976" t="s">
        <v>23</v>
      </c>
      <c r="H976" s="20">
        <v>45146</v>
      </c>
      <c r="I976" s="2">
        <f t="shared" si="91"/>
        <v>45.146000000000001</v>
      </c>
      <c r="J976" s="2"/>
      <c r="K976" s="2">
        <v>1</v>
      </c>
      <c r="L976" s="2">
        <v>1</v>
      </c>
      <c r="M976" s="16">
        <f t="shared" si="92"/>
        <v>2</v>
      </c>
      <c r="N976" s="6" t="s">
        <v>277</v>
      </c>
      <c r="O976" s="4">
        <f t="shared" si="93"/>
        <v>2</v>
      </c>
      <c r="P976" s="3">
        <f t="shared" si="94"/>
        <v>41470</v>
      </c>
      <c r="Q976" s="4" t="str" cm="1">
        <f t="array" ref="Q976:S976">_xlfn.TEXTSPLIT(N976,"/")</f>
        <v>7</v>
      </c>
      <c r="R976" s="4" t="str">
        <v>15</v>
      </c>
      <c r="S976" s="4" t="str">
        <v>13</v>
      </c>
      <c r="T976" s="5">
        <f t="shared" si="95"/>
        <v>41470</v>
      </c>
      <c r="U976">
        <v>28</v>
      </c>
      <c r="V976" s="14">
        <v>33</v>
      </c>
      <c r="W976" s="14">
        <v>0</v>
      </c>
      <c r="X976" s="14">
        <v>5</v>
      </c>
      <c r="Y976" s="14">
        <v>0</v>
      </c>
      <c r="Z976" s="14">
        <v>0</v>
      </c>
      <c r="AA976" s="14">
        <v>15</v>
      </c>
      <c r="AB976" s="2">
        <v>2</v>
      </c>
      <c r="AC976" s="2">
        <v>1</v>
      </c>
      <c r="AD976" s="2">
        <v>2</v>
      </c>
      <c r="AE976" s="2">
        <v>4</v>
      </c>
      <c r="AF976" s="2">
        <v>0</v>
      </c>
      <c r="AG976" s="2">
        <v>0</v>
      </c>
      <c r="AH976" s="16">
        <v>0</v>
      </c>
      <c r="AJ976">
        <v>62</v>
      </c>
      <c r="AK976">
        <v>80.95</v>
      </c>
      <c r="AR976">
        <v>55</v>
      </c>
      <c r="AS976">
        <v>38.235999999999997</v>
      </c>
    </row>
    <row r="977" spans="1:45" x14ac:dyDescent="0.3">
      <c r="A977">
        <v>6147</v>
      </c>
      <c r="B977">
        <v>1972</v>
      </c>
      <c r="C977" s="1">
        <f t="shared" si="90"/>
        <v>52</v>
      </c>
      <c r="D977" t="s">
        <v>38</v>
      </c>
      <c r="E977" t="s">
        <v>22</v>
      </c>
      <c r="F977" s="4" t="s">
        <v>23</v>
      </c>
      <c r="G977" t="s">
        <v>23</v>
      </c>
      <c r="H977" s="20">
        <v>25818</v>
      </c>
      <c r="I977" s="2">
        <f t="shared" si="91"/>
        <v>25.818000000000001</v>
      </c>
      <c r="J977" s="2"/>
      <c r="K977" s="2">
        <v>1</v>
      </c>
      <c r="L977" s="2">
        <v>0</v>
      </c>
      <c r="M977" s="16">
        <f t="shared" si="92"/>
        <v>1</v>
      </c>
      <c r="N977" s="6" t="s">
        <v>89</v>
      </c>
      <c r="O977" s="4">
        <f t="shared" si="93"/>
        <v>2</v>
      </c>
      <c r="P977" s="3">
        <f t="shared" si="94"/>
        <v>41200</v>
      </c>
      <c r="Q977" s="4" t="str" cm="1">
        <f t="array" ref="Q977:S977">_xlfn.TEXTSPLIT(N977,"/")</f>
        <v>10</v>
      </c>
      <c r="R977" s="4" t="str">
        <v>18</v>
      </c>
      <c r="S977" s="4" t="str">
        <v>12</v>
      </c>
      <c r="T977" s="5">
        <f t="shared" si="95"/>
        <v>41200</v>
      </c>
      <c r="U977">
        <v>51</v>
      </c>
      <c r="V977" s="14">
        <v>5</v>
      </c>
      <c r="W977" s="14">
        <v>2</v>
      </c>
      <c r="X977" s="14">
        <v>8</v>
      </c>
      <c r="Y977" s="14">
        <v>2</v>
      </c>
      <c r="Z977" s="14">
        <v>2</v>
      </c>
      <c r="AA977" s="14">
        <v>9</v>
      </c>
      <c r="AB977" s="2">
        <v>1</v>
      </c>
      <c r="AC977" s="2">
        <v>0</v>
      </c>
      <c r="AD977" s="2">
        <v>2</v>
      </c>
      <c r="AE977" s="2">
        <v>7</v>
      </c>
      <c r="AF977" s="2">
        <v>0</v>
      </c>
      <c r="AG977" s="2">
        <v>0</v>
      </c>
      <c r="AH977" s="16">
        <v>0</v>
      </c>
      <c r="AJ977">
        <v>43</v>
      </c>
      <c r="AK977">
        <v>30.731999999999999</v>
      </c>
      <c r="AR977">
        <v>49</v>
      </c>
      <c r="AS977">
        <v>53.366999999999997</v>
      </c>
    </row>
    <row r="978" spans="1:45" hidden="1" x14ac:dyDescent="0.3">
      <c r="A978">
        <v>6142</v>
      </c>
      <c r="B978">
        <v>1944</v>
      </c>
      <c r="C978" s="1">
        <f t="shared" si="90"/>
        <v>80</v>
      </c>
      <c r="D978" t="s">
        <v>25</v>
      </c>
      <c r="E978" t="s">
        <v>42</v>
      </c>
      <c r="F978" s="4" t="s">
        <v>29</v>
      </c>
      <c r="G978" t="s">
        <v>29</v>
      </c>
      <c r="H978" s="20">
        <v>65073</v>
      </c>
      <c r="I978" s="2">
        <f t="shared" si="91"/>
        <v>65.072999999999993</v>
      </c>
      <c r="J978" s="2"/>
      <c r="K978" s="2">
        <v>0</v>
      </c>
      <c r="L978" s="2">
        <v>0</v>
      </c>
      <c r="M978" s="16">
        <f t="shared" si="92"/>
        <v>0</v>
      </c>
      <c r="N978" s="6" t="s">
        <v>107</v>
      </c>
      <c r="O978" s="4">
        <f t="shared" si="93"/>
        <v>2</v>
      </c>
      <c r="P978" s="3">
        <f t="shared" si="94"/>
        <v>41506</v>
      </c>
      <c r="Q978" s="4" t="str" cm="1">
        <f t="array" ref="Q978:S978">_xlfn.TEXTSPLIT(N978,"/")</f>
        <v>8</v>
      </c>
      <c r="R978" s="4" t="str">
        <v>20</v>
      </c>
      <c r="S978" s="4" t="str">
        <v>13</v>
      </c>
      <c r="T978" s="5">
        <f t="shared" si="95"/>
        <v>41506</v>
      </c>
      <c r="U978">
        <v>65</v>
      </c>
      <c r="V978" s="14">
        <v>629</v>
      </c>
      <c r="W978" s="14">
        <v>17</v>
      </c>
      <c r="X978" s="14">
        <v>177</v>
      </c>
      <c r="Y978" s="14">
        <v>69</v>
      </c>
      <c r="Z978" s="14">
        <v>0</v>
      </c>
      <c r="AA978" s="14">
        <v>8</v>
      </c>
      <c r="AB978" s="2">
        <v>1</v>
      </c>
      <c r="AC978" s="2">
        <v>5</v>
      </c>
      <c r="AD978" s="2">
        <v>5</v>
      </c>
      <c r="AE978" s="2">
        <v>2</v>
      </c>
      <c r="AF978" s="2">
        <v>0</v>
      </c>
      <c r="AG978" s="2">
        <v>1</v>
      </c>
      <c r="AH978" s="16">
        <v>0</v>
      </c>
      <c r="AJ978">
        <v>72</v>
      </c>
      <c r="AK978">
        <v>78.497</v>
      </c>
      <c r="AR978">
        <v>46</v>
      </c>
      <c r="AS978">
        <v>34.380000000000003</v>
      </c>
    </row>
    <row r="979" spans="1:45" x14ac:dyDescent="0.3">
      <c r="A979">
        <v>6141</v>
      </c>
      <c r="B979">
        <v>1973</v>
      </c>
      <c r="C979" s="1">
        <f t="shared" si="90"/>
        <v>51</v>
      </c>
      <c r="D979" t="s">
        <v>28</v>
      </c>
      <c r="E979" t="s">
        <v>42</v>
      </c>
      <c r="F979" s="4" t="s">
        <v>26</v>
      </c>
      <c r="G979" t="s">
        <v>26</v>
      </c>
      <c r="H979" s="20">
        <v>49494</v>
      </c>
      <c r="I979" s="2">
        <f t="shared" si="91"/>
        <v>49.494</v>
      </c>
      <c r="J979" s="2"/>
      <c r="K979" s="2">
        <v>1</v>
      </c>
      <c r="L979" s="2">
        <v>0</v>
      </c>
      <c r="M979" s="16">
        <f t="shared" si="92"/>
        <v>1</v>
      </c>
      <c r="N979" s="6" t="s">
        <v>58</v>
      </c>
      <c r="O979" s="4">
        <f t="shared" si="93"/>
        <v>2</v>
      </c>
      <c r="P979" s="3">
        <f t="shared" si="94"/>
        <v>41389</v>
      </c>
      <c r="Q979" s="4" t="str" cm="1">
        <f t="array" ref="Q979:S979">_xlfn.TEXTSPLIT(N979,"/")</f>
        <v>4</v>
      </c>
      <c r="R979" s="4" t="str">
        <v>25</v>
      </c>
      <c r="S979" s="4" t="str">
        <v>13</v>
      </c>
      <c r="T979" s="5">
        <f t="shared" si="95"/>
        <v>41389</v>
      </c>
      <c r="U979">
        <v>46</v>
      </c>
      <c r="V979" s="14">
        <v>191</v>
      </c>
      <c r="W979" s="14">
        <v>9</v>
      </c>
      <c r="X979" s="14">
        <v>97</v>
      </c>
      <c r="Y979" s="14">
        <v>0</v>
      </c>
      <c r="Z979" s="14">
        <v>6</v>
      </c>
      <c r="AA979" s="14">
        <v>82</v>
      </c>
      <c r="AB979" s="2">
        <v>2</v>
      </c>
      <c r="AC979" s="2">
        <v>6</v>
      </c>
      <c r="AD979" s="2">
        <v>5</v>
      </c>
      <c r="AE979" s="2">
        <v>7</v>
      </c>
      <c r="AF979" s="2">
        <v>0</v>
      </c>
      <c r="AG979" s="2">
        <v>0</v>
      </c>
      <c r="AH979" s="16">
        <v>0</v>
      </c>
      <c r="AJ979">
        <v>67</v>
      </c>
      <c r="AK979">
        <v>58.820999999999998</v>
      </c>
      <c r="AR979">
        <v>53</v>
      </c>
      <c r="AS979">
        <v>24.206</v>
      </c>
    </row>
    <row r="980" spans="1:45" x14ac:dyDescent="0.3">
      <c r="A980">
        <v>6131</v>
      </c>
      <c r="B980">
        <v>1981</v>
      </c>
      <c r="C980" s="1">
        <f t="shared" si="90"/>
        <v>43</v>
      </c>
      <c r="D980" t="s">
        <v>25</v>
      </c>
      <c r="E980" t="s">
        <v>36</v>
      </c>
      <c r="F980" s="4" t="s">
        <v>29</v>
      </c>
      <c r="G980" t="s">
        <v>29</v>
      </c>
      <c r="H980" s="20">
        <v>70829</v>
      </c>
      <c r="I980" s="2">
        <f t="shared" si="91"/>
        <v>70.828999999999994</v>
      </c>
      <c r="J980" s="2"/>
      <c r="K980" s="2">
        <v>1</v>
      </c>
      <c r="L980" s="2">
        <v>1</v>
      </c>
      <c r="M980" s="16">
        <f t="shared" si="92"/>
        <v>2</v>
      </c>
      <c r="N980" s="7">
        <v>41286</v>
      </c>
      <c r="O980" s="4">
        <f t="shared" si="93"/>
        <v>1</v>
      </c>
      <c r="P980" s="3">
        <f t="shared" si="94"/>
        <v>41286</v>
      </c>
      <c r="Q980" s="4" t="str" cm="1">
        <f t="array" ref="Q980">_xlfn.TEXTSPLIT(N980,"/")</f>
        <v>41286</v>
      </c>
      <c r="R980" s="5"/>
      <c r="S980" s="5"/>
      <c r="T980" s="5" t="e">
        <f t="shared" si="95"/>
        <v>#NUM!</v>
      </c>
      <c r="U980">
        <v>87</v>
      </c>
      <c r="V980" s="14">
        <v>141</v>
      </c>
      <c r="W980" s="14">
        <v>70</v>
      </c>
      <c r="X980" s="14">
        <v>106</v>
      </c>
      <c r="Y980" s="14">
        <v>72</v>
      </c>
      <c r="Z980" s="14">
        <v>19</v>
      </c>
      <c r="AA980" s="14">
        <v>23</v>
      </c>
      <c r="AB980" s="2">
        <v>2</v>
      </c>
      <c r="AC980" s="2">
        <v>4</v>
      </c>
      <c r="AD980" s="2">
        <v>8</v>
      </c>
      <c r="AE980" s="2">
        <v>3</v>
      </c>
      <c r="AF980" s="2">
        <v>0</v>
      </c>
      <c r="AG980" s="2">
        <v>0</v>
      </c>
      <c r="AH980" s="16">
        <v>0</v>
      </c>
      <c r="AJ980">
        <v>57</v>
      </c>
      <c r="AK980">
        <v>89.572000000000003</v>
      </c>
      <c r="AR980">
        <v>49</v>
      </c>
      <c r="AS980">
        <v>30.350999999999999</v>
      </c>
    </row>
    <row r="981" spans="1:45" x14ac:dyDescent="0.3">
      <c r="A981">
        <v>6119</v>
      </c>
      <c r="B981">
        <v>1964</v>
      </c>
      <c r="C981" s="1">
        <f t="shared" si="90"/>
        <v>60</v>
      </c>
      <c r="D981" t="s">
        <v>25</v>
      </c>
      <c r="E981" t="s">
        <v>34</v>
      </c>
      <c r="F981" s="4" t="s">
        <v>26</v>
      </c>
      <c r="G981" t="s">
        <v>26</v>
      </c>
      <c r="H981" s="20">
        <v>36736</v>
      </c>
      <c r="I981" s="2">
        <f t="shared" si="91"/>
        <v>36.735999999999997</v>
      </c>
      <c r="J981" s="2"/>
      <c r="K981" s="2">
        <v>1</v>
      </c>
      <c r="L981" s="2">
        <v>1</v>
      </c>
      <c r="M981" s="16">
        <f t="shared" si="92"/>
        <v>2</v>
      </c>
      <c r="N981" s="7">
        <v>41552</v>
      </c>
      <c r="O981" s="4">
        <f t="shared" si="93"/>
        <v>1</v>
      </c>
      <c r="P981" s="3">
        <f t="shared" si="94"/>
        <v>41552</v>
      </c>
      <c r="Q981" s="4" t="str" cm="1">
        <f t="array" ref="Q981">_xlfn.TEXTSPLIT(N981,"/")</f>
        <v>41552</v>
      </c>
      <c r="R981" s="5"/>
      <c r="S981" s="5"/>
      <c r="T981" s="5" t="e">
        <f t="shared" si="95"/>
        <v>#NUM!</v>
      </c>
      <c r="U981">
        <v>52</v>
      </c>
      <c r="V981" s="14">
        <v>10</v>
      </c>
      <c r="W981" s="14">
        <v>0</v>
      </c>
      <c r="X981" s="14">
        <v>3</v>
      </c>
      <c r="Y981" s="14">
        <v>0</v>
      </c>
      <c r="Z981" s="14">
        <v>0</v>
      </c>
      <c r="AA981" s="14">
        <v>4</v>
      </c>
      <c r="AB981" s="2">
        <v>1</v>
      </c>
      <c r="AC981" s="2">
        <v>1</v>
      </c>
      <c r="AD981" s="2">
        <v>2</v>
      </c>
      <c r="AE981" s="2">
        <v>6</v>
      </c>
      <c r="AF981" s="2">
        <v>0</v>
      </c>
      <c r="AG981" s="2">
        <v>0</v>
      </c>
      <c r="AH981" s="16">
        <v>0</v>
      </c>
      <c r="AJ981">
        <v>72</v>
      </c>
      <c r="AK981">
        <v>78.497</v>
      </c>
      <c r="AR981">
        <v>45</v>
      </c>
      <c r="AS981">
        <v>22.774999999999999</v>
      </c>
    </row>
    <row r="982" spans="1:45" x14ac:dyDescent="0.3">
      <c r="A982">
        <v>6116</v>
      </c>
      <c r="B982">
        <v>1969</v>
      </c>
      <c r="C982" s="1">
        <f t="shared" si="90"/>
        <v>55</v>
      </c>
      <c r="D982" t="s">
        <v>25</v>
      </c>
      <c r="E982" t="s">
        <v>36</v>
      </c>
      <c r="F982" s="4" t="s">
        <v>29</v>
      </c>
      <c r="G982" t="s">
        <v>29</v>
      </c>
      <c r="H982" s="20">
        <v>48985</v>
      </c>
      <c r="I982" s="2">
        <f t="shared" si="91"/>
        <v>48.984999999999999</v>
      </c>
      <c r="J982" s="2"/>
      <c r="K982" s="2">
        <v>0</v>
      </c>
      <c r="L982" s="2">
        <v>1</v>
      </c>
      <c r="M982" s="16">
        <f t="shared" si="92"/>
        <v>1</v>
      </c>
      <c r="N982" s="7">
        <v>41401</v>
      </c>
      <c r="O982" s="4">
        <f t="shared" si="93"/>
        <v>1</v>
      </c>
      <c r="P982" s="3">
        <f t="shared" si="94"/>
        <v>41401</v>
      </c>
      <c r="Q982" s="4" t="str" cm="1">
        <f t="array" ref="Q982">_xlfn.TEXTSPLIT(N982,"/")</f>
        <v>41401</v>
      </c>
      <c r="R982" s="5"/>
      <c r="S982" s="5"/>
      <c r="T982" s="5" t="e">
        <f t="shared" si="95"/>
        <v>#NUM!</v>
      </c>
      <c r="U982">
        <v>13</v>
      </c>
      <c r="V982" s="14">
        <v>19</v>
      </c>
      <c r="W982" s="14">
        <v>13</v>
      </c>
      <c r="X982" s="14">
        <v>18</v>
      </c>
      <c r="Y982" s="14">
        <v>10</v>
      </c>
      <c r="Z982" s="14">
        <v>7</v>
      </c>
      <c r="AA982" s="14">
        <v>8</v>
      </c>
      <c r="AB982" s="2">
        <v>1</v>
      </c>
      <c r="AC982" s="2">
        <v>1</v>
      </c>
      <c r="AD982" s="2">
        <v>3</v>
      </c>
      <c r="AE982" s="2">
        <v>3</v>
      </c>
      <c r="AF982" s="2">
        <v>0</v>
      </c>
      <c r="AG982" s="2">
        <v>0</v>
      </c>
      <c r="AH982" s="16">
        <v>0</v>
      </c>
      <c r="AJ982">
        <v>53</v>
      </c>
      <c r="AK982">
        <v>76.466999999999999</v>
      </c>
      <c r="AR982">
        <v>58</v>
      </c>
      <c r="AS982">
        <v>71.322000000000003</v>
      </c>
    </row>
    <row r="983" spans="1:45" hidden="1" x14ac:dyDescent="0.3">
      <c r="A983">
        <v>6103</v>
      </c>
      <c r="B983">
        <v>1949</v>
      </c>
      <c r="C983" s="1">
        <f t="shared" si="90"/>
        <v>75</v>
      </c>
      <c r="D983" t="s">
        <v>33</v>
      </c>
      <c r="E983" t="s">
        <v>22</v>
      </c>
      <c r="F983" s="4" t="s">
        <v>29</v>
      </c>
      <c r="G983" t="s">
        <v>29</v>
      </c>
      <c r="H983" s="20">
        <v>42192</v>
      </c>
      <c r="I983" s="2">
        <f t="shared" si="91"/>
        <v>42.192</v>
      </c>
      <c r="J983" s="2"/>
      <c r="K983" s="2">
        <v>0</v>
      </c>
      <c r="L983" s="2">
        <v>0</v>
      </c>
      <c r="M983" s="16">
        <f t="shared" si="92"/>
        <v>0</v>
      </c>
      <c r="N983" s="7">
        <v>41434</v>
      </c>
      <c r="O983" s="4">
        <f t="shared" si="93"/>
        <v>1</v>
      </c>
      <c r="P983" s="3">
        <f t="shared" si="94"/>
        <v>41434</v>
      </c>
      <c r="Q983" s="4" t="str" cm="1">
        <f t="array" ref="Q983">_xlfn.TEXTSPLIT(N983,"/")</f>
        <v>41434</v>
      </c>
      <c r="R983" s="5"/>
      <c r="S983" s="5"/>
      <c r="T983" s="5" t="e">
        <f t="shared" si="95"/>
        <v>#NUM!</v>
      </c>
      <c r="U983">
        <v>40</v>
      </c>
      <c r="V983" s="14">
        <v>40</v>
      </c>
      <c r="W983" s="14">
        <v>15</v>
      </c>
      <c r="X983" s="14">
        <v>15</v>
      </c>
      <c r="Y983" s="14">
        <v>17</v>
      </c>
      <c r="Z983" s="14">
        <v>6</v>
      </c>
      <c r="AA983" s="14">
        <v>7</v>
      </c>
      <c r="AB983" s="2">
        <v>1</v>
      </c>
      <c r="AC983" s="2">
        <v>2</v>
      </c>
      <c r="AD983" s="2">
        <v>3</v>
      </c>
      <c r="AE983" s="2">
        <v>4</v>
      </c>
      <c r="AF983" s="2">
        <v>0</v>
      </c>
      <c r="AG983" s="2">
        <v>0</v>
      </c>
      <c r="AH983" s="16">
        <v>0</v>
      </c>
      <c r="AJ983">
        <v>56</v>
      </c>
      <c r="AK983">
        <v>42.664000000000001</v>
      </c>
      <c r="AR983">
        <v>44</v>
      </c>
      <c r="AS983">
        <v>27.244</v>
      </c>
    </row>
    <row r="984" spans="1:45" x14ac:dyDescent="0.3">
      <c r="A984">
        <v>6097</v>
      </c>
      <c r="B984">
        <v>1960</v>
      </c>
      <c r="C984" s="1">
        <f t="shared" si="90"/>
        <v>64</v>
      </c>
      <c r="D984" t="s">
        <v>47</v>
      </c>
      <c r="E984" t="s">
        <v>22</v>
      </c>
      <c r="F984" s="4" t="s">
        <v>26</v>
      </c>
      <c r="G984" t="s">
        <v>26</v>
      </c>
      <c r="H984" s="20">
        <v>50664</v>
      </c>
      <c r="I984" s="2">
        <f t="shared" si="91"/>
        <v>50.664000000000001</v>
      </c>
      <c r="J984" s="2"/>
      <c r="K984" s="2">
        <v>1</v>
      </c>
      <c r="L984" s="2">
        <v>1</v>
      </c>
      <c r="M984" s="16">
        <f t="shared" si="92"/>
        <v>2</v>
      </c>
      <c r="N984" s="6" t="s">
        <v>118</v>
      </c>
      <c r="O984" s="4">
        <f t="shared" si="93"/>
        <v>2</v>
      </c>
      <c r="P984" s="3">
        <f t="shared" si="94"/>
        <v>41290</v>
      </c>
      <c r="Q984" s="4" t="str" cm="1">
        <f t="array" ref="Q984:S984">_xlfn.TEXTSPLIT(N984,"/")</f>
        <v>1</v>
      </c>
      <c r="R984" s="4" t="str">
        <v>16</v>
      </c>
      <c r="S984" s="4" t="str">
        <v>13</v>
      </c>
      <c r="T984" s="5">
        <f t="shared" si="95"/>
        <v>41290</v>
      </c>
      <c r="U984">
        <v>64</v>
      </c>
      <c r="V984" s="14">
        <v>313</v>
      </c>
      <c r="W984" s="14">
        <v>8</v>
      </c>
      <c r="X984" s="14">
        <v>104</v>
      </c>
      <c r="Y984" s="14">
        <v>6</v>
      </c>
      <c r="Z984" s="14">
        <v>4</v>
      </c>
      <c r="AA984" s="14">
        <v>126</v>
      </c>
      <c r="AB984" s="2">
        <v>9</v>
      </c>
      <c r="AC984" s="2">
        <v>8</v>
      </c>
      <c r="AD984" s="2">
        <v>6</v>
      </c>
      <c r="AE984" s="2">
        <v>9</v>
      </c>
      <c r="AF984" s="2">
        <v>0</v>
      </c>
      <c r="AG984" s="2">
        <v>0</v>
      </c>
      <c r="AH984" s="16">
        <v>0</v>
      </c>
      <c r="AJ984">
        <v>70</v>
      </c>
      <c r="AK984">
        <v>58.398000000000003</v>
      </c>
      <c r="AR984">
        <v>43</v>
      </c>
      <c r="AS984">
        <v>44.963999999999999</v>
      </c>
    </row>
    <row r="985" spans="1:45" hidden="1" x14ac:dyDescent="0.3">
      <c r="A985">
        <v>6086</v>
      </c>
      <c r="B985">
        <v>1956</v>
      </c>
      <c r="C985" s="1">
        <f t="shared" si="90"/>
        <v>68</v>
      </c>
      <c r="D985" t="s">
        <v>33</v>
      </c>
      <c r="E985" t="s">
        <v>22</v>
      </c>
      <c r="F985" s="4" t="s">
        <v>29</v>
      </c>
      <c r="G985" t="s">
        <v>29</v>
      </c>
      <c r="H985" s="20">
        <v>80395</v>
      </c>
      <c r="I985" s="2">
        <f t="shared" si="91"/>
        <v>80.394999999999996</v>
      </c>
      <c r="J985" s="2"/>
      <c r="K985" s="2">
        <v>0</v>
      </c>
      <c r="L985" s="2">
        <v>0</v>
      </c>
      <c r="M985" s="16">
        <f t="shared" si="92"/>
        <v>0</v>
      </c>
      <c r="N985" s="6" t="s">
        <v>145</v>
      </c>
      <c r="O985" s="4">
        <f t="shared" si="93"/>
        <v>2</v>
      </c>
      <c r="P985" s="3">
        <f t="shared" si="94"/>
        <v>41601</v>
      </c>
      <c r="Q985" s="4" t="str" cm="1">
        <f t="array" ref="Q985:S985">_xlfn.TEXTSPLIT(N985,"/")</f>
        <v>11</v>
      </c>
      <c r="R985" s="4" t="str">
        <v>23</v>
      </c>
      <c r="S985" s="4" t="str">
        <v>13</v>
      </c>
      <c r="T985" s="5">
        <f t="shared" si="95"/>
        <v>41601</v>
      </c>
      <c r="U985">
        <v>62</v>
      </c>
      <c r="V985" s="14">
        <v>445</v>
      </c>
      <c r="W985" s="14">
        <v>25</v>
      </c>
      <c r="X985" s="14">
        <v>706</v>
      </c>
      <c r="Y985" s="14">
        <v>80</v>
      </c>
      <c r="Z985" s="14">
        <v>76</v>
      </c>
      <c r="AA985" s="14">
        <v>48</v>
      </c>
      <c r="AB985" s="2">
        <v>1</v>
      </c>
      <c r="AC985" s="2">
        <v>6</v>
      </c>
      <c r="AD985" s="2">
        <v>12</v>
      </c>
      <c r="AE985" s="2">
        <v>2</v>
      </c>
      <c r="AF985" s="2">
        <v>0</v>
      </c>
      <c r="AG985" s="2">
        <v>0</v>
      </c>
      <c r="AH985" s="16">
        <v>1</v>
      </c>
      <c r="AJ985">
        <v>45</v>
      </c>
      <c r="AK985">
        <v>57.113</v>
      </c>
      <c r="AR985">
        <v>65</v>
      </c>
      <c r="AS985">
        <v>79.802999999999997</v>
      </c>
    </row>
    <row r="986" spans="1:45" x14ac:dyDescent="0.3">
      <c r="A986">
        <v>6072</v>
      </c>
      <c r="B986">
        <v>1971</v>
      </c>
      <c r="C986" s="1">
        <f t="shared" si="90"/>
        <v>53</v>
      </c>
      <c r="D986" t="s">
        <v>25</v>
      </c>
      <c r="E986" t="s">
        <v>42</v>
      </c>
      <c r="F986" s="4" t="s">
        <v>26</v>
      </c>
      <c r="G986" t="s">
        <v>26</v>
      </c>
      <c r="H986" s="20">
        <v>75345</v>
      </c>
      <c r="I986" s="2">
        <f t="shared" si="91"/>
        <v>75.344999999999999</v>
      </c>
      <c r="J986" s="2"/>
      <c r="K986" s="2">
        <v>0</v>
      </c>
      <c r="L986" s="2">
        <v>0</v>
      </c>
      <c r="M986" s="16">
        <f t="shared" si="92"/>
        <v>0</v>
      </c>
      <c r="N986" s="7">
        <v>41307</v>
      </c>
      <c r="O986" s="4">
        <f t="shared" si="93"/>
        <v>1</v>
      </c>
      <c r="P986" s="3">
        <f t="shared" si="94"/>
        <v>41307</v>
      </c>
      <c r="Q986" s="4" t="str" cm="1">
        <f t="array" ref="Q986">_xlfn.TEXTSPLIT(N986,"/")</f>
        <v>41307</v>
      </c>
      <c r="R986" s="5"/>
      <c r="S986" s="5"/>
      <c r="T986" s="5" t="e">
        <f t="shared" si="95"/>
        <v>#NUM!</v>
      </c>
      <c r="U986">
        <v>16</v>
      </c>
      <c r="V986" s="14">
        <v>918</v>
      </c>
      <c r="W986" s="14">
        <v>57</v>
      </c>
      <c r="X986" s="14">
        <v>842</v>
      </c>
      <c r="Y986" s="14">
        <v>99</v>
      </c>
      <c r="Z986" s="14">
        <v>38</v>
      </c>
      <c r="AA986" s="14">
        <v>133</v>
      </c>
      <c r="AB986" s="2">
        <v>1</v>
      </c>
      <c r="AC986" s="2">
        <v>5</v>
      </c>
      <c r="AD986" s="2">
        <v>6</v>
      </c>
      <c r="AE986" s="2">
        <v>3</v>
      </c>
      <c r="AF986" s="2">
        <v>1</v>
      </c>
      <c r="AG986" s="2">
        <v>0</v>
      </c>
      <c r="AH986" s="16">
        <v>1</v>
      </c>
      <c r="AJ986">
        <v>75</v>
      </c>
      <c r="AK986">
        <v>51.314999999999998</v>
      </c>
      <c r="AR986">
        <v>46</v>
      </c>
      <c r="AS986">
        <v>75.33</v>
      </c>
    </row>
    <row r="987" spans="1:45" x14ac:dyDescent="0.3">
      <c r="A987">
        <v>6071</v>
      </c>
      <c r="B987">
        <v>1990</v>
      </c>
      <c r="C987" s="1">
        <f t="shared" si="90"/>
        <v>34</v>
      </c>
      <c r="D987" t="s">
        <v>25</v>
      </c>
      <c r="E987" t="s">
        <v>22</v>
      </c>
      <c r="F987" s="4" t="s">
        <v>26</v>
      </c>
      <c r="G987" t="s">
        <v>26</v>
      </c>
      <c r="H987" s="20">
        <v>81217</v>
      </c>
      <c r="I987" s="2">
        <f t="shared" si="91"/>
        <v>81.216999999999999</v>
      </c>
      <c r="J987" s="2"/>
      <c r="K987" s="2">
        <v>0</v>
      </c>
      <c r="L987" s="2">
        <v>0</v>
      </c>
      <c r="M987" s="16">
        <f t="shared" si="92"/>
        <v>0</v>
      </c>
      <c r="N987" s="6" t="s">
        <v>340</v>
      </c>
      <c r="O987" s="4">
        <f t="shared" si="93"/>
        <v>2</v>
      </c>
      <c r="P987" s="3">
        <f t="shared" si="94"/>
        <v>41474</v>
      </c>
      <c r="Q987" s="4" t="str" cm="1">
        <f t="array" ref="Q987:S987">_xlfn.TEXTSPLIT(N987,"/")</f>
        <v>7</v>
      </c>
      <c r="R987" s="4" t="str">
        <v>19</v>
      </c>
      <c r="S987" s="4" t="str">
        <v>13</v>
      </c>
      <c r="T987" s="5">
        <f t="shared" si="95"/>
        <v>41474</v>
      </c>
      <c r="U987">
        <v>77</v>
      </c>
      <c r="V987" s="14">
        <v>493</v>
      </c>
      <c r="W987" s="14">
        <v>70</v>
      </c>
      <c r="X987" s="14">
        <v>324</v>
      </c>
      <c r="Y987" s="14">
        <v>146</v>
      </c>
      <c r="Z987" s="14">
        <v>40</v>
      </c>
      <c r="AA987" s="14">
        <v>84</v>
      </c>
      <c r="AB987" s="2">
        <v>1</v>
      </c>
      <c r="AC987" s="2">
        <v>3</v>
      </c>
      <c r="AD987" s="2">
        <v>11</v>
      </c>
      <c r="AE987" s="2">
        <v>1</v>
      </c>
      <c r="AF987" s="2">
        <v>0</v>
      </c>
      <c r="AG987" s="2">
        <v>0</v>
      </c>
      <c r="AH987" s="16">
        <v>0</v>
      </c>
      <c r="AJ987">
        <v>44</v>
      </c>
      <c r="AK987">
        <v>13.532999999999999</v>
      </c>
      <c r="AR987">
        <v>53</v>
      </c>
      <c r="AS987">
        <v>77.622</v>
      </c>
    </row>
    <row r="988" spans="1:45" hidden="1" x14ac:dyDescent="0.3">
      <c r="A988">
        <v>6059</v>
      </c>
      <c r="B988">
        <v>1954</v>
      </c>
      <c r="C988" s="1">
        <f t="shared" si="90"/>
        <v>70</v>
      </c>
      <c r="D988" t="s">
        <v>25</v>
      </c>
      <c r="E988" t="s">
        <v>34</v>
      </c>
      <c r="F988" s="4" t="s">
        <v>32</v>
      </c>
      <c r="G988" t="s">
        <v>32</v>
      </c>
      <c r="H988" s="20">
        <v>64504</v>
      </c>
      <c r="I988" s="2">
        <f t="shared" si="91"/>
        <v>64.504000000000005</v>
      </c>
      <c r="J988" s="2"/>
      <c r="K988" s="2">
        <v>1</v>
      </c>
      <c r="L988" s="2">
        <v>2</v>
      </c>
      <c r="M988" s="16">
        <f t="shared" si="92"/>
        <v>3</v>
      </c>
      <c r="N988" s="7">
        <v>41367</v>
      </c>
      <c r="O988" s="4">
        <f t="shared" si="93"/>
        <v>1</v>
      </c>
      <c r="P988" s="3">
        <f t="shared" si="94"/>
        <v>41367</v>
      </c>
      <c r="Q988" s="4" t="str" cm="1">
        <f t="array" ref="Q988">_xlfn.TEXTSPLIT(N988,"/")</f>
        <v>41367</v>
      </c>
      <c r="R988" s="5"/>
      <c r="S988" s="5"/>
      <c r="T988" s="5" t="e">
        <f t="shared" si="95"/>
        <v>#NUM!</v>
      </c>
      <c r="U988">
        <v>81</v>
      </c>
      <c r="V988" s="14">
        <v>986</v>
      </c>
      <c r="W988" s="14">
        <v>36</v>
      </c>
      <c r="X988" s="14">
        <v>168</v>
      </c>
      <c r="Y988" s="14">
        <v>16</v>
      </c>
      <c r="Z988" s="14">
        <v>0</v>
      </c>
      <c r="AA988" s="14">
        <v>108</v>
      </c>
      <c r="AB988" s="2">
        <v>7</v>
      </c>
      <c r="AC988" s="2">
        <v>11</v>
      </c>
      <c r="AD988" s="2">
        <v>4</v>
      </c>
      <c r="AE988" s="2">
        <v>7</v>
      </c>
      <c r="AF988" s="2">
        <v>1</v>
      </c>
      <c r="AG988" s="2">
        <v>0</v>
      </c>
      <c r="AH988" s="16">
        <v>0</v>
      </c>
      <c r="AJ988">
        <v>72</v>
      </c>
      <c r="AK988">
        <v>49.09</v>
      </c>
      <c r="AR988">
        <v>46</v>
      </c>
      <c r="AS988">
        <v>57.954000000000001</v>
      </c>
    </row>
    <row r="989" spans="1:45" x14ac:dyDescent="0.3">
      <c r="A989">
        <v>6055</v>
      </c>
      <c r="B989">
        <v>1980</v>
      </c>
      <c r="C989" s="1">
        <f t="shared" si="90"/>
        <v>44</v>
      </c>
      <c r="D989" t="s">
        <v>25</v>
      </c>
      <c r="E989" t="s">
        <v>22</v>
      </c>
      <c r="F989" s="4" t="s">
        <v>29</v>
      </c>
      <c r="G989" t="s">
        <v>29</v>
      </c>
      <c r="H989" s="20">
        <v>71626</v>
      </c>
      <c r="I989" s="2">
        <f t="shared" si="91"/>
        <v>71.626000000000005</v>
      </c>
      <c r="J989" s="2"/>
      <c r="K989" s="2">
        <v>0</v>
      </c>
      <c r="L989" s="2">
        <v>0</v>
      </c>
      <c r="M989" s="16">
        <f t="shared" si="92"/>
        <v>0</v>
      </c>
      <c r="N989" s="7">
        <v>40919</v>
      </c>
      <c r="O989" s="4">
        <f t="shared" si="93"/>
        <v>1</v>
      </c>
      <c r="P989" s="3">
        <f t="shared" si="94"/>
        <v>40919</v>
      </c>
      <c r="Q989" s="4" t="str" cm="1">
        <f t="array" ref="Q989">_xlfn.TEXTSPLIT(N989,"/")</f>
        <v>40919</v>
      </c>
      <c r="R989" s="5"/>
      <c r="S989" s="5"/>
      <c r="T989" s="5" t="e">
        <f t="shared" si="95"/>
        <v>#NUM!</v>
      </c>
      <c r="U989">
        <v>94</v>
      </c>
      <c r="V989" s="14">
        <v>546</v>
      </c>
      <c r="W989" s="14">
        <v>72</v>
      </c>
      <c r="X989" s="14">
        <v>376</v>
      </c>
      <c r="Y989" s="14">
        <v>94</v>
      </c>
      <c r="Z989" s="14">
        <v>145</v>
      </c>
      <c r="AA989" s="14">
        <v>72</v>
      </c>
      <c r="AB989" s="2">
        <v>1</v>
      </c>
      <c r="AC989" s="2">
        <v>5</v>
      </c>
      <c r="AD989" s="2">
        <v>8</v>
      </c>
      <c r="AE989" s="2">
        <v>3</v>
      </c>
      <c r="AF989" s="2">
        <v>0</v>
      </c>
      <c r="AG989" s="2">
        <v>0</v>
      </c>
      <c r="AH989" s="16">
        <v>1</v>
      </c>
      <c r="AJ989">
        <v>41</v>
      </c>
      <c r="AK989">
        <v>68.626999999999995</v>
      </c>
      <c r="AR989">
        <v>58</v>
      </c>
      <c r="AS989">
        <v>70.924000000000007</v>
      </c>
    </row>
    <row r="990" spans="1:45" x14ac:dyDescent="0.3">
      <c r="A990">
        <v>6050</v>
      </c>
      <c r="B990">
        <v>1976</v>
      </c>
      <c r="C990" s="1">
        <f t="shared" si="90"/>
        <v>48</v>
      </c>
      <c r="D990" t="s">
        <v>40</v>
      </c>
      <c r="E990" t="s">
        <v>36</v>
      </c>
      <c r="F990" s="4" t="s">
        <v>29</v>
      </c>
      <c r="G990" t="s">
        <v>29</v>
      </c>
      <c r="H990" s="20">
        <v>57036</v>
      </c>
      <c r="I990" s="2">
        <f t="shared" si="91"/>
        <v>57.036000000000001</v>
      </c>
      <c r="J990" s="2"/>
      <c r="K990" s="2">
        <v>0</v>
      </c>
      <c r="L990" s="2">
        <v>1</v>
      </c>
      <c r="M990" s="16">
        <f t="shared" si="92"/>
        <v>1</v>
      </c>
      <c r="N990" s="7">
        <v>41225</v>
      </c>
      <c r="O990" s="4">
        <f t="shared" si="93"/>
        <v>1</v>
      </c>
      <c r="P990" s="3">
        <f t="shared" si="94"/>
        <v>41225</v>
      </c>
      <c r="Q990" s="4" t="str" cm="1">
        <f t="array" ref="Q990">_xlfn.TEXTSPLIT(N990,"/")</f>
        <v>41225</v>
      </c>
      <c r="R990" s="5"/>
      <c r="S990" s="5"/>
      <c r="T990" s="5" t="e">
        <f t="shared" si="95"/>
        <v>#NUM!</v>
      </c>
      <c r="U990">
        <v>33</v>
      </c>
      <c r="V990" s="14">
        <v>1171</v>
      </c>
      <c r="W990" s="14">
        <v>43</v>
      </c>
      <c r="X990" s="14">
        <v>219</v>
      </c>
      <c r="Y990" s="14">
        <v>19</v>
      </c>
      <c r="Z990" s="14">
        <v>14</v>
      </c>
      <c r="AA990" s="14">
        <v>47</v>
      </c>
      <c r="AB990" s="2">
        <v>4</v>
      </c>
      <c r="AC990" s="2">
        <v>6</v>
      </c>
      <c r="AD990" s="2">
        <v>13</v>
      </c>
      <c r="AE990" s="2">
        <v>9</v>
      </c>
      <c r="AF990" s="2">
        <v>0</v>
      </c>
      <c r="AG990" s="2">
        <v>0</v>
      </c>
      <c r="AH990" s="16">
        <v>1</v>
      </c>
      <c r="AJ990">
        <v>78</v>
      </c>
      <c r="AK990">
        <v>62.847000000000001</v>
      </c>
      <c r="AR990">
        <v>57</v>
      </c>
      <c r="AS990">
        <v>33.585000000000001</v>
      </c>
    </row>
    <row r="991" spans="1:45" x14ac:dyDescent="0.3">
      <c r="A991">
        <v>6049</v>
      </c>
      <c r="B991">
        <v>1983</v>
      </c>
      <c r="C991" s="1">
        <f t="shared" si="90"/>
        <v>41</v>
      </c>
      <c r="D991" t="s">
        <v>25</v>
      </c>
      <c r="E991" t="s">
        <v>42</v>
      </c>
      <c r="F991" s="4" t="s">
        <v>32</v>
      </c>
      <c r="G991" t="s">
        <v>32</v>
      </c>
      <c r="H991" s="20">
        <v>73450</v>
      </c>
      <c r="I991" s="2">
        <f t="shared" si="91"/>
        <v>73.45</v>
      </c>
      <c r="J991" s="2"/>
      <c r="K991" s="2">
        <v>0</v>
      </c>
      <c r="L991" s="2">
        <v>0</v>
      </c>
      <c r="M991" s="16">
        <f t="shared" si="92"/>
        <v>0</v>
      </c>
      <c r="N991" s="7">
        <v>41406</v>
      </c>
      <c r="O991" s="4">
        <f t="shared" si="93"/>
        <v>1</v>
      </c>
      <c r="P991" s="3">
        <f t="shared" si="94"/>
        <v>41406</v>
      </c>
      <c r="Q991" s="4" t="str" cm="1">
        <f t="array" ref="Q991">_xlfn.TEXTSPLIT(N991,"/")</f>
        <v>41406</v>
      </c>
      <c r="R991" s="5"/>
      <c r="S991" s="5"/>
      <c r="T991" s="5" t="e">
        <f t="shared" si="95"/>
        <v>#NUM!</v>
      </c>
      <c r="U991">
        <v>85</v>
      </c>
      <c r="V991" s="14">
        <v>1142</v>
      </c>
      <c r="W991" s="14">
        <v>51</v>
      </c>
      <c r="X991" s="14">
        <v>415</v>
      </c>
      <c r="Y991" s="14">
        <v>90</v>
      </c>
      <c r="Z991" s="14">
        <v>69</v>
      </c>
      <c r="AA991" s="14">
        <v>37</v>
      </c>
      <c r="AB991" s="2">
        <v>1</v>
      </c>
      <c r="AC991" s="2">
        <v>7</v>
      </c>
      <c r="AD991" s="2">
        <v>11</v>
      </c>
      <c r="AE991" s="2">
        <v>3</v>
      </c>
      <c r="AF991" s="2">
        <v>0</v>
      </c>
      <c r="AG991" s="2">
        <v>0</v>
      </c>
      <c r="AH991" s="16">
        <v>2</v>
      </c>
      <c r="AJ991">
        <v>45</v>
      </c>
      <c r="AK991">
        <v>38.643000000000001</v>
      </c>
      <c r="AR991">
        <v>55</v>
      </c>
      <c r="AS991">
        <v>58.554000000000002</v>
      </c>
    </row>
    <row r="992" spans="1:45" x14ac:dyDescent="0.3">
      <c r="A992">
        <v>6036</v>
      </c>
      <c r="B992">
        <v>1960</v>
      </c>
      <c r="C992" s="1">
        <f t="shared" si="90"/>
        <v>64</v>
      </c>
      <c r="D992" t="s">
        <v>25</v>
      </c>
      <c r="E992" t="s">
        <v>42</v>
      </c>
      <c r="F992" s="4" t="s">
        <v>32</v>
      </c>
      <c r="G992" t="s">
        <v>32</v>
      </c>
      <c r="H992" s="20">
        <v>89120</v>
      </c>
      <c r="I992" s="2">
        <f t="shared" si="91"/>
        <v>89.12</v>
      </c>
      <c r="J992" s="2"/>
      <c r="K992" s="2">
        <v>0</v>
      </c>
      <c r="L992" s="2">
        <v>0</v>
      </c>
      <c r="M992" s="16">
        <f t="shared" si="92"/>
        <v>0</v>
      </c>
      <c r="N992" s="6" t="s">
        <v>35</v>
      </c>
      <c r="O992" s="4">
        <f t="shared" si="93"/>
        <v>2</v>
      </c>
      <c r="P992" s="3">
        <f t="shared" si="94"/>
        <v>41715</v>
      </c>
      <c r="Q992" s="4" t="str" cm="1">
        <f t="array" ref="Q992:S992">_xlfn.TEXTSPLIT(N992,"/")</f>
        <v>3</v>
      </c>
      <c r="R992" s="4" t="str">
        <v>17</v>
      </c>
      <c r="S992" s="4" t="str">
        <v>14</v>
      </c>
      <c r="T992" s="5">
        <f t="shared" si="95"/>
        <v>41715</v>
      </c>
      <c r="U992">
        <v>78</v>
      </c>
      <c r="V992" s="14">
        <v>1168</v>
      </c>
      <c r="W992" s="14">
        <v>92</v>
      </c>
      <c r="X992" s="14">
        <v>408</v>
      </c>
      <c r="Y992" s="14">
        <v>72</v>
      </c>
      <c r="Z992" s="14">
        <v>129</v>
      </c>
      <c r="AA992" s="14">
        <v>55</v>
      </c>
      <c r="AB992" s="2">
        <v>1</v>
      </c>
      <c r="AC992" s="2">
        <v>5</v>
      </c>
      <c r="AD992" s="2">
        <v>7</v>
      </c>
      <c r="AE992" s="2">
        <v>1</v>
      </c>
      <c r="AF992" s="2">
        <v>0</v>
      </c>
      <c r="AG992" s="2">
        <v>0</v>
      </c>
      <c r="AH992" s="16">
        <v>1</v>
      </c>
      <c r="AJ992">
        <v>70</v>
      </c>
      <c r="AK992">
        <v>50.725000000000001</v>
      </c>
      <c r="AR992">
        <v>54</v>
      </c>
      <c r="AS992">
        <v>56.241999999999997</v>
      </c>
    </row>
    <row r="993" spans="1:45" hidden="1" x14ac:dyDescent="0.3">
      <c r="A993">
        <v>6024</v>
      </c>
      <c r="B993">
        <v>1954</v>
      </c>
      <c r="C993" s="1">
        <f t="shared" si="90"/>
        <v>70</v>
      </c>
      <c r="D993" t="s">
        <v>25</v>
      </c>
      <c r="E993" t="s">
        <v>22</v>
      </c>
      <c r="F993" s="4" t="s">
        <v>32</v>
      </c>
      <c r="G993" t="s">
        <v>32</v>
      </c>
      <c r="H993" s="20">
        <v>94384</v>
      </c>
      <c r="I993" s="2">
        <f t="shared" si="91"/>
        <v>94.384</v>
      </c>
      <c r="J993" s="2"/>
      <c r="K993" s="2">
        <v>0</v>
      </c>
      <c r="L993" s="2">
        <v>0</v>
      </c>
      <c r="M993" s="16">
        <f t="shared" si="92"/>
        <v>0</v>
      </c>
      <c r="N993" s="7">
        <v>41367</v>
      </c>
      <c r="O993" s="4">
        <f t="shared" si="93"/>
        <v>1</v>
      </c>
      <c r="P993" s="3">
        <f t="shared" si="94"/>
        <v>41367</v>
      </c>
      <c r="Q993" s="4" t="str" cm="1">
        <f t="array" ref="Q993">_xlfn.TEXTSPLIT(N993,"/")</f>
        <v>41367</v>
      </c>
      <c r="R993" s="5"/>
      <c r="S993" s="5"/>
      <c r="T993" s="5" t="e">
        <f t="shared" si="95"/>
        <v>#NUM!</v>
      </c>
      <c r="U993">
        <v>62</v>
      </c>
      <c r="V993" s="14">
        <v>1111</v>
      </c>
      <c r="W993" s="14">
        <v>24</v>
      </c>
      <c r="X993" s="14">
        <v>790</v>
      </c>
      <c r="Y993" s="14">
        <v>160</v>
      </c>
      <c r="Z993" s="14">
        <v>45</v>
      </c>
      <c r="AA993" s="14">
        <v>172</v>
      </c>
      <c r="AB993" s="2">
        <v>0</v>
      </c>
      <c r="AC993" s="2">
        <v>5</v>
      </c>
      <c r="AD993" s="2">
        <v>5</v>
      </c>
      <c r="AE993" s="2">
        <v>2</v>
      </c>
      <c r="AF993" s="2">
        <v>1</v>
      </c>
      <c r="AG993" s="2">
        <v>0</v>
      </c>
      <c r="AH993" s="16">
        <v>3</v>
      </c>
      <c r="AJ993">
        <v>40</v>
      </c>
      <c r="AK993">
        <v>25.271000000000001</v>
      </c>
      <c r="AR993">
        <v>49</v>
      </c>
      <c r="AS993">
        <v>65.462999999999994</v>
      </c>
    </row>
    <row r="994" spans="1:45" x14ac:dyDescent="0.3">
      <c r="A994">
        <v>6019</v>
      </c>
      <c r="B994">
        <v>1972</v>
      </c>
      <c r="C994" s="1">
        <f t="shared" si="90"/>
        <v>52</v>
      </c>
      <c r="D994" t="s">
        <v>25</v>
      </c>
      <c r="E994" t="s">
        <v>34</v>
      </c>
      <c r="F994" s="4" t="s">
        <v>29</v>
      </c>
      <c r="G994" t="s">
        <v>29</v>
      </c>
      <c r="H994" s="20">
        <v>37126</v>
      </c>
      <c r="I994" s="2">
        <f t="shared" si="91"/>
        <v>37.125999999999998</v>
      </c>
      <c r="J994" s="2"/>
      <c r="K994" s="2">
        <v>1</v>
      </c>
      <c r="L994" s="2">
        <v>0</v>
      </c>
      <c r="M994" s="16">
        <f t="shared" si="92"/>
        <v>1</v>
      </c>
      <c r="N994" s="6" t="s">
        <v>135</v>
      </c>
      <c r="O994" s="4">
        <f t="shared" si="93"/>
        <v>2</v>
      </c>
      <c r="P994" s="3">
        <f t="shared" si="94"/>
        <v>41728</v>
      </c>
      <c r="Q994" s="4" t="str" cm="1">
        <f t="array" ref="Q994:S994">_xlfn.TEXTSPLIT(N994,"/")</f>
        <v>3</v>
      </c>
      <c r="R994" s="4" t="str">
        <v>30</v>
      </c>
      <c r="S994" s="4" t="str">
        <v>14</v>
      </c>
      <c r="T994" s="5">
        <f t="shared" si="95"/>
        <v>41728</v>
      </c>
      <c r="U994">
        <v>9</v>
      </c>
      <c r="V994" s="14">
        <v>45</v>
      </c>
      <c r="W994" s="14">
        <v>3</v>
      </c>
      <c r="X994" s="14">
        <v>9</v>
      </c>
      <c r="Y994" s="14">
        <v>4</v>
      </c>
      <c r="Z994" s="14">
        <v>4</v>
      </c>
      <c r="AA994" s="14">
        <v>7</v>
      </c>
      <c r="AB994" s="2">
        <v>1</v>
      </c>
      <c r="AC994" s="2">
        <v>1</v>
      </c>
      <c r="AD994" s="2">
        <v>2</v>
      </c>
      <c r="AE994" s="2">
        <v>6</v>
      </c>
      <c r="AF994" s="2">
        <v>1</v>
      </c>
      <c r="AG994" s="2">
        <v>0</v>
      </c>
      <c r="AH994" s="16">
        <v>1</v>
      </c>
      <c r="AJ994">
        <v>57</v>
      </c>
      <c r="AK994">
        <v>43.601999999999997</v>
      </c>
      <c r="AR994">
        <v>44</v>
      </c>
      <c r="AS994">
        <v>31.605</v>
      </c>
    </row>
    <row r="995" spans="1:45" x14ac:dyDescent="0.3">
      <c r="A995">
        <v>6001</v>
      </c>
      <c r="B995">
        <v>1980</v>
      </c>
      <c r="C995" s="1">
        <f t="shared" si="90"/>
        <v>44</v>
      </c>
      <c r="D995" t="s">
        <v>25</v>
      </c>
      <c r="E995" t="s">
        <v>22</v>
      </c>
      <c r="F995" s="4" t="s">
        <v>29</v>
      </c>
      <c r="G995" t="s">
        <v>29</v>
      </c>
      <c r="H995" s="20">
        <v>56775</v>
      </c>
      <c r="I995" s="2">
        <f t="shared" si="91"/>
        <v>56.774999999999999</v>
      </c>
      <c r="J995" s="2"/>
      <c r="K995" s="2">
        <v>0</v>
      </c>
      <c r="L995" s="2">
        <v>1</v>
      </c>
      <c r="M995" s="16">
        <f t="shared" si="92"/>
        <v>1</v>
      </c>
      <c r="N995" s="7">
        <v>41306</v>
      </c>
      <c r="O995" s="4">
        <f t="shared" si="93"/>
        <v>1</v>
      </c>
      <c r="P995" s="3">
        <f t="shared" si="94"/>
        <v>41306</v>
      </c>
      <c r="Q995" s="4" t="str" cm="1">
        <f t="array" ref="Q995">_xlfn.TEXTSPLIT(N995,"/")</f>
        <v>41306</v>
      </c>
      <c r="R995" s="5"/>
      <c r="S995" s="5"/>
      <c r="T995" s="5" t="e">
        <f t="shared" si="95"/>
        <v>#NUM!</v>
      </c>
      <c r="U995">
        <v>62</v>
      </c>
      <c r="V995" s="14">
        <v>614</v>
      </c>
      <c r="W995" s="14">
        <v>35</v>
      </c>
      <c r="X995" s="14">
        <v>160</v>
      </c>
      <c r="Y995" s="14">
        <v>58</v>
      </c>
      <c r="Z995" s="14">
        <v>35</v>
      </c>
      <c r="AA995" s="14">
        <v>35</v>
      </c>
      <c r="AB995" s="2">
        <v>2</v>
      </c>
      <c r="AC995" s="2">
        <v>5</v>
      </c>
      <c r="AD995" s="2">
        <v>10</v>
      </c>
      <c r="AE995" s="2">
        <v>5</v>
      </c>
      <c r="AF995" s="2">
        <v>0</v>
      </c>
      <c r="AG995" s="2">
        <v>0</v>
      </c>
      <c r="AH995" s="16">
        <v>0</v>
      </c>
      <c r="AJ995">
        <v>57</v>
      </c>
      <c r="AK995">
        <v>63.81</v>
      </c>
      <c r="AR995">
        <v>32</v>
      </c>
      <c r="AS995">
        <v>20.193000000000001</v>
      </c>
    </row>
    <row r="996" spans="1:45" x14ac:dyDescent="0.3">
      <c r="A996">
        <v>5995</v>
      </c>
      <c r="B996">
        <v>1963</v>
      </c>
      <c r="C996" s="1">
        <f t="shared" si="90"/>
        <v>61</v>
      </c>
      <c r="D996" t="s">
        <v>25</v>
      </c>
      <c r="E996" t="s">
        <v>22</v>
      </c>
      <c r="F996" s="4" t="s">
        <v>23</v>
      </c>
      <c r="G996" t="s">
        <v>23</v>
      </c>
      <c r="H996" s="20">
        <v>39552</v>
      </c>
      <c r="I996" s="2">
        <f t="shared" si="91"/>
        <v>39.552</v>
      </c>
      <c r="J996" s="2"/>
      <c r="K996" s="2">
        <v>1</v>
      </c>
      <c r="L996" s="2">
        <v>1</v>
      </c>
      <c r="M996" s="16">
        <f t="shared" si="92"/>
        <v>2</v>
      </c>
      <c r="N996" s="6" t="s">
        <v>375</v>
      </c>
      <c r="O996" s="4">
        <f t="shared" si="93"/>
        <v>2</v>
      </c>
      <c r="P996" s="3">
        <f t="shared" si="94"/>
        <v>41261</v>
      </c>
      <c r="Q996" s="4" t="str" cm="1">
        <f t="array" ref="Q996:S996">_xlfn.TEXTSPLIT(N996,"/")</f>
        <v>12</v>
      </c>
      <c r="R996" s="4" t="str">
        <v>18</v>
      </c>
      <c r="S996" s="4" t="str">
        <v>12</v>
      </c>
      <c r="T996" s="5">
        <f t="shared" si="95"/>
        <v>41261</v>
      </c>
      <c r="U996">
        <v>54</v>
      </c>
      <c r="V996" s="14">
        <v>165</v>
      </c>
      <c r="W996" s="14">
        <v>3</v>
      </c>
      <c r="X996" s="14">
        <v>147</v>
      </c>
      <c r="Y996" s="14">
        <v>4</v>
      </c>
      <c r="Z996" s="14">
        <v>24</v>
      </c>
      <c r="AA996" s="14">
        <v>41</v>
      </c>
      <c r="AB996" s="2">
        <v>7</v>
      </c>
      <c r="AC996" s="2">
        <v>6</v>
      </c>
      <c r="AD996" s="2">
        <v>5</v>
      </c>
      <c r="AE996" s="2">
        <v>8</v>
      </c>
      <c r="AF996" s="2">
        <v>1</v>
      </c>
      <c r="AG996" s="2">
        <v>0</v>
      </c>
      <c r="AH996" s="16">
        <v>0</v>
      </c>
      <c r="AJ996">
        <v>53</v>
      </c>
      <c r="AK996">
        <v>70.617000000000004</v>
      </c>
      <c r="AR996">
        <v>57</v>
      </c>
      <c r="AS996">
        <v>34.704000000000001</v>
      </c>
    </row>
    <row r="997" spans="1:45" hidden="1" x14ac:dyDescent="0.3">
      <c r="A997">
        <v>5991</v>
      </c>
      <c r="B997">
        <v>1950</v>
      </c>
      <c r="C997" s="1">
        <f t="shared" si="90"/>
        <v>74</v>
      </c>
      <c r="D997" t="s">
        <v>38</v>
      </c>
      <c r="E997" t="s">
        <v>42</v>
      </c>
      <c r="F997" s="4" t="s">
        <v>29</v>
      </c>
      <c r="G997" t="s">
        <v>29</v>
      </c>
      <c r="H997" s="20">
        <v>48150</v>
      </c>
      <c r="I997" s="2">
        <f t="shared" si="91"/>
        <v>48.15</v>
      </c>
      <c r="J997" s="2"/>
      <c r="K997" s="2">
        <v>0</v>
      </c>
      <c r="L997" s="2">
        <v>1</v>
      </c>
      <c r="M997" s="16">
        <f t="shared" si="92"/>
        <v>1</v>
      </c>
      <c r="N997" s="7">
        <v>41492</v>
      </c>
      <c r="O997" s="4">
        <f t="shared" si="93"/>
        <v>1</v>
      </c>
      <c r="P997" s="3">
        <f t="shared" si="94"/>
        <v>41492</v>
      </c>
      <c r="Q997" s="4" t="str" cm="1">
        <f t="array" ref="Q997">_xlfn.TEXTSPLIT(N997,"/")</f>
        <v>41492</v>
      </c>
      <c r="R997" s="5"/>
      <c r="S997" s="5"/>
      <c r="T997" s="5" t="e">
        <f t="shared" si="95"/>
        <v>#NUM!</v>
      </c>
      <c r="U997">
        <v>24</v>
      </c>
      <c r="V997" s="14">
        <v>173</v>
      </c>
      <c r="W997" s="14">
        <v>2</v>
      </c>
      <c r="X997" s="14">
        <v>39</v>
      </c>
      <c r="Y997" s="14">
        <v>3</v>
      </c>
      <c r="Z997" s="14">
        <v>2</v>
      </c>
      <c r="AA997" s="14">
        <v>47</v>
      </c>
      <c r="AB997" s="2">
        <v>3</v>
      </c>
      <c r="AC997" s="2">
        <v>5</v>
      </c>
      <c r="AD997" s="2">
        <v>4</v>
      </c>
      <c r="AE997" s="2">
        <v>7</v>
      </c>
      <c r="AF997" s="2">
        <v>0</v>
      </c>
      <c r="AG997" s="2">
        <v>0</v>
      </c>
      <c r="AH997" s="16">
        <v>0</v>
      </c>
      <c r="AJ997">
        <v>45</v>
      </c>
      <c r="AK997">
        <v>25.850999999999999</v>
      </c>
      <c r="AR997">
        <v>59</v>
      </c>
      <c r="AS997">
        <v>61.838999999999999</v>
      </c>
    </row>
    <row r="998" spans="1:45" x14ac:dyDescent="0.3">
      <c r="A998">
        <v>5989</v>
      </c>
      <c r="B998">
        <v>1960</v>
      </c>
      <c r="C998" s="1">
        <f t="shared" si="90"/>
        <v>64</v>
      </c>
      <c r="D998" t="s">
        <v>28</v>
      </c>
      <c r="E998" t="s">
        <v>36</v>
      </c>
      <c r="F998" s="4" t="s">
        <v>23</v>
      </c>
      <c r="G998" t="s">
        <v>23</v>
      </c>
      <c r="H998" s="20">
        <v>78353</v>
      </c>
      <c r="I998" s="2">
        <f t="shared" si="91"/>
        <v>78.352999999999994</v>
      </c>
      <c r="J998" s="2"/>
      <c r="K998" s="2">
        <v>0</v>
      </c>
      <c r="L998" s="2">
        <v>1</v>
      </c>
      <c r="M998" s="16">
        <f t="shared" si="92"/>
        <v>1</v>
      </c>
      <c r="N998" s="6" t="s">
        <v>368</v>
      </c>
      <c r="O998" s="4">
        <f t="shared" si="93"/>
        <v>2</v>
      </c>
      <c r="P998" s="3">
        <f t="shared" si="94"/>
        <v>41380</v>
      </c>
      <c r="Q998" s="4" t="str" cm="1">
        <f t="array" ref="Q998:S998">_xlfn.TEXTSPLIT(N998,"/")</f>
        <v>4</v>
      </c>
      <c r="R998" s="4" t="str">
        <v>16</v>
      </c>
      <c r="S998" s="4" t="str">
        <v>13</v>
      </c>
      <c r="T998" s="5">
        <f t="shared" si="95"/>
        <v>41380</v>
      </c>
      <c r="U998">
        <v>51</v>
      </c>
      <c r="V998" s="14">
        <v>752</v>
      </c>
      <c r="W998" s="14">
        <v>122</v>
      </c>
      <c r="X998" s="14">
        <v>476</v>
      </c>
      <c r="Y998" s="14">
        <v>39</v>
      </c>
      <c r="Z998" s="14">
        <v>153</v>
      </c>
      <c r="AA998" s="14">
        <v>34</v>
      </c>
      <c r="AB998" s="2">
        <v>1</v>
      </c>
      <c r="AC998" s="2">
        <v>10</v>
      </c>
      <c r="AD998" s="2">
        <v>11</v>
      </c>
      <c r="AE998" s="2">
        <v>8</v>
      </c>
      <c r="AF998" s="2">
        <v>0</v>
      </c>
      <c r="AG998" s="2">
        <v>0</v>
      </c>
      <c r="AH998" s="16">
        <v>0</v>
      </c>
      <c r="AJ998">
        <v>57</v>
      </c>
      <c r="AK998">
        <v>63.81</v>
      </c>
      <c r="AR998">
        <v>40</v>
      </c>
      <c r="AS998">
        <v>50.15</v>
      </c>
    </row>
    <row r="999" spans="1:45" x14ac:dyDescent="0.3">
      <c r="A999">
        <v>5987</v>
      </c>
      <c r="B999">
        <v>1990</v>
      </c>
      <c r="C999" s="1">
        <f t="shared" si="90"/>
        <v>34</v>
      </c>
      <c r="D999" t="s">
        <v>25</v>
      </c>
      <c r="E999" t="s">
        <v>36</v>
      </c>
      <c r="F999" s="4" t="s">
        <v>32</v>
      </c>
      <c r="G999" t="s">
        <v>32</v>
      </c>
      <c r="H999" s="20">
        <v>10404</v>
      </c>
      <c r="I999" s="2">
        <f t="shared" si="91"/>
        <v>10.404</v>
      </c>
      <c r="J999" s="2"/>
      <c r="K999" s="2">
        <v>1</v>
      </c>
      <c r="L999" s="2">
        <v>0</v>
      </c>
      <c r="M999" s="16">
        <f t="shared" si="92"/>
        <v>1</v>
      </c>
      <c r="N999" s="7">
        <v>41734</v>
      </c>
      <c r="O999" s="4">
        <f t="shared" si="93"/>
        <v>1</v>
      </c>
      <c r="P999" s="3">
        <f t="shared" si="94"/>
        <v>41734</v>
      </c>
      <c r="Q999" s="4" t="str" cm="1">
        <f t="array" ref="Q999">_xlfn.TEXTSPLIT(N999,"/")</f>
        <v>41734</v>
      </c>
      <c r="R999" s="5"/>
      <c r="S999" s="5"/>
      <c r="T999" s="5" t="e">
        <f t="shared" si="95"/>
        <v>#NUM!</v>
      </c>
      <c r="U999">
        <v>52</v>
      </c>
      <c r="V999" s="14">
        <v>2</v>
      </c>
      <c r="W999" s="14">
        <v>2</v>
      </c>
      <c r="X999" s="14">
        <v>11</v>
      </c>
      <c r="Y999" s="14">
        <v>10</v>
      </c>
      <c r="Z999" s="14">
        <v>6</v>
      </c>
      <c r="AA999" s="14">
        <v>12</v>
      </c>
      <c r="AB999" s="2">
        <v>2</v>
      </c>
      <c r="AC999" s="2">
        <v>1</v>
      </c>
      <c r="AD999" s="2">
        <v>4</v>
      </c>
      <c r="AE999" s="2">
        <v>5</v>
      </c>
      <c r="AF999" s="2">
        <v>0</v>
      </c>
      <c r="AG999" s="2">
        <v>0</v>
      </c>
      <c r="AH999" s="16">
        <v>0</v>
      </c>
      <c r="AJ999">
        <v>53</v>
      </c>
      <c r="AK999">
        <v>67.536000000000001</v>
      </c>
      <c r="AR999">
        <v>47</v>
      </c>
      <c r="AS999">
        <v>7.5</v>
      </c>
    </row>
    <row r="1000" spans="1:45" x14ac:dyDescent="0.3">
      <c r="A1000">
        <v>5985</v>
      </c>
      <c r="B1000">
        <v>1966</v>
      </c>
      <c r="C1000" s="1">
        <f t="shared" si="90"/>
        <v>58</v>
      </c>
      <c r="D1000" t="s">
        <v>25</v>
      </c>
      <c r="E1000" t="s">
        <v>42</v>
      </c>
      <c r="F1000" s="4" t="s">
        <v>26</v>
      </c>
      <c r="G1000" t="s">
        <v>26</v>
      </c>
      <c r="H1000" s="20">
        <v>33168</v>
      </c>
      <c r="I1000" s="2">
        <f t="shared" si="91"/>
        <v>33.167999999999999</v>
      </c>
      <c r="J1000" s="2"/>
      <c r="K1000" s="2">
        <v>0</v>
      </c>
      <c r="L1000" s="2">
        <v>1</v>
      </c>
      <c r="M1000" s="16">
        <f t="shared" si="92"/>
        <v>1</v>
      </c>
      <c r="N1000" s="6" t="s">
        <v>51</v>
      </c>
      <c r="O1000" s="4">
        <f t="shared" si="93"/>
        <v>2</v>
      </c>
      <c r="P1000" s="3">
        <f t="shared" si="94"/>
        <v>41195</v>
      </c>
      <c r="Q1000" s="4" t="str" cm="1">
        <f t="array" ref="Q1000:S1000">_xlfn.TEXTSPLIT(N1000,"/")</f>
        <v>10</v>
      </c>
      <c r="R1000" s="4" t="str">
        <v>13</v>
      </c>
      <c r="S1000" s="4" t="str">
        <v>12</v>
      </c>
      <c r="T1000" s="5">
        <f t="shared" si="95"/>
        <v>41195</v>
      </c>
      <c r="U1000">
        <v>0</v>
      </c>
      <c r="V1000" s="14">
        <v>80</v>
      </c>
      <c r="W1000" s="14">
        <v>1</v>
      </c>
      <c r="X1000" s="14">
        <v>37</v>
      </c>
      <c r="Y1000" s="14">
        <v>0</v>
      </c>
      <c r="Z1000" s="14">
        <v>1</v>
      </c>
      <c r="AA1000" s="14">
        <v>3</v>
      </c>
      <c r="AB1000" s="2">
        <v>3</v>
      </c>
      <c r="AC1000" s="2">
        <v>2</v>
      </c>
      <c r="AD1000" s="2">
        <v>4</v>
      </c>
      <c r="AE1000" s="2">
        <v>7</v>
      </c>
      <c r="AF1000" s="2">
        <v>0</v>
      </c>
      <c r="AG1000" s="2">
        <v>0</v>
      </c>
      <c r="AH1000" s="16">
        <v>0</v>
      </c>
      <c r="AJ1000">
        <v>48</v>
      </c>
      <c r="AK1000">
        <v>27.573</v>
      </c>
      <c r="AR1000">
        <v>65</v>
      </c>
      <c r="AS1000">
        <v>80.739000000000004</v>
      </c>
    </row>
    <row r="1001" spans="1:45" x14ac:dyDescent="0.3">
      <c r="A1001">
        <v>5975</v>
      </c>
      <c r="B1001">
        <v>1968</v>
      </c>
      <c r="C1001" s="1">
        <f t="shared" si="90"/>
        <v>56</v>
      </c>
      <c r="D1001" t="s">
        <v>28</v>
      </c>
      <c r="E1001" t="s">
        <v>34</v>
      </c>
      <c r="F1001" s="4" t="s">
        <v>26</v>
      </c>
      <c r="G1001" t="s">
        <v>26</v>
      </c>
      <c r="H1001" s="20">
        <v>40304</v>
      </c>
      <c r="I1001" s="2">
        <f t="shared" si="91"/>
        <v>40.304000000000002</v>
      </c>
      <c r="J1001" s="2"/>
      <c r="K1001" s="2">
        <v>1</v>
      </c>
      <c r="L1001" s="2">
        <v>0</v>
      </c>
      <c r="M1001" s="16">
        <f t="shared" si="92"/>
        <v>1</v>
      </c>
      <c r="N1001" s="6" t="s">
        <v>86</v>
      </c>
      <c r="O1001" s="4">
        <f t="shared" si="93"/>
        <v>2</v>
      </c>
      <c r="P1001" s="3">
        <f t="shared" si="94"/>
        <v>41547</v>
      </c>
      <c r="Q1001" s="4" t="str" cm="1">
        <f t="array" ref="Q1001:S1001">_xlfn.TEXTSPLIT(N1001,"/")</f>
        <v>9</v>
      </c>
      <c r="R1001" s="4" t="str">
        <v>30</v>
      </c>
      <c r="S1001" s="4" t="str">
        <v>13</v>
      </c>
      <c r="T1001" s="5">
        <f t="shared" si="95"/>
        <v>41547</v>
      </c>
      <c r="U1001">
        <v>82</v>
      </c>
      <c r="V1001" s="14">
        <v>37</v>
      </c>
      <c r="W1001" s="14">
        <v>0</v>
      </c>
      <c r="X1001" s="14">
        <v>17</v>
      </c>
      <c r="Y1001" s="14">
        <v>0</v>
      </c>
      <c r="Z1001" s="14">
        <v>0</v>
      </c>
      <c r="AA1001" s="14">
        <v>3</v>
      </c>
      <c r="AB1001" s="2">
        <v>1</v>
      </c>
      <c r="AC1001" s="2">
        <v>2</v>
      </c>
      <c r="AD1001" s="2">
        <v>3</v>
      </c>
      <c r="AE1001" s="2">
        <v>7</v>
      </c>
      <c r="AF1001" s="2">
        <v>0</v>
      </c>
      <c r="AG1001" s="2">
        <v>0</v>
      </c>
      <c r="AH1001" s="16">
        <v>0</v>
      </c>
      <c r="AJ1001">
        <v>62</v>
      </c>
      <c r="AK1001">
        <v>45.938000000000002</v>
      </c>
      <c r="AR1001">
        <v>61</v>
      </c>
      <c r="AS1001">
        <v>82.570999999999998</v>
      </c>
    </row>
    <row r="1002" spans="1:45" hidden="1" x14ac:dyDescent="0.3">
      <c r="A1002">
        <v>5967</v>
      </c>
      <c r="B1002">
        <v>1953</v>
      </c>
      <c r="C1002" s="1">
        <f t="shared" si="90"/>
        <v>71</v>
      </c>
      <c r="D1002" t="s">
        <v>38</v>
      </c>
      <c r="E1002" t="s">
        <v>22</v>
      </c>
      <c r="F1002" s="4" t="s">
        <v>32</v>
      </c>
      <c r="G1002" t="s">
        <v>32</v>
      </c>
      <c r="H1002" s="20">
        <v>33402</v>
      </c>
      <c r="I1002" s="2">
        <f t="shared" si="91"/>
        <v>33.402000000000001</v>
      </c>
      <c r="J1002" s="2"/>
      <c r="K1002" s="2">
        <v>1</v>
      </c>
      <c r="L1002" s="2">
        <v>1</v>
      </c>
      <c r="M1002" s="16">
        <f t="shared" si="92"/>
        <v>2</v>
      </c>
      <c r="N1002" s="6" t="s">
        <v>101</v>
      </c>
      <c r="O1002" s="4">
        <f t="shared" si="93"/>
        <v>2</v>
      </c>
      <c r="P1002" s="3">
        <f t="shared" si="94"/>
        <v>41473</v>
      </c>
      <c r="Q1002" s="4" t="str" cm="1">
        <f t="array" ref="Q1002:S1002">_xlfn.TEXTSPLIT(N1002,"/")</f>
        <v>7</v>
      </c>
      <c r="R1002" s="4" t="str">
        <v>18</v>
      </c>
      <c r="S1002" s="4" t="str">
        <v>13</v>
      </c>
      <c r="T1002" s="5">
        <f t="shared" si="95"/>
        <v>41473</v>
      </c>
      <c r="U1002">
        <v>60</v>
      </c>
      <c r="V1002" s="14">
        <v>26</v>
      </c>
      <c r="W1002" s="14">
        <v>2</v>
      </c>
      <c r="X1002" s="14">
        <v>19</v>
      </c>
      <c r="Y1002" s="14">
        <v>10</v>
      </c>
      <c r="Z1002" s="14">
        <v>5</v>
      </c>
      <c r="AA1002" s="14">
        <v>8</v>
      </c>
      <c r="AB1002" s="2">
        <v>3</v>
      </c>
      <c r="AC1002" s="2">
        <v>2</v>
      </c>
      <c r="AD1002" s="2">
        <v>3</v>
      </c>
      <c r="AE1002" s="2">
        <v>8</v>
      </c>
      <c r="AF1002" s="2">
        <v>0</v>
      </c>
      <c r="AG1002" s="2">
        <v>0</v>
      </c>
      <c r="AH1002" s="16">
        <v>0</v>
      </c>
      <c r="AJ1002">
        <v>56</v>
      </c>
      <c r="AK1002">
        <v>61.222999999999999</v>
      </c>
      <c r="AR1002">
        <v>65</v>
      </c>
      <c r="AS1002">
        <v>51.875999999999998</v>
      </c>
    </row>
    <row r="1003" spans="1:45" x14ac:dyDescent="0.3">
      <c r="A1003">
        <v>5966</v>
      </c>
      <c r="B1003">
        <v>1975</v>
      </c>
      <c r="C1003" s="1">
        <f t="shared" si="90"/>
        <v>49</v>
      </c>
      <c r="D1003" t="s">
        <v>25</v>
      </c>
      <c r="E1003" t="s">
        <v>34</v>
      </c>
      <c r="F1003" s="4" t="s">
        <v>29</v>
      </c>
      <c r="G1003" t="s">
        <v>29</v>
      </c>
      <c r="H1003" s="20">
        <v>45207</v>
      </c>
      <c r="I1003" s="2">
        <f t="shared" si="91"/>
        <v>45.207000000000001</v>
      </c>
      <c r="J1003" s="2"/>
      <c r="K1003" s="2">
        <v>1</v>
      </c>
      <c r="L1003" s="2">
        <v>1</v>
      </c>
      <c r="M1003" s="16">
        <f t="shared" si="92"/>
        <v>2</v>
      </c>
      <c r="N1003" s="7">
        <v>41193</v>
      </c>
      <c r="O1003" s="4">
        <f t="shared" si="93"/>
        <v>1</v>
      </c>
      <c r="P1003" s="3">
        <f t="shared" si="94"/>
        <v>41193</v>
      </c>
      <c r="Q1003" s="4" t="str" cm="1">
        <f t="array" ref="Q1003">_xlfn.TEXTSPLIT(N1003,"/")</f>
        <v>41193</v>
      </c>
      <c r="R1003" s="5"/>
      <c r="S1003" s="5"/>
      <c r="T1003" s="5" t="e">
        <f t="shared" si="95"/>
        <v>#NUM!</v>
      </c>
      <c r="U1003">
        <v>64</v>
      </c>
      <c r="V1003" s="14">
        <v>203</v>
      </c>
      <c r="W1003" s="14">
        <v>0</v>
      </c>
      <c r="X1003" s="14">
        <v>10</v>
      </c>
      <c r="Y1003" s="14">
        <v>0</v>
      </c>
      <c r="Z1003" s="14">
        <v>0</v>
      </c>
      <c r="AA1003" s="14">
        <v>2</v>
      </c>
      <c r="AB1003" s="2">
        <v>5</v>
      </c>
      <c r="AC1003" s="2">
        <v>3</v>
      </c>
      <c r="AD1003" s="2">
        <v>6</v>
      </c>
      <c r="AE1003" s="2">
        <v>6</v>
      </c>
      <c r="AF1003" s="2">
        <v>0</v>
      </c>
      <c r="AG1003" s="2">
        <v>0</v>
      </c>
      <c r="AH1003" s="16">
        <v>1</v>
      </c>
      <c r="AJ1003">
        <v>48</v>
      </c>
      <c r="AK1003">
        <v>56.558999999999997</v>
      </c>
      <c r="AR1003">
        <v>46</v>
      </c>
      <c r="AS1003">
        <v>78.709999999999994</v>
      </c>
    </row>
    <row r="1004" spans="1:45" x14ac:dyDescent="0.3">
      <c r="A1004">
        <v>5961</v>
      </c>
      <c r="B1004">
        <v>1979</v>
      </c>
      <c r="C1004" s="1">
        <f t="shared" si="90"/>
        <v>45</v>
      </c>
      <c r="D1004" t="s">
        <v>25</v>
      </c>
      <c r="E1004" t="s">
        <v>22</v>
      </c>
      <c r="F1004" s="4" t="s">
        <v>29</v>
      </c>
      <c r="G1004" t="s">
        <v>29</v>
      </c>
      <c r="H1004" s="20">
        <v>42693</v>
      </c>
      <c r="I1004" s="2">
        <f t="shared" si="91"/>
        <v>42.692999999999998</v>
      </c>
      <c r="J1004" s="2"/>
      <c r="K1004" s="2">
        <v>1</v>
      </c>
      <c r="L1004" s="2">
        <v>0</v>
      </c>
      <c r="M1004" s="16">
        <f t="shared" si="92"/>
        <v>1</v>
      </c>
      <c r="N1004" s="7">
        <v>41826</v>
      </c>
      <c r="O1004" s="4">
        <f t="shared" si="93"/>
        <v>1</v>
      </c>
      <c r="P1004" s="3">
        <f t="shared" si="94"/>
        <v>41826</v>
      </c>
      <c r="Q1004" s="4" t="str" cm="1">
        <f t="array" ref="Q1004">_xlfn.TEXTSPLIT(N1004,"/")</f>
        <v>41826</v>
      </c>
      <c r="R1004" s="5"/>
      <c r="S1004" s="5"/>
      <c r="T1004" s="5" t="e">
        <f t="shared" si="95"/>
        <v>#NUM!</v>
      </c>
      <c r="U1004">
        <v>29</v>
      </c>
      <c r="V1004" s="14">
        <v>8</v>
      </c>
      <c r="W1004" s="14">
        <v>4</v>
      </c>
      <c r="X1004" s="14">
        <v>20</v>
      </c>
      <c r="Y1004" s="14">
        <v>6</v>
      </c>
      <c r="Z1004" s="14">
        <v>3</v>
      </c>
      <c r="AA1004" s="14">
        <v>16</v>
      </c>
      <c r="AB1004" s="2">
        <v>1</v>
      </c>
      <c r="AC1004" s="2">
        <v>1</v>
      </c>
      <c r="AD1004" s="2">
        <v>3</v>
      </c>
      <c r="AE1004" s="2">
        <v>5</v>
      </c>
      <c r="AF1004" s="2">
        <v>0</v>
      </c>
      <c r="AG1004" s="2">
        <v>0</v>
      </c>
      <c r="AH1004" s="16">
        <v>0</v>
      </c>
      <c r="AJ1004">
        <v>68</v>
      </c>
      <c r="AK1004">
        <v>36.927</v>
      </c>
      <c r="AR1004">
        <v>60</v>
      </c>
      <c r="AS1004">
        <v>81.3</v>
      </c>
    </row>
    <row r="1005" spans="1:45" x14ac:dyDescent="0.3">
      <c r="A1005">
        <v>5959</v>
      </c>
      <c r="B1005">
        <v>1969</v>
      </c>
      <c r="C1005" s="1">
        <f t="shared" si="90"/>
        <v>55</v>
      </c>
      <c r="D1005" t="s">
        <v>40</v>
      </c>
      <c r="E1005" t="s">
        <v>22</v>
      </c>
      <c r="F1005" s="4" t="s">
        <v>26</v>
      </c>
      <c r="G1005" t="s">
        <v>26</v>
      </c>
      <c r="H1005" s="20">
        <v>35893</v>
      </c>
      <c r="I1005" s="2">
        <f t="shared" si="91"/>
        <v>35.893000000000001</v>
      </c>
      <c r="J1005" s="2"/>
      <c r="K1005" s="2">
        <v>1</v>
      </c>
      <c r="L1005" s="2">
        <v>1</v>
      </c>
      <c r="M1005" s="16">
        <f t="shared" si="92"/>
        <v>2</v>
      </c>
      <c r="N1005" s="6" t="s">
        <v>329</v>
      </c>
      <c r="O1005" s="4">
        <f t="shared" si="93"/>
        <v>2</v>
      </c>
      <c r="P1005" s="3">
        <f t="shared" si="94"/>
        <v>41197</v>
      </c>
      <c r="Q1005" s="4" t="str" cm="1">
        <f t="array" ref="Q1005:S1005">_xlfn.TEXTSPLIT(N1005,"/")</f>
        <v>10</v>
      </c>
      <c r="R1005" s="4" t="str">
        <v>15</v>
      </c>
      <c r="S1005" s="4" t="str">
        <v>12</v>
      </c>
      <c r="T1005" s="5">
        <f t="shared" si="95"/>
        <v>41197</v>
      </c>
      <c r="U1005">
        <v>80</v>
      </c>
      <c r="V1005" s="14">
        <v>158</v>
      </c>
      <c r="W1005" s="14">
        <v>0</v>
      </c>
      <c r="X1005" s="14">
        <v>23</v>
      </c>
      <c r="Y1005" s="14">
        <v>0</v>
      </c>
      <c r="Z1005" s="14">
        <v>0</v>
      </c>
      <c r="AA1005" s="14">
        <v>18</v>
      </c>
      <c r="AB1005" s="2">
        <v>6</v>
      </c>
      <c r="AC1005" s="2">
        <v>3</v>
      </c>
      <c r="AD1005" s="2">
        <v>5</v>
      </c>
      <c r="AE1005" s="2">
        <v>8</v>
      </c>
      <c r="AF1005" s="2">
        <v>0</v>
      </c>
      <c r="AG1005" s="2">
        <v>0</v>
      </c>
      <c r="AH1005" s="16">
        <v>0</v>
      </c>
      <c r="AJ1005">
        <v>69</v>
      </c>
      <c r="AK1005">
        <v>70.043999999999997</v>
      </c>
      <c r="AR1005">
        <v>42</v>
      </c>
      <c r="AS1005">
        <v>24.48</v>
      </c>
    </row>
    <row r="1006" spans="1:45" hidden="1" x14ac:dyDescent="0.3">
      <c r="A1006">
        <v>5956</v>
      </c>
      <c r="B1006">
        <v>1949</v>
      </c>
      <c r="C1006" s="1">
        <f t="shared" si="90"/>
        <v>75</v>
      </c>
      <c r="D1006" t="s">
        <v>33</v>
      </c>
      <c r="E1006" t="s">
        <v>34</v>
      </c>
      <c r="F1006" s="4" t="s">
        <v>23</v>
      </c>
      <c r="G1006" t="s">
        <v>23</v>
      </c>
      <c r="H1006" s="20">
        <v>45072</v>
      </c>
      <c r="I1006" s="2">
        <f t="shared" si="91"/>
        <v>45.072000000000003</v>
      </c>
      <c r="J1006" s="2"/>
      <c r="K1006" s="2">
        <v>1</v>
      </c>
      <c r="L1006" s="2">
        <v>2</v>
      </c>
      <c r="M1006" s="16">
        <f t="shared" si="92"/>
        <v>3</v>
      </c>
      <c r="N1006" s="6" t="s">
        <v>44</v>
      </c>
      <c r="O1006" s="4">
        <f t="shared" si="93"/>
        <v>2</v>
      </c>
      <c r="P1006" s="3">
        <f t="shared" si="94"/>
        <v>41563</v>
      </c>
      <c r="Q1006" s="4" t="str" cm="1">
        <f t="array" ref="Q1006:S1006">_xlfn.TEXTSPLIT(N1006,"/")</f>
        <v>10</v>
      </c>
      <c r="R1006" s="4" t="str">
        <v>16</v>
      </c>
      <c r="S1006" s="4" t="str">
        <v>13</v>
      </c>
      <c r="T1006" s="5">
        <f t="shared" si="95"/>
        <v>41563</v>
      </c>
      <c r="U1006">
        <v>74</v>
      </c>
      <c r="V1006" s="14">
        <v>144</v>
      </c>
      <c r="W1006" s="14">
        <v>2</v>
      </c>
      <c r="X1006" s="14">
        <v>99</v>
      </c>
      <c r="Y1006" s="14">
        <v>7</v>
      </c>
      <c r="Z1006" s="14">
        <v>2</v>
      </c>
      <c r="AA1006" s="14">
        <v>30</v>
      </c>
      <c r="AB1006" s="2">
        <v>5</v>
      </c>
      <c r="AC1006" s="2">
        <v>6</v>
      </c>
      <c r="AD1006" s="2">
        <v>4</v>
      </c>
      <c r="AE1006" s="2">
        <v>8</v>
      </c>
      <c r="AF1006" s="2">
        <v>0</v>
      </c>
      <c r="AG1006" s="2">
        <v>0</v>
      </c>
      <c r="AH1006" s="16">
        <v>0</v>
      </c>
      <c r="AJ1006">
        <v>65</v>
      </c>
      <c r="AK1006">
        <v>65.488</v>
      </c>
      <c r="AR1006">
        <v>33</v>
      </c>
      <c r="AS1006">
        <v>51.25</v>
      </c>
    </row>
    <row r="1007" spans="1:45" x14ac:dyDescent="0.3">
      <c r="A1007">
        <v>5955</v>
      </c>
      <c r="B1007">
        <v>1963</v>
      </c>
      <c r="C1007" s="1">
        <f t="shared" si="90"/>
        <v>61</v>
      </c>
      <c r="D1007" t="s">
        <v>25</v>
      </c>
      <c r="E1007" t="s">
        <v>22</v>
      </c>
      <c r="F1007" s="4" t="s">
        <v>32</v>
      </c>
      <c r="G1007" t="s">
        <v>32</v>
      </c>
      <c r="H1007" s="20">
        <v>72025</v>
      </c>
      <c r="I1007" s="2">
        <f t="shared" si="91"/>
        <v>72.025000000000006</v>
      </c>
      <c r="J1007" s="2"/>
      <c r="K1007" s="2">
        <v>0</v>
      </c>
      <c r="L1007" s="2">
        <v>0</v>
      </c>
      <c r="M1007" s="16">
        <f t="shared" si="92"/>
        <v>0</v>
      </c>
      <c r="N1007" s="6" t="s">
        <v>199</v>
      </c>
      <c r="O1007" s="4">
        <f t="shared" si="93"/>
        <v>2</v>
      </c>
      <c r="P1007" s="3">
        <f t="shared" si="94"/>
        <v>41230</v>
      </c>
      <c r="Q1007" s="4" t="str" cm="1">
        <f t="array" ref="Q1007:S1007">_xlfn.TEXTSPLIT(N1007,"/")</f>
        <v>11</v>
      </c>
      <c r="R1007" s="4" t="str">
        <v>17</v>
      </c>
      <c r="S1007" s="4" t="str">
        <v>12</v>
      </c>
      <c r="T1007" s="5">
        <f t="shared" si="95"/>
        <v>41230</v>
      </c>
      <c r="U1007">
        <v>27</v>
      </c>
      <c r="V1007" s="14">
        <v>833</v>
      </c>
      <c r="W1007" s="14">
        <v>33</v>
      </c>
      <c r="X1007" s="14">
        <v>549</v>
      </c>
      <c r="Y1007" s="14">
        <v>151</v>
      </c>
      <c r="Z1007" s="14">
        <v>133</v>
      </c>
      <c r="AA1007" s="14">
        <v>233</v>
      </c>
      <c r="AB1007" s="2">
        <v>1</v>
      </c>
      <c r="AC1007" s="2">
        <v>4</v>
      </c>
      <c r="AD1007" s="2">
        <v>8</v>
      </c>
      <c r="AE1007" s="2">
        <v>3</v>
      </c>
      <c r="AF1007" s="2">
        <v>0</v>
      </c>
      <c r="AG1007" s="2">
        <v>0</v>
      </c>
      <c r="AH1007" s="16">
        <v>0</v>
      </c>
      <c r="AJ1007">
        <v>53</v>
      </c>
      <c r="AK1007">
        <v>54.137</v>
      </c>
      <c r="AR1007">
        <v>31</v>
      </c>
      <c r="AS1007">
        <v>75.114000000000004</v>
      </c>
    </row>
    <row r="1008" spans="1:45" x14ac:dyDescent="0.3">
      <c r="A1008">
        <v>5954</v>
      </c>
      <c r="B1008">
        <v>1973</v>
      </c>
      <c r="C1008" s="1">
        <f t="shared" si="90"/>
        <v>51</v>
      </c>
      <c r="D1008" t="s">
        <v>25</v>
      </c>
      <c r="E1008" t="s">
        <v>42</v>
      </c>
      <c r="F1008" s="4" t="s">
        <v>23</v>
      </c>
      <c r="G1008" t="s">
        <v>23</v>
      </c>
      <c r="H1008" s="20">
        <v>42618</v>
      </c>
      <c r="I1008" s="2">
        <f t="shared" si="91"/>
        <v>42.618000000000002</v>
      </c>
      <c r="J1008" s="2"/>
      <c r="K1008" s="2">
        <v>1</v>
      </c>
      <c r="L1008" s="2">
        <v>0</v>
      </c>
      <c r="M1008" s="16">
        <f t="shared" si="92"/>
        <v>1</v>
      </c>
      <c r="N1008" s="7">
        <v>41527</v>
      </c>
      <c r="O1008" s="4">
        <f t="shared" si="93"/>
        <v>1</v>
      </c>
      <c r="P1008" s="3">
        <f t="shared" si="94"/>
        <v>41527</v>
      </c>
      <c r="Q1008" s="4" t="str" cm="1">
        <f t="array" ref="Q1008">_xlfn.TEXTSPLIT(N1008,"/")</f>
        <v>41527</v>
      </c>
      <c r="R1008" s="5"/>
      <c r="S1008" s="5"/>
      <c r="T1008" s="5" t="e">
        <f t="shared" si="95"/>
        <v>#NUM!</v>
      </c>
      <c r="U1008">
        <v>92</v>
      </c>
      <c r="V1008" s="14">
        <v>76</v>
      </c>
      <c r="W1008" s="14">
        <v>14</v>
      </c>
      <c r="X1008" s="14">
        <v>74</v>
      </c>
      <c r="Y1008" s="14">
        <v>13</v>
      </c>
      <c r="Z1008" s="14">
        <v>5</v>
      </c>
      <c r="AA1008" s="14">
        <v>10</v>
      </c>
      <c r="AB1008" s="2">
        <v>2</v>
      </c>
      <c r="AC1008" s="2">
        <v>5</v>
      </c>
      <c r="AD1008" s="2">
        <v>4</v>
      </c>
      <c r="AE1008" s="2">
        <v>8</v>
      </c>
      <c r="AF1008" s="2">
        <v>0</v>
      </c>
      <c r="AG1008" s="2">
        <v>0</v>
      </c>
      <c r="AH1008" s="16">
        <v>0</v>
      </c>
      <c r="AJ1008">
        <v>61</v>
      </c>
      <c r="AK1008">
        <v>51.195</v>
      </c>
      <c r="AR1008">
        <v>45</v>
      </c>
      <c r="AS1008">
        <v>42.011000000000003</v>
      </c>
    </row>
    <row r="1009" spans="1:45" x14ac:dyDescent="0.3">
      <c r="A1009">
        <v>5948</v>
      </c>
      <c r="B1009">
        <v>1976</v>
      </c>
      <c r="C1009" s="1">
        <f t="shared" si="90"/>
        <v>48</v>
      </c>
      <c r="D1009" t="s">
        <v>31</v>
      </c>
      <c r="E1009" t="s">
        <v>22</v>
      </c>
      <c r="F1009" s="4" t="s">
        <v>26</v>
      </c>
      <c r="G1009" t="s">
        <v>26</v>
      </c>
      <c r="H1009" s="20">
        <v>57338</v>
      </c>
      <c r="I1009" s="2">
        <f t="shared" si="91"/>
        <v>57.338000000000001</v>
      </c>
      <c r="J1009" s="2"/>
      <c r="K1009" s="2">
        <v>0</v>
      </c>
      <c r="L1009" s="2">
        <v>1</v>
      </c>
      <c r="M1009" s="16">
        <f t="shared" si="92"/>
        <v>1</v>
      </c>
      <c r="N1009" s="6" t="s">
        <v>269</v>
      </c>
      <c r="O1009" s="4">
        <f t="shared" si="93"/>
        <v>2</v>
      </c>
      <c r="P1009" s="3">
        <f t="shared" si="94"/>
        <v>41758</v>
      </c>
      <c r="Q1009" s="4" t="str" cm="1">
        <f t="array" ref="Q1009:S1009">_xlfn.TEXTSPLIT(N1009,"/")</f>
        <v>4</v>
      </c>
      <c r="R1009" s="4" t="str">
        <v>29</v>
      </c>
      <c r="S1009" s="4" t="str">
        <v>14</v>
      </c>
      <c r="T1009" s="5">
        <f t="shared" si="95"/>
        <v>41758</v>
      </c>
      <c r="U1009">
        <v>96</v>
      </c>
      <c r="V1009" s="14">
        <v>143</v>
      </c>
      <c r="W1009" s="14">
        <v>6</v>
      </c>
      <c r="X1009" s="14">
        <v>52</v>
      </c>
      <c r="Y1009" s="14">
        <v>11</v>
      </c>
      <c r="Z1009" s="14">
        <v>8</v>
      </c>
      <c r="AA1009" s="14">
        <v>17</v>
      </c>
      <c r="AB1009" s="2">
        <v>2</v>
      </c>
      <c r="AC1009" s="2">
        <v>4</v>
      </c>
      <c r="AD1009" s="2">
        <v>5</v>
      </c>
      <c r="AE1009" s="2">
        <v>5</v>
      </c>
      <c r="AF1009" s="2">
        <v>0</v>
      </c>
      <c r="AG1009" s="2">
        <v>0</v>
      </c>
      <c r="AH1009" s="16">
        <v>0</v>
      </c>
      <c r="AJ1009">
        <v>34</v>
      </c>
      <c r="AK1009">
        <v>33.996000000000002</v>
      </c>
      <c r="AR1009">
        <v>50</v>
      </c>
      <c r="AS1009">
        <v>27.803000000000001</v>
      </c>
    </row>
    <row r="1010" spans="1:45" x14ac:dyDescent="0.3">
      <c r="A1010">
        <v>5939</v>
      </c>
      <c r="B1010">
        <v>1972</v>
      </c>
      <c r="C1010" s="1">
        <f t="shared" si="90"/>
        <v>52</v>
      </c>
      <c r="D1010" t="s">
        <v>25</v>
      </c>
      <c r="E1010" t="s">
        <v>22</v>
      </c>
      <c r="F1010" s="4" t="s">
        <v>32</v>
      </c>
      <c r="G1010" t="s">
        <v>32</v>
      </c>
      <c r="H1010" s="20">
        <v>38232</v>
      </c>
      <c r="I1010" s="2">
        <f t="shared" si="91"/>
        <v>38.231999999999999</v>
      </c>
      <c r="J1010" s="2"/>
      <c r="K1010" s="2">
        <v>1</v>
      </c>
      <c r="L1010" s="2">
        <v>1</v>
      </c>
      <c r="M1010" s="16">
        <f t="shared" si="92"/>
        <v>2</v>
      </c>
      <c r="N1010" s="6" t="s">
        <v>331</v>
      </c>
      <c r="O1010" s="4">
        <f t="shared" si="93"/>
        <v>2</v>
      </c>
      <c r="P1010" s="3">
        <f t="shared" si="94"/>
        <v>41656</v>
      </c>
      <c r="Q1010" s="4" t="str" cm="1">
        <f t="array" ref="Q1010:S1010">_xlfn.TEXTSPLIT(N1010,"/")</f>
        <v>1</v>
      </c>
      <c r="R1010" s="4" t="str">
        <v>17</v>
      </c>
      <c r="S1010" s="4" t="str">
        <v>14</v>
      </c>
      <c r="T1010" s="5">
        <f t="shared" si="95"/>
        <v>41656</v>
      </c>
      <c r="U1010">
        <v>84</v>
      </c>
      <c r="V1010" s="14">
        <v>43</v>
      </c>
      <c r="W1010" s="14">
        <v>5</v>
      </c>
      <c r="X1010" s="14">
        <v>28</v>
      </c>
      <c r="Y1010" s="14">
        <v>7</v>
      </c>
      <c r="Z1010" s="14">
        <v>6</v>
      </c>
      <c r="AA1010" s="14">
        <v>33</v>
      </c>
      <c r="AB1010" s="2">
        <v>4</v>
      </c>
      <c r="AC1010" s="2">
        <v>3</v>
      </c>
      <c r="AD1010" s="2">
        <v>3</v>
      </c>
      <c r="AE1010" s="2">
        <v>5</v>
      </c>
      <c r="AF1010" s="2">
        <v>0</v>
      </c>
      <c r="AG1010" s="2">
        <v>0</v>
      </c>
      <c r="AH1010" s="16">
        <v>0</v>
      </c>
      <c r="AJ1010">
        <v>74</v>
      </c>
      <c r="AK1010">
        <v>72.025000000000006</v>
      </c>
      <c r="AR1010">
        <v>56</v>
      </c>
      <c r="AS1010">
        <v>70.647000000000006</v>
      </c>
    </row>
    <row r="1011" spans="1:45" hidden="1" x14ac:dyDescent="0.3">
      <c r="A1011">
        <v>5935</v>
      </c>
      <c r="B1011">
        <v>1957</v>
      </c>
      <c r="C1011" s="1">
        <f t="shared" si="90"/>
        <v>67</v>
      </c>
      <c r="D1011" t="s">
        <v>40</v>
      </c>
      <c r="E1011" t="s">
        <v>42</v>
      </c>
      <c r="F1011" s="4" t="s">
        <v>26</v>
      </c>
      <c r="G1011" t="s">
        <v>26</v>
      </c>
      <c r="H1011" s="20">
        <v>55284</v>
      </c>
      <c r="I1011" s="2">
        <f t="shared" si="91"/>
        <v>55.283999999999999</v>
      </c>
      <c r="J1011" s="2"/>
      <c r="K1011" s="2">
        <v>0</v>
      </c>
      <c r="L1011" s="2">
        <v>1</v>
      </c>
      <c r="M1011" s="16">
        <f t="shared" si="92"/>
        <v>1</v>
      </c>
      <c r="N1011" s="6" t="s">
        <v>104</v>
      </c>
      <c r="O1011" s="4">
        <f t="shared" si="93"/>
        <v>2</v>
      </c>
      <c r="P1011" s="3">
        <f t="shared" si="94"/>
        <v>41267</v>
      </c>
      <c r="Q1011" s="4" t="str" cm="1">
        <f t="array" ref="Q1011:S1011">_xlfn.TEXTSPLIT(N1011,"/")</f>
        <v>12</v>
      </c>
      <c r="R1011" s="4" t="str">
        <v>24</v>
      </c>
      <c r="S1011" s="4" t="str">
        <v>12</v>
      </c>
      <c r="T1011" s="5">
        <f t="shared" si="95"/>
        <v>41267</v>
      </c>
      <c r="U1011">
        <v>60</v>
      </c>
      <c r="V1011" s="14">
        <v>547</v>
      </c>
      <c r="W1011" s="14">
        <v>7</v>
      </c>
      <c r="X1011" s="14">
        <v>140</v>
      </c>
      <c r="Y1011" s="14">
        <v>0</v>
      </c>
      <c r="Z1011" s="14">
        <v>7</v>
      </c>
      <c r="AA1011" s="14">
        <v>63</v>
      </c>
      <c r="AB1011" s="2">
        <v>3</v>
      </c>
      <c r="AC1011" s="2">
        <v>7</v>
      </c>
      <c r="AD1011" s="2">
        <v>8</v>
      </c>
      <c r="AE1011" s="2">
        <v>5</v>
      </c>
      <c r="AF1011" s="2">
        <v>0</v>
      </c>
      <c r="AG1011" s="2">
        <v>0</v>
      </c>
      <c r="AH1011" s="16">
        <v>0</v>
      </c>
      <c r="AJ1011">
        <v>46</v>
      </c>
      <c r="AK1011">
        <v>22.108000000000001</v>
      </c>
      <c r="AR1011">
        <v>53</v>
      </c>
      <c r="AS1011">
        <v>105.471</v>
      </c>
    </row>
    <row r="1012" spans="1:45" x14ac:dyDescent="0.3">
      <c r="A1012">
        <v>5929</v>
      </c>
      <c r="B1012">
        <v>1974</v>
      </c>
      <c r="C1012" s="1">
        <f t="shared" si="90"/>
        <v>50</v>
      </c>
      <c r="D1012" t="s">
        <v>25</v>
      </c>
      <c r="E1012" t="s">
        <v>34</v>
      </c>
      <c r="F1012" s="4" t="s">
        <v>29</v>
      </c>
      <c r="G1012" t="s">
        <v>29</v>
      </c>
      <c r="H1012" s="20">
        <v>37401</v>
      </c>
      <c r="I1012" s="2">
        <f t="shared" si="91"/>
        <v>37.401000000000003</v>
      </c>
      <c r="J1012" s="2"/>
      <c r="K1012" s="2">
        <v>1</v>
      </c>
      <c r="L1012" s="2">
        <v>0</v>
      </c>
      <c r="M1012" s="16">
        <f t="shared" si="92"/>
        <v>1</v>
      </c>
      <c r="N1012" s="7">
        <v>41795</v>
      </c>
      <c r="O1012" s="4">
        <f t="shared" si="93"/>
        <v>1</v>
      </c>
      <c r="P1012" s="3">
        <f t="shared" si="94"/>
        <v>41795</v>
      </c>
      <c r="Q1012" s="4" t="str" cm="1">
        <f t="array" ref="Q1012">_xlfn.TEXTSPLIT(N1012,"/")</f>
        <v>41795</v>
      </c>
      <c r="R1012" s="5"/>
      <c r="S1012" s="5"/>
      <c r="T1012" s="5" t="e">
        <f t="shared" si="95"/>
        <v>#NUM!</v>
      </c>
      <c r="U1012">
        <v>14</v>
      </c>
      <c r="V1012" s="14">
        <v>19</v>
      </c>
      <c r="W1012" s="14">
        <v>3</v>
      </c>
      <c r="X1012" s="14">
        <v>19</v>
      </c>
      <c r="Y1012" s="14">
        <v>3</v>
      </c>
      <c r="Z1012" s="14">
        <v>1</v>
      </c>
      <c r="AA1012" s="14">
        <v>3</v>
      </c>
      <c r="AB1012" s="2">
        <v>2</v>
      </c>
      <c r="AC1012" s="2">
        <v>2</v>
      </c>
      <c r="AD1012" s="2">
        <v>3</v>
      </c>
      <c r="AE1012" s="2">
        <v>7</v>
      </c>
      <c r="AF1012" s="2">
        <v>0</v>
      </c>
      <c r="AG1012" s="2">
        <v>0</v>
      </c>
      <c r="AH1012" s="16">
        <v>0</v>
      </c>
      <c r="AJ1012">
        <v>69</v>
      </c>
      <c r="AK1012">
        <v>36.130000000000003</v>
      </c>
      <c r="AR1012">
        <v>57</v>
      </c>
      <c r="AS1012">
        <v>57.704999999999998</v>
      </c>
    </row>
    <row r="1013" spans="1:45" x14ac:dyDescent="0.3">
      <c r="A1013">
        <v>5922</v>
      </c>
      <c r="B1013">
        <v>1975</v>
      </c>
      <c r="C1013" s="1">
        <f t="shared" si="90"/>
        <v>49</v>
      </c>
      <c r="D1013" t="s">
        <v>25</v>
      </c>
      <c r="E1013" t="s">
        <v>34</v>
      </c>
      <c r="F1013" s="4" t="s">
        <v>29</v>
      </c>
      <c r="G1013" t="s">
        <v>29</v>
      </c>
      <c r="H1013" s="20">
        <v>40344</v>
      </c>
      <c r="I1013" s="2">
        <f t="shared" si="91"/>
        <v>40.344000000000001</v>
      </c>
      <c r="J1013" s="2"/>
      <c r="K1013" s="2">
        <v>0</v>
      </c>
      <c r="L1013" s="2">
        <v>1</v>
      </c>
      <c r="M1013" s="16">
        <f t="shared" si="92"/>
        <v>1</v>
      </c>
      <c r="N1013" s="6" t="s">
        <v>85</v>
      </c>
      <c r="O1013" s="4">
        <f t="shared" si="93"/>
        <v>2</v>
      </c>
      <c r="P1013" s="3">
        <f t="shared" si="94"/>
        <v>41560</v>
      </c>
      <c r="Q1013" s="4" t="str" cm="1">
        <f t="array" ref="Q1013:S1013">_xlfn.TEXTSPLIT(N1013,"/")</f>
        <v>10</v>
      </c>
      <c r="R1013" s="4" t="str">
        <v>13</v>
      </c>
      <c r="S1013" s="4" t="str">
        <v>13</v>
      </c>
      <c r="T1013" s="5">
        <f t="shared" si="95"/>
        <v>41560</v>
      </c>
      <c r="U1013">
        <v>48</v>
      </c>
      <c r="V1013" s="14">
        <v>210</v>
      </c>
      <c r="W1013" s="14">
        <v>0</v>
      </c>
      <c r="X1013" s="14">
        <v>6</v>
      </c>
      <c r="Y1013" s="14">
        <v>0</v>
      </c>
      <c r="Z1013" s="14">
        <v>0</v>
      </c>
      <c r="AA1013" s="14">
        <v>2</v>
      </c>
      <c r="AB1013" s="2">
        <v>2</v>
      </c>
      <c r="AC1013" s="2">
        <v>4</v>
      </c>
      <c r="AD1013" s="2">
        <v>5</v>
      </c>
      <c r="AE1013" s="2">
        <v>7</v>
      </c>
      <c r="AF1013" s="2">
        <v>0</v>
      </c>
      <c r="AG1013" s="2">
        <v>0</v>
      </c>
      <c r="AH1013" s="16">
        <v>0</v>
      </c>
      <c r="AJ1013">
        <v>35</v>
      </c>
      <c r="AK1013">
        <v>66.950999999999993</v>
      </c>
      <c r="AR1013">
        <v>36</v>
      </c>
      <c r="AS1013">
        <v>81.361000000000004</v>
      </c>
    </row>
    <row r="1014" spans="1:45" x14ac:dyDescent="0.3">
      <c r="A1014">
        <v>5909</v>
      </c>
      <c r="B1014">
        <v>1965</v>
      </c>
      <c r="C1014" s="1">
        <f t="shared" si="90"/>
        <v>59</v>
      </c>
      <c r="D1014" t="s">
        <v>38</v>
      </c>
      <c r="E1014" t="s">
        <v>22</v>
      </c>
      <c r="F1014" s="4" t="s">
        <v>29</v>
      </c>
      <c r="G1014" t="s">
        <v>29</v>
      </c>
      <c r="H1014" s="20">
        <v>58512</v>
      </c>
      <c r="I1014" s="2">
        <f t="shared" si="91"/>
        <v>58.512</v>
      </c>
      <c r="J1014" s="2"/>
      <c r="K1014" s="2">
        <v>0</v>
      </c>
      <c r="L1014" s="2">
        <v>1</v>
      </c>
      <c r="M1014" s="16">
        <f t="shared" si="92"/>
        <v>1</v>
      </c>
      <c r="N1014" s="6" t="s">
        <v>163</v>
      </c>
      <c r="O1014" s="4">
        <f t="shared" si="93"/>
        <v>2</v>
      </c>
      <c r="P1014" s="3">
        <f t="shared" si="94"/>
        <v>41536</v>
      </c>
      <c r="Q1014" s="4" t="str" cm="1">
        <f t="array" ref="Q1014:S1014">_xlfn.TEXTSPLIT(N1014,"/")</f>
        <v>9</v>
      </c>
      <c r="R1014" s="4" t="str">
        <v>19</v>
      </c>
      <c r="S1014" s="4" t="str">
        <v>13</v>
      </c>
      <c r="T1014" s="5">
        <f t="shared" si="95"/>
        <v>41536</v>
      </c>
      <c r="U1014">
        <v>25</v>
      </c>
      <c r="V1014" s="14">
        <v>895</v>
      </c>
      <c r="W1014" s="14">
        <v>10</v>
      </c>
      <c r="X1014" s="14">
        <v>101</v>
      </c>
      <c r="Y1014" s="14">
        <v>13</v>
      </c>
      <c r="Z1014" s="14">
        <v>0</v>
      </c>
      <c r="AA1014" s="14">
        <v>152</v>
      </c>
      <c r="AB1014" s="2">
        <v>5</v>
      </c>
      <c r="AC1014" s="2">
        <v>3</v>
      </c>
      <c r="AD1014" s="2">
        <v>8</v>
      </c>
      <c r="AE1014" s="2">
        <v>8</v>
      </c>
      <c r="AF1014" s="2">
        <v>0</v>
      </c>
      <c r="AG1014" s="2">
        <v>0</v>
      </c>
      <c r="AH1014" s="16">
        <v>0</v>
      </c>
      <c r="AJ1014">
        <v>46</v>
      </c>
      <c r="AK1014">
        <v>54.232999999999997</v>
      </c>
      <c r="AR1014">
        <v>64</v>
      </c>
      <c r="AS1014">
        <v>71.367000000000004</v>
      </c>
    </row>
    <row r="1015" spans="1:45" hidden="1" x14ac:dyDescent="0.3">
      <c r="A1015">
        <v>5907</v>
      </c>
      <c r="B1015">
        <v>1953</v>
      </c>
      <c r="C1015" s="1">
        <f t="shared" si="90"/>
        <v>71</v>
      </c>
      <c r="D1015" t="s">
        <v>25</v>
      </c>
      <c r="E1015" t="s">
        <v>42</v>
      </c>
      <c r="F1015" s="4" t="s">
        <v>29</v>
      </c>
      <c r="G1015" t="s">
        <v>29</v>
      </c>
      <c r="H1015" s="20">
        <v>33444</v>
      </c>
      <c r="I1015" s="2">
        <f t="shared" si="91"/>
        <v>33.444000000000003</v>
      </c>
      <c r="J1015" s="2"/>
      <c r="K1015" s="2">
        <v>1</v>
      </c>
      <c r="L1015" s="2">
        <v>1</v>
      </c>
      <c r="M1015" s="16">
        <f t="shared" si="92"/>
        <v>2</v>
      </c>
      <c r="N1015" s="7">
        <v>40979</v>
      </c>
      <c r="O1015" s="4">
        <f t="shared" si="93"/>
        <v>1</v>
      </c>
      <c r="P1015" s="3">
        <f t="shared" si="94"/>
        <v>40979</v>
      </c>
      <c r="Q1015" s="4" t="str" cm="1">
        <f t="array" ref="Q1015">_xlfn.TEXTSPLIT(N1015,"/")</f>
        <v>40979</v>
      </c>
      <c r="R1015" s="5"/>
      <c r="S1015" s="5"/>
      <c r="T1015" s="5" t="e">
        <f t="shared" si="95"/>
        <v>#NUM!</v>
      </c>
      <c r="U1015">
        <v>24</v>
      </c>
      <c r="V1015" s="14">
        <v>8</v>
      </c>
      <c r="W1015" s="14">
        <v>0</v>
      </c>
      <c r="X1015" s="14">
        <v>8</v>
      </c>
      <c r="Y1015" s="14">
        <v>0</v>
      </c>
      <c r="Z1015" s="14">
        <v>0</v>
      </c>
      <c r="AA1015" s="14">
        <v>2</v>
      </c>
      <c r="AB1015" s="2">
        <v>1</v>
      </c>
      <c r="AC1015" s="2">
        <v>1</v>
      </c>
      <c r="AD1015" s="2">
        <v>2</v>
      </c>
      <c r="AE1015" s="2">
        <v>8</v>
      </c>
      <c r="AF1015" s="2">
        <v>0</v>
      </c>
      <c r="AG1015" s="2">
        <v>0</v>
      </c>
      <c r="AH1015" s="16">
        <v>0</v>
      </c>
      <c r="AJ1015">
        <v>44</v>
      </c>
      <c r="AK1015">
        <v>77.298000000000002</v>
      </c>
      <c r="AR1015">
        <v>63</v>
      </c>
      <c r="AS1015">
        <v>65.694999999999993</v>
      </c>
    </row>
    <row r="1016" spans="1:45" hidden="1" x14ac:dyDescent="0.3">
      <c r="A1016">
        <v>5899</v>
      </c>
      <c r="B1016">
        <v>1951</v>
      </c>
      <c r="C1016" s="1">
        <f t="shared" si="90"/>
        <v>73</v>
      </c>
      <c r="D1016" t="s">
        <v>31</v>
      </c>
      <c r="E1016" t="s">
        <v>34</v>
      </c>
      <c r="F1016" s="4" t="s">
        <v>32</v>
      </c>
      <c r="G1016" t="s">
        <v>32</v>
      </c>
      <c r="H1016" s="20">
        <v>5648</v>
      </c>
      <c r="I1016" s="2">
        <f t="shared" si="91"/>
        <v>5.6479999999999997</v>
      </c>
      <c r="J1016" s="2"/>
      <c r="K1016" s="2">
        <v>1</v>
      </c>
      <c r="L1016" s="2">
        <v>1</v>
      </c>
      <c r="M1016" s="16">
        <f t="shared" si="92"/>
        <v>2</v>
      </c>
      <c r="N1016" s="6" t="s">
        <v>402</v>
      </c>
      <c r="O1016" s="4">
        <f t="shared" si="93"/>
        <v>2</v>
      </c>
      <c r="P1016" s="3">
        <f t="shared" si="94"/>
        <v>41711</v>
      </c>
      <c r="Q1016" s="4" t="str" cm="1">
        <f t="array" ref="Q1016:S1016">_xlfn.TEXTSPLIT(N1016,"/")</f>
        <v>3</v>
      </c>
      <c r="R1016" s="4" t="str">
        <v>13</v>
      </c>
      <c r="S1016" s="4" t="str">
        <v>14</v>
      </c>
      <c r="T1016" s="5">
        <f t="shared" si="95"/>
        <v>41711</v>
      </c>
      <c r="U1016">
        <v>68</v>
      </c>
      <c r="V1016" s="14">
        <v>28</v>
      </c>
      <c r="W1016" s="14">
        <v>0</v>
      </c>
      <c r="X1016" s="14">
        <v>6</v>
      </c>
      <c r="Y1016" s="14">
        <v>1</v>
      </c>
      <c r="Z1016" s="14">
        <v>1</v>
      </c>
      <c r="AA1016" s="14">
        <v>13</v>
      </c>
      <c r="AB1016" s="2">
        <v>1</v>
      </c>
      <c r="AC1016" s="2">
        <v>1</v>
      </c>
      <c r="AD1016" s="2">
        <v>0</v>
      </c>
      <c r="AE1016" s="2">
        <v>20</v>
      </c>
      <c r="AF1016" s="2">
        <v>0</v>
      </c>
      <c r="AG1016" s="2">
        <v>0</v>
      </c>
      <c r="AH1016" s="16">
        <v>1</v>
      </c>
      <c r="AJ1016">
        <v>51</v>
      </c>
      <c r="AK1016">
        <v>49.494</v>
      </c>
      <c r="AR1016">
        <v>47</v>
      </c>
      <c r="AS1016">
        <v>49.680999999999997</v>
      </c>
    </row>
    <row r="1017" spans="1:45" x14ac:dyDescent="0.3">
      <c r="A1017">
        <v>5896</v>
      </c>
      <c r="B1017">
        <v>1988</v>
      </c>
      <c r="C1017" s="1">
        <f t="shared" si="90"/>
        <v>36</v>
      </c>
      <c r="D1017" t="s">
        <v>25</v>
      </c>
      <c r="E1017" t="s">
        <v>42</v>
      </c>
      <c r="F1017" s="4" t="s">
        <v>29</v>
      </c>
      <c r="G1017" t="s">
        <v>29</v>
      </c>
      <c r="H1017" s="20">
        <v>73395</v>
      </c>
      <c r="I1017" s="2">
        <f t="shared" si="91"/>
        <v>73.394999999999996</v>
      </c>
      <c r="J1017" s="2"/>
      <c r="K1017" s="2">
        <v>0</v>
      </c>
      <c r="L1017" s="2">
        <v>0</v>
      </c>
      <c r="M1017" s="16">
        <f t="shared" si="92"/>
        <v>0</v>
      </c>
      <c r="N1017" s="6" t="s">
        <v>144</v>
      </c>
      <c r="O1017" s="4">
        <f t="shared" si="93"/>
        <v>2</v>
      </c>
      <c r="P1017" s="3">
        <f t="shared" si="94"/>
        <v>41716</v>
      </c>
      <c r="Q1017" s="4" t="str" cm="1">
        <f t="array" ref="Q1017:S1017">_xlfn.TEXTSPLIT(N1017,"/")</f>
        <v>3</v>
      </c>
      <c r="R1017" s="4" t="str">
        <v>18</v>
      </c>
      <c r="S1017" s="4" t="str">
        <v>14</v>
      </c>
      <c r="T1017" s="5">
        <f t="shared" si="95"/>
        <v>41716</v>
      </c>
      <c r="U1017">
        <v>94</v>
      </c>
      <c r="V1017" s="14">
        <v>272</v>
      </c>
      <c r="W1017" s="14">
        <v>7</v>
      </c>
      <c r="X1017" s="14">
        <v>80</v>
      </c>
      <c r="Y1017" s="14">
        <v>20</v>
      </c>
      <c r="Z1017" s="14">
        <v>7</v>
      </c>
      <c r="AA1017" s="14">
        <v>11</v>
      </c>
      <c r="AB1017" s="2">
        <v>1</v>
      </c>
      <c r="AC1017" s="2">
        <v>4</v>
      </c>
      <c r="AD1017" s="2">
        <v>6</v>
      </c>
      <c r="AE1017" s="2">
        <v>2</v>
      </c>
      <c r="AF1017" s="2">
        <v>0</v>
      </c>
      <c r="AG1017" s="2">
        <v>0</v>
      </c>
      <c r="AH1017" s="16">
        <v>0</v>
      </c>
      <c r="AJ1017">
        <v>51</v>
      </c>
      <c r="AK1017">
        <v>46.052999999999997</v>
      </c>
      <c r="AR1017">
        <v>53</v>
      </c>
      <c r="AS1017">
        <v>82.072000000000003</v>
      </c>
    </row>
    <row r="1018" spans="1:45" x14ac:dyDescent="0.3">
      <c r="A1018">
        <v>5892</v>
      </c>
      <c r="B1018">
        <v>1981</v>
      </c>
      <c r="C1018" s="1">
        <f t="shared" si="90"/>
        <v>43</v>
      </c>
      <c r="D1018" t="s">
        <v>47</v>
      </c>
      <c r="E1018" t="s">
        <v>22</v>
      </c>
      <c r="F1018" s="4" t="s">
        <v>29</v>
      </c>
      <c r="G1018" t="s">
        <v>29</v>
      </c>
      <c r="H1018" s="20">
        <v>34968</v>
      </c>
      <c r="I1018" s="2">
        <f t="shared" si="91"/>
        <v>34.968000000000004</v>
      </c>
      <c r="J1018" s="2"/>
      <c r="K1018" s="2">
        <v>1</v>
      </c>
      <c r="L1018" s="2">
        <v>0</v>
      </c>
      <c r="M1018" s="16">
        <f t="shared" si="92"/>
        <v>1</v>
      </c>
      <c r="N1018" s="7">
        <v>41551</v>
      </c>
      <c r="O1018" s="4">
        <f t="shared" si="93"/>
        <v>1</v>
      </c>
      <c r="P1018" s="3">
        <f t="shared" si="94"/>
        <v>41551</v>
      </c>
      <c r="Q1018" s="4" t="str" cm="1">
        <f t="array" ref="Q1018">_xlfn.TEXTSPLIT(N1018,"/")</f>
        <v>41551</v>
      </c>
      <c r="R1018" s="5"/>
      <c r="S1018" s="5"/>
      <c r="T1018" s="5" t="e">
        <f t="shared" si="95"/>
        <v>#NUM!</v>
      </c>
      <c r="U1018">
        <v>11</v>
      </c>
      <c r="V1018" s="14">
        <v>158</v>
      </c>
      <c r="W1018" s="14">
        <v>6</v>
      </c>
      <c r="X1018" s="14">
        <v>45</v>
      </c>
      <c r="Y1018" s="14">
        <v>8</v>
      </c>
      <c r="Z1018" s="14">
        <v>2</v>
      </c>
      <c r="AA1018" s="14">
        <v>2</v>
      </c>
      <c r="AB1018" s="2">
        <v>7</v>
      </c>
      <c r="AC1018" s="2">
        <v>3</v>
      </c>
      <c r="AD1018" s="2">
        <v>5</v>
      </c>
      <c r="AE1018" s="2">
        <v>7</v>
      </c>
      <c r="AF1018" s="2">
        <v>0</v>
      </c>
      <c r="AG1018" s="2">
        <v>0</v>
      </c>
      <c r="AH1018" s="16">
        <v>0</v>
      </c>
      <c r="AJ1018">
        <v>44</v>
      </c>
      <c r="AK1018">
        <v>77.298000000000002</v>
      </c>
      <c r="AR1018">
        <v>54</v>
      </c>
      <c r="AS1018">
        <v>75.759</v>
      </c>
    </row>
    <row r="1019" spans="1:45" x14ac:dyDescent="0.3">
      <c r="A1019">
        <v>5885</v>
      </c>
      <c r="B1019">
        <v>1974</v>
      </c>
      <c r="C1019" s="1">
        <f t="shared" si="90"/>
        <v>50</v>
      </c>
      <c r="D1019" t="s">
        <v>28</v>
      </c>
      <c r="E1019" t="s">
        <v>36</v>
      </c>
      <c r="F1019" s="4" t="s">
        <v>29</v>
      </c>
      <c r="G1019" t="s">
        <v>29</v>
      </c>
      <c r="H1019" s="20">
        <v>35688</v>
      </c>
      <c r="I1019" s="2">
        <f t="shared" si="91"/>
        <v>35.688000000000002</v>
      </c>
      <c r="J1019" s="2"/>
      <c r="K1019" s="2">
        <v>2</v>
      </c>
      <c r="L1019" s="2">
        <v>1</v>
      </c>
      <c r="M1019" s="16">
        <f t="shared" si="92"/>
        <v>3</v>
      </c>
      <c r="N1019" s="6" t="s">
        <v>168</v>
      </c>
      <c r="O1019" s="4">
        <f t="shared" si="93"/>
        <v>2</v>
      </c>
      <c r="P1019" s="3">
        <f t="shared" si="94"/>
        <v>41143</v>
      </c>
      <c r="Q1019" s="4" t="str" cm="1">
        <f t="array" ref="Q1019:S1019">_xlfn.TEXTSPLIT(N1019,"/")</f>
        <v>8</v>
      </c>
      <c r="R1019" s="4" t="str">
        <v>22</v>
      </c>
      <c r="S1019" s="4" t="str">
        <v>12</v>
      </c>
      <c r="T1019" s="5">
        <f t="shared" si="95"/>
        <v>41143</v>
      </c>
      <c r="U1019">
        <v>94</v>
      </c>
      <c r="V1019" s="14">
        <v>73</v>
      </c>
      <c r="W1019" s="14">
        <v>3</v>
      </c>
      <c r="X1019" s="14">
        <v>90</v>
      </c>
      <c r="Y1019" s="14">
        <v>12</v>
      </c>
      <c r="Z1019" s="14">
        <v>1</v>
      </c>
      <c r="AA1019" s="14">
        <v>32</v>
      </c>
      <c r="AB1019" s="2">
        <v>7</v>
      </c>
      <c r="AC1019" s="2">
        <v>4</v>
      </c>
      <c r="AD1019" s="2">
        <v>4</v>
      </c>
      <c r="AE1019" s="2">
        <v>8</v>
      </c>
      <c r="AF1019" s="2">
        <v>0</v>
      </c>
      <c r="AG1019" s="2">
        <v>0</v>
      </c>
      <c r="AH1019" s="16">
        <v>0</v>
      </c>
      <c r="AJ1019">
        <v>42</v>
      </c>
      <c r="AK1019">
        <v>24.48</v>
      </c>
      <c r="AR1019">
        <v>53</v>
      </c>
      <c r="AS1019">
        <v>22.07</v>
      </c>
    </row>
    <row r="1020" spans="1:45" x14ac:dyDescent="0.3">
      <c r="A1020">
        <v>5883</v>
      </c>
      <c r="B1020">
        <v>1973</v>
      </c>
      <c r="C1020" s="1">
        <f t="shared" si="90"/>
        <v>51</v>
      </c>
      <c r="D1020" t="s">
        <v>25</v>
      </c>
      <c r="E1020" t="s">
        <v>22</v>
      </c>
      <c r="F1020" s="4" t="s">
        <v>29</v>
      </c>
      <c r="G1020" t="s">
        <v>29</v>
      </c>
      <c r="H1020" s="20">
        <v>77981</v>
      </c>
      <c r="I1020" s="2">
        <f t="shared" si="91"/>
        <v>77.980999999999995</v>
      </c>
      <c r="J1020" s="2"/>
      <c r="K1020" s="2">
        <v>1</v>
      </c>
      <c r="L1020" s="2">
        <v>0</v>
      </c>
      <c r="M1020" s="16">
        <f t="shared" si="92"/>
        <v>1</v>
      </c>
      <c r="N1020" s="6" t="s">
        <v>237</v>
      </c>
      <c r="O1020" s="4">
        <f t="shared" si="93"/>
        <v>2</v>
      </c>
      <c r="P1020" s="3">
        <f t="shared" si="94"/>
        <v>41420</v>
      </c>
      <c r="Q1020" s="4" t="str" cm="1">
        <f t="array" ref="Q1020:S1020">_xlfn.TEXTSPLIT(N1020,"/")</f>
        <v>5</v>
      </c>
      <c r="R1020" s="4" t="str">
        <v>26</v>
      </c>
      <c r="S1020" s="4" t="str">
        <v>13</v>
      </c>
      <c r="T1020" s="5">
        <f t="shared" si="95"/>
        <v>41420</v>
      </c>
      <c r="U1020">
        <v>78</v>
      </c>
      <c r="V1020" s="14">
        <v>138</v>
      </c>
      <c r="W1020" s="14">
        <v>120</v>
      </c>
      <c r="X1020" s="14">
        <v>204</v>
      </c>
      <c r="Y1020" s="14">
        <v>16</v>
      </c>
      <c r="Z1020" s="14">
        <v>126</v>
      </c>
      <c r="AA1020" s="14">
        <v>60</v>
      </c>
      <c r="AB1020" s="2">
        <v>3</v>
      </c>
      <c r="AC1020" s="2">
        <v>7</v>
      </c>
      <c r="AD1020" s="2">
        <v>7</v>
      </c>
      <c r="AE1020" s="2">
        <v>5</v>
      </c>
      <c r="AF1020" s="2">
        <v>0</v>
      </c>
      <c r="AG1020" s="2">
        <v>0</v>
      </c>
      <c r="AH1020" s="16">
        <v>0</v>
      </c>
      <c r="AJ1020">
        <v>45</v>
      </c>
      <c r="AK1020">
        <v>42.011000000000003</v>
      </c>
      <c r="AR1020">
        <v>58</v>
      </c>
      <c r="AS1020">
        <v>47.009</v>
      </c>
    </row>
    <row r="1021" spans="1:45" hidden="1" x14ac:dyDescent="0.3">
      <c r="A1021">
        <v>5872</v>
      </c>
      <c r="B1021">
        <v>1952</v>
      </c>
      <c r="C1021" s="1">
        <f t="shared" si="90"/>
        <v>72</v>
      </c>
      <c r="D1021" t="s">
        <v>31</v>
      </c>
      <c r="E1021" t="s">
        <v>22</v>
      </c>
      <c r="F1021" s="4" t="s">
        <v>26</v>
      </c>
      <c r="G1021" t="s">
        <v>26</v>
      </c>
      <c r="H1021" s="20">
        <v>60689</v>
      </c>
      <c r="I1021" s="2">
        <f t="shared" si="91"/>
        <v>60.689</v>
      </c>
      <c r="J1021" s="2"/>
      <c r="K1021" s="2">
        <v>0</v>
      </c>
      <c r="L1021" s="2">
        <v>1</v>
      </c>
      <c r="M1021" s="16">
        <f t="shared" si="92"/>
        <v>1</v>
      </c>
      <c r="N1021" s="7">
        <v>41280</v>
      </c>
      <c r="O1021" s="4">
        <f t="shared" si="93"/>
        <v>1</v>
      </c>
      <c r="P1021" s="3">
        <f t="shared" si="94"/>
        <v>41280</v>
      </c>
      <c r="Q1021" s="4" t="str" cm="1">
        <f t="array" ref="Q1021">_xlfn.TEXTSPLIT(N1021,"/")</f>
        <v>41280</v>
      </c>
      <c r="R1021" s="5"/>
      <c r="S1021" s="5"/>
      <c r="T1021" s="5" t="e">
        <f t="shared" si="95"/>
        <v>#NUM!</v>
      </c>
      <c r="U1021">
        <v>23</v>
      </c>
      <c r="V1021" s="14">
        <v>240</v>
      </c>
      <c r="W1021" s="14">
        <v>90</v>
      </c>
      <c r="X1021" s="14">
        <v>216</v>
      </c>
      <c r="Y1021" s="14">
        <v>63</v>
      </c>
      <c r="Z1021" s="14">
        <v>6</v>
      </c>
      <c r="AA1021" s="14">
        <v>24</v>
      </c>
      <c r="AB1021" s="2">
        <v>4</v>
      </c>
      <c r="AC1021" s="2">
        <v>4</v>
      </c>
      <c r="AD1021" s="2">
        <v>10</v>
      </c>
      <c r="AE1021" s="2">
        <v>3</v>
      </c>
      <c r="AF1021" s="2">
        <v>0</v>
      </c>
      <c r="AG1021" s="2">
        <v>0</v>
      </c>
      <c r="AH1021" s="16">
        <v>0</v>
      </c>
      <c r="AJ1021">
        <v>54</v>
      </c>
      <c r="AK1021">
        <v>75.759</v>
      </c>
      <c r="AR1021">
        <v>32</v>
      </c>
      <c r="AS1021">
        <v>51.372999999999998</v>
      </c>
    </row>
    <row r="1022" spans="1:45" x14ac:dyDescent="0.3">
      <c r="A1022">
        <v>5871</v>
      </c>
      <c r="B1022">
        <v>1980</v>
      </c>
      <c r="C1022" s="1">
        <f t="shared" si="90"/>
        <v>44</v>
      </c>
      <c r="D1022" t="s">
        <v>47</v>
      </c>
      <c r="E1022" t="s">
        <v>42</v>
      </c>
      <c r="F1022" s="4" t="s">
        <v>32</v>
      </c>
      <c r="G1022" t="s">
        <v>32</v>
      </c>
      <c r="H1022" s="20">
        <v>24401</v>
      </c>
      <c r="I1022" s="2">
        <f t="shared" si="91"/>
        <v>24.401</v>
      </c>
      <c r="J1022" s="2"/>
      <c r="K1022" s="2">
        <v>0</v>
      </c>
      <c r="L1022" s="2">
        <v>0</v>
      </c>
      <c r="M1022" s="16">
        <f t="shared" si="92"/>
        <v>0</v>
      </c>
      <c r="N1022" s="6" t="s">
        <v>232</v>
      </c>
      <c r="O1022" s="4">
        <f t="shared" si="93"/>
        <v>2</v>
      </c>
      <c r="P1022" s="3">
        <f t="shared" si="94"/>
        <v>41152</v>
      </c>
      <c r="Q1022" s="4" t="str" cm="1">
        <f t="array" ref="Q1022:S1022">_xlfn.TEXTSPLIT(N1022,"/")</f>
        <v>8</v>
      </c>
      <c r="R1022" s="4" t="str">
        <v>31</v>
      </c>
      <c r="S1022" s="4" t="str">
        <v>12</v>
      </c>
      <c r="T1022" s="5">
        <f t="shared" si="95"/>
        <v>41152</v>
      </c>
      <c r="U1022">
        <v>98</v>
      </c>
      <c r="V1022" s="14">
        <v>73</v>
      </c>
      <c r="W1022" s="14">
        <v>28</v>
      </c>
      <c r="X1022" s="14">
        <v>217</v>
      </c>
      <c r="Y1022" s="14">
        <v>10</v>
      </c>
      <c r="Z1022" s="14">
        <v>24</v>
      </c>
      <c r="AA1022" s="14">
        <v>115</v>
      </c>
      <c r="AB1022" s="2">
        <v>3</v>
      </c>
      <c r="AC1022" s="2">
        <v>6</v>
      </c>
      <c r="AD1022" s="2">
        <v>6</v>
      </c>
      <c r="AE1022" s="2">
        <v>8</v>
      </c>
      <c r="AF1022" s="2">
        <v>0</v>
      </c>
      <c r="AG1022" s="2">
        <v>0</v>
      </c>
      <c r="AH1022" s="16">
        <v>0</v>
      </c>
      <c r="AJ1022">
        <v>48</v>
      </c>
      <c r="AK1022">
        <v>37.283999999999999</v>
      </c>
      <c r="AR1022">
        <v>57</v>
      </c>
      <c r="AS1022">
        <v>33.564</v>
      </c>
    </row>
    <row r="1023" spans="1:45" x14ac:dyDescent="0.3">
      <c r="A1023">
        <v>5868</v>
      </c>
      <c r="B1023">
        <v>1981</v>
      </c>
      <c r="C1023" s="1">
        <f t="shared" si="90"/>
        <v>43</v>
      </c>
      <c r="D1023" t="s">
        <v>28</v>
      </c>
      <c r="E1023" t="s">
        <v>22</v>
      </c>
      <c r="F1023" s="4" t="s">
        <v>29</v>
      </c>
      <c r="G1023" t="s">
        <v>29</v>
      </c>
      <c r="H1023" s="20">
        <v>19107</v>
      </c>
      <c r="I1023" s="2">
        <f t="shared" si="91"/>
        <v>19.106999999999999</v>
      </c>
      <c r="J1023" s="2"/>
      <c r="K1023" s="2">
        <v>1</v>
      </c>
      <c r="L1023" s="2">
        <v>0</v>
      </c>
      <c r="M1023" s="16">
        <f t="shared" si="92"/>
        <v>1</v>
      </c>
      <c r="N1023" s="6" t="s">
        <v>353</v>
      </c>
      <c r="O1023" s="4">
        <f t="shared" si="93"/>
        <v>2</v>
      </c>
      <c r="P1023" s="3">
        <f t="shared" si="94"/>
        <v>41508</v>
      </c>
      <c r="Q1023" s="4" t="str" cm="1">
        <f t="array" ref="Q1023:S1023">_xlfn.TEXTSPLIT(N1023,"/")</f>
        <v>8</v>
      </c>
      <c r="R1023" s="4" t="str">
        <v>22</v>
      </c>
      <c r="S1023" s="4" t="str">
        <v>13</v>
      </c>
      <c r="T1023" s="5">
        <f t="shared" si="95"/>
        <v>41508</v>
      </c>
      <c r="U1023">
        <v>49</v>
      </c>
      <c r="V1023" s="14">
        <v>2</v>
      </c>
      <c r="W1023" s="14">
        <v>4</v>
      </c>
      <c r="X1023" s="14">
        <v>9</v>
      </c>
      <c r="Y1023" s="14">
        <v>10</v>
      </c>
      <c r="Z1023" s="14">
        <v>5</v>
      </c>
      <c r="AA1023" s="14">
        <v>16</v>
      </c>
      <c r="AB1023" s="2">
        <v>2</v>
      </c>
      <c r="AC1023" s="2">
        <v>1</v>
      </c>
      <c r="AD1023" s="2">
        <v>3</v>
      </c>
      <c r="AE1023" s="2">
        <v>7</v>
      </c>
      <c r="AF1023" s="2">
        <v>0</v>
      </c>
      <c r="AG1023" s="2">
        <v>0</v>
      </c>
      <c r="AH1023" s="16">
        <v>0</v>
      </c>
      <c r="AJ1023">
        <v>49</v>
      </c>
      <c r="AK1023">
        <v>43.018000000000001</v>
      </c>
      <c r="AR1023">
        <v>42</v>
      </c>
      <c r="AS1023">
        <v>41.966999999999999</v>
      </c>
    </row>
    <row r="1024" spans="1:45" x14ac:dyDescent="0.3">
      <c r="A1024">
        <v>5866</v>
      </c>
      <c r="B1024">
        <v>1975</v>
      </c>
      <c r="C1024" s="1">
        <f t="shared" si="90"/>
        <v>49</v>
      </c>
      <c r="D1024" t="s">
        <v>25</v>
      </c>
      <c r="E1024" t="s">
        <v>22</v>
      </c>
      <c r="F1024" s="4" t="s">
        <v>32</v>
      </c>
      <c r="G1024" t="s">
        <v>32</v>
      </c>
      <c r="H1024" s="20">
        <v>48186</v>
      </c>
      <c r="I1024" s="2">
        <f t="shared" si="91"/>
        <v>48.186</v>
      </c>
      <c r="J1024" s="2"/>
      <c r="K1024" s="2">
        <v>1</v>
      </c>
      <c r="L1024" s="2">
        <v>0</v>
      </c>
      <c r="M1024" s="16">
        <f t="shared" si="92"/>
        <v>1</v>
      </c>
      <c r="N1024" s="6" t="s">
        <v>187</v>
      </c>
      <c r="O1024" s="4">
        <f t="shared" si="93"/>
        <v>2</v>
      </c>
      <c r="P1024" s="3">
        <f t="shared" si="94"/>
        <v>41718</v>
      </c>
      <c r="Q1024" s="4" t="str" cm="1">
        <f t="array" ref="Q1024:S1024">_xlfn.TEXTSPLIT(N1024,"/")</f>
        <v>3</v>
      </c>
      <c r="R1024" s="4" t="str">
        <v>20</v>
      </c>
      <c r="S1024" s="4" t="str">
        <v>14</v>
      </c>
      <c r="T1024" s="5">
        <f t="shared" si="95"/>
        <v>41718</v>
      </c>
      <c r="U1024">
        <v>39</v>
      </c>
      <c r="V1024" s="14">
        <v>97</v>
      </c>
      <c r="W1024" s="14">
        <v>3</v>
      </c>
      <c r="X1024" s="14">
        <v>66</v>
      </c>
      <c r="Y1024" s="14">
        <v>12</v>
      </c>
      <c r="Z1024" s="14">
        <v>7</v>
      </c>
      <c r="AA1024" s="14">
        <v>34</v>
      </c>
      <c r="AB1024" s="2">
        <v>3</v>
      </c>
      <c r="AC1024" s="2">
        <v>4</v>
      </c>
      <c r="AD1024" s="2">
        <v>4</v>
      </c>
      <c r="AE1024" s="2">
        <v>7</v>
      </c>
      <c r="AF1024" s="2">
        <v>0</v>
      </c>
      <c r="AG1024" s="2">
        <v>0</v>
      </c>
      <c r="AH1024" s="16">
        <v>0</v>
      </c>
      <c r="AJ1024">
        <v>43</v>
      </c>
      <c r="AK1024">
        <v>44.01</v>
      </c>
      <c r="AR1024">
        <v>63</v>
      </c>
      <c r="AS1024">
        <v>13.672000000000001</v>
      </c>
    </row>
    <row r="1025" spans="1:45" hidden="1" x14ac:dyDescent="0.3">
      <c r="A1025">
        <v>5863</v>
      </c>
      <c r="B1025">
        <v>1954</v>
      </c>
      <c r="C1025" s="1">
        <f t="shared" si="90"/>
        <v>70</v>
      </c>
      <c r="D1025" t="s">
        <v>25</v>
      </c>
      <c r="E1025" t="s">
        <v>22</v>
      </c>
      <c r="F1025" s="4" t="s">
        <v>29</v>
      </c>
      <c r="G1025" t="s">
        <v>29</v>
      </c>
      <c r="H1025" s="20">
        <v>47703</v>
      </c>
      <c r="I1025" s="2">
        <f t="shared" si="91"/>
        <v>47.703000000000003</v>
      </c>
      <c r="J1025" s="2"/>
      <c r="K1025" s="2">
        <v>0</v>
      </c>
      <c r="L1025" s="2">
        <v>1</v>
      </c>
      <c r="M1025" s="16">
        <f t="shared" si="92"/>
        <v>1</v>
      </c>
      <c r="N1025" s="6" t="s">
        <v>87</v>
      </c>
      <c r="O1025" s="4">
        <f t="shared" si="93"/>
        <v>2</v>
      </c>
      <c r="P1025" s="3">
        <f t="shared" si="94"/>
        <v>41423</v>
      </c>
      <c r="Q1025" s="4" t="str" cm="1">
        <f t="array" ref="Q1025:S1025">_xlfn.TEXTSPLIT(N1025,"/")</f>
        <v>5</v>
      </c>
      <c r="R1025" s="4" t="str">
        <v>29</v>
      </c>
      <c r="S1025" s="4" t="str">
        <v>13</v>
      </c>
      <c r="T1025" s="5">
        <f t="shared" si="95"/>
        <v>41423</v>
      </c>
      <c r="U1025">
        <v>95</v>
      </c>
      <c r="V1025" s="14">
        <v>359</v>
      </c>
      <c r="W1025" s="14">
        <v>0</v>
      </c>
      <c r="X1025" s="14">
        <v>134</v>
      </c>
      <c r="Y1025" s="14">
        <v>13</v>
      </c>
      <c r="Z1025" s="14">
        <v>26</v>
      </c>
      <c r="AA1025" s="14">
        <v>123</v>
      </c>
      <c r="AB1025" s="2">
        <v>4</v>
      </c>
      <c r="AC1025" s="2">
        <v>6</v>
      </c>
      <c r="AD1025" s="2">
        <v>8</v>
      </c>
      <c r="AE1025" s="2">
        <v>5</v>
      </c>
      <c r="AF1025" s="2">
        <v>0</v>
      </c>
      <c r="AG1025" s="2">
        <v>0</v>
      </c>
      <c r="AH1025" s="16">
        <v>0</v>
      </c>
      <c r="AJ1025">
        <v>46</v>
      </c>
      <c r="AK1025">
        <v>25.315000000000001</v>
      </c>
      <c r="AR1025">
        <v>43</v>
      </c>
      <c r="AS1025">
        <v>82.497</v>
      </c>
    </row>
    <row r="1026" spans="1:45" x14ac:dyDescent="0.3">
      <c r="A1026">
        <v>5848</v>
      </c>
      <c r="B1026">
        <v>1971</v>
      </c>
      <c r="C1026" s="1">
        <f t="shared" ref="C1026:C1089" si="96">2024-B1026</f>
        <v>53</v>
      </c>
      <c r="D1026" t="s">
        <v>40</v>
      </c>
      <c r="E1026" t="s">
        <v>22</v>
      </c>
      <c r="F1026" s="4" t="s">
        <v>32</v>
      </c>
      <c r="G1026" t="s">
        <v>32</v>
      </c>
      <c r="H1026" s="20">
        <v>81205</v>
      </c>
      <c r="I1026" s="2">
        <f t="shared" ref="I1026:I1089" si="97">H1026/1000</f>
        <v>81.204999999999998</v>
      </c>
      <c r="J1026" s="2"/>
      <c r="K1026" s="2">
        <v>0</v>
      </c>
      <c r="L1026" s="2">
        <v>0</v>
      </c>
      <c r="M1026" s="16">
        <f t="shared" ref="M1026:M1089" si="98">L1026+K1026</f>
        <v>0</v>
      </c>
      <c r="N1026" s="6" t="s">
        <v>335</v>
      </c>
      <c r="O1026" s="4">
        <f t="shared" ref="O1026:O1089" si="99">TYPE(N1026)</f>
        <v>2</v>
      </c>
      <c r="P1026" s="3">
        <f t="shared" ref="P1026:P1089" si="100">IF(O1026=2,T1026,N1026)</f>
        <v>41652</v>
      </c>
      <c r="Q1026" s="4" t="str" cm="1">
        <f t="array" ref="Q1026:S1026">_xlfn.TEXTSPLIT(N1026,"/")</f>
        <v>1</v>
      </c>
      <c r="R1026" s="4" t="str">
        <v>13</v>
      </c>
      <c r="S1026" s="4" t="str">
        <v>14</v>
      </c>
      <c r="T1026" s="5">
        <f t="shared" ref="T1026:T1089" si="101">DATE(S1026+100,Q1026,R1026)</f>
        <v>41652</v>
      </c>
      <c r="U1026">
        <v>43</v>
      </c>
      <c r="V1026" s="14">
        <v>724</v>
      </c>
      <c r="W1026" s="14">
        <v>74</v>
      </c>
      <c r="X1026" s="14">
        <v>929</v>
      </c>
      <c r="Y1026" s="14">
        <v>97</v>
      </c>
      <c r="Z1026" s="14">
        <v>55</v>
      </c>
      <c r="AA1026" s="14">
        <v>130</v>
      </c>
      <c r="AB1026" s="2">
        <v>1</v>
      </c>
      <c r="AC1026" s="2">
        <v>5</v>
      </c>
      <c r="AD1026" s="2">
        <v>7</v>
      </c>
      <c r="AE1026" s="2">
        <v>2</v>
      </c>
      <c r="AF1026" s="2">
        <v>1</v>
      </c>
      <c r="AG1026" s="2">
        <v>0</v>
      </c>
      <c r="AH1026" s="16">
        <v>3</v>
      </c>
      <c r="AJ1026">
        <v>41</v>
      </c>
      <c r="AK1026">
        <v>23.661000000000001</v>
      </c>
      <c r="AR1026">
        <v>44</v>
      </c>
      <c r="AS1026">
        <v>85.692999999999998</v>
      </c>
    </row>
    <row r="1027" spans="1:45" x14ac:dyDescent="0.3">
      <c r="A1027">
        <v>5847</v>
      </c>
      <c r="B1027">
        <v>1970</v>
      </c>
      <c r="C1027" s="1">
        <f t="shared" si="96"/>
        <v>54</v>
      </c>
      <c r="D1027" t="s">
        <v>25</v>
      </c>
      <c r="E1027" t="s">
        <v>22</v>
      </c>
      <c r="F1027" s="4" t="s">
        <v>23</v>
      </c>
      <c r="G1027" t="s">
        <v>23</v>
      </c>
      <c r="H1027" s="20">
        <v>69901</v>
      </c>
      <c r="I1027" s="2">
        <f t="shared" si="97"/>
        <v>69.900999999999996</v>
      </c>
      <c r="J1027" s="2"/>
      <c r="K1027" s="2">
        <v>0</v>
      </c>
      <c r="L1027" s="2">
        <v>1</v>
      </c>
      <c r="M1027" s="16">
        <f t="shared" si="98"/>
        <v>1</v>
      </c>
      <c r="N1027" s="6" t="s">
        <v>87</v>
      </c>
      <c r="O1027" s="4">
        <f t="shared" si="99"/>
        <v>2</v>
      </c>
      <c r="P1027" s="3">
        <f t="shared" si="100"/>
        <v>41423</v>
      </c>
      <c r="Q1027" s="4" t="str" cm="1">
        <f t="array" ref="Q1027:S1027">_xlfn.TEXTSPLIT(N1027,"/")</f>
        <v>5</v>
      </c>
      <c r="R1027" s="4" t="str">
        <v>29</v>
      </c>
      <c r="S1027" s="4" t="str">
        <v>13</v>
      </c>
      <c r="T1027" s="5">
        <f t="shared" si="101"/>
        <v>41423</v>
      </c>
      <c r="U1027">
        <v>95</v>
      </c>
      <c r="V1027" s="14">
        <v>312</v>
      </c>
      <c r="W1027" s="14">
        <v>21</v>
      </c>
      <c r="X1027" s="14">
        <v>206</v>
      </c>
      <c r="Y1027" s="14">
        <v>102</v>
      </c>
      <c r="Z1027" s="14">
        <v>92</v>
      </c>
      <c r="AA1027" s="14">
        <v>149</v>
      </c>
      <c r="AB1027" s="2">
        <v>3</v>
      </c>
      <c r="AC1027" s="2">
        <v>7</v>
      </c>
      <c r="AD1027" s="2">
        <v>10</v>
      </c>
      <c r="AE1027" s="2">
        <v>5</v>
      </c>
      <c r="AF1027" s="2">
        <v>0</v>
      </c>
      <c r="AG1027" s="2">
        <v>0</v>
      </c>
      <c r="AH1027" s="16">
        <v>0</v>
      </c>
      <c r="AJ1027">
        <v>48</v>
      </c>
      <c r="AK1027">
        <v>33.183</v>
      </c>
      <c r="AR1027">
        <v>58</v>
      </c>
      <c r="AS1027">
        <v>69.882000000000005</v>
      </c>
    </row>
    <row r="1028" spans="1:45" x14ac:dyDescent="0.3">
      <c r="A1028">
        <v>5846</v>
      </c>
      <c r="B1028">
        <v>1978</v>
      </c>
      <c r="C1028" s="1">
        <f t="shared" si="96"/>
        <v>46</v>
      </c>
      <c r="D1028" t="s">
        <v>38</v>
      </c>
      <c r="E1028" t="s">
        <v>22</v>
      </c>
      <c r="F1028" s="4" t="s">
        <v>23</v>
      </c>
      <c r="G1028" t="s">
        <v>23</v>
      </c>
      <c r="H1028" s="20">
        <v>40246</v>
      </c>
      <c r="I1028" s="2">
        <f t="shared" si="97"/>
        <v>40.246000000000002</v>
      </c>
      <c r="J1028" s="2"/>
      <c r="K1028" s="2">
        <v>1</v>
      </c>
      <c r="L1028" s="2">
        <v>0</v>
      </c>
      <c r="M1028" s="16">
        <f t="shared" si="98"/>
        <v>1</v>
      </c>
      <c r="N1028" s="6" t="s">
        <v>62</v>
      </c>
      <c r="O1028" s="4">
        <f t="shared" si="99"/>
        <v>2</v>
      </c>
      <c r="P1028" s="3">
        <f t="shared" si="100"/>
        <v>41262</v>
      </c>
      <c r="Q1028" s="4" t="str" cm="1">
        <f t="array" ref="Q1028:S1028">_xlfn.TEXTSPLIT(N1028,"/")</f>
        <v>12</v>
      </c>
      <c r="R1028" s="4" t="str">
        <v>19</v>
      </c>
      <c r="S1028" s="4" t="str">
        <v>12</v>
      </c>
      <c r="T1028" s="5">
        <f t="shared" si="101"/>
        <v>41262</v>
      </c>
      <c r="U1028">
        <v>68</v>
      </c>
      <c r="V1028" s="14">
        <v>2</v>
      </c>
      <c r="W1028" s="14">
        <v>1</v>
      </c>
      <c r="X1028" s="14">
        <v>6</v>
      </c>
      <c r="Y1028" s="14">
        <v>2</v>
      </c>
      <c r="Z1028" s="14">
        <v>1</v>
      </c>
      <c r="AA1028" s="14">
        <v>1</v>
      </c>
      <c r="AB1028" s="2">
        <v>1</v>
      </c>
      <c r="AC1028" s="2">
        <v>1</v>
      </c>
      <c r="AD1028" s="2">
        <v>2</v>
      </c>
      <c r="AE1028" s="2">
        <v>6</v>
      </c>
      <c r="AF1028" s="2">
        <v>0</v>
      </c>
      <c r="AG1028" s="2">
        <v>0</v>
      </c>
      <c r="AH1028" s="16">
        <v>0</v>
      </c>
      <c r="AJ1028">
        <v>48</v>
      </c>
      <c r="AK1028">
        <v>37.283999999999999</v>
      </c>
      <c r="AR1028">
        <v>32</v>
      </c>
      <c r="AS1028">
        <v>68.682000000000002</v>
      </c>
    </row>
    <row r="1029" spans="1:45" x14ac:dyDescent="0.3">
      <c r="A1029">
        <v>5841</v>
      </c>
      <c r="B1029">
        <v>1967</v>
      </c>
      <c r="C1029" s="1">
        <f t="shared" si="96"/>
        <v>57</v>
      </c>
      <c r="D1029" t="s">
        <v>25</v>
      </c>
      <c r="E1029" t="s">
        <v>22</v>
      </c>
      <c r="F1029" s="4" t="s">
        <v>32</v>
      </c>
      <c r="G1029" t="s">
        <v>32</v>
      </c>
      <c r="H1029" s="20">
        <v>60894</v>
      </c>
      <c r="I1029" s="2">
        <f t="shared" si="97"/>
        <v>60.893999999999998</v>
      </c>
      <c r="J1029" s="2"/>
      <c r="K1029" s="2">
        <v>0</v>
      </c>
      <c r="L1029" s="2">
        <v>1</v>
      </c>
      <c r="M1029" s="16">
        <f t="shared" si="98"/>
        <v>1</v>
      </c>
      <c r="N1029" s="6" t="s">
        <v>264</v>
      </c>
      <c r="O1029" s="4">
        <f t="shared" si="99"/>
        <v>2</v>
      </c>
      <c r="P1029" s="3">
        <f t="shared" si="100"/>
        <v>41453</v>
      </c>
      <c r="Q1029" s="4" t="str" cm="1">
        <f t="array" ref="Q1029:S1029">_xlfn.TEXTSPLIT(N1029,"/")</f>
        <v>6</v>
      </c>
      <c r="R1029" s="4" t="str">
        <v>28</v>
      </c>
      <c r="S1029" s="4" t="str">
        <v>13</v>
      </c>
      <c r="T1029" s="5">
        <f t="shared" si="101"/>
        <v>41453</v>
      </c>
      <c r="U1029">
        <v>61</v>
      </c>
      <c r="V1029" s="14">
        <v>606</v>
      </c>
      <c r="W1029" s="14">
        <v>7</v>
      </c>
      <c r="X1029" s="14">
        <v>155</v>
      </c>
      <c r="Y1029" s="14">
        <v>10</v>
      </c>
      <c r="Z1029" s="14">
        <v>0</v>
      </c>
      <c r="AA1029" s="14">
        <v>54</v>
      </c>
      <c r="AB1029" s="2">
        <v>5</v>
      </c>
      <c r="AC1029" s="2">
        <v>10</v>
      </c>
      <c r="AD1029" s="2">
        <v>8</v>
      </c>
      <c r="AE1029" s="2">
        <v>7</v>
      </c>
      <c r="AF1029" s="2">
        <v>0</v>
      </c>
      <c r="AG1029" s="2">
        <v>0</v>
      </c>
      <c r="AH1029" s="16">
        <v>0</v>
      </c>
      <c r="AJ1029">
        <v>55</v>
      </c>
      <c r="AK1029">
        <v>69.674000000000007</v>
      </c>
      <c r="AR1029">
        <v>54</v>
      </c>
      <c r="AS1029">
        <v>39.857999999999997</v>
      </c>
    </row>
    <row r="1030" spans="1:45" x14ac:dyDescent="0.3">
      <c r="A1030">
        <v>5837</v>
      </c>
      <c r="B1030">
        <v>1968</v>
      </c>
      <c r="C1030" s="1">
        <f t="shared" si="96"/>
        <v>56</v>
      </c>
      <c r="D1030" t="s">
        <v>25</v>
      </c>
      <c r="E1030" t="s">
        <v>22</v>
      </c>
      <c r="F1030" s="4" t="s">
        <v>29</v>
      </c>
      <c r="G1030" t="s">
        <v>29</v>
      </c>
      <c r="H1030" s="20">
        <v>51479</v>
      </c>
      <c r="I1030" s="2">
        <f t="shared" si="97"/>
        <v>51.478999999999999</v>
      </c>
      <c r="J1030" s="2"/>
      <c r="K1030" s="2">
        <v>1</v>
      </c>
      <c r="L1030" s="2">
        <v>1</v>
      </c>
      <c r="M1030" s="16">
        <f t="shared" si="98"/>
        <v>2</v>
      </c>
      <c r="N1030" s="6" t="s">
        <v>401</v>
      </c>
      <c r="O1030" s="4">
        <f t="shared" si="99"/>
        <v>2</v>
      </c>
      <c r="P1030" s="3">
        <f t="shared" si="100"/>
        <v>41271</v>
      </c>
      <c r="Q1030" s="4" t="str" cm="1">
        <f t="array" ref="Q1030:S1030">_xlfn.TEXTSPLIT(N1030,"/")</f>
        <v>12</v>
      </c>
      <c r="R1030" s="4" t="str">
        <v>28</v>
      </c>
      <c r="S1030" s="4" t="str">
        <v>12</v>
      </c>
      <c r="T1030" s="5">
        <f t="shared" si="101"/>
        <v>41271</v>
      </c>
      <c r="U1030">
        <v>67</v>
      </c>
      <c r="V1030" s="14">
        <v>247</v>
      </c>
      <c r="W1030" s="14">
        <v>8</v>
      </c>
      <c r="X1030" s="14">
        <v>160</v>
      </c>
      <c r="Y1030" s="14">
        <v>6</v>
      </c>
      <c r="Z1030" s="14">
        <v>8</v>
      </c>
      <c r="AA1030" s="14">
        <v>65</v>
      </c>
      <c r="AB1030" s="2">
        <v>7</v>
      </c>
      <c r="AC1030" s="2">
        <v>6</v>
      </c>
      <c r="AD1030" s="2">
        <v>6</v>
      </c>
      <c r="AE1030" s="2">
        <v>7</v>
      </c>
      <c r="AF1030" s="2">
        <v>0</v>
      </c>
      <c r="AG1030" s="2">
        <v>0</v>
      </c>
      <c r="AH1030" s="16">
        <v>0</v>
      </c>
      <c r="AJ1030">
        <v>31</v>
      </c>
      <c r="AK1030">
        <v>92.858999999999995</v>
      </c>
      <c r="AR1030">
        <v>30</v>
      </c>
      <c r="AS1030">
        <v>72.353999999999999</v>
      </c>
    </row>
    <row r="1031" spans="1:45" x14ac:dyDescent="0.3">
      <c r="A1031">
        <v>5835</v>
      </c>
      <c r="B1031">
        <v>1977</v>
      </c>
      <c r="C1031" s="1">
        <f t="shared" si="96"/>
        <v>47</v>
      </c>
      <c r="D1031" t="s">
        <v>25</v>
      </c>
      <c r="E1031" t="s">
        <v>34</v>
      </c>
      <c r="F1031" s="4" t="s">
        <v>23</v>
      </c>
      <c r="G1031" t="s">
        <v>23</v>
      </c>
      <c r="H1031" s="20">
        <v>14849</v>
      </c>
      <c r="I1031" s="2">
        <f t="shared" si="97"/>
        <v>14.849</v>
      </c>
      <c r="J1031" s="2"/>
      <c r="K1031" s="2">
        <v>1</v>
      </c>
      <c r="L1031" s="2">
        <v>0</v>
      </c>
      <c r="M1031" s="16">
        <f t="shared" si="98"/>
        <v>1</v>
      </c>
      <c r="N1031" s="7">
        <v>41312</v>
      </c>
      <c r="O1031" s="4">
        <f t="shared" si="99"/>
        <v>1</v>
      </c>
      <c r="P1031" s="3">
        <f t="shared" si="100"/>
        <v>41312</v>
      </c>
      <c r="Q1031" s="4" t="str" cm="1">
        <f t="array" ref="Q1031">_xlfn.TEXTSPLIT(N1031,"/")</f>
        <v>41312</v>
      </c>
      <c r="R1031" s="5"/>
      <c r="S1031" s="5"/>
      <c r="T1031" s="5" t="e">
        <f t="shared" si="101"/>
        <v>#NUM!</v>
      </c>
      <c r="U1031">
        <v>39</v>
      </c>
      <c r="V1031" s="14">
        <v>21</v>
      </c>
      <c r="W1031" s="14">
        <v>2</v>
      </c>
      <c r="X1031" s="14">
        <v>28</v>
      </c>
      <c r="Y1031" s="14">
        <v>3</v>
      </c>
      <c r="Z1031" s="14">
        <v>2</v>
      </c>
      <c r="AA1031" s="14">
        <v>9</v>
      </c>
      <c r="AB1031" s="2">
        <v>3</v>
      </c>
      <c r="AC1031" s="2">
        <v>2</v>
      </c>
      <c r="AD1031" s="2">
        <v>4</v>
      </c>
      <c r="AE1031" s="2">
        <v>8</v>
      </c>
      <c r="AF1031" s="2">
        <v>0</v>
      </c>
      <c r="AG1031" s="2">
        <v>0</v>
      </c>
      <c r="AH1031" s="16">
        <v>0</v>
      </c>
      <c r="AJ1031">
        <v>34</v>
      </c>
      <c r="AK1031">
        <v>33.996000000000002</v>
      </c>
      <c r="AR1031">
        <v>50</v>
      </c>
      <c r="AS1031">
        <v>60.432000000000002</v>
      </c>
    </row>
    <row r="1032" spans="1:45" x14ac:dyDescent="0.3">
      <c r="A1032">
        <v>5832</v>
      </c>
      <c r="B1032">
        <v>1961</v>
      </c>
      <c r="C1032" s="1">
        <f t="shared" si="96"/>
        <v>63</v>
      </c>
      <c r="D1032" t="s">
        <v>25</v>
      </c>
      <c r="E1032" t="s">
        <v>36</v>
      </c>
      <c r="F1032" s="4" t="s">
        <v>32</v>
      </c>
      <c r="G1032" t="s">
        <v>32</v>
      </c>
      <c r="H1032" s="20">
        <v>92556</v>
      </c>
      <c r="I1032" s="2">
        <f t="shared" si="97"/>
        <v>92.555999999999997</v>
      </c>
      <c r="J1032" s="2"/>
      <c r="K1032" s="2">
        <v>0</v>
      </c>
      <c r="L1032" s="2">
        <v>0</v>
      </c>
      <c r="M1032" s="16">
        <f t="shared" si="98"/>
        <v>0</v>
      </c>
      <c r="N1032" s="6" t="s">
        <v>170</v>
      </c>
      <c r="O1032" s="4">
        <f t="shared" si="99"/>
        <v>2</v>
      </c>
      <c r="P1032" s="3">
        <f t="shared" si="100"/>
        <v>41749</v>
      </c>
      <c r="Q1032" s="4" t="str" cm="1">
        <f t="array" ref="Q1032:S1032">_xlfn.TEXTSPLIT(N1032,"/")</f>
        <v>4</v>
      </c>
      <c r="R1032" s="4" t="str">
        <v>20</v>
      </c>
      <c r="S1032" s="4" t="str">
        <v>14</v>
      </c>
      <c r="T1032" s="5">
        <f t="shared" si="101"/>
        <v>41749</v>
      </c>
      <c r="U1032">
        <v>32</v>
      </c>
      <c r="V1032" s="14">
        <v>493</v>
      </c>
      <c r="W1032" s="14">
        <v>183</v>
      </c>
      <c r="X1032" s="14">
        <v>352</v>
      </c>
      <c r="Y1032" s="14">
        <v>184</v>
      </c>
      <c r="Z1032" s="14">
        <v>23</v>
      </c>
      <c r="AA1032" s="14">
        <v>28</v>
      </c>
      <c r="AB1032" s="2">
        <v>0</v>
      </c>
      <c r="AC1032" s="2">
        <v>3</v>
      </c>
      <c r="AD1032" s="2">
        <v>13</v>
      </c>
      <c r="AE1032" s="2">
        <v>0</v>
      </c>
      <c r="AF1032" s="2">
        <v>0</v>
      </c>
      <c r="AG1032" s="2">
        <v>0</v>
      </c>
      <c r="AH1032" s="16">
        <v>0</v>
      </c>
      <c r="AJ1032">
        <v>48</v>
      </c>
      <c r="AK1032">
        <v>23.957000000000001</v>
      </c>
      <c r="AR1032">
        <v>44</v>
      </c>
      <c r="AS1032">
        <v>63.777000000000001</v>
      </c>
    </row>
    <row r="1033" spans="1:45" x14ac:dyDescent="0.3">
      <c r="A1033">
        <v>5831</v>
      </c>
      <c r="B1033">
        <v>1968</v>
      </c>
      <c r="C1033" s="1">
        <f t="shared" si="96"/>
        <v>56</v>
      </c>
      <c r="D1033" t="s">
        <v>25</v>
      </c>
      <c r="E1033" t="s">
        <v>22</v>
      </c>
      <c r="F1033" s="4" t="s">
        <v>29</v>
      </c>
      <c r="G1033" t="s">
        <v>29</v>
      </c>
      <c r="H1033" s="20">
        <v>77870</v>
      </c>
      <c r="I1033" s="2">
        <f t="shared" si="97"/>
        <v>77.87</v>
      </c>
      <c r="J1033" s="2"/>
      <c r="K1033" s="2">
        <v>0</v>
      </c>
      <c r="L1033" s="2">
        <v>1</v>
      </c>
      <c r="M1033" s="16">
        <f t="shared" si="98"/>
        <v>1</v>
      </c>
      <c r="N1033" s="6" t="s">
        <v>168</v>
      </c>
      <c r="O1033" s="4">
        <f t="shared" si="99"/>
        <v>2</v>
      </c>
      <c r="P1033" s="3">
        <f t="shared" si="100"/>
        <v>41143</v>
      </c>
      <c r="Q1033" s="4" t="str" cm="1">
        <f t="array" ref="Q1033:S1033">_xlfn.TEXTSPLIT(N1033,"/")</f>
        <v>8</v>
      </c>
      <c r="R1033" s="4" t="str">
        <v>22</v>
      </c>
      <c r="S1033" s="4" t="str">
        <v>12</v>
      </c>
      <c r="T1033" s="5">
        <f t="shared" si="101"/>
        <v>41143</v>
      </c>
      <c r="U1033">
        <v>93</v>
      </c>
      <c r="V1033" s="14">
        <v>1017</v>
      </c>
      <c r="W1033" s="14">
        <v>50</v>
      </c>
      <c r="X1033" s="14">
        <v>500</v>
      </c>
      <c r="Y1033" s="14">
        <v>65</v>
      </c>
      <c r="Z1033" s="14">
        <v>50</v>
      </c>
      <c r="AA1033" s="14">
        <v>133</v>
      </c>
      <c r="AB1033" s="2">
        <v>3</v>
      </c>
      <c r="AC1033" s="2">
        <v>5</v>
      </c>
      <c r="AD1033" s="2">
        <v>5</v>
      </c>
      <c r="AE1033" s="2">
        <v>8</v>
      </c>
      <c r="AF1033" s="2">
        <v>1</v>
      </c>
      <c r="AG1033" s="2">
        <v>0</v>
      </c>
      <c r="AH1033" s="16">
        <v>2</v>
      </c>
      <c r="AJ1033">
        <v>55</v>
      </c>
      <c r="AK1033">
        <v>19.513999999999999</v>
      </c>
      <c r="AR1033">
        <v>65</v>
      </c>
      <c r="AS1033">
        <v>69.096000000000004</v>
      </c>
    </row>
    <row r="1034" spans="1:45" x14ac:dyDescent="0.3">
      <c r="A1034">
        <v>5830</v>
      </c>
      <c r="B1034">
        <v>1973</v>
      </c>
      <c r="C1034" s="1">
        <f t="shared" si="96"/>
        <v>51</v>
      </c>
      <c r="D1034" t="s">
        <v>47</v>
      </c>
      <c r="E1034" t="s">
        <v>34</v>
      </c>
      <c r="F1034" s="4" t="s">
        <v>26</v>
      </c>
      <c r="G1034" t="s">
        <v>26</v>
      </c>
      <c r="H1034" s="20">
        <v>86857</v>
      </c>
      <c r="I1034" s="2">
        <f t="shared" si="97"/>
        <v>86.856999999999999</v>
      </c>
      <c r="J1034" s="2"/>
      <c r="K1034" s="2">
        <v>0</v>
      </c>
      <c r="L1034" s="2">
        <v>0</v>
      </c>
      <c r="M1034" s="16">
        <f t="shared" si="98"/>
        <v>0</v>
      </c>
      <c r="N1034" s="7">
        <v>41252</v>
      </c>
      <c r="O1034" s="4">
        <f t="shared" si="99"/>
        <v>1</v>
      </c>
      <c r="P1034" s="3">
        <f t="shared" si="100"/>
        <v>41252</v>
      </c>
      <c r="Q1034" s="4" t="str" cm="1">
        <f t="array" ref="Q1034">_xlfn.TEXTSPLIT(N1034,"/")</f>
        <v>41252</v>
      </c>
      <c r="R1034" s="5"/>
      <c r="S1034" s="5"/>
      <c r="T1034" s="5" t="e">
        <f t="shared" si="101"/>
        <v>#NUM!</v>
      </c>
      <c r="U1034">
        <v>96</v>
      </c>
      <c r="V1034" s="14">
        <v>899</v>
      </c>
      <c r="W1034" s="14">
        <v>102</v>
      </c>
      <c r="X1034" s="14">
        <v>838</v>
      </c>
      <c r="Y1034" s="14">
        <v>133</v>
      </c>
      <c r="Z1034" s="14">
        <v>102</v>
      </c>
      <c r="AA1034" s="14">
        <v>40</v>
      </c>
      <c r="AB1034" s="2">
        <v>1</v>
      </c>
      <c r="AC1034" s="2">
        <v>5</v>
      </c>
      <c r="AD1034" s="2">
        <v>10</v>
      </c>
      <c r="AE1034" s="2">
        <v>2</v>
      </c>
      <c r="AF1034" s="2">
        <v>1</v>
      </c>
      <c r="AG1034" s="2">
        <v>0</v>
      </c>
      <c r="AH1034" s="16">
        <v>0</v>
      </c>
      <c r="AJ1034">
        <v>55</v>
      </c>
      <c r="AK1034">
        <v>19.513999999999999</v>
      </c>
      <c r="AR1034">
        <v>53</v>
      </c>
      <c r="AS1034">
        <v>35.682000000000002</v>
      </c>
    </row>
    <row r="1035" spans="1:45" x14ac:dyDescent="0.3">
      <c r="A1035">
        <v>5827</v>
      </c>
      <c r="B1035">
        <v>1959</v>
      </c>
      <c r="C1035" s="1">
        <f t="shared" si="96"/>
        <v>65</v>
      </c>
      <c r="D1035" t="s">
        <v>47</v>
      </c>
      <c r="E1035" t="s">
        <v>22</v>
      </c>
      <c r="F1035" s="4" t="s">
        <v>23</v>
      </c>
      <c r="G1035" t="s">
        <v>23</v>
      </c>
      <c r="H1035" s="20">
        <v>35246</v>
      </c>
      <c r="I1035" s="2">
        <f t="shared" si="97"/>
        <v>35.246000000000002</v>
      </c>
      <c r="J1035" s="2"/>
      <c r="K1035" s="2">
        <v>1</v>
      </c>
      <c r="L1035" s="2">
        <v>1</v>
      </c>
      <c r="M1035" s="16">
        <f t="shared" si="98"/>
        <v>2</v>
      </c>
      <c r="N1035" s="6" t="s">
        <v>319</v>
      </c>
      <c r="O1035" s="4">
        <f t="shared" si="99"/>
        <v>2</v>
      </c>
      <c r="P1035" s="3">
        <f t="shared" si="100"/>
        <v>41745</v>
      </c>
      <c r="Q1035" s="4" t="str" cm="1">
        <f t="array" ref="Q1035:S1035">_xlfn.TEXTSPLIT(N1035,"/")</f>
        <v>4</v>
      </c>
      <c r="R1035" s="4" t="str">
        <v>16</v>
      </c>
      <c r="S1035" s="4" t="str">
        <v>14</v>
      </c>
      <c r="T1035" s="5">
        <f t="shared" si="101"/>
        <v>41745</v>
      </c>
      <c r="U1035">
        <v>53</v>
      </c>
      <c r="V1035" s="14">
        <v>36</v>
      </c>
      <c r="W1035" s="14">
        <v>0</v>
      </c>
      <c r="X1035" s="14">
        <v>12</v>
      </c>
      <c r="Y1035" s="14">
        <v>2</v>
      </c>
      <c r="Z1035" s="14">
        <v>2</v>
      </c>
      <c r="AA1035" s="14">
        <v>10</v>
      </c>
      <c r="AB1035" s="2">
        <v>4</v>
      </c>
      <c r="AC1035" s="2">
        <v>3</v>
      </c>
      <c r="AD1035" s="2">
        <v>3</v>
      </c>
      <c r="AE1035" s="2">
        <v>5</v>
      </c>
      <c r="AF1035" s="2">
        <v>0</v>
      </c>
      <c r="AG1035" s="2">
        <v>0</v>
      </c>
      <c r="AH1035" s="16">
        <v>0</v>
      </c>
      <c r="AJ1035">
        <v>48</v>
      </c>
      <c r="AK1035">
        <v>80.144000000000005</v>
      </c>
      <c r="AR1035">
        <v>61</v>
      </c>
      <c r="AS1035">
        <v>58.646000000000001</v>
      </c>
    </row>
    <row r="1036" spans="1:45" x14ac:dyDescent="0.3">
      <c r="A1036">
        <v>5824</v>
      </c>
      <c r="B1036">
        <v>1973</v>
      </c>
      <c r="C1036" s="1">
        <f t="shared" si="96"/>
        <v>51</v>
      </c>
      <c r="D1036" t="s">
        <v>33</v>
      </c>
      <c r="E1036" t="s">
        <v>34</v>
      </c>
      <c r="F1036" s="4" t="s">
        <v>32</v>
      </c>
      <c r="G1036" t="s">
        <v>32</v>
      </c>
      <c r="H1036" s="20">
        <v>34578</v>
      </c>
      <c r="I1036" s="2">
        <f t="shared" si="97"/>
        <v>34.578000000000003</v>
      </c>
      <c r="J1036" s="2"/>
      <c r="K1036" s="2">
        <v>2</v>
      </c>
      <c r="L1036" s="2">
        <v>1</v>
      </c>
      <c r="M1036" s="16">
        <f t="shared" si="98"/>
        <v>3</v>
      </c>
      <c r="N1036" s="7">
        <v>41947</v>
      </c>
      <c r="O1036" s="4">
        <f t="shared" si="99"/>
        <v>1</v>
      </c>
      <c r="P1036" s="3">
        <f t="shared" si="100"/>
        <v>41947</v>
      </c>
      <c r="Q1036" s="4" t="str" cm="1">
        <f t="array" ref="Q1036">_xlfn.TEXTSPLIT(N1036,"/")</f>
        <v>41947</v>
      </c>
      <c r="R1036" s="5"/>
      <c r="S1036" s="5"/>
      <c r="T1036" s="5" t="e">
        <f t="shared" si="101"/>
        <v>#NUM!</v>
      </c>
      <c r="U1036">
        <v>1</v>
      </c>
      <c r="V1036" s="14">
        <v>7</v>
      </c>
      <c r="W1036" s="14">
        <v>0</v>
      </c>
      <c r="X1036" s="14">
        <v>1</v>
      </c>
      <c r="Y1036" s="14">
        <v>0</v>
      </c>
      <c r="Z1036" s="14">
        <v>0</v>
      </c>
      <c r="AA1036" s="14">
        <v>0</v>
      </c>
      <c r="AB1036" s="2">
        <v>1</v>
      </c>
      <c r="AC1036" s="2">
        <v>1</v>
      </c>
      <c r="AD1036" s="2">
        <v>2</v>
      </c>
      <c r="AE1036" s="2">
        <v>6</v>
      </c>
      <c r="AF1036" s="2">
        <v>0</v>
      </c>
      <c r="AG1036" s="2">
        <v>0</v>
      </c>
      <c r="AH1036" s="16">
        <v>0</v>
      </c>
      <c r="AJ1036">
        <v>60</v>
      </c>
      <c r="AK1036">
        <v>80.123999999999995</v>
      </c>
      <c r="AR1036">
        <v>34</v>
      </c>
      <c r="AS1036">
        <v>30.279</v>
      </c>
    </row>
    <row r="1037" spans="1:45" x14ac:dyDescent="0.3">
      <c r="A1037">
        <v>5823</v>
      </c>
      <c r="B1037">
        <v>1971</v>
      </c>
      <c r="C1037" s="1">
        <f t="shared" si="96"/>
        <v>53</v>
      </c>
      <c r="D1037" t="s">
        <v>40</v>
      </c>
      <c r="E1037" t="s">
        <v>34</v>
      </c>
      <c r="F1037" s="4" t="s">
        <v>26</v>
      </c>
      <c r="G1037" t="s">
        <v>26</v>
      </c>
      <c r="H1037" s="20">
        <v>32303</v>
      </c>
      <c r="I1037" s="2">
        <f t="shared" si="97"/>
        <v>32.302999999999997</v>
      </c>
      <c r="J1037" s="2"/>
      <c r="K1037" s="2">
        <v>0</v>
      </c>
      <c r="L1037" s="2">
        <v>1</v>
      </c>
      <c r="M1037" s="16">
        <f t="shared" si="98"/>
        <v>1</v>
      </c>
      <c r="N1037" s="7">
        <v>41854</v>
      </c>
      <c r="O1037" s="4">
        <f t="shared" si="99"/>
        <v>1</v>
      </c>
      <c r="P1037" s="3">
        <f t="shared" si="100"/>
        <v>41854</v>
      </c>
      <c r="Q1037" s="4" t="str" cm="1">
        <f t="array" ref="Q1037">_xlfn.TEXTSPLIT(N1037,"/")</f>
        <v>41854</v>
      </c>
      <c r="R1037" s="5"/>
      <c r="S1037" s="5"/>
      <c r="T1037" s="5" t="e">
        <f t="shared" si="101"/>
        <v>#NUM!</v>
      </c>
      <c r="U1037">
        <v>63</v>
      </c>
      <c r="V1037" s="14">
        <v>35</v>
      </c>
      <c r="W1037" s="14">
        <v>0</v>
      </c>
      <c r="X1037" s="14">
        <v>2</v>
      </c>
      <c r="Y1037" s="14">
        <v>0</v>
      </c>
      <c r="Z1037" s="14">
        <v>0</v>
      </c>
      <c r="AA1037" s="14">
        <v>2</v>
      </c>
      <c r="AB1037" s="2">
        <v>2</v>
      </c>
      <c r="AC1037" s="2">
        <v>1</v>
      </c>
      <c r="AD1037" s="2">
        <v>4</v>
      </c>
      <c r="AE1037" s="2">
        <v>5</v>
      </c>
      <c r="AF1037" s="2">
        <v>0</v>
      </c>
      <c r="AG1037" s="2">
        <v>0</v>
      </c>
      <c r="AH1037" s="16">
        <v>0</v>
      </c>
      <c r="AJ1037">
        <v>50</v>
      </c>
      <c r="AK1037">
        <v>33.470999999999997</v>
      </c>
      <c r="AR1037">
        <v>51</v>
      </c>
      <c r="AS1037">
        <v>30.023</v>
      </c>
    </row>
    <row r="1038" spans="1:45" x14ac:dyDescent="0.3">
      <c r="A1038">
        <v>5802</v>
      </c>
      <c r="B1038">
        <v>1973</v>
      </c>
      <c r="C1038" s="1">
        <f t="shared" si="96"/>
        <v>51</v>
      </c>
      <c r="D1038" t="s">
        <v>38</v>
      </c>
      <c r="E1038" t="s">
        <v>66</v>
      </c>
      <c r="F1038" s="4" t="s">
        <v>29</v>
      </c>
      <c r="G1038" t="s">
        <v>29</v>
      </c>
      <c r="H1038" s="20">
        <v>14188</v>
      </c>
      <c r="I1038" s="2">
        <f t="shared" si="97"/>
        <v>14.188000000000001</v>
      </c>
      <c r="J1038" s="2"/>
      <c r="K1038" s="2">
        <v>0</v>
      </c>
      <c r="L1038" s="2">
        <v>0</v>
      </c>
      <c r="M1038" s="16">
        <f t="shared" si="98"/>
        <v>0</v>
      </c>
      <c r="N1038" s="6" t="s">
        <v>229</v>
      </c>
      <c r="O1038" s="4">
        <f t="shared" si="99"/>
        <v>2</v>
      </c>
      <c r="P1038" s="3">
        <f t="shared" si="100"/>
        <v>41333</v>
      </c>
      <c r="Q1038" s="4" t="str" cm="1">
        <f t="array" ref="Q1038:S1038">_xlfn.TEXTSPLIT(N1038,"/")</f>
        <v>2</v>
      </c>
      <c r="R1038" s="4" t="str">
        <v>28</v>
      </c>
      <c r="S1038" s="4" t="str">
        <v>13</v>
      </c>
      <c r="T1038" s="5">
        <f t="shared" si="101"/>
        <v>41333</v>
      </c>
      <c r="U1038">
        <v>40</v>
      </c>
      <c r="V1038" s="14">
        <v>2</v>
      </c>
      <c r="W1038" s="14">
        <v>7</v>
      </c>
      <c r="X1038" s="14">
        <v>11</v>
      </c>
      <c r="Y1038" s="14">
        <v>16</v>
      </c>
      <c r="Z1038" s="14">
        <v>12</v>
      </c>
      <c r="AA1038" s="14">
        <v>27</v>
      </c>
      <c r="AB1038" s="2">
        <v>1</v>
      </c>
      <c r="AC1038" s="2">
        <v>2</v>
      </c>
      <c r="AD1038" s="2">
        <v>4</v>
      </c>
      <c r="AE1038" s="2">
        <v>6</v>
      </c>
      <c r="AF1038" s="2">
        <v>0</v>
      </c>
      <c r="AG1038" s="2">
        <v>0</v>
      </c>
      <c r="AH1038" s="16">
        <v>0</v>
      </c>
      <c r="AJ1038">
        <v>55</v>
      </c>
      <c r="AK1038">
        <v>29.542999999999999</v>
      </c>
      <c r="AR1038">
        <v>62</v>
      </c>
      <c r="AS1038">
        <v>46.524000000000001</v>
      </c>
    </row>
    <row r="1039" spans="1:45" x14ac:dyDescent="0.3">
      <c r="A1039">
        <v>5796</v>
      </c>
      <c r="B1039">
        <v>1964</v>
      </c>
      <c r="C1039" s="1">
        <f t="shared" si="96"/>
        <v>60</v>
      </c>
      <c r="D1039" t="s">
        <v>25</v>
      </c>
      <c r="E1039" t="s">
        <v>22</v>
      </c>
      <c r="F1039" s="4" t="s">
        <v>29</v>
      </c>
      <c r="G1039" t="s">
        <v>29</v>
      </c>
      <c r="H1039" s="20">
        <v>77437</v>
      </c>
      <c r="I1039" s="2">
        <f t="shared" si="97"/>
        <v>77.436999999999998</v>
      </c>
      <c r="J1039" s="2"/>
      <c r="K1039" s="2">
        <v>0</v>
      </c>
      <c r="L1039" s="2">
        <v>0</v>
      </c>
      <c r="M1039" s="16">
        <f t="shared" si="98"/>
        <v>0</v>
      </c>
      <c r="N1039" s="6" t="s">
        <v>97</v>
      </c>
      <c r="O1039" s="4">
        <f t="shared" si="99"/>
        <v>2</v>
      </c>
      <c r="P1039" s="3">
        <f t="shared" si="100"/>
        <v>41604</v>
      </c>
      <c r="Q1039" s="4" t="str" cm="1">
        <f t="array" ref="Q1039:S1039">_xlfn.TEXTSPLIT(N1039,"/")</f>
        <v>11</v>
      </c>
      <c r="R1039" s="4" t="str">
        <v>26</v>
      </c>
      <c r="S1039" s="4" t="str">
        <v>13</v>
      </c>
      <c r="T1039" s="5">
        <f t="shared" si="101"/>
        <v>41604</v>
      </c>
      <c r="U1039">
        <v>70</v>
      </c>
      <c r="V1039" s="14">
        <v>560</v>
      </c>
      <c r="W1039" s="14">
        <v>21</v>
      </c>
      <c r="X1039" s="14">
        <v>442</v>
      </c>
      <c r="Y1039" s="14">
        <v>29</v>
      </c>
      <c r="Z1039" s="14">
        <v>44</v>
      </c>
      <c r="AA1039" s="14">
        <v>29</v>
      </c>
      <c r="AB1039" s="2">
        <v>1</v>
      </c>
      <c r="AC1039" s="2">
        <v>4</v>
      </c>
      <c r="AD1039" s="2">
        <v>13</v>
      </c>
      <c r="AE1039" s="2">
        <v>1</v>
      </c>
      <c r="AF1039" s="2">
        <v>0</v>
      </c>
      <c r="AG1039" s="2">
        <v>0</v>
      </c>
      <c r="AH1039" s="16">
        <v>1</v>
      </c>
      <c r="AJ1039">
        <v>48</v>
      </c>
      <c r="AK1039">
        <v>59.481000000000002</v>
      </c>
      <c r="AR1039">
        <v>59</v>
      </c>
      <c r="AS1039">
        <v>64.099999999999994</v>
      </c>
    </row>
    <row r="1040" spans="1:45" x14ac:dyDescent="0.3">
      <c r="A1040">
        <v>5794</v>
      </c>
      <c r="B1040">
        <v>1975</v>
      </c>
      <c r="C1040" s="1">
        <f t="shared" si="96"/>
        <v>49</v>
      </c>
      <c r="D1040" t="s">
        <v>40</v>
      </c>
      <c r="E1040" t="s">
        <v>34</v>
      </c>
      <c r="F1040" s="4" t="s">
        <v>29</v>
      </c>
      <c r="G1040" t="s">
        <v>29</v>
      </c>
      <c r="H1040" s="20">
        <v>46374</v>
      </c>
      <c r="I1040" s="2">
        <f t="shared" si="97"/>
        <v>46.374000000000002</v>
      </c>
      <c r="J1040" s="2"/>
      <c r="K1040" s="2">
        <v>0</v>
      </c>
      <c r="L1040" s="2">
        <v>1</v>
      </c>
      <c r="M1040" s="16">
        <f t="shared" si="98"/>
        <v>1</v>
      </c>
      <c r="N1040" s="6" t="s">
        <v>35</v>
      </c>
      <c r="O1040" s="4">
        <f t="shared" si="99"/>
        <v>2</v>
      </c>
      <c r="P1040" s="3">
        <f t="shared" si="100"/>
        <v>41715</v>
      </c>
      <c r="Q1040" s="4" t="str" cm="1">
        <f t="array" ref="Q1040:S1040">_xlfn.TEXTSPLIT(N1040,"/")</f>
        <v>3</v>
      </c>
      <c r="R1040" s="4" t="str">
        <v>17</v>
      </c>
      <c r="S1040" s="4" t="str">
        <v>14</v>
      </c>
      <c r="T1040" s="5">
        <f t="shared" si="101"/>
        <v>41715</v>
      </c>
      <c r="U1040">
        <v>1</v>
      </c>
      <c r="V1040" s="14">
        <v>408</v>
      </c>
      <c r="W1040" s="14">
        <v>0</v>
      </c>
      <c r="X1040" s="14">
        <v>21</v>
      </c>
      <c r="Y1040" s="14">
        <v>0</v>
      </c>
      <c r="Z1040" s="14">
        <v>0</v>
      </c>
      <c r="AA1040" s="14">
        <v>17</v>
      </c>
      <c r="AB1040" s="2">
        <v>3</v>
      </c>
      <c r="AC1040" s="2">
        <v>7</v>
      </c>
      <c r="AD1040" s="2">
        <v>7</v>
      </c>
      <c r="AE1040" s="2">
        <v>8</v>
      </c>
      <c r="AF1040" s="2">
        <v>1</v>
      </c>
      <c r="AG1040" s="2">
        <v>0</v>
      </c>
      <c r="AH1040" s="16">
        <v>2</v>
      </c>
      <c r="AJ1040">
        <v>76</v>
      </c>
      <c r="AK1040">
        <v>91.712000000000003</v>
      </c>
      <c r="AR1040">
        <v>61</v>
      </c>
      <c r="AS1040">
        <v>65.316000000000003</v>
      </c>
    </row>
    <row r="1041" spans="1:45" x14ac:dyDescent="0.3">
      <c r="A1041">
        <v>5790</v>
      </c>
      <c r="B1041">
        <v>1986</v>
      </c>
      <c r="C1041" s="1">
        <f t="shared" si="96"/>
        <v>38</v>
      </c>
      <c r="D1041" t="s">
        <v>25</v>
      </c>
      <c r="E1041" t="s">
        <v>22</v>
      </c>
      <c r="F1041" s="4" t="s">
        <v>29</v>
      </c>
      <c r="G1041" t="s">
        <v>29</v>
      </c>
      <c r="H1041" s="20">
        <v>31158</v>
      </c>
      <c r="I1041" s="2">
        <f t="shared" si="97"/>
        <v>31.158000000000001</v>
      </c>
      <c r="J1041" s="2"/>
      <c r="K1041" s="2">
        <v>1</v>
      </c>
      <c r="L1041" s="2">
        <v>0</v>
      </c>
      <c r="M1041" s="16">
        <f t="shared" si="98"/>
        <v>1</v>
      </c>
      <c r="N1041" s="6" t="s">
        <v>386</v>
      </c>
      <c r="O1041" s="4">
        <f t="shared" si="99"/>
        <v>2</v>
      </c>
      <c r="P1041" s="3">
        <f t="shared" si="100"/>
        <v>41301</v>
      </c>
      <c r="Q1041" s="4" t="str" cm="1">
        <f t="array" ref="Q1041:S1041">_xlfn.TEXTSPLIT(N1041,"/")</f>
        <v>1</v>
      </c>
      <c r="R1041" s="4" t="str">
        <v>27</v>
      </c>
      <c r="S1041" s="4" t="str">
        <v>13</v>
      </c>
      <c r="T1041" s="5">
        <f t="shared" si="101"/>
        <v>41301</v>
      </c>
      <c r="U1041">
        <v>62</v>
      </c>
      <c r="V1041" s="14">
        <v>25</v>
      </c>
      <c r="W1041" s="14">
        <v>6</v>
      </c>
      <c r="X1041" s="14">
        <v>16</v>
      </c>
      <c r="Y1041" s="14">
        <v>20</v>
      </c>
      <c r="Z1041" s="14">
        <v>0</v>
      </c>
      <c r="AA1041" s="14">
        <v>5</v>
      </c>
      <c r="AB1041" s="2">
        <v>2</v>
      </c>
      <c r="AC1041" s="2">
        <v>2</v>
      </c>
      <c r="AD1041" s="2">
        <v>3</v>
      </c>
      <c r="AE1041" s="2">
        <v>8</v>
      </c>
      <c r="AF1041" s="2">
        <v>0</v>
      </c>
      <c r="AG1041" s="2">
        <v>0</v>
      </c>
      <c r="AH1041" s="16">
        <v>0</v>
      </c>
      <c r="AJ1041">
        <v>47</v>
      </c>
      <c r="AK1041">
        <v>37.395000000000003</v>
      </c>
      <c r="AR1041">
        <v>47</v>
      </c>
      <c r="AS1041">
        <v>20.18</v>
      </c>
    </row>
    <row r="1042" spans="1:45" x14ac:dyDescent="0.3">
      <c r="A1042">
        <v>5788</v>
      </c>
      <c r="B1042">
        <v>1973</v>
      </c>
      <c r="C1042" s="1">
        <f t="shared" si="96"/>
        <v>51</v>
      </c>
      <c r="D1042" t="s">
        <v>38</v>
      </c>
      <c r="E1042" t="s">
        <v>22</v>
      </c>
      <c r="F1042" s="4" t="s">
        <v>32</v>
      </c>
      <c r="G1042" t="s">
        <v>32</v>
      </c>
      <c r="H1042" s="20">
        <v>46053</v>
      </c>
      <c r="I1042" s="2">
        <f t="shared" si="97"/>
        <v>46.052999999999997</v>
      </c>
      <c r="J1042" s="2"/>
      <c r="K1042" s="2">
        <v>1</v>
      </c>
      <c r="L1042" s="2">
        <v>0</v>
      </c>
      <c r="M1042" s="16">
        <f t="shared" si="98"/>
        <v>1</v>
      </c>
      <c r="N1042" s="6" t="s">
        <v>345</v>
      </c>
      <c r="O1042" s="4">
        <f t="shared" si="99"/>
        <v>2</v>
      </c>
      <c r="P1042" s="3">
        <f t="shared" si="100"/>
        <v>41322</v>
      </c>
      <c r="Q1042" s="4" t="str" cm="1">
        <f t="array" ref="Q1042:S1042">_xlfn.TEXTSPLIT(N1042,"/")</f>
        <v>2</v>
      </c>
      <c r="R1042" s="4" t="str">
        <v>17</v>
      </c>
      <c r="S1042" s="4" t="str">
        <v>13</v>
      </c>
      <c r="T1042" s="5">
        <f t="shared" si="101"/>
        <v>41322</v>
      </c>
      <c r="U1042">
        <v>46</v>
      </c>
      <c r="V1042" s="14">
        <v>56</v>
      </c>
      <c r="W1042" s="14">
        <v>10</v>
      </c>
      <c r="X1042" s="14">
        <v>92</v>
      </c>
      <c r="Y1042" s="14">
        <v>19</v>
      </c>
      <c r="Z1042" s="14">
        <v>7</v>
      </c>
      <c r="AA1042" s="14">
        <v>25</v>
      </c>
      <c r="AB1042" s="2">
        <v>3</v>
      </c>
      <c r="AC1042" s="2">
        <v>3</v>
      </c>
      <c r="AD1042" s="2">
        <v>4</v>
      </c>
      <c r="AE1042" s="2">
        <v>5</v>
      </c>
      <c r="AF1042" s="2">
        <v>0</v>
      </c>
      <c r="AG1042" s="2">
        <v>0</v>
      </c>
      <c r="AH1042" s="16">
        <v>0</v>
      </c>
      <c r="AJ1042">
        <v>43</v>
      </c>
      <c r="AK1042">
        <v>50.183</v>
      </c>
      <c r="AR1042">
        <v>47</v>
      </c>
      <c r="AS1042">
        <v>31.614999999999998</v>
      </c>
    </row>
    <row r="1043" spans="1:45" x14ac:dyDescent="0.3">
      <c r="A1043">
        <v>5782</v>
      </c>
      <c r="B1043">
        <v>1983</v>
      </c>
      <c r="C1043" s="1">
        <f t="shared" si="96"/>
        <v>41</v>
      </c>
      <c r="D1043" t="s">
        <v>25</v>
      </c>
      <c r="E1043" t="s">
        <v>36</v>
      </c>
      <c r="F1043" s="4" t="s">
        <v>32</v>
      </c>
      <c r="G1043" t="s">
        <v>32</v>
      </c>
      <c r="H1043" s="20">
        <v>58582</v>
      </c>
      <c r="I1043" s="2">
        <f t="shared" si="97"/>
        <v>58.582000000000001</v>
      </c>
      <c r="J1043" s="2"/>
      <c r="K1043" s="2">
        <v>0</v>
      </c>
      <c r="L1043" s="2">
        <v>1</v>
      </c>
      <c r="M1043" s="16">
        <f t="shared" si="98"/>
        <v>1</v>
      </c>
      <c r="N1043" s="6" t="s">
        <v>188</v>
      </c>
      <c r="O1043" s="4">
        <f t="shared" si="99"/>
        <v>2</v>
      </c>
      <c r="P1043" s="3">
        <f t="shared" si="100"/>
        <v>41545</v>
      </c>
      <c r="Q1043" s="4" t="str" cm="1">
        <f t="array" ref="Q1043:S1043">_xlfn.TEXTSPLIT(N1043,"/")</f>
        <v>9</v>
      </c>
      <c r="R1043" s="4" t="str">
        <v>28</v>
      </c>
      <c r="S1043" s="4" t="str">
        <v>13</v>
      </c>
      <c r="T1043" s="5">
        <f t="shared" si="101"/>
        <v>41545</v>
      </c>
      <c r="U1043">
        <v>15</v>
      </c>
      <c r="V1043" s="14">
        <v>402</v>
      </c>
      <c r="W1043" s="14">
        <v>35</v>
      </c>
      <c r="X1043" s="14">
        <v>106</v>
      </c>
      <c r="Y1043" s="14">
        <v>101</v>
      </c>
      <c r="Z1043" s="14">
        <v>77</v>
      </c>
      <c r="AA1043" s="14">
        <v>42</v>
      </c>
      <c r="AB1043" s="2">
        <v>2</v>
      </c>
      <c r="AC1043" s="2">
        <v>9</v>
      </c>
      <c r="AD1043" s="2">
        <v>9</v>
      </c>
      <c r="AE1043" s="2">
        <v>5</v>
      </c>
      <c r="AF1043" s="2">
        <v>0</v>
      </c>
      <c r="AG1043" s="2">
        <v>0</v>
      </c>
      <c r="AH1043" s="16">
        <v>1</v>
      </c>
      <c r="AJ1043">
        <v>51</v>
      </c>
      <c r="AK1043">
        <v>59.972999999999999</v>
      </c>
      <c r="AR1043">
        <v>28</v>
      </c>
      <c r="AS1043">
        <v>83.257000000000005</v>
      </c>
    </row>
    <row r="1044" spans="1:45" x14ac:dyDescent="0.3">
      <c r="A1044">
        <v>5763</v>
      </c>
      <c r="B1044">
        <v>1973</v>
      </c>
      <c r="C1044" s="1">
        <f t="shared" si="96"/>
        <v>51</v>
      </c>
      <c r="D1044" t="s">
        <v>28</v>
      </c>
      <c r="E1044" t="s">
        <v>42</v>
      </c>
      <c r="F1044" s="4" t="s">
        <v>32</v>
      </c>
      <c r="G1044" t="s">
        <v>32</v>
      </c>
      <c r="H1044" s="20">
        <v>49854</v>
      </c>
      <c r="I1044" s="2">
        <f t="shared" si="97"/>
        <v>49.853999999999999</v>
      </c>
      <c r="J1044" s="2"/>
      <c r="K1044" s="2">
        <v>1</v>
      </c>
      <c r="L1044" s="2">
        <v>0</v>
      </c>
      <c r="M1044" s="16">
        <f t="shared" si="98"/>
        <v>1</v>
      </c>
      <c r="N1044" s="7">
        <v>41558</v>
      </c>
      <c r="O1044" s="4">
        <f t="shared" si="99"/>
        <v>1</v>
      </c>
      <c r="P1044" s="3">
        <f t="shared" si="100"/>
        <v>41558</v>
      </c>
      <c r="Q1044" s="4" t="str" cm="1">
        <f t="array" ref="Q1044">_xlfn.TEXTSPLIT(N1044,"/")</f>
        <v>41558</v>
      </c>
      <c r="R1044" s="5"/>
      <c r="S1044" s="5"/>
      <c r="T1044" s="5" t="e">
        <f t="shared" si="101"/>
        <v>#NUM!</v>
      </c>
      <c r="U1044">
        <v>63</v>
      </c>
      <c r="V1044" s="14">
        <v>123</v>
      </c>
      <c r="W1044" s="14">
        <v>17</v>
      </c>
      <c r="X1044" s="14">
        <v>171</v>
      </c>
      <c r="Y1044" s="14">
        <v>39</v>
      </c>
      <c r="Z1044" s="14">
        <v>0</v>
      </c>
      <c r="AA1044" s="14">
        <v>30</v>
      </c>
      <c r="AB1044" s="2">
        <v>5</v>
      </c>
      <c r="AC1044" s="2">
        <v>6</v>
      </c>
      <c r="AD1044" s="2">
        <v>5</v>
      </c>
      <c r="AE1044" s="2">
        <v>6</v>
      </c>
      <c r="AF1044" s="2">
        <v>0</v>
      </c>
      <c r="AG1044" s="2">
        <v>0</v>
      </c>
      <c r="AH1044" s="16">
        <v>0</v>
      </c>
      <c r="AJ1044">
        <v>49</v>
      </c>
      <c r="AK1044">
        <v>68.352000000000004</v>
      </c>
      <c r="AR1044">
        <v>48</v>
      </c>
      <c r="AS1044">
        <v>55.801000000000002</v>
      </c>
    </row>
    <row r="1045" spans="1:45" x14ac:dyDescent="0.3">
      <c r="A1045">
        <v>5758</v>
      </c>
      <c r="B1045">
        <v>1983</v>
      </c>
      <c r="C1045" s="1">
        <f t="shared" si="96"/>
        <v>41</v>
      </c>
      <c r="D1045" t="s">
        <v>25</v>
      </c>
      <c r="E1045" t="s">
        <v>22</v>
      </c>
      <c r="F1045" s="4" t="s">
        <v>29</v>
      </c>
      <c r="G1045" t="s">
        <v>29</v>
      </c>
      <c r="H1045" s="20">
        <v>65169</v>
      </c>
      <c r="I1045" s="2">
        <f t="shared" si="97"/>
        <v>65.168999999999997</v>
      </c>
      <c r="J1045" s="2"/>
      <c r="K1045" s="2">
        <v>0</v>
      </c>
      <c r="L1045" s="2">
        <v>0</v>
      </c>
      <c r="M1045" s="16">
        <f t="shared" si="98"/>
        <v>0</v>
      </c>
      <c r="N1045" s="6" t="s">
        <v>244</v>
      </c>
      <c r="O1045" s="4">
        <f t="shared" si="99"/>
        <v>2</v>
      </c>
      <c r="P1045" s="3">
        <f t="shared" si="100"/>
        <v>41653</v>
      </c>
      <c r="Q1045" s="4" t="str" cm="1">
        <f t="array" ref="Q1045:S1045">_xlfn.TEXTSPLIT(N1045,"/")</f>
        <v>1</v>
      </c>
      <c r="R1045" s="4" t="str">
        <v>14</v>
      </c>
      <c r="S1045" s="4" t="str">
        <v>14</v>
      </c>
      <c r="T1045" s="5">
        <f t="shared" si="101"/>
        <v>41653</v>
      </c>
      <c r="U1045">
        <v>23</v>
      </c>
      <c r="V1045" s="14">
        <v>1074</v>
      </c>
      <c r="W1045" s="14">
        <v>0</v>
      </c>
      <c r="X1045" s="14">
        <v>69</v>
      </c>
      <c r="Y1045" s="14">
        <v>0</v>
      </c>
      <c r="Z1045" s="14">
        <v>0</v>
      </c>
      <c r="AA1045" s="14">
        <v>46</v>
      </c>
      <c r="AB1045" s="2">
        <v>1</v>
      </c>
      <c r="AC1045" s="2">
        <v>10</v>
      </c>
      <c r="AD1045" s="2">
        <v>13</v>
      </c>
      <c r="AE1045" s="2">
        <v>6</v>
      </c>
      <c r="AF1045" s="2">
        <v>1</v>
      </c>
      <c r="AG1045" s="2">
        <v>0</v>
      </c>
      <c r="AH1045" s="16">
        <v>4</v>
      </c>
      <c r="AJ1045">
        <v>48</v>
      </c>
      <c r="AK1045">
        <v>61.456000000000003</v>
      </c>
      <c r="AR1045">
        <v>40</v>
      </c>
      <c r="AS1045">
        <v>89.616</v>
      </c>
    </row>
    <row r="1046" spans="1:45" x14ac:dyDescent="0.3">
      <c r="A1046">
        <v>5756</v>
      </c>
      <c r="B1046">
        <v>1984</v>
      </c>
      <c r="C1046" s="1">
        <f t="shared" si="96"/>
        <v>40</v>
      </c>
      <c r="D1046" t="s">
        <v>25</v>
      </c>
      <c r="E1046" t="s">
        <v>22</v>
      </c>
      <c r="F1046" s="4" t="s">
        <v>32</v>
      </c>
      <c r="G1046" t="s">
        <v>32</v>
      </c>
      <c r="H1046" s="20">
        <v>39453</v>
      </c>
      <c r="I1046" s="2">
        <f t="shared" si="97"/>
        <v>39.453000000000003</v>
      </c>
      <c r="J1046" s="2"/>
      <c r="K1046" s="2">
        <v>1</v>
      </c>
      <c r="L1046" s="2">
        <v>0</v>
      </c>
      <c r="M1046" s="16">
        <f t="shared" si="98"/>
        <v>1</v>
      </c>
      <c r="N1046" s="7">
        <v>41702</v>
      </c>
      <c r="O1046" s="4">
        <f t="shared" si="99"/>
        <v>1</v>
      </c>
      <c r="P1046" s="3">
        <f t="shared" si="100"/>
        <v>41702</v>
      </c>
      <c r="Q1046" s="4" t="str" cm="1">
        <f t="array" ref="Q1046">_xlfn.TEXTSPLIT(N1046,"/")</f>
        <v>41702</v>
      </c>
      <c r="R1046" s="5"/>
      <c r="S1046" s="5"/>
      <c r="T1046" s="5" t="e">
        <f t="shared" si="101"/>
        <v>#NUM!</v>
      </c>
      <c r="U1046">
        <v>64</v>
      </c>
      <c r="V1046" s="14">
        <v>46</v>
      </c>
      <c r="W1046" s="14">
        <v>0</v>
      </c>
      <c r="X1046" s="14">
        <v>7</v>
      </c>
      <c r="Y1046" s="14">
        <v>0</v>
      </c>
      <c r="Z1046" s="14">
        <v>0</v>
      </c>
      <c r="AA1046" s="14">
        <v>2</v>
      </c>
      <c r="AB1046" s="2">
        <v>2</v>
      </c>
      <c r="AC1046" s="2">
        <v>2</v>
      </c>
      <c r="AD1046" s="2">
        <v>3</v>
      </c>
      <c r="AE1046" s="2">
        <v>6</v>
      </c>
      <c r="AF1046" s="2">
        <v>0</v>
      </c>
      <c r="AG1046" s="2">
        <v>0</v>
      </c>
      <c r="AH1046" s="16">
        <v>0</v>
      </c>
      <c r="AJ1046">
        <v>60</v>
      </c>
      <c r="AK1046">
        <v>80.123999999999995</v>
      </c>
      <c r="AR1046">
        <v>62</v>
      </c>
      <c r="AS1046">
        <v>16.86</v>
      </c>
    </row>
    <row r="1047" spans="1:45" x14ac:dyDescent="0.3">
      <c r="A1047">
        <v>5751</v>
      </c>
      <c r="B1047">
        <v>1974</v>
      </c>
      <c r="C1047" s="1">
        <f t="shared" si="96"/>
        <v>50</v>
      </c>
      <c r="D1047" t="s">
        <v>28</v>
      </c>
      <c r="E1047" t="s">
        <v>36</v>
      </c>
      <c r="F1047" s="4" t="s">
        <v>23</v>
      </c>
      <c r="G1047" t="s">
        <v>23</v>
      </c>
      <c r="H1047" s="20">
        <v>31163</v>
      </c>
      <c r="I1047" s="2">
        <f t="shared" si="97"/>
        <v>31.163</v>
      </c>
      <c r="J1047" s="2"/>
      <c r="K1047" s="2">
        <v>1</v>
      </c>
      <c r="L1047" s="2">
        <v>0</v>
      </c>
      <c r="M1047" s="16">
        <f t="shared" si="98"/>
        <v>1</v>
      </c>
      <c r="N1047" s="6" t="s">
        <v>281</v>
      </c>
      <c r="O1047" s="4">
        <f t="shared" si="99"/>
        <v>2</v>
      </c>
      <c r="P1047" s="3">
        <f t="shared" si="100"/>
        <v>41683</v>
      </c>
      <c r="Q1047" s="4" t="str" cm="1">
        <f t="array" ref="Q1047:S1047">_xlfn.TEXTSPLIT(N1047,"/")</f>
        <v>2</v>
      </c>
      <c r="R1047" s="4" t="str">
        <v>13</v>
      </c>
      <c r="S1047" s="4" t="str">
        <v>14</v>
      </c>
      <c r="T1047" s="5">
        <f t="shared" si="101"/>
        <v>41683</v>
      </c>
      <c r="U1047">
        <v>54</v>
      </c>
      <c r="V1047" s="14">
        <v>2</v>
      </c>
      <c r="W1047" s="14">
        <v>3</v>
      </c>
      <c r="X1047" s="14">
        <v>10</v>
      </c>
      <c r="Y1047" s="14">
        <v>11</v>
      </c>
      <c r="Z1047" s="14">
        <v>2</v>
      </c>
      <c r="AA1047" s="14">
        <v>10</v>
      </c>
      <c r="AB1047" s="2">
        <v>1</v>
      </c>
      <c r="AC1047" s="2">
        <v>1</v>
      </c>
      <c r="AD1047" s="2">
        <v>3</v>
      </c>
      <c r="AE1047" s="2">
        <v>6</v>
      </c>
      <c r="AF1047" s="2">
        <v>0</v>
      </c>
      <c r="AG1047" s="2">
        <v>0</v>
      </c>
      <c r="AH1047" s="16">
        <v>0</v>
      </c>
      <c r="AJ1047">
        <v>57</v>
      </c>
      <c r="AK1047">
        <v>22.634</v>
      </c>
      <c r="AR1047">
        <v>53</v>
      </c>
      <c r="AS1047">
        <v>67.418999999999997</v>
      </c>
    </row>
    <row r="1048" spans="1:45" x14ac:dyDescent="0.3">
      <c r="A1048">
        <v>5748</v>
      </c>
      <c r="B1048">
        <v>1966</v>
      </c>
      <c r="C1048" s="1">
        <f t="shared" si="96"/>
        <v>58</v>
      </c>
      <c r="D1048" t="s">
        <v>47</v>
      </c>
      <c r="E1048" t="s">
        <v>22</v>
      </c>
      <c r="F1048" s="4" t="s">
        <v>29</v>
      </c>
      <c r="G1048" t="s">
        <v>29</v>
      </c>
      <c r="H1048" s="20">
        <v>59754</v>
      </c>
      <c r="I1048" s="2">
        <f t="shared" si="97"/>
        <v>59.753999999999998</v>
      </c>
      <c r="J1048" s="2"/>
      <c r="K1048" s="2">
        <v>0</v>
      </c>
      <c r="L1048" s="2">
        <v>1</v>
      </c>
      <c r="M1048" s="16">
        <f t="shared" si="98"/>
        <v>1</v>
      </c>
      <c r="N1048" s="7">
        <v>40920</v>
      </c>
      <c r="O1048" s="4">
        <f t="shared" si="99"/>
        <v>1</v>
      </c>
      <c r="P1048" s="3">
        <f t="shared" si="100"/>
        <v>40920</v>
      </c>
      <c r="Q1048" s="4" t="str" cm="1">
        <f t="array" ref="Q1048">_xlfn.TEXTSPLIT(N1048,"/")</f>
        <v>40920</v>
      </c>
      <c r="R1048" s="5"/>
      <c r="S1048" s="5"/>
      <c r="T1048" s="5" t="e">
        <f t="shared" si="101"/>
        <v>#NUM!</v>
      </c>
      <c r="U1048">
        <v>96</v>
      </c>
      <c r="V1048" s="14">
        <v>115</v>
      </c>
      <c r="W1048" s="14">
        <v>27</v>
      </c>
      <c r="X1048" s="14">
        <v>44</v>
      </c>
      <c r="Y1048" s="14">
        <v>4</v>
      </c>
      <c r="Z1048" s="14">
        <v>146</v>
      </c>
      <c r="AA1048" s="14">
        <v>139</v>
      </c>
      <c r="AB1048" s="2">
        <v>3</v>
      </c>
      <c r="AC1048" s="2">
        <v>5</v>
      </c>
      <c r="AD1048" s="2">
        <v>6</v>
      </c>
      <c r="AE1048" s="2">
        <v>5</v>
      </c>
      <c r="AF1048" s="2">
        <v>1</v>
      </c>
      <c r="AG1048" s="2">
        <v>0</v>
      </c>
      <c r="AH1048" s="16">
        <v>0</v>
      </c>
      <c r="AJ1048">
        <v>52</v>
      </c>
      <c r="AK1048">
        <v>64.721999999999994</v>
      </c>
      <c r="AR1048">
        <v>54</v>
      </c>
      <c r="AS1048">
        <v>68.694999999999993</v>
      </c>
    </row>
    <row r="1049" spans="1:45" x14ac:dyDescent="0.3">
      <c r="A1049">
        <v>5740</v>
      </c>
      <c r="B1049">
        <v>1971</v>
      </c>
      <c r="C1049" s="1">
        <f t="shared" si="96"/>
        <v>53</v>
      </c>
      <c r="D1049" t="s">
        <v>25</v>
      </c>
      <c r="E1049" t="s">
        <v>36</v>
      </c>
      <c r="F1049" s="4" t="s">
        <v>23</v>
      </c>
      <c r="G1049" t="s">
        <v>23</v>
      </c>
      <c r="H1049" s="20">
        <v>25959</v>
      </c>
      <c r="I1049" s="2">
        <f t="shared" si="97"/>
        <v>25.959</v>
      </c>
      <c r="J1049" s="2"/>
      <c r="K1049" s="2">
        <v>1</v>
      </c>
      <c r="L1049" s="2">
        <v>1</v>
      </c>
      <c r="M1049" s="16">
        <f t="shared" si="98"/>
        <v>2</v>
      </c>
      <c r="N1049" s="6" t="s">
        <v>61</v>
      </c>
      <c r="O1049" s="4">
        <f t="shared" si="99"/>
        <v>2</v>
      </c>
      <c r="P1049" s="3">
        <f t="shared" si="100"/>
        <v>41319</v>
      </c>
      <c r="Q1049" s="4" t="str" cm="1">
        <f t="array" ref="Q1049:S1049">_xlfn.TEXTSPLIT(N1049,"/")</f>
        <v>2</v>
      </c>
      <c r="R1049" s="4" t="str">
        <v>14</v>
      </c>
      <c r="S1049" s="4" t="str">
        <v>13</v>
      </c>
      <c r="T1049" s="5">
        <f t="shared" si="101"/>
        <v>41319</v>
      </c>
      <c r="U1049">
        <v>1</v>
      </c>
      <c r="V1049" s="14">
        <v>4</v>
      </c>
      <c r="W1049" s="14">
        <v>2</v>
      </c>
      <c r="X1049" s="14">
        <v>12</v>
      </c>
      <c r="Y1049" s="14">
        <v>7</v>
      </c>
      <c r="Z1049" s="14">
        <v>5</v>
      </c>
      <c r="AA1049" s="14">
        <v>26</v>
      </c>
      <c r="AB1049" s="2">
        <v>2</v>
      </c>
      <c r="AC1049" s="2">
        <v>1</v>
      </c>
      <c r="AD1049" s="2">
        <v>2</v>
      </c>
      <c r="AE1049" s="2">
        <v>6</v>
      </c>
      <c r="AF1049" s="2">
        <v>1</v>
      </c>
      <c r="AG1049" s="2">
        <v>0</v>
      </c>
      <c r="AH1049" s="16">
        <v>0</v>
      </c>
      <c r="AJ1049">
        <v>57</v>
      </c>
      <c r="AK1049">
        <v>22.634</v>
      </c>
      <c r="AR1049">
        <v>58</v>
      </c>
      <c r="AS1049">
        <v>81.051000000000002</v>
      </c>
    </row>
    <row r="1050" spans="1:45" x14ac:dyDescent="0.3">
      <c r="A1050">
        <v>5735</v>
      </c>
      <c r="B1050">
        <v>1992</v>
      </c>
      <c r="C1050" s="1">
        <f t="shared" si="96"/>
        <v>32</v>
      </c>
      <c r="D1050" t="s">
        <v>25</v>
      </c>
      <c r="E1050" t="s">
        <v>42</v>
      </c>
      <c r="F1050" s="4" t="s">
        <v>26</v>
      </c>
      <c r="G1050" t="s">
        <v>26</v>
      </c>
      <c r="H1050" s="20">
        <v>90638</v>
      </c>
      <c r="I1050" s="2">
        <f t="shared" si="97"/>
        <v>90.638000000000005</v>
      </c>
      <c r="J1050" s="2"/>
      <c r="K1050" s="2">
        <v>0</v>
      </c>
      <c r="L1050" s="2">
        <v>0</v>
      </c>
      <c r="M1050" s="16">
        <f t="shared" si="98"/>
        <v>0</v>
      </c>
      <c r="N1050" s="6" t="s">
        <v>281</v>
      </c>
      <c r="O1050" s="4">
        <f t="shared" si="99"/>
        <v>2</v>
      </c>
      <c r="P1050" s="3">
        <f t="shared" si="100"/>
        <v>41683</v>
      </c>
      <c r="Q1050" s="4" t="str" cm="1">
        <f t="array" ref="Q1050:S1050">_xlfn.TEXTSPLIT(N1050,"/")</f>
        <v>2</v>
      </c>
      <c r="R1050" s="4" t="str">
        <v>13</v>
      </c>
      <c r="S1050" s="4" t="str">
        <v>14</v>
      </c>
      <c r="T1050" s="5">
        <f t="shared" si="101"/>
        <v>41683</v>
      </c>
      <c r="U1050">
        <v>29</v>
      </c>
      <c r="V1050" s="14">
        <v>1156</v>
      </c>
      <c r="W1050" s="14">
        <v>120</v>
      </c>
      <c r="X1050" s="14">
        <v>915</v>
      </c>
      <c r="Y1050" s="14">
        <v>94</v>
      </c>
      <c r="Z1050" s="14">
        <v>144</v>
      </c>
      <c r="AA1050" s="14">
        <v>96</v>
      </c>
      <c r="AB1050" s="2">
        <v>1</v>
      </c>
      <c r="AC1050" s="2">
        <v>3</v>
      </c>
      <c r="AD1050" s="2">
        <v>10</v>
      </c>
      <c r="AE1050" s="2">
        <v>1</v>
      </c>
      <c r="AF1050" s="2">
        <v>0</v>
      </c>
      <c r="AG1050" s="2">
        <v>0</v>
      </c>
      <c r="AH1050" s="16">
        <v>1</v>
      </c>
      <c r="AJ1050">
        <v>48</v>
      </c>
      <c r="AK1050">
        <v>81.168999999999997</v>
      </c>
      <c r="AR1050">
        <v>55</v>
      </c>
      <c r="AS1050">
        <v>63.841000000000001</v>
      </c>
    </row>
    <row r="1051" spans="1:45" x14ac:dyDescent="0.3">
      <c r="A1051">
        <v>5734</v>
      </c>
      <c r="B1051">
        <v>1975</v>
      </c>
      <c r="C1051" s="1">
        <f t="shared" si="96"/>
        <v>49</v>
      </c>
      <c r="D1051" t="s">
        <v>25</v>
      </c>
      <c r="E1051" t="s">
        <v>34</v>
      </c>
      <c r="F1051" s="4" t="s">
        <v>29</v>
      </c>
      <c r="G1051" t="s">
        <v>29</v>
      </c>
      <c r="H1051" s="20">
        <v>61917</v>
      </c>
      <c r="I1051" s="2">
        <f t="shared" si="97"/>
        <v>61.917000000000002</v>
      </c>
      <c r="J1051" s="2"/>
      <c r="K1051" s="2">
        <v>1</v>
      </c>
      <c r="L1051" s="2">
        <v>1</v>
      </c>
      <c r="M1051" s="16">
        <f t="shared" si="98"/>
        <v>2</v>
      </c>
      <c r="N1051" s="6" t="s">
        <v>252</v>
      </c>
      <c r="O1051" s="4">
        <f t="shared" si="99"/>
        <v>2</v>
      </c>
      <c r="P1051" s="3">
        <f t="shared" si="100"/>
        <v>41598</v>
      </c>
      <c r="Q1051" s="4" t="str" cm="1">
        <f t="array" ref="Q1051:S1051">_xlfn.TEXTSPLIT(N1051,"/")</f>
        <v>11</v>
      </c>
      <c r="R1051" s="4" t="str">
        <v>20</v>
      </c>
      <c r="S1051" s="4" t="str">
        <v>13</v>
      </c>
      <c r="T1051" s="5">
        <f t="shared" si="101"/>
        <v>41598</v>
      </c>
      <c r="U1051">
        <v>83</v>
      </c>
      <c r="V1051" s="14">
        <v>46</v>
      </c>
      <c r="W1051" s="14">
        <v>4</v>
      </c>
      <c r="X1051" s="14">
        <v>36</v>
      </c>
      <c r="Y1051" s="14">
        <v>2</v>
      </c>
      <c r="Z1051" s="14">
        <v>2</v>
      </c>
      <c r="AA1051" s="14">
        <v>1</v>
      </c>
      <c r="AB1051" s="2">
        <v>1</v>
      </c>
      <c r="AC1051" s="2">
        <v>2</v>
      </c>
      <c r="AD1051" s="2">
        <v>4</v>
      </c>
      <c r="AE1051" s="2">
        <v>5</v>
      </c>
      <c r="AF1051" s="2">
        <v>0</v>
      </c>
      <c r="AG1051" s="2">
        <v>0</v>
      </c>
      <c r="AH1051" s="16">
        <v>0</v>
      </c>
      <c r="AJ1051">
        <v>66</v>
      </c>
      <c r="AK1051">
        <v>65.486999999999995</v>
      </c>
      <c r="AR1051">
        <v>42</v>
      </c>
      <c r="AS1051">
        <v>36.037999999999997</v>
      </c>
    </row>
    <row r="1052" spans="1:45" x14ac:dyDescent="0.3">
      <c r="A1052">
        <v>5731</v>
      </c>
      <c r="B1052">
        <v>1984</v>
      </c>
      <c r="C1052" s="1">
        <f t="shared" si="96"/>
        <v>40</v>
      </c>
      <c r="D1052" t="s">
        <v>25</v>
      </c>
      <c r="E1052" t="s">
        <v>42</v>
      </c>
      <c r="F1052" s="4" t="s">
        <v>29</v>
      </c>
      <c r="G1052" t="s">
        <v>29</v>
      </c>
      <c r="H1052" s="20">
        <v>27100</v>
      </c>
      <c r="I1052" s="2">
        <f t="shared" si="97"/>
        <v>27.1</v>
      </c>
      <c r="J1052" s="2"/>
      <c r="K1052" s="2">
        <v>1</v>
      </c>
      <c r="L1052" s="2">
        <v>0</v>
      </c>
      <c r="M1052" s="16">
        <f t="shared" si="98"/>
        <v>1</v>
      </c>
      <c r="N1052" s="7">
        <v>41398</v>
      </c>
      <c r="O1052" s="4">
        <f t="shared" si="99"/>
        <v>1</v>
      </c>
      <c r="P1052" s="3">
        <f t="shared" si="100"/>
        <v>41398</v>
      </c>
      <c r="Q1052" s="4" t="str" cm="1">
        <f t="array" ref="Q1052">_xlfn.TEXTSPLIT(N1052,"/")</f>
        <v>41398</v>
      </c>
      <c r="R1052" s="5"/>
      <c r="S1052" s="5"/>
      <c r="T1052" s="5" t="e">
        <f t="shared" si="101"/>
        <v>#NUM!</v>
      </c>
      <c r="U1052">
        <v>64</v>
      </c>
      <c r="V1052" s="14">
        <v>12</v>
      </c>
      <c r="W1052" s="14">
        <v>0</v>
      </c>
      <c r="X1052" s="14">
        <v>13</v>
      </c>
      <c r="Y1052" s="14">
        <v>2</v>
      </c>
      <c r="Z1052" s="14">
        <v>0</v>
      </c>
      <c r="AA1052" s="14">
        <v>10</v>
      </c>
      <c r="AB1052" s="2">
        <v>1</v>
      </c>
      <c r="AC1052" s="2">
        <v>1</v>
      </c>
      <c r="AD1052" s="2">
        <v>3</v>
      </c>
      <c r="AE1052" s="2">
        <v>7</v>
      </c>
      <c r="AF1052" s="2">
        <v>0</v>
      </c>
      <c r="AG1052" s="2">
        <v>0</v>
      </c>
      <c r="AH1052" s="16">
        <v>0</v>
      </c>
      <c r="AJ1052">
        <v>68</v>
      </c>
      <c r="AK1052">
        <v>58.274999999999999</v>
      </c>
      <c r="AR1052">
        <v>52</v>
      </c>
      <c r="AS1052">
        <v>46.463000000000001</v>
      </c>
    </row>
    <row r="1053" spans="1:45" x14ac:dyDescent="0.3">
      <c r="A1053">
        <v>5726</v>
      </c>
      <c r="B1053">
        <v>1984</v>
      </c>
      <c r="C1053" s="1">
        <f t="shared" si="96"/>
        <v>40</v>
      </c>
      <c r="D1053" t="s">
        <v>47</v>
      </c>
      <c r="E1053" t="s">
        <v>42</v>
      </c>
      <c r="F1053" s="4" t="s">
        <v>26</v>
      </c>
      <c r="G1053" t="s">
        <v>26</v>
      </c>
      <c r="H1053" s="20">
        <v>31788</v>
      </c>
      <c r="I1053" s="2">
        <f t="shared" si="97"/>
        <v>31.788</v>
      </c>
      <c r="J1053" s="2"/>
      <c r="K1053" s="2">
        <v>1</v>
      </c>
      <c r="L1053" s="2">
        <v>0</v>
      </c>
      <c r="M1053" s="16">
        <f t="shared" si="98"/>
        <v>1</v>
      </c>
      <c r="N1053" s="6" t="s">
        <v>187</v>
      </c>
      <c r="O1053" s="4">
        <f t="shared" si="99"/>
        <v>2</v>
      </c>
      <c r="P1053" s="3">
        <f t="shared" si="100"/>
        <v>41718</v>
      </c>
      <c r="Q1053" s="4" t="str" cm="1">
        <f t="array" ref="Q1053:S1053">_xlfn.TEXTSPLIT(N1053,"/")</f>
        <v>3</v>
      </c>
      <c r="R1053" s="4" t="str">
        <v>20</v>
      </c>
      <c r="S1053" s="4" t="str">
        <v>14</v>
      </c>
      <c r="T1053" s="5">
        <f t="shared" si="101"/>
        <v>41718</v>
      </c>
      <c r="U1053">
        <v>15</v>
      </c>
      <c r="V1053" s="14">
        <v>16</v>
      </c>
      <c r="W1053" s="14">
        <v>7</v>
      </c>
      <c r="X1053" s="14">
        <v>23</v>
      </c>
      <c r="Y1053" s="14">
        <v>0</v>
      </c>
      <c r="Z1053" s="14">
        <v>8</v>
      </c>
      <c r="AA1053" s="14">
        <v>6</v>
      </c>
      <c r="AB1053" s="2">
        <v>3</v>
      </c>
      <c r="AC1053" s="2">
        <v>3</v>
      </c>
      <c r="AD1053" s="2">
        <v>4</v>
      </c>
      <c r="AE1053" s="2">
        <v>5</v>
      </c>
      <c r="AF1053" s="2">
        <v>0</v>
      </c>
      <c r="AG1053" s="2">
        <v>1</v>
      </c>
      <c r="AH1053" s="16">
        <v>0</v>
      </c>
      <c r="AJ1053">
        <v>66</v>
      </c>
      <c r="AK1053">
        <v>54.237000000000002</v>
      </c>
      <c r="AR1053">
        <v>52</v>
      </c>
      <c r="AS1053">
        <v>52.914000000000001</v>
      </c>
    </row>
    <row r="1054" spans="1:45" x14ac:dyDescent="0.3">
      <c r="A1054">
        <v>5723</v>
      </c>
      <c r="B1054">
        <v>1977</v>
      </c>
      <c r="C1054" s="1">
        <f t="shared" si="96"/>
        <v>47</v>
      </c>
      <c r="D1054" t="s">
        <v>25</v>
      </c>
      <c r="E1054" t="s">
        <v>34</v>
      </c>
      <c r="F1054" s="4" t="s">
        <v>32</v>
      </c>
      <c r="G1054" t="s">
        <v>32</v>
      </c>
      <c r="H1054" s="20">
        <v>49187</v>
      </c>
      <c r="I1054" s="2">
        <f t="shared" si="97"/>
        <v>49.186999999999998</v>
      </c>
      <c r="J1054" s="2"/>
      <c r="K1054" s="2">
        <v>0</v>
      </c>
      <c r="L1054" s="2">
        <v>1</v>
      </c>
      <c r="M1054" s="16">
        <f t="shared" si="98"/>
        <v>1</v>
      </c>
      <c r="N1054" s="7">
        <v>41944</v>
      </c>
      <c r="O1054" s="4">
        <f t="shared" si="99"/>
        <v>1</v>
      </c>
      <c r="P1054" s="3">
        <f t="shared" si="100"/>
        <v>41944</v>
      </c>
      <c r="Q1054" s="4" t="str" cm="1">
        <f t="array" ref="Q1054">_xlfn.TEXTSPLIT(N1054,"/")</f>
        <v>41944</v>
      </c>
      <c r="R1054" s="5"/>
      <c r="S1054" s="5"/>
      <c r="T1054" s="5" t="e">
        <f t="shared" si="101"/>
        <v>#NUM!</v>
      </c>
      <c r="U1054">
        <v>63</v>
      </c>
      <c r="V1054" s="14">
        <v>81</v>
      </c>
      <c r="W1054" s="14">
        <v>1</v>
      </c>
      <c r="X1054" s="14">
        <v>31</v>
      </c>
      <c r="Y1054" s="14">
        <v>2</v>
      </c>
      <c r="Z1054" s="14">
        <v>1</v>
      </c>
      <c r="AA1054" s="14">
        <v>0</v>
      </c>
      <c r="AB1054" s="2">
        <v>1</v>
      </c>
      <c r="AC1054" s="2">
        <v>1</v>
      </c>
      <c r="AD1054" s="2">
        <v>5</v>
      </c>
      <c r="AE1054" s="2">
        <v>2</v>
      </c>
      <c r="AF1054" s="2">
        <v>0</v>
      </c>
      <c r="AG1054" s="2">
        <v>0</v>
      </c>
      <c r="AH1054" s="16">
        <v>0</v>
      </c>
      <c r="AJ1054">
        <v>32</v>
      </c>
      <c r="AK1054">
        <v>42.691000000000003</v>
      </c>
      <c r="AR1054">
        <v>63</v>
      </c>
      <c r="AS1054">
        <v>32.218000000000004</v>
      </c>
    </row>
    <row r="1055" spans="1:45" hidden="1" x14ac:dyDescent="0.3">
      <c r="A1055">
        <v>5721</v>
      </c>
      <c r="B1055">
        <v>1957</v>
      </c>
      <c r="C1055" s="1">
        <f t="shared" si="96"/>
        <v>67</v>
      </c>
      <c r="D1055" t="s">
        <v>28</v>
      </c>
      <c r="E1055" t="s">
        <v>34</v>
      </c>
      <c r="F1055" s="4" t="s">
        <v>29</v>
      </c>
      <c r="G1055" t="s">
        <v>29</v>
      </c>
      <c r="H1055" s="20">
        <v>84117</v>
      </c>
      <c r="I1055" s="2">
        <f t="shared" si="97"/>
        <v>84.117000000000004</v>
      </c>
      <c r="J1055" s="2"/>
      <c r="K1055" s="2">
        <v>0</v>
      </c>
      <c r="L1055" s="2">
        <v>0</v>
      </c>
      <c r="M1055" s="16">
        <f t="shared" si="98"/>
        <v>0</v>
      </c>
      <c r="N1055" s="7">
        <v>41948</v>
      </c>
      <c r="O1055" s="4">
        <f t="shared" si="99"/>
        <v>1</v>
      </c>
      <c r="P1055" s="3">
        <f t="shared" si="100"/>
        <v>41948</v>
      </c>
      <c r="Q1055" s="4" t="str" cm="1">
        <f t="array" ref="Q1055">_xlfn.TEXTSPLIT(N1055,"/")</f>
        <v>41948</v>
      </c>
      <c r="R1055" s="5"/>
      <c r="S1055" s="5"/>
      <c r="T1055" s="5" t="e">
        <f t="shared" si="101"/>
        <v>#NUM!</v>
      </c>
      <c r="U1055">
        <v>60</v>
      </c>
      <c r="V1055" s="14">
        <v>611</v>
      </c>
      <c r="W1055" s="14">
        <v>76</v>
      </c>
      <c r="X1055" s="14">
        <v>749</v>
      </c>
      <c r="Y1055" s="14">
        <v>59</v>
      </c>
      <c r="Z1055" s="14">
        <v>45</v>
      </c>
      <c r="AA1055" s="14">
        <v>26</v>
      </c>
      <c r="AB1055" s="2">
        <v>1</v>
      </c>
      <c r="AC1055" s="2">
        <v>7</v>
      </c>
      <c r="AD1055" s="2">
        <v>6</v>
      </c>
      <c r="AE1055" s="2">
        <v>2</v>
      </c>
      <c r="AF1055" s="2">
        <v>0</v>
      </c>
      <c r="AG1055" s="2">
        <v>0</v>
      </c>
      <c r="AH1055" s="16">
        <v>1</v>
      </c>
      <c r="AJ1055">
        <v>62</v>
      </c>
      <c r="AK1055">
        <v>82.013999999999996</v>
      </c>
      <c r="AR1055">
        <v>57</v>
      </c>
      <c r="AS1055">
        <v>43.481999999999999</v>
      </c>
    </row>
    <row r="1056" spans="1:45" hidden="1" x14ac:dyDescent="0.3">
      <c r="A1056">
        <v>5718</v>
      </c>
      <c r="B1056">
        <v>1951</v>
      </c>
      <c r="C1056" s="1">
        <f t="shared" si="96"/>
        <v>73</v>
      </c>
      <c r="D1056" t="s">
        <v>47</v>
      </c>
      <c r="E1056" t="s">
        <v>22</v>
      </c>
      <c r="F1056" s="4" t="s">
        <v>29</v>
      </c>
      <c r="G1056" t="s">
        <v>29</v>
      </c>
      <c r="H1056" s="20">
        <v>80763</v>
      </c>
      <c r="I1056" s="2">
        <f t="shared" si="97"/>
        <v>80.763000000000005</v>
      </c>
      <c r="J1056" s="2"/>
      <c r="K1056" s="2">
        <v>0</v>
      </c>
      <c r="L1056" s="2">
        <v>0</v>
      </c>
      <c r="M1056" s="16">
        <f t="shared" si="98"/>
        <v>0</v>
      </c>
      <c r="N1056" s="6" t="s">
        <v>175</v>
      </c>
      <c r="O1056" s="4">
        <f t="shared" si="99"/>
        <v>2</v>
      </c>
      <c r="P1056" s="3">
        <f t="shared" si="100"/>
        <v>41501</v>
      </c>
      <c r="Q1056" s="4" t="str" cm="1">
        <f t="array" ref="Q1056:S1056">_xlfn.TEXTSPLIT(N1056,"/")</f>
        <v>8</v>
      </c>
      <c r="R1056" s="4" t="str">
        <v>15</v>
      </c>
      <c r="S1056" s="4" t="str">
        <v>13</v>
      </c>
      <c r="T1056" s="5">
        <f t="shared" si="101"/>
        <v>41501</v>
      </c>
      <c r="U1056">
        <v>17</v>
      </c>
      <c r="V1056" s="14">
        <v>674</v>
      </c>
      <c r="W1056" s="14">
        <v>168</v>
      </c>
      <c r="X1056" s="14">
        <v>108</v>
      </c>
      <c r="Y1056" s="14">
        <v>192</v>
      </c>
      <c r="Z1056" s="14">
        <v>42</v>
      </c>
      <c r="AA1056" s="14">
        <v>231</v>
      </c>
      <c r="AB1056" s="2">
        <v>1</v>
      </c>
      <c r="AC1056" s="2">
        <v>5</v>
      </c>
      <c r="AD1056" s="2">
        <v>6</v>
      </c>
      <c r="AE1056" s="2">
        <v>3</v>
      </c>
      <c r="AF1056" s="2">
        <v>1</v>
      </c>
      <c r="AG1056" s="2">
        <v>0</v>
      </c>
      <c r="AH1056" s="16">
        <v>2</v>
      </c>
      <c r="AJ1056">
        <v>49</v>
      </c>
      <c r="AK1056">
        <v>34.595999999999997</v>
      </c>
      <c r="AR1056">
        <v>43</v>
      </c>
      <c r="AS1056">
        <v>47.85</v>
      </c>
    </row>
    <row r="1057" spans="1:45" x14ac:dyDescent="0.3">
      <c r="A1057">
        <v>5710</v>
      </c>
      <c r="B1057">
        <v>1971</v>
      </c>
      <c r="C1057" s="1">
        <f t="shared" si="96"/>
        <v>53</v>
      </c>
      <c r="D1057" t="s">
        <v>33</v>
      </c>
      <c r="E1057" t="s">
        <v>22</v>
      </c>
      <c r="F1057" s="4" t="s">
        <v>32</v>
      </c>
      <c r="G1057" t="s">
        <v>32</v>
      </c>
      <c r="H1057" s="20">
        <v>40548</v>
      </c>
      <c r="I1057" s="2">
        <f t="shared" si="97"/>
        <v>40.548000000000002</v>
      </c>
      <c r="J1057" s="2"/>
      <c r="K1057" s="2">
        <v>0</v>
      </c>
      <c r="L1057" s="2">
        <v>1</v>
      </c>
      <c r="M1057" s="16">
        <f t="shared" si="98"/>
        <v>1</v>
      </c>
      <c r="N1057" s="7">
        <v>41192</v>
      </c>
      <c r="O1057" s="4">
        <f t="shared" si="99"/>
        <v>1</v>
      </c>
      <c r="P1057" s="3">
        <f t="shared" si="100"/>
        <v>41192</v>
      </c>
      <c r="Q1057" s="4" t="str" cm="1">
        <f t="array" ref="Q1057">_xlfn.TEXTSPLIT(N1057,"/")</f>
        <v>41192</v>
      </c>
      <c r="R1057" s="5"/>
      <c r="S1057" s="5"/>
      <c r="T1057" s="5" t="e">
        <f t="shared" si="101"/>
        <v>#NUM!</v>
      </c>
      <c r="U1057">
        <v>31</v>
      </c>
      <c r="V1057" s="14">
        <v>110</v>
      </c>
      <c r="W1057" s="14">
        <v>0</v>
      </c>
      <c r="X1057" s="14">
        <v>5</v>
      </c>
      <c r="Y1057" s="14">
        <v>2</v>
      </c>
      <c r="Z1057" s="14">
        <v>0</v>
      </c>
      <c r="AA1057" s="14">
        <v>3</v>
      </c>
      <c r="AB1057" s="2">
        <v>2</v>
      </c>
      <c r="AC1057" s="2">
        <v>2</v>
      </c>
      <c r="AD1057" s="2">
        <v>4</v>
      </c>
      <c r="AE1057" s="2">
        <v>5</v>
      </c>
      <c r="AF1057" s="2">
        <v>0</v>
      </c>
      <c r="AG1057" s="2">
        <v>0</v>
      </c>
      <c r="AH1057" s="16">
        <v>1</v>
      </c>
      <c r="AJ1057">
        <v>64</v>
      </c>
      <c r="AK1057">
        <v>80.981999999999999</v>
      </c>
      <c r="AR1057">
        <v>52</v>
      </c>
      <c r="AS1057">
        <v>71.819000000000003</v>
      </c>
    </row>
    <row r="1058" spans="1:45" x14ac:dyDescent="0.3">
      <c r="A1058">
        <v>5692</v>
      </c>
      <c r="B1058">
        <v>1990</v>
      </c>
      <c r="C1058" s="1">
        <f t="shared" si="96"/>
        <v>34</v>
      </c>
      <c r="D1058" t="s">
        <v>47</v>
      </c>
      <c r="E1058" t="s">
        <v>66</v>
      </c>
      <c r="F1058" s="4" t="s">
        <v>29</v>
      </c>
      <c r="G1058" t="s">
        <v>29</v>
      </c>
      <c r="H1058" s="20">
        <v>25443</v>
      </c>
      <c r="I1058" s="2">
        <f t="shared" si="97"/>
        <v>25.443000000000001</v>
      </c>
      <c r="J1058" s="2"/>
      <c r="K1058" s="2">
        <v>1</v>
      </c>
      <c r="L1058" s="2">
        <v>0</v>
      </c>
      <c r="M1058" s="16">
        <f t="shared" si="98"/>
        <v>1</v>
      </c>
      <c r="N1058" s="6" t="s">
        <v>310</v>
      </c>
      <c r="O1058" s="4">
        <f t="shared" si="99"/>
        <v>2</v>
      </c>
      <c r="P1058" s="3">
        <f t="shared" si="100"/>
        <v>41265</v>
      </c>
      <c r="Q1058" s="4" t="str" cm="1">
        <f t="array" ref="Q1058:S1058">_xlfn.TEXTSPLIT(N1058,"/")</f>
        <v>12</v>
      </c>
      <c r="R1058" s="4" t="str">
        <v>22</v>
      </c>
      <c r="S1058" s="4" t="str">
        <v>12</v>
      </c>
      <c r="T1058" s="5">
        <f t="shared" si="101"/>
        <v>41265</v>
      </c>
      <c r="U1058">
        <v>82</v>
      </c>
      <c r="V1058" s="14">
        <v>1</v>
      </c>
      <c r="W1058" s="14">
        <v>4</v>
      </c>
      <c r="X1058" s="14">
        <v>3</v>
      </c>
      <c r="Y1058" s="14">
        <v>8</v>
      </c>
      <c r="Z1058" s="14">
        <v>9</v>
      </c>
      <c r="AA1058" s="14">
        <v>7</v>
      </c>
      <c r="AB1058" s="2">
        <v>1</v>
      </c>
      <c r="AC1058" s="2">
        <v>1</v>
      </c>
      <c r="AD1058" s="2">
        <v>3</v>
      </c>
      <c r="AE1058" s="2">
        <v>8</v>
      </c>
      <c r="AF1058" s="2">
        <v>0</v>
      </c>
      <c r="AG1058" s="2">
        <v>0</v>
      </c>
      <c r="AH1058" s="16">
        <v>0</v>
      </c>
      <c r="AJ1058">
        <v>38</v>
      </c>
      <c r="AK1058">
        <v>30.297999999999998</v>
      </c>
      <c r="AR1058">
        <v>53</v>
      </c>
      <c r="AS1058">
        <v>67.352999999999994</v>
      </c>
    </row>
    <row r="1059" spans="1:45" x14ac:dyDescent="0.3">
      <c r="A1059">
        <v>5687</v>
      </c>
      <c r="B1059">
        <v>1981</v>
      </c>
      <c r="C1059" s="1">
        <f t="shared" si="96"/>
        <v>43</v>
      </c>
      <c r="D1059" t="s">
        <v>28</v>
      </c>
      <c r="E1059" t="s">
        <v>22</v>
      </c>
      <c r="F1059" s="4" t="s">
        <v>23</v>
      </c>
      <c r="G1059" t="s">
        <v>23</v>
      </c>
      <c r="H1059" s="20">
        <v>81702</v>
      </c>
      <c r="I1059" s="2">
        <f t="shared" si="97"/>
        <v>81.701999999999998</v>
      </c>
      <c r="J1059" s="2"/>
      <c r="K1059" s="2">
        <v>0</v>
      </c>
      <c r="L1059" s="2">
        <v>0</v>
      </c>
      <c r="M1059" s="16">
        <f t="shared" si="98"/>
        <v>0</v>
      </c>
      <c r="N1059" s="6" t="s">
        <v>224</v>
      </c>
      <c r="O1059" s="4">
        <f t="shared" si="99"/>
        <v>2</v>
      </c>
      <c r="P1059" s="3">
        <f t="shared" si="100"/>
        <v>41175</v>
      </c>
      <c r="Q1059" s="4" t="str" cm="1">
        <f t="array" ref="Q1059:S1059">_xlfn.TEXTSPLIT(N1059,"/")</f>
        <v>9</v>
      </c>
      <c r="R1059" s="4" t="str">
        <v>23</v>
      </c>
      <c r="S1059" s="4" t="str">
        <v>12</v>
      </c>
      <c r="T1059" s="5">
        <f t="shared" si="101"/>
        <v>41175</v>
      </c>
      <c r="U1059">
        <v>98</v>
      </c>
      <c r="V1059" s="14">
        <v>563</v>
      </c>
      <c r="W1059" s="14">
        <v>50</v>
      </c>
      <c r="X1059" s="14">
        <v>774</v>
      </c>
      <c r="Y1059" s="14">
        <v>28</v>
      </c>
      <c r="Z1059" s="14">
        <v>31</v>
      </c>
      <c r="AA1059" s="14">
        <v>187</v>
      </c>
      <c r="AB1059" s="2">
        <v>1</v>
      </c>
      <c r="AC1059" s="2">
        <v>7</v>
      </c>
      <c r="AD1059" s="2">
        <v>12</v>
      </c>
      <c r="AE1059" s="2">
        <v>3</v>
      </c>
      <c r="AF1059" s="2">
        <v>0</v>
      </c>
      <c r="AG1059" s="2">
        <v>0</v>
      </c>
      <c r="AH1059" s="16">
        <v>0</v>
      </c>
      <c r="AJ1059">
        <v>73</v>
      </c>
      <c r="AK1059">
        <v>56.551000000000002</v>
      </c>
      <c r="AR1059">
        <v>40</v>
      </c>
      <c r="AS1059">
        <v>39.061999999999998</v>
      </c>
    </row>
    <row r="1060" spans="1:45" x14ac:dyDescent="0.3">
      <c r="A1060">
        <v>5684</v>
      </c>
      <c r="B1060">
        <v>1972</v>
      </c>
      <c r="C1060" s="1">
        <f t="shared" si="96"/>
        <v>52</v>
      </c>
      <c r="D1060" t="s">
        <v>25</v>
      </c>
      <c r="E1060" t="s">
        <v>42</v>
      </c>
      <c r="F1060" s="4" t="s">
        <v>23</v>
      </c>
      <c r="G1060" t="s">
        <v>23</v>
      </c>
      <c r="H1060" s="20">
        <v>44635</v>
      </c>
      <c r="I1060" s="2">
        <f t="shared" si="97"/>
        <v>44.634999999999998</v>
      </c>
      <c r="J1060" s="2"/>
      <c r="K1060" s="2">
        <v>1</v>
      </c>
      <c r="L1060" s="2">
        <v>1</v>
      </c>
      <c r="M1060" s="16">
        <f t="shared" si="98"/>
        <v>2</v>
      </c>
      <c r="N1060" s="7">
        <v>41588</v>
      </c>
      <c r="O1060" s="4">
        <f t="shared" si="99"/>
        <v>1</v>
      </c>
      <c r="P1060" s="3">
        <f t="shared" si="100"/>
        <v>41588</v>
      </c>
      <c r="Q1060" s="4" t="str" cm="1">
        <f t="array" ref="Q1060">_xlfn.TEXTSPLIT(N1060,"/")</f>
        <v>41588</v>
      </c>
      <c r="R1060" s="5"/>
      <c r="S1060" s="5"/>
      <c r="T1060" s="5" t="e">
        <f t="shared" si="101"/>
        <v>#NUM!</v>
      </c>
      <c r="U1060">
        <v>25</v>
      </c>
      <c r="V1060" s="14">
        <v>56</v>
      </c>
      <c r="W1060" s="14">
        <v>0</v>
      </c>
      <c r="X1060" s="14">
        <v>9</v>
      </c>
      <c r="Y1060" s="14">
        <v>0</v>
      </c>
      <c r="Z1060" s="14">
        <v>0</v>
      </c>
      <c r="AA1060" s="14">
        <v>3</v>
      </c>
      <c r="AB1060" s="2">
        <v>2</v>
      </c>
      <c r="AC1060" s="2">
        <v>2</v>
      </c>
      <c r="AD1060" s="2">
        <v>3</v>
      </c>
      <c r="AE1060" s="2">
        <v>7</v>
      </c>
      <c r="AF1060" s="2">
        <v>0</v>
      </c>
      <c r="AG1060" s="2">
        <v>0</v>
      </c>
      <c r="AH1060" s="16">
        <v>0</v>
      </c>
      <c r="AJ1060">
        <v>73</v>
      </c>
      <c r="AK1060">
        <v>56.551000000000002</v>
      </c>
      <c r="AR1060">
        <v>45</v>
      </c>
      <c r="AS1060">
        <v>85.738</v>
      </c>
    </row>
    <row r="1061" spans="1:45" hidden="1" x14ac:dyDescent="0.3">
      <c r="A1061">
        <v>5682</v>
      </c>
      <c r="B1061">
        <v>1954</v>
      </c>
      <c r="C1061" s="1">
        <f t="shared" si="96"/>
        <v>70</v>
      </c>
      <c r="D1061" t="s">
        <v>33</v>
      </c>
      <c r="E1061" t="s">
        <v>34</v>
      </c>
      <c r="F1061" s="4" t="s">
        <v>26</v>
      </c>
      <c r="G1061" t="s">
        <v>26</v>
      </c>
      <c r="H1061" s="20">
        <v>64108</v>
      </c>
      <c r="I1061" s="2">
        <f t="shared" si="97"/>
        <v>64.108000000000004</v>
      </c>
      <c r="J1061" s="2"/>
      <c r="K1061" s="2">
        <v>0</v>
      </c>
      <c r="L1061" s="2">
        <v>1</v>
      </c>
      <c r="M1061" s="16">
        <f t="shared" si="98"/>
        <v>1</v>
      </c>
      <c r="N1061" s="6" t="s">
        <v>131</v>
      </c>
      <c r="O1061" s="4">
        <f t="shared" si="99"/>
        <v>2</v>
      </c>
      <c r="P1061" s="3">
        <f t="shared" si="100"/>
        <v>41356</v>
      </c>
      <c r="Q1061" s="4" t="str" cm="1">
        <f t="array" ref="Q1061:S1061">_xlfn.TEXTSPLIT(N1061,"/")</f>
        <v>3</v>
      </c>
      <c r="R1061" s="4" t="str">
        <v>23</v>
      </c>
      <c r="S1061" s="4" t="str">
        <v>13</v>
      </c>
      <c r="T1061" s="5">
        <f t="shared" si="101"/>
        <v>41356</v>
      </c>
      <c r="U1061">
        <v>8</v>
      </c>
      <c r="V1061" s="14">
        <v>948</v>
      </c>
      <c r="W1061" s="14">
        <v>10</v>
      </c>
      <c r="X1061" s="14">
        <v>86</v>
      </c>
      <c r="Y1061" s="14">
        <v>13</v>
      </c>
      <c r="Z1061" s="14">
        <v>21</v>
      </c>
      <c r="AA1061" s="14">
        <v>21</v>
      </c>
      <c r="AB1061" s="2">
        <v>4</v>
      </c>
      <c r="AC1061" s="2">
        <v>6</v>
      </c>
      <c r="AD1061" s="2">
        <v>11</v>
      </c>
      <c r="AE1061" s="2">
        <v>5</v>
      </c>
      <c r="AF1061" s="2">
        <v>0</v>
      </c>
      <c r="AG1061" s="2">
        <v>0</v>
      </c>
      <c r="AH1061" s="16">
        <v>0</v>
      </c>
      <c r="AJ1061">
        <v>45</v>
      </c>
      <c r="AK1061">
        <v>57.866999999999997</v>
      </c>
      <c r="AR1061">
        <v>39</v>
      </c>
      <c r="AS1061">
        <v>18.988</v>
      </c>
    </row>
    <row r="1062" spans="1:45" x14ac:dyDescent="0.3">
      <c r="A1062">
        <v>5680</v>
      </c>
      <c r="B1062">
        <v>1985</v>
      </c>
      <c r="C1062" s="1">
        <f t="shared" si="96"/>
        <v>39</v>
      </c>
      <c r="D1062" t="s">
        <v>25</v>
      </c>
      <c r="E1062" t="s">
        <v>36</v>
      </c>
      <c r="F1062" s="4" t="s">
        <v>29</v>
      </c>
      <c r="G1062" t="s">
        <v>29</v>
      </c>
      <c r="H1062" s="20">
        <v>35684</v>
      </c>
      <c r="I1062" s="2">
        <f t="shared" si="97"/>
        <v>35.683999999999997</v>
      </c>
      <c r="J1062" s="2"/>
      <c r="K1062" s="2">
        <v>1</v>
      </c>
      <c r="L1062" s="2">
        <v>0</v>
      </c>
      <c r="M1062" s="16">
        <f t="shared" si="98"/>
        <v>1</v>
      </c>
      <c r="N1062" s="6" t="s">
        <v>396</v>
      </c>
      <c r="O1062" s="4">
        <f t="shared" si="99"/>
        <v>2</v>
      </c>
      <c r="P1062" s="3">
        <f t="shared" si="100"/>
        <v>41751</v>
      </c>
      <c r="Q1062" s="4" t="str" cm="1">
        <f t="array" ref="Q1062:S1062">_xlfn.TEXTSPLIT(N1062,"/")</f>
        <v>4</v>
      </c>
      <c r="R1062" s="4" t="str">
        <v>22</v>
      </c>
      <c r="S1062" s="4" t="str">
        <v>14</v>
      </c>
      <c r="T1062" s="5">
        <f t="shared" si="101"/>
        <v>41751</v>
      </c>
      <c r="U1062">
        <v>66</v>
      </c>
      <c r="V1062" s="14">
        <v>10</v>
      </c>
      <c r="W1062" s="14">
        <v>4</v>
      </c>
      <c r="X1062" s="14">
        <v>7</v>
      </c>
      <c r="Y1062" s="14">
        <v>0</v>
      </c>
      <c r="Z1062" s="14">
        <v>6</v>
      </c>
      <c r="AA1062" s="14">
        <v>3</v>
      </c>
      <c r="AB1062" s="2">
        <v>1</v>
      </c>
      <c r="AC1062" s="2">
        <v>1</v>
      </c>
      <c r="AD1062" s="2">
        <v>3</v>
      </c>
      <c r="AE1062" s="2">
        <v>6</v>
      </c>
      <c r="AF1062" s="2">
        <v>0</v>
      </c>
      <c r="AG1062" s="2">
        <v>0</v>
      </c>
      <c r="AH1062" s="16">
        <v>0</v>
      </c>
      <c r="AJ1062">
        <v>35</v>
      </c>
      <c r="AK1062">
        <v>68.486999999999995</v>
      </c>
      <c r="AR1062">
        <v>37</v>
      </c>
      <c r="AS1062">
        <v>21.954999999999998</v>
      </c>
    </row>
    <row r="1063" spans="1:45" x14ac:dyDescent="0.3">
      <c r="A1063">
        <v>5675</v>
      </c>
      <c r="B1063">
        <v>1961</v>
      </c>
      <c r="C1063" s="1">
        <f t="shared" si="96"/>
        <v>63</v>
      </c>
      <c r="D1063" t="s">
        <v>31</v>
      </c>
      <c r="E1063" t="s">
        <v>34</v>
      </c>
      <c r="F1063" s="4" t="s">
        <v>23</v>
      </c>
      <c r="G1063" t="s">
        <v>23</v>
      </c>
      <c r="H1063" s="20">
        <v>50611</v>
      </c>
      <c r="I1063" s="2">
        <f t="shared" si="97"/>
        <v>50.610999999999997</v>
      </c>
      <c r="J1063" s="2"/>
      <c r="K1063" s="2">
        <v>0</v>
      </c>
      <c r="L1063" s="2">
        <v>1</v>
      </c>
      <c r="M1063" s="16">
        <f t="shared" si="98"/>
        <v>1</v>
      </c>
      <c r="N1063" s="7">
        <v>41009</v>
      </c>
      <c r="O1063" s="4">
        <f t="shared" si="99"/>
        <v>1</v>
      </c>
      <c r="P1063" s="3">
        <f t="shared" si="100"/>
        <v>41009</v>
      </c>
      <c r="Q1063" s="4" t="str" cm="1">
        <f t="array" ref="Q1063">_xlfn.TEXTSPLIT(N1063,"/")</f>
        <v>41009</v>
      </c>
      <c r="R1063" s="5"/>
      <c r="S1063" s="5"/>
      <c r="T1063" s="5" t="e">
        <f t="shared" si="101"/>
        <v>#NUM!</v>
      </c>
      <c r="U1063">
        <v>98</v>
      </c>
      <c r="V1063" s="14">
        <v>459</v>
      </c>
      <c r="W1063" s="14">
        <v>0</v>
      </c>
      <c r="X1063" s="14">
        <v>24</v>
      </c>
      <c r="Y1063" s="14">
        <v>6</v>
      </c>
      <c r="Z1063" s="14">
        <v>0</v>
      </c>
      <c r="AA1063" s="14">
        <v>4</v>
      </c>
      <c r="AB1063" s="2">
        <v>6</v>
      </c>
      <c r="AC1063" s="2">
        <v>4</v>
      </c>
      <c r="AD1063" s="2">
        <v>7</v>
      </c>
      <c r="AE1063" s="2">
        <v>6</v>
      </c>
      <c r="AF1063" s="2">
        <v>0</v>
      </c>
      <c r="AG1063" s="2">
        <v>0</v>
      </c>
      <c r="AH1063" s="16">
        <v>1</v>
      </c>
      <c r="AJ1063">
        <v>49</v>
      </c>
      <c r="AK1063">
        <v>40.344000000000001</v>
      </c>
      <c r="AR1063">
        <v>34</v>
      </c>
      <c r="AS1063">
        <v>42.387</v>
      </c>
    </row>
    <row r="1064" spans="1:45" x14ac:dyDescent="0.3">
      <c r="A1064">
        <v>5667</v>
      </c>
      <c r="B1064">
        <v>1965</v>
      </c>
      <c r="C1064" s="1">
        <f t="shared" si="96"/>
        <v>59</v>
      </c>
      <c r="D1064" t="s">
        <v>28</v>
      </c>
      <c r="E1064" t="s">
        <v>34</v>
      </c>
      <c r="F1064" s="4" t="s">
        <v>29</v>
      </c>
      <c r="G1064" t="s">
        <v>29</v>
      </c>
      <c r="H1064" s="20">
        <v>60896</v>
      </c>
      <c r="I1064" s="2">
        <f t="shared" si="97"/>
        <v>60.896000000000001</v>
      </c>
      <c r="J1064" s="2"/>
      <c r="K1064" s="2">
        <v>0</v>
      </c>
      <c r="L1064" s="2">
        <v>1</v>
      </c>
      <c r="M1064" s="16">
        <f t="shared" si="98"/>
        <v>1</v>
      </c>
      <c r="N1064" s="7">
        <v>41223</v>
      </c>
      <c r="O1064" s="4">
        <f t="shared" si="99"/>
        <v>1</v>
      </c>
      <c r="P1064" s="3">
        <f t="shared" si="100"/>
        <v>41223</v>
      </c>
      <c r="Q1064" s="4" t="str" cm="1">
        <f t="array" ref="Q1064">_xlfn.TEXTSPLIT(N1064,"/")</f>
        <v>41223</v>
      </c>
      <c r="R1064" s="5"/>
      <c r="S1064" s="5"/>
      <c r="T1064" s="5" t="e">
        <f t="shared" si="101"/>
        <v>#NUM!</v>
      </c>
      <c r="U1064">
        <v>90</v>
      </c>
      <c r="V1064" s="14">
        <v>1013</v>
      </c>
      <c r="W1064" s="14">
        <v>30</v>
      </c>
      <c r="X1064" s="14">
        <v>399</v>
      </c>
      <c r="Y1064" s="14">
        <v>60</v>
      </c>
      <c r="Z1064" s="14">
        <v>46</v>
      </c>
      <c r="AA1064" s="14">
        <v>153</v>
      </c>
      <c r="AB1064" s="2">
        <v>3</v>
      </c>
      <c r="AC1064" s="2">
        <v>9</v>
      </c>
      <c r="AD1064" s="2">
        <v>4</v>
      </c>
      <c r="AE1064" s="2">
        <v>6</v>
      </c>
      <c r="AF1064" s="2">
        <v>1</v>
      </c>
      <c r="AG1064" s="2">
        <v>0</v>
      </c>
      <c r="AH1064" s="16">
        <v>0</v>
      </c>
      <c r="AJ1064">
        <v>35</v>
      </c>
      <c r="AK1064">
        <v>68.486999999999995</v>
      </c>
      <c r="AR1064">
        <v>65</v>
      </c>
      <c r="AS1064">
        <v>77.863</v>
      </c>
    </row>
    <row r="1065" spans="1:45" x14ac:dyDescent="0.3">
      <c r="A1065">
        <v>5654</v>
      </c>
      <c r="B1065">
        <v>1973</v>
      </c>
      <c r="C1065" s="1">
        <f t="shared" si="96"/>
        <v>51</v>
      </c>
      <c r="D1065" t="s">
        <v>33</v>
      </c>
      <c r="E1065" t="s">
        <v>22</v>
      </c>
      <c r="F1065" s="4" t="s">
        <v>29</v>
      </c>
      <c r="G1065" t="s">
        <v>29</v>
      </c>
      <c r="H1065" s="20">
        <v>36026</v>
      </c>
      <c r="I1065" s="2">
        <f t="shared" si="97"/>
        <v>36.026000000000003</v>
      </c>
      <c r="J1065" s="2"/>
      <c r="K1065" s="2">
        <v>2</v>
      </c>
      <c r="L1065" s="2">
        <v>1</v>
      </c>
      <c r="M1065" s="16">
        <f t="shared" si="98"/>
        <v>3</v>
      </c>
      <c r="N1065" s="6" t="s">
        <v>305</v>
      </c>
      <c r="O1065" s="4">
        <f t="shared" si="99"/>
        <v>2</v>
      </c>
      <c r="P1065" s="3">
        <f t="shared" si="100"/>
        <v>41714</v>
      </c>
      <c r="Q1065" s="4" t="str" cm="1">
        <f t="array" ref="Q1065:S1065">_xlfn.TEXTSPLIT(N1065,"/")</f>
        <v>3</v>
      </c>
      <c r="R1065" s="4" t="str">
        <v>16</v>
      </c>
      <c r="S1065" s="4" t="str">
        <v>14</v>
      </c>
      <c r="T1065" s="5">
        <f t="shared" si="101"/>
        <v>41714</v>
      </c>
      <c r="U1065">
        <v>34</v>
      </c>
      <c r="V1065" s="14">
        <v>20</v>
      </c>
      <c r="W1065" s="14">
        <v>4</v>
      </c>
      <c r="X1065" s="14">
        <v>10</v>
      </c>
      <c r="Y1065" s="14">
        <v>6</v>
      </c>
      <c r="Z1065" s="14">
        <v>4</v>
      </c>
      <c r="AA1065" s="14">
        <v>17</v>
      </c>
      <c r="AB1065" s="2">
        <v>2</v>
      </c>
      <c r="AC1065" s="2">
        <v>2</v>
      </c>
      <c r="AD1065" s="2">
        <v>3</v>
      </c>
      <c r="AE1065" s="2">
        <v>6</v>
      </c>
      <c r="AF1065" s="2">
        <v>0</v>
      </c>
      <c r="AG1065" s="2">
        <v>0</v>
      </c>
      <c r="AH1065" s="16">
        <v>0</v>
      </c>
      <c r="AJ1065">
        <v>66</v>
      </c>
      <c r="AK1065">
        <v>65.486999999999995</v>
      </c>
      <c r="AR1065">
        <v>44</v>
      </c>
      <c r="AS1065">
        <v>60.152000000000001</v>
      </c>
    </row>
    <row r="1066" spans="1:45" hidden="1" x14ac:dyDescent="0.3">
      <c r="A1066">
        <v>5644</v>
      </c>
      <c r="B1066">
        <v>1958</v>
      </c>
      <c r="C1066" s="1">
        <f t="shared" si="96"/>
        <v>66</v>
      </c>
      <c r="D1066" t="s">
        <v>25</v>
      </c>
      <c r="E1066" t="s">
        <v>22</v>
      </c>
      <c r="F1066" s="4" t="s">
        <v>32</v>
      </c>
      <c r="G1066" t="s">
        <v>32</v>
      </c>
      <c r="H1066" s="20">
        <v>42213</v>
      </c>
      <c r="I1066" s="2">
        <f t="shared" si="97"/>
        <v>42.213000000000001</v>
      </c>
      <c r="J1066" s="2"/>
      <c r="K1066" s="2">
        <v>0</v>
      </c>
      <c r="L1066" s="2">
        <v>1</v>
      </c>
      <c r="M1066" s="16">
        <f t="shared" si="98"/>
        <v>1</v>
      </c>
      <c r="N1066" s="7">
        <v>41618</v>
      </c>
      <c r="O1066" s="4">
        <f t="shared" si="99"/>
        <v>1</v>
      </c>
      <c r="P1066" s="3">
        <f t="shared" si="100"/>
        <v>41618</v>
      </c>
      <c r="Q1066" s="4" t="str" cm="1">
        <f t="array" ref="Q1066">_xlfn.TEXTSPLIT(N1066,"/")</f>
        <v>41618</v>
      </c>
      <c r="R1066" s="5"/>
      <c r="S1066" s="5"/>
      <c r="T1066" s="5" t="e">
        <f t="shared" si="101"/>
        <v>#NUM!</v>
      </c>
      <c r="U1066">
        <v>96</v>
      </c>
      <c r="V1066" s="14">
        <v>309</v>
      </c>
      <c r="W1066" s="14">
        <v>3</v>
      </c>
      <c r="X1066" s="14">
        <v>24</v>
      </c>
      <c r="Y1066" s="14">
        <v>4</v>
      </c>
      <c r="Z1066" s="14">
        <v>3</v>
      </c>
      <c r="AA1066" s="14">
        <v>20</v>
      </c>
      <c r="AB1066" s="2">
        <v>2</v>
      </c>
      <c r="AC1066" s="2">
        <v>5</v>
      </c>
      <c r="AD1066" s="2">
        <v>7</v>
      </c>
      <c r="AE1066" s="2">
        <v>7</v>
      </c>
      <c r="AF1066" s="2">
        <v>0</v>
      </c>
      <c r="AG1066" s="2">
        <v>0</v>
      </c>
      <c r="AH1066" s="16">
        <v>1</v>
      </c>
      <c r="AJ1066">
        <v>73</v>
      </c>
      <c r="AK1066">
        <v>52.156999999999996</v>
      </c>
      <c r="AR1066">
        <v>52</v>
      </c>
      <c r="AS1066">
        <v>35.177999999999997</v>
      </c>
    </row>
    <row r="1067" spans="1:45" x14ac:dyDescent="0.3">
      <c r="A1067">
        <v>5642</v>
      </c>
      <c r="B1067">
        <v>1980</v>
      </c>
      <c r="C1067" s="1">
        <f t="shared" si="96"/>
        <v>44</v>
      </c>
      <c r="D1067" t="s">
        <v>25</v>
      </c>
      <c r="E1067" t="s">
        <v>42</v>
      </c>
      <c r="F1067" s="4" t="s">
        <v>32</v>
      </c>
      <c r="G1067" t="s">
        <v>32</v>
      </c>
      <c r="H1067" s="20">
        <v>62499</v>
      </c>
      <c r="I1067" s="2">
        <f t="shared" si="97"/>
        <v>62.499000000000002</v>
      </c>
      <c r="J1067" s="2"/>
      <c r="K1067" s="2">
        <v>1</v>
      </c>
      <c r="L1067" s="2">
        <v>0</v>
      </c>
      <c r="M1067" s="16">
        <f t="shared" si="98"/>
        <v>1</v>
      </c>
      <c r="N1067" s="7">
        <v>41529</v>
      </c>
      <c r="O1067" s="4">
        <f t="shared" si="99"/>
        <v>1</v>
      </c>
      <c r="P1067" s="3">
        <f t="shared" si="100"/>
        <v>41529</v>
      </c>
      <c r="Q1067" s="4" t="str" cm="1">
        <f t="array" ref="Q1067">_xlfn.TEXTSPLIT(N1067,"/")</f>
        <v>41529</v>
      </c>
      <c r="R1067" s="5"/>
      <c r="S1067" s="5"/>
      <c r="T1067" s="5" t="e">
        <f t="shared" si="101"/>
        <v>#NUM!</v>
      </c>
      <c r="U1067">
        <v>0</v>
      </c>
      <c r="V1067" s="14">
        <v>140</v>
      </c>
      <c r="W1067" s="14">
        <v>4</v>
      </c>
      <c r="X1067" s="14">
        <v>61</v>
      </c>
      <c r="Y1067" s="14">
        <v>0</v>
      </c>
      <c r="Z1067" s="14">
        <v>13</v>
      </c>
      <c r="AA1067" s="14">
        <v>4</v>
      </c>
      <c r="AB1067" s="2">
        <v>2</v>
      </c>
      <c r="AC1067" s="2">
        <v>3</v>
      </c>
      <c r="AD1067" s="2">
        <v>6</v>
      </c>
      <c r="AE1067" s="2">
        <v>4</v>
      </c>
      <c r="AF1067" s="2">
        <v>0</v>
      </c>
      <c r="AG1067" s="2">
        <v>0</v>
      </c>
      <c r="AH1067" s="16">
        <v>0</v>
      </c>
      <c r="AJ1067">
        <v>62</v>
      </c>
      <c r="AK1067">
        <v>74.881</v>
      </c>
      <c r="AR1067">
        <v>63</v>
      </c>
      <c r="AS1067">
        <v>70.971000000000004</v>
      </c>
    </row>
    <row r="1068" spans="1:45" x14ac:dyDescent="0.3">
      <c r="A1068">
        <v>5636</v>
      </c>
      <c r="B1068">
        <v>1964</v>
      </c>
      <c r="C1068" s="1">
        <f t="shared" si="96"/>
        <v>60</v>
      </c>
      <c r="D1068" t="s">
        <v>40</v>
      </c>
      <c r="E1068" t="s">
        <v>22</v>
      </c>
      <c r="F1068" s="4" t="s">
        <v>26</v>
      </c>
      <c r="G1068" t="s">
        <v>26</v>
      </c>
      <c r="H1068" s="20">
        <v>30983</v>
      </c>
      <c r="I1068" s="2">
        <f t="shared" si="97"/>
        <v>30.983000000000001</v>
      </c>
      <c r="J1068" s="2"/>
      <c r="K1068" s="2">
        <v>0</v>
      </c>
      <c r="L1068" s="2">
        <v>0</v>
      </c>
      <c r="M1068" s="16">
        <f t="shared" si="98"/>
        <v>0</v>
      </c>
      <c r="N1068" s="7">
        <v>41163</v>
      </c>
      <c r="O1068" s="4">
        <f t="shared" si="99"/>
        <v>1</v>
      </c>
      <c r="P1068" s="3">
        <f t="shared" si="100"/>
        <v>41163</v>
      </c>
      <c r="Q1068" s="4" t="str" cm="1">
        <f t="array" ref="Q1068">_xlfn.TEXTSPLIT(N1068,"/")</f>
        <v>41163</v>
      </c>
      <c r="R1068" s="5"/>
      <c r="S1068" s="5"/>
      <c r="T1068" s="5" t="e">
        <f t="shared" si="101"/>
        <v>#NUM!</v>
      </c>
      <c r="U1068">
        <v>50</v>
      </c>
      <c r="V1068" s="14">
        <v>51</v>
      </c>
      <c r="W1068" s="14">
        <v>4</v>
      </c>
      <c r="X1068" s="14">
        <v>50</v>
      </c>
      <c r="Y1068" s="14">
        <v>12</v>
      </c>
      <c r="Z1068" s="14">
        <v>1</v>
      </c>
      <c r="AA1068" s="14">
        <v>49</v>
      </c>
      <c r="AB1068" s="2">
        <v>1</v>
      </c>
      <c r="AC1068" s="2">
        <v>4</v>
      </c>
      <c r="AD1068" s="2">
        <v>3</v>
      </c>
      <c r="AE1068" s="2">
        <v>8</v>
      </c>
      <c r="AF1068" s="2">
        <v>1</v>
      </c>
      <c r="AG1068" s="2">
        <v>0</v>
      </c>
      <c r="AH1068" s="16">
        <v>0</v>
      </c>
      <c r="AJ1068">
        <v>62</v>
      </c>
      <c r="AK1068">
        <v>63.341999999999999</v>
      </c>
      <c r="AR1068">
        <v>50</v>
      </c>
      <c r="AS1068">
        <v>20.427</v>
      </c>
    </row>
    <row r="1069" spans="1:45" x14ac:dyDescent="0.3">
      <c r="A1069">
        <v>5633</v>
      </c>
      <c r="B1069">
        <v>1981</v>
      </c>
      <c r="C1069" s="1">
        <f t="shared" si="96"/>
        <v>43</v>
      </c>
      <c r="D1069" t="s">
        <v>47</v>
      </c>
      <c r="E1069" t="s">
        <v>22</v>
      </c>
      <c r="F1069" s="4" t="s">
        <v>29</v>
      </c>
      <c r="G1069" t="s">
        <v>29</v>
      </c>
      <c r="H1069" s="20">
        <v>50183</v>
      </c>
      <c r="I1069" s="2">
        <f t="shared" si="97"/>
        <v>50.183</v>
      </c>
      <c r="J1069" s="2"/>
      <c r="K1069" s="2">
        <v>1</v>
      </c>
      <c r="L1069" s="2">
        <v>1</v>
      </c>
      <c r="M1069" s="16">
        <f t="shared" si="98"/>
        <v>2</v>
      </c>
      <c r="N1069" s="6" t="s">
        <v>78</v>
      </c>
      <c r="O1069" s="4">
        <f t="shared" si="99"/>
        <v>2</v>
      </c>
      <c r="P1069" s="3">
        <f t="shared" si="100"/>
        <v>41815</v>
      </c>
      <c r="Q1069" s="4" t="str" cm="1">
        <f t="array" ref="Q1069:S1069">_xlfn.TEXTSPLIT(N1069,"/")</f>
        <v>6</v>
      </c>
      <c r="R1069" s="4" t="str">
        <v>25</v>
      </c>
      <c r="S1069" s="4" t="str">
        <v>14</v>
      </c>
      <c r="T1069" s="5">
        <f t="shared" si="101"/>
        <v>41815</v>
      </c>
      <c r="U1069">
        <v>47</v>
      </c>
      <c r="V1069" s="14">
        <v>97</v>
      </c>
      <c r="W1069" s="14">
        <v>12</v>
      </c>
      <c r="X1069" s="14">
        <v>84</v>
      </c>
      <c r="Y1069" s="14">
        <v>13</v>
      </c>
      <c r="Z1069" s="14">
        <v>10</v>
      </c>
      <c r="AA1069" s="14">
        <v>15</v>
      </c>
      <c r="AB1069" s="2">
        <v>7</v>
      </c>
      <c r="AC1069" s="2">
        <v>3</v>
      </c>
      <c r="AD1069" s="2">
        <v>6</v>
      </c>
      <c r="AE1069" s="2">
        <v>5</v>
      </c>
      <c r="AF1069" s="2">
        <v>0</v>
      </c>
      <c r="AG1069" s="2">
        <v>0</v>
      </c>
      <c r="AH1069" s="16">
        <v>0</v>
      </c>
      <c r="AJ1069">
        <v>53</v>
      </c>
      <c r="AK1069">
        <v>44.267000000000003</v>
      </c>
      <c r="AR1069">
        <v>54</v>
      </c>
      <c r="AS1069">
        <v>23.228000000000002</v>
      </c>
    </row>
    <row r="1070" spans="1:45" x14ac:dyDescent="0.3">
      <c r="A1070">
        <v>5631</v>
      </c>
      <c r="B1070">
        <v>1992</v>
      </c>
      <c r="C1070" s="1">
        <f t="shared" si="96"/>
        <v>32</v>
      </c>
      <c r="D1070" t="s">
        <v>31</v>
      </c>
      <c r="E1070" t="s">
        <v>22</v>
      </c>
      <c r="F1070" s="4" t="s">
        <v>26</v>
      </c>
      <c r="G1070" t="s">
        <v>26</v>
      </c>
      <c r="H1070" s="20">
        <v>49767</v>
      </c>
      <c r="I1070" s="2">
        <f t="shared" si="97"/>
        <v>49.767000000000003</v>
      </c>
      <c r="J1070" s="2"/>
      <c r="K1070" s="2">
        <v>0</v>
      </c>
      <c r="L1070" s="2">
        <v>0</v>
      </c>
      <c r="M1070" s="16">
        <f t="shared" si="98"/>
        <v>0</v>
      </c>
      <c r="N1070" s="7">
        <v>41310</v>
      </c>
      <c r="O1070" s="4">
        <f t="shared" si="99"/>
        <v>1</v>
      </c>
      <c r="P1070" s="3">
        <f t="shared" si="100"/>
        <v>41310</v>
      </c>
      <c r="Q1070" s="4" t="str" cm="1">
        <f t="array" ref="Q1070">_xlfn.TEXTSPLIT(N1070,"/")</f>
        <v>41310</v>
      </c>
      <c r="R1070" s="5"/>
      <c r="S1070" s="5"/>
      <c r="T1070" s="5" t="e">
        <f t="shared" si="101"/>
        <v>#NUM!</v>
      </c>
      <c r="U1070">
        <v>92</v>
      </c>
      <c r="V1070" s="14">
        <v>202</v>
      </c>
      <c r="W1070" s="14">
        <v>47</v>
      </c>
      <c r="X1070" s="14">
        <v>197</v>
      </c>
      <c r="Y1070" s="14">
        <v>55</v>
      </c>
      <c r="Z1070" s="14">
        <v>42</v>
      </c>
      <c r="AA1070" s="14">
        <v>149</v>
      </c>
      <c r="AB1070" s="2">
        <v>1</v>
      </c>
      <c r="AC1070" s="2">
        <v>5</v>
      </c>
      <c r="AD1070" s="2">
        <v>8</v>
      </c>
      <c r="AE1070" s="2">
        <v>4</v>
      </c>
      <c r="AF1070" s="2">
        <v>0</v>
      </c>
      <c r="AG1070" s="2">
        <v>0</v>
      </c>
      <c r="AH1070" s="16">
        <v>0</v>
      </c>
      <c r="AJ1070">
        <v>49</v>
      </c>
      <c r="AK1070">
        <v>34.595999999999997</v>
      </c>
      <c r="AR1070">
        <v>51</v>
      </c>
      <c r="AS1070">
        <v>30.466999999999999</v>
      </c>
    </row>
    <row r="1071" spans="1:45" x14ac:dyDescent="0.3">
      <c r="A1071">
        <v>5628</v>
      </c>
      <c r="B1071">
        <v>1983</v>
      </c>
      <c r="C1071" s="1">
        <f t="shared" si="96"/>
        <v>41</v>
      </c>
      <c r="D1071" t="s">
        <v>31</v>
      </c>
      <c r="E1071" t="s">
        <v>22</v>
      </c>
      <c r="F1071" s="4" t="s">
        <v>32</v>
      </c>
      <c r="G1071" t="s">
        <v>32</v>
      </c>
      <c r="H1071" s="20">
        <v>61416</v>
      </c>
      <c r="I1071" s="2">
        <f t="shared" si="97"/>
        <v>61.415999999999997</v>
      </c>
      <c r="J1071" s="2"/>
      <c r="K1071" s="2">
        <v>0</v>
      </c>
      <c r="L1071" s="2">
        <v>0</v>
      </c>
      <c r="M1071" s="16">
        <f t="shared" si="98"/>
        <v>0</v>
      </c>
      <c r="N1071" s="7">
        <v>41488</v>
      </c>
      <c r="O1071" s="4">
        <f t="shared" si="99"/>
        <v>1</v>
      </c>
      <c r="P1071" s="3">
        <f t="shared" si="100"/>
        <v>41488</v>
      </c>
      <c r="Q1071" s="4" t="str" cm="1">
        <f t="array" ref="Q1071">_xlfn.TEXTSPLIT(N1071,"/")</f>
        <v>41488</v>
      </c>
      <c r="R1071" s="5"/>
      <c r="S1071" s="5"/>
      <c r="T1071" s="5" t="e">
        <f t="shared" si="101"/>
        <v>#NUM!</v>
      </c>
      <c r="U1071">
        <v>25</v>
      </c>
      <c r="V1071" s="14">
        <v>848</v>
      </c>
      <c r="W1071" s="14">
        <v>154</v>
      </c>
      <c r="X1071" s="14">
        <v>323</v>
      </c>
      <c r="Y1071" s="14">
        <v>201</v>
      </c>
      <c r="Z1071" s="14">
        <v>61</v>
      </c>
      <c r="AA1071" s="14">
        <v>78</v>
      </c>
      <c r="AB1071" s="2">
        <v>1</v>
      </c>
      <c r="AC1071" s="2">
        <v>10</v>
      </c>
      <c r="AD1071" s="2">
        <v>10</v>
      </c>
      <c r="AE1071" s="2">
        <v>6</v>
      </c>
      <c r="AF1071" s="2">
        <v>0</v>
      </c>
      <c r="AG1071" s="2">
        <v>0</v>
      </c>
      <c r="AH1071" s="16">
        <v>1</v>
      </c>
      <c r="AJ1071">
        <v>50</v>
      </c>
      <c r="AK1071">
        <v>25.41</v>
      </c>
      <c r="AR1071">
        <v>53</v>
      </c>
      <c r="AS1071">
        <v>57.642000000000003</v>
      </c>
    </row>
    <row r="1072" spans="1:45" x14ac:dyDescent="0.3">
      <c r="A1072">
        <v>5626</v>
      </c>
      <c r="B1072">
        <v>1965</v>
      </c>
      <c r="C1072" s="1">
        <f t="shared" si="96"/>
        <v>59</v>
      </c>
      <c r="D1072" t="s">
        <v>25</v>
      </c>
      <c r="E1072" t="s">
        <v>34</v>
      </c>
      <c r="F1072" s="4" t="s">
        <v>26</v>
      </c>
      <c r="G1072" t="s">
        <v>26</v>
      </c>
      <c r="H1072" s="20">
        <v>61798</v>
      </c>
      <c r="I1072" s="2">
        <f t="shared" si="97"/>
        <v>61.798000000000002</v>
      </c>
      <c r="J1072" s="2"/>
      <c r="K1072" s="2">
        <v>0</v>
      </c>
      <c r="L1072" s="2">
        <v>0</v>
      </c>
      <c r="M1072" s="16">
        <f t="shared" si="98"/>
        <v>0</v>
      </c>
      <c r="N1072" s="6" t="s">
        <v>145</v>
      </c>
      <c r="O1072" s="4">
        <f t="shared" si="99"/>
        <v>2</v>
      </c>
      <c r="P1072" s="3">
        <f t="shared" si="100"/>
        <v>41601</v>
      </c>
      <c r="Q1072" s="4" t="str" cm="1">
        <f t="array" ref="Q1072:S1072">_xlfn.TEXTSPLIT(N1072,"/")</f>
        <v>11</v>
      </c>
      <c r="R1072" s="4" t="str">
        <v>23</v>
      </c>
      <c r="S1072" s="4" t="str">
        <v>13</v>
      </c>
      <c r="T1072" s="5">
        <f t="shared" si="101"/>
        <v>41601</v>
      </c>
      <c r="U1072">
        <v>13</v>
      </c>
      <c r="V1072" s="14">
        <v>338</v>
      </c>
      <c r="W1072" s="14">
        <v>4</v>
      </c>
      <c r="X1072" s="14">
        <v>89</v>
      </c>
      <c r="Y1072" s="14">
        <v>11</v>
      </c>
      <c r="Z1072" s="14">
        <v>8</v>
      </c>
      <c r="AA1072" s="14">
        <v>13</v>
      </c>
      <c r="AB1072" s="2">
        <v>1</v>
      </c>
      <c r="AC1072" s="2">
        <v>4</v>
      </c>
      <c r="AD1072" s="2">
        <v>9</v>
      </c>
      <c r="AE1072" s="2">
        <v>4</v>
      </c>
      <c r="AF1072" s="2">
        <v>0</v>
      </c>
      <c r="AG1072" s="2">
        <v>0</v>
      </c>
      <c r="AH1072" s="16">
        <v>0</v>
      </c>
      <c r="AJ1072">
        <v>53</v>
      </c>
      <c r="AK1072">
        <v>13.26</v>
      </c>
      <c r="AR1072">
        <v>60</v>
      </c>
      <c r="AS1072">
        <v>39.548000000000002</v>
      </c>
    </row>
    <row r="1073" spans="1:45" x14ac:dyDescent="0.3">
      <c r="A1073">
        <v>5623</v>
      </c>
      <c r="B1073">
        <v>1981</v>
      </c>
      <c r="C1073" s="1">
        <f t="shared" si="96"/>
        <v>43</v>
      </c>
      <c r="D1073" t="s">
        <v>25</v>
      </c>
      <c r="E1073" t="s">
        <v>42</v>
      </c>
      <c r="F1073" s="4" t="s">
        <v>29</v>
      </c>
      <c r="G1073" t="s">
        <v>29</v>
      </c>
      <c r="H1073" s="20">
        <v>31535</v>
      </c>
      <c r="I1073" s="2">
        <f t="shared" si="97"/>
        <v>31.535</v>
      </c>
      <c r="J1073" s="2"/>
      <c r="K1073" s="2">
        <v>1</v>
      </c>
      <c r="L1073" s="2">
        <v>0</v>
      </c>
      <c r="M1073" s="16">
        <f t="shared" si="98"/>
        <v>1</v>
      </c>
      <c r="N1073" s="6" t="s">
        <v>313</v>
      </c>
      <c r="O1073" s="4">
        <f t="shared" si="99"/>
        <v>2</v>
      </c>
      <c r="P1073" s="3">
        <f t="shared" si="100"/>
        <v>41543</v>
      </c>
      <c r="Q1073" s="4" t="str" cm="1">
        <f t="array" ref="Q1073:S1073">_xlfn.TEXTSPLIT(N1073,"/")</f>
        <v>9</v>
      </c>
      <c r="R1073" s="4" t="str">
        <v>26</v>
      </c>
      <c r="S1073" s="4" t="str">
        <v>13</v>
      </c>
      <c r="T1073" s="5">
        <f t="shared" si="101"/>
        <v>41543</v>
      </c>
      <c r="U1073">
        <v>95</v>
      </c>
      <c r="V1073" s="14">
        <v>15</v>
      </c>
      <c r="W1073" s="14">
        <v>4</v>
      </c>
      <c r="X1073" s="14">
        <v>13</v>
      </c>
      <c r="Y1073" s="14">
        <v>0</v>
      </c>
      <c r="Z1073" s="14">
        <v>0</v>
      </c>
      <c r="AA1073" s="14">
        <v>19</v>
      </c>
      <c r="AB1073" s="2">
        <v>1</v>
      </c>
      <c r="AC1073" s="2">
        <v>1</v>
      </c>
      <c r="AD1073" s="2">
        <v>2</v>
      </c>
      <c r="AE1073" s="2">
        <v>7</v>
      </c>
      <c r="AF1073" s="2">
        <v>0</v>
      </c>
      <c r="AG1073" s="2">
        <v>0</v>
      </c>
      <c r="AH1073" s="16">
        <v>1</v>
      </c>
      <c r="AJ1073">
        <v>62</v>
      </c>
      <c r="AK1073">
        <v>74.881</v>
      </c>
      <c r="AR1073">
        <v>40</v>
      </c>
      <c r="AS1073">
        <v>87.188000000000002</v>
      </c>
    </row>
    <row r="1074" spans="1:45" x14ac:dyDescent="0.3">
      <c r="A1074">
        <v>5621</v>
      </c>
      <c r="B1074">
        <v>1970</v>
      </c>
      <c r="C1074" s="1">
        <f t="shared" si="96"/>
        <v>54</v>
      </c>
      <c r="D1074" t="s">
        <v>25</v>
      </c>
      <c r="E1074" t="s">
        <v>22</v>
      </c>
      <c r="F1074" s="4" t="s">
        <v>29</v>
      </c>
      <c r="G1074" t="s">
        <v>29</v>
      </c>
      <c r="H1074" s="20">
        <v>48752</v>
      </c>
      <c r="I1074" s="2">
        <f t="shared" si="97"/>
        <v>48.752000000000002</v>
      </c>
      <c r="J1074" s="2"/>
      <c r="K1074" s="2">
        <v>1</v>
      </c>
      <c r="L1074" s="2">
        <v>1</v>
      </c>
      <c r="M1074" s="16">
        <f t="shared" si="98"/>
        <v>2</v>
      </c>
      <c r="N1074" s="7">
        <v>41255</v>
      </c>
      <c r="O1074" s="4">
        <f t="shared" si="99"/>
        <v>1</v>
      </c>
      <c r="P1074" s="3">
        <f t="shared" si="100"/>
        <v>41255</v>
      </c>
      <c r="Q1074" s="4" t="str" cm="1">
        <f t="array" ref="Q1074">_xlfn.TEXTSPLIT(N1074,"/")</f>
        <v>41255</v>
      </c>
      <c r="R1074" s="5"/>
      <c r="S1074" s="5"/>
      <c r="T1074" s="5" t="e">
        <f t="shared" si="101"/>
        <v>#NUM!</v>
      </c>
      <c r="U1074">
        <v>8</v>
      </c>
      <c r="V1074" s="14">
        <v>73</v>
      </c>
      <c r="W1074" s="14">
        <v>57</v>
      </c>
      <c r="X1074" s="14">
        <v>100</v>
      </c>
      <c r="Y1074" s="14">
        <v>71</v>
      </c>
      <c r="Z1074" s="14">
        <v>15</v>
      </c>
      <c r="AA1074" s="14">
        <v>0</v>
      </c>
      <c r="AB1074" s="2">
        <v>5</v>
      </c>
      <c r="AC1074" s="2">
        <v>6</v>
      </c>
      <c r="AD1074" s="2">
        <v>5</v>
      </c>
      <c r="AE1074" s="2">
        <v>9</v>
      </c>
      <c r="AF1074" s="2">
        <v>1</v>
      </c>
      <c r="AG1074" s="2">
        <v>0</v>
      </c>
      <c r="AH1074" s="16">
        <v>0</v>
      </c>
      <c r="AJ1074">
        <v>51</v>
      </c>
      <c r="AK1074">
        <v>57.136000000000003</v>
      </c>
      <c r="AR1074">
        <v>34</v>
      </c>
      <c r="AS1074">
        <v>38.683</v>
      </c>
    </row>
    <row r="1075" spans="1:45" x14ac:dyDescent="0.3">
      <c r="A1075">
        <v>5610</v>
      </c>
      <c r="B1075">
        <v>1966</v>
      </c>
      <c r="C1075" s="1">
        <f t="shared" si="96"/>
        <v>58</v>
      </c>
      <c r="D1075" t="s">
        <v>40</v>
      </c>
      <c r="E1075" t="s">
        <v>22</v>
      </c>
      <c r="F1075" s="4" t="s">
        <v>32</v>
      </c>
      <c r="G1075" t="s">
        <v>32</v>
      </c>
      <c r="H1075" s="20">
        <v>33456</v>
      </c>
      <c r="I1075" s="2">
        <f t="shared" si="97"/>
        <v>33.456000000000003</v>
      </c>
      <c r="J1075" s="2"/>
      <c r="K1075" s="2">
        <v>1</v>
      </c>
      <c r="L1075" s="2">
        <v>1</v>
      </c>
      <c r="M1075" s="16">
        <f t="shared" si="98"/>
        <v>2</v>
      </c>
      <c r="N1075" s="6" t="s">
        <v>94</v>
      </c>
      <c r="O1075" s="4">
        <f t="shared" si="99"/>
        <v>2</v>
      </c>
      <c r="P1075" s="3">
        <f t="shared" si="100"/>
        <v>41750</v>
      </c>
      <c r="Q1075" s="4" t="str" cm="1">
        <f t="array" ref="Q1075:S1075">_xlfn.TEXTSPLIT(N1075,"/")</f>
        <v>4</v>
      </c>
      <c r="R1075" s="4" t="str">
        <v>21</v>
      </c>
      <c r="S1075" s="4" t="str">
        <v>14</v>
      </c>
      <c r="T1075" s="5">
        <f t="shared" si="101"/>
        <v>41750</v>
      </c>
      <c r="U1075">
        <v>58</v>
      </c>
      <c r="V1075" s="14">
        <v>7</v>
      </c>
      <c r="W1075" s="14">
        <v>3</v>
      </c>
      <c r="X1075" s="14">
        <v>10</v>
      </c>
      <c r="Y1075" s="14">
        <v>8</v>
      </c>
      <c r="Z1075" s="14">
        <v>1</v>
      </c>
      <c r="AA1075" s="14">
        <v>7</v>
      </c>
      <c r="AB1075" s="2">
        <v>2</v>
      </c>
      <c r="AC1075" s="2">
        <v>1</v>
      </c>
      <c r="AD1075" s="2">
        <v>3</v>
      </c>
      <c r="AE1075" s="2">
        <v>7</v>
      </c>
      <c r="AF1075" s="2">
        <v>0</v>
      </c>
      <c r="AG1075" s="2">
        <v>0</v>
      </c>
      <c r="AH1075" s="16">
        <v>0</v>
      </c>
      <c r="AJ1075">
        <v>43</v>
      </c>
      <c r="AK1075">
        <v>69.507999999999996</v>
      </c>
      <c r="AR1075">
        <v>64</v>
      </c>
      <c r="AS1075">
        <v>53.154000000000003</v>
      </c>
    </row>
    <row r="1076" spans="1:45" x14ac:dyDescent="0.3">
      <c r="A1076">
        <v>5602</v>
      </c>
      <c r="B1076">
        <v>1990</v>
      </c>
      <c r="C1076" s="1">
        <f t="shared" si="96"/>
        <v>34</v>
      </c>
      <c r="D1076" t="s">
        <v>40</v>
      </c>
      <c r="E1076" t="s">
        <v>34</v>
      </c>
      <c r="F1076" s="4" t="s">
        <v>32</v>
      </c>
      <c r="G1076" t="s">
        <v>32</v>
      </c>
      <c r="H1076" s="20">
        <v>66973</v>
      </c>
      <c r="I1076" s="2">
        <f t="shared" si="97"/>
        <v>66.972999999999999</v>
      </c>
      <c r="J1076" s="2"/>
      <c r="K1076" s="2">
        <v>0</v>
      </c>
      <c r="L1076" s="2">
        <v>0</v>
      </c>
      <c r="M1076" s="16">
        <f t="shared" si="98"/>
        <v>0</v>
      </c>
      <c r="N1076" s="6" t="s">
        <v>130</v>
      </c>
      <c r="O1076" s="4">
        <f t="shared" si="99"/>
        <v>2</v>
      </c>
      <c r="P1076" s="3">
        <f t="shared" si="100"/>
        <v>41411</v>
      </c>
      <c r="Q1076" s="4" t="str" cm="1">
        <f t="array" ref="Q1076:S1076">_xlfn.TEXTSPLIT(N1076,"/")</f>
        <v>5</v>
      </c>
      <c r="R1076" s="4" t="str">
        <v>17</v>
      </c>
      <c r="S1076" s="4" t="str">
        <v>13</v>
      </c>
      <c r="T1076" s="5">
        <f t="shared" si="101"/>
        <v>41411</v>
      </c>
      <c r="U1076">
        <v>98</v>
      </c>
      <c r="V1076" s="14">
        <v>466</v>
      </c>
      <c r="W1076" s="14">
        <v>22</v>
      </c>
      <c r="X1076" s="14">
        <v>432</v>
      </c>
      <c r="Y1076" s="14">
        <v>147</v>
      </c>
      <c r="Z1076" s="14">
        <v>113</v>
      </c>
      <c r="AA1076" s="14">
        <v>102</v>
      </c>
      <c r="AB1076" s="2">
        <v>1</v>
      </c>
      <c r="AC1076" s="2">
        <v>8</v>
      </c>
      <c r="AD1076" s="2">
        <v>12</v>
      </c>
      <c r="AE1076" s="2">
        <v>3</v>
      </c>
      <c r="AF1076" s="2">
        <v>0</v>
      </c>
      <c r="AG1076" s="2">
        <v>0</v>
      </c>
      <c r="AH1076" s="16">
        <v>0</v>
      </c>
      <c r="AJ1076">
        <v>62</v>
      </c>
      <c r="AK1076">
        <v>63.341999999999999</v>
      </c>
      <c r="AR1076">
        <v>37</v>
      </c>
      <c r="AS1076">
        <v>19.484999999999999</v>
      </c>
    </row>
    <row r="1077" spans="1:45" hidden="1" x14ac:dyDescent="0.3">
      <c r="A1077">
        <v>5596</v>
      </c>
      <c r="B1077">
        <v>1957</v>
      </c>
      <c r="C1077" s="1">
        <f t="shared" si="96"/>
        <v>67</v>
      </c>
      <c r="D1077" t="s">
        <v>47</v>
      </c>
      <c r="E1077" t="s">
        <v>36</v>
      </c>
      <c r="F1077" s="4" t="s">
        <v>32</v>
      </c>
      <c r="G1077" t="s">
        <v>32</v>
      </c>
      <c r="H1077" s="20">
        <v>58821</v>
      </c>
      <c r="I1077" s="2">
        <f t="shared" si="97"/>
        <v>58.820999999999998</v>
      </c>
      <c r="J1077" s="2"/>
      <c r="K1077" s="2">
        <v>0</v>
      </c>
      <c r="L1077" s="2">
        <v>1</v>
      </c>
      <c r="M1077" s="16">
        <f t="shared" si="98"/>
        <v>1</v>
      </c>
      <c r="N1077" s="7">
        <v>41618</v>
      </c>
      <c r="O1077" s="4">
        <f t="shared" si="99"/>
        <v>1</v>
      </c>
      <c r="P1077" s="3">
        <f t="shared" si="100"/>
        <v>41618</v>
      </c>
      <c r="Q1077" s="4" t="str" cm="1">
        <f t="array" ref="Q1077">_xlfn.TEXTSPLIT(N1077,"/")</f>
        <v>41618</v>
      </c>
      <c r="R1077" s="5"/>
      <c r="S1077" s="5"/>
      <c r="T1077" s="5" t="e">
        <f t="shared" si="101"/>
        <v>#NUM!</v>
      </c>
      <c r="U1077">
        <v>44</v>
      </c>
      <c r="V1077" s="14">
        <v>513</v>
      </c>
      <c r="W1077" s="14">
        <v>14</v>
      </c>
      <c r="X1077" s="14">
        <v>154</v>
      </c>
      <c r="Y1077" s="14">
        <v>19</v>
      </c>
      <c r="Z1077" s="14">
        <v>0</v>
      </c>
      <c r="AA1077" s="14">
        <v>28</v>
      </c>
      <c r="AB1077" s="2">
        <v>1</v>
      </c>
      <c r="AC1077" s="2">
        <v>9</v>
      </c>
      <c r="AD1077" s="2">
        <v>9</v>
      </c>
      <c r="AE1077" s="2">
        <v>6</v>
      </c>
      <c r="AF1077" s="2">
        <v>0</v>
      </c>
      <c r="AG1077" s="2">
        <v>0</v>
      </c>
      <c r="AH1077" s="16">
        <v>0</v>
      </c>
      <c r="AJ1077">
        <v>71</v>
      </c>
      <c r="AK1077">
        <v>44.213000000000001</v>
      </c>
      <c r="AR1077">
        <v>58</v>
      </c>
      <c r="AS1077">
        <v>44.375</v>
      </c>
    </row>
    <row r="1078" spans="1:45" x14ac:dyDescent="0.3">
      <c r="A1078">
        <v>5589</v>
      </c>
      <c r="B1078">
        <v>1965</v>
      </c>
      <c r="C1078" s="1">
        <f t="shared" si="96"/>
        <v>59</v>
      </c>
      <c r="D1078" t="s">
        <v>40</v>
      </c>
      <c r="E1078" t="s">
        <v>22</v>
      </c>
      <c r="F1078" s="4" t="s">
        <v>23</v>
      </c>
      <c r="G1078" t="s">
        <v>23</v>
      </c>
      <c r="H1078" s="20">
        <v>51983</v>
      </c>
      <c r="I1078" s="2">
        <f t="shared" si="97"/>
        <v>51.982999999999997</v>
      </c>
      <c r="J1078" s="2"/>
      <c r="K1078" s="2">
        <v>0</v>
      </c>
      <c r="L1078" s="2">
        <v>1</v>
      </c>
      <c r="M1078" s="16">
        <f t="shared" si="98"/>
        <v>1</v>
      </c>
      <c r="N1078" s="6" t="s">
        <v>232</v>
      </c>
      <c r="O1078" s="4">
        <f t="shared" si="99"/>
        <v>2</v>
      </c>
      <c r="P1078" s="3">
        <f t="shared" si="100"/>
        <v>41152</v>
      </c>
      <c r="Q1078" s="4" t="str" cm="1">
        <f t="array" ref="Q1078:S1078">_xlfn.TEXTSPLIT(N1078,"/")</f>
        <v>8</v>
      </c>
      <c r="R1078" s="4" t="str">
        <v>31</v>
      </c>
      <c r="S1078" s="4" t="str">
        <v>12</v>
      </c>
      <c r="T1078" s="5">
        <f t="shared" si="101"/>
        <v>41152</v>
      </c>
      <c r="U1078">
        <v>95</v>
      </c>
      <c r="V1078" s="14">
        <v>631</v>
      </c>
      <c r="W1078" s="14">
        <v>0</v>
      </c>
      <c r="X1078" s="14">
        <v>115</v>
      </c>
      <c r="Y1078" s="14">
        <v>10</v>
      </c>
      <c r="Z1078" s="14">
        <v>7</v>
      </c>
      <c r="AA1078" s="14">
        <v>30</v>
      </c>
      <c r="AB1078" s="2">
        <v>3</v>
      </c>
      <c r="AC1078" s="2">
        <v>9</v>
      </c>
      <c r="AD1078" s="2">
        <v>10</v>
      </c>
      <c r="AE1078" s="2">
        <v>7</v>
      </c>
      <c r="AF1078" s="2">
        <v>0</v>
      </c>
      <c r="AG1078" s="2">
        <v>0</v>
      </c>
      <c r="AH1078" s="16">
        <v>0</v>
      </c>
      <c r="AJ1078">
        <v>53</v>
      </c>
      <c r="AK1078">
        <v>36.137999999999998</v>
      </c>
      <c r="AR1078">
        <v>63</v>
      </c>
      <c r="AS1078">
        <v>98.777000000000001</v>
      </c>
    </row>
    <row r="1079" spans="1:45" x14ac:dyDescent="0.3">
      <c r="A1079">
        <v>5585</v>
      </c>
      <c r="B1079">
        <v>1973</v>
      </c>
      <c r="C1079" s="1">
        <f t="shared" si="96"/>
        <v>51</v>
      </c>
      <c r="D1079" t="s">
        <v>28</v>
      </c>
      <c r="E1079" t="s">
        <v>22</v>
      </c>
      <c r="F1079" s="4" t="s">
        <v>26</v>
      </c>
      <c r="G1079" t="s">
        <v>26</v>
      </c>
      <c r="H1079" s="20">
        <v>21359</v>
      </c>
      <c r="I1079" s="2">
        <f t="shared" si="97"/>
        <v>21.359000000000002</v>
      </c>
      <c r="J1079" s="2"/>
      <c r="K1079" s="2">
        <v>1</v>
      </c>
      <c r="L1079" s="2">
        <v>0</v>
      </c>
      <c r="M1079" s="16">
        <f t="shared" si="98"/>
        <v>1</v>
      </c>
      <c r="N1079" s="6" t="s">
        <v>59</v>
      </c>
      <c r="O1079" s="4">
        <f t="shared" si="99"/>
        <v>2</v>
      </c>
      <c r="P1079" s="3">
        <f t="shared" si="100"/>
        <v>41384</v>
      </c>
      <c r="Q1079" s="4" t="str" cm="1">
        <f t="array" ref="Q1079:S1079">_xlfn.TEXTSPLIT(N1079,"/")</f>
        <v>4</v>
      </c>
      <c r="R1079" s="4" t="str">
        <v>20</v>
      </c>
      <c r="S1079" s="4" t="str">
        <v>13</v>
      </c>
      <c r="T1079" s="5">
        <f t="shared" si="101"/>
        <v>41384</v>
      </c>
      <c r="U1079">
        <v>1</v>
      </c>
      <c r="V1079" s="14">
        <v>12</v>
      </c>
      <c r="W1079" s="14">
        <v>2</v>
      </c>
      <c r="X1079" s="14">
        <v>17</v>
      </c>
      <c r="Y1079" s="14">
        <v>6</v>
      </c>
      <c r="Z1079" s="14">
        <v>1</v>
      </c>
      <c r="AA1079" s="14">
        <v>10</v>
      </c>
      <c r="AB1079" s="2">
        <v>2</v>
      </c>
      <c r="AC1079" s="2">
        <v>2</v>
      </c>
      <c r="AD1079" s="2">
        <v>3</v>
      </c>
      <c r="AE1079" s="2">
        <v>8</v>
      </c>
      <c r="AF1079" s="2">
        <v>1</v>
      </c>
      <c r="AG1079" s="2">
        <v>0</v>
      </c>
      <c r="AH1079" s="16">
        <v>0</v>
      </c>
      <c r="AJ1079">
        <v>56</v>
      </c>
      <c r="AK1079">
        <v>36.947000000000003</v>
      </c>
      <c r="AR1079">
        <v>41</v>
      </c>
      <c r="AS1079">
        <v>6.56</v>
      </c>
    </row>
    <row r="1080" spans="1:45" x14ac:dyDescent="0.3">
      <c r="A1080">
        <v>5577</v>
      </c>
      <c r="B1080">
        <v>1984</v>
      </c>
      <c r="C1080" s="1">
        <f t="shared" si="96"/>
        <v>40</v>
      </c>
      <c r="D1080" t="s">
        <v>25</v>
      </c>
      <c r="E1080" t="s">
        <v>22</v>
      </c>
      <c r="F1080" s="4" t="s">
        <v>32</v>
      </c>
      <c r="G1080" t="s">
        <v>32</v>
      </c>
      <c r="H1080" s="20">
        <v>43776</v>
      </c>
      <c r="I1080" s="2">
        <f t="shared" si="97"/>
        <v>43.776000000000003</v>
      </c>
      <c r="J1080" s="2"/>
      <c r="K1080" s="2">
        <v>1</v>
      </c>
      <c r="L1080" s="2">
        <v>0</v>
      </c>
      <c r="M1080" s="16">
        <f t="shared" si="98"/>
        <v>1</v>
      </c>
      <c r="N1080" s="7">
        <v>41703</v>
      </c>
      <c r="O1080" s="4">
        <f t="shared" si="99"/>
        <v>1</v>
      </c>
      <c r="P1080" s="3">
        <f t="shared" si="100"/>
        <v>41703</v>
      </c>
      <c r="Q1080" s="4" t="str" cm="1">
        <f t="array" ref="Q1080">_xlfn.TEXTSPLIT(N1080,"/")</f>
        <v>41703</v>
      </c>
      <c r="R1080" s="5"/>
      <c r="S1080" s="5"/>
      <c r="T1080" s="5" t="e">
        <f t="shared" si="101"/>
        <v>#NUM!</v>
      </c>
      <c r="U1080">
        <v>77</v>
      </c>
      <c r="V1080" s="14">
        <v>8</v>
      </c>
      <c r="W1080" s="14">
        <v>0</v>
      </c>
      <c r="X1080" s="14">
        <v>9</v>
      </c>
      <c r="Y1080" s="14">
        <v>2</v>
      </c>
      <c r="Z1080" s="14">
        <v>1</v>
      </c>
      <c r="AA1080" s="14">
        <v>3</v>
      </c>
      <c r="AB1080" s="2">
        <v>1</v>
      </c>
      <c r="AC1080" s="2">
        <v>1</v>
      </c>
      <c r="AD1080" s="2">
        <v>2</v>
      </c>
      <c r="AE1080" s="2">
        <v>6</v>
      </c>
      <c r="AF1080" s="2">
        <v>0</v>
      </c>
      <c r="AG1080" s="2">
        <v>0</v>
      </c>
      <c r="AH1080" s="16">
        <v>0</v>
      </c>
      <c r="AJ1080">
        <v>76</v>
      </c>
      <c r="AK1080">
        <v>28.388999999999999</v>
      </c>
      <c r="AR1080">
        <v>45</v>
      </c>
      <c r="AS1080">
        <v>17.344999999999999</v>
      </c>
    </row>
    <row r="1081" spans="1:45" x14ac:dyDescent="0.3">
      <c r="A1081">
        <v>5564</v>
      </c>
      <c r="B1081">
        <v>1970</v>
      </c>
      <c r="C1081" s="1">
        <f t="shared" si="96"/>
        <v>54</v>
      </c>
      <c r="D1081" t="s">
        <v>33</v>
      </c>
      <c r="E1081" t="s">
        <v>22</v>
      </c>
      <c r="F1081" s="4" t="s">
        <v>32</v>
      </c>
      <c r="G1081" t="s">
        <v>32</v>
      </c>
      <c r="H1081" s="20">
        <v>62882</v>
      </c>
      <c r="I1081" s="2">
        <f t="shared" si="97"/>
        <v>62.881999999999998</v>
      </c>
      <c r="J1081" s="2"/>
      <c r="K1081" s="2">
        <v>0</v>
      </c>
      <c r="L1081" s="2">
        <v>1</v>
      </c>
      <c r="M1081" s="16">
        <f t="shared" si="98"/>
        <v>1</v>
      </c>
      <c r="N1081" s="7">
        <v>41160</v>
      </c>
      <c r="O1081" s="4">
        <f t="shared" si="99"/>
        <v>1</v>
      </c>
      <c r="P1081" s="3">
        <f t="shared" si="100"/>
        <v>41160</v>
      </c>
      <c r="Q1081" s="4" t="str" cm="1">
        <f t="array" ref="Q1081">_xlfn.TEXTSPLIT(N1081,"/")</f>
        <v>41160</v>
      </c>
      <c r="R1081" s="5"/>
      <c r="S1081" s="5"/>
      <c r="T1081" s="5" t="e">
        <f t="shared" si="101"/>
        <v>#NUM!</v>
      </c>
      <c r="U1081">
        <v>26</v>
      </c>
      <c r="V1081" s="14">
        <v>509</v>
      </c>
      <c r="W1081" s="14">
        <v>133</v>
      </c>
      <c r="X1081" s="14">
        <v>497</v>
      </c>
      <c r="Y1081" s="14">
        <v>78</v>
      </c>
      <c r="Z1081" s="14">
        <v>24</v>
      </c>
      <c r="AA1081" s="14">
        <v>97</v>
      </c>
      <c r="AB1081" s="2">
        <v>2</v>
      </c>
      <c r="AC1081" s="2">
        <v>7</v>
      </c>
      <c r="AD1081" s="2">
        <v>6</v>
      </c>
      <c r="AE1081" s="2">
        <v>4</v>
      </c>
      <c r="AF1081" s="2">
        <v>0</v>
      </c>
      <c r="AG1081" s="2">
        <v>0</v>
      </c>
      <c r="AH1081" s="16">
        <v>0</v>
      </c>
      <c r="AJ1081">
        <v>67</v>
      </c>
      <c r="AK1081">
        <v>50.942999999999998</v>
      </c>
      <c r="AR1081">
        <v>55</v>
      </c>
      <c r="AS1081">
        <v>32.889000000000003</v>
      </c>
    </row>
    <row r="1082" spans="1:45" x14ac:dyDescent="0.3">
      <c r="A1082">
        <v>5562</v>
      </c>
      <c r="B1082">
        <v>1975</v>
      </c>
      <c r="C1082" s="1">
        <f t="shared" si="96"/>
        <v>49</v>
      </c>
      <c r="D1082" t="s">
        <v>25</v>
      </c>
      <c r="E1082" t="s">
        <v>22</v>
      </c>
      <c r="F1082" s="4" t="s">
        <v>29</v>
      </c>
      <c r="G1082" t="s">
        <v>29</v>
      </c>
      <c r="H1082" s="20">
        <v>60093</v>
      </c>
      <c r="I1082" s="2">
        <f t="shared" si="97"/>
        <v>60.093000000000004</v>
      </c>
      <c r="J1082" s="2"/>
      <c r="K1082" s="2">
        <v>0</v>
      </c>
      <c r="L1082" s="2">
        <v>1</v>
      </c>
      <c r="M1082" s="16">
        <f t="shared" si="98"/>
        <v>1</v>
      </c>
      <c r="N1082" s="6" t="s">
        <v>437</v>
      </c>
      <c r="O1082" s="4">
        <f t="shared" si="99"/>
        <v>2</v>
      </c>
      <c r="P1082" s="3">
        <f t="shared" si="100"/>
        <v>41451</v>
      </c>
      <c r="Q1082" s="4" t="str" cm="1">
        <f t="array" ref="Q1082:S1082">_xlfn.TEXTSPLIT(N1082,"/")</f>
        <v>6</v>
      </c>
      <c r="R1082" s="4" t="str">
        <v>26</v>
      </c>
      <c r="S1082" s="4" t="str">
        <v>13</v>
      </c>
      <c r="T1082" s="5">
        <f t="shared" si="101"/>
        <v>41451</v>
      </c>
      <c r="U1082">
        <v>92</v>
      </c>
      <c r="V1082" s="14">
        <v>502</v>
      </c>
      <c r="W1082" s="14">
        <v>12</v>
      </c>
      <c r="X1082" s="14">
        <v>109</v>
      </c>
      <c r="Y1082" s="14">
        <v>16</v>
      </c>
      <c r="Z1082" s="14">
        <v>6</v>
      </c>
      <c r="AA1082" s="14">
        <v>90</v>
      </c>
      <c r="AB1082" s="2">
        <v>2</v>
      </c>
      <c r="AC1082" s="2">
        <v>7</v>
      </c>
      <c r="AD1082" s="2">
        <v>10</v>
      </c>
      <c r="AE1082" s="2">
        <v>6</v>
      </c>
      <c r="AF1082" s="2">
        <v>0</v>
      </c>
      <c r="AG1082" s="2">
        <v>0</v>
      </c>
      <c r="AH1082" s="16">
        <v>0</v>
      </c>
      <c r="AJ1082">
        <v>44</v>
      </c>
      <c r="AK1082">
        <v>32.765000000000001</v>
      </c>
      <c r="AR1082">
        <v>53</v>
      </c>
      <c r="AS1082">
        <v>59.892000000000003</v>
      </c>
    </row>
    <row r="1083" spans="1:45" hidden="1" x14ac:dyDescent="0.3">
      <c r="A1083">
        <v>5558</v>
      </c>
      <c r="B1083">
        <v>1955</v>
      </c>
      <c r="C1083" s="1">
        <f t="shared" si="96"/>
        <v>69</v>
      </c>
      <c r="D1083" t="s">
        <v>25</v>
      </c>
      <c r="E1083" t="s">
        <v>34</v>
      </c>
      <c r="F1083" s="4" t="s">
        <v>26</v>
      </c>
      <c r="G1083" t="s">
        <v>26</v>
      </c>
      <c r="H1083" s="20">
        <v>90933</v>
      </c>
      <c r="I1083" s="2">
        <f t="shared" si="97"/>
        <v>90.933000000000007</v>
      </c>
      <c r="J1083" s="2"/>
      <c r="K1083" s="2">
        <v>0</v>
      </c>
      <c r="L1083" s="2">
        <v>0</v>
      </c>
      <c r="M1083" s="16">
        <f t="shared" si="98"/>
        <v>0</v>
      </c>
      <c r="N1083" s="6" t="s">
        <v>113</v>
      </c>
      <c r="O1083" s="4">
        <f t="shared" si="99"/>
        <v>2</v>
      </c>
      <c r="P1083" s="3">
        <f t="shared" si="100"/>
        <v>41729</v>
      </c>
      <c r="Q1083" s="4" t="str" cm="1">
        <f t="array" ref="Q1083:S1083">_xlfn.TEXTSPLIT(N1083,"/")</f>
        <v>3</v>
      </c>
      <c r="R1083" s="4" t="str">
        <v>31</v>
      </c>
      <c r="S1083" s="4" t="str">
        <v>14</v>
      </c>
      <c r="T1083" s="5">
        <f t="shared" si="101"/>
        <v>41729</v>
      </c>
      <c r="U1083">
        <v>90</v>
      </c>
      <c r="V1083" s="14">
        <v>1020</v>
      </c>
      <c r="W1083" s="14">
        <v>31</v>
      </c>
      <c r="X1083" s="14">
        <v>430</v>
      </c>
      <c r="Y1083" s="14">
        <v>62</v>
      </c>
      <c r="Z1083" s="14">
        <v>63</v>
      </c>
      <c r="AA1083" s="14">
        <v>79</v>
      </c>
      <c r="AB1083" s="2">
        <v>1</v>
      </c>
      <c r="AC1083" s="2">
        <v>4</v>
      </c>
      <c r="AD1083" s="2">
        <v>4</v>
      </c>
      <c r="AE1083" s="2">
        <v>1</v>
      </c>
      <c r="AF1083" s="2">
        <v>0</v>
      </c>
      <c r="AG1083" s="2">
        <v>0</v>
      </c>
      <c r="AH1083" s="16">
        <v>1</v>
      </c>
      <c r="AJ1083">
        <v>67</v>
      </c>
      <c r="AK1083">
        <v>50.942999999999998</v>
      </c>
      <c r="AR1083">
        <v>42</v>
      </c>
      <c r="AS1083">
        <v>91.064999999999998</v>
      </c>
    </row>
    <row r="1084" spans="1:45" x14ac:dyDescent="0.3">
      <c r="A1084">
        <v>5552</v>
      </c>
      <c r="B1084">
        <v>1964</v>
      </c>
      <c r="C1084" s="1">
        <f t="shared" si="96"/>
        <v>60</v>
      </c>
      <c r="D1084" t="s">
        <v>47</v>
      </c>
      <c r="E1084" t="s">
        <v>42</v>
      </c>
      <c r="F1084" s="4" t="s">
        <v>23</v>
      </c>
      <c r="G1084" t="s">
        <v>23</v>
      </c>
      <c r="H1084" s="20">
        <v>48721</v>
      </c>
      <c r="I1084" s="2">
        <f t="shared" si="97"/>
        <v>48.720999999999997</v>
      </c>
      <c r="J1084" s="2"/>
      <c r="K1084" s="2">
        <v>1</v>
      </c>
      <c r="L1084" s="2">
        <v>1</v>
      </c>
      <c r="M1084" s="16">
        <f t="shared" si="98"/>
        <v>2</v>
      </c>
      <c r="N1084" s="6" t="s">
        <v>360</v>
      </c>
      <c r="O1084" s="4">
        <f t="shared" si="99"/>
        <v>2</v>
      </c>
      <c r="P1084" s="3">
        <f t="shared" si="100"/>
        <v>41407</v>
      </c>
      <c r="Q1084" s="4" t="str" cm="1">
        <f t="array" ref="Q1084:S1084">_xlfn.TEXTSPLIT(N1084,"/")</f>
        <v>5</v>
      </c>
      <c r="R1084" s="4" t="str">
        <v>13</v>
      </c>
      <c r="S1084" s="4" t="str">
        <v>13</v>
      </c>
      <c r="T1084" s="5">
        <f t="shared" si="101"/>
        <v>41407</v>
      </c>
      <c r="U1084">
        <v>50</v>
      </c>
      <c r="V1084" s="14">
        <v>81</v>
      </c>
      <c r="W1084" s="14">
        <v>18</v>
      </c>
      <c r="X1084" s="14">
        <v>113</v>
      </c>
      <c r="Y1084" s="14">
        <v>47</v>
      </c>
      <c r="Z1084" s="14">
        <v>13</v>
      </c>
      <c r="AA1084" s="14">
        <v>21</v>
      </c>
      <c r="AB1084" s="2">
        <v>6</v>
      </c>
      <c r="AC1084" s="2">
        <v>4</v>
      </c>
      <c r="AD1084" s="2">
        <v>5</v>
      </c>
      <c r="AE1084" s="2">
        <v>6</v>
      </c>
      <c r="AF1084" s="2">
        <v>0</v>
      </c>
      <c r="AG1084" s="2">
        <v>0</v>
      </c>
      <c r="AH1084" s="16">
        <v>0</v>
      </c>
      <c r="AJ1084">
        <v>45</v>
      </c>
      <c r="AK1084">
        <v>60.198999999999998</v>
      </c>
      <c r="AR1084">
        <v>37</v>
      </c>
      <c r="AS1084">
        <v>20.425000000000001</v>
      </c>
    </row>
    <row r="1085" spans="1:45" x14ac:dyDescent="0.3">
      <c r="A1085">
        <v>5547</v>
      </c>
      <c r="B1085">
        <v>1983</v>
      </c>
      <c r="C1085" s="1">
        <f t="shared" si="96"/>
        <v>41</v>
      </c>
      <c r="D1085" t="s">
        <v>25</v>
      </c>
      <c r="E1085" t="s">
        <v>34</v>
      </c>
      <c r="F1085" s="4" t="s">
        <v>29</v>
      </c>
      <c r="G1085" t="s">
        <v>29</v>
      </c>
      <c r="H1085" s="20">
        <v>84169</v>
      </c>
      <c r="I1085" s="2">
        <f t="shared" si="97"/>
        <v>84.168999999999997</v>
      </c>
      <c r="J1085" s="2"/>
      <c r="K1085" s="2">
        <v>0</v>
      </c>
      <c r="L1085" s="2">
        <v>0</v>
      </c>
      <c r="M1085" s="16">
        <f t="shared" si="98"/>
        <v>0</v>
      </c>
      <c r="N1085" s="7">
        <v>41463</v>
      </c>
      <c r="O1085" s="4">
        <f t="shared" si="99"/>
        <v>1</v>
      </c>
      <c r="P1085" s="3">
        <f t="shared" si="100"/>
        <v>41463</v>
      </c>
      <c r="Q1085" s="4" t="str" cm="1">
        <f t="array" ref="Q1085">_xlfn.TEXTSPLIT(N1085,"/")</f>
        <v>41463</v>
      </c>
      <c r="R1085" s="5"/>
      <c r="S1085" s="5"/>
      <c r="T1085" s="5" t="e">
        <f t="shared" si="101"/>
        <v>#NUM!</v>
      </c>
      <c r="U1085">
        <v>9</v>
      </c>
      <c r="V1085" s="14">
        <v>1478</v>
      </c>
      <c r="W1085" s="14">
        <v>19</v>
      </c>
      <c r="X1085" s="14">
        <v>403</v>
      </c>
      <c r="Y1085" s="14">
        <v>0</v>
      </c>
      <c r="Z1085" s="14">
        <v>19</v>
      </c>
      <c r="AA1085" s="14">
        <v>0</v>
      </c>
      <c r="AB1085" s="2">
        <v>1</v>
      </c>
      <c r="AC1085" s="2">
        <v>7</v>
      </c>
      <c r="AD1085" s="2">
        <v>6</v>
      </c>
      <c r="AE1085" s="2">
        <v>3</v>
      </c>
      <c r="AF1085" s="2">
        <v>1</v>
      </c>
      <c r="AG1085" s="2">
        <v>0</v>
      </c>
      <c r="AH1085" s="16">
        <v>2</v>
      </c>
      <c r="AJ1085">
        <v>64</v>
      </c>
      <c r="AK1085">
        <v>61.25</v>
      </c>
      <c r="AR1085">
        <v>42</v>
      </c>
      <c r="AS1085">
        <v>87.171000000000006</v>
      </c>
    </row>
    <row r="1086" spans="1:45" x14ac:dyDescent="0.3">
      <c r="A1086">
        <v>5545</v>
      </c>
      <c r="B1086">
        <v>1973</v>
      </c>
      <c r="C1086" s="1">
        <f t="shared" si="96"/>
        <v>51</v>
      </c>
      <c r="D1086" t="s">
        <v>25</v>
      </c>
      <c r="E1086" t="s">
        <v>34</v>
      </c>
      <c r="F1086" s="4" t="s">
        <v>29</v>
      </c>
      <c r="G1086" t="s">
        <v>29</v>
      </c>
      <c r="H1086" s="20">
        <v>78075</v>
      </c>
      <c r="I1086" s="2">
        <f t="shared" si="97"/>
        <v>78.075000000000003</v>
      </c>
      <c r="J1086" s="2"/>
      <c r="K1086" s="2">
        <v>0</v>
      </c>
      <c r="L1086" s="2">
        <v>0</v>
      </c>
      <c r="M1086" s="16">
        <f t="shared" si="98"/>
        <v>0</v>
      </c>
      <c r="N1086" s="7">
        <v>41763</v>
      </c>
      <c r="O1086" s="4">
        <f t="shared" si="99"/>
        <v>1</v>
      </c>
      <c r="P1086" s="3">
        <f t="shared" si="100"/>
        <v>41763</v>
      </c>
      <c r="Q1086" s="4" t="str" cm="1">
        <f t="array" ref="Q1086">_xlfn.TEXTSPLIT(N1086,"/")</f>
        <v>41763</v>
      </c>
      <c r="R1086" s="5"/>
      <c r="S1086" s="5"/>
      <c r="T1086" s="5" t="e">
        <f t="shared" si="101"/>
        <v>#NUM!</v>
      </c>
      <c r="U1086">
        <v>72</v>
      </c>
      <c r="V1086" s="14">
        <v>572</v>
      </c>
      <c r="W1086" s="14">
        <v>8</v>
      </c>
      <c r="X1086" s="14">
        <v>259</v>
      </c>
      <c r="Y1086" s="14">
        <v>34</v>
      </c>
      <c r="Z1086" s="14">
        <v>35</v>
      </c>
      <c r="AA1086" s="14">
        <v>80</v>
      </c>
      <c r="AB1086" s="2">
        <v>1</v>
      </c>
      <c r="AC1086" s="2">
        <v>3</v>
      </c>
      <c r="AD1086" s="2">
        <v>5</v>
      </c>
      <c r="AE1086" s="2">
        <v>1</v>
      </c>
      <c r="AF1086" s="2">
        <v>0</v>
      </c>
      <c r="AG1086" s="2">
        <v>0</v>
      </c>
      <c r="AH1086" s="16">
        <v>0</v>
      </c>
      <c r="AJ1086">
        <v>60</v>
      </c>
      <c r="AK1086">
        <v>33.628999999999998</v>
      </c>
      <c r="AR1086">
        <v>61</v>
      </c>
      <c r="AS1086">
        <v>57.966999999999999</v>
      </c>
    </row>
    <row r="1087" spans="1:45" x14ac:dyDescent="0.3">
      <c r="A1087">
        <v>5544</v>
      </c>
      <c r="B1087">
        <v>1971</v>
      </c>
      <c r="C1087" s="1">
        <f t="shared" si="96"/>
        <v>53</v>
      </c>
      <c r="D1087" t="s">
        <v>25</v>
      </c>
      <c r="E1087" t="s">
        <v>22</v>
      </c>
      <c r="F1087" s="4" t="s">
        <v>26</v>
      </c>
      <c r="G1087" t="s">
        <v>26</v>
      </c>
      <c r="H1087" s="20">
        <v>67384</v>
      </c>
      <c r="I1087" s="2">
        <f t="shared" si="97"/>
        <v>67.384</v>
      </c>
      <c r="J1087" s="2"/>
      <c r="K1087" s="2">
        <v>0</v>
      </c>
      <c r="L1087" s="2">
        <v>1</v>
      </c>
      <c r="M1087" s="16">
        <f t="shared" si="98"/>
        <v>1</v>
      </c>
      <c r="N1087" s="7">
        <v>41193</v>
      </c>
      <c r="O1087" s="4">
        <f t="shared" si="99"/>
        <v>1</v>
      </c>
      <c r="P1087" s="3">
        <f t="shared" si="100"/>
        <v>41193</v>
      </c>
      <c r="Q1087" s="4" t="str" cm="1">
        <f t="array" ref="Q1087">_xlfn.TEXTSPLIT(N1087,"/")</f>
        <v>41193</v>
      </c>
      <c r="R1087" s="5"/>
      <c r="S1087" s="5"/>
      <c r="T1087" s="5" t="e">
        <f t="shared" si="101"/>
        <v>#NUM!</v>
      </c>
      <c r="U1087">
        <v>32</v>
      </c>
      <c r="V1087" s="14">
        <v>957</v>
      </c>
      <c r="W1087" s="14">
        <v>40</v>
      </c>
      <c r="X1087" s="14">
        <v>175</v>
      </c>
      <c r="Y1087" s="14">
        <v>158</v>
      </c>
      <c r="Z1087" s="14">
        <v>53</v>
      </c>
      <c r="AA1087" s="14">
        <v>107</v>
      </c>
      <c r="AB1087" s="2">
        <v>2</v>
      </c>
      <c r="AC1087" s="2">
        <v>7</v>
      </c>
      <c r="AD1087" s="2">
        <v>5</v>
      </c>
      <c r="AE1087" s="2">
        <v>5</v>
      </c>
      <c r="AF1087" s="2">
        <v>0</v>
      </c>
      <c r="AG1087" s="2">
        <v>0</v>
      </c>
      <c r="AH1087" s="16">
        <v>1</v>
      </c>
      <c r="AJ1087">
        <v>38</v>
      </c>
      <c r="AK1087">
        <v>37.929000000000002</v>
      </c>
      <c r="AR1087">
        <v>53</v>
      </c>
      <c r="AS1087">
        <v>44.158999999999999</v>
      </c>
    </row>
    <row r="1088" spans="1:45" x14ac:dyDescent="0.3">
      <c r="A1088">
        <v>5543</v>
      </c>
      <c r="B1088">
        <v>1967</v>
      </c>
      <c r="C1088" s="1">
        <f t="shared" si="96"/>
        <v>57</v>
      </c>
      <c r="D1088" t="s">
        <v>25</v>
      </c>
      <c r="E1088" t="s">
        <v>22</v>
      </c>
      <c r="F1088" s="4" t="s">
        <v>32</v>
      </c>
      <c r="G1088" t="s">
        <v>32</v>
      </c>
      <c r="H1088" s="20">
        <v>57811</v>
      </c>
      <c r="I1088" s="2">
        <f t="shared" si="97"/>
        <v>57.811</v>
      </c>
      <c r="J1088" s="2"/>
      <c r="K1088" s="2">
        <v>0</v>
      </c>
      <c r="L1088" s="2">
        <v>1</v>
      </c>
      <c r="M1088" s="16">
        <f t="shared" si="98"/>
        <v>1</v>
      </c>
      <c r="N1088" s="6" t="s">
        <v>202</v>
      </c>
      <c r="O1088" s="4">
        <f t="shared" si="99"/>
        <v>2</v>
      </c>
      <c r="P1088" s="3">
        <f t="shared" si="100"/>
        <v>41449</v>
      </c>
      <c r="Q1088" s="4" t="str" cm="1">
        <f t="array" ref="Q1088:S1088">_xlfn.TEXTSPLIT(N1088,"/")</f>
        <v>6</v>
      </c>
      <c r="R1088" s="4" t="str">
        <v>24</v>
      </c>
      <c r="S1088" s="4" t="str">
        <v>13</v>
      </c>
      <c r="T1088" s="5">
        <f t="shared" si="101"/>
        <v>41449</v>
      </c>
      <c r="U1088">
        <v>49</v>
      </c>
      <c r="V1088" s="14">
        <v>545</v>
      </c>
      <c r="W1088" s="14">
        <v>7</v>
      </c>
      <c r="X1088" s="14">
        <v>114</v>
      </c>
      <c r="Y1088" s="14">
        <v>37</v>
      </c>
      <c r="Z1088" s="14">
        <v>21</v>
      </c>
      <c r="AA1088" s="14">
        <v>78</v>
      </c>
      <c r="AB1088" s="2">
        <v>5</v>
      </c>
      <c r="AC1088" s="2">
        <v>7</v>
      </c>
      <c r="AD1088" s="2">
        <v>11</v>
      </c>
      <c r="AE1088" s="2">
        <v>5</v>
      </c>
      <c r="AF1088" s="2">
        <v>0</v>
      </c>
      <c r="AG1088" s="2">
        <v>0</v>
      </c>
      <c r="AH1088" s="16">
        <v>1</v>
      </c>
      <c r="AJ1088">
        <v>66</v>
      </c>
      <c r="AK1088">
        <v>62.186999999999998</v>
      </c>
      <c r="AR1088">
        <v>58</v>
      </c>
      <c r="AS1088">
        <v>29.672000000000001</v>
      </c>
    </row>
    <row r="1089" spans="1:45" x14ac:dyDescent="0.3">
      <c r="A1089">
        <v>5538</v>
      </c>
      <c r="B1089">
        <v>1976</v>
      </c>
      <c r="C1089" s="1">
        <f t="shared" si="96"/>
        <v>48</v>
      </c>
      <c r="D1089" t="s">
        <v>25</v>
      </c>
      <c r="E1089" t="s">
        <v>22</v>
      </c>
      <c r="F1089" s="4" t="s">
        <v>23</v>
      </c>
      <c r="G1089" t="s">
        <v>23</v>
      </c>
      <c r="H1089" s="20">
        <v>83829</v>
      </c>
      <c r="I1089" s="2">
        <f t="shared" si="97"/>
        <v>83.828999999999994</v>
      </c>
      <c r="J1089" s="2"/>
      <c r="K1089" s="2">
        <v>0</v>
      </c>
      <c r="L1089" s="2">
        <v>0</v>
      </c>
      <c r="M1089" s="16">
        <f t="shared" si="98"/>
        <v>0</v>
      </c>
      <c r="N1089" s="7">
        <v>41496</v>
      </c>
      <c r="O1089" s="4">
        <f t="shared" si="99"/>
        <v>1</v>
      </c>
      <c r="P1089" s="3">
        <f t="shared" si="100"/>
        <v>41496</v>
      </c>
      <c r="Q1089" s="4" t="str" cm="1">
        <f t="array" ref="Q1089">_xlfn.TEXTSPLIT(N1089,"/")</f>
        <v>41496</v>
      </c>
      <c r="R1089" s="5"/>
      <c r="S1089" s="5"/>
      <c r="T1089" s="5" t="e">
        <f t="shared" si="101"/>
        <v>#NUM!</v>
      </c>
      <c r="U1089">
        <v>78</v>
      </c>
      <c r="V1089" s="14">
        <v>897</v>
      </c>
      <c r="W1089" s="14">
        <v>161</v>
      </c>
      <c r="X1089" s="14">
        <v>430</v>
      </c>
      <c r="Y1089" s="14">
        <v>186</v>
      </c>
      <c r="Z1089" s="14">
        <v>161</v>
      </c>
      <c r="AA1089" s="14">
        <v>27</v>
      </c>
      <c r="AB1089" s="2">
        <v>0</v>
      </c>
      <c r="AC1089" s="2">
        <v>4</v>
      </c>
      <c r="AD1089" s="2">
        <v>6</v>
      </c>
      <c r="AE1089" s="2">
        <v>1</v>
      </c>
      <c r="AF1089" s="2">
        <v>1</v>
      </c>
      <c r="AG1089" s="2">
        <v>0</v>
      </c>
      <c r="AH1089" s="16">
        <v>3</v>
      </c>
      <c r="AJ1089">
        <v>60</v>
      </c>
      <c r="AK1089">
        <v>54.414000000000001</v>
      </c>
      <c r="AR1089">
        <v>64</v>
      </c>
      <c r="AS1089">
        <v>24.221</v>
      </c>
    </row>
    <row r="1090" spans="1:45" x14ac:dyDescent="0.3">
      <c r="A1090">
        <v>5536</v>
      </c>
      <c r="B1090">
        <v>1960</v>
      </c>
      <c r="C1090" s="1">
        <f t="shared" ref="C1090:C1153" si="102">2024-B1090</f>
        <v>64</v>
      </c>
      <c r="D1090" t="s">
        <v>28</v>
      </c>
      <c r="E1090" t="s">
        <v>22</v>
      </c>
      <c r="F1090" s="4" t="s">
        <v>32</v>
      </c>
      <c r="G1090" t="s">
        <v>32</v>
      </c>
      <c r="H1090" s="20">
        <v>87771</v>
      </c>
      <c r="I1090" s="2">
        <f t="shared" ref="I1090:I1153" si="103">H1090/1000</f>
        <v>87.771000000000001</v>
      </c>
      <c r="J1090" s="2"/>
      <c r="K1090" s="2">
        <v>0</v>
      </c>
      <c r="L1090" s="2">
        <v>1</v>
      </c>
      <c r="M1090" s="16">
        <f t="shared" ref="M1090:M1153" si="104">L1090+K1090</f>
        <v>1</v>
      </c>
      <c r="N1090" s="6" t="s">
        <v>286</v>
      </c>
      <c r="O1090" s="4">
        <f t="shared" ref="O1090:O1153" si="105">TYPE(N1090)</f>
        <v>2</v>
      </c>
      <c r="P1090" s="3">
        <f t="shared" ref="P1090:P1153" si="106">IF(O1090=2,T1090,N1090)</f>
        <v>41416</v>
      </c>
      <c r="Q1090" s="4" t="str" cm="1">
        <f t="array" ref="Q1090:S1090">_xlfn.TEXTSPLIT(N1090,"/")</f>
        <v>5</v>
      </c>
      <c r="R1090" s="4" t="str">
        <v>22</v>
      </c>
      <c r="S1090" s="4" t="str">
        <v>13</v>
      </c>
      <c r="T1090" s="5">
        <f t="shared" ref="T1090:T1153" si="107">DATE(S1090+100,Q1090,R1090)</f>
        <v>41416</v>
      </c>
      <c r="U1090">
        <v>61</v>
      </c>
      <c r="V1090" s="14">
        <v>1492</v>
      </c>
      <c r="W1090" s="14">
        <v>38</v>
      </c>
      <c r="X1090" s="14">
        <v>287</v>
      </c>
      <c r="Y1090" s="14">
        <v>50</v>
      </c>
      <c r="Z1090" s="14">
        <v>57</v>
      </c>
      <c r="AA1090" s="14">
        <v>33</v>
      </c>
      <c r="AB1090" s="2">
        <v>1</v>
      </c>
      <c r="AC1090" s="2">
        <v>5</v>
      </c>
      <c r="AD1090" s="2">
        <v>4</v>
      </c>
      <c r="AE1090" s="2">
        <v>6</v>
      </c>
      <c r="AF1090" s="2">
        <v>1</v>
      </c>
      <c r="AG1090" s="2">
        <v>0</v>
      </c>
      <c r="AH1090" s="16">
        <v>4</v>
      </c>
      <c r="AJ1090">
        <v>43</v>
      </c>
      <c r="AK1090">
        <v>19.106999999999999</v>
      </c>
      <c r="AR1090">
        <v>57</v>
      </c>
      <c r="AS1090">
        <v>37.07</v>
      </c>
    </row>
    <row r="1091" spans="1:45" x14ac:dyDescent="0.3">
      <c r="A1091">
        <v>5534</v>
      </c>
      <c r="B1091">
        <v>1976</v>
      </c>
      <c r="C1091" s="1">
        <f t="shared" si="102"/>
        <v>48</v>
      </c>
      <c r="D1091" t="s">
        <v>25</v>
      </c>
      <c r="E1091" t="s">
        <v>42</v>
      </c>
      <c r="F1091" s="4" t="s">
        <v>29</v>
      </c>
      <c r="G1091" t="s">
        <v>29</v>
      </c>
      <c r="H1091" s="20">
        <v>47808</v>
      </c>
      <c r="I1091" s="2">
        <f t="shared" si="103"/>
        <v>47.808</v>
      </c>
      <c r="J1091" s="2"/>
      <c r="K1091" s="2">
        <v>0</v>
      </c>
      <c r="L1091" s="2">
        <v>1</v>
      </c>
      <c r="M1091" s="16">
        <f t="shared" si="104"/>
        <v>1</v>
      </c>
      <c r="N1091" s="6" t="s">
        <v>282</v>
      </c>
      <c r="O1091" s="4">
        <f t="shared" si="105"/>
        <v>2</v>
      </c>
      <c r="P1091" s="3">
        <f t="shared" si="106"/>
        <v>41567</v>
      </c>
      <c r="Q1091" s="4" t="str" cm="1">
        <f t="array" ref="Q1091:S1091">_xlfn.TEXTSPLIT(N1091,"/")</f>
        <v>10</v>
      </c>
      <c r="R1091" s="4" t="str">
        <v>20</v>
      </c>
      <c r="S1091" s="4" t="str">
        <v>13</v>
      </c>
      <c r="T1091" s="5">
        <f t="shared" si="107"/>
        <v>41567</v>
      </c>
      <c r="U1091">
        <v>30</v>
      </c>
      <c r="V1091" s="14">
        <v>123</v>
      </c>
      <c r="W1091" s="14">
        <v>1</v>
      </c>
      <c r="X1091" s="14">
        <v>26</v>
      </c>
      <c r="Y1091" s="14">
        <v>2</v>
      </c>
      <c r="Z1091" s="14">
        <v>0</v>
      </c>
      <c r="AA1091" s="14">
        <v>72</v>
      </c>
      <c r="AB1091" s="2">
        <v>2</v>
      </c>
      <c r="AC1091" s="2">
        <v>3</v>
      </c>
      <c r="AD1091" s="2">
        <v>3</v>
      </c>
      <c r="AE1091" s="2">
        <v>7</v>
      </c>
      <c r="AF1091" s="2">
        <v>0</v>
      </c>
      <c r="AG1091" s="2">
        <v>0</v>
      </c>
      <c r="AH1091" s="16">
        <v>1</v>
      </c>
      <c r="AJ1091">
        <v>57</v>
      </c>
      <c r="AK1091">
        <v>57.811</v>
      </c>
      <c r="AR1091">
        <v>51</v>
      </c>
      <c r="AS1091">
        <v>38.988</v>
      </c>
    </row>
    <row r="1092" spans="1:45" hidden="1" x14ac:dyDescent="0.3">
      <c r="A1092">
        <v>5529</v>
      </c>
      <c r="B1092">
        <v>1947</v>
      </c>
      <c r="C1092" s="1">
        <f t="shared" si="102"/>
        <v>77</v>
      </c>
      <c r="D1092" t="s">
        <v>28</v>
      </c>
      <c r="E1092" t="s">
        <v>34</v>
      </c>
      <c r="F1092" s="4" t="s">
        <v>32</v>
      </c>
      <c r="G1092" t="s">
        <v>32</v>
      </c>
      <c r="H1092" s="20">
        <v>64014</v>
      </c>
      <c r="I1092" s="2">
        <f t="shared" si="103"/>
        <v>64.013999999999996</v>
      </c>
      <c r="J1092" s="2"/>
      <c r="K1092" s="2">
        <v>2</v>
      </c>
      <c r="L1092" s="2">
        <v>1</v>
      </c>
      <c r="M1092" s="16">
        <f t="shared" si="104"/>
        <v>3</v>
      </c>
      <c r="N1092" s="7">
        <v>41918</v>
      </c>
      <c r="O1092" s="4">
        <f t="shared" si="105"/>
        <v>1</v>
      </c>
      <c r="P1092" s="3">
        <f t="shared" si="106"/>
        <v>41918</v>
      </c>
      <c r="Q1092" s="4" t="str" cm="1">
        <f t="array" ref="Q1092">_xlfn.TEXTSPLIT(N1092,"/")</f>
        <v>41918</v>
      </c>
      <c r="R1092" s="5"/>
      <c r="S1092" s="5"/>
      <c r="T1092" s="5" t="e">
        <f t="shared" si="107"/>
        <v>#NUM!</v>
      </c>
      <c r="U1092">
        <v>56</v>
      </c>
      <c r="V1092" s="14">
        <v>406</v>
      </c>
      <c r="W1092" s="14">
        <v>0</v>
      </c>
      <c r="X1092" s="14">
        <v>30</v>
      </c>
      <c r="Y1092" s="14">
        <v>0</v>
      </c>
      <c r="Z1092" s="14">
        <v>0</v>
      </c>
      <c r="AA1092" s="14">
        <v>8</v>
      </c>
      <c r="AB1092" s="2">
        <v>7</v>
      </c>
      <c r="AC1092" s="2">
        <v>8</v>
      </c>
      <c r="AD1092" s="2">
        <v>5</v>
      </c>
      <c r="AE1092" s="2">
        <v>7</v>
      </c>
      <c r="AF1092" s="2">
        <v>0</v>
      </c>
      <c r="AG1092" s="2">
        <v>0</v>
      </c>
      <c r="AH1092" s="16">
        <v>1</v>
      </c>
      <c r="AJ1092">
        <v>57</v>
      </c>
      <c r="AK1092">
        <v>37.758000000000003</v>
      </c>
      <c r="AR1092">
        <v>58</v>
      </c>
      <c r="AS1092">
        <v>71.613</v>
      </c>
    </row>
    <row r="1093" spans="1:45" x14ac:dyDescent="0.3">
      <c r="A1093">
        <v>5527</v>
      </c>
      <c r="B1093">
        <v>1988</v>
      </c>
      <c r="C1093" s="1">
        <f t="shared" si="102"/>
        <v>36</v>
      </c>
      <c r="D1093" t="s">
        <v>25</v>
      </c>
      <c r="E1093" t="s">
        <v>22</v>
      </c>
      <c r="F1093" s="4" t="s">
        <v>32</v>
      </c>
      <c r="G1093" t="s">
        <v>32</v>
      </c>
      <c r="H1093" s="20">
        <v>22434</v>
      </c>
      <c r="I1093" s="2">
        <f t="shared" si="103"/>
        <v>22.434000000000001</v>
      </c>
      <c r="J1093" s="2"/>
      <c r="K1093" s="2">
        <v>1</v>
      </c>
      <c r="L1093" s="2">
        <v>0</v>
      </c>
      <c r="M1093" s="16">
        <f t="shared" si="104"/>
        <v>1</v>
      </c>
      <c r="N1093" s="6" t="s">
        <v>240</v>
      </c>
      <c r="O1093" s="4">
        <f t="shared" si="105"/>
        <v>2</v>
      </c>
      <c r="P1093" s="3">
        <f t="shared" si="106"/>
        <v>41318</v>
      </c>
      <c r="Q1093" s="4" t="str" cm="1">
        <f t="array" ref="Q1093:S1093">_xlfn.TEXTSPLIT(N1093,"/")</f>
        <v>2</v>
      </c>
      <c r="R1093" s="4" t="str">
        <v>13</v>
      </c>
      <c r="S1093" s="4" t="str">
        <v>13</v>
      </c>
      <c r="T1093" s="5">
        <f t="shared" si="107"/>
        <v>41318</v>
      </c>
      <c r="U1093">
        <v>25</v>
      </c>
      <c r="V1093" s="14">
        <v>4</v>
      </c>
      <c r="W1093" s="14">
        <v>12</v>
      </c>
      <c r="X1093" s="14">
        <v>11</v>
      </c>
      <c r="Y1093" s="14">
        <v>3</v>
      </c>
      <c r="Z1093" s="14">
        <v>13</v>
      </c>
      <c r="AA1093" s="14">
        <v>15</v>
      </c>
      <c r="AB1093" s="2">
        <v>2</v>
      </c>
      <c r="AC1093" s="2">
        <v>2</v>
      </c>
      <c r="AD1093" s="2">
        <v>3</v>
      </c>
      <c r="AE1093" s="2">
        <v>8</v>
      </c>
      <c r="AF1093" s="2">
        <v>0</v>
      </c>
      <c r="AG1093" s="2">
        <v>0</v>
      </c>
      <c r="AH1093" s="16">
        <v>0</v>
      </c>
      <c r="AJ1093">
        <v>34</v>
      </c>
      <c r="AK1093">
        <v>18.358000000000001</v>
      </c>
      <c r="AR1093">
        <v>61</v>
      </c>
      <c r="AS1093">
        <v>76.623999999999995</v>
      </c>
    </row>
    <row r="1094" spans="1:45" hidden="1" x14ac:dyDescent="0.3">
      <c r="A1094">
        <v>5524</v>
      </c>
      <c r="B1094">
        <v>1958</v>
      </c>
      <c r="C1094" s="1">
        <f t="shared" si="102"/>
        <v>66</v>
      </c>
      <c r="D1094" t="s">
        <v>31</v>
      </c>
      <c r="E1094" t="s">
        <v>22</v>
      </c>
      <c r="F1094" s="4" t="s">
        <v>26</v>
      </c>
      <c r="G1094" t="s">
        <v>26</v>
      </c>
      <c r="H1094" s="20">
        <v>58138</v>
      </c>
      <c r="I1094" s="2">
        <f t="shared" si="103"/>
        <v>58.137999999999998</v>
      </c>
      <c r="J1094" s="2"/>
      <c r="K1094" s="2">
        <v>0</v>
      </c>
      <c r="L1094" s="2">
        <v>0</v>
      </c>
      <c r="M1094" s="16">
        <f t="shared" si="104"/>
        <v>0</v>
      </c>
      <c r="N1094" s="7">
        <v>41008</v>
      </c>
      <c r="O1094" s="4">
        <f t="shared" si="105"/>
        <v>1</v>
      </c>
      <c r="P1094" s="3">
        <f t="shared" si="106"/>
        <v>41008</v>
      </c>
      <c r="Q1094" s="4" t="str" cm="1">
        <f t="array" ref="Q1094">_xlfn.TEXTSPLIT(N1094,"/")</f>
        <v>41008</v>
      </c>
      <c r="R1094" s="5"/>
      <c r="S1094" s="5"/>
      <c r="T1094" s="5" t="e">
        <f t="shared" si="107"/>
        <v>#NUM!</v>
      </c>
      <c r="U1094">
        <v>58</v>
      </c>
      <c r="V1094" s="14">
        <v>635</v>
      </c>
      <c r="W1094" s="14">
        <v>88</v>
      </c>
      <c r="X1094" s="14">
        <v>546</v>
      </c>
      <c r="Y1094" s="14">
        <v>172</v>
      </c>
      <c r="Z1094" s="14">
        <v>88</v>
      </c>
      <c r="AA1094" s="14">
        <v>88</v>
      </c>
      <c r="AB1094" s="2">
        <v>3</v>
      </c>
      <c r="AC1094" s="2">
        <v>8</v>
      </c>
      <c r="AD1094" s="2">
        <v>4</v>
      </c>
      <c r="AE1094" s="2">
        <v>7</v>
      </c>
      <c r="AF1094" s="2">
        <v>1</v>
      </c>
      <c r="AG1094" s="2">
        <v>0</v>
      </c>
      <c r="AH1094" s="16">
        <v>0</v>
      </c>
      <c r="AJ1094">
        <v>73</v>
      </c>
      <c r="AK1094">
        <v>16.812999999999999</v>
      </c>
      <c r="AR1094">
        <v>31</v>
      </c>
      <c r="AS1094">
        <v>7.5</v>
      </c>
    </row>
    <row r="1095" spans="1:45" hidden="1" x14ac:dyDescent="0.3">
      <c r="A1095">
        <v>5519</v>
      </c>
      <c r="B1095">
        <v>1957</v>
      </c>
      <c r="C1095" s="1">
        <f t="shared" si="102"/>
        <v>67</v>
      </c>
      <c r="D1095" t="s">
        <v>47</v>
      </c>
      <c r="E1095" t="s">
        <v>22</v>
      </c>
      <c r="F1095" s="4" t="s">
        <v>32</v>
      </c>
      <c r="G1095" t="s">
        <v>32</v>
      </c>
      <c r="H1095" s="20">
        <v>64090</v>
      </c>
      <c r="I1095" s="2">
        <f t="shared" si="103"/>
        <v>64.09</v>
      </c>
      <c r="J1095" s="2"/>
      <c r="K1095" s="2">
        <v>0</v>
      </c>
      <c r="L1095" s="2">
        <v>1</v>
      </c>
      <c r="M1095" s="16">
        <f t="shared" si="104"/>
        <v>1</v>
      </c>
      <c r="N1095" s="7">
        <v>41463</v>
      </c>
      <c r="O1095" s="4">
        <f t="shared" si="105"/>
        <v>1</v>
      </c>
      <c r="P1095" s="3">
        <f t="shared" si="106"/>
        <v>41463</v>
      </c>
      <c r="Q1095" s="4" t="str" cm="1">
        <f t="array" ref="Q1095">_xlfn.TEXTSPLIT(N1095,"/")</f>
        <v>41463</v>
      </c>
      <c r="R1095" s="5"/>
      <c r="S1095" s="5"/>
      <c r="T1095" s="5" t="e">
        <f t="shared" si="107"/>
        <v>#NUM!</v>
      </c>
      <c r="U1095">
        <v>8</v>
      </c>
      <c r="V1095" s="14">
        <v>316</v>
      </c>
      <c r="W1095" s="14">
        <v>58</v>
      </c>
      <c r="X1095" s="14">
        <v>161</v>
      </c>
      <c r="Y1095" s="14">
        <v>76</v>
      </c>
      <c r="Z1095" s="14">
        <v>51</v>
      </c>
      <c r="AA1095" s="14">
        <v>135</v>
      </c>
      <c r="AB1095" s="2">
        <v>1</v>
      </c>
      <c r="AC1095" s="2">
        <v>6</v>
      </c>
      <c r="AD1095" s="2">
        <v>4</v>
      </c>
      <c r="AE1095" s="2">
        <v>5</v>
      </c>
      <c r="AF1095" s="2">
        <v>1</v>
      </c>
      <c r="AG1095" s="2">
        <v>0</v>
      </c>
      <c r="AH1095" s="16">
        <v>0</v>
      </c>
      <c r="AJ1095">
        <v>42</v>
      </c>
      <c r="AK1095">
        <v>38.546999999999997</v>
      </c>
      <c r="AR1095">
        <v>61</v>
      </c>
      <c r="AS1095">
        <v>56.067</v>
      </c>
    </row>
    <row r="1096" spans="1:45" x14ac:dyDescent="0.3">
      <c r="A1096">
        <v>5517</v>
      </c>
      <c r="B1096">
        <v>1970</v>
      </c>
      <c r="C1096" s="1">
        <f t="shared" si="102"/>
        <v>54</v>
      </c>
      <c r="D1096" t="s">
        <v>33</v>
      </c>
      <c r="E1096" t="s">
        <v>22</v>
      </c>
      <c r="F1096" s="4" t="s">
        <v>29</v>
      </c>
      <c r="G1096" t="s">
        <v>29</v>
      </c>
      <c r="H1096" s="20">
        <v>25293</v>
      </c>
      <c r="I1096" s="2">
        <f t="shared" si="103"/>
        <v>25.292999999999999</v>
      </c>
      <c r="J1096" s="2"/>
      <c r="K1096" s="2">
        <v>1</v>
      </c>
      <c r="L1096" s="2">
        <v>0</v>
      </c>
      <c r="M1096" s="16">
        <f t="shared" si="104"/>
        <v>1</v>
      </c>
      <c r="N1096" s="6" t="s">
        <v>307</v>
      </c>
      <c r="O1096" s="4">
        <f t="shared" si="105"/>
        <v>2</v>
      </c>
      <c r="P1096" s="3">
        <f t="shared" si="106"/>
        <v>41532</v>
      </c>
      <c r="Q1096" s="4" t="str" cm="1">
        <f t="array" ref="Q1096:S1096">_xlfn.TEXTSPLIT(N1096,"/")</f>
        <v>9</v>
      </c>
      <c r="R1096" s="4" t="str">
        <v>15</v>
      </c>
      <c r="S1096" s="4" t="str">
        <v>13</v>
      </c>
      <c r="T1096" s="5">
        <f t="shared" si="107"/>
        <v>41532</v>
      </c>
      <c r="U1096">
        <v>51</v>
      </c>
      <c r="V1096" s="14">
        <v>15</v>
      </c>
      <c r="W1096" s="14">
        <v>0</v>
      </c>
      <c r="X1096" s="14">
        <v>11</v>
      </c>
      <c r="Y1096" s="14">
        <v>0</v>
      </c>
      <c r="Z1096" s="14">
        <v>2</v>
      </c>
      <c r="AA1096" s="14">
        <v>9</v>
      </c>
      <c r="AB1096" s="2">
        <v>1</v>
      </c>
      <c r="AC1096" s="2">
        <v>1</v>
      </c>
      <c r="AD1096" s="2">
        <v>2</v>
      </c>
      <c r="AE1096" s="2">
        <v>8</v>
      </c>
      <c r="AF1096" s="2">
        <v>0</v>
      </c>
      <c r="AG1096" s="2">
        <v>0</v>
      </c>
      <c r="AH1096" s="16">
        <v>0</v>
      </c>
      <c r="AJ1096">
        <v>57</v>
      </c>
      <c r="AK1096">
        <v>37.758000000000003</v>
      </c>
      <c r="AR1096">
        <v>56</v>
      </c>
      <c r="AS1096">
        <v>77.766000000000005</v>
      </c>
    </row>
    <row r="1097" spans="1:45" x14ac:dyDescent="0.3">
      <c r="A1097">
        <v>5513</v>
      </c>
      <c r="B1097">
        <v>1967</v>
      </c>
      <c r="C1097" s="1">
        <f t="shared" si="102"/>
        <v>57</v>
      </c>
      <c r="D1097" t="s">
        <v>25</v>
      </c>
      <c r="E1097" t="s">
        <v>22</v>
      </c>
      <c r="F1097" s="4" t="s">
        <v>32</v>
      </c>
      <c r="G1097" t="s">
        <v>32</v>
      </c>
      <c r="H1097" s="20">
        <v>37758</v>
      </c>
      <c r="I1097" s="2">
        <f t="shared" si="103"/>
        <v>37.758000000000003</v>
      </c>
      <c r="J1097" s="2"/>
      <c r="K1097" s="2">
        <v>1</v>
      </c>
      <c r="L1097" s="2">
        <v>1</v>
      </c>
      <c r="M1097" s="16">
        <f t="shared" si="104"/>
        <v>2</v>
      </c>
      <c r="N1097" s="7">
        <v>41009</v>
      </c>
      <c r="O1097" s="4">
        <f t="shared" si="105"/>
        <v>1</v>
      </c>
      <c r="P1097" s="3">
        <f t="shared" si="106"/>
        <v>41009</v>
      </c>
      <c r="Q1097" s="4" t="str" cm="1">
        <f t="array" ref="Q1097">_xlfn.TEXTSPLIT(N1097,"/")</f>
        <v>41009</v>
      </c>
      <c r="R1097" s="5"/>
      <c r="S1097" s="5"/>
      <c r="T1097" s="5" t="e">
        <f t="shared" si="107"/>
        <v>#NUM!</v>
      </c>
      <c r="U1097">
        <v>49</v>
      </c>
      <c r="V1097" s="14">
        <v>27</v>
      </c>
      <c r="W1097" s="14">
        <v>2</v>
      </c>
      <c r="X1097" s="14">
        <v>10</v>
      </c>
      <c r="Y1097" s="14">
        <v>0</v>
      </c>
      <c r="Z1097" s="14">
        <v>0</v>
      </c>
      <c r="AA1097" s="14">
        <v>1</v>
      </c>
      <c r="AB1097" s="2">
        <v>2</v>
      </c>
      <c r="AC1097" s="2">
        <v>1</v>
      </c>
      <c r="AD1097" s="2">
        <v>3</v>
      </c>
      <c r="AE1097" s="2">
        <v>8</v>
      </c>
      <c r="AF1097" s="2">
        <v>0</v>
      </c>
      <c r="AG1097" s="2">
        <v>0</v>
      </c>
      <c r="AH1097" s="16">
        <v>0</v>
      </c>
      <c r="AJ1097">
        <v>54</v>
      </c>
      <c r="AK1097">
        <v>22.39</v>
      </c>
      <c r="AR1097">
        <v>48</v>
      </c>
      <c r="AS1097">
        <v>79.204999999999998</v>
      </c>
    </row>
    <row r="1098" spans="1:45" x14ac:dyDescent="0.3">
      <c r="A1098">
        <v>5512</v>
      </c>
      <c r="B1098">
        <v>1978</v>
      </c>
      <c r="C1098" s="1">
        <f t="shared" si="102"/>
        <v>46</v>
      </c>
      <c r="D1098" t="s">
        <v>25</v>
      </c>
      <c r="E1098" t="s">
        <v>42</v>
      </c>
      <c r="F1098" s="4" t="s">
        <v>29</v>
      </c>
      <c r="G1098" t="s">
        <v>29</v>
      </c>
      <c r="H1098" s="20">
        <v>55842</v>
      </c>
      <c r="I1098" s="2">
        <f t="shared" si="103"/>
        <v>55.841999999999999</v>
      </c>
      <c r="J1098" s="2"/>
      <c r="K1098" s="2">
        <v>0</v>
      </c>
      <c r="L1098" s="2">
        <v>1</v>
      </c>
      <c r="M1098" s="16">
        <f t="shared" si="104"/>
        <v>1</v>
      </c>
      <c r="N1098" s="6" t="s">
        <v>92</v>
      </c>
      <c r="O1098" s="4">
        <f t="shared" si="105"/>
        <v>2</v>
      </c>
      <c r="P1098" s="3">
        <f t="shared" si="106"/>
        <v>41782</v>
      </c>
      <c r="Q1098" s="4" t="str" cm="1">
        <f t="array" ref="Q1098:S1098">_xlfn.TEXTSPLIT(N1098,"/")</f>
        <v>5</v>
      </c>
      <c r="R1098" s="4" t="str">
        <v>23</v>
      </c>
      <c r="S1098" s="4" t="str">
        <v>14</v>
      </c>
      <c r="T1098" s="5">
        <f t="shared" si="107"/>
        <v>41782</v>
      </c>
      <c r="U1098">
        <v>19</v>
      </c>
      <c r="V1098" s="14">
        <v>451</v>
      </c>
      <c r="W1098" s="14">
        <v>0</v>
      </c>
      <c r="X1098" s="14">
        <v>39</v>
      </c>
      <c r="Y1098" s="14">
        <v>0</v>
      </c>
      <c r="Z1098" s="14">
        <v>4</v>
      </c>
      <c r="AA1098" s="14">
        <v>24</v>
      </c>
      <c r="AB1098" s="2">
        <v>1</v>
      </c>
      <c r="AC1098" s="2">
        <v>7</v>
      </c>
      <c r="AD1098" s="2">
        <v>8</v>
      </c>
      <c r="AE1098" s="2">
        <v>5</v>
      </c>
      <c r="AF1098" s="2">
        <v>0</v>
      </c>
      <c r="AG1098" s="2">
        <v>0</v>
      </c>
      <c r="AH1098" s="16">
        <v>0</v>
      </c>
      <c r="AJ1098">
        <v>64</v>
      </c>
      <c r="AK1098">
        <v>76.319999999999993</v>
      </c>
      <c r="AR1098">
        <v>48</v>
      </c>
      <c r="AS1098">
        <v>49.514000000000003</v>
      </c>
    </row>
    <row r="1099" spans="1:45" x14ac:dyDescent="0.3">
      <c r="A1099">
        <v>5510</v>
      </c>
      <c r="B1099">
        <v>1978</v>
      </c>
      <c r="C1099" s="1">
        <f t="shared" si="102"/>
        <v>46</v>
      </c>
      <c r="D1099" t="s">
        <v>25</v>
      </c>
      <c r="E1099" t="s">
        <v>42</v>
      </c>
      <c r="F1099" s="4" t="s">
        <v>29</v>
      </c>
      <c r="G1099" t="s">
        <v>29</v>
      </c>
      <c r="H1099" s="20">
        <v>43263</v>
      </c>
      <c r="I1099" s="2">
        <f t="shared" si="103"/>
        <v>43.262999999999998</v>
      </c>
      <c r="J1099" s="2"/>
      <c r="K1099" s="2">
        <v>0</v>
      </c>
      <c r="L1099" s="2">
        <v>1</v>
      </c>
      <c r="M1099" s="16">
        <f t="shared" si="104"/>
        <v>1</v>
      </c>
      <c r="N1099" s="6" t="s">
        <v>74</v>
      </c>
      <c r="O1099" s="4">
        <f t="shared" si="105"/>
        <v>2</v>
      </c>
      <c r="P1099" s="3">
        <f t="shared" si="106"/>
        <v>41234</v>
      </c>
      <c r="Q1099" s="4" t="str" cm="1">
        <f t="array" ref="Q1099:S1099">_xlfn.TEXTSPLIT(N1099,"/")</f>
        <v>11</v>
      </c>
      <c r="R1099" s="4" t="str">
        <v>21</v>
      </c>
      <c r="S1099" s="4" t="str">
        <v>12</v>
      </c>
      <c r="T1099" s="5">
        <f t="shared" si="107"/>
        <v>41234</v>
      </c>
      <c r="U1099">
        <v>2</v>
      </c>
      <c r="V1099" s="14">
        <v>262</v>
      </c>
      <c r="W1099" s="14">
        <v>6</v>
      </c>
      <c r="X1099" s="14">
        <v>61</v>
      </c>
      <c r="Y1099" s="14">
        <v>0</v>
      </c>
      <c r="Z1099" s="14">
        <v>10</v>
      </c>
      <c r="AA1099" s="14">
        <v>102</v>
      </c>
      <c r="AB1099" s="2">
        <v>3</v>
      </c>
      <c r="AC1099" s="2">
        <v>5</v>
      </c>
      <c r="AD1099" s="2">
        <v>6</v>
      </c>
      <c r="AE1099" s="2">
        <v>5</v>
      </c>
      <c r="AF1099" s="2">
        <v>0</v>
      </c>
      <c r="AG1099" s="2">
        <v>0</v>
      </c>
      <c r="AH1099" s="16">
        <v>0</v>
      </c>
      <c r="AJ1099">
        <v>51</v>
      </c>
      <c r="AK1099">
        <v>26.29</v>
      </c>
      <c r="AR1099">
        <v>60</v>
      </c>
      <c r="AS1099">
        <v>38.619999999999997</v>
      </c>
    </row>
    <row r="1100" spans="1:45" x14ac:dyDescent="0.3">
      <c r="A1100">
        <v>5493</v>
      </c>
      <c r="B1100">
        <v>1977</v>
      </c>
      <c r="C1100" s="1">
        <f t="shared" si="102"/>
        <v>47</v>
      </c>
      <c r="D1100" t="s">
        <v>25</v>
      </c>
      <c r="E1100" t="s">
        <v>22</v>
      </c>
      <c r="F1100" s="4" t="s">
        <v>29</v>
      </c>
      <c r="G1100" t="s">
        <v>29</v>
      </c>
      <c r="H1100" s="20">
        <v>39356</v>
      </c>
      <c r="I1100" s="2">
        <f t="shared" si="103"/>
        <v>39.356000000000002</v>
      </c>
      <c r="J1100" s="2"/>
      <c r="K1100" s="2">
        <v>1</v>
      </c>
      <c r="L1100" s="2">
        <v>1</v>
      </c>
      <c r="M1100" s="16">
        <f t="shared" si="104"/>
        <v>2</v>
      </c>
      <c r="N1100" s="6" t="s">
        <v>125</v>
      </c>
      <c r="O1100" s="4">
        <f t="shared" si="105"/>
        <v>2</v>
      </c>
      <c r="P1100" s="3">
        <f t="shared" si="106"/>
        <v>41717</v>
      </c>
      <c r="Q1100" s="4" t="str" cm="1">
        <f t="array" ref="Q1100:S1100">_xlfn.TEXTSPLIT(N1100,"/")</f>
        <v>3</v>
      </c>
      <c r="R1100" s="4" t="str">
        <v>19</v>
      </c>
      <c r="S1100" s="4" t="str">
        <v>14</v>
      </c>
      <c r="T1100" s="5">
        <f t="shared" si="107"/>
        <v>41717</v>
      </c>
      <c r="U1100">
        <v>21</v>
      </c>
      <c r="V1100" s="14">
        <v>15</v>
      </c>
      <c r="W1100" s="14">
        <v>0</v>
      </c>
      <c r="X1100" s="14">
        <v>2</v>
      </c>
      <c r="Y1100" s="14">
        <v>0</v>
      </c>
      <c r="Z1100" s="14">
        <v>0</v>
      </c>
      <c r="AA1100" s="14">
        <v>6</v>
      </c>
      <c r="AB1100" s="2">
        <v>1</v>
      </c>
      <c r="AC1100" s="2">
        <v>1</v>
      </c>
      <c r="AD1100" s="2">
        <v>2</v>
      </c>
      <c r="AE1100" s="2">
        <v>6</v>
      </c>
      <c r="AF1100" s="2">
        <v>0</v>
      </c>
      <c r="AG1100" s="2">
        <v>0</v>
      </c>
      <c r="AH1100" s="16">
        <v>1</v>
      </c>
      <c r="AJ1100">
        <v>69</v>
      </c>
      <c r="AK1100">
        <v>64.587000000000003</v>
      </c>
      <c r="AR1100">
        <v>59</v>
      </c>
      <c r="AS1100">
        <v>79.143000000000001</v>
      </c>
    </row>
    <row r="1101" spans="1:45" hidden="1" x14ac:dyDescent="0.3">
      <c r="A1101">
        <v>5491</v>
      </c>
      <c r="B1101">
        <v>1952</v>
      </c>
      <c r="C1101" s="1">
        <f t="shared" si="102"/>
        <v>72</v>
      </c>
      <c r="D1101" t="s">
        <v>33</v>
      </c>
      <c r="E1101" t="s">
        <v>42</v>
      </c>
      <c r="F1101" s="4" t="s">
        <v>32</v>
      </c>
      <c r="G1101" t="s">
        <v>32</v>
      </c>
      <c r="H1101" s="20">
        <v>47352</v>
      </c>
      <c r="I1101" s="2">
        <f t="shared" si="103"/>
        <v>47.351999999999997</v>
      </c>
      <c r="J1101" s="2"/>
      <c r="K1101" s="2">
        <v>0</v>
      </c>
      <c r="L1101" s="2">
        <v>1</v>
      </c>
      <c r="M1101" s="16">
        <f t="shared" si="104"/>
        <v>1</v>
      </c>
      <c r="N1101" s="7">
        <v>41582</v>
      </c>
      <c r="O1101" s="4">
        <f t="shared" si="105"/>
        <v>1</v>
      </c>
      <c r="P1101" s="3">
        <f t="shared" si="106"/>
        <v>41582</v>
      </c>
      <c r="Q1101" s="4" t="str" cm="1">
        <f t="array" ref="Q1101">_xlfn.TEXTSPLIT(N1101,"/")</f>
        <v>41582</v>
      </c>
      <c r="R1101" s="5"/>
      <c r="S1101" s="5"/>
      <c r="T1101" s="5" t="e">
        <f t="shared" si="107"/>
        <v>#NUM!</v>
      </c>
      <c r="U1101">
        <v>70</v>
      </c>
      <c r="V1101" s="14">
        <v>172</v>
      </c>
      <c r="W1101" s="14">
        <v>12</v>
      </c>
      <c r="X1101" s="14">
        <v>112</v>
      </c>
      <c r="Y1101" s="14">
        <v>8</v>
      </c>
      <c r="Z1101" s="14">
        <v>0</v>
      </c>
      <c r="AA1101" s="14">
        <v>15</v>
      </c>
      <c r="AB1101" s="2">
        <v>4</v>
      </c>
      <c r="AC1101" s="2">
        <v>6</v>
      </c>
      <c r="AD1101" s="2">
        <v>5</v>
      </c>
      <c r="AE1101" s="2">
        <v>7</v>
      </c>
      <c r="AF1101" s="2">
        <v>0</v>
      </c>
      <c r="AG1101" s="2">
        <v>0</v>
      </c>
      <c r="AH1101" s="16">
        <v>0</v>
      </c>
      <c r="AJ1101">
        <v>48</v>
      </c>
      <c r="AK1101">
        <v>53.201000000000001</v>
      </c>
      <c r="AR1101">
        <v>48</v>
      </c>
      <c r="AS1101">
        <v>37.283999999999999</v>
      </c>
    </row>
    <row r="1102" spans="1:45" x14ac:dyDescent="0.3">
      <c r="A1102">
        <v>5474</v>
      </c>
      <c r="B1102">
        <v>1971</v>
      </c>
      <c r="C1102" s="1">
        <f t="shared" si="102"/>
        <v>53</v>
      </c>
      <c r="D1102" t="s">
        <v>31</v>
      </c>
      <c r="E1102" t="s">
        <v>22</v>
      </c>
      <c r="F1102" s="4" t="s">
        <v>26</v>
      </c>
      <c r="G1102" t="s">
        <v>26</v>
      </c>
      <c r="H1102" s="20">
        <v>43020</v>
      </c>
      <c r="I1102" s="2">
        <f t="shared" si="103"/>
        <v>43.02</v>
      </c>
      <c r="J1102" s="2"/>
      <c r="K1102" s="2">
        <v>1</v>
      </c>
      <c r="L1102" s="2">
        <v>0</v>
      </c>
      <c r="M1102" s="16">
        <f t="shared" si="104"/>
        <v>1</v>
      </c>
      <c r="N1102" s="6" t="s">
        <v>426</v>
      </c>
      <c r="O1102" s="4">
        <f t="shared" si="105"/>
        <v>2</v>
      </c>
      <c r="P1102" s="3">
        <f t="shared" si="106"/>
        <v>41608</v>
      </c>
      <c r="Q1102" s="4" t="str" cm="1">
        <f t="array" ref="Q1102:S1102">_xlfn.TEXTSPLIT(N1102,"/")</f>
        <v>11</v>
      </c>
      <c r="R1102" s="4" t="str">
        <v>30</v>
      </c>
      <c r="S1102" s="4" t="str">
        <v>13</v>
      </c>
      <c r="T1102" s="5">
        <f t="shared" si="107"/>
        <v>41608</v>
      </c>
      <c r="U1102">
        <v>79</v>
      </c>
      <c r="V1102" s="14">
        <v>45</v>
      </c>
      <c r="W1102" s="14">
        <v>7</v>
      </c>
      <c r="X1102" s="14">
        <v>99</v>
      </c>
      <c r="Y1102" s="14">
        <v>4</v>
      </c>
      <c r="Z1102" s="14">
        <v>25</v>
      </c>
      <c r="AA1102" s="14">
        <v>43</v>
      </c>
      <c r="AB1102" s="2">
        <v>3</v>
      </c>
      <c r="AC1102" s="2">
        <v>4</v>
      </c>
      <c r="AD1102" s="2">
        <v>4</v>
      </c>
      <c r="AE1102" s="2">
        <v>6</v>
      </c>
      <c r="AF1102" s="2">
        <v>0</v>
      </c>
      <c r="AG1102" s="2">
        <v>0</v>
      </c>
      <c r="AH1102" s="16">
        <v>0</v>
      </c>
      <c r="AJ1102">
        <v>49</v>
      </c>
      <c r="AK1102">
        <v>26.067</v>
      </c>
      <c r="AR1102">
        <v>51</v>
      </c>
      <c r="AS1102">
        <v>30.675000000000001</v>
      </c>
    </row>
    <row r="1103" spans="1:45" x14ac:dyDescent="0.3">
      <c r="A1103">
        <v>5462</v>
      </c>
      <c r="B1103">
        <v>1975</v>
      </c>
      <c r="C1103" s="1">
        <f t="shared" si="102"/>
        <v>49</v>
      </c>
      <c r="D1103" t="s">
        <v>40</v>
      </c>
      <c r="E1103" t="s">
        <v>22</v>
      </c>
      <c r="F1103" s="4" t="s">
        <v>29</v>
      </c>
      <c r="G1103" t="s">
        <v>29</v>
      </c>
      <c r="H1103" s="20">
        <v>67445</v>
      </c>
      <c r="I1103" s="2">
        <f t="shared" si="103"/>
        <v>67.444999999999993</v>
      </c>
      <c r="J1103" s="2"/>
      <c r="K1103" s="2">
        <v>0</v>
      </c>
      <c r="L1103" s="2">
        <v>1</v>
      </c>
      <c r="M1103" s="16">
        <f t="shared" si="104"/>
        <v>1</v>
      </c>
      <c r="N1103" s="7">
        <v>41251</v>
      </c>
      <c r="O1103" s="4">
        <f t="shared" si="105"/>
        <v>1</v>
      </c>
      <c r="P1103" s="3">
        <f t="shared" si="106"/>
        <v>41251</v>
      </c>
      <c r="Q1103" s="4" t="str" cm="1">
        <f t="array" ref="Q1103">_xlfn.TEXTSPLIT(N1103,"/")</f>
        <v>41251</v>
      </c>
      <c r="R1103" s="5"/>
      <c r="S1103" s="5"/>
      <c r="T1103" s="5" t="e">
        <f t="shared" si="107"/>
        <v>#NUM!</v>
      </c>
      <c r="U1103">
        <v>63</v>
      </c>
      <c r="V1103" s="14">
        <v>757</v>
      </c>
      <c r="W1103" s="14">
        <v>80</v>
      </c>
      <c r="X1103" s="14">
        <v>217</v>
      </c>
      <c r="Y1103" s="14">
        <v>29</v>
      </c>
      <c r="Z1103" s="14">
        <v>80</v>
      </c>
      <c r="AA1103" s="14">
        <v>11</v>
      </c>
      <c r="AB1103" s="2">
        <v>5</v>
      </c>
      <c r="AC1103" s="2">
        <v>9</v>
      </c>
      <c r="AD1103" s="2">
        <v>12</v>
      </c>
      <c r="AE1103" s="2">
        <v>6</v>
      </c>
      <c r="AF1103" s="2">
        <v>0</v>
      </c>
      <c r="AG1103" s="2">
        <v>0</v>
      </c>
      <c r="AH1103" s="16">
        <v>0</v>
      </c>
      <c r="AJ1103">
        <v>58</v>
      </c>
      <c r="AK1103">
        <v>55.25</v>
      </c>
      <c r="AR1103">
        <v>50</v>
      </c>
      <c r="AS1103">
        <v>24.638999999999999</v>
      </c>
    </row>
    <row r="1104" spans="1:45" x14ac:dyDescent="0.3">
      <c r="A1104">
        <v>5455</v>
      </c>
      <c r="B1104">
        <v>1972</v>
      </c>
      <c r="C1104" s="1">
        <f t="shared" si="102"/>
        <v>52</v>
      </c>
      <c r="D1104" t="s">
        <v>25</v>
      </c>
      <c r="E1104" t="s">
        <v>34</v>
      </c>
      <c r="F1104" s="4" t="s">
        <v>29</v>
      </c>
      <c r="G1104" t="s">
        <v>29</v>
      </c>
      <c r="H1104" s="20">
        <v>32011</v>
      </c>
      <c r="I1104" s="2">
        <f t="shared" si="103"/>
        <v>32.011000000000003</v>
      </c>
      <c r="J1104" s="2"/>
      <c r="K1104" s="2">
        <v>1</v>
      </c>
      <c r="L1104" s="2">
        <v>0</v>
      </c>
      <c r="M1104" s="16">
        <f t="shared" si="104"/>
        <v>1</v>
      </c>
      <c r="N1104" s="6" t="s">
        <v>353</v>
      </c>
      <c r="O1104" s="4">
        <f t="shared" si="105"/>
        <v>2</v>
      </c>
      <c r="P1104" s="3">
        <f t="shared" si="106"/>
        <v>41508</v>
      </c>
      <c r="Q1104" s="4" t="str" cm="1">
        <f t="array" ref="Q1104:S1104">_xlfn.TEXTSPLIT(N1104,"/")</f>
        <v>8</v>
      </c>
      <c r="R1104" s="4" t="str">
        <v>22</v>
      </c>
      <c r="S1104" s="4" t="str">
        <v>13</v>
      </c>
      <c r="T1104" s="5">
        <f t="shared" si="107"/>
        <v>41508</v>
      </c>
      <c r="U1104">
        <v>89</v>
      </c>
      <c r="V1104" s="14">
        <v>99</v>
      </c>
      <c r="W1104" s="14">
        <v>0</v>
      </c>
      <c r="X1104" s="14">
        <v>15</v>
      </c>
      <c r="Y1104" s="14">
        <v>2</v>
      </c>
      <c r="Z1104" s="14">
        <v>1</v>
      </c>
      <c r="AA1104" s="14">
        <v>5</v>
      </c>
      <c r="AB1104" s="2">
        <v>3</v>
      </c>
      <c r="AC1104" s="2">
        <v>2</v>
      </c>
      <c r="AD1104" s="2">
        <v>4</v>
      </c>
      <c r="AE1104" s="2">
        <v>7</v>
      </c>
      <c r="AF1104" s="2">
        <v>0</v>
      </c>
      <c r="AG1104" s="2">
        <v>0</v>
      </c>
      <c r="AH1104" s="16">
        <v>0</v>
      </c>
      <c r="AJ1104">
        <v>45</v>
      </c>
      <c r="AK1104">
        <v>70.44</v>
      </c>
      <c r="AR1104">
        <v>55</v>
      </c>
      <c r="AS1104">
        <v>41.335000000000001</v>
      </c>
    </row>
    <row r="1105" spans="1:45" x14ac:dyDescent="0.3">
      <c r="A1105">
        <v>5454</v>
      </c>
      <c r="B1105">
        <v>1980</v>
      </c>
      <c r="C1105" s="1">
        <f t="shared" si="102"/>
        <v>44</v>
      </c>
      <c r="D1105" t="s">
        <v>31</v>
      </c>
      <c r="E1105" t="s">
        <v>42</v>
      </c>
      <c r="F1105" s="4" t="s">
        <v>29</v>
      </c>
      <c r="G1105" t="s">
        <v>29</v>
      </c>
      <c r="H1105" s="20">
        <v>45057</v>
      </c>
      <c r="I1105" s="2">
        <f t="shared" si="103"/>
        <v>45.057000000000002</v>
      </c>
      <c r="J1105" s="2"/>
      <c r="K1105" s="2">
        <v>1</v>
      </c>
      <c r="L1105" s="2">
        <v>0</v>
      </c>
      <c r="M1105" s="16">
        <f t="shared" si="104"/>
        <v>1</v>
      </c>
      <c r="N1105" s="7">
        <v>41286</v>
      </c>
      <c r="O1105" s="4">
        <f t="shared" si="105"/>
        <v>1</v>
      </c>
      <c r="P1105" s="3">
        <f t="shared" si="106"/>
        <v>41286</v>
      </c>
      <c r="Q1105" s="4" t="str" cm="1">
        <f t="array" ref="Q1105">_xlfn.TEXTSPLIT(N1105,"/")</f>
        <v>41286</v>
      </c>
      <c r="R1105" s="5"/>
      <c r="S1105" s="5"/>
      <c r="T1105" s="5" t="e">
        <f t="shared" si="107"/>
        <v>#NUM!</v>
      </c>
      <c r="U1105">
        <v>80</v>
      </c>
      <c r="V1105" s="14">
        <v>37</v>
      </c>
      <c r="W1105" s="14">
        <v>0</v>
      </c>
      <c r="X1105" s="14">
        <v>7</v>
      </c>
      <c r="Y1105" s="14">
        <v>3</v>
      </c>
      <c r="Z1105" s="14">
        <v>0</v>
      </c>
      <c r="AA1105" s="14">
        <v>3</v>
      </c>
      <c r="AB1105" s="2">
        <v>1</v>
      </c>
      <c r="AC1105" s="2">
        <v>2</v>
      </c>
      <c r="AD1105" s="2">
        <v>3</v>
      </c>
      <c r="AE1105" s="2">
        <v>5</v>
      </c>
      <c r="AF1105" s="2">
        <v>0</v>
      </c>
      <c r="AG1105" s="2">
        <v>0</v>
      </c>
      <c r="AH1105" s="16">
        <v>0</v>
      </c>
      <c r="AJ1105">
        <v>48</v>
      </c>
      <c r="AK1105">
        <v>74.19</v>
      </c>
      <c r="AR1105">
        <v>52</v>
      </c>
      <c r="AS1105">
        <v>37.15</v>
      </c>
    </row>
    <row r="1106" spans="1:45" hidden="1" x14ac:dyDescent="0.3">
      <c r="A1106">
        <v>5453</v>
      </c>
      <c r="B1106">
        <v>1957</v>
      </c>
      <c r="C1106" s="1">
        <f t="shared" si="102"/>
        <v>67</v>
      </c>
      <c r="D1106" t="s">
        <v>47</v>
      </c>
      <c r="E1106" t="s">
        <v>42</v>
      </c>
      <c r="F1106" s="4" t="s">
        <v>29</v>
      </c>
      <c r="G1106" t="s">
        <v>29</v>
      </c>
      <c r="H1106" s="20">
        <v>90226</v>
      </c>
      <c r="I1106" s="2">
        <f t="shared" si="103"/>
        <v>90.225999999999999</v>
      </c>
      <c r="J1106" s="2"/>
      <c r="K1106" s="2">
        <v>0</v>
      </c>
      <c r="L1106" s="2">
        <v>0</v>
      </c>
      <c r="M1106" s="16">
        <f t="shared" si="104"/>
        <v>0</v>
      </c>
      <c r="N1106" s="6" t="s">
        <v>267</v>
      </c>
      <c r="O1106" s="4">
        <f t="shared" si="105"/>
        <v>2</v>
      </c>
      <c r="P1106" s="3">
        <f t="shared" si="106"/>
        <v>41178</v>
      </c>
      <c r="Q1106" s="4" t="str" cm="1">
        <f t="array" ref="Q1106:S1106">_xlfn.TEXTSPLIT(N1106,"/")</f>
        <v>9</v>
      </c>
      <c r="R1106" s="4" t="str">
        <v>26</v>
      </c>
      <c r="S1106" s="4" t="str">
        <v>12</v>
      </c>
      <c r="T1106" s="5">
        <f t="shared" si="107"/>
        <v>41178</v>
      </c>
      <c r="U1106">
        <v>26</v>
      </c>
      <c r="V1106" s="14">
        <v>1083</v>
      </c>
      <c r="W1106" s="14">
        <v>108</v>
      </c>
      <c r="X1106" s="14">
        <v>649</v>
      </c>
      <c r="Y1106" s="14">
        <v>253</v>
      </c>
      <c r="Z1106" s="14">
        <v>151</v>
      </c>
      <c r="AA1106" s="14">
        <v>108</v>
      </c>
      <c r="AB1106" s="2">
        <v>1</v>
      </c>
      <c r="AC1106" s="2">
        <v>4</v>
      </c>
      <c r="AD1106" s="2">
        <v>12</v>
      </c>
      <c r="AE1106" s="2">
        <v>2</v>
      </c>
      <c r="AF1106" s="2">
        <v>0</v>
      </c>
      <c r="AG1106" s="2">
        <v>0</v>
      </c>
      <c r="AH1106" s="16">
        <v>1</v>
      </c>
      <c r="AJ1106">
        <v>66</v>
      </c>
      <c r="AK1106">
        <v>37.633000000000003</v>
      </c>
      <c r="AR1106">
        <v>62</v>
      </c>
      <c r="AS1106">
        <v>60.543999999999997</v>
      </c>
    </row>
    <row r="1107" spans="1:45" x14ac:dyDescent="0.3">
      <c r="A1107">
        <v>5441</v>
      </c>
      <c r="B1107">
        <v>1966</v>
      </c>
      <c r="C1107" s="1">
        <f t="shared" si="102"/>
        <v>58</v>
      </c>
      <c r="D1107" t="s">
        <v>25</v>
      </c>
      <c r="E1107" t="s">
        <v>34</v>
      </c>
      <c r="F1107" s="4" t="s">
        <v>43</v>
      </c>
      <c r="G1107" t="s">
        <v>43</v>
      </c>
      <c r="H1107" s="20">
        <v>54111</v>
      </c>
      <c r="I1107" s="2">
        <f t="shared" si="103"/>
        <v>54.110999999999997</v>
      </c>
      <c r="J1107" s="2"/>
      <c r="K1107" s="2">
        <v>0</v>
      </c>
      <c r="L1107" s="2">
        <v>1</v>
      </c>
      <c r="M1107" s="16">
        <f t="shared" si="104"/>
        <v>1</v>
      </c>
      <c r="N1107" s="6" t="s">
        <v>257</v>
      </c>
      <c r="O1107" s="4">
        <f t="shared" si="105"/>
        <v>2</v>
      </c>
      <c r="P1107" s="3">
        <f t="shared" si="106"/>
        <v>41511</v>
      </c>
      <c r="Q1107" s="4" t="str" cm="1">
        <f t="array" ref="Q1107:S1107">_xlfn.TEXTSPLIT(N1107,"/")</f>
        <v>8</v>
      </c>
      <c r="R1107" s="4" t="str">
        <v>25</v>
      </c>
      <c r="S1107" s="4" t="str">
        <v>13</v>
      </c>
      <c r="T1107" s="5">
        <f t="shared" si="107"/>
        <v>41511</v>
      </c>
      <c r="U1107">
        <v>97</v>
      </c>
      <c r="V1107" s="14">
        <v>267</v>
      </c>
      <c r="W1107" s="14">
        <v>6</v>
      </c>
      <c r="X1107" s="14">
        <v>54</v>
      </c>
      <c r="Y1107" s="14">
        <v>8</v>
      </c>
      <c r="Z1107" s="14">
        <v>3</v>
      </c>
      <c r="AA1107" s="14">
        <v>50</v>
      </c>
      <c r="AB1107" s="2">
        <v>2</v>
      </c>
      <c r="AC1107" s="2">
        <v>5</v>
      </c>
      <c r="AD1107" s="2">
        <v>6</v>
      </c>
      <c r="AE1107" s="2">
        <v>5</v>
      </c>
      <c r="AF1107" s="2">
        <v>0</v>
      </c>
      <c r="AG1107" s="2">
        <v>0</v>
      </c>
      <c r="AH1107" s="16">
        <v>0</v>
      </c>
      <c r="AJ1107">
        <v>48</v>
      </c>
      <c r="AK1107">
        <v>22.212</v>
      </c>
      <c r="AR1107">
        <v>48</v>
      </c>
      <c r="AS1107">
        <v>53.253</v>
      </c>
    </row>
    <row r="1108" spans="1:45" hidden="1" x14ac:dyDescent="0.3">
      <c r="A1108">
        <v>5430</v>
      </c>
      <c r="B1108">
        <v>1957</v>
      </c>
      <c r="C1108" s="1">
        <f t="shared" si="102"/>
        <v>67</v>
      </c>
      <c r="D1108" t="s">
        <v>25</v>
      </c>
      <c r="E1108" t="s">
        <v>22</v>
      </c>
      <c r="F1108" s="4" t="s">
        <v>32</v>
      </c>
      <c r="G1108" t="s">
        <v>32</v>
      </c>
      <c r="H1108" s="20">
        <v>54450</v>
      </c>
      <c r="I1108" s="2">
        <f t="shared" si="103"/>
        <v>54.45</v>
      </c>
      <c r="J1108" s="2"/>
      <c r="K1108" s="2">
        <v>1</v>
      </c>
      <c r="L1108" s="2">
        <v>1</v>
      </c>
      <c r="M1108" s="16">
        <f t="shared" si="104"/>
        <v>2</v>
      </c>
      <c r="N1108" s="6" t="s">
        <v>52</v>
      </c>
      <c r="O1108" s="4">
        <f t="shared" si="105"/>
        <v>2</v>
      </c>
      <c r="P1108" s="3">
        <f t="shared" si="106"/>
        <v>41166</v>
      </c>
      <c r="Q1108" s="4" t="str" cm="1">
        <f t="array" ref="Q1108:S1108">_xlfn.TEXTSPLIT(N1108,"/")</f>
        <v>9</v>
      </c>
      <c r="R1108" s="4" t="str">
        <v>14</v>
      </c>
      <c r="S1108" s="4" t="str">
        <v>12</v>
      </c>
      <c r="T1108" s="5">
        <f t="shared" si="107"/>
        <v>41166</v>
      </c>
      <c r="U1108">
        <v>0</v>
      </c>
      <c r="V1108" s="14">
        <v>454</v>
      </c>
      <c r="W1108" s="14">
        <v>0</v>
      </c>
      <c r="X1108" s="14">
        <v>171</v>
      </c>
      <c r="Y1108" s="14">
        <v>8</v>
      </c>
      <c r="Z1108" s="14">
        <v>19</v>
      </c>
      <c r="AA1108" s="14">
        <v>32</v>
      </c>
      <c r="AB1108" s="2">
        <v>12</v>
      </c>
      <c r="AC1108" s="2">
        <v>9</v>
      </c>
      <c r="AD1108" s="2">
        <v>8</v>
      </c>
      <c r="AE1108" s="2">
        <v>8</v>
      </c>
      <c r="AF1108" s="2">
        <v>0</v>
      </c>
      <c r="AG1108" s="2">
        <v>0</v>
      </c>
      <c r="AH1108" s="16">
        <v>0</v>
      </c>
      <c r="AJ1108">
        <v>71</v>
      </c>
      <c r="AK1108">
        <v>57.247</v>
      </c>
      <c r="AR1108">
        <v>61</v>
      </c>
      <c r="AS1108">
        <v>31.497</v>
      </c>
    </row>
    <row r="1109" spans="1:45" hidden="1" x14ac:dyDescent="0.3">
      <c r="A1109">
        <v>5429</v>
      </c>
      <c r="B1109">
        <v>1949</v>
      </c>
      <c r="C1109" s="1">
        <f t="shared" si="102"/>
        <v>75</v>
      </c>
      <c r="D1109" t="s">
        <v>25</v>
      </c>
      <c r="E1109" t="s">
        <v>34</v>
      </c>
      <c r="F1109" s="4" t="s">
        <v>29</v>
      </c>
      <c r="G1109" t="s">
        <v>29</v>
      </c>
      <c r="H1109" s="20">
        <v>45579</v>
      </c>
      <c r="I1109" s="2">
        <f t="shared" si="103"/>
        <v>45.579000000000001</v>
      </c>
      <c r="J1109" s="2"/>
      <c r="K1109" s="2">
        <v>0</v>
      </c>
      <c r="L1109" s="2">
        <v>1</v>
      </c>
      <c r="M1109" s="16">
        <f t="shared" si="104"/>
        <v>1</v>
      </c>
      <c r="N1109" s="6" t="s">
        <v>107</v>
      </c>
      <c r="O1109" s="4">
        <f t="shared" si="105"/>
        <v>2</v>
      </c>
      <c r="P1109" s="3">
        <f t="shared" si="106"/>
        <v>41506</v>
      </c>
      <c r="Q1109" s="4" t="str" cm="1">
        <f t="array" ref="Q1109:S1109">_xlfn.TEXTSPLIT(N1109,"/")</f>
        <v>8</v>
      </c>
      <c r="R1109" s="4" t="str">
        <v>20</v>
      </c>
      <c r="S1109" s="4" t="str">
        <v>13</v>
      </c>
      <c r="T1109" s="5">
        <f t="shared" si="107"/>
        <v>41506</v>
      </c>
      <c r="U1109">
        <v>10</v>
      </c>
      <c r="V1109" s="14">
        <v>145</v>
      </c>
      <c r="W1109" s="14">
        <v>1</v>
      </c>
      <c r="X1109" s="14">
        <v>33</v>
      </c>
      <c r="Y1109" s="14">
        <v>2</v>
      </c>
      <c r="Z1109" s="14">
        <v>1</v>
      </c>
      <c r="AA1109" s="14">
        <v>1</v>
      </c>
      <c r="AB1109" s="2">
        <v>1</v>
      </c>
      <c r="AC1109" s="2">
        <v>4</v>
      </c>
      <c r="AD1109" s="2">
        <v>4</v>
      </c>
      <c r="AE1109" s="2">
        <v>6</v>
      </c>
      <c r="AF1109" s="2">
        <v>0</v>
      </c>
      <c r="AG1109" s="2">
        <v>0</v>
      </c>
      <c r="AH1109" s="16">
        <v>0</v>
      </c>
      <c r="AJ1109">
        <v>47</v>
      </c>
      <c r="AK1109">
        <v>53.857999999999997</v>
      </c>
      <c r="AR1109">
        <v>64</v>
      </c>
      <c r="AS1109">
        <v>18.690000000000001</v>
      </c>
    </row>
    <row r="1110" spans="1:45" x14ac:dyDescent="0.3">
      <c r="A1110">
        <v>5424</v>
      </c>
      <c r="B1110">
        <v>1984</v>
      </c>
      <c r="C1110" s="1">
        <f t="shared" si="102"/>
        <v>40</v>
      </c>
      <c r="D1110" t="s">
        <v>47</v>
      </c>
      <c r="E1110" t="s">
        <v>22</v>
      </c>
      <c r="F1110" s="4" t="s">
        <v>29</v>
      </c>
      <c r="G1110" t="s">
        <v>29</v>
      </c>
      <c r="H1110" s="20">
        <v>39922</v>
      </c>
      <c r="I1110" s="2">
        <f t="shared" si="103"/>
        <v>39.921999999999997</v>
      </c>
      <c r="J1110" s="2"/>
      <c r="K1110" s="2">
        <v>1</v>
      </c>
      <c r="L1110" s="2">
        <v>0</v>
      </c>
      <c r="M1110" s="16">
        <f t="shared" si="104"/>
        <v>1</v>
      </c>
      <c r="N1110" s="6" t="s">
        <v>61</v>
      </c>
      <c r="O1110" s="4">
        <f t="shared" si="105"/>
        <v>2</v>
      </c>
      <c r="P1110" s="3">
        <f t="shared" si="106"/>
        <v>41319</v>
      </c>
      <c r="Q1110" s="4" t="str" cm="1">
        <f t="array" ref="Q1110:S1110">_xlfn.TEXTSPLIT(N1110,"/")</f>
        <v>2</v>
      </c>
      <c r="R1110" s="4" t="str">
        <v>14</v>
      </c>
      <c r="S1110" s="4" t="str">
        <v>13</v>
      </c>
      <c r="T1110" s="5">
        <f t="shared" si="107"/>
        <v>41319</v>
      </c>
      <c r="U1110">
        <v>30</v>
      </c>
      <c r="V1110" s="14">
        <v>29</v>
      </c>
      <c r="W1110" s="14">
        <v>12</v>
      </c>
      <c r="X1110" s="14">
        <v>59</v>
      </c>
      <c r="Y1110" s="14">
        <v>19</v>
      </c>
      <c r="Z1110" s="14">
        <v>1</v>
      </c>
      <c r="AA1110" s="14">
        <v>36</v>
      </c>
      <c r="AB1110" s="2">
        <v>2</v>
      </c>
      <c r="AC1110" s="2">
        <v>3</v>
      </c>
      <c r="AD1110" s="2">
        <v>4</v>
      </c>
      <c r="AE1110" s="2">
        <v>8</v>
      </c>
      <c r="AF1110" s="2">
        <v>0</v>
      </c>
      <c r="AG1110" s="2">
        <v>0</v>
      </c>
      <c r="AH1110" s="16">
        <v>0</v>
      </c>
      <c r="AJ1110">
        <v>45</v>
      </c>
      <c r="AK1110">
        <v>36.975000000000001</v>
      </c>
      <c r="AR1110">
        <v>48</v>
      </c>
      <c r="AS1110">
        <v>60.933999999999997</v>
      </c>
    </row>
    <row r="1111" spans="1:45" x14ac:dyDescent="0.3">
      <c r="A1111">
        <v>5423</v>
      </c>
      <c r="B1111">
        <v>1984</v>
      </c>
      <c r="C1111" s="1">
        <f t="shared" si="102"/>
        <v>40</v>
      </c>
      <c r="D1111" t="s">
        <v>47</v>
      </c>
      <c r="E1111" t="s">
        <v>22</v>
      </c>
      <c r="F1111" s="4" t="s">
        <v>32</v>
      </c>
      <c r="G1111" t="s">
        <v>32</v>
      </c>
      <c r="H1111" s="20">
        <v>28359</v>
      </c>
      <c r="I1111" s="2">
        <f t="shared" si="103"/>
        <v>28.359000000000002</v>
      </c>
      <c r="J1111" s="2"/>
      <c r="K1111" s="2">
        <v>1</v>
      </c>
      <c r="L1111" s="2">
        <v>0</v>
      </c>
      <c r="M1111" s="16">
        <f t="shared" si="104"/>
        <v>1</v>
      </c>
      <c r="N1111" s="6" t="s">
        <v>161</v>
      </c>
      <c r="O1111" s="4">
        <f t="shared" si="105"/>
        <v>2</v>
      </c>
      <c r="P1111" s="3">
        <f t="shared" si="106"/>
        <v>41574</v>
      </c>
      <c r="Q1111" s="4" t="str" cm="1">
        <f t="array" ref="Q1111:S1111">_xlfn.TEXTSPLIT(N1111,"/")</f>
        <v>10</v>
      </c>
      <c r="R1111" s="4" t="str">
        <v>27</v>
      </c>
      <c r="S1111" s="4" t="str">
        <v>13</v>
      </c>
      <c r="T1111" s="5">
        <f t="shared" si="107"/>
        <v>41574</v>
      </c>
      <c r="U1111">
        <v>35</v>
      </c>
      <c r="V1111" s="14">
        <v>6</v>
      </c>
      <c r="W1111" s="14">
        <v>0</v>
      </c>
      <c r="X1111" s="14">
        <v>5</v>
      </c>
      <c r="Y1111" s="14">
        <v>2</v>
      </c>
      <c r="Z1111" s="14">
        <v>1</v>
      </c>
      <c r="AA1111" s="14">
        <v>2</v>
      </c>
      <c r="AB1111" s="2">
        <v>1</v>
      </c>
      <c r="AC1111" s="2">
        <v>1</v>
      </c>
      <c r="AD1111" s="2">
        <v>2</v>
      </c>
      <c r="AE1111" s="2">
        <v>7</v>
      </c>
      <c r="AF1111" s="2">
        <v>0</v>
      </c>
      <c r="AG1111" s="2">
        <v>0</v>
      </c>
      <c r="AH1111" s="16">
        <v>0</v>
      </c>
      <c r="AJ1111">
        <v>51</v>
      </c>
      <c r="AK1111">
        <v>37.786999999999999</v>
      </c>
      <c r="AR1111">
        <v>54</v>
      </c>
      <c r="AS1111">
        <v>94.870999999999995</v>
      </c>
    </row>
    <row r="1112" spans="1:45" hidden="1" x14ac:dyDescent="0.3">
      <c r="A1112">
        <v>5407</v>
      </c>
      <c r="B1112">
        <v>1955</v>
      </c>
      <c r="C1112" s="1">
        <f t="shared" si="102"/>
        <v>69</v>
      </c>
      <c r="D1112" t="s">
        <v>47</v>
      </c>
      <c r="E1112" t="s">
        <v>22</v>
      </c>
      <c r="F1112" s="4" t="s">
        <v>32</v>
      </c>
      <c r="G1112" t="s">
        <v>32</v>
      </c>
      <c r="H1112" s="20">
        <v>53103</v>
      </c>
      <c r="I1112" s="2">
        <f t="shared" si="103"/>
        <v>53.103000000000002</v>
      </c>
      <c r="J1112" s="2"/>
      <c r="K1112" s="2">
        <v>0</v>
      </c>
      <c r="L1112" s="2">
        <v>1</v>
      </c>
      <c r="M1112" s="16">
        <f t="shared" si="104"/>
        <v>1</v>
      </c>
      <c r="N1112" s="7">
        <v>41617</v>
      </c>
      <c r="O1112" s="4">
        <f t="shared" si="105"/>
        <v>1</v>
      </c>
      <c r="P1112" s="3">
        <f t="shared" si="106"/>
        <v>41617</v>
      </c>
      <c r="Q1112" s="4" t="str" cm="1">
        <f t="array" ref="Q1112">_xlfn.TEXTSPLIT(N1112,"/")</f>
        <v>41617</v>
      </c>
      <c r="R1112" s="5"/>
      <c r="S1112" s="5"/>
      <c r="T1112" s="5" t="e">
        <f t="shared" si="107"/>
        <v>#NUM!</v>
      </c>
      <c r="U1112">
        <v>70</v>
      </c>
      <c r="V1112" s="14">
        <v>729</v>
      </c>
      <c r="W1112" s="14">
        <v>17</v>
      </c>
      <c r="X1112" s="14">
        <v>133</v>
      </c>
      <c r="Y1112" s="14">
        <v>11</v>
      </c>
      <c r="Z1112" s="14">
        <v>0</v>
      </c>
      <c r="AA1112" s="14">
        <v>195</v>
      </c>
      <c r="AB1112" s="2">
        <v>5</v>
      </c>
      <c r="AC1112" s="2">
        <v>10</v>
      </c>
      <c r="AD1112" s="2">
        <v>7</v>
      </c>
      <c r="AE1112" s="2">
        <v>7</v>
      </c>
      <c r="AF1112" s="2">
        <v>0</v>
      </c>
      <c r="AG1112" s="2">
        <v>0</v>
      </c>
      <c r="AH1112" s="16">
        <v>1</v>
      </c>
      <c r="AJ1112">
        <v>47</v>
      </c>
      <c r="AK1112">
        <v>16.927</v>
      </c>
      <c r="AR1112">
        <v>45</v>
      </c>
      <c r="AS1112">
        <v>21.282</v>
      </c>
    </row>
    <row r="1113" spans="1:45" x14ac:dyDescent="0.3">
      <c r="A1113">
        <v>5396</v>
      </c>
      <c r="B1113">
        <v>1989</v>
      </c>
      <c r="C1113" s="1">
        <f t="shared" si="102"/>
        <v>35</v>
      </c>
      <c r="D1113" t="s">
        <v>33</v>
      </c>
      <c r="E1113" t="s">
        <v>22</v>
      </c>
      <c r="F1113" s="4" t="s">
        <v>29</v>
      </c>
      <c r="G1113" t="s">
        <v>29</v>
      </c>
      <c r="H1113" s="20">
        <v>68487</v>
      </c>
      <c r="I1113" s="2">
        <f t="shared" si="103"/>
        <v>68.486999999999995</v>
      </c>
      <c r="J1113" s="2"/>
      <c r="K1113" s="2">
        <v>0</v>
      </c>
      <c r="L1113" s="2">
        <v>0</v>
      </c>
      <c r="M1113" s="16">
        <f t="shared" si="104"/>
        <v>0</v>
      </c>
      <c r="N1113" s="6" t="s">
        <v>302</v>
      </c>
      <c r="O1113" s="4">
        <f t="shared" si="105"/>
        <v>2</v>
      </c>
      <c r="P1113" s="3">
        <f t="shared" si="106"/>
        <v>41287</v>
      </c>
      <c r="Q1113" s="4" t="str" cm="1">
        <f t="array" ref="Q1113:S1113">_xlfn.TEXTSPLIT(N1113,"/")</f>
        <v>1</v>
      </c>
      <c r="R1113" s="4" t="str">
        <v>13</v>
      </c>
      <c r="S1113" s="4" t="str">
        <v>13</v>
      </c>
      <c r="T1113" s="5">
        <f t="shared" si="107"/>
        <v>41287</v>
      </c>
      <c r="U1113">
        <v>48</v>
      </c>
      <c r="V1113" s="14">
        <v>758</v>
      </c>
      <c r="W1113" s="14">
        <v>12</v>
      </c>
      <c r="X1113" s="14">
        <v>385</v>
      </c>
      <c r="Y1113" s="14">
        <v>33</v>
      </c>
      <c r="Z1113" s="14">
        <v>89</v>
      </c>
      <c r="AA1113" s="14">
        <v>89</v>
      </c>
      <c r="AB1113" s="2">
        <v>1</v>
      </c>
      <c r="AC1113" s="2">
        <v>9</v>
      </c>
      <c r="AD1113" s="2">
        <v>13</v>
      </c>
      <c r="AE1113" s="2">
        <v>4</v>
      </c>
      <c r="AF1113" s="2">
        <v>0</v>
      </c>
      <c r="AG1113" s="2">
        <v>0</v>
      </c>
      <c r="AH1113" s="16">
        <v>0</v>
      </c>
      <c r="AJ1113">
        <v>67</v>
      </c>
      <c r="AK1113">
        <v>71.391000000000005</v>
      </c>
      <c r="AR1113">
        <v>47</v>
      </c>
      <c r="AS1113">
        <v>49.543999999999997</v>
      </c>
    </row>
    <row r="1114" spans="1:45" x14ac:dyDescent="0.3">
      <c r="A1114">
        <v>5394</v>
      </c>
      <c r="B1114">
        <v>1980</v>
      </c>
      <c r="C1114" s="1">
        <f t="shared" si="102"/>
        <v>44</v>
      </c>
      <c r="D1114" t="s">
        <v>25</v>
      </c>
      <c r="E1114" t="s">
        <v>66</v>
      </c>
      <c r="F1114" s="4" t="s">
        <v>26</v>
      </c>
      <c r="G1114" t="s">
        <v>26</v>
      </c>
      <c r="H1114" s="20">
        <v>16014</v>
      </c>
      <c r="I1114" s="2">
        <f t="shared" si="103"/>
        <v>16.013999999999999</v>
      </c>
      <c r="J1114" s="2"/>
      <c r="K1114" s="2">
        <v>1</v>
      </c>
      <c r="L1114" s="2">
        <v>1</v>
      </c>
      <c r="M1114" s="16">
        <f t="shared" si="104"/>
        <v>2</v>
      </c>
      <c r="N1114" s="6" t="s">
        <v>155</v>
      </c>
      <c r="O1114" s="4">
        <f t="shared" si="105"/>
        <v>2</v>
      </c>
      <c r="P1114" s="3">
        <f t="shared" si="106"/>
        <v>41350</v>
      </c>
      <c r="Q1114" s="4" t="str" cm="1">
        <f t="array" ref="Q1114:S1114">_xlfn.TEXTSPLIT(N1114,"/")</f>
        <v>3</v>
      </c>
      <c r="R1114" s="4" t="str">
        <v>17</v>
      </c>
      <c r="S1114" s="4" t="str">
        <v>13</v>
      </c>
      <c r="T1114" s="5">
        <f t="shared" si="107"/>
        <v>41350</v>
      </c>
      <c r="U1114">
        <v>42</v>
      </c>
      <c r="V1114" s="14">
        <v>3</v>
      </c>
      <c r="W1114" s="14">
        <v>9</v>
      </c>
      <c r="X1114" s="14">
        <v>4</v>
      </c>
      <c r="Y1114" s="14">
        <v>7</v>
      </c>
      <c r="Z1114" s="14">
        <v>8</v>
      </c>
      <c r="AA1114" s="14">
        <v>7</v>
      </c>
      <c r="AB1114" s="2">
        <v>4</v>
      </c>
      <c r="AC1114" s="2">
        <v>1</v>
      </c>
      <c r="AD1114" s="2">
        <v>4</v>
      </c>
      <c r="AE1114" s="2">
        <v>3</v>
      </c>
      <c r="AF1114" s="2">
        <v>0</v>
      </c>
      <c r="AG1114" s="2">
        <v>0</v>
      </c>
      <c r="AH1114" s="16">
        <v>0</v>
      </c>
      <c r="AJ1114">
        <v>71</v>
      </c>
      <c r="AK1114">
        <v>43.462000000000003</v>
      </c>
      <c r="AR1114">
        <v>31</v>
      </c>
      <c r="AS1114">
        <v>18.745999999999999</v>
      </c>
    </row>
    <row r="1115" spans="1:45" x14ac:dyDescent="0.3">
      <c r="A1115">
        <v>5393</v>
      </c>
      <c r="B1115">
        <v>1978</v>
      </c>
      <c r="C1115" s="1">
        <f t="shared" si="102"/>
        <v>46</v>
      </c>
      <c r="D1115" t="s">
        <v>25</v>
      </c>
      <c r="E1115" t="s">
        <v>22</v>
      </c>
      <c r="F1115" s="4" t="s">
        <v>26</v>
      </c>
      <c r="G1115" t="s">
        <v>26</v>
      </c>
      <c r="H1115" s="20">
        <v>23763</v>
      </c>
      <c r="I1115" s="2">
        <f t="shared" si="103"/>
        <v>23.763000000000002</v>
      </c>
      <c r="J1115" s="2"/>
      <c r="K1115" s="2">
        <v>1</v>
      </c>
      <c r="L1115" s="2">
        <v>0</v>
      </c>
      <c r="M1115" s="16">
        <f t="shared" si="104"/>
        <v>1</v>
      </c>
      <c r="N1115" s="7">
        <v>41098</v>
      </c>
      <c r="O1115" s="4">
        <f t="shared" si="105"/>
        <v>1</v>
      </c>
      <c r="P1115" s="3">
        <f t="shared" si="106"/>
        <v>41098</v>
      </c>
      <c r="Q1115" s="4" t="str" cm="1">
        <f t="array" ref="Q1115">_xlfn.TEXTSPLIT(N1115,"/")</f>
        <v>41098</v>
      </c>
      <c r="R1115" s="5"/>
      <c r="S1115" s="5"/>
      <c r="T1115" s="5" t="e">
        <f t="shared" si="107"/>
        <v>#NUM!</v>
      </c>
      <c r="U1115">
        <v>64</v>
      </c>
      <c r="V1115" s="14">
        <v>22</v>
      </c>
      <c r="W1115" s="14">
        <v>0</v>
      </c>
      <c r="X1115" s="14">
        <v>6</v>
      </c>
      <c r="Y1115" s="14">
        <v>6</v>
      </c>
      <c r="Z1115" s="14">
        <v>2</v>
      </c>
      <c r="AA1115" s="14">
        <v>6</v>
      </c>
      <c r="AB1115" s="2">
        <v>1</v>
      </c>
      <c r="AC1115" s="2">
        <v>1</v>
      </c>
      <c r="AD1115" s="2">
        <v>3</v>
      </c>
      <c r="AE1115" s="2">
        <v>7</v>
      </c>
      <c r="AF1115" s="2">
        <v>0</v>
      </c>
      <c r="AG1115" s="2">
        <v>0</v>
      </c>
      <c r="AH1115" s="16">
        <v>0</v>
      </c>
      <c r="AJ1115">
        <v>71</v>
      </c>
      <c r="AK1115">
        <v>69.805000000000007</v>
      </c>
      <c r="AR1115">
        <v>57</v>
      </c>
      <c r="AS1115">
        <v>49.604999999999997</v>
      </c>
    </row>
    <row r="1116" spans="1:45" x14ac:dyDescent="0.3">
      <c r="A1116">
        <v>5389</v>
      </c>
      <c r="B1116">
        <v>1965</v>
      </c>
      <c r="C1116" s="1">
        <f t="shared" si="102"/>
        <v>59</v>
      </c>
      <c r="D1116" t="s">
        <v>25</v>
      </c>
      <c r="E1116" t="s">
        <v>22</v>
      </c>
      <c r="F1116" s="4" t="s">
        <v>29</v>
      </c>
      <c r="G1116" t="s">
        <v>29</v>
      </c>
      <c r="H1116" s="20">
        <v>48920</v>
      </c>
      <c r="I1116" s="2">
        <f t="shared" si="103"/>
        <v>48.92</v>
      </c>
      <c r="J1116" s="2"/>
      <c r="K1116" s="2">
        <v>0</v>
      </c>
      <c r="L1116" s="2">
        <v>2</v>
      </c>
      <c r="M1116" s="16">
        <f t="shared" si="104"/>
        <v>2</v>
      </c>
      <c r="N1116" s="6" t="s">
        <v>282</v>
      </c>
      <c r="O1116" s="4">
        <f t="shared" si="105"/>
        <v>2</v>
      </c>
      <c r="P1116" s="3">
        <f t="shared" si="106"/>
        <v>41567</v>
      </c>
      <c r="Q1116" s="4" t="str" cm="1">
        <f t="array" ref="Q1116:S1116">_xlfn.TEXTSPLIT(N1116,"/")</f>
        <v>10</v>
      </c>
      <c r="R1116" s="4" t="str">
        <v>20</v>
      </c>
      <c r="S1116" s="4" t="str">
        <v>13</v>
      </c>
      <c r="T1116" s="5">
        <f t="shared" si="107"/>
        <v>41567</v>
      </c>
      <c r="U1116">
        <v>93</v>
      </c>
      <c r="V1116" s="14">
        <v>238</v>
      </c>
      <c r="W1116" s="14">
        <v>17</v>
      </c>
      <c r="X1116" s="14">
        <v>68</v>
      </c>
      <c r="Y1116" s="14">
        <v>8</v>
      </c>
      <c r="Z1116" s="14">
        <v>10</v>
      </c>
      <c r="AA1116" s="14">
        <v>6</v>
      </c>
      <c r="AB1116" s="2">
        <v>3</v>
      </c>
      <c r="AC1116" s="2">
        <v>6</v>
      </c>
      <c r="AD1116" s="2">
        <v>5</v>
      </c>
      <c r="AE1116" s="2">
        <v>7</v>
      </c>
      <c r="AF1116" s="2">
        <v>0</v>
      </c>
      <c r="AG1116" s="2">
        <v>0</v>
      </c>
      <c r="AH1116" s="16">
        <v>1</v>
      </c>
      <c r="AJ1116">
        <v>47</v>
      </c>
      <c r="AK1116">
        <v>75.483999999999995</v>
      </c>
      <c r="AR1116">
        <v>52</v>
      </c>
      <c r="AS1116">
        <v>43.3</v>
      </c>
    </row>
    <row r="1117" spans="1:45" hidden="1" x14ac:dyDescent="0.3">
      <c r="A1117">
        <v>5386</v>
      </c>
      <c r="B1117">
        <v>1954</v>
      </c>
      <c r="C1117" s="1">
        <f t="shared" si="102"/>
        <v>70</v>
      </c>
      <c r="D1117" t="s">
        <v>47</v>
      </c>
      <c r="E1117" t="s">
        <v>22</v>
      </c>
      <c r="F1117" s="4" t="s">
        <v>32</v>
      </c>
      <c r="G1117" t="s">
        <v>32</v>
      </c>
      <c r="H1117" s="20">
        <v>94384</v>
      </c>
      <c r="I1117" s="2">
        <f t="shared" si="103"/>
        <v>94.384</v>
      </c>
      <c r="J1117" s="2"/>
      <c r="K1117" s="2">
        <v>0</v>
      </c>
      <c r="L1117" s="2">
        <v>0</v>
      </c>
      <c r="M1117" s="16">
        <f t="shared" si="104"/>
        <v>0</v>
      </c>
      <c r="N1117" s="7">
        <v>41367</v>
      </c>
      <c r="O1117" s="4">
        <f t="shared" si="105"/>
        <v>1</v>
      </c>
      <c r="P1117" s="3">
        <f t="shared" si="106"/>
        <v>41367</v>
      </c>
      <c r="Q1117" s="4" t="str" cm="1">
        <f t="array" ref="Q1117">_xlfn.TEXTSPLIT(N1117,"/")</f>
        <v>41367</v>
      </c>
      <c r="R1117" s="5"/>
      <c r="S1117" s="5"/>
      <c r="T1117" s="5" t="e">
        <f t="shared" si="107"/>
        <v>#NUM!</v>
      </c>
      <c r="U1117">
        <v>62</v>
      </c>
      <c r="V1117" s="14">
        <v>1111</v>
      </c>
      <c r="W1117" s="14">
        <v>24</v>
      </c>
      <c r="X1117" s="14">
        <v>790</v>
      </c>
      <c r="Y1117" s="14">
        <v>160</v>
      </c>
      <c r="Z1117" s="14">
        <v>45</v>
      </c>
      <c r="AA1117" s="14">
        <v>172</v>
      </c>
      <c r="AB1117" s="2">
        <v>0</v>
      </c>
      <c r="AC1117" s="2">
        <v>5</v>
      </c>
      <c r="AD1117" s="2">
        <v>5</v>
      </c>
      <c r="AE1117" s="2">
        <v>2</v>
      </c>
      <c r="AF1117" s="2">
        <v>1</v>
      </c>
      <c r="AG1117" s="2">
        <v>0</v>
      </c>
      <c r="AH1117" s="16">
        <v>3</v>
      </c>
      <c r="AJ1117">
        <v>67</v>
      </c>
      <c r="AK1117">
        <v>63.942999999999998</v>
      </c>
      <c r="AR1117">
        <v>47</v>
      </c>
      <c r="AS1117">
        <v>31.859000000000002</v>
      </c>
    </row>
    <row r="1118" spans="1:45" x14ac:dyDescent="0.3">
      <c r="A1118">
        <v>5376</v>
      </c>
      <c r="B1118">
        <v>1980</v>
      </c>
      <c r="C1118" s="1">
        <f t="shared" si="102"/>
        <v>44</v>
      </c>
      <c r="D1118" t="s">
        <v>31</v>
      </c>
      <c r="E1118" t="s">
        <v>22</v>
      </c>
      <c r="F1118" s="4" t="s">
        <v>29</v>
      </c>
      <c r="G1118" t="s">
        <v>29</v>
      </c>
      <c r="H1118" s="20">
        <v>2447</v>
      </c>
      <c r="I1118" s="2">
        <f t="shared" si="103"/>
        <v>2.4470000000000001</v>
      </c>
      <c r="J1118" s="2"/>
      <c r="K1118" s="2">
        <v>1</v>
      </c>
      <c r="L1118" s="2">
        <v>0</v>
      </c>
      <c r="M1118" s="16">
        <f t="shared" si="104"/>
        <v>1</v>
      </c>
      <c r="N1118" s="7">
        <v>41426</v>
      </c>
      <c r="O1118" s="4">
        <f t="shared" si="105"/>
        <v>1</v>
      </c>
      <c r="P1118" s="3">
        <f t="shared" si="106"/>
        <v>41426</v>
      </c>
      <c r="Q1118" s="4" t="str" cm="1">
        <f t="array" ref="Q1118">_xlfn.TEXTSPLIT(N1118,"/")</f>
        <v>41426</v>
      </c>
      <c r="R1118" s="5"/>
      <c r="S1118" s="5"/>
      <c r="T1118" s="5" t="e">
        <f t="shared" si="107"/>
        <v>#NUM!</v>
      </c>
      <c r="U1118">
        <v>42</v>
      </c>
      <c r="V1118" s="14">
        <v>1</v>
      </c>
      <c r="W1118" s="14">
        <v>1</v>
      </c>
      <c r="X1118" s="14">
        <v>1725</v>
      </c>
      <c r="Y1118" s="14">
        <v>1</v>
      </c>
      <c r="Z1118" s="14">
        <v>1</v>
      </c>
      <c r="AA1118" s="14">
        <v>1</v>
      </c>
      <c r="AB1118" s="2">
        <v>15</v>
      </c>
      <c r="AC1118" s="2">
        <v>0</v>
      </c>
      <c r="AD1118" s="2">
        <v>0</v>
      </c>
      <c r="AE1118" s="2">
        <v>1</v>
      </c>
      <c r="AF1118" s="2">
        <v>0</v>
      </c>
      <c r="AG1118" s="2">
        <v>0</v>
      </c>
      <c r="AH1118" s="16">
        <v>0</v>
      </c>
      <c r="AJ1118">
        <v>37</v>
      </c>
      <c r="AK1118">
        <v>26.815999999999999</v>
      </c>
      <c r="AR1118">
        <v>53</v>
      </c>
      <c r="AS1118">
        <v>22.978999999999999</v>
      </c>
    </row>
    <row r="1119" spans="1:45" x14ac:dyDescent="0.3">
      <c r="A1119">
        <v>5371</v>
      </c>
      <c r="B1119">
        <v>1990</v>
      </c>
      <c r="C1119" s="1">
        <f t="shared" si="102"/>
        <v>34</v>
      </c>
      <c r="D1119" t="s">
        <v>25</v>
      </c>
      <c r="E1119" t="s">
        <v>22</v>
      </c>
      <c r="F1119" s="4" t="s">
        <v>26</v>
      </c>
      <c r="G1119" t="s">
        <v>26</v>
      </c>
      <c r="H1119" s="20">
        <v>21474</v>
      </c>
      <c r="I1119" s="2">
        <f t="shared" si="103"/>
        <v>21.474</v>
      </c>
      <c r="J1119" s="2"/>
      <c r="K1119" s="2">
        <v>1</v>
      </c>
      <c r="L1119" s="2">
        <v>0</v>
      </c>
      <c r="M1119" s="16">
        <f t="shared" si="104"/>
        <v>1</v>
      </c>
      <c r="N1119" s="7">
        <v>41855</v>
      </c>
      <c r="O1119" s="4">
        <f t="shared" si="105"/>
        <v>1</v>
      </c>
      <c r="P1119" s="3">
        <f t="shared" si="106"/>
        <v>41855</v>
      </c>
      <c r="Q1119" s="4" t="str" cm="1">
        <f t="array" ref="Q1119">_xlfn.TEXTSPLIT(N1119,"/")</f>
        <v>41855</v>
      </c>
      <c r="R1119" s="5"/>
      <c r="S1119" s="5"/>
      <c r="T1119" s="5" t="e">
        <f t="shared" si="107"/>
        <v>#NUM!</v>
      </c>
      <c r="U1119">
        <v>0</v>
      </c>
      <c r="V1119" s="14">
        <v>6</v>
      </c>
      <c r="W1119" s="14">
        <v>16</v>
      </c>
      <c r="X1119" s="14">
        <v>24</v>
      </c>
      <c r="Y1119" s="14">
        <v>11</v>
      </c>
      <c r="Z1119" s="14">
        <v>0</v>
      </c>
      <c r="AA1119" s="14">
        <v>34</v>
      </c>
      <c r="AB1119" s="2">
        <v>2</v>
      </c>
      <c r="AC1119" s="2">
        <v>3</v>
      </c>
      <c r="AD1119" s="2">
        <v>2</v>
      </c>
      <c r="AE1119" s="2">
        <v>7</v>
      </c>
      <c r="AF1119" s="2">
        <v>1</v>
      </c>
      <c r="AG1119" s="2">
        <v>0</v>
      </c>
      <c r="AH1119" s="16">
        <v>1</v>
      </c>
      <c r="AJ1119">
        <v>71</v>
      </c>
      <c r="AK1119">
        <v>69.141999999999996</v>
      </c>
      <c r="AR1119">
        <v>51</v>
      </c>
      <c r="AS1119">
        <v>62.22</v>
      </c>
    </row>
    <row r="1120" spans="1:45" x14ac:dyDescent="0.3">
      <c r="A1120">
        <v>5370</v>
      </c>
      <c r="B1120">
        <v>1974</v>
      </c>
      <c r="C1120" s="1">
        <f t="shared" si="102"/>
        <v>50</v>
      </c>
      <c r="D1120" t="s">
        <v>25</v>
      </c>
      <c r="E1120" t="s">
        <v>34</v>
      </c>
      <c r="F1120" s="4" t="s">
        <v>29</v>
      </c>
      <c r="G1120" t="s">
        <v>29</v>
      </c>
      <c r="H1120" s="20">
        <v>32644</v>
      </c>
      <c r="I1120" s="2">
        <f t="shared" si="103"/>
        <v>32.643999999999998</v>
      </c>
      <c r="J1120" s="2"/>
      <c r="K1120" s="2">
        <v>1</v>
      </c>
      <c r="L1120" s="2">
        <v>0</v>
      </c>
      <c r="M1120" s="16">
        <f t="shared" si="104"/>
        <v>1</v>
      </c>
      <c r="N1120" s="6" t="s">
        <v>118</v>
      </c>
      <c r="O1120" s="4">
        <f t="shared" si="105"/>
        <v>2</v>
      </c>
      <c r="P1120" s="3">
        <f t="shared" si="106"/>
        <v>41290</v>
      </c>
      <c r="Q1120" s="4" t="str" cm="1">
        <f t="array" ref="Q1120:S1120">_xlfn.TEXTSPLIT(N1120,"/")</f>
        <v>1</v>
      </c>
      <c r="R1120" s="4" t="str">
        <v>16</v>
      </c>
      <c r="S1120" s="4" t="str">
        <v>13</v>
      </c>
      <c r="T1120" s="5">
        <f t="shared" si="107"/>
        <v>41290</v>
      </c>
      <c r="U1120">
        <v>38</v>
      </c>
      <c r="V1120" s="14">
        <v>239</v>
      </c>
      <c r="W1120" s="14">
        <v>3</v>
      </c>
      <c r="X1120" s="14">
        <v>141</v>
      </c>
      <c r="Y1120" s="14">
        <v>0</v>
      </c>
      <c r="Z1120" s="14">
        <v>7</v>
      </c>
      <c r="AA1120" s="14">
        <v>23</v>
      </c>
      <c r="AB1120" s="2">
        <v>4</v>
      </c>
      <c r="AC1120" s="2">
        <v>7</v>
      </c>
      <c r="AD1120" s="2">
        <v>6</v>
      </c>
      <c r="AE1120" s="2">
        <v>8</v>
      </c>
      <c r="AF1120" s="2">
        <v>0</v>
      </c>
      <c r="AG1120" s="2">
        <v>0</v>
      </c>
      <c r="AH1120" s="16">
        <v>1</v>
      </c>
      <c r="AJ1120">
        <v>49</v>
      </c>
      <c r="AK1120">
        <v>37.087000000000003</v>
      </c>
      <c r="AR1120">
        <v>63</v>
      </c>
      <c r="AS1120">
        <v>77.037000000000006</v>
      </c>
    </row>
    <row r="1121" spans="1:45" x14ac:dyDescent="0.3">
      <c r="A1121">
        <v>5350</v>
      </c>
      <c r="B1121">
        <v>1992</v>
      </c>
      <c r="C1121" s="1">
        <f t="shared" si="102"/>
        <v>32</v>
      </c>
      <c r="D1121" t="s">
        <v>47</v>
      </c>
      <c r="E1121" t="s">
        <v>42</v>
      </c>
      <c r="F1121" s="4" t="s">
        <v>26</v>
      </c>
      <c r="G1121" t="s">
        <v>26</v>
      </c>
      <c r="H1121" s="20">
        <v>90638</v>
      </c>
      <c r="I1121" s="2">
        <f t="shared" si="103"/>
        <v>90.638000000000005</v>
      </c>
      <c r="J1121" s="2"/>
      <c r="K1121" s="2">
        <v>0</v>
      </c>
      <c r="L1121" s="2">
        <v>0</v>
      </c>
      <c r="M1121" s="16">
        <f t="shared" si="104"/>
        <v>0</v>
      </c>
      <c r="N1121" s="6" t="s">
        <v>281</v>
      </c>
      <c r="O1121" s="4">
        <f t="shared" si="105"/>
        <v>2</v>
      </c>
      <c r="P1121" s="3">
        <f t="shared" si="106"/>
        <v>41683</v>
      </c>
      <c r="Q1121" s="4" t="str" cm="1">
        <f t="array" ref="Q1121:S1121">_xlfn.TEXTSPLIT(N1121,"/")</f>
        <v>2</v>
      </c>
      <c r="R1121" s="4" t="str">
        <v>13</v>
      </c>
      <c r="S1121" s="4" t="str">
        <v>14</v>
      </c>
      <c r="T1121" s="5">
        <f t="shared" si="107"/>
        <v>41683</v>
      </c>
      <c r="U1121">
        <v>29</v>
      </c>
      <c r="V1121" s="14">
        <v>1156</v>
      </c>
      <c r="W1121" s="14">
        <v>120</v>
      </c>
      <c r="X1121" s="14">
        <v>915</v>
      </c>
      <c r="Y1121" s="14">
        <v>94</v>
      </c>
      <c r="Z1121" s="14">
        <v>144</v>
      </c>
      <c r="AA1121" s="14">
        <v>96</v>
      </c>
      <c r="AB1121" s="2">
        <v>1</v>
      </c>
      <c r="AC1121" s="2">
        <v>3</v>
      </c>
      <c r="AD1121" s="2">
        <v>10</v>
      </c>
      <c r="AE1121" s="2">
        <v>1</v>
      </c>
      <c r="AF1121" s="2">
        <v>1</v>
      </c>
      <c r="AG1121" s="2">
        <v>0</v>
      </c>
      <c r="AH1121" s="16">
        <v>1</v>
      </c>
      <c r="AJ1121">
        <v>62</v>
      </c>
      <c r="AK1121">
        <v>27.215</v>
      </c>
      <c r="AR1121">
        <v>40</v>
      </c>
      <c r="AS1121">
        <v>90.686999999999998</v>
      </c>
    </row>
    <row r="1122" spans="1:45" x14ac:dyDescent="0.3">
      <c r="A1122">
        <v>5346</v>
      </c>
      <c r="B1122">
        <v>1974</v>
      </c>
      <c r="C1122" s="1">
        <f t="shared" si="102"/>
        <v>50</v>
      </c>
      <c r="D1122" t="s">
        <v>38</v>
      </c>
      <c r="E1122" t="s">
        <v>36</v>
      </c>
      <c r="F1122" s="4" t="s">
        <v>29</v>
      </c>
      <c r="G1122" t="s">
        <v>29</v>
      </c>
      <c r="H1122" s="20">
        <v>23559</v>
      </c>
      <c r="I1122" s="2">
        <f t="shared" si="103"/>
        <v>23.559000000000001</v>
      </c>
      <c r="J1122" s="2"/>
      <c r="K1122" s="2">
        <v>1</v>
      </c>
      <c r="L1122" s="2">
        <v>0</v>
      </c>
      <c r="M1122" s="16">
        <f t="shared" si="104"/>
        <v>1</v>
      </c>
      <c r="N1122" s="7">
        <v>41340</v>
      </c>
      <c r="O1122" s="4">
        <f t="shared" si="105"/>
        <v>1</v>
      </c>
      <c r="P1122" s="3">
        <f t="shared" si="106"/>
        <v>41340</v>
      </c>
      <c r="Q1122" s="4" t="str" cm="1">
        <f t="array" ref="Q1122">_xlfn.TEXTSPLIT(N1122,"/")</f>
        <v>41340</v>
      </c>
      <c r="R1122" s="5"/>
      <c r="S1122" s="5"/>
      <c r="T1122" s="5" t="e">
        <f t="shared" si="107"/>
        <v>#NUM!</v>
      </c>
      <c r="U1122">
        <v>87</v>
      </c>
      <c r="V1122" s="14">
        <v>25</v>
      </c>
      <c r="W1122" s="14">
        <v>5</v>
      </c>
      <c r="X1122" s="14">
        <v>19</v>
      </c>
      <c r="Y1122" s="14">
        <v>7</v>
      </c>
      <c r="Z1122" s="14">
        <v>0</v>
      </c>
      <c r="AA1122" s="14">
        <v>23</v>
      </c>
      <c r="AB1122" s="2">
        <v>3</v>
      </c>
      <c r="AC1122" s="2">
        <v>3</v>
      </c>
      <c r="AD1122" s="2">
        <v>3</v>
      </c>
      <c r="AE1122" s="2">
        <v>7</v>
      </c>
      <c r="AF1122" s="2">
        <v>0</v>
      </c>
      <c r="AG1122" s="2">
        <v>0</v>
      </c>
      <c r="AH1122" s="16">
        <v>0</v>
      </c>
      <c r="AJ1122">
        <v>69</v>
      </c>
      <c r="AK1122">
        <v>36.93</v>
      </c>
      <c r="AR1122">
        <v>47</v>
      </c>
      <c r="AS1122">
        <v>50.2</v>
      </c>
    </row>
    <row r="1123" spans="1:45" x14ac:dyDescent="0.3">
      <c r="A1123">
        <v>5342</v>
      </c>
      <c r="B1123">
        <v>1977</v>
      </c>
      <c r="C1123" s="1">
        <f t="shared" si="102"/>
        <v>47</v>
      </c>
      <c r="D1123" t="s">
        <v>28</v>
      </c>
      <c r="E1123" t="s">
        <v>66</v>
      </c>
      <c r="F1123" s="4" t="s">
        <v>23</v>
      </c>
      <c r="G1123" t="s">
        <v>23</v>
      </c>
      <c r="H1123" s="20">
        <v>9548</v>
      </c>
      <c r="I1123" s="2">
        <f t="shared" si="103"/>
        <v>9.548</v>
      </c>
      <c r="J1123" s="2"/>
      <c r="K1123" s="2">
        <v>1</v>
      </c>
      <c r="L1123" s="2">
        <v>0</v>
      </c>
      <c r="M1123" s="16">
        <f t="shared" si="104"/>
        <v>1</v>
      </c>
      <c r="N1123" s="7">
        <v>41129</v>
      </c>
      <c r="O1123" s="4">
        <f t="shared" si="105"/>
        <v>1</v>
      </c>
      <c r="P1123" s="3">
        <f t="shared" si="106"/>
        <v>41129</v>
      </c>
      <c r="Q1123" s="4" t="str" cm="1">
        <f t="array" ref="Q1123">_xlfn.TEXTSPLIT(N1123,"/")</f>
        <v>41129</v>
      </c>
      <c r="R1123" s="5"/>
      <c r="S1123" s="5"/>
      <c r="T1123" s="5" t="e">
        <f t="shared" si="107"/>
        <v>#NUM!</v>
      </c>
      <c r="U1123">
        <v>31</v>
      </c>
      <c r="V1123" s="14">
        <v>0</v>
      </c>
      <c r="W1123" s="14">
        <v>1</v>
      </c>
      <c r="X1123" s="14">
        <v>3</v>
      </c>
      <c r="Y1123" s="14">
        <v>10</v>
      </c>
      <c r="Z1123" s="14">
        <v>6</v>
      </c>
      <c r="AA1123" s="14">
        <v>9</v>
      </c>
      <c r="AB1123" s="2">
        <v>2</v>
      </c>
      <c r="AC1123" s="2">
        <v>1</v>
      </c>
      <c r="AD1123" s="2">
        <v>3</v>
      </c>
      <c r="AE1123" s="2">
        <v>8</v>
      </c>
      <c r="AF1123" s="2">
        <v>0</v>
      </c>
      <c r="AG1123" s="2">
        <v>0</v>
      </c>
      <c r="AH1123" s="16">
        <v>0</v>
      </c>
      <c r="AJ1123">
        <v>72</v>
      </c>
      <c r="AK1123">
        <v>75.903000000000006</v>
      </c>
      <c r="AR1123">
        <v>49</v>
      </c>
      <c r="AS1123">
        <v>43.018000000000001</v>
      </c>
    </row>
    <row r="1124" spans="1:45" x14ac:dyDescent="0.3">
      <c r="A1124">
        <v>5341</v>
      </c>
      <c r="B1124">
        <v>1963</v>
      </c>
      <c r="C1124" s="1">
        <f t="shared" si="102"/>
        <v>61</v>
      </c>
      <c r="D1124" t="s">
        <v>47</v>
      </c>
      <c r="E1124" t="s">
        <v>36</v>
      </c>
      <c r="F1124" s="4" t="s">
        <v>23</v>
      </c>
      <c r="G1124" t="s">
        <v>23</v>
      </c>
      <c r="H1124" s="20">
        <v>81975</v>
      </c>
      <c r="I1124" s="2">
        <f t="shared" si="103"/>
        <v>81.974999999999994</v>
      </c>
      <c r="J1124" s="2"/>
      <c r="K1124" s="2">
        <v>0</v>
      </c>
      <c r="L1124" s="2">
        <v>1</v>
      </c>
      <c r="M1124" s="16">
        <f t="shared" si="104"/>
        <v>1</v>
      </c>
      <c r="N1124" s="7">
        <v>41395</v>
      </c>
      <c r="O1124" s="4">
        <f t="shared" si="105"/>
        <v>1</v>
      </c>
      <c r="P1124" s="3">
        <f t="shared" si="106"/>
        <v>41395</v>
      </c>
      <c r="Q1124" s="4" t="str" cm="1">
        <f t="array" ref="Q1124">_xlfn.TEXTSPLIT(N1124,"/")</f>
        <v>41395</v>
      </c>
      <c r="R1124" s="5"/>
      <c r="S1124" s="5"/>
      <c r="T1124" s="5" t="e">
        <f t="shared" si="107"/>
        <v>#NUM!</v>
      </c>
      <c r="U1124">
        <v>2</v>
      </c>
      <c r="V1124" s="14">
        <v>983</v>
      </c>
      <c r="W1124" s="14">
        <v>76</v>
      </c>
      <c r="X1124" s="14">
        <v>184</v>
      </c>
      <c r="Y1124" s="14">
        <v>180</v>
      </c>
      <c r="Z1124" s="14">
        <v>138</v>
      </c>
      <c r="AA1124" s="14">
        <v>27</v>
      </c>
      <c r="AB1124" s="2">
        <v>1</v>
      </c>
      <c r="AC1124" s="2">
        <v>6</v>
      </c>
      <c r="AD1124" s="2">
        <v>4</v>
      </c>
      <c r="AE1124" s="2">
        <v>7</v>
      </c>
      <c r="AF1124" s="2">
        <v>0</v>
      </c>
      <c r="AG1124" s="2">
        <v>0</v>
      </c>
      <c r="AH1124" s="16">
        <v>1</v>
      </c>
      <c r="AJ1124">
        <v>60</v>
      </c>
      <c r="AK1124">
        <v>30.983000000000001</v>
      </c>
      <c r="AR1124">
        <v>53</v>
      </c>
      <c r="AS1124">
        <v>65.706000000000003</v>
      </c>
    </row>
    <row r="1125" spans="1:45" x14ac:dyDescent="0.3">
      <c r="A1125">
        <v>5332</v>
      </c>
      <c r="B1125">
        <v>1961</v>
      </c>
      <c r="C1125" s="1">
        <f t="shared" si="102"/>
        <v>63</v>
      </c>
      <c r="D1125" t="s">
        <v>40</v>
      </c>
      <c r="E1125" t="s">
        <v>36</v>
      </c>
      <c r="F1125" s="4" t="s">
        <v>29</v>
      </c>
      <c r="G1125" t="s">
        <v>29</v>
      </c>
      <c r="H1125" s="20">
        <v>82504</v>
      </c>
      <c r="I1125" s="2">
        <f t="shared" si="103"/>
        <v>82.504000000000005</v>
      </c>
      <c r="J1125" s="2"/>
      <c r="K1125" s="2">
        <v>0</v>
      </c>
      <c r="L1125" s="2">
        <v>0</v>
      </c>
      <c r="M1125" s="16">
        <f t="shared" si="104"/>
        <v>0</v>
      </c>
      <c r="N1125" s="6" t="s">
        <v>72</v>
      </c>
      <c r="O1125" s="4">
        <f t="shared" si="105"/>
        <v>2</v>
      </c>
      <c r="P1125" s="3">
        <f t="shared" si="106"/>
        <v>41482</v>
      </c>
      <c r="Q1125" s="4" t="str" cm="1">
        <f t="array" ref="Q1125:S1125">_xlfn.TEXTSPLIT(N1125,"/")</f>
        <v>7</v>
      </c>
      <c r="R1125" s="4" t="str">
        <v>27</v>
      </c>
      <c r="S1125" s="4" t="str">
        <v>13</v>
      </c>
      <c r="T1125" s="5">
        <f t="shared" si="107"/>
        <v>41482</v>
      </c>
      <c r="U1125">
        <v>2</v>
      </c>
      <c r="V1125" s="14">
        <v>362</v>
      </c>
      <c r="W1125" s="14">
        <v>50</v>
      </c>
      <c r="X1125" s="14">
        <v>431</v>
      </c>
      <c r="Y1125" s="14">
        <v>134</v>
      </c>
      <c r="Z1125" s="14">
        <v>35</v>
      </c>
      <c r="AA1125" s="14">
        <v>54</v>
      </c>
      <c r="AB1125" s="2">
        <v>1</v>
      </c>
      <c r="AC1125" s="2">
        <v>3</v>
      </c>
      <c r="AD1125" s="2">
        <v>7</v>
      </c>
      <c r="AE1125" s="2">
        <v>1</v>
      </c>
      <c r="AF1125" s="2">
        <v>0</v>
      </c>
      <c r="AG1125" s="2">
        <v>0</v>
      </c>
      <c r="AH1125" s="16">
        <v>0</v>
      </c>
      <c r="AJ1125">
        <v>60</v>
      </c>
      <c r="AK1125">
        <v>48.720999999999997</v>
      </c>
      <c r="AR1125">
        <v>52</v>
      </c>
      <c r="AS1125">
        <v>78.930999999999997</v>
      </c>
    </row>
    <row r="1126" spans="1:45" x14ac:dyDescent="0.3">
      <c r="A1126">
        <v>5331</v>
      </c>
      <c r="B1126">
        <v>1978</v>
      </c>
      <c r="C1126" s="1">
        <f t="shared" si="102"/>
        <v>46</v>
      </c>
      <c r="D1126" t="s">
        <v>38</v>
      </c>
      <c r="E1126" t="s">
        <v>22</v>
      </c>
      <c r="F1126" s="4" t="s">
        <v>29</v>
      </c>
      <c r="G1126" t="s">
        <v>29</v>
      </c>
      <c r="H1126" s="20">
        <v>74985</v>
      </c>
      <c r="I1126" s="2">
        <f t="shared" si="103"/>
        <v>74.984999999999999</v>
      </c>
      <c r="J1126" s="2"/>
      <c r="K1126" s="2">
        <v>0</v>
      </c>
      <c r="L1126" s="2">
        <v>0</v>
      </c>
      <c r="M1126" s="16">
        <f t="shared" si="104"/>
        <v>0</v>
      </c>
      <c r="N1126" s="7">
        <v>41222</v>
      </c>
      <c r="O1126" s="4">
        <f t="shared" si="105"/>
        <v>1</v>
      </c>
      <c r="P1126" s="3">
        <f t="shared" si="106"/>
        <v>41222</v>
      </c>
      <c r="Q1126" s="4" t="str" cm="1">
        <f t="array" ref="Q1126">_xlfn.TEXTSPLIT(N1126,"/")</f>
        <v>41222</v>
      </c>
      <c r="R1126" s="5"/>
      <c r="S1126" s="5"/>
      <c r="T1126" s="5" t="e">
        <f t="shared" si="107"/>
        <v>#NUM!</v>
      </c>
      <c r="U1126">
        <v>8</v>
      </c>
      <c r="V1126" s="14">
        <v>587</v>
      </c>
      <c r="W1126" s="14">
        <v>51</v>
      </c>
      <c r="X1126" s="14">
        <v>898</v>
      </c>
      <c r="Y1126" s="14">
        <v>247</v>
      </c>
      <c r="Z1126" s="14">
        <v>0</v>
      </c>
      <c r="AA1126" s="14">
        <v>86</v>
      </c>
      <c r="AB1126" s="2">
        <v>1</v>
      </c>
      <c r="AC1126" s="2">
        <v>3</v>
      </c>
      <c r="AD1126" s="2">
        <v>7</v>
      </c>
      <c r="AE1126" s="2">
        <v>2</v>
      </c>
      <c r="AF1126" s="2">
        <v>0</v>
      </c>
      <c r="AG1126" s="2">
        <v>0</v>
      </c>
      <c r="AH1126" s="16">
        <v>0</v>
      </c>
      <c r="AJ1126">
        <v>63</v>
      </c>
      <c r="AK1126">
        <v>65.694999999999993</v>
      </c>
      <c r="AR1126">
        <v>58</v>
      </c>
      <c r="AS1126">
        <v>4.8609999999999998</v>
      </c>
    </row>
    <row r="1127" spans="1:45" hidden="1" x14ac:dyDescent="0.3">
      <c r="A1127">
        <v>5329</v>
      </c>
      <c r="B1127">
        <v>1950</v>
      </c>
      <c r="C1127" s="1">
        <f t="shared" si="102"/>
        <v>74</v>
      </c>
      <c r="D1127" t="s">
        <v>33</v>
      </c>
      <c r="E1127" t="s">
        <v>34</v>
      </c>
      <c r="F1127" s="4" t="s">
        <v>23</v>
      </c>
      <c r="G1127" t="s">
        <v>23</v>
      </c>
      <c r="H1127" s="20">
        <v>35946</v>
      </c>
      <c r="I1127" s="2">
        <f t="shared" si="103"/>
        <v>35.945999999999998</v>
      </c>
      <c r="J1127" s="2"/>
      <c r="K1127" s="2">
        <v>1</v>
      </c>
      <c r="L1127" s="2">
        <v>1</v>
      </c>
      <c r="M1127" s="16">
        <f t="shared" si="104"/>
        <v>2</v>
      </c>
      <c r="N1127" s="6" t="s">
        <v>99</v>
      </c>
      <c r="O1127" s="4">
        <f t="shared" si="105"/>
        <v>2</v>
      </c>
      <c r="P1127" s="3">
        <f t="shared" si="106"/>
        <v>41544</v>
      </c>
      <c r="Q1127" s="4" t="str" cm="1">
        <f t="array" ref="Q1127:S1127">_xlfn.TEXTSPLIT(N1127,"/")</f>
        <v>9</v>
      </c>
      <c r="R1127" s="4" t="str">
        <v>27</v>
      </c>
      <c r="S1127" s="4" t="str">
        <v>13</v>
      </c>
      <c r="T1127" s="5">
        <f t="shared" si="107"/>
        <v>41544</v>
      </c>
      <c r="U1127">
        <v>24</v>
      </c>
      <c r="V1127" s="14">
        <v>8</v>
      </c>
      <c r="W1127" s="14">
        <v>0</v>
      </c>
      <c r="X1127" s="14">
        <v>3</v>
      </c>
      <c r="Y1127" s="14">
        <v>0</v>
      </c>
      <c r="Z1127" s="14">
        <v>0</v>
      </c>
      <c r="AA1127" s="14">
        <v>0</v>
      </c>
      <c r="AB1127" s="2">
        <v>1</v>
      </c>
      <c r="AC1127" s="2">
        <v>0</v>
      </c>
      <c r="AD1127" s="2">
        <v>3</v>
      </c>
      <c r="AE1127" s="2">
        <v>5</v>
      </c>
      <c r="AF1127" s="2">
        <v>0</v>
      </c>
      <c r="AG1127" s="2">
        <v>0</v>
      </c>
      <c r="AH1127" s="16">
        <v>0</v>
      </c>
      <c r="AJ1127">
        <v>64</v>
      </c>
      <c r="AK1127">
        <v>53.154000000000003</v>
      </c>
      <c r="AR1127">
        <v>57</v>
      </c>
      <c r="AS1127">
        <v>61.286000000000001</v>
      </c>
    </row>
    <row r="1128" spans="1:45" x14ac:dyDescent="0.3">
      <c r="A1128">
        <v>5324</v>
      </c>
      <c r="B1128">
        <v>1982</v>
      </c>
      <c r="C1128" s="1">
        <f t="shared" si="102"/>
        <v>42</v>
      </c>
      <c r="D1128" t="s">
        <v>31</v>
      </c>
      <c r="E1128" t="s">
        <v>34</v>
      </c>
      <c r="F1128" s="4" t="s">
        <v>29</v>
      </c>
      <c r="G1128" t="s">
        <v>29</v>
      </c>
      <c r="H1128" s="20">
        <v>58293</v>
      </c>
      <c r="I1128" s="2">
        <f t="shared" si="103"/>
        <v>58.292999999999999</v>
      </c>
      <c r="J1128" s="2"/>
      <c r="K1128" s="2">
        <v>1</v>
      </c>
      <c r="L1128" s="2">
        <v>0</v>
      </c>
      <c r="M1128" s="16">
        <f t="shared" si="104"/>
        <v>1</v>
      </c>
      <c r="N1128" s="6" t="s">
        <v>249</v>
      </c>
      <c r="O1128" s="4">
        <f t="shared" si="105"/>
        <v>2</v>
      </c>
      <c r="P1128" s="3">
        <f t="shared" si="106"/>
        <v>41658</v>
      </c>
      <c r="Q1128" s="4" t="str" cm="1">
        <f t="array" ref="Q1128:S1128">_xlfn.TEXTSPLIT(N1128,"/")</f>
        <v>1</v>
      </c>
      <c r="R1128" s="4" t="str">
        <v>19</v>
      </c>
      <c r="S1128" s="4" t="str">
        <v>14</v>
      </c>
      <c r="T1128" s="5">
        <f t="shared" si="107"/>
        <v>41658</v>
      </c>
      <c r="U1128">
        <v>94</v>
      </c>
      <c r="V1128" s="14">
        <v>173</v>
      </c>
      <c r="W1128" s="14">
        <v>43</v>
      </c>
      <c r="X1128" s="14">
        <v>118</v>
      </c>
      <c r="Y1128" s="14">
        <v>46</v>
      </c>
      <c r="Z1128" s="14">
        <v>27</v>
      </c>
      <c r="AA1128" s="14">
        <v>15</v>
      </c>
      <c r="AB1128" s="2">
        <v>5</v>
      </c>
      <c r="AC1128" s="2">
        <v>5</v>
      </c>
      <c r="AD1128" s="2">
        <v>6</v>
      </c>
      <c r="AE1128" s="2">
        <v>5</v>
      </c>
      <c r="AF1128" s="2">
        <v>0</v>
      </c>
      <c r="AG1128" s="2">
        <v>0</v>
      </c>
      <c r="AH1128" s="16">
        <v>0</v>
      </c>
      <c r="AJ1128">
        <v>54</v>
      </c>
      <c r="AK1128">
        <v>43.640999999999998</v>
      </c>
      <c r="AR1128">
        <v>43</v>
      </c>
      <c r="AS1128">
        <v>44.01</v>
      </c>
    </row>
    <row r="1129" spans="1:45" x14ac:dyDescent="0.3">
      <c r="A1129">
        <v>5320</v>
      </c>
      <c r="B1129">
        <v>1974</v>
      </c>
      <c r="C1129" s="1">
        <f t="shared" si="102"/>
        <v>50</v>
      </c>
      <c r="D1129" t="s">
        <v>47</v>
      </c>
      <c r="E1129" t="s">
        <v>42</v>
      </c>
      <c r="F1129" s="4" t="s">
        <v>23</v>
      </c>
      <c r="G1129" t="s">
        <v>23</v>
      </c>
      <c r="H1129" s="20">
        <v>44051</v>
      </c>
      <c r="I1129" s="2">
        <f t="shared" si="103"/>
        <v>44.051000000000002</v>
      </c>
      <c r="J1129" s="2"/>
      <c r="K1129" s="2">
        <v>1</v>
      </c>
      <c r="L1129" s="2">
        <v>1</v>
      </c>
      <c r="M1129" s="16">
        <f t="shared" si="104"/>
        <v>2</v>
      </c>
      <c r="N1129" s="6" t="s">
        <v>206</v>
      </c>
      <c r="O1129" s="4">
        <f t="shared" si="105"/>
        <v>2</v>
      </c>
      <c r="P1129" s="3">
        <f t="shared" si="106"/>
        <v>41303</v>
      </c>
      <c r="Q1129" s="4" t="str" cm="1">
        <f t="array" ref="Q1129:S1129">_xlfn.TEXTSPLIT(N1129,"/")</f>
        <v>1</v>
      </c>
      <c r="R1129" s="4" t="str">
        <v>29</v>
      </c>
      <c r="S1129" s="4" t="str">
        <v>13</v>
      </c>
      <c r="T1129" s="5">
        <f t="shared" si="107"/>
        <v>41303</v>
      </c>
      <c r="U1129">
        <v>20</v>
      </c>
      <c r="V1129" s="14">
        <v>79</v>
      </c>
      <c r="W1129" s="14">
        <v>7</v>
      </c>
      <c r="X1129" s="14">
        <v>58</v>
      </c>
      <c r="Y1129" s="14">
        <v>6</v>
      </c>
      <c r="Z1129" s="14">
        <v>3</v>
      </c>
      <c r="AA1129" s="14">
        <v>18</v>
      </c>
      <c r="AB1129" s="2">
        <v>4</v>
      </c>
      <c r="AC1129" s="2">
        <v>3</v>
      </c>
      <c r="AD1129" s="2">
        <v>4</v>
      </c>
      <c r="AE1129" s="2">
        <v>6</v>
      </c>
      <c r="AF1129" s="2">
        <v>1</v>
      </c>
      <c r="AG1129" s="2">
        <v>0</v>
      </c>
      <c r="AH1129" s="16">
        <v>0</v>
      </c>
      <c r="AJ1129">
        <v>50</v>
      </c>
      <c r="AK1129">
        <v>26.228000000000002</v>
      </c>
      <c r="AR1129">
        <v>58</v>
      </c>
      <c r="AS1129">
        <v>57.911999999999999</v>
      </c>
    </row>
    <row r="1130" spans="1:45" x14ac:dyDescent="0.3">
      <c r="A1130">
        <v>5316</v>
      </c>
      <c r="B1130">
        <v>1977</v>
      </c>
      <c r="C1130" s="1">
        <f t="shared" si="102"/>
        <v>47</v>
      </c>
      <c r="D1130" t="s">
        <v>25</v>
      </c>
      <c r="E1130" t="s">
        <v>42</v>
      </c>
      <c r="F1130" s="4" t="s">
        <v>32</v>
      </c>
      <c r="G1130" t="s">
        <v>32</v>
      </c>
      <c r="H1130" s="20">
        <v>21024</v>
      </c>
      <c r="I1130" s="2">
        <f t="shared" si="103"/>
        <v>21.024000000000001</v>
      </c>
      <c r="J1130" s="2"/>
      <c r="K1130" s="2">
        <v>0</v>
      </c>
      <c r="L1130" s="2">
        <v>0</v>
      </c>
      <c r="M1130" s="16">
        <f t="shared" si="104"/>
        <v>0</v>
      </c>
      <c r="N1130" s="7">
        <v>41371</v>
      </c>
      <c r="O1130" s="4">
        <f t="shared" si="105"/>
        <v>1</v>
      </c>
      <c r="P1130" s="3">
        <f t="shared" si="106"/>
        <v>41371</v>
      </c>
      <c r="Q1130" s="4" t="str" cm="1">
        <f t="array" ref="Q1130">_xlfn.TEXTSPLIT(N1130,"/")</f>
        <v>41371</v>
      </c>
      <c r="R1130" s="5"/>
      <c r="S1130" s="5"/>
      <c r="T1130" s="5" t="e">
        <f t="shared" si="107"/>
        <v>#NUM!</v>
      </c>
      <c r="U1130">
        <v>89</v>
      </c>
      <c r="V1130" s="14">
        <v>36</v>
      </c>
      <c r="W1130" s="14">
        <v>4</v>
      </c>
      <c r="X1130" s="14">
        <v>18</v>
      </c>
      <c r="Y1130" s="14">
        <v>6</v>
      </c>
      <c r="Z1130" s="14">
        <v>2</v>
      </c>
      <c r="AA1130" s="14">
        <v>18</v>
      </c>
      <c r="AB1130" s="2">
        <v>1</v>
      </c>
      <c r="AC1130" s="2">
        <v>2</v>
      </c>
      <c r="AD1130" s="2">
        <v>4</v>
      </c>
      <c r="AE1130" s="2">
        <v>7</v>
      </c>
      <c r="AF1130" s="2">
        <v>0</v>
      </c>
      <c r="AG1130" s="2">
        <v>0</v>
      </c>
      <c r="AH1130" s="16">
        <v>0</v>
      </c>
      <c r="AJ1130">
        <v>48</v>
      </c>
      <c r="AK1130">
        <v>51.948</v>
      </c>
      <c r="AR1130">
        <v>47</v>
      </c>
      <c r="AS1130">
        <v>72.308999999999997</v>
      </c>
    </row>
    <row r="1131" spans="1:45" hidden="1" x14ac:dyDescent="0.3">
      <c r="A1131">
        <v>5314</v>
      </c>
      <c r="B1131">
        <v>1952</v>
      </c>
      <c r="C1131" s="1">
        <f t="shared" si="102"/>
        <v>72</v>
      </c>
      <c r="D1131" t="s">
        <v>25</v>
      </c>
      <c r="E1131" t="s">
        <v>22</v>
      </c>
      <c r="F1131" s="4" t="s">
        <v>32</v>
      </c>
      <c r="G1131" t="s">
        <v>32</v>
      </c>
      <c r="H1131" s="20">
        <v>40689</v>
      </c>
      <c r="I1131" s="2">
        <f t="shared" si="103"/>
        <v>40.689</v>
      </c>
      <c r="J1131" s="2"/>
      <c r="K1131" s="2">
        <v>0</v>
      </c>
      <c r="L1131" s="2">
        <v>1</v>
      </c>
      <c r="M1131" s="16">
        <f t="shared" si="104"/>
        <v>1</v>
      </c>
      <c r="N1131" s="6" t="s">
        <v>245</v>
      </c>
      <c r="O1131" s="4">
        <f t="shared" si="105"/>
        <v>2</v>
      </c>
      <c r="P1131" s="3">
        <f t="shared" si="106"/>
        <v>41351</v>
      </c>
      <c r="Q1131" s="4" t="str" cm="1">
        <f t="array" ref="Q1131:S1131">_xlfn.TEXTSPLIT(N1131,"/")</f>
        <v>3</v>
      </c>
      <c r="R1131" s="4" t="str">
        <v>18</v>
      </c>
      <c r="S1131" s="4" t="str">
        <v>13</v>
      </c>
      <c r="T1131" s="5">
        <f t="shared" si="107"/>
        <v>41351</v>
      </c>
      <c r="U1131">
        <v>69</v>
      </c>
      <c r="V1131" s="14">
        <v>270</v>
      </c>
      <c r="W1131" s="14">
        <v>3</v>
      </c>
      <c r="X1131" s="14">
        <v>27</v>
      </c>
      <c r="Y1131" s="14">
        <v>39</v>
      </c>
      <c r="Z1131" s="14">
        <v>6</v>
      </c>
      <c r="AA1131" s="14">
        <v>99</v>
      </c>
      <c r="AB1131" s="2">
        <v>7</v>
      </c>
      <c r="AC1131" s="2">
        <v>7</v>
      </c>
      <c r="AD1131" s="2">
        <v>5</v>
      </c>
      <c r="AE1131" s="2">
        <v>8</v>
      </c>
      <c r="AF1131" s="2">
        <v>0</v>
      </c>
      <c r="AG1131" s="2">
        <v>0</v>
      </c>
      <c r="AH1131" s="16">
        <v>0</v>
      </c>
      <c r="AJ1131">
        <v>64</v>
      </c>
      <c r="AK1131">
        <v>54.984000000000002</v>
      </c>
      <c r="AR1131">
        <v>52</v>
      </c>
      <c r="AS1131">
        <v>49.268999999999998</v>
      </c>
    </row>
    <row r="1132" spans="1:45" x14ac:dyDescent="0.3">
      <c r="A1132">
        <v>5313</v>
      </c>
      <c r="B1132">
        <v>1972</v>
      </c>
      <c r="C1132" s="1">
        <f t="shared" si="102"/>
        <v>52</v>
      </c>
      <c r="D1132" t="s">
        <v>25</v>
      </c>
      <c r="E1132" t="s">
        <v>42</v>
      </c>
      <c r="F1132" s="4" t="s">
        <v>29</v>
      </c>
      <c r="G1132" t="s">
        <v>29</v>
      </c>
      <c r="H1132" s="20">
        <v>38196</v>
      </c>
      <c r="I1132" s="2">
        <f t="shared" si="103"/>
        <v>38.195999999999998</v>
      </c>
      <c r="J1132" s="2"/>
      <c r="K1132" s="2">
        <v>1</v>
      </c>
      <c r="L1132" s="2">
        <v>1</v>
      </c>
      <c r="M1132" s="16">
        <f t="shared" si="104"/>
        <v>2</v>
      </c>
      <c r="N1132" s="6" t="s">
        <v>143</v>
      </c>
      <c r="O1132" s="4">
        <f t="shared" si="105"/>
        <v>2</v>
      </c>
      <c r="P1132" s="3">
        <f t="shared" si="106"/>
        <v>41747</v>
      </c>
      <c r="Q1132" s="4" t="str" cm="1">
        <f t="array" ref="Q1132:S1132">_xlfn.TEXTSPLIT(N1132,"/")</f>
        <v>4</v>
      </c>
      <c r="R1132" s="4" t="str">
        <v>18</v>
      </c>
      <c r="S1132" s="4" t="str">
        <v>14</v>
      </c>
      <c r="T1132" s="5">
        <f t="shared" si="107"/>
        <v>41747</v>
      </c>
      <c r="U1132">
        <v>20</v>
      </c>
      <c r="V1132" s="14">
        <v>30</v>
      </c>
      <c r="W1132" s="14">
        <v>0</v>
      </c>
      <c r="X1132" s="14">
        <v>11</v>
      </c>
      <c r="Y1132" s="14">
        <v>0</v>
      </c>
      <c r="Z1132" s="14">
        <v>0</v>
      </c>
      <c r="AA1132" s="14">
        <v>3</v>
      </c>
      <c r="AB1132" s="2">
        <v>3</v>
      </c>
      <c r="AC1132" s="2">
        <v>2</v>
      </c>
      <c r="AD1132" s="2">
        <v>4</v>
      </c>
      <c r="AE1132" s="2">
        <v>5</v>
      </c>
      <c r="AF1132" s="2">
        <v>0</v>
      </c>
      <c r="AG1132" s="2">
        <v>0</v>
      </c>
      <c r="AH1132" s="16">
        <v>0</v>
      </c>
      <c r="AJ1132">
        <v>43</v>
      </c>
      <c r="AK1132">
        <v>41.85</v>
      </c>
      <c r="AR1132">
        <v>48</v>
      </c>
      <c r="AS1132">
        <v>83.828999999999994</v>
      </c>
    </row>
    <row r="1133" spans="1:45" x14ac:dyDescent="0.3">
      <c r="A1133">
        <v>5304</v>
      </c>
      <c r="B1133">
        <v>1975</v>
      </c>
      <c r="C1133" s="1">
        <f t="shared" si="102"/>
        <v>49</v>
      </c>
      <c r="D1133" t="s">
        <v>47</v>
      </c>
      <c r="E1133" t="s">
        <v>34</v>
      </c>
      <c r="F1133" s="4" t="s">
        <v>26</v>
      </c>
      <c r="G1133" t="s">
        <v>26</v>
      </c>
      <c r="H1133" s="20">
        <v>30899</v>
      </c>
      <c r="I1133" s="2">
        <f t="shared" si="103"/>
        <v>30.899000000000001</v>
      </c>
      <c r="J1133" s="2"/>
      <c r="K1133" s="2">
        <v>1</v>
      </c>
      <c r="L1133" s="2">
        <v>0</v>
      </c>
      <c r="M1133" s="16">
        <f t="shared" si="104"/>
        <v>1</v>
      </c>
      <c r="N1133" s="6" t="s">
        <v>51</v>
      </c>
      <c r="O1133" s="4">
        <f t="shared" si="105"/>
        <v>2</v>
      </c>
      <c r="P1133" s="3">
        <f t="shared" si="106"/>
        <v>41195</v>
      </c>
      <c r="Q1133" s="4" t="str" cm="1">
        <f t="array" ref="Q1133:S1133">_xlfn.TEXTSPLIT(N1133,"/")</f>
        <v>10</v>
      </c>
      <c r="R1133" s="4" t="str">
        <v>13</v>
      </c>
      <c r="S1133" s="4" t="str">
        <v>12</v>
      </c>
      <c r="T1133" s="5">
        <f t="shared" si="107"/>
        <v>41195</v>
      </c>
      <c r="U1133">
        <v>35</v>
      </c>
      <c r="V1133" s="14">
        <v>24</v>
      </c>
      <c r="W1133" s="14">
        <v>0</v>
      </c>
      <c r="X1133" s="14">
        <v>8</v>
      </c>
      <c r="Y1133" s="14">
        <v>0</v>
      </c>
      <c r="Z1133" s="14">
        <v>0</v>
      </c>
      <c r="AA1133" s="14">
        <v>1</v>
      </c>
      <c r="AB1133" s="2">
        <v>2</v>
      </c>
      <c r="AC1133" s="2">
        <v>1</v>
      </c>
      <c r="AD1133" s="2">
        <v>3</v>
      </c>
      <c r="AE1133" s="2">
        <v>6</v>
      </c>
      <c r="AF1133" s="2">
        <v>0</v>
      </c>
      <c r="AG1133" s="2">
        <v>0</v>
      </c>
      <c r="AH1133" s="16">
        <v>0</v>
      </c>
      <c r="AJ1133">
        <v>40</v>
      </c>
      <c r="AK1133">
        <v>22.01</v>
      </c>
      <c r="AR1133">
        <v>51</v>
      </c>
      <c r="AS1133">
        <v>65.685000000000002</v>
      </c>
    </row>
    <row r="1134" spans="1:45" x14ac:dyDescent="0.3">
      <c r="A1134">
        <v>5303</v>
      </c>
      <c r="B1134">
        <v>1975</v>
      </c>
      <c r="C1134" s="1">
        <f t="shared" si="102"/>
        <v>49</v>
      </c>
      <c r="D1134" t="s">
        <v>47</v>
      </c>
      <c r="E1134" t="s">
        <v>34</v>
      </c>
      <c r="F1134" s="4" t="s">
        <v>32</v>
      </c>
      <c r="G1134" t="s">
        <v>32</v>
      </c>
      <c r="H1134" s="20">
        <v>79632</v>
      </c>
      <c r="I1134" s="2">
        <f t="shared" si="103"/>
        <v>79.632000000000005</v>
      </c>
      <c r="J1134" s="2"/>
      <c r="K1134" s="2">
        <v>0</v>
      </c>
      <c r="L1134" s="2">
        <v>0</v>
      </c>
      <c r="M1134" s="16">
        <f t="shared" si="104"/>
        <v>0</v>
      </c>
      <c r="N1134" s="7">
        <v>41855</v>
      </c>
      <c r="O1134" s="4">
        <f t="shared" si="105"/>
        <v>1</v>
      </c>
      <c r="P1134" s="3">
        <f t="shared" si="106"/>
        <v>41855</v>
      </c>
      <c r="Q1134" s="4" t="str" cm="1">
        <f t="array" ref="Q1134">_xlfn.TEXTSPLIT(N1134,"/")</f>
        <v>41855</v>
      </c>
      <c r="R1134" s="5"/>
      <c r="S1134" s="5"/>
      <c r="T1134" s="5" t="e">
        <f t="shared" si="107"/>
        <v>#NUM!</v>
      </c>
      <c r="U1134">
        <v>42</v>
      </c>
      <c r="V1134" s="14">
        <v>471</v>
      </c>
      <c r="W1134" s="14">
        <v>0</v>
      </c>
      <c r="X1134" s="14">
        <v>510</v>
      </c>
      <c r="Y1134" s="14">
        <v>99</v>
      </c>
      <c r="Z1134" s="14">
        <v>21</v>
      </c>
      <c r="AA1134" s="14">
        <v>12</v>
      </c>
      <c r="AB1134" s="2">
        <v>1</v>
      </c>
      <c r="AC1134" s="2">
        <v>6</v>
      </c>
      <c r="AD1134" s="2">
        <v>9</v>
      </c>
      <c r="AE1134" s="2">
        <v>2</v>
      </c>
      <c r="AF1134" s="2">
        <v>0</v>
      </c>
      <c r="AG1134" s="2">
        <v>0</v>
      </c>
      <c r="AH1134" s="16">
        <v>0</v>
      </c>
      <c r="AJ1134">
        <v>39</v>
      </c>
      <c r="AK1134">
        <v>34.738</v>
      </c>
      <c r="AR1134">
        <v>39</v>
      </c>
      <c r="AS1134">
        <v>27.254999999999999</v>
      </c>
    </row>
    <row r="1135" spans="1:45" x14ac:dyDescent="0.3">
      <c r="A1135">
        <v>5302</v>
      </c>
      <c r="B1135">
        <v>1987</v>
      </c>
      <c r="C1135" s="1">
        <f t="shared" si="102"/>
        <v>37</v>
      </c>
      <c r="D1135" t="s">
        <v>25</v>
      </c>
      <c r="E1135" t="s">
        <v>22</v>
      </c>
      <c r="F1135" s="4" t="s">
        <v>32</v>
      </c>
      <c r="G1135" t="s">
        <v>32</v>
      </c>
      <c r="H1135" s="20">
        <v>78394</v>
      </c>
      <c r="I1135" s="2">
        <f t="shared" si="103"/>
        <v>78.394000000000005</v>
      </c>
      <c r="J1135" s="2"/>
      <c r="K1135" s="2">
        <v>0</v>
      </c>
      <c r="L1135" s="2">
        <v>0</v>
      </c>
      <c r="M1135" s="16">
        <f t="shared" si="104"/>
        <v>0</v>
      </c>
      <c r="N1135" s="6" t="s">
        <v>181</v>
      </c>
      <c r="O1135" s="4">
        <f t="shared" si="105"/>
        <v>2</v>
      </c>
      <c r="P1135" s="3">
        <f t="shared" si="106"/>
        <v>41320</v>
      </c>
      <c r="Q1135" s="4" t="str" cm="1">
        <f t="array" ref="Q1135:S1135">_xlfn.TEXTSPLIT(N1135,"/")</f>
        <v>2</v>
      </c>
      <c r="R1135" s="4" t="str">
        <v>15</v>
      </c>
      <c r="S1135" s="4" t="str">
        <v>13</v>
      </c>
      <c r="T1135" s="5">
        <f t="shared" si="107"/>
        <v>41320</v>
      </c>
      <c r="U1135">
        <v>13</v>
      </c>
      <c r="V1135" s="14">
        <v>298</v>
      </c>
      <c r="W1135" s="14">
        <v>27</v>
      </c>
      <c r="X1135" s="14">
        <v>697</v>
      </c>
      <c r="Y1135" s="14">
        <v>216</v>
      </c>
      <c r="Z1135" s="14">
        <v>24</v>
      </c>
      <c r="AA1135" s="14">
        <v>166</v>
      </c>
      <c r="AB1135" s="2">
        <v>1</v>
      </c>
      <c r="AC1135" s="2">
        <v>4</v>
      </c>
      <c r="AD1135" s="2">
        <v>5</v>
      </c>
      <c r="AE1135" s="2">
        <v>2</v>
      </c>
      <c r="AF1135" s="2">
        <v>1</v>
      </c>
      <c r="AG1135" s="2">
        <v>0</v>
      </c>
      <c r="AH1135" s="16">
        <v>0</v>
      </c>
      <c r="AJ1135">
        <v>69</v>
      </c>
      <c r="AK1135">
        <v>62.82</v>
      </c>
      <c r="AR1135">
        <v>53</v>
      </c>
      <c r="AS1135">
        <v>27.242000000000001</v>
      </c>
    </row>
    <row r="1136" spans="1:45" x14ac:dyDescent="0.3">
      <c r="A1136">
        <v>5300</v>
      </c>
      <c r="B1136">
        <v>1974</v>
      </c>
      <c r="C1136" s="1">
        <f t="shared" si="102"/>
        <v>50</v>
      </c>
      <c r="D1136" t="s">
        <v>25</v>
      </c>
      <c r="E1136" t="s">
        <v>42</v>
      </c>
      <c r="F1136" s="4" t="s">
        <v>29</v>
      </c>
      <c r="G1136" t="s">
        <v>29</v>
      </c>
      <c r="H1136" s="20">
        <v>38961</v>
      </c>
      <c r="I1136" s="2">
        <f t="shared" si="103"/>
        <v>38.960999999999999</v>
      </c>
      <c r="J1136" s="2"/>
      <c r="K1136" s="2">
        <v>1</v>
      </c>
      <c r="L1136" s="2">
        <v>0</v>
      </c>
      <c r="M1136" s="16">
        <f t="shared" si="104"/>
        <v>1</v>
      </c>
      <c r="N1136" s="6" t="s">
        <v>262</v>
      </c>
      <c r="O1136" s="4">
        <f t="shared" si="105"/>
        <v>2</v>
      </c>
      <c r="P1136" s="3">
        <f t="shared" si="106"/>
        <v>41638</v>
      </c>
      <c r="Q1136" s="4" t="str" cm="1">
        <f t="array" ref="Q1136:S1136">_xlfn.TEXTSPLIT(N1136,"/")</f>
        <v>12</v>
      </c>
      <c r="R1136" s="4" t="str">
        <v>30</v>
      </c>
      <c r="S1136" s="4" t="str">
        <v>13</v>
      </c>
      <c r="T1136" s="5">
        <f t="shared" si="107"/>
        <v>41638</v>
      </c>
      <c r="U1136">
        <v>60</v>
      </c>
      <c r="V1136" s="14">
        <v>19</v>
      </c>
      <c r="W1136" s="14">
        <v>7</v>
      </c>
      <c r="X1136" s="14">
        <v>19</v>
      </c>
      <c r="Y1136" s="14">
        <v>0</v>
      </c>
      <c r="Z1136" s="14">
        <v>1</v>
      </c>
      <c r="AA1136" s="14">
        <v>24</v>
      </c>
      <c r="AB1136" s="2">
        <v>1</v>
      </c>
      <c r="AC1136" s="2">
        <v>2</v>
      </c>
      <c r="AD1136" s="2">
        <v>2</v>
      </c>
      <c r="AE1136" s="2">
        <v>7</v>
      </c>
      <c r="AF1136" s="2">
        <v>0</v>
      </c>
      <c r="AG1136" s="2">
        <v>0</v>
      </c>
      <c r="AH1136" s="16">
        <v>0</v>
      </c>
      <c r="AJ1136">
        <v>38</v>
      </c>
      <c r="AK1136">
        <v>16.581</v>
      </c>
      <c r="AR1136">
        <v>40</v>
      </c>
      <c r="AS1136">
        <v>33.569000000000003</v>
      </c>
    </row>
    <row r="1137" spans="1:45" x14ac:dyDescent="0.3">
      <c r="A1137">
        <v>5299</v>
      </c>
      <c r="B1137">
        <v>1971</v>
      </c>
      <c r="C1137" s="1">
        <f t="shared" si="102"/>
        <v>53</v>
      </c>
      <c r="D1137" t="s">
        <v>25</v>
      </c>
      <c r="E1137" t="s">
        <v>34</v>
      </c>
      <c r="F1137" s="4" t="s">
        <v>29</v>
      </c>
      <c r="G1137" t="s">
        <v>29</v>
      </c>
      <c r="H1137" s="20">
        <v>69084</v>
      </c>
      <c r="I1137" s="2">
        <f t="shared" si="103"/>
        <v>69.084000000000003</v>
      </c>
      <c r="J1137" s="2"/>
      <c r="K1137" s="2">
        <v>1</v>
      </c>
      <c r="L1137" s="2">
        <v>0</v>
      </c>
      <c r="M1137" s="16">
        <f t="shared" si="104"/>
        <v>1</v>
      </c>
      <c r="N1137" s="6" t="s">
        <v>292</v>
      </c>
      <c r="O1137" s="4">
        <f t="shared" si="105"/>
        <v>2</v>
      </c>
      <c r="P1137" s="3">
        <f t="shared" si="106"/>
        <v>41597</v>
      </c>
      <c r="Q1137" s="4" t="str" cm="1">
        <f t="array" ref="Q1137:S1137">_xlfn.TEXTSPLIT(N1137,"/")</f>
        <v>11</v>
      </c>
      <c r="R1137" s="4" t="str">
        <v>19</v>
      </c>
      <c r="S1137" s="4" t="str">
        <v>13</v>
      </c>
      <c r="T1137" s="5">
        <f t="shared" si="107"/>
        <v>41597</v>
      </c>
      <c r="U1137">
        <v>43</v>
      </c>
      <c r="V1137" s="14">
        <v>1181</v>
      </c>
      <c r="W1137" s="14">
        <v>107</v>
      </c>
      <c r="X1137" s="14">
        <v>199</v>
      </c>
      <c r="Y1137" s="14">
        <v>39</v>
      </c>
      <c r="Z1137" s="14">
        <v>30</v>
      </c>
      <c r="AA1137" s="14">
        <v>30</v>
      </c>
      <c r="AB1137" s="2">
        <v>2</v>
      </c>
      <c r="AC1137" s="2">
        <v>7</v>
      </c>
      <c r="AD1137" s="2">
        <v>13</v>
      </c>
      <c r="AE1137" s="2">
        <v>8</v>
      </c>
      <c r="AF1137" s="2">
        <v>0</v>
      </c>
      <c r="AG1137" s="2">
        <v>0</v>
      </c>
      <c r="AH1137" s="16">
        <v>0</v>
      </c>
      <c r="AJ1137">
        <v>71</v>
      </c>
      <c r="AK1137">
        <v>64.831000000000003</v>
      </c>
      <c r="AR1137">
        <v>43</v>
      </c>
      <c r="AS1137">
        <v>31.859000000000002</v>
      </c>
    </row>
    <row r="1138" spans="1:45" x14ac:dyDescent="0.3">
      <c r="A1138">
        <v>5294</v>
      </c>
      <c r="B1138">
        <v>1990</v>
      </c>
      <c r="C1138" s="1">
        <f t="shared" si="102"/>
        <v>34</v>
      </c>
      <c r="D1138" t="s">
        <v>25</v>
      </c>
      <c r="E1138" t="s">
        <v>22</v>
      </c>
      <c r="F1138" s="4" t="s">
        <v>26</v>
      </c>
      <c r="G1138" t="s">
        <v>26</v>
      </c>
      <c r="H1138" s="20">
        <v>18358</v>
      </c>
      <c r="I1138" s="2">
        <f t="shared" si="103"/>
        <v>18.358000000000001</v>
      </c>
      <c r="J1138" s="2"/>
      <c r="K1138" s="2">
        <v>1</v>
      </c>
      <c r="L1138" s="2">
        <v>0</v>
      </c>
      <c r="M1138" s="16">
        <f t="shared" si="104"/>
        <v>1</v>
      </c>
      <c r="N1138" s="6" t="s">
        <v>252</v>
      </c>
      <c r="O1138" s="4">
        <f t="shared" si="105"/>
        <v>2</v>
      </c>
      <c r="P1138" s="3">
        <f t="shared" si="106"/>
        <v>41598</v>
      </c>
      <c r="Q1138" s="4" t="str" cm="1">
        <f t="array" ref="Q1138:S1138">_xlfn.TEXTSPLIT(N1138,"/")</f>
        <v>11</v>
      </c>
      <c r="R1138" s="4" t="str">
        <v>20</v>
      </c>
      <c r="S1138" s="4" t="str">
        <v>13</v>
      </c>
      <c r="T1138" s="5">
        <f t="shared" si="107"/>
        <v>41598</v>
      </c>
      <c r="U1138">
        <v>49</v>
      </c>
      <c r="V1138" s="14">
        <v>6</v>
      </c>
      <c r="W1138" s="14">
        <v>8</v>
      </c>
      <c r="X1138" s="14">
        <v>19</v>
      </c>
      <c r="Y1138" s="14">
        <v>16</v>
      </c>
      <c r="Z1138" s="14">
        <v>4</v>
      </c>
      <c r="AA1138" s="14">
        <v>4</v>
      </c>
      <c r="AB1138" s="2">
        <v>3</v>
      </c>
      <c r="AC1138" s="2">
        <v>3</v>
      </c>
      <c r="AD1138" s="2">
        <v>4</v>
      </c>
      <c r="AE1138" s="2">
        <v>7</v>
      </c>
      <c r="AF1138" s="2">
        <v>0</v>
      </c>
      <c r="AG1138" s="2">
        <v>0</v>
      </c>
      <c r="AH1138" s="16">
        <v>0</v>
      </c>
      <c r="AJ1138">
        <v>71</v>
      </c>
      <c r="AK1138">
        <v>67.433000000000007</v>
      </c>
      <c r="AR1138">
        <v>45</v>
      </c>
      <c r="AS1138">
        <v>63.854999999999997</v>
      </c>
    </row>
    <row r="1139" spans="1:45" x14ac:dyDescent="0.3">
      <c r="A1139">
        <v>5290</v>
      </c>
      <c r="B1139">
        <v>1965</v>
      </c>
      <c r="C1139" s="1">
        <f t="shared" si="102"/>
        <v>59</v>
      </c>
      <c r="D1139" t="s">
        <v>28</v>
      </c>
      <c r="E1139" t="s">
        <v>34</v>
      </c>
      <c r="F1139" s="4" t="s">
        <v>29</v>
      </c>
      <c r="G1139" t="s">
        <v>29</v>
      </c>
      <c r="H1139" s="20">
        <v>41551</v>
      </c>
      <c r="I1139" s="2">
        <f t="shared" si="103"/>
        <v>41.551000000000002</v>
      </c>
      <c r="J1139" s="2"/>
      <c r="K1139" s="2">
        <v>1</v>
      </c>
      <c r="L1139" s="2">
        <v>1</v>
      </c>
      <c r="M1139" s="16">
        <f t="shared" si="104"/>
        <v>2</v>
      </c>
      <c r="N1139" s="6" t="s">
        <v>365</v>
      </c>
      <c r="O1139" s="4">
        <f t="shared" si="105"/>
        <v>2</v>
      </c>
      <c r="P1139" s="3">
        <f t="shared" si="106"/>
        <v>41500</v>
      </c>
      <c r="Q1139" s="4" t="str" cm="1">
        <f t="array" ref="Q1139:S1139">_xlfn.TEXTSPLIT(N1139,"/")</f>
        <v>8</v>
      </c>
      <c r="R1139" s="4" t="str">
        <v>14</v>
      </c>
      <c r="S1139" s="4" t="str">
        <v>13</v>
      </c>
      <c r="T1139" s="5">
        <f t="shared" si="107"/>
        <v>41500</v>
      </c>
      <c r="U1139">
        <v>51</v>
      </c>
      <c r="V1139" s="14">
        <v>220</v>
      </c>
      <c r="W1139" s="14">
        <v>0</v>
      </c>
      <c r="X1139" s="14">
        <v>33</v>
      </c>
      <c r="Y1139" s="14">
        <v>3</v>
      </c>
      <c r="Z1139" s="14">
        <v>0</v>
      </c>
      <c r="AA1139" s="14">
        <v>23</v>
      </c>
      <c r="AB1139" s="2">
        <v>5</v>
      </c>
      <c r="AC1139" s="2">
        <v>5</v>
      </c>
      <c r="AD1139" s="2">
        <v>5</v>
      </c>
      <c r="AE1139" s="2">
        <v>8</v>
      </c>
      <c r="AF1139" s="2">
        <v>0</v>
      </c>
      <c r="AG1139" s="2">
        <v>0</v>
      </c>
      <c r="AH1139" s="16">
        <v>0</v>
      </c>
      <c r="AJ1139">
        <v>50</v>
      </c>
      <c r="AK1139">
        <v>22.681999999999999</v>
      </c>
      <c r="AR1139">
        <v>46</v>
      </c>
      <c r="AS1139">
        <v>20.981000000000002</v>
      </c>
    </row>
    <row r="1140" spans="1:45" x14ac:dyDescent="0.3">
      <c r="A1140">
        <v>5289</v>
      </c>
      <c r="B1140">
        <v>1976</v>
      </c>
      <c r="C1140" s="1">
        <f t="shared" si="102"/>
        <v>48</v>
      </c>
      <c r="D1140" t="s">
        <v>33</v>
      </c>
      <c r="E1140" t="s">
        <v>36</v>
      </c>
      <c r="F1140" s="4" t="s">
        <v>26</v>
      </c>
      <c r="G1140" t="s">
        <v>26</v>
      </c>
      <c r="H1140" s="20">
        <v>41658</v>
      </c>
      <c r="I1140" s="2">
        <f t="shared" si="103"/>
        <v>41.658000000000001</v>
      </c>
      <c r="J1140" s="2"/>
      <c r="K1140" s="2">
        <v>1</v>
      </c>
      <c r="L1140" s="2">
        <v>1</v>
      </c>
      <c r="M1140" s="16">
        <f t="shared" si="104"/>
        <v>2</v>
      </c>
      <c r="N1140" s="7">
        <v>41163</v>
      </c>
      <c r="O1140" s="4">
        <f t="shared" si="105"/>
        <v>1</v>
      </c>
      <c r="P1140" s="3">
        <f t="shared" si="106"/>
        <v>41163</v>
      </c>
      <c r="Q1140" s="4" t="str" cm="1">
        <f t="array" ref="Q1140">_xlfn.TEXTSPLIT(N1140,"/")</f>
        <v>41163</v>
      </c>
      <c r="R1140" s="5"/>
      <c r="S1140" s="5"/>
      <c r="T1140" s="5" t="e">
        <f t="shared" si="107"/>
        <v>#NUM!</v>
      </c>
      <c r="U1140">
        <v>30</v>
      </c>
      <c r="V1140" s="14">
        <v>8</v>
      </c>
      <c r="W1140" s="14">
        <v>4</v>
      </c>
      <c r="X1140" s="14">
        <v>12</v>
      </c>
      <c r="Y1140" s="14">
        <v>15</v>
      </c>
      <c r="Z1140" s="14">
        <v>4</v>
      </c>
      <c r="AA1140" s="14">
        <v>29</v>
      </c>
      <c r="AB1140" s="2">
        <v>2</v>
      </c>
      <c r="AC1140" s="2">
        <v>1</v>
      </c>
      <c r="AD1140" s="2">
        <v>2</v>
      </c>
      <c r="AE1140" s="2">
        <v>4</v>
      </c>
      <c r="AF1140" s="2">
        <v>0</v>
      </c>
      <c r="AG1140" s="2">
        <v>0</v>
      </c>
      <c r="AH1140" s="16">
        <v>0</v>
      </c>
      <c r="AJ1140">
        <v>58</v>
      </c>
      <c r="AK1140">
        <v>23.478000000000002</v>
      </c>
      <c r="AR1140">
        <v>63</v>
      </c>
      <c r="AS1140">
        <v>63.381</v>
      </c>
    </row>
    <row r="1141" spans="1:45" x14ac:dyDescent="0.3">
      <c r="A1141">
        <v>5287</v>
      </c>
      <c r="B1141">
        <v>1974</v>
      </c>
      <c r="C1141" s="1">
        <f t="shared" si="102"/>
        <v>50</v>
      </c>
      <c r="D1141" t="s">
        <v>25</v>
      </c>
      <c r="E1141" t="s">
        <v>22</v>
      </c>
      <c r="F1141" s="4" t="s">
        <v>29</v>
      </c>
      <c r="G1141" t="s">
        <v>29</v>
      </c>
      <c r="H1141" s="20">
        <v>34961</v>
      </c>
      <c r="I1141" s="2">
        <f t="shared" si="103"/>
        <v>34.960999999999999</v>
      </c>
      <c r="J1141" s="2"/>
      <c r="K1141" s="2">
        <v>1</v>
      </c>
      <c r="L1141" s="2">
        <v>0</v>
      </c>
      <c r="M1141" s="16">
        <f t="shared" si="104"/>
        <v>1</v>
      </c>
      <c r="N1141" s="6" t="s">
        <v>169</v>
      </c>
      <c r="O1141" s="4">
        <f t="shared" si="105"/>
        <v>2</v>
      </c>
      <c r="P1141" s="3">
        <f t="shared" si="106"/>
        <v>41809</v>
      </c>
      <c r="Q1141" s="4" t="str" cm="1">
        <f t="array" ref="Q1141:S1141">_xlfn.TEXTSPLIT(N1141,"/")</f>
        <v>6</v>
      </c>
      <c r="R1141" s="4" t="str">
        <v>19</v>
      </c>
      <c r="S1141" s="4" t="str">
        <v>14</v>
      </c>
      <c r="T1141" s="5">
        <f t="shared" si="107"/>
        <v>41809</v>
      </c>
      <c r="U1141">
        <v>77</v>
      </c>
      <c r="V1141" s="14">
        <v>45</v>
      </c>
      <c r="W1141" s="14">
        <v>2</v>
      </c>
      <c r="X1141" s="14">
        <v>26</v>
      </c>
      <c r="Y1141" s="14">
        <v>4</v>
      </c>
      <c r="Z1141" s="14">
        <v>1</v>
      </c>
      <c r="AA1141" s="14">
        <v>1</v>
      </c>
      <c r="AB1141" s="2">
        <v>3</v>
      </c>
      <c r="AC1141" s="2">
        <v>3</v>
      </c>
      <c r="AD1141" s="2">
        <v>3</v>
      </c>
      <c r="AE1141" s="2">
        <v>7</v>
      </c>
      <c r="AF1141" s="2">
        <v>0</v>
      </c>
      <c r="AG1141" s="2">
        <v>0</v>
      </c>
      <c r="AH1141" s="16">
        <v>0</v>
      </c>
      <c r="AJ1141">
        <v>42</v>
      </c>
      <c r="AK1141">
        <v>56.386000000000003</v>
      </c>
      <c r="AR1141">
        <v>60</v>
      </c>
      <c r="AS1141">
        <v>22.419</v>
      </c>
    </row>
    <row r="1142" spans="1:45" x14ac:dyDescent="0.3">
      <c r="A1142">
        <v>5286</v>
      </c>
      <c r="B1142">
        <v>1988</v>
      </c>
      <c r="C1142" s="1">
        <f t="shared" si="102"/>
        <v>36</v>
      </c>
      <c r="D1142" t="s">
        <v>28</v>
      </c>
      <c r="E1142" t="s">
        <v>42</v>
      </c>
      <c r="F1142" s="4" t="s">
        <v>26</v>
      </c>
      <c r="G1142" t="s">
        <v>26</v>
      </c>
      <c r="H1142" s="20">
        <v>41020</v>
      </c>
      <c r="I1142" s="2">
        <f t="shared" si="103"/>
        <v>41.02</v>
      </c>
      <c r="J1142" s="2"/>
      <c r="K1142" s="2">
        <v>0</v>
      </c>
      <c r="L1142" s="2">
        <v>0</v>
      </c>
      <c r="M1142" s="16">
        <f t="shared" si="104"/>
        <v>0</v>
      </c>
      <c r="N1142" s="6" t="s">
        <v>174</v>
      </c>
      <c r="O1142" s="4">
        <f t="shared" si="105"/>
        <v>2</v>
      </c>
      <c r="P1142" s="3">
        <f t="shared" si="106"/>
        <v>41575</v>
      </c>
      <c r="Q1142" s="4" t="str" cm="1">
        <f t="array" ref="Q1142:S1142">_xlfn.TEXTSPLIT(N1142,"/")</f>
        <v>10</v>
      </c>
      <c r="R1142" s="4" t="str">
        <v>28</v>
      </c>
      <c r="S1142" s="4" t="str">
        <v>13</v>
      </c>
      <c r="T1142" s="5">
        <f t="shared" si="107"/>
        <v>41575</v>
      </c>
      <c r="U1142">
        <v>68</v>
      </c>
      <c r="V1142" s="14">
        <v>112</v>
      </c>
      <c r="W1142" s="14">
        <v>1</v>
      </c>
      <c r="X1142" s="14">
        <v>54</v>
      </c>
      <c r="Y1142" s="14">
        <v>7</v>
      </c>
      <c r="Z1142" s="14">
        <v>7</v>
      </c>
      <c r="AA1142" s="14">
        <v>36</v>
      </c>
      <c r="AB1142" s="2">
        <v>1</v>
      </c>
      <c r="AC1142" s="2">
        <v>3</v>
      </c>
      <c r="AD1142" s="2">
        <v>4</v>
      </c>
      <c r="AE1142" s="2">
        <v>3</v>
      </c>
      <c r="AF1142" s="2">
        <v>0</v>
      </c>
      <c r="AG1142" s="2">
        <v>0</v>
      </c>
      <c r="AH1142" s="16">
        <v>0</v>
      </c>
      <c r="AJ1142">
        <v>39</v>
      </c>
      <c r="AK1142">
        <v>15.345000000000001</v>
      </c>
      <c r="AR1142">
        <v>62</v>
      </c>
      <c r="AS1142">
        <v>74.881</v>
      </c>
    </row>
    <row r="1143" spans="1:45" x14ac:dyDescent="0.3">
      <c r="A1143">
        <v>5283</v>
      </c>
      <c r="B1143">
        <v>1977</v>
      </c>
      <c r="C1143" s="1">
        <f t="shared" si="102"/>
        <v>47</v>
      </c>
      <c r="D1143" t="s">
        <v>25</v>
      </c>
      <c r="E1143" t="s">
        <v>34</v>
      </c>
      <c r="F1143" s="4" t="s">
        <v>26</v>
      </c>
      <c r="G1143" t="s">
        <v>26</v>
      </c>
      <c r="H1143" s="20">
        <v>42473</v>
      </c>
      <c r="I1143" s="2">
        <f t="shared" si="103"/>
        <v>42.472999999999999</v>
      </c>
      <c r="J1143" s="2"/>
      <c r="K1143" s="2">
        <v>1</v>
      </c>
      <c r="L1143" s="2">
        <v>1</v>
      </c>
      <c r="M1143" s="16">
        <f t="shared" si="104"/>
        <v>2</v>
      </c>
      <c r="N1143" s="6" t="s">
        <v>242</v>
      </c>
      <c r="O1143" s="4">
        <f t="shared" si="105"/>
        <v>2</v>
      </c>
      <c r="P1143" s="3">
        <f t="shared" si="106"/>
        <v>41687</v>
      </c>
      <c r="Q1143" s="4" t="str" cm="1">
        <f t="array" ref="Q1143:S1143">_xlfn.TEXTSPLIT(N1143,"/")</f>
        <v>2</v>
      </c>
      <c r="R1143" s="4" t="str">
        <v>17</v>
      </c>
      <c r="S1143" s="4" t="str">
        <v>14</v>
      </c>
      <c r="T1143" s="5">
        <f t="shared" si="107"/>
        <v>41687</v>
      </c>
      <c r="U1143">
        <v>72</v>
      </c>
      <c r="V1143" s="14">
        <v>93</v>
      </c>
      <c r="W1143" s="14">
        <v>1</v>
      </c>
      <c r="X1143" s="14">
        <v>21</v>
      </c>
      <c r="Y1143" s="14">
        <v>0</v>
      </c>
      <c r="Z1143" s="14">
        <v>4</v>
      </c>
      <c r="AA1143" s="14">
        <v>25</v>
      </c>
      <c r="AB1143" s="2">
        <v>3</v>
      </c>
      <c r="AC1143" s="2">
        <v>2</v>
      </c>
      <c r="AD1143" s="2">
        <v>4</v>
      </c>
      <c r="AE1143" s="2">
        <v>5</v>
      </c>
      <c r="AF1143" s="2">
        <v>0</v>
      </c>
      <c r="AG1143" s="2">
        <v>0</v>
      </c>
      <c r="AH1143" s="16">
        <v>0</v>
      </c>
      <c r="AJ1143">
        <v>52</v>
      </c>
      <c r="AK1143">
        <v>25.818000000000001</v>
      </c>
      <c r="AR1143">
        <v>60</v>
      </c>
      <c r="AS1143">
        <v>14.917999999999999</v>
      </c>
    </row>
    <row r="1144" spans="1:45" x14ac:dyDescent="0.3">
      <c r="A1144">
        <v>5278</v>
      </c>
      <c r="B1144">
        <v>1965</v>
      </c>
      <c r="C1144" s="1">
        <f t="shared" si="102"/>
        <v>59</v>
      </c>
      <c r="D1144" t="s">
        <v>38</v>
      </c>
      <c r="E1144" t="s">
        <v>22</v>
      </c>
      <c r="F1144" s="4" t="s">
        <v>29</v>
      </c>
      <c r="G1144" t="s">
        <v>29</v>
      </c>
      <c r="H1144" s="20">
        <v>82224</v>
      </c>
      <c r="I1144" s="2">
        <f t="shared" si="103"/>
        <v>82.224000000000004</v>
      </c>
      <c r="J1144" s="2"/>
      <c r="K1144" s="2">
        <v>0</v>
      </c>
      <c r="L1144" s="2">
        <v>0</v>
      </c>
      <c r="M1144" s="16">
        <f t="shared" si="104"/>
        <v>0</v>
      </c>
      <c r="N1144" s="6" t="s">
        <v>226</v>
      </c>
      <c r="O1144" s="4">
        <f t="shared" si="105"/>
        <v>2</v>
      </c>
      <c r="P1144" s="3">
        <f t="shared" si="106"/>
        <v>41664</v>
      </c>
      <c r="Q1144" s="4" t="str" cm="1">
        <f t="array" ref="Q1144:S1144">_xlfn.TEXTSPLIT(N1144,"/")</f>
        <v>1</v>
      </c>
      <c r="R1144" s="4" t="str">
        <v>25</v>
      </c>
      <c r="S1144" s="4" t="str">
        <v>14</v>
      </c>
      <c r="T1144" s="5">
        <f t="shared" si="107"/>
        <v>41664</v>
      </c>
      <c r="U1144">
        <v>83</v>
      </c>
      <c r="V1144" s="14">
        <v>307</v>
      </c>
      <c r="W1144" s="14">
        <v>26</v>
      </c>
      <c r="X1144" s="14">
        <v>360</v>
      </c>
      <c r="Y1144" s="14">
        <v>138</v>
      </c>
      <c r="Z1144" s="14">
        <v>31</v>
      </c>
      <c r="AA1144" s="14">
        <v>40</v>
      </c>
      <c r="AB1144" s="2">
        <v>1</v>
      </c>
      <c r="AC1144" s="2">
        <v>6</v>
      </c>
      <c r="AD1144" s="2">
        <v>5</v>
      </c>
      <c r="AE1144" s="2">
        <v>3</v>
      </c>
      <c r="AF1144" s="2">
        <v>0</v>
      </c>
      <c r="AG1144" s="2">
        <v>0</v>
      </c>
      <c r="AH1144" s="16">
        <v>1</v>
      </c>
      <c r="AJ1144">
        <v>64</v>
      </c>
      <c r="AK1144">
        <v>78.352999999999994</v>
      </c>
      <c r="AR1144">
        <v>49</v>
      </c>
      <c r="AS1144">
        <v>42.557000000000002</v>
      </c>
    </row>
    <row r="1145" spans="1:45" x14ac:dyDescent="0.3">
      <c r="A1145">
        <v>5272</v>
      </c>
      <c r="B1145">
        <v>1966</v>
      </c>
      <c r="C1145" s="1">
        <f t="shared" si="102"/>
        <v>58</v>
      </c>
      <c r="D1145" t="s">
        <v>47</v>
      </c>
      <c r="E1145" t="s">
        <v>42</v>
      </c>
      <c r="F1145" s="4" t="s">
        <v>29</v>
      </c>
      <c r="G1145" t="s">
        <v>29</v>
      </c>
      <c r="H1145" s="20">
        <v>53843</v>
      </c>
      <c r="I1145" s="2">
        <f t="shared" si="103"/>
        <v>53.843000000000004</v>
      </c>
      <c r="J1145" s="2"/>
      <c r="K1145" s="2">
        <v>0</v>
      </c>
      <c r="L1145" s="2">
        <v>1</v>
      </c>
      <c r="M1145" s="16">
        <f t="shared" si="104"/>
        <v>1</v>
      </c>
      <c r="N1145" s="6" t="s">
        <v>116</v>
      </c>
      <c r="O1145" s="4">
        <f t="shared" si="105"/>
        <v>2</v>
      </c>
      <c r="P1145" s="3">
        <f t="shared" si="106"/>
        <v>41452</v>
      </c>
      <c r="Q1145" s="4" t="str" cm="1">
        <f t="array" ref="Q1145:S1145">_xlfn.TEXTSPLIT(N1145,"/")</f>
        <v>6</v>
      </c>
      <c r="R1145" s="4" t="str">
        <v>27</v>
      </c>
      <c r="S1145" s="4" t="str">
        <v>13</v>
      </c>
      <c r="T1145" s="5">
        <f t="shared" si="107"/>
        <v>41452</v>
      </c>
      <c r="U1145">
        <v>64</v>
      </c>
      <c r="V1145" s="14">
        <v>378</v>
      </c>
      <c r="W1145" s="14">
        <v>0</v>
      </c>
      <c r="X1145" s="14">
        <v>88</v>
      </c>
      <c r="Y1145" s="14">
        <v>19</v>
      </c>
      <c r="Z1145" s="14">
        <v>4</v>
      </c>
      <c r="AA1145" s="14">
        <v>73</v>
      </c>
      <c r="AB1145" s="2">
        <v>4</v>
      </c>
      <c r="AC1145" s="2">
        <v>8</v>
      </c>
      <c r="AD1145" s="2">
        <v>3</v>
      </c>
      <c r="AE1145" s="2">
        <v>7</v>
      </c>
      <c r="AF1145" s="2">
        <v>0</v>
      </c>
      <c r="AG1145" s="2">
        <v>0</v>
      </c>
      <c r="AH1145" s="16">
        <v>0</v>
      </c>
      <c r="AJ1145">
        <v>54</v>
      </c>
      <c r="AK1145">
        <v>25.292999999999999</v>
      </c>
      <c r="AR1145">
        <v>65</v>
      </c>
      <c r="AS1145">
        <v>15.055999999999999</v>
      </c>
    </row>
    <row r="1146" spans="1:45" x14ac:dyDescent="0.3">
      <c r="A1146">
        <v>5268</v>
      </c>
      <c r="B1146">
        <v>1961</v>
      </c>
      <c r="C1146" s="1">
        <f t="shared" si="102"/>
        <v>63</v>
      </c>
      <c r="D1146" t="s">
        <v>38</v>
      </c>
      <c r="E1146" t="s">
        <v>22</v>
      </c>
      <c r="F1146" s="4" t="s">
        <v>29</v>
      </c>
      <c r="G1146" t="s">
        <v>29</v>
      </c>
      <c r="H1146" s="20">
        <v>29440</v>
      </c>
      <c r="I1146" s="2">
        <f t="shared" si="103"/>
        <v>29.44</v>
      </c>
      <c r="J1146" s="2"/>
      <c r="K1146" s="2">
        <v>1</v>
      </c>
      <c r="L1146" s="2">
        <v>1</v>
      </c>
      <c r="M1146" s="16">
        <f t="shared" si="104"/>
        <v>2</v>
      </c>
      <c r="N1146" s="7">
        <v>41586</v>
      </c>
      <c r="O1146" s="4">
        <f t="shared" si="105"/>
        <v>1</v>
      </c>
      <c r="P1146" s="3">
        <f t="shared" si="106"/>
        <v>41586</v>
      </c>
      <c r="Q1146" s="4" t="str" cm="1">
        <f t="array" ref="Q1146">_xlfn.TEXTSPLIT(N1146,"/")</f>
        <v>41586</v>
      </c>
      <c r="R1146" s="5"/>
      <c r="S1146" s="5"/>
      <c r="T1146" s="5" t="e">
        <f t="shared" si="107"/>
        <v>#NUM!</v>
      </c>
      <c r="U1146">
        <v>95</v>
      </c>
      <c r="V1146" s="14">
        <v>17</v>
      </c>
      <c r="W1146" s="14">
        <v>8</v>
      </c>
      <c r="X1146" s="14">
        <v>14</v>
      </c>
      <c r="Y1146" s="14">
        <v>10</v>
      </c>
      <c r="Z1146" s="14">
        <v>4</v>
      </c>
      <c r="AA1146" s="14">
        <v>3</v>
      </c>
      <c r="AB1146" s="2">
        <v>2</v>
      </c>
      <c r="AC1146" s="2">
        <v>1</v>
      </c>
      <c r="AD1146" s="2">
        <v>4</v>
      </c>
      <c r="AE1146" s="2">
        <v>7</v>
      </c>
      <c r="AF1146" s="2">
        <v>0</v>
      </c>
      <c r="AG1146" s="2">
        <v>0</v>
      </c>
      <c r="AH1146" s="16">
        <v>0</v>
      </c>
      <c r="AJ1146">
        <v>59</v>
      </c>
      <c r="AK1146">
        <v>41.551000000000002</v>
      </c>
      <c r="AR1146">
        <v>61</v>
      </c>
      <c r="AS1146">
        <v>69.626999999999995</v>
      </c>
    </row>
    <row r="1147" spans="1:45" x14ac:dyDescent="0.3">
      <c r="A1147">
        <v>5267</v>
      </c>
      <c r="B1147">
        <v>1971</v>
      </c>
      <c r="C1147" s="1">
        <f t="shared" si="102"/>
        <v>53</v>
      </c>
      <c r="D1147" t="s">
        <v>25</v>
      </c>
      <c r="E1147" t="s">
        <v>22</v>
      </c>
      <c r="F1147" s="4" t="s">
        <v>23</v>
      </c>
      <c r="G1147" t="s">
        <v>23</v>
      </c>
      <c r="H1147" s="20">
        <v>33986</v>
      </c>
      <c r="I1147" s="2">
        <f t="shared" si="103"/>
        <v>33.985999999999997</v>
      </c>
      <c r="J1147" s="2"/>
      <c r="K1147" s="2">
        <v>1</v>
      </c>
      <c r="L1147" s="2">
        <v>0</v>
      </c>
      <c r="M1147" s="16">
        <f t="shared" si="104"/>
        <v>1</v>
      </c>
      <c r="N1147" s="6" t="s">
        <v>288</v>
      </c>
      <c r="O1147" s="4">
        <f t="shared" si="105"/>
        <v>2</v>
      </c>
      <c r="P1147" s="3">
        <f t="shared" si="106"/>
        <v>41347</v>
      </c>
      <c r="Q1147" s="4" t="str" cm="1">
        <f t="array" ref="Q1147:S1147">_xlfn.TEXTSPLIT(N1147,"/")</f>
        <v>3</v>
      </c>
      <c r="R1147" s="4" t="str">
        <v>14</v>
      </c>
      <c r="S1147" s="4" t="str">
        <v>13</v>
      </c>
      <c r="T1147" s="5">
        <f t="shared" si="107"/>
        <v>41347</v>
      </c>
      <c r="U1147">
        <v>43</v>
      </c>
      <c r="V1147" s="14">
        <v>16</v>
      </c>
      <c r="W1147" s="14">
        <v>2</v>
      </c>
      <c r="X1147" s="14">
        <v>18</v>
      </c>
      <c r="Y1147" s="14">
        <v>2</v>
      </c>
      <c r="Z1147" s="14">
        <v>1</v>
      </c>
      <c r="AA1147" s="14">
        <v>5</v>
      </c>
      <c r="AB1147" s="2">
        <v>1</v>
      </c>
      <c r="AC1147" s="2">
        <v>1</v>
      </c>
      <c r="AD1147" s="2">
        <v>3</v>
      </c>
      <c r="AE1147" s="2">
        <v>7</v>
      </c>
      <c r="AF1147" s="2">
        <v>0</v>
      </c>
      <c r="AG1147" s="2">
        <v>0</v>
      </c>
      <c r="AH1147" s="16">
        <v>0</v>
      </c>
      <c r="AJ1147">
        <v>60</v>
      </c>
      <c r="AK1147">
        <v>68.117999999999995</v>
      </c>
      <c r="AR1147">
        <v>44</v>
      </c>
      <c r="AS1147">
        <v>24.594000000000001</v>
      </c>
    </row>
    <row r="1148" spans="1:45" x14ac:dyDescent="0.3">
      <c r="A1148">
        <v>5263</v>
      </c>
      <c r="B1148">
        <v>1978</v>
      </c>
      <c r="C1148" s="1">
        <f t="shared" si="102"/>
        <v>46</v>
      </c>
      <c r="D1148" t="s">
        <v>25</v>
      </c>
      <c r="E1148" t="s">
        <v>36</v>
      </c>
      <c r="F1148" s="4" t="s">
        <v>29</v>
      </c>
      <c r="G1148" t="s">
        <v>29</v>
      </c>
      <c r="H1148" s="20">
        <v>31056</v>
      </c>
      <c r="I1148" s="2">
        <f t="shared" si="103"/>
        <v>31.056000000000001</v>
      </c>
      <c r="J1148" s="2"/>
      <c r="K1148" s="2">
        <v>1</v>
      </c>
      <c r="L1148" s="2">
        <v>0</v>
      </c>
      <c r="M1148" s="16">
        <f t="shared" si="104"/>
        <v>1</v>
      </c>
      <c r="N1148" s="6" t="s">
        <v>289</v>
      </c>
      <c r="O1148" s="4">
        <f t="shared" si="105"/>
        <v>2</v>
      </c>
      <c r="P1148" s="3">
        <f t="shared" si="106"/>
        <v>41296</v>
      </c>
      <c r="Q1148" s="4" t="str" cm="1">
        <f t="array" ref="Q1148:S1148">_xlfn.TEXTSPLIT(N1148,"/")</f>
        <v>1</v>
      </c>
      <c r="R1148" s="4" t="str">
        <v>22</v>
      </c>
      <c r="S1148" s="4" t="str">
        <v>13</v>
      </c>
      <c r="T1148" s="5">
        <f t="shared" si="107"/>
        <v>41296</v>
      </c>
      <c r="U1148">
        <v>99</v>
      </c>
      <c r="V1148" s="14">
        <v>5</v>
      </c>
      <c r="W1148" s="14">
        <v>10</v>
      </c>
      <c r="X1148" s="14">
        <v>13</v>
      </c>
      <c r="Y1148" s="14">
        <v>3</v>
      </c>
      <c r="Z1148" s="14">
        <v>8</v>
      </c>
      <c r="AA1148" s="14">
        <v>16</v>
      </c>
      <c r="AB1148" s="2">
        <v>1</v>
      </c>
      <c r="AC1148" s="2">
        <v>1</v>
      </c>
      <c r="AD1148" s="2">
        <v>3</v>
      </c>
      <c r="AE1148" s="2">
        <v>8</v>
      </c>
      <c r="AF1148" s="2">
        <v>0</v>
      </c>
      <c r="AG1148" s="2">
        <v>0</v>
      </c>
      <c r="AH1148" s="16">
        <v>0</v>
      </c>
      <c r="AJ1148">
        <v>57</v>
      </c>
      <c r="AK1148">
        <v>33.564</v>
      </c>
      <c r="AR1148">
        <v>55</v>
      </c>
      <c r="AS1148">
        <v>41.12</v>
      </c>
    </row>
    <row r="1149" spans="1:45" hidden="1" x14ac:dyDescent="0.3">
      <c r="A1149">
        <v>5253</v>
      </c>
      <c r="B1149">
        <v>1957</v>
      </c>
      <c r="C1149" s="1">
        <f t="shared" si="102"/>
        <v>67</v>
      </c>
      <c r="D1149" t="s">
        <v>25</v>
      </c>
      <c r="E1149" t="s">
        <v>42</v>
      </c>
      <c r="F1149" s="4" t="s">
        <v>32</v>
      </c>
      <c r="G1149" t="s">
        <v>32</v>
      </c>
      <c r="H1149" s="20">
        <v>54603</v>
      </c>
      <c r="I1149" s="2">
        <f t="shared" si="103"/>
        <v>54.603000000000002</v>
      </c>
      <c r="J1149" s="2"/>
      <c r="K1149" s="2">
        <v>1</v>
      </c>
      <c r="L1149" s="2">
        <v>1</v>
      </c>
      <c r="M1149" s="16">
        <f t="shared" si="104"/>
        <v>2</v>
      </c>
      <c r="N1149" s="7">
        <v>41524</v>
      </c>
      <c r="O1149" s="4">
        <f t="shared" si="105"/>
        <v>1</v>
      </c>
      <c r="P1149" s="3">
        <f t="shared" si="106"/>
        <v>41524</v>
      </c>
      <c r="Q1149" s="4" t="str" cm="1">
        <f t="array" ref="Q1149">_xlfn.TEXTSPLIT(N1149,"/")</f>
        <v>41524</v>
      </c>
      <c r="R1149" s="5"/>
      <c r="S1149" s="5"/>
      <c r="T1149" s="5" t="e">
        <f t="shared" si="107"/>
        <v>#NUM!</v>
      </c>
      <c r="U1149">
        <v>85</v>
      </c>
      <c r="V1149" s="14">
        <v>145</v>
      </c>
      <c r="W1149" s="14">
        <v>13</v>
      </c>
      <c r="X1149" s="14">
        <v>46</v>
      </c>
      <c r="Y1149" s="14">
        <v>17</v>
      </c>
      <c r="Z1149" s="14">
        <v>2</v>
      </c>
      <c r="AA1149" s="14">
        <v>4</v>
      </c>
      <c r="AB1149" s="2">
        <v>6</v>
      </c>
      <c r="AC1149" s="2">
        <v>4</v>
      </c>
      <c r="AD1149" s="2">
        <v>4</v>
      </c>
      <c r="AE1149" s="2">
        <v>7</v>
      </c>
      <c r="AF1149" s="2">
        <v>0</v>
      </c>
      <c r="AG1149" s="2">
        <v>0</v>
      </c>
      <c r="AH1149" s="16">
        <v>0</v>
      </c>
      <c r="AJ1149">
        <v>61</v>
      </c>
      <c r="AK1149">
        <v>56.067</v>
      </c>
      <c r="AR1149">
        <v>64</v>
      </c>
      <c r="AS1149">
        <v>52.853999999999999</v>
      </c>
    </row>
    <row r="1150" spans="1:45" x14ac:dyDescent="0.3">
      <c r="A1150">
        <v>5252</v>
      </c>
      <c r="B1150">
        <v>1970</v>
      </c>
      <c r="C1150" s="1">
        <f t="shared" si="102"/>
        <v>54</v>
      </c>
      <c r="D1150" t="s">
        <v>25</v>
      </c>
      <c r="E1150" t="s">
        <v>22</v>
      </c>
      <c r="F1150" s="4" t="s">
        <v>23</v>
      </c>
      <c r="G1150" t="s">
        <v>23</v>
      </c>
      <c r="H1150" s="20">
        <v>23910</v>
      </c>
      <c r="I1150" s="2">
        <f t="shared" si="103"/>
        <v>23.91</v>
      </c>
      <c r="J1150" s="2"/>
      <c r="K1150" s="2">
        <v>1</v>
      </c>
      <c r="L1150" s="2">
        <v>0</v>
      </c>
      <c r="M1150" s="16">
        <f t="shared" si="104"/>
        <v>1</v>
      </c>
      <c r="N1150" s="6" t="s">
        <v>247</v>
      </c>
      <c r="O1150" s="4">
        <f t="shared" si="105"/>
        <v>2</v>
      </c>
      <c r="P1150" s="3">
        <f t="shared" si="106"/>
        <v>41208</v>
      </c>
      <c r="Q1150" s="4" t="str" cm="1">
        <f t="array" ref="Q1150:S1150">_xlfn.TEXTSPLIT(N1150,"/")</f>
        <v>10</v>
      </c>
      <c r="R1150" s="4" t="str">
        <v>26</v>
      </c>
      <c r="S1150" s="4" t="str">
        <v>12</v>
      </c>
      <c r="T1150" s="5">
        <f t="shared" si="107"/>
        <v>41208</v>
      </c>
      <c r="U1150">
        <v>80</v>
      </c>
      <c r="V1150" s="14">
        <v>16</v>
      </c>
      <c r="W1150" s="14">
        <v>12</v>
      </c>
      <c r="X1150" s="14">
        <v>18</v>
      </c>
      <c r="Y1150" s="14">
        <v>7</v>
      </c>
      <c r="Z1150" s="14">
        <v>1</v>
      </c>
      <c r="AA1150" s="14">
        <v>13</v>
      </c>
      <c r="AB1150" s="2">
        <v>1</v>
      </c>
      <c r="AC1150" s="2">
        <v>2</v>
      </c>
      <c r="AD1150" s="2">
        <v>3</v>
      </c>
      <c r="AE1150" s="2">
        <v>7</v>
      </c>
      <c r="AF1150" s="2">
        <v>0</v>
      </c>
      <c r="AG1150" s="2">
        <v>0</v>
      </c>
      <c r="AH1150" s="16">
        <v>0</v>
      </c>
      <c r="AJ1150">
        <v>70</v>
      </c>
      <c r="AK1150">
        <v>54.347999999999999</v>
      </c>
      <c r="AR1150">
        <v>55</v>
      </c>
      <c r="AS1150">
        <v>61.314</v>
      </c>
    </row>
    <row r="1151" spans="1:45" hidden="1" x14ac:dyDescent="0.3">
      <c r="A1151">
        <v>5247</v>
      </c>
      <c r="B1151">
        <v>1956</v>
      </c>
      <c r="C1151" s="1">
        <f t="shared" si="102"/>
        <v>68</v>
      </c>
      <c r="D1151" t="s">
        <v>25</v>
      </c>
      <c r="E1151" t="s">
        <v>34</v>
      </c>
      <c r="F1151" s="4" t="s">
        <v>29</v>
      </c>
      <c r="G1151" t="s">
        <v>29</v>
      </c>
      <c r="H1151" s="20">
        <v>38725</v>
      </c>
      <c r="I1151" s="2">
        <f t="shared" si="103"/>
        <v>38.725000000000001</v>
      </c>
      <c r="J1151" s="2"/>
      <c r="K1151" s="2">
        <v>1</v>
      </c>
      <c r="L1151" s="2">
        <v>1</v>
      </c>
      <c r="M1151" s="16">
        <f t="shared" si="104"/>
        <v>2</v>
      </c>
      <c r="N1151" s="7">
        <v>41917</v>
      </c>
      <c r="O1151" s="4">
        <f t="shared" si="105"/>
        <v>1</v>
      </c>
      <c r="P1151" s="3">
        <f t="shared" si="106"/>
        <v>41917</v>
      </c>
      <c r="Q1151" s="4" t="str" cm="1">
        <f t="array" ref="Q1151">_xlfn.TEXTSPLIT(N1151,"/")</f>
        <v>41917</v>
      </c>
      <c r="R1151" s="5"/>
      <c r="S1151" s="5"/>
      <c r="T1151" s="5" t="e">
        <f t="shared" si="107"/>
        <v>#NUM!</v>
      </c>
      <c r="U1151">
        <v>52</v>
      </c>
      <c r="V1151" s="14">
        <v>31</v>
      </c>
      <c r="W1151" s="14">
        <v>0</v>
      </c>
      <c r="X1151" s="14">
        <v>6</v>
      </c>
      <c r="Y1151" s="14">
        <v>2</v>
      </c>
      <c r="Z1151" s="14">
        <v>1</v>
      </c>
      <c r="AA1151" s="14">
        <v>5</v>
      </c>
      <c r="AB1151" s="2">
        <v>2</v>
      </c>
      <c r="AC1151" s="2">
        <v>1</v>
      </c>
      <c r="AD1151" s="2">
        <v>4</v>
      </c>
      <c r="AE1151" s="2">
        <v>4</v>
      </c>
      <c r="AF1151" s="2">
        <v>0</v>
      </c>
      <c r="AG1151" s="2">
        <v>0</v>
      </c>
      <c r="AH1151" s="16">
        <v>0</v>
      </c>
      <c r="AJ1151">
        <v>60</v>
      </c>
      <c r="AK1151">
        <v>68.117999999999995</v>
      </c>
      <c r="AR1151">
        <v>64</v>
      </c>
      <c r="AS1151">
        <v>33.051000000000002</v>
      </c>
    </row>
    <row r="1152" spans="1:45" hidden="1" x14ac:dyDescent="0.3">
      <c r="A1152">
        <v>5237</v>
      </c>
      <c r="B1152">
        <v>1951</v>
      </c>
      <c r="C1152" s="1">
        <f t="shared" si="102"/>
        <v>73</v>
      </c>
      <c r="D1152" t="s">
        <v>33</v>
      </c>
      <c r="E1152" t="s">
        <v>34</v>
      </c>
      <c r="F1152" s="4" t="s">
        <v>26</v>
      </c>
      <c r="G1152" t="s">
        <v>26</v>
      </c>
      <c r="H1152" s="20">
        <v>48767</v>
      </c>
      <c r="I1152" s="2">
        <f t="shared" si="103"/>
        <v>48.767000000000003</v>
      </c>
      <c r="J1152" s="2"/>
      <c r="K1152" s="2">
        <v>1</v>
      </c>
      <c r="L1152" s="2">
        <v>2</v>
      </c>
      <c r="M1152" s="16">
        <f t="shared" si="104"/>
        <v>3</v>
      </c>
      <c r="N1152" s="7">
        <v>41640</v>
      </c>
      <c r="O1152" s="4">
        <f t="shared" si="105"/>
        <v>1</v>
      </c>
      <c r="P1152" s="3">
        <f t="shared" si="106"/>
        <v>41640</v>
      </c>
      <c r="Q1152" s="4" t="str" cm="1">
        <f t="array" ref="Q1152">_xlfn.TEXTSPLIT(N1152,"/")</f>
        <v>41640</v>
      </c>
      <c r="R1152" s="5"/>
      <c r="S1152" s="5"/>
      <c r="T1152" s="5" t="e">
        <f t="shared" si="107"/>
        <v>#NUM!</v>
      </c>
      <c r="U1152">
        <v>79</v>
      </c>
      <c r="V1152" s="14">
        <v>28</v>
      </c>
      <c r="W1152" s="14">
        <v>1</v>
      </c>
      <c r="X1152" s="14">
        <v>21</v>
      </c>
      <c r="Y1152" s="14">
        <v>3</v>
      </c>
      <c r="Z1152" s="14">
        <v>0</v>
      </c>
      <c r="AA1152" s="14">
        <v>10</v>
      </c>
      <c r="AB1152" s="2">
        <v>3</v>
      </c>
      <c r="AC1152" s="2">
        <v>2</v>
      </c>
      <c r="AD1152" s="2">
        <v>3</v>
      </c>
      <c r="AE1152" s="2">
        <v>5</v>
      </c>
      <c r="AF1152" s="2">
        <v>0</v>
      </c>
      <c r="AG1152" s="2">
        <v>0</v>
      </c>
      <c r="AH1152" s="16">
        <v>0</v>
      </c>
      <c r="AJ1152">
        <v>45</v>
      </c>
      <c r="AK1152">
        <v>30.167999999999999</v>
      </c>
      <c r="AR1152">
        <v>37</v>
      </c>
      <c r="AS1152">
        <v>69.867000000000004</v>
      </c>
    </row>
    <row r="1153" spans="1:45" x14ac:dyDescent="0.3">
      <c r="A1153">
        <v>5236</v>
      </c>
      <c r="B1153">
        <v>1980</v>
      </c>
      <c r="C1153" s="1">
        <f t="shared" si="102"/>
        <v>44</v>
      </c>
      <c r="D1153" t="s">
        <v>25</v>
      </c>
      <c r="E1153" t="s">
        <v>22</v>
      </c>
      <c r="F1153" s="4" t="s">
        <v>32</v>
      </c>
      <c r="G1153" t="s">
        <v>32</v>
      </c>
      <c r="H1153" s="20">
        <v>77568</v>
      </c>
      <c r="I1153" s="2">
        <f t="shared" si="103"/>
        <v>77.567999999999998</v>
      </c>
      <c r="J1153" s="2"/>
      <c r="K1153" s="2">
        <v>0</v>
      </c>
      <c r="L1153" s="2">
        <v>1</v>
      </c>
      <c r="M1153" s="16">
        <f t="shared" si="104"/>
        <v>1</v>
      </c>
      <c r="N1153" s="6" t="s">
        <v>290</v>
      </c>
      <c r="O1153" s="4">
        <f t="shared" si="105"/>
        <v>2</v>
      </c>
      <c r="P1153" s="3">
        <f t="shared" si="106"/>
        <v>41146</v>
      </c>
      <c r="Q1153" s="4" t="str" cm="1">
        <f t="array" ref="Q1153:S1153">_xlfn.TEXTSPLIT(N1153,"/")</f>
        <v>8</v>
      </c>
      <c r="R1153" s="4" t="str">
        <v>25</v>
      </c>
      <c r="S1153" s="4" t="str">
        <v>12</v>
      </c>
      <c r="T1153" s="5">
        <f t="shared" si="107"/>
        <v>41146</v>
      </c>
      <c r="U1153">
        <v>30</v>
      </c>
      <c r="V1153" s="14">
        <v>1230</v>
      </c>
      <c r="W1153" s="14">
        <v>0</v>
      </c>
      <c r="X1153" s="14">
        <v>396</v>
      </c>
      <c r="Y1153" s="14">
        <v>232</v>
      </c>
      <c r="Z1153" s="14">
        <v>178</v>
      </c>
      <c r="AA1153" s="14">
        <v>158</v>
      </c>
      <c r="AB1153" s="2">
        <v>1</v>
      </c>
      <c r="AC1153" s="2">
        <v>10</v>
      </c>
      <c r="AD1153" s="2">
        <v>8</v>
      </c>
      <c r="AE1153" s="2">
        <v>5</v>
      </c>
      <c r="AF1153" s="2">
        <v>0</v>
      </c>
      <c r="AG1153" s="2">
        <v>0</v>
      </c>
      <c r="AH1153" s="16">
        <v>3</v>
      </c>
      <c r="AJ1153">
        <v>56</v>
      </c>
      <c r="AK1153">
        <v>81.38</v>
      </c>
      <c r="AR1153">
        <v>65</v>
      </c>
      <c r="AS1153">
        <v>65.195999999999998</v>
      </c>
    </row>
    <row r="1154" spans="1:45" x14ac:dyDescent="0.3">
      <c r="A1154">
        <v>5234</v>
      </c>
      <c r="B1154">
        <v>1968</v>
      </c>
      <c r="C1154" s="1">
        <f t="shared" ref="C1154:C1217" si="108">2024-B1154</f>
        <v>56</v>
      </c>
      <c r="D1154" t="s">
        <v>28</v>
      </c>
      <c r="E1154" t="s">
        <v>36</v>
      </c>
      <c r="F1154" s="4" t="s">
        <v>32</v>
      </c>
      <c r="G1154" t="s">
        <v>32</v>
      </c>
      <c r="H1154" s="20">
        <v>30753</v>
      </c>
      <c r="I1154" s="2">
        <f t="shared" ref="I1154:I1217" si="109">H1154/1000</f>
        <v>30.753</v>
      </c>
      <c r="J1154" s="2"/>
      <c r="K1154" s="2">
        <v>1</v>
      </c>
      <c r="L1154" s="2">
        <v>1</v>
      </c>
      <c r="M1154" s="16">
        <f t="shared" ref="M1154:M1217" si="110">L1154+K1154</f>
        <v>2</v>
      </c>
      <c r="N1154" s="7">
        <v>41585</v>
      </c>
      <c r="O1154" s="4">
        <f t="shared" ref="O1154:O1217" si="111">TYPE(N1154)</f>
        <v>1</v>
      </c>
      <c r="P1154" s="3">
        <f t="shared" ref="P1154:P1217" si="112">IF(O1154=2,T1154,N1154)</f>
        <v>41585</v>
      </c>
      <c r="Q1154" s="4" t="str" cm="1">
        <f t="array" ref="Q1154">_xlfn.TEXTSPLIT(N1154,"/")</f>
        <v>41585</v>
      </c>
      <c r="R1154" s="5"/>
      <c r="S1154" s="5"/>
      <c r="T1154" s="5" t="e">
        <f t="shared" ref="T1154:T1217" si="113">DATE(S1154+100,Q1154,R1154)</f>
        <v>#NUM!</v>
      </c>
      <c r="U1154">
        <v>85</v>
      </c>
      <c r="V1154" s="14">
        <v>12</v>
      </c>
      <c r="W1154" s="14">
        <v>5</v>
      </c>
      <c r="X1154" s="14">
        <v>25</v>
      </c>
      <c r="Y1154" s="14">
        <v>0</v>
      </c>
      <c r="Z1154" s="14">
        <v>9</v>
      </c>
      <c r="AA1154" s="14">
        <v>30</v>
      </c>
      <c r="AB1154" s="2">
        <v>2</v>
      </c>
      <c r="AC1154" s="2">
        <v>1</v>
      </c>
      <c r="AD1154" s="2">
        <v>3</v>
      </c>
      <c r="AE1154" s="2">
        <v>5</v>
      </c>
      <c r="AF1154" s="2">
        <v>0</v>
      </c>
      <c r="AG1154" s="2">
        <v>0</v>
      </c>
      <c r="AH1154" s="16">
        <v>0</v>
      </c>
      <c r="AJ1154">
        <v>57</v>
      </c>
      <c r="AK1154">
        <v>57.183</v>
      </c>
      <c r="AR1154">
        <v>50</v>
      </c>
      <c r="AS1154">
        <v>73.926000000000002</v>
      </c>
    </row>
    <row r="1155" spans="1:45" x14ac:dyDescent="0.3">
      <c r="A1155">
        <v>5232</v>
      </c>
      <c r="B1155">
        <v>1966</v>
      </c>
      <c r="C1155" s="1">
        <f t="shared" si="108"/>
        <v>58</v>
      </c>
      <c r="D1155" t="s">
        <v>25</v>
      </c>
      <c r="E1155" t="s">
        <v>22</v>
      </c>
      <c r="F1155" s="4" t="s">
        <v>29</v>
      </c>
      <c r="G1155" t="s">
        <v>29</v>
      </c>
      <c r="H1155" s="20">
        <v>69139</v>
      </c>
      <c r="I1155" s="2">
        <f t="shared" si="109"/>
        <v>69.138999999999996</v>
      </c>
      <c r="J1155" s="2"/>
      <c r="K1155" s="2">
        <v>0</v>
      </c>
      <c r="L1155" s="2">
        <v>1</v>
      </c>
      <c r="M1155" s="16">
        <f t="shared" si="110"/>
        <v>1</v>
      </c>
      <c r="N1155" s="6" t="s">
        <v>243</v>
      </c>
      <c r="O1155" s="4">
        <f t="shared" si="111"/>
        <v>2</v>
      </c>
      <c r="P1155" s="3">
        <f t="shared" si="112"/>
        <v>41666</v>
      </c>
      <c r="Q1155" s="4" t="str" cm="1">
        <f t="array" ref="Q1155:S1155">_xlfn.TEXTSPLIT(N1155,"/")</f>
        <v>1</v>
      </c>
      <c r="R1155" s="4" t="str">
        <v>27</v>
      </c>
      <c r="S1155" s="4" t="str">
        <v>14</v>
      </c>
      <c r="T1155" s="5">
        <f t="shared" si="113"/>
        <v>41666</v>
      </c>
      <c r="U1155">
        <v>23</v>
      </c>
      <c r="V1155" s="14">
        <v>86</v>
      </c>
      <c r="W1155" s="14">
        <v>12</v>
      </c>
      <c r="X1155" s="14">
        <v>75</v>
      </c>
      <c r="Y1155" s="14">
        <v>33</v>
      </c>
      <c r="Z1155" s="14">
        <v>15</v>
      </c>
      <c r="AA1155" s="14">
        <v>6</v>
      </c>
      <c r="AB1155" s="2">
        <v>1</v>
      </c>
      <c r="AC1155" s="2">
        <v>4</v>
      </c>
      <c r="AD1155" s="2">
        <v>5</v>
      </c>
      <c r="AE1155" s="2">
        <v>4</v>
      </c>
      <c r="AF1155" s="2">
        <v>0</v>
      </c>
      <c r="AG1155" s="2">
        <v>0</v>
      </c>
      <c r="AH1155" s="16">
        <v>0</v>
      </c>
      <c r="AJ1155">
        <v>69</v>
      </c>
      <c r="AK1155">
        <v>62.82</v>
      </c>
      <c r="AR1155">
        <v>35</v>
      </c>
      <c r="AS1155">
        <v>23.331</v>
      </c>
    </row>
    <row r="1156" spans="1:45" x14ac:dyDescent="0.3">
      <c r="A1156">
        <v>5231</v>
      </c>
      <c r="B1156">
        <v>1975</v>
      </c>
      <c r="C1156" s="1">
        <f t="shared" si="108"/>
        <v>49</v>
      </c>
      <c r="D1156" t="s">
        <v>25</v>
      </c>
      <c r="E1156" t="s">
        <v>36</v>
      </c>
      <c r="F1156" s="4" t="s">
        <v>29</v>
      </c>
      <c r="G1156" t="s">
        <v>29</v>
      </c>
      <c r="H1156" s="20">
        <v>45894</v>
      </c>
      <c r="I1156" s="2">
        <f t="shared" si="109"/>
        <v>45.893999999999998</v>
      </c>
      <c r="J1156" s="2"/>
      <c r="K1156" s="2">
        <v>0</v>
      </c>
      <c r="L1156" s="2">
        <v>2</v>
      </c>
      <c r="M1156" s="16">
        <f t="shared" si="110"/>
        <v>2</v>
      </c>
      <c r="N1156" s="6" t="s">
        <v>81</v>
      </c>
      <c r="O1156" s="4">
        <f t="shared" si="111"/>
        <v>2</v>
      </c>
      <c r="P1156" s="3">
        <f t="shared" si="112"/>
        <v>41697</v>
      </c>
      <c r="Q1156" s="4" t="str" cm="1">
        <f t="array" ref="Q1156:S1156">_xlfn.TEXTSPLIT(N1156,"/")</f>
        <v>2</v>
      </c>
      <c r="R1156" s="4" t="str">
        <v>27</v>
      </c>
      <c r="S1156" s="4" t="str">
        <v>14</v>
      </c>
      <c r="T1156" s="5">
        <f t="shared" si="113"/>
        <v>41697</v>
      </c>
      <c r="U1156">
        <v>15</v>
      </c>
      <c r="V1156" s="14">
        <v>27</v>
      </c>
      <c r="W1156" s="14">
        <v>2</v>
      </c>
      <c r="X1156" s="14">
        <v>7</v>
      </c>
      <c r="Y1156" s="14">
        <v>0</v>
      </c>
      <c r="Z1156" s="14">
        <v>2</v>
      </c>
      <c r="AA1156" s="14">
        <v>13</v>
      </c>
      <c r="AB1156" s="2">
        <v>1</v>
      </c>
      <c r="AC1156" s="2">
        <v>1</v>
      </c>
      <c r="AD1156" s="2">
        <v>3</v>
      </c>
      <c r="AE1156" s="2">
        <v>5</v>
      </c>
      <c r="AF1156" s="2">
        <v>0</v>
      </c>
      <c r="AG1156" s="2">
        <v>0</v>
      </c>
      <c r="AH1156" s="16">
        <v>0</v>
      </c>
      <c r="AJ1156">
        <v>34</v>
      </c>
      <c r="AK1156">
        <v>37.155000000000001</v>
      </c>
      <c r="AR1156">
        <v>37</v>
      </c>
      <c r="AS1156">
        <v>34.32</v>
      </c>
    </row>
    <row r="1157" spans="1:45" x14ac:dyDescent="0.3">
      <c r="A1157">
        <v>5229</v>
      </c>
      <c r="B1157">
        <v>1970</v>
      </c>
      <c r="C1157" s="1">
        <f t="shared" si="108"/>
        <v>54</v>
      </c>
      <c r="D1157" t="s">
        <v>38</v>
      </c>
      <c r="E1157" t="s">
        <v>34</v>
      </c>
      <c r="F1157" s="4" t="s">
        <v>32</v>
      </c>
      <c r="G1157" t="s">
        <v>32</v>
      </c>
      <c r="H1157" s="20">
        <v>54132</v>
      </c>
      <c r="I1157" s="2">
        <f t="shared" si="109"/>
        <v>54.131999999999998</v>
      </c>
      <c r="J1157" s="2"/>
      <c r="K1157" s="2">
        <v>0</v>
      </c>
      <c r="L1157" s="2">
        <v>1</v>
      </c>
      <c r="M1157" s="16">
        <f t="shared" si="110"/>
        <v>1</v>
      </c>
      <c r="N1157" s="6" t="s">
        <v>373</v>
      </c>
      <c r="O1157" s="4">
        <f t="shared" si="111"/>
        <v>2</v>
      </c>
      <c r="P1157" s="3">
        <f t="shared" si="112"/>
        <v>41686</v>
      </c>
      <c r="Q1157" s="4" t="str" cm="1">
        <f t="array" ref="Q1157:S1157">_xlfn.TEXTSPLIT(N1157,"/")</f>
        <v>2</v>
      </c>
      <c r="R1157" s="4" t="str">
        <v>16</v>
      </c>
      <c r="S1157" s="4" t="str">
        <v>14</v>
      </c>
      <c r="T1157" s="5">
        <f t="shared" si="113"/>
        <v>41686</v>
      </c>
      <c r="U1157">
        <v>81</v>
      </c>
      <c r="V1157" s="14">
        <v>30</v>
      </c>
      <c r="W1157" s="14">
        <v>1</v>
      </c>
      <c r="X1157" s="14">
        <v>8</v>
      </c>
      <c r="Y1157" s="14">
        <v>0</v>
      </c>
      <c r="Z1157" s="14">
        <v>0</v>
      </c>
      <c r="AA1157" s="14">
        <v>3</v>
      </c>
      <c r="AB1157" s="2">
        <v>1</v>
      </c>
      <c r="AC1157" s="2">
        <v>1</v>
      </c>
      <c r="AD1157" s="2">
        <v>3</v>
      </c>
      <c r="AE1157" s="2">
        <v>7</v>
      </c>
      <c r="AF1157" s="2">
        <v>0</v>
      </c>
      <c r="AG1157" s="2">
        <v>0</v>
      </c>
      <c r="AH1157" s="16">
        <v>0</v>
      </c>
      <c r="AJ1157">
        <v>54</v>
      </c>
      <c r="AK1157">
        <v>25.292999999999999</v>
      </c>
      <c r="AR1157">
        <v>62</v>
      </c>
      <c r="AS1157">
        <v>84.864999999999995</v>
      </c>
    </row>
    <row r="1158" spans="1:45" x14ac:dyDescent="0.3">
      <c r="A1158">
        <v>5223</v>
      </c>
      <c r="B1158">
        <v>1967</v>
      </c>
      <c r="C1158" s="1">
        <f t="shared" si="108"/>
        <v>57</v>
      </c>
      <c r="D1158" t="s">
        <v>47</v>
      </c>
      <c r="E1158" t="s">
        <v>42</v>
      </c>
      <c r="F1158" s="4" t="s">
        <v>32</v>
      </c>
      <c r="G1158" t="s">
        <v>32</v>
      </c>
      <c r="H1158" s="20">
        <v>45903</v>
      </c>
      <c r="I1158" s="2">
        <f t="shared" si="109"/>
        <v>45.902999999999999</v>
      </c>
      <c r="J1158" s="2"/>
      <c r="K1158" s="2">
        <v>0</v>
      </c>
      <c r="L1158" s="2">
        <v>1</v>
      </c>
      <c r="M1158" s="16">
        <f t="shared" si="110"/>
        <v>1</v>
      </c>
      <c r="N1158" s="6" t="s">
        <v>406</v>
      </c>
      <c r="O1158" s="4">
        <f t="shared" si="111"/>
        <v>2</v>
      </c>
      <c r="P1158" s="3">
        <f t="shared" si="112"/>
        <v>41752</v>
      </c>
      <c r="Q1158" s="4" t="str" cm="1">
        <f t="array" ref="Q1158:S1158">_xlfn.TEXTSPLIT(N1158,"/")</f>
        <v>4</v>
      </c>
      <c r="R1158" s="4" t="str">
        <v>23</v>
      </c>
      <c r="S1158" s="4" t="str">
        <v>14</v>
      </c>
      <c r="T1158" s="5">
        <f t="shared" si="113"/>
        <v>41752</v>
      </c>
      <c r="U1158">
        <v>80</v>
      </c>
      <c r="V1158" s="14">
        <v>33</v>
      </c>
      <c r="W1158" s="14">
        <v>8</v>
      </c>
      <c r="X1158" s="14">
        <v>10</v>
      </c>
      <c r="Y1158" s="14">
        <v>2</v>
      </c>
      <c r="Z1158" s="14">
        <v>10</v>
      </c>
      <c r="AA1158" s="14">
        <v>3</v>
      </c>
      <c r="AB1158" s="2">
        <v>2</v>
      </c>
      <c r="AC1158" s="2">
        <v>2</v>
      </c>
      <c r="AD1158" s="2">
        <v>3</v>
      </c>
      <c r="AE1158" s="2">
        <v>4</v>
      </c>
      <c r="AF1158" s="2">
        <v>0</v>
      </c>
      <c r="AG1158" s="2">
        <v>0</v>
      </c>
      <c r="AH1158" s="16">
        <v>0</v>
      </c>
      <c r="AJ1158">
        <v>74</v>
      </c>
      <c r="AK1158">
        <v>72.298000000000002</v>
      </c>
      <c r="AR1158">
        <v>51</v>
      </c>
      <c r="AS1158">
        <v>44.503</v>
      </c>
    </row>
    <row r="1159" spans="1:45" hidden="1" x14ac:dyDescent="0.3">
      <c r="A1159">
        <v>5221</v>
      </c>
      <c r="B1159">
        <v>1958</v>
      </c>
      <c r="C1159" s="1">
        <f t="shared" si="108"/>
        <v>66</v>
      </c>
      <c r="D1159" t="s">
        <v>38</v>
      </c>
      <c r="E1159" t="s">
        <v>22</v>
      </c>
      <c r="F1159" s="4" t="s">
        <v>29</v>
      </c>
      <c r="G1159" t="s">
        <v>29</v>
      </c>
      <c r="H1159" s="20">
        <v>52852</v>
      </c>
      <c r="I1159" s="2">
        <f t="shared" si="109"/>
        <v>52.851999999999997</v>
      </c>
      <c r="J1159" s="2"/>
      <c r="K1159" s="2">
        <v>0</v>
      </c>
      <c r="L1159" s="2">
        <v>1</v>
      </c>
      <c r="M1159" s="16">
        <f t="shared" si="110"/>
        <v>1</v>
      </c>
      <c r="N1159" s="7">
        <v>40920</v>
      </c>
      <c r="O1159" s="4">
        <f t="shared" si="111"/>
        <v>1</v>
      </c>
      <c r="P1159" s="3">
        <f t="shared" si="112"/>
        <v>40920</v>
      </c>
      <c r="Q1159" s="4" t="str" cm="1">
        <f t="array" ref="Q1159">_xlfn.TEXTSPLIT(N1159,"/")</f>
        <v>40920</v>
      </c>
      <c r="R1159" s="5"/>
      <c r="S1159" s="5"/>
      <c r="T1159" s="5" t="e">
        <f t="shared" si="113"/>
        <v>#NUM!</v>
      </c>
      <c r="U1159">
        <v>93</v>
      </c>
      <c r="V1159" s="14">
        <v>714</v>
      </c>
      <c r="W1159" s="14">
        <v>8</v>
      </c>
      <c r="X1159" s="14">
        <v>99</v>
      </c>
      <c r="Y1159" s="14">
        <v>11</v>
      </c>
      <c r="Z1159" s="14">
        <v>0</v>
      </c>
      <c r="AA1159" s="14">
        <v>47</v>
      </c>
      <c r="AB1159" s="2">
        <v>4</v>
      </c>
      <c r="AC1159" s="2">
        <v>10</v>
      </c>
      <c r="AD1159" s="2">
        <v>5</v>
      </c>
      <c r="AE1159" s="2">
        <v>8</v>
      </c>
      <c r="AF1159" s="2">
        <v>0</v>
      </c>
      <c r="AG1159" s="2">
        <v>0</v>
      </c>
      <c r="AH1159" s="16">
        <v>1</v>
      </c>
      <c r="AJ1159">
        <v>75</v>
      </c>
      <c r="AK1159">
        <v>46.680999999999997</v>
      </c>
      <c r="AR1159">
        <v>64</v>
      </c>
      <c r="AS1159">
        <v>61.18</v>
      </c>
    </row>
    <row r="1160" spans="1:45" hidden="1" x14ac:dyDescent="0.3">
      <c r="A1160">
        <v>5209</v>
      </c>
      <c r="B1160">
        <v>1955</v>
      </c>
      <c r="C1160" s="1">
        <f t="shared" si="108"/>
        <v>69</v>
      </c>
      <c r="D1160" t="s">
        <v>47</v>
      </c>
      <c r="E1160" t="s">
        <v>22</v>
      </c>
      <c r="F1160" s="4" t="s">
        <v>23</v>
      </c>
      <c r="G1160" t="s">
        <v>23</v>
      </c>
      <c r="H1160" s="20">
        <v>50002</v>
      </c>
      <c r="I1160" s="2">
        <f t="shared" si="109"/>
        <v>50.002000000000002</v>
      </c>
      <c r="J1160" s="2"/>
      <c r="K1160" s="2">
        <v>0</v>
      </c>
      <c r="L1160" s="2">
        <v>1</v>
      </c>
      <c r="M1160" s="16">
        <f t="shared" si="110"/>
        <v>1</v>
      </c>
      <c r="N1160" s="6" t="s">
        <v>236</v>
      </c>
      <c r="O1160" s="4">
        <f t="shared" si="111"/>
        <v>2</v>
      </c>
      <c r="P1160" s="3">
        <f t="shared" si="112"/>
        <v>41442</v>
      </c>
      <c r="Q1160" s="4" t="str" cm="1">
        <f t="array" ref="Q1160:S1160">_xlfn.TEXTSPLIT(N1160,"/")</f>
        <v>6</v>
      </c>
      <c r="R1160" s="4" t="str">
        <v>17</v>
      </c>
      <c r="S1160" s="4" t="str">
        <v>13</v>
      </c>
      <c r="T1160" s="5">
        <f t="shared" si="113"/>
        <v>41442</v>
      </c>
      <c r="U1160">
        <v>21</v>
      </c>
      <c r="V1160" s="14">
        <v>443</v>
      </c>
      <c r="W1160" s="14">
        <v>5</v>
      </c>
      <c r="X1160" s="14">
        <v>71</v>
      </c>
      <c r="Y1160" s="14">
        <v>21</v>
      </c>
      <c r="Z1160" s="14">
        <v>16</v>
      </c>
      <c r="AA1160" s="14">
        <v>82</v>
      </c>
      <c r="AB1160" s="2">
        <v>2</v>
      </c>
      <c r="AC1160" s="2">
        <v>8</v>
      </c>
      <c r="AD1160" s="2">
        <v>7</v>
      </c>
      <c r="AE1160" s="2">
        <v>7</v>
      </c>
      <c r="AF1160" s="2">
        <v>0</v>
      </c>
      <c r="AG1160" s="2">
        <v>0</v>
      </c>
      <c r="AH1160" s="16">
        <v>0</v>
      </c>
      <c r="AJ1160">
        <v>32</v>
      </c>
      <c r="AK1160">
        <v>26.867999999999999</v>
      </c>
      <c r="AR1160">
        <v>64</v>
      </c>
      <c r="AS1160">
        <v>52.332000000000001</v>
      </c>
    </row>
    <row r="1161" spans="1:45" x14ac:dyDescent="0.3">
      <c r="A1161">
        <v>5207</v>
      </c>
      <c r="B1161">
        <v>1964</v>
      </c>
      <c r="C1161" s="1">
        <f t="shared" si="108"/>
        <v>60</v>
      </c>
      <c r="D1161" t="s">
        <v>25</v>
      </c>
      <c r="E1161" t="s">
        <v>34</v>
      </c>
      <c r="F1161" s="4" t="s">
        <v>29</v>
      </c>
      <c r="G1161" t="s">
        <v>29</v>
      </c>
      <c r="H1161" s="20">
        <v>53378</v>
      </c>
      <c r="I1161" s="2">
        <f t="shared" si="109"/>
        <v>53.378</v>
      </c>
      <c r="J1161" s="2"/>
      <c r="K1161" s="2">
        <v>1</v>
      </c>
      <c r="L1161" s="2">
        <v>1</v>
      </c>
      <c r="M1161" s="16">
        <f t="shared" si="110"/>
        <v>2</v>
      </c>
      <c r="N1161" s="6" t="s">
        <v>157</v>
      </c>
      <c r="O1161" s="4">
        <f t="shared" si="111"/>
        <v>2</v>
      </c>
      <c r="P1161" s="3">
        <f t="shared" si="112"/>
        <v>41176</v>
      </c>
      <c r="Q1161" s="4" t="str" cm="1">
        <f t="array" ref="Q1161:S1161">_xlfn.TEXTSPLIT(N1161,"/")</f>
        <v>9</v>
      </c>
      <c r="R1161" s="4" t="str">
        <v>24</v>
      </c>
      <c r="S1161" s="4" t="str">
        <v>12</v>
      </c>
      <c r="T1161" s="5">
        <f t="shared" si="113"/>
        <v>41176</v>
      </c>
      <c r="U1161">
        <v>41</v>
      </c>
      <c r="V1161" s="14">
        <v>489</v>
      </c>
      <c r="W1161" s="14">
        <v>6</v>
      </c>
      <c r="X1161" s="14">
        <v>152</v>
      </c>
      <c r="Y1161" s="14">
        <v>8</v>
      </c>
      <c r="Z1161" s="14">
        <v>6</v>
      </c>
      <c r="AA1161" s="14">
        <v>132</v>
      </c>
      <c r="AB1161" s="2">
        <v>10</v>
      </c>
      <c r="AC1161" s="2">
        <v>9</v>
      </c>
      <c r="AD1161" s="2">
        <v>6</v>
      </c>
      <c r="AE1161" s="2">
        <v>8</v>
      </c>
      <c r="AF1161" s="2">
        <v>1</v>
      </c>
      <c r="AG1161" s="2">
        <v>0</v>
      </c>
      <c r="AH1161" s="16">
        <v>0</v>
      </c>
      <c r="AJ1161">
        <v>45</v>
      </c>
      <c r="AK1161">
        <v>24.882000000000001</v>
      </c>
      <c r="AR1161">
        <v>39</v>
      </c>
      <c r="AS1161">
        <v>39.683999999999997</v>
      </c>
    </row>
    <row r="1162" spans="1:45" x14ac:dyDescent="0.3">
      <c r="A1162">
        <v>5204</v>
      </c>
      <c r="B1162">
        <v>1972</v>
      </c>
      <c r="C1162" s="1">
        <f t="shared" si="108"/>
        <v>52</v>
      </c>
      <c r="D1162" t="s">
        <v>25</v>
      </c>
      <c r="E1162" t="s">
        <v>22</v>
      </c>
      <c r="F1162" s="4" t="s">
        <v>32</v>
      </c>
      <c r="G1162" t="s">
        <v>32</v>
      </c>
      <c r="H1162" s="20">
        <v>74538</v>
      </c>
      <c r="I1162" s="2">
        <f t="shared" si="109"/>
        <v>74.537999999999997</v>
      </c>
      <c r="J1162" s="2"/>
      <c r="K1162" s="2">
        <v>0</v>
      </c>
      <c r="L1162" s="2">
        <v>0</v>
      </c>
      <c r="M1162" s="16">
        <f t="shared" si="110"/>
        <v>0</v>
      </c>
      <c r="N1162" s="6" t="s">
        <v>235</v>
      </c>
      <c r="O1162" s="4">
        <f t="shared" si="111"/>
        <v>2</v>
      </c>
      <c r="P1162" s="3">
        <f t="shared" si="112"/>
        <v>41454</v>
      </c>
      <c r="Q1162" s="4" t="str" cm="1">
        <f t="array" ref="Q1162:S1162">_xlfn.TEXTSPLIT(N1162,"/")</f>
        <v>6</v>
      </c>
      <c r="R1162" s="4" t="str">
        <v>29</v>
      </c>
      <c r="S1162" s="4" t="str">
        <v>13</v>
      </c>
      <c r="T1162" s="5">
        <f t="shared" si="113"/>
        <v>41454</v>
      </c>
      <c r="U1162">
        <v>21</v>
      </c>
      <c r="V1162" s="14">
        <v>380</v>
      </c>
      <c r="W1162" s="14">
        <v>98</v>
      </c>
      <c r="X1162" s="14">
        <v>733</v>
      </c>
      <c r="Y1162" s="14">
        <v>110</v>
      </c>
      <c r="Z1162" s="14">
        <v>112</v>
      </c>
      <c r="AA1162" s="14">
        <v>28</v>
      </c>
      <c r="AB1162" s="2">
        <v>1</v>
      </c>
      <c r="AC1162" s="2">
        <v>8</v>
      </c>
      <c r="AD1162" s="2">
        <v>5</v>
      </c>
      <c r="AE1162" s="2">
        <v>3</v>
      </c>
      <c r="AF1162" s="2">
        <v>1</v>
      </c>
      <c r="AG1162" s="2">
        <v>0</v>
      </c>
      <c r="AH1162" s="16">
        <v>1</v>
      </c>
      <c r="AJ1162">
        <v>67</v>
      </c>
      <c r="AK1162">
        <v>62.058</v>
      </c>
      <c r="AR1162">
        <v>45</v>
      </c>
      <c r="AS1162">
        <v>28.646999999999998</v>
      </c>
    </row>
    <row r="1163" spans="1:45" hidden="1" x14ac:dyDescent="0.3">
      <c r="A1163">
        <v>5186</v>
      </c>
      <c r="B1163">
        <v>1956</v>
      </c>
      <c r="C1163" s="1">
        <f t="shared" si="108"/>
        <v>68</v>
      </c>
      <c r="D1163" t="s">
        <v>28</v>
      </c>
      <c r="E1163" t="s">
        <v>34</v>
      </c>
      <c r="F1163" s="4" t="s">
        <v>29</v>
      </c>
      <c r="G1163" t="s">
        <v>29</v>
      </c>
      <c r="H1163" s="20">
        <v>58482</v>
      </c>
      <c r="I1163" s="2">
        <f t="shared" si="109"/>
        <v>58.481999999999999</v>
      </c>
      <c r="J1163" s="2"/>
      <c r="K1163" s="2">
        <v>0</v>
      </c>
      <c r="L1163" s="2">
        <v>1</v>
      </c>
      <c r="M1163" s="16">
        <f t="shared" si="110"/>
        <v>1</v>
      </c>
      <c r="N1163" s="7">
        <v>41976</v>
      </c>
      <c r="O1163" s="4">
        <f t="shared" si="111"/>
        <v>1</v>
      </c>
      <c r="P1163" s="3">
        <f t="shared" si="112"/>
        <v>41976</v>
      </c>
      <c r="Q1163" s="4" t="str" cm="1">
        <f t="array" ref="Q1163">_xlfn.TEXTSPLIT(N1163,"/")</f>
        <v>41976</v>
      </c>
      <c r="R1163" s="5"/>
      <c r="S1163" s="5"/>
      <c r="T1163" s="5" t="e">
        <f t="shared" si="113"/>
        <v>#NUM!</v>
      </c>
      <c r="U1163">
        <v>59</v>
      </c>
      <c r="V1163" s="14">
        <v>576</v>
      </c>
      <c r="W1163" s="14">
        <v>7</v>
      </c>
      <c r="X1163" s="14">
        <v>115</v>
      </c>
      <c r="Y1163" s="14">
        <v>19</v>
      </c>
      <c r="Z1163" s="14">
        <v>7</v>
      </c>
      <c r="AA1163" s="14">
        <v>7</v>
      </c>
      <c r="AB1163" s="2">
        <v>2</v>
      </c>
      <c r="AC1163" s="2">
        <v>7</v>
      </c>
      <c r="AD1163" s="2">
        <v>9</v>
      </c>
      <c r="AE1163" s="2">
        <v>6</v>
      </c>
      <c r="AF1163" s="2">
        <v>0</v>
      </c>
      <c r="AG1163" s="2">
        <v>0</v>
      </c>
      <c r="AH1163" s="16">
        <v>1</v>
      </c>
      <c r="AJ1163">
        <v>45</v>
      </c>
      <c r="AK1163">
        <v>24.882000000000001</v>
      </c>
      <c r="AR1163">
        <v>40</v>
      </c>
      <c r="AS1163">
        <v>78.686999999999998</v>
      </c>
    </row>
    <row r="1164" spans="1:45" hidden="1" x14ac:dyDescent="0.3">
      <c r="A1164">
        <v>5185</v>
      </c>
      <c r="B1164">
        <v>1956</v>
      </c>
      <c r="C1164" s="1">
        <f t="shared" si="108"/>
        <v>68</v>
      </c>
      <c r="D1164" t="s">
        <v>47</v>
      </c>
      <c r="E1164" t="s">
        <v>22</v>
      </c>
      <c r="F1164" s="4" t="s">
        <v>29</v>
      </c>
      <c r="G1164" t="s">
        <v>29</v>
      </c>
      <c r="H1164" s="20">
        <v>74268</v>
      </c>
      <c r="I1164" s="2">
        <f t="shared" si="109"/>
        <v>74.268000000000001</v>
      </c>
      <c r="J1164" s="2"/>
      <c r="K1164" s="2">
        <v>0</v>
      </c>
      <c r="L1164" s="2">
        <v>0</v>
      </c>
      <c r="M1164" s="16">
        <f t="shared" si="110"/>
        <v>0</v>
      </c>
      <c r="N1164" s="6" t="s">
        <v>61</v>
      </c>
      <c r="O1164" s="4">
        <f t="shared" si="111"/>
        <v>2</v>
      </c>
      <c r="P1164" s="3">
        <f t="shared" si="112"/>
        <v>41319</v>
      </c>
      <c r="Q1164" s="4" t="str" cm="1">
        <f t="array" ref="Q1164:S1164">_xlfn.TEXTSPLIT(N1164,"/")</f>
        <v>2</v>
      </c>
      <c r="R1164" s="4" t="str">
        <v>14</v>
      </c>
      <c r="S1164" s="4" t="str">
        <v>13</v>
      </c>
      <c r="T1164" s="5">
        <f t="shared" si="113"/>
        <v>41319</v>
      </c>
      <c r="U1164">
        <v>83</v>
      </c>
      <c r="V1164" s="14">
        <v>199</v>
      </c>
      <c r="W1164" s="14">
        <v>66</v>
      </c>
      <c r="X1164" s="14">
        <v>315</v>
      </c>
      <c r="Y1164" s="14">
        <v>97</v>
      </c>
      <c r="Z1164" s="14">
        <v>174</v>
      </c>
      <c r="AA1164" s="14">
        <v>41</v>
      </c>
      <c r="AB1164" s="2">
        <v>1</v>
      </c>
      <c r="AC1164" s="2">
        <v>4</v>
      </c>
      <c r="AD1164" s="2">
        <v>5</v>
      </c>
      <c r="AE1164" s="2">
        <v>2</v>
      </c>
      <c r="AF1164" s="2">
        <v>0</v>
      </c>
      <c r="AG1164" s="2">
        <v>0</v>
      </c>
      <c r="AH1164" s="16">
        <v>0</v>
      </c>
      <c r="AJ1164">
        <v>71</v>
      </c>
      <c r="AK1164">
        <v>50.3</v>
      </c>
      <c r="AR1164">
        <v>58</v>
      </c>
      <c r="AS1164">
        <v>30.63</v>
      </c>
    </row>
    <row r="1165" spans="1:45" x14ac:dyDescent="0.3">
      <c r="A1165">
        <v>5184</v>
      </c>
      <c r="B1165">
        <v>1996</v>
      </c>
      <c r="C1165" s="1">
        <f t="shared" si="108"/>
        <v>28</v>
      </c>
      <c r="D1165" t="s">
        <v>25</v>
      </c>
      <c r="E1165" t="s">
        <v>22</v>
      </c>
      <c r="F1165" s="4" t="s">
        <v>26</v>
      </c>
      <c r="G1165" t="s">
        <v>26</v>
      </c>
      <c r="H1165" s="20">
        <v>34824</v>
      </c>
      <c r="I1165" s="2">
        <f t="shared" si="109"/>
        <v>34.823999999999998</v>
      </c>
      <c r="J1165" s="2"/>
      <c r="K1165" s="2">
        <v>0</v>
      </c>
      <c r="L1165" s="2">
        <v>0</v>
      </c>
      <c r="M1165" s="16">
        <f t="shared" si="110"/>
        <v>0</v>
      </c>
      <c r="N1165" s="6" t="s">
        <v>393</v>
      </c>
      <c r="O1165" s="4">
        <f t="shared" si="111"/>
        <v>2</v>
      </c>
      <c r="P1165" s="3">
        <f t="shared" si="112"/>
        <v>41724</v>
      </c>
      <c r="Q1165" s="4" t="str" cm="1">
        <f t="array" ref="Q1165:S1165">_xlfn.TEXTSPLIT(N1165,"/")</f>
        <v>3</v>
      </c>
      <c r="R1165" s="4" t="str">
        <v>26</v>
      </c>
      <c r="S1165" s="4" t="str">
        <v>14</v>
      </c>
      <c r="T1165" s="5">
        <f t="shared" si="113"/>
        <v>41724</v>
      </c>
      <c r="U1165">
        <v>65</v>
      </c>
      <c r="V1165" s="14">
        <v>4</v>
      </c>
      <c r="W1165" s="14">
        <v>2</v>
      </c>
      <c r="X1165" s="14">
        <v>11</v>
      </c>
      <c r="Y1165" s="14">
        <v>2</v>
      </c>
      <c r="Z1165" s="14">
        <v>0</v>
      </c>
      <c r="AA1165" s="14">
        <v>4</v>
      </c>
      <c r="AB1165" s="2">
        <v>1</v>
      </c>
      <c r="AC1165" s="2">
        <v>1</v>
      </c>
      <c r="AD1165" s="2">
        <v>2</v>
      </c>
      <c r="AE1165" s="2">
        <v>6</v>
      </c>
      <c r="AF1165" s="2">
        <v>0</v>
      </c>
      <c r="AG1165" s="2">
        <v>0</v>
      </c>
      <c r="AH1165" s="16">
        <v>0</v>
      </c>
      <c r="AJ1165">
        <v>38</v>
      </c>
      <c r="AK1165">
        <v>29.937999999999999</v>
      </c>
      <c r="AR1165">
        <v>37</v>
      </c>
      <c r="AS1165">
        <v>80.141000000000005</v>
      </c>
    </row>
    <row r="1166" spans="1:45" x14ac:dyDescent="0.3">
      <c r="A1166">
        <v>5181</v>
      </c>
      <c r="B1166">
        <v>1983</v>
      </c>
      <c r="C1166" s="1">
        <f t="shared" si="108"/>
        <v>41</v>
      </c>
      <c r="D1166" t="s">
        <v>25</v>
      </c>
      <c r="E1166" t="s">
        <v>66</v>
      </c>
      <c r="F1166" s="4" t="s">
        <v>26</v>
      </c>
      <c r="G1166" t="s">
        <v>26</v>
      </c>
      <c r="H1166" s="20">
        <v>24367</v>
      </c>
      <c r="I1166" s="2">
        <f t="shared" si="109"/>
        <v>24.367000000000001</v>
      </c>
      <c r="J1166" s="2"/>
      <c r="K1166" s="2">
        <v>1</v>
      </c>
      <c r="L1166" s="2">
        <v>0</v>
      </c>
      <c r="M1166" s="16">
        <f t="shared" si="110"/>
        <v>1</v>
      </c>
      <c r="N1166" s="6" t="s">
        <v>287</v>
      </c>
      <c r="O1166" s="4">
        <f t="shared" si="111"/>
        <v>2</v>
      </c>
      <c r="P1166" s="3">
        <f t="shared" si="112"/>
        <v>41353</v>
      </c>
      <c r="Q1166" s="4" t="str" cm="1">
        <f t="array" ref="Q1166:S1166">_xlfn.TEXTSPLIT(N1166,"/")</f>
        <v>3</v>
      </c>
      <c r="R1166" s="4" t="str">
        <v>20</v>
      </c>
      <c r="S1166" s="4" t="str">
        <v>13</v>
      </c>
      <c r="T1166" s="5">
        <f t="shared" si="113"/>
        <v>41353</v>
      </c>
      <c r="U1166">
        <v>58</v>
      </c>
      <c r="V1166" s="14">
        <v>2</v>
      </c>
      <c r="W1166" s="14">
        <v>4</v>
      </c>
      <c r="X1166" s="14">
        <v>2</v>
      </c>
      <c r="Y1166" s="14">
        <v>0</v>
      </c>
      <c r="Z1166" s="14">
        <v>11</v>
      </c>
      <c r="AA1166" s="14">
        <v>5</v>
      </c>
      <c r="AB1166" s="2">
        <v>1</v>
      </c>
      <c r="AC1166" s="2">
        <v>1</v>
      </c>
      <c r="AD1166" s="2">
        <v>2</v>
      </c>
      <c r="AE1166" s="2">
        <v>9</v>
      </c>
      <c r="AF1166" s="2">
        <v>0</v>
      </c>
      <c r="AG1166" s="2">
        <v>0</v>
      </c>
      <c r="AH1166" s="16">
        <v>0</v>
      </c>
      <c r="AJ1166">
        <v>60</v>
      </c>
      <c r="AK1166">
        <v>36.735999999999997</v>
      </c>
      <c r="AR1166">
        <v>50</v>
      </c>
      <c r="AS1166">
        <v>60.207999999999998</v>
      </c>
    </row>
    <row r="1167" spans="1:45" x14ac:dyDescent="0.3">
      <c r="A1167">
        <v>5180</v>
      </c>
      <c r="B1167">
        <v>1969</v>
      </c>
      <c r="C1167" s="1">
        <f t="shared" si="108"/>
        <v>55</v>
      </c>
      <c r="D1167" t="s">
        <v>25</v>
      </c>
      <c r="E1167" t="s">
        <v>34</v>
      </c>
      <c r="F1167" s="4" t="s">
        <v>23</v>
      </c>
      <c r="G1167" t="s">
        <v>23</v>
      </c>
      <c r="H1167" s="20">
        <v>50616</v>
      </c>
      <c r="I1167" s="2">
        <f t="shared" si="109"/>
        <v>50.616</v>
      </c>
      <c r="J1167" s="2"/>
      <c r="K1167" s="2">
        <v>0</v>
      </c>
      <c r="L1167" s="2">
        <v>1</v>
      </c>
      <c r="M1167" s="16">
        <f t="shared" si="110"/>
        <v>1</v>
      </c>
      <c r="N1167" s="6" t="s">
        <v>143</v>
      </c>
      <c r="O1167" s="4">
        <f t="shared" si="111"/>
        <v>2</v>
      </c>
      <c r="P1167" s="3">
        <f t="shared" si="112"/>
        <v>41747</v>
      </c>
      <c r="Q1167" s="4" t="str" cm="1">
        <f t="array" ref="Q1167:S1167">_xlfn.TEXTSPLIT(N1167,"/")</f>
        <v>4</v>
      </c>
      <c r="R1167" s="4" t="str">
        <v>18</v>
      </c>
      <c r="S1167" s="4" t="str">
        <v>14</v>
      </c>
      <c r="T1167" s="5">
        <f t="shared" si="113"/>
        <v>41747</v>
      </c>
      <c r="U1167">
        <v>56</v>
      </c>
      <c r="V1167" s="14">
        <v>128</v>
      </c>
      <c r="W1167" s="14">
        <v>0</v>
      </c>
      <c r="X1167" s="14">
        <v>16</v>
      </c>
      <c r="Y1167" s="14">
        <v>0</v>
      </c>
      <c r="Z1167" s="14">
        <v>1</v>
      </c>
      <c r="AA1167" s="14">
        <v>4</v>
      </c>
      <c r="AB1167" s="2">
        <v>2</v>
      </c>
      <c r="AC1167" s="2">
        <v>4</v>
      </c>
      <c r="AD1167" s="2">
        <v>4</v>
      </c>
      <c r="AE1167" s="2">
        <v>7</v>
      </c>
      <c r="AF1167" s="2">
        <v>0</v>
      </c>
      <c r="AG1167" s="2">
        <v>0</v>
      </c>
      <c r="AH1167" s="16">
        <v>0</v>
      </c>
      <c r="AJ1167">
        <v>34</v>
      </c>
      <c r="AK1167">
        <v>10.404</v>
      </c>
      <c r="AR1167">
        <v>52</v>
      </c>
      <c r="AS1167">
        <v>55.238999999999997</v>
      </c>
    </row>
    <row r="1168" spans="1:45" x14ac:dyDescent="0.3">
      <c r="A1168">
        <v>5177</v>
      </c>
      <c r="B1168">
        <v>1975</v>
      </c>
      <c r="C1168" s="1">
        <f t="shared" si="108"/>
        <v>49</v>
      </c>
      <c r="D1168" t="s">
        <v>47</v>
      </c>
      <c r="E1168" t="s">
        <v>42</v>
      </c>
      <c r="F1168" s="4" t="s">
        <v>29</v>
      </c>
      <c r="G1168" t="s">
        <v>29</v>
      </c>
      <c r="H1168" s="20">
        <v>58494</v>
      </c>
      <c r="I1168" s="2">
        <f t="shared" si="109"/>
        <v>58.494</v>
      </c>
      <c r="J1168" s="2"/>
      <c r="K1168" s="2">
        <v>0</v>
      </c>
      <c r="L1168" s="2">
        <v>1</v>
      </c>
      <c r="M1168" s="16">
        <f t="shared" si="110"/>
        <v>1</v>
      </c>
      <c r="N1168" s="7">
        <v>41620</v>
      </c>
      <c r="O1168" s="4">
        <f t="shared" si="111"/>
        <v>1</v>
      </c>
      <c r="P1168" s="3">
        <f t="shared" si="112"/>
        <v>41620</v>
      </c>
      <c r="Q1168" s="4" t="str" cm="1">
        <f t="array" ref="Q1168">_xlfn.TEXTSPLIT(N1168,"/")</f>
        <v>41620</v>
      </c>
      <c r="R1168" s="5"/>
      <c r="S1168" s="5"/>
      <c r="T1168" s="5" t="e">
        <f t="shared" si="113"/>
        <v>#NUM!</v>
      </c>
      <c r="U1168">
        <v>56</v>
      </c>
      <c r="V1168" s="14">
        <v>298</v>
      </c>
      <c r="W1168" s="14">
        <v>7</v>
      </c>
      <c r="X1168" s="14">
        <v>68</v>
      </c>
      <c r="Y1168" s="14">
        <v>4</v>
      </c>
      <c r="Z1168" s="14">
        <v>0</v>
      </c>
      <c r="AA1168" s="14">
        <v>19</v>
      </c>
      <c r="AB1168" s="2">
        <v>2</v>
      </c>
      <c r="AC1168" s="2">
        <v>6</v>
      </c>
      <c r="AD1168" s="2">
        <v>6</v>
      </c>
      <c r="AE1168" s="2">
        <v>6</v>
      </c>
      <c r="AF1168" s="2">
        <v>0</v>
      </c>
      <c r="AG1168" s="2">
        <v>0</v>
      </c>
      <c r="AH1168" s="16">
        <v>0</v>
      </c>
      <c r="AJ1168">
        <v>68</v>
      </c>
      <c r="AK1168">
        <v>38.725000000000001</v>
      </c>
      <c r="AR1168">
        <v>54</v>
      </c>
      <c r="AS1168">
        <v>80.951999999999998</v>
      </c>
    </row>
    <row r="1169" spans="1:45" x14ac:dyDescent="0.3">
      <c r="A1169">
        <v>5176</v>
      </c>
      <c r="B1169">
        <v>1989</v>
      </c>
      <c r="C1169" s="1">
        <f t="shared" si="108"/>
        <v>35</v>
      </c>
      <c r="D1169" t="s">
        <v>47</v>
      </c>
      <c r="E1169" t="s">
        <v>22</v>
      </c>
      <c r="F1169" s="4" t="s">
        <v>32</v>
      </c>
      <c r="G1169" t="s">
        <v>32</v>
      </c>
      <c r="H1169" s="20">
        <v>29604</v>
      </c>
      <c r="I1169" s="2">
        <f t="shared" si="109"/>
        <v>29.603999999999999</v>
      </c>
      <c r="J1169" s="2"/>
      <c r="K1169" s="2">
        <v>1</v>
      </c>
      <c r="L1169" s="2">
        <v>0</v>
      </c>
      <c r="M1169" s="16">
        <f t="shared" si="110"/>
        <v>1</v>
      </c>
      <c r="N1169" s="7">
        <v>41498</v>
      </c>
      <c r="O1169" s="4">
        <f t="shared" si="111"/>
        <v>1</v>
      </c>
      <c r="P1169" s="3">
        <f t="shared" si="112"/>
        <v>41498</v>
      </c>
      <c r="Q1169" s="4" t="str" cm="1">
        <f t="array" ref="Q1169">_xlfn.TEXTSPLIT(N1169,"/")</f>
        <v>41498</v>
      </c>
      <c r="R1169" s="5"/>
      <c r="S1169" s="5"/>
      <c r="T1169" s="5" t="e">
        <f t="shared" si="113"/>
        <v>#NUM!</v>
      </c>
      <c r="U1169">
        <v>88</v>
      </c>
      <c r="V1169" s="14">
        <v>7</v>
      </c>
      <c r="W1169" s="14">
        <v>6</v>
      </c>
      <c r="X1169" s="14">
        <v>13</v>
      </c>
      <c r="Y1169" s="14">
        <v>7</v>
      </c>
      <c r="Z1169" s="14">
        <v>6</v>
      </c>
      <c r="AA1169" s="14">
        <v>14</v>
      </c>
      <c r="AB1169" s="2">
        <v>1</v>
      </c>
      <c r="AC1169" s="2">
        <v>1</v>
      </c>
      <c r="AD1169" s="2">
        <v>3</v>
      </c>
      <c r="AE1169" s="2">
        <v>9</v>
      </c>
      <c r="AF1169" s="2">
        <v>0</v>
      </c>
      <c r="AG1169" s="2">
        <v>0</v>
      </c>
      <c r="AH1169" s="16">
        <v>1</v>
      </c>
      <c r="AJ1169">
        <v>46</v>
      </c>
      <c r="AK1169">
        <v>57.954000000000001</v>
      </c>
      <c r="AR1169">
        <v>46</v>
      </c>
      <c r="AS1169">
        <v>25.315000000000001</v>
      </c>
    </row>
    <row r="1170" spans="1:45" x14ac:dyDescent="0.3">
      <c r="A1170">
        <v>5172</v>
      </c>
      <c r="B1170">
        <v>1977</v>
      </c>
      <c r="C1170" s="1">
        <f t="shared" si="108"/>
        <v>47</v>
      </c>
      <c r="D1170" t="s">
        <v>25</v>
      </c>
      <c r="E1170" t="s">
        <v>42</v>
      </c>
      <c r="F1170" s="4" t="s">
        <v>32</v>
      </c>
      <c r="G1170" t="s">
        <v>32</v>
      </c>
      <c r="H1170" s="20">
        <v>65104</v>
      </c>
      <c r="I1170" s="2">
        <f t="shared" si="109"/>
        <v>65.103999999999999</v>
      </c>
      <c r="J1170" s="2"/>
      <c r="K1170" s="2">
        <v>0</v>
      </c>
      <c r="L1170" s="2">
        <v>1</v>
      </c>
      <c r="M1170" s="16">
        <f t="shared" si="110"/>
        <v>1</v>
      </c>
      <c r="N1170" s="6" t="s">
        <v>98</v>
      </c>
      <c r="O1170" s="4">
        <f t="shared" si="111"/>
        <v>2</v>
      </c>
      <c r="P1170" s="3">
        <f t="shared" si="112"/>
        <v>41592</v>
      </c>
      <c r="Q1170" s="4" t="str" cm="1">
        <f t="array" ref="Q1170:S1170">_xlfn.TEXTSPLIT(N1170,"/")</f>
        <v>11</v>
      </c>
      <c r="R1170" s="4" t="str">
        <v>14</v>
      </c>
      <c r="S1170" s="4" t="str">
        <v>13</v>
      </c>
      <c r="T1170" s="5">
        <f t="shared" si="113"/>
        <v>41592</v>
      </c>
      <c r="U1170">
        <v>4</v>
      </c>
      <c r="V1170" s="14">
        <v>738</v>
      </c>
      <c r="W1170" s="14">
        <v>0</v>
      </c>
      <c r="X1170" s="14">
        <v>232</v>
      </c>
      <c r="Y1170" s="14">
        <v>13</v>
      </c>
      <c r="Z1170" s="14">
        <v>20</v>
      </c>
      <c r="AA1170" s="14">
        <v>50</v>
      </c>
      <c r="AB1170" s="2">
        <v>2</v>
      </c>
      <c r="AC1170" s="2">
        <v>3</v>
      </c>
      <c r="AD1170" s="2">
        <v>7</v>
      </c>
      <c r="AE1170" s="2">
        <v>7</v>
      </c>
      <c r="AF1170" s="2">
        <v>0</v>
      </c>
      <c r="AG1170" s="2">
        <v>0</v>
      </c>
      <c r="AH1170" s="16">
        <v>0</v>
      </c>
      <c r="AJ1170">
        <v>71</v>
      </c>
      <c r="AK1170">
        <v>40.442</v>
      </c>
      <c r="AR1170">
        <v>28</v>
      </c>
      <c r="AS1170">
        <v>80.617000000000004</v>
      </c>
    </row>
    <row r="1171" spans="1:45" x14ac:dyDescent="0.3">
      <c r="A1171">
        <v>5156</v>
      </c>
      <c r="B1171">
        <v>1971</v>
      </c>
      <c r="C1171" s="1">
        <f t="shared" si="108"/>
        <v>53</v>
      </c>
      <c r="D1171" t="s">
        <v>25</v>
      </c>
      <c r="E1171" t="s">
        <v>36</v>
      </c>
      <c r="F1171" s="4" t="s">
        <v>29</v>
      </c>
      <c r="G1171" t="s">
        <v>29</v>
      </c>
      <c r="H1171" s="20">
        <v>62466</v>
      </c>
      <c r="I1171" s="2">
        <f t="shared" si="109"/>
        <v>62.466000000000001</v>
      </c>
      <c r="J1171" s="2"/>
      <c r="K1171" s="2">
        <v>0</v>
      </c>
      <c r="L1171" s="2">
        <v>1</v>
      </c>
      <c r="M1171" s="16">
        <f t="shared" si="110"/>
        <v>1</v>
      </c>
      <c r="N1171" s="6" t="s">
        <v>139</v>
      </c>
      <c r="O1171" s="4">
        <f t="shared" si="111"/>
        <v>2</v>
      </c>
      <c r="P1171" s="3">
        <f t="shared" si="112"/>
        <v>41654</v>
      </c>
      <c r="Q1171" s="4" t="str" cm="1">
        <f t="array" ref="Q1171:S1171">_xlfn.TEXTSPLIT(N1171,"/")</f>
        <v>1</v>
      </c>
      <c r="R1171" s="4" t="str">
        <v>15</v>
      </c>
      <c r="S1171" s="4" t="str">
        <v>14</v>
      </c>
      <c r="T1171" s="5">
        <f t="shared" si="113"/>
        <v>41654</v>
      </c>
      <c r="U1171">
        <v>13</v>
      </c>
      <c r="V1171" s="14">
        <v>129</v>
      </c>
      <c r="W1171" s="14">
        <v>129</v>
      </c>
      <c r="X1171" s="14">
        <v>259</v>
      </c>
      <c r="Y1171" s="14">
        <v>168</v>
      </c>
      <c r="Z1171" s="14">
        <v>121</v>
      </c>
      <c r="AA1171" s="14">
        <v>83</v>
      </c>
      <c r="AB1171" s="2">
        <v>5</v>
      </c>
      <c r="AC1171" s="2">
        <v>6</v>
      </c>
      <c r="AD1171" s="2">
        <v>12</v>
      </c>
      <c r="AE1171" s="2">
        <v>4</v>
      </c>
      <c r="AF1171" s="2">
        <v>0</v>
      </c>
      <c r="AG1171" s="2">
        <v>0</v>
      </c>
      <c r="AH1171" s="16">
        <v>0</v>
      </c>
      <c r="AJ1171">
        <v>75</v>
      </c>
      <c r="AK1171">
        <v>46.680999999999997</v>
      </c>
      <c r="AR1171">
        <v>37</v>
      </c>
      <c r="AS1171">
        <v>39.146000000000001</v>
      </c>
    </row>
    <row r="1172" spans="1:45" x14ac:dyDescent="0.3">
      <c r="A1172">
        <v>5154</v>
      </c>
      <c r="B1172">
        <v>1973</v>
      </c>
      <c r="C1172" s="1">
        <f t="shared" si="108"/>
        <v>51</v>
      </c>
      <c r="D1172" t="s">
        <v>25</v>
      </c>
      <c r="E1172" t="s">
        <v>42</v>
      </c>
      <c r="F1172" s="4" t="s">
        <v>23</v>
      </c>
      <c r="G1172" t="s">
        <v>23</v>
      </c>
      <c r="H1172" s="20">
        <v>37760</v>
      </c>
      <c r="I1172" s="2">
        <f t="shared" si="109"/>
        <v>37.76</v>
      </c>
      <c r="J1172" s="2"/>
      <c r="K1172" s="2">
        <v>1</v>
      </c>
      <c r="L1172" s="2">
        <v>0</v>
      </c>
      <c r="M1172" s="16">
        <f t="shared" si="110"/>
        <v>1</v>
      </c>
      <c r="N1172" s="7">
        <v>41586</v>
      </c>
      <c r="O1172" s="4">
        <f t="shared" si="111"/>
        <v>1</v>
      </c>
      <c r="P1172" s="3">
        <f t="shared" si="112"/>
        <v>41586</v>
      </c>
      <c r="Q1172" s="4" t="str" cm="1">
        <f t="array" ref="Q1172">_xlfn.TEXTSPLIT(N1172,"/")</f>
        <v>41586</v>
      </c>
      <c r="R1172" s="5"/>
      <c r="S1172" s="5"/>
      <c r="T1172" s="5" t="e">
        <f t="shared" si="113"/>
        <v>#NUM!</v>
      </c>
      <c r="U1172">
        <v>54</v>
      </c>
      <c r="V1172" s="14">
        <v>26</v>
      </c>
      <c r="W1172" s="14">
        <v>3</v>
      </c>
      <c r="X1172" s="14">
        <v>13</v>
      </c>
      <c r="Y1172" s="14">
        <v>2</v>
      </c>
      <c r="Z1172" s="14">
        <v>10</v>
      </c>
      <c r="AA1172" s="14">
        <v>0</v>
      </c>
      <c r="AB1172" s="2">
        <v>1</v>
      </c>
      <c r="AC1172" s="2">
        <v>2</v>
      </c>
      <c r="AD1172" s="2">
        <v>3</v>
      </c>
      <c r="AE1172" s="2">
        <v>6</v>
      </c>
      <c r="AF1172" s="2">
        <v>0</v>
      </c>
      <c r="AG1172" s="2">
        <v>0</v>
      </c>
      <c r="AH1172" s="16">
        <v>0</v>
      </c>
      <c r="AJ1172">
        <v>60</v>
      </c>
      <c r="AK1172">
        <v>14.917999999999999</v>
      </c>
      <c r="AR1172">
        <v>51</v>
      </c>
      <c r="AS1172">
        <v>27.213000000000001</v>
      </c>
    </row>
    <row r="1173" spans="1:45" x14ac:dyDescent="0.3">
      <c r="A1173">
        <v>5153</v>
      </c>
      <c r="B1173">
        <v>1968</v>
      </c>
      <c r="C1173" s="1">
        <f t="shared" si="108"/>
        <v>56</v>
      </c>
      <c r="D1173" t="s">
        <v>25</v>
      </c>
      <c r="E1173" t="s">
        <v>34</v>
      </c>
      <c r="F1173" s="4" t="s">
        <v>29</v>
      </c>
      <c r="G1173" t="s">
        <v>29</v>
      </c>
      <c r="H1173" s="20">
        <v>77766</v>
      </c>
      <c r="I1173" s="2">
        <f t="shared" si="109"/>
        <v>77.766000000000005</v>
      </c>
      <c r="J1173" s="2"/>
      <c r="K1173" s="2">
        <v>0</v>
      </c>
      <c r="L1173" s="2">
        <v>1</v>
      </c>
      <c r="M1173" s="16">
        <f t="shared" si="110"/>
        <v>1</v>
      </c>
      <c r="N1173" s="6" t="s">
        <v>300</v>
      </c>
      <c r="O1173" s="4">
        <f t="shared" si="111"/>
        <v>2</v>
      </c>
      <c r="P1173" s="3">
        <f t="shared" si="112"/>
        <v>41327</v>
      </c>
      <c r="Q1173" s="4" t="str" cm="1">
        <f t="array" ref="Q1173:S1173">_xlfn.TEXTSPLIT(N1173,"/")</f>
        <v>2</v>
      </c>
      <c r="R1173" s="4" t="str">
        <v>22</v>
      </c>
      <c r="S1173" s="4" t="str">
        <v>13</v>
      </c>
      <c r="T1173" s="5">
        <f t="shared" si="113"/>
        <v>41327</v>
      </c>
      <c r="U1173">
        <v>97</v>
      </c>
      <c r="V1173" s="14">
        <v>1004</v>
      </c>
      <c r="W1173" s="14">
        <v>59</v>
      </c>
      <c r="X1173" s="14">
        <v>265</v>
      </c>
      <c r="Y1173" s="14">
        <v>115</v>
      </c>
      <c r="Z1173" s="14">
        <v>59</v>
      </c>
      <c r="AA1173" s="14">
        <v>27</v>
      </c>
      <c r="AB1173" s="2">
        <v>2</v>
      </c>
      <c r="AC1173" s="2">
        <v>11</v>
      </c>
      <c r="AD1173" s="2">
        <v>11</v>
      </c>
      <c r="AE1173" s="2">
        <v>6</v>
      </c>
      <c r="AF1173" s="2">
        <v>1</v>
      </c>
      <c r="AG1173" s="2">
        <v>0</v>
      </c>
      <c r="AH1173" s="16">
        <v>1</v>
      </c>
      <c r="AJ1173">
        <v>71</v>
      </c>
      <c r="AK1173">
        <v>8.82</v>
      </c>
      <c r="AR1173">
        <v>49</v>
      </c>
      <c r="AS1173">
        <v>63.206000000000003</v>
      </c>
    </row>
    <row r="1174" spans="1:45" x14ac:dyDescent="0.3">
      <c r="A1174">
        <v>5150</v>
      </c>
      <c r="B1174">
        <v>1980</v>
      </c>
      <c r="C1174" s="1">
        <f t="shared" si="108"/>
        <v>44</v>
      </c>
      <c r="D1174" t="s">
        <v>25</v>
      </c>
      <c r="E1174" t="s">
        <v>66</v>
      </c>
      <c r="F1174" s="4" t="s">
        <v>26</v>
      </c>
      <c r="G1174" t="s">
        <v>26</v>
      </c>
      <c r="H1174" s="20">
        <v>20194</v>
      </c>
      <c r="I1174" s="2">
        <f t="shared" si="109"/>
        <v>20.193999999999999</v>
      </c>
      <c r="J1174" s="2"/>
      <c r="K1174" s="2">
        <v>1</v>
      </c>
      <c r="L1174" s="2">
        <v>0</v>
      </c>
      <c r="M1174" s="16">
        <f t="shared" si="110"/>
        <v>1</v>
      </c>
      <c r="N1174" s="6" t="s">
        <v>391</v>
      </c>
      <c r="O1174" s="4">
        <f t="shared" si="111"/>
        <v>2</v>
      </c>
      <c r="P1174" s="3">
        <f t="shared" si="112"/>
        <v>41260</v>
      </c>
      <c r="Q1174" s="4" t="str" cm="1">
        <f t="array" ref="Q1174:S1174">_xlfn.TEXTSPLIT(N1174,"/")</f>
        <v>12</v>
      </c>
      <c r="R1174" s="4" t="str">
        <v>17</v>
      </c>
      <c r="S1174" s="4" t="str">
        <v>12</v>
      </c>
      <c r="T1174" s="5">
        <f t="shared" si="113"/>
        <v>41260</v>
      </c>
      <c r="U1174">
        <v>64</v>
      </c>
      <c r="V1174" s="14">
        <v>0</v>
      </c>
      <c r="W1174" s="14">
        <v>4</v>
      </c>
      <c r="X1174" s="14">
        <v>7</v>
      </c>
      <c r="Y1174" s="14">
        <v>11</v>
      </c>
      <c r="Z1174" s="14">
        <v>10</v>
      </c>
      <c r="AA1174" s="14">
        <v>15</v>
      </c>
      <c r="AB1174" s="2">
        <v>2</v>
      </c>
      <c r="AC1174" s="2">
        <v>2</v>
      </c>
      <c r="AD1174" s="2">
        <v>3</v>
      </c>
      <c r="AE1174" s="2">
        <v>6</v>
      </c>
      <c r="AF1174" s="2">
        <v>0</v>
      </c>
      <c r="AG1174" s="2">
        <v>0</v>
      </c>
      <c r="AH1174" s="16">
        <v>0</v>
      </c>
      <c r="AJ1174">
        <v>47</v>
      </c>
      <c r="AK1174">
        <v>47.024999999999999</v>
      </c>
      <c r="AR1174">
        <v>47</v>
      </c>
      <c r="AS1174">
        <v>13.624000000000001</v>
      </c>
    </row>
    <row r="1175" spans="1:45" hidden="1" x14ac:dyDescent="0.3">
      <c r="A1175">
        <v>5147</v>
      </c>
      <c r="B1175">
        <v>1949</v>
      </c>
      <c r="C1175" s="1">
        <f t="shared" si="108"/>
        <v>75</v>
      </c>
      <c r="D1175" t="s">
        <v>25</v>
      </c>
      <c r="E1175" t="s">
        <v>22</v>
      </c>
      <c r="F1175" s="4" t="s">
        <v>26</v>
      </c>
      <c r="G1175" t="s">
        <v>26</v>
      </c>
      <c r="H1175" s="20">
        <v>90842</v>
      </c>
      <c r="I1175" s="2">
        <f t="shared" si="109"/>
        <v>90.841999999999999</v>
      </c>
      <c r="J1175" s="2"/>
      <c r="K1175" s="2">
        <v>0</v>
      </c>
      <c r="L1175" s="2">
        <v>0</v>
      </c>
      <c r="M1175" s="16">
        <f t="shared" si="110"/>
        <v>0</v>
      </c>
      <c r="N1175" s="6" t="s">
        <v>234</v>
      </c>
      <c r="O1175" s="4">
        <f t="shared" si="111"/>
        <v>2</v>
      </c>
      <c r="P1175" s="3">
        <f t="shared" si="112"/>
        <v>41484</v>
      </c>
      <c r="Q1175" s="4" t="str" cm="1">
        <f t="array" ref="Q1175:S1175">_xlfn.TEXTSPLIT(N1175,"/")</f>
        <v>7</v>
      </c>
      <c r="R1175" s="4" t="str">
        <v>29</v>
      </c>
      <c r="S1175" s="4" t="str">
        <v>13</v>
      </c>
      <c r="T1175" s="5">
        <f t="shared" si="113"/>
        <v>41484</v>
      </c>
      <c r="U1175">
        <v>57</v>
      </c>
      <c r="V1175" s="14">
        <v>774</v>
      </c>
      <c r="W1175" s="14">
        <v>70</v>
      </c>
      <c r="X1175" s="14">
        <v>118</v>
      </c>
      <c r="Y1175" s="14">
        <v>182</v>
      </c>
      <c r="Z1175" s="14">
        <v>187</v>
      </c>
      <c r="AA1175" s="14">
        <v>93</v>
      </c>
      <c r="AB1175" s="2">
        <v>1</v>
      </c>
      <c r="AC1175" s="2">
        <v>4</v>
      </c>
      <c r="AD1175" s="2">
        <v>13</v>
      </c>
      <c r="AE1175" s="2">
        <v>1</v>
      </c>
      <c r="AF1175" s="2">
        <v>0</v>
      </c>
      <c r="AG1175" s="2">
        <v>0</v>
      </c>
      <c r="AH1175" s="16">
        <v>0</v>
      </c>
      <c r="AJ1175">
        <v>53</v>
      </c>
      <c r="AK1175">
        <v>29.547999999999998</v>
      </c>
      <c r="AR1175">
        <v>61</v>
      </c>
      <c r="AS1175">
        <v>52.597000000000001</v>
      </c>
    </row>
    <row r="1176" spans="1:45" x14ac:dyDescent="0.3">
      <c r="A1176">
        <v>5140</v>
      </c>
      <c r="B1176">
        <v>1986</v>
      </c>
      <c r="C1176" s="1">
        <f t="shared" si="108"/>
        <v>38</v>
      </c>
      <c r="D1176" t="s">
        <v>25</v>
      </c>
      <c r="E1176" t="s">
        <v>34</v>
      </c>
      <c r="F1176" s="4" t="s">
        <v>29</v>
      </c>
      <c r="G1176" t="s">
        <v>29</v>
      </c>
      <c r="H1176" s="20">
        <v>64355</v>
      </c>
      <c r="I1176" s="2">
        <f t="shared" si="109"/>
        <v>64.355000000000004</v>
      </c>
      <c r="J1176" s="2"/>
      <c r="K1176" s="2">
        <v>1</v>
      </c>
      <c r="L1176" s="2">
        <v>0</v>
      </c>
      <c r="M1176" s="16">
        <f t="shared" si="110"/>
        <v>1</v>
      </c>
      <c r="N1176" s="6" t="s">
        <v>338</v>
      </c>
      <c r="O1176" s="4">
        <f t="shared" si="111"/>
        <v>2</v>
      </c>
      <c r="P1176" s="3">
        <f t="shared" si="112"/>
        <v>41145</v>
      </c>
      <c r="Q1176" s="4" t="str" cm="1">
        <f t="array" ref="Q1176:S1176">_xlfn.TEXTSPLIT(N1176,"/")</f>
        <v>8</v>
      </c>
      <c r="R1176" s="4" t="str">
        <v>24</v>
      </c>
      <c r="S1176" s="4" t="str">
        <v>12</v>
      </c>
      <c r="T1176" s="5">
        <f t="shared" si="113"/>
        <v>41145</v>
      </c>
      <c r="U1176">
        <v>66</v>
      </c>
      <c r="V1176" s="14">
        <v>1047</v>
      </c>
      <c r="W1176" s="14">
        <v>0</v>
      </c>
      <c r="X1176" s="14">
        <v>140</v>
      </c>
      <c r="Y1176" s="14">
        <v>67</v>
      </c>
      <c r="Z1176" s="14">
        <v>38</v>
      </c>
      <c r="AA1176" s="14">
        <v>153</v>
      </c>
      <c r="AB1176" s="2">
        <v>2</v>
      </c>
      <c r="AC1176" s="2">
        <v>4</v>
      </c>
      <c r="AD1176" s="2">
        <v>12</v>
      </c>
      <c r="AE1176" s="2">
        <v>8</v>
      </c>
      <c r="AF1176" s="2">
        <v>0</v>
      </c>
      <c r="AG1176" s="2">
        <v>0</v>
      </c>
      <c r="AH1176" s="16">
        <v>0</v>
      </c>
      <c r="AJ1176">
        <v>58</v>
      </c>
      <c r="AK1176">
        <v>64.176000000000002</v>
      </c>
      <c r="AR1176">
        <v>45</v>
      </c>
      <c r="AS1176">
        <v>38.557000000000002</v>
      </c>
    </row>
    <row r="1177" spans="1:45" hidden="1" x14ac:dyDescent="0.3">
      <c r="A1177">
        <v>5138</v>
      </c>
      <c r="B1177">
        <v>1951</v>
      </c>
      <c r="C1177" s="1">
        <f t="shared" si="108"/>
        <v>73</v>
      </c>
      <c r="D1177" t="s">
        <v>25</v>
      </c>
      <c r="E1177" t="s">
        <v>22</v>
      </c>
      <c r="F1177" s="4" t="s">
        <v>32</v>
      </c>
      <c r="G1177" t="s">
        <v>32</v>
      </c>
      <c r="H1177" s="20">
        <v>28320</v>
      </c>
      <c r="I1177" s="2">
        <f t="shared" si="109"/>
        <v>28.32</v>
      </c>
      <c r="J1177" s="2"/>
      <c r="K1177" s="2">
        <v>0</v>
      </c>
      <c r="L1177" s="2">
        <v>1</v>
      </c>
      <c r="M1177" s="16">
        <f t="shared" si="110"/>
        <v>1</v>
      </c>
      <c r="N1177" s="6" t="s">
        <v>404</v>
      </c>
      <c r="O1177" s="4">
        <f t="shared" si="111"/>
        <v>2</v>
      </c>
      <c r="P1177" s="3">
        <f t="shared" si="112"/>
        <v>41288</v>
      </c>
      <c r="Q1177" s="4" t="str" cm="1">
        <f t="array" ref="Q1177:S1177">_xlfn.TEXTSPLIT(N1177,"/")</f>
        <v>1</v>
      </c>
      <c r="R1177" s="4" t="str">
        <v>14</v>
      </c>
      <c r="S1177" s="4" t="str">
        <v>13</v>
      </c>
      <c r="T1177" s="5">
        <f t="shared" si="113"/>
        <v>41288</v>
      </c>
      <c r="U1177">
        <v>68</v>
      </c>
      <c r="V1177" s="14">
        <v>19</v>
      </c>
      <c r="W1177" s="14">
        <v>1</v>
      </c>
      <c r="X1177" s="14">
        <v>14</v>
      </c>
      <c r="Y1177" s="14">
        <v>3</v>
      </c>
      <c r="Z1177" s="14">
        <v>2</v>
      </c>
      <c r="AA1177" s="14">
        <v>4</v>
      </c>
      <c r="AB1177" s="2">
        <v>1</v>
      </c>
      <c r="AC1177" s="2">
        <v>1</v>
      </c>
      <c r="AD1177" s="2">
        <v>3</v>
      </c>
      <c r="AE1177" s="2">
        <v>8</v>
      </c>
      <c r="AF1177" s="2">
        <v>0</v>
      </c>
      <c r="AG1177" s="2">
        <v>0</v>
      </c>
      <c r="AH1177" s="16">
        <v>0</v>
      </c>
      <c r="AJ1177">
        <v>65</v>
      </c>
      <c r="AK1177">
        <v>72.905000000000001</v>
      </c>
      <c r="AR1177">
        <v>36</v>
      </c>
      <c r="AS1177">
        <v>15.038</v>
      </c>
    </row>
    <row r="1178" spans="1:45" x14ac:dyDescent="0.3">
      <c r="A1178">
        <v>5136</v>
      </c>
      <c r="B1178">
        <v>1974</v>
      </c>
      <c r="C1178" s="1">
        <f t="shared" si="108"/>
        <v>50</v>
      </c>
      <c r="D1178" t="s">
        <v>28</v>
      </c>
      <c r="E1178" t="s">
        <v>22</v>
      </c>
      <c r="F1178" s="4" t="s">
        <v>26</v>
      </c>
      <c r="G1178" t="s">
        <v>26</v>
      </c>
      <c r="H1178" s="20">
        <v>65333</v>
      </c>
      <c r="I1178" s="2">
        <f t="shared" si="109"/>
        <v>65.332999999999998</v>
      </c>
      <c r="J1178" s="2"/>
      <c r="K1178" s="2">
        <v>0</v>
      </c>
      <c r="L1178" s="2">
        <v>1</v>
      </c>
      <c r="M1178" s="16">
        <f t="shared" si="110"/>
        <v>1</v>
      </c>
      <c r="N1178" s="6" t="s">
        <v>331</v>
      </c>
      <c r="O1178" s="4">
        <f t="shared" si="111"/>
        <v>2</v>
      </c>
      <c r="P1178" s="3">
        <f t="shared" si="112"/>
        <v>41656</v>
      </c>
      <c r="Q1178" s="4" t="str" cm="1">
        <f t="array" ref="Q1178:S1178">_xlfn.TEXTSPLIT(N1178,"/")</f>
        <v>1</v>
      </c>
      <c r="R1178" s="4" t="str">
        <v>17</v>
      </c>
      <c r="S1178" s="4" t="str">
        <v>14</v>
      </c>
      <c r="T1178" s="5">
        <f t="shared" si="113"/>
        <v>41656</v>
      </c>
      <c r="U1178">
        <v>58</v>
      </c>
      <c r="V1178" s="14">
        <v>654</v>
      </c>
      <c r="W1178" s="14">
        <v>7</v>
      </c>
      <c r="X1178" s="14">
        <v>92</v>
      </c>
      <c r="Y1178" s="14">
        <v>0</v>
      </c>
      <c r="Z1178" s="14">
        <v>15</v>
      </c>
      <c r="AA1178" s="14">
        <v>30</v>
      </c>
      <c r="AB1178" s="2">
        <v>7</v>
      </c>
      <c r="AC1178" s="2">
        <v>9</v>
      </c>
      <c r="AD1178" s="2">
        <v>8</v>
      </c>
      <c r="AE1178" s="2">
        <v>6</v>
      </c>
      <c r="AF1178" s="2">
        <v>0</v>
      </c>
      <c r="AG1178" s="2">
        <v>0</v>
      </c>
      <c r="AH1178" s="16">
        <v>2</v>
      </c>
      <c r="AJ1178">
        <v>49</v>
      </c>
      <c r="AK1178">
        <v>56.715000000000003</v>
      </c>
      <c r="AR1178">
        <v>47</v>
      </c>
      <c r="AS1178">
        <v>21.675000000000001</v>
      </c>
    </row>
    <row r="1179" spans="1:45" x14ac:dyDescent="0.3">
      <c r="A1179">
        <v>5125</v>
      </c>
      <c r="B1179">
        <v>1961</v>
      </c>
      <c r="C1179" s="1">
        <f t="shared" si="108"/>
        <v>63</v>
      </c>
      <c r="D1179" t="s">
        <v>25</v>
      </c>
      <c r="E1179" t="s">
        <v>22</v>
      </c>
      <c r="F1179" s="4" t="s">
        <v>29</v>
      </c>
      <c r="G1179" t="s">
        <v>29</v>
      </c>
      <c r="H1179" s="20">
        <v>79530</v>
      </c>
      <c r="I1179" s="2">
        <f t="shared" si="109"/>
        <v>79.53</v>
      </c>
      <c r="J1179" s="2"/>
      <c r="K1179" s="2">
        <v>0</v>
      </c>
      <c r="L1179" s="2">
        <v>0</v>
      </c>
      <c r="M1179" s="16">
        <f t="shared" si="110"/>
        <v>0</v>
      </c>
      <c r="N1179" s="6" t="s">
        <v>130</v>
      </c>
      <c r="O1179" s="4">
        <f t="shared" si="111"/>
        <v>2</v>
      </c>
      <c r="P1179" s="3">
        <f t="shared" si="112"/>
        <v>41411</v>
      </c>
      <c r="Q1179" s="4" t="str" cm="1">
        <f t="array" ref="Q1179:S1179">_xlfn.TEXTSPLIT(N1179,"/")</f>
        <v>5</v>
      </c>
      <c r="R1179" s="4" t="str">
        <v>17</v>
      </c>
      <c r="S1179" s="4" t="str">
        <v>13</v>
      </c>
      <c r="T1179" s="5">
        <f t="shared" si="113"/>
        <v>41411</v>
      </c>
      <c r="U1179">
        <v>64</v>
      </c>
      <c r="V1179" s="14">
        <v>333</v>
      </c>
      <c r="W1179" s="14">
        <v>0</v>
      </c>
      <c r="X1179" s="14">
        <v>815</v>
      </c>
      <c r="Y1179" s="14">
        <v>129</v>
      </c>
      <c r="Z1179" s="14">
        <v>42</v>
      </c>
      <c r="AA1179" s="14">
        <v>29</v>
      </c>
      <c r="AB1179" s="2">
        <v>1</v>
      </c>
      <c r="AC1179" s="2">
        <v>4</v>
      </c>
      <c r="AD1179" s="2">
        <v>11</v>
      </c>
      <c r="AE1179" s="2">
        <v>2</v>
      </c>
      <c r="AF1179" s="2">
        <v>0</v>
      </c>
      <c r="AG1179" s="2">
        <v>0</v>
      </c>
      <c r="AH1179" s="16">
        <v>0</v>
      </c>
      <c r="AJ1179">
        <v>73</v>
      </c>
      <c r="AK1179">
        <v>55.517000000000003</v>
      </c>
      <c r="AR1179">
        <v>63</v>
      </c>
      <c r="AS1179">
        <v>87.305000000000007</v>
      </c>
    </row>
    <row r="1180" spans="1:45" hidden="1" x14ac:dyDescent="0.3">
      <c r="A1180">
        <v>5123</v>
      </c>
      <c r="B1180">
        <v>1952</v>
      </c>
      <c r="C1180" s="1">
        <f t="shared" si="108"/>
        <v>72</v>
      </c>
      <c r="D1180" t="s">
        <v>25</v>
      </c>
      <c r="E1180" t="s">
        <v>42</v>
      </c>
      <c r="F1180" s="4" t="s">
        <v>29</v>
      </c>
      <c r="G1180" t="s">
        <v>29</v>
      </c>
      <c r="H1180" s="20">
        <v>27450</v>
      </c>
      <c r="I1180" s="2">
        <f t="shared" si="109"/>
        <v>27.45</v>
      </c>
      <c r="J1180" s="2"/>
      <c r="K1180" s="2">
        <v>0</v>
      </c>
      <c r="L1180" s="2">
        <v>0</v>
      </c>
      <c r="M1180" s="16">
        <f t="shared" si="110"/>
        <v>0</v>
      </c>
      <c r="N1180" s="6" t="s">
        <v>205</v>
      </c>
      <c r="O1180" s="4">
        <f t="shared" si="111"/>
        <v>2</v>
      </c>
      <c r="P1180" s="3">
        <f t="shared" si="112"/>
        <v>41379</v>
      </c>
      <c r="Q1180" s="4" t="str" cm="1">
        <f t="array" ref="Q1180:S1180">_xlfn.TEXTSPLIT(N1180,"/")</f>
        <v>4</v>
      </c>
      <c r="R1180" s="4" t="str">
        <v>15</v>
      </c>
      <c r="S1180" s="4" t="str">
        <v>13</v>
      </c>
      <c r="T1180" s="5">
        <f t="shared" si="113"/>
        <v>41379</v>
      </c>
      <c r="U1180">
        <v>57</v>
      </c>
      <c r="V1180" s="14">
        <v>37</v>
      </c>
      <c r="W1180" s="14">
        <v>12</v>
      </c>
      <c r="X1180" s="14">
        <v>23</v>
      </c>
      <c r="Y1180" s="14">
        <v>8</v>
      </c>
      <c r="Z1180" s="14">
        <v>11</v>
      </c>
      <c r="AA1180" s="14">
        <v>52</v>
      </c>
      <c r="AB1180" s="2">
        <v>1</v>
      </c>
      <c r="AC1180" s="2">
        <v>2</v>
      </c>
      <c r="AD1180" s="2">
        <v>3</v>
      </c>
      <c r="AE1180" s="2">
        <v>7</v>
      </c>
      <c r="AF1180" s="2">
        <v>0</v>
      </c>
      <c r="AG1180" s="2">
        <v>0</v>
      </c>
      <c r="AH1180" s="16">
        <v>0</v>
      </c>
      <c r="AJ1180">
        <v>76</v>
      </c>
      <c r="AK1180">
        <v>78.093000000000004</v>
      </c>
      <c r="AR1180">
        <v>65</v>
      </c>
      <c r="AS1180">
        <v>51.411999999999999</v>
      </c>
    </row>
    <row r="1181" spans="1:45" x14ac:dyDescent="0.3">
      <c r="A1181">
        <v>5121</v>
      </c>
      <c r="B1181">
        <v>1978</v>
      </c>
      <c r="C1181" s="1">
        <f t="shared" si="108"/>
        <v>46</v>
      </c>
      <c r="D1181" t="s">
        <v>28</v>
      </c>
      <c r="E1181" t="s">
        <v>22</v>
      </c>
      <c r="F1181" s="4" t="s">
        <v>26</v>
      </c>
      <c r="G1181" t="s">
        <v>26</v>
      </c>
      <c r="H1181" s="20">
        <v>56628</v>
      </c>
      <c r="I1181" s="2">
        <f t="shared" si="109"/>
        <v>56.628</v>
      </c>
      <c r="J1181" s="2"/>
      <c r="K1181" s="2">
        <v>0</v>
      </c>
      <c r="L1181" s="2">
        <v>1</v>
      </c>
      <c r="M1181" s="16">
        <f t="shared" si="110"/>
        <v>1</v>
      </c>
      <c r="N1181" s="6" t="s">
        <v>114</v>
      </c>
      <c r="O1181" s="4">
        <f t="shared" si="111"/>
        <v>2</v>
      </c>
      <c r="P1181" s="3">
        <f t="shared" si="112"/>
        <v>41719</v>
      </c>
      <c r="Q1181" s="4" t="str" cm="1">
        <f t="array" ref="Q1181:S1181">_xlfn.TEXTSPLIT(N1181,"/")</f>
        <v>3</v>
      </c>
      <c r="R1181" s="4" t="str">
        <v>21</v>
      </c>
      <c r="S1181" s="4" t="str">
        <v>14</v>
      </c>
      <c r="T1181" s="5">
        <f t="shared" si="113"/>
        <v>41719</v>
      </c>
      <c r="U1181">
        <v>30</v>
      </c>
      <c r="V1181" s="14">
        <v>479</v>
      </c>
      <c r="W1181" s="14">
        <v>5</v>
      </c>
      <c r="X1181" s="14">
        <v>82</v>
      </c>
      <c r="Y1181" s="14">
        <v>7</v>
      </c>
      <c r="Z1181" s="14">
        <v>17</v>
      </c>
      <c r="AA1181" s="14">
        <v>171</v>
      </c>
      <c r="AB1181" s="2">
        <v>2</v>
      </c>
      <c r="AC1181" s="2">
        <v>7</v>
      </c>
      <c r="AD1181" s="2">
        <v>5</v>
      </c>
      <c r="AE1181" s="2">
        <v>5</v>
      </c>
      <c r="AF1181" s="2">
        <v>0</v>
      </c>
      <c r="AG1181" s="2">
        <v>0</v>
      </c>
      <c r="AH1181" s="16">
        <v>1</v>
      </c>
      <c r="AJ1181">
        <v>80</v>
      </c>
      <c r="AK1181">
        <v>48.948</v>
      </c>
      <c r="AR1181">
        <v>53</v>
      </c>
      <c r="AS1181">
        <v>63.683999999999997</v>
      </c>
    </row>
    <row r="1182" spans="1:45" x14ac:dyDescent="0.3">
      <c r="A1182">
        <v>5120</v>
      </c>
      <c r="B1182">
        <v>1983</v>
      </c>
      <c r="C1182" s="1">
        <f t="shared" si="108"/>
        <v>41</v>
      </c>
      <c r="D1182" t="s">
        <v>47</v>
      </c>
      <c r="E1182" t="s">
        <v>36</v>
      </c>
      <c r="F1182" s="4" t="s">
        <v>32</v>
      </c>
      <c r="G1182" t="s">
        <v>32</v>
      </c>
      <c r="H1182" s="20">
        <v>66664</v>
      </c>
      <c r="I1182" s="2">
        <f t="shared" si="109"/>
        <v>66.664000000000001</v>
      </c>
      <c r="J1182" s="2"/>
      <c r="K1182" s="2">
        <v>0</v>
      </c>
      <c r="L1182" s="2">
        <v>0</v>
      </c>
      <c r="M1182" s="16">
        <f t="shared" si="110"/>
        <v>0</v>
      </c>
      <c r="N1182" s="6" t="s">
        <v>423</v>
      </c>
      <c r="O1182" s="4">
        <f t="shared" si="111"/>
        <v>2</v>
      </c>
      <c r="P1182" s="3">
        <f t="shared" si="112"/>
        <v>41177</v>
      </c>
      <c r="Q1182" s="4" t="str" cm="1">
        <f t="array" ref="Q1182:S1182">_xlfn.TEXTSPLIT(N1182,"/")</f>
        <v>9</v>
      </c>
      <c r="R1182" s="4" t="str">
        <v>25</v>
      </c>
      <c r="S1182" s="4" t="str">
        <v>12</v>
      </c>
      <c r="T1182" s="5">
        <f t="shared" si="113"/>
        <v>41177</v>
      </c>
      <c r="U1182">
        <v>78</v>
      </c>
      <c r="V1182" s="14">
        <v>398</v>
      </c>
      <c r="W1182" s="14">
        <v>96</v>
      </c>
      <c r="X1182" s="14">
        <v>447</v>
      </c>
      <c r="Y1182" s="14">
        <v>220</v>
      </c>
      <c r="Z1182" s="14">
        <v>96</v>
      </c>
      <c r="AA1182" s="14">
        <v>32</v>
      </c>
      <c r="AB1182" s="2">
        <v>1</v>
      </c>
      <c r="AC1182" s="2">
        <v>5</v>
      </c>
      <c r="AD1182" s="2">
        <v>6</v>
      </c>
      <c r="AE1182" s="2">
        <v>3</v>
      </c>
      <c r="AF1182" s="2">
        <v>0</v>
      </c>
      <c r="AG1182" s="2">
        <v>0</v>
      </c>
      <c r="AH1182" s="16">
        <v>0</v>
      </c>
      <c r="AJ1182">
        <v>71</v>
      </c>
      <c r="AK1182">
        <v>59.353999999999999</v>
      </c>
      <c r="AR1182">
        <v>51</v>
      </c>
      <c r="AS1182">
        <v>62.71</v>
      </c>
    </row>
    <row r="1183" spans="1:45" x14ac:dyDescent="0.3">
      <c r="A1183">
        <v>5117</v>
      </c>
      <c r="B1183">
        <v>1964</v>
      </c>
      <c r="C1183" s="1">
        <f t="shared" si="108"/>
        <v>60</v>
      </c>
      <c r="D1183" t="s">
        <v>25</v>
      </c>
      <c r="E1183" t="s">
        <v>36</v>
      </c>
      <c r="F1183" s="4" t="s">
        <v>29</v>
      </c>
      <c r="G1183" t="s">
        <v>29</v>
      </c>
      <c r="H1183" s="20">
        <v>32632</v>
      </c>
      <c r="I1183" s="2">
        <f t="shared" si="109"/>
        <v>32.631999999999998</v>
      </c>
      <c r="J1183" s="2"/>
      <c r="K1183" s="2">
        <v>0</v>
      </c>
      <c r="L1183" s="2">
        <v>0</v>
      </c>
      <c r="M1183" s="16">
        <f t="shared" si="110"/>
        <v>0</v>
      </c>
      <c r="N1183" s="7">
        <v>40947</v>
      </c>
      <c r="O1183" s="4">
        <f t="shared" si="111"/>
        <v>1</v>
      </c>
      <c r="P1183" s="3">
        <f t="shared" si="112"/>
        <v>40947</v>
      </c>
      <c r="Q1183" s="4" t="str" cm="1">
        <f t="array" ref="Q1183">_xlfn.TEXTSPLIT(N1183,"/")</f>
        <v>40947</v>
      </c>
      <c r="R1183" s="5"/>
      <c r="S1183" s="5"/>
      <c r="T1183" s="5" t="e">
        <f t="shared" si="113"/>
        <v>#NUM!</v>
      </c>
      <c r="U1183">
        <v>32</v>
      </c>
      <c r="V1183" s="14">
        <v>63</v>
      </c>
      <c r="W1183" s="14">
        <v>151</v>
      </c>
      <c r="X1183" s="14">
        <v>137</v>
      </c>
      <c r="Y1183" s="14">
        <v>153</v>
      </c>
      <c r="Z1183" s="14">
        <v>19</v>
      </c>
      <c r="AA1183" s="14">
        <v>53</v>
      </c>
      <c r="AB1183" s="2">
        <v>2</v>
      </c>
      <c r="AC1183" s="2">
        <v>4</v>
      </c>
      <c r="AD1183" s="2">
        <v>8</v>
      </c>
      <c r="AE1183" s="2">
        <v>5</v>
      </c>
      <c r="AF1183" s="2">
        <v>0</v>
      </c>
      <c r="AG1183" s="2">
        <v>0</v>
      </c>
      <c r="AH1183" s="16">
        <v>0</v>
      </c>
      <c r="AJ1183">
        <v>40</v>
      </c>
      <c r="AK1183">
        <v>23.536000000000001</v>
      </c>
      <c r="AR1183">
        <v>60</v>
      </c>
      <c r="AS1183">
        <v>77.225999999999999</v>
      </c>
    </row>
    <row r="1184" spans="1:45" x14ac:dyDescent="0.3">
      <c r="A1184">
        <v>5114</v>
      </c>
      <c r="B1184">
        <v>1966</v>
      </c>
      <c r="C1184" s="1">
        <f t="shared" si="108"/>
        <v>58</v>
      </c>
      <c r="D1184" t="s">
        <v>33</v>
      </c>
      <c r="E1184" t="s">
        <v>42</v>
      </c>
      <c r="F1184" s="4" t="s">
        <v>29</v>
      </c>
      <c r="G1184" t="s">
        <v>29</v>
      </c>
      <c r="H1184" s="20">
        <v>74806</v>
      </c>
      <c r="I1184" s="2">
        <f t="shared" si="109"/>
        <v>74.805999999999997</v>
      </c>
      <c r="J1184" s="2"/>
      <c r="K1184" s="2">
        <v>0</v>
      </c>
      <c r="L1184" s="2">
        <v>1</v>
      </c>
      <c r="M1184" s="16">
        <f t="shared" si="110"/>
        <v>1</v>
      </c>
      <c r="N1184" s="6" t="s">
        <v>62</v>
      </c>
      <c r="O1184" s="4">
        <f t="shared" si="111"/>
        <v>2</v>
      </c>
      <c r="P1184" s="3">
        <f t="shared" si="112"/>
        <v>41262</v>
      </c>
      <c r="Q1184" s="4" t="str" cm="1">
        <f t="array" ref="Q1184:S1184">_xlfn.TEXTSPLIT(N1184,"/")</f>
        <v>12</v>
      </c>
      <c r="R1184" s="4" t="str">
        <v>19</v>
      </c>
      <c r="S1184" s="4" t="str">
        <v>12</v>
      </c>
      <c r="T1184" s="5">
        <f t="shared" si="113"/>
        <v>41262</v>
      </c>
      <c r="U1184">
        <v>1</v>
      </c>
      <c r="V1184" s="14">
        <v>670</v>
      </c>
      <c r="W1184" s="14">
        <v>9</v>
      </c>
      <c r="X1184" s="14">
        <v>249</v>
      </c>
      <c r="Y1184" s="14">
        <v>0</v>
      </c>
      <c r="Z1184" s="14">
        <v>28</v>
      </c>
      <c r="AA1184" s="14">
        <v>9</v>
      </c>
      <c r="AB1184" s="2">
        <v>2</v>
      </c>
      <c r="AC1184" s="2">
        <v>5</v>
      </c>
      <c r="AD1184" s="2">
        <v>5</v>
      </c>
      <c r="AE1184" s="2">
        <v>4</v>
      </c>
      <c r="AF1184" s="2">
        <v>0</v>
      </c>
      <c r="AG1184" s="2">
        <v>0</v>
      </c>
      <c r="AH1184" s="16">
        <v>0</v>
      </c>
      <c r="AJ1184">
        <v>52</v>
      </c>
      <c r="AK1184">
        <v>44.420999999999999</v>
      </c>
      <c r="AR1184">
        <v>50</v>
      </c>
      <c r="AS1184">
        <v>54.107999999999997</v>
      </c>
    </row>
    <row r="1185" spans="1:45" x14ac:dyDescent="0.3">
      <c r="A1185">
        <v>5113</v>
      </c>
      <c r="B1185">
        <v>1972</v>
      </c>
      <c r="C1185" s="1">
        <f t="shared" si="108"/>
        <v>52</v>
      </c>
      <c r="D1185" t="s">
        <v>25</v>
      </c>
      <c r="E1185" t="s">
        <v>34</v>
      </c>
      <c r="F1185" s="4" t="s">
        <v>23</v>
      </c>
      <c r="G1185" t="s">
        <v>23</v>
      </c>
      <c r="H1185" s="20">
        <v>86979</v>
      </c>
      <c r="I1185" s="2">
        <f t="shared" si="109"/>
        <v>86.978999999999999</v>
      </c>
      <c r="J1185" s="2"/>
      <c r="K1185" s="2">
        <v>0</v>
      </c>
      <c r="L1185" s="2">
        <v>0</v>
      </c>
      <c r="M1185" s="16">
        <f t="shared" si="110"/>
        <v>0</v>
      </c>
      <c r="N1185" s="7">
        <v>41466</v>
      </c>
      <c r="O1185" s="4">
        <f t="shared" si="111"/>
        <v>1</v>
      </c>
      <c r="P1185" s="3">
        <f t="shared" si="112"/>
        <v>41466</v>
      </c>
      <c r="Q1185" s="4" t="str" cm="1">
        <f t="array" ref="Q1185">_xlfn.TEXTSPLIT(N1185,"/")</f>
        <v>41466</v>
      </c>
      <c r="R1185" s="5"/>
      <c r="S1185" s="5"/>
      <c r="T1185" s="5" t="e">
        <f t="shared" si="113"/>
        <v>#NUM!</v>
      </c>
      <c r="U1185">
        <v>67</v>
      </c>
      <c r="V1185" s="14">
        <v>584</v>
      </c>
      <c r="W1185" s="14">
        <v>100</v>
      </c>
      <c r="X1185" s="14">
        <v>835</v>
      </c>
      <c r="Y1185" s="14">
        <v>65</v>
      </c>
      <c r="Z1185" s="14">
        <v>83</v>
      </c>
      <c r="AA1185" s="14">
        <v>35</v>
      </c>
      <c r="AB1185" s="2">
        <v>1</v>
      </c>
      <c r="AC1185" s="2">
        <v>5</v>
      </c>
      <c r="AD1185" s="2">
        <v>5</v>
      </c>
      <c r="AE1185" s="2">
        <v>2</v>
      </c>
      <c r="AF1185" s="2">
        <v>1</v>
      </c>
      <c r="AG1185" s="2">
        <v>0</v>
      </c>
      <c r="AH1185" s="16">
        <v>1</v>
      </c>
      <c r="AJ1185">
        <v>41</v>
      </c>
      <c r="AK1185">
        <v>43.814999999999998</v>
      </c>
      <c r="AR1185">
        <v>62</v>
      </c>
      <c r="AS1185">
        <v>63.341999999999999</v>
      </c>
    </row>
    <row r="1186" spans="1:45" x14ac:dyDescent="0.3">
      <c r="A1186">
        <v>5107</v>
      </c>
      <c r="B1186">
        <v>1974</v>
      </c>
      <c r="C1186" s="1">
        <f t="shared" si="108"/>
        <v>50</v>
      </c>
      <c r="D1186" t="s">
        <v>25</v>
      </c>
      <c r="E1186" t="s">
        <v>34</v>
      </c>
      <c r="F1186" s="4" t="s">
        <v>23</v>
      </c>
      <c r="G1186" t="s">
        <v>23</v>
      </c>
      <c r="H1186" s="20">
        <v>35860</v>
      </c>
      <c r="I1186" s="2">
        <f t="shared" si="109"/>
        <v>35.86</v>
      </c>
      <c r="J1186" s="2"/>
      <c r="K1186" s="2">
        <v>1</v>
      </c>
      <c r="L1186" s="2">
        <v>1</v>
      </c>
      <c r="M1186" s="16">
        <f t="shared" si="110"/>
        <v>2</v>
      </c>
      <c r="N1186" s="6" t="s">
        <v>318</v>
      </c>
      <c r="O1186" s="4">
        <f t="shared" si="111"/>
        <v>2</v>
      </c>
      <c r="P1186" s="3">
        <f t="shared" si="112"/>
        <v>41778</v>
      </c>
      <c r="Q1186" s="4" t="str" cm="1">
        <f t="array" ref="Q1186:S1186">_xlfn.TEXTSPLIT(N1186,"/")</f>
        <v>5</v>
      </c>
      <c r="R1186" s="4" t="str">
        <v>19</v>
      </c>
      <c r="S1186" s="4" t="str">
        <v>14</v>
      </c>
      <c r="T1186" s="5">
        <f t="shared" si="113"/>
        <v>41778</v>
      </c>
      <c r="U1186">
        <v>37</v>
      </c>
      <c r="V1186" s="14">
        <v>15</v>
      </c>
      <c r="W1186" s="14">
        <v>0</v>
      </c>
      <c r="X1186" s="14">
        <v>8</v>
      </c>
      <c r="Y1186" s="14">
        <v>4</v>
      </c>
      <c r="Z1186" s="14">
        <v>2</v>
      </c>
      <c r="AA1186" s="14">
        <v>20</v>
      </c>
      <c r="AB1186" s="2">
        <v>2</v>
      </c>
      <c r="AC1186" s="2">
        <v>1</v>
      </c>
      <c r="AD1186" s="2">
        <v>2</v>
      </c>
      <c r="AE1186" s="2">
        <v>5</v>
      </c>
      <c r="AF1186" s="2">
        <v>0</v>
      </c>
      <c r="AG1186" s="2">
        <v>0</v>
      </c>
      <c r="AH1186" s="16">
        <v>1</v>
      </c>
      <c r="AJ1186">
        <v>65</v>
      </c>
      <c r="AK1186">
        <v>35.246000000000002</v>
      </c>
      <c r="AR1186">
        <v>54</v>
      </c>
      <c r="AS1186">
        <v>42.731000000000002</v>
      </c>
    </row>
    <row r="1187" spans="1:45" x14ac:dyDescent="0.3">
      <c r="A1187">
        <v>5093</v>
      </c>
      <c r="B1187">
        <v>1975</v>
      </c>
      <c r="C1187" s="1">
        <f t="shared" si="108"/>
        <v>49</v>
      </c>
      <c r="D1187" t="s">
        <v>25</v>
      </c>
      <c r="E1187" t="s">
        <v>34</v>
      </c>
      <c r="F1187" s="4" t="s">
        <v>23</v>
      </c>
      <c r="G1187" t="s">
        <v>23</v>
      </c>
      <c r="H1187" s="20">
        <v>25509</v>
      </c>
      <c r="I1187" s="2">
        <f t="shared" si="109"/>
        <v>25.509</v>
      </c>
      <c r="J1187" s="2"/>
      <c r="K1187" s="2">
        <v>1</v>
      </c>
      <c r="L1187" s="2">
        <v>0</v>
      </c>
      <c r="M1187" s="16">
        <f t="shared" si="110"/>
        <v>1</v>
      </c>
      <c r="N1187" s="6" t="s">
        <v>192</v>
      </c>
      <c r="O1187" s="4">
        <f t="shared" si="111"/>
        <v>2</v>
      </c>
      <c r="P1187" s="3">
        <f t="shared" si="112"/>
        <v>41170</v>
      </c>
      <c r="Q1187" s="4" t="str" cm="1">
        <f t="array" ref="Q1187:S1187">_xlfn.TEXTSPLIT(N1187,"/")</f>
        <v>9</v>
      </c>
      <c r="R1187" s="4" t="str">
        <v>18</v>
      </c>
      <c r="S1187" s="4" t="str">
        <v>12</v>
      </c>
      <c r="T1187" s="5">
        <f t="shared" si="113"/>
        <v>41170</v>
      </c>
      <c r="U1187">
        <v>15</v>
      </c>
      <c r="V1187" s="14">
        <v>40</v>
      </c>
      <c r="W1187" s="14">
        <v>3</v>
      </c>
      <c r="X1187" s="14">
        <v>30</v>
      </c>
      <c r="Y1187" s="14">
        <v>10</v>
      </c>
      <c r="Z1187" s="14">
        <v>7</v>
      </c>
      <c r="AA1187" s="14">
        <v>11</v>
      </c>
      <c r="AB1187" s="2">
        <v>3</v>
      </c>
      <c r="AC1187" s="2">
        <v>3</v>
      </c>
      <c r="AD1187" s="2">
        <v>3</v>
      </c>
      <c r="AE1187" s="2">
        <v>9</v>
      </c>
      <c r="AF1187" s="2">
        <v>1</v>
      </c>
      <c r="AG1187" s="2">
        <v>0</v>
      </c>
      <c r="AH1187" s="16">
        <v>0</v>
      </c>
      <c r="AJ1187">
        <v>52</v>
      </c>
      <c r="AK1187">
        <v>42.767000000000003</v>
      </c>
      <c r="AR1187">
        <v>35</v>
      </c>
      <c r="AS1187">
        <v>16.248000000000001</v>
      </c>
    </row>
    <row r="1188" spans="1:45" hidden="1" x14ac:dyDescent="0.3">
      <c r="A1188">
        <v>5092</v>
      </c>
      <c r="B1188">
        <v>1950</v>
      </c>
      <c r="C1188" s="1">
        <f t="shared" si="108"/>
        <v>74</v>
      </c>
      <c r="D1188" t="s">
        <v>25</v>
      </c>
      <c r="E1188" t="s">
        <v>34</v>
      </c>
      <c r="F1188" s="4" t="s">
        <v>43</v>
      </c>
      <c r="G1188" t="s">
        <v>43</v>
      </c>
      <c r="H1188" s="20">
        <v>51569</v>
      </c>
      <c r="I1188" s="2">
        <f t="shared" si="109"/>
        <v>51.569000000000003</v>
      </c>
      <c r="J1188" s="2"/>
      <c r="K1188" s="2">
        <v>0</v>
      </c>
      <c r="L1188" s="2">
        <v>1</v>
      </c>
      <c r="M1188" s="16">
        <f t="shared" si="110"/>
        <v>1</v>
      </c>
      <c r="N1188" s="7">
        <v>41610</v>
      </c>
      <c r="O1188" s="4">
        <f t="shared" si="111"/>
        <v>1</v>
      </c>
      <c r="P1188" s="3">
        <f t="shared" si="112"/>
        <v>41610</v>
      </c>
      <c r="Q1188" s="4" t="str" cm="1">
        <f t="array" ref="Q1188">_xlfn.TEXTSPLIT(N1188,"/")</f>
        <v>41610</v>
      </c>
      <c r="R1188" s="5"/>
      <c r="S1188" s="5"/>
      <c r="T1188" s="5" t="e">
        <f t="shared" si="113"/>
        <v>#NUM!</v>
      </c>
      <c r="U1188">
        <v>39</v>
      </c>
      <c r="V1188" s="14">
        <v>380</v>
      </c>
      <c r="W1188" s="14">
        <v>0</v>
      </c>
      <c r="X1188" s="14">
        <v>47</v>
      </c>
      <c r="Y1188" s="14">
        <v>6</v>
      </c>
      <c r="Z1188" s="14">
        <v>0</v>
      </c>
      <c r="AA1188" s="14">
        <v>34</v>
      </c>
      <c r="AB1188" s="2">
        <v>4</v>
      </c>
      <c r="AC1188" s="2">
        <v>7</v>
      </c>
      <c r="AD1188" s="2">
        <v>7</v>
      </c>
      <c r="AE1188" s="2">
        <v>8</v>
      </c>
      <c r="AF1188" s="2">
        <v>1</v>
      </c>
      <c r="AG1188" s="2">
        <v>0</v>
      </c>
      <c r="AH1188" s="16">
        <v>1</v>
      </c>
      <c r="AJ1188">
        <v>80</v>
      </c>
      <c r="AK1188">
        <v>77.597999999999999</v>
      </c>
      <c r="AR1188">
        <v>54</v>
      </c>
      <c r="AS1188">
        <v>41.021000000000001</v>
      </c>
    </row>
    <row r="1189" spans="1:45" x14ac:dyDescent="0.3">
      <c r="A1189">
        <v>5084</v>
      </c>
      <c r="B1189">
        <v>1976</v>
      </c>
      <c r="C1189" s="1">
        <f t="shared" si="108"/>
        <v>48</v>
      </c>
      <c r="D1189" t="s">
        <v>25</v>
      </c>
      <c r="E1189" t="s">
        <v>22</v>
      </c>
      <c r="F1189" s="4" t="s">
        <v>43</v>
      </c>
      <c r="G1189" t="s">
        <v>43</v>
      </c>
      <c r="H1189" s="20">
        <v>58330</v>
      </c>
      <c r="I1189" s="2">
        <f t="shared" si="109"/>
        <v>58.33</v>
      </c>
      <c r="J1189" s="2"/>
      <c r="K1189" s="2">
        <v>0</v>
      </c>
      <c r="L1189" s="2">
        <v>1</v>
      </c>
      <c r="M1189" s="16">
        <f t="shared" si="110"/>
        <v>1</v>
      </c>
      <c r="N1189" s="6" t="s">
        <v>431</v>
      </c>
      <c r="O1189" s="4">
        <f t="shared" si="111"/>
        <v>2</v>
      </c>
      <c r="P1189" s="3">
        <f t="shared" si="112"/>
        <v>41633</v>
      </c>
      <c r="Q1189" s="4" t="str" cm="1">
        <f t="array" ref="Q1189:S1189">_xlfn.TEXTSPLIT(N1189,"/")</f>
        <v>12</v>
      </c>
      <c r="R1189" s="4" t="str">
        <v>25</v>
      </c>
      <c r="S1189" s="4" t="str">
        <v>13</v>
      </c>
      <c r="T1189" s="5">
        <f t="shared" si="113"/>
        <v>41633</v>
      </c>
      <c r="U1189">
        <v>87</v>
      </c>
      <c r="V1189" s="14">
        <v>445</v>
      </c>
      <c r="W1189" s="14">
        <v>53</v>
      </c>
      <c r="X1189" s="14">
        <v>213</v>
      </c>
      <c r="Y1189" s="14">
        <v>104</v>
      </c>
      <c r="Z1189" s="14">
        <v>98</v>
      </c>
      <c r="AA1189" s="14">
        <v>151</v>
      </c>
      <c r="AB1189" s="2">
        <v>1</v>
      </c>
      <c r="AC1189" s="2">
        <v>6</v>
      </c>
      <c r="AD1189" s="2">
        <v>13</v>
      </c>
      <c r="AE1189" s="2">
        <v>4</v>
      </c>
      <c r="AF1189" s="2">
        <v>0</v>
      </c>
      <c r="AG1189" s="2">
        <v>0</v>
      </c>
      <c r="AH1189" s="16">
        <v>0</v>
      </c>
      <c r="AJ1189">
        <v>67</v>
      </c>
      <c r="AK1189">
        <v>48.195</v>
      </c>
      <c r="AR1189">
        <v>42</v>
      </c>
      <c r="AS1189">
        <v>31.088999999999999</v>
      </c>
    </row>
    <row r="1190" spans="1:45" x14ac:dyDescent="0.3">
      <c r="A1190">
        <v>5081</v>
      </c>
      <c r="B1190">
        <v>1968</v>
      </c>
      <c r="C1190" s="1">
        <f t="shared" si="108"/>
        <v>56</v>
      </c>
      <c r="D1190" t="s">
        <v>25</v>
      </c>
      <c r="E1190" t="s">
        <v>36</v>
      </c>
      <c r="F1190" s="4" t="s">
        <v>32</v>
      </c>
      <c r="G1190" t="s">
        <v>32</v>
      </c>
      <c r="H1190" s="20">
        <v>47821</v>
      </c>
      <c r="I1190" s="2">
        <f t="shared" si="109"/>
        <v>47.820999999999998</v>
      </c>
      <c r="J1190" s="2"/>
      <c r="K1190" s="2">
        <v>1</v>
      </c>
      <c r="L1190" s="2">
        <v>1</v>
      </c>
      <c r="M1190" s="16">
        <f t="shared" si="110"/>
        <v>2</v>
      </c>
      <c r="N1190" s="6" t="s">
        <v>282</v>
      </c>
      <c r="O1190" s="4">
        <f t="shared" si="111"/>
        <v>2</v>
      </c>
      <c r="P1190" s="3">
        <f t="shared" si="112"/>
        <v>41567</v>
      </c>
      <c r="Q1190" s="4" t="str" cm="1">
        <f t="array" ref="Q1190:S1190">_xlfn.TEXTSPLIT(N1190,"/")</f>
        <v>10</v>
      </c>
      <c r="R1190" s="4" t="str">
        <v>20</v>
      </c>
      <c r="S1190" s="4" t="str">
        <v>13</v>
      </c>
      <c r="T1190" s="5">
        <f t="shared" si="113"/>
        <v>41567</v>
      </c>
      <c r="U1190">
        <v>54</v>
      </c>
      <c r="V1190" s="14">
        <v>9</v>
      </c>
      <c r="W1190" s="14">
        <v>0</v>
      </c>
      <c r="X1190" s="14">
        <v>16</v>
      </c>
      <c r="Y1190" s="14">
        <v>6</v>
      </c>
      <c r="Z1190" s="14">
        <v>6</v>
      </c>
      <c r="AA1190" s="14">
        <v>10</v>
      </c>
      <c r="AB1190" s="2">
        <v>1</v>
      </c>
      <c r="AC1190" s="2">
        <v>1</v>
      </c>
      <c r="AD1190" s="2">
        <v>3</v>
      </c>
      <c r="AE1190" s="2">
        <v>8</v>
      </c>
      <c r="AF1190" s="2">
        <v>0</v>
      </c>
      <c r="AG1190" s="2">
        <v>0</v>
      </c>
      <c r="AH1190" s="16">
        <v>0</v>
      </c>
      <c r="AJ1190">
        <v>66</v>
      </c>
      <c r="AK1190">
        <v>36.863999999999997</v>
      </c>
      <c r="AR1190">
        <v>63</v>
      </c>
      <c r="AS1190">
        <v>19.739999999999998</v>
      </c>
    </row>
    <row r="1191" spans="1:45" x14ac:dyDescent="0.3">
      <c r="A1191">
        <v>5080</v>
      </c>
      <c r="B1191">
        <v>1994</v>
      </c>
      <c r="C1191" s="1">
        <f t="shared" si="108"/>
        <v>30</v>
      </c>
      <c r="D1191" t="s">
        <v>112</v>
      </c>
      <c r="E1191" t="s">
        <v>22</v>
      </c>
      <c r="F1191" s="4" t="s">
        <v>26</v>
      </c>
      <c r="G1191" t="s">
        <v>26</v>
      </c>
      <c r="H1191" s="20">
        <v>70515</v>
      </c>
      <c r="I1191" s="2">
        <f t="shared" si="109"/>
        <v>70.515000000000001</v>
      </c>
      <c r="J1191" s="2"/>
      <c r="K1191" s="2">
        <v>0</v>
      </c>
      <c r="L1191" s="2">
        <v>0</v>
      </c>
      <c r="M1191" s="16">
        <f t="shared" si="110"/>
        <v>0</v>
      </c>
      <c r="N1191" s="6" t="s">
        <v>162</v>
      </c>
      <c r="O1191" s="4">
        <f t="shared" si="111"/>
        <v>2</v>
      </c>
      <c r="P1191" s="3">
        <f t="shared" si="112"/>
        <v>41568</v>
      </c>
      <c r="Q1191" s="4" t="str" cm="1">
        <f t="array" ref="Q1191:S1191">_xlfn.TEXTSPLIT(N1191,"/")</f>
        <v>10</v>
      </c>
      <c r="R1191" s="4" t="str">
        <v>21</v>
      </c>
      <c r="S1191" s="4" t="str">
        <v>13</v>
      </c>
      <c r="T1191" s="5">
        <f t="shared" si="113"/>
        <v>41568</v>
      </c>
      <c r="U1191">
        <v>12</v>
      </c>
      <c r="V1191" s="14">
        <v>420</v>
      </c>
      <c r="W1191" s="14">
        <v>0</v>
      </c>
      <c r="X1191" s="14">
        <v>452</v>
      </c>
      <c r="Y1191" s="14">
        <v>182</v>
      </c>
      <c r="Z1191" s="14">
        <v>64</v>
      </c>
      <c r="AA1191" s="14">
        <v>140</v>
      </c>
      <c r="AB1191" s="2">
        <v>1</v>
      </c>
      <c r="AC1191" s="2">
        <v>6</v>
      </c>
      <c r="AD1191" s="2">
        <v>4</v>
      </c>
      <c r="AE1191" s="2">
        <v>2</v>
      </c>
      <c r="AF1191" s="2">
        <v>1</v>
      </c>
      <c r="AG1191" s="2">
        <v>0</v>
      </c>
      <c r="AH1191" s="16">
        <v>0</v>
      </c>
      <c r="AJ1191">
        <v>51</v>
      </c>
      <c r="AK1191">
        <v>62.71</v>
      </c>
      <c r="AR1191">
        <v>58</v>
      </c>
      <c r="AS1191">
        <v>66.293999999999997</v>
      </c>
    </row>
    <row r="1192" spans="1:45" x14ac:dyDescent="0.3">
      <c r="A1192">
        <v>5077</v>
      </c>
      <c r="B1192">
        <v>1980</v>
      </c>
      <c r="C1192" s="1">
        <f t="shared" si="108"/>
        <v>44</v>
      </c>
      <c r="D1192" t="s">
        <v>28</v>
      </c>
      <c r="E1192" t="s">
        <v>22</v>
      </c>
      <c r="F1192" s="4" t="s">
        <v>32</v>
      </c>
      <c r="G1192" t="s">
        <v>32</v>
      </c>
      <c r="H1192" s="20">
        <v>77298</v>
      </c>
      <c r="I1192" s="2">
        <f t="shared" si="109"/>
        <v>77.298000000000002</v>
      </c>
      <c r="J1192" s="2"/>
      <c r="K1192" s="2">
        <v>0</v>
      </c>
      <c r="L1192" s="2">
        <v>1</v>
      </c>
      <c r="M1192" s="16">
        <f t="shared" si="110"/>
        <v>1</v>
      </c>
      <c r="N1192" s="7">
        <v>41316</v>
      </c>
      <c r="O1192" s="4">
        <f t="shared" si="111"/>
        <v>1</v>
      </c>
      <c r="P1192" s="3">
        <f t="shared" si="112"/>
        <v>41316</v>
      </c>
      <c r="Q1192" s="4" t="str" cm="1">
        <f t="array" ref="Q1192">_xlfn.TEXTSPLIT(N1192,"/")</f>
        <v>41316</v>
      </c>
      <c r="R1192" s="5"/>
      <c r="S1192" s="5"/>
      <c r="T1192" s="5" t="e">
        <f t="shared" si="113"/>
        <v>#NUM!</v>
      </c>
      <c r="U1192">
        <v>46</v>
      </c>
      <c r="V1192" s="14">
        <v>425</v>
      </c>
      <c r="W1192" s="14">
        <v>115</v>
      </c>
      <c r="X1192" s="14">
        <v>292</v>
      </c>
      <c r="Y1192" s="14">
        <v>23</v>
      </c>
      <c r="Z1192" s="14">
        <v>35</v>
      </c>
      <c r="AA1192" s="14">
        <v>79</v>
      </c>
      <c r="AB1192" s="2">
        <v>1</v>
      </c>
      <c r="AC1192" s="2">
        <v>6</v>
      </c>
      <c r="AD1192" s="2">
        <v>11</v>
      </c>
      <c r="AE1192" s="2">
        <v>3</v>
      </c>
      <c r="AF1192" s="2">
        <v>0</v>
      </c>
      <c r="AG1192" s="2">
        <v>0</v>
      </c>
      <c r="AH1192" s="16">
        <v>0</v>
      </c>
      <c r="AJ1192">
        <v>47</v>
      </c>
      <c r="AK1192">
        <v>36.301000000000002</v>
      </c>
      <c r="AR1192">
        <v>55</v>
      </c>
      <c r="AS1192">
        <v>38.442999999999998</v>
      </c>
    </row>
    <row r="1193" spans="1:45" x14ac:dyDescent="0.3">
      <c r="A1193">
        <v>5074</v>
      </c>
      <c r="B1193">
        <v>1987</v>
      </c>
      <c r="C1193" s="1">
        <f t="shared" si="108"/>
        <v>37</v>
      </c>
      <c r="D1193" t="s">
        <v>28</v>
      </c>
      <c r="E1193" t="s">
        <v>42</v>
      </c>
      <c r="F1193" s="4" t="s">
        <v>29</v>
      </c>
      <c r="G1193" t="s">
        <v>29</v>
      </c>
      <c r="H1193" s="20">
        <v>28072</v>
      </c>
      <c r="I1193" s="2">
        <f t="shared" si="109"/>
        <v>28.071999999999999</v>
      </c>
      <c r="J1193" s="2"/>
      <c r="K1193" s="2">
        <v>1</v>
      </c>
      <c r="L1193" s="2">
        <v>0</v>
      </c>
      <c r="M1193" s="16">
        <f t="shared" si="110"/>
        <v>1</v>
      </c>
      <c r="N1193" s="7">
        <v>41493</v>
      </c>
      <c r="O1193" s="4">
        <f t="shared" si="111"/>
        <v>1</v>
      </c>
      <c r="P1193" s="3">
        <f t="shared" si="112"/>
        <v>41493</v>
      </c>
      <c r="Q1193" s="4" t="str" cm="1">
        <f t="array" ref="Q1193">_xlfn.TEXTSPLIT(N1193,"/")</f>
        <v>41493</v>
      </c>
      <c r="R1193" s="5"/>
      <c r="S1193" s="5"/>
      <c r="T1193" s="5" t="e">
        <f t="shared" si="113"/>
        <v>#NUM!</v>
      </c>
      <c r="U1193">
        <v>10</v>
      </c>
      <c r="V1193" s="14">
        <v>30</v>
      </c>
      <c r="W1193" s="14">
        <v>0</v>
      </c>
      <c r="X1193" s="14">
        <v>10</v>
      </c>
      <c r="Y1193" s="14">
        <v>2</v>
      </c>
      <c r="Z1193" s="14">
        <v>0</v>
      </c>
      <c r="AA1193" s="14">
        <v>5</v>
      </c>
      <c r="AB1193" s="2">
        <v>1</v>
      </c>
      <c r="AC1193" s="2">
        <v>1</v>
      </c>
      <c r="AD1193" s="2">
        <v>3</v>
      </c>
      <c r="AE1193" s="2">
        <v>7</v>
      </c>
      <c r="AF1193" s="2">
        <v>0</v>
      </c>
      <c r="AG1193" s="2">
        <v>0</v>
      </c>
      <c r="AH1193" s="16">
        <v>0</v>
      </c>
      <c r="AJ1193">
        <v>41</v>
      </c>
      <c r="AK1193">
        <v>74.116</v>
      </c>
      <c r="AR1193">
        <v>53</v>
      </c>
      <c r="AS1193">
        <v>38.200000000000003</v>
      </c>
    </row>
    <row r="1194" spans="1:45" x14ac:dyDescent="0.3">
      <c r="A1194">
        <v>5068</v>
      </c>
      <c r="B1194">
        <v>1972</v>
      </c>
      <c r="C1194" s="1">
        <f t="shared" si="108"/>
        <v>52</v>
      </c>
      <c r="D1194" t="s">
        <v>25</v>
      </c>
      <c r="E1194" t="s">
        <v>22</v>
      </c>
      <c r="F1194" s="4" t="s">
        <v>26</v>
      </c>
      <c r="G1194" t="s">
        <v>26</v>
      </c>
      <c r="H1194" s="20">
        <v>22804</v>
      </c>
      <c r="I1194" s="2">
        <f t="shared" si="109"/>
        <v>22.803999999999998</v>
      </c>
      <c r="J1194" s="2"/>
      <c r="K1194" s="2">
        <v>1</v>
      </c>
      <c r="L1194" s="2">
        <v>0</v>
      </c>
      <c r="M1194" s="16">
        <f t="shared" si="110"/>
        <v>1</v>
      </c>
      <c r="N1194" s="6" t="s">
        <v>421</v>
      </c>
      <c r="O1194" s="4">
        <f t="shared" si="111"/>
        <v>2</v>
      </c>
      <c r="P1194" s="3">
        <f t="shared" si="112"/>
        <v>41486</v>
      </c>
      <c r="Q1194" s="4" t="str" cm="1">
        <f t="array" ref="Q1194:S1194">_xlfn.TEXTSPLIT(N1194,"/")</f>
        <v>7</v>
      </c>
      <c r="R1194" s="4" t="str">
        <v>31</v>
      </c>
      <c r="S1194" s="4" t="str">
        <v>13</v>
      </c>
      <c r="T1194" s="5">
        <f t="shared" si="113"/>
        <v>41486</v>
      </c>
      <c r="U1194">
        <v>75</v>
      </c>
      <c r="V1194" s="14">
        <v>14</v>
      </c>
      <c r="W1194" s="14">
        <v>1</v>
      </c>
      <c r="X1194" s="14">
        <v>7</v>
      </c>
      <c r="Y1194" s="14">
        <v>2</v>
      </c>
      <c r="Z1194" s="14">
        <v>1</v>
      </c>
      <c r="AA1194" s="14">
        <v>1</v>
      </c>
      <c r="AB1194" s="2">
        <v>1</v>
      </c>
      <c r="AC1194" s="2">
        <v>2</v>
      </c>
      <c r="AD1194" s="2">
        <v>2</v>
      </c>
      <c r="AE1194" s="2">
        <v>9</v>
      </c>
      <c r="AF1194" s="2">
        <v>0</v>
      </c>
      <c r="AG1194" s="2">
        <v>0</v>
      </c>
      <c r="AH1194" s="16">
        <v>0</v>
      </c>
      <c r="AJ1194">
        <v>80</v>
      </c>
      <c r="AK1194">
        <v>48.948</v>
      </c>
      <c r="AR1194">
        <v>52</v>
      </c>
      <c r="AS1194">
        <v>39.762999999999998</v>
      </c>
    </row>
    <row r="1195" spans="1:45" x14ac:dyDescent="0.3">
      <c r="A1195">
        <v>5067</v>
      </c>
      <c r="B1195">
        <v>1995</v>
      </c>
      <c r="C1195" s="1">
        <f t="shared" si="108"/>
        <v>29</v>
      </c>
      <c r="D1195" t="s">
        <v>25</v>
      </c>
      <c r="E1195" t="s">
        <v>22</v>
      </c>
      <c r="F1195" s="4" t="s">
        <v>32</v>
      </c>
      <c r="G1195" t="s">
        <v>32</v>
      </c>
      <c r="H1195" s="20">
        <v>80134</v>
      </c>
      <c r="I1195" s="2">
        <f t="shared" si="109"/>
        <v>80.134</v>
      </c>
      <c r="J1195" s="2"/>
      <c r="K1195" s="2">
        <v>0</v>
      </c>
      <c r="L1195" s="2">
        <v>0</v>
      </c>
      <c r="M1195" s="16">
        <f t="shared" si="110"/>
        <v>0</v>
      </c>
      <c r="N1195" s="6" t="s">
        <v>150</v>
      </c>
      <c r="O1195" s="4">
        <f t="shared" si="111"/>
        <v>2</v>
      </c>
      <c r="P1195" s="3">
        <f t="shared" si="112"/>
        <v>41684</v>
      </c>
      <c r="Q1195" s="4" t="str" cm="1">
        <f t="array" ref="Q1195:S1195">_xlfn.TEXTSPLIT(N1195,"/")</f>
        <v>2</v>
      </c>
      <c r="R1195" s="4" t="str">
        <v>14</v>
      </c>
      <c r="S1195" s="4" t="str">
        <v>14</v>
      </c>
      <c r="T1195" s="5">
        <f t="shared" si="113"/>
        <v>41684</v>
      </c>
      <c r="U1195">
        <v>11</v>
      </c>
      <c r="V1195" s="14">
        <v>966</v>
      </c>
      <c r="W1195" s="14">
        <v>26</v>
      </c>
      <c r="X1195" s="14">
        <v>282</v>
      </c>
      <c r="Y1195" s="14">
        <v>52</v>
      </c>
      <c r="Z1195" s="14">
        <v>26</v>
      </c>
      <c r="AA1195" s="14">
        <v>26</v>
      </c>
      <c r="AB1195" s="2">
        <v>1</v>
      </c>
      <c r="AC1195" s="2">
        <v>2</v>
      </c>
      <c r="AD1195" s="2">
        <v>11</v>
      </c>
      <c r="AE1195" s="2">
        <v>5</v>
      </c>
      <c r="AF1195" s="2">
        <v>0</v>
      </c>
      <c r="AG1195" s="2">
        <v>0</v>
      </c>
      <c r="AH1195" s="16">
        <v>4</v>
      </c>
      <c r="AJ1195">
        <v>45</v>
      </c>
      <c r="AK1195">
        <v>28.442</v>
      </c>
      <c r="AR1195">
        <v>61</v>
      </c>
      <c r="AS1195">
        <v>75.072000000000003</v>
      </c>
    </row>
    <row r="1196" spans="1:45" x14ac:dyDescent="0.3">
      <c r="A1196">
        <v>5063</v>
      </c>
      <c r="B1196">
        <v>1978</v>
      </c>
      <c r="C1196" s="1">
        <f t="shared" si="108"/>
        <v>46</v>
      </c>
      <c r="D1196" t="s">
        <v>25</v>
      </c>
      <c r="E1196" t="s">
        <v>22</v>
      </c>
      <c r="F1196" s="4" t="s">
        <v>26</v>
      </c>
      <c r="G1196" t="s">
        <v>26</v>
      </c>
      <c r="H1196" s="20">
        <v>28769</v>
      </c>
      <c r="I1196" s="2">
        <f t="shared" si="109"/>
        <v>28.768999999999998</v>
      </c>
      <c r="J1196" s="2"/>
      <c r="K1196" s="2">
        <v>1</v>
      </c>
      <c r="L1196" s="2">
        <v>0</v>
      </c>
      <c r="M1196" s="16">
        <f t="shared" si="110"/>
        <v>1</v>
      </c>
      <c r="N1196" s="6" t="s">
        <v>375</v>
      </c>
      <c r="O1196" s="4">
        <f t="shared" si="111"/>
        <v>2</v>
      </c>
      <c r="P1196" s="3">
        <f t="shared" si="112"/>
        <v>41261</v>
      </c>
      <c r="Q1196" s="4" t="str" cm="1">
        <f t="array" ref="Q1196:S1196">_xlfn.TEXTSPLIT(N1196,"/")</f>
        <v>12</v>
      </c>
      <c r="R1196" s="4" t="str">
        <v>18</v>
      </c>
      <c r="S1196" s="4" t="str">
        <v>12</v>
      </c>
      <c r="T1196" s="5">
        <f t="shared" si="113"/>
        <v>41261</v>
      </c>
      <c r="U1196">
        <v>76</v>
      </c>
      <c r="V1196" s="14">
        <v>41</v>
      </c>
      <c r="W1196" s="14">
        <v>5</v>
      </c>
      <c r="X1196" s="14">
        <v>129</v>
      </c>
      <c r="Y1196" s="14">
        <v>10</v>
      </c>
      <c r="Z1196" s="14">
        <v>3</v>
      </c>
      <c r="AA1196" s="14">
        <v>3</v>
      </c>
      <c r="AB1196" s="2">
        <v>3</v>
      </c>
      <c r="AC1196" s="2">
        <v>4</v>
      </c>
      <c r="AD1196" s="2">
        <v>4</v>
      </c>
      <c r="AE1196" s="2">
        <v>9</v>
      </c>
      <c r="AF1196" s="2">
        <v>0</v>
      </c>
      <c r="AG1196" s="2">
        <v>0</v>
      </c>
      <c r="AH1196" s="16">
        <v>0</v>
      </c>
      <c r="AJ1196">
        <v>73</v>
      </c>
      <c r="AK1196">
        <v>63.12</v>
      </c>
      <c r="AR1196">
        <v>33</v>
      </c>
      <c r="AS1196">
        <v>91.171999999999997</v>
      </c>
    </row>
    <row r="1197" spans="1:45" x14ac:dyDescent="0.3">
      <c r="A1197">
        <v>5062</v>
      </c>
      <c r="B1197">
        <v>1964</v>
      </c>
      <c r="C1197" s="1">
        <f t="shared" si="108"/>
        <v>60</v>
      </c>
      <c r="D1197" t="s">
        <v>47</v>
      </c>
      <c r="E1197" t="s">
        <v>34</v>
      </c>
      <c r="F1197" s="4" t="s">
        <v>29</v>
      </c>
      <c r="G1197" t="s">
        <v>29</v>
      </c>
      <c r="H1197" s="20">
        <v>54072</v>
      </c>
      <c r="I1197" s="2">
        <f t="shared" si="109"/>
        <v>54.072000000000003</v>
      </c>
      <c r="J1197" s="2"/>
      <c r="K1197" s="2">
        <v>1</v>
      </c>
      <c r="L1197" s="2">
        <v>1</v>
      </c>
      <c r="M1197" s="16">
        <f t="shared" si="110"/>
        <v>2</v>
      </c>
      <c r="N1197" s="6" t="s">
        <v>72</v>
      </c>
      <c r="O1197" s="4">
        <f t="shared" si="111"/>
        <v>2</v>
      </c>
      <c r="P1197" s="3">
        <f t="shared" si="112"/>
        <v>41482</v>
      </c>
      <c r="Q1197" s="4" t="str" cm="1">
        <f t="array" ref="Q1197:S1197">_xlfn.TEXTSPLIT(N1197,"/")</f>
        <v>7</v>
      </c>
      <c r="R1197" s="4" t="str">
        <v>27</v>
      </c>
      <c r="S1197" s="4" t="str">
        <v>13</v>
      </c>
      <c r="T1197" s="5">
        <f t="shared" si="113"/>
        <v>41482</v>
      </c>
      <c r="U1197">
        <v>71</v>
      </c>
      <c r="V1197" s="14">
        <v>35</v>
      </c>
      <c r="W1197" s="14">
        <v>0</v>
      </c>
      <c r="X1197" s="14">
        <v>4</v>
      </c>
      <c r="Y1197" s="14">
        <v>0</v>
      </c>
      <c r="Z1197" s="14">
        <v>0</v>
      </c>
      <c r="AA1197" s="14">
        <v>0</v>
      </c>
      <c r="AB1197" s="2">
        <v>1</v>
      </c>
      <c r="AC1197" s="2">
        <v>2</v>
      </c>
      <c r="AD1197" s="2">
        <v>2</v>
      </c>
      <c r="AE1197" s="2">
        <v>8</v>
      </c>
      <c r="AF1197" s="2">
        <v>0</v>
      </c>
      <c r="AG1197" s="2">
        <v>0</v>
      </c>
      <c r="AH1197" s="16">
        <v>0</v>
      </c>
      <c r="AJ1197">
        <v>58</v>
      </c>
      <c r="AK1197">
        <v>36.317</v>
      </c>
      <c r="AR1197">
        <v>40</v>
      </c>
      <c r="AS1197">
        <v>25.271000000000001</v>
      </c>
    </row>
    <row r="1198" spans="1:45" x14ac:dyDescent="0.3">
      <c r="A1198">
        <v>5057</v>
      </c>
      <c r="B1198">
        <v>1962</v>
      </c>
      <c r="C1198" s="1">
        <f t="shared" si="108"/>
        <v>62</v>
      </c>
      <c r="D1198" t="s">
        <v>25</v>
      </c>
      <c r="E1198" t="s">
        <v>42</v>
      </c>
      <c r="F1198" s="4" t="s">
        <v>29</v>
      </c>
      <c r="G1198" t="s">
        <v>29</v>
      </c>
      <c r="H1198" s="20">
        <v>61794</v>
      </c>
      <c r="I1198" s="2">
        <f t="shared" si="109"/>
        <v>61.793999999999997</v>
      </c>
      <c r="J1198" s="2"/>
      <c r="K1198" s="2">
        <v>0</v>
      </c>
      <c r="L1198" s="2">
        <v>1</v>
      </c>
      <c r="M1198" s="16">
        <f t="shared" si="110"/>
        <v>1</v>
      </c>
      <c r="N1198" s="6" t="s">
        <v>416</v>
      </c>
      <c r="O1198" s="4">
        <f t="shared" si="111"/>
        <v>2</v>
      </c>
      <c r="P1198" s="3">
        <f t="shared" si="112"/>
        <v>41531</v>
      </c>
      <c r="Q1198" s="4" t="str" cm="1">
        <f t="array" ref="Q1198:S1198">_xlfn.TEXTSPLIT(N1198,"/")</f>
        <v>9</v>
      </c>
      <c r="R1198" s="4" t="str">
        <v>14</v>
      </c>
      <c r="S1198" s="4" t="str">
        <v>13</v>
      </c>
      <c r="T1198" s="5">
        <f t="shared" si="113"/>
        <v>41531</v>
      </c>
      <c r="U1198">
        <v>74</v>
      </c>
      <c r="V1198" s="14">
        <v>264</v>
      </c>
      <c r="W1198" s="14">
        <v>47</v>
      </c>
      <c r="X1198" s="14">
        <v>188</v>
      </c>
      <c r="Y1198" s="14">
        <v>54</v>
      </c>
      <c r="Z1198" s="14">
        <v>47</v>
      </c>
      <c r="AA1198" s="14">
        <v>11</v>
      </c>
      <c r="AB1198" s="2">
        <v>2</v>
      </c>
      <c r="AC1198" s="2">
        <v>4</v>
      </c>
      <c r="AD1198" s="2">
        <v>10</v>
      </c>
      <c r="AE1198" s="2">
        <v>2</v>
      </c>
      <c r="AF1198" s="2">
        <v>0</v>
      </c>
      <c r="AG1198" s="2">
        <v>0</v>
      </c>
      <c r="AH1198" s="16">
        <v>0</v>
      </c>
      <c r="AJ1198">
        <v>75</v>
      </c>
      <c r="AK1198">
        <v>77.141999999999996</v>
      </c>
      <c r="AR1198">
        <v>53</v>
      </c>
      <c r="AS1198">
        <v>76.466999999999999</v>
      </c>
    </row>
    <row r="1199" spans="1:45" x14ac:dyDescent="0.3">
      <c r="A1199">
        <v>5049</v>
      </c>
      <c r="B1199">
        <v>1975</v>
      </c>
      <c r="C1199" s="1">
        <f t="shared" si="108"/>
        <v>49</v>
      </c>
      <c r="D1199" t="s">
        <v>25</v>
      </c>
      <c r="E1199" t="s">
        <v>34</v>
      </c>
      <c r="F1199" s="4" t="s">
        <v>32</v>
      </c>
      <c r="G1199" t="s">
        <v>32</v>
      </c>
      <c r="H1199" s="20">
        <v>30351</v>
      </c>
      <c r="I1199" s="2">
        <f t="shared" si="109"/>
        <v>30.350999999999999</v>
      </c>
      <c r="J1199" s="2"/>
      <c r="K1199" s="2">
        <v>1</v>
      </c>
      <c r="L1199" s="2">
        <v>0</v>
      </c>
      <c r="M1199" s="16">
        <f t="shared" si="110"/>
        <v>1</v>
      </c>
      <c r="N1199" s="7">
        <v>41431</v>
      </c>
      <c r="O1199" s="4">
        <f t="shared" si="111"/>
        <v>1</v>
      </c>
      <c r="P1199" s="3">
        <f t="shared" si="112"/>
        <v>41431</v>
      </c>
      <c r="Q1199" s="4" t="str" cm="1">
        <f t="array" ref="Q1199">_xlfn.TEXTSPLIT(N1199,"/")</f>
        <v>41431</v>
      </c>
      <c r="R1199" s="5"/>
      <c r="S1199" s="5"/>
      <c r="T1199" s="5" t="e">
        <f t="shared" si="113"/>
        <v>#NUM!</v>
      </c>
      <c r="U1199">
        <v>19</v>
      </c>
      <c r="V1199" s="14">
        <v>14</v>
      </c>
      <c r="W1199" s="14">
        <v>0</v>
      </c>
      <c r="X1199" s="14">
        <v>24</v>
      </c>
      <c r="Y1199" s="14">
        <v>3</v>
      </c>
      <c r="Z1199" s="14">
        <v>3</v>
      </c>
      <c r="AA1199" s="14">
        <v>2</v>
      </c>
      <c r="AB1199" s="2">
        <v>1</v>
      </c>
      <c r="AC1199" s="2">
        <v>3</v>
      </c>
      <c r="AD1199" s="2">
        <v>2</v>
      </c>
      <c r="AE1199" s="2">
        <v>9</v>
      </c>
      <c r="AF1199" s="2">
        <v>0</v>
      </c>
      <c r="AG1199" s="2">
        <v>0</v>
      </c>
      <c r="AH1199" s="16">
        <v>0</v>
      </c>
      <c r="AJ1199">
        <v>50</v>
      </c>
      <c r="AK1199">
        <v>31.163</v>
      </c>
      <c r="AR1199">
        <v>47</v>
      </c>
      <c r="AS1199">
        <v>55.423999999999999</v>
      </c>
    </row>
    <row r="1200" spans="1:45" x14ac:dyDescent="0.3">
      <c r="A1200">
        <v>5048</v>
      </c>
      <c r="B1200">
        <v>1972</v>
      </c>
      <c r="C1200" s="1">
        <f t="shared" si="108"/>
        <v>52</v>
      </c>
      <c r="D1200" t="s">
        <v>47</v>
      </c>
      <c r="E1200" t="s">
        <v>34</v>
      </c>
      <c r="F1200" s="4" t="s">
        <v>26</v>
      </c>
      <c r="G1200" t="s">
        <v>26</v>
      </c>
      <c r="H1200" s="20">
        <v>42767</v>
      </c>
      <c r="I1200" s="2">
        <f t="shared" si="109"/>
        <v>42.767000000000003</v>
      </c>
      <c r="J1200" s="2"/>
      <c r="K1200" s="2">
        <v>2</v>
      </c>
      <c r="L1200" s="2">
        <v>0</v>
      </c>
      <c r="M1200" s="16">
        <f t="shared" si="110"/>
        <v>2</v>
      </c>
      <c r="N1200" s="7">
        <v>41583</v>
      </c>
      <c r="O1200" s="4">
        <f t="shared" si="111"/>
        <v>1</v>
      </c>
      <c r="P1200" s="3">
        <f t="shared" si="112"/>
        <v>41583</v>
      </c>
      <c r="Q1200" s="4" t="str" cm="1">
        <f t="array" ref="Q1200">_xlfn.TEXTSPLIT(N1200,"/")</f>
        <v>41583</v>
      </c>
      <c r="R1200" s="5"/>
      <c r="S1200" s="5"/>
      <c r="T1200" s="5" t="e">
        <f t="shared" si="113"/>
        <v>#NUM!</v>
      </c>
      <c r="U1200">
        <v>53</v>
      </c>
      <c r="V1200" s="14">
        <v>20</v>
      </c>
      <c r="W1200" s="14">
        <v>6</v>
      </c>
      <c r="X1200" s="14">
        <v>43</v>
      </c>
      <c r="Y1200" s="14">
        <v>19</v>
      </c>
      <c r="Z1200" s="14">
        <v>5</v>
      </c>
      <c r="AA1200" s="14">
        <v>38</v>
      </c>
      <c r="AB1200" s="2">
        <v>1</v>
      </c>
      <c r="AC1200" s="2">
        <v>3</v>
      </c>
      <c r="AD1200" s="2">
        <v>2</v>
      </c>
      <c r="AE1200" s="2">
        <v>8</v>
      </c>
      <c r="AF1200" s="2">
        <v>0</v>
      </c>
      <c r="AG1200" s="2">
        <v>0</v>
      </c>
      <c r="AH1200" s="16">
        <v>0</v>
      </c>
      <c r="AJ1200">
        <v>51</v>
      </c>
      <c r="AK1200">
        <v>65.685000000000002</v>
      </c>
      <c r="AR1200">
        <v>48</v>
      </c>
      <c r="AS1200">
        <v>55.914000000000001</v>
      </c>
    </row>
    <row r="1201" spans="1:45" x14ac:dyDescent="0.3">
      <c r="A1201">
        <v>5046</v>
      </c>
      <c r="B1201">
        <v>1959</v>
      </c>
      <c r="C1201" s="1">
        <f t="shared" si="108"/>
        <v>65</v>
      </c>
      <c r="D1201" t="s">
        <v>47</v>
      </c>
      <c r="E1201" t="s">
        <v>22</v>
      </c>
      <c r="F1201" s="4" t="s">
        <v>23</v>
      </c>
      <c r="G1201" t="s">
        <v>23</v>
      </c>
      <c r="H1201" s="20">
        <v>78331</v>
      </c>
      <c r="I1201" s="2">
        <f t="shared" si="109"/>
        <v>78.331000000000003</v>
      </c>
      <c r="J1201" s="2"/>
      <c r="K1201" s="2">
        <v>0</v>
      </c>
      <c r="L1201" s="2">
        <v>1</v>
      </c>
      <c r="M1201" s="16">
        <f t="shared" si="110"/>
        <v>1</v>
      </c>
      <c r="N1201" s="6" t="s">
        <v>275</v>
      </c>
      <c r="O1201" s="4">
        <f t="shared" si="111"/>
        <v>2</v>
      </c>
      <c r="P1201" s="3">
        <f t="shared" si="112"/>
        <v>41662</v>
      </c>
      <c r="Q1201" s="4" t="str" cm="1">
        <f t="array" ref="Q1201:S1201">_xlfn.TEXTSPLIT(N1201,"/")</f>
        <v>1</v>
      </c>
      <c r="R1201" s="4" t="str">
        <v>23</v>
      </c>
      <c r="S1201" s="4" t="str">
        <v>14</v>
      </c>
      <c r="T1201" s="5">
        <f t="shared" si="113"/>
        <v>41662</v>
      </c>
      <c r="U1201">
        <v>97</v>
      </c>
      <c r="V1201" s="14">
        <v>756</v>
      </c>
      <c r="W1201" s="14">
        <v>138</v>
      </c>
      <c r="X1201" s="14">
        <v>354</v>
      </c>
      <c r="Y1201" s="14">
        <v>160</v>
      </c>
      <c r="Z1201" s="14">
        <v>169</v>
      </c>
      <c r="AA1201" s="14">
        <v>61</v>
      </c>
      <c r="AB1201" s="2">
        <v>2</v>
      </c>
      <c r="AC1201" s="2">
        <v>10</v>
      </c>
      <c r="AD1201" s="2">
        <v>7</v>
      </c>
      <c r="AE1201" s="2">
        <v>4</v>
      </c>
      <c r="AF1201" s="2">
        <v>0</v>
      </c>
      <c r="AG1201" s="2">
        <v>0</v>
      </c>
      <c r="AH1201" s="16">
        <v>0</v>
      </c>
      <c r="AJ1201">
        <v>75</v>
      </c>
      <c r="AK1201">
        <v>82.031999999999996</v>
      </c>
      <c r="AR1201">
        <v>65</v>
      </c>
      <c r="AS1201">
        <v>48.192</v>
      </c>
    </row>
    <row r="1202" spans="1:45" hidden="1" x14ac:dyDescent="0.3">
      <c r="A1202">
        <v>5043</v>
      </c>
      <c r="B1202">
        <v>1952</v>
      </c>
      <c r="C1202" s="1">
        <f t="shared" si="108"/>
        <v>72</v>
      </c>
      <c r="D1202" t="s">
        <v>25</v>
      </c>
      <c r="E1202" t="s">
        <v>66</v>
      </c>
      <c r="F1202" s="4" t="s">
        <v>29</v>
      </c>
      <c r="G1202" t="s">
        <v>29</v>
      </c>
      <c r="H1202" s="20">
        <v>26997</v>
      </c>
      <c r="I1202" s="2">
        <f t="shared" si="109"/>
        <v>26.997</v>
      </c>
      <c r="J1202" s="2"/>
      <c r="K1202" s="2">
        <v>0</v>
      </c>
      <c r="L1202" s="2">
        <v>0</v>
      </c>
      <c r="M1202" s="16">
        <f t="shared" si="110"/>
        <v>0</v>
      </c>
      <c r="N1202" s="7">
        <v>41040</v>
      </c>
      <c r="O1202" s="4">
        <f t="shared" si="111"/>
        <v>1</v>
      </c>
      <c r="P1202" s="3">
        <f t="shared" si="112"/>
        <v>41040</v>
      </c>
      <c r="Q1202" s="4" t="str" cm="1">
        <f t="array" ref="Q1202">_xlfn.TEXTSPLIT(N1202,"/")</f>
        <v>41040</v>
      </c>
      <c r="R1202" s="5"/>
      <c r="S1202" s="5"/>
      <c r="T1202" s="5" t="e">
        <f t="shared" si="113"/>
        <v>#NUM!</v>
      </c>
      <c r="U1202">
        <v>89</v>
      </c>
      <c r="V1202" s="14">
        <v>7</v>
      </c>
      <c r="W1202" s="14">
        <v>23</v>
      </c>
      <c r="X1202" s="14">
        <v>78</v>
      </c>
      <c r="Y1202" s="14">
        <v>133</v>
      </c>
      <c r="Z1202" s="14">
        <v>49</v>
      </c>
      <c r="AA1202" s="14">
        <v>144</v>
      </c>
      <c r="AB1202" s="2">
        <v>2</v>
      </c>
      <c r="AC1202" s="2">
        <v>4</v>
      </c>
      <c r="AD1202" s="2">
        <v>5</v>
      </c>
      <c r="AE1202" s="2">
        <v>7</v>
      </c>
      <c r="AF1202" s="2">
        <v>0</v>
      </c>
      <c r="AG1202" s="2">
        <v>0</v>
      </c>
      <c r="AH1202" s="16">
        <v>0</v>
      </c>
      <c r="AJ1202">
        <v>59</v>
      </c>
      <c r="AK1202">
        <v>68.316000000000003</v>
      </c>
      <c r="AR1202">
        <v>52</v>
      </c>
      <c r="AS1202">
        <v>60.585000000000001</v>
      </c>
    </row>
    <row r="1203" spans="1:45" x14ac:dyDescent="0.3">
      <c r="A1203">
        <v>5036</v>
      </c>
      <c r="B1203">
        <v>1985</v>
      </c>
      <c r="C1203" s="1">
        <f t="shared" si="108"/>
        <v>39</v>
      </c>
      <c r="D1203" t="s">
        <v>25</v>
      </c>
      <c r="E1203" t="s">
        <v>34</v>
      </c>
      <c r="F1203" s="4" t="s">
        <v>26</v>
      </c>
      <c r="G1203" t="s">
        <v>26</v>
      </c>
      <c r="H1203" s="20">
        <v>42710</v>
      </c>
      <c r="I1203" s="2">
        <f t="shared" si="109"/>
        <v>42.71</v>
      </c>
      <c r="J1203" s="2"/>
      <c r="K1203" s="2">
        <v>1</v>
      </c>
      <c r="L1203" s="2">
        <v>0</v>
      </c>
      <c r="M1203" s="16">
        <f t="shared" si="110"/>
        <v>1</v>
      </c>
      <c r="N1203" s="6" t="s">
        <v>213</v>
      </c>
      <c r="O1203" s="4">
        <f t="shared" si="111"/>
        <v>2</v>
      </c>
      <c r="P1203" s="3">
        <f t="shared" si="112"/>
        <v>41241</v>
      </c>
      <c r="Q1203" s="4" t="str" cm="1">
        <f t="array" ref="Q1203:S1203">_xlfn.TEXTSPLIT(N1203,"/")</f>
        <v>11</v>
      </c>
      <c r="R1203" s="4" t="str">
        <v>28</v>
      </c>
      <c r="S1203" s="4" t="str">
        <v>12</v>
      </c>
      <c r="T1203" s="5">
        <f t="shared" si="113"/>
        <v>41241</v>
      </c>
      <c r="U1203">
        <v>38</v>
      </c>
      <c r="V1203" s="14">
        <v>252</v>
      </c>
      <c r="W1203" s="14">
        <v>3</v>
      </c>
      <c r="X1203" s="14">
        <v>42</v>
      </c>
      <c r="Y1203" s="14">
        <v>4</v>
      </c>
      <c r="Z1203" s="14">
        <v>3</v>
      </c>
      <c r="AA1203" s="14">
        <v>102</v>
      </c>
      <c r="AB1203" s="2">
        <v>2</v>
      </c>
      <c r="AC1203" s="2">
        <v>4</v>
      </c>
      <c r="AD1203" s="2">
        <v>3</v>
      </c>
      <c r="AE1203" s="2">
        <v>6</v>
      </c>
      <c r="AF1203" s="2">
        <v>0</v>
      </c>
      <c r="AG1203" s="2">
        <v>0</v>
      </c>
      <c r="AH1203" s="16">
        <v>0</v>
      </c>
      <c r="AJ1203">
        <v>66</v>
      </c>
      <c r="AK1203">
        <v>40.451000000000001</v>
      </c>
      <c r="AR1203">
        <v>46</v>
      </c>
      <c r="AS1203">
        <v>34.487000000000002</v>
      </c>
    </row>
    <row r="1204" spans="1:45" x14ac:dyDescent="0.3">
      <c r="A1204">
        <v>5031</v>
      </c>
      <c r="B1204">
        <v>1975</v>
      </c>
      <c r="C1204" s="1">
        <f t="shared" si="108"/>
        <v>49</v>
      </c>
      <c r="D1204" t="s">
        <v>25</v>
      </c>
      <c r="E1204" t="s">
        <v>22</v>
      </c>
      <c r="F1204" s="4" t="s">
        <v>32</v>
      </c>
      <c r="G1204" t="s">
        <v>32</v>
      </c>
      <c r="H1204" s="20">
        <v>83145</v>
      </c>
      <c r="I1204" s="2">
        <f t="shared" si="109"/>
        <v>83.144999999999996</v>
      </c>
      <c r="J1204" s="2"/>
      <c r="K1204" s="2">
        <v>0</v>
      </c>
      <c r="L1204" s="2">
        <v>0</v>
      </c>
      <c r="M1204" s="16">
        <f t="shared" si="110"/>
        <v>0</v>
      </c>
      <c r="N1204" s="6" t="s">
        <v>111</v>
      </c>
      <c r="O1204" s="4">
        <f t="shared" si="111"/>
        <v>2</v>
      </c>
      <c r="P1204" s="3">
        <f t="shared" si="112"/>
        <v>41174</v>
      </c>
      <c r="Q1204" s="4" t="str" cm="1">
        <f t="array" ref="Q1204:S1204">_xlfn.TEXTSPLIT(N1204,"/")</f>
        <v>9</v>
      </c>
      <c r="R1204" s="4" t="str">
        <v>22</v>
      </c>
      <c r="S1204" s="4" t="str">
        <v>12</v>
      </c>
      <c r="T1204" s="5">
        <f t="shared" si="113"/>
        <v>41174</v>
      </c>
      <c r="U1204">
        <v>14</v>
      </c>
      <c r="V1204" s="14">
        <v>777</v>
      </c>
      <c r="W1204" s="14">
        <v>35</v>
      </c>
      <c r="X1204" s="14">
        <v>731</v>
      </c>
      <c r="Y1204" s="14">
        <v>39</v>
      </c>
      <c r="Z1204" s="14">
        <v>137</v>
      </c>
      <c r="AA1204" s="14">
        <v>114</v>
      </c>
      <c r="AB1204" s="2">
        <v>1</v>
      </c>
      <c r="AC1204" s="2">
        <v>5</v>
      </c>
      <c r="AD1204" s="2">
        <v>11</v>
      </c>
      <c r="AE1204" s="2">
        <v>2</v>
      </c>
      <c r="AF1204" s="2">
        <v>1</v>
      </c>
      <c r="AG1204" s="2">
        <v>0</v>
      </c>
      <c r="AH1204" s="16">
        <v>1</v>
      </c>
      <c r="AJ1204">
        <v>45</v>
      </c>
      <c r="AK1204">
        <v>53.171999999999997</v>
      </c>
      <c r="AR1204">
        <v>48</v>
      </c>
      <c r="AS1204">
        <v>69.283000000000001</v>
      </c>
    </row>
    <row r="1205" spans="1:45" hidden="1" x14ac:dyDescent="0.3">
      <c r="A1205">
        <v>5029</v>
      </c>
      <c r="B1205">
        <v>1947</v>
      </c>
      <c r="C1205" s="1">
        <f t="shared" si="108"/>
        <v>77</v>
      </c>
      <c r="D1205" t="s">
        <v>25</v>
      </c>
      <c r="E1205" t="s">
        <v>22</v>
      </c>
      <c r="F1205" s="4" t="s">
        <v>29</v>
      </c>
      <c r="G1205" t="s">
        <v>29</v>
      </c>
      <c r="H1205" s="20">
        <v>18100</v>
      </c>
      <c r="I1205" s="2">
        <f t="shared" si="109"/>
        <v>18.100000000000001</v>
      </c>
      <c r="J1205" s="2"/>
      <c r="K1205" s="2">
        <v>0</v>
      </c>
      <c r="L1205" s="2">
        <v>0</v>
      </c>
      <c r="M1205" s="16">
        <f t="shared" si="110"/>
        <v>0</v>
      </c>
      <c r="N1205" s="7">
        <v>41433</v>
      </c>
      <c r="O1205" s="4">
        <f t="shared" si="111"/>
        <v>1</v>
      </c>
      <c r="P1205" s="3">
        <f t="shared" si="112"/>
        <v>41433</v>
      </c>
      <c r="Q1205" s="4" t="str" cm="1">
        <f t="array" ref="Q1205">_xlfn.TEXTSPLIT(N1205,"/")</f>
        <v>41433</v>
      </c>
      <c r="R1205" s="5"/>
      <c r="S1205" s="5"/>
      <c r="T1205" s="5" t="e">
        <f t="shared" si="113"/>
        <v>#NUM!</v>
      </c>
      <c r="U1205">
        <v>14</v>
      </c>
      <c r="V1205" s="14">
        <v>3</v>
      </c>
      <c r="W1205" s="14">
        <v>1</v>
      </c>
      <c r="X1205" s="14">
        <v>2</v>
      </c>
      <c r="Y1205" s="14">
        <v>4</v>
      </c>
      <c r="Z1205" s="14">
        <v>3</v>
      </c>
      <c r="AA1205" s="14">
        <v>1</v>
      </c>
      <c r="AB1205" s="2">
        <v>1</v>
      </c>
      <c r="AC1205" s="2">
        <v>0</v>
      </c>
      <c r="AD1205" s="2">
        <v>3</v>
      </c>
      <c r="AE1205" s="2">
        <v>5</v>
      </c>
      <c r="AF1205" s="2">
        <v>0</v>
      </c>
      <c r="AG1205" s="2">
        <v>0</v>
      </c>
      <c r="AH1205" s="16">
        <v>0</v>
      </c>
      <c r="AJ1205">
        <v>71</v>
      </c>
      <c r="AK1205">
        <v>85.430999999999997</v>
      </c>
      <c r="AR1205">
        <v>51</v>
      </c>
      <c r="AS1205">
        <v>56.720999999999997</v>
      </c>
    </row>
    <row r="1206" spans="1:45" x14ac:dyDescent="0.3">
      <c r="A1206">
        <v>5025</v>
      </c>
      <c r="B1206">
        <v>1980</v>
      </c>
      <c r="C1206" s="1">
        <f t="shared" si="108"/>
        <v>44</v>
      </c>
      <c r="D1206" t="s">
        <v>25</v>
      </c>
      <c r="E1206" t="s">
        <v>22</v>
      </c>
      <c r="F1206" s="4" t="s">
        <v>26</v>
      </c>
      <c r="G1206" t="s">
        <v>26</v>
      </c>
      <c r="H1206" s="20">
        <v>48526</v>
      </c>
      <c r="I1206" s="2">
        <f t="shared" si="109"/>
        <v>48.526000000000003</v>
      </c>
      <c r="J1206" s="2"/>
      <c r="K1206" s="2">
        <v>1</v>
      </c>
      <c r="L1206" s="2">
        <v>0</v>
      </c>
      <c r="M1206" s="16">
        <f t="shared" si="110"/>
        <v>1</v>
      </c>
      <c r="N1206" s="6" t="s">
        <v>294</v>
      </c>
      <c r="O1206" s="4">
        <f t="shared" si="111"/>
        <v>2</v>
      </c>
      <c r="P1206" s="3">
        <f t="shared" si="112"/>
        <v>41632</v>
      </c>
      <c r="Q1206" s="4" t="str" cm="1">
        <f t="array" ref="Q1206:S1206">_xlfn.TEXTSPLIT(N1206,"/")</f>
        <v>12</v>
      </c>
      <c r="R1206" s="4" t="str">
        <v>24</v>
      </c>
      <c r="S1206" s="4" t="str">
        <v>13</v>
      </c>
      <c r="T1206" s="5">
        <f t="shared" si="113"/>
        <v>41632</v>
      </c>
      <c r="U1206">
        <v>32</v>
      </c>
      <c r="V1206" s="14">
        <v>23</v>
      </c>
      <c r="W1206" s="14">
        <v>17</v>
      </c>
      <c r="X1206" s="14">
        <v>23</v>
      </c>
      <c r="Y1206" s="14">
        <v>43</v>
      </c>
      <c r="Z1206" s="14">
        <v>20</v>
      </c>
      <c r="AA1206" s="14">
        <v>9</v>
      </c>
      <c r="AB1206" s="2">
        <v>1</v>
      </c>
      <c r="AC1206" s="2">
        <v>2</v>
      </c>
      <c r="AD1206" s="2">
        <v>4</v>
      </c>
      <c r="AE1206" s="2">
        <v>3</v>
      </c>
      <c r="AF1206" s="2">
        <v>0</v>
      </c>
      <c r="AG1206" s="2">
        <v>0</v>
      </c>
      <c r="AH1206" s="16">
        <v>0</v>
      </c>
      <c r="AJ1206">
        <v>40</v>
      </c>
      <c r="AK1206">
        <v>36.075000000000003</v>
      </c>
      <c r="AR1206">
        <v>54</v>
      </c>
      <c r="AS1206">
        <v>14.045</v>
      </c>
    </row>
    <row r="1207" spans="1:45" x14ac:dyDescent="0.3">
      <c r="A1207">
        <v>5015</v>
      </c>
      <c r="B1207">
        <v>1977</v>
      </c>
      <c r="C1207" s="1">
        <f t="shared" si="108"/>
        <v>47</v>
      </c>
      <c r="D1207" t="s">
        <v>25</v>
      </c>
      <c r="E1207" t="s">
        <v>42</v>
      </c>
      <c r="F1207" s="4" t="s">
        <v>29</v>
      </c>
      <c r="G1207" t="s">
        <v>29</v>
      </c>
      <c r="H1207" s="20">
        <v>34529</v>
      </c>
      <c r="I1207" s="2">
        <f t="shared" si="109"/>
        <v>34.529000000000003</v>
      </c>
      <c r="J1207" s="2"/>
      <c r="K1207" s="2">
        <v>1</v>
      </c>
      <c r="L1207" s="2">
        <v>0</v>
      </c>
      <c r="M1207" s="16">
        <f t="shared" si="110"/>
        <v>1</v>
      </c>
      <c r="N1207" s="6" t="s">
        <v>52</v>
      </c>
      <c r="O1207" s="4">
        <f t="shared" si="111"/>
        <v>2</v>
      </c>
      <c r="P1207" s="3">
        <f t="shared" si="112"/>
        <v>41166</v>
      </c>
      <c r="Q1207" s="4" t="str" cm="1">
        <f t="array" ref="Q1207:S1207">_xlfn.TEXTSPLIT(N1207,"/")</f>
        <v>9</v>
      </c>
      <c r="R1207" s="4" t="str">
        <v>14</v>
      </c>
      <c r="S1207" s="4" t="str">
        <v>12</v>
      </c>
      <c r="T1207" s="5">
        <f t="shared" si="113"/>
        <v>41166</v>
      </c>
      <c r="U1207">
        <v>94</v>
      </c>
      <c r="V1207" s="14">
        <v>68</v>
      </c>
      <c r="W1207" s="14">
        <v>6</v>
      </c>
      <c r="X1207" s="14">
        <v>38</v>
      </c>
      <c r="Y1207" s="14">
        <v>3</v>
      </c>
      <c r="Z1207" s="14">
        <v>6</v>
      </c>
      <c r="AA1207" s="14">
        <v>41</v>
      </c>
      <c r="AB1207" s="2">
        <v>2</v>
      </c>
      <c r="AC1207" s="2">
        <v>2</v>
      </c>
      <c r="AD1207" s="2">
        <v>3</v>
      </c>
      <c r="AE1207" s="2">
        <v>7</v>
      </c>
      <c r="AF1207" s="2">
        <v>0</v>
      </c>
      <c r="AG1207" s="2">
        <v>0</v>
      </c>
      <c r="AH1207" s="16">
        <v>0</v>
      </c>
      <c r="AJ1207">
        <v>55</v>
      </c>
      <c r="AK1207">
        <v>36.064999999999998</v>
      </c>
      <c r="AR1207">
        <v>32</v>
      </c>
      <c r="AS1207">
        <v>68.682000000000002</v>
      </c>
    </row>
    <row r="1208" spans="1:45" x14ac:dyDescent="0.3">
      <c r="A1208">
        <v>5012</v>
      </c>
      <c r="B1208">
        <v>1990</v>
      </c>
      <c r="C1208" s="1">
        <f t="shared" si="108"/>
        <v>34</v>
      </c>
      <c r="D1208" t="s">
        <v>25</v>
      </c>
      <c r="E1208" t="s">
        <v>22</v>
      </c>
      <c r="F1208" s="4" t="s">
        <v>29</v>
      </c>
      <c r="G1208" t="s">
        <v>29</v>
      </c>
      <c r="H1208" s="20">
        <v>28691</v>
      </c>
      <c r="I1208" s="2">
        <f t="shared" si="109"/>
        <v>28.690999999999999</v>
      </c>
      <c r="J1208" s="2"/>
      <c r="K1208" s="2">
        <v>1</v>
      </c>
      <c r="L1208" s="2">
        <v>0</v>
      </c>
      <c r="M1208" s="16">
        <f t="shared" si="110"/>
        <v>1</v>
      </c>
      <c r="N1208" s="7">
        <v>41371</v>
      </c>
      <c r="O1208" s="4">
        <f t="shared" si="111"/>
        <v>1</v>
      </c>
      <c r="P1208" s="3">
        <f t="shared" si="112"/>
        <v>41371</v>
      </c>
      <c r="Q1208" s="4" t="str" cm="1">
        <f t="array" ref="Q1208">_xlfn.TEXTSPLIT(N1208,"/")</f>
        <v>41371</v>
      </c>
      <c r="R1208" s="5"/>
      <c r="S1208" s="5"/>
      <c r="T1208" s="5" t="e">
        <f t="shared" si="113"/>
        <v>#NUM!</v>
      </c>
      <c r="U1208">
        <v>56</v>
      </c>
      <c r="V1208" s="14">
        <v>5</v>
      </c>
      <c r="W1208" s="14">
        <v>4</v>
      </c>
      <c r="X1208" s="14">
        <v>13</v>
      </c>
      <c r="Y1208" s="14">
        <v>8</v>
      </c>
      <c r="Z1208" s="14">
        <v>0</v>
      </c>
      <c r="AA1208" s="14">
        <v>4</v>
      </c>
      <c r="AB1208" s="2">
        <v>1</v>
      </c>
      <c r="AC1208" s="2">
        <v>1</v>
      </c>
      <c r="AD1208" s="2">
        <v>3</v>
      </c>
      <c r="AE1208" s="2">
        <v>8</v>
      </c>
      <c r="AF1208" s="2">
        <v>0</v>
      </c>
      <c r="AG1208" s="2">
        <v>0</v>
      </c>
      <c r="AH1208" s="16">
        <v>0</v>
      </c>
      <c r="AJ1208">
        <v>50</v>
      </c>
      <c r="AK1208">
        <v>7.5</v>
      </c>
      <c r="AR1208">
        <v>48</v>
      </c>
      <c r="AS1208">
        <v>70.3</v>
      </c>
    </row>
    <row r="1209" spans="1:45" x14ac:dyDescent="0.3">
      <c r="A1209">
        <v>5011</v>
      </c>
      <c r="B1209">
        <v>1964</v>
      </c>
      <c r="C1209" s="1">
        <f t="shared" si="108"/>
        <v>60</v>
      </c>
      <c r="D1209" t="s">
        <v>25</v>
      </c>
      <c r="E1209" t="s">
        <v>22</v>
      </c>
      <c r="F1209" s="4" t="s">
        <v>23</v>
      </c>
      <c r="G1209" t="s">
        <v>23</v>
      </c>
      <c r="H1209" s="20">
        <v>68118</v>
      </c>
      <c r="I1209" s="2">
        <f t="shared" si="109"/>
        <v>68.117999999999995</v>
      </c>
      <c r="J1209" s="2"/>
      <c r="K1209" s="2">
        <v>0</v>
      </c>
      <c r="L1209" s="2">
        <v>1</v>
      </c>
      <c r="M1209" s="16">
        <f t="shared" si="110"/>
        <v>1</v>
      </c>
      <c r="N1209" s="6" t="s">
        <v>363</v>
      </c>
      <c r="O1209" s="4">
        <f t="shared" si="111"/>
        <v>2</v>
      </c>
      <c r="P1209" s="3">
        <f t="shared" si="112"/>
        <v>41565</v>
      </c>
      <c r="Q1209" s="4" t="str" cm="1">
        <f t="array" ref="Q1209:S1209">_xlfn.TEXTSPLIT(N1209,"/")</f>
        <v>10</v>
      </c>
      <c r="R1209" s="4" t="str">
        <v>18</v>
      </c>
      <c r="S1209" s="4" t="str">
        <v>13</v>
      </c>
      <c r="T1209" s="5">
        <f t="shared" si="113"/>
        <v>41565</v>
      </c>
      <c r="U1209">
        <v>51</v>
      </c>
      <c r="V1209" s="14">
        <v>595</v>
      </c>
      <c r="W1209" s="14">
        <v>23</v>
      </c>
      <c r="X1209" s="14">
        <v>123</v>
      </c>
      <c r="Y1209" s="14">
        <v>10</v>
      </c>
      <c r="Z1209" s="14">
        <v>23</v>
      </c>
      <c r="AA1209" s="14">
        <v>154</v>
      </c>
      <c r="AB1209" s="2">
        <v>2</v>
      </c>
      <c r="AC1209" s="2">
        <v>8</v>
      </c>
      <c r="AD1209" s="2">
        <v>4</v>
      </c>
      <c r="AE1209" s="2">
        <v>6</v>
      </c>
      <c r="AF1209" s="2">
        <v>0</v>
      </c>
      <c r="AG1209" s="2">
        <v>0</v>
      </c>
      <c r="AH1209" s="16">
        <v>0</v>
      </c>
      <c r="AJ1209">
        <v>58</v>
      </c>
      <c r="AK1209">
        <v>51.39</v>
      </c>
      <c r="AR1209">
        <v>48</v>
      </c>
      <c r="AS1209">
        <v>76.067999999999998</v>
      </c>
    </row>
    <row r="1210" spans="1:45" x14ac:dyDescent="0.3">
      <c r="A1210">
        <v>5010</v>
      </c>
      <c r="B1210">
        <v>1989</v>
      </c>
      <c r="C1210" s="1">
        <f t="shared" si="108"/>
        <v>35</v>
      </c>
      <c r="D1210" t="s">
        <v>25</v>
      </c>
      <c r="E1210" t="s">
        <v>22</v>
      </c>
      <c r="F1210" s="4" t="s">
        <v>26</v>
      </c>
      <c r="G1210" t="s">
        <v>26</v>
      </c>
      <c r="H1210" s="20">
        <v>25008</v>
      </c>
      <c r="I1210" s="2">
        <f t="shared" si="109"/>
        <v>25.007999999999999</v>
      </c>
      <c r="J1210" s="2"/>
      <c r="K1210" s="2">
        <v>1</v>
      </c>
      <c r="L1210" s="2">
        <v>0</v>
      </c>
      <c r="M1210" s="16">
        <f t="shared" si="110"/>
        <v>1</v>
      </c>
      <c r="N1210" s="7">
        <v>41672</v>
      </c>
      <c r="O1210" s="4">
        <f t="shared" si="111"/>
        <v>1</v>
      </c>
      <c r="P1210" s="3">
        <f t="shared" si="112"/>
        <v>41672</v>
      </c>
      <c r="Q1210" s="4" t="str" cm="1">
        <f t="array" ref="Q1210">_xlfn.TEXTSPLIT(N1210,"/")</f>
        <v>41672</v>
      </c>
      <c r="R1210" s="5"/>
      <c r="S1210" s="5"/>
      <c r="T1210" s="5" t="e">
        <f t="shared" si="113"/>
        <v>#NUM!</v>
      </c>
      <c r="U1210">
        <v>72</v>
      </c>
      <c r="V1210" s="14">
        <v>2</v>
      </c>
      <c r="W1210" s="14">
        <v>8</v>
      </c>
      <c r="X1210" s="14">
        <v>8</v>
      </c>
      <c r="Y1210" s="14">
        <v>6</v>
      </c>
      <c r="Z1210" s="14">
        <v>1</v>
      </c>
      <c r="AA1210" s="14">
        <v>9</v>
      </c>
      <c r="AB1210" s="2">
        <v>2</v>
      </c>
      <c r="AC1210" s="2">
        <v>1</v>
      </c>
      <c r="AD1210" s="2">
        <v>3</v>
      </c>
      <c r="AE1210" s="2">
        <v>8</v>
      </c>
      <c r="AF1210" s="2">
        <v>0</v>
      </c>
      <c r="AG1210" s="2">
        <v>0</v>
      </c>
      <c r="AH1210" s="16">
        <v>0</v>
      </c>
      <c r="AJ1210">
        <v>68</v>
      </c>
      <c r="AK1210">
        <v>72.635000000000005</v>
      </c>
      <c r="AR1210">
        <v>55</v>
      </c>
      <c r="AS1210">
        <v>63.841000000000001</v>
      </c>
    </row>
    <row r="1211" spans="1:45" x14ac:dyDescent="0.3">
      <c r="A1211">
        <v>4998</v>
      </c>
      <c r="B1211">
        <v>1963</v>
      </c>
      <c r="C1211" s="1">
        <f t="shared" si="108"/>
        <v>61</v>
      </c>
      <c r="D1211" t="s">
        <v>25</v>
      </c>
      <c r="E1211" t="s">
        <v>22</v>
      </c>
      <c r="F1211" s="4" t="s">
        <v>32</v>
      </c>
      <c r="G1211" t="s">
        <v>32</v>
      </c>
      <c r="H1211" s="20">
        <v>76081</v>
      </c>
      <c r="I1211" s="2">
        <f t="shared" si="109"/>
        <v>76.081000000000003</v>
      </c>
      <c r="J1211" s="2"/>
      <c r="K1211" s="2">
        <v>0</v>
      </c>
      <c r="L1211" s="2">
        <v>0</v>
      </c>
      <c r="M1211" s="16">
        <f t="shared" si="110"/>
        <v>0</v>
      </c>
      <c r="N1211" s="6" t="s">
        <v>92</v>
      </c>
      <c r="O1211" s="4">
        <f t="shared" si="111"/>
        <v>2</v>
      </c>
      <c r="P1211" s="3">
        <f t="shared" si="112"/>
        <v>41782</v>
      </c>
      <c r="Q1211" s="4" t="str" cm="1">
        <f t="array" ref="Q1211:S1211">_xlfn.TEXTSPLIT(N1211,"/")</f>
        <v>5</v>
      </c>
      <c r="R1211" s="4" t="str">
        <v>23</v>
      </c>
      <c r="S1211" s="4" t="str">
        <v>14</v>
      </c>
      <c r="T1211" s="5">
        <f t="shared" si="113"/>
        <v>41782</v>
      </c>
      <c r="U1211">
        <v>85</v>
      </c>
      <c r="V1211" s="14">
        <v>292</v>
      </c>
      <c r="W1211" s="14">
        <v>30</v>
      </c>
      <c r="X1211" s="14">
        <v>415</v>
      </c>
      <c r="Y1211" s="14">
        <v>63</v>
      </c>
      <c r="Z1211" s="14">
        <v>33</v>
      </c>
      <c r="AA1211" s="14">
        <v>200</v>
      </c>
      <c r="AB1211" s="2">
        <v>1</v>
      </c>
      <c r="AC1211" s="2">
        <v>4</v>
      </c>
      <c r="AD1211" s="2">
        <v>4</v>
      </c>
      <c r="AE1211" s="2">
        <v>2</v>
      </c>
      <c r="AF1211" s="2">
        <v>0</v>
      </c>
      <c r="AG1211" s="2">
        <v>0</v>
      </c>
      <c r="AH1211" s="16">
        <v>1</v>
      </c>
      <c r="AJ1211">
        <v>61</v>
      </c>
      <c r="AK1211">
        <v>39.552</v>
      </c>
      <c r="AR1211">
        <v>39</v>
      </c>
      <c r="AS1211">
        <v>36.107999999999997</v>
      </c>
    </row>
    <row r="1212" spans="1:45" hidden="1" x14ac:dyDescent="0.3">
      <c r="A1212">
        <v>4994</v>
      </c>
      <c r="B1212">
        <v>1944</v>
      </c>
      <c r="C1212" s="1">
        <f t="shared" si="108"/>
        <v>80</v>
      </c>
      <c r="D1212" t="s">
        <v>25</v>
      </c>
      <c r="E1212" t="s">
        <v>42</v>
      </c>
      <c r="F1212" s="4" t="s">
        <v>26</v>
      </c>
      <c r="G1212" t="s">
        <v>26</v>
      </c>
      <c r="H1212" s="20">
        <v>77598</v>
      </c>
      <c r="I1212" s="2">
        <f t="shared" si="109"/>
        <v>77.597999999999999</v>
      </c>
      <c r="J1212" s="2"/>
      <c r="K1212" s="2">
        <v>0</v>
      </c>
      <c r="L1212" s="2">
        <v>0</v>
      </c>
      <c r="M1212" s="16">
        <f t="shared" si="110"/>
        <v>0</v>
      </c>
      <c r="N1212" s="7">
        <v>41284</v>
      </c>
      <c r="O1212" s="4">
        <f t="shared" si="111"/>
        <v>1</v>
      </c>
      <c r="P1212" s="3">
        <f t="shared" si="112"/>
        <v>41284</v>
      </c>
      <c r="Q1212" s="4" t="str" cm="1">
        <f t="array" ref="Q1212">_xlfn.TEXTSPLIT(N1212,"/")</f>
        <v>41284</v>
      </c>
      <c r="R1212" s="5"/>
      <c r="S1212" s="5"/>
      <c r="T1212" s="5" t="e">
        <f t="shared" si="113"/>
        <v>#NUM!</v>
      </c>
      <c r="U1212">
        <v>53</v>
      </c>
      <c r="V1212" s="14">
        <v>1193</v>
      </c>
      <c r="W1212" s="14">
        <v>33</v>
      </c>
      <c r="X1212" s="14">
        <v>281</v>
      </c>
      <c r="Y1212" s="14">
        <v>129</v>
      </c>
      <c r="Z1212" s="14">
        <v>66</v>
      </c>
      <c r="AA1212" s="14">
        <v>33</v>
      </c>
      <c r="AB1212" s="2">
        <v>1</v>
      </c>
      <c r="AC1212" s="2">
        <v>7</v>
      </c>
      <c r="AD1212" s="2">
        <v>13</v>
      </c>
      <c r="AE1212" s="2">
        <v>3</v>
      </c>
      <c r="AF1212" s="2">
        <v>0</v>
      </c>
      <c r="AG1212" s="2">
        <v>0</v>
      </c>
      <c r="AH1212" s="16">
        <v>1</v>
      </c>
      <c r="AJ1212">
        <v>50</v>
      </c>
      <c r="AK1212">
        <v>31.163</v>
      </c>
      <c r="AR1212">
        <v>59</v>
      </c>
      <c r="AS1212">
        <v>45.988999999999997</v>
      </c>
    </row>
    <row r="1213" spans="1:45" x14ac:dyDescent="0.3">
      <c r="A1213">
        <v>4992</v>
      </c>
      <c r="B1213">
        <v>1976</v>
      </c>
      <c r="C1213" s="1">
        <f t="shared" si="108"/>
        <v>48</v>
      </c>
      <c r="D1213" t="s">
        <v>25</v>
      </c>
      <c r="E1213" t="s">
        <v>42</v>
      </c>
      <c r="F1213" s="4" t="s">
        <v>32</v>
      </c>
      <c r="G1213" t="s">
        <v>32</v>
      </c>
      <c r="H1213" s="20">
        <v>17459</v>
      </c>
      <c r="I1213" s="2">
        <f t="shared" si="109"/>
        <v>17.459</v>
      </c>
      <c r="J1213" s="2"/>
      <c r="K1213" s="2">
        <v>1</v>
      </c>
      <c r="L1213" s="2">
        <v>0</v>
      </c>
      <c r="M1213" s="16">
        <f t="shared" si="110"/>
        <v>1</v>
      </c>
      <c r="N1213" s="6" t="s">
        <v>163</v>
      </c>
      <c r="O1213" s="4">
        <f t="shared" si="111"/>
        <v>2</v>
      </c>
      <c r="P1213" s="3">
        <f t="shared" si="112"/>
        <v>41536</v>
      </c>
      <c r="Q1213" s="4" t="str" cm="1">
        <f t="array" ref="Q1213:S1213">_xlfn.TEXTSPLIT(N1213,"/")</f>
        <v>9</v>
      </c>
      <c r="R1213" s="4" t="str">
        <v>19</v>
      </c>
      <c r="S1213" s="4" t="str">
        <v>13</v>
      </c>
      <c r="T1213" s="5">
        <f t="shared" si="113"/>
        <v>41536</v>
      </c>
      <c r="U1213">
        <v>12</v>
      </c>
      <c r="V1213" s="14">
        <v>6</v>
      </c>
      <c r="W1213" s="14">
        <v>4</v>
      </c>
      <c r="X1213" s="14">
        <v>16</v>
      </c>
      <c r="Y1213" s="14">
        <v>3</v>
      </c>
      <c r="Z1213" s="14">
        <v>10</v>
      </c>
      <c r="AA1213" s="14">
        <v>30</v>
      </c>
      <c r="AB1213" s="2">
        <v>3</v>
      </c>
      <c r="AC1213" s="2">
        <v>3</v>
      </c>
      <c r="AD1213" s="2">
        <v>2</v>
      </c>
      <c r="AE1213" s="2">
        <v>7</v>
      </c>
      <c r="AF1213" s="2">
        <v>1</v>
      </c>
      <c r="AG1213" s="2">
        <v>0</v>
      </c>
      <c r="AH1213" s="16">
        <v>0</v>
      </c>
      <c r="AJ1213">
        <v>51</v>
      </c>
      <c r="AK1213">
        <v>37.76</v>
      </c>
      <c r="AR1213">
        <v>65</v>
      </c>
      <c r="AS1213">
        <v>78.951999999999998</v>
      </c>
    </row>
    <row r="1214" spans="1:45" hidden="1" x14ac:dyDescent="0.3">
      <c r="A1214">
        <v>4990</v>
      </c>
      <c r="B1214">
        <v>1955</v>
      </c>
      <c r="C1214" s="1">
        <f t="shared" si="108"/>
        <v>69</v>
      </c>
      <c r="D1214" t="s">
        <v>33</v>
      </c>
      <c r="E1214" t="s">
        <v>22</v>
      </c>
      <c r="F1214" s="4" t="s">
        <v>29</v>
      </c>
      <c r="G1214" t="s">
        <v>29</v>
      </c>
      <c r="H1214" s="20">
        <v>59111</v>
      </c>
      <c r="I1214" s="2">
        <f t="shared" si="109"/>
        <v>59.110999999999997</v>
      </c>
      <c r="J1214" s="2"/>
      <c r="K1214" s="2">
        <v>0</v>
      </c>
      <c r="L1214" s="2">
        <v>0</v>
      </c>
      <c r="M1214" s="16">
        <f t="shared" si="110"/>
        <v>0</v>
      </c>
      <c r="N1214" s="7">
        <v>41310</v>
      </c>
      <c r="O1214" s="4">
        <f t="shared" si="111"/>
        <v>1</v>
      </c>
      <c r="P1214" s="3">
        <f t="shared" si="112"/>
        <v>41310</v>
      </c>
      <c r="Q1214" s="4" t="str" cm="1">
        <f t="array" ref="Q1214">_xlfn.TEXTSPLIT(N1214,"/")</f>
        <v>41310</v>
      </c>
      <c r="R1214" s="5"/>
      <c r="S1214" s="5"/>
      <c r="T1214" s="5" t="e">
        <f t="shared" si="113"/>
        <v>#NUM!</v>
      </c>
      <c r="U1214">
        <v>90</v>
      </c>
      <c r="V1214" s="14">
        <v>524</v>
      </c>
      <c r="W1214" s="14">
        <v>0</v>
      </c>
      <c r="X1214" s="14">
        <v>134</v>
      </c>
      <c r="Y1214" s="14">
        <v>28</v>
      </c>
      <c r="Z1214" s="14">
        <v>28</v>
      </c>
      <c r="AA1214" s="14">
        <v>155</v>
      </c>
      <c r="AB1214" s="2">
        <v>1</v>
      </c>
      <c r="AC1214" s="2">
        <v>11</v>
      </c>
      <c r="AD1214" s="2">
        <v>8</v>
      </c>
      <c r="AE1214" s="2">
        <v>7</v>
      </c>
      <c r="AF1214" s="2">
        <v>0</v>
      </c>
      <c r="AG1214" s="2">
        <v>0</v>
      </c>
      <c r="AH1214" s="16">
        <v>0</v>
      </c>
      <c r="AJ1214">
        <v>56</v>
      </c>
      <c r="AK1214">
        <v>47.820999999999998</v>
      </c>
      <c r="AR1214">
        <v>53</v>
      </c>
      <c r="AS1214">
        <v>69.016000000000005</v>
      </c>
    </row>
    <row r="1215" spans="1:45" hidden="1" x14ac:dyDescent="0.3">
      <c r="A1215">
        <v>4988</v>
      </c>
      <c r="B1215">
        <v>1949</v>
      </c>
      <c r="C1215" s="1">
        <f t="shared" si="108"/>
        <v>75</v>
      </c>
      <c r="D1215" t="s">
        <v>47</v>
      </c>
      <c r="E1215" t="s">
        <v>34</v>
      </c>
      <c r="F1215" s="4" t="s">
        <v>29</v>
      </c>
      <c r="G1215" t="s">
        <v>29</v>
      </c>
      <c r="H1215" s="20">
        <v>34469</v>
      </c>
      <c r="I1215" s="2">
        <f t="shared" si="109"/>
        <v>34.469000000000001</v>
      </c>
      <c r="J1215" s="2"/>
      <c r="K1215" s="2">
        <v>1</v>
      </c>
      <c r="L1215" s="2">
        <v>1</v>
      </c>
      <c r="M1215" s="16">
        <f t="shared" si="110"/>
        <v>2</v>
      </c>
      <c r="N1215" s="7">
        <v>41734</v>
      </c>
      <c r="O1215" s="4">
        <f t="shared" si="111"/>
        <v>1</v>
      </c>
      <c r="P1215" s="3">
        <f t="shared" si="112"/>
        <v>41734</v>
      </c>
      <c r="Q1215" s="4" t="str" cm="1">
        <f t="array" ref="Q1215">_xlfn.TEXTSPLIT(N1215,"/")</f>
        <v>41734</v>
      </c>
      <c r="R1215" s="5"/>
      <c r="S1215" s="5"/>
      <c r="T1215" s="5" t="e">
        <f t="shared" si="113"/>
        <v>#NUM!</v>
      </c>
      <c r="U1215">
        <v>58</v>
      </c>
      <c r="V1215" s="14">
        <v>19</v>
      </c>
      <c r="W1215" s="14">
        <v>6</v>
      </c>
      <c r="X1215" s="14">
        <v>20</v>
      </c>
      <c r="Y1215" s="14">
        <v>0</v>
      </c>
      <c r="Z1215" s="14">
        <v>5</v>
      </c>
      <c r="AA1215" s="14">
        <v>12</v>
      </c>
      <c r="AB1215" s="2">
        <v>3</v>
      </c>
      <c r="AC1215" s="2">
        <v>1</v>
      </c>
      <c r="AD1215" s="2">
        <v>4</v>
      </c>
      <c r="AE1215" s="2">
        <v>4</v>
      </c>
      <c r="AF1215" s="2">
        <v>0</v>
      </c>
      <c r="AG1215" s="2">
        <v>0</v>
      </c>
      <c r="AH1215" s="16">
        <v>0</v>
      </c>
      <c r="AJ1215">
        <v>65</v>
      </c>
      <c r="AK1215">
        <v>79.802999999999997</v>
      </c>
      <c r="AR1215">
        <v>56</v>
      </c>
      <c r="AS1215">
        <v>70.843999999999994</v>
      </c>
    </row>
    <row r="1216" spans="1:45" x14ac:dyDescent="0.3">
      <c r="A1216">
        <v>4974</v>
      </c>
      <c r="B1216">
        <v>1971</v>
      </c>
      <c r="C1216" s="1">
        <f t="shared" si="108"/>
        <v>53</v>
      </c>
      <c r="D1216" t="s">
        <v>31</v>
      </c>
      <c r="E1216" t="s">
        <v>22</v>
      </c>
      <c r="F1216" s="4" t="s">
        <v>26</v>
      </c>
      <c r="G1216" t="s">
        <v>26</v>
      </c>
      <c r="H1216" s="20">
        <v>83273</v>
      </c>
      <c r="I1216" s="2">
        <f t="shared" si="109"/>
        <v>83.272999999999996</v>
      </c>
      <c r="J1216" s="2"/>
      <c r="K1216" s="2">
        <v>1</v>
      </c>
      <c r="L1216" s="2">
        <v>2</v>
      </c>
      <c r="M1216" s="16">
        <f t="shared" si="110"/>
        <v>3</v>
      </c>
      <c r="N1216" s="6" t="s">
        <v>423</v>
      </c>
      <c r="O1216" s="4">
        <f t="shared" si="111"/>
        <v>2</v>
      </c>
      <c r="P1216" s="3">
        <f t="shared" si="112"/>
        <v>41177</v>
      </c>
      <c r="Q1216" s="4" t="str" cm="1">
        <f t="array" ref="Q1216:S1216">_xlfn.TEXTSPLIT(N1216,"/")</f>
        <v>9</v>
      </c>
      <c r="R1216" s="4" t="str">
        <v>25</v>
      </c>
      <c r="S1216" s="4" t="str">
        <v>12</v>
      </c>
      <c r="T1216" s="5">
        <f t="shared" si="113"/>
        <v>41177</v>
      </c>
      <c r="U1216">
        <v>98</v>
      </c>
      <c r="V1216" s="14">
        <v>433</v>
      </c>
      <c r="W1216" s="14">
        <v>89</v>
      </c>
      <c r="X1216" s="14">
        <v>650</v>
      </c>
      <c r="Y1216" s="14">
        <v>16</v>
      </c>
      <c r="Z1216" s="14">
        <v>102</v>
      </c>
      <c r="AA1216" s="14">
        <v>102</v>
      </c>
      <c r="AB1216" s="2">
        <v>10</v>
      </c>
      <c r="AC1216" s="2">
        <v>4</v>
      </c>
      <c r="AD1216" s="2">
        <v>9</v>
      </c>
      <c r="AE1216" s="2">
        <v>7</v>
      </c>
      <c r="AF1216" s="2">
        <v>0</v>
      </c>
      <c r="AG1216" s="2">
        <v>0</v>
      </c>
      <c r="AH1216" s="16">
        <v>0</v>
      </c>
      <c r="AJ1216">
        <v>51</v>
      </c>
      <c r="AK1216">
        <v>65.685000000000002</v>
      </c>
      <c r="AR1216">
        <v>31</v>
      </c>
      <c r="AS1216">
        <v>34.935000000000002</v>
      </c>
    </row>
    <row r="1217" spans="1:45" x14ac:dyDescent="0.3">
      <c r="A1217">
        <v>4973</v>
      </c>
      <c r="B1217">
        <v>1971</v>
      </c>
      <c r="C1217" s="1">
        <f t="shared" si="108"/>
        <v>53</v>
      </c>
      <c r="D1217" t="s">
        <v>28</v>
      </c>
      <c r="E1217" t="s">
        <v>22</v>
      </c>
      <c r="F1217" s="4" t="s">
        <v>26</v>
      </c>
      <c r="G1217" t="s">
        <v>26</v>
      </c>
      <c r="H1217" s="20">
        <v>20587</v>
      </c>
      <c r="I1217" s="2">
        <f t="shared" si="109"/>
        <v>20.587</v>
      </c>
      <c r="J1217" s="2"/>
      <c r="K1217" s="2">
        <v>1</v>
      </c>
      <c r="L1217" s="2">
        <v>0</v>
      </c>
      <c r="M1217" s="16">
        <f t="shared" si="110"/>
        <v>1</v>
      </c>
      <c r="N1217" s="7">
        <v>41948</v>
      </c>
      <c r="O1217" s="4">
        <f t="shared" si="111"/>
        <v>1</v>
      </c>
      <c r="P1217" s="3">
        <f t="shared" si="112"/>
        <v>41948</v>
      </c>
      <c r="Q1217" s="4" t="str" cm="1">
        <f t="array" ref="Q1217">_xlfn.TEXTSPLIT(N1217,"/")</f>
        <v>41948</v>
      </c>
      <c r="R1217" s="5"/>
      <c r="S1217" s="5"/>
      <c r="T1217" s="5" t="e">
        <f t="shared" si="113"/>
        <v>#NUM!</v>
      </c>
      <c r="U1217">
        <v>39</v>
      </c>
      <c r="V1217" s="14">
        <v>2</v>
      </c>
      <c r="W1217" s="14">
        <v>3</v>
      </c>
      <c r="X1217" s="14">
        <v>6</v>
      </c>
      <c r="Y1217" s="14">
        <v>4</v>
      </c>
      <c r="Z1217" s="14">
        <v>1</v>
      </c>
      <c r="AA1217" s="14">
        <v>9</v>
      </c>
      <c r="AB1217" s="2">
        <v>1</v>
      </c>
      <c r="AC1217" s="2">
        <v>1</v>
      </c>
      <c r="AD1217" s="2">
        <v>2</v>
      </c>
      <c r="AE1217" s="2">
        <v>7</v>
      </c>
      <c r="AF1217" s="2">
        <v>0</v>
      </c>
      <c r="AG1217" s="2">
        <v>0</v>
      </c>
      <c r="AH1217" s="16">
        <v>0</v>
      </c>
      <c r="AJ1217">
        <v>50</v>
      </c>
      <c r="AK1217">
        <v>73.926000000000002</v>
      </c>
      <c r="AR1217">
        <v>53</v>
      </c>
      <c r="AS1217">
        <v>55.281999999999996</v>
      </c>
    </row>
    <row r="1218" spans="1:45" x14ac:dyDescent="0.3">
      <c r="A1218">
        <v>4971</v>
      </c>
      <c r="B1218">
        <v>1963</v>
      </c>
      <c r="C1218" s="1">
        <f t="shared" ref="C1218:C1281" si="114">2024-B1218</f>
        <v>61</v>
      </c>
      <c r="D1218" t="s">
        <v>47</v>
      </c>
      <c r="E1218" t="s">
        <v>34</v>
      </c>
      <c r="F1218" s="4" t="s">
        <v>32</v>
      </c>
      <c r="G1218" t="s">
        <v>32</v>
      </c>
      <c r="H1218" s="20">
        <v>31497</v>
      </c>
      <c r="I1218" s="2">
        <f t="shared" ref="I1218:I1281" si="115">H1218/1000</f>
        <v>31.497</v>
      </c>
      <c r="J1218" s="2"/>
      <c r="K1218" s="2">
        <v>0</v>
      </c>
      <c r="L1218" s="2">
        <v>1</v>
      </c>
      <c r="M1218" s="16">
        <f t="shared" ref="M1218:M1281" si="116">L1218+K1218</f>
        <v>1</v>
      </c>
      <c r="N1218" s="7">
        <v>41072</v>
      </c>
      <c r="O1218" s="4">
        <f t="shared" ref="O1218:O1281" si="117">TYPE(N1218)</f>
        <v>1</v>
      </c>
      <c r="P1218" s="3">
        <f t="shared" ref="P1218:P1281" si="118">IF(O1218=2,T1218,N1218)</f>
        <v>41072</v>
      </c>
      <c r="Q1218" s="4" t="str" cm="1">
        <f t="array" ref="Q1218">_xlfn.TEXTSPLIT(N1218,"/")</f>
        <v>41072</v>
      </c>
      <c r="R1218" s="5"/>
      <c r="S1218" s="5"/>
      <c r="T1218" s="5" t="e">
        <f t="shared" ref="T1218:T1281" si="119">DATE(S1218+100,Q1218,R1218)</f>
        <v>#NUM!</v>
      </c>
      <c r="U1218">
        <v>22</v>
      </c>
      <c r="V1218" s="14">
        <v>108</v>
      </c>
      <c r="W1218" s="14">
        <v>1</v>
      </c>
      <c r="X1218" s="14">
        <v>28</v>
      </c>
      <c r="Y1218" s="14">
        <v>13</v>
      </c>
      <c r="Z1218" s="14">
        <v>1</v>
      </c>
      <c r="AA1218" s="14">
        <v>4</v>
      </c>
      <c r="AB1218" s="2">
        <v>2</v>
      </c>
      <c r="AC1218" s="2">
        <v>3</v>
      </c>
      <c r="AD1218" s="2">
        <v>4</v>
      </c>
      <c r="AE1218" s="2">
        <v>8</v>
      </c>
      <c r="AF1218" s="2">
        <v>0</v>
      </c>
      <c r="AG1218" s="2">
        <v>0</v>
      </c>
      <c r="AH1218" s="16">
        <v>0</v>
      </c>
      <c r="AJ1218">
        <v>45</v>
      </c>
      <c r="AK1218">
        <v>28.646999999999998</v>
      </c>
      <c r="AR1218">
        <v>49</v>
      </c>
      <c r="AS1218">
        <v>20.13</v>
      </c>
    </row>
    <row r="1219" spans="1:45" x14ac:dyDescent="0.3">
      <c r="A1219">
        <v>4967</v>
      </c>
      <c r="B1219">
        <v>1961</v>
      </c>
      <c r="C1219" s="1">
        <f t="shared" si="114"/>
        <v>63</v>
      </c>
      <c r="D1219" t="s">
        <v>47</v>
      </c>
      <c r="E1219" t="s">
        <v>34</v>
      </c>
      <c r="F1219" s="4" t="s">
        <v>32</v>
      </c>
      <c r="G1219" t="s">
        <v>32</v>
      </c>
      <c r="H1219" s="20">
        <v>38201</v>
      </c>
      <c r="I1219" s="2">
        <f t="shared" si="115"/>
        <v>38.201000000000001</v>
      </c>
      <c r="J1219" s="2"/>
      <c r="K1219" s="2">
        <v>0</v>
      </c>
      <c r="L1219" s="2">
        <v>1</v>
      </c>
      <c r="M1219" s="16">
        <f t="shared" si="116"/>
        <v>1</v>
      </c>
      <c r="N1219" s="6" t="s">
        <v>223</v>
      </c>
      <c r="O1219" s="4">
        <f t="shared" si="117"/>
        <v>2</v>
      </c>
      <c r="P1219" s="3">
        <f t="shared" si="118"/>
        <v>41362</v>
      </c>
      <c r="Q1219" s="4" t="str" cm="1">
        <f t="array" ref="Q1219:S1219">_xlfn.TEXTSPLIT(N1219,"/")</f>
        <v>3</v>
      </c>
      <c r="R1219" s="4" t="str">
        <v>29</v>
      </c>
      <c r="S1219" s="4" t="str">
        <v>13</v>
      </c>
      <c r="T1219" s="5">
        <f t="shared" si="119"/>
        <v>41362</v>
      </c>
      <c r="U1219">
        <v>19</v>
      </c>
      <c r="V1219" s="14">
        <v>233</v>
      </c>
      <c r="W1219" s="14">
        <v>0</v>
      </c>
      <c r="X1219" s="14">
        <v>23</v>
      </c>
      <c r="Y1219" s="14">
        <v>0</v>
      </c>
      <c r="Z1219" s="14">
        <v>0</v>
      </c>
      <c r="AA1219" s="14">
        <v>12</v>
      </c>
      <c r="AB1219" s="2">
        <v>4</v>
      </c>
      <c r="AC1219" s="2">
        <v>5</v>
      </c>
      <c r="AD1219" s="2">
        <v>5</v>
      </c>
      <c r="AE1219" s="2">
        <v>8</v>
      </c>
      <c r="AF1219" s="2">
        <v>0</v>
      </c>
      <c r="AG1219" s="2">
        <v>0</v>
      </c>
      <c r="AH1219" s="16">
        <v>0</v>
      </c>
      <c r="AJ1219">
        <v>68</v>
      </c>
      <c r="AK1219">
        <v>72.635000000000005</v>
      </c>
      <c r="AR1219">
        <v>46</v>
      </c>
      <c r="AS1219">
        <v>42.014000000000003</v>
      </c>
    </row>
    <row r="1220" spans="1:45" x14ac:dyDescent="0.3">
      <c r="A1220">
        <v>4964</v>
      </c>
      <c r="B1220">
        <v>1959</v>
      </c>
      <c r="C1220" s="1">
        <f t="shared" si="114"/>
        <v>65</v>
      </c>
      <c r="D1220" t="s">
        <v>28</v>
      </c>
      <c r="E1220" t="s">
        <v>34</v>
      </c>
      <c r="F1220" s="4" t="s">
        <v>32</v>
      </c>
      <c r="G1220" t="s">
        <v>32</v>
      </c>
      <c r="H1220" s="20">
        <v>74250</v>
      </c>
      <c r="I1220" s="2">
        <f t="shared" si="115"/>
        <v>74.25</v>
      </c>
      <c r="J1220" s="2"/>
      <c r="K1220" s="2">
        <v>0</v>
      </c>
      <c r="L1220" s="2">
        <v>0</v>
      </c>
      <c r="M1220" s="16">
        <f t="shared" si="116"/>
        <v>0</v>
      </c>
      <c r="N1220" s="6" t="s">
        <v>137</v>
      </c>
      <c r="O1220" s="4">
        <f t="shared" si="117"/>
        <v>2</v>
      </c>
      <c r="P1220" s="3">
        <f t="shared" si="118"/>
        <v>41665</v>
      </c>
      <c r="Q1220" s="4" t="str" cm="1">
        <f t="array" ref="Q1220:S1220">_xlfn.TEXTSPLIT(N1220,"/")</f>
        <v>1</v>
      </c>
      <c r="R1220" s="4" t="str">
        <v>26</v>
      </c>
      <c r="S1220" s="4" t="str">
        <v>14</v>
      </c>
      <c r="T1220" s="5">
        <f t="shared" si="119"/>
        <v>41665</v>
      </c>
      <c r="U1220">
        <v>90</v>
      </c>
      <c r="V1220" s="14">
        <v>680</v>
      </c>
      <c r="W1220" s="14">
        <v>11</v>
      </c>
      <c r="X1220" s="14">
        <v>392</v>
      </c>
      <c r="Y1220" s="14">
        <v>75</v>
      </c>
      <c r="Z1220" s="14">
        <v>0</v>
      </c>
      <c r="AA1220" s="14">
        <v>0</v>
      </c>
      <c r="AB1220" s="2">
        <v>1</v>
      </c>
      <c r="AC1220" s="2">
        <v>2</v>
      </c>
      <c r="AD1220" s="2">
        <v>4</v>
      </c>
      <c r="AE1220" s="2">
        <v>1</v>
      </c>
      <c r="AF1220" s="2">
        <v>0</v>
      </c>
      <c r="AG1220" s="2">
        <v>0</v>
      </c>
      <c r="AH1220" s="16">
        <v>0</v>
      </c>
      <c r="AJ1220">
        <v>71</v>
      </c>
      <c r="AK1220">
        <v>35.704000000000001</v>
      </c>
      <c r="AR1220">
        <v>38</v>
      </c>
      <c r="AS1220">
        <v>29.76</v>
      </c>
    </row>
    <row r="1221" spans="1:45" x14ac:dyDescent="0.3">
      <c r="A1221">
        <v>4961</v>
      </c>
      <c r="B1221">
        <v>1975</v>
      </c>
      <c r="C1221" s="1">
        <f t="shared" si="114"/>
        <v>49</v>
      </c>
      <c r="D1221" t="s">
        <v>25</v>
      </c>
      <c r="E1221" t="s">
        <v>42</v>
      </c>
      <c r="F1221" s="4" t="s">
        <v>32</v>
      </c>
      <c r="G1221" t="s">
        <v>32</v>
      </c>
      <c r="H1221" s="20">
        <v>21255</v>
      </c>
      <c r="I1221" s="2">
        <f t="shared" si="115"/>
        <v>21.254999999999999</v>
      </c>
      <c r="J1221" s="2"/>
      <c r="K1221" s="2">
        <v>1</v>
      </c>
      <c r="L1221" s="2">
        <v>0</v>
      </c>
      <c r="M1221" s="16">
        <f t="shared" si="116"/>
        <v>1</v>
      </c>
      <c r="N1221" s="6" t="s">
        <v>358</v>
      </c>
      <c r="O1221" s="4">
        <f t="shared" si="117"/>
        <v>2</v>
      </c>
      <c r="P1221" s="3">
        <f t="shared" si="118"/>
        <v>41660</v>
      </c>
      <c r="Q1221" s="4" t="str" cm="1">
        <f t="array" ref="Q1221:S1221">_xlfn.TEXTSPLIT(N1221,"/")</f>
        <v>1</v>
      </c>
      <c r="R1221" s="4" t="str">
        <v>21</v>
      </c>
      <c r="S1221" s="4" t="str">
        <v>14</v>
      </c>
      <c r="T1221" s="5">
        <f t="shared" si="119"/>
        <v>41660</v>
      </c>
      <c r="U1221">
        <v>56</v>
      </c>
      <c r="V1221" s="14">
        <v>29</v>
      </c>
      <c r="W1221" s="14">
        <v>0</v>
      </c>
      <c r="X1221" s="14">
        <v>25</v>
      </c>
      <c r="Y1221" s="14">
        <v>2</v>
      </c>
      <c r="Z1221" s="14">
        <v>2</v>
      </c>
      <c r="AA1221" s="14">
        <v>3</v>
      </c>
      <c r="AB1221" s="2">
        <v>4</v>
      </c>
      <c r="AC1221" s="2">
        <v>2</v>
      </c>
      <c r="AD1221" s="2">
        <v>4</v>
      </c>
      <c r="AE1221" s="2">
        <v>4</v>
      </c>
      <c r="AF1221" s="2">
        <v>0</v>
      </c>
      <c r="AG1221" s="2">
        <v>0</v>
      </c>
      <c r="AH1221" s="16">
        <v>0</v>
      </c>
      <c r="AJ1221">
        <v>46</v>
      </c>
      <c r="AK1221">
        <v>102.16</v>
      </c>
      <c r="AR1221">
        <v>56</v>
      </c>
      <c r="AS1221">
        <v>56.575000000000003</v>
      </c>
    </row>
    <row r="1222" spans="1:45" hidden="1" x14ac:dyDescent="0.3">
      <c r="A1222">
        <v>4954</v>
      </c>
      <c r="B1222">
        <v>1957</v>
      </c>
      <c r="C1222" s="1">
        <f t="shared" si="114"/>
        <v>67</v>
      </c>
      <c r="D1222" t="s">
        <v>25</v>
      </c>
      <c r="E1222" t="s">
        <v>22</v>
      </c>
      <c r="F1222" s="4" t="s">
        <v>29</v>
      </c>
      <c r="G1222" t="s">
        <v>29</v>
      </c>
      <c r="H1222" s="20">
        <v>48195</v>
      </c>
      <c r="I1222" s="2">
        <f t="shared" si="115"/>
        <v>48.195</v>
      </c>
      <c r="J1222" s="2"/>
      <c r="K1222" s="2">
        <v>1</v>
      </c>
      <c r="L1222" s="2">
        <v>1</v>
      </c>
      <c r="M1222" s="16">
        <f t="shared" si="116"/>
        <v>2</v>
      </c>
      <c r="N1222" s="6" t="s">
        <v>358</v>
      </c>
      <c r="O1222" s="4">
        <f t="shared" si="117"/>
        <v>2</v>
      </c>
      <c r="P1222" s="3">
        <f t="shared" si="118"/>
        <v>41660</v>
      </c>
      <c r="Q1222" s="4" t="str" cm="1">
        <f t="array" ref="Q1222:S1222">_xlfn.TEXTSPLIT(N1222,"/")</f>
        <v>1</v>
      </c>
      <c r="R1222" s="4" t="str">
        <v>21</v>
      </c>
      <c r="S1222" s="4" t="str">
        <v>14</v>
      </c>
      <c r="T1222" s="5">
        <f t="shared" si="119"/>
        <v>41660</v>
      </c>
      <c r="U1222">
        <v>53</v>
      </c>
      <c r="V1222" s="14">
        <v>106</v>
      </c>
      <c r="W1222" s="14">
        <v>27</v>
      </c>
      <c r="X1222" s="14">
        <v>68</v>
      </c>
      <c r="Y1222" s="14">
        <v>52</v>
      </c>
      <c r="Z1222" s="14">
        <v>7</v>
      </c>
      <c r="AA1222" s="14">
        <v>5</v>
      </c>
      <c r="AB1222" s="2">
        <v>6</v>
      </c>
      <c r="AC1222" s="2">
        <v>4</v>
      </c>
      <c r="AD1222" s="2">
        <v>5</v>
      </c>
      <c r="AE1222" s="2">
        <v>6</v>
      </c>
      <c r="AF1222" s="2">
        <v>0</v>
      </c>
      <c r="AG1222" s="2">
        <v>0</v>
      </c>
      <c r="AH1222" s="16">
        <v>0</v>
      </c>
      <c r="AJ1222">
        <v>41</v>
      </c>
      <c r="AK1222">
        <v>70.037999999999997</v>
      </c>
      <c r="AR1222">
        <v>35</v>
      </c>
      <c r="AS1222">
        <v>34.176000000000002</v>
      </c>
    </row>
    <row r="1223" spans="1:45" x14ac:dyDescent="0.3">
      <c r="A1223">
        <v>4947</v>
      </c>
      <c r="B1223">
        <v>1967</v>
      </c>
      <c r="C1223" s="1">
        <f t="shared" si="114"/>
        <v>57</v>
      </c>
      <c r="D1223" t="s">
        <v>25</v>
      </c>
      <c r="E1223" t="s">
        <v>36</v>
      </c>
      <c r="F1223" s="4" t="s">
        <v>26</v>
      </c>
      <c r="G1223" t="s">
        <v>26</v>
      </c>
      <c r="H1223" s="20">
        <v>89572</v>
      </c>
      <c r="I1223" s="2">
        <f t="shared" si="115"/>
        <v>89.572000000000003</v>
      </c>
      <c r="J1223" s="2"/>
      <c r="K1223" s="2">
        <v>0</v>
      </c>
      <c r="L1223" s="2">
        <v>0</v>
      </c>
      <c r="M1223" s="16">
        <f t="shared" si="116"/>
        <v>0</v>
      </c>
      <c r="N1223" s="6" t="s">
        <v>215</v>
      </c>
      <c r="O1223" s="4">
        <f t="shared" si="117"/>
        <v>2</v>
      </c>
      <c r="P1223" s="3">
        <f t="shared" si="118"/>
        <v>41167</v>
      </c>
      <c r="Q1223" s="4" t="str" cm="1">
        <f t="array" ref="Q1223:S1223">_xlfn.TEXTSPLIT(N1223,"/")</f>
        <v>9</v>
      </c>
      <c r="R1223" s="4" t="str">
        <v>15</v>
      </c>
      <c r="S1223" s="4" t="str">
        <v>12</v>
      </c>
      <c r="T1223" s="5">
        <f t="shared" si="119"/>
        <v>41167</v>
      </c>
      <c r="U1223">
        <v>44</v>
      </c>
      <c r="V1223" s="14">
        <v>606</v>
      </c>
      <c r="W1223" s="14">
        <v>24</v>
      </c>
      <c r="X1223" s="14">
        <v>974</v>
      </c>
      <c r="Y1223" s="14">
        <v>197</v>
      </c>
      <c r="Z1223" s="14">
        <v>194</v>
      </c>
      <c r="AA1223" s="14">
        <v>64</v>
      </c>
      <c r="AB1223" s="2">
        <v>1</v>
      </c>
      <c r="AC1223" s="2">
        <v>7</v>
      </c>
      <c r="AD1223" s="2">
        <v>9</v>
      </c>
      <c r="AE1223" s="2">
        <v>4</v>
      </c>
      <c r="AF1223" s="2">
        <v>1</v>
      </c>
      <c r="AG1223" s="2">
        <v>0</v>
      </c>
      <c r="AH1223" s="16">
        <v>2</v>
      </c>
      <c r="AJ1223">
        <v>46</v>
      </c>
      <c r="AK1223">
        <v>82.581999999999994</v>
      </c>
      <c r="AR1223">
        <v>50</v>
      </c>
      <c r="AS1223">
        <v>35.688000000000002</v>
      </c>
    </row>
    <row r="1224" spans="1:45" hidden="1" x14ac:dyDescent="0.3">
      <c r="A1224">
        <v>4945</v>
      </c>
      <c r="B1224">
        <v>1954</v>
      </c>
      <c r="C1224" s="1">
        <f t="shared" si="114"/>
        <v>70</v>
      </c>
      <c r="D1224" t="s">
        <v>25</v>
      </c>
      <c r="E1224" t="s">
        <v>22</v>
      </c>
      <c r="F1224" s="4" t="s">
        <v>43</v>
      </c>
      <c r="G1224" t="s">
        <v>43</v>
      </c>
      <c r="H1224" s="20">
        <v>53653</v>
      </c>
      <c r="I1224" s="2">
        <f t="shared" si="115"/>
        <v>53.652999999999999</v>
      </c>
      <c r="J1224" s="2"/>
      <c r="K1224" s="2">
        <v>0</v>
      </c>
      <c r="L1224" s="2">
        <v>0</v>
      </c>
      <c r="M1224" s="16">
        <f t="shared" si="116"/>
        <v>0</v>
      </c>
      <c r="N1224" s="7">
        <v>41101</v>
      </c>
      <c r="O1224" s="4">
        <f t="shared" si="117"/>
        <v>1</v>
      </c>
      <c r="P1224" s="3">
        <f t="shared" si="118"/>
        <v>41101</v>
      </c>
      <c r="Q1224" s="4" t="str" cm="1">
        <f t="array" ref="Q1224">_xlfn.TEXTSPLIT(N1224,"/")</f>
        <v>41101</v>
      </c>
      <c r="R1224" s="5"/>
      <c r="S1224" s="5"/>
      <c r="T1224" s="5" t="e">
        <f t="shared" si="119"/>
        <v>#NUM!</v>
      </c>
      <c r="U1224">
        <v>29</v>
      </c>
      <c r="V1224" s="14">
        <v>815</v>
      </c>
      <c r="W1224" s="14">
        <v>10</v>
      </c>
      <c r="X1224" s="14">
        <v>239</v>
      </c>
      <c r="Y1224" s="14">
        <v>28</v>
      </c>
      <c r="Z1224" s="14">
        <v>10</v>
      </c>
      <c r="AA1224" s="14">
        <v>108</v>
      </c>
      <c r="AB1224" s="2">
        <v>2</v>
      </c>
      <c r="AC1224" s="2">
        <v>10</v>
      </c>
      <c r="AD1224" s="2">
        <v>12</v>
      </c>
      <c r="AE1224" s="2">
        <v>6</v>
      </c>
      <c r="AF1224" s="2">
        <v>0</v>
      </c>
      <c r="AG1224" s="2">
        <v>0</v>
      </c>
      <c r="AH1224" s="16">
        <v>0</v>
      </c>
      <c r="AJ1224">
        <v>52</v>
      </c>
      <c r="AK1224">
        <v>71.796000000000006</v>
      </c>
      <c r="AR1224">
        <v>56</v>
      </c>
      <c r="AS1224">
        <v>26.641999999999999</v>
      </c>
    </row>
    <row r="1225" spans="1:45" x14ac:dyDescent="0.3">
      <c r="A1225">
        <v>4944</v>
      </c>
      <c r="B1225">
        <v>1960</v>
      </c>
      <c r="C1225" s="1">
        <f t="shared" si="114"/>
        <v>64</v>
      </c>
      <c r="D1225" t="s">
        <v>25</v>
      </c>
      <c r="E1225" t="s">
        <v>22</v>
      </c>
      <c r="F1225" s="4" t="s">
        <v>32</v>
      </c>
      <c r="G1225" t="s">
        <v>32</v>
      </c>
      <c r="H1225" s="20">
        <v>71367</v>
      </c>
      <c r="I1225" s="2">
        <f t="shared" si="115"/>
        <v>71.367000000000004</v>
      </c>
      <c r="J1225" s="2"/>
      <c r="K1225" s="2">
        <v>0</v>
      </c>
      <c r="L1225" s="2">
        <v>0</v>
      </c>
      <c r="M1225" s="16">
        <f t="shared" si="116"/>
        <v>0</v>
      </c>
      <c r="N1225" s="6" t="s">
        <v>253</v>
      </c>
      <c r="O1225" s="4">
        <f t="shared" si="117"/>
        <v>2</v>
      </c>
      <c r="P1225" s="3">
        <f t="shared" si="118"/>
        <v>41509</v>
      </c>
      <c r="Q1225" s="4" t="str" cm="1">
        <f t="array" ref="Q1225:S1225">_xlfn.TEXTSPLIT(N1225,"/")</f>
        <v>8</v>
      </c>
      <c r="R1225" s="4" t="str">
        <v>23</v>
      </c>
      <c r="S1225" s="4" t="str">
        <v>13</v>
      </c>
      <c r="T1225" s="5">
        <f t="shared" si="119"/>
        <v>41509</v>
      </c>
      <c r="U1225">
        <v>24</v>
      </c>
      <c r="V1225" s="14">
        <v>227</v>
      </c>
      <c r="W1225" s="14">
        <v>23</v>
      </c>
      <c r="X1225" s="14">
        <v>389</v>
      </c>
      <c r="Y1225" s="14">
        <v>42</v>
      </c>
      <c r="Z1225" s="14">
        <v>21</v>
      </c>
      <c r="AA1225" s="14">
        <v>75</v>
      </c>
      <c r="AB1225" s="2">
        <v>1</v>
      </c>
      <c r="AC1225" s="2">
        <v>4</v>
      </c>
      <c r="AD1225" s="2">
        <v>7</v>
      </c>
      <c r="AE1225" s="2">
        <v>2</v>
      </c>
      <c r="AF1225" s="2">
        <v>0</v>
      </c>
      <c r="AG1225" s="2">
        <v>0</v>
      </c>
      <c r="AH1225" s="16">
        <v>0</v>
      </c>
      <c r="AJ1225">
        <v>46</v>
      </c>
      <c r="AK1225">
        <v>35.79</v>
      </c>
      <c r="AR1225">
        <v>51</v>
      </c>
      <c r="AS1225">
        <v>70.932000000000002</v>
      </c>
    </row>
    <row r="1226" spans="1:45" hidden="1" x14ac:dyDescent="0.3">
      <c r="A1226">
        <v>4943</v>
      </c>
      <c r="B1226">
        <v>1954</v>
      </c>
      <c r="C1226" s="1">
        <f t="shared" si="114"/>
        <v>70</v>
      </c>
      <c r="D1226" t="s">
        <v>25</v>
      </c>
      <c r="E1226" t="s">
        <v>22</v>
      </c>
      <c r="F1226" s="4" t="s">
        <v>29</v>
      </c>
      <c r="G1226" t="s">
        <v>29</v>
      </c>
      <c r="H1226" s="20">
        <v>70503</v>
      </c>
      <c r="I1226" s="2">
        <f t="shared" si="115"/>
        <v>70.503</v>
      </c>
      <c r="J1226" s="2"/>
      <c r="K1226" s="2">
        <v>0</v>
      </c>
      <c r="L1226" s="2">
        <v>0</v>
      </c>
      <c r="M1226" s="16">
        <f t="shared" si="116"/>
        <v>0</v>
      </c>
      <c r="N1226" s="6" t="s">
        <v>415</v>
      </c>
      <c r="O1226" s="4">
        <f t="shared" si="117"/>
        <v>2</v>
      </c>
      <c r="P1226" s="3">
        <f t="shared" si="118"/>
        <v>41182</v>
      </c>
      <c r="Q1226" s="4" t="str" cm="1">
        <f t="array" ref="Q1226:S1226">_xlfn.TEXTSPLIT(N1226,"/")</f>
        <v>9</v>
      </c>
      <c r="R1226" s="4" t="str">
        <v>30</v>
      </c>
      <c r="S1226" s="4" t="str">
        <v>12</v>
      </c>
      <c r="T1226" s="5">
        <f t="shared" si="119"/>
        <v>41182</v>
      </c>
      <c r="U1226">
        <v>73</v>
      </c>
      <c r="V1226" s="14">
        <v>1379</v>
      </c>
      <c r="W1226" s="14">
        <v>33</v>
      </c>
      <c r="X1226" s="14">
        <v>216</v>
      </c>
      <c r="Y1226" s="14">
        <v>0</v>
      </c>
      <c r="Z1226" s="14">
        <v>33</v>
      </c>
      <c r="AA1226" s="14">
        <v>66</v>
      </c>
      <c r="AB1226" s="2">
        <v>1</v>
      </c>
      <c r="AC1226" s="2">
        <v>2</v>
      </c>
      <c r="AD1226" s="2">
        <v>9</v>
      </c>
      <c r="AE1226" s="2">
        <v>6</v>
      </c>
      <c r="AF1226" s="2">
        <v>0</v>
      </c>
      <c r="AG1226" s="2">
        <v>0</v>
      </c>
      <c r="AH1226" s="16">
        <v>2</v>
      </c>
      <c r="AJ1226">
        <v>41</v>
      </c>
      <c r="AK1226">
        <v>70.037999999999997</v>
      </c>
      <c r="AR1226">
        <v>63</v>
      </c>
      <c r="AS1226">
        <v>49.154000000000003</v>
      </c>
    </row>
    <row r="1227" spans="1:45" hidden="1" x14ac:dyDescent="0.3">
      <c r="A1227">
        <v>4939</v>
      </c>
      <c r="B1227">
        <v>1947</v>
      </c>
      <c r="C1227" s="1">
        <f t="shared" si="114"/>
        <v>77</v>
      </c>
      <c r="D1227" t="s">
        <v>31</v>
      </c>
      <c r="E1227" t="s">
        <v>22</v>
      </c>
      <c r="F1227" s="4" t="s">
        <v>32</v>
      </c>
      <c r="G1227" t="s">
        <v>32</v>
      </c>
      <c r="H1227" s="20">
        <v>37760</v>
      </c>
      <c r="I1227" s="2">
        <f t="shared" si="115"/>
        <v>37.76</v>
      </c>
      <c r="J1227" s="2"/>
      <c r="K1227" s="2">
        <v>0</v>
      </c>
      <c r="L1227" s="2">
        <v>0</v>
      </c>
      <c r="M1227" s="16">
        <f t="shared" si="116"/>
        <v>0</v>
      </c>
      <c r="N1227" s="6" t="s">
        <v>232</v>
      </c>
      <c r="O1227" s="4">
        <f t="shared" si="117"/>
        <v>2</v>
      </c>
      <c r="P1227" s="3">
        <f t="shared" si="118"/>
        <v>41152</v>
      </c>
      <c r="Q1227" s="4" t="str" cm="1">
        <f t="array" ref="Q1227:S1227">_xlfn.TEXTSPLIT(N1227,"/")</f>
        <v>8</v>
      </c>
      <c r="R1227" s="4" t="str">
        <v>31</v>
      </c>
      <c r="S1227" s="4" t="str">
        <v>12</v>
      </c>
      <c r="T1227" s="5">
        <f t="shared" si="119"/>
        <v>41152</v>
      </c>
      <c r="U1227">
        <v>20</v>
      </c>
      <c r="V1227" s="14">
        <v>84</v>
      </c>
      <c r="W1227" s="14">
        <v>5</v>
      </c>
      <c r="X1227" s="14">
        <v>38</v>
      </c>
      <c r="Y1227" s="14">
        <v>150</v>
      </c>
      <c r="Z1227" s="14">
        <v>12</v>
      </c>
      <c r="AA1227" s="14">
        <v>28</v>
      </c>
      <c r="AB1227" s="2">
        <v>2</v>
      </c>
      <c r="AC1227" s="2">
        <v>4</v>
      </c>
      <c r="AD1227" s="2">
        <v>6</v>
      </c>
      <c r="AE1227" s="2">
        <v>7</v>
      </c>
      <c r="AF1227" s="2">
        <v>0</v>
      </c>
      <c r="AG1227" s="2">
        <v>0</v>
      </c>
      <c r="AH1227" s="16">
        <v>0</v>
      </c>
      <c r="AJ1227">
        <v>56</v>
      </c>
      <c r="AK1227">
        <v>52.569000000000003</v>
      </c>
      <c r="AR1227">
        <v>47</v>
      </c>
      <c r="AS1227">
        <v>36.301000000000002</v>
      </c>
    </row>
    <row r="1228" spans="1:45" x14ac:dyDescent="0.3">
      <c r="A1228">
        <v>4937</v>
      </c>
      <c r="B1228">
        <v>1974</v>
      </c>
      <c r="C1228" s="1">
        <f t="shared" si="114"/>
        <v>50</v>
      </c>
      <c r="D1228" t="s">
        <v>25</v>
      </c>
      <c r="E1228" t="s">
        <v>36</v>
      </c>
      <c r="F1228" s="4" t="s">
        <v>29</v>
      </c>
      <c r="G1228" t="s">
        <v>29</v>
      </c>
      <c r="H1228" s="20">
        <v>46094</v>
      </c>
      <c r="I1228" s="2">
        <f t="shared" si="115"/>
        <v>46.094000000000001</v>
      </c>
      <c r="J1228" s="2"/>
      <c r="K1228" s="2">
        <v>1</v>
      </c>
      <c r="L1228" s="2">
        <v>1</v>
      </c>
      <c r="M1228" s="16">
        <f t="shared" si="116"/>
        <v>2</v>
      </c>
      <c r="N1228" s="7">
        <v>41918</v>
      </c>
      <c r="O1228" s="4">
        <f t="shared" si="117"/>
        <v>1</v>
      </c>
      <c r="P1228" s="3">
        <f t="shared" si="118"/>
        <v>41918</v>
      </c>
      <c r="Q1228" s="4" t="str" cm="1">
        <f t="array" ref="Q1228">_xlfn.TEXTSPLIT(N1228,"/")</f>
        <v>41918</v>
      </c>
      <c r="R1228" s="5"/>
      <c r="S1228" s="5"/>
      <c r="T1228" s="5" t="e">
        <f t="shared" si="119"/>
        <v>#NUM!</v>
      </c>
      <c r="U1228">
        <v>62</v>
      </c>
      <c r="V1228" s="14">
        <v>12</v>
      </c>
      <c r="W1228" s="14">
        <v>2</v>
      </c>
      <c r="X1228" s="14">
        <v>20</v>
      </c>
      <c r="Y1228" s="14">
        <v>3</v>
      </c>
      <c r="Z1228" s="14">
        <v>2</v>
      </c>
      <c r="AA1228" s="14">
        <v>5</v>
      </c>
      <c r="AB1228" s="2">
        <v>1</v>
      </c>
      <c r="AC1228" s="2">
        <v>1</v>
      </c>
      <c r="AD1228" s="2">
        <v>3</v>
      </c>
      <c r="AE1228" s="2">
        <v>7</v>
      </c>
      <c r="AF1228" s="2">
        <v>0</v>
      </c>
      <c r="AG1228" s="2">
        <v>0</v>
      </c>
      <c r="AH1228" s="16">
        <v>0</v>
      </c>
      <c r="AJ1228">
        <v>48</v>
      </c>
      <c r="AK1228">
        <v>45.503</v>
      </c>
      <c r="AR1228">
        <v>45</v>
      </c>
      <c r="AS1228">
        <v>17.117000000000001</v>
      </c>
    </row>
    <row r="1229" spans="1:45" x14ac:dyDescent="0.3">
      <c r="A1229">
        <v>4927</v>
      </c>
      <c r="B1229">
        <v>1972</v>
      </c>
      <c r="C1229" s="1">
        <f t="shared" si="114"/>
        <v>52</v>
      </c>
      <c r="D1229" t="s">
        <v>47</v>
      </c>
      <c r="E1229" t="s">
        <v>22</v>
      </c>
      <c r="F1229" s="4" t="s">
        <v>32</v>
      </c>
      <c r="G1229" t="s">
        <v>32</v>
      </c>
      <c r="H1229" s="20">
        <v>16626</v>
      </c>
      <c r="I1229" s="2">
        <f t="shared" si="115"/>
        <v>16.626000000000001</v>
      </c>
      <c r="J1229" s="2"/>
      <c r="K1229" s="2">
        <v>2</v>
      </c>
      <c r="L1229" s="2">
        <v>0</v>
      </c>
      <c r="M1229" s="16">
        <f t="shared" si="116"/>
        <v>2</v>
      </c>
      <c r="N1229" s="6" t="s">
        <v>139</v>
      </c>
      <c r="O1229" s="4">
        <f t="shared" si="117"/>
        <v>2</v>
      </c>
      <c r="P1229" s="3">
        <f t="shared" si="118"/>
        <v>41654</v>
      </c>
      <c r="Q1229" s="4" t="str" cm="1">
        <f t="array" ref="Q1229:S1229">_xlfn.TEXTSPLIT(N1229,"/")</f>
        <v>1</v>
      </c>
      <c r="R1229" s="4" t="str">
        <v>15</v>
      </c>
      <c r="S1229" s="4" t="str">
        <v>14</v>
      </c>
      <c r="T1229" s="5">
        <f t="shared" si="119"/>
        <v>41654</v>
      </c>
      <c r="U1229">
        <v>76</v>
      </c>
      <c r="V1229" s="14">
        <v>8</v>
      </c>
      <c r="W1229" s="14">
        <v>3</v>
      </c>
      <c r="X1229" s="14">
        <v>22</v>
      </c>
      <c r="Y1229" s="14">
        <v>21</v>
      </c>
      <c r="Z1229" s="14">
        <v>1</v>
      </c>
      <c r="AA1229" s="14">
        <v>13</v>
      </c>
      <c r="AB1229" s="2">
        <v>3</v>
      </c>
      <c r="AC1229" s="2">
        <v>3</v>
      </c>
      <c r="AD1229" s="2">
        <v>3</v>
      </c>
      <c r="AE1229" s="2">
        <v>9</v>
      </c>
      <c r="AF1229" s="2">
        <v>0</v>
      </c>
      <c r="AG1229" s="2">
        <v>0</v>
      </c>
      <c r="AH1229" s="16">
        <v>0</v>
      </c>
      <c r="AJ1229">
        <v>75</v>
      </c>
      <c r="AK1229">
        <v>82.031999999999996</v>
      </c>
      <c r="AR1229">
        <v>60</v>
      </c>
      <c r="AS1229">
        <v>57.287999999999997</v>
      </c>
    </row>
    <row r="1230" spans="1:45" hidden="1" x14ac:dyDescent="0.3">
      <c r="A1230">
        <v>4915</v>
      </c>
      <c r="B1230">
        <v>1957</v>
      </c>
      <c r="C1230" s="1">
        <f t="shared" si="114"/>
        <v>67</v>
      </c>
      <c r="D1230" t="s">
        <v>38</v>
      </c>
      <c r="E1230" t="s">
        <v>36</v>
      </c>
      <c r="F1230" s="4" t="s">
        <v>29</v>
      </c>
      <c r="G1230" t="s">
        <v>29</v>
      </c>
      <c r="H1230" s="20">
        <v>53230</v>
      </c>
      <c r="I1230" s="2">
        <f t="shared" si="115"/>
        <v>53.23</v>
      </c>
      <c r="J1230" s="2"/>
      <c r="K1230" s="2">
        <v>0</v>
      </c>
      <c r="L1230" s="2">
        <v>1</v>
      </c>
      <c r="M1230" s="16">
        <f t="shared" si="116"/>
        <v>1</v>
      </c>
      <c r="N1230" s="7">
        <v>40976</v>
      </c>
      <c r="O1230" s="4">
        <f t="shared" si="117"/>
        <v>1</v>
      </c>
      <c r="P1230" s="3">
        <f t="shared" si="118"/>
        <v>40976</v>
      </c>
      <c r="Q1230" s="4" t="str" cm="1">
        <f t="array" ref="Q1230">_xlfn.TEXTSPLIT(N1230,"/")</f>
        <v>40976</v>
      </c>
      <c r="R1230" s="5"/>
      <c r="S1230" s="5"/>
      <c r="T1230" s="5" t="e">
        <f t="shared" si="119"/>
        <v>#NUM!</v>
      </c>
      <c r="U1230">
        <v>86</v>
      </c>
      <c r="V1230" s="14">
        <v>176</v>
      </c>
      <c r="W1230" s="14">
        <v>72</v>
      </c>
      <c r="X1230" s="14">
        <v>98</v>
      </c>
      <c r="Y1230" s="14">
        <v>136</v>
      </c>
      <c r="Z1230" s="14">
        <v>21</v>
      </c>
      <c r="AA1230" s="14">
        <v>229</v>
      </c>
      <c r="AB1230" s="2">
        <v>4</v>
      </c>
      <c r="AC1230" s="2">
        <v>5</v>
      </c>
      <c r="AD1230" s="2">
        <v>12</v>
      </c>
      <c r="AE1230" s="2">
        <v>5</v>
      </c>
      <c r="AF1230" s="2">
        <v>0</v>
      </c>
      <c r="AG1230" s="2">
        <v>0</v>
      </c>
      <c r="AH1230" s="16">
        <v>0</v>
      </c>
      <c r="AJ1230">
        <v>48</v>
      </c>
      <c r="AK1230">
        <v>65.105999999999995</v>
      </c>
      <c r="AR1230">
        <v>59</v>
      </c>
      <c r="AS1230">
        <v>42.523000000000003</v>
      </c>
    </row>
    <row r="1231" spans="1:45" x14ac:dyDescent="0.3">
      <c r="A1231">
        <v>4910</v>
      </c>
      <c r="B1231">
        <v>1968</v>
      </c>
      <c r="C1231" s="1">
        <f t="shared" si="114"/>
        <v>56</v>
      </c>
      <c r="D1231" t="s">
        <v>31</v>
      </c>
      <c r="E1231" t="s">
        <v>22</v>
      </c>
      <c r="F1231" s="4" t="s">
        <v>23</v>
      </c>
      <c r="G1231" t="s">
        <v>23</v>
      </c>
      <c r="H1231" s="20">
        <v>68743</v>
      </c>
      <c r="I1231" s="2">
        <f t="shared" si="115"/>
        <v>68.742999999999995</v>
      </c>
      <c r="J1231" s="2"/>
      <c r="K1231" s="2">
        <v>0</v>
      </c>
      <c r="L1231" s="2">
        <v>0</v>
      </c>
      <c r="M1231" s="16">
        <f t="shared" si="116"/>
        <v>0</v>
      </c>
      <c r="N1231" s="6" t="s">
        <v>225</v>
      </c>
      <c r="O1231" s="4">
        <f t="shared" si="117"/>
        <v>2</v>
      </c>
      <c r="P1231" s="3">
        <f t="shared" si="118"/>
        <v>41151</v>
      </c>
      <c r="Q1231" s="4" t="str" cm="1">
        <f t="array" ref="Q1231:S1231">_xlfn.TEXTSPLIT(N1231,"/")</f>
        <v>8</v>
      </c>
      <c r="R1231" s="4" t="str">
        <v>30</v>
      </c>
      <c r="S1231" s="4" t="str">
        <v>12</v>
      </c>
      <c r="T1231" s="5">
        <f t="shared" si="119"/>
        <v>41151</v>
      </c>
      <c r="U1231">
        <v>81</v>
      </c>
      <c r="V1231" s="14">
        <v>1132</v>
      </c>
      <c r="W1231" s="14">
        <v>134</v>
      </c>
      <c r="X1231" s="14">
        <v>384</v>
      </c>
      <c r="Y1231" s="14">
        <v>175</v>
      </c>
      <c r="Z1231" s="14">
        <v>134</v>
      </c>
      <c r="AA1231" s="14">
        <v>115</v>
      </c>
      <c r="AB1231" s="2">
        <v>1</v>
      </c>
      <c r="AC1231" s="2">
        <v>11</v>
      </c>
      <c r="AD1231" s="2">
        <v>13</v>
      </c>
      <c r="AE1231" s="2">
        <v>7</v>
      </c>
      <c r="AF1231" s="2">
        <v>0</v>
      </c>
      <c r="AG1231" s="2">
        <v>0</v>
      </c>
      <c r="AH1231" s="16">
        <v>0</v>
      </c>
      <c r="AJ1231">
        <v>72</v>
      </c>
      <c r="AK1231">
        <v>49.389000000000003</v>
      </c>
      <c r="AR1231">
        <v>64</v>
      </c>
      <c r="AS1231">
        <v>35.701000000000001</v>
      </c>
    </row>
    <row r="1232" spans="1:45" x14ac:dyDescent="0.3">
      <c r="A1232">
        <v>4887</v>
      </c>
      <c r="B1232">
        <v>1977</v>
      </c>
      <c r="C1232" s="1">
        <f t="shared" si="114"/>
        <v>47</v>
      </c>
      <c r="D1232" t="s">
        <v>28</v>
      </c>
      <c r="E1232" t="s">
        <v>34</v>
      </c>
      <c r="F1232" s="4" t="s">
        <v>23</v>
      </c>
      <c r="G1232" t="s">
        <v>23</v>
      </c>
      <c r="H1232" s="20">
        <v>55412</v>
      </c>
      <c r="I1232" s="2">
        <f t="shared" si="115"/>
        <v>55.411999999999999</v>
      </c>
      <c r="J1232" s="2"/>
      <c r="K1232" s="2">
        <v>1</v>
      </c>
      <c r="L1232" s="2">
        <v>1</v>
      </c>
      <c r="M1232" s="16">
        <f t="shared" si="116"/>
        <v>2</v>
      </c>
      <c r="N1232" s="6" t="s">
        <v>394</v>
      </c>
      <c r="O1232" s="4">
        <f t="shared" si="117"/>
        <v>2</v>
      </c>
      <c r="P1232" s="3">
        <f t="shared" si="118"/>
        <v>41600</v>
      </c>
      <c r="Q1232" s="4" t="str" cm="1">
        <f t="array" ref="Q1232:S1232">_xlfn.TEXTSPLIT(N1232,"/")</f>
        <v>11</v>
      </c>
      <c r="R1232" s="4" t="str">
        <v>22</v>
      </c>
      <c r="S1232" s="4" t="str">
        <v>13</v>
      </c>
      <c r="T1232" s="5">
        <f t="shared" si="119"/>
        <v>41600</v>
      </c>
      <c r="U1232">
        <v>65</v>
      </c>
      <c r="V1232" s="14">
        <v>10</v>
      </c>
      <c r="W1232" s="14">
        <v>5</v>
      </c>
      <c r="X1232" s="14">
        <v>28</v>
      </c>
      <c r="Y1232" s="14">
        <v>11</v>
      </c>
      <c r="Z1232" s="14">
        <v>1</v>
      </c>
      <c r="AA1232" s="14">
        <v>8</v>
      </c>
      <c r="AB1232" s="2">
        <v>1</v>
      </c>
      <c r="AC1232" s="2">
        <v>2</v>
      </c>
      <c r="AD1232" s="2">
        <v>3</v>
      </c>
      <c r="AE1232" s="2">
        <v>5</v>
      </c>
      <c r="AF1232" s="2">
        <v>0</v>
      </c>
      <c r="AG1232" s="2">
        <v>0</v>
      </c>
      <c r="AH1232" s="16">
        <v>0</v>
      </c>
      <c r="AJ1232">
        <v>63</v>
      </c>
      <c r="AK1232">
        <v>28.52</v>
      </c>
      <c r="AR1232">
        <v>65</v>
      </c>
      <c r="AS1232">
        <v>68.281000000000006</v>
      </c>
    </row>
    <row r="1233" spans="1:45" x14ac:dyDescent="0.3">
      <c r="A1233">
        <v>4877</v>
      </c>
      <c r="B1233">
        <v>1974</v>
      </c>
      <c r="C1233" s="1">
        <f t="shared" si="114"/>
        <v>50</v>
      </c>
      <c r="D1233" t="s">
        <v>40</v>
      </c>
      <c r="E1233" t="s">
        <v>42</v>
      </c>
      <c r="F1233" s="4" t="s">
        <v>29</v>
      </c>
      <c r="G1233" t="s">
        <v>29</v>
      </c>
      <c r="H1233" s="20">
        <v>38576</v>
      </c>
      <c r="I1233" s="2">
        <f t="shared" si="115"/>
        <v>38.576000000000001</v>
      </c>
      <c r="J1233" s="2"/>
      <c r="K1233" s="2">
        <v>0</v>
      </c>
      <c r="L1233" s="2">
        <v>1</v>
      </c>
      <c r="M1233" s="16">
        <f t="shared" si="116"/>
        <v>1</v>
      </c>
      <c r="N1233" s="7">
        <v>41732</v>
      </c>
      <c r="O1233" s="4">
        <f t="shared" si="117"/>
        <v>1</v>
      </c>
      <c r="P1233" s="3">
        <f t="shared" si="118"/>
        <v>41732</v>
      </c>
      <c r="Q1233" s="4" t="str" cm="1">
        <f t="array" ref="Q1233">_xlfn.TEXTSPLIT(N1233,"/")</f>
        <v>41732</v>
      </c>
      <c r="R1233" s="5"/>
      <c r="S1233" s="5"/>
      <c r="T1233" s="5" t="e">
        <f t="shared" si="119"/>
        <v>#NUM!</v>
      </c>
      <c r="U1233">
        <v>2</v>
      </c>
      <c r="V1233" s="14">
        <v>34</v>
      </c>
      <c r="W1233" s="14">
        <v>0</v>
      </c>
      <c r="X1233" s="14">
        <v>7</v>
      </c>
      <c r="Y1233" s="14">
        <v>0</v>
      </c>
      <c r="Z1233" s="14">
        <v>0</v>
      </c>
      <c r="AA1233" s="14">
        <v>0</v>
      </c>
      <c r="AB1233" s="2">
        <v>1</v>
      </c>
      <c r="AC1233" s="2">
        <v>1</v>
      </c>
      <c r="AD1233" s="2">
        <v>3</v>
      </c>
      <c r="AE1233" s="2">
        <v>7</v>
      </c>
      <c r="AF1233" s="2">
        <v>0</v>
      </c>
      <c r="AG1233" s="2">
        <v>0</v>
      </c>
      <c r="AH1233" s="16">
        <v>0</v>
      </c>
      <c r="AJ1233">
        <v>67</v>
      </c>
      <c r="AK1233">
        <v>46.997999999999998</v>
      </c>
      <c r="AR1233">
        <v>52</v>
      </c>
      <c r="AS1233">
        <v>70.885999999999996</v>
      </c>
    </row>
    <row r="1234" spans="1:45" x14ac:dyDescent="0.3">
      <c r="A1234">
        <v>4867</v>
      </c>
      <c r="B1234">
        <v>1969</v>
      </c>
      <c r="C1234" s="1">
        <f t="shared" si="114"/>
        <v>55</v>
      </c>
      <c r="D1234" t="s">
        <v>25</v>
      </c>
      <c r="E1234" t="s">
        <v>34</v>
      </c>
      <c r="F1234" s="4" t="s">
        <v>26</v>
      </c>
      <c r="G1234" t="s">
        <v>26</v>
      </c>
      <c r="H1234" s="20">
        <v>38236</v>
      </c>
      <c r="I1234" s="2">
        <f t="shared" si="115"/>
        <v>38.235999999999997</v>
      </c>
      <c r="J1234" s="2"/>
      <c r="K1234" s="2">
        <v>1</v>
      </c>
      <c r="L1234" s="2">
        <v>1</v>
      </c>
      <c r="M1234" s="16">
        <f t="shared" si="116"/>
        <v>2</v>
      </c>
      <c r="N1234" s="6" t="s">
        <v>69</v>
      </c>
      <c r="O1234" s="4">
        <f t="shared" si="117"/>
        <v>2</v>
      </c>
      <c r="P1234" s="3">
        <f t="shared" si="118"/>
        <v>41537</v>
      </c>
      <c r="Q1234" s="4" t="str" cm="1">
        <f t="array" ref="Q1234:S1234">_xlfn.TEXTSPLIT(N1234,"/")</f>
        <v>9</v>
      </c>
      <c r="R1234" s="4" t="str">
        <v>20</v>
      </c>
      <c r="S1234" s="4" t="str">
        <v>13</v>
      </c>
      <c r="T1234" s="5">
        <f t="shared" si="119"/>
        <v>41537</v>
      </c>
      <c r="U1234">
        <v>2</v>
      </c>
      <c r="V1234" s="14">
        <v>58</v>
      </c>
      <c r="W1234" s="14">
        <v>0</v>
      </c>
      <c r="X1234" s="14">
        <v>18</v>
      </c>
      <c r="Y1234" s="14">
        <v>2</v>
      </c>
      <c r="Z1234" s="14">
        <v>0</v>
      </c>
      <c r="AA1234" s="14">
        <v>10</v>
      </c>
      <c r="AB1234" s="2">
        <v>4</v>
      </c>
      <c r="AC1234" s="2">
        <v>3</v>
      </c>
      <c r="AD1234" s="2">
        <v>4</v>
      </c>
      <c r="AE1234" s="2">
        <v>7</v>
      </c>
      <c r="AF1234" s="2">
        <v>0</v>
      </c>
      <c r="AG1234" s="2">
        <v>0</v>
      </c>
      <c r="AH1234" s="16">
        <v>0</v>
      </c>
      <c r="AJ1234">
        <v>60</v>
      </c>
      <c r="AK1234">
        <v>34.377000000000002</v>
      </c>
      <c r="AR1234">
        <v>58</v>
      </c>
      <c r="AS1234">
        <v>62.744999999999997</v>
      </c>
    </row>
    <row r="1235" spans="1:45" x14ac:dyDescent="0.3">
      <c r="A1235">
        <v>4865</v>
      </c>
      <c r="B1235">
        <v>1975</v>
      </c>
      <c r="C1235" s="1">
        <f t="shared" si="114"/>
        <v>49</v>
      </c>
      <c r="D1235" t="s">
        <v>33</v>
      </c>
      <c r="E1235" t="s">
        <v>42</v>
      </c>
      <c r="F1235" s="4" t="s">
        <v>23</v>
      </c>
      <c r="G1235" t="s">
        <v>23</v>
      </c>
      <c r="H1235" s="20">
        <v>53367</v>
      </c>
      <c r="I1235" s="2">
        <f t="shared" si="115"/>
        <v>53.366999999999997</v>
      </c>
      <c r="J1235" s="2"/>
      <c r="K1235" s="2">
        <v>1</v>
      </c>
      <c r="L1235" s="2">
        <v>1</v>
      </c>
      <c r="M1235" s="16">
        <f t="shared" si="116"/>
        <v>2</v>
      </c>
      <c r="N1235" s="6" t="s">
        <v>70</v>
      </c>
      <c r="O1235" s="4">
        <f t="shared" si="117"/>
        <v>2</v>
      </c>
      <c r="P1235" s="3">
        <f t="shared" si="118"/>
        <v>41517</v>
      </c>
      <c r="Q1235" s="4" t="str" cm="1">
        <f t="array" ref="Q1235:S1235">_xlfn.TEXTSPLIT(N1235,"/")</f>
        <v>8</v>
      </c>
      <c r="R1235" s="4" t="str">
        <v>31</v>
      </c>
      <c r="S1235" s="4" t="str">
        <v>13</v>
      </c>
      <c r="T1235" s="5">
        <f t="shared" si="119"/>
        <v>41517</v>
      </c>
      <c r="U1235">
        <v>2</v>
      </c>
      <c r="V1235" s="14">
        <v>229</v>
      </c>
      <c r="W1235" s="14">
        <v>7</v>
      </c>
      <c r="X1235" s="14">
        <v>140</v>
      </c>
      <c r="Y1235" s="14">
        <v>10</v>
      </c>
      <c r="Z1235" s="14">
        <v>3</v>
      </c>
      <c r="AA1235" s="14">
        <v>11</v>
      </c>
      <c r="AB1235" s="2">
        <v>7</v>
      </c>
      <c r="AC1235" s="2">
        <v>5</v>
      </c>
      <c r="AD1235" s="2">
        <v>8</v>
      </c>
      <c r="AE1235" s="2">
        <v>7</v>
      </c>
      <c r="AF1235" s="2">
        <v>1</v>
      </c>
      <c r="AG1235" s="2">
        <v>0</v>
      </c>
      <c r="AH1235" s="16">
        <v>0</v>
      </c>
      <c r="AJ1235">
        <v>58</v>
      </c>
      <c r="AK1235">
        <v>51.716999999999999</v>
      </c>
      <c r="AR1235">
        <v>50</v>
      </c>
      <c r="AS1235">
        <v>37.970999999999997</v>
      </c>
    </row>
    <row r="1236" spans="1:45" x14ac:dyDescent="0.3">
      <c r="A1236">
        <v>4864</v>
      </c>
      <c r="B1236">
        <v>1978</v>
      </c>
      <c r="C1236" s="1">
        <f t="shared" si="114"/>
        <v>46</v>
      </c>
      <c r="D1236" t="s">
        <v>28</v>
      </c>
      <c r="E1236" t="s">
        <v>22</v>
      </c>
      <c r="F1236" s="4" t="s">
        <v>29</v>
      </c>
      <c r="G1236" t="s">
        <v>29</v>
      </c>
      <c r="H1236" s="20">
        <v>34380</v>
      </c>
      <c r="I1236" s="2">
        <f t="shared" si="115"/>
        <v>34.380000000000003</v>
      </c>
      <c r="J1236" s="2"/>
      <c r="K1236" s="2">
        <v>1</v>
      </c>
      <c r="L1236" s="2">
        <v>0</v>
      </c>
      <c r="M1236" s="16">
        <f t="shared" si="116"/>
        <v>1</v>
      </c>
      <c r="N1236" s="7">
        <v>41310</v>
      </c>
      <c r="O1236" s="4">
        <f t="shared" si="117"/>
        <v>1</v>
      </c>
      <c r="P1236" s="3">
        <f t="shared" si="118"/>
        <v>41310</v>
      </c>
      <c r="Q1236" s="4" t="str" cm="1">
        <f t="array" ref="Q1236">_xlfn.TEXTSPLIT(N1236,"/")</f>
        <v>41310</v>
      </c>
      <c r="R1236" s="5"/>
      <c r="S1236" s="5"/>
      <c r="T1236" s="5" t="e">
        <f t="shared" si="119"/>
        <v>#NUM!</v>
      </c>
      <c r="U1236">
        <v>68</v>
      </c>
      <c r="V1236" s="14">
        <v>72</v>
      </c>
      <c r="W1236" s="14">
        <v>7</v>
      </c>
      <c r="X1236" s="14">
        <v>58</v>
      </c>
      <c r="Y1236" s="14">
        <v>13</v>
      </c>
      <c r="Z1236" s="14">
        <v>1</v>
      </c>
      <c r="AA1236" s="14">
        <v>24</v>
      </c>
      <c r="AB1236" s="2">
        <v>4</v>
      </c>
      <c r="AC1236" s="2">
        <v>4</v>
      </c>
      <c r="AD1236" s="2">
        <v>3</v>
      </c>
      <c r="AE1236" s="2">
        <v>8</v>
      </c>
      <c r="AF1236" s="2">
        <v>0</v>
      </c>
      <c r="AG1236" s="2">
        <v>0</v>
      </c>
      <c r="AH1236" s="16">
        <v>0</v>
      </c>
      <c r="AJ1236">
        <v>29</v>
      </c>
      <c r="AK1236">
        <v>80.685000000000002</v>
      </c>
      <c r="AR1236">
        <v>39</v>
      </c>
      <c r="AS1236">
        <v>42.207000000000001</v>
      </c>
    </row>
    <row r="1237" spans="1:45" x14ac:dyDescent="0.3">
      <c r="A1237">
        <v>4860</v>
      </c>
      <c r="B1237">
        <v>1971</v>
      </c>
      <c r="C1237" s="1">
        <f t="shared" si="114"/>
        <v>53</v>
      </c>
      <c r="D1237" t="s">
        <v>25</v>
      </c>
      <c r="E1237" t="s">
        <v>22</v>
      </c>
      <c r="F1237" s="4" t="s">
        <v>26</v>
      </c>
      <c r="G1237" t="s">
        <v>26</v>
      </c>
      <c r="H1237" s="20">
        <v>24206</v>
      </c>
      <c r="I1237" s="2">
        <f t="shared" si="115"/>
        <v>24.206</v>
      </c>
      <c r="J1237" s="2"/>
      <c r="K1237" s="2">
        <v>1</v>
      </c>
      <c r="L1237" s="2">
        <v>0</v>
      </c>
      <c r="M1237" s="16">
        <f t="shared" si="116"/>
        <v>1</v>
      </c>
      <c r="N1237" s="7">
        <v>41489</v>
      </c>
      <c r="O1237" s="4">
        <f t="shared" si="117"/>
        <v>1</v>
      </c>
      <c r="P1237" s="3">
        <f t="shared" si="118"/>
        <v>41489</v>
      </c>
      <c r="Q1237" s="4" t="str" cm="1">
        <f t="array" ref="Q1237">_xlfn.TEXTSPLIT(N1237,"/")</f>
        <v>41489</v>
      </c>
      <c r="R1237" s="5"/>
      <c r="S1237" s="5"/>
      <c r="T1237" s="5" t="e">
        <f t="shared" si="119"/>
        <v>#NUM!</v>
      </c>
      <c r="U1237">
        <v>66</v>
      </c>
      <c r="V1237" s="14">
        <v>7</v>
      </c>
      <c r="W1237" s="14">
        <v>2</v>
      </c>
      <c r="X1237" s="14">
        <v>8</v>
      </c>
      <c r="Y1237" s="14">
        <v>3</v>
      </c>
      <c r="Z1237" s="14">
        <v>2</v>
      </c>
      <c r="AA1237" s="14">
        <v>3</v>
      </c>
      <c r="AB1237" s="2">
        <v>1</v>
      </c>
      <c r="AC1237" s="2">
        <v>1</v>
      </c>
      <c r="AD1237" s="2">
        <v>3</v>
      </c>
      <c r="AE1237" s="2">
        <v>6</v>
      </c>
      <c r="AF1237" s="2">
        <v>0</v>
      </c>
      <c r="AG1237" s="2">
        <v>0</v>
      </c>
      <c r="AH1237" s="16">
        <v>0</v>
      </c>
      <c r="AJ1237">
        <v>63</v>
      </c>
      <c r="AK1237">
        <v>29.315000000000001</v>
      </c>
      <c r="AR1237">
        <v>40</v>
      </c>
      <c r="AS1237">
        <v>39.921999999999997</v>
      </c>
    </row>
    <row r="1238" spans="1:45" hidden="1" x14ac:dyDescent="0.3">
      <c r="A1238">
        <v>4856</v>
      </c>
      <c r="B1238">
        <v>1958</v>
      </c>
      <c r="C1238" s="1">
        <f t="shared" si="114"/>
        <v>66</v>
      </c>
      <c r="D1238" t="s">
        <v>40</v>
      </c>
      <c r="E1238" t="s">
        <v>36</v>
      </c>
      <c r="F1238" s="4" t="s">
        <v>29</v>
      </c>
      <c r="G1238" t="s">
        <v>29</v>
      </c>
      <c r="H1238" s="20">
        <v>82347</v>
      </c>
      <c r="I1238" s="2">
        <f t="shared" si="115"/>
        <v>82.346999999999994</v>
      </c>
      <c r="J1238" s="2"/>
      <c r="K1238" s="2">
        <v>0</v>
      </c>
      <c r="L1238" s="2">
        <v>0</v>
      </c>
      <c r="M1238" s="16">
        <f t="shared" si="116"/>
        <v>0</v>
      </c>
      <c r="N1238" s="7">
        <v>41071</v>
      </c>
      <c r="O1238" s="4">
        <f t="shared" si="117"/>
        <v>1</v>
      </c>
      <c r="P1238" s="3">
        <f t="shared" si="118"/>
        <v>41071</v>
      </c>
      <c r="Q1238" s="4" t="str" cm="1">
        <f t="array" ref="Q1238">_xlfn.TEXTSPLIT(N1238,"/")</f>
        <v>41071</v>
      </c>
      <c r="R1238" s="5"/>
      <c r="S1238" s="5"/>
      <c r="T1238" s="5" t="e">
        <f t="shared" si="119"/>
        <v>#NUM!</v>
      </c>
      <c r="U1238">
        <v>38</v>
      </c>
      <c r="V1238" s="14">
        <v>556</v>
      </c>
      <c r="W1238" s="14">
        <v>54</v>
      </c>
      <c r="X1238" s="14">
        <v>845</v>
      </c>
      <c r="Y1238" s="14">
        <v>202</v>
      </c>
      <c r="Z1238" s="14">
        <v>133</v>
      </c>
      <c r="AA1238" s="14">
        <v>63</v>
      </c>
      <c r="AB1238" s="2">
        <v>1</v>
      </c>
      <c r="AC1238" s="2">
        <v>7</v>
      </c>
      <c r="AD1238" s="2">
        <v>10</v>
      </c>
      <c r="AE1238" s="2">
        <v>3</v>
      </c>
      <c r="AF1238" s="2">
        <v>0</v>
      </c>
      <c r="AG1238" s="2">
        <v>0</v>
      </c>
      <c r="AH1238" s="16">
        <v>2</v>
      </c>
      <c r="AJ1238">
        <v>68</v>
      </c>
      <c r="AK1238">
        <v>82.384</v>
      </c>
      <c r="AR1238">
        <v>36</v>
      </c>
      <c r="AS1238">
        <v>51.563000000000002</v>
      </c>
    </row>
    <row r="1239" spans="1:45" x14ac:dyDescent="0.3">
      <c r="A1239">
        <v>4855</v>
      </c>
      <c r="B1239">
        <v>1975</v>
      </c>
      <c r="C1239" s="1">
        <f t="shared" si="114"/>
        <v>49</v>
      </c>
      <c r="D1239" t="s">
        <v>31</v>
      </c>
      <c r="E1239" t="s">
        <v>34</v>
      </c>
      <c r="F1239" s="4" t="s">
        <v>32</v>
      </c>
      <c r="G1239" t="s">
        <v>32</v>
      </c>
      <c r="H1239" s="20">
        <v>30351</v>
      </c>
      <c r="I1239" s="2">
        <f t="shared" si="115"/>
        <v>30.350999999999999</v>
      </c>
      <c r="J1239" s="2"/>
      <c r="K1239" s="2">
        <v>1</v>
      </c>
      <c r="L1239" s="2">
        <v>0</v>
      </c>
      <c r="M1239" s="16">
        <f t="shared" si="116"/>
        <v>1</v>
      </c>
      <c r="N1239" s="7">
        <v>41431</v>
      </c>
      <c r="O1239" s="4">
        <f t="shared" si="117"/>
        <v>1</v>
      </c>
      <c r="P1239" s="3">
        <f t="shared" si="118"/>
        <v>41431</v>
      </c>
      <c r="Q1239" s="4" t="str" cm="1">
        <f t="array" ref="Q1239">_xlfn.TEXTSPLIT(N1239,"/")</f>
        <v>41431</v>
      </c>
      <c r="R1239" s="5"/>
      <c r="S1239" s="5"/>
      <c r="T1239" s="5" t="e">
        <f t="shared" si="119"/>
        <v>#NUM!</v>
      </c>
      <c r="U1239">
        <v>19</v>
      </c>
      <c r="V1239" s="14">
        <v>14</v>
      </c>
      <c r="W1239" s="14">
        <v>0</v>
      </c>
      <c r="X1239" s="14">
        <v>24</v>
      </c>
      <c r="Y1239" s="14">
        <v>3</v>
      </c>
      <c r="Z1239" s="14">
        <v>3</v>
      </c>
      <c r="AA1239" s="14">
        <v>2</v>
      </c>
      <c r="AB1239" s="2">
        <v>1</v>
      </c>
      <c r="AC1239" s="2">
        <v>3</v>
      </c>
      <c r="AD1239" s="2">
        <v>2</v>
      </c>
      <c r="AE1239" s="2">
        <v>9</v>
      </c>
      <c r="AF1239" s="2">
        <v>1</v>
      </c>
      <c r="AG1239" s="2">
        <v>0</v>
      </c>
      <c r="AH1239" s="16">
        <v>0</v>
      </c>
      <c r="AJ1239">
        <v>55</v>
      </c>
      <c r="AK1239">
        <v>58.554000000000002</v>
      </c>
      <c r="AR1239">
        <v>43</v>
      </c>
      <c r="AS1239">
        <v>77.352999999999994</v>
      </c>
    </row>
    <row r="1240" spans="1:45" hidden="1" x14ac:dyDescent="0.3">
      <c r="A1240">
        <v>4843</v>
      </c>
      <c r="B1240">
        <v>1953</v>
      </c>
      <c r="C1240" s="1">
        <f t="shared" si="114"/>
        <v>71</v>
      </c>
      <c r="D1240" t="s">
        <v>47</v>
      </c>
      <c r="E1240" t="s">
        <v>22</v>
      </c>
      <c r="F1240" s="4" t="s">
        <v>26</v>
      </c>
      <c r="G1240" t="s">
        <v>26</v>
      </c>
      <c r="H1240" s="20">
        <v>75127</v>
      </c>
      <c r="I1240" s="2">
        <f t="shared" si="115"/>
        <v>75.126999999999995</v>
      </c>
      <c r="J1240" s="2"/>
      <c r="K1240" s="2">
        <v>0</v>
      </c>
      <c r="L1240" s="2">
        <v>0</v>
      </c>
      <c r="M1240" s="16">
        <f t="shared" si="116"/>
        <v>0</v>
      </c>
      <c r="N1240" s="6" t="s">
        <v>261</v>
      </c>
      <c r="O1240" s="4">
        <f t="shared" si="117"/>
        <v>2</v>
      </c>
      <c r="P1240" s="3">
        <f t="shared" si="118"/>
        <v>41781</v>
      </c>
      <c r="Q1240" s="4" t="str" cm="1">
        <f t="array" ref="Q1240:S1240">_xlfn.TEXTSPLIT(N1240,"/")</f>
        <v>5</v>
      </c>
      <c r="R1240" s="4" t="str">
        <v>22</v>
      </c>
      <c r="S1240" s="4" t="str">
        <v>14</v>
      </c>
      <c r="T1240" s="5">
        <f t="shared" si="119"/>
        <v>41781</v>
      </c>
      <c r="U1240">
        <v>92</v>
      </c>
      <c r="V1240" s="14">
        <v>203</v>
      </c>
      <c r="W1240" s="14">
        <v>35</v>
      </c>
      <c r="X1240" s="14">
        <v>305</v>
      </c>
      <c r="Y1240" s="14">
        <v>46</v>
      </c>
      <c r="Z1240" s="14">
        <v>17</v>
      </c>
      <c r="AA1240" s="14">
        <v>227</v>
      </c>
      <c r="AB1240" s="2">
        <v>1</v>
      </c>
      <c r="AC1240" s="2">
        <v>2</v>
      </c>
      <c r="AD1240" s="2">
        <v>5</v>
      </c>
      <c r="AE1240" s="2">
        <v>1</v>
      </c>
      <c r="AF1240" s="2">
        <v>0</v>
      </c>
      <c r="AG1240" s="2">
        <v>0</v>
      </c>
      <c r="AH1240" s="16">
        <v>0</v>
      </c>
      <c r="AJ1240">
        <v>51</v>
      </c>
      <c r="AK1240">
        <v>62.22</v>
      </c>
      <c r="AR1240">
        <v>49</v>
      </c>
      <c r="AS1240">
        <v>71.465999999999994</v>
      </c>
    </row>
    <row r="1241" spans="1:45" x14ac:dyDescent="0.3">
      <c r="A1241">
        <v>4838</v>
      </c>
      <c r="B1241">
        <v>1979</v>
      </c>
      <c r="C1241" s="1">
        <f t="shared" si="114"/>
        <v>45</v>
      </c>
      <c r="D1241" t="s">
        <v>40</v>
      </c>
      <c r="E1241" t="s">
        <v>22</v>
      </c>
      <c r="F1241" s="4" t="s">
        <v>32</v>
      </c>
      <c r="G1241" t="s">
        <v>32</v>
      </c>
      <c r="H1241" s="20">
        <v>22775</v>
      </c>
      <c r="I1241" s="2">
        <f t="shared" si="115"/>
        <v>22.774999999999999</v>
      </c>
      <c r="J1241" s="2"/>
      <c r="K1241" s="2">
        <v>1</v>
      </c>
      <c r="L1241" s="2">
        <v>0</v>
      </c>
      <c r="M1241" s="16">
        <f t="shared" si="116"/>
        <v>1</v>
      </c>
      <c r="N1241" s="6" t="s">
        <v>176</v>
      </c>
      <c r="O1241" s="4">
        <f t="shared" si="117"/>
        <v>2</v>
      </c>
      <c r="P1241" s="3">
        <f t="shared" si="118"/>
        <v>41444</v>
      </c>
      <c r="Q1241" s="4" t="str" cm="1">
        <f t="array" ref="Q1241:S1241">_xlfn.TEXTSPLIT(N1241,"/")</f>
        <v>6</v>
      </c>
      <c r="R1241" s="4" t="str">
        <v>19</v>
      </c>
      <c r="S1241" s="4" t="str">
        <v>13</v>
      </c>
      <c r="T1241" s="5">
        <f t="shared" si="119"/>
        <v>41444</v>
      </c>
      <c r="U1241">
        <v>40</v>
      </c>
      <c r="V1241" s="14">
        <v>5</v>
      </c>
      <c r="W1241" s="14">
        <v>1</v>
      </c>
      <c r="X1241" s="14">
        <v>8</v>
      </c>
      <c r="Y1241" s="14">
        <v>0</v>
      </c>
      <c r="Z1241" s="14">
        <v>0</v>
      </c>
      <c r="AA1241" s="14">
        <v>1</v>
      </c>
      <c r="AB1241" s="2">
        <v>1</v>
      </c>
      <c r="AC1241" s="2">
        <v>1</v>
      </c>
      <c r="AD1241" s="2">
        <v>2</v>
      </c>
      <c r="AE1241" s="2">
        <v>8</v>
      </c>
      <c r="AF1241" s="2">
        <v>0</v>
      </c>
      <c r="AG1241" s="2">
        <v>0</v>
      </c>
      <c r="AH1241" s="16">
        <v>0</v>
      </c>
      <c r="AJ1241">
        <v>47</v>
      </c>
      <c r="AK1241">
        <v>21.675000000000001</v>
      </c>
      <c r="AR1241">
        <v>50</v>
      </c>
      <c r="AS1241">
        <v>46.853999999999999</v>
      </c>
    </row>
    <row r="1242" spans="1:45" x14ac:dyDescent="0.3">
      <c r="A1242">
        <v>4837</v>
      </c>
      <c r="B1242">
        <v>1966</v>
      </c>
      <c r="C1242" s="1">
        <f t="shared" si="114"/>
        <v>58</v>
      </c>
      <c r="D1242" t="s">
        <v>25</v>
      </c>
      <c r="E1242" t="s">
        <v>34</v>
      </c>
      <c r="F1242" s="4" t="s">
        <v>29</v>
      </c>
      <c r="G1242" t="s">
        <v>29</v>
      </c>
      <c r="H1242" s="20">
        <v>71322</v>
      </c>
      <c r="I1242" s="2">
        <f t="shared" si="115"/>
        <v>71.322000000000003</v>
      </c>
      <c r="J1242" s="2"/>
      <c r="K1242" s="2">
        <v>0</v>
      </c>
      <c r="L1242" s="2">
        <v>1</v>
      </c>
      <c r="M1242" s="16">
        <f t="shared" si="116"/>
        <v>1</v>
      </c>
      <c r="N1242" s="6" t="s">
        <v>190</v>
      </c>
      <c r="O1242" s="4">
        <f t="shared" si="117"/>
        <v>2</v>
      </c>
      <c r="P1242" s="3">
        <f t="shared" si="118"/>
        <v>41321</v>
      </c>
      <c r="Q1242" s="4" t="str" cm="1">
        <f t="array" ref="Q1242:S1242">_xlfn.TEXTSPLIT(N1242,"/")</f>
        <v>2</v>
      </c>
      <c r="R1242" s="4" t="str">
        <v>16</v>
      </c>
      <c r="S1242" s="4" t="str">
        <v>13</v>
      </c>
      <c r="T1242" s="5">
        <f t="shared" si="119"/>
        <v>41321</v>
      </c>
      <c r="U1242">
        <v>57</v>
      </c>
      <c r="V1242" s="14">
        <v>753</v>
      </c>
      <c r="W1242" s="14">
        <v>43</v>
      </c>
      <c r="X1242" s="14">
        <v>226</v>
      </c>
      <c r="Y1242" s="14">
        <v>69</v>
      </c>
      <c r="Z1242" s="14">
        <v>10</v>
      </c>
      <c r="AA1242" s="14">
        <v>204</v>
      </c>
      <c r="AB1242" s="2">
        <v>2</v>
      </c>
      <c r="AC1242" s="2">
        <v>8</v>
      </c>
      <c r="AD1242" s="2">
        <v>13</v>
      </c>
      <c r="AE1242" s="2">
        <v>4</v>
      </c>
      <c r="AF1242" s="2">
        <v>0</v>
      </c>
      <c r="AG1242" s="2">
        <v>0</v>
      </c>
      <c r="AH1242" s="16">
        <v>0</v>
      </c>
      <c r="AJ1242">
        <v>42</v>
      </c>
      <c r="AK1242">
        <v>72.066000000000003</v>
      </c>
      <c r="AR1242">
        <v>43</v>
      </c>
      <c r="AS1242">
        <v>81.741</v>
      </c>
    </row>
    <row r="1243" spans="1:45" x14ac:dyDescent="0.3">
      <c r="A1243">
        <v>4832</v>
      </c>
      <c r="B1243">
        <v>1980</v>
      </c>
      <c r="C1243" s="1">
        <f t="shared" si="114"/>
        <v>44</v>
      </c>
      <c r="D1243" t="s">
        <v>25</v>
      </c>
      <c r="E1243" t="s">
        <v>22</v>
      </c>
      <c r="F1243" s="4" t="s">
        <v>29</v>
      </c>
      <c r="G1243" t="s">
        <v>29</v>
      </c>
      <c r="H1243" s="20">
        <v>27244</v>
      </c>
      <c r="I1243" s="2">
        <f t="shared" si="115"/>
        <v>27.244</v>
      </c>
      <c r="J1243" s="2"/>
      <c r="K1243" s="2">
        <v>1</v>
      </c>
      <c r="L1243" s="2">
        <v>0</v>
      </c>
      <c r="M1243" s="16">
        <f t="shared" si="116"/>
        <v>1</v>
      </c>
      <c r="N1243" s="7">
        <v>41823</v>
      </c>
      <c r="O1243" s="4">
        <f t="shared" si="117"/>
        <v>1</v>
      </c>
      <c r="P1243" s="3">
        <f t="shared" si="118"/>
        <v>41823</v>
      </c>
      <c r="Q1243" s="4" t="str" cm="1">
        <f t="array" ref="Q1243">_xlfn.TEXTSPLIT(N1243,"/")</f>
        <v>41823</v>
      </c>
      <c r="R1243" s="5"/>
      <c r="S1243" s="5"/>
      <c r="T1243" s="5" t="e">
        <f t="shared" si="119"/>
        <v>#NUM!</v>
      </c>
      <c r="U1243">
        <v>84</v>
      </c>
      <c r="V1243" s="14">
        <v>6</v>
      </c>
      <c r="W1243" s="14">
        <v>5</v>
      </c>
      <c r="X1243" s="14">
        <v>17</v>
      </c>
      <c r="Y1243" s="14">
        <v>3</v>
      </c>
      <c r="Z1243" s="14">
        <v>24</v>
      </c>
      <c r="AA1243" s="14">
        <v>46</v>
      </c>
      <c r="AB1243" s="2">
        <v>2</v>
      </c>
      <c r="AC1243" s="2">
        <v>2</v>
      </c>
      <c r="AD1243" s="2">
        <v>2</v>
      </c>
      <c r="AE1243" s="2">
        <v>7</v>
      </c>
      <c r="AF1243" s="2">
        <v>0</v>
      </c>
      <c r="AG1243" s="2">
        <v>0</v>
      </c>
      <c r="AH1243" s="16">
        <v>0</v>
      </c>
      <c r="AJ1243">
        <v>63</v>
      </c>
      <c r="AK1243">
        <v>58.401000000000003</v>
      </c>
      <c r="AR1243">
        <v>64</v>
      </c>
      <c r="AS1243">
        <v>87.771000000000001</v>
      </c>
    </row>
    <row r="1244" spans="1:45" hidden="1" x14ac:dyDescent="0.3">
      <c r="A1244">
        <v>4828</v>
      </c>
      <c r="B1244">
        <v>1955</v>
      </c>
      <c r="C1244" s="1">
        <f t="shared" si="114"/>
        <v>69</v>
      </c>
      <c r="D1244" t="s">
        <v>47</v>
      </c>
      <c r="E1244" t="s">
        <v>22</v>
      </c>
      <c r="F1244" s="4" t="s">
        <v>23</v>
      </c>
      <c r="G1244" t="s">
        <v>23</v>
      </c>
      <c r="H1244" s="20">
        <v>79865</v>
      </c>
      <c r="I1244" s="2">
        <f t="shared" si="115"/>
        <v>79.864999999999995</v>
      </c>
      <c r="J1244" s="2"/>
      <c r="K1244" s="2">
        <v>0</v>
      </c>
      <c r="L1244" s="2">
        <v>1</v>
      </c>
      <c r="M1244" s="16">
        <f t="shared" si="116"/>
        <v>1</v>
      </c>
      <c r="N1244" s="6" t="s">
        <v>158</v>
      </c>
      <c r="O1244" s="4">
        <f t="shared" si="117"/>
        <v>2</v>
      </c>
      <c r="P1244" s="3">
        <f t="shared" si="118"/>
        <v>41808</v>
      </c>
      <c r="Q1244" s="4" t="str" cm="1">
        <f t="array" ref="Q1244:S1244">_xlfn.TEXTSPLIT(N1244,"/")</f>
        <v>6</v>
      </c>
      <c r="R1244" s="4" t="str">
        <v>18</v>
      </c>
      <c r="S1244" s="4" t="str">
        <v>14</v>
      </c>
      <c r="T1244" s="5">
        <f t="shared" si="119"/>
        <v>41808</v>
      </c>
      <c r="U1244">
        <v>12</v>
      </c>
      <c r="V1244" s="14">
        <v>71</v>
      </c>
      <c r="W1244" s="14">
        <v>99</v>
      </c>
      <c r="X1244" s="14">
        <v>278</v>
      </c>
      <c r="Y1244" s="14">
        <v>185</v>
      </c>
      <c r="Z1244" s="14">
        <v>121</v>
      </c>
      <c r="AA1244" s="14">
        <v>38</v>
      </c>
      <c r="AB1244" s="2">
        <v>1</v>
      </c>
      <c r="AC1244" s="2">
        <v>5</v>
      </c>
      <c r="AD1244" s="2">
        <v>5</v>
      </c>
      <c r="AE1244" s="2">
        <v>1</v>
      </c>
      <c r="AF1244" s="2">
        <v>0</v>
      </c>
      <c r="AG1244" s="2">
        <v>0</v>
      </c>
      <c r="AH1244" s="16">
        <v>0</v>
      </c>
      <c r="AJ1244">
        <v>63</v>
      </c>
      <c r="AK1244">
        <v>46.779000000000003</v>
      </c>
      <c r="AR1244">
        <v>50</v>
      </c>
      <c r="AS1244">
        <v>32.299999999999997</v>
      </c>
    </row>
    <row r="1245" spans="1:45" hidden="1" x14ac:dyDescent="0.3">
      <c r="A1245">
        <v>4827</v>
      </c>
      <c r="B1245">
        <v>1957</v>
      </c>
      <c r="C1245" s="1">
        <f t="shared" si="114"/>
        <v>67</v>
      </c>
      <c r="D1245" t="s">
        <v>25</v>
      </c>
      <c r="E1245" t="s">
        <v>34</v>
      </c>
      <c r="F1245" s="4" t="s">
        <v>26</v>
      </c>
      <c r="G1245" t="s">
        <v>26</v>
      </c>
      <c r="H1245" s="20">
        <v>54998</v>
      </c>
      <c r="I1245" s="2">
        <f t="shared" si="115"/>
        <v>54.997999999999998</v>
      </c>
      <c r="J1245" s="2"/>
      <c r="K1245" s="2">
        <v>0</v>
      </c>
      <c r="L1245" s="2">
        <v>1</v>
      </c>
      <c r="M1245" s="16">
        <f t="shared" si="116"/>
        <v>1</v>
      </c>
      <c r="N1245" s="7">
        <v>41550</v>
      </c>
      <c r="O1245" s="4">
        <f t="shared" si="117"/>
        <v>1</v>
      </c>
      <c r="P1245" s="3">
        <f t="shared" si="118"/>
        <v>41550</v>
      </c>
      <c r="Q1245" s="4" t="str" cm="1">
        <f t="array" ref="Q1245">_xlfn.TEXTSPLIT(N1245,"/")</f>
        <v>41550</v>
      </c>
      <c r="R1245" s="5"/>
      <c r="S1245" s="5"/>
      <c r="T1245" s="5" t="e">
        <f t="shared" si="119"/>
        <v>#NUM!</v>
      </c>
      <c r="U1245">
        <v>3</v>
      </c>
      <c r="V1245" s="14">
        <v>154</v>
      </c>
      <c r="W1245" s="14">
        <v>22</v>
      </c>
      <c r="X1245" s="14">
        <v>202</v>
      </c>
      <c r="Y1245" s="14">
        <v>39</v>
      </c>
      <c r="Z1245" s="14">
        <v>30</v>
      </c>
      <c r="AA1245" s="14">
        <v>8</v>
      </c>
      <c r="AB1245" s="2">
        <v>5</v>
      </c>
      <c r="AC1245" s="2">
        <v>4</v>
      </c>
      <c r="AD1245" s="2">
        <v>9</v>
      </c>
      <c r="AE1245" s="2">
        <v>4</v>
      </c>
      <c r="AF1245" s="2">
        <v>1</v>
      </c>
      <c r="AG1245" s="2">
        <v>0</v>
      </c>
      <c r="AH1245" s="16">
        <v>0</v>
      </c>
      <c r="AJ1245">
        <v>62</v>
      </c>
      <c r="AK1245">
        <v>54.959000000000003</v>
      </c>
      <c r="AR1245">
        <v>41</v>
      </c>
      <c r="AS1245">
        <v>74.116</v>
      </c>
    </row>
    <row r="1246" spans="1:45" hidden="1" x14ac:dyDescent="0.3">
      <c r="A1246">
        <v>4817</v>
      </c>
      <c r="B1246">
        <v>1957</v>
      </c>
      <c r="C1246" s="1">
        <f t="shared" si="114"/>
        <v>67</v>
      </c>
      <c r="D1246" t="s">
        <v>25</v>
      </c>
      <c r="E1246" t="s">
        <v>22</v>
      </c>
      <c r="F1246" s="4" t="s">
        <v>23</v>
      </c>
      <c r="G1246" t="s">
        <v>23</v>
      </c>
      <c r="H1246" s="20">
        <v>22304</v>
      </c>
      <c r="I1246" s="2">
        <f t="shared" si="115"/>
        <v>22.303999999999998</v>
      </c>
      <c r="J1246" s="2"/>
      <c r="K1246" s="2">
        <v>0</v>
      </c>
      <c r="L1246" s="2">
        <v>0</v>
      </c>
      <c r="M1246" s="16">
        <f t="shared" si="116"/>
        <v>0</v>
      </c>
      <c r="N1246" s="7">
        <v>41007</v>
      </c>
      <c r="O1246" s="4">
        <f t="shared" si="117"/>
        <v>1</v>
      </c>
      <c r="P1246" s="3">
        <f t="shared" si="118"/>
        <v>41007</v>
      </c>
      <c r="Q1246" s="4" t="str" cm="1">
        <f t="array" ref="Q1246">_xlfn.TEXTSPLIT(N1246,"/")</f>
        <v>41007</v>
      </c>
      <c r="R1246" s="5"/>
      <c r="S1246" s="5"/>
      <c r="T1246" s="5" t="e">
        <f t="shared" si="119"/>
        <v>#NUM!</v>
      </c>
      <c r="U1246">
        <v>91</v>
      </c>
      <c r="V1246" s="14">
        <v>3</v>
      </c>
      <c r="W1246" s="14">
        <v>2</v>
      </c>
      <c r="X1246" s="14">
        <v>7</v>
      </c>
      <c r="Y1246" s="14">
        <v>0</v>
      </c>
      <c r="Z1246" s="14">
        <v>4</v>
      </c>
      <c r="AA1246" s="14">
        <v>2</v>
      </c>
      <c r="AB1246" s="2">
        <v>1</v>
      </c>
      <c r="AC1246" s="2">
        <v>1</v>
      </c>
      <c r="AD1246" s="2">
        <v>2</v>
      </c>
      <c r="AE1246" s="2">
        <v>8</v>
      </c>
      <c r="AF1246" s="2">
        <v>0</v>
      </c>
      <c r="AG1246" s="2">
        <v>0</v>
      </c>
      <c r="AH1246" s="16">
        <v>0</v>
      </c>
      <c r="AJ1246">
        <v>55</v>
      </c>
      <c r="AK1246">
        <v>58.554000000000002</v>
      </c>
      <c r="AR1246">
        <v>61</v>
      </c>
      <c r="AS1246">
        <v>59.432000000000002</v>
      </c>
    </row>
    <row r="1247" spans="1:45" hidden="1" x14ac:dyDescent="0.3">
      <c r="A1247">
        <v>4808</v>
      </c>
      <c r="B1247">
        <v>1957</v>
      </c>
      <c r="C1247" s="1">
        <f t="shared" si="114"/>
        <v>67</v>
      </c>
      <c r="D1247" t="s">
        <v>25</v>
      </c>
      <c r="E1247" t="s">
        <v>22</v>
      </c>
      <c r="F1247" s="4" t="s">
        <v>29</v>
      </c>
      <c r="G1247" t="s">
        <v>29</v>
      </c>
      <c r="H1247" s="20">
        <v>15759</v>
      </c>
      <c r="I1247" s="2">
        <f t="shared" si="115"/>
        <v>15.759</v>
      </c>
      <c r="J1247" s="2"/>
      <c r="K1247" s="2">
        <v>0</v>
      </c>
      <c r="L1247" s="2">
        <v>0</v>
      </c>
      <c r="M1247" s="16">
        <f t="shared" si="116"/>
        <v>0</v>
      </c>
      <c r="N1247" s="7">
        <v>41403</v>
      </c>
      <c r="O1247" s="4">
        <f t="shared" si="117"/>
        <v>1</v>
      </c>
      <c r="P1247" s="3">
        <f t="shared" si="118"/>
        <v>41403</v>
      </c>
      <c r="Q1247" s="4" t="str" cm="1">
        <f t="array" ref="Q1247">_xlfn.TEXTSPLIT(N1247,"/")</f>
        <v>41403</v>
      </c>
      <c r="R1247" s="5"/>
      <c r="S1247" s="5"/>
      <c r="T1247" s="5" t="e">
        <f t="shared" si="119"/>
        <v>#NUM!</v>
      </c>
      <c r="U1247">
        <v>12</v>
      </c>
      <c r="V1247" s="14">
        <v>1</v>
      </c>
      <c r="W1247" s="14">
        <v>2</v>
      </c>
      <c r="X1247" s="14">
        <v>5</v>
      </c>
      <c r="Y1247" s="14">
        <v>6</v>
      </c>
      <c r="Z1247" s="14">
        <v>0</v>
      </c>
      <c r="AA1247" s="14">
        <v>3</v>
      </c>
      <c r="AB1247" s="2">
        <v>1</v>
      </c>
      <c r="AC1247" s="2">
        <v>1</v>
      </c>
      <c r="AD1247" s="2">
        <v>2</v>
      </c>
      <c r="AE1247" s="2">
        <v>7</v>
      </c>
      <c r="AF1247" s="2">
        <v>0</v>
      </c>
      <c r="AG1247" s="2">
        <v>0</v>
      </c>
      <c r="AH1247" s="16">
        <v>0</v>
      </c>
      <c r="AJ1247">
        <v>58</v>
      </c>
      <c r="AK1247">
        <v>52.116999999999997</v>
      </c>
      <c r="AR1247">
        <v>59</v>
      </c>
      <c r="AS1247">
        <v>18.701000000000001</v>
      </c>
    </row>
    <row r="1248" spans="1:45" hidden="1" x14ac:dyDescent="0.3">
      <c r="A1248">
        <v>4796</v>
      </c>
      <c r="B1248">
        <v>1953</v>
      </c>
      <c r="C1248" s="1">
        <f t="shared" si="114"/>
        <v>71</v>
      </c>
      <c r="D1248" t="s">
        <v>25</v>
      </c>
      <c r="E1248" t="s">
        <v>22</v>
      </c>
      <c r="F1248" s="4" t="s">
        <v>23</v>
      </c>
      <c r="G1248" t="s">
        <v>23</v>
      </c>
      <c r="H1248" s="20">
        <v>49638</v>
      </c>
      <c r="I1248" s="2">
        <f t="shared" si="115"/>
        <v>49.637999999999998</v>
      </c>
      <c r="J1248" s="2"/>
      <c r="K1248" s="2">
        <v>0</v>
      </c>
      <c r="L1248" s="2">
        <v>1</v>
      </c>
      <c r="M1248" s="16">
        <f t="shared" si="116"/>
        <v>1</v>
      </c>
      <c r="N1248" s="6" t="s">
        <v>378</v>
      </c>
      <c r="O1248" s="4">
        <f t="shared" si="117"/>
        <v>2</v>
      </c>
      <c r="P1248" s="3">
        <f t="shared" si="118"/>
        <v>41748</v>
      </c>
      <c r="Q1248" s="4" t="str" cm="1">
        <f t="array" ref="Q1248:S1248">_xlfn.TEXTSPLIT(N1248,"/")</f>
        <v>4</v>
      </c>
      <c r="R1248" s="4" t="str">
        <v>19</v>
      </c>
      <c r="S1248" s="4" t="str">
        <v>14</v>
      </c>
      <c r="T1248" s="5">
        <f t="shared" si="119"/>
        <v>41748</v>
      </c>
      <c r="U1248">
        <v>71</v>
      </c>
      <c r="V1248" s="14">
        <v>18</v>
      </c>
      <c r="W1248" s="14">
        <v>10</v>
      </c>
      <c r="X1248" s="14">
        <v>3</v>
      </c>
      <c r="Y1248" s="14">
        <v>3</v>
      </c>
      <c r="Z1248" s="14">
        <v>5</v>
      </c>
      <c r="AA1248" s="14">
        <v>0</v>
      </c>
      <c r="AB1248" s="2">
        <v>1</v>
      </c>
      <c r="AC1248" s="2">
        <v>1</v>
      </c>
      <c r="AD1248" s="2">
        <v>3</v>
      </c>
      <c r="AE1248" s="2">
        <v>2</v>
      </c>
      <c r="AF1248" s="2">
        <v>0</v>
      </c>
      <c r="AG1248" s="2">
        <v>0</v>
      </c>
      <c r="AH1248" s="16">
        <v>0</v>
      </c>
      <c r="AJ1248">
        <v>69</v>
      </c>
      <c r="AK1248">
        <v>57.332999999999998</v>
      </c>
      <c r="AR1248">
        <v>40</v>
      </c>
      <c r="AS1248">
        <v>30.096</v>
      </c>
    </row>
    <row r="1249" spans="1:45" x14ac:dyDescent="0.3">
      <c r="A1249">
        <v>4791</v>
      </c>
      <c r="B1249">
        <v>1981</v>
      </c>
      <c r="C1249" s="1">
        <f t="shared" si="114"/>
        <v>43</v>
      </c>
      <c r="D1249" t="s">
        <v>33</v>
      </c>
      <c r="E1249" t="s">
        <v>22</v>
      </c>
      <c r="F1249" s="4" t="s">
        <v>32</v>
      </c>
      <c r="G1249" t="s">
        <v>32</v>
      </c>
      <c r="H1249" s="20">
        <v>44964</v>
      </c>
      <c r="I1249" s="2">
        <f t="shared" si="115"/>
        <v>44.963999999999999</v>
      </c>
      <c r="J1249" s="2"/>
      <c r="K1249" s="2">
        <v>1</v>
      </c>
      <c r="L1249" s="2">
        <v>1</v>
      </c>
      <c r="M1249" s="16">
        <f t="shared" si="116"/>
        <v>2</v>
      </c>
      <c r="N1249" s="6" t="s">
        <v>311</v>
      </c>
      <c r="O1249" s="4">
        <f t="shared" si="117"/>
        <v>2</v>
      </c>
      <c r="P1249" s="3">
        <f t="shared" si="118"/>
        <v>41259</v>
      </c>
      <c r="Q1249" s="4" t="str" cm="1">
        <f t="array" ref="Q1249:S1249">_xlfn.TEXTSPLIT(N1249,"/")</f>
        <v>12</v>
      </c>
      <c r="R1249" s="4" t="str">
        <v>16</v>
      </c>
      <c r="S1249" s="4" t="str">
        <v>12</v>
      </c>
      <c r="T1249" s="5">
        <f t="shared" si="119"/>
        <v>41259</v>
      </c>
      <c r="U1249">
        <v>35</v>
      </c>
      <c r="V1249" s="14">
        <v>19</v>
      </c>
      <c r="W1249" s="14">
        <v>1</v>
      </c>
      <c r="X1249" s="14">
        <v>17</v>
      </c>
      <c r="Y1249" s="14">
        <v>2</v>
      </c>
      <c r="Z1249" s="14">
        <v>0</v>
      </c>
      <c r="AA1249" s="14">
        <v>2</v>
      </c>
      <c r="AB1249" s="2">
        <v>1</v>
      </c>
      <c r="AC1249" s="2">
        <v>1</v>
      </c>
      <c r="AD1249" s="2">
        <v>3</v>
      </c>
      <c r="AE1249" s="2">
        <v>8</v>
      </c>
      <c r="AF1249" s="2">
        <v>0</v>
      </c>
      <c r="AG1249" s="2">
        <v>0</v>
      </c>
      <c r="AH1249" s="16">
        <v>0</v>
      </c>
      <c r="AJ1249">
        <v>58</v>
      </c>
      <c r="AK1249">
        <v>48.006</v>
      </c>
      <c r="AR1249">
        <v>42</v>
      </c>
      <c r="AS1249">
        <v>38.546999999999997</v>
      </c>
    </row>
    <row r="1250" spans="1:45" x14ac:dyDescent="0.3">
      <c r="A1250">
        <v>4790</v>
      </c>
      <c r="B1250">
        <v>1959</v>
      </c>
      <c r="C1250" s="1">
        <f t="shared" si="114"/>
        <v>65</v>
      </c>
      <c r="D1250" t="s">
        <v>25</v>
      </c>
      <c r="E1250" t="s">
        <v>22</v>
      </c>
      <c r="F1250" s="4" t="s">
        <v>23</v>
      </c>
      <c r="G1250" t="s">
        <v>23</v>
      </c>
      <c r="H1250" s="20">
        <v>79803</v>
      </c>
      <c r="I1250" s="2">
        <f t="shared" si="115"/>
        <v>79.802999999999997</v>
      </c>
      <c r="J1250" s="2"/>
      <c r="K1250" s="2">
        <v>0</v>
      </c>
      <c r="L1250" s="2">
        <v>1</v>
      </c>
      <c r="M1250" s="16">
        <f t="shared" si="116"/>
        <v>1</v>
      </c>
      <c r="N1250" s="7">
        <v>41676</v>
      </c>
      <c r="O1250" s="4">
        <f t="shared" si="117"/>
        <v>1</v>
      </c>
      <c r="P1250" s="3">
        <f t="shared" si="118"/>
        <v>41676</v>
      </c>
      <c r="Q1250" s="4" t="str" cm="1">
        <f t="array" ref="Q1250">_xlfn.TEXTSPLIT(N1250,"/")</f>
        <v>41676</v>
      </c>
      <c r="R1250" s="5"/>
      <c r="S1250" s="5"/>
      <c r="T1250" s="5" t="e">
        <f t="shared" si="119"/>
        <v>#NUM!</v>
      </c>
      <c r="U1250">
        <v>54</v>
      </c>
      <c r="V1250" s="14">
        <v>574</v>
      </c>
      <c r="W1250" s="14">
        <v>8</v>
      </c>
      <c r="X1250" s="14">
        <v>216</v>
      </c>
      <c r="Y1250" s="14">
        <v>21</v>
      </c>
      <c r="Z1250" s="14">
        <v>16</v>
      </c>
      <c r="AA1250" s="14">
        <v>33</v>
      </c>
      <c r="AB1250" s="2">
        <v>1</v>
      </c>
      <c r="AC1250" s="2">
        <v>4</v>
      </c>
      <c r="AD1250" s="2">
        <v>5</v>
      </c>
      <c r="AE1250" s="2">
        <v>1</v>
      </c>
      <c r="AF1250" s="2">
        <v>0</v>
      </c>
      <c r="AG1250" s="2">
        <v>0</v>
      </c>
      <c r="AH1250" s="16">
        <v>0</v>
      </c>
      <c r="AJ1250">
        <v>50</v>
      </c>
      <c r="AK1250">
        <v>3.5019999999999998</v>
      </c>
      <c r="AR1250">
        <v>46</v>
      </c>
      <c r="AS1250">
        <v>22.701000000000001</v>
      </c>
    </row>
    <row r="1251" spans="1:45" hidden="1" x14ac:dyDescent="0.3">
      <c r="A1251">
        <v>4789</v>
      </c>
      <c r="B1251">
        <v>1954</v>
      </c>
      <c r="C1251" s="1">
        <f t="shared" si="114"/>
        <v>70</v>
      </c>
      <c r="D1251" t="s">
        <v>40</v>
      </c>
      <c r="E1251" t="s">
        <v>22</v>
      </c>
      <c r="F1251" s="4" t="s">
        <v>32</v>
      </c>
      <c r="G1251" t="s">
        <v>32</v>
      </c>
      <c r="H1251" s="20">
        <v>80812</v>
      </c>
      <c r="I1251" s="2">
        <f t="shared" si="115"/>
        <v>80.811999999999998</v>
      </c>
      <c r="J1251" s="2"/>
      <c r="K1251" s="2">
        <v>0</v>
      </c>
      <c r="L1251" s="2">
        <v>0</v>
      </c>
      <c r="M1251" s="16">
        <f t="shared" si="116"/>
        <v>0</v>
      </c>
      <c r="N1251" s="6" t="s">
        <v>364</v>
      </c>
      <c r="O1251" s="4">
        <f t="shared" si="117"/>
        <v>2</v>
      </c>
      <c r="P1251" s="3">
        <f t="shared" si="118"/>
        <v>41534</v>
      </c>
      <c r="Q1251" s="4" t="str" cm="1">
        <f t="array" ref="Q1251:S1251">_xlfn.TEXTSPLIT(N1251,"/")</f>
        <v>9</v>
      </c>
      <c r="R1251" s="4" t="str">
        <v>17</v>
      </c>
      <c r="S1251" s="4" t="str">
        <v>13</v>
      </c>
      <c r="T1251" s="5">
        <f t="shared" si="119"/>
        <v>41534</v>
      </c>
      <c r="U1251">
        <v>95</v>
      </c>
      <c r="V1251" s="14">
        <v>769</v>
      </c>
      <c r="W1251" s="14">
        <v>22</v>
      </c>
      <c r="X1251" s="14">
        <v>500</v>
      </c>
      <c r="Y1251" s="14">
        <v>210</v>
      </c>
      <c r="Z1251" s="14">
        <v>143</v>
      </c>
      <c r="AA1251" s="14">
        <v>33</v>
      </c>
      <c r="AB1251" s="2">
        <v>1</v>
      </c>
      <c r="AC1251" s="2">
        <v>4</v>
      </c>
      <c r="AD1251" s="2">
        <v>5</v>
      </c>
      <c r="AE1251" s="2">
        <v>2</v>
      </c>
      <c r="AF1251" s="2">
        <v>0</v>
      </c>
      <c r="AG1251" s="2">
        <v>0</v>
      </c>
      <c r="AH1251" s="16">
        <v>3</v>
      </c>
      <c r="AJ1251">
        <v>39</v>
      </c>
      <c r="AK1251">
        <v>31.385000000000002</v>
      </c>
      <c r="AR1251">
        <v>47</v>
      </c>
      <c r="AS1251">
        <v>71.322000000000003</v>
      </c>
    </row>
    <row r="1252" spans="1:45" x14ac:dyDescent="0.3">
      <c r="A1252">
        <v>4786</v>
      </c>
      <c r="B1252">
        <v>1978</v>
      </c>
      <c r="C1252" s="1">
        <f t="shared" si="114"/>
        <v>46</v>
      </c>
      <c r="D1252" t="s">
        <v>31</v>
      </c>
      <c r="E1252" t="s">
        <v>22</v>
      </c>
      <c r="F1252" s="4" t="s">
        <v>29</v>
      </c>
      <c r="G1252" t="s">
        <v>29</v>
      </c>
      <c r="H1252" s="20">
        <v>75330</v>
      </c>
      <c r="I1252" s="2">
        <f t="shared" si="115"/>
        <v>75.33</v>
      </c>
      <c r="J1252" s="2"/>
      <c r="K1252" s="2">
        <v>1</v>
      </c>
      <c r="L1252" s="2">
        <v>1</v>
      </c>
      <c r="M1252" s="16">
        <f t="shared" si="116"/>
        <v>2</v>
      </c>
      <c r="N1252" s="7">
        <v>41009</v>
      </c>
      <c r="O1252" s="4">
        <f t="shared" si="117"/>
        <v>1</v>
      </c>
      <c r="P1252" s="3">
        <f t="shared" si="118"/>
        <v>41009</v>
      </c>
      <c r="Q1252" s="4" t="str" cm="1">
        <f t="array" ref="Q1252">_xlfn.TEXTSPLIT(N1252,"/")</f>
        <v>41009</v>
      </c>
      <c r="R1252" s="5"/>
      <c r="S1252" s="5"/>
      <c r="T1252" s="5" t="e">
        <f t="shared" si="119"/>
        <v>#NUM!</v>
      </c>
      <c r="U1252">
        <v>94</v>
      </c>
      <c r="V1252" s="14">
        <v>555</v>
      </c>
      <c r="W1252" s="14">
        <v>82</v>
      </c>
      <c r="X1252" s="14">
        <v>257</v>
      </c>
      <c r="Y1252" s="14">
        <v>93</v>
      </c>
      <c r="Z1252" s="14">
        <v>61</v>
      </c>
      <c r="AA1252" s="14">
        <v>61</v>
      </c>
      <c r="AB1252" s="2">
        <v>4</v>
      </c>
      <c r="AC1252" s="2">
        <v>10</v>
      </c>
      <c r="AD1252" s="2">
        <v>12</v>
      </c>
      <c r="AE1252" s="2">
        <v>6</v>
      </c>
      <c r="AF1252" s="2">
        <v>0</v>
      </c>
      <c r="AG1252" s="2">
        <v>0</v>
      </c>
      <c r="AH1252" s="16">
        <v>0</v>
      </c>
      <c r="AJ1252">
        <v>72</v>
      </c>
      <c r="AK1252">
        <v>59.411999999999999</v>
      </c>
      <c r="AR1252">
        <v>62</v>
      </c>
      <c r="AS1252">
        <v>82.331999999999994</v>
      </c>
    </row>
    <row r="1253" spans="1:45" x14ac:dyDescent="0.3">
      <c r="A1253">
        <v>4785</v>
      </c>
      <c r="B1253">
        <v>1971</v>
      </c>
      <c r="C1253" s="1">
        <f t="shared" si="114"/>
        <v>53</v>
      </c>
      <c r="D1253" t="s">
        <v>47</v>
      </c>
      <c r="E1253" t="s">
        <v>34</v>
      </c>
      <c r="F1253" s="4" t="s">
        <v>32</v>
      </c>
      <c r="G1253" t="s">
        <v>32</v>
      </c>
      <c r="H1253" s="20">
        <v>77622</v>
      </c>
      <c r="I1253" s="2">
        <f t="shared" si="115"/>
        <v>77.622</v>
      </c>
      <c r="J1253" s="2"/>
      <c r="K1253" s="2">
        <v>0</v>
      </c>
      <c r="L1253" s="2">
        <v>2</v>
      </c>
      <c r="M1253" s="16">
        <f t="shared" si="116"/>
        <v>2</v>
      </c>
      <c r="N1253" s="6" t="s">
        <v>80</v>
      </c>
      <c r="O1253" s="4">
        <f t="shared" si="117"/>
        <v>2</v>
      </c>
      <c r="P1253" s="3">
        <f t="shared" si="118"/>
        <v>41743</v>
      </c>
      <c r="Q1253" s="4" t="str" cm="1">
        <f t="array" ref="Q1253:S1253">_xlfn.TEXTSPLIT(N1253,"/")</f>
        <v>4</v>
      </c>
      <c r="R1253" s="4" t="str">
        <v>14</v>
      </c>
      <c r="S1253" s="4" t="str">
        <v>14</v>
      </c>
      <c r="T1253" s="5">
        <f t="shared" si="119"/>
        <v>41743</v>
      </c>
      <c r="U1253">
        <v>3</v>
      </c>
      <c r="V1253" s="14">
        <v>520</v>
      </c>
      <c r="W1253" s="14">
        <v>7</v>
      </c>
      <c r="X1253" s="14">
        <v>154</v>
      </c>
      <c r="Y1253" s="14">
        <v>19</v>
      </c>
      <c r="Z1253" s="14">
        <v>0</v>
      </c>
      <c r="AA1253" s="14">
        <v>14</v>
      </c>
      <c r="AB1253" s="2">
        <v>2</v>
      </c>
      <c r="AC1253" s="2">
        <v>6</v>
      </c>
      <c r="AD1253" s="2">
        <v>11</v>
      </c>
      <c r="AE1253" s="2">
        <v>3</v>
      </c>
      <c r="AF1253" s="2">
        <v>0</v>
      </c>
      <c r="AG1253" s="2">
        <v>0</v>
      </c>
      <c r="AH1253" s="16">
        <v>0</v>
      </c>
      <c r="AJ1253">
        <v>68</v>
      </c>
      <c r="AK1253">
        <v>46.39</v>
      </c>
      <c r="AR1253">
        <v>42</v>
      </c>
      <c r="AS1253">
        <v>19.414000000000001</v>
      </c>
    </row>
    <row r="1254" spans="1:45" x14ac:dyDescent="0.3">
      <c r="A1254">
        <v>4769</v>
      </c>
      <c r="B1254">
        <v>1978</v>
      </c>
      <c r="C1254" s="1">
        <f t="shared" si="114"/>
        <v>46</v>
      </c>
      <c r="D1254" t="s">
        <v>25</v>
      </c>
      <c r="E1254" t="s">
        <v>42</v>
      </c>
      <c r="F1254" s="4" t="s">
        <v>32</v>
      </c>
      <c r="G1254" t="s">
        <v>32</v>
      </c>
      <c r="H1254" s="20">
        <v>57954</v>
      </c>
      <c r="I1254" s="2">
        <f t="shared" si="115"/>
        <v>57.954000000000001</v>
      </c>
      <c r="J1254" s="2"/>
      <c r="K1254" s="2">
        <v>1</v>
      </c>
      <c r="L1254" s="2">
        <v>1</v>
      </c>
      <c r="M1254" s="16">
        <f t="shared" si="116"/>
        <v>2</v>
      </c>
      <c r="N1254" s="6" t="s">
        <v>158</v>
      </c>
      <c r="O1254" s="4">
        <f t="shared" si="117"/>
        <v>2</v>
      </c>
      <c r="P1254" s="3">
        <f t="shared" si="118"/>
        <v>41808</v>
      </c>
      <c r="Q1254" s="4" t="str" cm="1">
        <f t="array" ref="Q1254:S1254">_xlfn.TEXTSPLIT(N1254,"/")</f>
        <v>6</v>
      </c>
      <c r="R1254" s="4" t="str">
        <v>18</v>
      </c>
      <c r="S1254" s="4" t="str">
        <v>14</v>
      </c>
      <c r="T1254" s="5">
        <f t="shared" si="119"/>
        <v>41808</v>
      </c>
      <c r="U1254">
        <v>52</v>
      </c>
      <c r="V1254" s="14">
        <v>456</v>
      </c>
      <c r="W1254" s="14">
        <v>4</v>
      </c>
      <c r="X1254" s="14">
        <v>24</v>
      </c>
      <c r="Y1254" s="14">
        <v>0</v>
      </c>
      <c r="Z1254" s="14">
        <v>0</v>
      </c>
      <c r="AA1254" s="14">
        <v>9</v>
      </c>
      <c r="AB1254" s="2">
        <v>7</v>
      </c>
      <c r="AC1254" s="2">
        <v>8</v>
      </c>
      <c r="AD1254" s="2">
        <v>6</v>
      </c>
      <c r="AE1254" s="2">
        <v>7</v>
      </c>
      <c r="AF1254" s="2">
        <v>0</v>
      </c>
      <c r="AG1254" s="2">
        <v>0</v>
      </c>
      <c r="AH1254" s="16">
        <v>1</v>
      </c>
      <c r="AJ1254">
        <v>52</v>
      </c>
      <c r="AK1254">
        <v>66.302999999999997</v>
      </c>
      <c r="AR1254">
        <v>53</v>
      </c>
      <c r="AS1254">
        <v>44.267000000000003</v>
      </c>
    </row>
    <row r="1255" spans="1:45" x14ac:dyDescent="0.3">
      <c r="A1255">
        <v>4767</v>
      </c>
      <c r="B1255">
        <v>1966</v>
      </c>
      <c r="C1255" s="1">
        <f t="shared" si="114"/>
        <v>58</v>
      </c>
      <c r="D1255" t="s">
        <v>25</v>
      </c>
      <c r="E1255" t="s">
        <v>36</v>
      </c>
      <c r="F1255" s="4" t="s">
        <v>29</v>
      </c>
      <c r="G1255" t="s">
        <v>29</v>
      </c>
      <c r="H1255" s="20">
        <v>70924</v>
      </c>
      <c r="I1255" s="2">
        <f t="shared" si="115"/>
        <v>70.924000000000007</v>
      </c>
      <c r="J1255" s="2"/>
      <c r="K1255" s="2">
        <v>0</v>
      </c>
      <c r="L1255" s="2">
        <v>0</v>
      </c>
      <c r="M1255" s="16">
        <f t="shared" si="116"/>
        <v>0</v>
      </c>
      <c r="N1255" s="7">
        <v>41824</v>
      </c>
      <c r="O1255" s="4">
        <f t="shared" si="117"/>
        <v>1</v>
      </c>
      <c r="P1255" s="3">
        <f t="shared" si="118"/>
        <v>41824</v>
      </c>
      <c r="Q1255" s="4" t="str" cm="1">
        <f t="array" ref="Q1255">_xlfn.TEXTSPLIT(N1255,"/")</f>
        <v>41824</v>
      </c>
      <c r="R1255" s="5"/>
      <c r="S1255" s="5"/>
      <c r="T1255" s="5" t="e">
        <f t="shared" si="119"/>
        <v>#NUM!</v>
      </c>
      <c r="U1255">
        <v>41</v>
      </c>
      <c r="V1255" s="14">
        <v>635</v>
      </c>
      <c r="W1255" s="14">
        <v>114</v>
      </c>
      <c r="X1255" s="14">
        <v>254</v>
      </c>
      <c r="Y1255" s="14">
        <v>132</v>
      </c>
      <c r="Z1255" s="14">
        <v>152</v>
      </c>
      <c r="AA1255" s="14">
        <v>76</v>
      </c>
      <c r="AB1255" s="2">
        <v>1</v>
      </c>
      <c r="AC1255" s="2">
        <v>6</v>
      </c>
      <c r="AD1255" s="2">
        <v>7</v>
      </c>
      <c r="AE1255" s="2">
        <v>3</v>
      </c>
      <c r="AF1255" s="2">
        <v>0</v>
      </c>
      <c r="AG1255" s="2">
        <v>0</v>
      </c>
      <c r="AH1255" s="16">
        <v>1</v>
      </c>
      <c r="AJ1255">
        <v>48</v>
      </c>
      <c r="AK1255">
        <v>84.195999999999998</v>
      </c>
      <c r="AR1255">
        <v>42</v>
      </c>
      <c r="AS1255">
        <v>75.774000000000001</v>
      </c>
    </row>
    <row r="1256" spans="1:45" hidden="1" x14ac:dyDescent="0.3">
      <c r="A1256">
        <v>4764</v>
      </c>
      <c r="B1256">
        <v>1953</v>
      </c>
      <c r="C1256" s="1">
        <f t="shared" si="114"/>
        <v>71</v>
      </c>
      <c r="D1256" t="s">
        <v>47</v>
      </c>
      <c r="E1256" t="s">
        <v>42</v>
      </c>
      <c r="F1256" s="4" t="s">
        <v>32</v>
      </c>
      <c r="G1256" t="s">
        <v>32</v>
      </c>
      <c r="H1256" s="20">
        <v>40442</v>
      </c>
      <c r="I1256" s="2">
        <f t="shared" si="115"/>
        <v>40.442</v>
      </c>
      <c r="J1256" s="2"/>
      <c r="K1256" s="2">
        <v>1</v>
      </c>
      <c r="L1256" s="2">
        <v>1</v>
      </c>
      <c r="M1256" s="16">
        <f t="shared" si="116"/>
        <v>2</v>
      </c>
      <c r="N1256" s="6" t="s">
        <v>268</v>
      </c>
      <c r="O1256" s="4">
        <f t="shared" si="117"/>
        <v>2</v>
      </c>
      <c r="P1256" s="3">
        <f t="shared" si="118"/>
        <v>41140</v>
      </c>
      <c r="Q1256" s="4" t="str" cm="1">
        <f t="array" ref="Q1256:S1256">_xlfn.TEXTSPLIT(N1256,"/")</f>
        <v>8</v>
      </c>
      <c r="R1256" s="4" t="str">
        <v>19</v>
      </c>
      <c r="S1256" s="4" t="str">
        <v>12</v>
      </c>
      <c r="T1256" s="5">
        <f t="shared" si="119"/>
        <v>41140</v>
      </c>
      <c r="U1256">
        <v>52</v>
      </c>
      <c r="V1256" s="14">
        <v>45</v>
      </c>
      <c r="W1256" s="14">
        <v>12</v>
      </c>
      <c r="X1256" s="14">
        <v>52</v>
      </c>
      <c r="Y1256" s="14">
        <v>25</v>
      </c>
      <c r="Z1256" s="14">
        <v>22</v>
      </c>
      <c r="AA1256" s="14">
        <v>13</v>
      </c>
      <c r="AB1256" s="2">
        <v>4</v>
      </c>
      <c r="AC1256" s="2">
        <v>3</v>
      </c>
      <c r="AD1256" s="2">
        <v>4</v>
      </c>
      <c r="AE1256" s="2">
        <v>7</v>
      </c>
      <c r="AF1256" s="2">
        <v>1</v>
      </c>
      <c r="AG1256" s="2">
        <v>0</v>
      </c>
      <c r="AH1256" s="16">
        <v>0</v>
      </c>
      <c r="AJ1256">
        <v>44</v>
      </c>
      <c r="AK1256">
        <v>61.825000000000003</v>
      </c>
      <c r="AR1256">
        <v>49</v>
      </c>
      <c r="AS1256">
        <v>45.837000000000003</v>
      </c>
    </row>
    <row r="1257" spans="1:45" hidden="1" x14ac:dyDescent="0.3">
      <c r="A1257">
        <v>4756</v>
      </c>
      <c r="B1257">
        <v>1953</v>
      </c>
      <c r="C1257" s="1">
        <f t="shared" si="114"/>
        <v>71</v>
      </c>
      <c r="D1257" t="s">
        <v>25</v>
      </c>
      <c r="E1257" t="s">
        <v>36</v>
      </c>
      <c r="F1257" s="4" t="s">
        <v>23</v>
      </c>
      <c r="G1257" t="s">
        <v>23</v>
      </c>
      <c r="H1257" s="20">
        <v>63998</v>
      </c>
      <c r="I1257" s="2">
        <f t="shared" si="115"/>
        <v>63.997999999999998</v>
      </c>
      <c r="J1257" s="2"/>
      <c r="K1257" s="2">
        <v>0</v>
      </c>
      <c r="L1257" s="2">
        <v>0</v>
      </c>
      <c r="M1257" s="16">
        <f t="shared" si="116"/>
        <v>0</v>
      </c>
      <c r="N1257" s="6" t="s">
        <v>332</v>
      </c>
      <c r="O1257" s="4">
        <f t="shared" si="117"/>
        <v>2</v>
      </c>
      <c r="P1257" s="3">
        <f t="shared" si="118"/>
        <v>41628</v>
      </c>
      <c r="Q1257" s="4" t="str" cm="1">
        <f t="array" ref="Q1257:S1257">_xlfn.TEXTSPLIT(N1257,"/")</f>
        <v>12</v>
      </c>
      <c r="R1257" s="4" t="str">
        <v>20</v>
      </c>
      <c r="S1257" s="4" t="str">
        <v>13</v>
      </c>
      <c r="T1257" s="5">
        <f t="shared" si="119"/>
        <v>41628</v>
      </c>
      <c r="U1257">
        <v>42</v>
      </c>
      <c r="V1257" s="14">
        <v>176</v>
      </c>
      <c r="W1257" s="14">
        <v>29</v>
      </c>
      <c r="X1257" s="14">
        <v>818</v>
      </c>
      <c r="Y1257" s="14">
        <v>0</v>
      </c>
      <c r="Z1257" s="14">
        <v>33</v>
      </c>
      <c r="AA1257" s="14">
        <v>112</v>
      </c>
      <c r="AB1257" s="2">
        <v>1</v>
      </c>
      <c r="AC1257" s="2">
        <v>7</v>
      </c>
      <c r="AD1257" s="2">
        <v>11</v>
      </c>
      <c r="AE1257" s="2">
        <v>4</v>
      </c>
      <c r="AF1257" s="2">
        <v>1</v>
      </c>
      <c r="AG1257" s="2">
        <v>0</v>
      </c>
      <c r="AH1257" s="16">
        <v>0</v>
      </c>
      <c r="AJ1257">
        <v>48</v>
      </c>
      <c r="AK1257">
        <v>80.427000000000007</v>
      </c>
      <c r="AR1257">
        <v>45</v>
      </c>
      <c r="AS1257">
        <v>41.014000000000003</v>
      </c>
    </row>
    <row r="1258" spans="1:45" x14ac:dyDescent="0.3">
      <c r="A1258">
        <v>4754</v>
      </c>
      <c r="B1258">
        <v>1967</v>
      </c>
      <c r="C1258" s="1">
        <f t="shared" si="114"/>
        <v>57</v>
      </c>
      <c r="D1258" t="s">
        <v>25</v>
      </c>
      <c r="E1258" t="s">
        <v>42</v>
      </c>
      <c r="F1258" s="4" t="s">
        <v>29</v>
      </c>
      <c r="G1258" t="s">
        <v>29</v>
      </c>
      <c r="H1258" s="20">
        <v>33585</v>
      </c>
      <c r="I1258" s="2">
        <f t="shared" si="115"/>
        <v>33.585000000000001</v>
      </c>
      <c r="J1258" s="2"/>
      <c r="K1258" s="2">
        <v>0</v>
      </c>
      <c r="L1258" s="2">
        <v>1</v>
      </c>
      <c r="M1258" s="16">
        <f t="shared" si="116"/>
        <v>1</v>
      </c>
      <c r="N1258" s="6" t="s">
        <v>306</v>
      </c>
      <c r="O1258" s="4">
        <f t="shared" si="117"/>
        <v>2</v>
      </c>
      <c r="P1258" s="3">
        <f t="shared" si="118"/>
        <v>41542</v>
      </c>
      <c r="Q1258" s="4" t="str" cm="1">
        <f t="array" ref="Q1258:S1258">_xlfn.TEXTSPLIT(N1258,"/")</f>
        <v>9</v>
      </c>
      <c r="R1258" s="4" t="str">
        <v>25</v>
      </c>
      <c r="S1258" s="4" t="str">
        <v>13</v>
      </c>
      <c r="T1258" s="5">
        <f t="shared" si="119"/>
        <v>41542</v>
      </c>
      <c r="U1258">
        <v>91</v>
      </c>
      <c r="V1258" s="14">
        <v>30</v>
      </c>
      <c r="W1258" s="14">
        <v>11</v>
      </c>
      <c r="X1258" s="14">
        <v>33</v>
      </c>
      <c r="Y1258" s="14">
        <v>13</v>
      </c>
      <c r="Z1258" s="14">
        <v>6</v>
      </c>
      <c r="AA1258" s="14">
        <v>29</v>
      </c>
      <c r="AB1258" s="2">
        <v>1</v>
      </c>
      <c r="AC1258" s="2">
        <v>2</v>
      </c>
      <c r="AD1258" s="2">
        <v>4</v>
      </c>
      <c r="AE1258" s="2">
        <v>4</v>
      </c>
      <c r="AF1258" s="2">
        <v>0</v>
      </c>
      <c r="AG1258" s="2">
        <v>0</v>
      </c>
      <c r="AH1258" s="16">
        <v>0</v>
      </c>
      <c r="AJ1258">
        <v>46</v>
      </c>
      <c r="AK1258">
        <v>42.014000000000003</v>
      </c>
      <c r="AR1258">
        <v>48</v>
      </c>
      <c r="AS1258">
        <v>66.653000000000006</v>
      </c>
    </row>
    <row r="1259" spans="1:45" x14ac:dyDescent="0.3">
      <c r="A1259">
        <v>4749</v>
      </c>
      <c r="B1259">
        <v>1969</v>
      </c>
      <c r="C1259" s="1">
        <f t="shared" si="114"/>
        <v>55</v>
      </c>
      <c r="D1259" t="s">
        <v>40</v>
      </c>
      <c r="E1259" t="s">
        <v>22</v>
      </c>
      <c r="F1259" s="4" t="s">
        <v>32</v>
      </c>
      <c r="G1259" t="s">
        <v>32</v>
      </c>
      <c r="H1259" s="20">
        <v>58554</v>
      </c>
      <c r="I1259" s="2">
        <f t="shared" si="115"/>
        <v>58.554000000000002</v>
      </c>
      <c r="J1259" s="2"/>
      <c r="K1259" s="2">
        <v>1</v>
      </c>
      <c r="L1259" s="2">
        <v>1</v>
      </c>
      <c r="M1259" s="16">
        <f t="shared" si="116"/>
        <v>2</v>
      </c>
      <c r="N1259" s="6" t="s">
        <v>267</v>
      </c>
      <c r="O1259" s="4">
        <f t="shared" si="117"/>
        <v>2</v>
      </c>
      <c r="P1259" s="3">
        <f t="shared" si="118"/>
        <v>41178</v>
      </c>
      <c r="Q1259" s="4" t="str" cm="1">
        <f t="array" ref="Q1259:S1259">_xlfn.TEXTSPLIT(N1259,"/")</f>
        <v>9</v>
      </c>
      <c r="R1259" s="4" t="str">
        <v>26</v>
      </c>
      <c r="S1259" s="4" t="str">
        <v>12</v>
      </c>
      <c r="T1259" s="5">
        <f t="shared" si="119"/>
        <v>41178</v>
      </c>
      <c r="U1259">
        <v>55</v>
      </c>
      <c r="V1259" s="14">
        <v>368</v>
      </c>
      <c r="W1259" s="14">
        <v>24</v>
      </c>
      <c r="X1259" s="14">
        <v>68</v>
      </c>
      <c r="Y1259" s="14">
        <v>38</v>
      </c>
      <c r="Z1259" s="14">
        <v>0</v>
      </c>
      <c r="AA1259" s="14">
        <v>88</v>
      </c>
      <c r="AB1259" s="2">
        <v>6</v>
      </c>
      <c r="AC1259" s="2">
        <v>8</v>
      </c>
      <c r="AD1259" s="2">
        <v>6</v>
      </c>
      <c r="AE1259" s="2">
        <v>7</v>
      </c>
      <c r="AF1259" s="2">
        <v>0</v>
      </c>
      <c r="AG1259" s="2">
        <v>0</v>
      </c>
      <c r="AH1259" s="16">
        <v>0</v>
      </c>
      <c r="AJ1259">
        <v>47</v>
      </c>
      <c r="AK1259">
        <v>54.058</v>
      </c>
      <c r="AR1259">
        <v>51</v>
      </c>
      <c r="AS1259">
        <v>59.972999999999999</v>
      </c>
    </row>
    <row r="1260" spans="1:45" x14ac:dyDescent="0.3">
      <c r="A1260">
        <v>4743</v>
      </c>
      <c r="B1260">
        <v>1970</v>
      </c>
      <c r="C1260" s="1">
        <f t="shared" si="114"/>
        <v>54</v>
      </c>
      <c r="D1260" t="s">
        <v>31</v>
      </c>
      <c r="E1260" t="s">
        <v>34</v>
      </c>
      <c r="F1260" s="4" t="s">
        <v>29</v>
      </c>
      <c r="G1260" t="s">
        <v>29</v>
      </c>
      <c r="H1260" s="20">
        <v>56242</v>
      </c>
      <c r="I1260" s="2">
        <f t="shared" si="115"/>
        <v>56.241999999999997</v>
      </c>
      <c r="J1260" s="2"/>
      <c r="K1260" s="2">
        <v>0</v>
      </c>
      <c r="L1260" s="2">
        <v>1</v>
      </c>
      <c r="M1260" s="16">
        <f t="shared" si="116"/>
        <v>1</v>
      </c>
      <c r="N1260" s="7">
        <v>41336</v>
      </c>
      <c r="O1260" s="4">
        <f t="shared" si="117"/>
        <v>1</v>
      </c>
      <c r="P1260" s="3">
        <f t="shared" si="118"/>
        <v>41336</v>
      </c>
      <c r="Q1260" s="4" t="str" cm="1">
        <f t="array" ref="Q1260">_xlfn.TEXTSPLIT(N1260,"/")</f>
        <v>41336</v>
      </c>
      <c r="R1260" s="5"/>
      <c r="S1260" s="5"/>
      <c r="T1260" s="5" t="e">
        <f t="shared" si="119"/>
        <v>#NUM!</v>
      </c>
      <c r="U1260">
        <v>72</v>
      </c>
      <c r="V1260" s="14">
        <v>689</v>
      </c>
      <c r="W1260" s="14">
        <v>8</v>
      </c>
      <c r="X1260" s="14">
        <v>167</v>
      </c>
      <c r="Y1260" s="14">
        <v>11</v>
      </c>
      <c r="Z1260" s="14">
        <v>8</v>
      </c>
      <c r="AA1260" s="14">
        <v>88</v>
      </c>
      <c r="AB1260" s="2">
        <v>5</v>
      </c>
      <c r="AC1260" s="2">
        <v>8</v>
      </c>
      <c r="AD1260" s="2">
        <v>11</v>
      </c>
      <c r="AE1260" s="2">
        <v>6</v>
      </c>
      <c r="AF1260" s="2">
        <v>0</v>
      </c>
      <c r="AG1260" s="2">
        <v>0</v>
      </c>
      <c r="AH1260" s="16">
        <v>0</v>
      </c>
      <c r="AJ1260">
        <v>44</v>
      </c>
      <c r="AK1260">
        <v>75.507000000000005</v>
      </c>
      <c r="AR1260">
        <v>39</v>
      </c>
      <c r="AS1260">
        <v>70.643000000000001</v>
      </c>
    </row>
    <row r="1261" spans="1:45" x14ac:dyDescent="0.3">
      <c r="A1261">
        <v>4741</v>
      </c>
      <c r="B1261">
        <v>1975</v>
      </c>
      <c r="C1261" s="1">
        <f t="shared" si="114"/>
        <v>49</v>
      </c>
      <c r="D1261" t="s">
        <v>25</v>
      </c>
      <c r="E1261" t="s">
        <v>36</v>
      </c>
      <c r="F1261" s="4" t="s">
        <v>29</v>
      </c>
      <c r="G1261" t="s">
        <v>29</v>
      </c>
      <c r="H1261" s="20">
        <v>65463</v>
      </c>
      <c r="I1261" s="2">
        <f t="shared" si="115"/>
        <v>65.462999999999994</v>
      </c>
      <c r="J1261" s="2"/>
      <c r="K1261" s="2">
        <v>1</v>
      </c>
      <c r="L1261" s="2">
        <v>0</v>
      </c>
      <c r="M1261" s="16">
        <f t="shared" si="116"/>
        <v>1</v>
      </c>
      <c r="N1261" s="6" t="s">
        <v>136</v>
      </c>
      <c r="O1261" s="4">
        <f t="shared" si="117"/>
        <v>2</v>
      </c>
      <c r="P1261" s="3">
        <f t="shared" si="118"/>
        <v>41669</v>
      </c>
      <c r="Q1261" s="4" t="str" cm="1">
        <f t="array" ref="Q1261:S1261">_xlfn.TEXTSPLIT(N1261,"/")</f>
        <v>1</v>
      </c>
      <c r="R1261" s="4" t="str">
        <v>30</v>
      </c>
      <c r="S1261" s="4" t="str">
        <v>14</v>
      </c>
      <c r="T1261" s="5">
        <f t="shared" si="119"/>
        <v>41669</v>
      </c>
      <c r="U1261">
        <v>17</v>
      </c>
      <c r="V1261" s="14">
        <v>391</v>
      </c>
      <c r="W1261" s="14">
        <v>32</v>
      </c>
      <c r="X1261" s="14">
        <v>70</v>
      </c>
      <c r="Y1261" s="14">
        <v>21</v>
      </c>
      <c r="Z1261" s="14">
        <v>32</v>
      </c>
      <c r="AA1261" s="14">
        <v>16</v>
      </c>
      <c r="AB1261" s="2">
        <v>2</v>
      </c>
      <c r="AC1261" s="2">
        <v>6</v>
      </c>
      <c r="AD1261" s="2">
        <v>9</v>
      </c>
      <c r="AE1261" s="2">
        <v>5</v>
      </c>
      <c r="AF1261" s="2">
        <v>0</v>
      </c>
      <c r="AG1261" s="2">
        <v>0</v>
      </c>
      <c r="AH1261" s="16">
        <v>1</v>
      </c>
      <c r="AJ1261">
        <v>42</v>
      </c>
      <c r="AK1261">
        <v>36.959000000000003</v>
      </c>
      <c r="AR1261">
        <v>33</v>
      </c>
      <c r="AS1261">
        <v>18.350999999999999</v>
      </c>
    </row>
    <row r="1262" spans="1:45" hidden="1" x14ac:dyDescent="0.3">
      <c r="A1262">
        <v>4725</v>
      </c>
      <c r="B1262">
        <v>1951</v>
      </c>
      <c r="C1262" s="1">
        <f t="shared" si="114"/>
        <v>73</v>
      </c>
      <c r="D1262" t="s">
        <v>25</v>
      </c>
      <c r="E1262" t="s">
        <v>34</v>
      </c>
      <c r="F1262" s="4" t="s">
        <v>32</v>
      </c>
      <c r="G1262" t="s">
        <v>32</v>
      </c>
      <c r="H1262" s="20">
        <v>50616</v>
      </c>
      <c r="I1262" s="2">
        <f t="shared" si="115"/>
        <v>50.616</v>
      </c>
      <c r="J1262" s="2"/>
      <c r="K1262" s="2">
        <v>0</v>
      </c>
      <c r="L1262" s="2">
        <v>1</v>
      </c>
      <c r="M1262" s="16">
        <f t="shared" si="116"/>
        <v>1</v>
      </c>
      <c r="N1262" s="6" t="s">
        <v>194</v>
      </c>
      <c r="O1262" s="4">
        <f t="shared" si="117"/>
        <v>2</v>
      </c>
      <c r="P1262" s="3">
        <f t="shared" si="118"/>
        <v>41742</v>
      </c>
      <c r="Q1262" s="4" t="str" cm="1">
        <f t="array" ref="Q1262:S1262">_xlfn.TEXTSPLIT(N1262,"/")</f>
        <v>4</v>
      </c>
      <c r="R1262" s="4" t="str">
        <v>13</v>
      </c>
      <c r="S1262" s="4" t="str">
        <v>14</v>
      </c>
      <c r="T1262" s="5">
        <f t="shared" si="119"/>
        <v>41742</v>
      </c>
      <c r="U1262">
        <v>71</v>
      </c>
      <c r="V1262" s="14">
        <v>30</v>
      </c>
      <c r="W1262" s="14">
        <v>2</v>
      </c>
      <c r="X1262" s="14">
        <v>25</v>
      </c>
      <c r="Y1262" s="14">
        <v>0</v>
      </c>
      <c r="Z1262" s="14">
        <v>1</v>
      </c>
      <c r="AA1262" s="14">
        <v>9</v>
      </c>
      <c r="AB1262" s="2">
        <v>1</v>
      </c>
      <c r="AC1262" s="2">
        <v>1</v>
      </c>
      <c r="AD1262" s="2">
        <v>4</v>
      </c>
      <c r="AE1262" s="2">
        <v>2</v>
      </c>
      <c r="AF1262" s="2">
        <v>0</v>
      </c>
      <c r="AG1262" s="2">
        <v>0</v>
      </c>
      <c r="AH1262" s="16">
        <v>0</v>
      </c>
      <c r="AJ1262">
        <v>34</v>
      </c>
      <c r="AK1262">
        <v>28.690999999999999</v>
      </c>
      <c r="AR1262">
        <v>48</v>
      </c>
      <c r="AS1262">
        <v>61.905000000000001</v>
      </c>
    </row>
    <row r="1263" spans="1:45" x14ac:dyDescent="0.3">
      <c r="A1263">
        <v>4713</v>
      </c>
      <c r="B1263">
        <v>1980</v>
      </c>
      <c r="C1263" s="1">
        <f t="shared" si="114"/>
        <v>44</v>
      </c>
      <c r="D1263" t="s">
        <v>25</v>
      </c>
      <c r="E1263" t="s">
        <v>34</v>
      </c>
      <c r="F1263" s="4" t="s">
        <v>29</v>
      </c>
      <c r="G1263" t="s">
        <v>29</v>
      </c>
      <c r="H1263" s="20">
        <v>31605</v>
      </c>
      <c r="I1263" s="2">
        <f t="shared" si="115"/>
        <v>31.605</v>
      </c>
      <c r="J1263" s="2"/>
      <c r="K1263" s="2">
        <v>1</v>
      </c>
      <c r="L1263" s="2">
        <v>0</v>
      </c>
      <c r="M1263" s="16">
        <f t="shared" si="116"/>
        <v>1</v>
      </c>
      <c r="N1263" s="6" t="s">
        <v>191</v>
      </c>
      <c r="O1263" s="4">
        <f t="shared" si="117"/>
        <v>2</v>
      </c>
      <c r="P1263" s="3">
        <f t="shared" si="118"/>
        <v>41235</v>
      </c>
      <c r="Q1263" s="4" t="str" cm="1">
        <f t="array" ref="Q1263:S1263">_xlfn.TEXTSPLIT(N1263,"/")</f>
        <v>11</v>
      </c>
      <c r="R1263" s="4" t="str">
        <v>22</v>
      </c>
      <c r="S1263" s="4" t="str">
        <v>12</v>
      </c>
      <c r="T1263" s="5">
        <f t="shared" si="119"/>
        <v>41235</v>
      </c>
      <c r="U1263">
        <v>15</v>
      </c>
      <c r="V1263" s="14">
        <v>74</v>
      </c>
      <c r="W1263" s="14">
        <v>0</v>
      </c>
      <c r="X1263" s="14">
        <v>42</v>
      </c>
      <c r="Y1263" s="14">
        <v>2</v>
      </c>
      <c r="Z1263" s="14">
        <v>1</v>
      </c>
      <c r="AA1263" s="14">
        <v>6</v>
      </c>
      <c r="AB1263" s="2">
        <v>2</v>
      </c>
      <c r="AC1263" s="2">
        <v>2</v>
      </c>
      <c r="AD1263" s="2">
        <v>4</v>
      </c>
      <c r="AE1263" s="2">
        <v>7</v>
      </c>
      <c r="AF1263" s="2">
        <v>0</v>
      </c>
      <c r="AG1263" s="2">
        <v>0</v>
      </c>
      <c r="AH1263" s="16">
        <v>0</v>
      </c>
      <c r="AJ1263">
        <v>54</v>
      </c>
      <c r="AK1263">
        <v>35.923999999999999</v>
      </c>
      <c r="AR1263">
        <v>45</v>
      </c>
      <c r="AS1263">
        <v>63.692999999999998</v>
      </c>
    </row>
    <row r="1264" spans="1:45" x14ac:dyDescent="0.3">
      <c r="A1264">
        <v>4712</v>
      </c>
      <c r="B1264">
        <v>1992</v>
      </c>
      <c r="C1264" s="1">
        <f t="shared" si="114"/>
        <v>32</v>
      </c>
      <c r="D1264" t="s">
        <v>25</v>
      </c>
      <c r="E1264" t="s">
        <v>36</v>
      </c>
      <c r="F1264" s="4" t="s">
        <v>32</v>
      </c>
      <c r="G1264" t="s">
        <v>32</v>
      </c>
      <c r="H1264" s="20">
        <v>20193</v>
      </c>
      <c r="I1264" s="2">
        <f t="shared" si="115"/>
        <v>20.193000000000001</v>
      </c>
      <c r="J1264" s="2"/>
      <c r="K1264" s="2">
        <v>0</v>
      </c>
      <c r="L1264" s="2">
        <v>0</v>
      </c>
      <c r="M1264" s="16">
        <f t="shared" si="116"/>
        <v>0</v>
      </c>
      <c r="N1264" s="6" t="s">
        <v>213</v>
      </c>
      <c r="O1264" s="4">
        <f t="shared" si="117"/>
        <v>2</v>
      </c>
      <c r="P1264" s="3">
        <f t="shared" si="118"/>
        <v>41241</v>
      </c>
      <c r="Q1264" s="4" t="str" cm="1">
        <f t="array" ref="Q1264:S1264">_xlfn.TEXTSPLIT(N1264,"/")</f>
        <v>11</v>
      </c>
      <c r="R1264" s="4" t="str">
        <v>28</v>
      </c>
      <c r="S1264" s="4" t="str">
        <v>12</v>
      </c>
      <c r="T1264" s="5">
        <f t="shared" si="119"/>
        <v>41241</v>
      </c>
      <c r="U1264">
        <v>18</v>
      </c>
      <c r="V1264" s="14">
        <v>8</v>
      </c>
      <c r="W1264" s="14">
        <v>8</v>
      </c>
      <c r="X1264" s="14">
        <v>22</v>
      </c>
      <c r="Y1264" s="14">
        <v>24</v>
      </c>
      <c r="Z1264" s="14">
        <v>11</v>
      </c>
      <c r="AA1264" s="14">
        <v>9</v>
      </c>
      <c r="AB1264" s="2">
        <v>1</v>
      </c>
      <c r="AC1264" s="2">
        <v>1</v>
      </c>
      <c r="AD1264" s="2">
        <v>4</v>
      </c>
      <c r="AE1264" s="2">
        <v>4</v>
      </c>
      <c r="AF1264" s="2">
        <v>0</v>
      </c>
      <c r="AG1264" s="2">
        <v>0</v>
      </c>
      <c r="AH1264" s="16">
        <v>0</v>
      </c>
      <c r="AJ1264">
        <v>77</v>
      </c>
      <c r="AK1264">
        <v>64.013999999999996</v>
      </c>
      <c r="AR1264">
        <v>57</v>
      </c>
      <c r="AS1264">
        <v>54.198</v>
      </c>
    </row>
    <row r="1265" spans="1:45" x14ac:dyDescent="0.3">
      <c r="A1265">
        <v>4706</v>
      </c>
      <c r="B1265">
        <v>1967</v>
      </c>
      <c r="C1265" s="1">
        <f t="shared" si="114"/>
        <v>57</v>
      </c>
      <c r="D1265" t="s">
        <v>28</v>
      </c>
      <c r="E1265" t="s">
        <v>22</v>
      </c>
      <c r="F1265" s="4" t="s">
        <v>26</v>
      </c>
      <c r="G1265" t="s">
        <v>26</v>
      </c>
      <c r="H1265" s="20">
        <v>34704</v>
      </c>
      <c r="I1265" s="2">
        <f t="shared" si="115"/>
        <v>34.704000000000001</v>
      </c>
      <c r="J1265" s="2"/>
      <c r="K1265" s="2">
        <v>0</v>
      </c>
      <c r="L1265" s="2">
        <v>1</v>
      </c>
      <c r="M1265" s="16">
        <f t="shared" si="116"/>
        <v>1</v>
      </c>
      <c r="N1265" s="6" t="s">
        <v>165</v>
      </c>
      <c r="O1265" s="4">
        <f t="shared" si="117"/>
        <v>2</v>
      </c>
      <c r="P1265" s="3">
        <f t="shared" si="118"/>
        <v>41391</v>
      </c>
      <c r="Q1265" s="4" t="str" cm="1">
        <f t="array" ref="Q1265:S1265">_xlfn.TEXTSPLIT(N1265,"/")</f>
        <v>4</v>
      </c>
      <c r="R1265" s="4" t="str">
        <v>27</v>
      </c>
      <c r="S1265" s="4" t="str">
        <v>13</v>
      </c>
      <c r="T1265" s="5">
        <f t="shared" si="119"/>
        <v>41391</v>
      </c>
      <c r="U1265">
        <v>65</v>
      </c>
      <c r="V1265" s="14">
        <v>29</v>
      </c>
      <c r="W1265" s="14">
        <v>0</v>
      </c>
      <c r="X1265" s="14">
        <v>5</v>
      </c>
      <c r="Y1265" s="14">
        <v>0</v>
      </c>
      <c r="Z1265" s="14">
        <v>1</v>
      </c>
      <c r="AA1265" s="14">
        <v>5</v>
      </c>
      <c r="AB1265" s="2">
        <v>1</v>
      </c>
      <c r="AC1265" s="2">
        <v>1</v>
      </c>
      <c r="AD1265" s="2">
        <v>3</v>
      </c>
      <c r="AE1265" s="2">
        <v>5</v>
      </c>
      <c r="AF1265" s="2">
        <v>0</v>
      </c>
      <c r="AG1265" s="2">
        <v>0</v>
      </c>
      <c r="AH1265" s="16">
        <v>0</v>
      </c>
      <c r="AJ1265">
        <v>55</v>
      </c>
      <c r="AK1265">
        <v>50.616</v>
      </c>
      <c r="AR1265">
        <v>40</v>
      </c>
      <c r="AS1265">
        <v>50.15</v>
      </c>
    </row>
    <row r="1266" spans="1:45" x14ac:dyDescent="0.3">
      <c r="A1266">
        <v>4702</v>
      </c>
      <c r="B1266">
        <v>1965</v>
      </c>
      <c r="C1266" s="1">
        <f t="shared" si="114"/>
        <v>59</v>
      </c>
      <c r="D1266" t="s">
        <v>25</v>
      </c>
      <c r="E1266" t="s">
        <v>22</v>
      </c>
      <c r="F1266" s="4" t="s">
        <v>26</v>
      </c>
      <c r="G1266" t="s">
        <v>26</v>
      </c>
      <c r="H1266" s="20">
        <v>61839</v>
      </c>
      <c r="I1266" s="2">
        <f t="shared" si="115"/>
        <v>61.838999999999999</v>
      </c>
      <c r="J1266" s="2"/>
      <c r="K1266" s="2">
        <v>0</v>
      </c>
      <c r="L1266" s="2">
        <v>0</v>
      </c>
      <c r="M1266" s="16">
        <f t="shared" si="116"/>
        <v>0</v>
      </c>
      <c r="N1266" s="7">
        <v>41251</v>
      </c>
      <c r="O1266" s="4">
        <f t="shared" si="117"/>
        <v>1</v>
      </c>
      <c r="P1266" s="3">
        <f t="shared" si="118"/>
        <v>41251</v>
      </c>
      <c r="Q1266" s="4" t="str" cm="1">
        <f t="array" ref="Q1266">_xlfn.TEXTSPLIT(N1266,"/")</f>
        <v>41251</v>
      </c>
      <c r="R1266" s="5"/>
      <c r="S1266" s="5"/>
      <c r="T1266" s="5" t="e">
        <f t="shared" si="119"/>
        <v>#NUM!</v>
      </c>
      <c r="U1266">
        <v>20</v>
      </c>
      <c r="V1266" s="14">
        <v>1000</v>
      </c>
      <c r="W1266" s="14">
        <v>155</v>
      </c>
      <c r="X1266" s="14">
        <v>379</v>
      </c>
      <c r="Y1266" s="14">
        <v>224</v>
      </c>
      <c r="Z1266" s="14">
        <v>17</v>
      </c>
      <c r="AA1266" s="14">
        <v>120</v>
      </c>
      <c r="AB1266" s="2">
        <v>1</v>
      </c>
      <c r="AC1266" s="2">
        <v>4</v>
      </c>
      <c r="AD1266" s="2">
        <v>4</v>
      </c>
      <c r="AE1266" s="2">
        <v>8</v>
      </c>
      <c r="AF1266" s="2">
        <v>0</v>
      </c>
      <c r="AG1266" s="2">
        <v>0</v>
      </c>
      <c r="AH1266" s="16">
        <v>0</v>
      </c>
      <c r="AJ1266">
        <v>49</v>
      </c>
      <c r="AK1266">
        <v>58.494</v>
      </c>
      <c r="AR1266">
        <v>60</v>
      </c>
      <c r="AS1266">
        <v>38.619999999999997</v>
      </c>
    </row>
    <row r="1267" spans="1:45" x14ac:dyDescent="0.3">
      <c r="A1267">
        <v>4698</v>
      </c>
      <c r="B1267">
        <v>1984</v>
      </c>
      <c r="C1267" s="1">
        <f t="shared" si="114"/>
        <v>40</v>
      </c>
      <c r="D1267" t="s">
        <v>25</v>
      </c>
      <c r="E1267" t="s">
        <v>34</v>
      </c>
      <c r="F1267" s="4" t="s">
        <v>29</v>
      </c>
      <c r="G1267" t="s">
        <v>29</v>
      </c>
      <c r="H1267" s="20">
        <v>50150</v>
      </c>
      <c r="I1267" s="2">
        <f t="shared" si="115"/>
        <v>50.15</v>
      </c>
      <c r="J1267" s="2"/>
      <c r="K1267" s="2">
        <v>0</v>
      </c>
      <c r="L1267" s="2">
        <v>0</v>
      </c>
      <c r="M1267" s="16">
        <f t="shared" si="116"/>
        <v>0</v>
      </c>
      <c r="N1267" s="6" t="s">
        <v>283</v>
      </c>
      <c r="O1267" s="4">
        <f t="shared" si="117"/>
        <v>2</v>
      </c>
      <c r="P1267" s="3">
        <f t="shared" si="118"/>
        <v>41445</v>
      </c>
      <c r="Q1267" s="4" t="str" cm="1">
        <f t="array" ref="Q1267:S1267">_xlfn.TEXTSPLIT(N1267,"/")</f>
        <v>6</v>
      </c>
      <c r="R1267" s="4" t="str">
        <v>20</v>
      </c>
      <c r="S1267" s="4" t="str">
        <v>13</v>
      </c>
      <c r="T1267" s="5">
        <f t="shared" si="119"/>
        <v>41445</v>
      </c>
      <c r="U1267">
        <v>32</v>
      </c>
      <c r="V1267" s="14">
        <v>135</v>
      </c>
      <c r="W1267" s="14">
        <v>46</v>
      </c>
      <c r="X1267" s="14">
        <v>92</v>
      </c>
      <c r="Y1267" s="14">
        <v>65</v>
      </c>
      <c r="Z1267" s="14">
        <v>61</v>
      </c>
      <c r="AA1267" s="14">
        <v>11</v>
      </c>
      <c r="AB1267" s="2">
        <v>2</v>
      </c>
      <c r="AC1267" s="2">
        <v>5</v>
      </c>
      <c r="AD1267" s="2">
        <v>7</v>
      </c>
      <c r="AE1267" s="2">
        <v>5</v>
      </c>
      <c r="AF1267" s="2">
        <v>0</v>
      </c>
      <c r="AG1267" s="2">
        <v>0</v>
      </c>
      <c r="AH1267" s="16">
        <v>0</v>
      </c>
      <c r="AJ1267">
        <v>34</v>
      </c>
      <c r="AK1267">
        <v>28.690999999999999</v>
      </c>
      <c r="AR1267">
        <v>39</v>
      </c>
      <c r="AS1267">
        <v>24.57</v>
      </c>
    </row>
    <row r="1268" spans="1:45" hidden="1" x14ac:dyDescent="0.3">
      <c r="A1268">
        <v>4697</v>
      </c>
      <c r="B1268">
        <v>1950</v>
      </c>
      <c r="C1268" s="1">
        <f t="shared" si="114"/>
        <v>74</v>
      </c>
      <c r="D1268" t="s">
        <v>47</v>
      </c>
      <c r="E1268" t="s">
        <v>42</v>
      </c>
      <c r="F1268" s="4" t="s">
        <v>23</v>
      </c>
      <c r="G1268" t="s">
        <v>23</v>
      </c>
      <c r="H1268" s="20">
        <v>35416</v>
      </c>
      <c r="I1268" s="2">
        <f t="shared" si="115"/>
        <v>35.415999999999997</v>
      </c>
      <c r="J1268" s="2"/>
      <c r="K1268" s="2">
        <v>0</v>
      </c>
      <c r="L1268" s="2">
        <v>0</v>
      </c>
      <c r="M1268" s="16">
        <f t="shared" si="116"/>
        <v>0</v>
      </c>
      <c r="N1268" s="6" t="s">
        <v>203</v>
      </c>
      <c r="O1268" s="4">
        <f t="shared" si="117"/>
        <v>2</v>
      </c>
      <c r="P1268" s="3">
        <f t="shared" si="118"/>
        <v>41438</v>
      </c>
      <c r="Q1268" s="4" t="str" cm="1">
        <f t="array" ref="Q1268:S1268">_xlfn.TEXTSPLIT(N1268,"/")</f>
        <v>6</v>
      </c>
      <c r="R1268" s="4" t="str">
        <v>13</v>
      </c>
      <c r="S1268" s="4" t="str">
        <v>13</v>
      </c>
      <c r="T1268" s="5">
        <f t="shared" si="119"/>
        <v>41438</v>
      </c>
      <c r="U1268">
        <v>62</v>
      </c>
      <c r="V1268" s="14">
        <v>248</v>
      </c>
      <c r="W1268" s="14">
        <v>3</v>
      </c>
      <c r="X1268" s="14">
        <v>81</v>
      </c>
      <c r="Y1268" s="14">
        <v>4</v>
      </c>
      <c r="Z1268" s="14">
        <v>3</v>
      </c>
      <c r="AA1268" s="14">
        <v>51</v>
      </c>
      <c r="AB1268" s="2">
        <v>3</v>
      </c>
      <c r="AC1268" s="2">
        <v>7</v>
      </c>
      <c r="AD1268" s="2">
        <v>5</v>
      </c>
      <c r="AE1268" s="2">
        <v>8</v>
      </c>
      <c r="AF1268" s="2">
        <v>0</v>
      </c>
      <c r="AG1268" s="2">
        <v>0</v>
      </c>
      <c r="AH1268" s="16">
        <v>0</v>
      </c>
      <c r="AJ1268">
        <v>49</v>
      </c>
      <c r="AK1268">
        <v>21.254999999999999</v>
      </c>
      <c r="AR1268">
        <v>65</v>
      </c>
      <c r="AS1268">
        <v>49.966999999999999</v>
      </c>
    </row>
    <row r="1269" spans="1:45" x14ac:dyDescent="0.3">
      <c r="A1269">
        <v>4692</v>
      </c>
      <c r="B1269">
        <v>1977</v>
      </c>
      <c r="C1269" s="1">
        <f t="shared" si="114"/>
        <v>47</v>
      </c>
      <c r="D1269" t="s">
        <v>33</v>
      </c>
      <c r="E1269" t="s">
        <v>22</v>
      </c>
      <c r="F1269" s="4" t="s">
        <v>29</v>
      </c>
      <c r="G1269" t="s">
        <v>29</v>
      </c>
      <c r="H1269" s="20">
        <v>7500</v>
      </c>
      <c r="I1269" s="2">
        <f t="shared" si="115"/>
        <v>7.5</v>
      </c>
      <c r="J1269" s="2"/>
      <c r="K1269" s="2">
        <v>1</v>
      </c>
      <c r="L1269" s="2">
        <v>0</v>
      </c>
      <c r="M1269" s="16">
        <f t="shared" si="116"/>
        <v>1</v>
      </c>
      <c r="N1269" s="7">
        <v>40916</v>
      </c>
      <c r="O1269" s="4">
        <f t="shared" si="117"/>
        <v>1</v>
      </c>
      <c r="P1269" s="3">
        <f t="shared" si="118"/>
        <v>40916</v>
      </c>
      <c r="Q1269" s="4" t="str" cm="1">
        <f t="array" ref="Q1269">_xlfn.TEXTSPLIT(N1269,"/")</f>
        <v>40916</v>
      </c>
      <c r="R1269" s="5"/>
      <c r="S1269" s="5"/>
      <c r="T1269" s="5" t="e">
        <f t="shared" si="119"/>
        <v>#NUM!</v>
      </c>
      <c r="U1269">
        <v>19</v>
      </c>
      <c r="V1269" s="14">
        <v>7</v>
      </c>
      <c r="W1269" s="14">
        <v>0</v>
      </c>
      <c r="X1269" s="14">
        <v>12</v>
      </c>
      <c r="Y1269" s="14">
        <v>13</v>
      </c>
      <c r="Z1269" s="14">
        <v>7</v>
      </c>
      <c r="AA1269" s="14">
        <v>32</v>
      </c>
      <c r="AB1269" s="2">
        <v>5</v>
      </c>
      <c r="AC1269" s="2">
        <v>4</v>
      </c>
      <c r="AD1269" s="2">
        <v>2</v>
      </c>
      <c r="AE1269" s="2">
        <v>9</v>
      </c>
      <c r="AF1269" s="2">
        <v>1</v>
      </c>
      <c r="AG1269" s="2">
        <v>0</v>
      </c>
      <c r="AH1269" s="16">
        <v>1</v>
      </c>
      <c r="AJ1269">
        <v>32</v>
      </c>
      <c r="AK1269">
        <v>68.682000000000002</v>
      </c>
      <c r="AR1269">
        <v>58</v>
      </c>
      <c r="AS1269">
        <v>69.138999999999996</v>
      </c>
    </row>
    <row r="1270" spans="1:45" hidden="1" x14ac:dyDescent="0.3">
      <c r="A1270">
        <v>4690</v>
      </c>
      <c r="B1270">
        <v>1954</v>
      </c>
      <c r="C1270" s="1">
        <f t="shared" si="114"/>
        <v>70</v>
      </c>
      <c r="D1270" t="s">
        <v>28</v>
      </c>
      <c r="E1270" t="s">
        <v>22</v>
      </c>
      <c r="F1270" s="4" t="s">
        <v>29</v>
      </c>
      <c r="G1270" t="s">
        <v>29</v>
      </c>
      <c r="H1270" s="20">
        <v>50725</v>
      </c>
      <c r="I1270" s="2">
        <f t="shared" si="115"/>
        <v>50.725000000000001</v>
      </c>
      <c r="J1270" s="2"/>
      <c r="K1270" s="2">
        <v>0</v>
      </c>
      <c r="L1270" s="2">
        <v>1</v>
      </c>
      <c r="M1270" s="16">
        <f t="shared" si="116"/>
        <v>1</v>
      </c>
      <c r="N1270" s="6" t="s">
        <v>240</v>
      </c>
      <c r="O1270" s="4">
        <f t="shared" si="117"/>
        <v>2</v>
      </c>
      <c r="P1270" s="3">
        <f t="shared" si="118"/>
        <v>41318</v>
      </c>
      <c r="Q1270" s="4" t="str" cm="1">
        <f t="array" ref="Q1270:S1270">_xlfn.TEXTSPLIT(N1270,"/")</f>
        <v>2</v>
      </c>
      <c r="R1270" s="4" t="str">
        <v>13</v>
      </c>
      <c r="S1270" s="4" t="str">
        <v>13</v>
      </c>
      <c r="T1270" s="5">
        <f t="shared" si="119"/>
        <v>41318</v>
      </c>
      <c r="U1270">
        <v>45</v>
      </c>
      <c r="V1270" s="14">
        <v>443</v>
      </c>
      <c r="W1270" s="14">
        <v>10</v>
      </c>
      <c r="X1270" s="14">
        <v>75</v>
      </c>
      <c r="Y1270" s="14">
        <v>0</v>
      </c>
      <c r="Z1270" s="14">
        <v>10</v>
      </c>
      <c r="AA1270" s="14">
        <v>48</v>
      </c>
      <c r="AB1270" s="2">
        <v>4</v>
      </c>
      <c r="AC1270" s="2">
        <v>8</v>
      </c>
      <c r="AD1270" s="2">
        <v>8</v>
      </c>
      <c r="AE1270" s="2">
        <v>8</v>
      </c>
      <c r="AF1270" s="2">
        <v>0</v>
      </c>
      <c r="AG1270" s="2">
        <v>0</v>
      </c>
      <c r="AH1270" s="16">
        <v>0</v>
      </c>
      <c r="AJ1270">
        <v>28</v>
      </c>
      <c r="AK1270">
        <v>83.257000000000005</v>
      </c>
      <c r="AR1270">
        <v>34</v>
      </c>
      <c r="AS1270">
        <v>88.42</v>
      </c>
    </row>
    <row r="1271" spans="1:45" x14ac:dyDescent="0.3">
      <c r="A1271">
        <v>4687</v>
      </c>
      <c r="B1271">
        <v>1959</v>
      </c>
      <c r="C1271" s="1">
        <f t="shared" si="114"/>
        <v>65</v>
      </c>
      <c r="D1271" t="s">
        <v>25</v>
      </c>
      <c r="E1271" t="s">
        <v>42</v>
      </c>
      <c r="F1271" s="4" t="s">
        <v>29</v>
      </c>
      <c r="G1271" t="s">
        <v>29</v>
      </c>
      <c r="H1271" s="20">
        <v>80739</v>
      </c>
      <c r="I1271" s="2">
        <f t="shared" si="115"/>
        <v>80.739000000000004</v>
      </c>
      <c r="J1271" s="2"/>
      <c r="K1271" s="2">
        <v>0</v>
      </c>
      <c r="L1271" s="2">
        <v>0</v>
      </c>
      <c r="M1271" s="16">
        <f t="shared" si="116"/>
        <v>0</v>
      </c>
      <c r="N1271" s="6" t="s">
        <v>372</v>
      </c>
      <c r="O1271" s="4">
        <f t="shared" si="117"/>
        <v>2</v>
      </c>
      <c r="P1271" s="3">
        <f t="shared" si="118"/>
        <v>41417</v>
      </c>
      <c r="Q1271" s="4" t="str" cm="1">
        <f t="array" ref="Q1271:S1271">_xlfn.TEXTSPLIT(N1271,"/")</f>
        <v>5</v>
      </c>
      <c r="R1271" s="4" t="str">
        <v>23</v>
      </c>
      <c r="S1271" s="4" t="str">
        <v>13</v>
      </c>
      <c r="T1271" s="5">
        <f t="shared" si="119"/>
        <v>41417</v>
      </c>
      <c r="U1271">
        <v>92</v>
      </c>
      <c r="V1271" s="14">
        <v>674</v>
      </c>
      <c r="W1271" s="14">
        <v>92</v>
      </c>
      <c r="X1271" s="14">
        <v>736</v>
      </c>
      <c r="Y1271" s="14">
        <v>39</v>
      </c>
      <c r="Z1271" s="14">
        <v>0</v>
      </c>
      <c r="AA1271" s="14">
        <v>92</v>
      </c>
      <c r="AB1271" s="2">
        <v>1</v>
      </c>
      <c r="AC1271" s="2">
        <v>3</v>
      </c>
      <c r="AD1271" s="2">
        <v>9</v>
      </c>
      <c r="AE1271" s="2">
        <v>1</v>
      </c>
      <c r="AF1271" s="2">
        <v>0</v>
      </c>
      <c r="AG1271" s="2">
        <v>0</v>
      </c>
      <c r="AH1271" s="16">
        <v>0</v>
      </c>
      <c r="AJ1271">
        <v>52</v>
      </c>
      <c r="AK1271">
        <v>46.463000000000001</v>
      </c>
      <c r="AR1271">
        <v>61</v>
      </c>
      <c r="AS1271">
        <v>71.67</v>
      </c>
    </row>
    <row r="1272" spans="1:45" x14ac:dyDescent="0.3">
      <c r="A1272">
        <v>4686</v>
      </c>
      <c r="B1272">
        <v>1963</v>
      </c>
      <c r="C1272" s="1">
        <f t="shared" si="114"/>
        <v>61</v>
      </c>
      <c r="D1272" t="s">
        <v>25</v>
      </c>
      <c r="E1272" t="s">
        <v>34</v>
      </c>
      <c r="F1272" s="4" t="s">
        <v>43</v>
      </c>
      <c r="G1272" t="s">
        <v>43</v>
      </c>
      <c r="H1272" s="20">
        <v>82571</v>
      </c>
      <c r="I1272" s="2">
        <f t="shared" si="115"/>
        <v>82.570999999999998</v>
      </c>
      <c r="J1272" s="2"/>
      <c r="K1272" s="2">
        <v>0</v>
      </c>
      <c r="L1272" s="2">
        <v>0</v>
      </c>
      <c r="M1272" s="16">
        <f t="shared" si="116"/>
        <v>0</v>
      </c>
      <c r="N1272" s="7">
        <v>41674</v>
      </c>
      <c r="O1272" s="4">
        <f t="shared" si="117"/>
        <v>1</v>
      </c>
      <c r="P1272" s="3">
        <f t="shared" si="118"/>
        <v>41674</v>
      </c>
      <c r="Q1272" s="4" t="str" cm="1">
        <f t="array" ref="Q1272">_xlfn.TEXTSPLIT(N1272,"/")</f>
        <v>41674</v>
      </c>
      <c r="R1272" s="5"/>
      <c r="S1272" s="5"/>
      <c r="T1272" s="5" t="e">
        <f t="shared" si="119"/>
        <v>#NUM!</v>
      </c>
      <c r="U1272">
        <v>28</v>
      </c>
      <c r="V1272" s="14">
        <v>861</v>
      </c>
      <c r="W1272" s="14">
        <v>31</v>
      </c>
      <c r="X1272" s="14">
        <v>558</v>
      </c>
      <c r="Y1272" s="14">
        <v>62</v>
      </c>
      <c r="Z1272" s="14">
        <v>95</v>
      </c>
      <c r="AA1272" s="14">
        <v>79</v>
      </c>
      <c r="AB1272" s="2">
        <v>0</v>
      </c>
      <c r="AC1272" s="2">
        <v>6</v>
      </c>
      <c r="AD1272" s="2">
        <v>13</v>
      </c>
      <c r="AE1272" s="2">
        <v>2</v>
      </c>
      <c r="AF1272" s="2">
        <v>0</v>
      </c>
      <c r="AG1272" s="2">
        <v>0</v>
      </c>
      <c r="AH1272" s="16">
        <v>1</v>
      </c>
      <c r="AJ1272">
        <v>60</v>
      </c>
      <c r="AK1272">
        <v>38.619999999999997</v>
      </c>
      <c r="AR1272">
        <v>57</v>
      </c>
      <c r="AS1272">
        <v>37.758000000000003</v>
      </c>
    </row>
    <row r="1273" spans="1:45" x14ac:dyDescent="0.3">
      <c r="A1273">
        <v>4682</v>
      </c>
      <c r="B1273">
        <v>1959</v>
      </c>
      <c r="C1273" s="1">
        <f t="shared" si="114"/>
        <v>65</v>
      </c>
      <c r="D1273" t="s">
        <v>38</v>
      </c>
      <c r="E1273" t="s">
        <v>22</v>
      </c>
      <c r="F1273" s="4" t="s">
        <v>29</v>
      </c>
      <c r="G1273" t="s">
        <v>29</v>
      </c>
      <c r="H1273" s="20">
        <v>51876</v>
      </c>
      <c r="I1273" s="2">
        <f t="shared" si="115"/>
        <v>51.875999999999998</v>
      </c>
      <c r="J1273" s="2"/>
      <c r="K1273" s="2">
        <v>0</v>
      </c>
      <c r="L1273" s="2">
        <v>0</v>
      </c>
      <c r="M1273" s="16">
        <f t="shared" si="116"/>
        <v>0</v>
      </c>
      <c r="N1273" s="6" t="s">
        <v>403</v>
      </c>
      <c r="O1273" s="4">
        <f t="shared" si="117"/>
        <v>2</v>
      </c>
      <c r="P1273" s="3">
        <f t="shared" si="118"/>
        <v>41562</v>
      </c>
      <c r="Q1273" s="4" t="str" cm="1">
        <f t="array" ref="Q1273:S1273">_xlfn.TEXTSPLIT(N1273,"/")</f>
        <v>10</v>
      </c>
      <c r="R1273" s="4" t="str">
        <v>15</v>
      </c>
      <c r="S1273" s="4" t="str">
        <v>13</v>
      </c>
      <c r="T1273" s="5">
        <f t="shared" si="119"/>
        <v>41562</v>
      </c>
      <c r="U1273">
        <v>88</v>
      </c>
      <c r="V1273" s="14">
        <v>99</v>
      </c>
      <c r="W1273" s="14">
        <v>27</v>
      </c>
      <c r="X1273" s="14">
        <v>102</v>
      </c>
      <c r="Y1273" s="14">
        <v>28</v>
      </c>
      <c r="Z1273" s="14">
        <v>48</v>
      </c>
      <c r="AA1273" s="14">
        <v>6</v>
      </c>
      <c r="AB1273" s="2">
        <v>1</v>
      </c>
      <c r="AC1273" s="2">
        <v>2</v>
      </c>
      <c r="AD1273" s="2">
        <v>8</v>
      </c>
      <c r="AE1273" s="2">
        <v>1</v>
      </c>
      <c r="AF1273" s="2">
        <v>0</v>
      </c>
      <c r="AG1273" s="2">
        <v>0</v>
      </c>
      <c r="AH1273" s="16">
        <v>0</v>
      </c>
      <c r="AJ1273">
        <v>77</v>
      </c>
      <c r="AK1273">
        <v>64.013999999999996</v>
      </c>
      <c r="AR1273">
        <v>47</v>
      </c>
      <c r="AS1273">
        <v>30.992000000000001</v>
      </c>
    </row>
    <row r="1274" spans="1:45" x14ac:dyDescent="0.3">
      <c r="A1274">
        <v>4679</v>
      </c>
      <c r="B1274">
        <v>1978</v>
      </c>
      <c r="C1274" s="1">
        <f t="shared" si="114"/>
        <v>46</v>
      </c>
      <c r="D1274" t="s">
        <v>25</v>
      </c>
      <c r="E1274" t="s">
        <v>42</v>
      </c>
      <c r="F1274" s="4" t="s">
        <v>29</v>
      </c>
      <c r="G1274" t="s">
        <v>29</v>
      </c>
      <c r="H1274" s="20">
        <v>78710</v>
      </c>
      <c r="I1274" s="2">
        <f t="shared" si="115"/>
        <v>78.709999999999994</v>
      </c>
      <c r="J1274" s="2"/>
      <c r="K1274" s="2">
        <v>0</v>
      </c>
      <c r="L1274" s="2">
        <v>1</v>
      </c>
      <c r="M1274" s="16">
        <f t="shared" si="116"/>
        <v>1</v>
      </c>
      <c r="N1274" s="6" t="s">
        <v>92</v>
      </c>
      <c r="O1274" s="4">
        <f t="shared" si="117"/>
        <v>2</v>
      </c>
      <c r="P1274" s="3">
        <f t="shared" si="118"/>
        <v>41782</v>
      </c>
      <c r="Q1274" s="4" t="str" cm="1">
        <f t="array" ref="Q1274:S1274">_xlfn.TEXTSPLIT(N1274,"/")</f>
        <v>5</v>
      </c>
      <c r="R1274" s="4" t="str">
        <v>23</v>
      </c>
      <c r="S1274" s="4" t="str">
        <v>14</v>
      </c>
      <c r="T1274" s="5">
        <f t="shared" si="119"/>
        <v>41782</v>
      </c>
      <c r="U1274">
        <v>42</v>
      </c>
      <c r="V1274" s="14">
        <v>721</v>
      </c>
      <c r="W1274" s="14">
        <v>0</v>
      </c>
      <c r="X1274" s="14">
        <v>152</v>
      </c>
      <c r="Y1274" s="14">
        <v>119</v>
      </c>
      <c r="Z1274" s="14">
        <v>50</v>
      </c>
      <c r="AA1274" s="14">
        <v>50</v>
      </c>
      <c r="AB1274" s="2">
        <v>3</v>
      </c>
      <c r="AC1274" s="2">
        <v>7</v>
      </c>
      <c r="AD1274" s="2">
        <v>12</v>
      </c>
      <c r="AE1274" s="2">
        <v>4</v>
      </c>
      <c r="AF1274" s="2">
        <v>0</v>
      </c>
      <c r="AG1274" s="2">
        <v>0</v>
      </c>
      <c r="AH1274" s="16">
        <v>0</v>
      </c>
      <c r="AJ1274">
        <v>67</v>
      </c>
      <c r="AK1274">
        <v>60.713999999999999</v>
      </c>
      <c r="AR1274">
        <v>31</v>
      </c>
      <c r="AS1274">
        <v>83.528000000000006</v>
      </c>
    </row>
    <row r="1275" spans="1:45" hidden="1" x14ac:dyDescent="0.3">
      <c r="A1275">
        <v>4676</v>
      </c>
      <c r="B1275">
        <v>1952</v>
      </c>
      <c r="C1275" s="1">
        <f t="shared" si="114"/>
        <v>72</v>
      </c>
      <c r="D1275" t="s">
        <v>25</v>
      </c>
      <c r="E1275" t="s">
        <v>42</v>
      </c>
      <c r="F1275" s="4" t="s">
        <v>43</v>
      </c>
      <c r="G1275" t="s">
        <v>43</v>
      </c>
      <c r="H1275" s="20">
        <v>73705</v>
      </c>
      <c r="I1275" s="2">
        <f t="shared" si="115"/>
        <v>73.704999999999998</v>
      </c>
      <c r="J1275" s="2"/>
      <c r="K1275" s="2">
        <v>0</v>
      </c>
      <c r="L1275" s="2">
        <v>2</v>
      </c>
      <c r="M1275" s="16">
        <f t="shared" si="116"/>
        <v>2</v>
      </c>
      <c r="N1275" s="7">
        <v>41762</v>
      </c>
      <c r="O1275" s="4">
        <f t="shared" si="117"/>
        <v>1</v>
      </c>
      <c r="P1275" s="3">
        <f t="shared" si="118"/>
        <v>41762</v>
      </c>
      <c r="Q1275" s="4" t="str" cm="1">
        <f t="array" ref="Q1275">_xlfn.TEXTSPLIT(N1275,"/")</f>
        <v>41762</v>
      </c>
      <c r="R1275" s="5"/>
      <c r="S1275" s="5"/>
      <c r="T1275" s="5" t="e">
        <f t="shared" si="119"/>
        <v>#NUM!</v>
      </c>
      <c r="U1275">
        <v>86</v>
      </c>
      <c r="V1275" s="14">
        <v>612</v>
      </c>
      <c r="W1275" s="14">
        <v>91</v>
      </c>
      <c r="X1275" s="14">
        <v>520</v>
      </c>
      <c r="Y1275" s="14">
        <v>258</v>
      </c>
      <c r="Z1275" s="14">
        <v>107</v>
      </c>
      <c r="AA1275" s="14">
        <v>107</v>
      </c>
      <c r="AB1275" s="2">
        <v>2</v>
      </c>
      <c r="AC1275" s="2">
        <v>9</v>
      </c>
      <c r="AD1275" s="2">
        <v>8</v>
      </c>
      <c r="AE1275" s="2">
        <v>5</v>
      </c>
      <c r="AF1275" s="2">
        <v>0</v>
      </c>
      <c r="AG1275" s="2">
        <v>0</v>
      </c>
      <c r="AH1275" s="16">
        <v>0</v>
      </c>
      <c r="AJ1275">
        <v>32</v>
      </c>
      <c r="AK1275">
        <v>68.682000000000002</v>
      </c>
      <c r="AR1275">
        <v>47</v>
      </c>
      <c r="AS1275">
        <v>30.771999999999998</v>
      </c>
    </row>
    <row r="1276" spans="1:45" x14ac:dyDescent="0.3">
      <c r="A1276">
        <v>4673</v>
      </c>
      <c r="B1276">
        <v>1964</v>
      </c>
      <c r="C1276" s="1">
        <f t="shared" si="114"/>
        <v>60</v>
      </c>
      <c r="D1276" t="s">
        <v>25</v>
      </c>
      <c r="E1276" t="s">
        <v>34</v>
      </c>
      <c r="F1276" s="4" t="s">
        <v>29</v>
      </c>
      <c r="G1276" t="s">
        <v>29</v>
      </c>
      <c r="H1276" s="20">
        <v>81300</v>
      </c>
      <c r="I1276" s="2">
        <f t="shared" si="115"/>
        <v>81.3</v>
      </c>
      <c r="J1276" s="2"/>
      <c r="K1276" s="2">
        <v>0</v>
      </c>
      <c r="L1276" s="2">
        <v>1</v>
      </c>
      <c r="M1276" s="16">
        <f t="shared" si="116"/>
        <v>1</v>
      </c>
      <c r="N1276" s="6" t="s">
        <v>207</v>
      </c>
      <c r="O1276" s="4">
        <f t="shared" si="117"/>
        <v>2</v>
      </c>
      <c r="P1276" s="3">
        <f t="shared" si="118"/>
        <v>41212</v>
      </c>
      <c r="Q1276" s="4" t="str" cm="1">
        <f t="array" ref="Q1276:S1276">_xlfn.TEXTSPLIT(N1276,"/")</f>
        <v>10</v>
      </c>
      <c r="R1276" s="4" t="str">
        <v>30</v>
      </c>
      <c r="S1276" s="4" t="str">
        <v>12</v>
      </c>
      <c r="T1276" s="5">
        <f t="shared" si="119"/>
        <v>41212</v>
      </c>
      <c r="U1276">
        <v>17</v>
      </c>
      <c r="V1276" s="14">
        <v>1004</v>
      </c>
      <c r="W1276" s="14">
        <v>12</v>
      </c>
      <c r="X1276" s="14">
        <v>145</v>
      </c>
      <c r="Y1276" s="14">
        <v>32</v>
      </c>
      <c r="Z1276" s="14">
        <v>12</v>
      </c>
      <c r="AA1276" s="14">
        <v>36</v>
      </c>
      <c r="AB1276" s="2">
        <v>3</v>
      </c>
      <c r="AC1276" s="2">
        <v>10</v>
      </c>
      <c r="AD1276" s="2">
        <v>5</v>
      </c>
      <c r="AE1276" s="2">
        <v>5</v>
      </c>
      <c r="AF1276" s="2">
        <v>1</v>
      </c>
      <c r="AG1276" s="2">
        <v>0</v>
      </c>
      <c r="AH1276" s="16">
        <v>1</v>
      </c>
      <c r="AJ1276">
        <v>46</v>
      </c>
      <c r="AK1276">
        <v>42.014000000000003</v>
      </c>
      <c r="AR1276">
        <v>47</v>
      </c>
      <c r="AS1276">
        <v>85.605999999999995</v>
      </c>
    </row>
    <row r="1277" spans="1:45" x14ac:dyDescent="0.3">
      <c r="A1277">
        <v>4669</v>
      </c>
      <c r="B1277">
        <v>1982</v>
      </c>
      <c r="C1277" s="1">
        <f t="shared" si="114"/>
        <v>42</v>
      </c>
      <c r="D1277" t="s">
        <v>47</v>
      </c>
      <c r="E1277" t="s">
        <v>66</v>
      </c>
      <c r="F1277" s="4" t="s">
        <v>29</v>
      </c>
      <c r="G1277" t="s">
        <v>29</v>
      </c>
      <c r="H1277" s="20">
        <v>24480</v>
      </c>
      <c r="I1277" s="2">
        <f t="shared" si="115"/>
        <v>24.48</v>
      </c>
      <c r="J1277" s="2"/>
      <c r="K1277" s="2">
        <v>1</v>
      </c>
      <c r="L1277" s="2">
        <v>0</v>
      </c>
      <c r="M1277" s="16">
        <f t="shared" si="116"/>
        <v>1</v>
      </c>
      <c r="N1277" s="7">
        <v>41580</v>
      </c>
      <c r="O1277" s="4">
        <f t="shared" si="117"/>
        <v>1</v>
      </c>
      <c r="P1277" s="3">
        <f t="shared" si="118"/>
        <v>41580</v>
      </c>
      <c r="Q1277" s="4" t="str" cm="1">
        <f t="array" ref="Q1277">_xlfn.TEXTSPLIT(N1277,"/")</f>
        <v>41580</v>
      </c>
      <c r="R1277" s="5"/>
      <c r="S1277" s="5"/>
      <c r="T1277" s="5" t="e">
        <f t="shared" si="119"/>
        <v>#NUM!</v>
      </c>
      <c r="U1277">
        <v>46</v>
      </c>
      <c r="V1277" s="14">
        <v>4</v>
      </c>
      <c r="W1277" s="14">
        <v>19</v>
      </c>
      <c r="X1277" s="14">
        <v>9</v>
      </c>
      <c r="Y1277" s="14">
        <v>28</v>
      </c>
      <c r="Z1277" s="14">
        <v>25</v>
      </c>
      <c r="AA1277" s="14">
        <v>17</v>
      </c>
      <c r="AB1277" s="2">
        <v>3</v>
      </c>
      <c r="AC1277" s="2">
        <v>3</v>
      </c>
      <c r="AD1277" s="2">
        <v>4</v>
      </c>
      <c r="AE1277" s="2">
        <v>7</v>
      </c>
      <c r="AF1277" s="2">
        <v>0</v>
      </c>
      <c r="AG1277" s="2">
        <v>0</v>
      </c>
      <c r="AH1277" s="16">
        <v>0</v>
      </c>
      <c r="AJ1277">
        <v>60</v>
      </c>
      <c r="AK1277">
        <v>38.619999999999997</v>
      </c>
      <c r="AR1277">
        <v>42</v>
      </c>
      <c r="AS1277">
        <v>26.872</v>
      </c>
    </row>
    <row r="1278" spans="1:45" x14ac:dyDescent="0.3">
      <c r="A1278">
        <v>4656</v>
      </c>
      <c r="B1278">
        <v>1991</v>
      </c>
      <c r="C1278" s="1">
        <f t="shared" si="114"/>
        <v>33</v>
      </c>
      <c r="D1278" t="s">
        <v>47</v>
      </c>
      <c r="E1278" t="s">
        <v>36</v>
      </c>
      <c r="F1278" s="4" t="s">
        <v>26</v>
      </c>
      <c r="G1278" t="s">
        <v>26</v>
      </c>
      <c r="H1278" s="20">
        <v>51250</v>
      </c>
      <c r="I1278" s="2">
        <f t="shared" si="115"/>
        <v>51.25</v>
      </c>
      <c r="J1278" s="2"/>
      <c r="K1278" s="2">
        <v>1</v>
      </c>
      <c r="L1278" s="2">
        <v>0</v>
      </c>
      <c r="M1278" s="16">
        <f t="shared" si="116"/>
        <v>1</v>
      </c>
      <c r="N1278" s="6" t="s">
        <v>60</v>
      </c>
      <c r="O1278" s="4">
        <f t="shared" si="117"/>
        <v>2</v>
      </c>
      <c r="P1278" s="3">
        <f t="shared" si="118"/>
        <v>41363</v>
      </c>
      <c r="Q1278" s="4" t="str" cm="1">
        <f t="array" ref="Q1278:S1278">_xlfn.TEXTSPLIT(N1278,"/")</f>
        <v>3</v>
      </c>
      <c r="R1278" s="4" t="str">
        <v>30</v>
      </c>
      <c r="S1278" s="4" t="str">
        <v>13</v>
      </c>
      <c r="T1278" s="5">
        <f t="shared" si="119"/>
        <v>41363</v>
      </c>
      <c r="U1278">
        <v>28</v>
      </c>
      <c r="V1278" s="14">
        <v>342</v>
      </c>
      <c r="W1278" s="14">
        <v>32</v>
      </c>
      <c r="X1278" s="14">
        <v>230</v>
      </c>
      <c r="Y1278" s="14">
        <v>34</v>
      </c>
      <c r="Z1278" s="14">
        <v>32</v>
      </c>
      <c r="AA1278" s="14">
        <v>40</v>
      </c>
      <c r="AB1278" s="2">
        <v>5</v>
      </c>
      <c r="AC1278" s="2">
        <v>10</v>
      </c>
      <c r="AD1278" s="2">
        <v>4</v>
      </c>
      <c r="AE1278" s="2">
        <v>9</v>
      </c>
      <c r="AF1278" s="2">
        <v>0</v>
      </c>
      <c r="AG1278" s="2">
        <v>0</v>
      </c>
      <c r="AH1278" s="16">
        <v>1</v>
      </c>
      <c r="AJ1278">
        <v>44</v>
      </c>
      <c r="AK1278">
        <v>75.507000000000005</v>
      </c>
      <c r="AR1278">
        <v>44</v>
      </c>
      <c r="AS1278">
        <v>75.507000000000005</v>
      </c>
    </row>
    <row r="1279" spans="1:45" x14ac:dyDescent="0.3">
      <c r="A1279">
        <v>4654</v>
      </c>
      <c r="B1279">
        <v>1993</v>
      </c>
      <c r="C1279" s="1">
        <f t="shared" si="114"/>
        <v>31</v>
      </c>
      <c r="D1279" t="s">
        <v>47</v>
      </c>
      <c r="E1279" t="s">
        <v>22</v>
      </c>
      <c r="F1279" s="4" t="s">
        <v>32</v>
      </c>
      <c r="G1279" t="s">
        <v>32</v>
      </c>
      <c r="H1279" s="20">
        <v>75114</v>
      </c>
      <c r="I1279" s="2">
        <f t="shared" si="115"/>
        <v>75.114000000000004</v>
      </c>
      <c r="J1279" s="2"/>
      <c r="K1279" s="2">
        <v>0</v>
      </c>
      <c r="L1279" s="2">
        <v>0</v>
      </c>
      <c r="M1279" s="16">
        <f t="shared" si="116"/>
        <v>0</v>
      </c>
      <c r="N1279" s="7">
        <v>41466</v>
      </c>
      <c r="O1279" s="4">
        <f t="shared" si="117"/>
        <v>1</v>
      </c>
      <c r="P1279" s="3">
        <f t="shared" si="118"/>
        <v>41466</v>
      </c>
      <c r="Q1279" s="4" t="str" cm="1">
        <f t="array" ref="Q1279">_xlfn.TEXTSPLIT(N1279,"/")</f>
        <v>41466</v>
      </c>
      <c r="R1279" s="5"/>
      <c r="S1279" s="5"/>
      <c r="T1279" s="5" t="e">
        <f t="shared" si="119"/>
        <v>#NUM!</v>
      </c>
      <c r="U1279">
        <v>40</v>
      </c>
      <c r="V1279" s="14">
        <v>571</v>
      </c>
      <c r="W1279" s="14">
        <v>12</v>
      </c>
      <c r="X1279" s="14">
        <v>523</v>
      </c>
      <c r="Y1279" s="14">
        <v>63</v>
      </c>
      <c r="Z1279" s="14">
        <v>60</v>
      </c>
      <c r="AA1279" s="14">
        <v>24</v>
      </c>
      <c r="AB1279" s="2">
        <v>1</v>
      </c>
      <c r="AC1279" s="2">
        <v>3</v>
      </c>
      <c r="AD1279" s="2">
        <v>5</v>
      </c>
      <c r="AE1279" s="2">
        <v>2</v>
      </c>
      <c r="AF1279" s="2">
        <v>0</v>
      </c>
      <c r="AG1279" s="2">
        <v>0</v>
      </c>
      <c r="AH1279" s="16">
        <v>0</v>
      </c>
      <c r="AJ1279">
        <v>54</v>
      </c>
      <c r="AK1279">
        <v>52.412999999999997</v>
      </c>
      <c r="AR1279">
        <v>41</v>
      </c>
      <c r="AS1279">
        <v>42.081000000000003</v>
      </c>
    </row>
    <row r="1280" spans="1:45" x14ac:dyDescent="0.3">
      <c r="A1280">
        <v>4653</v>
      </c>
      <c r="B1280">
        <v>1979</v>
      </c>
      <c r="C1280" s="1">
        <f t="shared" si="114"/>
        <v>45</v>
      </c>
      <c r="D1280" t="s">
        <v>47</v>
      </c>
      <c r="E1280" t="s">
        <v>22</v>
      </c>
      <c r="F1280" s="4" t="s">
        <v>32</v>
      </c>
      <c r="G1280" t="s">
        <v>32</v>
      </c>
      <c r="H1280" s="20">
        <v>42011</v>
      </c>
      <c r="I1280" s="2">
        <f t="shared" si="115"/>
        <v>42.011000000000003</v>
      </c>
      <c r="J1280" s="2"/>
      <c r="K1280" s="2">
        <v>1</v>
      </c>
      <c r="L1280" s="2">
        <v>0</v>
      </c>
      <c r="M1280" s="16">
        <f t="shared" si="116"/>
        <v>1</v>
      </c>
      <c r="N1280" s="6" t="s">
        <v>48</v>
      </c>
      <c r="O1280" s="4">
        <f t="shared" si="117"/>
        <v>2</v>
      </c>
      <c r="P1280" s="3">
        <f t="shared" si="118"/>
        <v>41359</v>
      </c>
      <c r="Q1280" s="4" t="str" cm="1">
        <f t="array" ref="Q1280:S1280">_xlfn.TEXTSPLIT(N1280,"/")</f>
        <v>3</v>
      </c>
      <c r="R1280" s="4" t="str">
        <v>26</v>
      </c>
      <c r="S1280" s="4" t="str">
        <v>13</v>
      </c>
      <c r="T1280" s="5">
        <f t="shared" si="119"/>
        <v>41359</v>
      </c>
      <c r="U1280">
        <v>46</v>
      </c>
      <c r="V1280" s="14">
        <v>131</v>
      </c>
      <c r="W1280" s="14">
        <v>0</v>
      </c>
      <c r="X1280" s="14">
        <v>16</v>
      </c>
      <c r="Y1280" s="14">
        <v>2</v>
      </c>
      <c r="Z1280" s="14">
        <v>1</v>
      </c>
      <c r="AA1280" s="14">
        <v>39</v>
      </c>
      <c r="AB1280" s="2">
        <v>4</v>
      </c>
      <c r="AC1280" s="2">
        <v>3</v>
      </c>
      <c r="AD1280" s="2">
        <v>4</v>
      </c>
      <c r="AE1280" s="2">
        <v>8</v>
      </c>
      <c r="AF1280" s="2">
        <v>0</v>
      </c>
      <c r="AG1280" s="2">
        <v>0</v>
      </c>
      <c r="AH1280" s="16">
        <v>0</v>
      </c>
      <c r="AJ1280">
        <v>54</v>
      </c>
      <c r="AK1280">
        <v>72.459999999999994</v>
      </c>
      <c r="AR1280">
        <v>45</v>
      </c>
      <c r="AS1280">
        <v>28.442</v>
      </c>
    </row>
    <row r="1281" spans="1:45" hidden="1" x14ac:dyDescent="0.3">
      <c r="A1281">
        <v>4646</v>
      </c>
      <c r="B1281">
        <v>1952</v>
      </c>
      <c r="C1281" s="1">
        <f t="shared" si="114"/>
        <v>72</v>
      </c>
      <c r="D1281" t="s">
        <v>28</v>
      </c>
      <c r="E1281" t="s">
        <v>36</v>
      </c>
      <c r="F1281" s="4" t="s">
        <v>29</v>
      </c>
      <c r="G1281" t="s">
        <v>29</v>
      </c>
      <c r="H1281" s="20">
        <v>78497</v>
      </c>
      <c r="I1281" s="2">
        <f t="shared" si="115"/>
        <v>78.497</v>
      </c>
      <c r="J1281" s="2"/>
      <c r="K1281" s="2">
        <v>0</v>
      </c>
      <c r="L1281" s="2">
        <v>0</v>
      </c>
      <c r="M1281" s="16">
        <f t="shared" si="116"/>
        <v>0</v>
      </c>
      <c r="N1281" s="7">
        <v>41286</v>
      </c>
      <c r="O1281" s="4">
        <f t="shared" si="117"/>
        <v>1</v>
      </c>
      <c r="P1281" s="3">
        <f t="shared" si="118"/>
        <v>41286</v>
      </c>
      <c r="Q1281" s="4" t="str" cm="1">
        <f t="array" ref="Q1281">_xlfn.TEXTSPLIT(N1281,"/")</f>
        <v>41286</v>
      </c>
      <c r="R1281" s="5"/>
      <c r="S1281" s="5"/>
      <c r="T1281" s="5" t="e">
        <f t="shared" si="119"/>
        <v>#NUM!</v>
      </c>
      <c r="U1281">
        <v>44</v>
      </c>
      <c r="V1281" s="14">
        <v>207</v>
      </c>
      <c r="W1281" s="14">
        <v>26</v>
      </c>
      <c r="X1281" s="14">
        <v>447</v>
      </c>
      <c r="Y1281" s="14">
        <v>75</v>
      </c>
      <c r="Z1281" s="14">
        <v>0</v>
      </c>
      <c r="AA1281" s="14">
        <v>223</v>
      </c>
      <c r="AB1281" s="2">
        <v>1</v>
      </c>
      <c r="AC1281" s="2">
        <v>5</v>
      </c>
      <c r="AD1281" s="2">
        <v>12</v>
      </c>
      <c r="AE1281" s="2">
        <v>2</v>
      </c>
      <c r="AF1281" s="2">
        <v>0</v>
      </c>
      <c r="AG1281" s="2">
        <v>0</v>
      </c>
      <c r="AH1281" s="16">
        <v>1</v>
      </c>
      <c r="AJ1281">
        <v>74</v>
      </c>
      <c r="AK1281">
        <v>38.823</v>
      </c>
      <c r="AR1281">
        <v>46</v>
      </c>
      <c r="AS1281">
        <v>36.273000000000003</v>
      </c>
    </row>
    <row r="1282" spans="1:45" x14ac:dyDescent="0.3">
      <c r="A1282">
        <v>4643</v>
      </c>
      <c r="B1282">
        <v>1974</v>
      </c>
      <c r="C1282" s="1">
        <f t="shared" ref="C1282:C1345" si="120">2024-B1282</f>
        <v>50</v>
      </c>
      <c r="D1282" t="s">
        <v>33</v>
      </c>
      <c r="E1282" t="s">
        <v>22</v>
      </c>
      <c r="F1282" s="4" t="s">
        <v>29</v>
      </c>
      <c r="G1282" t="s">
        <v>29</v>
      </c>
      <c r="H1282" s="20">
        <v>27803</v>
      </c>
      <c r="I1282" s="2">
        <f t="shared" ref="I1282:I1345" si="121">H1282/1000</f>
        <v>27.803000000000001</v>
      </c>
      <c r="J1282" s="2"/>
      <c r="K1282" s="2">
        <v>1</v>
      </c>
      <c r="L1282" s="2">
        <v>0</v>
      </c>
      <c r="M1282" s="16">
        <f t="shared" ref="M1282:M1345" si="122">L1282+K1282</f>
        <v>1</v>
      </c>
      <c r="N1282" s="6" t="s">
        <v>91</v>
      </c>
      <c r="O1282" s="4">
        <f t="shared" ref="O1282:O1345" si="123">TYPE(N1282)</f>
        <v>2</v>
      </c>
      <c r="P1282" s="3">
        <f t="shared" ref="P1282:P1345" si="124">IF(O1282=2,T1282,N1282)</f>
        <v>41147</v>
      </c>
      <c r="Q1282" s="4" t="str" cm="1">
        <f t="array" ref="Q1282:S1282">_xlfn.TEXTSPLIT(N1282,"/")</f>
        <v>8</v>
      </c>
      <c r="R1282" s="4" t="str">
        <v>26</v>
      </c>
      <c r="S1282" s="4" t="str">
        <v>12</v>
      </c>
      <c r="T1282" s="5">
        <f t="shared" ref="T1282:T1345" si="125">DATE(S1282+100,Q1282,R1282)</f>
        <v>41147</v>
      </c>
      <c r="U1282">
        <v>40</v>
      </c>
      <c r="V1282" s="14">
        <v>8</v>
      </c>
      <c r="W1282" s="14">
        <v>26</v>
      </c>
      <c r="X1282" s="14">
        <v>46</v>
      </c>
      <c r="Y1282" s="14">
        <v>38</v>
      </c>
      <c r="Z1282" s="14">
        <v>9</v>
      </c>
      <c r="AA1282" s="14">
        <v>49</v>
      </c>
      <c r="AB1282" s="2">
        <v>2</v>
      </c>
      <c r="AC1282" s="2">
        <v>3</v>
      </c>
      <c r="AD1282" s="2">
        <v>4</v>
      </c>
      <c r="AE1282" s="2">
        <v>8</v>
      </c>
      <c r="AF1282" s="2">
        <v>0</v>
      </c>
      <c r="AG1282" s="2">
        <v>0</v>
      </c>
      <c r="AH1282" s="16">
        <v>0</v>
      </c>
      <c r="AJ1282">
        <v>44</v>
      </c>
      <c r="AK1282">
        <v>61.825000000000003</v>
      </c>
      <c r="AR1282">
        <v>59</v>
      </c>
      <c r="AS1282">
        <v>45.905999999999999</v>
      </c>
    </row>
    <row r="1283" spans="1:45" x14ac:dyDescent="0.3">
      <c r="A1283">
        <v>4640</v>
      </c>
      <c r="B1283">
        <v>1968</v>
      </c>
      <c r="C1283" s="1">
        <f t="shared" si="120"/>
        <v>56</v>
      </c>
      <c r="D1283" t="s">
        <v>47</v>
      </c>
      <c r="E1283" t="s">
        <v>22</v>
      </c>
      <c r="F1283" s="4" t="s">
        <v>23</v>
      </c>
      <c r="G1283" t="s">
        <v>23</v>
      </c>
      <c r="H1283" s="20">
        <v>70647</v>
      </c>
      <c r="I1283" s="2">
        <f t="shared" si="121"/>
        <v>70.647000000000006</v>
      </c>
      <c r="J1283" s="2"/>
      <c r="K1283" s="2">
        <v>0</v>
      </c>
      <c r="L1283" s="2">
        <v>1</v>
      </c>
      <c r="M1283" s="16">
        <f t="shared" si="122"/>
        <v>1</v>
      </c>
      <c r="N1283" s="6" t="s">
        <v>121</v>
      </c>
      <c r="O1283" s="4">
        <f t="shared" si="123"/>
        <v>2</v>
      </c>
      <c r="P1283" s="3">
        <f t="shared" si="124"/>
        <v>41173</v>
      </c>
      <c r="Q1283" s="4" t="str" cm="1">
        <f t="array" ref="Q1283:S1283">_xlfn.TEXTSPLIT(N1283,"/")</f>
        <v>9</v>
      </c>
      <c r="R1283" s="4" t="str">
        <v>21</v>
      </c>
      <c r="S1283" s="4" t="str">
        <v>12</v>
      </c>
      <c r="T1283" s="5">
        <f t="shared" si="125"/>
        <v>41173</v>
      </c>
      <c r="U1283">
        <v>65</v>
      </c>
      <c r="V1283" s="14">
        <v>561</v>
      </c>
      <c r="W1283" s="14">
        <v>85</v>
      </c>
      <c r="X1283" s="14">
        <v>171</v>
      </c>
      <c r="Y1283" s="14">
        <v>25</v>
      </c>
      <c r="Z1283" s="14">
        <v>123</v>
      </c>
      <c r="AA1283" s="14">
        <v>114</v>
      </c>
      <c r="AB1283" s="2">
        <v>2</v>
      </c>
      <c r="AC1283" s="2">
        <v>4</v>
      </c>
      <c r="AD1283" s="2">
        <v>13</v>
      </c>
      <c r="AE1283" s="2">
        <v>2</v>
      </c>
      <c r="AF1283" s="2">
        <v>0</v>
      </c>
      <c r="AG1283" s="2">
        <v>0</v>
      </c>
      <c r="AH1283" s="16">
        <v>0</v>
      </c>
      <c r="AJ1283">
        <v>41</v>
      </c>
      <c r="AK1283">
        <v>57.936999999999998</v>
      </c>
      <c r="AR1283">
        <v>53</v>
      </c>
      <c r="AS1283">
        <v>79.418999999999997</v>
      </c>
    </row>
    <row r="1284" spans="1:45" hidden="1" x14ac:dyDescent="0.3">
      <c r="A1284">
        <v>4637</v>
      </c>
      <c r="B1284">
        <v>1955</v>
      </c>
      <c r="C1284" s="1">
        <f t="shared" si="120"/>
        <v>69</v>
      </c>
      <c r="D1284" t="s">
        <v>47</v>
      </c>
      <c r="E1284" t="s">
        <v>34</v>
      </c>
      <c r="F1284" s="4" t="s">
        <v>26</v>
      </c>
      <c r="G1284" t="s">
        <v>26</v>
      </c>
      <c r="H1284" s="20">
        <v>74637</v>
      </c>
      <c r="I1284" s="2">
        <f t="shared" si="121"/>
        <v>74.637</v>
      </c>
      <c r="J1284" s="2"/>
      <c r="K1284" s="2">
        <v>0</v>
      </c>
      <c r="L1284" s="2">
        <v>0</v>
      </c>
      <c r="M1284" s="16">
        <f t="shared" si="122"/>
        <v>0</v>
      </c>
      <c r="N1284" s="6" t="s">
        <v>212</v>
      </c>
      <c r="O1284" s="4">
        <f t="shared" si="123"/>
        <v>2</v>
      </c>
      <c r="P1284" s="3">
        <f t="shared" si="124"/>
        <v>41412</v>
      </c>
      <c r="Q1284" s="4" t="str" cm="1">
        <f t="array" ref="Q1284:S1284">_xlfn.TEXTSPLIT(N1284,"/")</f>
        <v>5</v>
      </c>
      <c r="R1284" s="4" t="str">
        <v>18</v>
      </c>
      <c r="S1284" s="4" t="str">
        <v>13</v>
      </c>
      <c r="T1284" s="5">
        <f t="shared" si="125"/>
        <v>41412</v>
      </c>
      <c r="U1284">
        <v>73</v>
      </c>
      <c r="V1284" s="14">
        <v>960</v>
      </c>
      <c r="W1284" s="14">
        <v>64</v>
      </c>
      <c r="X1284" s="14">
        <v>464</v>
      </c>
      <c r="Y1284" s="14">
        <v>146</v>
      </c>
      <c r="Z1284" s="14">
        <v>0</v>
      </c>
      <c r="AA1284" s="14">
        <v>16</v>
      </c>
      <c r="AB1284" s="2">
        <v>1</v>
      </c>
      <c r="AC1284" s="2">
        <v>6</v>
      </c>
      <c r="AD1284" s="2">
        <v>9</v>
      </c>
      <c r="AE1284" s="2">
        <v>3</v>
      </c>
      <c r="AF1284" s="2">
        <v>0</v>
      </c>
      <c r="AG1284" s="2">
        <v>0</v>
      </c>
      <c r="AH1284" s="16">
        <v>1</v>
      </c>
      <c r="AJ1284">
        <v>39</v>
      </c>
      <c r="AK1284">
        <v>73.355999999999995</v>
      </c>
      <c r="AR1284">
        <v>49</v>
      </c>
      <c r="AS1284">
        <v>68.352000000000004</v>
      </c>
    </row>
    <row r="1285" spans="1:45" hidden="1" x14ac:dyDescent="0.3">
      <c r="A1285">
        <v>4619</v>
      </c>
      <c r="B1285">
        <v>1946</v>
      </c>
      <c r="C1285" s="1">
        <f t="shared" si="120"/>
        <v>78</v>
      </c>
      <c r="D1285" t="s">
        <v>25</v>
      </c>
      <c r="E1285" t="s">
        <v>34</v>
      </c>
      <c r="F1285" s="4" t="s">
        <v>26</v>
      </c>
      <c r="G1285" t="s">
        <v>26</v>
      </c>
      <c r="H1285" s="20">
        <v>113734</v>
      </c>
      <c r="I1285" s="2">
        <f t="shared" si="121"/>
        <v>113.73399999999999</v>
      </c>
      <c r="J1285" s="2"/>
      <c r="K1285" s="2">
        <v>0</v>
      </c>
      <c r="L1285" s="2">
        <v>0</v>
      </c>
      <c r="M1285" s="16">
        <f t="shared" si="122"/>
        <v>0</v>
      </c>
      <c r="N1285" s="6" t="s">
        <v>79</v>
      </c>
      <c r="O1285" s="4">
        <f t="shared" si="123"/>
        <v>2</v>
      </c>
      <c r="P1285" s="3">
        <f t="shared" si="124"/>
        <v>41787</v>
      </c>
      <c r="Q1285" s="4" t="str" cm="1">
        <f t="array" ref="Q1285:S1285">_xlfn.TEXTSPLIT(N1285,"/")</f>
        <v>5</v>
      </c>
      <c r="R1285" s="4" t="str">
        <v>28</v>
      </c>
      <c r="S1285" s="4" t="str">
        <v>14</v>
      </c>
      <c r="T1285" s="5">
        <f t="shared" si="125"/>
        <v>41787</v>
      </c>
      <c r="U1285">
        <v>9</v>
      </c>
      <c r="V1285" s="14">
        <v>6</v>
      </c>
      <c r="W1285" s="14">
        <v>2</v>
      </c>
      <c r="X1285" s="14">
        <v>3</v>
      </c>
      <c r="Y1285" s="14">
        <v>1</v>
      </c>
      <c r="Z1285" s="14">
        <v>262</v>
      </c>
      <c r="AA1285" s="14">
        <v>3</v>
      </c>
      <c r="AB1285" s="2">
        <v>0</v>
      </c>
      <c r="AC1285" s="2">
        <v>27</v>
      </c>
      <c r="AD1285" s="2">
        <v>0</v>
      </c>
      <c r="AE1285" s="2">
        <v>1</v>
      </c>
      <c r="AF1285" s="2">
        <v>0</v>
      </c>
      <c r="AG1285" s="2">
        <v>0</v>
      </c>
      <c r="AH1285" s="16">
        <v>0</v>
      </c>
      <c r="AJ1285">
        <v>74</v>
      </c>
      <c r="AK1285">
        <v>80.36</v>
      </c>
      <c r="AR1285">
        <v>41</v>
      </c>
      <c r="AS1285">
        <v>23.661000000000001</v>
      </c>
    </row>
    <row r="1286" spans="1:45" x14ac:dyDescent="0.3">
      <c r="A1286">
        <v>4611</v>
      </c>
      <c r="B1286">
        <v>1971</v>
      </c>
      <c r="C1286" s="1">
        <f t="shared" si="120"/>
        <v>53</v>
      </c>
      <c r="D1286" t="s">
        <v>25</v>
      </c>
      <c r="E1286" t="s">
        <v>22</v>
      </c>
      <c r="F1286" s="4" t="s">
        <v>32</v>
      </c>
      <c r="G1286" t="s">
        <v>32</v>
      </c>
      <c r="H1286" s="20">
        <v>105471</v>
      </c>
      <c r="I1286" s="2">
        <f t="shared" si="121"/>
        <v>105.471</v>
      </c>
      <c r="J1286" s="2"/>
      <c r="K1286" s="2">
        <v>0</v>
      </c>
      <c r="L1286" s="2">
        <v>0</v>
      </c>
      <c r="M1286" s="16">
        <f t="shared" si="122"/>
        <v>0</v>
      </c>
      <c r="N1286" s="6" t="s">
        <v>156</v>
      </c>
      <c r="O1286" s="4">
        <f t="shared" si="123"/>
        <v>2</v>
      </c>
      <c r="P1286" s="3">
        <f t="shared" si="124"/>
        <v>41295</v>
      </c>
      <c r="Q1286" s="4" t="str" cm="1">
        <f t="array" ref="Q1286:S1286">_xlfn.TEXTSPLIT(N1286,"/")</f>
        <v>1</v>
      </c>
      <c r="R1286" s="4" t="str">
        <v>21</v>
      </c>
      <c r="S1286" s="4" t="str">
        <v>13</v>
      </c>
      <c r="T1286" s="5">
        <f t="shared" si="125"/>
        <v>41295</v>
      </c>
      <c r="U1286">
        <v>36</v>
      </c>
      <c r="V1286" s="14">
        <v>1009</v>
      </c>
      <c r="W1286" s="14">
        <v>181</v>
      </c>
      <c r="X1286" s="14">
        <v>104</v>
      </c>
      <c r="Y1286" s="14">
        <v>202</v>
      </c>
      <c r="Z1286" s="14">
        <v>21</v>
      </c>
      <c r="AA1286" s="14">
        <v>207</v>
      </c>
      <c r="AB1286" s="2">
        <v>0</v>
      </c>
      <c r="AC1286" s="2">
        <v>9</v>
      </c>
      <c r="AD1286" s="2">
        <v>13</v>
      </c>
      <c r="AE1286" s="2">
        <v>3</v>
      </c>
      <c r="AF1286" s="2">
        <v>1</v>
      </c>
      <c r="AG1286" s="2">
        <v>0</v>
      </c>
      <c r="AH1286" s="16">
        <v>2</v>
      </c>
      <c r="AJ1286">
        <v>66</v>
      </c>
      <c r="AK1286">
        <v>47.743000000000002</v>
      </c>
      <c r="AR1286">
        <v>45</v>
      </c>
      <c r="AS1286">
        <v>71.846999999999994</v>
      </c>
    </row>
    <row r="1287" spans="1:45" x14ac:dyDescent="0.3">
      <c r="A1287">
        <v>4609</v>
      </c>
      <c r="B1287">
        <v>1967</v>
      </c>
      <c r="C1287" s="1">
        <f t="shared" si="120"/>
        <v>57</v>
      </c>
      <c r="D1287" t="s">
        <v>25</v>
      </c>
      <c r="E1287" t="s">
        <v>34</v>
      </c>
      <c r="F1287" s="4" t="s">
        <v>29</v>
      </c>
      <c r="G1287" t="s">
        <v>29</v>
      </c>
      <c r="H1287" s="20">
        <v>57705</v>
      </c>
      <c r="I1287" s="2">
        <f t="shared" si="121"/>
        <v>57.704999999999998</v>
      </c>
      <c r="J1287" s="2"/>
      <c r="K1287" s="2">
        <v>0</v>
      </c>
      <c r="L1287" s="2">
        <v>1</v>
      </c>
      <c r="M1287" s="16">
        <f t="shared" si="122"/>
        <v>1</v>
      </c>
      <c r="N1287" s="7">
        <v>41944</v>
      </c>
      <c r="O1287" s="4">
        <f t="shared" si="123"/>
        <v>1</v>
      </c>
      <c r="P1287" s="3">
        <f t="shared" si="124"/>
        <v>41944</v>
      </c>
      <c r="Q1287" s="4" t="str" cm="1">
        <f t="array" ref="Q1287">_xlfn.TEXTSPLIT(N1287,"/")</f>
        <v>41944</v>
      </c>
      <c r="R1287" s="5"/>
      <c r="S1287" s="5"/>
      <c r="T1287" s="5" t="e">
        <f t="shared" si="125"/>
        <v>#NUM!</v>
      </c>
      <c r="U1287">
        <v>14</v>
      </c>
      <c r="V1287" s="14">
        <v>383</v>
      </c>
      <c r="W1287" s="14">
        <v>0</v>
      </c>
      <c r="X1287" s="14">
        <v>53</v>
      </c>
      <c r="Y1287" s="14">
        <v>6</v>
      </c>
      <c r="Z1287" s="14">
        <v>4</v>
      </c>
      <c r="AA1287" s="14">
        <v>40</v>
      </c>
      <c r="AB1287" s="2">
        <v>3</v>
      </c>
      <c r="AC1287" s="2">
        <v>8</v>
      </c>
      <c r="AD1287" s="2">
        <v>6</v>
      </c>
      <c r="AE1287" s="2">
        <v>6</v>
      </c>
      <c r="AF1287" s="2">
        <v>0</v>
      </c>
      <c r="AG1287" s="2">
        <v>0</v>
      </c>
      <c r="AH1287" s="16">
        <v>0</v>
      </c>
      <c r="AJ1287">
        <v>55</v>
      </c>
      <c r="AK1287">
        <v>83.664000000000001</v>
      </c>
      <c r="AR1287">
        <v>45</v>
      </c>
      <c r="AS1287">
        <v>68.091999999999999</v>
      </c>
    </row>
    <row r="1288" spans="1:45" x14ac:dyDescent="0.3">
      <c r="A1288">
        <v>4608</v>
      </c>
      <c r="B1288">
        <v>1988</v>
      </c>
      <c r="C1288" s="1">
        <f t="shared" si="120"/>
        <v>36</v>
      </c>
      <c r="D1288" t="s">
        <v>47</v>
      </c>
      <c r="E1288" t="s">
        <v>22</v>
      </c>
      <c r="F1288" s="4" t="s">
        <v>23</v>
      </c>
      <c r="G1288" t="s">
        <v>23</v>
      </c>
      <c r="H1288" s="20">
        <v>81361</v>
      </c>
      <c r="I1288" s="2">
        <f t="shared" si="121"/>
        <v>81.361000000000004</v>
      </c>
      <c r="J1288" s="2"/>
      <c r="K1288" s="2">
        <v>0</v>
      </c>
      <c r="L1288" s="2">
        <v>0</v>
      </c>
      <c r="M1288" s="16">
        <f t="shared" si="122"/>
        <v>0</v>
      </c>
      <c r="N1288" s="6" t="s">
        <v>210</v>
      </c>
      <c r="O1288" s="4">
        <f t="shared" si="123"/>
        <v>2</v>
      </c>
      <c r="P1288" s="3">
        <f t="shared" si="124"/>
        <v>41695</v>
      </c>
      <c r="Q1288" s="4" t="str" cm="1">
        <f t="array" ref="Q1288:S1288">_xlfn.TEXTSPLIT(N1288,"/")</f>
        <v>2</v>
      </c>
      <c r="R1288" s="4" t="str">
        <v>25</v>
      </c>
      <c r="S1288" s="4" t="str">
        <v>14</v>
      </c>
      <c r="T1288" s="5">
        <f t="shared" si="125"/>
        <v>41695</v>
      </c>
      <c r="U1288">
        <v>18</v>
      </c>
      <c r="V1288" s="14">
        <v>163</v>
      </c>
      <c r="W1288" s="14">
        <v>23</v>
      </c>
      <c r="X1288" s="14">
        <v>424</v>
      </c>
      <c r="Y1288" s="14">
        <v>27</v>
      </c>
      <c r="Z1288" s="14">
        <v>65</v>
      </c>
      <c r="AA1288" s="14">
        <v>76</v>
      </c>
      <c r="AB1288" s="2">
        <v>1</v>
      </c>
      <c r="AC1288" s="2">
        <v>3</v>
      </c>
      <c r="AD1288" s="2">
        <v>13</v>
      </c>
      <c r="AE1288" s="2">
        <v>1</v>
      </c>
      <c r="AF1288" s="2">
        <v>1</v>
      </c>
      <c r="AG1288" s="2">
        <v>0</v>
      </c>
      <c r="AH1288" s="16">
        <v>0</v>
      </c>
      <c r="AJ1288">
        <v>45</v>
      </c>
      <c r="AK1288">
        <v>66.373000000000005</v>
      </c>
      <c r="AR1288">
        <v>47</v>
      </c>
      <c r="AS1288">
        <v>20.18</v>
      </c>
    </row>
    <row r="1289" spans="1:45" x14ac:dyDescent="0.3">
      <c r="A1289">
        <v>4607</v>
      </c>
      <c r="B1289">
        <v>1960</v>
      </c>
      <c r="C1289" s="1">
        <f t="shared" si="120"/>
        <v>64</v>
      </c>
      <c r="D1289" t="s">
        <v>25</v>
      </c>
      <c r="E1289" t="s">
        <v>22</v>
      </c>
      <c r="F1289" s="4" t="s">
        <v>32</v>
      </c>
      <c r="G1289" t="s">
        <v>32</v>
      </c>
      <c r="H1289" s="20">
        <v>71367</v>
      </c>
      <c r="I1289" s="2">
        <f t="shared" si="121"/>
        <v>71.367000000000004</v>
      </c>
      <c r="J1289" s="2"/>
      <c r="K1289" s="2">
        <v>0</v>
      </c>
      <c r="L1289" s="2">
        <v>0</v>
      </c>
      <c r="M1289" s="16">
        <f t="shared" si="122"/>
        <v>0</v>
      </c>
      <c r="N1289" s="6" t="s">
        <v>253</v>
      </c>
      <c r="O1289" s="4">
        <f t="shared" si="123"/>
        <v>2</v>
      </c>
      <c r="P1289" s="3">
        <f t="shared" si="124"/>
        <v>41509</v>
      </c>
      <c r="Q1289" s="4" t="str" cm="1">
        <f t="array" ref="Q1289:S1289">_xlfn.TEXTSPLIT(N1289,"/")</f>
        <v>8</v>
      </c>
      <c r="R1289" s="4" t="str">
        <v>23</v>
      </c>
      <c r="S1289" s="4" t="str">
        <v>13</v>
      </c>
      <c r="T1289" s="5">
        <f t="shared" si="125"/>
        <v>41509</v>
      </c>
      <c r="U1289">
        <v>24</v>
      </c>
      <c r="V1289" s="14">
        <v>227</v>
      </c>
      <c r="W1289" s="14">
        <v>23</v>
      </c>
      <c r="X1289" s="14">
        <v>389</v>
      </c>
      <c r="Y1289" s="14">
        <v>42</v>
      </c>
      <c r="Z1289" s="14">
        <v>21</v>
      </c>
      <c r="AA1289" s="14">
        <v>75</v>
      </c>
      <c r="AB1289" s="2">
        <v>1</v>
      </c>
      <c r="AC1289" s="2">
        <v>4</v>
      </c>
      <c r="AD1289" s="2">
        <v>7</v>
      </c>
      <c r="AE1289" s="2">
        <v>2</v>
      </c>
      <c r="AF1289" s="2">
        <v>0</v>
      </c>
      <c r="AG1289" s="2">
        <v>0</v>
      </c>
      <c r="AH1289" s="16">
        <v>0</v>
      </c>
      <c r="AJ1289">
        <v>45</v>
      </c>
      <c r="AK1289">
        <v>66.373000000000005</v>
      </c>
      <c r="AR1289">
        <v>48</v>
      </c>
      <c r="AS1289">
        <v>52.613999999999997</v>
      </c>
    </row>
    <row r="1290" spans="1:45" x14ac:dyDescent="0.3">
      <c r="A1290">
        <v>4603</v>
      </c>
      <c r="B1290">
        <v>1961</v>
      </c>
      <c r="C1290" s="1">
        <f t="shared" si="120"/>
        <v>63</v>
      </c>
      <c r="D1290" t="s">
        <v>25</v>
      </c>
      <c r="E1290" t="s">
        <v>34</v>
      </c>
      <c r="F1290" s="4" t="s">
        <v>29</v>
      </c>
      <c r="G1290" t="s">
        <v>29</v>
      </c>
      <c r="H1290" s="20">
        <v>65695</v>
      </c>
      <c r="I1290" s="2">
        <f t="shared" si="121"/>
        <v>65.694999999999993</v>
      </c>
      <c r="J1290" s="2"/>
      <c r="K1290" s="2">
        <v>0</v>
      </c>
      <c r="L1290" s="2">
        <v>1</v>
      </c>
      <c r="M1290" s="16">
        <f t="shared" si="122"/>
        <v>1</v>
      </c>
      <c r="N1290" s="6" t="s">
        <v>357</v>
      </c>
      <c r="O1290" s="4">
        <f t="shared" si="123"/>
        <v>2</v>
      </c>
      <c r="P1290" s="3">
        <f t="shared" si="124"/>
        <v>41670</v>
      </c>
      <c r="Q1290" s="4" t="str" cm="1">
        <f t="array" ref="Q1290:S1290">_xlfn.TEXTSPLIT(N1290,"/")</f>
        <v>1</v>
      </c>
      <c r="R1290" s="4" t="str">
        <v>31</v>
      </c>
      <c r="S1290" s="4" t="str">
        <v>14</v>
      </c>
      <c r="T1290" s="5">
        <f t="shared" si="125"/>
        <v>41670</v>
      </c>
      <c r="U1290">
        <v>50</v>
      </c>
      <c r="V1290" s="14">
        <v>371</v>
      </c>
      <c r="W1290" s="14">
        <v>32</v>
      </c>
      <c r="X1290" s="14">
        <v>189</v>
      </c>
      <c r="Y1290" s="14">
        <v>0</v>
      </c>
      <c r="Z1290" s="14">
        <v>58</v>
      </c>
      <c r="AA1290" s="14">
        <v>6</v>
      </c>
      <c r="AB1290" s="2">
        <v>2</v>
      </c>
      <c r="AC1290" s="2">
        <v>5</v>
      </c>
      <c r="AD1290" s="2">
        <v>10</v>
      </c>
      <c r="AE1290" s="2">
        <v>4</v>
      </c>
      <c r="AF1290" s="2">
        <v>0</v>
      </c>
      <c r="AG1290" s="2">
        <v>0</v>
      </c>
      <c r="AH1290" s="16">
        <v>0</v>
      </c>
      <c r="AJ1290">
        <v>47</v>
      </c>
      <c r="AK1290">
        <v>60</v>
      </c>
      <c r="AR1290">
        <v>48</v>
      </c>
      <c r="AS1290">
        <v>52.613999999999997</v>
      </c>
    </row>
    <row r="1291" spans="1:45" x14ac:dyDescent="0.3">
      <c r="A1291">
        <v>4599</v>
      </c>
      <c r="B1291">
        <v>1977</v>
      </c>
      <c r="C1291" s="1">
        <f t="shared" si="120"/>
        <v>47</v>
      </c>
      <c r="D1291" t="s">
        <v>28</v>
      </c>
      <c r="E1291" t="s">
        <v>42</v>
      </c>
      <c r="F1291" s="4" t="s">
        <v>29</v>
      </c>
      <c r="G1291" t="s">
        <v>29</v>
      </c>
      <c r="H1291" s="20">
        <v>49681</v>
      </c>
      <c r="I1291" s="2">
        <f t="shared" si="121"/>
        <v>49.680999999999997</v>
      </c>
      <c r="J1291" s="2"/>
      <c r="K1291" s="2">
        <v>0</v>
      </c>
      <c r="L1291" s="2">
        <v>2</v>
      </c>
      <c r="M1291" s="16">
        <f t="shared" si="122"/>
        <v>2</v>
      </c>
      <c r="N1291" s="7">
        <v>41375</v>
      </c>
      <c r="O1291" s="4">
        <f t="shared" si="123"/>
        <v>1</v>
      </c>
      <c r="P1291" s="3">
        <f t="shared" si="124"/>
        <v>41375</v>
      </c>
      <c r="Q1291" s="4" t="str" cm="1">
        <f t="array" ref="Q1291">_xlfn.TEXTSPLIT(N1291,"/")</f>
        <v>41375</v>
      </c>
      <c r="R1291" s="5"/>
      <c r="S1291" s="5"/>
      <c r="T1291" s="5" t="e">
        <f t="shared" si="125"/>
        <v>#NUM!</v>
      </c>
      <c r="U1291">
        <v>66</v>
      </c>
      <c r="V1291" s="14">
        <v>411</v>
      </c>
      <c r="W1291" s="14">
        <v>0</v>
      </c>
      <c r="X1291" s="14">
        <v>26</v>
      </c>
      <c r="Y1291" s="14">
        <v>0</v>
      </c>
      <c r="Z1291" s="14">
        <v>0</v>
      </c>
      <c r="AA1291" s="14">
        <v>21</v>
      </c>
      <c r="AB1291" s="2">
        <v>6</v>
      </c>
      <c r="AC1291" s="2">
        <v>7</v>
      </c>
      <c r="AD1291" s="2">
        <v>7</v>
      </c>
      <c r="AE1291" s="2">
        <v>7</v>
      </c>
      <c r="AF1291" s="2">
        <v>0</v>
      </c>
      <c r="AG1291" s="2">
        <v>0</v>
      </c>
      <c r="AH1291" s="16">
        <v>0</v>
      </c>
      <c r="AJ1291">
        <v>55</v>
      </c>
      <c r="AK1291">
        <v>63.966999999999999</v>
      </c>
      <c r="AR1291">
        <v>42</v>
      </c>
      <c r="AS1291">
        <v>28.51</v>
      </c>
    </row>
    <row r="1292" spans="1:45" x14ac:dyDescent="0.3">
      <c r="A1292">
        <v>4597</v>
      </c>
      <c r="B1292">
        <v>1971</v>
      </c>
      <c r="C1292" s="1">
        <f t="shared" si="120"/>
        <v>53</v>
      </c>
      <c r="D1292" t="s">
        <v>47</v>
      </c>
      <c r="E1292" t="s">
        <v>34</v>
      </c>
      <c r="F1292" s="4" t="s">
        <v>32</v>
      </c>
      <c r="G1292" t="s">
        <v>32</v>
      </c>
      <c r="H1292" s="20">
        <v>82072</v>
      </c>
      <c r="I1292" s="2">
        <f t="shared" si="121"/>
        <v>82.072000000000003</v>
      </c>
      <c r="J1292" s="2"/>
      <c r="K1292" s="2">
        <v>0</v>
      </c>
      <c r="L1292" s="2">
        <v>0</v>
      </c>
      <c r="M1292" s="16">
        <f t="shared" si="122"/>
        <v>0</v>
      </c>
      <c r="N1292" s="7">
        <v>41312</v>
      </c>
      <c r="O1292" s="4">
        <f t="shared" si="123"/>
        <v>1</v>
      </c>
      <c r="P1292" s="3">
        <f t="shared" si="124"/>
        <v>41312</v>
      </c>
      <c r="Q1292" s="4" t="str" cm="1">
        <f t="array" ref="Q1292">_xlfn.TEXTSPLIT(N1292,"/")</f>
        <v>41312</v>
      </c>
      <c r="R1292" s="5"/>
      <c r="S1292" s="5"/>
      <c r="T1292" s="5" t="e">
        <f t="shared" si="125"/>
        <v>#NUM!</v>
      </c>
      <c r="U1292">
        <v>67</v>
      </c>
      <c r="V1292" s="14">
        <v>889</v>
      </c>
      <c r="W1292" s="14">
        <v>55</v>
      </c>
      <c r="X1292" s="14">
        <v>685</v>
      </c>
      <c r="Y1292" s="14">
        <v>168</v>
      </c>
      <c r="Z1292" s="14">
        <v>92</v>
      </c>
      <c r="AA1292" s="14">
        <v>129</v>
      </c>
      <c r="AB1292" s="2">
        <v>1</v>
      </c>
      <c r="AC1292" s="2">
        <v>3</v>
      </c>
      <c r="AD1292" s="2">
        <v>13</v>
      </c>
      <c r="AE1292" s="2">
        <v>1</v>
      </c>
      <c r="AF1292" s="2">
        <v>0</v>
      </c>
      <c r="AG1292" s="2">
        <v>0</v>
      </c>
      <c r="AH1292" s="16">
        <v>0</v>
      </c>
      <c r="AJ1292">
        <v>54</v>
      </c>
      <c r="AK1292">
        <v>65.176000000000002</v>
      </c>
      <c r="AR1292">
        <v>49</v>
      </c>
      <c r="AS1292">
        <v>78.128</v>
      </c>
    </row>
    <row r="1293" spans="1:45" hidden="1" x14ac:dyDescent="0.3">
      <c r="A1293">
        <v>4587</v>
      </c>
      <c r="B1293">
        <v>1945</v>
      </c>
      <c r="C1293" s="1">
        <f t="shared" si="120"/>
        <v>79</v>
      </c>
      <c r="D1293" t="s">
        <v>25</v>
      </c>
      <c r="E1293" t="s">
        <v>42</v>
      </c>
      <c r="F1293" s="4" t="s">
        <v>43</v>
      </c>
      <c r="G1293" t="s">
        <v>43</v>
      </c>
      <c r="H1293" s="20">
        <v>45006</v>
      </c>
      <c r="I1293" s="2">
        <f t="shared" si="121"/>
        <v>45.006</v>
      </c>
      <c r="J1293" s="2"/>
      <c r="K1293" s="2">
        <v>0</v>
      </c>
      <c r="L1293" s="2">
        <v>0</v>
      </c>
      <c r="M1293" s="16">
        <f t="shared" si="122"/>
        <v>0</v>
      </c>
      <c r="N1293" s="6" t="s">
        <v>101</v>
      </c>
      <c r="O1293" s="4">
        <f t="shared" si="123"/>
        <v>2</v>
      </c>
      <c r="P1293" s="3">
        <f t="shared" si="124"/>
        <v>41473</v>
      </c>
      <c r="Q1293" s="4" t="str" cm="1">
        <f t="array" ref="Q1293:S1293">_xlfn.TEXTSPLIT(N1293,"/")</f>
        <v>7</v>
      </c>
      <c r="R1293" s="4" t="str">
        <v>18</v>
      </c>
      <c r="S1293" s="4" t="str">
        <v>13</v>
      </c>
      <c r="T1293" s="5">
        <f t="shared" si="125"/>
        <v>41473</v>
      </c>
      <c r="U1293">
        <v>90</v>
      </c>
      <c r="V1293" s="14">
        <v>162</v>
      </c>
      <c r="W1293" s="14">
        <v>25</v>
      </c>
      <c r="X1293" s="14">
        <v>53</v>
      </c>
      <c r="Y1293" s="14">
        <v>16</v>
      </c>
      <c r="Z1293" s="14">
        <v>0</v>
      </c>
      <c r="AA1293" s="14">
        <v>10</v>
      </c>
      <c r="AB1293" s="2">
        <v>1</v>
      </c>
      <c r="AC1293" s="2">
        <v>3</v>
      </c>
      <c r="AD1293" s="2">
        <v>7</v>
      </c>
      <c r="AE1293" s="2">
        <v>3</v>
      </c>
      <c r="AF1293" s="2">
        <v>0</v>
      </c>
      <c r="AG1293" s="2">
        <v>0</v>
      </c>
      <c r="AH1293" s="16">
        <v>0</v>
      </c>
      <c r="AJ1293">
        <v>59</v>
      </c>
      <c r="AK1293">
        <v>41.713000000000001</v>
      </c>
      <c r="AR1293">
        <v>60</v>
      </c>
      <c r="AS1293">
        <v>49.98</v>
      </c>
    </row>
    <row r="1294" spans="1:45" x14ac:dyDescent="0.3">
      <c r="A1294">
        <v>4580</v>
      </c>
      <c r="B1294">
        <v>1970</v>
      </c>
      <c r="C1294" s="1">
        <f t="shared" si="120"/>
        <v>54</v>
      </c>
      <c r="D1294" t="s">
        <v>47</v>
      </c>
      <c r="E1294" t="s">
        <v>22</v>
      </c>
      <c r="F1294" s="4" t="s">
        <v>29</v>
      </c>
      <c r="G1294" t="s">
        <v>29</v>
      </c>
      <c r="H1294" s="20">
        <v>75759</v>
      </c>
      <c r="I1294" s="2">
        <f t="shared" si="121"/>
        <v>75.759</v>
      </c>
      <c r="J1294" s="2"/>
      <c r="K1294" s="2">
        <v>0</v>
      </c>
      <c r="L1294" s="2">
        <v>0</v>
      </c>
      <c r="M1294" s="16">
        <f t="shared" si="122"/>
        <v>0</v>
      </c>
      <c r="N1294" s="6" t="s">
        <v>221</v>
      </c>
      <c r="O1294" s="4">
        <f t="shared" si="123"/>
        <v>2</v>
      </c>
      <c r="P1294" s="3">
        <f t="shared" si="124"/>
        <v>41572</v>
      </c>
      <c r="Q1294" s="4" t="str" cm="1">
        <f t="array" ref="Q1294:S1294">_xlfn.TEXTSPLIT(N1294,"/")</f>
        <v>10</v>
      </c>
      <c r="R1294" s="4" t="str">
        <v>25</v>
      </c>
      <c r="S1294" s="4" t="str">
        <v>13</v>
      </c>
      <c r="T1294" s="5">
        <f t="shared" si="125"/>
        <v>41572</v>
      </c>
      <c r="U1294">
        <v>46</v>
      </c>
      <c r="V1294" s="14">
        <v>1394</v>
      </c>
      <c r="W1294" s="14">
        <v>22</v>
      </c>
      <c r="X1294" s="14">
        <v>708</v>
      </c>
      <c r="Y1294" s="14">
        <v>89</v>
      </c>
      <c r="Z1294" s="14">
        <v>91</v>
      </c>
      <c r="AA1294" s="14">
        <v>182</v>
      </c>
      <c r="AB1294" s="2">
        <v>1</v>
      </c>
      <c r="AC1294" s="2">
        <v>9</v>
      </c>
      <c r="AD1294" s="2">
        <v>9</v>
      </c>
      <c r="AE1294" s="2">
        <v>5</v>
      </c>
      <c r="AF1294" s="2">
        <v>1</v>
      </c>
      <c r="AG1294" s="2">
        <v>0</v>
      </c>
      <c r="AH1294" s="16">
        <v>3</v>
      </c>
      <c r="AJ1294">
        <v>41</v>
      </c>
      <c r="AK1294">
        <v>28.567</v>
      </c>
      <c r="AR1294">
        <v>38</v>
      </c>
      <c r="AS1294">
        <v>72.903000000000006</v>
      </c>
    </row>
    <row r="1295" spans="1:45" x14ac:dyDescent="0.3">
      <c r="A1295">
        <v>4557</v>
      </c>
      <c r="B1295">
        <v>1971</v>
      </c>
      <c r="C1295" s="1">
        <f t="shared" si="120"/>
        <v>53</v>
      </c>
      <c r="D1295" t="s">
        <v>47</v>
      </c>
      <c r="E1295" t="s">
        <v>22</v>
      </c>
      <c r="F1295" s="4" t="s">
        <v>32</v>
      </c>
      <c r="G1295" t="s">
        <v>32</v>
      </c>
      <c r="H1295" s="20">
        <v>22070</v>
      </c>
      <c r="I1295" s="2">
        <f t="shared" si="121"/>
        <v>22.07</v>
      </c>
      <c r="J1295" s="2"/>
      <c r="K1295" s="2">
        <v>1</v>
      </c>
      <c r="L1295" s="2">
        <v>0</v>
      </c>
      <c r="M1295" s="16">
        <f t="shared" si="122"/>
        <v>1</v>
      </c>
      <c r="N1295" s="7">
        <v>41374</v>
      </c>
      <c r="O1295" s="4">
        <f t="shared" si="123"/>
        <v>1</v>
      </c>
      <c r="P1295" s="3">
        <f t="shared" si="124"/>
        <v>41374</v>
      </c>
      <c r="Q1295" s="4" t="str" cm="1">
        <f t="array" ref="Q1295">_xlfn.TEXTSPLIT(N1295,"/")</f>
        <v>41374</v>
      </c>
      <c r="R1295" s="5"/>
      <c r="S1295" s="5"/>
      <c r="T1295" s="5" t="e">
        <f t="shared" si="125"/>
        <v>#NUM!</v>
      </c>
      <c r="U1295">
        <v>11</v>
      </c>
      <c r="V1295" s="14">
        <v>10</v>
      </c>
      <c r="W1295" s="14">
        <v>7</v>
      </c>
      <c r="X1295" s="14">
        <v>19</v>
      </c>
      <c r="Y1295" s="14">
        <v>8</v>
      </c>
      <c r="Z1295" s="14">
        <v>2</v>
      </c>
      <c r="AA1295" s="14">
        <v>21</v>
      </c>
      <c r="AB1295" s="2">
        <v>2</v>
      </c>
      <c r="AC1295" s="2">
        <v>2</v>
      </c>
      <c r="AD1295" s="2">
        <v>2</v>
      </c>
      <c r="AE1295" s="2">
        <v>6</v>
      </c>
      <c r="AF1295" s="2">
        <v>0</v>
      </c>
      <c r="AG1295" s="2">
        <v>0</v>
      </c>
      <c r="AH1295" s="16">
        <v>0</v>
      </c>
      <c r="AJ1295">
        <v>71</v>
      </c>
      <c r="AK1295">
        <v>83.843999999999994</v>
      </c>
      <c r="AR1295">
        <v>60</v>
      </c>
      <c r="AS1295">
        <v>68.117999999999995</v>
      </c>
    </row>
    <row r="1296" spans="1:45" x14ac:dyDescent="0.3">
      <c r="A1296">
        <v>4554</v>
      </c>
      <c r="B1296">
        <v>1966</v>
      </c>
      <c r="C1296" s="1">
        <f t="shared" si="120"/>
        <v>58</v>
      </c>
      <c r="D1296" t="s">
        <v>25</v>
      </c>
      <c r="E1296" t="s">
        <v>22</v>
      </c>
      <c r="F1296" s="4" t="s">
        <v>32</v>
      </c>
      <c r="G1296" t="s">
        <v>32</v>
      </c>
      <c r="H1296" s="20">
        <v>47009</v>
      </c>
      <c r="I1296" s="2">
        <f t="shared" si="121"/>
        <v>47.009</v>
      </c>
      <c r="J1296" s="2"/>
      <c r="K1296" s="2">
        <v>0</v>
      </c>
      <c r="L1296" s="2">
        <v>1</v>
      </c>
      <c r="M1296" s="16">
        <f t="shared" si="122"/>
        <v>1</v>
      </c>
      <c r="N1296" s="7">
        <v>41284</v>
      </c>
      <c r="O1296" s="4">
        <f t="shared" si="123"/>
        <v>1</v>
      </c>
      <c r="P1296" s="3">
        <f t="shared" si="124"/>
        <v>41284</v>
      </c>
      <c r="Q1296" s="4" t="str" cm="1">
        <f t="array" ref="Q1296">_xlfn.TEXTSPLIT(N1296,"/")</f>
        <v>41284</v>
      </c>
      <c r="R1296" s="5"/>
      <c r="S1296" s="5"/>
      <c r="T1296" s="5" t="e">
        <f t="shared" si="125"/>
        <v>#NUM!</v>
      </c>
      <c r="U1296">
        <v>89</v>
      </c>
      <c r="V1296" s="14">
        <v>171</v>
      </c>
      <c r="W1296" s="14">
        <v>45</v>
      </c>
      <c r="X1296" s="14">
        <v>73</v>
      </c>
      <c r="Y1296" s="14">
        <v>59</v>
      </c>
      <c r="Z1296" s="14">
        <v>10</v>
      </c>
      <c r="AA1296" s="14">
        <v>90</v>
      </c>
      <c r="AB1296" s="2">
        <v>4</v>
      </c>
      <c r="AC1296" s="2">
        <v>3</v>
      </c>
      <c r="AD1296" s="2">
        <v>8</v>
      </c>
      <c r="AE1296" s="2">
        <v>4</v>
      </c>
      <c r="AF1296" s="2">
        <v>0</v>
      </c>
      <c r="AG1296" s="2">
        <v>0</v>
      </c>
      <c r="AH1296" s="16">
        <v>0</v>
      </c>
      <c r="AJ1296">
        <v>71</v>
      </c>
      <c r="AK1296">
        <v>61.01</v>
      </c>
      <c r="AR1296">
        <v>52</v>
      </c>
      <c r="AS1296">
        <v>74.290000000000006</v>
      </c>
    </row>
    <row r="1297" spans="1:45" x14ac:dyDescent="0.3">
      <c r="A1297">
        <v>4552</v>
      </c>
      <c r="B1297">
        <v>1992</v>
      </c>
      <c r="C1297" s="1">
        <f t="shared" si="120"/>
        <v>32</v>
      </c>
      <c r="D1297" t="s">
        <v>25</v>
      </c>
      <c r="E1297" t="s">
        <v>22</v>
      </c>
      <c r="F1297" s="4" t="s">
        <v>29</v>
      </c>
      <c r="G1297" t="s">
        <v>29</v>
      </c>
      <c r="H1297" s="20">
        <v>51373</v>
      </c>
      <c r="I1297" s="2">
        <f t="shared" si="121"/>
        <v>51.372999999999998</v>
      </c>
      <c r="J1297" s="2"/>
      <c r="K1297" s="2">
        <v>0</v>
      </c>
      <c r="L1297" s="2">
        <v>0</v>
      </c>
      <c r="M1297" s="16">
        <f t="shared" si="122"/>
        <v>0</v>
      </c>
      <c r="N1297" s="6" t="s">
        <v>73</v>
      </c>
      <c r="O1297" s="4">
        <f t="shared" si="123"/>
        <v>2</v>
      </c>
      <c r="P1297" s="3">
        <f t="shared" si="124"/>
        <v>41447</v>
      </c>
      <c r="Q1297" s="4" t="str" cm="1">
        <f t="array" ref="Q1297:S1297">_xlfn.TEXTSPLIT(N1297,"/")</f>
        <v>6</v>
      </c>
      <c r="R1297" s="4" t="str">
        <v>22</v>
      </c>
      <c r="S1297" s="4" t="str">
        <v>13</v>
      </c>
      <c r="T1297" s="5">
        <f t="shared" si="125"/>
        <v>41447</v>
      </c>
      <c r="U1297">
        <v>37</v>
      </c>
      <c r="V1297" s="14">
        <v>83</v>
      </c>
      <c r="W1297" s="14">
        <v>2</v>
      </c>
      <c r="X1297" s="14">
        <v>101</v>
      </c>
      <c r="Y1297" s="14">
        <v>64</v>
      </c>
      <c r="Z1297" s="14">
        <v>26</v>
      </c>
      <c r="AA1297" s="14">
        <v>117</v>
      </c>
      <c r="AB1297" s="2">
        <v>1</v>
      </c>
      <c r="AC1297" s="2">
        <v>3</v>
      </c>
      <c r="AD1297" s="2">
        <v>3</v>
      </c>
      <c r="AE1297" s="2">
        <v>4</v>
      </c>
      <c r="AF1297" s="2">
        <v>0</v>
      </c>
      <c r="AG1297" s="2">
        <v>0</v>
      </c>
      <c r="AH1297" s="16">
        <v>0</v>
      </c>
      <c r="AJ1297">
        <v>75</v>
      </c>
      <c r="AK1297">
        <v>90.841999999999999</v>
      </c>
      <c r="AR1297">
        <v>48</v>
      </c>
      <c r="AS1297">
        <v>67.893000000000001</v>
      </c>
    </row>
    <row r="1298" spans="1:45" x14ac:dyDescent="0.3">
      <c r="A1298">
        <v>4550</v>
      </c>
      <c r="B1298">
        <v>1967</v>
      </c>
      <c r="C1298" s="1">
        <f t="shared" si="120"/>
        <v>57</v>
      </c>
      <c r="D1298" t="s">
        <v>25</v>
      </c>
      <c r="E1298" t="s">
        <v>42</v>
      </c>
      <c r="F1298" s="4" t="s">
        <v>32</v>
      </c>
      <c r="G1298" t="s">
        <v>32</v>
      </c>
      <c r="H1298" s="20">
        <v>33564</v>
      </c>
      <c r="I1298" s="2">
        <f t="shared" si="121"/>
        <v>33.564</v>
      </c>
      <c r="J1298" s="2"/>
      <c r="K1298" s="2">
        <v>0</v>
      </c>
      <c r="L1298" s="2">
        <v>1</v>
      </c>
      <c r="M1298" s="16">
        <f t="shared" si="122"/>
        <v>1</v>
      </c>
      <c r="N1298" s="6" t="s">
        <v>361</v>
      </c>
      <c r="O1298" s="4">
        <f t="shared" si="123"/>
        <v>2</v>
      </c>
      <c r="P1298" s="3">
        <f t="shared" si="124"/>
        <v>41814</v>
      </c>
      <c r="Q1298" s="4" t="str" cm="1">
        <f t="array" ref="Q1298:S1298">_xlfn.TEXTSPLIT(N1298,"/")</f>
        <v>6</v>
      </c>
      <c r="R1298" s="4" t="str">
        <v>24</v>
      </c>
      <c r="S1298" s="4" t="str">
        <v>14</v>
      </c>
      <c r="T1298" s="5">
        <f t="shared" si="125"/>
        <v>41814</v>
      </c>
      <c r="U1298">
        <v>51</v>
      </c>
      <c r="V1298" s="14">
        <v>61</v>
      </c>
      <c r="W1298" s="14">
        <v>0</v>
      </c>
      <c r="X1298" s="14">
        <v>3</v>
      </c>
      <c r="Y1298" s="14">
        <v>0</v>
      </c>
      <c r="Z1298" s="14">
        <v>0</v>
      </c>
      <c r="AA1298" s="14">
        <v>7</v>
      </c>
      <c r="AB1298" s="2">
        <v>1</v>
      </c>
      <c r="AC1298" s="2">
        <v>1</v>
      </c>
      <c r="AD1298" s="2">
        <v>3</v>
      </c>
      <c r="AE1298" s="2">
        <v>5</v>
      </c>
      <c r="AF1298" s="2">
        <v>0</v>
      </c>
      <c r="AG1298" s="2">
        <v>0</v>
      </c>
      <c r="AH1298" s="16">
        <v>0</v>
      </c>
      <c r="AJ1298">
        <v>72</v>
      </c>
      <c r="AK1298">
        <v>27.45</v>
      </c>
      <c r="AR1298">
        <v>49</v>
      </c>
      <c r="AS1298">
        <v>46.014000000000003</v>
      </c>
    </row>
    <row r="1299" spans="1:45" x14ac:dyDescent="0.3">
      <c r="A1299">
        <v>4548</v>
      </c>
      <c r="B1299">
        <v>1982</v>
      </c>
      <c r="C1299" s="1">
        <f t="shared" si="120"/>
        <v>42</v>
      </c>
      <c r="D1299" t="s">
        <v>28</v>
      </c>
      <c r="E1299" t="s">
        <v>22</v>
      </c>
      <c r="F1299" s="4" t="s">
        <v>26</v>
      </c>
      <c r="G1299" t="s">
        <v>26</v>
      </c>
      <c r="H1299" s="20">
        <v>41967</v>
      </c>
      <c r="I1299" s="2">
        <f t="shared" si="121"/>
        <v>41.966999999999999</v>
      </c>
      <c r="J1299" s="2"/>
      <c r="K1299" s="2">
        <v>1</v>
      </c>
      <c r="L1299" s="2">
        <v>1</v>
      </c>
      <c r="M1299" s="16">
        <f t="shared" si="122"/>
        <v>2</v>
      </c>
      <c r="N1299" s="6" t="s">
        <v>145</v>
      </c>
      <c r="O1299" s="4">
        <f t="shared" si="123"/>
        <v>2</v>
      </c>
      <c r="P1299" s="3">
        <f t="shared" si="124"/>
        <v>41601</v>
      </c>
      <c r="Q1299" s="4" t="str" cm="1">
        <f t="array" ref="Q1299:S1299">_xlfn.TEXTSPLIT(N1299,"/")</f>
        <v>11</v>
      </c>
      <c r="R1299" s="4" t="str">
        <v>23</v>
      </c>
      <c r="S1299" s="4" t="str">
        <v>13</v>
      </c>
      <c r="T1299" s="5">
        <f t="shared" si="125"/>
        <v>41601</v>
      </c>
      <c r="U1299">
        <v>66</v>
      </c>
      <c r="V1299" s="14">
        <v>23</v>
      </c>
      <c r="W1299" s="14">
        <v>4</v>
      </c>
      <c r="X1299" s="14">
        <v>10</v>
      </c>
      <c r="Y1299" s="14">
        <v>0</v>
      </c>
      <c r="Z1299" s="14">
        <v>2</v>
      </c>
      <c r="AA1299" s="14">
        <v>15</v>
      </c>
      <c r="AB1299" s="2">
        <v>1</v>
      </c>
      <c r="AC1299" s="2">
        <v>1</v>
      </c>
      <c r="AD1299" s="2">
        <v>3</v>
      </c>
      <c r="AE1299" s="2">
        <v>4</v>
      </c>
      <c r="AF1299" s="2">
        <v>0</v>
      </c>
      <c r="AG1299" s="2">
        <v>0</v>
      </c>
      <c r="AH1299" s="16">
        <v>0</v>
      </c>
      <c r="AJ1299">
        <v>58</v>
      </c>
      <c r="AK1299">
        <v>71.322000000000003</v>
      </c>
      <c r="AR1299">
        <v>45</v>
      </c>
      <c r="AS1299">
        <v>67.022999999999996</v>
      </c>
    </row>
    <row r="1300" spans="1:45" x14ac:dyDescent="0.3">
      <c r="A1300">
        <v>4547</v>
      </c>
      <c r="B1300">
        <v>1961</v>
      </c>
      <c r="C1300" s="1">
        <f t="shared" si="120"/>
        <v>63</v>
      </c>
      <c r="D1300" t="s">
        <v>25</v>
      </c>
      <c r="E1300" t="s">
        <v>22</v>
      </c>
      <c r="F1300" s="4" t="s">
        <v>32</v>
      </c>
      <c r="G1300" t="s">
        <v>32</v>
      </c>
      <c r="H1300" s="20">
        <v>13672</v>
      </c>
      <c r="I1300" s="2">
        <f t="shared" si="121"/>
        <v>13.672000000000001</v>
      </c>
      <c r="J1300" s="2"/>
      <c r="K1300" s="2">
        <v>1</v>
      </c>
      <c r="L1300" s="2">
        <v>1</v>
      </c>
      <c r="M1300" s="16">
        <f t="shared" si="122"/>
        <v>2</v>
      </c>
      <c r="N1300" s="6" t="s">
        <v>398</v>
      </c>
      <c r="O1300" s="4">
        <f t="shared" si="123"/>
        <v>2</v>
      </c>
      <c r="P1300" s="3">
        <f t="shared" si="124"/>
        <v>41381</v>
      </c>
      <c r="Q1300" s="4" t="str" cm="1">
        <f t="array" ref="Q1300:S1300">_xlfn.TEXTSPLIT(N1300,"/")</f>
        <v>4</v>
      </c>
      <c r="R1300" s="4" t="str">
        <v>17</v>
      </c>
      <c r="S1300" s="4" t="str">
        <v>13</v>
      </c>
      <c r="T1300" s="5">
        <f t="shared" si="125"/>
        <v>41381</v>
      </c>
      <c r="U1300">
        <v>86</v>
      </c>
      <c r="V1300" s="14">
        <v>6</v>
      </c>
      <c r="W1300" s="14">
        <v>2</v>
      </c>
      <c r="X1300" s="14">
        <v>9</v>
      </c>
      <c r="Y1300" s="14">
        <v>2</v>
      </c>
      <c r="Z1300" s="14">
        <v>1</v>
      </c>
      <c r="AA1300" s="14">
        <v>5</v>
      </c>
      <c r="AB1300" s="2">
        <v>2</v>
      </c>
      <c r="AC1300" s="2">
        <v>1</v>
      </c>
      <c r="AD1300" s="2">
        <v>3</v>
      </c>
      <c r="AE1300" s="2">
        <v>8</v>
      </c>
      <c r="AF1300" s="2">
        <v>0</v>
      </c>
      <c r="AG1300" s="2">
        <v>0</v>
      </c>
      <c r="AH1300" s="16">
        <v>0</v>
      </c>
      <c r="AJ1300">
        <v>75</v>
      </c>
      <c r="AK1300">
        <v>76.14</v>
      </c>
      <c r="AR1300">
        <v>35</v>
      </c>
      <c r="AS1300">
        <v>35.387999999999998</v>
      </c>
    </row>
    <row r="1301" spans="1:45" x14ac:dyDescent="0.3">
      <c r="A1301">
        <v>4543</v>
      </c>
      <c r="B1301">
        <v>1981</v>
      </c>
      <c r="C1301" s="1">
        <f t="shared" si="120"/>
        <v>43</v>
      </c>
      <c r="D1301" t="s">
        <v>47</v>
      </c>
      <c r="E1301" t="s">
        <v>22</v>
      </c>
      <c r="F1301" s="4" t="s">
        <v>29</v>
      </c>
      <c r="G1301" t="s">
        <v>29</v>
      </c>
      <c r="H1301" s="20">
        <v>82497</v>
      </c>
      <c r="I1301" s="2">
        <f t="shared" si="121"/>
        <v>82.497</v>
      </c>
      <c r="J1301" s="2"/>
      <c r="K1301" s="2">
        <v>0</v>
      </c>
      <c r="L1301" s="2">
        <v>0</v>
      </c>
      <c r="M1301" s="16">
        <f t="shared" si="122"/>
        <v>0</v>
      </c>
      <c r="N1301" s="6" t="s">
        <v>182</v>
      </c>
      <c r="O1301" s="4">
        <f t="shared" si="123"/>
        <v>2</v>
      </c>
      <c r="P1301" s="3">
        <f t="shared" si="124"/>
        <v>41213</v>
      </c>
      <c r="Q1301" s="4" t="str" cm="1">
        <f t="array" ref="Q1301:S1301">_xlfn.TEXTSPLIT(N1301,"/")</f>
        <v>10</v>
      </c>
      <c r="R1301" s="4" t="str">
        <v>31</v>
      </c>
      <c r="S1301" s="4" t="str">
        <v>12</v>
      </c>
      <c r="T1301" s="5">
        <f t="shared" si="125"/>
        <v>41213</v>
      </c>
      <c r="U1301">
        <v>32</v>
      </c>
      <c r="V1301" s="14">
        <v>777</v>
      </c>
      <c r="W1301" s="14">
        <v>129</v>
      </c>
      <c r="X1301" s="14">
        <v>573</v>
      </c>
      <c r="Y1301" s="14">
        <v>216</v>
      </c>
      <c r="Z1301" s="14">
        <v>21</v>
      </c>
      <c r="AA1301" s="14">
        <v>203</v>
      </c>
      <c r="AB1301" s="2">
        <v>1</v>
      </c>
      <c r="AC1301" s="2">
        <v>2</v>
      </c>
      <c r="AD1301" s="2">
        <v>9</v>
      </c>
      <c r="AE1301" s="2">
        <v>4</v>
      </c>
      <c r="AF1301" s="2">
        <v>0</v>
      </c>
      <c r="AG1301" s="2">
        <v>0</v>
      </c>
      <c r="AH1301" s="16">
        <v>1</v>
      </c>
      <c r="AJ1301">
        <v>71</v>
      </c>
      <c r="AK1301">
        <v>83.843999999999994</v>
      </c>
      <c r="AR1301">
        <v>50</v>
      </c>
      <c r="AS1301">
        <v>49.094000000000001</v>
      </c>
    </row>
    <row r="1302" spans="1:45" hidden="1" x14ac:dyDescent="0.3">
      <c r="A1302">
        <v>4541</v>
      </c>
      <c r="B1302">
        <v>1956</v>
      </c>
      <c r="C1302" s="1">
        <f t="shared" si="120"/>
        <v>68</v>
      </c>
      <c r="D1302" t="s">
        <v>28</v>
      </c>
      <c r="E1302" t="s">
        <v>22</v>
      </c>
      <c r="F1302" s="4" t="s">
        <v>32</v>
      </c>
      <c r="G1302" t="s">
        <v>32</v>
      </c>
      <c r="H1302" s="20">
        <v>38946</v>
      </c>
      <c r="I1302" s="2">
        <f t="shared" si="121"/>
        <v>38.945999999999998</v>
      </c>
      <c r="J1302" s="2"/>
      <c r="K1302" s="2">
        <v>0</v>
      </c>
      <c r="L1302" s="2">
        <v>1</v>
      </c>
      <c r="M1302" s="16">
        <f t="shared" si="122"/>
        <v>1</v>
      </c>
      <c r="N1302" s="6" t="s">
        <v>374</v>
      </c>
      <c r="O1302" s="4">
        <f t="shared" si="123"/>
        <v>2</v>
      </c>
      <c r="P1302" s="3">
        <f t="shared" si="124"/>
        <v>41571</v>
      </c>
      <c r="Q1302" s="4" t="str" cm="1">
        <f t="array" ref="Q1302:S1302">_xlfn.TEXTSPLIT(N1302,"/")</f>
        <v>10</v>
      </c>
      <c r="R1302" s="4" t="str">
        <v>24</v>
      </c>
      <c r="S1302" s="4" t="str">
        <v>13</v>
      </c>
      <c r="T1302" s="5">
        <f t="shared" si="125"/>
        <v>41571</v>
      </c>
      <c r="U1302">
        <v>84</v>
      </c>
      <c r="V1302" s="14">
        <v>116</v>
      </c>
      <c r="W1302" s="14">
        <v>6</v>
      </c>
      <c r="X1302" s="14">
        <v>82</v>
      </c>
      <c r="Y1302" s="14">
        <v>6</v>
      </c>
      <c r="Z1302" s="14">
        <v>6</v>
      </c>
      <c r="AA1302" s="14">
        <v>41</v>
      </c>
      <c r="AB1302" s="2">
        <v>2</v>
      </c>
      <c r="AC1302" s="2">
        <v>3</v>
      </c>
      <c r="AD1302" s="2">
        <v>6</v>
      </c>
      <c r="AE1302" s="2">
        <v>5</v>
      </c>
      <c r="AF1302" s="2">
        <v>0</v>
      </c>
      <c r="AG1302" s="2">
        <v>0</v>
      </c>
      <c r="AH1302" s="16">
        <v>0</v>
      </c>
      <c r="AJ1302">
        <v>42</v>
      </c>
      <c r="AK1302">
        <v>31.088999999999999</v>
      </c>
      <c r="AR1302">
        <v>40</v>
      </c>
      <c r="AS1302">
        <v>24.071999999999999</v>
      </c>
    </row>
    <row r="1303" spans="1:45" hidden="1" x14ac:dyDescent="0.3">
      <c r="A1303">
        <v>4530</v>
      </c>
      <c r="B1303">
        <v>1949</v>
      </c>
      <c r="C1303" s="1">
        <f t="shared" si="120"/>
        <v>75</v>
      </c>
      <c r="D1303" t="s">
        <v>38</v>
      </c>
      <c r="E1303" t="s">
        <v>42</v>
      </c>
      <c r="F1303" s="4" t="s">
        <v>43</v>
      </c>
      <c r="G1303" t="s">
        <v>43</v>
      </c>
      <c r="H1303" s="20">
        <v>78427</v>
      </c>
      <c r="I1303" s="2">
        <f t="shared" si="121"/>
        <v>78.427000000000007</v>
      </c>
      <c r="J1303" s="2"/>
      <c r="K1303" s="2">
        <v>0</v>
      </c>
      <c r="L1303" s="2">
        <v>0</v>
      </c>
      <c r="M1303" s="16">
        <f t="shared" si="122"/>
        <v>0</v>
      </c>
      <c r="N1303" s="6" t="s">
        <v>315</v>
      </c>
      <c r="O1303" s="4">
        <f t="shared" si="123"/>
        <v>2</v>
      </c>
      <c r="P1303" s="3">
        <f t="shared" si="124"/>
        <v>41206</v>
      </c>
      <c r="Q1303" s="4" t="str" cm="1">
        <f t="array" ref="Q1303:S1303">_xlfn.TEXTSPLIT(N1303,"/")</f>
        <v>10</v>
      </c>
      <c r="R1303" s="4" t="str">
        <v>24</v>
      </c>
      <c r="S1303" s="4" t="str">
        <v>12</v>
      </c>
      <c r="T1303" s="5">
        <f t="shared" si="125"/>
        <v>41206</v>
      </c>
      <c r="U1303">
        <v>36</v>
      </c>
      <c r="V1303" s="14">
        <v>972</v>
      </c>
      <c r="W1303" s="14">
        <v>19</v>
      </c>
      <c r="X1303" s="14">
        <v>595</v>
      </c>
      <c r="Y1303" s="14">
        <v>180</v>
      </c>
      <c r="Z1303" s="14">
        <v>26</v>
      </c>
      <c r="AA1303" s="14">
        <v>138</v>
      </c>
      <c r="AB1303" s="2">
        <v>3</v>
      </c>
      <c r="AC1303" s="2">
        <v>3</v>
      </c>
      <c r="AD1303" s="2">
        <v>10</v>
      </c>
      <c r="AE1303" s="2">
        <v>3</v>
      </c>
      <c r="AF1303" s="2">
        <v>1</v>
      </c>
      <c r="AG1303" s="2">
        <v>0</v>
      </c>
      <c r="AH1303" s="16">
        <v>1</v>
      </c>
      <c r="AJ1303">
        <v>51</v>
      </c>
      <c r="AK1303">
        <v>70.932000000000002</v>
      </c>
      <c r="AR1303">
        <v>43</v>
      </c>
      <c r="AS1303">
        <v>51.765999999999998</v>
      </c>
    </row>
    <row r="1304" spans="1:45" x14ac:dyDescent="0.3">
      <c r="A1304">
        <v>4518</v>
      </c>
      <c r="B1304">
        <v>1980</v>
      </c>
      <c r="C1304" s="1">
        <f t="shared" si="120"/>
        <v>44</v>
      </c>
      <c r="D1304" t="s">
        <v>28</v>
      </c>
      <c r="E1304" t="s">
        <v>22</v>
      </c>
      <c r="F1304" s="4" t="s">
        <v>32</v>
      </c>
      <c r="G1304" t="s">
        <v>32</v>
      </c>
      <c r="H1304" s="20">
        <v>85693</v>
      </c>
      <c r="I1304" s="2">
        <f t="shared" si="121"/>
        <v>85.692999999999998</v>
      </c>
      <c r="J1304" s="2"/>
      <c r="K1304" s="2">
        <v>0</v>
      </c>
      <c r="L1304" s="2">
        <v>1</v>
      </c>
      <c r="M1304" s="16">
        <f t="shared" si="122"/>
        <v>1</v>
      </c>
      <c r="N1304" s="6" t="s">
        <v>59</v>
      </c>
      <c r="O1304" s="4">
        <f t="shared" si="123"/>
        <v>2</v>
      </c>
      <c r="P1304" s="3">
        <f t="shared" si="124"/>
        <v>41384</v>
      </c>
      <c r="Q1304" s="4" t="str" cm="1">
        <f t="array" ref="Q1304:S1304">_xlfn.TEXTSPLIT(N1304,"/")</f>
        <v>4</v>
      </c>
      <c r="R1304" s="4" t="str">
        <v>20</v>
      </c>
      <c r="S1304" s="4" t="str">
        <v>13</v>
      </c>
      <c r="T1304" s="5">
        <f t="shared" si="125"/>
        <v>41384</v>
      </c>
      <c r="U1304">
        <v>59</v>
      </c>
      <c r="V1304" s="14">
        <v>386</v>
      </c>
      <c r="W1304" s="14">
        <v>172</v>
      </c>
      <c r="X1304" s="14">
        <v>183</v>
      </c>
      <c r="Y1304" s="14">
        <v>185</v>
      </c>
      <c r="Z1304" s="14">
        <v>132</v>
      </c>
      <c r="AA1304" s="14">
        <v>111</v>
      </c>
      <c r="AB1304" s="2">
        <v>2</v>
      </c>
      <c r="AC1304" s="2">
        <v>9</v>
      </c>
      <c r="AD1304" s="2">
        <v>11</v>
      </c>
      <c r="AE1304" s="2">
        <v>5</v>
      </c>
      <c r="AF1304" s="2">
        <v>0</v>
      </c>
      <c r="AG1304" s="2">
        <v>0</v>
      </c>
      <c r="AH1304" s="16">
        <v>0</v>
      </c>
      <c r="AJ1304">
        <v>69</v>
      </c>
      <c r="AK1304">
        <v>62.67</v>
      </c>
      <c r="AR1304">
        <v>44</v>
      </c>
      <c r="AS1304">
        <v>60.473999999999997</v>
      </c>
    </row>
    <row r="1305" spans="1:45" hidden="1" x14ac:dyDescent="0.3">
      <c r="A1305">
        <v>4508</v>
      </c>
      <c r="B1305">
        <v>1953</v>
      </c>
      <c r="C1305" s="1">
        <f t="shared" si="120"/>
        <v>71</v>
      </c>
      <c r="D1305" t="s">
        <v>38</v>
      </c>
      <c r="E1305" t="s">
        <v>22</v>
      </c>
      <c r="F1305" s="4" t="s">
        <v>26</v>
      </c>
      <c r="G1305" t="s">
        <v>26</v>
      </c>
      <c r="H1305" s="20">
        <v>75127</v>
      </c>
      <c r="I1305" s="2">
        <f t="shared" si="121"/>
        <v>75.126999999999995</v>
      </c>
      <c r="J1305" s="2"/>
      <c r="K1305" s="2">
        <v>0</v>
      </c>
      <c r="L1305" s="2">
        <v>0</v>
      </c>
      <c r="M1305" s="16">
        <f t="shared" si="122"/>
        <v>0</v>
      </c>
      <c r="N1305" s="6" t="s">
        <v>261</v>
      </c>
      <c r="O1305" s="4">
        <f t="shared" si="123"/>
        <v>2</v>
      </c>
      <c r="P1305" s="3">
        <f t="shared" si="124"/>
        <v>41781</v>
      </c>
      <c r="Q1305" s="4" t="str" cm="1">
        <f t="array" ref="Q1305:S1305">_xlfn.TEXTSPLIT(N1305,"/")</f>
        <v>5</v>
      </c>
      <c r="R1305" s="4" t="str">
        <v>22</v>
      </c>
      <c r="S1305" s="4" t="str">
        <v>14</v>
      </c>
      <c r="T1305" s="5">
        <f t="shared" si="125"/>
        <v>41781</v>
      </c>
      <c r="U1305">
        <v>92</v>
      </c>
      <c r="V1305" s="14">
        <v>203</v>
      </c>
      <c r="W1305" s="14">
        <v>35</v>
      </c>
      <c r="X1305" s="14">
        <v>305</v>
      </c>
      <c r="Y1305" s="14">
        <v>46</v>
      </c>
      <c r="Z1305" s="14">
        <v>17</v>
      </c>
      <c r="AA1305" s="14">
        <v>227</v>
      </c>
      <c r="AB1305" s="2">
        <v>1</v>
      </c>
      <c r="AC1305" s="2">
        <v>2</v>
      </c>
      <c r="AD1305" s="2">
        <v>5</v>
      </c>
      <c r="AE1305" s="2">
        <v>1</v>
      </c>
      <c r="AF1305" s="2">
        <v>0</v>
      </c>
      <c r="AG1305" s="2">
        <v>0</v>
      </c>
      <c r="AH1305" s="16">
        <v>0</v>
      </c>
      <c r="AJ1305">
        <v>72</v>
      </c>
      <c r="AK1305">
        <v>78.938999999999993</v>
      </c>
      <c r="AR1305">
        <v>51</v>
      </c>
      <c r="AS1305">
        <v>43.268999999999998</v>
      </c>
    </row>
    <row r="1306" spans="1:45" hidden="1" x14ac:dyDescent="0.3">
      <c r="A1306">
        <v>4507</v>
      </c>
      <c r="B1306">
        <v>1953</v>
      </c>
      <c r="C1306" s="1">
        <f t="shared" si="120"/>
        <v>71</v>
      </c>
      <c r="D1306" t="s">
        <v>25</v>
      </c>
      <c r="E1306" t="s">
        <v>22</v>
      </c>
      <c r="F1306" s="4" t="s">
        <v>26</v>
      </c>
      <c r="G1306" t="s">
        <v>26</v>
      </c>
      <c r="H1306" s="20">
        <v>72228</v>
      </c>
      <c r="I1306" s="2">
        <f t="shared" si="121"/>
        <v>72.227999999999994</v>
      </c>
      <c r="J1306" s="2"/>
      <c r="K1306" s="2">
        <v>0</v>
      </c>
      <c r="L1306" s="2">
        <v>0</v>
      </c>
      <c r="M1306" s="16">
        <f t="shared" si="122"/>
        <v>0</v>
      </c>
      <c r="N1306" s="6" t="s">
        <v>432</v>
      </c>
      <c r="O1306" s="4">
        <f t="shared" si="123"/>
        <v>2</v>
      </c>
      <c r="P1306" s="3">
        <f t="shared" si="124"/>
        <v>41240</v>
      </c>
      <c r="Q1306" s="4" t="str" cm="1">
        <f t="array" ref="Q1306:S1306">_xlfn.TEXTSPLIT(N1306,"/")</f>
        <v>11</v>
      </c>
      <c r="R1306" s="4" t="str">
        <v>27</v>
      </c>
      <c r="S1306" s="4" t="str">
        <v>12</v>
      </c>
      <c r="T1306" s="5">
        <f t="shared" si="125"/>
        <v>41240</v>
      </c>
      <c r="U1306">
        <v>87</v>
      </c>
      <c r="V1306" s="14">
        <v>631</v>
      </c>
      <c r="W1306" s="14">
        <v>28</v>
      </c>
      <c r="X1306" s="14">
        <v>491</v>
      </c>
      <c r="Y1306" s="14">
        <v>30</v>
      </c>
      <c r="Z1306" s="14">
        <v>14</v>
      </c>
      <c r="AA1306" s="14">
        <v>56</v>
      </c>
      <c r="AB1306" s="2">
        <v>1</v>
      </c>
      <c r="AC1306" s="2">
        <v>6</v>
      </c>
      <c r="AD1306" s="2">
        <v>8</v>
      </c>
      <c r="AE1306" s="2">
        <v>3</v>
      </c>
      <c r="AF1306" s="2">
        <v>0</v>
      </c>
      <c r="AG1306" s="2">
        <v>0</v>
      </c>
      <c r="AH1306" s="16">
        <v>0</v>
      </c>
      <c r="AJ1306">
        <v>63</v>
      </c>
      <c r="AK1306">
        <v>44.512</v>
      </c>
      <c r="AR1306">
        <v>47</v>
      </c>
      <c r="AS1306">
        <v>78.415999999999997</v>
      </c>
    </row>
    <row r="1307" spans="1:45" x14ac:dyDescent="0.3">
      <c r="A1307">
        <v>4501</v>
      </c>
      <c r="B1307">
        <v>1966</v>
      </c>
      <c r="C1307" s="1">
        <f t="shared" si="120"/>
        <v>58</v>
      </c>
      <c r="D1307" t="s">
        <v>25</v>
      </c>
      <c r="E1307" t="s">
        <v>42</v>
      </c>
      <c r="F1307" s="4" t="s">
        <v>26</v>
      </c>
      <c r="G1307" t="s">
        <v>26</v>
      </c>
      <c r="H1307" s="20">
        <v>69882</v>
      </c>
      <c r="I1307" s="2">
        <f t="shared" si="121"/>
        <v>69.882000000000005</v>
      </c>
      <c r="J1307" s="2"/>
      <c r="K1307" s="2">
        <v>0</v>
      </c>
      <c r="L1307" s="2">
        <v>0</v>
      </c>
      <c r="M1307" s="16">
        <f t="shared" si="122"/>
        <v>0</v>
      </c>
      <c r="N1307" s="7">
        <v>41558</v>
      </c>
      <c r="O1307" s="4">
        <f t="shared" si="123"/>
        <v>1</v>
      </c>
      <c r="P1307" s="3">
        <f t="shared" si="124"/>
        <v>41558</v>
      </c>
      <c r="Q1307" s="4" t="str" cm="1">
        <f t="array" ref="Q1307">_xlfn.TEXTSPLIT(N1307,"/")</f>
        <v>41558</v>
      </c>
      <c r="R1307" s="5"/>
      <c r="S1307" s="5"/>
      <c r="T1307" s="5" t="e">
        <f t="shared" si="125"/>
        <v>#NUM!</v>
      </c>
      <c r="U1307">
        <v>94</v>
      </c>
      <c r="V1307" s="14">
        <v>292</v>
      </c>
      <c r="W1307" s="14">
        <v>127</v>
      </c>
      <c r="X1307" s="14">
        <v>635</v>
      </c>
      <c r="Y1307" s="14">
        <v>132</v>
      </c>
      <c r="Z1307" s="14">
        <v>127</v>
      </c>
      <c r="AA1307" s="14">
        <v>165</v>
      </c>
      <c r="AB1307" s="2">
        <v>1</v>
      </c>
      <c r="AC1307" s="2">
        <v>3</v>
      </c>
      <c r="AD1307" s="2">
        <v>9</v>
      </c>
      <c r="AE1307" s="2">
        <v>1</v>
      </c>
      <c r="AF1307" s="2">
        <v>0</v>
      </c>
      <c r="AG1307" s="2">
        <v>0</v>
      </c>
      <c r="AH1307" s="16">
        <v>0</v>
      </c>
      <c r="AJ1307">
        <v>45</v>
      </c>
      <c r="AK1307">
        <v>54.88</v>
      </c>
      <c r="AR1307">
        <v>56</v>
      </c>
      <c r="AS1307">
        <v>22.574000000000002</v>
      </c>
    </row>
    <row r="1308" spans="1:45" x14ac:dyDescent="0.3">
      <c r="A1308">
        <v>4500</v>
      </c>
      <c r="B1308">
        <v>1992</v>
      </c>
      <c r="C1308" s="1">
        <f t="shared" si="120"/>
        <v>32</v>
      </c>
      <c r="D1308" t="s">
        <v>25</v>
      </c>
      <c r="E1308" t="s">
        <v>34</v>
      </c>
      <c r="F1308" s="4" t="s">
        <v>32</v>
      </c>
      <c r="G1308" t="s">
        <v>32</v>
      </c>
      <c r="H1308" s="20">
        <v>68682</v>
      </c>
      <c r="I1308" s="2">
        <f t="shared" si="121"/>
        <v>68.682000000000002</v>
      </c>
      <c r="J1308" s="2"/>
      <c r="K1308" s="2">
        <v>0</v>
      </c>
      <c r="L1308" s="2">
        <v>0</v>
      </c>
      <c r="M1308" s="16">
        <f t="shared" si="122"/>
        <v>0</v>
      </c>
      <c r="N1308" s="7">
        <v>41435</v>
      </c>
      <c r="O1308" s="4">
        <f t="shared" si="123"/>
        <v>1</v>
      </c>
      <c r="P1308" s="3">
        <f t="shared" si="124"/>
        <v>41435</v>
      </c>
      <c r="Q1308" s="4" t="str" cm="1">
        <f t="array" ref="Q1308">_xlfn.TEXTSPLIT(N1308,"/")</f>
        <v>41435</v>
      </c>
      <c r="R1308" s="5"/>
      <c r="S1308" s="5"/>
      <c r="T1308" s="5" t="e">
        <f t="shared" si="125"/>
        <v>#NUM!</v>
      </c>
      <c r="U1308">
        <v>56</v>
      </c>
      <c r="V1308" s="14">
        <v>919</v>
      </c>
      <c r="W1308" s="14">
        <v>0</v>
      </c>
      <c r="X1308" s="14">
        <v>505</v>
      </c>
      <c r="Y1308" s="14">
        <v>99</v>
      </c>
      <c r="Z1308" s="14">
        <v>30</v>
      </c>
      <c r="AA1308" s="14">
        <v>45</v>
      </c>
      <c r="AB1308" s="2">
        <v>1</v>
      </c>
      <c r="AC1308" s="2">
        <v>4</v>
      </c>
      <c r="AD1308" s="2">
        <v>10</v>
      </c>
      <c r="AE1308" s="2">
        <v>2</v>
      </c>
      <c r="AF1308" s="2">
        <v>0</v>
      </c>
      <c r="AG1308" s="2">
        <v>0</v>
      </c>
      <c r="AH1308" s="16">
        <v>0</v>
      </c>
      <c r="AJ1308">
        <v>71</v>
      </c>
      <c r="AK1308">
        <v>83.843999999999994</v>
      </c>
      <c r="AR1308">
        <v>48</v>
      </c>
      <c r="AS1308">
        <v>33.183</v>
      </c>
    </row>
    <row r="1309" spans="1:45" hidden="1" x14ac:dyDescent="0.3">
      <c r="A1309">
        <v>4491</v>
      </c>
      <c r="B1309">
        <v>1950</v>
      </c>
      <c r="C1309" s="1">
        <f t="shared" si="120"/>
        <v>74</v>
      </c>
      <c r="D1309" t="s">
        <v>25</v>
      </c>
      <c r="E1309" t="s">
        <v>42</v>
      </c>
      <c r="F1309" s="4" t="s">
        <v>29</v>
      </c>
      <c r="G1309" t="s">
        <v>29</v>
      </c>
      <c r="H1309" s="20">
        <v>62845</v>
      </c>
      <c r="I1309" s="2">
        <f t="shared" si="121"/>
        <v>62.844999999999999</v>
      </c>
      <c r="J1309" s="2"/>
      <c r="K1309" s="2">
        <v>1</v>
      </c>
      <c r="L1309" s="2">
        <v>1</v>
      </c>
      <c r="M1309" s="16">
        <f t="shared" si="122"/>
        <v>2</v>
      </c>
      <c r="N1309" s="7">
        <v>40918</v>
      </c>
      <c r="O1309" s="4">
        <f t="shared" si="123"/>
        <v>1</v>
      </c>
      <c r="P1309" s="3">
        <f t="shared" si="124"/>
        <v>40918</v>
      </c>
      <c r="Q1309" s="4" t="str" cm="1">
        <f t="array" ref="Q1309">_xlfn.TEXTSPLIT(N1309,"/")</f>
        <v>40918</v>
      </c>
      <c r="R1309" s="5"/>
      <c r="S1309" s="5"/>
      <c r="T1309" s="5" t="e">
        <f t="shared" si="125"/>
        <v>#NUM!</v>
      </c>
      <c r="U1309">
        <v>3</v>
      </c>
      <c r="V1309" s="14">
        <v>1099</v>
      </c>
      <c r="W1309" s="14">
        <v>0</v>
      </c>
      <c r="X1309" s="14">
        <v>45</v>
      </c>
      <c r="Y1309" s="14">
        <v>0</v>
      </c>
      <c r="Z1309" s="14">
        <v>0</v>
      </c>
      <c r="AA1309" s="14">
        <v>34</v>
      </c>
      <c r="AB1309" s="2">
        <v>11</v>
      </c>
      <c r="AC1309" s="2">
        <v>3</v>
      </c>
      <c r="AD1309" s="2">
        <v>10</v>
      </c>
      <c r="AE1309" s="2">
        <v>8</v>
      </c>
      <c r="AF1309" s="2">
        <v>0</v>
      </c>
      <c r="AG1309" s="2">
        <v>0</v>
      </c>
      <c r="AH1309" s="16">
        <v>1</v>
      </c>
      <c r="AJ1309">
        <v>76</v>
      </c>
      <c r="AK1309">
        <v>25.358000000000001</v>
      </c>
      <c r="AR1309">
        <v>47</v>
      </c>
      <c r="AS1309">
        <v>30.56</v>
      </c>
    </row>
    <row r="1310" spans="1:45" x14ac:dyDescent="0.3">
      <c r="A1310">
        <v>4487</v>
      </c>
      <c r="B1310">
        <v>1970</v>
      </c>
      <c r="C1310" s="1">
        <f t="shared" si="120"/>
        <v>54</v>
      </c>
      <c r="D1310" t="s">
        <v>47</v>
      </c>
      <c r="E1310" t="s">
        <v>42</v>
      </c>
      <c r="F1310" s="4" t="s">
        <v>26</v>
      </c>
      <c r="G1310" t="s">
        <v>26</v>
      </c>
      <c r="H1310" s="20">
        <v>39858</v>
      </c>
      <c r="I1310" s="2">
        <f t="shared" si="121"/>
        <v>39.857999999999997</v>
      </c>
      <c r="J1310" s="2"/>
      <c r="K1310" s="2">
        <v>1</v>
      </c>
      <c r="L1310" s="2">
        <v>0</v>
      </c>
      <c r="M1310" s="16">
        <f t="shared" si="122"/>
        <v>1</v>
      </c>
      <c r="N1310" s="6" t="s">
        <v>400</v>
      </c>
      <c r="O1310" s="4">
        <f t="shared" si="123"/>
        <v>2</v>
      </c>
      <c r="P1310" s="3">
        <f t="shared" si="124"/>
        <v>41298</v>
      </c>
      <c r="Q1310" s="4" t="str" cm="1">
        <f t="array" ref="Q1310:S1310">_xlfn.TEXTSPLIT(N1310,"/")</f>
        <v>1</v>
      </c>
      <c r="R1310" s="4" t="str">
        <v>24</v>
      </c>
      <c r="S1310" s="4" t="str">
        <v>13</v>
      </c>
      <c r="T1310" s="5">
        <f t="shared" si="125"/>
        <v>41298</v>
      </c>
      <c r="U1310">
        <v>67</v>
      </c>
      <c r="V1310" s="14">
        <v>15</v>
      </c>
      <c r="W1310" s="14">
        <v>20</v>
      </c>
      <c r="X1310" s="14">
        <v>25</v>
      </c>
      <c r="Y1310" s="14">
        <v>2</v>
      </c>
      <c r="Z1310" s="14">
        <v>7</v>
      </c>
      <c r="AA1310" s="14">
        <v>26</v>
      </c>
      <c r="AB1310" s="2">
        <v>1</v>
      </c>
      <c r="AC1310" s="2">
        <v>2</v>
      </c>
      <c r="AD1310" s="2">
        <v>4</v>
      </c>
      <c r="AE1310" s="2">
        <v>6</v>
      </c>
      <c r="AF1310" s="2">
        <v>1</v>
      </c>
      <c r="AG1310" s="2">
        <v>0</v>
      </c>
      <c r="AH1310" s="16">
        <v>0</v>
      </c>
      <c r="AJ1310">
        <v>66</v>
      </c>
      <c r="AK1310">
        <v>82.016999999999996</v>
      </c>
      <c r="AR1310">
        <v>60</v>
      </c>
      <c r="AS1310">
        <v>48.917999999999999</v>
      </c>
    </row>
    <row r="1311" spans="1:45" x14ac:dyDescent="0.3">
      <c r="A1311">
        <v>4483</v>
      </c>
      <c r="B1311">
        <v>1994</v>
      </c>
      <c r="C1311" s="1">
        <f t="shared" si="120"/>
        <v>30</v>
      </c>
      <c r="D1311" t="s">
        <v>47</v>
      </c>
      <c r="E1311" t="s">
        <v>22</v>
      </c>
      <c r="F1311" s="4" t="s">
        <v>26</v>
      </c>
      <c r="G1311" t="s">
        <v>26</v>
      </c>
      <c r="H1311" s="20">
        <v>72354</v>
      </c>
      <c r="I1311" s="2">
        <f t="shared" si="121"/>
        <v>72.353999999999999</v>
      </c>
      <c r="J1311" s="2"/>
      <c r="K1311" s="2">
        <v>0</v>
      </c>
      <c r="L1311" s="2">
        <v>0</v>
      </c>
      <c r="M1311" s="16">
        <f t="shared" si="122"/>
        <v>0</v>
      </c>
      <c r="N1311" s="6" t="s">
        <v>398</v>
      </c>
      <c r="O1311" s="4">
        <f t="shared" si="123"/>
        <v>2</v>
      </c>
      <c r="P1311" s="3">
        <f t="shared" si="124"/>
        <v>41381</v>
      </c>
      <c r="Q1311" s="4" t="str" cm="1">
        <f t="array" ref="Q1311:S1311">_xlfn.TEXTSPLIT(N1311,"/")</f>
        <v>4</v>
      </c>
      <c r="R1311" s="4" t="str">
        <v>17</v>
      </c>
      <c r="S1311" s="4" t="str">
        <v>13</v>
      </c>
      <c r="T1311" s="5">
        <f t="shared" si="125"/>
        <v>41381</v>
      </c>
      <c r="U1311">
        <v>67</v>
      </c>
      <c r="V1311" s="14">
        <v>315</v>
      </c>
      <c r="W1311" s="14">
        <v>26</v>
      </c>
      <c r="X1311" s="14">
        <v>473</v>
      </c>
      <c r="Y1311" s="14">
        <v>220</v>
      </c>
      <c r="Z1311" s="14">
        <v>12</v>
      </c>
      <c r="AA1311" s="14">
        <v>182</v>
      </c>
      <c r="AB1311" s="2">
        <v>1</v>
      </c>
      <c r="AC1311" s="2">
        <v>2</v>
      </c>
      <c r="AD1311" s="2">
        <v>6</v>
      </c>
      <c r="AE1311" s="2">
        <v>1</v>
      </c>
      <c r="AF1311" s="2">
        <v>0</v>
      </c>
      <c r="AG1311" s="2">
        <v>0</v>
      </c>
      <c r="AH1311" s="16">
        <v>0</v>
      </c>
      <c r="AJ1311">
        <v>52</v>
      </c>
      <c r="AK1311">
        <v>91.7</v>
      </c>
      <c r="AR1311">
        <v>54</v>
      </c>
      <c r="AS1311">
        <v>56.795999999999999</v>
      </c>
    </row>
    <row r="1312" spans="1:45" x14ac:dyDescent="0.3">
      <c r="A1312">
        <v>4480</v>
      </c>
      <c r="B1312">
        <v>1974</v>
      </c>
      <c r="C1312" s="1">
        <f t="shared" si="120"/>
        <v>50</v>
      </c>
      <c r="D1312" t="s">
        <v>47</v>
      </c>
      <c r="E1312" t="s">
        <v>42</v>
      </c>
      <c r="F1312" s="4" t="s">
        <v>29</v>
      </c>
      <c r="G1312" t="s">
        <v>29</v>
      </c>
      <c r="H1312" s="20">
        <v>60432</v>
      </c>
      <c r="I1312" s="2">
        <f t="shared" si="121"/>
        <v>60.432000000000002</v>
      </c>
      <c r="J1312" s="2"/>
      <c r="K1312" s="2">
        <v>0</v>
      </c>
      <c r="L1312" s="2">
        <v>1</v>
      </c>
      <c r="M1312" s="16">
        <f t="shared" si="122"/>
        <v>1</v>
      </c>
      <c r="N1312" s="7">
        <v>41885</v>
      </c>
      <c r="O1312" s="4">
        <f t="shared" si="123"/>
        <v>1</v>
      </c>
      <c r="P1312" s="3">
        <f t="shared" si="124"/>
        <v>41885</v>
      </c>
      <c r="Q1312" s="4" t="str" cm="1">
        <f t="array" ref="Q1312">_xlfn.TEXTSPLIT(N1312,"/")</f>
        <v>41885</v>
      </c>
      <c r="R1312" s="5"/>
      <c r="S1312" s="5"/>
      <c r="T1312" s="5" t="e">
        <f t="shared" si="125"/>
        <v>#NUM!</v>
      </c>
      <c r="U1312">
        <v>61</v>
      </c>
      <c r="V1312" s="14">
        <v>365</v>
      </c>
      <c r="W1312" s="14">
        <v>3</v>
      </c>
      <c r="X1312" s="14">
        <v>15</v>
      </c>
      <c r="Y1312" s="14">
        <v>4</v>
      </c>
      <c r="Z1312" s="14">
        <v>3</v>
      </c>
      <c r="AA1312" s="14">
        <v>11</v>
      </c>
      <c r="AB1312" s="2">
        <v>5</v>
      </c>
      <c r="AC1312" s="2">
        <v>7</v>
      </c>
      <c r="AD1312" s="2">
        <v>5</v>
      </c>
      <c r="AE1312" s="2">
        <v>6</v>
      </c>
      <c r="AF1312" s="2">
        <v>0</v>
      </c>
      <c r="AG1312" s="2">
        <v>0</v>
      </c>
      <c r="AH1312" s="16">
        <v>0</v>
      </c>
      <c r="AJ1312">
        <v>35</v>
      </c>
      <c r="AK1312">
        <v>20.518000000000001</v>
      </c>
      <c r="AR1312">
        <v>48</v>
      </c>
      <c r="AS1312">
        <v>46.097999999999999</v>
      </c>
    </row>
    <row r="1313" spans="1:45" x14ac:dyDescent="0.3">
      <c r="A1313">
        <v>4478</v>
      </c>
      <c r="B1313">
        <v>1980</v>
      </c>
      <c r="C1313" s="1">
        <f t="shared" si="120"/>
        <v>44</v>
      </c>
      <c r="D1313" t="s">
        <v>40</v>
      </c>
      <c r="E1313" t="s">
        <v>22</v>
      </c>
      <c r="F1313" s="4" t="s">
        <v>29</v>
      </c>
      <c r="G1313" t="s">
        <v>29</v>
      </c>
      <c r="H1313" s="20">
        <v>63777</v>
      </c>
      <c r="I1313" s="2">
        <f t="shared" si="121"/>
        <v>63.777000000000001</v>
      </c>
      <c r="J1313" s="2"/>
      <c r="K1313" s="2">
        <v>1</v>
      </c>
      <c r="L1313" s="2">
        <v>1</v>
      </c>
      <c r="M1313" s="16">
        <f t="shared" si="122"/>
        <v>2</v>
      </c>
      <c r="N1313" s="6" t="s">
        <v>149</v>
      </c>
      <c r="O1313" s="4">
        <f t="shared" si="123"/>
        <v>2</v>
      </c>
      <c r="P1313" s="3">
        <f t="shared" si="124"/>
        <v>41357</v>
      </c>
      <c r="Q1313" s="4" t="str" cm="1">
        <f t="array" ref="Q1313:S1313">_xlfn.TEXTSPLIT(N1313,"/")</f>
        <v>3</v>
      </c>
      <c r="R1313" s="4" t="str">
        <v>24</v>
      </c>
      <c r="S1313" s="4" t="str">
        <v>13</v>
      </c>
      <c r="T1313" s="5">
        <f t="shared" si="125"/>
        <v>41357</v>
      </c>
      <c r="U1313">
        <v>87</v>
      </c>
      <c r="V1313" s="14">
        <v>457</v>
      </c>
      <c r="W1313" s="14">
        <v>5</v>
      </c>
      <c r="X1313" s="14">
        <v>106</v>
      </c>
      <c r="Y1313" s="14">
        <v>15</v>
      </c>
      <c r="Z1313" s="14">
        <v>17</v>
      </c>
      <c r="AA1313" s="14">
        <v>53</v>
      </c>
      <c r="AB1313" s="2">
        <v>8</v>
      </c>
      <c r="AC1313" s="2">
        <v>11</v>
      </c>
      <c r="AD1313" s="2">
        <v>6</v>
      </c>
      <c r="AE1313" s="2">
        <v>8</v>
      </c>
      <c r="AF1313" s="2">
        <v>0</v>
      </c>
      <c r="AG1313" s="2">
        <v>0</v>
      </c>
      <c r="AH1313" s="16">
        <v>0</v>
      </c>
      <c r="AJ1313">
        <v>30</v>
      </c>
      <c r="AK1313">
        <v>79.244</v>
      </c>
      <c r="AR1313">
        <v>31</v>
      </c>
      <c r="AS1313">
        <v>87</v>
      </c>
    </row>
    <row r="1314" spans="1:45" x14ac:dyDescent="0.3">
      <c r="A1314">
        <v>4477</v>
      </c>
      <c r="B1314">
        <v>1959</v>
      </c>
      <c r="C1314" s="1">
        <f t="shared" si="120"/>
        <v>65</v>
      </c>
      <c r="D1314" t="s">
        <v>38</v>
      </c>
      <c r="E1314" t="s">
        <v>22</v>
      </c>
      <c r="F1314" s="4" t="s">
        <v>32</v>
      </c>
      <c r="G1314" t="s">
        <v>32</v>
      </c>
      <c r="H1314" s="20">
        <v>69096</v>
      </c>
      <c r="I1314" s="2">
        <f t="shared" si="121"/>
        <v>69.096000000000004</v>
      </c>
      <c r="J1314" s="2"/>
      <c r="K1314" s="2">
        <v>0</v>
      </c>
      <c r="L1314" s="2">
        <v>1</v>
      </c>
      <c r="M1314" s="16">
        <f t="shared" si="122"/>
        <v>1</v>
      </c>
      <c r="N1314" s="6" t="s">
        <v>99</v>
      </c>
      <c r="O1314" s="4">
        <f t="shared" si="123"/>
        <v>2</v>
      </c>
      <c r="P1314" s="3">
        <f t="shared" si="124"/>
        <v>41544</v>
      </c>
      <c r="Q1314" s="4" t="str" cm="1">
        <f t="array" ref="Q1314:S1314">_xlfn.TEXTSPLIT(N1314,"/")</f>
        <v>9</v>
      </c>
      <c r="R1314" s="4" t="str">
        <v>27</v>
      </c>
      <c r="S1314" s="4" t="str">
        <v>13</v>
      </c>
      <c r="T1314" s="5">
        <f t="shared" si="125"/>
        <v>41544</v>
      </c>
      <c r="U1314">
        <v>4</v>
      </c>
      <c r="V1314" s="14">
        <v>247</v>
      </c>
      <c r="W1314" s="14">
        <v>49</v>
      </c>
      <c r="X1314" s="14">
        <v>159</v>
      </c>
      <c r="Y1314" s="14">
        <v>7</v>
      </c>
      <c r="Z1314" s="14">
        <v>82</v>
      </c>
      <c r="AA1314" s="14">
        <v>109</v>
      </c>
      <c r="AB1314" s="2">
        <v>1</v>
      </c>
      <c r="AC1314" s="2">
        <v>5</v>
      </c>
      <c r="AD1314" s="2">
        <v>10</v>
      </c>
      <c r="AE1314" s="2">
        <v>4</v>
      </c>
      <c r="AF1314" s="2">
        <v>0</v>
      </c>
      <c r="AG1314" s="2">
        <v>0</v>
      </c>
      <c r="AH1314" s="16">
        <v>0</v>
      </c>
      <c r="AJ1314">
        <v>68</v>
      </c>
      <c r="AK1314">
        <v>65.748000000000005</v>
      </c>
      <c r="AR1314">
        <v>46</v>
      </c>
      <c r="AS1314">
        <v>102.16</v>
      </c>
    </row>
    <row r="1315" spans="1:45" hidden="1" x14ac:dyDescent="0.3">
      <c r="A1315">
        <v>4475</v>
      </c>
      <c r="B1315">
        <v>1950</v>
      </c>
      <c r="C1315" s="1">
        <f t="shared" si="120"/>
        <v>74</v>
      </c>
      <c r="D1315" t="s">
        <v>25</v>
      </c>
      <c r="E1315" t="s">
        <v>34</v>
      </c>
      <c r="F1315" s="4" t="s">
        <v>29</v>
      </c>
      <c r="G1315" t="s">
        <v>29</v>
      </c>
      <c r="H1315" s="20">
        <v>69098</v>
      </c>
      <c r="I1315" s="2">
        <f t="shared" si="121"/>
        <v>69.097999999999999</v>
      </c>
      <c r="J1315" s="2"/>
      <c r="K1315" s="2">
        <v>0</v>
      </c>
      <c r="L1315" s="2">
        <v>0</v>
      </c>
      <c r="M1315" s="16">
        <f t="shared" si="122"/>
        <v>0</v>
      </c>
      <c r="N1315" s="6" t="s">
        <v>190</v>
      </c>
      <c r="O1315" s="4">
        <f t="shared" si="123"/>
        <v>2</v>
      </c>
      <c r="P1315" s="3">
        <f t="shared" si="124"/>
        <v>41321</v>
      </c>
      <c r="Q1315" s="4" t="str" cm="1">
        <f t="array" ref="Q1315:S1315">_xlfn.TEXTSPLIT(N1315,"/")</f>
        <v>2</v>
      </c>
      <c r="R1315" s="4" t="str">
        <v>16</v>
      </c>
      <c r="S1315" s="4" t="str">
        <v>13</v>
      </c>
      <c r="T1315" s="5">
        <f t="shared" si="125"/>
        <v>41321</v>
      </c>
      <c r="U1315">
        <v>82</v>
      </c>
      <c r="V1315" s="14">
        <v>1315</v>
      </c>
      <c r="W1315" s="14">
        <v>22</v>
      </c>
      <c r="X1315" s="14">
        <v>780</v>
      </c>
      <c r="Y1315" s="14">
        <v>145</v>
      </c>
      <c r="Z1315" s="14">
        <v>0</v>
      </c>
      <c r="AA1315" s="14">
        <v>178</v>
      </c>
      <c r="AB1315" s="2">
        <v>1</v>
      </c>
      <c r="AC1315" s="2">
        <v>7</v>
      </c>
      <c r="AD1315" s="2">
        <v>9</v>
      </c>
      <c r="AE1315" s="2">
        <v>5</v>
      </c>
      <c r="AF1315" s="2">
        <v>0</v>
      </c>
      <c r="AG1315" s="2">
        <v>0</v>
      </c>
      <c r="AH1315" s="16">
        <v>0</v>
      </c>
      <c r="AJ1315">
        <v>76</v>
      </c>
      <c r="AK1315">
        <v>74.484999999999999</v>
      </c>
      <c r="AR1315">
        <v>46</v>
      </c>
      <c r="AS1315">
        <v>72.117000000000004</v>
      </c>
    </row>
    <row r="1316" spans="1:45" x14ac:dyDescent="0.3">
      <c r="A1316">
        <v>4472</v>
      </c>
      <c r="B1316">
        <v>1971</v>
      </c>
      <c r="C1316" s="1">
        <f t="shared" si="120"/>
        <v>53</v>
      </c>
      <c r="D1316" t="s">
        <v>33</v>
      </c>
      <c r="E1316" t="s">
        <v>34</v>
      </c>
      <c r="F1316" s="4" t="s">
        <v>23</v>
      </c>
      <c r="G1316" t="s">
        <v>23</v>
      </c>
      <c r="H1316" s="20">
        <v>35682</v>
      </c>
      <c r="I1316" s="2">
        <f t="shared" si="121"/>
        <v>35.682000000000002</v>
      </c>
      <c r="J1316" s="2"/>
      <c r="K1316" s="2">
        <v>1</v>
      </c>
      <c r="L1316" s="2">
        <v>0</v>
      </c>
      <c r="M1316" s="16">
        <f t="shared" si="122"/>
        <v>1</v>
      </c>
      <c r="N1316" s="6" t="s">
        <v>304</v>
      </c>
      <c r="O1316" s="4">
        <f t="shared" si="123"/>
        <v>2</v>
      </c>
      <c r="P1316" s="3">
        <f t="shared" si="124"/>
        <v>41817</v>
      </c>
      <c r="Q1316" s="4" t="str" cm="1">
        <f t="array" ref="Q1316:S1316">_xlfn.TEXTSPLIT(N1316,"/")</f>
        <v>6</v>
      </c>
      <c r="R1316" s="4" t="str">
        <v>27</v>
      </c>
      <c r="S1316" s="4" t="str">
        <v>14</v>
      </c>
      <c r="T1316" s="5">
        <f t="shared" si="125"/>
        <v>41817</v>
      </c>
      <c r="U1316">
        <v>34</v>
      </c>
      <c r="V1316" s="14">
        <v>23</v>
      </c>
      <c r="W1316" s="14">
        <v>0</v>
      </c>
      <c r="X1316" s="14">
        <v>8</v>
      </c>
      <c r="Y1316" s="14">
        <v>6</v>
      </c>
      <c r="Z1316" s="14">
        <v>2</v>
      </c>
      <c r="AA1316" s="14">
        <v>18</v>
      </c>
      <c r="AB1316" s="2">
        <v>1</v>
      </c>
      <c r="AC1316" s="2">
        <v>1</v>
      </c>
      <c r="AD1316" s="2">
        <v>3</v>
      </c>
      <c r="AE1316" s="2">
        <v>2</v>
      </c>
      <c r="AF1316" s="2">
        <v>0</v>
      </c>
      <c r="AG1316" s="2">
        <v>0</v>
      </c>
      <c r="AH1316" s="16">
        <v>0</v>
      </c>
      <c r="AJ1316">
        <v>58</v>
      </c>
      <c r="AK1316">
        <v>33.456000000000003</v>
      </c>
      <c r="AR1316">
        <v>65</v>
      </c>
      <c r="AS1316">
        <v>30.523</v>
      </c>
    </row>
    <row r="1317" spans="1:45" x14ac:dyDescent="0.3">
      <c r="A1317">
        <v>4470</v>
      </c>
      <c r="B1317">
        <v>1963</v>
      </c>
      <c r="C1317" s="1">
        <f t="shared" si="120"/>
        <v>61</v>
      </c>
      <c r="D1317" t="s">
        <v>25</v>
      </c>
      <c r="E1317" t="s">
        <v>42</v>
      </c>
      <c r="F1317" s="4" t="s">
        <v>29</v>
      </c>
      <c r="G1317" t="s">
        <v>29</v>
      </c>
      <c r="H1317" s="20">
        <v>58646</v>
      </c>
      <c r="I1317" s="2">
        <f t="shared" si="121"/>
        <v>58.646000000000001</v>
      </c>
      <c r="J1317" s="2"/>
      <c r="K1317" s="2">
        <v>0</v>
      </c>
      <c r="L1317" s="2">
        <v>1</v>
      </c>
      <c r="M1317" s="16">
        <f t="shared" si="122"/>
        <v>1</v>
      </c>
      <c r="N1317" s="7">
        <v>41553</v>
      </c>
      <c r="O1317" s="4">
        <f t="shared" si="123"/>
        <v>1</v>
      </c>
      <c r="P1317" s="3">
        <f t="shared" si="124"/>
        <v>41553</v>
      </c>
      <c r="Q1317" s="4" t="str" cm="1">
        <f t="array" ref="Q1317">_xlfn.TEXTSPLIT(N1317,"/")</f>
        <v>41553</v>
      </c>
      <c r="R1317" s="5"/>
      <c r="S1317" s="5"/>
      <c r="T1317" s="5" t="e">
        <f t="shared" si="125"/>
        <v>#NUM!</v>
      </c>
      <c r="U1317">
        <v>3</v>
      </c>
      <c r="V1317" s="14">
        <v>62</v>
      </c>
      <c r="W1317" s="14">
        <v>1</v>
      </c>
      <c r="X1317" s="14">
        <v>44</v>
      </c>
      <c r="Y1317" s="14">
        <v>6</v>
      </c>
      <c r="Z1317" s="14">
        <v>5</v>
      </c>
      <c r="AA1317" s="14">
        <v>22</v>
      </c>
      <c r="AB1317" s="2">
        <v>1</v>
      </c>
      <c r="AC1317" s="2">
        <v>2</v>
      </c>
      <c r="AD1317" s="2">
        <v>4</v>
      </c>
      <c r="AE1317" s="2">
        <v>4</v>
      </c>
      <c r="AF1317" s="2">
        <v>0</v>
      </c>
      <c r="AG1317" s="2">
        <v>0</v>
      </c>
      <c r="AH1317" s="16">
        <v>0</v>
      </c>
      <c r="AJ1317">
        <v>66</v>
      </c>
      <c r="AK1317">
        <v>58.137999999999998</v>
      </c>
      <c r="AR1317">
        <v>47</v>
      </c>
      <c r="AS1317">
        <v>70.179000000000002</v>
      </c>
    </row>
    <row r="1318" spans="1:45" x14ac:dyDescent="0.3">
      <c r="A1318">
        <v>4459</v>
      </c>
      <c r="B1318">
        <v>1990</v>
      </c>
      <c r="C1318" s="1">
        <f t="shared" si="120"/>
        <v>34</v>
      </c>
      <c r="D1318" t="s">
        <v>25</v>
      </c>
      <c r="E1318" t="s">
        <v>22</v>
      </c>
      <c r="F1318" s="4" t="s">
        <v>26</v>
      </c>
      <c r="G1318" t="s">
        <v>26</v>
      </c>
      <c r="H1318" s="20">
        <v>30279</v>
      </c>
      <c r="I1318" s="2">
        <f t="shared" si="121"/>
        <v>30.279</v>
      </c>
      <c r="J1318" s="2"/>
      <c r="K1318" s="2">
        <v>1</v>
      </c>
      <c r="L1318" s="2">
        <v>0</v>
      </c>
      <c r="M1318" s="16">
        <f t="shared" si="122"/>
        <v>1</v>
      </c>
      <c r="N1318" s="6" t="s">
        <v>167</v>
      </c>
      <c r="O1318" s="4">
        <f t="shared" si="123"/>
        <v>2</v>
      </c>
      <c r="P1318" s="3">
        <f t="shared" si="124"/>
        <v>41273</v>
      </c>
      <c r="Q1318" s="4" t="str" cm="1">
        <f t="array" ref="Q1318:S1318">_xlfn.TEXTSPLIT(N1318,"/")</f>
        <v>12</v>
      </c>
      <c r="R1318" s="4" t="str">
        <v>30</v>
      </c>
      <c r="S1318" s="4" t="str">
        <v>12</v>
      </c>
      <c r="T1318" s="5">
        <f t="shared" si="125"/>
        <v>41273</v>
      </c>
      <c r="U1318">
        <v>13</v>
      </c>
      <c r="V1318" s="14">
        <v>10</v>
      </c>
      <c r="W1318" s="14">
        <v>4</v>
      </c>
      <c r="X1318" s="14">
        <v>14</v>
      </c>
      <c r="Y1318" s="14">
        <v>4</v>
      </c>
      <c r="Z1318" s="14">
        <v>4</v>
      </c>
      <c r="AA1318" s="14">
        <v>1</v>
      </c>
      <c r="AB1318" s="2">
        <v>1</v>
      </c>
      <c r="AC1318" s="2">
        <v>1</v>
      </c>
      <c r="AD1318" s="2">
        <v>3</v>
      </c>
      <c r="AE1318" s="2">
        <v>8</v>
      </c>
      <c r="AF1318" s="2">
        <v>0</v>
      </c>
      <c r="AG1318" s="2">
        <v>0</v>
      </c>
      <c r="AH1318" s="16">
        <v>0</v>
      </c>
      <c r="AJ1318">
        <v>41</v>
      </c>
      <c r="AK1318">
        <v>24.367000000000001</v>
      </c>
      <c r="AR1318">
        <v>62</v>
      </c>
      <c r="AS1318">
        <v>54.456000000000003</v>
      </c>
    </row>
    <row r="1319" spans="1:45" hidden="1" x14ac:dyDescent="0.3">
      <c r="A1319">
        <v>4452</v>
      </c>
      <c r="B1319">
        <v>1958</v>
      </c>
      <c r="C1319" s="1">
        <f t="shared" si="120"/>
        <v>66</v>
      </c>
      <c r="D1319" t="s">
        <v>38</v>
      </c>
      <c r="E1319" t="s">
        <v>22</v>
      </c>
      <c r="F1319" s="4" t="s">
        <v>26</v>
      </c>
      <c r="G1319" t="s">
        <v>26</v>
      </c>
      <c r="H1319" s="20">
        <v>50388</v>
      </c>
      <c r="I1319" s="2">
        <f t="shared" si="121"/>
        <v>50.387999999999998</v>
      </c>
      <c r="J1319" s="2"/>
      <c r="K1319" s="2">
        <v>0</v>
      </c>
      <c r="L1319" s="2">
        <v>1</v>
      </c>
      <c r="M1319" s="16">
        <f t="shared" si="122"/>
        <v>1</v>
      </c>
      <c r="N1319" s="6" t="s">
        <v>79</v>
      </c>
      <c r="O1319" s="4">
        <f t="shared" si="123"/>
        <v>2</v>
      </c>
      <c r="P1319" s="3">
        <f t="shared" si="124"/>
        <v>41787</v>
      </c>
      <c r="Q1319" s="4" t="str" cm="1">
        <f t="array" ref="Q1319:S1319">_xlfn.TEXTSPLIT(N1319,"/")</f>
        <v>5</v>
      </c>
      <c r="R1319" s="4" t="str">
        <v>28</v>
      </c>
      <c r="S1319" s="4" t="str">
        <v>14</v>
      </c>
      <c r="T1319" s="5">
        <f t="shared" si="125"/>
        <v>41787</v>
      </c>
      <c r="U1319">
        <v>3</v>
      </c>
      <c r="V1319" s="14">
        <v>292</v>
      </c>
      <c r="W1319" s="14">
        <v>6</v>
      </c>
      <c r="X1319" s="14">
        <v>37</v>
      </c>
      <c r="Y1319" s="14">
        <v>0</v>
      </c>
      <c r="Z1319" s="14">
        <v>3</v>
      </c>
      <c r="AA1319" s="14">
        <v>34</v>
      </c>
      <c r="AB1319" s="2">
        <v>4</v>
      </c>
      <c r="AC1319" s="2">
        <v>6</v>
      </c>
      <c r="AD1319" s="2">
        <v>6</v>
      </c>
      <c r="AE1319" s="2">
        <v>7</v>
      </c>
      <c r="AF1319" s="2">
        <v>1</v>
      </c>
      <c r="AG1319" s="2">
        <v>0</v>
      </c>
      <c r="AH1319" s="16">
        <v>2</v>
      </c>
      <c r="AJ1319">
        <v>50</v>
      </c>
      <c r="AK1319">
        <v>65.332999999999998</v>
      </c>
      <c r="AR1319">
        <v>42</v>
      </c>
      <c r="AS1319">
        <v>72.066000000000003</v>
      </c>
    </row>
    <row r="1320" spans="1:45" x14ac:dyDescent="0.3">
      <c r="A1320">
        <v>4444</v>
      </c>
      <c r="B1320">
        <v>1973</v>
      </c>
      <c r="C1320" s="1">
        <f t="shared" si="120"/>
        <v>51</v>
      </c>
      <c r="D1320" t="s">
        <v>25</v>
      </c>
      <c r="E1320" t="s">
        <v>22</v>
      </c>
      <c r="F1320" s="4" t="s">
        <v>29</v>
      </c>
      <c r="G1320" t="s">
        <v>29</v>
      </c>
      <c r="H1320" s="20">
        <v>30023</v>
      </c>
      <c r="I1320" s="2">
        <f t="shared" si="121"/>
        <v>30.023</v>
      </c>
      <c r="J1320" s="2"/>
      <c r="K1320" s="2">
        <v>1</v>
      </c>
      <c r="L1320" s="2">
        <v>0</v>
      </c>
      <c r="M1320" s="16">
        <f t="shared" si="122"/>
        <v>1</v>
      </c>
      <c r="N1320" s="6" t="s">
        <v>274</v>
      </c>
      <c r="O1320" s="4">
        <f t="shared" si="123"/>
        <v>2</v>
      </c>
      <c r="P1320" s="3">
        <f t="shared" si="124"/>
        <v>41722</v>
      </c>
      <c r="Q1320" s="4" t="str" cm="1">
        <f t="array" ref="Q1320:S1320">_xlfn.TEXTSPLIT(N1320,"/")</f>
        <v>3</v>
      </c>
      <c r="R1320" s="4" t="str">
        <v>24</v>
      </c>
      <c r="S1320" s="4" t="str">
        <v>14</v>
      </c>
      <c r="T1320" s="5">
        <f t="shared" si="125"/>
        <v>41722</v>
      </c>
      <c r="U1320">
        <v>28</v>
      </c>
      <c r="V1320" s="14">
        <v>11</v>
      </c>
      <c r="W1320" s="14">
        <v>0</v>
      </c>
      <c r="X1320" s="14">
        <v>16</v>
      </c>
      <c r="Y1320" s="14">
        <v>7</v>
      </c>
      <c r="Z1320" s="14">
        <v>6</v>
      </c>
      <c r="AA1320" s="14">
        <v>21</v>
      </c>
      <c r="AB1320" s="2">
        <v>1</v>
      </c>
      <c r="AC1320" s="2">
        <v>2</v>
      </c>
      <c r="AD1320" s="2">
        <v>3</v>
      </c>
      <c r="AE1320" s="2">
        <v>8</v>
      </c>
      <c r="AF1320" s="2">
        <v>0</v>
      </c>
      <c r="AG1320" s="2">
        <v>0</v>
      </c>
      <c r="AH1320" s="16">
        <v>0</v>
      </c>
      <c r="AJ1320">
        <v>75</v>
      </c>
      <c r="AK1320">
        <v>34.469000000000001</v>
      </c>
      <c r="AR1320">
        <v>35</v>
      </c>
      <c r="AS1320">
        <v>67.546000000000006</v>
      </c>
    </row>
    <row r="1321" spans="1:45" x14ac:dyDescent="0.3">
      <c r="A1321">
        <v>4442</v>
      </c>
      <c r="B1321">
        <v>1962</v>
      </c>
      <c r="C1321" s="1">
        <f t="shared" si="120"/>
        <v>62</v>
      </c>
      <c r="D1321" t="s">
        <v>28</v>
      </c>
      <c r="E1321" t="s">
        <v>22</v>
      </c>
      <c r="F1321" s="4" t="s">
        <v>26</v>
      </c>
      <c r="G1321" t="s">
        <v>26</v>
      </c>
      <c r="H1321" s="20">
        <v>46524</v>
      </c>
      <c r="I1321" s="2">
        <f t="shared" si="121"/>
        <v>46.524000000000001</v>
      </c>
      <c r="J1321" s="2"/>
      <c r="K1321" s="2">
        <v>0</v>
      </c>
      <c r="L1321" s="2">
        <v>1</v>
      </c>
      <c r="M1321" s="16">
        <f t="shared" si="122"/>
        <v>1</v>
      </c>
      <c r="N1321" s="7">
        <v>41398</v>
      </c>
      <c r="O1321" s="4">
        <f t="shared" si="123"/>
        <v>1</v>
      </c>
      <c r="P1321" s="3">
        <f t="shared" si="124"/>
        <v>41398</v>
      </c>
      <c r="Q1321" s="4" t="str" cm="1">
        <f t="array" ref="Q1321">_xlfn.TEXTSPLIT(N1321,"/")</f>
        <v>41398</v>
      </c>
      <c r="R1321" s="5"/>
      <c r="S1321" s="5"/>
      <c r="T1321" s="5" t="e">
        <f t="shared" si="125"/>
        <v>#NUM!</v>
      </c>
      <c r="U1321">
        <v>70</v>
      </c>
      <c r="V1321" s="14">
        <v>31</v>
      </c>
      <c r="W1321" s="14">
        <v>19</v>
      </c>
      <c r="X1321" s="14">
        <v>35</v>
      </c>
      <c r="Y1321" s="14">
        <v>26</v>
      </c>
      <c r="Z1321" s="14">
        <v>14</v>
      </c>
      <c r="AA1321" s="14">
        <v>52</v>
      </c>
      <c r="AB1321" s="2">
        <v>2</v>
      </c>
      <c r="AC1321" s="2">
        <v>1</v>
      </c>
      <c r="AD1321" s="2">
        <v>5</v>
      </c>
      <c r="AE1321" s="2">
        <v>3</v>
      </c>
      <c r="AF1321" s="2">
        <v>0</v>
      </c>
      <c r="AG1321" s="2">
        <v>0</v>
      </c>
      <c r="AH1321" s="16">
        <v>0</v>
      </c>
      <c r="AJ1321">
        <v>55</v>
      </c>
      <c r="AK1321">
        <v>38.442999999999998</v>
      </c>
      <c r="AR1321">
        <v>65</v>
      </c>
      <c r="AS1321">
        <v>33.438000000000002</v>
      </c>
    </row>
    <row r="1322" spans="1:45" x14ac:dyDescent="0.3">
      <c r="A1322">
        <v>4440</v>
      </c>
      <c r="B1322">
        <v>1965</v>
      </c>
      <c r="C1322" s="1">
        <f t="shared" si="120"/>
        <v>59</v>
      </c>
      <c r="D1322" t="s">
        <v>47</v>
      </c>
      <c r="E1322" t="s">
        <v>42</v>
      </c>
      <c r="F1322" s="4" t="s">
        <v>29</v>
      </c>
      <c r="G1322" t="s">
        <v>29</v>
      </c>
      <c r="H1322" s="20">
        <v>64100</v>
      </c>
      <c r="I1322" s="2">
        <f t="shared" si="121"/>
        <v>64.099999999999994</v>
      </c>
      <c r="J1322" s="2"/>
      <c r="K1322" s="2">
        <v>0</v>
      </c>
      <c r="L1322" s="2">
        <v>1</v>
      </c>
      <c r="M1322" s="16">
        <f t="shared" si="122"/>
        <v>1</v>
      </c>
      <c r="N1322" s="7">
        <v>41556</v>
      </c>
      <c r="O1322" s="4">
        <f t="shared" si="123"/>
        <v>1</v>
      </c>
      <c r="P1322" s="3">
        <f t="shared" si="124"/>
        <v>41556</v>
      </c>
      <c r="Q1322" s="4" t="str" cm="1">
        <f t="array" ref="Q1322">_xlfn.TEXTSPLIT(N1322,"/")</f>
        <v>41556</v>
      </c>
      <c r="R1322" s="5"/>
      <c r="S1322" s="5"/>
      <c r="T1322" s="5" t="e">
        <f t="shared" si="125"/>
        <v>#NUM!</v>
      </c>
      <c r="U1322">
        <v>93</v>
      </c>
      <c r="V1322" s="14">
        <v>509</v>
      </c>
      <c r="W1322" s="14">
        <v>0</v>
      </c>
      <c r="X1322" s="14">
        <v>27</v>
      </c>
      <c r="Y1322" s="14">
        <v>0</v>
      </c>
      <c r="Z1322" s="14">
        <v>0</v>
      </c>
      <c r="AA1322" s="14">
        <v>10</v>
      </c>
      <c r="AB1322" s="2">
        <v>1</v>
      </c>
      <c r="AC1322" s="2">
        <v>8</v>
      </c>
      <c r="AD1322" s="2">
        <v>6</v>
      </c>
      <c r="AE1322" s="2">
        <v>7</v>
      </c>
      <c r="AF1322" s="2">
        <v>0</v>
      </c>
      <c r="AG1322" s="2">
        <v>0</v>
      </c>
      <c r="AH1322" s="16">
        <v>1</v>
      </c>
      <c r="AJ1322">
        <v>71</v>
      </c>
      <c r="AK1322">
        <v>82.623000000000005</v>
      </c>
      <c r="AR1322">
        <v>45</v>
      </c>
      <c r="AS1322">
        <v>73.807000000000002</v>
      </c>
    </row>
    <row r="1323" spans="1:45" x14ac:dyDescent="0.3">
      <c r="A1323">
        <v>4437</v>
      </c>
      <c r="B1323">
        <v>1963</v>
      </c>
      <c r="C1323" s="1">
        <f t="shared" si="120"/>
        <v>61</v>
      </c>
      <c r="D1323" t="s">
        <v>25</v>
      </c>
      <c r="E1323" t="s">
        <v>22</v>
      </c>
      <c r="F1323" s="4" t="s">
        <v>29</v>
      </c>
      <c r="G1323" t="s">
        <v>29</v>
      </c>
      <c r="H1323" s="20">
        <v>65316</v>
      </c>
      <c r="I1323" s="2">
        <f t="shared" si="121"/>
        <v>65.316000000000003</v>
      </c>
      <c r="J1323" s="2"/>
      <c r="K1323" s="2">
        <v>1</v>
      </c>
      <c r="L1323" s="2">
        <v>1</v>
      </c>
      <c r="M1323" s="16">
        <f t="shared" si="122"/>
        <v>2</v>
      </c>
      <c r="N1323" s="6" t="s">
        <v>141</v>
      </c>
      <c r="O1323" s="4">
        <f t="shared" si="123"/>
        <v>2</v>
      </c>
      <c r="P1323" s="3">
        <f t="shared" si="124"/>
        <v>41388</v>
      </c>
      <c r="Q1323" s="4" t="str" cm="1">
        <f t="array" ref="Q1323:S1323">_xlfn.TEXTSPLIT(N1323,"/")</f>
        <v>4</v>
      </c>
      <c r="R1323" s="4" t="str">
        <v>24</v>
      </c>
      <c r="S1323" s="4" t="str">
        <v>13</v>
      </c>
      <c r="T1323" s="5">
        <f t="shared" si="125"/>
        <v>41388</v>
      </c>
      <c r="U1323">
        <v>65</v>
      </c>
      <c r="V1323" s="14">
        <v>112</v>
      </c>
      <c r="W1323" s="14">
        <v>6</v>
      </c>
      <c r="X1323" s="14">
        <v>92</v>
      </c>
      <c r="Y1323" s="14">
        <v>3</v>
      </c>
      <c r="Z1323" s="14">
        <v>9</v>
      </c>
      <c r="AA1323" s="14">
        <v>38</v>
      </c>
      <c r="AB1323" s="2">
        <v>2</v>
      </c>
      <c r="AC1323" s="2">
        <v>3</v>
      </c>
      <c r="AD1323" s="2">
        <v>5</v>
      </c>
      <c r="AE1323" s="2">
        <v>4</v>
      </c>
      <c r="AF1323" s="2">
        <v>0</v>
      </c>
      <c r="AG1323" s="2">
        <v>0</v>
      </c>
      <c r="AH1323" s="16">
        <v>0</v>
      </c>
      <c r="AJ1323">
        <v>71</v>
      </c>
      <c r="AK1323">
        <v>28.332000000000001</v>
      </c>
      <c r="AR1323">
        <v>50</v>
      </c>
      <c r="AS1323">
        <v>57.1</v>
      </c>
    </row>
    <row r="1324" spans="1:45" x14ac:dyDescent="0.3">
      <c r="A1324">
        <v>4436</v>
      </c>
      <c r="B1324">
        <v>1977</v>
      </c>
      <c r="C1324" s="1">
        <f t="shared" si="120"/>
        <v>47</v>
      </c>
      <c r="D1324" t="s">
        <v>25</v>
      </c>
      <c r="E1324" t="s">
        <v>22</v>
      </c>
      <c r="F1324" s="4" t="s">
        <v>26</v>
      </c>
      <c r="G1324" t="s">
        <v>26</v>
      </c>
      <c r="H1324" s="20">
        <v>20180</v>
      </c>
      <c r="I1324" s="2">
        <f t="shared" si="121"/>
        <v>20.18</v>
      </c>
      <c r="J1324" s="2"/>
      <c r="K1324" s="2">
        <v>0</v>
      </c>
      <c r="L1324" s="2">
        <v>0</v>
      </c>
      <c r="M1324" s="16">
        <f t="shared" si="122"/>
        <v>0</v>
      </c>
      <c r="N1324" s="6" t="s">
        <v>103</v>
      </c>
      <c r="O1324" s="4">
        <f t="shared" si="123"/>
        <v>2</v>
      </c>
      <c r="P1324" s="3">
        <f t="shared" si="124"/>
        <v>41325</v>
      </c>
      <c r="Q1324" s="4" t="str" cm="1">
        <f t="array" ref="Q1324:S1324">_xlfn.TEXTSPLIT(N1324,"/")</f>
        <v>2</v>
      </c>
      <c r="R1324" s="4" t="str">
        <v>20</v>
      </c>
      <c r="S1324" s="4" t="str">
        <v>13</v>
      </c>
      <c r="T1324" s="5">
        <f t="shared" si="125"/>
        <v>41325</v>
      </c>
      <c r="U1324">
        <v>27</v>
      </c>
      <c r="V1324" s="14">
        <v>18</v>
      </c>
      <c r="W1324" s="14">
        <v>42</v>
      </c>
      <c r="X1324" s="14">
        <v>24</v>
      </c>
      <c r="Y1324" s="14">
        <v>15</v>
      </c>
      <c r="Z1324" s="14">
        <v>20</v>
      </c>
      <c r="AA1324" s="14">
        <v>18</v>
      </c>
      <c r="AB1324" s="2">
        <v>1</v>
      </c>
      <c r="AC1324" s="2">
        <v>2</v>
      </c>
      <c r="AD1324" s="2">
        <v>4</v>
      </c>
      <c r="AE1324" s="2">
        <v>7</v>
      </c>
      <c r="AF1324" s="2">
        <v>0</v>
      </c>
      <c r="AG1324" s="2">
        <v>0</v>
      </c>
      <c r="AH1324" s="16">
        <v>0</v>
      </c>
      <c r="AJ1324">
        <v>52</v>
      </c>
      <c r="AK1324">
        <v>73.691000000000003</v>
      </c>
      <c r="AR1324">
        <v>42</v>
      </c>
      <c r="AS1324">
        <v>36.143000000000001</v>
      </c>
    </row>
    <row r="1325" spans="1:45" x14ac:dyDescent="0.3">
      <c r="A1325">
        <v>4432</v>
      </c>
      <c r="B1325">
        <v>1977</v>
      </c>
      <c r="C1325" s="1">
        <f t="shared" si="120"/>
        <v>47</v>
      </c>
      <c r="D1325" t="s">
        <v>25</v>
      </c>
      <c r="E1325" t="s">
        <v>22</v>
      </c>
      <c r="F1325" s="4" t="s">
        <v>23</v>
      </c>
      <c r="G1325" t="s">
        <v>23</v>
      </c>
      <c r="H1325" s="20">
        <v>31615</v>
      </c>
      <c r="I1325" s="2">
        <f t="shared" si="121"/>
        <v>31.614999999999998</v>
      </c>
      <c r="J1325" s="2"/>
      <c r="K1325" s="2">
        <v>1</v>
      </c>
      <c r="L1325" s="2">
        <v>0</v>
      </c>
      <c r="M1325" s="16">
        <f t="shared" si="122"/>
        <v>1</v>
      </c>
      <c r="N1325" s="6" t="s">
        <v>427</v>
      </c>
      <c r="O1325" s="4">
        <f t="shared" si="123"/>
        <v>2</v>
      </c>
      <c r="P1325" s="3">
        <f t="shared" si="124"/>
        <v>41349</v>
      </c>
      <c r="Q1325" s="4" t="str" cm="1">
        <f t="array" ref="Q1325:S1325">_xlfn.TEXTSPLIT(N1325,"/")</f>
        <v>3</v>
      </c>
      <c r="R1325" s="4" t="str">
        <v>16</v>
      </c>
      <c r="S1325" s="4" t="str">
        <v>13</v>
      </c>
      <c r="T1325" s="5">
        <f t="shared" si="125"/>
        <v>41349</v>
      </c>
      <c r="U1325">
        <v>82</v>
      </c>
      <c r="V1325" s="14">
        <v>2</v>
      </c>
      <c r="W1325" s="14">
        <v>3</v>
      </c>
      <c r="X1325" s="14">
        <v>20</v>
      </c>
      <c r="Y1325" s="14">
        <v>6</v>
      </c>
      <c r="Z1325" s="14">
        <v>11</v>
      </c>
      <c r="AA1325" s="14">
        <v>9</v>
      </c>
      <c r="AB1325" s="2">
        <v>2</v>
      </c>
      <c r="AC1325" s="2">
        <v>2</v>
      </c>
      <c r="AD1325" s="2">
        <v>3</v>
      </c>
      <c r="AE1325" s="2">
        <v>7</v>
      </c>
      <c r="AF1325" s="2">
        <v>0</v>
      </c>
      <c r="AG1325" s="2">
        <v>0</v>
      </c>
      <c r="AH1325" s="16">
        <v>0</v>
      </c>
      <c r="AJ1325">
        <v>48</v>
      </c>
      <c r="AK1325">
        <v>31.16</v>
      </c>
      <c r="AR1325">
        <v>57</v>
      </c>
      <c r="AS1325">
        <v>29.434999999999999</v>
      </c>
    </row>
    <row r="1326" spans="1:45" x14ac:dyDescent="0.3">
      <c r="A1326">
        <v>4427</v>
      </c>
      <c r="B1326">
        <v>1996</v>
      </c>
      <c r="C1326" s="1">
        <f t="shared" si="120"/>
        <v>28</v>
      </c>
      <c r="D1326" t="s">
        <v>25</v>
      </c>
      <c r="E1326" t="s">
        <v>36</v>
      </c>
      <c r="F1326" s="4" t="s">
        <v>26</v>
      </c>
      <c r="G1326" t="s">
        <v>26</v>
      </c>
      <c r="H1326" s="20">
        <v>83257</v>
      </c>
      <c r="I1326" s="2">
        <f t="shared" si="121"/>
        <v>83.257000000000005</v>
      </c>
      <c r="J1326" s="2"/>
      <c r="K1326" s="2">
        <v>0</v>
      </c>
      <c r="L1326" s="2">
        <v>0</v>
      </c>
      <c r="M1326" s="16">
        <f t="shared" si="122"/>
        <v>0</v>
      </c>
      <c r="N1326" s="6" t="s">
        <v>192</v>
      </c>
      <c r="O1326" s="4">
        <f t="shared" si="123"/>
        <v>2</v>
      </c>
      <c r="P1326" s="3">
        <f t="shared" si="124"/>
        <v>41170</v>
      </c>
      <c r="Q1326" s="4" t="str" cm="1">
        <f t="array" ref="Q1326:S1326">_xlfn.TEXTSPLIT(N1326,"/")</f>
        <v>9</v>
      </c>
      <c r="R1326" s="4" t="str">
        <v>18</v>
      </c>
      <c r="S1326" s="4" t="str">
        <v>12</v>
      </c>
      <c r="T1326" s="5">
        <f t="shared" si="125"/>
        <v>41170</v>
      </c>
      <c r="U1326">
        <v>56</v>
      </c>
      <c r="V1326" s="14">
        <v>536</v>
      </c>
      <c r="W1326" s="14">
        <v>27</v>
      </c>
      <c r="X1326" s="14">
        <v>590</v>
      </c>
      <c r="Y1326" s="14">
        <v>38</v>
      </c>
      <c r="Z1326" s="14">
        <v>107</v>
      </c>
      <c r="AA1326" s="14">
        <v>67</v>
      </c>
      <c r="AB1326" s="2">
        <v>1</v>
      </c>
      <c r="AC1326" s="2">
        <v>5</v>
      </c>
      <c r="AD1326" s="2">
        <v>12</v>
      </c>
      <c r="AE1326" s="2">
        <v>6</v>
      </c>
      <c r="AF1326" s="2">
        <v>1</v>
      </c>
      <c r="AG1326" s="2">
        <v>1</v>
      </c>
      <c r="AH1326" s="16">
        <v>2</v>
      </c>
      <c r="AJ1326">
        <v>46</v>
      </c>
      <c r="AK1326">
        <v>71.855000000000004</v>
      </c>
      <c r="AR1326">
        <v>47</v>
      </c>
      <c r="AS1326">
        <v>30.56</v>
      </c>
    </row>
    <row r="1327" spans="1:45" x14ac:dyDescent="0.3">
      <c r="A1327">
        <v>4426</v>
      </c>
      <c r="B1327">
        <v>1976</v>
      </c>
      <c r="C1327" s="1">
        <f t="shared" si="120"/>
        <v>48</v>
      </c>
      <c r="D1327" t="s">
        <v>31</v>
      </c>
      <c r="E1327" t="s">
        <v>22</v>
      </c>
      <c r="F1327" s="4" t="s">
        <v>26</v>
      </c>
      <c r="G1327" t="s">
        <v>26</v>
      </c>
      <c r="H1327" s="20">
        <v>55801</v>
      </c>
      <c r="I1327" s="2">
        <f t="shared" si="121"/>
        <v>55.801000000000002</v>
      </c>
      <c r="J1327" s="2"/>
      <c r="K1327" s="2">
        <v>1</v>
      </c>
      <c r="L1327" s="2">
        <v>1</v>
      </c>
      <c r="M1327" s="16">
        <f t="shared" si="122"/>
        <v>2</v>
      </c>
      <c r="N1327" s="6" t="s">
        <v>309</v>
      </c>
      <c r="O1327" s="4">
        <f t="shared" si="123"/>
        <v>2</v>
      </c>
      <c r="P1327" s="3">
        <f t="shared" si="124"/>
        <v>41539</v>
      </c>
      <c r="Q1327" s="4" t="str" cm="1">
        <f t="array" ref="Q1327:S1327">_xlfn.TEXTSPLIT(N1327,"/")</f>
        <v>9</v>
      </c>
      <c r="R1327" s="4" t="str">
        <v>22</v>
      </c>
      <c r="S1327" s="4" t="str">
        <v>13</v>
      </c>
      <c r="T1327" s="5">
        <f t="shared" si="125"/>
        <v>41539</v>
      </c>
      <c r="U1327">
        <v>35</v>
      </c>
      <c r="V1327" s="14">
        <v>367</v>
      </c>
      <c r="W1327" s="14">
        <v>4</v>
      </c>
      <c r="X1327" s="14">
        <v>51</v>
      </c>
      <c r="Y1327" s="14">
        <v>6</v>
      </c>
      <c r="Z1327" s="14">
        <v>4</v>
      </c>
      <c r="AA1327" s="14">
        <v>95</v>
      </c>
      <c r="AB1327" s="2">
        <v>6</v>
      </c>
      <c r="AC1327" s="2">
        <v>7</v>
      </c>
      <c r="AD1327" s="2">
        <v>6</v>
      </c>
      <c r="AE1327" s="2">
        <v>7</v>
      </c>
      <c r="AF1327" s="2">
        <v>0</v>
      </c>
      <c r="AG1327" s="2">
        <v>0</v>
      </c>
      <c r="AH1327" s="16">
        <v>1</v>
      </c>
      <c r="AJ1327">
        <v>47</v>
      </c>
      <c r="AK1327">
        <v>29.478000000000002</v>
      </c>
      <c r="AR1327">
        <v>47</v>
      </c>
      <c r="AS1327">
        <v>47.024999999999999</v>
      </c>
    </row>
    <row r="1328" spans="1:45" x14ac:dyDescent="0.3">
      <c r="A1328">
        <v>4418</v>
      </c>
      <c r="B1328">
        <v>1984</v>
      </c>
      <c r="C1328" s="1">
        <f t="shared" si="120"/>
        <v>40</v>
      </c>
      <c r="D1328" t="s">
        <v>28</v>
      </c>
      <c r="E1328" t="s">
        <v>42</v>
      </c>
      <c r="F1328" s="4" t="s">
        <v>26</v>
      </c>
      <c r="G1328" t="s">
        <v>26</v>
      </c>
      <c r="H1328" s="20">
        <v>89616</v>
      </c>
      <c r="I1328" s="2">
        <f t="shared" si="121"/>
        <v>89.616</v>
      </c>
      <c r="J1328" s="2"/>
      <c r="K1328" s="2">
        <v>0</v>
      </c>
      <c r="L1328" s="2">
        <v>0</v>
      </c>
      <c r="M1328" s="16">
        <f t="shared" si="122"/>
        <v>0</v>
      </c>
      <c r="N1328" s="6" t="s">
        <v>314</v>
      </c>
      <c r="O1328" s="4">
        <f t="shared" si="123"/>
        <v>2</v>
      </c>
      <c r="P1328" s="3">
        <f t="shared" si="124"/>
        <v>41330</v>
      </c>
      <c r="Q1328" s="4" t="str" cm="1">
        <f t="array" ref="Q1328:S1328">_xlfn.TEXTSPLIT(N1328,"/")</f>
        <v>2</v>
      </c>
      <c r="R1328" s="4" t="str">
        <v>25</v>
      </c>
      <c r="S1328" s="4" t="str">
        <v>13</v>
      </c>
      <c r="T1328" s="5">
        <f t="shared" si="125"/>
        <v>41330</v>
      </c>
      <c r="U1328">
        <v>36</v>
      </c>
      <c r="V1328" s="14">
        <v>671</v>
      </c>
      <c r="W1328" s="14">
        <v>47</v>
      </c>
      <c r="X1328" s="14">
        <v>655</v>
      </c>
      <c r="Y1328" s="14">
        <v>145</v>
      </c>
      <c r="Z1328" s="14">
        <v>111</v>
      </c>
      <c r="AA1328" s="14">
        <v>15</v>
      </c>
      <c r="AB1328" s="2">
        <v>1</v>
      </c>
      <c r="AC1328" s="2">
        <v>7</v>
      </c>
      <c r="AD1328" s="2">
        <v>12</v>
      </c>
      <c r="AE1328" s="2">
        <v>2</v>
      </c>
      <c r="AF1328" s="2">
        <v>1</v>
      </c>
      <c r="AG1328" s="2">
        <v>0</v>
      </c>
      <c r="AH1328" s="16">
        <v>0</v>
      </c>
      <c r="AJ1328">
        <v>51</v>
      </c>
      <c r="AK1328">
        <v>64.474000000000004</v>
      </c>
      <c r="AR1328">
        <v>56</v>
      </c>
      <c r="AS1328">
        <v>42.664000000000001</v>
      </c>
    </row>
    <row r="1329" spans="1:45" x14ac:dyDescent="0.3">
      <c r="A1329">
        <v>4415</v>
      </c>
      <c r="B1329">
        <v>1962</v>
      </c>
      <c r="C1329" s="1">
        <f t="shared" si="120"/>
        <v>62</v>
      </c>
      <c r="D1329" t="s">
        <v>25</v>
      </c>
      <c r="E1329" t="s">
        <v>22</v>
      </c>
      <c r="F1329" s="4" t="s">
        <v>29</v>
      </c>
      <c r="G1329" t="s">
        <v>29</v>
      </c>
      <c r="H1329" s="20">
        <v>16860</v>
      </c>
      <c r="I1329" s="2">
        <f t="shared" si="121"/>
        <v>16.86</v>
      </c>
      <c r="J1329" s="2"/>
      <c r="K1329" s="2">
        <v>1</v>
      </c>
      <c r="L1329" s="2">
        <v>1</v>
      </c>
      <c r="M1329" s="16">
        <f t="shared" si="122"/>
        <v>2</v>
      </c>
      <c r="N1329" s="7">
        <v>41252</v>
      </c>
      <c r="O1329" s="4">
        <f t="shared" si="123"/>
        <v>1</v>
      </c>
      <c r="P1329" s="3">
        <f t="shared" si="124"/>
        <v>41252</v>
      </c>
      <c r="Q1329" s="4" t="str" cm="1">
        <f t="array" ref="Q1329">_xlfn.TEXTSPLIT(N1329,"/")</f>
        <v>41252</v>
      </c>
      <c r="R1329" s="5"/>
      <c r="S1329" s="5"/>
      <c r="T1329" s="5" t="e">
        <f t="shared" si="125"/>
        <v>#NUM!</v>
      </c>
      <c r="U1329">
        <v>19</v>
      </c>
      <c r="V1329" s="14">
        <v>10</v>
      </c>
      <c r="W1329" s="14">
        <v>4</v>
      </c>
      <c r="X1329" s="14">
        <v>4</v>
      </c>
      <c r="Y1329" s="14">
        <v>3</v>
      </c>
      <c r="Z1329" s="14">
        <v>3</v>
      </c>
      <c r="AA1329" s="14">
        <v>14</v>
      </c>
      <c r="AB1329" s="2">
        <v>3</v>
      </c>
      <c r="AC1329" s="2">
        <v>1</v>
      </c>
      <c r="AD1329" s="2">
        <v>3</v>
      </c>
      <c r="AE1329" s="2">
        <v>7</v>
      </c>
      <c r="AF1329" s="2">
        <v>0</v>
      </c>
      <c r="AG1329" s="2">
        <v>0</v>
      </c>
      <c r="AH1329" s="16">
        <v>0</v>
      </c>
      <c r="AJ1329">
        <v>68</v>
      </c>
      <c r="AK1329">
        <v>58.481999999999999</v>
      </c>
      <c r="AR1329">
        <v>54</v>
      </c>
      <c r="AS1329">
        <v>22.39</v>
      </c>
    </row>
    <row r="1330" spans="1:45" x14ac:dyDescent="0.3">
      <c r="A1330">
        <v>4406</v>
      </c>
      <c r="B1330">
        <v>1971</v>
      </c>
      <c r="C1330" s="1">
        <f t="shared" si="120"/>
        <v>53</v>
      </c>
      <c r="D1330" t="s">
        <v>28</v>
      </c>
      <c r="E1330" t="s">
        <v>22</v>
      </c>
      <c r="F1330" s="4" t="s">
        <v>32</v>
      </c>
      <c r="G1330" t="s">
        <v>32</v>
      </c>
      <c r="H1330" s="20">
        <v>67419</v>
      </c>
      <c r="I1330" s="2">
        <f t="shared" si="121"/>
        <v>67.418999999999997</v>
      </c>
      <c r="J1330" s="2"/>
      <c r="K1330" s="2">
        <v>0</v>
      </c>
      <c r="L1330" s="2">
        <v>1</v>
      </c>
      <c r="M1330" s="16">
        <f t="shared" si="122"/>
        <v>1</v>
      </c>
      <c r="N1330" s="6" t="s">
        <v>118</v>
      </c>
      <c r="O1330" s="4">
        <f t="shared" si="123"/>
        <v>2</v>
      </c>
      <c r="P1330" s="3">
        <f t="shared" si="124"/>
        <v>41290</v>
      </c>
      <c r="Q1330" s="4" t="str" cm="1">
        <f t="array" ref="Q1330:S1330">_xlfn.TEXTSPLIT(N1330,"/")</f>
        <v>1</v>
      </c>
      <c r="R1330" s="4" t="str">
        <v>16</v>
      </c>
      <c r="S1330" s="4" t="str">
        <v>13</v>
      </c>
      <c r="T1330" s="5">
        <f t="shared" si="125"/>
        <v>41290</v>
      </c>
      <c r="U1330">
        <v>29</v>
      </c>
      <c r="V1330" s="14">
        <v>846</v>
      </c>
      <c r="W1330" s="14">
        <v>84</v>
      </c>
      <c r="X1330" s="14">
        <v>352</v>
      </c>
      <c r="Y1330" s="14">
        <v>91</v>
      </c>
      <c r="Z1330" s="14">
        <v>56</v>
      </c>
      <c r="AA1330" s="14">
        <v>42</v>
      </c>
      <c r="AB1330" s="2">
        <v>4</v>
      </c>
      <c r="AC1330" s="2">
        <v>9</v>
      </c>
      <c r="AD1330" s="2">
        <v>8</v>
      </c>
      <c r="AE1330" s="2">
        <v>5</v>
      </c>
      <c r="AF1330" s="2">
        <v>0</v>
      </c>
      <c r="AG1330" s="2">
        <v>0</v>
      </c>
      <c r="AH1330" s="16">
        <v>0</v>
      </c>
      <c r="AJ1330">
        <v>44</v>
      </c>
      <c r="AK1330">
        <v>85.692999999999998</v>
      </c>
      <c r="AR1330">
        <v>54</v>
      </c>
      <c r="AS1330">
        <v>52.412999999999997</v>
      </c>
    </row>
    <row r="1331" spans="1:45" hidden="1" x14ac:dyDescent="0.3">
      <c r="A1331">
        <v>4405</v>
      </c>
      <c r="B1331">
        <v>1957</v>
      </c>
      <c r="C1331" s="1">
        <f t="shared" si="120"/>
        <v>67</v>
      </c>
      <c r="D1331" t="s">
        <v>33</v>
      </c>
      <c r="E1331" t="s">
        <v>42</v>
      </c>
      <c r="F1331" s="4" t="s">
        <v>29</v>
      </c>
      <c r="G1331" t="s">
        <v>29</v>
      </c>
      <c r="H1331" s="20">
        <v>63915</v>
      </c>
      <c r="I1331" s="2">
        <f t="shared" si="121"/>
        <v>63.914999999999999</v>
      </c>
      <c r="J1331" s="2"/>
      <c r="K1331" s="2">
        <v>0</v>
      </c>
      <c r="L1331" s="2">
        <v>2</v>
      </c>
      <c r="M1331" s="16">
        <f t="shared" si="122"/>
        <v>2</v>
      </c>
      <c r="N1331" s="6" t="s">
        <v>71</v>
      </c>
      <c r="O1331" s="4">
        <f t="shared" si="123"/>
        <v>2</v>
      </c>
      <c r="P1331" s="3">
        <f t="shared" si="124"/>
        <v>41485</v>
      </c>
      <c r="Q1331" s="4" t="str" cm="1">
        <f t="array" ref="Q1331:S1331">_xlfn.TEXTSPLIT(N1331,"/")</f>
        <v>7</v>
      </c>
      <c r="R1331" s="4" t="str">
        <v>30</v>
      </c>
      <c r="S1331" s="4" t="str">
        <v>13</v>
      </c>
      <c r="T1331" s="5">
        <f t="shared" si="125"/>
        <v>41485</v>
      </c>
      <c r="U1331">
        <v>2</v>
      </c>
      <c r="V1331" s="14">
        <v>622</v>
      </c>
      <c r="W1331" s="14">
        <v>7</v>
      </c>
      <c r="X1331" s="14">
        <v>115</v>
      </c>
      <c r="Y1331" s="14">
        <v>30</v>
      </c>
      <c r="Z1331" s="14">
        <v>0</v>
      </c>
      <c r="AA1331" s="14">
        <v>15</v>
      </c>
      <c r="AB1331" s="2">
        <v>2</v>
      </c>
      <c r="AC1331" s="2">
        <v>6</v>
      </c>
      <c r="AD1331" s="2">
        <v>12</v>
      </c>
      <c r="AE1331" s="2">
        <v>5</v>
      </c>
      <c r="AF1331" s="2">
        <v>0</v>
      </c>
      <c r="AG1331" s="2">
        <v>0</v>
      </c>
      <c r="AH1331" s="16">
        <v>0</v>
      </c>
      <c r="AJ1331">
        <v>70</v>
      </c>
      <c r="AK1331">
        <v>59.353999999999999</v>
      </c>
      <c r="AR1331">
        <v>39</v>
      </c>
      <c r="AS1331">
        <v>65.37</v>
      </c>
    </row>
    <row r="1332" spans="1:45" x14ac:dyDescent="0.3">
      <c r="A1332">
        <v>4399</v>
      </c>
      <c r="B1332">
        <v>1970</v>
      </c>
      <c r="C1332" s="1">
        <f t="shared" si="120"/>
        <v>54</v>
      </c>
      <c r="D1332" t="s">
        <v>28</v>
      </c>
      <c r="E1332" t="s">
        <v>22</v>
      </c>
      <c r="F1332" s="4" t="s">
        <v>32</v>
      </c>
      <c r="G1332" t="s">
        <v>32</v>
      </c>
      <c r="H1332" s="20">
        <v>68695</v>
      </c>
      <c r="I1332" s="2">
        <f t="shared" si="121"/>
        <v>68.694999999999993</v>
      </c>
      <c r="J1332" s="2"/>
      <c r="K1332" s="2">
        <v>0</v>
      </c>
      <c r="L1332" s="2">
        <v>0</v>
      </c>
      <c r="M1332" s="16">
        <f t="shared" si="122"/>
        <v>0</v>
      </c>
      <c r="N1332" s="6" t="s">
        <v>78</v>
      </c>
      <c r="O1332" s="4">
        <f t="shared" si="123"/>
        <v>2</v>
      </c>
      <c r="P1332" s="3">
        <f t="shared" si="124"/>
        <v>41815</v>
      </c>
      <c r="Q1332" s="4" t="str" cm="1">
        <f t="array" ref="Q1332:S1332">_xlfn.TEXTSPLIT(N1332,"/")</f>
        <v>6</v>
      </c>
      <c r="R1332" s="4" t="str">
        <v>25</v>
      </c>
      <c r="S1332" s="4" t="str">
        <v>14</v>
      </c>
      <c r="T1332" s="5">
        <f t="shared" si="125"/>
        <v>41815</v>
      </c>
      <c r="U1332">
        <v>3</v>
      </c>
      <c r="V1332" s="14">
        <v>458</v>
      </c>
      <c r="W1332" s="14">
        <v>81</v>
      </c>
      <c r="X1332" s="14">
        <v>356</v>
      </c>
      <c r="Y1332" s="14">
        <v>106</v>
      </c>
      <c r="Z1332" s="14">
        <v>50</v>
      </c>
      <c r="AA1332" s="14">
        <v>40</v>
      </c>
      <c r="AB1332" s="2">
        <v>1</v>
      </c>
      <c r="AC1332" s="2">
        <v>4</v>
      </c>
      <c r="AD1332" s="2">
        <v>7</v>
      </c>
      <c r="AE1332" s="2">
        <v>2</v>
      </c>
      <c r="AF1332" s="2">
        <v>0</v>
      </c>
      <c r="AG1332" s="2">
        <v>0</v>
      </c>
      <c r="AH1332" s="16">
        <v>0</v>
      </c>
      <c r="AJ1332">
        <v>52</v>
      </c>
      <c r="AK1332">
        <v>55.238999999999997</v>
      </c>
      <c r="AR1332">
        <v>33</v>
      </c>
      <c r="AS1332">
        <v>34.411999999999999</v>
      </c>
    </row>
    <row r="1333" spans="1:45" x14ac:dyDescent="0.3">
      <c r="A1333">
        <v>4394</v>
      </c>
      <c r="B1333">
        <v>1966</v>
      </c>
      <c r="C1333" s="1">
        <f t="shared" si="120"/>
        <v>58</v>
      </c>
      <c r="D1333" t="s">
        <v>25</v>
      </c>
      <c r="E1333" t="s">
        <v>34</v>
      </c>
      <c r="F1333" s="4" t="s">
        <v>29</v>
      </c>
      <c r="G1333" t="s">
        <v>29</v>
      </c>
      <c r="H1333" s="20">
        <v>81051</v>
      </c>
      <c r="I1333" s="2">
        <f t="shared" si="121"/>
        <v>81.051000000000002</v>
      </c>
      <c r="J1333" s="2"/>
      <c r="K1333" s="2">
        <v>0</v>
      </c>
      <c r="L1333" s="2">
        <v>0</v>
      </c>
      <c r="M1333" s="16">
        <f t="shared" si="122"/>
        <v>0</v>
      </c>
      <c r="N1333" s="6" t="s">
        <v>92</v>
      </c>
      <c r="O1333" s="4">
        <f t="shared" si="123"/>
        <v>2</v>
      </c>
      <c r="P1333" s="3">
        <f t="shared" si="124"/>
        <v>41782</v>
      </c>
      <c r="Q1333" s="4" t="str" cm="1">
        <f t="array" ref="Q1333:S1333">_xlfn.TEXTSPLIT(N1333,"/")</f>
        <v>5</v>
      </c>
      <c r="R1333" s="4" t="str">
        <v>23</v>
      </c>
      <c r="S1333" s="4" t="str">
        <v>14</v>
      </c>
      <c r="T1333" s="5">
        <f t="shared" si="125"/>
        <v>41782</v>
      </c>
      <c r="U1333">
        <v>43</v>
      </c>
      <c r="V1333" s="14">
        <v>1142</v>
      </c>
      <c r="W1333" s="14">
        <v>29</v>
      </c>
      <c r="X1333" s="14">
        <v>249</v>
      </c>
      <c r="Y1333" s="14">
        <v>38</v>
      </c>
      <c r="Z1333" s="14">
        <v>29</v>
      </c>
      <c r="AA1333" s="14">
        <v>14</v>
      </c>
      <c r="AB1333" s="2">
        <v>1</v>
      </c>
      <c r="AC1333" s="2">
        <v>5</v>
      </c>
      <c r="AD1333" s="2">
        <v>12</v>
      </c>
      <c r="AE1333" s="2">
        <v>2</v>
      </c>
      <c r="AF1333" s="2">
        <v>0</v>
      </c>
      <c r="AG1333" s="2">
        <v>0</v>
      </c>
      <c r="AH1333" s="16">
        <v>2</v>
      </c>
      <c r="AJ1333">
        <v>51</v>
      </c>
      <c r="AK1333">
        <v>40.320999999999998</v>
      </c>
      <c r="AR1333">
        <v>65</v>
      </c>
      <c r="AS1333">
        <v>75.153999999999996</v>
      </c>
    </row>
    <row r="1334" spans="1:45" x14ac:dyDescent="0.3">
      <c r="A1334">
        <v>4391</v>
      </c>
      <c r="B1334">
        <v>1969</v>
      </c>
      <c r="C1334" s="1">
        <f t="shared" si="120"/>
        <v>55</v>
      </c>
      <c r="D1334" t="s">
        <v>47</v>
      </c>
      <c r="E1334" t="s">
        <v>42</v>
      </c>
      <c r="F1334" s="4" t="s">
        <v>23</v>
      </c>
      <c r="G1334" t="s">
        <v>23</v>
      </c>
      <c r="H1334" s="20">
        <v>63841</v>
      </c>
      <c r="I1334" s="2">
        <f t="shared" si="121"/>
        <v>63.841000000000001</v>
      </c>
      <c r="J1334" s="2"/>
      <c r="K1334" s="2">
        <v>0</v>
      </c>
      <c r="L1334" s="2">
        <v>1</v>
      </c>
      <c r="M1334" s="16">
        <f t="shared" si="122"/>
        <v>1</v>
      </c>
      <c r="N1334" s="6" t="s">
        <v>322</v>
      </c>
      <c r="O1334" s="4">
        <f t="shared" si="123"/>
        <v>2</v>
      </c>
      <c r="P1334" s="3">
        <f t="shared" si="124"/>
        <v>41385</v>
      </c>
      <c r="Q1334" s="4" t="str" cm="1">
        <f t="array" ref="Q1334:S1334">_xlfn.TEXTSPLIT(N1334,"/")</f>
        <v>4</v>
      </c>
      <c r="R1334" s="4" t="str">
        <v>21</v>
      </c>
      <c r="S1334" s="4" t="str">
        <v>13</v>
      </c>
      <c r="T1334" s="5">
        <f t="shared" si="125"/>
        <v>41385</v>
      </c>
      <c r="U1334">
        <v>64</v>
      </c>
      <c r="V1334" s="14">
        <v>635</v>
      </c>
      <c r="W1334" s="14">
        <v>15</v>
      </c>
      <c r="X1334" s="14">
        <v>100</v>
      </c>
      <c r="Y1334" s="14">
        <v>20</v>
      </c>
      <c r="Z1334" s="14">
        <v>7</v>
      </c>
      <c r="AA1334" s="14">
        <v>131</v>
      </c>
      <c r="AB1334" s="2">
        <v>1</v>
      </c>
      <c r="AC1334" s="2">
        <v>9</v>
      </c>
      <c r="AD1334" s="2">
        <v>9</v>
      </c>
      <c r="AE1334" s="2">
        <v>6</v>
      </c>
      <c r="AF1334" s="2">
        <v>0</v>
      </c>
      <c r="AG1334" s="2">
        <v>0</v>
      </c>
      <c r="AH1334" s="16">
        <v>0</v>
      </c>
      <c r="AJ1334">
        <v>51</v>
      </c>
      <c r="AK1334">
        <v>40.320999999999998</v>
      </c>
      <c r="AR1334">
        <v>30</v>
      </c>
      <c r="AS1334">
        <v>74.293000000000006</v>
      </c>
    </row>
    <row r="1335" spans="1:45" hidden="1" x14ac:dyDescent="0.3">
      <c r="A1335">
        <v>4390</v>
      </c>
      <c r="B1335">
        <v>1955</v>
      </c>
      <c r="C1335" s="1">
        <f t="shared" si="120"/>
        <v>69</v>
      </c>
      <c r="D1335" t="s">
        <v>47</v>
      </c>
      <c r="E1335" t="s">
        <v>22</v>
      </c>
      <c r="F1335" s="4" t="s">
        <v>32</v>
      </c>
      <c r="G1335" t="s">
        <v>32</v>
      </c>
      <c r="H1335" s="20">
        <v>75315</v>
      </c>
      <c r="I1335" s="2">
        <f t="shared" si="121"/>
        <v>75.314999999999998</v>
      </c>
      <c r="J1335" s="2"/>
      <c r="K1335" s="2">
        <v>0</v>
      </c>
      <c r="L1335" s="2">
        <v>1</v>
      </c>
      <c r="M1335" s="16">
        <f t="shared" si="122"/>
        <v>1</v>
      </c>
      <c r="N1335" s="6" t="s">
        <v>183</v>
      </c>
      <c r="O1335" s="4">
        <f t="shared" si="123"/>
        <v>2</v>
      </c>
      <c r="P1335" s="3">
        <f t="shared" si="124"/>
        <v>41744</v>
      </c>
      <c r="Q1335" s="4" t="str" cm="1">
        <f t="array" ref="Q1335:S1335">_xlfn.TEXTSPLIT(N1335,"/")</f>
        <v>4</v>
      </c>
      <c r="R1335" s="4" t="str">
        <v>15</v>
      </c>
      <c r="S1335" s="4" t="str">
        <v>14</v>
      </c>
      <c r="T1335" s="5">
        <f t="shared" si="125"/>
        <v>41744</v>
      </c>
      <c r="U1335">
        <v>14</v>
      </c>
      <c r="V1335" s="14">
        <v>459</v>
      </c>
      <c r="W1335" s="14">
        <v>15</v>
      </c>
      <c r="X1335" s="14">
        <v>171</v>
      </c>
      <c r="Y1335" s="14">
        <v>142</v>
      </c>
      <c r="Z1335" s="14">
        <v>23</v>
      </c>
      <c r="AA1335" s="14">
        <v>31</v>
      </c>
      <c r="AB1335" s="2">
        <v>2</v>
      </c>
      <c r="AC1335" s="2">
        <v>5</v>
      </c>
      <c r="AD1335" s="2">
        <v>12</v>
      </c>
      <c r="AE1335" s="2">
        <v>2</v>
      </c>
      <c r="AF1335" s="2">
        <v>0</v>
      </c>
      <c r="AG1335" s="2">
        <v>0</v>
      </c>
      <c r="AH1335" s="16">
        <v>0</v>
      </c>
      <c r="AJ1335">
        <v>80</v>
      </c>
      <c r="AK1335">
        <v>57.512999999999998</v>
      </c>
      <c r="AR1335">
        <v>51</v>
      </c>
      <c r="AS1335">
        <v>76.233999999999995</v>
      </c>
    </row>
    <row r="1336" spans="1:45" x14ac:dyDescent="0.3">
      <c r="A1336">
        <v>4385</v>
      </c>
      <c r="B1336">
        <v>1982</v>
      </c>
      <c r="C1336" s="1">
        <f t="shared" si="120"/>
        <v>42</v>
      </c>
      <c r="D1336" t="s">
        <v>25</v>
      </c>
      <c r="E1336" t="s">
        <v>34</v>
      </c>
      <c r="F1336" s="4" t="s">
        <v>26</v>
      </c>
      <c r="G1336" t="s">
        <v>26</v>
      </c>
      <c r="H1336" s="20">
        <v>36038</v>
      </c>
      <c r="I1336" s="2">
        <f t="shared" si="121"/>
        <v>36.037999999999997</v>
      </c>
      <c r="J1336" s="2"/>
      <c r="K1336" s="2">
        <v>1</v>
      </c>
      <c r="L1336" s="2">
        <v>0</v>
      </c>
      <c r="M1336" s="16">
        <f t="shared" si="122"/>
        <v>1</v>
      </c>
      <c r="N1336" s="6" t="s">
        <v>265</v>
      </c>
      <c r="O1336" s="4">
        <f t="shared" si="123"/>
        <v>2</v>
      </c>
      <c r="P1336" s="3">
        <f t="shared" si="124"/>
        <v>41425</v>
      </c>
      <c r="Q1336" s="4" t="str" cm="1">
        <f t="array" ref="Q1336:S1336">_xlfn.TEXTSPLIT(N1336,"/")</f>
        <v>5</v>
      </c>
      <c r="R1336" s="4" t="str">
        <v>31</v>
      </c>
      <c r="S1336" s="4" t="str">
        <v>13</v>
      </c>
      <c r="T1336" s="5">
        <f t="shared" si="125"/>
        <v>41425</v>
      </c>
      <c r="U1336">
        <v>82</v>
      </c>
      <c r="V1336" s="14">
        <v>23</v>
      </c>
      <c r="W1336" s="14">
        <v>0</v>
      </c>
      <c r="X1336" s="14">
        <v>15</v>
      </c>
      <c r="Y1336" s="14">
        <v>0</v>
      </c>
      <c r="Z1336" s="14">
        <v>2</v>
      </c>
      <c r="AA1336" s="14">
        <v>7</v>
      </c>
      <c r="AB1336" s="2">
        <v>2</v>
      </c>
      <c r="AC1336" s="2">
        <v>3</v>
      </c>
      <c r="AD1336" s="2">
        <v>3</v>
      </c>
      <c r="AE1336" s="2">
        <v>6</v>
      </c>
      <c r="AF1336" s="2">
        <v>0</v>
      </c>
      <c r="AG1336" s="2">
        <v>0</v>
      </c>
      <c r="AH1336" s="16">
        <v>0</v>
      </c>
      <c r="AJ1336">
        <v>52</v>
      </c>
      <c r="AK1336">
        <v>71.968999999999994</v>
      </c>
      <c r="AR1336">
        <v>59</v>
      </c>
      <c r="AS1336">
        <v>18.701000000000001</v>
      </c>
    </row>
    <row r="1337" spans="1:45" x14ac:dyDescent="0.3">
      <c r="A1337">
        <v>4381</v>
      </c>
      <c r="B1337">
        <v>1972</v>
      </c>
      <c r="C1337" s="1">
        <f t="shared" si="120"/>
        <v>52</v>
      </c>
      <c r="D1337" t="s">
        <v>25</v>
      </c>
      <c r="E1337" t="s">
        <v>34</v>
      </c>
      <c r="F1337" s="4" t="s">
        <v>29</v>
      </c>
      <c r="G1337" t="s">
        <v>29</v>
      </c>
      <c r="H1337" s="20">
        <v>46463</v>
      </c>
      <c r="I1337" s="2">
        <f t="shared" si="121"/>
        <v>46.463000000000001</v>
      </c>
      <c r="J1337" s="2"/>
      <c r="K1337" s="2">
        <v>1</v>
      </c>
      <c r="L1337" s="2">
        <v>1</v>
      </c>
      <c r="M1337" s="16">
        <f t="shared" si="122"/>
        <v>2</v>
      </c>
      <c r="N1337" s="6" t="s">
        <v>379</v>
      </c>
      <c r="O1337" s="4">
        <f t="shared" si="123"/>
        <v>2</v>
      </c>
      <c r="P1337" s="3">
        <f t="shared" si="124"/>
        <v>41504</v>
      </c>
      <c r="Q1337" s="4" t="str" cm="1">
        <f t="array" ref="Q1337:S1337">_xlfn.TEXTSPLIT(N1337,"/")</f>
        <v>8</v>
      </c>
      <c r="R1337" s="4" t="str">
        <v>18</v>
      </c>
      <c r="S1337" s="4" t="str">
        <v>13</v>
      </c>
      <c r="T1337" s="5">
        <f t="shared" si="125"/>
        <v>41504</v>
      </c>
      <c r="U1337">
        <v>56</v>
      </c>
      <c r="V1337" s="14">
        <v>163</v>
      </c>
      <c r="W1337" s="14">
        <v>2</v>
      </c>
      <c r="X1337" s="14">
        <v>40</v>
      </c>
      <c r="Y1337" s="14">
        <v>8</v>
      </c>
      <c r="Z1337" s="14">
        <v>11</v>
      </c>
      <c r="AA1337" s="14">
        <v>11</v>
      </c>
      <c r="AB1337" s="2">
        <v>7</v>
      </c>
      <c r="AC1337" s="2">
        <v>3</v>
      </c>
      <c r="AD1337" s="2">
        <v>6</v>
      </c>
      <c r="AE1337" s="2">
        <v>6</v>
      </c>
      <c r="AF1337" s="2">
        <v>0</v>
      </c>
      <c r="AG1337" s="2">
        <v>0</v>
      </c>
      <c r="AH1337" s="16">
        <v>0</v>
      </c>
      <c r="AJ1337">
        <v>47</v>
      </c>
      <c r="AK1337">
        <v>7.5</v>
      </c>
      <c r="AR1337">
        <v>52</v>
      </c>
      <c r="AS1337">
        <v>40.850999999999999</v>
      </c>
    </row>
    <row r="1338" spans="1:45" x14ac:dyDescent="0.3">
      <c r="A1338">
        <v>4377</v>
      </c>
      <c r="B1338">
        <v>1972</v>
      </c>
      <c r="C1338" s="1">
        <f t="shared" si="120"/>
        <v>52</v>
      </c>
      <c r="D1338" t="s">
        <v>28</v>
      </c>
      <c r="E1338" t="s">
        <v>22</v>
      </c>
      <c r="F1338" s="4" t="s">
        <v>29</v>
      </c>
      <c r="G1338" t="s">
        <v>29</v>
      </c>
      <c r="H1338" s="20">
        <v>52914</v>
      </c>
      <c r="I1338" s="2">
        <f t="shared" si="121"/>
        <v>52.914000000000001</v>
      </c>
      <c r="J1338" s="2"/>
      <c r="K1338" s="2">
        <v>0</v>
      </c>
      <c r="L1338" s="2">
        <v>1</v>
      </c>
      <c r="M1338" s="16">
        <f t="shared" si="122"/>
        <v>1</v>
      </c>
      <c r="N1338" s="7">
        <v>41456</v>
      </c>
      <c r="O1338" s="4">
        <f t="shared" si="123"/>
        <v>1</v>
      </c>
      <c r="P1338" s="3">
        <f t="shared" si="124"/>
        <v>41456</v>
      </c>
      <c r="Q1338" s="4" t="str" cm="1">
        <f t="array" ref="Q1338">_xlfn.TEXTSPLIT(N1338,"/")</f>
        <v>41456</v>
      </c>
      <c r="R1338" s="5"/>
      <c r="S1338" s="5"/>
      <c r="T1338" s="5" t="e">
        <f t="shared" si="125"/>
        <v>#NUM!</v>
      </c>
      <c r="U1338">
        <v>32</v>
      </c>
      <c r="V1338" s="14">
        <v>254</v>
      </c>
      <c r="W1338" s="14">
        <v>10</v>
      </c>
      <c r="X1338" s="14">
        <v>44</v>
      </c>
      <c r="Y1338" s="14">
        <v>30</v>
      </c>
      <c r="Z1338" s="14">
        <v>10</v>
      </c>
      <c r="AA1338" s="14">
        <v>227</v>
      </c>
      <c r="AB1338" s="2">
        <v>2</v>
      </c>
      <c r="AC1338" s="2">
        <v>7</v>
      </c>
      <c r="AD1338" s="2">
        <v>3</v>
      </c>
      <c r="AE1338" s="2">
        <v>7</v>
      </c>
      <c r="AF1338" s="2">
        <v>0</v>
      </c>
      <c r="AG1338" s="2">
        <v>0</v>
      </c>
      <c r="AH1338" s="16">
        <v>1</v>
      </c>
      <c r="AJ1338">
        <v>46</v>
      </c>
      <c r="AK1338">
        <v>28.972999999999999</v>
      </c>
      <c r="AR1338">
        <v>57</v>
      </c>
      <c r="AS1338">
        <v>43.601999999999997</v>
      </c>
    </row>
    <row r="1339" spans="1:45" x14ac:dyDescent="0.3">
      <c r="A1339">
        <v>4376</v>
      </c>
      <c r="B1339">
        <v>1961</v>
      </c>
      <c r="C1339" s="1">
        <f t="shared" si="120"/>
        <v>63</v>
      </c>
      <c r="D1339" t="s">
        <v>25</v>
      </c>
      <c r="E1339" t="s">
        <v>36</v>
      </c>
      <c r="F1339" s="4" t="s">
        <v>26</v>
      </c>
      <c r="G1339" t="s">
        <v>26</v>
      </c>
      <c r="H1339" s="20">
        <v>32218</v>
      </c>
      <c r="I1339" s="2">
        <f t="shared" si="121"/>
        <v>32.218000000000004</v>
      </c>
      <c r="J1339" s="2"/>
      <c r="K1339" s="2">
        <v>0</v>
      </c>
      <c r="L1339" s="2">
        <v>0</v>
      </c>
      <c r="M1339" s="16">
        <f t="shared" si="122"/>
        <v>0</v>
      </c>
      <c r="N1339" s="6" t="s">
        <v>218</v>
      </c>
      <c r="O1339" s="4">
        <f t="shared" si="123"/>
        <v>2</v>
      </c>
      <c r="P1339" s="3">
        <f t="shared" si="124"/>
        <v>41685</v>
      </c>
      <c r="Q1339" s="4" t="str" cm="1">
        <f t="array" ref="Q1339:S1339">_xlfn.TEXTSPLIT(N1339,"/")</f>
        <v>2</v>
      </c>
      <c r="R1339" s="4" t="str">
        <v>15</v>
      </c>
      <c r="S1339" s="4" t="str">
        <v>14</v>
      </c>
      <c r="T1339" s="5">
        <f t="shared" si="125"/>
        <v>41685</v>
      </c>
      <c r="U1339">
        <v>27</v>
      </c>
      <c r="V1339" s="14">
        <v>10</v>
      </c>
      <c r="W1339" s="14">
        <v>24</v>
      </c>
      <c r="X1339" s="14">
        <v>15</v>
      </c>
      <c r="Y1339" s="14">
        <v>13</v>
      </c>
      <c r="Z1339" s="14">
        <v>1</v>
      </c>
      <c r="AA1339" s="14">
        <v>30</v>
      </c>
      <c r="AB1339" s="2">
        <v>1</v>
      </c>
      <c r="AC1339" s="2">
        <v>2</v>
      </c>
      <c r="AD1339" s="2">
        <v>3</v>
      </c>
      <c r="AE1339" s="2">
        <v>7</v>
      </c>
      <c r="AF1339" s="2">
        <v>1</v>
      </c>
      <c r="AG1339" s="2">
        <v>0</v>
      </c>
      <c r="AH1339" s="16">
        <v>1</v>
      </c>
      <c r="AJ1339">
        <v>58</v>
      </c>
      <c r="AK1339">
        <v>56.962000000000003</v>
      </c>
      <c r="AR1339">
        <v>44</v>
      </c>
      <c r="AS1339">
        <v>16.652999999999999</v>
      </c>
    </row>
    <row r="1340" spans="1:45" x14ac:dyDescent="0.3">
      <c r="A1340">
        <v>4370</v>
      </c>
      <c r="B1340">
        <v>1967</v>
      </c>
      <c r="C1340" s="1">
        <f t="shared" si="120"/>
        <v>57</v>
      </c>
      <c r="D1340" t="s">
        <v>40</v>
      </c>
      <c r="E1340" t="s">
        <v>22</v>
      </c>
      <c r="F1340" s="4" t="s">
        <v>32</v>
      </c>
      <c r="G1340" t="s">
        <v>32</v>
      </c>
      <c r="H1340" s="20">
        <v>43482</v>
      </c>
      <c r="I1340" s="2">
        <f t="shared" si="121"/>
        <v>43.481999999999999</v>
      </c>
      <c r="J1340" s="2"/>
      <c r="K1340" s="2">
        <v>2</v>
      </c>
      <c r="L1340" s="2">
        <v>1</v>
      </c>
      <c r="M1340" s="16">
        <f t="shared" si="122"/>
        <v>3</v>
      </c>
      <c r="N1340" s="6" t="s">
        <v>327</v>
      </c>
      <c r="O1340" s="4">
        <f t="shared" si="123"/>
        <v>2</v>
      </c>
      <c r="P1340" s="3">
        <f t="shared" si="124"/>
        <v>41591</v>
      </c>
      <c r="Q1340" s="4" t="str" cm="1">
        <f t="array" ref="Q1340:S1340">_xlfn.TEXTSPLIT(N1340,"/")</f>
        <v>11</v>
      </c>
      <c r="R1340" s="4" t="str">
        <v>13</v>
      </c>
      <c r="S1340" s="4" t="str">
        <v>13</v>
      </c>
      <c r="T1340" s="5">
        <f t="shared" si="125"/>
        <v>41591</v>
      </c>
      <c r="U1340">
        <v>83</v>
      </c>
      <c r="V1340" s="14">
        <v>18</v>
      </c>
      <c r="W1340" s="14">
        <v>1</v>
      </c>
      <c r="X1340" s="14">
        <v>32</v>
      </c>
      <c r="Y1340" s="14">
        <v>6</v>
      </c>
      <c r="Z1340" s="14">
        <v>3</v>
      </c>
      <c r="AA1340" s="14">
        <v>28</v>
      </c>
      <c r="AB1340" s="2">
        <v>3</v>
      </c>
      <c r="AC1340" s="2">
        <v>2</v>
      </c>
      <c r="AD1340" s="2">
        <v>4</v>
      </c>
      <c r="AE1340" s="2">
        <v>6</v>
      </c>
      <c r="AF1340" s="2">
        <v>0</v>
      </c>
      <c r="AG1340" s="2">
        <v>0</v>
      </c>
      <c r="AH1340" s="16">
        <v>0</v>
      </c>
      <c r="AJ1340">
        <v>50</v>
      </c>
      <c r="AK1340">
        <v>65.308000000000007</v>
      </c>
      <c r="AR1340">
        <v>41</v>
      </c>
      <c r="AS1340">
        <v>71.852999999999994</v>
      </c>
    </row>
    <row r="1341" spans="1:45" hidden="1" x14ac:dyDescent="0.3">
      <c r="A1341">
        <v>4369</v>
      </c>
      <c r="B1341">
        <v>1958</v>
      </c>
      <c r="C1341" s="1">
        <f t="shared" si="120"/>
        <v>66</v>
      </c>
      <c r="D1341" t="s">
        <v>28</v>
      </c>
      <c r="E1341" t="s">
        <v>42</v>
      </c>
      <c r="F1341" s="4" t="s">
        <v>351</v>
      </c>
      <c r="G1341" s="11" t="s">
        <v>457</v>
      </c>
      <c r="H1341" s="20">
        <v>65487</v>
      </c>
      <c r="I1341" s="2">
        <f t="shared" si="121"/>
        <v>65.486999999999995</v>
      </c>
      <c r="J1341" s="2"/>
      <c r="K1341" s="2">
        <v>0</v>
      </c>
      <c r="L1341" s="2">
        <v>0</v>
      </c>
      <c r="M1341" s="16">
        <f t="shared" si="122"/>
        <v>0</v>
      </c>
      <c r="N1341" s="7">
        <v>41913</v>
      </c>
      <c r="O1341" s="4">
        <f t="shared" si="123"/>
        <v>1</v>
      </c>
      <c r="P1341" s="3">
        <f t="shared" si="124"/>
        <v>41913</v>
      </c>
      <c r="Q1341" s="4" t="str" cm="1">
        <f t="array" ref="Q1341">_xlfn.TEXTSPLIT(N1341,"/")</f>
        <v>41913</v>
      </c>
      <c r="R1341" s="5"/>
      <c r="S1341" s="5"/>
      <c r="T1341" s="5" t="e">
        <f t="shared" si="125"/>
        <v>#NUM!</v>
      </c>
      <c r="U1341">
        <v>48</v>
      </c>
      <c r="V1341" s="14">
        <v>240</v>
      </c>
      <c r="W1341" s="14">
        <v>67</v>
      </c>
      <c r="X1341" s="14">
        <v>500</v>
      </c>
      <c r="Y1341" s="14">
        <v>199</v>
      </c>
      <c r="Z1341" s="14">
        <v>0</v>
      </c>
      <c r="AA1341" s="14">
        <v>163</v>
      </c>
      <c r="AB1341" s="2">
        <v>3</v>
      </c>
      <c r="AC1341" s="2">
        <v>3</v>
      </c>
      <c r="AD1341" s="2">
        <v>6</v>
      </c>
      <c r="AE1341" s="2">
        <v>2</v>
      </c>
      <c r="AF1341" s="2">
        <v>0</v>
      </c>
      <c r="AG1341" s="2">
        <v>0</v>
      </c>
      <c r="AH1341" s="16">
        <v>0</v>
      </c>
      <c r="AJ1341">
        <v>55</v>
      </c>
      <c r="AK1341">
        <v>75.921999999999997</v>
      </c>
      <c r="AR1341">
        <v>49</v>
      </c>
      <c r="AS1341">
        <v>34.595999999999997</v>
      </c>
    </row>
    <row r="1342" spans="1:45" x14ac:dyDescent="0.3">
      <c r="A1342">
        <v>4368</v>
      </c>
      <c r="B1342">
        <v>1981</v>
      </c>
      <c r="C1342" s="1">
        <f t="shared" si="120"/>
        <v>43</v>
      </c>
      <c r="D1342" t="s">
        <v>25</v>
      </c>
      <c r="E1342" t="s">
        <v>22</v>
      </c>
      <c r="F1342" s="4" t="s">
        <v>29</v>
      </c>
      <c r="G1342" t="s">
        <v>29</v>
      </c>
      <c r="H1342" s="20">
        <v>47850</v>
      </c>
      <c r="I1342" s="2">
        <f t="shared" si="121"/>
        <v>47.85</v>
      </c>
      <c r="J1342" s="2"/>
      <c r="K1342" s="2">
        <v>1</v>
      </c>
      <c r="L1342" s="2">
        <v>0</v>
      </c>
      <c r="M1342" s="16">
        <f t="shared" si="122"/>
        <v>1</v>
      </c>
      <c r="N1342" s="7">
        <v>41345</v>
      </c>
      <c r="O1342" s="4">
        <f t="shared" si="123"/>
        <v>1</v>
      </c>
      <c r="P1342" s="3">
        <f t="shared" si="124"/>
        <v>41345</v>
      </c>
      <c r="Q1342" s="4" t="str" cm="1">
        <f t="array" ref="Q1342">_xlfn.TEXTSPLIT(N1342,"/")</f>
        <v>41345</v>
      </c>
      <c r="R1342" s="5"/>
      <c r="S1342" s="5"/>
      <c r="T1342" s="5" t="e">
        <f t="shared" si="125"/>
        <v>#NUM!</v>
      </c>
      <c r="U1342">
        <v>72</v>
      </c>
      <c r="V1342" s="14">
        <v>42</v>
      </c>
      <c r="W1342" s="14">
        <v>7</v>
      </c>
      <c r="X1342" s="14">
        <v>43</v>
      </c>
      <c r="Y1342" s="14">
        <v>20</v>
      </c>
      <c r="Z1342" s="14">
        <v>12</v>
      </c>
      <c r="AA1342" s="14">
        <v>10</v>
      </c>
      <c r="AB1342" s="2">
        <v>1</v>
      </c>
      <c r="AC1342" s="2">
        <v>3</v>
      </c>
      <c r="AD1342" s="2">
        <v>4</v>
      </c>
      <c r="AE1342" s="2">
        <v>6</v>
      </c>
      <c r="AF1342" s="2">
        <v>0</v>
      </c>
      <c r="AG1342" s="2">
        <v>0</v>
      </c>
      <c r="AH1342" s="16">
        <v>0</v>
      </c>
      <c r="AJ1342">
        <v>44</v>
      </c>
      <c r="AK1342">
        <v>15.287000000000001</v>
      </c>
      <c r="AR1342">
        <v>63</v>
      </c>
      <c r="AS1342">
        <v>54.197000000000003</v>
      </c>
    </row>
    <row r="1343" spans="1:45" x14ac:dyDescent="0.3">
      <c r="A1343">
        <v>4356</v>
      </c>
      <c r="B1343">
        <v>1972</v>
      </c>
      <c r="C1343" s="1">
        <f t="shared" si="120"/>
        <v>52</v>
      </c>
      <c r="D1343" t="s">
        <v>25</v>
      </c>
      <c r="E1343" t="s">
        <v>22</v>
      </c>
      <c r="F1343" s="4" t="s">
        <v>32</v>
      </c>
      <c r="G1343" t="s">
        <v>32</v>
      </c>
      <c r="H1343" s="20">
        <v>71819</v>
      </c>
      <c r="I1343" s="2">
        <f t="shared" si="121"/>
        <v>71.819000000000003</v>
      </c>
      <c r="J1343" s="2"/>
      <c r="K1343" s="2">
        <v>0</v>
      </c>
      <c r="L1343" s="2">
        <v>1</v>
      </c>
      <c r="M1343" s="16">
        <f t="shared" si="122"/>
        <v>1</v>
      </c>
      <c r="N1343" s="6" t="s">
        <v>284</v>
      </c>
      <c r="O1343" s="4">
        <f t="shared" si="123"/>
        <v>2</v>
      </c>
      <c r="P1343" s="3">
        <f t="shared" si="124"/>
        <v>41514</v>
      </c>
      <c r="Q1343" s="4" t="str" cm="1">
        <f t="array" ref="Q1343:S1343">_xlfn.TEXTSPLIT(N1343,"/")</f>
        <v>8</v>
      </c>
      <c r="R1343" s="4" t="str">
        <v>28</v>
      </c>
      <c r="S1343" s="4" t="str">
        <v>13</v>
      </c>
      <c r="T1343" s="5">
        <f t="shared" si="125"/>
        <v>41514</v>
      </c>
      <c r="U1343">
        <v>70</v>
      </c>
      <c r="V1343" s="14">
        <v>1224</v>
      </c>
      <c r="W1343" s="14">
        <v>28</v>
      </c>
      <c r="X1343" s="14">
        <v>140</v>
      </c>
      <c r="Y1343" s="14">
        <v>0</v>
      </c>
      <c r="Z1343" s="14">
        <v>14</v>
      </c>
      <c r="AA1343" s="14">
        <v>168</v>
      </c>
      <c r="AB1343" s="2">
        <v>3</v>
      </c>
      <c r="AC1343" s="2">
        <v>3</v>
      </c>
      <c r="AD1343" s="2">
        <v>5</v>
      </c>
      <c r="AE1343" s="2">
        <v>6</v>
      </c>
      <c r="AF1343" s="2">
        <v>0</v>
      </c>
      <c r="AG1343" s="2">
        <v>0</v>
      </c>
      <c r="AH1343" s="16">
        <v>2</v>
      </c>
      <c r="AJ1343">
        <v>41</v>
      </c>
      <c r="AK1343">
        <v>32.313000000000002</v>
      </c>
      <c r="AR1343">
        <v>36</v>
      </c>
      <c r="AS1343">
        <v>75.793999999999997</v>
      </c>
    </row>
    <row r="1344" spans="1:45" hidden="1" x14ac:dyDescent="0.3">
      <c r="A1344">
        <v>4351</v>
      </c>
      <c r="B1344">
        <v>1956</v>
      </c>
      <c r="C1344" s="1">
        <f t="shared" si="120"/>
        <v>68</v>
      </c>
      <c r="D1344" t="s">
        <v>25</v>
      </c>
      <c r="E1344" t="s">
        <v>22</v>
      </c>
      <c r="F1344" s="4" t="s">
        <v>23</v>
      </c>
      <c r="G1344" t="s">
        <v>23</v>
      </c>
      <c r="H1344" s="20">
        <v>37244</v>
      </c>
      <c r="I1344" s="2">
        <f t="shared" si="121"/>
        <v>37.244</v>
      </c>
      <c r="J1344" s="2"/>
      <c r="K1344" s="2">
        <v>1</v>
      </c>
      <c r="L1344" s="2">
        <v>1</v>
      </c>
      <c r="M1344" s="16">
        <f t="shared" si="122"/>
        <v>2</v>
      </c>
      <c r="N1344" s="6" t="s">
        <v>165</v>
      </c>
      <c r="O1344" s="4">
        <f t="shared" si="123"/>
        <v>2</v>
      </c>
      <c r="P1344" s="3">
        <f t="shared" si="124"/>
        <v>41391</v>
      </c>
      <c r="Q1344" s="4" t="str" cm="1">
        <f t="array" ref="Q1344:S1344">_xlfn.TEXTSPLIT(N1344,"/")</f>
        <v>4</v>
      </c>
      <c r="R1344" s="4" t="str">
        <v>27</v>
      </c>
      <c r="S1344" s="4" t="str">
        <v>13</v>
      </c>
      <c r="T1344" s="5">
        <f t="shared" si="125"/>
        <v>41391</v>
      </c>
      <c r="U1344">
        <v>90</v>
      </c>
      <c r="V1344" s="14">
        <v>18</v>
      </c>
      <c r="W1344" s="14">
        <v>2</v>
      </c>
      <c r="X1344" s="14">
        <v>10</v>
      </c>
      <c r="Y1344" s="14">
        <v>0</v>
      </c>
      <c r="Z1344" s="14">
        <v>0</v>
      </c>
      <c r="AA1344" s="14">
        <v>25</v>
      </c>
      <c r="AB1344" s="2">
        <v>1</v>
      </c>
      <c r="AC1344" s="2">
        <v>1</v>
      </c>
      <c r="AD1344" s="2">
        <v>2</v>
      </c>
      <c r="AE1344" s="2">
        <v>7</v>
      </c>
      <c r="AF1344" s="2">
        <v>0</v>
      </c>
      <c r="AG1344" s="2">
        <v>0</v>
      </c>
      <c r="AH1344" s="16">
        <v>1</v>
      </c>
      <c r="AJ1344">
        <v>74</v>
      </c>
      <c r="AK1344">
        <v>72.643000000000001</v>
      </c>
      <c r="AR1344">
        <v>64</v>
      </c>
      <c r="AS1344">
        <v>82.575999999999993</v>
      </c>
    </row>
    <row r="1345" spans="1:45" x14ac:dyDescent="0.3">
      <c r="A1345">
        <v>4339</v>
      </c>
      <c r="B1345">
        <v>1971</v>
      </c>
      <c r="C1345" s="1">
        <f t="shared" si="120"/>
        <v>53</v>
      </c>
      <c r="D1345" t="s">
        <v>33</v>
      </c>
      <c r="E1345" t="s">
        <v>34</v>
      </c>
      <c r="F1345" s="4" t="s">
        <v>29</v>
      </c>
      <c r="G1345" t="s">
        <v>29</v>
      </c>
      <c r="H1345" s="20">
        <v>67353</v>
      </c>
      <c r="I1345" s="2">
        <f t="shared" si="121"/>
        <v>67.352999999999994</v>
      </c>
      <c r="J1345" s="2"/>
      <c r="K1345" s="2">
        <v>0</v>
      </c>
      <c r="L1345" s="2">
        <v>1</v>
      </c>
      <c r="M1345" s="16">
        <f t="shared" si="122"/>
        <v>1</v>
      </c>
      <c r="N1345" s="6" t="s">
        <v>320</v>
      </c>
      <c r="O1345" s="4">
        <f t="shared" si="123"/>
        <v>2</v>
      </c>
      <c r="P1345" s="3">
        <f t="shared" si="124"/>
        <v>41639</v>
      </c>
      <c r="Q1345" s="4" t="str" cm="1">
        <f t="array" ref="Q1345:S1345">_xlfn.TEXTSPLIT(N1345,"/")</f>
        <v>12</v>
      </c>
      <c r="R1345" s="4" t="str">
        <v>31</v>
      </c>
      <c r="S1345" s="4" t="str">
        <v>13</v>
      </c>
      <c r="T1345" s="5">
        <f t="shared" si="125"/>
        <v>41639</v>
      </c>
      <c r="U1345">
        <v>37</v>
      </c>
      <c r="V1345" s="14">
        <v>702</v>
      </c>
      <c r="W1345" s="14">
        <v>17</v>
      </c>
      <c r="X1345" s="14">
        <v>151</v>
      </c>
      <c r="Y1345" s="14">
        <v>0</v>
      </c>
      <c r="Z1345" s="14">
        <v>8</v>
      </c>
      <c r="AA1345" s="14">
        <v>35</v>
      </c>
      <c r="AB1345" s="2">
        <v>5</v>
      </c>
      <c r="AC1345" s="2">
        <v>5</v>
      </c>
      <c r="AD1345" s="2">
        <v>12</v>
      </c>
      <c r="AE1345" s="2">
        <v>2</v>
      </c>
      <c r="AF1345" s="2">
        <v>0</v>
      </c>
      <c r="AG1345" s="2">
        <v>0</v>
      </c>
      <c r="AH1345" s="16">
        <v>0</v>
      </c>
      <c r="AJ1345">
        <v>65</v>
      </c>
      <c r="AK1345">
        <v>38.741</v>
      </c>
      <c r="AR1345">
        <v>64</v>
      </c>
      <c r="AS1345">
        <v>76.319999999999993</v>
      </c>
    </row>
    <row r="1346" spans="1:45" x14ac:dyDescent="0.3">
      <c r="A1346">
        <v>4338</v>
      </c>
      <c r="B1346">
        <v>1984</v>
      </c>
      <c r="C1346" s="1">
        <f t="shared" ref="C1346:C1409" si="126">2024-B1346</f>
        <v>40</v>
      </c>
      <c r="D1346" t="s">
        <v>25</v>
      </c>
      <c r="E1346" t="s">
        <v>22</v>
      </c>
      <c r="F1346" s="4" t="s">
        <v>26</v>
      </c>
      <c r="G1346" t="s">
        <v>26</v>
      </c>
      <c r="H1346" s="20">
        <v>39062</v>
      </c>
      <c r="I1346" s="2">
        <f t="shared" ref="I1346:I1409" si="127">H1346/1000</f>
        <v>39.061999999999998</v>
      </c>
      <c r="J1346" s="2"/>
      <c r="K1346" s="2">
        <v>1</v>
      </c>
      <c r="L1346" s="2">
        <v>0</v>
      </c>
      <c r="M1346" s="16">
        <f t="shared" ref="M1346:M1409" si="128">L1346+K1346</f>
        <v>1</v>
      </c>
      <c r="N1346" s="6" t="s">
        <v>241</v>
      </c>
      <c r="O1346" s="4">
        <f t="shared" ref="O1346:O1409" si="129">TYPE(N1346)</f>
        <v>2</v>
      </c>
      <c r="P1346" s="3">
        <f t="shared" ref="P1346:P1409" si="130">IF(O1346=2,T1346,N1346)</f>
        <v>41723</v>
      </c>
      <c r="Q1346" s="4" t="str" cm="1">
        <f t="array" ref="Q1346:S1346">_xlfn.TEXTSPLIT(N1346,"/")</f>
        <v>3</v>
      </c>
      <c r="R1346" s="4" t="str">
        <v>25</v>
      </c>
      <c r="S1346" s="4" t="str">
        <v>14</v>
      </c>
      <c r="T1346" s="5">
        <f t="shared" ref="T1346:T1409" si="131">DATE(S1346+100,Q1346,R1346)</f>
        <v>41723</v>
      </c>
      <c r="U1346">
        <v>28</v>
      </c>
      <c r="V1346" s="14">
        <v>23</v>
      </c>
      <c r="W1346" s="14">
        <v>0</v>
      </c>
      <c r="X1346" s="14">
        <v>9</v>
      </c>
      <c r="Y1346" s="14">
        <v>0</v>
      </c>
      <c r="Z1346" s="14">
        <v>0</v>
      </c>
      <c r="AA1346" s="14">
        <v>12</v>
      </c>
      <c r="AB1346" s="2">
        <v>1</v>
      </c>
      <c r="AC1346" s="2">
        <v>1</v>
      </c>
      <c r="AD1346" s="2">
        <v>3</v>
      </c>
      <c r="AE1346" s="2">
        <v>4</v>
      </c>
      <c r="AF1346" s="2">
        <v>0</v>
      </c>
      <c r="AG1346" s="2">
        <v>0</v>
      </c>
      <c r="AH1346" s="16">
        <v>1</v>
      </c>
      <c r="AJ1346">
        <v>74</v>
      </c>
      <c r="AK1346">
        <v>70.165000000000006</v>
      </c>
      <c r="AR1346">
        <v>51</v>
      </c>
      <c r="AS1346">
        <v>26.759</v>
      </c>
    </row>
    <row r="1347" spans="1:45" hidden="1" x14ac:dyDescent="0.3">
      <c r="A1347">
        <v>4333</v>
      </c>
      <c r="B1347">
        <v>1955</v>
      </c>
      <c r="C1347" s="1">
        <f t="shared" si="126"/>
        <v>69</v>
      </c>
      <c r="D1347" t="s">
        <v>40</v>
      </c>
      <c r="E1347" t="s">
        <v>22</v>
      </c>
      <c r="F1347" s="4" t="s">
        <v>32</v>
      </c>
      <c r="G1347" t="s">
        <v>32</v>
      </c>
      <c r="H1347" s="20">
        <v>32144</v>
      </c>
      <c r="I1347" s="2">
        <f t="shared" si="127"/>
        <v>32.143999999999998</v>
      </c>
      <c r="J1347" s="2"/>
      <c r="K1347" s="2">
        <v>1</v>
      </c>
      <c r="L1347" s="2">
        <v>1</v>
      </c>
      <c r="M1347" s="16">
        <f t="shared" si="128"/>
        <v>2</v>
      </c>
      <c r="N1347" s="6" t="s">
        <v>95</v>
      </c>
      <c r="O1347" s="4">
        <f t="shared" si="129"/>
        <v>2</v>
      </c>
      <c r="P1347" s="3">
        <f t="shared" si="130"/>
        <v>41721</v>
      </c>
      <c r="Q1347" s="4" t="str" cm="1">
        <f t="array" ref="Q1347:S1347">_xlfn.TEXTSPLIT(N1347,"/")</f>
        <v>3</v>
      </c>
      <c r="R1347" s="4" t="str">
        <v>23</v>
      </c>
      <c r="S1347" s="4" t="str">
        <v>14</v>
      </c>
      <c r="T1347" s="5">
        <f t="shared" si="131"/>
        <v>41721</v>
      </c>
      <c r="U1347">
        <v>76</v>
      </c>
      <c r="V1347" s="14">
        <v>41</v>
      </c>
      <c r="W1347" s="14">
        <v>0</v>
      </c>
      <c r="X1347" s="14">
        <v>10</v>
      </c>
      <c r="Y1347" s="14">
        <v>0</v>
      </c>
      <c r="Z1347" s="14">
        <v>0</v>
      </c>
      <c r="AA1347" s="14">
        <v>3</v>
      </c>
      <c r="AB1347" s="2">
        <v>4</v>
      </c>
      <c r="AC1347" s="2">
        <v>2</v>
      </c>
      <c r="AD1347" s="2">
        <v>3</v>
      </c>
      <c r="AE1347" s="2">
        <v>7</v>
      </c>
      <c r="AF1347" s="2">
        <v>0</v>
      </c>
      <c r="AG1347" s="2">
        <v>0</v>
      </c>
      <c r="AH1347" s="16">
        <v>1</v>
      </c>
      <c r="AJ1347">
        <v>56</v>
      </c>
      <c r="AK1347">
        <v>63.246000000000002</v>
      </c>
      <c r="AR1347">
        <v>51</v>
      </c>
      <c r="AS1347">
        <v>29.791</v>
      </c>
    </row>
    <row r="1348" spans="1:45" x14ac:dyDescent="0.3">
      <c r="A1348">
        <v>4331</v>
      </c>
      <c r="B1348">
        <v>1979</v>
      </c>
      <c r="C1348" s="1">
        <f t="shared" si="126"/>
        <v>45</v>
      </c>
      <c r="D1348" t="s">
        <v>25</v>
      </c>
      <c r="E1348" t="s">
        <v>42</v>
      </c>
      <c r="F1348" s="4" t="s">
        <v>32</v>
      </c>
      <c r="G1348" t="s">
        <v>32</v>
      </c>
      <c r="H1348" s="20">
        <v>85738</v>
      </c>
      <c r="I1348" s="2">
        <f t="shared" si="127"/>
        <v>85.738</v>
      </c>
      <c r="J1348" s="2"/>
      <c r="K1348" s="2">
        <v>0</v>
      </c>
      <c r="L1348" s="2">
        <v>0</v>
      </c>
      <c r="M1348" s="16">
        <f t="shared" si="128"/>
        <v>0</v>
      </c>
      <c r="N1348" s="6" t="s">
        <v>275</v>
      </c>
      <c r="O1348" s="4">
        <f t="shared" si="129"/>
        <v>2</v>
      </c>
      <c r="P1348" s="3">
        <f t="shared" si="130"/>
        <v>41662</v>
      </c>
      <c r="Q1348" s="4" t="str" cm="1">
        <f t="array" ref="Q1348:S1348">_xlfn.TEXTSPLIT(N1348,"/")</f>
        <v>1</v>
      </c>
      <c r="R1348" s="4" t="str">
        <v>23</v>
      </c>
      <c r="S1348" s="4" t="str">
        <v>14</v>
      </c>
      <c r="T1348" s="5">
        <f t="shared" si="131"/>
        <v>41662</v>
      </c>
      <c r="U1348">
        <v>41</v>
      </c>
      <c r="V1348" s="14">
        <v>913</v>
      </c>
      <c r="W1348" s="14">
        <v>26</v>
      </c>
      <c r="X1348" s="14">
        <v>376</v>
      </c>
      <c r="Y1348" s="14">
        <v>17</v>
      </c>
      <c r="Z1348" s="14">
        <v>26</v>
      </c>
      <c r="AA1348" s="14">
        <v>13</v>
      </c>
      <c r="AB1348" s="2">
        <v>1</v>
      </c>
      <c r="AC1348" s="2">
        <v>3</v>
      </c>
      <c r="AD1348" s="2">
        <v>11</v>
      </c>
      <c r="AE1348" s="2">
        <v>1</v>
      </c>
      <c r="AF1348" s="2">
        <v>0</v>
      </c>
      <c r="AG1348" s="2">
        <v>0</v>
      </c>
      <c r="AH1348" s="16">
        <v>2</v>
      </c>
      <c r="AJ1348">
        <v>37</v>
      </c>
      <c r="AK1348">
        <v>82.332999999999998</v>
      </c>
      <c r="AR1348">
        <v>46</v>
      </c>
      <c r="AS1348">
        <v>61.996000000000002</v>
      </c>
    </row>
    <row r="1349" spans="1:45" x14ac:dyDescent="0.3">
      <c r="A1349">
        <v>4329</v>
      </c>
      <c r="B1349">
        <v>1985</v>
      </c>
      <c r="C1349" s="1">
        <f t="shared" si="126"/>
        <v>39</v>
      </c>
      <c r="D1349" t="s">
        <v>33</v>
      </c>
      <c r="E1349" t="s">
        <v>34</v>
      </c>
      <c r="F1349" s="4" t="s">
        <v>29</v>
      </c>
      <c r="G1349" t="s">
        <v>29</v>
      </c>
      <c r="H1349" s="20">
        <v>18988</v>
      </c>
      <c r="I1349" s="2">
        <f t="shared" si="127"/>
        <v>18.988</v>
      </c>
      <c r="J1349" s="2"/>
      <c r="K1349" s="2">
        <v>1</v>
      </c>
      <c r="L1349" s="2">
        <v>0</v>
      </c>
      <c r="M1349" s="16">
        <f t="shared" si="128"/>
        <v>1</v>
      </c>
      <c r="N1349" s="6" t="s">
        <v>92</v>
      </c>
      <c r="O1349" s="4">
        <f t="shared" si="129"/>
        <v>2</v>
      </c>
      <c r="P1349" s="3">
        <f t="shared" si="130"/>
        <v>41782</v>
      </c>
      <c r="Q1349" s="4" t="str" cm="1">
        <f t="array" ref="Q1349:S1349">_xlfn.TEXTSPLIT(N1349,"/")</f>
        <v>5</v>
      </c>
      <c r="R1349" s="4" t="str">
        <v>23</v>
      </c>
      <c r="S1349" s="4" t="str">
        <v>14</v>
      </c>
      <c r="T1349" s="5">
        <f t="shared" si="131"/>
        <v>41782</v>
      </c>
      <c r="U1349">
        <v>43</v>
      </c>
      <c r="V1349" s="14">
        <v>6</v>
      </c>
      <c r="W1349" s="14">
        <v>0</v>
      </c>
      <c r="X1349" s="14">
        <v>6</v>
      </c>
      <c r="Y1349" s="14">
        <v>2</v>
      </c>
      <c r="Z1349" s="14">
        <v>1</v>
      </c>
      <c r="AA1349" s="14">
        <v>1</v>
      </c>
      <c r="AB1349" s="2">
        <v>2</v>
      </c>
      <c r="AC1349" s="2">
        <v>1</v>
      </c>
      <c r="AD1349" s="2">
        <v>3</v>
      </c>
      <c r="AE1349" s="2">
        <v>7</v>
      </c>
      <c r="AF1349" s="2">
        <v>0</v>
      </c>
      <c r="AG1349" s="2">
        <v>0</v>
      </c>
      <c r="AH1349" s="16">
        <v>0</v>
      </c>
      <c r="AJ1349">
        <v>71</v>
      </c>
      <c r="AK1349">
        <v>33.402000000000001</v>
      </c>
      <c r="AR1349">
        <v>55</v>
      </c>
      <c r="AS1349">
        <v>56.533999999999999</v>
      </c>
    </row>
    <row r="1350" spans="1:45" x14ac:dyDescent="0.3">
      <c r="A1350">
        <v>4328</v>
      </c>
      <c r="B1350">
        <v>1987</v>
      </c>
      <c r="C1350" s="1">
        <f t="shared" si="126"/>
        <v>37</v>
      </c>
      <c r="D1350" t="s">
        <v>25</v>
      </c>
      <c r="E1350" t="s">
        <v>36</v>
      </c>
      <c r="F1350" s="4" t="s">
        <v>29</v>
      </c>
      <c r="G1350" t="s">
        <v>29</v>
      </c>
      <c r="H1350" s="20">
        <v>21955</v>
      </c>
      <c r="I1350" s="2">
        <f t="shared" si="127"/>
        <v>21.954999999999998</v>
      </c>
      <c r="J1350" s="2"/>
      <c r="K1350" s="2">
        <v>1</v>
      </c>
      <c r="L1350" s="2">
        <v>0</v>
      </c>
      <c r="M1350" s="16">
        <f t="shared" si="128"/>
        <v>1</v>
      </c>
      <c r="N1350" s="7">
        <v>41464</v>
      </c>
      <c r="O1350" s="4">
        <f t="shared" si="129"/>
        <v>1</v>
      </c>
      <c r="P1350" s="3">
        <f t="shared" si="130"/>
        <v>41464</v>
      </c>
      <c r="Q1350" s="4" t="str" cm="1">
        <f t="array" ref="Q1350">_xlfn.TEXTSPLIT(N1350,"/")</f>
        <v>41464</v>
      </c>
      <c r="R1350" s="5"/>
      <c r="S1350" s="5"/>
      <c r="T1350" s="5" t="e">
        <f t="shared" si="131"/>
        <v>#NUM!</v>
      </c>
      <c r="U1350">
        <v>81</v>
      </c>
      <c r="V1350" s="14">
        <v>5</v>
      </c>
      <c r="W1350" s="14">
        <v>1</v>
      </c>
      <c r="X1350" s="14">
        <v>7</v>
      </c>
      <c r="Y1350" s="14">
        <v>17</v>
      </c>
      <c r="Z1350" s="14">
        <v>14</v>
      </c>
      <c r="AA1350" s="14">
        <v>11</v>
      </c>
      <c r="AB1350" s="2">
        <v>2</v>
      </c>
      <c r="AC1350" s="2">
        <v>2</v>
      </c>
      <c r="AD1350" s="2">
        <v>3</v>
      </c>
      <c r="AE1350" s="2">
        <v>6</v>
      </c>
      <c r="AF1350" s="2">
        <v>0</v>
      </c>
      <c r="AG1350" s="2">
        <v>0</v>
      </c>
      <c r="AH1350" s="16">
        <v>0</v>
      </c>
      <c r="AJ1350">
        <v>67</v>
      </c>
      <c r="AK1350">
        <v>55.283999999999999</v>
      </c>
      <c r="AR1350">
        <v>36</v>
      </c>
      <c r="AS1350">
        <v>17.323</v>
      </c>
    </row>
    <row r="1351" spans="1:45" x14ac:dyDescent="0.3">
      <c r="A1351">
        <v>4324</v>
      </c>
      <c r="B1351">
        <v>1990</v>
      </c>
      <c r="C1351" s="1">
        <f t="shared" si="126"/>
        <v>34</v>
      </c>
      <c r="D1351" t="s">
        <v>25</v>
      </c>
      <c r="E1351" t="s">
        <v>22</v>
      </c>
      <c r="F1351" s="4" t="s">
        <v>29</v>
      </c>
      <c r="G1351" t="s">
        <v>29</v>
      </c>
      <c r="H1351" s="20">
        <v>42387</v>
      </c>
      <c r="I1351" s="2">
        <f t="shared" si="127"/>
        <v>42.387</v>
      </c>
      <c r="J1351" s="2"/>
      <c r="K1351" s="2">
        <v>1</v>
      </c>
      <c r="L1351" s="2">
        <v>0</v>
      </c>
      <c r="M1351" s="16">
        <f t="shared" si="128"/>
        <v>1</v>
      </c>
      <c r="N1351" s="6" t="s">
        <v>110</v>
      </c>
      <c r="O1351" s="4">
        <f t="shared" si="129"/>
        <v>2</v>
      </c>
      <c r="P1351" s="3">
        <f t="shared" si="130"/>
        <v>41211</v>
      </c>
      <c r="Q1351" s="4" t="str" cm="1">
        <f t="array" ref="Q1351:S1351">_xlfn.TEXTSPLIT(N1351,"/")</f>
        <v>10</v>
      </c>
      <c r="R1351" s="4" t="str">
        <v>29</v>
      </c>
      <c r="S1351" s="4" t="str">
        <v>12</v>
      </c>
      <c r="T1351" s="5">
        <f t="shared" si="131"/>
        <v>41211</v>
      </c>
      <c r="U1351">
        <v>42</v>
      </c>
      <c r="V1351" s="14">
        <v>235</v>
      </c>
      <c r="W1351" s="14">
        <v>0</v>
      </c>
      <c r="X1351" s="14">
        <v>235</v>
      </c>
      <c r="Y1351" s="14">
        <v>19</v>
      </c>
      <c r="Z1351" s="14">
        <v>4</v>
      </c>
      <c r="AA1351" s="14">
        <v>191</v>
      </c>
      <c r="AB1351" s="2">
        <v>5</v>
      </c>
      <c r="AC1351" s="2">
        <v>8</v>
      </c>
      <c r="AD1351" s="2">
        <v>7</v>
      </c>
      <c r="AE1351" s="2">
        <v>8</v>
      </c>
      <c r="AF1351" s="2">
        <v>0</v>
      </c>
      <c r="AG1351" s="2">
        <v>0</v>
      </c>
      <c r="AH1351" s="16">
        <v>0</v>
      </c>
      <c r="AJ1351">
        <v>67</v>
      </c>
      <c r="AK1351">
        <v>84.117000000000004</v>
      </c>
      <c r="AR1351">
        <v>62</v>
      </c>
      <c r="AS1351">
        <v>28.248999999999999</v>
      </c>
    </row>
    <row r="1352" spans="1:45" x14ac:dyDescent="0.3">
      <c r="A1352">
        <v>4322</v>
      </c>
      <c r="B1352">
        <v>1959</v>
      </c>
      <c r="C1352" s="1">
        <f t="shared" si="126"/>
        <v>65</v>
      </c>
      <c r="D1352" t="s">
        <v>25</v>
      </c>
      <c r="E1352" t="s">
        <v>34</v>
      </c>
      <c r="F1352" s="4" t="s">
        <v>32</v>
      </c>
      <c r="G1352" t="s">
        <v>32</v>
      </c>
      <c r="H1352" s="20">
        <v>77863</v>
      </c>
      <c r="I1352" s="2">
        <f t="shared" si="127"/>
        <v>77.863</v>
      </c>
      <c r="J1352" s="2"/>
      <c r="K1352" s="2">
        <v>0</v>
      </c>
      <c r="L1352" s="2">
        <v>0</v>
      </c>
      <c r="M1352" s="16">
        <f t="shared" si="128"/>
        <v>0</v>
      </c>
      <c r="N1352" s="6" t="s">
        <v>227</v>
      </c>
      <c r="O1352" s="4">
        <f t="shared" si="129"/>
        <v>2</v>
      </c>
      <c r="P1352" s="3">
        <f t="shared" si="130"/>
        <v>41605</v>
      </c>
      <c r="Q1352" s="4" t="str" cm="1">
        <f t="array" ref="Q1352:S1352">_xlfn.TEXTSPLIT(N1352,"/")</f>
        <v>11</v>
      </c>
      <c r="R1352" s="4" t="str">
        <v>27</v>
      </c>
      <c r="S1352" s="4" t="str">
        <v>13</v>
      </c>
      <c r="T1352" s="5">
        <f t="shared" si="131"/>
        <v>41605</v>
      </c>
      <c r="U1352">
        <v>20</v>
      </c>
      <c r="V1352" s="14">
        <v>881</v>
      </c>
      <c r="W1352" s="14">
        <v>38</v>
      </c>
      <c r="X1352" s="14">
        <v>319</v>
      </c>
      <c r="Y1352" s="14">
        <v>16</v>
      </c>
      <c r="Z1352" s="14">
        <v>25</v>
      </c>
      <c r="AA1352" s="14">
        <v>12</v>
      </c>
      <c r="AB1352" s="2">
        <v>1</v>
      </c>
      <c r="AC1352" s="2">
        <v>4</v>
      </c>
      <c r="AD1352" s="2">
        <v>10</v>
      </c>
      <c r="AE1352" s="2">
        <v>2</v>
      </c>
      <c r="AF1352" s="2">
        <v>0</v>
      </c>
      <c r="AG1352" s="2">
        <v>0</v>
      </c>
      <c r="AH1352" s="16">
        <v>0</v>
      </c>
      <c r="AJ1352">
        <v>50</v>
      </c>
      <c r="AK1352">
        <v>38.960999999999999</v>
      </c>
      <c r="AR1352">
        <v>57</v>
      </c>
      <c r="AS1352">
        <v>63.81</v>
      </c>
    </row>
    <row r="1353" spans="1:45" x14ac:dyDescent="0.3">
      <c r="A1353">
        <v>4320</v>
      </c>
      <c r="B1353">
        <v>1980</v>
      </c>
      <c r="C1353" s="1">
        <f t="shared" si="126"/>
        <v>44</v>
      </c>
      <c r="D1353" t="s">
        <v>25</v>
      </c>
      <c r="E1353" t="s">
        <v>22</v>
      </c>
      <c r="F1353" s="4" t="s">
        <v>26</v>
      </c>
      <c r="G1353" t="s">
        <v>26</v>
      </c>
      <c r="H1353" s="20">
        <v>60152</v>
      </c>
      <c r="I1353" s="2">
        <f t="shared" si="127"/>
        <v>60.152000000000001</v>
      </c>
      <c r="J1353" s="2"/>
      <c r="K1353" s="2">
        <v>0</v>
      </c>
      <c r="L1353" s="2">
        <v>1</v>
      </c>
      <c r="M1353" s="16">
        <f t="shared" si="128"/>
        <v>1</v>
      </c>
      <c r="N1353" s="6" t="s">
        <v>117</v>
      </c>
      <c r="O1353" s="4">
        <f t="shared" si="129"/>
        <v>2</v>
      </c>
      <c r="P1353" s="3">
        <f t="shared" si="130"/>
        <v>41361</v>
      </c>
      <c r="Q1353" s="4" t="str" cm="1">
        <f t="array" ref="Q1353:S1353">_xlfn.TEXTSPLIT(N1353,"/")</f>
        <v>3</v>
      </c>
      <c r="R1353" s="4" t="str">
        <v>28</v>
      </c>
      <c r="S1353" s="4" t="str">
        <v>13</v>
      </c>
      <c r="T1353" s="5">
        <f t="shared" si="131"/>
        <v>41361</v>
      </c>
      <c r="U1353">
        <v>6</v>
      </c>
      <c r="V1353" s="14">
        <v>325</v>
      </c>
      <c r="W1353" s="14">
        <v>83</v>
      </c>
      <c r="X1353" s="14">
        <v>300</v>
      </c>
      <c r="Y1353" s="14">
        <v>86</v>
      </c>
      <c r="Z1353" s="14">
        <v>58</v>
      </c>
      <c r="AA1353" s="14">
        <v>91</v>
      </c>
      <c r="AB1353" s="2">
        <v>1</v>
      </c>
      <c r="AC1353" s="2">
        <v>6</v>
      </c>
      <c r="AD1353" s="2">
        <v>12</v>
      </c>
      <c r="AE1353" s="2">
        <v>3</v>
      </c>
      <c r="AF1353" s="2">
        <v>0</v>
      </c>
      <c r="AG1353" s="2">
        <v>0</v>
      </c>
      <c r="AH1353" s="16">
        <v>0</v>
      </c>
      <c r="AJ1353">
        <v>72</v>
      </c>
      <c r="AK1353">
        <v>80.872</v>
      </c>
      <c r="AR1353">
        <v>53</v>
      </c>
      <c r="AS1353">
        <v>29.547999999999998</v>
      </c>
    </row>
    <row r="1354" spans="1:45" hidden="1" x14ac:dyDescent="0.3">
      <c r="A1354">
        <v>4310</v>
      </c>
      <c r="B1354">
        <v>1945</v>
      </c>
      <c r="C1354" s="1">
        <f t="shared" si="126"/>
        <v>79</v>
      </c>
      <c r="D1354" t="s">
        <v>33</v>
      </c>
      <c r="E1354" t="s">
        <v>22</v>
      </c>
      <c r="F1354" s="4" t="s">
        <v>29</v>
      </c>
      <c r="G1354" t="s">
        <v>29</v>
      </c>
      <c r="H1354" s="20">
        <v>80589</v>
      </c>
      <c r="I1354" s="2">
        <f t="shared" si="127"/>
        <v>80.588999999999999</v>
      </c>
      <c r="J1354" s="2"/>
      <c r="K1354" s="2">
        <v>0</v>
      </c>
      <c r="L1354" s="2">
        <v>0</v>
      </c>
      <c r="M1354" s="16">
        <f t="shared" si="128"/>
        <v>0</v>
      </c>
      <c r="N1354" s="6" t="s">
        <v>138</v>
      </c>
      <c r="O1354" s="4">
        <f t="shared" si="129"/>
        <v>2</v>
      </c>
      <c r="P1354" s="3">
        <f t="shared" si="130"/>
        <v>41661</v>
      </c>
      <c r="Q1354" s="4" t="str" cm="1">
        <f t="array" ref="Q1354:S1354">_xlfn.TEXTSPLIT(N1354,"/")</f>
        <v>1</v>
      </c>
      <c r="R1354" s="4" t="str">
        <v>22</v>
      </c>
      <c r="S1354" s="4" t="str">
        <v>14</v>
      </c>
      <c r="T1354" s="5">
        <f t="shared" si="131"/>
        <v>41661</v>
      </c>
      <c r="U1354">
        <v>25</v>
      </c>
      <c r="V1354" s="14">
        <v>507</v>
      </c>
      <c r="W1354" s="14">
        <v>93</v>
      </c>
      <c r="X1354" s="14">
        <v>520</v>
      </c>
      <c r="Y1354" s="14">
        <v>242</v>
      </c>
      <c r="Z1354" s="14">
        <v>40</v>
      </c>
      <c r="AA1354" s="14">
        <v>26</v>
      </c>
      <c r="AB1354" s="2">
        <v>1</v>
      </c>
      <c r="AC1354" s="2">
        <v>5</v>
      </c>
      <c r="AD1354" s="2">
        <v>5</v>
      </c>
      <c r="AE1354" s="2">
        <v>1</v>
      </c>
      <c r="AF1354" s="2">
        <v>1</v>
      </c>
      <c r="AG1354" s="2">
        <v>0</v>
      </c>
      <c r="AH1354" s="16">
        <v>1</v>
      </c>
      <c r="AJ1354">
        <v>36</v>
      </c>
      <c r="AK1354">
        <v>51.563000000000002</v>
      </c>
      <c r="AR1354">
        <v>40</v>
      </c>
      <c r="AS1354">
        <v>21.84</v>
      </c>
    </row>
    <row r="1355" spans="1:45" hidden="1" x14ac:dyDescent="0.3">
      <c r="A1355">
        <v>4303</v>
      </c>
      <c r="B1355">
        <v>1958</v>
      </c>
      <c r="C1355" s="1">
        <f t="shared" si="126"/>
        <v>66</v>
      </c>
      <c r="D1355" t="s">
        <v>28</v>
      </c>
      <c r="E1355" t="s">
        <v>34</v>
      </c>
      <c r="F1355" s="4" t="s">
        <v>32</v>
      </c>
      <c r="G1355" t="s">
        <v>32</v>
      </c>
      <c r="H1355" s="20">
        <v>6835</v>
      </c>
      <c r="I1355" s="2">
        <f t="shared" si="127"/>
        <v>6.835</v>
      </c>
      <c r="J1355" s="2"/>
      <c r="K1355" s="2">
        <v>0</v>
      </c>
      <c r="L1355" s="2">
        <v>1</v>
      </c>
      <c r="M1355" s="16">
        <f t="shared" si="128"/>
        <v>1</v>
      </c>
      <c r="N1355" s="7">
        <v>41133</v>
      </c>
      <c r="O1355" s="4">
        <f t="shared" si="129"/>
        <v>1</v>
      </c>
      <c r="P1355" s="3">
        <f t="shared" si="130"/>
        <v>41133</v>
      </c>
      <c r="Q1355" s="4" t="str" cm="1">
        <f t="array" ref="Q1355">_xlfn.TEXTSPLIT(N1355,"/")</f>
        <v>41133</v>
      </c>
      <c r="R1355" s="5"/>
      <c r="S1355" s="5"/>
      <c r="T1355" s="5" t="e">
        <f t="shared" si="131"/>
        <v>#NUM!</v>
      </c>
      <c r="U1355">
        <v>76</v>
      </c>
      <c r="V1355" s="14">
        <v>107</v>
      </c>
      <c r="W1355" s="14">
        <v>2</v>
      </c>
      <c r="X1355" s="14">
        <v>12</v>
      </c>
      <c r="Y1355" s="14">
        <v>2</v>
      </c>
      <c r="Z1355" s="14">
        <v>2</v>
      </c>
      <c r="AA1355" s="14">
        <v>12</v>
      </c>
      <c r="AB1355" s="2">
        <v>0</v>
      </c>
      <c r="AC1355" s="2">
        <v>0</v>
      </c>
      <c r="AD1355" s="2">
        <v>1</v>
      </c>
      <c r="AE1355" s="2">
        <v>20</v>
      </c>
      <c r="AF1355" s="2">
        <v>0</v>
      </c>
      <c r="AG1355" s="2">
        <v>0</v>
      </c>
      <c r="AH1355" s="16">
        <v>0</v>
      </c>
      <c r="AJ1355">
        <v>33</v>
      </c>
      <c r="AK1355">
        <v>96.843000000000004</v>
      </c>
      <c r="AR1355">
        <v>46</v>
      </c>
      <c r="AS1355">
        <v>31.878</v>
      </c>
    </row>
    <row r="1356" spans="1:45" x14ac:dyDescent="0.3">
      <c r="A1356">
        <v>4301</v>
      </c>
      <c r="B1356">
        <v>1972</v>
      </c>
      <c r="C1356" s="1">
        <f t="shared" si="126"/>
        <v>52</v>
      </c>
      <c r="D1356" t="s">
        <v>33</v>
      </c>
      <c r="E1356" t="s">
        <v>42</v>
      </c>
      <c r="F1356" s="4" t="s">
        <v>29</v>
      </c>
      <c r="G1356" t="s">
        <v>29</v>
      </c>
      <c r="H1356" s="20">
        <v>35178</v>
      </c>
      <c r="I1356" s="2">
        <f t="shared" si="127"/>
        <v>35.177999999999997</v>
      </c>
      <c r="J1356" s="2"/>
      <c r="K1356" s="2">
        <v>1</v>
      </c>
      <c r="L1356" s="2">
        <v>0</v>
      </c>
      <c r="M1356" s="16">
        <f t="shared" si="128"/>
        <v>1</v>
      </c>
      <c r="N1356" s="7">
        <v>41548</v>
      </c>
      <c r="O1356" s="4">
        <f t="shared" si="129"/>
        <v>1</v>
      </c>
      <c r="P1356" s="3">
        <f t="shared" si="130"/>
        <v>41548</v>
      </c>
      <c r="Q1356" s="4" t="str" cm="1">
        <f t="array" ref="Q1356">_xlfn.TEXTSPLIT(N1356,"/")</f>
        <v>41548</v>
      </c>
      <c r="R1356" s="5"/>
      <c r="S1356" s="5"/>
      <c r="T1356" s="5" t="e">
        <f t="shared" si="131"/>
        <v>#NUM!</v>
      </c>
      <c r="U1356">
        <v>10</v>
      </c>
      <c r="V1356" s="14">
        <v>23</v>
      </c>
      <c r="W1356" s="14">
        <v>1</v>
      </c>
      <c r="X1356" s="14">
        <v>13</v>
      </c>
      <c r="Y1356" s="14">
        <v>2</v>
      </c>
      <c r="Z1356" s="14">
        <v>2</v>
      </c>
      <c r="AA1356" s="14">
        <v>18</v>
      </c>
      <c r="AB1356" s="2">
        <v>1</v>
      </c>
      <c r="AC1356" s="2">
        <v>1</v>
      </c>
      <c r="AD1356" s="2">
        <v>2</v>
      </c>
      <c r="AE1356" s="2">
        <v>7</v>
      </c>
      <c r="AF1356" s="2">
        <v>1</v>
      </c>
      <c r="AG1356" s="2">
        <v>0</v>
      </c>
      <c r="AH1356" s="16">
        <v>1</v>
      </c>
      <c r="AJ1356">
        <v>58</v>
      </c>
      <c r="AK1356">
        <v>56.962000000000003</v>
      </c>
      <c r="AR1356">
        <v>47</v>
      </c>
      <c r="AS1356">
        <v>24.027000000000001</v>
      </c>
    </row>
    <row r="1357" spans="1:45" x14ac:dyDescent="0.3">
      <c r="A1357">
        <v>4299</v>
      </c>
      <c r="B1357">
        <v>1961</v>
      </c>
      <c r="C1357" s="1">
        <f t="shared" si="126"/>
        <v>63</v>
      </c>
      <c r="D1357" t="s">
        <v>25</v>
      </c>
      <c r="E1357" t="s">
        <v>22</v>
      </c>
      <c r="F1357" s="4" t="s">
        <v>32</v>
      </c>
      <c r="G1357" t="s">
        <v>32</v>
      </c>
      <c r="H1357" s="20">
        <v>70971</v>
      </c>
      <c r="I1357" s="2">
        <f t="shared" si="127"/>
        <v>70.971000000000004</v>
      </c>
      <c r="J1357" s="2"/>
      <c r="K1357" s="2">
        <v>0</v>
      </c>
      <c r="L1357" s="2">
        <v>1</v>
      </c>
      <c r="M1357" s="16">
        <f t="shared" si="128"/>
        <v>1</v>
      </c>
      <c r="N1357" s="6" t="s">
        <v>121</v>
      </c>
      <c r="O1357" s="4">
        <f t="shared" si="129"/>
        <v>2</v>
      </c>
      <c r="P1357" s="3">
        <f t="shared" si="130"/>
        <v>41173</v>
      </c>
      <c r="Q1357" s="4" t="str" cm="1">
        <f t="array" ref="Q1357:S1357">_xlfn.TEXTSPLIT(N1357,"/")</f>
        <v>9</v>
      </c>
      <c r="R1357" s="4" t="str">
        <v>21</v>
      </c>
      <c r="S1357" s="4" t="str">
        <v>12</v>
      </c>
      <c r="T1357" s="5">
        <f t="shared" si="131"/>
        <v>41173</v>
      </c>
      <c r="U1357">
        <v>28</v>
      </c>
      <c r="V1357" s="14">
        <v>1001</v>
      </c>
      <c r="W1357" s="14">
        <v>17</v>
      </c>
      <c r="X1357" s="14">
        <v>572</v>
      </c>
      <c r="Y1357" s="14">
        <v>93</v>
      </c>
      <c r="Z1357" s="14">
        <v>125</v>
      </c>
      <c r="AA1357" s="14">
        <v>17</v>
      </c>
      <c r="AB1357" s="2">
        <v>7</v>
      </c>
      <c r="AC1357" s="2">
        <v>11</v>
      </c>
      <c r="AD1357" s="2">
        <v>5</v>
      </c>
      <c r="AE1357" s="2">
        <v>7</v>
      </c>
      <c r="AF1357" s="2">
        <v>1</v>
      </c>
      <c r="AG1357" s="2">
        <v>0</v>
      </c>
      <c r="AH1357" s="16">
        <v>0</v>
      </c>
      <c r="AJ1357">
        <v>47</v>
      </c>
      <c r="AK1357">
        <v>81.929000000000002</v>
      </c>
      <c r="AR1357">
        <v>45</v>
      </c>
      <c r="AS1357">
        <v>88.096999999999994</v>
      </c>
    </row>
    <row r="1358" spans="1:45" x14ac:dyDescent="0.3">
      <c r="A1358">
        <v>4298</v>
      </c>
      <c r="B1358">
        <v>1974</v>
      </c>
      <c r="C1358" s="1">
        <f t="shared" si="126"/>
        <v>50</v>
      </c>
      <c r="D1358" t="s">
        <v>25</v>
      </c>
      <c r="E1358" t="s">
        <v>34</v>
      </c>
      <c r="F1358" s="4" t="s">
        <v>32</v>
      </c>
      <c r="G1358" t="s">
        <v>32</v>
      </c>
      <c r="H1358" s="20">
        <v>20427</v>
      </c>
      <c r="I1358" s="2">
        <f t="shared" si="127"/>
        <v>20.427</v>
      </c>
      <c r="J1358" s="2"/>
      <c r="K1358" s="2">
        <v>1</v>
      </c>
      <c r="L1358" s="2">
        <v>0</v>
      </c>
      <c r="M1358" s="16">
        <f t="shared" si="128"/>
        <v>1</v>
      </c>
      <c r="N1358" s="6" t="s">
        <v>274</v>
      </c>
      <c r="O1358" s="4">
        <f t="shared" si="129"/>
        <v>2</v>
      </c>
      <c r="P1358" s="3">
        <f t="shared" si="130"/>
        <v>41722</v>
      </c>
      <c r="Q1358" s="4" t="str" cm="1">
        <f t="array" ref="Q1358:S1358">_xlfn.TEXTSPLIT(N1358,"/")</f>
        <v>3</v>
      </c>
      <c r="R1358" s="4" t="str">
        <v>24</v>
      </c>
      <c r="S1358" s="4" t="str">
        <v>14</v>
      </c>
      <c r="T1358" s="5">
        <f t="shared" si="131"/>
        <v>41722</v>
      </c>
      <c r="U1358">
        <v>63</v>
      </c>
      <c r="V1358" s="14">
        <v>5</v>
      </c>
      <c r="W1358" s="14">
        <v>0</v>
      </c>
      <c r="X1358" s="14">
        <v>4</v>
      </c>
      <c r="Y1358" s="14">
        <v>0</v>
      </c>
      <c r="Z1358" s="14">
        <v>0</v>
      </c>
      <c r="AA1358" s="14">
        <v>1</v>
      </c>
      <c r="AB1358" s="2">
        <v>1</v>
      </c>
      <c r="AC1358" s="2">
        <v>1</v>
      </c>
      <c r="AD1358" s="2">
        <v>2</v>
      </c>
      <c r="AE1358" s="2">
        <v>8</v>
      </c>
      <c r="AF1358" s="2">
        <v>0</v>
      </c>
      <c r="AG1358" s="2">
        <v>0</v>
      </c>
      <c r="AH1358" s="16">
        <v>0</v>
      </c>
      <c r="AJ1358">
        <v>72</v>
      </c>
      <c r="AK1358">
        <v>29.297999999999998</v>
      </c>
      <c r="AR1358">
        <v>36</v>
      </c>
      <c r="AS1358">
        <v>73.453999999999994</v>
      </c>
    </row>
    <row r="1359" spans="1:45" x14ac:dyDescent="0.3">
      <c r="A1359">
        <v>4297</v>
      </c>
      <c r="B1359">
        <v>1970</v>
      </c>
      <c r="C1359" s="1">
        <f t="shared" si="126"/>
        <v>54</v>
      </c>
      <c r="D1359" t="s">
        <v>40</v>
      </c>
      <c r="E1359" t="s">
        <v>22</v>
      </c>
      <c r="F1359" s="4" t="s">
        <v>32</v>
      </c>
      <c r="G1359" t="s">
        <v>32</v>
      </c>
      <c r="H1359" s="20">
        <v>23228</v>
      </c>
      <c r="I1359" s="2">
        <f t="shared" si="127"/>
        <v>23.228000000000002</v>
      </c>
      <c r="J1359" s="2"/>
      <c r="K1359" s="2">
        <v>1</v>
      </c>
      <c r="L1359" s="2">
        <v>0</v>
      </c>
      <c r="M1359" s="16">
        <f t="shared" si="128"/>
        <v>1</v>
      </c>
      <c r="N1359" s="6" t="s">
        <v>137</v>
      </c>
      <c r="O1359" s="4">
        <f t="shared" si="129"/>
        <v>2</v>
      </c>
      <c r="P1359" s="3">
        <f t="shared" si="130"/>
        <v>41665</v>
      </c>
      <c r="Q1359" s="4" t="str" cm="1">
        <f t="array" ref="Q1359:S1359">_xlfn.TEXTSPLIT(N1359,"/")</f>
        <v>1</v>
      </c>
      <c r="R1359" s="4" t="str">
        <v>26</v>
      </c>
      <c r="S1359" s="4" t="str">
        <v>14</v>
      </c>
      <c r="T1359" s="5">
        <f t="shared" si="131"/>
        <v>41665</v>
      </c>
      <c r="U1359">
        <v>71</v>
      </c>
      <c r="V1359" s="14">
        <v>13</v>
      </c>
      <c r="W1359" s="14">
        <v>2</v>
      </c>
      <c r="X1359" s="14">
        <v>18</v>
      </c>
      <c r="Y1359" s="14">
        <v>6</v>
      </c>
      <c r="Z1359" s="14">
        <v>1</v>
      </c>
      <c r="AA1359" s="14">
        <v>0</v>
      </c>
      <c r="AB1359" s="2">
        <v>2</v>
      </c>
      <c r="AC1359" s="2">
        <v>2</v>
      </c>
      <c r="AD1359" s="2">
        <v>3</v>
      </c>
      <c r="AE1359" s="2">
        <v>8</v>
      </c>
      <c r="AF1359" s="2">
        <v>0</v>
      </c>
      <c r="AG1359" s="2">
        <v>0</v>
      </c>
      <c r="AH1359" s="16">
        <v>0</v>
      </c>
      <c r="AJ1359">
        <v>70</v>
      </c>
      <c r="AK1359">
        <v>53.593000000000004</v>
      </c>
      <c r="AR1359">
        <v>49</v>
      </c>
      <c r="AS1359">
        <v>38.409999999999997</v>
      </c>
    </row>
    <row r="1360" spans="1:45" x14ac:dyDescent="0.3">
      <c r="A1360">
        <v>4290</v>
      </c>
      <c r="B1360">
        <v>1973</v>
      </c>
      <c r="C1360" s="1">
        <f t="shared" si="126"/>
        <v>51</v>
      </c>
      <c r="D1360" t="s">
        <v>28</v>
      </c>
      <c r="E1360" t="s">
        <v>22</v>
      </c>
      <c r="F1360" s="4" t="s">
        <v>29</v>
      </c>
      <c r="G1360" t="s">
        <v>29</v>
      </c>
      <c r="H1360" s="20">
        <v>30467</v>
      </c>
      <c r="I1360" s="2">
        <f t="shared" si="127"/>
        <v>30.466999999999999</v>
      </c>
      <c r="J1360" s="2"/>
      <c r="K1360" s="2">
        <v>1</v>
      </c>
      <c r="L1360" s="2">
        <v>0</v>
      </c>
      <c r="M1360" s="16">
        <f t="shared" si="128"/>
        <v>1</v>
      </c>
      <c r="N1360" s="6" t="s">
        <v>125</v>
      </c>
      <c r="O1360" s="4">
        <f t="shared" si="129"/>
        <v>2</v>
      </c>
      <c r="P1360" s="3">
        <f t="shared" si="130"/>
        <v>41717</v>
      </c>
      <c r="Q1360" s="4" t="str" cm="1">
        <f t="array" ref="Q1360:S1360">_xlfn.TEXTSPLIT(N1360,"/")</f>
        <v>3</v>
      </c>
      <c r="R1360" s="4" t="str">
        <v>19</v>
      </c>
      <c r="S1360" s="4" t="str">
        <v>14</v>
      </c>
      <c r="T1360" s="5">
        <f t="shared" si="131"/>
        <v>41717</v>
      </c>
      <c r="U1360">
        <v>8</v>
      </c>
      <c r="V1360" s="14">
        <v>1</v>
      </c>
      <c r="W1360" s="14">
        <v>3</v>
      </c>
      <c r="X1360" s="14">
        <v>8</v>
      </c>
      <c r="Y1360" s="14">
        <v>2</v>
      </c>
      <c r="Z1360" s="14">
        <v>5</v>
      </c>
      <c r="AA1360" s="14">
        <v>5</v>
      </c>
      <c r="AB1360" s="2">
        <v>1</v>
      </c>
      <c r="AC1360" s="2">
        <v>1</v>
      </c>
      <c r="AD1360" s="2">
        <v>2</v>
      </c>
      <c r="AE1360" s="2">
        <v>7</v>
      </c>
      <c r="AF1360" s="2">
        <v>0</v>
      </c>
      <c r="AG1360" s="2">
        <v>0</v>
      </c>
      <c r="AH1360" s="16">
        <v>0</v>
      </c>
      <c r="AJ1360">
        <v>44</v>
      </c>
      <c r="AK1360">
        <v>15.287000000000001</v>
      </c>
      <c r="AR1360">
        <v>52</v>
      </c>
      <c r="AS1360">
        <v>35.177999999999997</v>
      </c>
    </row>
    <row r="1361" spans="1:45" x14ac:dyDescent="0.3">
      <c r="A1361">
        <v>4286</v>
      </c>
      <c r="B1361">
        <v>1971</v>
      </c>
      <c r="C1361" s="1">
        <f t="shared" si="126"/>
        <v>53</v>
      </c>
      <c r="D1361" t="s">
        <v>40</v>
      </c>
      <c r="E1361" t="s">
        <v>34</v>
      </c>
      <c r="F1361" s="4" t="s">
        <v>26</v>
      </c>
      <c r="G1361" t="s">
        <v>26</v>
      </c>
      <c r="H1361" s="20">
        <v>57642</v>
      </c>
      <c r="I1361" s="2">
        <f t="shared" si="127"/>
        <v>57.642000000000003</v>
      </c>
      <c r="J1361" s="2"/>
      <c r="K1361" s="2">
        <v>0</v>
      </c>
      <c r="L1361" s="2">
        <v>1</v>
      </c>
      <c r="M1361" s="16">
        <f t="shared" si="128"/>
        <v>1</v>
      </c>
      <c r="N1361" s="7">
        <v>41883</v>
      </c>
      <c r="O1361" s="4">
        <f t="shared" si="129"/>
        <v>1</v>
      </c>
      <c r="P1361" s="3">
        <f t="shared" si="130"/>
        <v>41883</v>
      </c>
      <c r="Q1361" s="4" t="str" cm="1">
        <f t="array" ref="Q1361">_xlfn.TEXTSPLIT(N1361,"/")</f>
        <v>41883</v>
      </c>
      <c r="R1361" s="5"/>
      <c r="S1361" s="5"/>
      <c r="T1361" s="5" t="e">
        <f t="shared" si="131"/>
        <v>#NUM!</v>
      </c>
      <c r="U1361">
        <v>24</v>
      </c>
      <c r="V1361" s="14">
        <v>580</v>
      </c>
      <c r="W1361" s="14">
        <v>6</v>
      </c>
      <c r="X1361" s="14">
        <v>58</v>
      </c>
      <c r="Y1361" s="14">
        <v>8</v>
      </c>
      <c r="Z1361" s="14">
        <v>0</v>
      </c>
      <c r="AA1361" s="14">
        <v>27</v>
      </c>
      <c r="AB1361" s="2">
        <v>3</v>
      </c>
      <c r="AC1361" s="2">
        <v>7</v>
      </c>
      <c r="AD1361" s="2">
        <v>6</v>
      </c>
      <c r="AE1361" s="2">
        <v>4</v>
      </c>
      <c r="AF1361" s="2">
        <v>0</v>
      </c>
      <c r="AG1361" s="2">
        <v>0</v>
      </c>
      <c r="AH1361" s="16">
        <v>1</v>
      </c>
      <c r="AJ1361">
        <v>44</v>
      </c>
      <c r="AK1361">
        <v>7.5</v>
      </c>
      <c r="AR1361">
        <v>37</v>
      </c>
      <c r="AS1361">
        <v>20.491</v>
      </c>
    </row>
    <row r="1362" spans="1:45" x14ac:dyDescent="0.3">
      <c r="A1362">
        <v>4279</v>
      </c>
      <c r="B1362">
        <v>1964</v>
      </c>
      <c r="C1362" s="1">
        <f t="shared" si="126"/>
        <v>60</v>
      </c>
      <c r="D1362" t="s">
        <v>25</v>
      </c>
      <c r="E1362" t="s">
        <v>36</v>
      </c>
      <c r="F1362" s="4" t="s">
        <v>26</v>
      </c>
      <c r="G1362" t="s">
        <v>26</v>
      </c>
      <c r="H1362" s="20">
        <v>39548</v>
      </c>
      <c r="I1362" s="2">
        <f t="shared" si="127"/>
        <v>39.548000000000002</v>
      </c>
      <c r="J1362" s="2"/>
      <c r="K1362" s="2">
        <v>1</v>
      </c>
      <c r="L1362" s="2">
        <v>1</v>
      </c>
      <c r="M1362" s="16">
        <f t="shared" si="128"/>
        <v>2</v>
      </c>
      <c r="N1362" s="6" t="s">
        <v>113</v>
      </c>
      <c r="O1362" s="4">
        <f t="shared" si="129"/>
        <v>2</v>
      </c>
      <c r="P1362" s="3">
        <f t="shared" si="130"/>
        <v>41729</v>
      </c>
      <c r="Q1362" s="4" t="str" cm="1">
        <f t="array" ref="Q1362:S1362">_xlfn.TEXTSPLIT(N1362,"/")</f>
        <v>3</v>
      </c>
      <c r="R1362" s="4" t="str">
        <v>31</v>
      </c>
      <c r="S1362" s="4" t="str">
        <v>14</v>
      </c>
      <c r="T1362" s="5">
        <f t="shared" si="131"/>
        <v>41729</v>
      </c>
      <c r="U1362">
        <v>87</v>
      </c>
      <c r="V1362" s="14">
        <v>15</v>
      </c>
      <c r="W1362" s="14">
        <v>4</v>
      </c>
      <c r="X1362" s="14">
        <v>10</v>
      </c>
      <c r="Y1362" s="14">
        <v>3</v>
      </c>
      <c r="Z1362" s="14">
        <v>4</v>
      </c>
      <c r="AA1362" s="14">
        <v>18</v>
      </c>
      <c r="AB1362" s="2">
        <v>2</v>
      </c>
      <c r="AC1362" s="2">
        <v>1</v>
      </c>
      <c r="AD1362" s="2">
        <v>3</v>
      </c>
      <c r="AE1362" s="2">
        <v>3</v>
      </c>
      <c r="AF1362" s="2">
        <v>0</v>
      </c>
      <c r="AG1362" s="2">
        <v>0</v>
      </c>
      <c r="AH1362" s="16">
        <v>0</v>
      </c>
      <c r="AJ1362">
        <v>66</v>
      </c>
      <c r="AK1362">
        <v>66.725999999999999</v>
      </c>
      <c r="AR1362">
        <v>54</v>
      </c>
      <c r="AS1362">
        <v>46.831000000000003</v>
      </c>
    </row>
    <row r="1363" spans="1:45" x14ac:dyDescent="0.3">
      <c r="A1363">
        <v>4278</v>
      </c>
      <c r="B1363">
        <v>1984</v>
      </c>
      <c r="C1363" s="1">
        <f t="shared" si="126"/>
        <v>40</v>
      </c>
      <c r="D1363" t="s">
        <v>40</v>
      </c>
      <c r="E1363" t="s">
        <v>34</v>
      </c>
      <c r="F1363" s="4" t="s">
        <v>26</v>
      </c>
      <c r="G1363" t="s">
        <v>26</v>
      </c>
      <c r="H1363" s="20">
        <v>87188</v>
      </c>
      <c r="I1363" s="2">
        <f t="shared" si="127"/>
        <v>87.188000000000002</v>
      </c>
      <c r="J1363" s="2"/>
      <c r="K1363" s="2">
        <v>0</v>
      </c>
      <c r="L1363" s="2">
        <v>0</v>
      </c>
      <c r="M1363" s="16">
        <f t="shared" si="128"/>
        <v>0</v>
      </c>
      <c r="N1363" s="7">
        <v>41339</v>
      </c>
      <c r="O1363" s="4">
        <f t="shared" si="129"/>
        <v>1</v>
      </c>
      <c r="P1363" s="3">
        <f t="shared" si="130"/>
        <v>41339</v>
      </c>
      <c r="Q1363" s="4" t="str" cm="1">
        <f t="array" ref="Q1363">_xlfn.TEXTSPLIT(N1363,"/")</f>
        <v>41339</v>
      </c>
      <c r="R1363" s="5"/>
      <c r="S1363" s="5"/>
      <c r="T1363" s="5" t="e">
        <f t="shared" si="131"/>
        <v>#NUM!</v>
      </c>
      <c r="U1363">
        <v>73</v>
      </c>
      <c r="V1363" s="14">
        <v>910</v>
      </c>
      <c r="W1363" s="14">
        <v>111</v>
      </c>
      <c r="X1363" s="14">
        <v>724</v>
      </c>
      <c r="Y1363" s="14">
        <v>49</v>
      </c>
      <c r="Z1363" s="14">
        <v>74</v>
      </c>
      <c r="AA1363" s="14">
        <v>55</v>
      </c>
      <c r="AB1363" s="2">
        <v>1</v>
      </c>
      <c r="AC1363" s="2">
        <v>10</v>
      </c>
      <c r="AD1363" s="2">
        <v>6</v>
      </c>
      <c r="AE1363" s="2">
        <v>3</v>
      </c>
      <c r="AF1363" s="2">
        <v>1</v>
      </c>
      <c r="AG1363" s="2">
        <v>0</v>
      </c>
      <c r="AH1363" s="16">
        <v>0</v>
      </c>
      <c r="AJ1363">
        <v>64</v>
      </c>
      <c r="AK1363">
        <v>33.762</v>
      </c>
      <c r="AR1363">
        <v>65</v>
      </c>
      <c r="AS1363">
        <v>75.341999999999999</v>
      </c>
    </row>
    <row r="1364" spans="1:45" x14ac:dyDescent="0.3">
      <c r="A1364">
        <v>4271</v>
      </c>
      <c r="B1364">
        <v>1990</v>
      </c>
      <c r="C1364" s="1">
        <f t="shared" si="126"/>
        <v>34</v>
      </c>
      <c r="D1364" t="s">
        <v>40</v>
      </c>
      <c r="E1364" t="s">
        <v>36</v>
      </c>
      <c r="F1364" s="4" t="s">
        <v>32</v>
      </c>
      <c r="G1364" t="s">
        <v>32</v>
      </c>
      <c r="H1364" s="20">
        <v>38683</v>
      </c>
      <c r="I1364" s="2">
        <f t="shared" si="127"/>
        <v>38.683</v>
      </c>
      <c r="J1364" s="2"/>
      <c r="K1364" s="2">
        <v>1</v>
      </c>
      <c r="L1364" s="2">
        <v>0</v>
      </c>
      <c r="M1364" s="16">
        <f t="shared" si="128"/>
        <v>1</v>
      </c>
      <c r="N1364" s="7">
        <v>41009</v>
      </c>
      <c r="O1364" s="4">
        <f t="shared" si="129"/>
        <v>1</v>
      </c>
      <c r="P1364" s="3">
        <f t="shared" si="130"/>
        <v>41009</v>
      </c>
      <c r="Q1364" s="4" t="str" cm="1">
        <f t="array" ref="Q1364">_xlfn.TEXTSPLIT(N1364,"/")</f>
        <v>41009</v>
      </c>
      <c r="R1364" s="5"/>
      <c r="S1364" s="5"/>
      <c r="T1364" s="5" t="e">
        <f t="shared" si="131"/>
        <v>#NUM!</v>
      </c>
      <c r="U1364">
        <v>80</v>
      </c>
      <c r="V1364" s="14">
        <v>46</v>
      </c>
      <c r="W1364" s="14">
        <v>35</v>
      </c>
      <c r="X1364" s="14">
        <v>69</v>
      </c>
      <c r="Y1364" s="14">
        <v>84</v>
      </c>
      <c r="Z1364" s="14">
        <v>41</v>
      </c>
      <c r="AA1364" s="14">
        <v>66</v>
      </c>
      <c r="AB1364" s="2">
        <v>6</v>
      </c>
      <c r="AC1364" s="2">
        <v>4</v>
      </c>
      <c r="AD1364" s="2">
        <v>6</v>
      </c>
      <c r="AE1364" s="2">
        <v>7</v>
      </c>
      <c r="AF1364" s="2">
        <v>0</v>
      </c>
      <c r="AG1364" s="2">
        <v>0</v>
      </c>
      <c r="AH1364" s="16">
        <v>0</v>
      </c>
      <c r="AJ1364">
        <v>64</v>
      </c>
      <c r="AK1364">
        <v>62.45</v>
      </c>
      <c r="AR1364">
        <v>49</v>
      </c>
      <c r="AS1364">
        <v>83.891000000000005</v>
      </c>
    </row>
    <row r="1365" spans="1:45" x14ac:dyDescent="0.3">
      <c r="A1365">
        <v>4268</v>
      </c>
      <c r="B1365">
        <v>1960</v>
      </c>
      <c r="C1365" s="1">
        <f t="shared" si="126"/>
        <v>64</v>
      </c>
      <c r="D1365" t="s">
        <v>31</v>
      </c>
      <c r="E1365" t="s">
        <v>22</v>
      </c>
      <c r="F1365" s="4" t="s">
        <v>29</v>
      </c>
      <c r="G1365" t="s">
        <v>29</v>
      </c>
      <c r="H1365" s="20">
        <v>53154</v>
      </c>
      <c r="I1365" s="2">
        <f t="shared" si="127"/>
        <v>53.154000000000003</v>
      </c>
      <c r="J1365" s="2"/>
      <c r="K1365" s="2">
        <v>0</v>
      </c>
      <c r="L1365" s="2">
        <v>1</v>
      </c>
      <c r="M1365" s="16">
        <f t="shared" si="128"/>
        <v>1</v>
      </c>
      <c r="N1365" s="7">
        <v>41888</v>
      </c>
      <c r="O1365" s="4">
        <f t="shared" si="129"/>
        <v>1</v>
      </c>
      <c r="P1365" s="3">
        <f t="shared" si="130"/>
        <v>41888</v>
      </c>
      <c r="Q1365" s="4" t="str" cm="1">
        <f t="array" ref="Q1365">_xlfn.TEXTSPLIT(N1365,"/")</f>
        <v>41888</v>
      </c>
      <c r="R1365" s="5"/>
      <c r="S1365" s="5"/>
      <c r="T1365" s="5" t="e">
        <f t="shared" si="131"/>
        <v>#NUM!</v>
      </c>
      <c r="U1365">
        <v>50</v>
      </c>
      <c r="V1365" s="14">
        <v>129</v>
      </c>
      <c r="W1365" s="14">
        <v>0</v>
      </c>
      <c r="X1365" s="14">
        <v>21</v>
      </c>
      <c r="Y1365" s="14">
        <v>0</v>
      </c>
      <c r="Z1365" s="14">
        <v>1</v>
      </c>
      <c r="AA1365" s="14">
        <v>7</v>
      </c>
      <c r="AB1365" s="2">
        <v>1</v>
      </c>
      <c r="AC1365" s="2">
        <v>3</v>
      </c>
      <c r="AD1365" s="2">
        <v>4</v>
      </c>
      <c r="AE1365" s="2">
        <v>4</v>
      </c>
      <c r="AF1365" s="2">
        <v>0</v>
      </c>
      <c r="AG1365" s="2">
        <v>0</v>
      </c>
      <c r="AH1365" s="16">
        <v>0</v>
      </c>
      <c r="AJ1365">
        <v>65</v>
      </c>
      <c r="AK1365">
        <v>81.319999999999993</v>
      </c>
      <c r="AR1365">
        <v>57</v>
      </c>
      <c r="AS1365">
        <v>61.286000000000001</v>
      </c>
    </row>
    <row r="1366" spans="1:45" hidden="1" x14ac:dyDescent="0.3">
      <c r="A1366">
        <v>4261</v>
      </c>
      <c r="B1366">
        <v>1947</v>
      </c>
      <c r="C1366" s="1">
        <f t="shared" si="126"/>
        <v>77</v>
      </c>
      <c r="D1366" t="s">
        <v>47</v>
      </c>
      <c r="E1366" t="s">
        <v>34</v>
      </c>
      <c r="F1366" s="4" t="s">
        <v>26</v>
      </c>
      <c r="G1366" t="s">
        <v>26</v>
      </c>
      <c r="H1366" s="20">
        <v>82800</v>
      </c>
      <c r="I1366" s="2">
        <f t="shared" si="127"/>
        <v>82.8</v>
      </c>
      <c r="J1366" s="2"/>
      <c r="K1366" s="2">
        <v>0</v>
      </c>
      <c r="L1366" s="2">
        <v>0</v>
      </c>
      <c r="M1366" s="16">
        <f t="shared" si="128"/>
        <v>0</v>
      </c>
      <c r="N1366" s="6" t="s">
        <v>246</v>
      </c>
      <c r="O1366" s="4">
        <f t="shared" si="129"/>
        <v>2</v>
      </c>
      <c r="P1366" s="3">
        <f t="shared" si="130"/>
        <v>41237</v>
      </c>
      <c r="Q1366" s="4" t="str" cm="1">
        <f t="array" ref="Q1366:S1366">_xlfn.TEXTSPLIT(N1366,"/")</f>
        <v>11</v>
      </c>
      <c r="R1366" s="4" t="str">
        <v>24</v>
      </c>
      <c r="S1366" s="4" t="str">
        <v>12</v>
      </c>
      <c r="T1366" s="5">
        <f t="shared" si="131"/>
        <v>41237</v>
      </c>
      <c r="U1366">
        <v>23</v>
      </c>
      <c r="V1366" s="14">
        <v>1006</v>
      </c>
      <c r="W1366" s="14">
        <v>22</v>
      </c>
      <c r="X1366" s="14">
        <v>115</v>
      </c>
      <c r="Y1366" s="14">
        <v>59</v>
      </c>
      <c r="Z1366" s="14">
        <v>68</v>
      </c>
      <c r="AA1366" s="14">
        <v>45</v>
      </c>
      <c r="AB1366" s="2">
        <v>1</v>
      </c>
      <c r="AC1366" s="2">
        <v>7</v>
      </c>
      <c r="AD1366" s="2">
        <v>12</v>
      </c>
      <c r="AE1366" s="2">
        <v>3</v>
      </c>
      <c r="AF1366" s="2">
        <v>1</v>
      </c>
      <c r="AG1366" s="2">
        <v>0</v>
      </c>
      <c r="AH1366" s="16">
        <v>2</v>
      </c>
      <c r="AJ1366">
        <v>67</v>
      </c>
      <c r="AK1366">
        <v>26.15</v>
      </c>
      <c r="AR1366">
        <v>50</v>
      </c>
      <c r="AS1366">
        <v>25.41</v>
      </c>
    </row>
    <row r="1367" spans="1:45" x14ac:dyDescent="0.3">
      <c r="A1367">
        <v>4259</v>
      </c>
      <c r="B1367">
        <v>1987</v>
      </c>
      <c r="C1367" s="1">
        <f t="shared" si="126"/>
        <v>37</v>
      </c>
      <c r="D1367" t="s">
        <v>40</v>
      </c>
      <c r="E1367" t="s">
        <v>42</v>
      </c>
      <c r="F1367" s="4" t="s">
        <v>26</v>
      </c>
      <c r="G1367" t="s">
        <v>26</v>
      </c>
      <c r="H1367" s="20">
        <v>19485</v>
      </c>
      <c r="I1367" s="2">
        <f t="shared" si="127"/>
        <v>19.484999999999999</v>
      </c>
      <c r="J1367" s="2"/>
      <c r="K1367" s="2">
        <v>2</v>
      </c>
      <c r="L1367" s="2">
        <v>0</v>
      </c>
      <c r="M1367" s="16">
        <f t="shared" si="128"/>
        <v>2</v>
      </c>
      <c r="N1367" s="6" t="s">
        <v>189</v>
      </c>
      <c r="O1367" s="4">
        <f t="shared" si="129"/>
        <v>2</v>
      </c>
      <c r="P1367" s="3">
        <f t="shared" si="130"/>
        <v>41541</v>
      </c>
      <c r="Q1367" s="4" t="str" cm="1">
        <f t="array" ref="Q1367:S1367">_xlfn.TEXTSPLIT(N1367,"/")</f>
        <v>9</v>
      </c>
      <c r="R1367" s="4" t="str">
        <v>24</v>
      </c>
      <c r="S1367" s="4" t="str">
        <v>13</v>
      </c>
      <c r="T1367" s="5">
        <f t="shared" si="131"/>
        <v>41541</v>
      </c>
      <c r="U1367">
        <v>80</v>
      </c>
      <c r="V1367" s="14">
        <v>6</v>
      </c>
      <c r="W1367" s="14">
        <v>0</v>
      </c>
      <c r="X1367" s="14">
        <v>4</v>
      </c>
      <c r="Y1367" s="14">
        <v>0</v>
      </c>
      <c r="Z1367" s="14">
        <v>0</v>
      </c>
      <c r="AA1367" s="14">
        <v>0</v>
      </c>
      <c r="AB1367" s="2">
        <v>1</v>
      </c>
      <c r="AC1367" s="2">
        <v>1</v>
      </c>
      <c r="AD1367" s="2">
        <v>2</v>
      </c>
      <c r="AE1367" s="2">
        <v>7</v>
      </c>
      <c r="AF1367" s="2">
        <v>0</v>
      </c>
      <c r="AG1367" s="2">
        <v>0</v>
      </c>
      <c r="AH1367" s="16">
        <v>0</v>
      </c>
      <c r="AJ1367">
        <v>66</v>
      </c>
      <c r="AK1367">
        <v>73.802999999999997</v>
      </c>
      <c r="AR1367">
        <v>58</v>
      </c>
      <c r="AS1367">
        <v>61.481999999999999</v>
      </c>
    </row>
    <row r="1368" spans="1:45" x14ac:dyDescent="0.3">
      <c r="A1368">
        <v>4252</v>
      </c>
      <c r="B1368">
        <v>1966</v>
      </c>
      <c r="C1368" s="1">
        <f t="shared" si="126"/>
        <v>58</v>
      </c>
      <c r="D1368" t="s">
        <v>25</v>
      </c>
      <c r="E1368" t="s">
        <v>22</v>
      </c>
      <c r="F1368" s="4" t="s">
        <v>29</v>
      </c>
      <c r="G1368" t="s">
        <v>29</v>
      </c>
      <c r="H1368" s="20">
        <v>44375</v>
      </c>
      <c r="I1368" s="2">
        <f t="shared" si="127"/>
        <v>44.375</v>
      </c>
      <c r="J1368" s="2"/>
      <c r="K1368" s="2">
        <v>0</v>
      </c>
      <c r="L1368" s="2">
        <v>1</v>
      </c>
      <c r="M1368" s="16">
        <f t="shared" si="128"/>
        <v>1</v>
      </c>
      <c r="N1368" s="6" t="s">
        <v>95</v>
      </c>
      <c r="O1368" s="4">
        <f t="shared" si="129"/>
        <v>2</v>
      </c>
      <c r="P1368" s="3">
        <f t="shared" si="130"/>
        <v>41721</v>
      </c>
      <c r="Q1368" s="4" t="str" cm="1">
        <f t="array" ref="Q1368:S1368">_xlfn.TEXTSPLIT(N1368,"/")</f>
        <v>3</v>
      </c>
      <c r="R1368" s="4" t="str">
        <v>23</v>
      </c>
      <c r="S1368" s="4" t="str">
        <v>14</v>
      </c>
      <c r="T1368" s="5">
        <f t="shared" si="131"/>
        <v>41721</v>
      </c>
      <c r="U1368">
        <v>73</v>
      </c>
      <c r="V1368" s="14">
        <v>213</v>
      </c>
      <c r="W1368" s="14">
        <v>5</v>
      </c>
      <c r="X1368" s="14">
        <v>28</v>
      </c>
      <c r="Y1368" s="14">
        <v>7</v>
      </c>
      <c r="Z1368" s="14">
        <v>7</v>
      </c>
      <c r="AA1368" s="14">
        <v>41</v>
      </c>
      <c r="AB1368" s="2">
        <v>1</v>
      </c>
      <c r="AC1368" s="2">
        <v>4</v>
      </c>
      <c r="AD1368" s="2">
        <v>6</v>
      </c>
      <c r="AE1368" s="2">
        <v>5</v>
      </c>
      <c r="AF1368" s="2">
        <v>0</v>
      </c>
      <c r="AG1368" s="2">
        <v>0</v>
      </c>
      <c r="AH1368" s="16">
        <v>0</v>
      </c>
      <c r="AJ1368">
        <v>57</v>
      </c>
      <c r="AK1368">
        <v>60.893999999999998</v>
      </c>
      <c r="AR1368">
        <v>48</v>
      </c>
      <c r="AS1368">
        <v>30.800999999999998</v>
      </c>
    </row>
    <row r="1369" spans="1:45" x14ac:dyDescent="0.3">
      <c r="A1369">
        <v>4248</v>
      </c>
      <c r="B1369">
        <v>1961</v>
      </c>
      <c r="C1369" s="1">
        <f t="shared" si="126"/>
        <v>63</v>
      </c>
      <c r="D1369" t="s">
        <v>25</v>
      </c>
      <c r="E1369" t="s">
        <v>42</v>
      </c>
      <c r="F1369" s="4" t="s">
        <v>26</v>
      </c>
      <c r="G1369" t="s">
        <v>26</v>
      </c>
      <c r="H1369" s="20">
        <v>98777</v>
      </c>
      <c r="I1369" s="2">
        <f t="shared" si="127"/>
        <v>98.777000000000001</v>
      </c>
      <c r="J1369" s="2"/>
      <c r="K1369" s="2">
        <v>0</v>
      </c>
      <c r="L1369" s="2">
        <v>0</v>
      </c>
      <c r="M1369" s="16">
        <f t="shared" si="128"/>
        <v>0</v>
      </c>
      <c r="N1369" s="6" t="s">
        <v>242</v>
      </c>
      <c r="O1369" s="4">
        <f t="shared" si="129"/>
        <v>2</v>
      </c>
      <c r="P1369" s="3">
        <f t="shared" si="130"/>
        <v>41687</v>
      </c>
      <c r="Q1369" s="4" t="str" cm="1">
        <f t="array" ref="Q1369:S1369">_xlfn.TEXTSPLIT(N1369,"/")</f>
        <v>2</v>
      </c>
      <c r="R1369" s="4" t="str">
        <v>17</v>
      </c>
      <c r="S1369" s="4" t="str">
        <v>14</v>
      </c>
      <c r="T1369" s="5">
        <f t="shared" si="131"/>
        <v>41687</v>
      </c>
      <c r="U1369">
        <v>23</v>
      </c>
      <c r="V1369" s="14">
        <v>1000</v>
      </c>
      <c r="W1369" s="14">
        <v>19</v>
      </c>
      <c r="X1369" s="14">
        <v>711</v>
      </c>
      <c r="Y1369" s="14">
        <v>125</v>
      </c>
      <c r="Z1369" s="14">
        <v>115</v>
      </c>
      <c r="AA1369" s="14">
        <v>38</v>
      </c>
      <c r="AB1369" s="2">
        <v>0</v>
      </c>
      <c r="AC1369" s="2">
        <v>4</v>
      </c>
      <c r="AD1369" s="2">
        <v>9</v>
      </c>
      <c r="AE1369" s="2">
        <v>1</v>
      </c>
      <c r="AF1369" s="2">
        <v>0</v>
      </c>
      <c r="AG1369" s="2">
        <v>0</v>
      </c>
      <c r="AH1369" s="16">
        <v>1</v>
      </c>
      <c r="AJ1369">
        <v>64</v>
      </c>
      <c r="AK1369">
        <v>87.771000000000001</v>
      </c>
      <c r="AR1369">
        <v>48</v>
      </c>
      <c r="AS1369">
        <v>40.232999999999997</v>
      </c>
    </row>
    <row r="1370" spans="1:45" x14ac:dyDescent="0.3">
      <c r="A1370">
        <v>4246</v>
      </c>
      <c r="B1370">
        <v>1983</v>
      </c>
      <c r="C1370" s="1">
        <f t="shared" si="126"/>
        <v>41</v>
      </c>
      <c r="D1370" t="s">
        <v>25</v>
      </c>
      <c r="E1370" t="s">
        <v>42</v>
      </c>
      <c r="F1370" s="4" t="s">
        <v>26</v>
      </c>
      <c r="G1370" t="s">
        <v>26</v>
      </c>
      <c r="H1370" s="20">
        <v>6560</v>
      </c>
      <c r="I1370" s="2">
        <f t="shared" si="127"/>
        <v>6.56</v>
      </c>
      <c r="J1370" s="2"/>
      <c r="K1370" s="2">
        <v>0</v>
      </c>
      <c r="L1370" s="2">
        <v>0</v>
      </c>
      <c r="M1370" s="16">
        <f t="shared" si="128"/>
        <v>0</v>
      </c>
      <c r="N1370" s="7">
        <v>41620</v>
      </c>
      <c r="O1370" s="4">
        <f t="shared" si="129"/>
        <v>1</v>
      </c>
      <c r="P1370" s="3">
        <f t="shared" si="130"/>
        <v>41620</v>
      </c>
      <c r="Q1370" s="4" t="str" cm="1">
        <f t="array" ref="Q1370">_xlfn.TEXTSPLIT(N1370,"/")</f>
        <v>41620</v>
      </c>
      <c r="R1370" s="5"/>
      <c r="S1370" s="5"/>
      <c r="T1370" s="5" t="e">
        <f t="shared" si="131"/>
        <v>#NUM!</v>
      </c>
      <c r="U1370">
        <v>2</v>
      </c>
      <c r="V1370" s="14">
        <v>67</v>
      </c>
      <c r="W1370" s="14">
        <v>11</v>
      </c>
      <c r="X1370" s="14">
        <v>26</v>
      </c>
      <c r="Y1370" s="14">
        <v>4</v>
      </c>
      <c r="Z1370" s="14">
        <v>3</v>
      </c>
      <c r="AA1370" s="14">
        <v>262</v>
      </c>
      <c r="AB1370" s="2">
        <v>0</v>
      </c>
      <c r="AC1370" s="2">
        <v>1</v>
      </c>
      <c r="AD1370" s="2">
        <v>1</v>
      </c>
      <c r="AE1370" s="2">
        <v>17</v>
      </c>
      <c r="AF1370" s="2">
        <v>0</v>
      </c>
      <c r="AG1370" s="2">
        <v>0</v>
      </c>
      <c r="AH1370" s="16">
        <v>0</v>
      </c>
      <c r="AJ1370">
        <v>50</v>
      </c>
      <c r="AK1370">
        <v>60.432000000000002</v>
      </c>
      <c r="AR1370">
        <v>63</v>
      </c>
      <c r="AS1370">
        <v>62.807000000000002</v>
      </c>
    </row>
    <row r="1371" spans="1:45" x14ac:dyDescent="0.3">
      <c r="A1371">
        <v>4240</v>
      </c>
      <c r="B1371">
        <v>1979</v>
      </c>
      <c r="C1371" s="1">
        <f t="shared" si="126"/>
        <v>45</v>
      </c>
      <c r="D1371" t="s">
        <v>25</v>
      </c>
      <c r="E1371" t="s">
        <v>22</v>
      </c>
      <c r="F1371" s="4" t="s">
        <v>29</v>
      </c>
      <c r="G1371" t="s">
        <v>29</v>
      </c>
      <c r="H1371" s="20">
        <v>17345</v>
      </c>
      <c r="I1371" s="2">
        <f t="shared" si="127"/>
        <v>17.344999999999999</v>
      </c>
      <c r="J1371" s="2"/>
      <c r="K1371" s="2">
        <v>1</v>
      </c>
      <c r="L1371" s="2">
        <v>0</v>
      </c>
      <c r="M1371" s="16">
        <f t="shared" si="128"/>
        <v>1</v>
      </c>
      <c r="N1371" s="7">
        <v>40979</v>
      </c>
      <c r="O1371" s="4">
        <f t="shared" si="129"/>
        <v>1</v>
      </c>
      <c r="P1371" s="3">
        <f t="shared" si="130"/>
        <v>40979</v>
      </c>
      <c r="Q1371" s="4" t="str" cm="1">
        <f t="array" ref="Q1371">_xlfn.TEXTSPLIT(N1371,"/")</f>
        <v>40979</v>
      </c>
      <c r="R1371" s="5"/>
      <c r="S1371" s="5"/>
      <c r="T1371" s="5" t="e">
        <f t="shared" si="131"/>
        <v>#NUM!</v>
      </c>
      <c r="U1371">
        <v>79</v>
      </c>
      <c r="V1371" s="14">
        <v>4</v>
      </c>
      <c r="W1371" s="14">
        <v>9</v>
      </c>
      <c r="X1371" s="14">
        <v>16</v>
      </c>
      <c r="Y1371" s="14">
        <v>17</v>
      </c>
      <c r="Z1371" s="14">
        <v>0</v>
      </c>
      <c r="AA1371" s="14">
        <v>12</v>
      </c>
      <c r="AB1371" s="2">
        <v>2</v>
      </c>
      <c r="AC1371" s="2">
        <v>2</v>
      </c>
      <c r="AD1371" s="2">
        <v>2</v>
      </c>
      <c r="AE1371" s="2">
        <v>8</v>
      </c>
      <c r="AF1371" s="2">
        <v>0</v>
      </c>
      <c r="AG1371" s="2">
        <v>0</v>
      </c>
      <c r="AH1371" s="16">
        <v>0</v>
      </c>
      <c r="AJ1371">
        <v>48</v>
      </c>
      <c r="AK1371">
        <v>49.514000000000003</v>
      </c>
      <c r="AR1371">
        <v>52</v>
      </c>
      <c r="AS1371">
        <v>34.6</v>
      </c>
    </row>
    <row r="1372" spans="1:45" x14ac:dyDescent="0.3">
      <c r="A1372">
        <v>4227</v>
      </c>
      <c r="B1372">
        <v>1969</v>
      </c>
      <c r="C1372" s="1">
        <f t="shared" si="126"/>
        <v>55</v>
      </c>
      <c r="D1372" t="s">
        <v>25</v>
      </c>
      <c r="E1372" t="s">
        <v>42</v>
      </c>
      <c r="F1372" s="4" t="s">
        <v>32</v>
      </c>
      <c r="G1372" t="s">
        <v>32</v>
      </c>
      <c r="H1372" s="20">
        <v>32889</v>
      </c>
      <c r="I1372" s="2">
        <f t="shared" si="127"/>
        <v>32.889000000000003</v>
      </c>
      <c r="J1372" s="2"/>
      <c r="K1372" s="2">
        <v>1</v>
      </c>
      <c r="L1372" s="2">
        <v>1</v>
      </c>
      <c r="M1372" s="16">
        <f t="shared" si="128"/>
        <v>2</v>
      </c>
      <c r="N1372" s="7">
        <v>41434</v>
      </c>
      <c r="O1372" s="4">
        <f t="shared" si="129"/>
        <v>1</v>
      </c>
      <c r="P1372" s="3">
        <f t="shared" si="130"/>
        <v>41434</v>
      </c>
      <c r="Q1372" s="4" t="str" cm="1">
        <f t="array" ref="Q1372">_xlfn.TEXTSPLIT(N1372,"/")</f>
        <v>41434</v>
      </c>
      <c r="R1372" s="5"/>
      <c r="S1372" s="5"/>
      <c r="T1372" s="5" t="e">
        <f t="shared" si="131"/>
        <v>#NUM!</v>
      </c>
      <c r="U1372">
        <v>78</v>
      </c>
      <c r="V1372" s="14">
        <v>28</v>
      </c>
      <c r="W1372" s="14">
        <v>0</v>
      </c>
      <c r="X1372" s="14">
        <v>13</v>
      </c>
      <c r="Y1372" s="14">
        <v>4</v>
      </c>
      <c r="Z1372" s="14">
        <v>2</v>
      </c>
      <c r="AA1372" s="14">
        <v>8</v>
      </c>
      <c r="AB1372" s="2">
        <v>3</v>
      </c>
      <c r="AC1372" s="2">
        <v>2</v>
      </c>
      <c r="AD1372" s="2">
        <v>3</v>
      </c>
      <c r="AE1372" s="2">
        <v>5</v>
      </c>
      <c r="AF1372" s="2">
        <v>0</v>
      </c>
      <c r="AG1372" s="2">
        <v>0</v>
      </c>
      <c r="AH1372" s="16">
        <v>0</v>
      </c>
      <c r="AJ1372">
        <v>48</v>
      </c>
      <c r="AK1372">
        <v>53.253</v>
      </c>
      <c r="AR1372">
        <v>44</v>
      </c>
      <c r="AS1372">
        <v>30.545000000000002</v>
      </c>
    </row>
    <row r="1373" spans="1:45" x14ac:dyDescent="0.3">
      <c r="A1373">
        <v>4220</v>
      </c>
      <c r="B1373">
        <v>1971</v>
      </c>
      <c r="C1373" s="1">
        <f t="shared" si="126"/>
        <v>53</v>
      </c>
      <c r="D1373" t="s">
        <v>28</v>
      </c>
      <c r="E1373" t="s">
        <v>34</v>
      </c>
      <c r="F1373" s="4" t="s">
        <v>29</v>
      </c>
      <c r="G1373" t="s">
        <v>29</v>
      </c>
      <c r="H1373" s="20">
        <v>59892</v>
      </c>
      <c r="I1373" s="2">
        <f t="shared" si="127"/>
        <v>59.892000000000003</v>
      </c>
      <c r="J1373" s="2"/>
      <c r="K1373" s="2">
        <v>0</v>
      </c>
      <c r="L1373" s="2">
        <v>1</v>
      </c>
      <c r="M1373" s="16">
        <f t="shared" si="128"/>
        <v>1</v>
      </c>
      <c r="N1373" s="7">
        <v>41316</v>
      </c>
      <c r="O1373" s="4">
        <f t="shared" si="129"/>
        <v>1</v>
      </c>
      <c r="P1373" s="3">
        <f t="shared" si="130"/>
        <v>41316</v>
      </c>
      <c r="Q1373" s="4" t="str" cm="1">
        <f t="array" ref="Q1373">_xlfn.TEXTSPLIT(N1373,"/")</f>
        <v>41316</v>
      </c>
      <c r="R1373" s="5"/>
      <c r="S1373" s="5"/>
      <c r="T1373" s="5" t="e">
        <f t="shared" si="131"/>
        <v>#NUM!</v>
      </c>
      <c r="U1373">
        <v>26</v>
      </c>
      <c r="V1373" s="14">
        <v>73</v>
      </c>
      <c r="W1373" s="14">
        <v>0</v>
      </c>
      <c r="X1373" s="14">
        <v>13</v>
      </c>
      <c r="Y1373" s="14">
        <v>0</v>
      </c>
      <c r="Z1373" s="14">
        <v>1</v>
      </c>
      <c r="AA1373" s="14">
        <v>0</v>
      </c>
      <c r="AB1373" s="2">
        <v>1</v>
      </c>
      <c r="AC1373" s="2">
        <v>2</v>
      </c>
      <c r="AD1373" s="2">
        <v>3</v>
      </c>
      <c r="AE1373" s="2">
        <v>3</v>
      </c>
      <c r="AF1373" s="2">
        <v>0</v>
      </c>
      <c r="AG1373" s="2">
        <v>0</v>
      </c>
      <c r="AH1373" s="16">
        <v>0</v>
      </c>
      <c r="AJ1373">
        <v>72</v>
      </c>
      <c r="AK1373">
        <v>71.106999999999999</v>
      </c>
      <c r="AR1373">
        <v>49</v>
      </c>
      <c r="AS1373">
        <v>28.44</v>
      </c>
    </row>
    <row r="1374" spans="1:45" x14ac:dyDescent="0.3">
      <c r="A1374">
        <v>4216</v>
      </c>
      <c r="B1374">
        <v>1982</v>
      </c>
      <c r="C1374" s="1">
        <f t="shared" si="126"/>
        <v>42</v>
      </c>
      <c r="D1374" t="s">
        <v>25</v>
      </c>
      <c r="E1374" t="s">
        <v>22</v>
      </c>
      <c r="F1374" s="4" t="s">
        <v>26</v>
      </c>
      <c r="G1374" t="s">
        <v>26</v>
      </c>
      <c r="H1374" s="20">
        <v>91065</v>
      </c>
      <c r="I1374" s="2">
        <f t="shared" si="127"/>
        <v>91.064999999999998</v>
      </c>
      <c r="J1374" s="2"/>
      <c r="K1374" s="2">
        <v>0</v>
      </c>
      <c r="L1374" s="2">
        <v>0</v>
      </c>
      <c r="M1374" s="16">
        <f t="shared" si="128"/>
        <v>0</v>
      </c>
      <c r="N1374" s="6" t="s">
        <v>300</v>
      </c>
      <c r="O1374" s="4">
        <f t="shared" si="129"/>
        <v>2</v>
      </c>
      <c r="P1374" s="3">
        <f t="shared" si="130"/>
        <v>41327</v>
      </c>
      <c r="Q1374" s="4" t="str" cm="1">
        <f t="array" ref="Q1374:S1374">_xlfn.TEXTSPLIT(N1374,"/")</f>
        <v>2</v>
      </c>
      <c r="R1374" s="4" t="str">
        <v>22</v>
      </c>
      <c r="S1374" s="4" t="str">
        <v>13</v>
      </c>
      <c r="T1374" s="5">
        <f t="shared" si="131"/>
        <v>41327</v>
      </c>
      <c r="U1374">
        <v>33</v>
      </c>
      <c r="V1374" s="14">
        <v>822</v>
      </c>
      <c r="W1374" s="14">
        <v>114</v>
      </c>
      <c r="X1374" s="14">
        <v>108</v>
      </c>
      <c r="Y1374" s="14">
        <v>179</v>
      </c>
      <c r="Z1374" s="14">
        <v>137</v>
      </c>
      <c r="AA1374" s="14">
        <v>114</v>
      </c>
      <c r="AB1374" s="2">
        <v>1</v>
      </c>
      <c r="AC1374" s="2">
        <v>7</v>
      </c>
      <c r="AD1374" s="2">
        <v>9</v>
      </c>
      <c r="AE1374" s="2">
        <v>3</v>
      </c>
      <c r="AF1374" s="2">
        <v>1</v>
      </c>
      <c r="AG1374" s="2">
        <v>0</v>
      </c>
      <c r="AH1374" s="16">
        <v>2</v>
      </c>
      <c r="AJ1374">
        <v>53</v>
      </c>
      <c r="AK1374">
        <v>63.683999999999997</v>
      </c>
      <c r="AR1374">
        <v>33</v>
      </c>
      <c r="AS1374">
        <v>18.222000000000001</v>
      </c>
    </row>
    <row r="1375" spans="1:45" x14ac:dyDescent="0.3">
      <c r="A1375">
        <v>4211</v>
      </c>
      <c r="B1375">
        <v>1987</v>
      </c>
      <c r="C1375" s="1">
        <f t="shared" si="126"/>
        <v>37</v>
      </c>
      <c r="D1375" t="s">
        <v>28</v>
      </c>
      <c r="E1375" t="s">
        <v>66</v>
      </c>
      <c r="F1375" s="4" t="s">
        <v>29</v>
      </c>
      <c r="G1375" t="s">
        <v>29</v>
      </c>
      <c r="H1375" s="20">
        <v>20425</v>
      </c>
      <c r="I1375" s="2">
        <f t="shared" si="127"/>
        <v>20.425000000000001</v>
      </c>
      <c r="J1375" s="2"/>
      <c r="K1375" s="2">
        <v>1</v>
      </c>
      <c r="L1375" s="2">
        <v>0</v>
      </c>
      <c r="M1375" s="16">
        <f t="shared" si="128"/>
        <v>1</v>
      </c>
      <c r="N1375" s="6" t="s">
        <v>110</v>
      </c>
      <c r="O1375" s="4">
        <f t="shared" si="129"/>
        <v>2</v>
      </c>
      <c r="P1375" s="3">
        <f t="shared" si="130"/>
        <v>41211</v>
      </c>
      <c r="Q1375" s="4" t="str" cm="1">
        <f t="array" ref="Q1375:S1375">_xlfn.TEXTSPLIT(N1375,"/")</f>
        <v>10</v>
      </c>
      <c r="R1375" s="4" t="str">
        <v>29</v>
      </c>
      <c r="S1375" s="4" t="str">
        <v>12</v>
      </c>
      <c r="T1375" s="5">
        <f t="shared" si="131"/>
        <v>41211</v>
      </c>
      <c r="U1375">
        <v>5</v>
      </c>
      <c r="V1375" s="14">
        <v>4</v>
      </c>
      <c r="W1375" s="14">
        <v>12</v>
      </c>
      <c r="X1375" s="14">
        <v>5</v>
      </c>
      <c r="Y1375" s="14">
        <v>3</v>
      </c>
      <c r="Z1375" s="14">
        <v>16</v>
      </c>
      <c r="AA1375" s="14">
        <v>17</v>
      </c>
      <c r="AB1375" s="2">
        <v>2</v>
      </c>
      <c r="AC1375" s="2">
        <v>2</v>
      </c>
      <c r="AD1375" s="2">
        <v>3</v>
      </c>
      <c r="AE1375" s="2">
        <v>7</v>
      </c>
      <c r="AF1375" s="2">
        <v>0</v>
      </c>
      <c r="AG1375" s="2">
        <v>0</v>
      </c>
      <c r="AH1375" s="16">
        <v>0</v>
      </c>
      <c r="AJ1375">
        <v>53</v>
      </c>
      <c r="AK1375">
        <v>69.016000000000005</v>
      </c>
      <c r="AR1375">
        <v>53</v>
      </c>
      <c r="AS1375">
        <v>28.164000000000001</v>
      </c>
    </row>
    <row r="1376" spans="1:45" x14ac:dyDescent="0.3">
      <c r="A1376">
        <v>4207</v>
      </c>
      <c r="B1376">
        <v>1982</v>
      </c>
      <c r="C1376" s="1">
        <f t="shared" si="126"/>
        <v>42</v>
      </c>
      <c r="D1376" t="s">
        <v>25</v>
      </c>
      <c r="E1376" t="s">
        <v>34</v>
      </c>
      <c r="F1376" s="4" t="s">
        <v>29</v>
      </c>
      <c r="G1376" t="s">
        <v>29</v>
      </c>
      <c r="H1376" s="20">
        <v>87171</v>
      </c>
      <c r="I1376" s="2">
        <f t="shared" si="127"/>
        <v>87.171000000000006</v>
      </c>
      <c r="J1376" s="2"/>
      <c r="K1376" s="2">
        <v>0</v>
      </c>
      <c r="L1376" s="2">
        <v>0</v>
      </c>
      <c r="M1376" s="16">
        <f t="shared" si="128"/>
        <v>0</v>
      </c>
      <c r="N1376" s="7">
        <v>41279</v>
      </c>
      <c r="O1376" s="4">
        <f t="shared" si="129"/>
        <v>1</v>
      </c>
      <c r="P1376" s="3">
        <f t="shared" si="130"/>
        <v>41279</v>
      </c>
      <c r="Q1376" s="4" t="str" cm="1">
        <f t="array" ref="Q1376">_xlfn.TEXTSPLIT(N1376,"/")</f>
        <v>41279</v>
      </c>
      <c r="R1376" s="5"/>
      <c r="S1376" s="5"/>
      <c r="T1376" s="5" t="e">
        <f t="shared" si="131"/>
        <v>#NUM!</v>
      </c>
      <c r="U1376">
        <v>27</v>
      </c>
      <c r="V1376" s="14">
        <v>1001</v>
      </c>
      <c r="W1376" s="14">
        <v>44</v>
      </c>
      <c r="X1376" s="14">
        <v>107</v>
      </c>
      <c r="Y1376" s="14">
        <v>58</v>
      </c>
      <c r="Z1376" s="14">
        <v>44</v>
      </c>
      <c r="AA1376" s="14">
        <v>44</v>
      </c>
      <c r="AB1376" s="2">
        <v>1</v>
      </c>
      <c r="AC1376" s="2">
        <v>6</v>
      </c>
      <c r="AD1376" s="2">
        <v>11</v>
      </c>
      <c r="AE1376" s="2">
        <v>2</v>
      </c>
      <c r="AF1376" s="2">
        <v>0</v>
      </c>
      <c r="AG1376" s="2">
        <v>0</v>
      </c>
      <c r="AH1376" s="16">
        <v>2</v>
      </c>
      <c r="AJ1376">
        <v>64</v>
      </c>
      <c r="AK1376">
        <v>87.771000000000001</v>
      </c>
      <c r="AR1376">
        <v>59</v>
      </c>
      <c r="AS1376">
        <v>78.825000000000003</v>
      </c>
    </row>
    <row r="1377" spans="1:45" x14ac:dyDescent="0.3">
      <c r="A1377">
        <v>4201</v>
      </c>
      <c r="B1377">
        <v>1963</v>
      </c>
      <c r="C1377" s="1">
        <f t="shared" si="126"/>
        <v>61</v>
      </c>
      <c r="D1377" t="s">
        <v>40</v>
      </c>
      <c r="E1377" t="s">
        <v>22</v>
      </c>
      <c r="F1377" s="4" t="s">
        <v>26</v>
      </c>
      <c r="G1377" t="s">
        <v>26</v>
      </c>
      <c r="H1377" s="20">
        <v>57967</v>
      </c>
      <c r="I1377" s="2">
        <f t="shared" si="127"/>
        <v>57.966999999999999</v>
      </c>
      <c r="J1377" s="2"/>
      <c r="K1377" s="2">
        <v>0</v>
      </c>
      <c r="L1377" s="2">
        <v>1</v>
      </c>
      <c r="M1377" s="16">
        <f t="shared" si="128"/>
        <v>1</v>
      </c>
      <c r="N1377" s="7">
        <v>41336</v>
      </c>
      <c r="O1377" s="4">
        <f t="shared" si="129"/>
        <v>1</v>
      </c>
      <c r="P1377" s="3">
        <f t="shared" si="130"/>
        <v>41336</v>
      </c>
      <c r="Q1377" s="4" t="str" cm="1">
        <f t="array" ref="Q1377">_xlfn.TEXTSPLIT(N1377,"/")</f>
        <v>41336</v>
      </c>
      <c r="R1377" s="5"/>
      <c r="S1377" s="5"/>
      <c r="T1377" s="5" t="e">
        <f t="shared" si="131"/>
        <v>#NUM!</v>
      </c>
      <c r="U1377">
        <v>39</v>
      </c>
      <c r="V1377" s="14">
        <v>229</v>
      </c>
      <c r="W1377" s="14">
        <v>7</v>
      </c>
      <c r="X1377" s="14">
        <v>137</v>
      </c>
      <c r="Y1377" s="14">
        <v>4</v>
      </c>
      <c r="Z1377" s="14">
        <v>0</v>
      </c>
      <c r="AA1377" s="14">
        <v>91</v>
      </c>
      <c r="AB1377" s="2">
        <v>5</v>
      </c>
      <c r="AC1377" s="2">
        <v>4</v>
      </c>
      <c r="AD1377" s="2">
        <v>8</v>
      </c>
      <c r="AE1377" s="2">
        <v>5</v>
      </c>
      <c r="AF1377" s="2">
        <v>0</v>
      </c>
      <c r="AG1377" s="2">
        <v>0</v>
      </c>
      <c r="AH1377" s="16">
        <v>0</v>
      </c>
      <c r="AJ1377">
        <v>51</v>
      </c>
      <c r="AK1377">
        <v>43.268999999999998</v>
      </c>
      <c r="AR1377">
        <v>54</v>
      </c>
      <c r="AS1377">
        <v>66.581999999999994</v>
      </c>
    </row>
    <row r="1378" spans="1:45" x14ac:dyDescent="0.3">
      <c r="A1378">
        <v>4200</v>
      </c>
      <c r="B1378">
        <v>1971</v>
      </c>
      <c r="C1378" s="1">
        <f t="shared" si="126"/>
        <v>53</v>
      </c>
      <c r="D1378" t="s">
        <v>47</v>
      </c>
      <c r="E1378" t="s">
        <v>42</v>
      </c>
      <c r="F1378" s="4" t="s">
        <v>29</v>
      </c>
      <c r="G1378" t="s">
        <v>29</v>
      </c>
      <c r="H1378" s="20">
        <v>44159</v>
      </c>
      <c r="I1378" s="2">
        <f t="shared" si="127"/>
        <v>44.158999999999999</v>
      </c>
      <c r="J1378" s="2"/>
      <c r="K1378" s="2">
        <v>1</v>
      </c>
      <c r="L1378" s="2">
        <v>0</v>
      </c>
      <c r="M1378" s="16">
        <f t="shared" si="128"/>
        <v>1</v>
      </c>
      <c r="N1378" s="6" t="s">
        <v>216</v>
      </c>
      <c r="O1378" s="4">
        <f t="shared" si="129"/>
        <v>2</v>
      </c>
      <c r="P1378" s="3">
        <f t="shared" si="130"/>
        <v>41807</v>
      </c>
      <c r="Q1378" s="4" t="str" cm="1">
        <f t="array" ref="Q1378:S1378">_xlfn.TEXTSPLIT(N1378,"/")</f>
        <v>6</v>
      </c>
      <c r="R1378" s="4" t="str">
        <v>17</v>
      </c>
      <c r="S1378" s="4" t="str">
        <v>14</v>
      </c>
      <c r="T1378" s="5">
        <f t="shared" si="131"/>
        <v>41807</v>
      </c>
      <c r="U1378">
        <v>85</v>
      </c>
      <c r="V1378" s="14">
        <v>167</v>
      </c>
      <c r="W1378" s="14">
        <v>2</v>
      </c>
      <c r="X1378" s="14">
        <v>62</v>
      </c>
      <c r="Y1378" s="14">
        <v>24</v>
      </c>
      <c r="Z1378" s="14">
        <v>13</v>
      </c>
      <c r="AA1378" s="14">
        <v>7</v>
      </c>
      <c r="AB1378" s="2">
        <v>4</v>
      </c>
      <c r="AC1378" s="2">
        <v>4</v>
      </c>
      <c r="AD1378" s="2">
        <v>6</v>
      </c>
      <c r="AE1378" s="2">
        <v>5</v>
      </c>
      <c r="AF1378" s="2">
        <v>0</v>
      </c>
      <c r="AG1378" s="2">
        <v>0</v>
      </c>
      <c r="AH1378" s="16">
        <v>0</v>
      </c>
      <c r="AJ1378">
        <v>31</v>
      </c>
      <c r="AK1378">
        <v>87</v>
      </c>
      <c r="AR1378">
        <v>61</v>
      </c>
      <c r="AS1378">
        <v>62.567999999999998</v>
      </c>
    </row>
    <row r="1379" spans="1:45" x14ac:dyDescent="0.3">
      <c r="A1379">
        <v>4198</v>
      </c>
      <c r="B1379">
        <v>1966</v>
      </c>
      <c r="C1379" s="1">
        <f t="shared" si="126"/>
        <v>58</v>
      </c>
      <c r="D1379" t="s">
        <v>25</v>
      </c>
      <c r="E1379" t="s">
        <v>22</v>
      </c>
      <c r="F1379" s="4" t="s">
        <v>32</v>
      </c>
      <c r="G1379" t="s">
        <v>32</v>
      </c>
      <c r="H1379" s="20">
        <v>29672</v>
      </c>
      <c r="I1379" s="2">
        <f t="shared" si="127"/>
        <v>29.672000000000001</v>
      </c>
      <c r="J1379" s="2"/>
      <c r="K1379" s="2">
        <v>1</v>
      </c>
      <c r="L1379" s="2">
        <v>1</v>
      </c>
      <c r="M1379" s="16">
        <f t="shared" si="128"/>
        <v>2</v>
      </c>
      <c r="N1379" s="7">
        <v>41611</v>
      </c>
      <c r="O1379" s="4">
        <f t="shared" si="129"/>
        <v>1</v>
      </c>
      <c r="P1379" s="3">
        <f t="shared" si="130"/>
        <v>41611</v>
      </c>
      <c r="Q1379" s="4" t="str" cm="1">
        <f t="array" ref="Q1379">_xlfn.TEXTSPLIT(N1379,"/")</f>
        <v>41611</v>
      </c>
      <c r="R1379" s="5"/>
      <c r="S1379" s="5"/>
      <c r="T1379" s="5" t="e">
        <f t="shared" si="131"/>
        <v>#NUM!</v>
      </c>
      <c r="U1379">
        <v>6</v>
      </c>
      <c r="V1379" s="14">
        <v>9</v>
      </c>
      <c r="W1379" s="14">
        <v>1</v>
      </c>
      <c r="X1379" s="14">
        <v>3</v>
      </c>
      <c r="Y1379" s="14">
        <v>0</v>
      </c>
      <c r="Z1379" s="14">
        <v>4</v>
      </c>
      <c r="AA1379" s="14">
        <v>8</v>
      </c>
      <c r="AB1379" s="2">
        <v>1</v>
      </c>
      <c r="AC1379" s="2">
        <v>0</v>
      </c>
      <c r="AD1379" s="2">
        <v>3</v>
      </c>
      <c r="AE1379" s="2">
        <v>6</v>
      </c>
      <c r="AF1379" s="2">
        <v>0</v>
      </c>
      <c r="AG1379" s="2">
        <v>0</v>
      </c>
      <c r="AH1379" s="16">
        <v>0</v>
      </c>
      <c r="AJ1379">
        <v>68</v>
      </c>
      <c r="AK1379">
        <v>50.737000000000002</v>
      </c>
      <c r="AR1379">
        <v>54</v>
      </c>
      <c r="AS1379">
        <v>81.656999999999996</v>
      </c>
    </row>
    <row r="1380" spans="1:45" hidden="1" x14ac:dyDescent="0.3">
      <c r="A1380">
        <v>4188</v>
      </c>
      <c r="B1380">
        <v>1958</v>
      </c>
      <c r="C1380" s="1">
        <f t="shared" si="126"/>
        <v>66</v>
      </c>
      <c r="D1380" t="s">
        <v>33</v>
      </c>
      <c r="E1380" t="s">
        <v>22</v>
      </c>
      <c r="F1380" s="4" t="s">
        <v>26</v>
      </c>
      <c r="G1380" t="s">
        <v>26</v>
      </c>
      <c r="H1380" s="20">
        <v>36864</v>
      </c>
      <c r="I1380" s="2">
        <f t="shared" si="127"/>
        <v>36.863999999999997</v>
      </c>
      <c r="J1380" s="2"/>
      <c r="K1380" s="2">
        <v>0</v>
      </c>
      <c r="L1380" s="2">
        <v>1</v>
      </c>
      <c r="M1380" s="16">
        <f t="shared" si="128"/>
        <v>1</v>
      </c>
      <c r="N1380" s="6" t="s">
        <v>77</v>
      </c>
      <c r="O1380" s="4">
        <f t="shared" si="129"/>
        <v>2</v>
      </c>
      <c r="P1380" s="3">
        <f t="shared" si="130"/>
        <v>41134</v>
      </c>
      <c r="Q1380" s="4" t="str" cm="1">
        <f t="array" ref="Q1380:S1380">_xlfn.TEXTSPLIT(N1380,"/")</f>
        <v>8</v>
      </c>
      <c r="R1380" s="4" t="str">
        <v>13</v>
      </c>
      <c r="S1380" s="4" t="str">
        <v>12</v>
      </c>
      <c r="T1380" s="5">
        <f t="shared" si="131"/>
        <v>41134</v>
      </c>
      <c r="U1380">
        <v>53</v>
      </c>
      <c r="V1380" s="14">
        <v>204</v>
      </c>
      <c r="W1380" s="14">
        <v>5</v>
      </c>
      <c r="X1380" s="14">
        <v>39</v>
      </c>
      <c r="Y1380" s="14">
        <v>17</v>
      </c>
      <c r="Z1380" s="14">
        <v>0</v>
      </c>
      <c r="AA1380" s="14">
        <v>89</v>
      </c>
      <c r="AB1380" s="2">
        <v>3</v>
      </c>
      <c r="AC1380" s="2">
        <v>5</v>
      </c>
      <c r="AD1380" s="2">
        <v>4</v>
      </c>
      <c r="AE1380" s="2">
        <v>8</v>
      </c>
      <c r="AF1380" s="2">
        <v>1</v>
      </c>
      <c r="AG1380" s="2">
        <v>0</v>
      </c>
      <c r="AH1380" s="16">
        <v>0</v>
      </c>
      <c r="AJ1380">
        <v>72</v>
      </c>
      <c r="AK1380">
        <v>57.304000000000002</v>
      </c>
      <c r="AR1380">
        <v>47</v>
      </c>
      <c r="AS1380">
        <v>58.597000000000001</v>
      </c>
    </row>
    <row r="1381" spans="1:45" hidden="1" x14ac:dyDescent="0.3">
      <c r="A1381">
        <v>4186</v>
      </c>
      <c r="B1381">
        <v>1951</v>
      </c>
      <c r="C1381" s="1">
        <f t="shared" si="126"/>
        <v>73</v>
      </c>
      <c r="D1381" t="s">
        <v>28</v>
      </c>
      <c r="E1381" t="s">
        <v>22</v>
      </c>
      <c r="F1381" s="4" t="s">
        <v>32</v>
      </c>
      <c r="G1381" t="s">
        <v>32</v>
      </c>
      <c r="H1381" s="20">
        <v>34026</v>
      </c>
      <c r="I1381" s="2">
        <f t="shared" si="127"/>
        <v>34.026000000000003</v>
      </c>
      <c r="J1381" s="2"/>
      <c r="K1381" s="2">
        <v>1</v>
      </c>
      <c r="L1381" s="2">
        <v>1</v>
      </c>
      <c r="M1381" s="16">
        <f t="shared" si="128"/>
        <v>2</v>
      </c>
      <c r="N1381" s="7">
        <v>41402</v>
      </c>
      <c r="O1381" s="4">
        <f t="shared" si="129"/>
        <v>1</v>
      </c>
      <c r="P1381" s="3">
        <f t="shared" si="130"/>
        <v>41402</v>
      </c>
      <c r="Q1381" s="4" t="str" cm="1">
        <f t="array" ref="Q1381">_xlfn.TEXTSPLIT(N1381,"/")</f>
        <v>41402</v>
      </c>
      <c r="R1381" s="5"/>
      <c r="S1381" s="5"/>
      <c r="T1381" s="5" t="e">
        <f t="shared" si="131"/>
        <v>#NUM!</v>
      </c>
      <c r="U1381">
        <v>11</v>
      </c>
      <c r="V1381" s="14">
        <v>18</v>
      </c>
      <c r="W1381" s="14">
        <v>6</v>
      </c>
      <c r="X1381" s="14">
        <v>15</v>
      </c>
      <c r="Y1381" s="14">
        <v>12</v>
      </c>
      <c r="Z1381" s="14">
        <v>8</v>
      </c>
      <c r="AA1381" s="14">
        <v>17</v>
      </c>
      <c r="AB1381" s="2">
        <v>3</v>
      </c>
      <c r="AC1381" s="2">
        <v>2</v>
      </c>
      <c r="AD1381" s="2">
        <v>3</v>
      </c>
      <c r="AE1381" s="2">
        <v>5</v>
      </c>
      <c r="AF1381" s="2">
        <v>0</v>
      </c>
      <c r="AG1381" s="2">
        <v>0</v>
      </c>
      <c r="AH1381" s="16">
        <v>0</v>
      </c>
      <c r="AJ1381">
        <v>49</v>
      </c>
      <c r="AK1381">
        <v>40.048999999999999</v>
      </c>
      <c r="AR1381">
        <v>41</v>
      </c>
      <c r="AS1381">
        <v>69.108999999999995</v>
      </c>
    </row>
    <row r="1382" spans="1:45" hidden="1" x14ac:dyDescent="0.3">
      <c r="A1382">
        <v>4184</v>
      </c>
      <c r="B1382">
        <v>1951</v>
      </c>
      <c r="C1382" s="1">
        <f t="shared" si="126"/>
        <v>73</v>
      </c>
      <c r="D1382" t="s">
        <v>25</v>
      </c>
      <c r="E1382" t="s">
        <v>34</v>
      </c>
      <c r="F1382" s="4" t="s">
        <v>32</v>
      </c>
      <c r="G1382" t="s">
        <v>32</v>
      </c>
      <c r="H1382" s="20">
        <v>52157</v>
      </c>
      <c r="I1382" s="2">
        <f t="shared" si="127"/>
        <v>52.156999999999996</v>
      </c>
      <c r="J1382" s="2"/>
      <c r="K1382" s="2">
        <v>0</v>
      </c>
      <c r="L1382" s="2">
        <v>1</v>
      </c>
      <c r="M1382" s="16">
        <f t="shared" si="128"/>
        <v>1</v>
      </c>
      <c r="N1382" s="7">
        <v>41826</v>
      </c>
      <c r="O1382" s="4">
        <f t="shared" si="129"/>
        <v>1</v>
      </c>
      <c r="P1382" s="3">
        <f t="shared" si="130"/>
        <v>41826</v>
      </c>
      <c r="Q1382" s="4" t="str" cm="1">
        <f t="array" ref="Q1382">_xlfn.TEXTSPLIT(N1382,"/")</f>
        <v>41826</v>
      </c>
      <c r="R1382" s="5"/>
      <c r="S1382" s="5"/>
      <c r="T1382" s="5" t="e">
        <f t="shared" si="131"/>
        <v>#NUM!</v>
      </c>
      <c r="U1382">
        <v>48</v>
      </c>
      <c r="V1382" s="14">
        <v>189</v>
      </c>
      <c r="W1382" s="14">
        <v>2</v>
      </c>
      <c r="X1382" s="14">
        <v>29</v>
      </c>
      <c r="Y1382" s="14">
        <v>3</v>
      </c>
      <c r="Z1382" s="14">
        <v>2</v>
      </c>
      <c r="AA1382" s="14">
        <v>40</v>
      </c>
      <c r="AB1382" s="2">
        <v>2</v>
      </c>
      <c r="AC1382" s="2">
        <v>3</v>
      </c>
      <c r="AD1382" s="2">
        <v>5</v>
      </c>
      <c r="AE1382" s="2">
        <v>4</v>
      </c>
      <c r="AF1382" s="2">
        <v>0</v>
      </c>
      <c r="AG1382" s="2">
        <v>0</v>
      </c>
      <c r="AH1382" s="16">
        <v>0</v>
      </c>
      <c r="AJ1382">
        <v>32</v>
      </c>
      <c r="AK1382">
        <v>8.0280000000000005</v>
      </c>
      <c r="AR1382">
        <v>47</v>
      </c>
      <c r="AS1382">
        <v>53.359000000000002</v>
      </c>
    </row>
    <row r="1383" spans="1:45" x14ac:dyDescent="0.3">
      <c r="A1383">
        <v>4179</v>
      </c>
      <c r="B1383">
        <v>1960</v>
      </c>
      <c r="C1383" s="1">
        <f t="shared" si="126"/>
        <v>64</v>
      </c>
      <c r="D1383" t="s">
        <v>25</v>
      </c>
      <c r="E1383" t="s">
        <v>22</v>
      </c>
      <c r="F1383" s="4" t="s">
        <v>32</v>
      </c>
      <c r="G1383" t="s">
        <v>32</v>
      </c>
      <c r="H1383" s="20">
        <v>24221</v>
      </c>
      <c r="I1383" s="2">
        <f t="shared" si="127"/>
        <v>24.221</v>
      </c>
      <c r="J1383" s="2"/>
      <c r="K1383" s="2">
        <v>0</v>
      </c>
      <c r="L1383" s="2">
        <v>0</v>
      </c>
      <c r="M1383" s="16">
        <f t="shared" si="128"/>
        <v>0</v>
      </c>
      <c r="N1383" s="6" t="s">
        <v>107</v>
      </c>
      <c r="O1383" s="4">
        <f t="shared" si="129"/>
        <v>2</v>
      </c>
      <c r="P1383" s="3">
        <f t="shared" si="130"/>
        <v>41506</v>
      </c>
      <c r="Q1383" s="4" t="str" cm="1">
        <f t="array" ref="Q1383:S1383">_xlfn.TEXTSPLIT(N1383,"/")</f>
        <v>8</v>
      </c>
      <c r="R1383" s="4" t="str">
        <v>20</v>
      </c>
      <c r="S1383" s="4" t="str">
        <v>13</v>
      </c>
      <c r="T1383" s="5">
        <f t="shared" si="131"/>
        <v>41506</v>
      </c>
      <c r="U1383">
        <v>94</v>
      </c>
      <c r="V1383" s="14">
        <v>8</v>
      </c>
      <c r="W1383" s="14">
        <v>9</v>
      </c>
      <c r="X1383" s="14">
        <v>9</v>
      </c>
      <c r="Y1383" s="14">
        <v>2</v>
      </c>
      <c r="Z1383" s="14">
        <v>5</v>
      </c>
      <c r="AA1383" s="14">
        <v>22</v>
      </c>
      <c r="AB1383" s="2">
        <v>1</v>
      </c>
      <c r="AC1383" s="2">
        <v>1</v>
      </c>
      <c r="AD1383" s="2">
        <v>3</v>
      </c>
      <c r="AE1383" s="2">
        <v>4</v>
      </c>
      <c r="AF1383" s="2">
        <v>0</v>
      </c>
      <c r="AG1383" s="2">
        <v>0</v>
      </c>
      <c r="AH1383" s="16">
        <v>0</v>
      </c>
      <c r="AJ1383">
        <v>74</v>
      </c>
      <c r="AK1383">
        <v>54.356000000000002</v>
      </c>
      <c r="AR1383">
        <v>51</v>
      </c>
      <c r="AS1383">
        <v>40.320999999999998</v>
      </c>
    </row>
    <row r="1384" spans="1:45" hidden="1" x14ac:dyDescent="0.3">
      <c r="A1384">
        <v>4174</v>
      </c>
      <c r="B1384">
        <v>1957</v>
      </c>
      <c r="C1384" s="1">
        <f t="shared" si="126"/>
        <v>67</v>
      </c>
      <c r="D1384" t="s">
        <v>25</v>
      </c>
      <c r="E1384" t="s">
        <v>42</v>
      </c>
      <c r="F1384" s="4" t="s">
        <v>32</v>
      </c>
      <c r="G1384" t="s">
        <v>32</v>
      </c>
      <c r="H1384" s="20">
        <v>55249</v>
      </c>
      <c r="I1384" s="2">
        <f t="shared" si="127"/>
        <v>55.249000000000002</v>
      </c>
      <c r="J1384" s="2"/>
      <c r="K1384" s="2">
        <v>0</v>
      </c>
      <c r="L1384" s="2">
        <v>1</v>
      </c>
      <c r="M1384" s="16">
        <f t="shared" si="128"/>
        <v>1</v>
      </c>
      <c r="N1384" s="6" t="s">
        <v>209</v>
      </c>
      <c r="O1384" s="4">
        <f t="shared" si="129"/>
        <v>2</v>
      </c>
      <c r="P1384" s="3">
        <f t="shared" si="130"/>
        <v>41746</v>
      </c>
      <c r="Q1384" s="4" t="str" cm="1">
        <f t="array" ref="Q1384:S1384">_xlfn.TEXTSPLIT(N1384,"/")</f>
        <v>4</v>
      </c>
      <c r="R1384" s="4" t="str">
        <v>17</v>
      </c>
      <c r="S1384" s="4" t="str">
        <v>14</v>
      </c>
      <c r="T1384" s="5">
        <f t="shared" si="131"/>
        <v>41746</v>
      </c>
      <c r="U1384">
        <v>81</v>
      </c>
      <c r="V1384" s="14">
        <v>97</v>
      </c>
      <c r="W1384" s="14">
        <v>1</v>
      </c>
      <c r="X1384" s="14">
        <v>19</v>
      </c>
      <c r="Y1384" s="14">
        <v>2</v>
      </c>
      <c r="Z1384" s="14">
        <v>0</v>
      </c>
      <c r="AA1384" s="14">
        <v>11</v>
      </c>
      <c r="AB1384" s="2">
        <v>1</v>
      </c>
      <c r="AC1384" s="2">
        <v>2</v>
      </c>
      <c r="AD1384" s="2">
        <v>4</v>
      </c>
      <c r="AE1384" s="2">
        <v>3</v>
      </c>
      <c r="AF1384" s="2">
        <v>0</v>
      </c>
      <c r="AG1384" s="2">
        <v>0</v>
      </c>
      <c r="AH1384" s="16">
        <v>0</v>
      </c>
      <c r="AJ1384">
        <v>68</v>
      </c>
      <c r="AK1384">
        <v>80.394999999999996</v>
      </c>
      <c r="AR1384">
        <v>51</v>
      </c>
      <c r="AS1384">
        <v>30.260999999999999</v>
      </c>
    </row>
    <row r="1385" spans="1:45" x14ac:dyDescent="0.3">
      <c r="A1385">
        <v>4168</v>
      </c>
      <c r="B1385">
        <v>1967</v>
      </c>
      <c r="C1385" s="1">
        <f t="shared" si="126"/>
        <v>57</v>
      </c>
      <c r="D1385" t="s">
        <v>25</v>
      </c>
      <c r="E1385" t="s">
        <v>22</v>
      </c>
      <c r="F1385" s="4" t="s">
        <v>26</v>
      </c>
      <c r="G1385" t="s">
        <v>26</v>
      </c>
      <c r="H1385" s="20">
        <v>37070</v>
      </c>
      <c r="I1385" s="2">
        <f t="shared" si="127"/>
        <v>37.07</v>
      </c>
      <c r="J1385" s="2"/>
      <c r="K1385" s="2">
        <v>1</v>
      </c>
      <c r="L1385" s="2">
        <v>1</v>
      </c>
      <c r="M1385" s="16">
        <f t="shared" si="128"/>
        <v>2</v>
      </c>
      <c r="N1385" s="6" t="s">
        <v>287</v>
      </c>
      <c r="O1385" s="4">
        <f t="shared" si="129"/>
        <v>2</v>
      </c>
      <c r="P1385" s="3">
        <f t="shared" si="130"/>
        <v>41353</v>
      </c>
      <c r="Q1385" s="4" t="str" cm="1">
        <f t="array" ref="Q1385:S1385">_xlfn.TEXTSPLIT(N1385,"/")</f>
        <v>3</v>
      </c>
      <c r="R1385" s="4" t="str">
        <v>20</v>
      </c>
      <c r="S1385" s="4" t="str">
        <v>13</v>
      </c>
      <c r="T1385" s="5">
        <f t="shared" si="131"/>
        <v>41353</v>
      </c>
      <c r="U1385">
        <v>30</v>
      </c>
      <c r="V1385" s="14">
        <v>231</v>
      </c>
      <c r="W1385" s="14">
        <v>7</v>
      </c>
      <c r="X1385" s="14">
        <v>137</v>
      </c>
      <c r="Y1385" s="14">
        <v>4</v>
      </c>
      <c r="Z1385" s="14">
        <v>15</v>
      </c>
      <c r="AA1385" s="14">
        <v>39</v>
      </c>
      <c r="AB1385" s="2">
        <v>9</v>
      </c>
      <c r="AC1385" s="2">
        <v>5</v>
      </c>
      <c r="AD1385" s="2">
        <v>8</v>
      </c>
      <c r="AE1385" s="2">
        <v>7</v>
      </c>
      <c r="AF1385" s="2">
        <v>1</v>
      </c>
      <c r="AG1385" s="2">
        <v>0</v>
      </c>
      <c r="AH1385" s="16">
        <v>0</v>
      </c>
      <c r="AJ1385">
        <v>70</v>
      </c>
      <c r="AK1385">
        <v>94.384</v>
      </c>
      <c r="AR1385">
        <v>51</v>
      </c>
      <c r="AS1385">
        <v>33.622</v>
      </c>
    </row>
    <row r="1386" spans="1:45" hidden="1" x14ac:dyDescent="0.3">
      <c r="A1386">
        <v>4149</v>
      </c>
      <c r="B1386">
        <v>1949</v>
      </c>
      <c r="C1386" s="1">
        <f t="shared" si="126"/>
        <v>75</v>
      </c>
      <c r="D1386" t="s">
        <v>25</v>
      </c>
      <c r="E1386" t="s">
        <v>34</v>
      </c>
      <c r="F1386" s="4" t="s">
        <v>32</v>
      </c>
      <c r="G1386" t="s">
        <v>32</v>
      </c>
      <c r="H1386" s="20">
        <v>76140</v>
      </c>
      <c r="I1386" s="2">
        <f t="shared" si="127"/>
        <v>76.14</v>
      </c>
      <c r="J1386" s="2"/>
      <c r="K1386" s="2">
        <v>0</v>
      </c>
      <c r="L1386" s="2">
        <v>0</v>
      </c>
      <c r="M1386" s="16">
        <f t="shared" si="128"/>
        <v>0</v>
      </c>
      <c r="N1386" s="6" t="s">
        <v>30</v>
      </c>
      <c r="O1386" s="4">
        <f t="shared" si="129"/>
        <v>2</v>
      </c>
      <c r="P1386" s="3">
        <f t="shared" si="130"/>
        <v>41772</v>
      </c>
      <c r="Q1386" s="4" t="str" cm="1">
        <f t="array" ref="Q1386:S1386">_xlfn.TEXTSPLIT(N1386,"/")</f>
        <v>5</v>
      </c>
      <c r="R1386" s="4" t="str">
        <v>13</v>
      </c>
      <c r="S1386" s="4" t="str">
        <v>14</v>
      </c>
      <c r="T1386" s="5">
        <f t="shared" si="131"/>
        <v>41772</v>
      </c>
      <c r="U1386">
        <v>57</v>
      </c>
      <c r="V1386" s="14">
        <v>586</v>
      </c>
      <c r="W1386" s="14">
        <v>66</v>
      </c>
      <c r="X1386" s="14">
        <v>653</v>
      </c>
      <c r="Y1386" s="14">
        <v>17</v>
      </c>
      <c r="Z1386" s="14">
        <v>0</v>
      </c>
      <c r="AA1386" s="14">
        <v>26</v>
      </c>
      <c r="AB1386" s="2">
        <v>1</v>
      </c>
      <c r="AC1386" s="2">
        <v>5</v>
      </c>
      <c r="AD1386" s="2">
        <v>6</v>
      </c>
      <c r="AE1386" s="2">
        <v>2</v>
      </c>
      <c r="AF1386" s="2">
        <v>0</v>
      </c>
      <c r="AG1386" s="2">
        <v>0</v>
      </c>
      <c r="AH1386" s="16">
        <v>0</v>
      </c>
      <c r="AJ1386">
        <v>44</v>
      </c>
      <c r="AK1386">
        <v>56.774999999999999</v>
      </c>
      <c r="AR1386">
        <v>51</v>
      </c>
      <c r="AS1386">
        <v>59.665999999999997</v>
      </c>
    </row>
    <row r="1387" spans="1:45" x14ac:dyDescent="0.3">
      <c r="A1387">
        <v>4148</v>
      </c>
      <c r="B1387">
        <v>1973</v>
      </c>
      <c r="C1387" s="1">
        <f t="shared" si="126"/>
        <v>51</v>
      </c>
      <c r="D1387" t="s">
        <v>25</v>
      </c>
      <c r="E1387" t="s">
        <v>22</v>
      </c>
      <c r="F1387" s="4" t="s">
        <v>29</v>
      </c>
      <c r="G1387" t="s">
        <v>29</v>
      </c>
      <c r="H1387" s="20">
        <v>38988</v>
      </c>
      <c r="I1387" s="2">
        <f t="shared" si="127"/>
        <v>38.988</v>
      </c>
      <c r="J1387" s="2"/>
      <c r="K1387" s="2">
        <v>1</v>
      </c>
      <c r="L1387" s="2">
        <v>2</v>
      </c>
      <c r="M1387" s="16">
        <f t="shared" si="128"/>
        <v>3</v>
      </c>
      <c r="N1387" s="6" t="s">
        <v>312</v>
      </c>
      <c r="O1387" s="4">
        <f t="shared" si="129"/>
        <v>2</v>
      </c>
      <c r="P1387" s="3">
        <f t="shared" si="130"/>
        <v>41141</v>
      </c>
      <c r="Q1387" s="4" t="str" cm="1">
        <f t="array" ref="Q1387:S1387">_xlfn.TEXTSPLIT(N1387,"/")</f>
        <v>8</v>
      </c>
      <c r="R1387" s="4" t="str">
        <v>20</v>
      </c>
      <c r="S1387" s="4" t="str">
        <v>12</v>
      </c>
      <c r="T1387" s="5">
        <f t="shared" si="131"/>
        <v>41141</v>
      </c>
      <c r="U1387">
        <v>90</v>
      </c>
      <c r="V1387" s="14">
        <v>164</v>
      </c>
      <c r="W1387" s="14">
        <v>24</v>
      </c>
      <c r="X1387" s="14">
        <v>103</v>
      </c>
      <c r="Y1387" s="14">
        <v>12</v>
      </c>
      <c r="Z1387" s="14">
        <v>3</v>
      </c>
      <c r="AA1387" s="14">
        <v>42</v>
      </c>
      <c r="AB1387" s="2">
        <v>7</v>
      </c>
      <c r="AC1387" s="2">
        <v>5</v>
      </c>
      <c r="AD1387" s="2">
        <v>6</v>
      </c>
      <c r="AE1387" s="2">
        <v>8</v>
      </c>
      <c r="AF1387" s="2">
        <v>0</v>
      </c>
      <c r="AG1387" s="2">
        <v>0</v>
      </c>
      <c r="AH1387" s="16">
        <v>0</v>
      </c>
      <c r="AJ1387">
        <v>38</v>
      </c>
      <c r="AK1387">
        <v>31.158000000000001</v>
      </c>
      <c r="AR1387">
        <v>41</v>
      </c>
      <c r="AS1387">
        <v>70.037999999999997</v>
      </c>
    </row>
    <row r="1388" spans="1:45" x14ac:dyDescent="0.3">
      <c r="A1388">
        <v>4141</v>
      </c>
      <c r="B1388">
        <v>1966</v>
      </c>
      <c r="C1388" s="1">
        <f t="shared" si="126"/>
        <v>58</v>
      </c>
      <c r="D1388" t="s">
        <v>31</v>
      </c>
      <c r="E1388" t="s">
        <v>22</v>
      </c>
      <c r="F1388" s="4" t="s">
        <v>32</v>
      </c>
      <c r="G1388" t="s">
        <v>32</v>
      </c>
      <c r="H1388" s="20">
        <v>71613</v>
      </c>
      <c r="I1388" s="2">
        <f t="shared" si="127"/>
        <v>71.613</v>
      </c>
      <c r="J1388" s="2"/>
      <c r="K1388" s="2">
        <v>0</v>
      </c>
      <c r="L1388" s="2">
        <v>0</v>
      </c>
      <c r="M1388" s="16">
        <f t="shared" si="128"/>
        <v>0</v>
      </c>
      <c r="N1388" s="6" t="s">
        <v>263</v>
      </c>
      <c r="O1388" s="4">
        <f t="shared" si="129"/>
        <v>2</v>
      </c>
      <c r="P1388" s="3">
        <f t="shared" si="130"/>
        <v>41507</v>
      </c>
      <c r="Q1388" s="4" t="str" cm="1">
        <f t="array" ref="Q1388:S1388">_xlfn.TEXTSPLIT(N1388,"/")</f>
        <v>8</v>
      </c>
      <c r="R1388" s="4" t="str">
        <v>21</v>
      </c>
      <c r="S1388" s="4" t="str">
        <v>13</v>
      </c>
      <c r="T1388" s="5">
        <f t="shared" si="131"/>
        <v>41507</v>
      </c>
      <c r="U1388">
        <v>26</v>
      </c>
      <c r="V1388" s="14">
        <v>426</v>
      </c>
      <c r="W1388" s="14">
        <v>49</v>
      </c>
      <c r="X1388" s="14">
        <v>127</v>
      </c>
      <c r="Y1388" s="14">
        <v>111</v>
      </c>
      <c r="Z1388" s="14">
        <v>21</v>
      </c>
      <c r="AA1388" s="14">
        <v>42</v>
      </c>
      <c r="AB1388" s="2">
        <v>1</v>
      </c>
      <c r="AC1388" s="2">
        <v>8</v>
      </c>
      <c r="AD1388" s="2">
        <v>10</v>
      </c>
      <c r="AE1388" s="2">
        <v>4</v>
      </c>
      <c r="AF1388" s="2">
        <v>0</v>
      </c>
      <c r="AG1388" s="2">
        <v>0</v>
      </c>
      <c r="AH1388" s="16">
        <v>0</v>
      </c>
      <c r="AJ1388">
        <v>70</v>
      </c>
      <c r="AK1388">
        <v>94.384</v>
      </c>
      <c r="AR1388">
        <v>52</v>
      </c>
      <c r="AS1388">
        <v>29.818999999999999</v>
      </c>
    </row>
    <row r="1389" spans="1:45" x14ac:dyDescent="0.3">
      <c r="A1389">
        <v>4138</v>
      </c>
      <c r="B1389">
        <v>1963</v>
      </c>
      <c r="C1389" s="1">
        <f t="shared" si="126"/>
        <v>61</v>
      </c>
      <c r="D1389" t="s">
        <v>25</v>
      </c>
      <c r="E1389" t="s">
        <v>22</v>
      </c>
      <c r="F1389" s="4" t="s">
        <v>26</v>
      </c>
      <c r="G1389" t="s">
        <v>26</v>
      </c>
      <c r="H1389" s="20">
        <v>76624</v>
      </c>
      <c r="I1389" s="2">
        <f t="shared" si="127"/>
        <v>76.623999999999995</v>
      </c>
      <c r="J1389" s="2"/>
      <c r="K1389" s="2">
        <v>0</v>
      </c>
      <c r="L1389" s="2">
        <v>1</v>
      </c>
      <c r="M1389" s="16">
        <f t="shared" si="128"/>
        <v>1</v>
      </c>
      <c r="N1389" s="6" t="s">
        <v>362</v>
      </c>
      <c r="O1389" s="4">
        <f t="shared" si="129"/>
        <v>2</v>
      </c>
      <c r="P1389" s="3">
        <f t="shared" si="130"/>
        <v>41783</v>
      </c>
      <c r="Q1389" s="4" t="str" cm="1">
        <f t="array" ref="Q1389:S1389">_xlfn.TEXTSPLIT(N1389,"/")</f>
        <v>5</v>
      </c>
      <c r="R1389" s="4" t="str">
        <v>24</v>
      </c>
      <c r="S1389" s="4" t="str">
        <v>14</v>
      </c>
      <c r="T1389" s="5">
        <f t="shared" si="131"/>
        <v>41783</v>
      </c>
      <c r="U1389">
        <v>68</v>
      </c>
      <c r="V1389" s="14">
        <v>411</v>
      </c>
      <c r="W1389" s="14">
        <v>106</v>
      </c>
      <c r="X1389" s="14">
        <v>147</v>
      </c>
      <c r="Y1389" s="14">
        <v>54</v>
      </c>
      <c r="Z1389" s="14">
        <v>115</v>
      </c>
      <c r="AA1389" s="14">
        <v>66</v>
      </c>
      <c r="AB1389" s="2">
        <v>1</v>
      </c>
      <c r="AC1389" s="2">
        <v>5</v>
      </c>
      <c r="AD1389" s="2">
        <v>7</v>
      </c>
      <c r="AE1389" s="2">
        <v>1</v>
      </c>
      <c r="AF1389" s="2">
        <v>0</v>
      </c>
      <c r="AG1389" s="2">
        <v>0</v>
      </c>
      <c r="AH1389" s="16">
        <v>1</v>
      </c>
      <c r="AJ1389">
        <v>50</v>
      </c>
      <c r="AK1389">
        <v>46.094000000000001</v>
      </c>
      <c r="AR1389">
        <v>33</v>
      </c>
      <c r="AS1389">
        <v>18.928999999999998</v>
      </c>
    </row>
    <row r="1390" spans="1:45" hidden="1" x14ac:dyDescent="0.3">
      <c r="A1390">
        <v>4137</v>
      </c>
      <c r="B1390">
        <v>1949</v>
      </c>
      <c r="C1390" s="1">
        <f t="shared" si="126"/>
        <v>75</v>
      </c>
      <c r="D1390" t="s">
        <v>33</v>
      </c>
      <c r="E1390" t="s">
        <v>22</v>
      </c>
      <c r="F1390" s="4" t="s">
        <v>32</v>
      </c>
      <c r="G1390" t="s">
        <v>32</v>
      </c>
      <c r="H1390" s="20">
        <v>70666</v>
      </c>
      <c r="I1390" s="2">
        <f t="shared" si="127"/>
        <v>70.665999999999997</v>
      </c>
      <c r="J1390" s="2"/>
      <c r="K1390" s="2">
        <v>0</v>
      </c>
      <c r="L1390" s="2">
        <v>0</v>
      </c>
      <c r="M1390" s="16">
        <f t="shared" si="128"/>
        <v>0</v>
      </c>
      <c r="N1390" s="7">
        <v>41437</v>
      </c>
      <c r="O1390" s="4">
        <f t="shared" si="129"/>
        <v>1</v>
      </c>
      <c r="P1390" s="3">
        <f t="shared" si="130"/>
        <v>41437</v>
      </c>
      <c r="Q1390" s="4" t="str" cm="1">
        <f t="array" ref="Q1390">_xlfn.TEXTSPLIT(N1390,"/")</f>
        <v>41437</v>
      </c>
      <c r="R1390" s="5"/>
      <c r="S1390" s="5"/>
      <c r="T1390" s="5" t="e">
        <f t="shared" si="131"/>
        <v>#NUM!</v>
      </c>
      <c r="U1390">
        <v>29</v>
      </c>
      <c r="V1390" s="14">
        <v>398</v>
      </c>
      <c r="W1390" s="14">
        <v>40</v>
      </c>
      <c r="X1390" s="14">
        <v>367</v>
      </c>
      <c r="Y1390" s="14">
        <v>119</v>
      </c>
      <c r="Z1390" s="14">
        <v>122</v>
      </c>
      <c r="AA1390" s="14">
        <v>30</v>
      </c>
      <c r="AB1390" s="2">
        <v>1</v>
      </c>
      <c r="AC1390" s="2">
        <v>7</v>
      </c>
      <c r="AD1390" s="2">
        <v>4</v>
      </c>
      <c r="AE1390" s="2">
        <v>4</v>
      </c>
      <c r="AF1390" s="2">
        <v>0</v>
      </c>
      <c r="AG1390" s="2">
        <v>0</v>
      </c>
      <c r="AH1390" s="16">
        <v>0</v>
      </c>
      <c r="AJ1390">
        <v>74</v>
      </c>
      <c r="AK1390">
        <v>35.415999999999997</v>
      </c>
      <c r="AR1390">
        <v>51</v>
      </c>
      <c r="AS1390">
        <v>77.043999999999997</v>
      </c>
    </row>
    <row r="1391" spans="1:45" x14ac:dyDescent="0.3">
      <c r="A1391">
        <v>4136</v>
      </c>
      <c r="B1391">
        <v>1993</v>
      </c>
      <c r="C1391" s="1">
        <f t="shared" si="126"/>
        <v>31</v>
      </c>
      <c r="D1391" t="s">
        <v>25</v>
      </c>
      <c r="E1391" t="s">
        <v>66</v>
      </c>
      <c r="F1391" s="4" t="s">
        <v>26</v>
      </c>
      <c r="G1391" t="s">
        <v>26</v>
      </c>
      <c r="H1391" s="20">
        <v>7500</v>
      </c>
      <c r="I1391" s="2">
        <f t="shared" si="127"/>
        <v>7.5</v>
      </c>
      <c r="J1391" s="2"/>
      <c r="K1391" s="2">
        <v>1</v>
      </c>
      <c r="L1391" s="2">
        <v>0</v>
      </c>
      <c r="M1391" s="16">
        <f t="shared" si="128"/>
        <v>1</v>
      </c>
      <c r="N1391" s="7">
        <v>40980</v>
      </c>
      <c r="O1391" s="4">
        <f t="shared" si="129"/>
        <v>1</v>
      </c>
      <c r="P1391" s="3">
        <f t="shared" si="130"/>
        <v>40980</v>
      </c>
      <c r="Q1391" s="4" t="str" cm="1">
        <f t="array" ref="Q1391">_xlfn.TEXTSPLIT(N1391,"/")</f>
        <v>40980</v>
      </c>
      <c r="R1391" s="5"/>
      <c r="S1391" s="5"/>
      <c r="T1391" s="5" t="e">
        <f t="shared" si="131"/>
        <v>#NUM!</v>
      </c>
      <c r="U1391">
        <v>63</v>
      </c>
      <c r="V1391" s="14">
        <v>10</v>
      </c>
      <c r="W1391" s="14">
        <v>17</v>
      </c>
      <c r="X1391" s="14">
        <v>18</v>
      </c>
      <c r="Y1391" s="14">
        <v>8</v>
      </c>
      <c r="Z1391" s="14">
        <v>26</v>
      </c>
      <c r="AA1391" s="14">
        <v>40</v>
      </c>
      <c r="AB1391" s="2">
        <v>4</v>
      </c>
      <c r="AC1391" s="2">
        <v>3</v>
      </c>
      <c r="AD1391" s="2">
        <v>2</v>
      </c>
      <c r="AE1391" s="2">
        <v>9</v>
      </c>
      <c r="AF1391" s="2">
        <v>0</v>
      </c>
      <c r="AG1391" s="2">
        <v>0</v>
      </c>
      <c r="AH1391" s="16">
        <v>0</v>
      </c>
      <c r="AJ1391">
        <v>68</v>
      </c>
      <c r="AK1391">
        <v>38.451999999999998</v>
      </c>
      <c r="AR1391">
        <v>45</v>
      </c>
      <c r="AS1391">
        <v>47.024999999999999</v>
      </c>
    </row>
    <row r="1392" spans="1:45" x14ac:dyDescent="0.3">
      <c r="A1392">
        <v>4128</v>
      </c>
      <c r="B1392">
        <v>1963</v>
      </c>
      <c r="C1392" s="1">
        <f t="shared" si="126"/>
        <v>61</v>
      </c>
      <c r="D1392" t="s">
        <v>47</v>
      </c>
      <c r="E1392" t="s">
        <v>34</v>
      </c>
      <c r="F1392" s="4" t="s">
        <v>32</v>
      </c>
      <c r="G1392" t="s">
        <v>32</v>
      </c>
      <c r="H1392" s="20">
        <v>56067</v>
      </c>
      <c r="I1392" s="2">
        <f t="shared" si="127"/>
        <v>56.067</v>
      </c>
      <c r="J1392" s="2"/>
      <c r="K1392" s="2">
        <v>0</v>
      </c>
      <c r="L1392" s="2">
        <v>1</v>
      </c>
      <c r="M1392" s="16">
        <f t="shared" si="128"/>
        <v>1</v>
      </c>
      <c r="N1392" s="6" t="s">
        <v>366</v>
      </c>
      <c r="O1392" s="4">
        <f t="shared" si="129"/>
        <v>2</v>
      </c>
      <c r="P1392" s="3">
        <f t="shared" si="130"/>
        <v>41475</v>
      </c>
      <c r="Q1392" s="4" t="str" cm="1">
        <f t="array" ref="Q1392:S1392">_xlfn.TEXTSPLIT(N1392,"/")</f>
        <v>7</v>
      </c>
      <c r="R1392" s="4" t="str">
        <v>20</v>
      </c>
      <c r="S1392" s="4" t="str">
        <v>13</v>
      </c>
      <c r="T1392" s="5">
        <f t="shared" si="131"/>
        <v>41475</v>
      </c>
      <c r="U1392">
        <v>51</v>
      </c>
      <c r="V1392" s="14">
        <v>517</v>
      </c>
      <c r="W1392" s="14">
        <v>12</v>
      </c>
      <c r="X1392" s="14">
        <v>54</v>
      </c>
      <c r="Y1392" s="14">
        <v>16</v>
      </c>
      <c r="Z1392" s="14">
        <v>6</v>
      </c>
      <c r="AA1392" s="14">
        <v>120</v>
      </c>
      <c r="AB1392" s="2">
        <v>2</v>
      </c>
      <c r="AC1392" s="2">
        <v>7</v>
      </c>
      <c r="AD1392" s="2">
        <v>7</v>
      </c>
      <c r="AE1392" s="2">
        <v>5</v>
      </c>
      <c r="AF1392" s="2">
        <v>0</v>
      </c>
      <c r="AG1392" s="2">
        <v>0</v>
      </c>
      <c r="AH1392" s="16">
        <v>0</v>
      </c>
      <c r="AJ1392">
        <v>71</v>
      </c>
      <c r="AK1392">
        <v>55.951000000000001</v>
      </c>
      <c r="AR1392">
        <v>63</v>
      </c>
      <c r="AS1392">
        <v>58.401000000000003</v>
      </c>
    </row>
    <row r="1393" spans="1:45" x14ac:dyDescent="0.3">
      <c r="A1393">
        <v>4127</v>
      </c>
      <c r="B1393">
        <v>1968</v>
      </c>
      <c r="C1393" s="1">
        <f t="shared" si="126"/>
        <v>56</v>
      </c>
      <c r="D1393" t="s">
        <v>25</v>
      </c>
      <c r="E1393" t="s">
        <v>34</v>
      </c>
      <c r="F1393" s="4" t="s">
        <v>29</v>
      </c>
      <c r="G1393" t="s">
        <v>29</v>
      </c>
      <c r="H1393" s="20">
        <v>77766</v>
      </c>
      <c r="I1393" s="2">
        <f t="shared" si="127"/>
        <v>77.766000000000005</v>
      </c>
      <c r="J1393" s="2"/>
      <c r="K1393" s="2">
        <v>0</v>
      </c>
      <c r="L1393" s="2">
        <v>1</v>
      </c>
      <c r="M1393" s="16">
        <f t="shared" si="128"/>
        <v>1</v>
      </c>
      <c r="N1393" s="6" t="s">
        <v>300</v>
      </c>
      <c r="O1393" s="4">
        <f t="shared" si="129"/>
        <v>2</v>
      </c>
      <c r="P1393" s="3">
        <f t="shared" si="130"/>
        <v>41327</v>
      </c>
      <c r="Q1393" s="4" t="str" cm="1">
        <f t="array" ref="Q1393:S1393">_xlfn.TEXTSPLIT(N1393,"/")</f>
        <v>2</v>
      </c>
      <c r="R1393" s="4" t="str">
        <v>22</v>
      </c>
      <c r="S1393" s="4" t="str">
        <v>13</v>
      </c>
      <c r="T1393" s="5">
        <f t="shared" si="131"/>
        <v>41327</v>
      </c>
      <c r="U1393">
        <v>97</v>
      </c>
      <c r="V1393" s="14">
        <v>1004</v>
      </c>
      <c r="W1393" s="14">
        <v>59</v>
      </c>
      <c r="X1393" s="14">
        <v>265</v>
      </c>
      <c r="Y1393" s="14">
        <v>115</v>
      </c>
      <c r="Z1393" s="14">
        <v>59</v>
      </c>
      <c r="AA1393" s="14">
        <v>27</v>
      </c>
      <c r="AB1393" s="2">
        <v>2</v>
      </c>
      <c r="AC1393" s="2">
        <v>11</v>
      </c>
      <c r="AD1393" s="2">
        <v>11</v>
      </c>
      <c r="AE1393" s="2">
        <v>6</v>
      </c>
      <c r="AF1393" s="2">
        <v>1</v>
      </c>
      <c r="AG1393" s="2">
        <v>0</v>
      </c>
      <c r="AH1393" s="16">
        <v>1</v>
      </c>
      <c r="AJ1393">
        <v>33</v>
      </c>
      <c r="AK1393">
        <v>34.411999999999999</v>
      </c>
      <c r="AR1393">
        <v>60</v>
      </c>
      <c r="AS1393">
        <v>66.313000000000002</v>
      </c>
    </row>
    <row r="1394" spans="1:45" x14ac:dyDescent="0.3">
      <c r="A1394">
        <v>4122</v>
      </c>
      <c r="B1394">
        <v>1976</v>
      </c>
      <c r="C1394" s="1">
        <f t="shared" si="126"/>
        <v>48</v>
      </c>
      <c r="D1394" t="s">
        <v>25</v>
      </c>
      <c r="E1394" t="s">
        <v>22</v>
      </c>
      <c r="F1394" s="4" t="s">
        <v>29</v>
      </c>
      <c r="G1394" t="s">
        <v>29</v>
      </c>
      <c r="H1394" s="20">
        <v>79205</v>
      </c>
      <c r="I1394" s="2">
        <f t="shared" si="127"/>
        <v>79.204999999999998</v>
      </c>
      <c r="J1394" s="2"/>
      <c r="K1394" s="2">
        <v>0</v>
      </c>
      <c r="L1394" s="2">
        <v>0</v>
      </c>
      <c r="M1394" s="16">
        <f t="shared" si="128"/>
        <v>0</v>
      </c>
      <c r="N1394" s="6" t="s">
        <v>385</v>
      </c>
      <c r="O1394" s="4">
        <f t="shared" si="129"/>
        <v>2</v>
      </c>
      <c r="P1394" s="3">
        <f t="shared" si="130"/>
        <v>41150</v>
      </c>
      <c r="Q1394" s="4" t="str" cm="1">
        <f t="array" ref="Q1394:S1394">_xlfn.TEXTSPLIT(N1394,"/")</f>
        <v>8</v>
      </c>
      <c r="R1394" s="4" t="str">
        <v>29</v>
      </c>
      <c r="S1394" s="4" t="str">
        <v>12</v>
      </c>
      <c r="T1394" s="5">
        <f t="shared" si="131"/>
        <v>41150</v>
      </c>
      <c r="U1394">
        <v>73</v>
      </c>
      <c r="V1394" s="14">
        <v>504</v>
      </c>
      <c r="W1394" s="14">
        <v>23</v>
      </c>
      <c r="X1394" s="14">
        <v>117</v>
      </c>
      <c r="Y1394" s="14">
        <v>179</v>
      </c>
      <c r="Z1394" s="14">
        <v>28</v>
      </c>
      <c r="AA1394" s="14">
        <v>44</v>
      </c>
      <c r="AB1394" s="2">
        <v>1</v>
      </c>
      <c r="AC1394" s="2">
        <v>6</v>
      </c>
      <c r="AD1394" s="2">
        <v>4</v>
      </c>
      <c r="AE1394" s="2">
        <v>4</v>
      </c>
      <c r="AF1394" s="2">
        <v>1</v>
      </c>
      <c r="AG1394" s="2">
        <v>0</v>
      </c>
      <c r="AH1394" s="16">
        <v>1</v>
      </c>
      <c r="AJ1394">
        <v>35</v>
      </c>
      <c r="AK1394">
        <v>87.679000000000002</v>
      </c>
      <c r="AR1394">
        <v>48</v>
      </c>
      <c r="AS1394">
        <v>37.368000000000002</v>
      </c>
    </row>
    <row r="1395" spans="1:45" x14ac:dyDescent="0.3">
      <c r="A1395">
        <v>4120</v>
      </c>
      <c r="B1395">
        <v>1976</v>
      </c>
      <c r="C1395" s="1">
        <f t="shared" si="126"/>
        <v>48</v>
      </c>
      <c r="D1395" t="s">
        <v>40</v>
      </c>
      <c r="E1395" t="s">
        <v>36</v>
      </c>
      <c r="F1395" s="4" t="s">
        <v>26</v>
      </c>
      <c r="G1395" t="s">
        <v>26</v>
      </c>
      <c r="H1395" s="20">
        <v>49514</v>
      </c>
      <c r="I1395" s="2">
        <f t="shared" si="127"/>
        <v>49.514000000000003</v>
      </c>
      <c r="J1395" s="2"/>
      <c r="K1395" s="2">
        <v>1</v>
      </c>
      <c r="L1395" s="2">
        <v>0</v>
      </c>
      <c r="M1395" s="16">
        <f t="shared" si="128"/>
        <v>1</v>
      </c>
      <c r="N1395" s="6" t="s">
        <v>172</v>
      </c>
      <c r="O1395" s="4">
        <f t="shared" si="129"/>
        <v>2</v>
      </c>
      <c r="P1395" s="3">
        <f t="shared" si="130"/>
        <v>41625</v>
      </c>
      <c r="Q1395" s="4" t="str" cm="1">
        <f t="array" ref="Q1395:S1395">_xlfn.TEXTSPLIT(N1395,"/")</f>
        <v>12</v>
      </c>
      <c r="R1395" s="4" t="str">
        <v>17</v>
      </c>
      <c r="S1395" s="4" t="str">
        <v>13</v>
      </c>
      <c r="T1395" s="5">
        <f t="shared" si="131"/>
        <v>41625</v>
      </c>
      <c r="U1395">
        <v>61</v>
      </c>
      <c r="V1395" s="14">
        <v>88</v>
      </c>
      <c r="W1395" s="14">
        <v>39</v>
      </c>
      <c r="X1395" s="14">
        <v>78</v>
      </c>
      <c r="Y1395" s="14">
        <v>58</v>
      </c>
      <c r="Z1395" s="14">
        <v>13</v>
      </c>
      <c r="AA1395" s="14">
        <v>93</v>
      </c>
      <c r="AB1395" s="2">
        <v>2</v>
      </c>
      <c r="AC1395" s="2">
        <v>6</v>
      </c>
      <c r="AD1395" s="2">
        <v>4</v>
      </c>
      <c r="AE1395" s="2">
        <v>7</v>
      </c>
      <c r="AF1395" s="2">
        <v>0</v>
      </c>
      <c r="AG1395" s="2">
        <v>0</v>
      </c>
      <c r="AH1395" s="16">
        <v>0</v>
      </c>
      <c r="AJ1395">
        <v>45</v>
      </c>
      <c r="AK1395">
        <v>72.159000000000006</v>
      </c>
      <c r="AR1395">
        <v>38</v>
      </c>
      <c r="AS1395">
        <v>22.327000000000002</v>
      </c>
    </row>
    <row r="1396" spans="1:45" x14ac:dyDescent="0.3">
      <c r="A1396">
        <v>4119</v>
      </c>
      <c r="B1396">
        <v>1964</v>
      </c>
      <c r="C1396" s="1">
        <f t="shared" si="126"/>
        <v>60</v>
      </c>
      <c r="D1396" t="s">
        <v>38</v>
      </c>
      <c r="E1396" t="s">
        <v>42</v>
      </c>
      <c r="F1396" s="4" t="s">
        <v>32</v>
      </c>
      <c r="G1396" t="s">
        <v>32</v>
      </c>
      <c r="H1396" s="20">
        <v>38620</v>
      </c>
      <c r="I1396" s="2">
        <f t="shared" si="127"/>
        <v>38.619999999999997</v>
      </c>
      <c r="J1396" s="2"/>
      <c r="K1396" s="2">
        <v>0</v>
      </c>
      <c r="L1396" s="2">
        <v>0</v>
      </c>
      <c r="M1396" s="16">
        <f t="shared" si="128"/>
        <v>0</v>
      </c>
      <c r="N1396" s="7">
        <v>41583</v>
      </c>
      <c r="O1396" s="4">
        <f t="shared" si="129"/>
        <v>1</v>
      </c>
      <c r="P1396" s="3">
        <f t="shared" si="130"/>
        <v>41583</v>
      </c>
      <c r="Q1396" s="4" t="str" cm="1">
        <f t="array" ref="Q1396">_xlfn.TEXTSPLIT(N1396,"/")</f>
        <v>41583</v>
      </c>
      <c r="R1396" s="5"/>
      <c r="S1396" s="5"/>
      <c r="T1396" s="5" t="e">
        <f t="shared" si="131"/>
        <v>#NUM!</v>
      </c>
      <c r="U1396">
        <v>56</v>
      </c>
      <c r="V1396" s="14">
        <v>112</v>
      </c>
      <c r="W1396" s="14">
        <v>17</v>
      </c>
      <c r="X1396" s="14">
        <v>44</v>
      </c>
      <c r="Y1396" s="14">
        <v>34</v>
      </c>
      <c r="Z1396" s="14">
        <v>22</v>
      </c>
      <c r="AA1396" s="14">
        <v>89</v>
      </c>
      <c r="AB1396" s="2">
        <v>1</v>
      </c>
      <c r="AC1396" s="2">
        <v>2</v>
      </c>
      <c r="AD1396" s="2">
        <v>3</v>
      </c>
      <c r="AE1396" s="2">
        <v>3</v>
      </c>
      <c r="AF1396" s="2">
        <v>0</v>
      </c>
      <c r="AG1396" s="2">
        <v>0</v>
      </c>
      <c r="AH1396" s="16">
        <v>0</v>
      </c>
      <c r="AJ1396">
        <v>65</v>
      </c>
      <c r="AK1396">
        <v>50.728999999999999</v>
      </c>
      <c r="AR1396">
        <v>61</v>
      </c>
      <c r="AS1396">
        <v>50.784999999999997</v>
      </c>
    </row>
    <row r="1397" spans="1:45" x14ac:dyDescent="0.3">
      <c r="A1397">
        <v>4114</v>
      </c>
      <c r="B1397">
        <v>1965</v>
      </c>
      <c r="C1397" s="1">
        <f t="shared" si="126"/>
        <v>59</v>
      </c>
      <c r="D1397" t="s">
        <v>33</v>
      </c>
      <c r="E1397" t="s">
        <v>42</v>
      </c>
      <c r="F1397" s="4" t="s">
        <v>29</v>
      </c>
      <c r="G1397" t="s">
        <v>29</v>
      </c>
      <c r="H1397" s="20">
        <v>79143</v>
      </c>
      <c r="I1397" s="2">
        <f t="shared" si="127"/>
        <v>79.143000000000001</v>
      </c>
      <c r="J1397" s="2"/>
      <c r="K1397" s="2">
        <v>0</v>
      </c>
      <c r="L1397" s="2">
        <v>0</v>
      </c>
      <c r="M1397" s="16">
        <f t="shared" si="128"/>
        <v>0</v>
      </c>
      <c r="N1397" s="7">
        <v>41221</v>
      </c>
      <c r="O1397" s="4">
        <f t="shared" si="129"/>
        <v>1</v>
      </c>
      <c r="P1397" s="3">
        <f t="shared" si="130"/>
        <v>41221</v>
      </c>
      <c r="Q1397" s="4" t="str" cm="1">
        <f t="array" ref="Q1397">_xlfn.TEXTSPLIT(N1397,"/")</f>
        <v>41221</v>
      </c>
      <c r="R1397" s="5"/>
      <c r="S1397" s="5"/>
      <c r="T1397" s="5" t="e">
        <f t="shared" si="131"/>
        <v>#NUM!</v>
      </c>
      <c r="U1397">
        <v>2</v>
      </c>
      <c r="V1397" s="14">
        <v>650</v>
      </c>
      <c r="W1397" s="14">
        <v>37</v>
      </c>
      <c r="X1397" s="14">
        <v>780</v>
      </c>
      <c r="Y1397" s="14">
        <v>27</v>
      </c>
      <c r="Z1397" s="14">
        <v>167</v>
      </c>
      <c r="AA1397" s="14">
        <v>32</v>
      </c>
      <c r="AB1397" s="2">
        <v>1</v>
      </c>
      <c r="AC1397" s="2">
        <v>6</v>
      </c>
      <c r="AD1397" s="2">
        <v>13</v>
      </c>
      <c r="AE1397" s="2">
        <v>3</v>
      </c>
      <c r="AF1397" s="2">
        <v>0</v>
      </c>
      <c r="AG1397" s="2">
        <v>0</v>
      </c>
      <c r="AH1397" s="16">
        <v>0</v>
      </c>
      <c r="AJ1397">
        <v>50</v>
      </c>
      <c r="AK1397">
        <v>85.843999999999994</v>
      </c>
      <c r="AR1397">
        <v>53</v>
      </c>
      <c r="AS1397">
        <v>33.697000000000003</v>
      </c>
    </row>
    <row r="1398" spans="1:45" hidden="1" x14ac:dyDescent="0.3">
      <c r="A1398">
        <v>4107</v>
      </c>
      <c r="B1398">
        <v>1949</v>
      </c>
      <c r="C1398" s="1">
        <f t="shared" si="126"/>
        <v>75</v>
      </c>
      <c r="D1398" t="s">
        <v>25</v>
      </c>
      <c r="E1398" t="s">
        <v>34</v>
      </c>
      <c r="F1398" s="4" t="s">
        <v>32</v>
      </c>
      <c r="G1398" t="s">
        <v>32</v>
      </c>
      <c r="H1398" s="20">
        <v>46681</v>
      </c>
      <c r="I1398" s="2">
        <f t="shared" si="127"/>
        <v>46.680999999999997</v>
      </c>
      <c r="J1398" s="2"/>
      <c r="K1398" s="2">
        <v>0</v>
      </c>
      <c r="L1398" s="2">
        <v>2</v>
      </c>
      <c r="M1398" s="16">
        <f t="shared" si="128"/>
        <v>2</v>
      </c>
      <c r="N1398" s="7">
        <v>41496</v>
      </c>
      <c r="O1398" s="4">
        <f t="shared" si="129"/>
        <v>1</v>
      </c>
      <c r="P1398" s="3">
        <f t="shared" si="130"/>
        <v>41496</v>
      </c>
      <c r="Q1398" s="4" t="str" cm="1">
        <f t="array" ref="Q1398">_xlfn.TEXTSPLIT(N1398,"/")</f>
        <v>41496</v>
      </c>
      <c r="R1398" s="5"/>
      <c r="S1398" s="5"/>
      <c r="T1398" s="5" t="e">
        <f t="shared" si="131"/>
        <v>#NUM!</v>
      </c>
      <c r="U1398">
        <v>52</v>
      </c>
      <c r="V1398" s="14">
        <v>269</v>
      </c>
      <c r="W1398" s="14">
        <v>15</v>
      </c>
      <c r="X1398" s="14">
        <v>69</v>
      </c>
      <c r="Y1398" s="14">
        <v>15</v>
      </c>
      <c r="Z1398" s="14">
        <v>19</v>
      </c>
      <c r="AA1398" s="14">
        <v>38</v>
      </c>
      <c r="AB1398" s="2">
        <v>2</v>
      </c>
      <c r="AC1398" s="2">
        <v>4</v>
      </c>
      <c r="AD1398" s="2">
        <v>4</v>
      </c>
      <c r="AE1398" s="2">
        <v>5</v>
      </c>
      <c r="AF1398" s="2">
        <v>0</v>
      </c>
      <c r="AG1398" s="2">
        <v>0</v>
      </c>
      <c r="AH1398" s="16">
        <v>0</v>
      </c>
      <c r="AJ1398">
        <v>68</v>
      </c>
      <c r="AK1398">
        <v>38.451999999999998</v>
      </c>
      <c r="AR1398">
        <v>38</v>
      </c>
      <c r="AS1398">
        <v>33.811999999999998</v>
      </c>
    </row>
    <row r="1399" spans="1:45" x14ac:dyDescent="0.3">
      <c r="A1399">
        <v>4102</v>
      </c>
      <c r="B1399">
        <v>1976</v>
      </c>
      <c r="C1399" s="1">
        <f t="shared" si="126"/>
        <v>48</v>
      </c>
      <c r="D1399" t="s">
        <v>25</v>
      </c>
      <c r="E1399" t="s">
        <v>36</v>
      </c>
      <c r="F1399" s="4" t="s">
        <v>29</v>
      </c>
      <c r="G1399" t="s">
        <v>29</v>
      </c>
      <c r="H1399" s="20">
        <v>37284</v>
      </c>
      <c r="I1399" s="2">
        <f t="shared" si="127"/>
        <v>37.283999999999999</v>
      </c>
      <c r="J1399" s="2"/>
      <c r="K1399" s="2">
        <v>1</v>
      </c>
      <c r="L1399" s="2">
        <v>1</v>
      </c>
      <c r="M1399" s="16">
        <f t="shared" si="128"/>
        <v>2</v>
      </c>
      <c r="N1399" s="6" t="s">
        <v>223</v>
      </c>
      <c r="O1399" s="4">
        <f t="shared" si="129"/>
        <v>2</v>
      </c>
      <c r="P1399" s="3">
        <f t="shared" si="130"/>
        <v>41362</v>
      </c>
      <c r="Q1399" s="4" t="str" cm="1">
        <f t="array" ref="Q1399:S1399">_xlfn.TEXTSPLIT(N1399,"/")</f>
        <v>3</v>
      </c>
      <c r="R1399" s="4" t="str">
        <v>29</v>
      </c>
      <c r="S1399" s="4" t="str">
        <v>13</v>
      </c>
      <c r="T1399" s="5">
        <f t="shared" si="131"/>
        <v>41362</v>
      </c>
      <c r="U1399">
        <v>46</v>
      </c>
      <c r="V1399" s="14">
        <v>11</v>
      </c>
      <c r="W1399" s="14">
        <v>1</v>
      </c>
      <c r="X1399" s="14">
        <v>2</v>
      </c>
      <c r="Y1399" s="14">
        <v>2</v>
      </c>
      <c r="Z1399" s="14">
        <v>1</v>
      </c>
      <c r="AA1399" s="14">
        <v>6</v>
      </c>
      <c r="AB1399" s="2">
        <v>1</v>
      </c>
      <c r="AC1399" s="2">
        <v>0</v>
      </c>
      <c r="AD1399" s="2">
        <v>3</v>
      </c>
      <c r="AE1399" s="2">
        <v>6</v>
      </c>
      <c r="AF1399" s="2">
        <v>0</v>
      </c>
      <c r="AG1399" s="2">
        <v>0</v>
      </c>
      <c r="AH1399" s="16">
        <v>0</v>
      </c>
      <c r="AJ1399">
        <v>72</v>
      </c>
      <c r="AK1399">
        <v>34.838000000000001</v>
      </c>
      <c r="AR1399">
        <v>58</v>
      </c>
      <c r="AS1399">
        <v>45.143000000000001</v>
      </c>
    </row>
    <row r="1400" spans="1:45" x14ac:dyDescent="0.3">
      <c r="A1400">
        <v>4099</v>
      </c>
      <c r="B1400">
        <v>1973</v>
      </c>
      <c r="C1400" s="1">
        <f t="shared" si="126"/>
        <v>51</v>
      </c>
      <c r="D1400" t="s">
        <v>25</v>
      </c>
      <c r="E1400" t="s">
        <v>22</v>
      </c>
      <c r="F1400" s="4" t="s">
        <v>29</v>
      </c>
      <c r="G1400" t="s">
        <v>29</v>
      </c>
      <c r="H1400" s="20">
        <v>30675</v>
      </c>
      <c r="I1400" s="2">
        <f t="shared" si="127"/>
        <v>30.675000000000001</v>
      </c>
      <c r="J1400" s="2"/>
      <c r="K1400" s="2">
        <v>1</v>
      </c>
      <c r="L1400" s="2">
        <v>0</v>
      </c>
      <c r="M1400" s="16">
        <f t="shared" si="128"/>
        <v>1</v>
      </c>
      <c r="N1400" s="7">
        <v>41254</v>
      </c>
      <c r="O1400" s="4">
        <f t="shared" si="129"/>
        <v>1</v>
      </c>
      <c r="P1400" s="3">
        <f t="shared" si="130"/>
        <v>41254</v>
      </c>
      <c r="Q1400" s="4" t="str" cm="1">
        <f t="array" ref="Q1400">_xlfn.TEXTSPLIT(N1400,"/")</f>
        <v>41254</v>
      </c>
      <c r="R1400" s="5"/>
      <c r="S1400" s="5"/>
      <c r="T1400" s="5" t="e">
        <f t="shared" si="131"/>
        <v>#NUM!</v>
      </c>
      <c r="U1400">
        <v>14</v>
      </c>
      <c r="V1400" s="14">
        <v>10</v>
      </c>
      <c r="W1400" s="14">
        <v>2</v>
      </c>
      <c r="X1400" s="14">
        <v>16</v>
      </c>
      <c r="Y1400" s="14">
        <v>11</v>
      </c>
      <c r="Z1400" s="14">
        <v>2</v>
      </c>
      <c r="AA1400" s="14">
        <v>21</v>
      </c>
      <c r="AB1400" s="2">
        <v>1</v>
      </c>
      <c r="AC1400" s="2">
        <v>1</v>
      </c>
      <c r="AD1400" s="2">
        <v>3</v>
      </c>
      <c r="AE1400" s="2">
        <v>8</v>
      </c>
      <c r="AF1400" s="2">
        <v>0</v>
      </c>
      <c r="AG1400" s="2">
        <v>0</v>
      </c>
      <c r="AH1400" s="16">
        <v>0</v>
      </c>
      <c r="AJ1400">
        <v>77</v>
      </c>
      <c r="AK1400">
        <v>44.124000000000002</v>
      </c>
      <c r="AR1400">
        <v>54</v>
      </c>
      <c r="AS1400">
        <v>26.303999999999998</v>
      </c>
    </row>
    <row r="1401" spans="1:45" x14ac:dyDescent="0.3">
      <c r="A1401">
        <v>4098</v>
      </c>
      <c r="B1401">
        <v>1974</v>
      </c>
      <c r="C1401" s="1">
        <f t="shared" si="126"/>
        <v>50</v>
      </c>
      <c r="D1401" t="s">
        <v>33</v>
      </c>
      <c r="E1401" t="s">
        <v>22</v>
      </c>
      <c r="F1401" s="4" t="s">
        <v>29</v>
      </c>
      <c r="G1401" t="s">
        <v>29</v>
      </c>
      <c r="H1401" s="20">
        <v>24639</v>
      </c>
      <c r="I1401" s="2">
        <f t="shared" si="127"/>
        <v>24.638999999999999</v>
      </c>
      <c r="J1401" s="2"/>
      <c r="K1401" s="2">
        <v>1</v>
      </c>
      <c r="L1401" s="2">
        <v>1</v>
      </c>
      <c r="M1401" s="16">
        <f t="shared" si="128"/>
        <v>2</v>
      </c>
      <c r="N1401" s="6" t="s">
        <v>82</v>
      </c>
      <c r="O1401" s="4">
        <f t="shared" si="129"/>
        <v>2</v>
      </c>
      <c r="P1401" s="3">
        <f t="shared" si="130"/>
        <v>41667</v>
      </c>
      <c r="Q1401" s="4" t="str" cm="1">
        <f t="array" ref="Q1401:S1401">_xlfn.TEXTSPLIT(N1401,"/")</f>
        <v>1</v>
      </c>
      <c r="R1401" s="4" t="str">
        <v>28</v>
      </c>
      <c r="S1401" s="4" t="str">
        <v>14</v>
      </c>
      <c r="T1401" s="5">
        <f t="shared" si="131"/>
        <v>41667</v>
      </c>
      <c r="U1401">
        <v>3</v>
      </c>
      <c r="V1401" s="14">
        <v>20</v>
      </c>
      <c r="W1401" s="14">
        <v>3</v>
      </c>
      <c r="X1401" s="14">
        <v>16</v>
      </c>
      <c r="Y1401" s="14">
        <v>0</v>
      </c>
      <c r="Z1401" s="14">
        <v>4</v>
      </c>
      <c r="AA1401" s="14">
        <v>1</v>
      </c>
      <c r="AB1401" s="2">
        <v>3</v>
      </c>
      <c r="AC1401" s="2">
        <v>2</v>
      </c>
      <c r="AD1401" s="2">
        <v>4</v>
      </c>
      <c r="AE1401" s="2">
        <v>6</v>
      </c>
      <c r="AF1401" s="2">
        <v>0</v>
      </c>
      <c r="AG1401" s="2">
        <v>0</v>
      </c>
      <c r="AH1401" s="16">
        <v>0</v>
      </c>
      <c r="AJ1401">
        <v>49</v>
      </c>
      <c r="AK1401">
        <v>67.444999999999993</v>
      </c>
      <c r="AR1401">
        <v>37</v>
      </c>
      <c r="AS1401">
        <v>32.880000000000003</v>
      </c>
    </row>
    <row r="1402" spans="1:45" x14ac:dyDescent="0.3">
      <c r="A1402">
        <v>4096</v>
      </c>
      <c r="B1402">
        <v>1969</v>
      </c>
      <c r="C1402" s="1">
        <f t="shared" si="126"/>
        <v>55</v>
      </c>
      <c r="D1402" t="s">
        <v>31</v>
      </c>
      <c r="E1402" t="s">
        <v>42</v>
      </c>
      <c r="F1402" s="4" t="s">
        <v>23</v>
      </c>
      <c r="G1402" t="s">
        <v>23</v>
      </c>
      <c r="H1402" s="20">
        <v>41335</v>
      </c>
      <c r="I1402" s="2">
        <f t="shared" si="127"/>
        <v>41.335000000000001</v>
      </c>
      <c r="J1402" s="2"/>
      <c r="K1402" s="2">
        <v>1</v>
      </c>
      <c r="L1402" s="2">
        <v>0</v>
      </c>
      <c r="M1402" s="16">
        <f t="shared" si="128"/>
        <v>1</v>
      </c>
      <c r="N1402" s="6" t="s">
        <v>251</v>
      </c>
      <c r="O1402" s="4">
        <f t="shared" si="129"/>
        <v>2</v>
      </c>
      <c r="P1402" s="3">
        <f t="shared" si="130"/>
        <v>41634</v>
      </c>
      <c r="Q1402" s="4" t="str" cm="1">
        <f t="array" ref="Q1402:S1402">_xlfn.TEXTSPLIT(N1402,"/")</f>
        <v>12</v>
      </c>
      <c r="R1402" s="4" t="str">
        <v>26</v>
      </c>
      <c r="S1402" s="4" t="str">
        <v>13</v>
      </c>
      <c r="T1402" s="5">
        <f t="shared" si="131"/>
        <v>41634</v>
      </c>
      <c r="U1402">
        <v>24</v>
      </c>
      <c r="V1402" s="14">
        <v>112</v>
      </c>
      <c r="W1402" s="14">
        <v>19</v>
      </c>
      <c r="X1402" s="14">
        <v>21</v>
      </c>
      <c r="Y1402" s="14">
        <v>16</v>
      </c>
      <c r="Z1402" s="14">
        <v>14</v>
      </c>
      <c r="AA1402" s="14">
        <v>5</v>
      </c>
      <c r="AB1402" s="2">
        <v>3</v>
      </c>
      <c r="AC1402" s="2">
        <v>4</v>
      </c>
      <c r="AD1402" s="2">
        <v>4</v>
      </c>
      <c r="AE1402" s="2">
        <v>7</v>
      </c>
      <c r="AF1402" s="2">
        <v>0</v>
      </c>
      <c r="AG1402" s="2">
        <v>0</v>
      </c>
      <c r="AH1402" s="16">
        <v>0</v>
      </c>
      <c r="AJ1402">
        <v>50</v>
      </c>
      <c r="AK1402">
        <v>55.593000000000004</v>
      </c>
      <c r="AR1402">
        <v>50</v>
      </c>
      <c r="AS1402">
        <v>27.158999999999999</v>
      </c>
    </row>
    <row r="1403" spans="1:45" x14ac:dyDescent="0.3">
      <c r="A1403">
        <v>4095</v>
      </c>
      <c r="B1403">
        <v>1972</v>
      </c>
      <c r="C1403" s="1">
        <f t="shared" si="126"/>
        <v>52</v>
      </c>
      <c r="D1403" t="s">
        <v>31</v>
      </c>
      <c r="E1403" t="s">
        <v>22</v>
      </c>
      <c r="F1403" s="4" t="s">
        <v>29</v>
      </c>
      <c r="G1403" t="s">
        <v>29</v>
      </c>
      <c r="H1403" s="20">
        <v>37150</v>
      </c>
      <c r="I1403" s="2">
        <f t="shared" si="127"/>
        <v>37.15</v>
      </c>
      <c r="J1403" s="2"/>
      <c r="K1403" s="2">
        <v>1</v>
      </c>
      <c r="L1403" s="2">
        <v>0</v>
      </c>
      <c r="M1403" s="16">
        <f t="shared" si="128"/>
        <v>1</v>
      </c>
      <c r="N1403" s="7">
        <v>41222</v>
      </c>
      <c r="O1403" s="4">
        <f t="shared" si="129"/>
        <v>1</v>
      </c>
      <c r="P1403" s="3">
        <f t="shared" si="130"/>
        <v>41222</v>
      </c>
      <c r="Q1403" s="4" t="str" cm="1">
        <f t="array" ref="Q1403">_xlfn.TEXTSPLIT(N1403,"/")</f>
        <v>41222</v>
      </c>
      <c r="R1403" s="5"/>
      <c r="S1403" s="5"/>
      <c r="T1403" s="5" t="e">
        <f t="shared" si="131"/>
        <v>#NUM!</v>
      </c>
      <c r="U1403">
        <v>80</v>
      </c>
      <c r="V1403" s="14">
        <v>167</v>
      </c>
      <c r="W1403" s="14">
        <v>37</v>
      </c>
      <c r="X1403" s="14">
        <v>64</v>
      </c>
      <c r="Y1403" s="14">
        <v>49</v>
      </c>
      <c r="Z1403" s="14">
        <v>34</v>
      </c>
      <c r="AA1403" s="14">
        <v>116</v>
      </c>
      <c r="AB1403" s="2">
        <v>8</v>
      </c>
      <c r="AC1403" s="2">
        <v>4</v>
      </c>
      <c r="AD1403" s="2">
        <v>6</v>
      </c>
      <c r="AE1403" s="2">
        <v>7</v>
      </c>
      <c r="AF1403" s="2">
        <v>0</v>
      </c>
      <c r="AG1403" s="2">
        <v>0</v>
      </c>
      <c r="AH1403" s="16">
        <v>0</v>
      </c>
      <c r="AJ1403">
        <v>55</v>
      </c>
      <c r="AK1403">
        <v>36.777999999999999</v>
      </c>
      <c r="AR1403">
        <v>40</v>
      </c>
      <c r="AS1403">
        <v>69.52</v>
      </c>
    </row>
    <row r="1404" spans="1:45" x14ac:dyDescent="0.3">
      <c r="A1404">
        <v>4094</v>
      </c>
      <c r="B1404">
        <v>1962</v>
      </c>
      <c r="C1404" s="1">
        <f t="shared" si="126"/>
        <v>62</v>
      </c>
      <c r="D1404" t="s">
        <v>33</v>
      </c>
      <c r="E1404" t="s">
        <v>22</v>
      </c>
      <c r="F1404" s="4" t="s">
        <v>29</v>
      </c>
      <c r="G1404" t="s">
        <v>29</v>
      </c>
      <c r="H1404" s="20">
        <v>60544</v>
      </c>
      <c r="I1404" s="2">
        <f t="shared" si="127"/>
        <v>60.543999999999997</v>
      </c>
      <c r="J1404" s="2"/>
      <c r="K1404" s="2">
        <v>1</v>
      </c>
      <c r="L1404" s="2">
        <v>1</v>
      </c>
      <c r="M1404" s="16">
        <f t="shared" si="128"/>
        <v>2</v>
      </c>
      <c r="N1404" s="6" t="s">
        <v>290</v>
      </c>
      <c r="O1404" s="4">
        <f t="shared" si="129"/>
        <v>2</v>
      </c>
      <c r="P1404" s="3">
        <f t="shared" si="130"/>
        <v>41146</v>
      </c>
      <c r="Q1404" s="4" t="str" cm="1">
        <f t="array" ref="Q1404:S1404">_xlfn.TEXTSPLIT(N1404,"/")</f>
        <v>8</v>
      </c>
      <c r="R1404" s="4" t="str">
        <v>25</v>
      </c>
      <c r="S1404" s="4" t="str">
        <v>12</v>
      </c>
      <c r="T1404" s="5">
        <f t="shared" si="131"/>
        <v>41146</v>
      </c>
      <c r="U1404">
        <v>92</v>
      </c>
      <c r="V1404" s="14">
        <v>201</v>
      </c>
      <c r="W1404" s="14">
        <v>2</v>
      </c>
      <c r="X1404" s="14">
        <v>43</v>
      </c>
      <c r="Y1404" s="14">
        <v>3</v>
      </c>
      <c r="Z1404" s="14">
        <v>5</v>
      </c>
      <c r="AA1404" s="14">
        <v>35</v>
      </c>
      <c r="AB1404" s="2">
        <v>4</v>
      </c>
      <c r="AC1404" s="2">
        <v>5</v>
      </c>
      <c r="AD1404" s="2">
        <v>5</v>
      </c>
      <c r="AE1404" s="2">
        <v>6</v>
      </c>
      <c r="AF1404" s="2">
        <v>0</v>
      </c>
      <c r="AG1404" s="2">
        <v>0</v>
      </c>
      <c r="AH1404" s="16">
        <v>0</v>
      </c>
      <c r="AJ1404">
        <v>45</v>
      </c>
      <c r="AK1404">
        <v>63.692999999999998</v>
      </c>
      <c r="AR1404">
        <v>33</v>
      </c>
      <c r="AS1404">
        <v>18.928999999999998</v>
      </c>
    </row>
    <row r="1405" spans="1:45" x14ac:dyDescent="0.3">
      <c r="A1405">
        <v>4093</v>
      </c>
      <c r="B1405">
        <v>1976</v>
      </c>
      <c r="C1405" s="1">
        <f t="shared" si="126"/>
        <v>48</v>
      </c>
      <c r="D1405" t="s">
        <v>28</v>
      </c>
      <c r="E1405" t="s">
        <v>42</v>
      </c>
      <c r="F1405" s="4" t="s">
        <v>32</v>
      </c>
      <c r="G1405" t="s">
        <v>32</v>
      </c>
      <c r="H1405" s="20">
        <v>53253</v>
      </c>
      <c r="I1405" s="2">
        <f t="shared" si="127"/>
        <v>53.253</v>
      </c>
      <c r="J1405" s="2"/>
      <c r="K1405" s="2">
        <v>1</v>
      </c>
      <c r="L1405" s="2">
        <v>1</v>
      </c>
      <c r="M1405" s="16">
        <f t="shared" si="128"/>
        <v>2</v>
      </c>
      <c r="N1405" s="7">
        <v>41580</v>
      </c>
      <c r="O1405" s="4">
        <f t="shared" si="129"/>
        <v>1</v>
      </c>
      <c r="P1405" s="3">
        <f t="shared" si="130"/>
        <v>41580</v>
      </c>
      <c r="Q1405" s="4" t="str" cm="1">
        <f t="array" ref="Q1405">_xlfn.TEXTSPLIT(N1405,"/")</f>
        <v>41580</v>
      </c>
      <c r="R1405" s="5"/>
      <c r="S1405" s="5"/>
      <c r="T1405" s="5" t="e">
        <f t="shared" si="131"/>
        <v>#NUM!</v>
      </c>
      <c r="U1405">
        <v>61</v>
      </c>
      <c r="V1405" s="14">
        <v>216</v>
      </c>
      <c r="W1405" s="14">
        <v>9</v>
      </c>
      <c r="X1405" s="14">
        <v>57</v>
      </c>
      <c r="Y1405" s="14">
        <v>20</v>
      </c>
      <c r="Z1405" s="14">
        <v>9</v>
      </c>
      <c r="AA1405" s="14">
        <v>125</v>
      </c>
      <c r="AB1405" s="2">
        <v>7</v>
      </c>
      <c r="AC1405" s="2">
        <v>4</v>
      </c>
      <c r="AD1405" s="2">
        <v>5</v>
      </c>
      <c r="AE1405" s="2">
        <v>5</v>
      </c>
      <c r="AF1405" s="2">
        <v>0</v>
      </c>
      <c r="AG1405" s="2">
        <v>0</v>
      </c>
      <c r="AH1405" s="16">
        <v>0</v>
      </c>
      <c r="AJ1405">
        <v>38</v>
      </c>
      <c r="AK1405">
        <v>19.510000000000002</v>
      </c>
      <c r="AR1405">
        <v>58</v>
      </c>
      <c r="AS1405">
        <v>46.890999999999998</v>
      </c>
    </row>
    <row r="1406" spans="1:45" x14ac:dyDescent="0.3">
      <c r="A1406">
        <v>4088</v>
      </c>
      <c r="B1406">
        <v>1963</v>
      </c>
      <c r="C1406" s="1">
        <f t="shared" si="126"/>
        <v>61</v>
      </c>
      <c r="D1406" t="s">
        <v>25</v>
      </c>
      <c r="E1406" t="s">
        <v>34</v>
      </c>
      <c r="F1406" s="4" t="s">
        <v>32</v>
      </c>
      <c r="G1406" t="s">
        <v>32</v>
      </c>
      <c r="H1406" s="20">
        <v>31497</v>
      </c>
      <c r="I1406" s="2">
        <f t="shared" si="127"/>
        <v>31.497</v>
      </c>
      <c r="J1406" s="2"/>
      <c r="K1406" s="2">
        <v>0</v>
      </c>
      <c r="L1406" s="2">
        <v>1</v>
      </c>
      <c r="M1406" s="16">
        <f t="shared" si="128"/>
        <v>1</v>
      </c>
      <c r="N1406" s="7">
        <v>41072</v>
      </c>
      <c r="O1406" s="4">
        <f t="shared" si="129"/>
        <v>1</v>
      </c>
      <c r="P1406" s="3">
        <f t="shared" si="130"/>
        <v>41072</v>
      </c>
      <c r="Q1406" s="4" t="str" cm="1">
        <f t="array" ref="Q1406">_xlfn.TEXTSPLIT(N1406,"/")</f>
        <v>41072</v>
      </c>
      <c r="R1406" s="5"/>
      <c r="S1406" s="5"/>
      <c r="T1406" s="5" t="e">
        <f t="shared" si="131"/>
        <v>#NUM!</v>
      </c>
      <c r="U1406">
        <v>22</v>
      </c>
      <c r="V1406" s="14">
        <v>108</v>
      </c>
      <c r="W1406" s="14">
        <v>1</v>
      </c>
      <c r="X1406" s="14">
        <v>28</v>
      </c>
      <c r="Y1406" s="14">
        <v>13</v>
      </c>
      <c r="Z1406" s="14">
        <v>1</v>
      </c>
      <c r="AA1406" s="14">
        <v>4</v>
      </c>
      <c r="AB1406" s="2">
        <v>2</v>
      </c>
      <c r="AC1406" s="2">
        <v>3</v>
      </c>
      <c r="AD1406" s="2">
        <v>4</v>
      </c>
      <c r="AE1406" s="2">
        <v>8</v>
      </c>
      <c r="AF1406" s="2">
        <v>0</v>
      </c>
      <c r="AG1406" s="2">
        <v>0</v>
      </c>
      <c r="AH1406" s="16">
        <v>0</v>
      </c>
      <c r="AJ1406">
        <v>55</v>
      </c>
      <c r="AK1406">
        <v>55.954000000000001</v>
      </c>
      <c r="AR1406">
        <v>54</v>
      </c>
      <c r="AS1406">
        <v>43.640999999999998</v>
      </c>
    </row>
    <row r="1407" spans="1:45" x14ac:dyDescent="0.3">
      <c r="A1407">
        <v>4086</v>
      </c>
      <c r="B1407">
        <v>1960</v>
      </c>
      <c r="C1407" s="1">
        <f t="shared" si="126"/>
        <v>64</v>
      </c>
      <c r="D1407" t="s">
        <v>38</v>
      </c>
      <c r="E1407" t="s">
        <v>22</v>
      </c>
      <c r="F1407" s="4" t="s">
        <v>29</v>
      </c>
      <c r="G1407" t="s">
        <v>29</v>
      </c>
      <c r="H1407" s="20">
        <v>18690</v>
      </c>
      <c r="I1407" s="2">
        <f t="shared" si="127"/>
        <v>18.690000000000001</v>
      </c>
      <c r="J1407" s="2"/>
      <c r="K1407" s="2">
        <v>0</v>
      </c>
      <c r="L1407" s="2">
        <v>0</v>
      </c>
      <c r="M1407" s="16">
        <f t="shared" si="128"/>
        <v>0</v>
      </c>
      <c r="N1407" s="6" t="s">
        <v>401</v>
      </c>
      <c r="O1407" s="4">
        <f t="shared" si="129"/>
        <v>2</v>
      </c>
      <c r="P1407" s="3">
        <f t="shared" si="130"/>
        <v>41271</v>
      </c>
      <c r="Q1407" s="4" t="str" cm="1">
        <f t="array" ref="Q1407:S1407">_xlfn.TEXTSPLIT(N1407,"/")</f>
        <v>12</v>
      </c>
      <c r="R1407" s="4" t="str">
        <v>28</v>
      </c>
      <c r="S1407" s="4" t="str">
        <v>12</v>
      </c>
      <c r="T1407" s="5">
        <f t="shared" si="131"/>
        <v>41271</v>
      </c>
      <c r="U1407">
        <v>77</v>
      </c>
      <c r="V1407" s="14">
        <v>6</v>
      </c>
      <c r="W1407" s="14">
        <v>1</v>
      </c>
      <c r="X1407" s="14">
        <v>7</v>
      </c>
      <c r="Y1407" s="14">
        <v>23</v>
      </c>
      <c r="Z1407" s="14">
        <v>4</v>
      </c>
      <c r="AA1407" s="14">
        <v>19</v>
      </c>
      <c r="AB1407" s="2">
        <v>1</v>
      </c>
      <c r="AC1407" s="2">
        <v>1</v>
      </c>
      <c r="AD1407" s="2">
        <v>2</v>
      </c>
      <c r="AE1407" s="2">
        <v>8</v>
      </c>
      <c r="AF1407" s="2">
        <v>0</v>
      </c>
      <c r="AG1407" s="2">
        <v>0</v>
      </c>
      <c r="AH1407" s="16">
        <v>0</v>
      </c>
      <c r="AJ1407">
        <v>74</v>
      </c>
      <c r="AK1407">
        <v>74.858999999999995</v>
      </c>
      <c r="AR1407">
        <v>53</v>
      </c>
      <c r="AS1407">
        <v>23.626000000000001</v>
      </c>
    </row>
    <row r="1408" spans="1:45" x14ac:dyDescent="0.3">
      <c r="A1408">
        <v>4084</v>
      </c>
      <c r="B1408">
        <v>1976</v>
      </c>
      <c r="C1408" s="1">
        <f t="shared" si="126"/>
        <v>48</v>
      </c>
      <c r="D1408" t="s">
        <v>28</v>
      </c>
      <c r="E1408" t="s">
        <v>22</v>
      </c>
      <c r="F1408" s="4" t="s">
        <v>32</v>
      </c>
      <c r="G1408" t="s">
        <v>32</v>
      </c>
      <c r="H1408" s="20">
        <v>60934</v>
      </c>
      <c r="I1408" s="2">
        <f t="shared" si="127"/>
        <v>60.933999999999997</v>
      </c>
      <c r="J1408" s="2"/>
      <c r="K1408" s="2">
        <v>0</v>
      </c>
      <c r="L1408" s="2">
        <v>1</v>
      </c>
      <c r="M1408" s="16">
        <f t="shared" si="128"/>
        <v>1</v>
      </c>
      <c r="N1408" s="6" t="s">
        <v>331</v>
      </c>
      <c r="O1408" s="4">
        <f t="shared" si="129"/>
        <v>2</v>
      </c>
      <c r="P1408" s="3">
        <f t="shared" si="130"/>
        <v>41656</v>
      </c>
      <c r="Q1408" s="4" t="str" cm="1">
        <f t="array" ref="Q1408:S1408">_xlfn.TEXTSPLIT(N1408,"/")</f>
        <v>1</v>
      </c>
      <c r="R1408" s="4" t="str">
        <v>17</v>
      </c>
      <c r="S1408" s="4" t="str">
        <v>14</v>
      </c>
      <c r="T1408" s="5">
        <f t="shared" si="131"/>
        <v>41656</v>
      </c>
      <c r="U1408">
        <v>41</v>
      </c>
      <c r="V1408" s="14">
        <v>224</v>
      </c>
      <c r="W1408" s="14">
        <v>155</v>
      </c>
      <c r="X1408" s="14">
        <v>155</v>
      </c>
      <c r="Y1408" s="14">
        <v>192</v>
      </c>
      <c r="Z1408" s="14">
        <v>93</v>
      </c>
      <c r="AA1408" s="14">
        <v>54</v>
      </c>
      <c r="AB1408" s="2">
        <v>2</v>
      </c>
      <c r="AC1408" s="2">
        <v>6</v>
      </c>
      <c r="AD1408" s="2">
        <v>11</v>
      </c>
      <c r="AE1408" s="2">
        <v>4</v>
      </c>
      <c r="AF1408" s="2">
        <v>0</v>
      </c>
      <c r="AG1408" s="2">
        <v>0</v>
      </c>
      <c r="AH1408" s="16">
        <v>0</v>
      </c>
      <c r="AJ1408">
        <v>49</v>
      </c>
      <c r="AK1408">
        <v>67.444999999999993</v>
      </c>
      <c r="AR1408">
        <v>65</v>
      </c>
      <c r="AS1408">
        <v>26.49</v>
      </c>
    </row>
    <row r="1409" spans="1:45" hidden="1" x14ac:dyDescent="0.3">
      <c r="A1409">
        <v>4073</v>
      </c>
      <c r="B1409">
        <v>1955</v>
      </c>
      <c r="C1409" s="1">
        <f t="shared" si="126"/>
        <v>69</v>
      </c>
      <c r="D1409" t="s">
        <v>38</v>
      </c>
      <c r="E1409" t="s">
        <v>36</v>
      </c>
      <c r="F1409" s="4" t="s">
        <v>29</v>
      </c>
      <c r="G1409" t="s">
        <v>29</v>
      </c>
      <c r="H1409" s="20">
        <v>63564</v>
      </c>
      <c r="I1409" s="2">
        <f t="shared" si="127"/>
        <v>63.564</v>
      </c>
      <c r="J1409" s="2"/>
      <c r="K1409" s="2">
        <v>0</v>
      </c>
      <c r="L1409" s="2">
        <v>0</v>
      </c>
      <c r="M1409" s="16">
        <f t="shared" si="128"/>
        <v>0</v>
      </c>
      <c r="N1409" s="6" t="s">
        <v>37</v>
      </c>
      <c r="O1409" s="4">
        <f t="shared" si="129"/>
        <v>2</v>
      </c>
      <c r="P1409" s="3">
        <f t="shared" si="130"/>
        <v>41668</v>
      </c>
      <c r="Q1409" s="4" t="str" cm="1">
        <f t="array" ref="Q1409:S1409">_xlfn.TEXTSPLIT(N1409,"/")</f>
        <v>1</v>
      </c>
      <c r="R1409" s="4" t="str">
        <v>29</v>
      </c>
      <c r="S1409" s="4" t="str">
        <v>14</v>
      </c>
      <c r="T1409" s="5">
        <f t="shared" si="131"/>
        <v>41668</v>
      </c>
      <c r="U1409">
        <v>0</v>
      </c>
      <c r="V1409" s="14">
        <v>769</v>
      </c>
      <c r="W1409" s="14">
        <v>80</v>
      </c>
      <c r="X1409" s="14">
        <v>252</v>
      </c>
      <c r="Y1409" s="14">
        <v>15</v>
      </c>
      <c r="Z1409" s="14">
        <v>34</v>
      </c>
      <c r="AA1409" s="14">
        <v>65</v>
      </c>
      <c r="AB1409" s="2">
        <v>1</v>
      </c>
      <c r="AC1409" s="2">
        <v>10</v>
      </c>
      <c r="AD1409" s="2">
        <v>7</v>
      </c>
      <c r="AE1409" s="2">
        <v>6</v>
      </c>
      <c r="AF1409" s="2">
        <v>1</v>
      </c>
      <c r="AG1409" s="2">
        <v>0</v>
      </c>
      <c r="AH1409" s="16">
        <v>1</v>
      </c>
      <c r="AJ1409">
        <v>74</v>
      </c>
      <c r="AK1409">
        <v>67.911000000000001</v>
      </c>
      <c r="AR1409">
        <v>46</v>
      </c>
      <c r="AS1409">
        <v>82.581999999999994</v>
      </c>
    </row>
    <row r="1410" spans="1:45" x14ac:dyDescent="0.3">
      <c r="A1410">
        <v>4070</v>
      </c>
      <c r="B1410">
        <v>1970</v>
      </c>
      <c r="C1410" s="1">
        <f t="shared" ref="C1410:C1473" si="132">2024-B1410</f>
        <v>54</v>
      </c>
      <c r="D1410" t="s">
        <v>28</v>
      </c>
      <c r="E1410" t="s">
        <v>34</v>
      </c>
      <c r="F1410" s="4" t="s">
        <v>29</v>
      </c>
      <c r="G1410" t="s">
        <v>29</v>
      </c>
      <c r="H1410" s="20">
        <v>94871</v>
      </c>
      <c r="I1410" s="2">
        <f t="shared" ref="I1410:I1473" si="133">H1410/1000</f>
        <v>94.870999999999995</v>
      </c>
      <c r="J1410" s="2"/>
      <c r="K1410" s="2">
        <v>0</v>
      </c>
      <c r="L1410" s="2">
        <v>2</v>
      </c>
      <c r="M1410" s="16">
        <f t="shared" ref="M1410:M1473" si="134">L1410+K1410</f>
        <v>2</v>
      </c>
      <c r="N1410" s="7">
        <v>40917</v>
      </c>
      <c r="O1410" s="4">
        <f t="shared" ref="O1410:O1473" si="135">TYPE(N1410)</f>
        <v>1</v>
      </c>
      <c r="P1410" s="3">
        <f t="shared" ref="P1410:P1473" si="136">IF(O1410=2,T1410,N1410)</f>
        <v>40917</v>
      </c>
      <c r="Q1410" s="4" t="str" cm="1">
        <f t="array" ref="Q1410">_xlfn.TEXTSPLIT(N1410,"/")</f>
        <v>40917</v>
      </c>
      <c r="R1410" s="5"/>
      <c r="S1410" s="5"/>
      <c r="T1410" s="5" t="e">
        <f t="shared" ref="T1410:T1473" si="137">DATE(S1410+100,Q1410,R1410)</f>
        <v>#NUM!</v>
      </c>
      <c r="U1410">
        <v>99</v>
      </c>
      <c r="V1410" s="14">
        <v>169</v>
      </c>
      <c r="W1410" s="14">
        <v>24</v>
      </c>
      <c r="X1410" s="14">
        <v>553</v>
      </c>
      <c r="Y1410" s="14">
        <v>188</v>
      </c>
      <c r="Z1410" s="14">
        <v>0</v>
      </c>
      <c r="AA1410" s="14">
        <v>144</v>
      </c>
      <c r="AB1410" s="2">
        <v>1</v>
      </c>
      <c r="AC1410" s="2">
        <v>8</v>
      </c>
      <c r="AD1410" s="2">
        <v>4</v>
      </c>
      <c r="AE1410" s="2">
        <v>7</v>
      </c>
      <c r="AF1410" s="2">
        <v>1</v>
      </c>
      <c r="AG1410" s="2">
        <v>0</v>
      </c>
      <c r="AH1410" s="16">
        <v>2</v>
      </c>
      <c r="AJ1410">
        <v>53</v>
      </c>
      <c r="AK1410">
        <v>32.302999999999997</v>
      </c>
      <c r="AR1410">
        <v>58</v>
      </c>
      <c r="AS1410">
        <v>64.176000000000002</v>
      </c>
    </row>
    <row r="1411" spans="1:45" x14ac:dyDescent="0.3">
      <c r="A1411">
        <v>4066</v>
      </c>
      <c r="B1411">
        <v>1979</v>
      </c>
      <c r="C1411" s="1">
        <f t="shared" si="132"/>
        <v>45</v>
      </c>
      <c r="D1411" t="s">
        <v>25</v>
      </c>
      <c r="E1411" t="s">
        <v>36</v>
      </c>
      <c r="F1411" s="4" t="s">
        <v>23</v>
      </c>
      <c r="G1411" t="s">
        <v>23</v>
      </c>
      <c r="H1411" s="20">
        <v>21282</v>
      </c>
      <c r="I1411" s="2">
        <f t="shared" si="133"/>
        <v>21.282</v>
      </c>
      <c r="J1411" s="2"/>
      <c r="K1411" s="2">
        <v>1</v>
      </c>
      <c r="L1411" s="2">
        <v>0</v>
      </c>
      <c r="M1411" s="16">
        <f t="shared" si="134"/>
        <v>1</v>
      </c>
      <c r="N1411" s="7">
        <v>41948</v>
      </c>
      <c r="O1411" s="4">
        <f t="shared" si="135"/>
        <v>1</v>
      </c>
      <c r="P1411" s="3">
        <f t="shared" si="136"/>
        <v>41948</v>
      </c>
      <c r="Q1411" s="4" t="str" cm="1">
        <f t="array" ref="Q1411">_xlfn.TEXTSPLIT(N1411,"/")</f>
        <v>41948</v>
      </c>
      <c r="R1411" s="5"/>
      <c r="S1411" s="5"/>
      <c r="T1411" s="5" t="e">
        <f t="shared" si="137"/>
        <v>#NUM!</v>
      </c>
      <c r="U1411">
        <v>76</v>
      </c>
      <c r="V1411" s="14">
        <v>1</v>
      </c>
      <c r="W1411" s="14">
        <v>5</v>
      </c>
      <c r="X1411" s="14">
        <v>8</v>
      </c>
      <c r="Y1411" s="14">
        <v>4</v>
      </c>
      <c r="Z1411" s="14">
        <v>8</v>
      </c>
      <c r="AA1411" s="14">
        <v>20</v>
      </c>
      <c r="AB1411" s="2">
        <v>2</v>
      </c>
      <c r="AC1411" s="2">
        <v>2</v>
      </c>
      <c r="AD1411" s="2">
        <v>2</v>
      </c>
      <c r="AE1411" s="2">
        <v>6</v>
      </c>
      <c r="AF1411" s="2">
        <v>0</v>
      </c>
      <c r="AG1411" s="2">
        <v>0</v>
      </c>
      <c r="AH1411" s="16">
        <v>0</v>
      </c>
      <c r="AJ1411">
        <v>51</v>
      </c>
      <c r="AK1411">
        <v>49.853999999999999</v>
      </c>
      <c r="AR1411">
        <v>48</v>
      </c>
      <c r="AS1411">
        <v>37.283999999999999</v>
      </c>
    </row>
    <row r="1412" spans="1:45" x14ac:dyDescent="0.3">
      <c r="A1412">
        <v>4065</v>
      </c>
      <c r="B1412">
        <v>1977</v>
      </c>
      <c r="C1412" s="1">
        <f t="shared" si="132"/>
        <v>47</v>
      </c>
      <c r="D1412" t="s">
        <v>25</v>
      </c>
      <c r="E1412" t="s">
        <v>34</v>
      </c>
      <c r="F1412" s="4" t="s">
        <v>29</v>
      </c>
      <c r="G1412" t="s">
        <v>29</v>
      </c>
      <c r="H1412" s="20">
        <v>49544</v>
      </c>
      <c r="I1412" s="2">
        <f t="shared" si="133"/>
        <v>49.543999999999997</v>
      </c>
      <c r="J1412" s="2"/>
      <c r="K1412" s="2">
        <v>1</v>
      </c>
      <c r="L1412" s="2">
        <v>0</v>
      </c>
      <c r="M1412" s="16">
        <f t="shared" si="134"/>
        <v>1</v>
      </c>
      <c r="N1412" s="7">
        <v>41610</v>
      </c>
      <c r="O1412" s="4">
        <f t="shared" si="135"/>
        <v>1</v>
      </c>
      <c r="P1412" s="3">
        <f t="shared" si="136"/>
        <v>41610</v>
      </c>
      <c r="Q1412" s="4" t="str" cm="1">
        <f t="array" ref="Q1412">_xlfn.TEXTSPLIT(N1412,"/")</f>
        <v>41610</v>
      </c>
      <c r="R1412" s="5"/>
      <c r="S1412" s="5"/>
      <c r="T1412" s="5" t="e">
        <f t="shared" si="137"/>
        <v>#NUM!</v>
      </c>
      <c r="U1412">
        <v>0</v>
      </c>
      <c r="V1412" s="14">
        <v>308</v>
      </c>
      <c r="W1412" s="14">
        <v>0</v>
      </c>
      <c r="X1412" s="14">
        <v>73</v>
      </c>
      <c r="Y1412" s="14">
        <v>0</v>
      </c>
      <c r="Z1412" s="14">
        <v>0</v>
      </c>
      <c r="AA1412" s="14">
        <v>23</v>
      </c>
      <c r="AB1412" s="2">
        <v>2</v>
      </c>
      <c r="AC1412" s="2">
        <v>5</v>
      </c>
      <c r="AD1412" s="2">
        <v>8</v>
      </c>
      <c r="AE1412" s="2">
        <v>7</v>
      </c>
      <c r="AF1412" s="2">
        <v>0</v>
      </c>
      <c r="AG1412" s="2">
        <v>0</v>
      </c>
      <c r="AH1412" s="16">
        <v>0</v>
      </c>
      <c r="AJ1412">
        <v>47</v>
      </c>
      <c r="AK1412">
        <v>49.186999999999998</v>
      </c>
      <c r="AR1412">
        <v>45</v>
      </c>
      <c r="AS1412">
        <v>41.154000000000003</v>
      </c>
    </row>
    <row r="1413" spans="1:45" hidden="1" x14ac:dyDescent="0.3">
      <c r="A1413">
        <v>4058</v>
      </c>
      <c r="B1413">
        <v>1956</v>
      </c>
      <c r="C1413" s="1">
        <f t="shared" si="132"/>
        <v>68</v>
      </c>
      <c r="D1413" t="s">
        <v>25</v>
      </c>
      <c r="E1413" t="s">
        <v>34</v>
      </c>
      <c r="F1413" s="4" t="s">
        <v>26</v>
      </c>
      <c r="G1413" t="s">
        <v>26</v>
      </c>
      <c r="H1413" s="20">
        <v>61284</v>
      </c>
      <c r="I1413" s="2">
        <f t="shared" si="133"/>
        <v>61.283999999999999</v>
      </c>
      <c r="J1413" s="2"/>
      <c r="K1413" s="2">
        <v>0</v>
      </c>
      <c r="L1413" s="2">
        <v>0</v>
      </c>
      <c r="M1413" s="16">
        <f t="shared" si="134"/>
        <v>0</v>
      </c>
      <c r="N1413" s="7">
        <v>41618</v>
      </c>
      <c r="O1413" s="4">
        <f t="shared" si="135"/>
        <v>1</v>
      </c>
      <c r="P1413" s="3">
        <f t="shared" si="136"/>
        <v>41618</v>
      </c>
      <c r="Q1413" s="4" t="str" cm="1">
        <f t="array" ref="Q1413">_xlfn.TEXTSPLIT(N1413,"/")</f>
        <v>41618</v>
      </c>
      <c r="R1413" s="5"/>
      <c r="S1413" s="5"/>
      <c r="T1413" s="5" t="e">
        <f t="shared" si="137"/>
        <v>#NUM!</v>
      </c>
      <c r="U1413">
        <v>76</v>
      </c>
      <c r="V1413" s="14">
        <v>618</v>
      </c>
      <c r="W1413" s="14">
        <v>15</v>
      </c>
      <c r="X1413" s="14">
        <v>106</v>
      </c>
      <c r="Y1413" s="14">
        <v>20</v>
      </c>
      <c r="Z1413" s="14">
        <v>7</v>
      </c>
      <c r="AA1413" s="14">
        <v>45</v>
      </c>
      <c r="AB1413" s="2">
        <v>1</v>
      </c>
      <c r="AC1413" s="2">
        <v>11</v>
      </c>
      <c r="AD1413" s="2">
        <v>8</v>
      </c>
      <c r="AE1413" s="2">
        <v>6</v>
      </c>
      <c r="AF1413" s="2">
        <v>0</v>
      </c>
      <c r="AG1413" s="2">
        <v>0</v>
      </c>
      <c r="AH1413" s="16">
        <v>1</v>
      </c>
      <c r="AJ1413">
        <v>49</v>
      </c>
      <c r="AK1413">
        <v>67.444999999999993</v>
      </c>
      <c r="AR1413">
        <v>46</v>
      </c>
      <c r="AS1413">
        <v>82.325999999999993</v>
      </c>
    </row>
    <row r="1414" spans="1:45" x14ac:dyDescent="0.3">
      <c r="A1414">
        <v>4055</v>
      </c>
      <c r="B1414">
        <v>1993</v>
      </c>
      <c r="C1414" s="1">
        <f t="shared" si="132"/>
        <v>31</v>
      </c>
      <c r="D1414" t="s">
        <v>25</v>
      </c>
      <c r="E1414" t="s">
        <v>66</v>
      </c>
      <c r="F1414" s="4" t="s">
        <v>26</v>
      </c>
      <c r="G1414" t="s">
        <v>26</v>
      </c>
      <c r="H1414" s="20">
        <v>18746</v>
      </c>
      <c r="I1414" s="2">
        <f t="shared" si="133"/>
        <v>18.745999999999999</v>
      </c>
      <c r="J1414" s="2"/>
      <c r="K1414" s="2">
        <v>1</v>
      </c>
      <c r="L1414" s="2">
        <v>0</v>
      </c>
      <c r="M1414" s="16">
        <f t="shared" si="134"/>
        <v>1</v>
      </c>
      <c r="N1414" s="6" t="s">
        <v>217</v>
      </c>
      <c r="O1414" s="4">
        <f t="shared" si="135"/>
        <v>2</v>
      </c>
      <c r="P1414" s="3">
        <f t="shared" si="136"/>
        <v>41788</v>
      </c>
      <c r="Q1414" s="4" t="str" cm="1">
        <f t="array" ref="Q1414:S1414">_xlfn.TEXTSPLIT(N1414,"/")</f>
        <v>5</v>
      </c>
      <c r="R1414" s="4" t="str">
        <v>29</v>
      </c>
      <c r="S1414" s="4" t="str">
        <v>14</v>
      </c>
      <c r="T1414" s="5">
        <f t="shared" si="137"/>
        <v>41788</v>
      </c>
      <c r="U1414">
        <v>41</v>
      </c>
      <c r="V1414" s="14">
        <v>2</v>
      </c>
      <c r="W1414" s="14">
        <v>10</v>
      </c>
      <c r="X1414" s="14">
        <v>11</v>
      </c>
      <c r="Y1414" s="14">
        <v>12</v>
      </c>
      <c r="Z1414" s="14">
        <v>9</v>
      </c>
      <c r="AA1414" s="14">
        <v>20</v>
      </c>
      <c r="AB1414" s="2">
        <v>2</v>
      </c>
      <c r="AC1414" s="2">
        <v>3</v>
      </c>
      <c r="AD1414" s="2">
        <v>3</v>
      </c>
      <c r="AE1414" s="2">
        <v>6</v>
      </c>
      <c r="AF1414" s="2">
        <v>0</v>
      </c>
      <c r="AG1414" s="2">
        <v>0</v>
      </c>
      <c r="AH1414" s="16">
        <v>0</v>
      </c>
      <c r="AJ1414">
        <v>50</v>
      </c>
      <c r="AK1414">
        <v>20.427</v>
      </c>
      <c r="AR1414">
        <v>53</v>
      </c>
      <c r="AS1414">
        <v>70.617000000000004</v>
      </c>
    </row>
    <row r="1415" spans="1:45" x14ac:dyDescent="0.3">
      <c r="A1415">
        <v>4050</v>
      </c>
      <c r="B1415">
        <v>1967</v>
      </c>
      <c r="C1415" s="1">
        <f t="shared" si="132"/>
        <v>57</v>
      </c>
      <c r="D1415" t="s">
        <v>28</v>
      </c>
      <c r="E1415" t="s">
        <v>42</v>
      </c>
      <c r="F1415" s="4" t="s">
        <v>29</v>
      </c>
      <c r="G1415" t="s">
        <v>29</v>
      </c>
      <c r="H1415" s="20">
        <v>49605</v>
      </c>
      <c r="I1415" s="2">
        <f t="shared" si="133"/>
        <v>49.604999999999997</v>
      </c>
      <c r="J1415" s="2"/>
      <c r="K1415" s="2">
        <v>0</v>
      </c>
      <c r="L1415" s="2">
        <v>0</v>
      </c>
      <c r="M1415" s="16">
        <f t="shared" si="134"/>
        <v>0</v>
      </c>
      <c r="N1415" s="6" t="s">
        <v>392</v>
      </c>
      <c r="O1415" s="4">
        <f t="shared" si="135"/>
        <v>2</v>
      </c>
      <c r="P1415" s="3">
        <f t="shared" si="136"/>
        <v>41811</v>
      </c>
      <c r="Q1415" s="4" t="str" cm="1">
        <f t="array" ref="Q1415:S1415">_xlfn.TEXTSPLIT(N1415,"/")</f>
        <v>6</v>
      </c>
      <c r="R1415" s="4" t="str">
        <v>21</v>
      </c>
      <c r="S1415" s="4" t="str">
        <v>14</v>
      </c>
      <c r="T1415" s="5">
        <f t="shared" si="137"/>
        <v>41811</v>
      </c>
      <c r="U1415">
        <v>65</v>
      </c>
      <c r="V1415" s="14">
        <v>42</v>
      </c>
      <c r="W1415" s="14">
        <v>16</v>
      </c>
      <c r="X1415" s="14">
        <v>29</v>
      </c>
      <c r="Y1415" s="14">
        <v>12</v>
      </c>
      <c r="Z1415" s="14">
        <v>20</v>
      </c>
      <c r="AA1415" s="14">
        <v>8</v>
      </c>
      <c r="AB1415" s="2">
        <v>1</v>
      </c>
      <c r="AC1415" s="2">
        <v>2</v>
      </c>
      <c r="AD1415" s="2">
        <v>4</v>
      </c>
      <c r="AE1415" s="2">
        <v>3</v>
      </c>
      <c r="AF1415" s="2">
        <v>0</v>
      </c>
      <c r="AG1415" s="2">
        <v>0</v>
      </c>
      <c r="AH1415" s="16">
        <v>0</v>
      </c>
      <c r="AJ1415">
        <v>31</v>
      </c>
      <c r="AK1415">
        <v>7.5</v>
      </c>
      <c r="AR1415">
        <v>51</v>
      </c>
      <c r="AS1415">
        <v>80.134</v>
      </c>
    </row>
    <row r="1416" spans="1:45" hidden="1" x14ac:dyDescent="0.3">
      <c r="A1416">
        <v>4047</v>
      </c>
      <c r="B1416">
        <v>1955</v>
      </c>
      <c r="C1416" s="1">
        <f t="shared" si="132"/>
        <v>69</v>
      </c>
      <c r="D1416" t="s">
        <v>31</v>
      </c>
      <c r="E1416" t="s">
        <v>34</v>
      </c>
      <c r="F1416" s="4" t="s">
        <v>29</v>
      </c>
      <c r="G1416" t="s">
        <v>29</v>
      </c>
      <c r="H1416" s="20">
        <v>65324</v>
      </c>
      <c r="I1416" s="2">
        <f t="shared" si="133"/>
        <v>65.323999999999998</v>
      </c>
      <c r="J1416" s="2"/>
      <c r="K1416" s="2">
        <v>0</v>
      </c>
      <c r="L1416" s="2">
        <v>1</v>
      </c>
      <c r="M1416" s="16">
        <f t="shared" si="134"/>
        <v>1</v>
      </c>
      <c r="N1416" s="7">
        <v>41944</v>
      </c>
      <c r="O1416" s="4">
        <f t="shared" si="135"/>
        <v>1</v>
      </c>
      <c r="P1416" s="3">
        <f t="shared" si="136"/>
        <v>41944</v>
      </c>
      <c r="Q1416" s="4" t="str" cm="1">
        <f t="array" ref="Q1416">_xlfn.TEXTSPLIT(N1416,"/")</f>
        <v>41944</v>
      </c>
      <c r="R1416" s="5"/>
      <c r="S1416" s="5"/>
      <c r="T1416" s="5" t="e">
        <f t="shared" si="137"/>
        <v>#NUM!</v>
      </c>
      <c r="U1416">
        <v>0</v>
      </c>
      <c r="V1416" s="14">
        <v>384</v>
      </c>
      <c r="W1416" s="14">
        <v>0</v>
      </c>
      <c r="X1416" s="14">
        <v>102</v>
      </c>
      <c r="Y1416" s="14">
        <v>21</v>
      </c>
      <c r="Z1416" s="14">
        <v>32</v>
      </c>
      <c r="AA1416" s="14">
        <v>5</v>
      </c>
      <c r="AB1416" s="2">
        <v>3</v>
      </c>
      <c r="AC1416" s="2">
        <v>6</v>
      </c>
      <c r="AD1416" s="2">
        <v>9</v>
      </c>
      <c r="AE1416" s="2">
        <v>4</v>
      </c>
      <c r="AF1416" s="2">
        <v>0</v>
      </c>
      <c r="AG1416" s="2">
        <v>0</v>
      </c>
      <c r="AH1416" s="16">
        <v>0</v>
      </c>
      <c r="AJ1416">
        <v>64</v>
      </c>
      <c r="AK1416">
        <v>52.332000000000001</v>
      </c>
      <c r="AR1416">
        <v>63</v>
      </c>
      <c r="AS1416">
        <v>46.779000000000003</v>
      </c>
    </row>
    <row r="1417" spans="1:45" x14ac:dyDescent="0.3">
      <c r="A1417">
        <v>4042</v>
      </c>
      <c r="B1417">
        <v>1972</v>
      </c>
      <c r="C1417" s="1">
        <f t="shared" si="132"/>
        <v>52</v>
      </c>
      <c r="D1417" t="s">
        <v>28</v>
      </c>
      <c r="E1417" t="s">
        <v>22</v>
      </c>
      <c r="F1417" s="4" t="s">
        <v>23</v>
      </c>
      <c r="G1417" t="s">
        <v>23</v>
      </c>
      <c r="H1417" s="20">
        <v>43300</v>
      </c>
      <c r="I1417" s="2">
        <f t="shared" si="133"/>
        <v>43.3</v>
      </c>
      <c r="J1417" s="2"/>
      <c r="K1417" s="2">
        <v>0</v>
      </c>
      <c r="L1417" s="2">
        <v>1</v>
      </c>
      <c r="M1417" s="16">
        <f t="shared" si="134"/>
        <v>1</v>
      </c>
      <c r="N1417" s="6" t="s">
        <v>51</v>
      </c>
      <c r="O1417" s="4">
        <f t="shared" si="135"/>
        <v>2</v>
      </c>
      <c r="P1417" s="3">
        <f t="shared" si="136"/>
        <v>41195</v>
      </c>
      <c r="Q1417" s="4" t="str" cm="1">
        <f t="array" ref="Q1417:S1417">_xlfn.TEXTSPLIT(N1417,"/")</f>
        <v>10</v>
      </c>
      <c r="R1417" s="4" t="str">
        <v>13</v>
      </c>
      <c r="S1417" s="4" t="str">
        <v>12</v>
      </c>
      <c r="T1417" s="5">
        <f t="shared" si="137"/>
        <v>41195</v>
      </c>
      <c r="U1417">
        <v>87</v>
      </c>
      <c r="V1417" s="14">
        <v>91</v>
      </c>
      <c r="W1417" s="14">
        <v>3</v>
      </c>
      <c r="X1417" s="14">
        <v>52</v>
      </c>
      <c r="Y1417" s="14">
        <v>2</v>
      </c>
      <c r="Z1417" s="14">
        <v>1</v>
      </c>
      <c r="AA1417" s="14">
        <v>31</v>
      </c>
      <c r="AB1417" s="2">
        <v>3</v>
      </c>
      <c r="AC1417" s="2">
        <v>4</v>
      </c>
      <c r="AD1417" s="2">
        <v>4</v>
      </c>
      <c r="AE1417" s="2">
        <v>8</v>
      </c>
      <c r="AF1417" s="2">
        <v>1</v>
      </c>
      <c r="AG1417" s="2">
        <v>0</v>
      </c>
      <c r="AH1417" s="16">
        <v>0</v>
      </c>
      <c r="AJ1417">
        <v>45</v>
      </c>
      <c r="AK1417">
        <v>63.692999999999998</v>
      </c>
      <c r="AR1417">
        <v>47</v>
      </c>
      <c r="AS1417">
        <v>56.939</v>
      </c>
    </row>
    <row r="1418" spans="1:45" x14ac:dyDescent="0.3">
      <c r="A1418">
        <v>4037</v>
      </c>
      <c r="B1418">
        <v>1977</v>
      </c>
      <c r="C1418" s="1">
        <f t="shared" si="132"/>
        <v>47</v>
      </c>
      <c r="D1418" t="s">
        <v>47</v>
      </c>
      <c r="E1418" t="s">
        <v>22</v>
      </c>
      <c r="F1418" s="4" t="s">
        <v>23</v>
      </c>
      <c r="G1418" t="s">
        <v>23</v>
      </c>
      <c r="H1418" s="20">
        <v>31859</v>
      </c>
      <c r="I1418" s="2">
        <f t="shared" si="133"/>
        <v>31.859000000000002</v>
      </c>
      <c r="J1418" s="2"/>
      <c r="K1418" s="2">
        <v>1</v>
      </c>
      <c r="L1418" s="2">
        <v>0</v>
      </c>
      <c r="M1418" s="16">
        <f t="shared" si="134"/>
        <v>1</v>
      </c>
      <c r="N1418" s="6" t="s">
        <v>376</v>
      </c>
      <c r="O1418" s="4">
        <f t="shared" si="135"/>
        <v>2</v>
      </c>
      <c r="P1418" s="3">
        <f t="shared" si="136"/>
        <v>41439</v>
      </c>
      <c r="Q1418" s="4" t="str" cm="1">
        <f t="array" ref="Q1418:S1418">_xlfn.TEXTSPLIT(N1418,"/")</f>
        <v>6</v>
      </c>
      <c r="R1418" s="4" t="str">
        <v>14</v>
      </c>
      <c r="S1418" s="4" t="str">
        <v>13</v>
      </c>
      <c r="T1418" s="5">
        <f t="shared" si="137"/>
        <v>41439</v>
      </c>
      <c r="U1418">
        <v>77</v>
      </c>
      <c r="V1418" s="14">
        <v>3</v>
      </c>
      <c r="W1418" s="14">
        <v>1</v>
      </c>
      <c r="X1418" s="14">
        <v>3</v>
      </c>
      <c r="Y1418" s="14">
        <v>8</v>
      </c>
      <c r="Z1418" s="14">
        <v>0</v>
      </c>
      <c r="AA1418" s="14">
        <v>5</v>
      </c>
      <c r="AB1418" s="2">
        <v>1</v>
      </c>
      <c r="AC1418" s="2">
        <v>1</v>
      </c>
      <c r="AD1418" s="2">
        <v>2</v>
      </c>
      <c r="AE1418" s="2">
        <v>7</v>
      </c>
      <c r="AF1418" s="2">
        <v>0</v>
      </c>
      <c r="AG1418" s="2">
        <v>0</v>
      </c>
      <c r="AH1418" s="16">
        <v>0</v>
      </c>
      <c r="AJ1418">
        <v>48</v>
      </c>
      <c r="AK1418">
        <v>52.613999999999997</v>
      </c>
      <c r="AR1418">
        <v>51</v>
      </c>
      <c r="AS1418">
        <v>26.29</v>
      </c>
    </row>
    <row r="1419" spans="1:45" x14ac:dyDescent="0.3">
      <c r="A1419">
        <v>4023</v>
      </c>
      <c r="B1419">
        <v>1971</v>
      </c>
      <c r="C1419" s="1">
        <f t="shared" si="132"/>
        <v>53</v>
      </c>
      <c r="D1419" t="s">
        <v>25</v>
      </c>
      <c r="E1419" t="s">
        <v>22</v>
      </c>
      <c r="F1419" s="4" t="s">
        <v>29</v>
      </c>
      <c r="G1419" t="s">
        <v>29</v>
      </c>
      <c r="H1419" s="20">
        <v>22979</v>
      </c>
      <c r="I1419" s="2">
        <f t="shared" si="133"/>
        <v>22.978999999999999</v>
      </c>
      <c r="J1419" s="2"/>
      <c r="K1419" s="2">
        <v>1</v>
      </c>
      <c r="L1419" s="2">
        <v>0</v>
      </c>
      <c r="M1419" s="16">
        <f t="shared" si="134"/>
        <v>1</v>
      </c>
      <c r="N1419" s="7">
        <v>41069</v>
      </c>
      <c r="O1419" s="4">
        <f t="shared" si="135"/>
        <v>1</v>
      </c>
      <c r="P1419" s="3">
        <f t="shared" si="136"/>
        <v>41069</v>
      </c>
      <c r="Q1419" s="4" t="str" cm="1">
        <f t="array" ref="Q1419">_xlfn.TEXTSPLIT(N1419,"/")</f>
        <v>41069</v>
      </c>
      <c r="R1419" s="5"/>
      <c r="S1419" s="5"/>
      <c r="T1419" s="5" t="e">
        <f t="shared" si="137"/>
        <v>#NUM!</v>
      </c>
      <c r="U1419">
        <v>29</v>
      </c>
      <c r="V1419" s="14">
        <v>16</v>
      </c>
      <c r="W1419" s="14">
        <v>17</v>
      </c>
      <c r="X1419" s="14">
        <v>19</v>
      </c>
      <c r="Y1419" s="14">
        <v>20</v>
      </c>
      <c r="Z1419" s="14">
        <v>21</v>
      </c>
      <c r="AA1419" s="14">
        <v>22</v>
      </c>
      <c r="AB1419" s="2">
        <v>3</v>
      </c>
      <c r="AC1419" s="2">
        <v>3</v>
      </c>
      <c r="AD1419" s="2">
        <v>2</v>
      </c>
      <c r="AE1419" s="2">
        <v>8</v>
      </c>
      <c r="AF1419" s="2">
        <v>1</v>
      </c>
      <c r="AG1419" s="2">
        <v>0</v>
      </c>
      <c r="AH1419" s="16">
        <v>0</v>
      </c>
      <c r="AJ1419">
        <v>48</v>
      </c>
      <c r="AK1419">
        <v>52.613999999999997</v>
      </c>
      <c r="AR1419">
        <v>52</v>
      </c>
      <c r="AS1419">
        <v>30.372</v>
      </c>
    </row>
    <row r="1420" spans="1:45" x14ac:dyDescent="0.3">
      <c r="A1420">
        <v>4012</v>
      </c>
      <c r="B1420">
        <v>1973</v>
      </c>
      <c r="C1420" s="1">
        <f t="shared" si="132"/>
        <v>51</v>
      </c>
      <c r="D1420" t="s">
        <v>38</v>
      </c>
      <c r="E1420" t="s">
        <v>34</v>
      </c>
      <c r="F1420" s="4" t="s">
        <v>32</v>
      </c>
      <c r="G1420" t="s">
        <v>32</v>
      </c>
      <c r="H1420" s="20">
        <v>62220</v>
      </c>
      <c r="I1420" s="2">
        <f t="shared" si="133"/>
        <v>62.22</v>
      </c>
      <c r="J1420" s="2"/>
      <c r="K1420" s="2">
        <v>0</v>
      </c>
      <c r="L1420" s="2">
        <v>1</v>
      </c>
      <c r="M1420" s="16">
        <f t="shared" si="134"/>
        <v>1</v>
      </c>
      <c r="N1420" s="7">
        <v>41221</v>
      </c>
      <c r="O1420" s="4">
        <f t="shared" si="135"/>
        <v>1</v>
      </c>
      <c r="P1420" s="3">
        <f t="shared" si="136"/>
        <v>41221</v>
      </c>
      <c r="Q1420" s="4" t="str" cm="1">
        <f t="array" ref="Q1420">_xlfn.TEXTSPLIT(N1420,"/")</f>
        <v>41221</v>
      </c>
      <c r="R1420" s="5"/>
      <c r="S1420" s="5"/>
      <c r="T1420" s="5" t="e">
        <f t="shared" si="137"/>
        <v>#NUM!</v>
      </c>
      <c r="U1420">
        <v>55</v>
      </c>
      <c r="V1420" s="14">
        <v>799</v>
      </c>
      <c r="W1420" s="14">
        <v>12</v>
      </c>
      <c r="X1420" s="14">
        <v>375</v>
      </c>
      <c r="Y1420" s="14">
        <v>16</v>
      </c>
      <c r="Z1420" s="14">
        <v>12</v>
      </c>
      <c r="AA1420" s="14">
        <v>12</v>
      </c>
      <c r="AB1420" s="2">
        <v>5</v>
      </c>
      <c r="AC1420" s="2">
        <v>7</v>
      </c>
      <c r="AD1420" s="2">
        <v>5</v>
      </c>
      <c r="AE1420" s="2">
        <v>6</v>
      </c>
      <c r="AF1420" s="2">
        <v>1</v>
      </c>
      <c r="AG1420" s="2">
        <v>0</v>
      </c>
      <c r="AH1420" s="16">
        <v>0</v>
      </c>
      <c r="AJ1420">
        <v>52</v>
      </c>
      <c r="AK1420">
        <v>40.850999999999999</v>
      </c>
      <c r="AR1420">
        <v>65</v>
      </c>
      <c r="AS1420">
        <v>80.995000000000005</v>
      </c>
    </row>
    <row r="1421" spans="1:45" x14ac:dyDescent="0.3">
      <c r="A1421">
        <v>4002</v>
      </c>
      <c r="B1421">
        <v>1961</v>
      </c>
      <c r="C1421" s="1">
        <f t="shared" si="132"/>
        <v>63</v>
      </c>
      <c r="D1421" t="s">
        <v>25</v>
      </c>
      <c r="E1421" t="s">
        <v>34</v>
      </c>
      <c r="F1421" s="4" t="s">
        <v>29</v>
      </c>
      <c r="G1421" t="s">
        <v>29</v>
      </c>
      <c r="H1421" s="20">
        <v>77037</v>
      </c>
      <c r="I1421" s="2">
        <f t="shared" si="133"/>
        <v>77.037000000000006</v>
      </c>
      <c r="J1421" s="2"/>
      <c r="K1421" s="2">
        <v>0</v>
      </c>
      <c r="L1421" s="2">
        <v>1</v>
      </c>
      <c r="M1421" s="16">
        <f t="shared" si="134"/>
        <v>1</v>
      </c>
      <c r="N1421" s="6" t="s">
        <v>85</v>
      </c>
      <c r="O1421" s="4">
        <f t="shared" si="135"/>
        <v>2</v>
      </c>
      <c r="P1421" s="3">
        <f t="shared" si="136"/>
        <v>41560</v>
      </c>
      <c r="Q1421" s="4" t="str" cm="1">
        <f t="array" ref="Q1421:S1421">_xlfn.TEXTSPLIT(N1421,"/")</f>
        <v>10</v>
      </c>
      <c r="R1421" s="4" t="str">
        <v>13</v>
      </c>
      <c r="S1421" s="4" t="str">
        <v>13</v>
      </c>
      <c r="T1421" s="5">
        <f t="shared" si="137"/>
        <v>41560</v>
      </c>
      <c r="U1421">
        <v>3</v>
      </c>
      <c r="V1421" s="14">
        <v>463</v>
      </c>
      <c r="W1421" s="14">
        <v>96</v>
      </c>
      <c r="X1421" s="14">
        <v>333</v>
      </c>
      <c r="Y1421" s="14">
        <v>168</v>
      </c>
      <c r="Z1421" s="14">
        <v>53</v>
      </c>
      <c r="AA1421" s="14">
        <v>10</v>
      </c>
      <c r="AB1421" s="2">
        <v>1</v>
      </c>
      <c r="AC1421" s="2">
        <v>7</v>
      </c>
      <c r="AD1421" s="2">
        <v>12</v>
      </c>
      <c r="AE1421" s="2">
        <v>3</v>
      </c>
      <c r="AF1421" s="2">
        <v>0</v>
      </c>
      <c r="AG1421" s="2">
        <v>0</v>
      </c>
      <c r="AH1421" s="16">
        <v>0</v>
      </c>
      <c r="AJ1421">
        <v>74</v>
      </c>
      <c r="AK1421">
        <v>54.591000000000001</v>
      </c>
      <c r="AR1421">
        <v>54</v>
      </c>
      <c r="AS1421">
        <v>76.653000000000006</v>
      </c>
    </row>
    <row r="1422" spans="1:45" hidden="1" x14ac:dyDescent="0.3">
      <c r="A1422">
        <v>4001</v>
      </c>
      <c r="B1422">
        <v>1947</v>
      </c>
      <c r="C1422" s="1">
        <f t="shared" si="132"/>
        <v>77</v>
      </c>
      <c r="D1422" t="s">
        <v>47</v>
      </c>
      <c r="E1422" t="s">
        <v>34</v>
      </c>
      <c r="F1422" s="4" t="s">
        <v>32</v>
      </c>
      <c r="G1422" t="s">
        <v>32</v>
      </c>
      <c r="H1422" s="20">
        <v>64014</v>
      </c>
      <c r="I1422" s="2">
        <f t="shared" si="133"/>
        <v>64.013999999999996</v>
      </c>
      <c r="J1422" s="2"/>
      <c r="K1422" s="2">
        <v>2</v>
      </c>
      <c r="L1422" s="2">
        <v>1</v>
      </c>
      <c r="M1422" s="16">
        <f t="shared" si="134"/>
        <v>3</v>
      </c>
      <c r="N1422" s="7">
        <v>41918</v>
      </c>
      <c r="O1422" s="4">
        <f t="shared" si="135"/>
        <v>1</v>
      </c>
      <c r="P1422" s="3">
        <f t="shared" si="136"/>
        <v>41918</v>
      </c>
      <c r="Q1422" s="4" t="str" cm="1">
        <f t="array" ref="Q1422">_xlfn.TEXTSPLIT(N1422,"/")</f>
        <v>41918</v>
      </c>
      <c r="R1422" s="5"/>
      <c r="S1422" s="5"/>
      <c r="T1422" s="5" t="e">
        <f t="shared" si="137"/>
        <v>#NUM!</v>
      </c>
      <c r="U1422">
        <v>56</v>
      </c>
      <c r="V1422" s="14">
        <v>406</v>
      </c>
      <c r="W1422" s="14">
        <v>0</v>
      </c>
      <c r="X1422" s="14">
        <v>30</v>
      </c>
      <c r="Y1422" s="14">
        <v>0</v>
      </c>
      <c r="Z1422" s="14">
        <v>0</v>
      </c>
      <c r="AA1422" s="14">
        <v>8</v>
      </c>
      <c r="AB1422" s="2">
        <v>7</v>
      </c>
      <c r="AC1422" s="2">
        <v>8</v>
      </c>
      <c r="AD1422" s="2">
        <v>5</v>
      </c>
      <c r="AE1422" s="2">
        <v>7</v>
      </c>
      <c r="AF1422" s="2">
        <v>0</v>
      </c>
      <c r="AG1422" s="2">
        <v>0</v>
      </c>
      <c r="AH1422" s="16">
        <v>1</v>
      </c>
      <c r="AJ1422">
        <v>74</v>
      </c>
      <c r="AK1422">
        <v>58.606999999999999</v>
      </c>
      <c r="AR1422">
        <v>48</v>
      </c>
      <c r="AS1422">
        <v>7.5</v>
      </c>
    </row>
    <row r="1423" spans="1:45" x14ac:dyDescent="0.3">
      <c r="A1423">
        <v>3979</v>
      </c>
      <c r="B1423">
        <v>1984</v>
      </c>
      <c r="C1423" s="1">
        <f t="shared" si="132"/>
        <v>40</v>
      </c>
      <c r="D1423" t="s">
        <v>25</v>
      </c>
      <c r="E1423" t="s">
        <v>34</v>
      </c>
      <c r="F1423" s="4" t="s">
        <v>23</v>
      </c>
      <c r="G1423" t="s">
        <v>23</v>
      </c>
      <c r="H1423" s="20">
        <v>90687</v>
      </c>
      <c r="I1423" s="2">
        <f t="shared" si="133"/>
        <v>90.686999999999998</v>
      </c>
      <c r="J1423" s="2"/>
      <c r="K1423" s="2">
        <v>0</v>
      </c>
      <c r="L1423" s="2">
        <v>0</v>
      </c>
      <c r="M1423" s="16">
        <f t="shared" si="134"/>
        <v>0</v>
      </c>
      <c r="N1423" s="6" t="s">
        <v>286</v>
      </c>
      <c r="O1423" s="4">
        <f t="shared" si="135"/>
        <v>2</v>
      </c>
      <c r="P1423" s="3">
        <f t="shared" si="136"/>
        <v>41416</v>
      </c>
      <c r="Q1423" s="4" t="str" cm="1">
        <f t="array" ref="Q1423:S1423">_xlfn.TEXTSPLIT(N1423,"/")</f>
        <v>5</v>
      </c>
      <c r="R1423" s="4" t="str">
        <v>22</v>
      </c>
      <c r="S1423" s="4" t="str">
        <v>13</v>
      </c>
      <c r="T1423" s="5">
        <f t="shared" si="137"/>
        <v>41416</v>
      </c>
      <c r="U1423">
        <v>98</v>
      </c>
      <c r="V1423" s="14">
        <v>982</v>
      </c>
      <c r="W1423" s="14">
        <v>17</v>
      </c>
      <c r="X1423" s="14">
        <v>672</v>
      </c>
      <c r="Y1423" s="14">
        <v>23</v>
      </c>
      <c r="Z1423" s="14">
        <v>34</v>
      </c>
      <c r="AA1423" s="14">
        <v>51</v>
      </c>
      <c r="AB1423" s="2">
        <v>1</v>
      </c>
      <c r="AC1423" s="2">
        <v>6</v>
      </c>
      <c r="AD1423" s="2">
        <v>8</v>
      </c>
      <c r="AE1423" s="2">
        <v>2</v>
      </c>
      <c r="AF1423" s="2">
        <v>1</v>
      </c>
      <c r="AG1423" s="2">
        <v>0</v>
      </c>
      <c r="AH1423" s="16">
        <v>1</v>
      </c>
      <c r="AJ1423">
        <v>74</v>
      </c>
      <c r="AK1423">
        <v>67.911000000000001</v>
      </c>
      <c r="AR1423">
        <v>64</v>
      </c>
      <c r="AS1423">
        <v>62.859000000000002</v>
      </c>
    </row>
    <row r="1424" spans="1:45" x14ac:dyDescent="0.3">
      <c r="A1424">
        <v>3972</v>
      </c>
      <c r="B1424">
        <v>1977</v>
      </c>
      <c r="C1424" s="1">
        <f t="shared" si="132"/>
        <v>47</v>
      </c>
      <c r="D1424" t="s">
        <v>25</v>
      </c>
      <c r="E1424" t="s">
        <v>22</v>
      </c>
      <c r="F1424" s="4" t="s">
        <v>32</v>
      </c>
      <c r="G1424" t="s">
        <v>32</v>
      </c>
      <c r="H1424" s="20">
        <v>50200</v>
      </c>
      <c r="I1424" s="2">
        <f t="shared" si="133"/>
        <v>50.2</v>
      </c>
      <c r="J1424" s="2"/>
      <c r="K1424" s="2">
        <v>1</v>
      </c>
      <c r="L1424" s="2">
        <v>1</v>
      </c>
      <c r="M1424" s="16">
        <f t="shared" si="134"/>
        <v>2</v>
      </c>
      <c r="N1424" s="7">
        <v>41337</v>
      </c>
      <c r="O1424" s="4">
        <f t="shared" si="135"/>
        <v>1</v>
      </c>
      <c r="P1424" s="3">
        <f t="shared" si="136"/>
        <v>41337</v>
      </c>
      <c r="Q1424" s="4" t="str" cm="1">
        <f t="array" ref="Q1424">_xlfn.TEXTSPLIT(N1424,"/")</f>
        <v>41337</v>
      </c>
      <c r="R1424" s="5"/>
      <c r="S1424" s="5"/>
      <c r="T1424" s="5" t="e">
        <f t="shared" si="137"/>
        <v>#NUM!</v>
      </c>
      <c r="U1424">
        <v>70</v>
      </c>
      <c r="V1424" s="14">
        <v>266</v>
      </c>
      <c r="W1424" s="14">
        <v>6</v>
      </c>
      <c r="X1424" s="14">
        <v>51</v>
      </c>
      <c r="Y1424" s="14">
        <v>8</v>
      </c>
      <c r="Z1424" s="14">
        <v>6</v>
      </c>
      <c r="AA1424" s="14">
        <v>64</v>
      </c>
      <c r="AB1424" s="2">
        <v>6</v>
      </c>
      <c r="AC1424" s="2">
        <v>7</v>
      </c>
      <c r="AD1424" s="2">
        <v>5</v>
      </c>
      <c r="AE1424" s="2">
        <v>8</v>
      </c>
      <c r="AF1424" s="2">
        <v>0</v>
      </c>
      <c r="AG1424" s="2">
        <v>0</v>
      </c>
      <c r="AH1424" s="16">
        <v>0</v>
      </c>
      <c r="AJ1424">
        <v>48</v>
      </c>
      <c r="AK1424">
        <v>76.617999999999995</v>
      </c>
      <c r="AR1424">
        <v>41</v>
      </c>
      <c r="AS1424">
        <v>45.203000000000003</v>
      </c>
    </row>
    <row r="1425" spans="1:45" x14ac:dyDescent="0.3">
      <c r="A1425">
        <v>3969</v>
      </c>
      <c r="B1425">
        <v>1975</v>
      </c>
      <c r="C1425" s="1">
        <f t="shared" si="132"/>
        <v>49</v>
      </c>
      <c r="D1425" t="s">
        <v>38</v>
      </c>
      <c r="E1425" t="s">
        <v>42</v>
      </c>
      <c r="F1425" s="4" t="s">
        <v>32</v>
      </c>
      <c r="G1425" t="s">
        <v>32</v>
      </c>
      <c r="H1425" s="20">
        <v>43018</v>
      </c>
      <c r="I1425" s="2">
        <f t="shared" si="133"/>
        <v>43.018000000000001</v>
      </c>
      <c r="J1425" s="2"/>
      <c r="K1425" s="2">
        <v>0</v>
      </c>
      <c r="L1425" s="2">
        <v>1</v>
      </c>
      <c r="M1425" s="16">
        <f t="shared" si="134"/>
        <v>1</v>
      </c>
      <c r="N1425" s="7">
        <v>41285</v>
      </c>
      <c r="O1425" s="4">
        <f t="shared" si="135"/>
        <v>1</v>
      </c>
      <c r="P1425" s="3">
        <f t="shared" si="136"/>
        <v>41285</v>
      </c>
      <c r="Q1425" s="4" t="str" cm="1">
        <f t="array" ref="Q1425">_xlfn.TEXTSPLIT(N1425,"/")</f>
        <v>41285</v>
      </c>
      <c r="R1425" s="5"/>
      <c r="S1425" s="5"/>
      <c r="T1425" s="5" t="e">
        <f t="shared" si="137"/>
        <v>#NUM!</v>
      </c>
      <c r="U1425">
        <v>46</v>
      </c>
      <c r="V1425" s="14">
        <v>35</v>
      </c>
      <c r="W1425" s="14">
        <v>4</v>
      </c>
      <c r="X1425" s="14">
        <v>17</v>
      </c>
      <c r="Y1425" s="14">
        <v>7</v>
      </c>
      <c r="Z1425" s="14">
        <v>6</v>
      </c>
      <c r="AA1425" s="14">
        <v>64</v>
      </c>
      <c r="AB1425" s="2">
        <v>1</v>
      </c>
      <c r="AC1425" s="2">
        <v>2</v>
      </c>
      <c r="AD1425" s="2">
        <v>2</v>
      </c>
      <c r="AE1425" s="2">
        <v>5</v>
      </c>
      <c r="AF1425" s="2">
        <v>0</v>
      </c>
      <c r="AG1425" s="2">
        <v>0</v>
      </c>
      <c r="AH1425" s="16">
        <v>0</v>
      </c>
      <c r="AJ1425">
        <v>58</v>
      </c>
      <c r="AK1425">
        <v>69.968999999999994</v>
      </c>
      <c r="AR1425">
        <v>64</v>
      </c>
      <c r="AS1425">
        <v>63.033000000000001</v>
      </c>
    </row>
    <row r="1426" spans="1:45" x14ac:dyDescent="0.3">
      <c r="A1426">
        <v>3968</v>
      </c>
      <c r="B1426">
        <v>1971</v>
      </c>
      <c r="C1426" s="1">
        <f t="shared" si="132"/>
        <v>53</v>
      </c>
      <c r="D1426" t="s">
        <v>28</v>
      </c>
      <c r="E1426" t="s">
        <v>36</v>
      </c>
      <c r="F1426" s="4" t="s">
        <v>23</v>
      </c>
      <c r="G1426" t="s">
        <v>23</v>
      </c>
      <c r="H1426" s="20">
        <v>65706</v>
      </c>
      <c r="I1426" s="2">
        <f t="shared" si="133"/>
        <v>65.706000000000003</v>
      </c>
      <c r="J1426" s="2"/>
      <c r="K1426" s="2">
        <v>0</v>
      </c>
      <c r="L1426" s="2">
        <v>0</v>
      </c>
      <c r="M1426" s="16">
        <f t="shared" si="134"/>
        <v>0</v>
      </c>
      <c r="N1426" s="6" t="s">
        <v>264</v>
      </c>
      <c r="O1426" s="4">
        <f t="shared" si="135"/>
        <v>2</v>
      </c>
      <c r="P1426" s="3">
        <f t="shared" si="136"/>
        <v>41453</v>
      </c>
      <c r="Q1426" s="4" t="str" cm="1">
        <f t="array" ref="Q1426:S1426">_xlfn.TEXTSPLIT(N1426,"/")</f>
        <v>6</v>
      </c>
      <c r="R1426" s="4" t="str">
        <v>28</v>
      </c>
      <c r="S1426" s="4" t="str">
        <v>13</v>
      </c>
      <c r="T1426" s="5">
        <f t="shared" si="137"/>
        <v>41453</v>
      </c>
      <c r="U1426">
        <v>77</v>
      </c>
      <c r="V1426" s="14">
        <v>918</v>
      </c>
      <c r="W1426" s="14">
        <v>10</v>
      </c>
      <c r="X1426" s="14">
        <v>129</v>
      </c>
      <c r="Y1426" s="14">
        <v>13</v>
      </c>
      <c r="Z1426" s="14">
        <v>0</v>
      </c>
      <c r="AA1426" s="14">
        <v>129</v>
      </c>
      <c r="AB1426" s="2">
        <v>1</v>
      </c>
      <c r="AC1426" s="2">
        <v>11</v>
      </c>
      <c r="AD1426" s="2">
        <v>12</v>
      </c>
      <c r="AE1426" s="2">
        <v>7</v>
      </c>
      <c r="AF1426" s="2">
        <v>1</v>
      </c>
      <c r="AG1426" s="2">
        <v>0</v>
      </c>
      <c r="AH1426" s="16">
        <v>3</v>
      </c>
      <c r="AJ1426">
        <v>48</v>
      </c>
      <c r="AK1426">
        <v>54.73</v>
      </c>
      <c r="AR1426">
        <v>59</v>
      </c>
      <c r="AS1426">
        <v>62.905000000000001</v>
      </c>
    </row>
    <row r="1427" spans="1:45" x14ac:dyDescent="0.3">
      <c r="A1427">
        <v>3967</v>
      </c>
      <c r="B1427">
        <v>1972</v>
      </c>
      <c r="C1427" s="1">
        <f t="shared" si="132"/>
        <v>52</v>
      </c>
      <c r="D1427" t="s">
        <v>28</v>
      </c>
      <c r="E1427" t="s">
        <v>34</v>
      </c>
      <c r="F1427" s="4" t="s">
        <v>29</v>
      </c>
      <c r="G1427" t="s">
        <v>29</v>
      </c>
      <c r="H1427" s="20">
        <v>78931</v>
      </c>
      <c r="I1427" s="2">
        <f t="shared" si="133"/>
        <v>78.930999999999997</v>
      </c>
      <c r="J1427" s="2"/>
      <c r="K1427" s="2">
        <v>0</v>
      </c>
      <c r="L1427" s="2">
        <v>0</v>
      </c>
      <c r="M1427" s="16">
        <f t="shared" si="134"/>
        <v>0</v>
      </c>
      <c r="N1427" s="6" t="s">
        <v>221</v>
      </c>
      <c r="O1427" s="4">
        <f t="shared" si="135"/>
        <v>2</v>
      </c>
      <c r="P1427" s="3">
        <f t="shared" si="136"/>
        <v>41572</v>
      </c>
      <c r="Q1427" s="4" t="str" cm="1">
        <f t="array" ref="Q1427:S1427">_xlfn.TEXTSPLIT(N1427,"/")</f>
        <v>10</v>
      </c>
      <c r="R1427" s="4" t="str">
        <v>25</v>
      </c>
      <c r="S1427" s="4" t="str">
        <v>13</v>
      </c>
      <c r="T1427" s="5">
        <f t="shared" si="137"/>
        <v>41572</v>
      </c>
      <c r="U1427">
        <v>19</v>
      </c>
      <c r="V1427" s="14">
        <v>331</v>
      </c>
      <c r="W1427" s="14">
        <v>197</v>
      </c>
      <c r="X1427" s="14">
        <v>170</v>
      </c>
      <c r="Y1427" s="14">
        <v>58</v>
      </c>
      <c r="Z1427" s="14">
        <v>152</v>
      </c>
      <c r="AA1427" s="14">
        <v>35</v>
      </c>
      <c r="AB1427" s="2">
        <v>1</v>
      </c>
      <c r="AC1427" s="2">
        <v>2</v>
      </c>
      <c r="AD1427" s="2">
        <v>13</v>
      </c>
      <c r="AE1427" s="2">
        <v>1</v>
      </c>
      <c r="AF1427" s="2">
        <v>0</v>
      </c>
      <c r="AG1427" s="2">
        <v>0</v>
      </c>
      <c r="AH1427" s="16">
        <v>0</v>
      </c>
      <c r="AJ1427">
        <v>40</v>
      </c>
      <c r="AK1427">
        <v>27.1</v>
      </c>
      <c r="AR1427">
        <v>33</v>
      </c>
      <c r="AS1427">
        <v>96.843000000000004</v>
      </c>
    </row>
    <row r="1428" spans="1:45" x14ac:dyDescent="0.3">
      <c r="A1428">
        <v>3955</v>
      </c>
      <c r="B1428">
        <v>1966</v>
      </c>
      <c r="C1428" s="1">
        <f t="shared" si="132"/>
        <v>58</v>
      </c>
      <c r="D1428" t="s">
        <v>47</v>
      </c>
      <c r="E1428" t="s">
        <v>22</v>
      </c>
      <c r="F1428" s="4" t="s">
        <v>23</v>
      </c>
      <c r="G1428" t="s">
        <v>23</v>
      </c>
      <c r="H1428" s="20">
        <v>4861</v>
      </c>
      <c r="I1428" s="2">
        <f t="shared" si="133"/>
        <v>4.8609999999999998</v>
      </c>
      <c r="J1428" s="2"/>
      <c r="K1428" s="2">
        <v>0</v>
      </c>
      <c r="L1428" s="2">
        <v>0</v>
      </c>
      <c r="M1428" s="16">
        <f t="shared" si="134"/>
        <v>0</v>
      </c>
      <c r="N1428" s="6" t="s">
        <v>123</v>
      </c>
      <c r="O1428" s="4">
        <f t="shared" si="135"/>
        <v>2</v>
      </c>
      <c r="P1428" s="3">
        <f t="shared" si="136"/>
        <v>41812</v>
      </c>
      <c r="Q1428" s="4" t="str" cm="1">
        <f t="array" ref="Q1428:S1428">_xlfn.TEXTSPLIT(N1428,"/")</f>
        <v>6</v>
      </c>
      <c r="R1428" s="4" t="str">
        <v>22</v>
      </c>
      <c r="S1428" s="4" t="str">
        <v>14</v>
      </c>
      <c r="T1428" s="5">
        <f t="shared" si="137"/>
        <v>41812</v>
      </c>
      <c r="U1428">
        <v>20</v>
      </c>
      <c r="V1428" s="14">
        <v>2</v>
      </c>
      <c r="W1428" s="14">
        <v>1</v>
      </c>
      <c r="X1428" s="14">
        <v>1</v>
      </c>
      <c r="Y1428" s="14">
        <v>1</v>
      </c>
      <c r="Z1428" s="14">
        <v>0</v>
      </c>
      <c r="AA1428" s="14">
        <v>1</v>
      </c>
      <c r="AB1428" s="2">
        <v>0</v>
      </c>
      <c r="AC1428" s="2">
        <v>0</v>
      </c>
      <c r="AD1428" s="2">
        <v>0</v>
      </c>
      <c r="AE1428" s="2">
        <v>14</v>
      </c>
      <c r="AF1428" s="2">
        <v>0</v>
      </c>
      <c r="AG1428" s="2">
        <v>0</v>
      </c>
      <c r="AH1428" s="16">
        <v>0</v>
      </c>
      <c r="AJ1428">
        <v>57</v>
      </c>
      <c r="AK1428">
        <v>27.038</v>
      </c>
      <c r="AR1428">
        <v>49</v>
      </c>
      <c r="AS1428">
        <v>20.13</v>
      </c>
    </row>
    <row r="1429" spans="1:45" hidden="1" x14ac:dyDescent="0.3">
      <c r="A1429">
        <v>3945</v>
      </c>
      <c r="B1429">
        <v>1948</v>
      </c>
      <c r="C1429" s="1">
        <f t="shared" si="132"/>
        <v>76</v>
      </c>
      <c r="D1429" t="s">
        <v>25</v>
      </c>
      <c r="E1429" t="s">
        <v>34</v>
      </c>
      <c r="F1429" s="4" t="s">
        <v>43</v>
      </c>
      <c r="G1429" t="s">
        <v>43</v>
      </c>
      <c r="H1429" s="20">
        <v>68117</v>
      </c>
      <c r="I1429" s="2">
        <f t="shared" si="133"/>
        <v>68.117000000000004</v>
      </c>
      <c r="J1429" s="2"/>
      <c r="K1429" s="2">
        <v>0</v>
      </c>
      <c r="L1429" s="2">
        <v>1</v>
      </c>
      <c r="M1429" s="16">
        <f t="shared" si="134"/>
        <v>1</v>
      </c>
      <c r="N1429" s="7">
        <v>41550</v>
      </c>
      <c r="O1429" s="4">
        <f t="shared" si="135"/>
        <v>1</v>
      </c>
      <c r="P1429" s="3">
        <f t="shared" si="136"/>
        <v>41550</v>
      </c>
      <c r="Q1429" s="4" t="str" cm="1">
        <f t="array" ref="Q1429">_xlfn.TEXTSPLIT(N1429,"/")</f>
        <v>41550</v>
      </c>
      <c r="R1429" s="5"/>
      <c r="S1429" s="5"/>
      <c r="T1429" s="5" t="e">
        <f t="shared" si="137"/>
        <v>#NUM!</v>
      </c>
      <c r="U1429">
        <v>80</v>
      </c>
      <c r="V1429" s="14">
        <v>618</v>
      </c>
      <c r="W1429" s="14">
        <v>44</v>
      </c>
      <c r="X1429" s="14">
        <v>215</v>
      </c>
      <c r="Y1429" s="14">
        <v>0</v>
      </c>
      <c r="Z1429" s="14">
        <v>17</v>
      </c>
      <c r="AA1429" s="14">
        <v>36</v>
      </c>
      <c r="AB1429" s="2">
        <v>2</v>
      </c>
      <c r="AC1429" s="2">
        <v>11</v>
      </c>
      <c r="AD1429" s="2">
        <v>4</v>
      </c>
      <c r="AE1429" s="2">
        <v>6</v>
      </c>
      <c r="AF1429" s="2">
        <v>1</v>
      </c>
      <c r="AG1429" s="2">
        <v>0</v>
      </c>
      <c r="AH1429" s="16">
        <v>1</v>
      </c>
      <c r="AJ1429">
        <v>55</v>
      </c>
      <c r="AK1429">
        <v>63.841000000000001</v>
      </c>
      <c r="AR1429">
        <v>54</v>
      </c>
      <c r="AS1429">
        <v>33.581000000000003</v>
      </c>
    </row>
    <row r="1430" spans="1:45" x14ac:dyDescent="0.3">
      <c r="A1430">
        <v>3934</v>
      </c>
      <c r="B1430">
        <v>1967</v>
      </c>
      <c r="C1430" s="1">
        <f t="shared" si="132"/>
        <v>57</v>
      </c>
      <c r="D1430" t="s">
        <v>40</v>
      </c>
      <c r="E1430" t="s">
        <v>22</v>
      </c>
      <c r="F1430" s="4" t="s">
        <v>29</v>
      </c>
      <c r="G1430" t="s">
        <v>29</v>
      </c>
      <c r="H1430" s="20">
        <v>61286</v>
      </c>
      <c r="I1430" s="2">
        <f t="shared" si="133"/>
        <v>61.286000000000001</v>
      </c>
      <c r="J1430" s="2"/>
      <c r="K1430" s="2">
        <v>0</v>
      </c>
      <c r="L1430" s="2">
        <v>1</v>
      </c>
      <c r="M1430" s="16">
        <f t="shared" si="134"/>
        <v>1</v>
      </c>
      <c r="N1430" s="7">
        <v>41313</v>
      </c>
      <c r="O1430" s="4">
        <f t="shared" si="135"/>
        <v>1</v>
      </c>
      <c r="P1430" s="3">
        <f t="shared" si="136"/>
        <v>41313</v>
      </c>
      <c r="Q1430" s="4" t="str" cm="1">
        <f t="array" ref="Q1430">_xlfn.TEXTSPLIT(N1430,"/")</f>
        <v>41313</v>
      </c>
      <c r="R1430" s="5"/>
      <c r="S1430" s="5"/>
      <c r="T1430" s="5" t="e">
        <f t="shared" si="137"/>
        <v>#NUM!</v>
      </c>
      <c r="U1430">
        <v>34</v>
      </c>
      <c r="V1430" s="14">
        <v>356</v>
      </c>
      <c r="W1430" s="14">
        <v>0</v>
      </c>
      <c r="X1430" s="14">
        <v>107</v>
      </c>
      <c r="Y1430" s="14">
        <v>19</v>
      </c>
      <c r="Z1430" s="14">
        <v>9</v>
      </c>
      <c r="AA1430" s="14">
        <v>117</v>
      </c>
      <c r="AB1430" s="2">
        <v>2</v>
      </c>
      <c r="AC1430" s="2">
        <v>7</v>
      </c>
      <c r="AD1430" s="2">
        <v>8</v>
      </c>
      <c r="AE1430" s="2">
        <v>5</v>
      </c>
      <c r="AF1430" s="2">
        <v>0</v>
      </c>
      <c r="AG1430" s="2">
        <v>0</v>
      </c>
      <c r="AH1430" s="16">
        <v>0</v>
      </c>
      <c r="AJ1430">
        <v>64</v>
      </c>
      <c r="AK1430">
        <v>50.664000000000001</v>
      </c>
      <c r="AR1430">
        <v>51</v>
      </c>
      <c r="AS1430">
        <v>84.906000000000006</v>
      </c>
    </row>
    <row r="1431" spans="1:45" x14ac:dyDescent="0.3">
      <c r="A1431">
        <v>3933</v>
      </c>
      <c r="B1431">
        <v>1981</v>
      </c>
      <c r="C1431" s="1">
        <f t="shared" si="132"/>
        <v>43</v>
      </c>
      <c r="D1431" t="s">
        <v>47</v>
      </c>
      <c r="E1431" t="s">
        <v>22</v>
      </c>
      <c r="F1431" s="4" t="s">
        <v>32</v>
      </c>
      <c r="G1431" t="s">
        <v>32</v>
      </c>
      <c r="H1431" s="20">
        <v>44010</v>
      </c>
      <c r="I1431" s="2">
        <f t="shared" si="133"/>
        <v>44.01</v>
      </c>
      <c r="J1431" s="2"/>
      <c r="K1431" s="2">
        <v>1</v>
      </c>
      <c r="L1431" s="2">
        <v>0</v>
      </c>
      <c r="M1431" s="16">
        <f t="shared" si="134"/>
        <v>1</v>
      </c>
      <c r="N1431" s="6" t="s">
        <v>51</v>
      </c>
      <c r="O1431" s="4">
        <f t="shared" si="135"/>
        <v>2</v>
      </c>
      <c r="P1431" s="3">
        <f t="shared" si="136"/>
        <v>41195</v>
      </c>
      <c r="Q1431" s="4" t="str" cm="1">
        <f t="array" ref="Q1431:S1431">_xlfn.TEXTSPLIT(N1431,"/")</f>
        <v>10</v>
      </c>
      <c r="R1431" s="4" t="str">
        <v>13</v>
      </c>
      <c r="S1431" s="4" t="str">
        <v>12</v>
      </c>
      <c r="T1431" s="5">
        <f t="shared" si="137"/>
        <v>41195</v>
      </c>
      <c r="U1431">
        <v>46</v>
      </c>
      <c r="V1431" s="14">
        <v>186</v>
      </c>
      <c r="W1431" s="14">
        <v>36</v>
      </c>
      <c r="X1431" s="14">
        <v>234</v>
      </c>
      <c r="Y1431" s="14">
        <v>86</v>
      </c>
      <c r="Z1431" s="14">
        <v>72</v>
      </c>
      <c r="AA1431" s="14">
        <v>48</v>
      </c>
      <c r="AB1431" s="2">
        <v>6</v>
      </c>
      <c r="AC1431" s="2">
        <v>10</v>
      </c>
      <c r="AD1431" s="2">
        <v>6</v>
      </c>
      <c r="AE1431" s="2">
        <v>9</v>
      </c>
      <c r="AF1431" s="2">
        <v>0</v>
      </c>
      <c r="AG1431" s="2">
        <v>0</v>
      </c>
      <c r="AH1431" s="16">
        <v>0</v>
      </c>
      <c r="AJ1431">
        <v>49</v>
      </c>
      <c r="AK1431">
        <v>45.207000000000001</v>
      </c>
      <c r="AR1431">
        <v>54</v>
      </c>
      <c r="AS1431">
        <v>72.459999999999994</v>
      </c>
    </row>
    <row r="1432" spans="1:45" x14ac:dyDescent="0.3">
      <c r="A1432">
        <v>3924</v>
      </c>
      <c r="B1432">
        <v>1966</v>
      </c>
      <c r="C1432" s="1">
        <f t="shared" si="132"/>
        <v>58</v>
      </c>
      <c r="D1432" t="s">
        <v>47</v>
      </c>
      <c r="E1432" t="s">
        <v>34</v>
      </c>
      <c r="F1432" s="4" t="s">
        <v>23</v>
      </c>
      <c r="G1432" t="s">
        <v>23</v>
      </c>
      <c r="H1432" s="20">
        <v>57912</v>
      </c>
      <c r="I1432" s="2">
        <f t="shared" si="133"/>
        <v>57.911999999999999</v>
      </c>
      <c r="J1432" s="2"/>
      <c r="K1432" s="2">
        <v>0</v>
      </c>
      <c r="L1432" s="2">
        <v>1</v>
      </c>
      <c r="M1432" s="16">
        <f t="shared" si="134"/>
        <v>1</v>
      </c>
      <c r="N1432" s="6" t="s">
        <v>35</v>
      </c>
      <c r="O1432" s="4">
        <f t="shared" si="135"/>
        <v>2</v>
      </c>
      <c r="P1432" s="3">
        <f t="shared" si="136"/>
        <v>41715</v>
      </c>
      <c r="Q1432" s="4" t="str" cm="1">
        <f t="array" ref="Q1432:S1432">_xlfn.TEXTSPLIT(N1432,"/")</f>
        <v>3</v>
      </c>
      <c r="R1432" s="4" t="str">
        <v>17</v>
      </c>
      <c r="S1432" s="4" t="str">
        <v>14</v>
      </c>
      <c r="T1432" s="5">
        <f t="shared" si="137"/>
        <v>41715</v>
      </c>
      <c r="U1432">
        <v>34</v>
      </c>
      <c r="V1432" s="14">
        <v>801</v>
      </c>
      <c r="W1432" s="14">
        <v>0</v>
      </c>
      <c r="X1432" s="14">
        <v>80</v>
      </c>
      <c r="Y1432" s="14">
        <v>0</v>
      </c>
      <c r="Z1432" s="14">
        <v>0</v>
      </c>
      <c r="AA1432" s="14">
        <v>35</v>
      </c>
      <c r="AB1432" s="2">
        <v>5</v>
      </c>
      <c r="AC1432" s="2">
        <v>8</v>
      </c>
      <c r="AD1432" s="2">
        <v>12</v>
      </c>
      <c r="AE1432" s="2">
        <v>5</v>
      </c>
      <c r="AF1432" s="2">
        <v>0</v>
      </c>
      <c r="AG1432" s="2">
        <v>0</v>
      </c>
      <c r="AH1432" s="16">
        <v>1</v>
      </c>
      <c r="AJ1432">
        <v>40</v>
      </c>
      <c r="AK1432">
        <v>39.453000000000003</v>
      </c>
      <c r="AR1432">
        <v>54</v>
      </c>
      <c r="AS1432">
        <v>53.374000000000002</v>
      </c>
    </row>
    <row r="1433" spans="1:45" hidden="1" x14ac:dyDescent="0.3">
      <c r="A1433">
        <v>3921</v>
      </c>
      <c r="B1433">
        <v>1953</v>
      </c>
      <c r="C1433" s="1">
        <f t="shared" si="132"/>
        <v>71</v>
      </c>
      <c r="D1433" t="s">
        <v>25</v>
      </c>
      <c r="E1433" t="s">
        <v>36</v>
      </c>
      <c r="F1433" s="4" t="s">
        <v>43</v>
      </c>
      <c r="G1433" t="s">
        <v>43</v>
      </c>
      <c r="H1433" s="20">
        <v>28457</v>
      </c>
      <c r="I1433" s="2">
        <f t="shared" si="133"/>
        <v>28.457000000000001</v>
      </c>
      <c r="J1433" s="2"/>
      <c r="K1433" s="2">
        <v>0</v>
      </c>
      <c r="L1433" s="2">
        <v>0</v>
      </c>
      <c r="M1433" s="16">
        <f t="shared" si="134"/>
        <v>0</v>
      </c>
      <c r="N1433" s="6" t="s">
        <v>350</v>
      </c>
      <c r="O1433" s="4">
        <f t="shared" si="135"/>
        <v>2</v>
      </c>
      <c r="P1433" s="3">
        <f t="shared" si="136"/>
        <v>41210</v>
      </c>
      <c r="Q1433" s="4" t="str" cm="1">
        <f t="array" ref="Q1433:S1433">_xlfn.TEXTSPLIT(N1433,"/")</f>
        <v>10</v>
      </c>
      <c r="R1433" s="4" t="str">
        <v>28</v>
      </c>
      <c r="S1433" s="4" t="str">
        <v>12</v>
      </c>
      <c r="T1433" s="5">
        <f t="shared" si="137"/>
        <v>41210</v>
      </c>
      <c r="U1433">
        <v>96</v>
      </c>
      <c r="V1433" s="14">
        <v>24</v>
      </c>
      <c r="W1433" s="14">
        <v>1</v>
      </c>
      <c r="X1433" s="14">
        <v>108</v>
      </c>
      <c r="Y1433" s="14">
        <v>29</v>
      </c>
      <c r="Z1433" s="14">
        <v>29</v>
      </c>
      <c r="AA1433" s="14">
        <v>14</v>
      </c>
      <c r="AB1433" s="2">
        <v>1</v>
      </c>
      <c r="AC1433" s="2">
        <v>4</v>
      </c>
      <c r="AD1433" s="2">
        <v>4</v>
      </c>
      <c r="AE1433" s="2">
        <v>8</v>
      </c>
      <c r="AF1433" s="2">
        <v>0</v>
      </c>
      <c r="AG1433" s="2">
        <v>0</v>
      </c>
      <c r="AH1433" s="16">
        <v>0</v>
      </c>
      <c r="AJ1433">
        <v>40</v>
      </c>
      <c r="AK1433">
        <v>27.1</v>
      </c>
      <c r="AR1433">
        <v>50</v>
      </c>
      <c r="AS1433">
        <v>35.86</v>
      </c>
    </row>
    <row r="1434" spans="1:45" x14ac:dyDescent="0.3">
      <c r="A1434">
        <v>3919</v>
      </c>
      <c r="B1434">
        <v>1977</v>
      </c>
      <c r="C1434" s="1">
        <f t="shared" si="132"/>
        <v>47</v>
      </c>
      <c r="D1434" t="s">
        <v>28</v>
      </c>
      <c r="E1434" t="s">
        <v>42</v>
      </c>
      <c r="F1434" s="4" t="s">
        <v>26</v>
      </c>
      <c r="G1434" t="s">
        <v>26</v>
      </c>
      <c r="H1434" s="20">
        <v>72309</v>
      </c>
      <c r="I1434" s="2">
        <f t="shared" si="133"/>
        <v>72.308999999999997</v>
      </c>
      <c r="J1434" s="2"/>
      <c r="K1434" s="2">
        <v>0</v>
      </c>
      <c r="L1434" s="2">
        <v>0</v>
      </c>
      <c r="M1434" s="16">
        <f t="shared" si="134"/>
        <v>0</v>
      </c>
      <c r="N1434" s="7">
        <v>41581</v>
      </c>
      <c r="O1434" s="4">
        <f t="shared" si="135"/>
        <v>1</v>
      </c>
      <c r="P1434" s="3">
        <f t="shared" si="136"/>
        <v>41581</v>
      </c>
      <c r="Q1434" s="4" t="str" cm="1">
        <f t="array" ref="Q1434">_xlfn.TEXTSPLIT(N1434,"/")</f>
        <v>41581</v>
      </c>
      <c r="R1434" s="5"/>
      <c r="S1434" s="5"/>
      <c r="T1434" s="5" t="e">
        <f t="shared" si="137"/>
        <v>#NUM!</v>
      </c>
      <c r="U1434">
        <v>64</v>
      </c>
      <c r="V1434" s="14">
        <v>960</v>
      </c>
      <c r="W1434" s="14">
        <v>0</v>
      </c>
      <c r="X1434" s="14">
        <v>883</v>
      </c>
      <c r="Y1434" s="14">
        <v>50</v>
      </c>
      <c r="Z1434" s="14">
        <v>38</v>
      </c>
      <c r="AA1434" s="14">
        <v>0</v>
      </c>
      <c r="AB1434" s="2">
        <v>1</v>
      </c>
      <c r="AC1434" s="2">
        <v>5</v>
      </c>
      <c r="AD1434" s="2">
        <v>8</v>
      </c>
      <c r="AE1434" s="2">
        <v>3</v>
      </c>
      <c r="AF1434" s="2">
        <v>1</v>
      </c>
      <c r="AG1434" s="2">
        <v>0</v>
      </c>
      <c r="AH1434" s="16">
        <v>1</v>
      </c>
      <c r="AJ1434">
        <v>46</v>
      </c>
      <c r="AK1434">
        <v>23.763000000000002</v>
      </c>
      <c r="AR1434">
        <v>50</v>
      </c>
      <c r="AS1434">
        <v>57.905999999999999</v>
      </c>
    </row>
    <row r="1435" spans="1:45" x14ac:dyDescent="0.3">
      <c r="A1435">
        <v>3916</v>
      </c>
      <c r="B1435">
        <v>1972</v>
      </c>
      <c r="C1435" s="1">
        <f t="shared" si="132"/>
        <v>52</v>
      </c>
      <c r="D1435" t="s">
        <v>25</v>
      </c>
      <c r="E1435" t="s">
        <v>34</v>
      </c>
      <c r="F1435" s="4" t="s">
        <v>32</v>
      </c>
      <c r="G1435" t="s">
        <v>32</v>
      </c>
      <c r="H1435" s="20">
        <v>49269</v>
      </c>
      <c r="I1435" s="2">
        <f t="shared" si="133"/>
        <v>49.268999999999998</v>
      </c>
      <c r="J1435" s="2"/>
      <c r="K1435" s="2">
        <v>1</v>
      </c>
      <c r="L1435" s="2">
        <v>0</v>
      </c>
      <c r="M1435" s="16">
        <f t="shared" si="134"/>
        <v>1</v>
      </c>
      <c r="N1435" s="6" t="s">
        <v>439</v>
      </c>
      <c r="O1435" s="4">
        <f t="shared" si="135"/>
        <v>2</v>
      </c>
      <c r="P1435" s="3">
        <f t="shared" si="136"/>
        <v>41136</v>
      </c>
      <c r="Q1435" s="4" t="str" cm="1">
        <f t="array" ref="Q1435:S1435">_xlfn.TEXTSPLIT(N1435,"/")</f>
        <v>8</v>
      </c>
      <c r="R1435" s="4" t="str">
        <v>15</v>
      </c>
      <c r="S1435" s="4" t="str">
        <v>12</v>
      </c>
      <c r="T1435" s="5">
        <f t="shared" si="137"/>
        <v>41136</v>
      </c>
      <c r="U1435">
        <v>92</v>
      </c>
      <c r="V1435" s="14">
        <v>639</v>
      </c>
      <c r="W1435" s="14">
        <v>8</v>
      </c>
      <c r="X1435" s="14">
        <v>166</v>
      </c>
      <c r="Y1435" s="14">
        <v>11</v>
      </c>
      <c r="Z1435" s="14">
        <v>8</v>
      </c>
      <c r="AA1435" s="14">
        <v>58</v>
      </c>
      <c r="AB1435" s="2">
        <v>3</v>
      </c>
      <c r="AC1435" s="2">
        <v>7</v>
      </c>
      <c r="AD1435" s="2">
        <v>12</v>
      </c>
      <c r="AE1435" s="2">
        <v>7</v>
      </c>
      <c r="AF1435" s="2">
        <v>0</v>
      </c>
      <c r="AG1435" s="2">
        <v>0</v>
      </c>
      <c r="AH1435" s="16">
        <v>0</v>
      </c>
      <c r="AJ1435">
        <v>58</v>
      </c>
      <c r="AK1435">
        <v>53.843000000000004</v>
      </c>
      <c r="AR1435">
        <v>48</v>
      </c>
      <c r="AS1435">
        <v>61.456000000000003</v>
      </c>
    </row>
    <row r="1436" spans="1:45" x14ac:dyDescent="0.3">
      <c r="A1436">
        <v>3910</v>
      </c>
      <c r="B1436">
        <v>1976</v>
      </c>
      <c r="C1436" s="1">
        <f t="shared" si="132"/>
        <v>48</v>
      </c>
      <c r="D1436" t="s">
        <v>25</v>
      </c>
      <c r="E1436" t="s">
        <v>22</v>
      </c>
      <c r="F1436" s="4" t="s">
        <v>23</v>
      </c>
      <c r="G1436" t="s">
        <v>23</v>
      </c>
      <c r="H1436" s="20">
        <v>83829</v>
      </c>
      <c r="I1436" s="2">
        <f t="shared" si="133"/>
        <v>83.828999999999994</v>
      </c>
      <c r="J1436" s="2"/>
      <c r="K1436" s="2">
        <v>0</v>
      </c>
      <c r="L1436" s="2">
        <v>0</v>
      </c>
      <c r="M1436" s="16">
        <f t="shared" si="134"/>
        <v>0</v>
      </c>
      <c r="N1436" s="7">
        <v>41496</v>
      </c>
      <c r="O1436" s="4">
        <f t="shared" si="135"/>
        <v>1</v>
      </c>
      <c r="P1436" s="3">
        <f t="shared" si="136"/>
        <v>41496</v>
      </c>
      <c r="Q1436" s="4" t="str" cm="1">
        <f t="array" ref="Q1436">_xlfn.TEXTSPLIT(N1436,"/")</f>
        <v>41496</v>
      </c>
      <c r="R1436" s="5"/>
      <c r="S1436" s="5"/>
      <c r="T1436" s="5" t="e">
        <f t="shared" si="137"/>
        <v>#NUM!</v>
      </c>
      <c r="U1436">
        <v>78</v>
      </c>
      <c r="V1436" s="14">
        <v>897</v>
      </c>
      <c r="W1436" s="14">
        <v>161</v>
      </c>
      <c r="X1436" s="14">
        <v>430</v>
      </c>
      <c r="Y1436" s="14">
        <v>186</v>
      </c>
      <c r="Z1436" s="14">
        <v>161</v>
      </c>
      <c r="AA1436" s="14">
        <v>27</v>
      </c>
      <c r="AB1436" s="2">
        <v>0</v>
      </c>
      <c r="AC1436" s="2">
        <v>4</v>
      </c>
      <c r="AD1436" s="2">
        <v>6</v>
      </c>
      <c r="AE1436" s="2">
        <v>1</v>
      </c>
      <c r="AF1436" s="2">
        <v>1</v>
      </c>
      <c r="AG1436" s="2">
        <v>0</v>
      </c>
      <c r="AH1436" s="16">
        <v>3</v>
      </c>
      <c r="AJ1436">
        <v>44</v>
      </c>
      <c r="AK1436">
        <v>20.193999999999999</v>
      </c>
      <c r="AR1436">
        <v>45</v>
      </c>
      <c r="AS1436">
        <v>77.582999999999998</v>
      </c>
    </row>
    <row r="1437" spans="1:45" x14ac:dyDescent="0.3">
      <c r="A1437">
        <v>3900</v>
      </c>
      <c r="B1437">
        <v>1973</v>
      </c>
      <c r="C1437" s="1">
        <f t="shared" si="132"/>
        <v>51</v>
      </c>
      <c r="D1437" t="s">
        <v>28</v>
      </c>
      <c r="E1437" t="s">
        <v>22</v>
      </c>
      <c r="F1437" s="4" t="s">
        <v>29</v>
      </c>
      <c r="G1437" t="s">
        <v>29</v>
      </c>
      <c r="H1437" s="20">
        <v>65685</v>
      </c>
      <c r="I1437" s="2">
        <f t="shared" si="133"/>
        <v>65.685000000000002</v>
      </c>
      <c r="J1437" s="2"/>
      <c r="K1437" s="2">
        <v>0</v>
      </c>
      <c r="L1437" s="2">
        <v>1</v>
      </c>
      <c r="M1437" s="16">
        <f t="shared" si="134"/>
        <v>1</v>
      </c>
      <c r="N1437" s="6" t="s">
        <v>67</v>
      </c>
      <c r="O1437" s="4">
        <f t="shared" si="135"/>
        <v>2</v>
      </c>
      <c r="P1437" s="3">
        <f t="shared" si="136"/>
        <v>41727</v>
      </c>
      <c r="Q1437" s="4" t="str" cm="1">
        <f t="array" ref="Q1437:S1437">_xlfn.TEXTSPLIT(N1437,"/")</f>
        <v>3</v>
      </c>
      <c r="R1437" s="4" t="str">
        <v>29</v>
      </c>
      <c r="S1437" s="4" t="str">
        <v>14</v>
      </c>
      <c r="T1437" s="5">
        <f t="shared" si="137"/>
        <v>41727</v>
      </c>
      <c r="U1437">
        <v>54</v>
      </c>
      <c r="V1437" s="14">
        <v>642</v>
      </c>
      <c r="W1437" s="14">
        <v>14</v>
      </c>
      <c r="X1437" s="14">
        <v>49</v>
      </c>
      <c r="Y1437" s="14">
        <v>0</v>
      </c>
      <c r="Z1437" s="14">
        <v>7</v>
      </c>
      <c r="AA1437" s="14">
        <v>57</v>
      </c>
      <c r="AB1437" s="2">
        <v>1</v>
      </c>
      <c r="AC1437" s="2">
        <v>9</v>
      </c>
      <c r="AD1437" s="2">
        <v>9</v>
      </c>
      <c r="AE1437" s="2">
        <v>5</v>
      </c>
      <c r="AF1437" s="2">
        <v>0</v>
      </c>
      <c r="AG1437" s="2">
        <v>0</v>
      </c>
      <c r="AH1437" s="16">
        <v>0</v>
      </c>
      <c r="AJ1437">
        <v>63</v>
      </c>
      <c r="AK1437">
        <v>79.53</v>
      </c>
      <c r="AR1437">
        <v>33</v>
      </c>
      <c r="AS1437">
        <v>35.765000000000001</v>
      </c>
    </row>
    <row r="1438" spans="1:45" x14ac:dyDescent="0.3">
      <c r="A1438">
        <v>3896</v>
      </c>
      <c r="B1438">
        <v>1985</v>
      </c>
      <c r="C1438" s="1">
        <f t="shared" si="132"/>
        <v>39</v>
      </c>
      <c r="D1438" t="s">
        <v>25</v>
      </c>
      <c r="E1438" t="s">
        <v>22</v>
      </c>
      <c r="F1438" s="4" t="s">
        <v>29</v>
      </c>
      <c r="G1438" t="s">
        <v>29</v>
      </c>
      <c r="H1438" s="20">
        <v>27255</v>
      </c>
      <c r="I1438" s="2">
        <f t="shared" si="133"/>
        <v>27.254999999999999</v>
      </c>
      <c r="J1438" s="2"/>
      <c r="K1438" s="2">
        <v>1</v>
      </c>
      <c r="L1438" s="2">
        <v>0</v>
      </c>
      <c r="M1438" s="16">
        <f t="shared" si="134"/>
        <v>1</v>
      </c>
      <c r="N1438" s="7">
        <v>41466</v>
      </c>
      <c r="O1438" s="4">
        <f t="shared" si="135"/>
        <v>1</v>
      </c>
      <c r="P1438" s="3">
        <f t="shared" si="136"/>
        <v>41466</v>
      </c>
      <c r="Q1438" s="4" t="str" cm="1">
        <f t="array" ref="Q1438">_xlfn.TEXTSPLIT(N1438,"/")</f>
        <v>41466</v>
      </c>
      <c r="R1438" s="5"/>
      <c r="S1438" s="5"/>
      <c r="T1438" s="5" t="e">
        <f t="shared" si="137"/>
        <v>#NUM!</v>
      </c>
      <c r="U1438">
        <v>3</v>
      </c>
      <c r="V1438" s="14">
        <v>22</v>
      </c>
      <c r="W1438" s="14">
        <v>1</v>
      </c>
      <c r="X1438" s="14">
        <v>11</v>
      </c>
      <c r="Y1438" s="14">
        <v>0</v>
      </c>
      <c r="Z1438" s="14">
        <v>1</v>
      </c>
      <c r="AA1438" s="14">
        <v>2</v>
      </c>
      <c r="AB1438" s="2">
        <v>1</v>
      </c>
      <c r="AC1438" s="2">
        <v>1</v>
      </c>
      <c r="AD1438" s="2">
        <v>3</v>
      </c>
      <c r="AE1438" s="2">
        <v>7</v>
      </c>
      <c r="AF1438" s="2">
        <v>0</v>
      </c>
      <c r="AG1438" s="2">
        <v>0</v>
      </c>
      <c r="AH1438" s="16">
        <v>0</v>
      </c>
      <c r="AJ1438">
        <v>55</v>
      </c>
      <c r="AK1438">
        <v>63.841000000000001</v>
      </c>
      <c r="AR1438">
        <v>54</v>
      </c>
      <c r="AS1438">
        <v>72.679000000000002</v>
      </c>
    </row>
    <row r="1439" spans="1:45" x14ac:dyDescent="0.3">
      <c r="A1439">
        <v>3887</v>
      </c>
      <c r="B1439">
        <v>1971</v>
      </c>
      <c r="C1439" s="1">
        <f t="shared" si="132"/>
        <v>53</v>
      </c>
      <c r="D1439" t="s">
        <v>40</v>
      </c>
      <c r="E1439" t="s">
        <v>22</v>
      </c>
      <c r="F1439" s="4" t="s">
        <v>26</v>
      </c>
      <c r="G1439" t="s">
        <v>26</v>
      </c>
      <c r="H1439" s="20">
        <v>27242</v>
      </c>
      <c r="I1439" s="2">
        <f t="shared" si="133"/>
        <v>27.242000000000001</v>
      </c>
      <c r="J1439" s="2"/>
      <c r="K1439" s="2">
        <v>1</v>
      </c>
      <c r="L1439" s="2">
        <v>0</v>
      </c>
      <c r="M1439" s="16">
        <f t="shared" si="134"/>
        <v>1</v>
      </c>
      <c r="N1439" s="7">
        <v>41224</v>
      </c>
      <c r="O1439" s="4">
        <f t="shared" si="135"/>
        <v>1</v>
      </c>
      <c r="P1439" s="3">
        <f t="shared" si="136"/>
        <v>41224</v>
      </c>
      <c r="Q1439" s="4" t="str" cm="1">
        <f t="array" ref="Q1439">_xlfn.TEXTSPLIT(N1439,"/")</f>
        <v>41224</v>
      </c>
      <c r="R1439" s="5"/>
      <c r="S1439" s="5"/>
      <c r="T1439" s="5" t="e">
        <f t="shared" si="137"/>
        <v>#NUM!</v>
      </c>
      <c r="U1439">
        <v>2</v>
      </c>
      <c r="V1439" s="14">
        <v>3</v>
      </c>
      <c r="W1439" s="14">
        <v>17</v>
      </c>
      <c r="X1439" s="14">
        <v>26</v>
      </c>
      <c r="Y1439" s="14">
        <v>20</v>
      </c>
      <c r="Z1439" s="14">
        <v>1</v>
      </c>
      <c r="AA1439" s="14">
        <v>39</v>
      </c>
      <c r="AB1439" s="2">
        <v>2</v>
      </c>
      <c r="AC1439" s="2">
        <v>2</v>
      </c>
      <c r="AD1439" s="2">
        <v>3</v>
      </c>
      <c r="AE1439" s="2">
        <v>9</v>
      </c>
      <c r="AF1439" s="2">
        <v>1</v>
      </c>
      <c r="AG1439" s="2">
        <v>0</v>
      </c>
      <c r="AH1439" s="16">
        <v>0</v>
      </c>
      <c r="AJ1439">
        <v>47</v>
      </c>
      <c r="AK1439">
        <v>72.308999999999997</v>
      </c>
      <c r="AR1439">
        <v>65</v>
      </c>
      <c r="AS1439">
        <v>71.963999999999999</v>
      </c>
    </row>
    <row r="1440" spans="1:45" x14ac:dyDescent="0.3">
      <c r="A1440">
        <v>3885</v>
      </c>
      <c r="B1440">
        <v>1984</v>
      </c>
      <c r="C1440" s="1">
        <f t="shared" si="132"/>
        <v>40</v>
      </c>
      <c r="D1440" t="s">
        <v>25</v>
      </c>
      <c r="E1440" t="s">
        <v>34</v>
      </c>
      <c r="F1440" s="4" t="s">
        <v>29</v>
      </c>
      <c r="G1440" t="s">
        <v>29</v>
      </c>
      <c r="H1440" s="20">
        <v>33569</v>
      </c>
      <c r="I1440" s="2">
        <f t="shared" si="133"/>
        <v>33.569000000000003</v>
      </c>
      <c r="J1440" s="2"/>
      <c r="K1440" s="2">
        <v>1</v>
      </c>
      <c r="L1440" s="2">
        <v>0</v>
      </c>
      <c r="M1440" s="16">
        <f t="shared" si="134"/>
        <v>1</v>
      </c>
      <c r="N1440" s="6" t="s">
        <v>44</v>
      </c>
      <c r="O1440" s="4">
        <f t="shared" si="135"/>
        <v>2</v>
      </c>
      <c r="P1440" s="3">
        <f t="shared" si="136"/>
        <v>41563</v>
      </c>
      <c r="Q1440" s="4" t="str" cm="1">
        <f t="array" ref="Q1440:S1440">_xlfn.TEXTSPLIT(N1440,"/")</f>
        <v>10</v>
      </c>
      <c r="R1440" s="4" t="str">
        <v>16</v>
      </c>
      <c r="S1440" s="4" t="str">
        <v>13</v>
      </c>
      <c r="T1440" s="5">
        <f t="shared" si="137"/>
        <v>41563</v>
      </c>
      <c r="U1440">
        <v>10</v>
      </c>
      <c r="V1440" s="14">
        <v>16</v>
      </c>
      <c r="W1440" s="14">
        <v>2</v>
      </c>
      <c r="X1440" s="14">
        <v>18</v>
      </c>
      <c r="Y1440" s="14">
        <v>3</v>
      </c>
      <c r="Z1440" s="14">
        <v>0</v>
      </c>
      <c r="AA1440" s="14">
        <v>24</v>
      </c>
      <c r="AB1440" s="2">
        <v>1</v>
      </c>
      <c r="AC1440" s="2">
        <v>1</v>
      </c>
      <c r="AD1440" s="2">
        <v>2</v>
      </c>
      <c r="AE1440" s="2">
        <v>8</v>
      </c>
      <c r="AF1440" s="2">
        <v>1</v>
      </c>
      <c r="AG1440" s="2">
        <v>0</v>
      </c>
      <c r="AH1440" s="16">
        <v>1</v>
      </c>
      <c r="AJ1440">
        <v>54</v>
      </c>
      <c r="AK1440">
        <v>42.731000000000002</v>
      </c>
      <c r="AR1440">
        <v>47</v>
      </c>
      <c r="AS1440">
        <v>37.697000000000003</v>
      </c>
    </row>
    <row r="1441" spans="1:45" x14ac:dyDescent="0.3">
      <c r="A1441">
        <v>3878</v>
      </c>
      <c r="B1441">
        <v>1981</v>
      </c>
      <c r="C1441" s="1">
        <f t="shared" si="132"/>
        <v>43</v>
      </c>
      <c r="D1441" t="s">
        <v>25</v>
      </c>
      <c r="E1441" t="s">
        <v>36</v>
      </c>
      <c r="F1441" s="4" t="s">
        <v>26</v>
      </c>
      <c r="G1441" t="s">
        <v>26</v>
      </c>
      <c r="H1441" s="20">
        <v>31859</v>
      </c>
      <c r="I1441" s="2">
        <f t="shared" si="133"/>
        <v>31.859000000000002</v>
      </c>
      <c r="J1441" s="2"/>
      <c r="K1441" s="2">
        <v>1</v>
      </c>
      <c r="L1441" s="2">
        <v>0</v>
      </c>
      <c r="M1441" s="16">
        <f t="shared" si="134"/>
        <v>1</v>
      </c>
      <c r="N1441" s="6" t="s">
        <v>81</v>
      </c>
      <c r="O1441" s="4">
        <f t="shared" si="135"/>
        <v>2</v>
      </c>
      <c r="P1441" s="3">
        <f t="shared" si="136"/>
        <v>41697</v>
      </c>
      <c r="Q1441" s="4" t="str" cm="1">
        <f t="array" ref="Q1441:S1441">_xlfn.TEXTSPLIT(N1441,"/")</f>
        <v>2</v>
      </c>
      <c r="R1441" s="4" t="str">
        <v>27</v>
      </c>
      <c r="S1441" s="4" t="str">
        <v>14</v>
      </c>
      <c r="T1441" s="5">
        <f t="shared" si="137"/>
        <v>41697</v>
      </c>
      <c r="U1441">
        <v>3</v>
      </c>
      <c r="V1441" s="14">
        <v>3</v>
      </c>
      <c r="W1441" s="14">
        <v>4</v>
      </c>
      <c r="X1441" s="14">
        <v>7</v>
      </c>
      <c r="Y1441" s="14">
        <v>15</v>
      </c>
      <c r="Z1441" s="14">
        <v>8</v>
      </c>
      <c r="AA1441" s="14">
        <v>11</v>
      </c>
      <c r="AB1441" s="2">
        <v>1</v>
      </c>
      <c r="AC1441" s="2">
        <v>1</v>
      </c>
      <c r="AD1441" s="2">
        <v>3</v>
      </c>
      <c r="AE1441" s="2">
        <v>7</v>
      </c>
      <c r="AF1441" s="2">
        <v>0</v>
      </c>
      <c r="AG1441" s="2">
        <v>0</v>
      </c>
      <c r="AH1441" s="16">
        <v>0</v>
      </c>
      <c r="AJ1441">
        <v>51</v>
      </c>
      <c r="AK1441">
        <v>56.720999999999997</v>
      </c>
      <c r="AR1441">
        <v>59</v>
      </c>
      <c r="AS1441">
        <v>60.597000000000001</v>
      </c>
    </row>
    <row r="1442" spans="1:45" x14ac:dyDescent="0.3">
      <c r="A1442">
        <v>3870</v>
      </c>
      <c r="B1442">
        <v>1979</v>
      </c>
      <c r="C1442" s="1">
        <f t="shared" si="132"/>
        <v>45</v>
      </c>
      <c r="D1442" t="s">
        <v>38</v>
      </c>
      <c r="E1442" t="s">
        <v>36</v>
      </c>
      <c r="F1442" s="4" t="s">
        <v>32</v>
      </c>
      <c r="G1442" t="s">
        <v>32</v>
      </c>
      <c r="H1442" s="20">
        <v>63855</v>
      </c>
      <c r="I1442" s="2">
        <f t="shared" si="133"/>
        <v>63.854999999999997</v>
      </c>
      <c r="J1442" s="2"/>
      <c r="K1442" s="2">
        <v>0</v>
      </c>
      <c r="L1442" s="2">
        <v>0</v>
      </c>
      <c r="M1442" s="16">
        <f t="shared" si="134"/>
        <v>0</v>
      </c>
      <c r="N1442" s="7">
        <v>41519</v>
      </c>
      <c r="O1442" s="4">
        <f t="shared" si="135"/>
        <v>1</v>
      </c>
      <c r="P1442" s="3">
        <f t="shared" si="136"/>
        <v>41519</v>
      </c>
      <c r="Q1442" s="4" t="str" cm="1">
        <f t="array" ref="Q1442">_xlfn.TEXTSPLIT(N1442,"/")</f>
        <v>41519</v>
      </c>
      <c r="R1442" s="5"/>
      <c r="S1442" s="5"/>
      <c r="T1442" s="5" t="e">
        <f t="shared" si="137"/>
        <v>#NUM!</v>
      </c>
      <c r="U1442">
        <v>28</v>
      </c>
      <c r="V1442" s="14">
        <v>359</v>
      </c>
      <c r="W1442" s="14">
        <v>35</v>
      </c>
      <c r="X1442" s="14">
        <v>314</v>
      </c>
      <c r="Y1442" s="14">
        <v>93</v>
      </c>
      <c r="Z1442" s="14">
        <v>116</v>
      </c>
      <c r="AA1442" s="14">
        <v>89</v>
      </c>
      <c r="AB1442" s="2">
        <v>1</v>
      </c>
      <c r="AC1442" s="2">
        <v>7</v>
      </c>
      <c r="AD1442" s="2">
        <v>13</v>
      </c>
      <c r="AE1442" s="2">
        <v>4</v>
      </c>
      <c r="AF1442" s="2">
        <v>0</v>
      </c>
      <c r="AG1442" s="2">
        <v>0</v>
      </c>
      <c r="AH1442" s="16">
        <v>0</v>
      </c>
      <c r="AJ1442">
        <v>55</v>
      </c>
      <c r="AK1442">
        <v>63.841000000000001</v>
      </c>
      <c r="AR1442">
        <v>56</v>
      </c>
      <c r="AS1442">
        <v>44.930999999999997</v>
      </c>
    </row>
    <row r="1443" spans="1:45" hidden="1" x14ac:dyDescent="0.3">
      <c r="A1443">
        <v>3867</v>
      </c>
      <c r="B1443">
        <v>1948</v>
      </c>
      <c r="C1443" s="1">
        <f t="shared" si="132"/>
        <v>76</v>
      </c>
      <c r="D1443" t="s">
        <v>25</v>
      </c>
      <c r="E1443" t="s">
        <v>34</v>
      </c>
      <c r="F1443" s="4" t="s">
        <v>32</v>
      </c>
      <c r="G1443" t="s">
        <v>32</v>
      </c>
      <c r="H1443" s="20">
        <v>73059</v>
      </c>
      <c r="I1443" s="2">
        <f t="shared" si="133"/>
        <v>73.058999999999997</v>
      </c>
      <c r="J1443" s="2"/>
      <c r="K1443" s="2">
        <v>0</v>
      </c>
      <c r="L1443" s="2">
        <v>1</v>
      </c>
      <c r="M1443" s="16">
        <f t="shared" si="134"/>
        <v>1</v>
      </c>
      <c r="N1443" s="6" t="s">
        <v>70</v>
      </c>
      <c r="O1443" s="4">
        <f t="shared" si="135"/>
        <v>2</v>
      </c>
      <c r="P1443" s="3">
        <f t="shared" si="136"/>
        <v>41517</v>
      </c>
      <c r="Q1443" s="4" t="str" cm="1">
        <f t="array" ref="Q1443:S1443">_xlfn.TEXTSPLIT(N1443,"/")</f>
        <v>8</v>
      </c>
      <c r="R1443" s="4" t="str">
        <v>31</v>
      </c>
      <c r="S1443" s="4" t="str">
        <v>13</v>
      </c>
      <c r="T1443" s="5">
        <f t="shared" si="137"/>
        <v>41517</v>
      </c>
      <c r="U1443">
        <v>36</v>
      </c>
      <c r="V1443" s="14">
        <v>410</v>
      </c>
      <c r="W1443" s="14">
        <v>112</v>
      </c>
      <c r="X1443" s="14">
        <v>420</v>
      </c>
      <c r="Y1443" s="14">
        <v>0</v>
      </c>
      <c r="Z1443" s="14">
        <v>82</v>
      </c>
      <c r="AA1443" s="14">
        <v>71</v>
      </c>
      <c r="AB1443" s="2">
        <v>1</v>
      </c>
      <c r="AC1443" s="2">
        <v>9</v>
      </c>
      <c r="AD1443" s="2">
        <v>13</v>
      </c>
      <c r="AE1443" s="2">
        <v>4</v>
      </c>
      <c r="AF1443" s="2">
        <v>0</v>
      </c>
      <c r="AG1443" s="2">
        <v>0</v>
      </c>
      <c r="AH1443" s="16">
        <v>0</v>
      </c>
      <c r="AJ1443">
        <v>66</v>
      </c>
      <c r="AK1443">
        <v>66.635999999999996</v>
      </c>
      <c r="AR1443">
        <v>49</v>
      </c>
      <c r="AS1443">
        <v>63.158999999999999</v>
      </c>
    </row>
    <row r="1444" spans="1:45" x14ac:dyDescent="0.3">
      <c r="A1444">
        <v>3865</v>
      </c>
      <c r="B1444">
        <v>1978</v>
      </c>
      <c r="C1444" s="1">
        <f t="shared" si="132"/>
        <v>46</v>
      </c>
      <c r="D1444" t="s">
        <v>28</v>
      </c>
      <c r="E1444" t="s">
        <v>36</v>
      </c>
      <c r="F1444" s="4" t="s">
        <v>32</v>
      </c>
      <c r="G1444" t="s">
        <v>32</v>
      </c>
      <c r="H1444" s="20">
        <v>20981</v>
      </c>
      <c r="I1444" s="2">
        <f t="shared" si="133"/>
        <v>20.981000000000002</v>
      </c>
      <c r="J1444" s="2"/>
      <c r="K1444" s="2">
        <v>0</v>
      </c>
      <c r="L1444" s="2">
        <v>0</v>
      </c>
      <c r="M1444" s="16">
        <f t="shared" si="134"/>
        <v>0</v>
      </c>
      <c r="N1444" s="6" t="s">
        <v>186</v>
      </c>
      <c r="O1444" s="4">
        <f t="shared" si="135"/>
        <v>2</v>
      </c>
      <c r="P1444" s="3">
        <f t="shared" si="136"/>
        <v>41394</v>
      </c>
      <c r="Q1444" s="4" t="str" cm="1">
        <f t="array" ref="Q1444:S1444">_xlfn.TEXTSPLIT(N1444,"/")</f>
        <v>4</v>
      </c>
      <c r="R1444" s="4" t="str">
        <v>30</v>
      </c>
      <c r="S1444" s="4" t="str">
        <v>13</v>
      </c>
      <c r="T1444" s="5">
        <f t="shared" si="137"/>
        <v>41394</v>
      </c>
      <c r="U1444">
        <v>14</v>
      </c>
      <c r="V1444" s="14">
        <v>2</v>
      </c>
      <c r="W1444" s="14">
        <v>12</v>
      </c>
      <c r="X1444" s="14">
        <v>10</v>
      </c>
      <c r="Y1444" s="14">
        <v>6</v>
      </c>
      <c r="Z1444" s="14">
        <v>13</v>
      </c>
      <c r="AA1444" s="14">
        <v>30</v>
      </c>
      <c r="AB1444" s="2">
        <v>1</v>
      </c>
      <c r="AC1444" s="2">
        <v>3</v>
      </c>
      <c r="AD1444" s="2">
        <v>2</v>
      </c>
      <c r="AE1444" s="2">
        <v>8</v>
      </c>
      <c r="AF1444" s="2">
        <v>1</v>
      </c>
      <c r="AG1444" s="2">
        <v>0</v>
      </c>
      <c r="AH1444" s="16">
        <v>0</v>
      </c>
      <c r="AJ1444">
        <v>68</v>
      </c>
      <c r="AK1444">
        <v>80.316999999999993</v>
      </c>
      <c r="AR1444">
        <v>36</v>
      </c>
      <c r="AS1444">
        <v>21.062999999999999</v>
      </c>
    </row>
    <row r="1445" spans="1:45" hidden="1" x14ac:dyDescent="0.3">
      <c r="A1445">
        <v>3859</v>
      </c>
      <c r="B1445">
        <v>1948</v>
      </c>
      <c r="C1445" s="1">
        <f t="shared" si="132"/>
        <v>76</v>
      </c>
      <c r="D1445" t="s">
        <v>47</v>
      </c>
      <c r="E1445" t="s">
        <v>34</v>
      </c>
      <c r="F1445" s="4" t="s">
        <v>32</v>
      </c>
      <c r="G1445" t="s">
        <v>32</v>
      </c>
      <c r="H1445" s="20">
        <v>73059</v>
      </c>
      <c r="I1445" s="2">
        <f t="shared" si="133"/>
        <v>73.058999999999997</v>
      </c>
      <c r="J1445" s="2"/>
      <c r="K1445" s="2">
        <v>0</v>
      </c>
      <c r="L1445" s="2">
        <v>1</v>
      </c>
      <c r="M1445" s="16">
        <f t="shared" si="134"/>
        <v>1</v>
      </c>
      <c r="N1445" s="6" t="s">
        <v>70</v>
      </c>
      <c r="O1445" s="4">
        <f t="shared" si="135"/>
        <v>2</v>
      </c>
      <c r="P1445" s="3">
        <f t="shared" si="136"/>
        <v>41517</v>
      </c>
      <c r="Q1445" s="4" t="str" cm="1">
        <f t="array" ref="Q1445:S1445">_xlfn.TEXTSPLIT(N1445,"/")</f>
        <v>8</v>
      </c>
      <c r="R1445" s="4" t="str">
        <v>31</v>
      </c>
      <c r="S1445" s="4" t="str">
        <v>13</v>
      </c>
      <c r="T1445" s="5">
        <f t="shared" si="137"/>
        <v>41517</v>
      </c>
      <c r="U1445">
        <v>36</v>
      </c>
      <c r="V1445" s="14">
        <v>410</v>
      </c>
      <c r="W1445" s="14">
        <v>112</v>
      </c>
      <c r="X1445" s="14">
        <v>420</v>
      </c>
      <c r="Y1445" s="14">
        <v>0</v>
      </c>
      <c r="Z1445" s="14">
        <v>82</v>
      </c>
      <c r="AA1445" s="14">
        <v>71</v>
      </c>
      <c r="AB1445" s="2">
        <v>1</v>
      </c>
      <c r="AC1445" s="2">
        <v>9</v>
      </c>
      <c r="AD1445" s="2">
        <v>13</v>
      </c>
      <c r="AE1445" s="2">
        <v>4</v>
      </c>
      <c r="AF1445" s="2">
        <v>0</v>
      </c>
      <c r="AG1445" s="2">
        <v>0</v>
      </c>
      <c r="AH1445" s="16">
        <v>0</v>
      </c>
      <c r="AJ1445">
        <v>58</v>
      </c>
      <c r="AK1445">
        <v>40.76</v>
      </c>
      <c r="AR1445">
        <v>55</v>
      </c>
      <c r="AS1445">
        <v>34.052999999999997</v>
      </c>
    </row>
    <row r="1446" spans="1:45" x14ac:dyDescent="0.3">
      <c r="A1446">
        <v>3856</v>
      </c>
      <c r="B1446">
        <v>1961</v>
      </c>
      <c r="C1446" s="1">
        <f t="shared" si="132"/>
        <v>63</v>
      </c>
      <c r="D1446" t="s">
        <v>25</v>
      </c>
      <c r="E1446" t="s">
        <v>22</v>
      </c>
      <c r="F1446" s="4" t="s">
        <v>32</v>
      </c>
      <c r="G1446" t="s">
        <v>32</v>
      </c>
      <c r="H1446" s="20">
        <v>63381</v>
      </c>
      <c r="I1446" s="2">
        <f t="shared" si="133"/>
        <v>63.381</v>
      </c>
      <c r="J1446" s="2"/>
      <c r="K1446" s="2">
        <v>0</v>
      </c>
      <c r="L1446" s="2">
        <v>1</v>
      </c>
      <c r="M1446" s="16">
        <f t="shared" si="134"/>
        <v>1</v>
      </c>
      <c r="N1446" s="7">
        <v>41039</v>
      </c>
      <c r="O1446" s="4">
        <f t="shared" si="135"/>
        <v>1</v>
      </c>
      <c r="P1446" s="3">
        <f t="shared" si="136"/>
        <v>41039</v>
      </c>
      <c r="Q1446" s="4" t="str" cm="1">
        <f t="array" ref="Q1446">_xlfn.TEXTSPLIT(N1446,"/")</f>
        <v>41039</v>
      </c>
      <c r="R1446" s="5"/>
      <c r="S1446" s="5"/>
      <c r="T1446" s="5" t="e">
        <f t="shared" si="137"/>
        <v>#NUM!</v>
      </c>
      <c r="U1446">
        <v>78</v>
      </c>
      <c r="V1446" s="14">
        <v>571</v>
      </c>
      <c r="W1446" s="14">
        <v>50</v>
      </c>
      <c r="X1446" s="14">
        <v>142</v>
      </c>
      <c r="Y1446" s="14">
        <v>33</v>
      </c>
      <c r="Z1446" s="14">
        <v>50</v>
      </c>
      <c r="AA1446" s="14">
        <v>159</v>
      </c>
      <c r="AB1446" s="2">
        <v>4</v>
      </c>
      <c r="AC1446" s="2">
        <v>4</v>
      </c>
      <c r="AD1446" s="2">
        <v>13</v>
      </c>
      <c r="AE1446" s="2">
        <v>2</v>
      </c>
      <c r="AF1446" s="2">
        <v>0</v>
      </c>
      <c r="AG1446" s="2">
        <v>0</v>
      </c>
      <c r="AH1446" s="16">
        <v>0</v>
      </c>
      <c r="AJ1446">
        <v>52</v>
      </c>
      <c r="AK1446">
        <v>42.835000000000001</v>
      </c>
      <c r="AR1446">
        <v>52</v>
      </c>
      <c r="AS1446">
        <v>45.683999999999997</v>
      </c>
    </row>
    <row r="1447" spans="1:45" x14ac:dyDescent="0.3">
      <c r="A1447">
        <v>3855</v>
      </c>
      <c r="B1447">
        <v>1964</v>
      </c>
      <c r="C1447" s="1">
        <f t="shared" si="132"/>
        <v>60</v>
      </c>
      <c r="D1447" t="s">
        <v>28</v>
      </c>
      <c r="E1447" t="s">
        <v>22</v>
      </c>
      <c r="F1447" s="4" t="s">
        <v>29</v>
      </c>
      <c r="G1447" t="s">
        <v>29</v>
      </c>
      <c r="H1447" s="20">
        <v>22419</v>
      </c>
      <c r="I1447" s="2">
        <f t="shared" si="133"/>
        <v>22.419</v>
      </c>
      <c r="J1447" s="2"/>
      <c r="K1447" s="2">
        <v>0</v>
      </c>
      <c r="L1447" s="2">
        <v>0</v>
      </c>
      <c r="M1447" s="16">
        <f t="shared" si="134"/>
        <v>0</v>
      </c>
      <c r="N1447" s="6" t="s">
        <v>166</v>
      </c>
      <c r="O1447" s="4">
        <f t="shared" si="135"/>
        <v>2</v>
      </c>
      <c r="P1447" s="3">
        <f t="shared" si="136"/>
        <v>41382</v>
      </c>
      <c r="Q1447" s="4" t="str" cm="1">
        <f t="array" ref="Q1447:S1447">_xlfn.TEXTSPLIT(N1447,"/")</f>
        <v>4</v>
      </c>
      <c r="R1447" s="4" t="str">
        <v>18</v>
      </c>
      <c r="S1447" s="4" t="str">
        <v>13</v>
      </c>
      <c r="T1447" s="5">
        <f t="shared" si="137"/>
        <v>41382</v>
      </c>
      <c r="U1447">
        <v>74</v>
      </c>
      <c r="V1447" s="14">
        <v>30</v>
      </c>
      <c r="W1447" s="14">
        <v>3</v>
      </c>
      <c r="X1447" s="14">
        <v>47</v>
      </c>
      <c r="Y1447" s="14">
        <v>19</v>
      </c>
      <c r="Z1447" s="14">
        <v>21</v>
      </c>
      <c r="AA1447" s="14">
        <v>42</v>
      </c>
      <c r="AB1447" s="2">
        <v>1</v>
      </c>
      <c r="AC1447" s="2">
        <v>3</v>
      </c>
      <c r="AD1447" s="2">
        <v>2</v>
      </c>
      <c r="AE1447" s="2">
        <v>8</v>
      </c>
      <c r="AF1447" s="2">
        <v>0</v>
      </c>
      <c r="AG1447" s="2">
        <v>0</v>
      </c>
      <c r="AH1447" s="16">
        <v>0</v>
      </c>
      <c r="AJ1447">
        <v>54</v>
      </c>
      <c r="AK1447">
        <v>55.212000000000003</v>
      </c>
      <c r="AR1447">
        <v>58</v>
      </c>
      <c r="AS1447">
        <v>84.617999999999995</v>
      </c>
    </row>
    <row r="1448" spans="1:45" x14ac:dyDescent="0.3">
      <c r="A1448">
        <v>3852</v>
      </c>
      <c r="B1448">
        <v>1962</v>
      </c>
      <c r="C1448" s="1">
        <f t="shared" si="132"/>
        <v>62</v>
      </c>
      <c r="D1448" t="s">
        <v>40</v>
      </c>
      <c r="E1448" t="s">
        <v>42</v>
      </c>
      <c r="F1448" s="4" t="s">
        <v>32</v>
      </c>
      <c r="G1448" t="s">
        <v>32</v>
      </c>
      <c r="H1448" s="20">
        <v>74881</v>
      </c>
      <c r="I1448" s="2">
        <f t="shared" si="133"/>
        <v>74.881</v>
      </c>
      <c r="J1448" s="2"/>
      <c r="K1448" s="2">
        <v>1</v>
      </c>
      <c r="L1448" s="2">
        <v>1</v>
      </c>
      <c r="M1448" s="16">
        <f t="shared" si="134"/>
        <v>2</v>
      </c>
      <c r="N1448" s="7">
        <v>41489</v>
      </c>
      <c r="O1448" s="4">
        <f t="shared" si="135"/>
        <v>1</v>
      </c>
      <c r="P1448" s="3">
        <f t="shared" si="136"/>
        <v>41489</v>
      </c>
      <c r="Q1448" s="4" t="str" cm="1">
        <f t="array" ref="Q1448">_xlfn.TEXTSPLIT(N1448,"/")</f>
        <v>41489</v>
      </c>
      <c r="R1448" s="5"/>
      <c r="S1448" s="5"/>
      <c r="T1448" s="5" t="e">
        <f t="shared" si="137"/>
        <v>#NUM!</v>
      </c>
      <c r="U1448">
        <v>48</v>
      </c>
      <c r="V1448" s="14">
        <v>505</v>
      </c>
      <c r="W1448" s="14">
        <v>72</v>
      </c>
      <c r="X1448" s="14">
        <v>270</v>
      </c>
      <c r="Y1448" s="14">
        <v>36</v>
      </c>
      <c r="Z1448" s="14">
        <v>27</v>
      </c>
      <c r="AA1448" s="14">
        <v>54</v>
      </c>
      <c r="AB1448" s="2">
        <v>4</v>
      </c>
      <c r="AC1448" s="2">
        <v>9</v>
      </c>
      <c r="AD1448" s="2">
        <v>12</v>
      </c>
      <c r="AE1448" s="2">
        <v>5</v>
      </c>
      <c r="AF1448" s="2">
        <v>0</v>
      </c>
      <c r="AG1448" s="2">
        <v>0</v>
      </c>
      <c r="AH1448" s="16">
        <v>0</v>
      </c>
      <c r="AJ1448">
        <v>54</v>
      </c>
      <c r="AK1448">
        <v>54.802999999999997</v>
      </c>
      <c r="AR1448">
        <v>50</v>
      </c>
      <c r="AS1448">
        <v>55.012</v>
      </c>
    </row>
    <row r="1449" spans="1:45" x14ac:dyDescent="0.3">
      <c r="A1449">
        <v>3850</v>
      </c>
      <c r="B1449">
        <v>1964</v>
      </c>
      <c r="C1449" s="1">
        <f t="shared" si="132"/>
        <v>60</v>
      </c>
      <c r="D1449" t="s">
        <v>40</v>
      </c>
      <c r="E1449" t="s">
        <v>66</v>
      </c>
      <c r="F1449" s="4" t="s">
        <v>32</v>
      </c>
      <c r="G1449" t="s">
        <v>32</v>
      </c>
      <c r="H1449" s="20">
        <v>14918</v>
      </c>
      <c r="I1449" s="2">
        <f t="shared" si="133"/>
        <v>14.917999999999999</v>
      </c>
      <c r="J1449" s="2"/>
      <c r="K1449" s="2">
        <v>0</v>
      </c>
      <c r="L1449" s="2">
        <v>1</v>
      </c>
      <c r="M1449" s="16">
        <f t="shared" si="134"/>
        <v>1</v>
      </c>
      <c r="N1449" s="7">
        <v>41102</v>
      </c>
      <c r="O1449" s="4">
        <f t="shared" si="135"/>
        <v>1</v>
      </c>
      <c r="P1449" s="3">
        <f t="shared" si="136"/>
        <v>41102</v>
      </c>
      <c r="Q1449" s="4" t="str" cm="1">
        <f t="array" ref="Q1449">_xlfn.TEXTSPLIT(N1449,"/")</f>
        <v>41102</v>
      </c>
      <c r="R1449" s="5"/>
      <c r="S1449" s="5"/>
      <c r="T1449" s="5" t="e">
        <f t="shared" si="137"/>
        <v>#NUM!</v>
      </c>
      <c r="U1449">
        <v>52</v>
      </c>
      <c r="V1449" s="14">
        <v>3</v>
      </c>
      <c r="W1449" s="14">
        <v>3</v>
      </c>
      <c r="X1449" s="14">
        <v>3</v>
      </c>
      <c r="Y1449" s="14">
        <v>15</v>
      </c>
      <c r="Z1449" s="14">
        <v>4</v>
      </c>
      <c r="AA1449" s="14">
        <v>15</v>
      </c>
      <c r="AB1449" s="2">
        <v>1</v>
      </c>
      <c r="AC1449" s="2">
        <v>1</v>
      </c>
      <c r="AD1449" s="2">
        <v>3</v>
      </c>
      <c r="AE1449" s="2">
        <v>6</v>
      </c>
      <c r="AF1449" s="2">
        <v>0</v>
      </c>
      <c r="AG1449" s="2">
        <v>0</v>
      </c>
      <c r="AH1449" s="16">
        <v>0</v>
      </c>
      <c r="AJ1449">
        <v>49</v>
      </c>
      <c r="AK1449">
        <v>33.590000000000003</v>
      </c>
      <c r="AR1449">
        <v>42</v>
      </c>
      <c r="AS1449">
        <v>34.445</v>
      </c>
    </row>
    <row r="1450" spans="1:45" x14ac:dyDescent="0.3">
      <c r="A1450">
        <v>3846</v>
      </c>
      <c r="B1450">
        <v>1975</v>
      </c>
      <c r="C1450" s="1">
        <f t="shared" si="132"/>
        <v>49</v>
      </c>
      <c r="D1450" t="s">
        <v>25</v>
      </c>
      <c r="E1450" t="s">
        <v>22</v>
      </c>
      <c r="F1450" s="4" t="s">
        <v>29</v>
      </c>
      <c r="G1450" t="s">
        <v>29</v>
      </c>
      <c r="H1450" s="20">
        <v>42557</v>
      </c>
      <c r="I1450" s="2">
        <f t="shared" si="133"/>
        <v>42.557000000000002</v>
      </c>
      <c r="J1450" s="2"/>
      <c r="K1450" s="2">
        <v>0</v>
      </c>
      <c r="L1450" s="2">
        <v>1</v>
      </c>
      <c r="M1450" s="16">
        <f t="shared" si="134"/>
        <v>1</v>
      </c>
      <c r="N1450" s="6" t="s">
        <v>385</v>
      </c>
      <c r="O1450" s="4">
        <f t="shared" si="135"/>
        <v>2</v>
      </c>
      <c r="P1450" s="3">
        <f t="shared" si="136"/>
        <v>41150</v>
      </c>
      <c r="Q1450" s="4" t="str" cm="1">
        <f t="array" ref="Q1450:S1450">_xlfn.TEXTSPLIT(N1450,"/")</f>
        <v>8</v>
      </c>
      <c r="R1450" s="4" t="str">
        <v>29</v>
      </c>
      <c r="S1450" s="4" t="str">
        <v>12</v>
      </c>
      <c r="T1450" s="5">
        <f t="shared" si="137"/>
        <v>41150</v>
      </c>
      <c r="U1450">
        <v>98</v>
      </c>
      <c r="V1450" s="14">
        <v>192</v>
      </c>
      <c r="W1450" s="14">
        <v>5</v>
      </c>
      <c r="X1450" s="14">
        <v>53</v>
      </c>
      <c r="Y1450" s="14">
        <v>0</v>
      </c>
      <c r="Z1450" s="14">
        <v>5</v>
      </c>
      <c r="AA1450" s="14">
        <v>15</v>
      </c>
      <c r="AB1450" s="2">
        <v>4</v>
      </c>
      <c r="AC1450" s="2">
        <v>6</v>
      </c>
      <c r="AD1450" s="2">
        <v>4</v>
      </c>
      <c r="AE1450" s="2">
        <v>8</v>
      </c>
      <c r="AF1450" s="2">
        <v>0</v>
      </c>
      <c r="AG1450" s="2">
        <v>0</v>
      </c>
      <c r="AH1450" s="16">
        <v>0</v>
      </c>
      <c r="AJ1450">
        <v>70</v>
      </c>
      <c r="AK1450">
        <v>56.128999999999998</v>
      </c>
      <c r="AR1450">
        <v>61</v>
      </c>
      <c r="AS1450">
        <v>71.433999999999997</v>
      </c>
    </row>
    <row r="1451" spans="1:45" x14ac:dyDescent="0.3">
      <c r="A1451">
        <v>3839</v>
      </c>
      <c r="B1451">
        <v>1959</v>
      </c>
      <c r="C1451" s="1">
        <f t="shared" si="132"/>
        <v>65</v>
      </c>
      <c r="D1451" t="s">
        <v>25</v>
      </c>
      <c r="E1451" t="s">
        <v>66</v>
      </c>
      <c r="F1451" s="4" t="s">
        <v>26</v>
      </c>
      <c r="G1451" t="s">
        <v>26</v>
      </c>
      <c r="H1451" s="20">
        <v>15056</v>
      </c>
      <c r="I1451" s="2">
        <f t="shared" si="133"/>
        <v>15.055999999999999</v>
      </c>
      <c r="J1451" s="2"/>
      <c r="K1451" s="2">
        <v>1</v>
      </c>
      <c r="L1451" s="2">
        <v>1</v>
      </c>
      <c r="M1451" s="16">
        <f t="shared" si="134"/>
        <v>2</v>
      </c>
      <c r="N1451" s="7">
        <v>41338</v>
      </c>
      <c r="O1451" s="4">
        <f t="shared" si="135"/>
        <v>1</v>
      </c>
      <c r="P1451" s="3">
        <f t="shared" si="136"/>
        <v>41338</v>
      </c>
      <c r="Q1451" s="4" t="str" cm="1">
        <f t="array" ref="Q1451">_xlfn.TEXTSPLIT(N1451,"/")</f>
        <v>41338</v>
      </c>
      <c r="R1451" s="5"/>
      <c r="S1451" s="5"/>
      <c r="T1451" s="5" t="e">
        <f t="shared" si="137"/>
        <v>#NUM!</v>
      </c>
      <c r="U1451">
        <v>76</v>
      </c>
      <c r="V1451" s="14">
        <v>6</v>
      </c>
      <c r="W1451" s="14">
        <v>12</v>
      </c>
      <c r="X1451" s="14">
        <v>3</v>
      </c>
      <c r="Y1451" s="14">
        <v>21</v>
      </c>
      <c r="Z1451" s="14">
        <v>6</v>
      </c>
      <c r="AA1451" s="14">
        <v>40</v>
      </c>
      <c r="AB1451" s="2">
        <v>5</v>
      </c>
      <c r="AC1451" s="2">
        <v>2</v>
      </c>
      <c r="AD1451" s="2">
        <v>3</v>
      </c>
      <c r="AE1451" s="2">
        <v>5</v>
      </c>
      <c r="AF1451" s="2">
        <v>0</v>
      </c>
      <c r="AG1451" s="2">
        <v>0</v>
      </c>
      <c r="AH1451" s="16">
        <v>0</v>
      </c>
      <c r="AJ1451">
        <v>54</v>
      </c>
      <c r="AK1451">
        <v>55.212000000000003</v>
      </c>
      <c r="AR1451">
        <v>37</v>
      </c>
      <c r="AS1451">
        <v>25.251999999999999</v>
      </c>
    </row>
    <row r="1452" spans="1:45" x14ac:dyDescent="0.3">
      <c r="A1452">
        <v>3834</v>
      </c>
      <c r="B1452">
        <v>1963</v>
      </c>
      <c r="C1452" s="1">
        <f t="shared" si="132"/>
        <v>61</v>
      </c>
      <c r="D1452" t="s">
        <v>31</v>
      </c>
      <c r="E1452" t="s">
        <v>22</v>
      </c>
      <c r="F1452" s="4" t="s">
        <v>26</v>
      </c>
      <c r="G1452" t="s">
        <v>26</v>
      </c>
      <c r="H1452" s="20">
        <v>69627</v>
      </c>
      <c r="I1452" s="2">
        <f t="shared" si="133"/>
        <v>69.626999999999995</v>
      </c>
      <c r="J1452" s="2"/>
      <c r="K1452" s="2">
        <v>0</v>
      </c>
      <c r="L1452" s="2">
        <v>1</v>
      </c>
      <c r="M1452" s="16">
        <f t="shared" si="134"/>
        <v>1</v>
      </c>
      <c r="N1452" s="6" t="s">
        <v>155</v>
      </c>
      <c r="O1452" s="4">
        <f t="shared" si="135"/>
        <v>2</v>
      </c>
      <c r="P1452" s="3">
        <f t="shared" si="136"/>
        <v>41350</v>
      </c>
      <c r="Q1452" s="4" t="str" cm="1">
        <f t="array" ref="Q1452:S1452">_xlfn.TEXTSPLIT(N1452,"/")</f>
        <v>3</v>
      </c>
      <c r="R1452" s="4" t="str">
        <v>17</v>
      </c>
      <c r="S1452" s="4" t="str">
        <v>13</v>
      </c>
      <c r="T1452" s="5">
        <f t="shared" si="137"/>
        <v>41350</v>
      </c>
      <c r="U1452">
        <v>35</v>
      </c>
      <c r="V1452" s="14">
        <v>231</v>
      </c>
      <c r="W1452" s="14">
        <v>161</v>
      </c>
      <c r="X1452" s="14">
        <v>215</v>
      </c>
      <c r="Y1452" s="14">
        <v>171</v>
      </c>
      <c r="Z1452" s="14">
        <v>30</v>
      </c>
      <c r="AA1452" s="14">
        <v>53</v>
      </c>
      <c r="AB1452" s="2">
        <v>2</v>
      </c>
      <c r="AC1452" s="2">
        <v>8</v>
      </c>
      <c r="AD1452" s="2">
        <v>11</v>
      </c>
      <c r="AE1452" s="2">
        <v>5</v>
      </c>
      <c r="AF1452" s="2">
        <v>0</v>
      </c>
      <c r="AG1452" s="2">
        <v>0</v>
      </c>
      <c r="AH1452" s="16">
        <v>0</v>
      </c>
      <c r="AJ1452">
        <v>43</v>
      </c>
      <c r="AK1452">
        <v>28.071000000000002</v>
      </c>
      <c r="AR1452">
        <v>50</v>
      </c>
      <c r="AS1452">
        <v>31.814</v>
      </c>
    </row>
    <row r="1453" spans="1:45" hidden="1" x14ac:dyDescent="0.3">
      <c r="A1453">
        <v>3830</v>
      </c>
      <c r="B1453">
        <v>1954</v>
      </c>
      <c r="C1453" s="1">
        <f t="shared" si="132"/>
        <v>70</v>
      </c>
      <c r="D1453" t="s">
        <v>28</v>
      </c>
      <c r="E1453" t="s">
        <v>42</v>
      </c>
      <c r="F1453" s="4" t="s">
        <v>29</v>
      </c>
      <c r="G1453" t="s">
        <v>29</v>
      </c>
      <c r="H1453" s="20">
        <v>59354</v>
      </c>
      <c r="I1453" s="2">
        <f t="shared" si="133"/>
        <v>59.353999999999999</v>
      </c>
      <c r="J1453" s="2"/>
      <c r="K1453" s="2">
        <v>0</v>
      </c>
      <c r="L1453" s="2">
        <v>2</v>
      </c>
      <c r="M1453" s="16">
        <f t="shared" si="134"/>
        <v>2</v>
      </c>
      <c r="N1453" s="6" t="s">
        <v>298</v>
      </c>
      <c r="O1453" s="4">
        <f t="shared" si="135"/>
        <v>2</v>
      </c>
      <c r="P1453" s="3">
        <f t="shared" si="136"/>
        <v>41753</v>
      </c>
      <c r="Q1453" s="4" t="str" cm="1">
        <f t="array" ref="Q1453:S1453">_xlfn.TEXTSPLIT(N1453,"/")</f>
        <v>4</v>
      </c>
      <c r="R1453" s="4" t="str">
        <v>24</v>
      </c>
      <c r="S1453" s="4" t="str">
        <v>14</v>
      </c>
      <c r="T1453" s="5">
        <f t="shared" si="137"/>
        <v>41753</v>
      </c>
      <c r="U1453">
        <v>59</v>
      </c>
      <c r="V1453" s="14">
        <v>295</v>
      </c>
      <c r="W1453" s="14">
        <v>21</v>
      </c>
      <c r="X1453" s="14">
        <v>78</v>
      </c>
      <c r="Y1453" s="14">
        <v>39</v>
      </c>
      <c r="Z1453" s="14">
        <v>13</v>
      </c>
      <c r="AA1453" s="14">
        <v>13</v>
      </c>
      <c r="AB1453" s="2">
        <v>1</v>
      </c>
      <c r="AC1453" s="2">
        <v>4</v>
      </c>
      <c r="AD1453" s="2">
        <v>7</v>
      </c>
      <c r="AE1453" s="2">
        <v>3</v>
      </c>
      <c r="AF1453" s="2">
        <v>0</v>
      </c>
      <c r="AG1453" s="2">
        <v>0</v>
      </c>
      <c r="AH1453" s="16">
        <v>0</v>
      </c>
      <c r="AJ1453">
        <v>47</v>
      </c>
      <c r="AK1453">
        <v>79.688999999999993</v>
      </c>
      <c r="AR1453">
        <v>50</v>
      </c>
      <c r="AS1453">
        <v>69.400999999999996</v>
      </c>
    </row>
    <row r="1454" spans="1:45" x14ac:dyDescent="0.3">
      <c r="A1454">
        <v>3829</v>
      </c>
      <c r="B1454">
        <v>1980</v>
      </c>
      <c r="C1454" s="1">
        <f t="shared" si="132"/>
        <v>44</v>
      </c>
      <c r="D1454" t="s">
        <v>47</v>
      </c>
      <c r="E1454" t="s">
        <v>66</v>
      </c>
      <c r="F1454" s="4" t="s">
        <v>32</v>
      </c>
      <c r="G1454" t="s">
        <v>32</v>
      </c>
      <c r="H1454" s="20">
        <v>24594</v>
      </c>
      <c r="I1454" s="2">
        <f t="shared" si="133"/>
        <v>24.594000000000001</v>
      </c>
      <c r="J1454" s="2"/>
      <c r="K1454" s="2">
        <v>1</v>
      </c>
      <c r="L1454" s="2">
        <v>0</v>
      </c>
      <c r="M1454" s="16">
        <f t="shared" si="134"/>
        <v>1</v>
      </c>
      <c r="N1454" s="7">
        <v>41559</v>
      </c>
      <c r="O1454" s="4">
        <f t="shared" si="135"/>
        <v>1</v>
      </c>
      <c r="P1454" s="3">
        <f t="shared" si="136"/>
        <v>41559</v>
      </c>
      <c r="Q1454" s="4" t="str" cm="1">
        <f t="array" ref="Q1454">_xlfn.TEXTSPLIT(N1454,"/")</f>
        <v>41559</v>
      </c>
      <c r="R1454" s="5"/>
      <c r="S1454" s="5"/>
      <c r="T1454" s="5" t="e">
        <f t="shared" si="137"/>
        <v>#NUM!</v>
      </c>
      <c r="U1454">
        <v>94</v>
      </c>
      <c r="V1454" s="14">
        <v>1</v>
      </c>
      <c r="W1454" s="14">
        <v>3</v>
      </c>
      <c r="X1454" s="14">
        <v>6</v>
      </c>
      <c r="Y1454" s="14">
        <v>10</v>
      </c>
      <c r="Z1454" s="14">
        <v>0</v>
      </c>
      <c r="AA1454" s="14">
        <v>9</v>
      </c>
      <c r="AB1454" s="2">
        <v>1</v>
      </c>
      <c r="AC1454" s="2">
        <v>1</v>
      </c>
      <c r="AD1454" s="2">
        <v>3</v>
      </c>
      <c r="AE1454" s="2">
        <v>5</v>
      </c>
      <c r="AF1454" s="2">
        <v>0</v>
      </c>
      <c r="AG1454" s="2">
        <v>0</v>
      </c>
      <c r="AH1454" s="16">
        <v>0</v>
      </c>
      <c r="AJ1454">
        <v>68</v>
      </c>
      <c r="AK1454">
        <v>79.8</v>
      </c>
      <c r="AR1454">
        <v>56</v>
      </c>
      <c r="AS1454">
        <v>59.061999999999998</v>
      </c>
    </row>
    <row r="1455" spans="1:45" hidden="1" x14ac:dyDescent="0.3">
      <c r="A1455">
        <v>3828</v>
      </c>
      <c r="B1455">
        <v>1952</v>
      </c>
      <c r="C1455" s="1">
        <f t="shared" si="132"/>
        <v>72</v>
      </c>
      <c r="D1455" t="s">
        <v>25</v>
      </c>
      <c r="E1455" t="s">
        <v>22</v>
      </c>
      <c r="F1455" s="4" t="s">
        <v>29</v>
      </c>
      <c r="G1455" t="s">
        <v>29</v>
      </c>
      <c r="H1455" s="20">
        <v>71107</v>
      </c>
      <c r="I1455" s="2">
        <f t="shared" si="133"/>
        <v>71.106999999999999</v>
      </c>
      <c r="J1455" s="2"/>
      <c r="K1455" s="2">
        <v>0</v>
      </c>
      <c r="L1455" s="2">
        <v>1</v>
      </c>
      <c r="M1455" s="16">
        <f t="shared" si="134"/>
        <v>1</v>
      </c>
      <c r="N1455" s="6" t="s">
        <v>345</v>
      </c>
      <c r="O1455" s="4">
        <f t="shared" si="135"/>
        <v>2</v>
      </c>
      <c r="P1455" s="3">
        <f t="shared" si="136"/>
        <v>41322</v>
      </c>
      <c r="Q1455" s="4" t="str" cm="1">
        <f t="array" ref="Q1455:S1455">_xlfn.TEXTSPLIT(N1455,"/")</f>
        <v>2</v>
      </c>
      <c r="R1455" s="4" t="str">
        <v>17</v>
      </c>
      <c r="S1455" s="4" t="str">
        <v>13</v>
      </c>
      <c r="T1455" s="5">
        <f t="shared" si="137"/>
        <v>41322</v>
      </c>
      <c r="U1455">
        <v>61</v>
      </c>
      <c r="V1455" s="14">
        <v>533</v>
      </c>
      <c r="W1455" s="14">
        <v>10</v>
      </c>
      <c r="X1455" s="14">
        <v>217</v>
      </c>
      <c r="Y1455" s="14">
        <v>198</v>
      </c>
      <c r="Z1455" s="14">
        <v>174</v>
      </c>
      <c r="AA1455" s="14">
        <v>195</v>
      </c>
      <c r="AB1455" s="2">
        <v>2</v>
      </c>
      <c r="AC1455" s="2">
        <v>7</v>
      </c>
      <c r="AD1455" s="2">
        <v>13</v>
      </c>
      <c r="AE1455" s="2">
        <v>4</v>
      </c>
      <c r="AF1455" s="2">
        <v>0</v>
      </c>
      <c r="AG1455" s="2">
        <v>0</v>
      </c>
      <c r="AH1455" s="16">
        <v>0</v>
      </c>
      <c r="AJ1455">
        <v>48</v>
      </c>
      <c r="AK1455">
        <v>37.085000000000001</v>
      </c>
      <c r="AR1455">
        <v>51</v>
      </c>
      <c r="AS1455">
        <v>40.320999999999998</v>
      </c>
    </row>
    <row r="1456" spans="1:45" hidden="1" x14ac:dyDescent="0.3">
      <c r="A1456">
        <v>3807</v>
      </c>
      <c r="B1456">
        <v>1956</v>
      </c>
      <c r="C1456" s="1">
        <f t="shared" si="132"/>
        <v>68</v>
      </c>
      <c r="D1456" t="s">
        <v>25</v>
      </c>
      <c r="E1456" t="s">
        <v>22</v>
      </c>
      <c r="F1456" s="4" t="s">
        <v>32</v>
      </c>
      <c r="G1456" t="s">
        <v>32</v>
      </c>
      <c r="H1456" s="20">
        <v>59925</v>
      </c>
      <c r="I1456" s="2">
        <f t="shared" si="133"/>
        <v>59.924999999999997</v>
      </c>
      <c r="J1456" s="2"/>
      <c r="K1456" s="2">
        <v>0</v>
      </c>
      <c r="L1456" s="2">
        <v>1</v>
      </c>
      <c r="M1456" s="16">
        <f t="shared" si="134"/>
        <v>1</v>
      </c>
      <c r="N1456" s="6" t="s">
        <v>428</v>
      </c>
      <c r="O1456" s="4">
        <f t="shared" si="135"/>
        <v>2</v>
      </c>
      <c r="P1456" s="3">
        <f t="shared" si="136"/>
        <v>41243</v>
      </c>
      <c r="Q1456" s="4" t="str" cm="1">
        <f t="array" ref="Q1456:S1456">_xlfn.TEXTSPLIT(N1456,"/")</f>
        <v>11</v>
      </c>
      <c r="R1456" s="4" t="str">
        <v>30</v>
      </c>
      <c r="S1456" s="4" t="str">
        <v>12</v>
      </c>
      <c r="T1456" s="5">
        <f t="shared" si="137"/>
        <v>41243</v>
      </c>
      <c r="U1456">
        <v>83</v>
      </c>
      <c r="V1456" s="14">
        <v>473</v>
      </c>
      <c r="W1456" s="14">
        <v>21</v>
      </c>
      <c r="X1456" s="14">
        <v>176</v>
      </c>
      <c r="Y1456" s="14">
        <v>19</v>
      </c>
      <c r="Z1456" s="14">
        <v>21</v>
      </c>
      <c r="AA1456" s="14">
        <v>56</v>
      </c>
      <c r="AB1456" s="2">
        <v>3</v>
      </c>
      <c r="AC1456" s="2">
        <v>9</v>
      </c>
      <c r="AD1456" s="2">
        <v>9</v>
      </c>
      <c r="AE1456" s="2">
        <v>6</v>
      </c>
      <c r="AF1456" s="2">
        <v>0</v>
      </c>
      <c r="AG1456" s="2">
        <v>0</v>
      </c>
      <c r="AH1456" s="16">
        <v>0</v>
      </c>
      <c r="AJ1456">
        <v>44</v>
      </c>
      <c r="AK1456">
        <v>23.724</v>
      </c>
      <c r="AR1456">
        <v>36</v>
      </c>
      <c r="AS1456">
        <v>67.430000000000007</v>
      </c>
    </row>
    <row r="1457" spans="1:45" hidden="1" x14ac:dyDescent="0.3">
      <c r="A1457">
        <v>3799</v>
      </c>
      <c r="B1457">
        <v>1956</v>
      </c>
      <c r="C1457" s="1">
        <f t="shared" si="132"/>
        <v>68</v>
      </c>
      <c r="D1457" t="s">
        <v>31</v>
      </c>
      <c r="E1457" t="s">
        <v>22</v>
      </c>
      <c r="F1457" s="4" t="s">
        <v>29</v>
      </c>
      <c r="G1457" t="s">
        <v>29</v>
      </c>
      <c r="H1457" s="20">
        <v>67225</v>
      </c>
      <c r="I1457" s="2">
        <f t="shared" si="133"/>
        <v>67.224999999999994</v>
      </c>
      <c r="J1457" s="2"/>
      <c r="K1457" s="2">
        <v>0</v>
      </c>
      <c r="L1457" s="2">
        <v>1</v>
      </c>
      <c r="M1457" s="16">
        <f t="shared" si="134"/>
        <v>1</v>
      </c>
      <c r="N1457" s="6" t="s">
        <v>97</v>
      </c>
      <c r="O1457" s="4">
        <f t="shared" si="135"/>
        <v>2</v>
      </c>
      <c r="P1457" s="3">
        <f t="shared" si="136"/>
        <v>41604</v>
      </c>
      <c r="Q1457" s="4" t="str" cm="1">
        <f t="array" ref="Q1457:S1457">_xlfn.TEXTSPLIT(N1457,"/")</f>
        <v>11</v>
      </c>
      <c r="R1457" s="4" t="str">
        <v>26</v>
      </c>
      <c r="S1457" s="4" t="str">
        <v>13</v>
      </c>
      <c r="T1457" s="5">
        <f t="shared" si="137"/>
        <v>41604</v>
      </c>
      <c r="U1457">
        <v>4</v>
      </c>
      <c r="V1457" s="14">
        <v>315</v>
      </c>
      <c r="W1457" s="14">
        <v>35</v>
      </c>
      <c r="X1457" s="14">
        <v>322</v>
      </c>
      <c r="Y1457" s="14">
        <v>46</v>
      </c>
      <c r="Z1457" s="14">
        <v>7</v>
      </c>
      <c r="AA1457" s="14">
        <v>143</v>
      </c>
      <c r="AB1457" s="2">
        <v>3</v>
      </c>
      <c r="AC1457" s="2">
        <v>7</v>
      </c>
      <c r="AD1457" s="2">
        <v>11</v>
      </c>
      <c r="AE1457" s="2">
        <v>5</v>
      </c>
      <c r="AF1457" s="2">
        <v>0</v>
      </c>
      <c r="AG1457" s="2">
        <v>0</v>
      </c>
      <c r="AH1457" s="16">
        <v>0</v>
      </c>
      <c r="AJ1457">
        <v>58</v>
      </c>
      <c r="AK1457">
        <v>44.3</v>
      </c>
      <c r="AR1457">
        <v>43</v>
      </c>
      <c r="AS1457">
        <v>78.789000000000001</v>
      </c>
    </row>
    <row r="1458" spans="1:45" x14ac:dyDescent="0.3">
      <c r="A1458">
        <v>3798</v>
      </c>
      <c r="B1458">
        <v>1969</v>
      </c>
      <c r="C1458" s="1">
        <f t="shared" si="132"/>
        <v>55</v>
      </c>
      <c r="D1458" t="s">
        <v>25</v>
      </c>
      <c r="E1458" t="s">
        <v>22</v>
      </c>
      <c r="F1458" s="4" t="s">
        <v>29</v>
      </c>
      <c r="G1458" t="s">
        <v>29</v>
      </c>
      <c r="H1458" s="20">
        <v>41120</v>
      </c>
      <c r="I1458" s="2">
        <f t="shared" si="133"/>
        <v>41.12</v>
      </c>
      <c r="J1458" s="2"/>
      <c r="K1458" s="2">
        <v>1</v>
      </c>
      <c r="L1458" s="2">
        <v>1</v>
      </c>
      <c r="M1458" s="16">
        <f t="shared" si="134"/>
        <v>2</v>
      </c>
      <c r="N1458" s="7">
        <v>41436</v>
      </c>
      <c r="O1458" s="4">
        <f t="shared" si="135"/>
        <v>1</v>
      </c>
      <c r="P1458" s="3">
        <f t="shared" si="136"/>
        <v>41436</v>
      </c>
      <c r="Q1458" s="4" t="str" cm="1">
        <f t="array" ref="Q1458">_xlfn.TEXTSPLIT(N1458,"/")</f>
        <v>41436</v>
      </c>
      <c r="R1458" s="5"/>
      <c r="S1458" s="5"/>
      <c r="T1458" s="5" t="e">
        <f t="shared" si="137"/>
        <v>#NUM!</v>
      </c>
      <c r="U1458">
        <v>80</v>
      </c>
      <c r="V1458" s="14">
        <v>24</v>
      </c>
      <c r="W1458" s="14">
        <v>2</v>
      </c>
      <c r="X1458" s="14">
        <v>23</v>
      </c>
      <c r="Y1458" s="14">
        <v>0</v>
      </c>
      <c r="Z1458" s="14">
        <v>8</v>
      </c>
      <c r="AA1458" s="14">
        <v>24</v>
      </c>
      <c r="AB1458" s="2">
        <v>3</v>
      </c>
      <c r="AC1458" s="2">
        <v>2</v>
      </c>
      <c r="AD1458" s="2">
        <v>3</v>
      </c>
      <c r="AE1458" s="2">
        <v>6</v>
      </c>
      <c r="AF1458" s="2">
        <v>0</v>
      </c>
      <c r="AG1458" s="2">
        <v>0</v>
      </c>
      <c r="AH1458" s="16">
        <v>0</v>
      </c>
      <c r="AJ1458">
        <v>28</v>
      </c>
      <c r="AK1458">
        <v>34.823999999999998</v>
      </c>
      <c r="AR1458">
        <v>52</v>
      </c>
      <c r="AS1458">
        <v>42.033000000000001</v>
      </c>
    </row>
    <row r="1459" spans="1:45" hidden="1" x14ac:dyDescent="0.3">
      <c r="A1459">
        <v>3790</v>
      </c>
      <c r="B1459">
        <v>1957</v>
      </c>
      <c r="C1459" s="1">
        <f t="shared" si="132"/>
        <v>67</v>
      </c>
      <c r="D1459" t="s">
        <v>47</v>
      </c>
      <c r="E1459" t="s">
        <v>22</v>
      </c>
      <c r="F1459" s="4" t="s">
        <v>32</v>
      </c>
      <c r="G1459" t="s">
        <v>32</v>
      </c>
      <c r="H1459" s="20">
        <v>34633</v>
      </c>
      <c r="I1459" s="2">
        <f t="shared" si="133"/>
        <v>34.633000000000003</v>
      </c>
      <c r="J1459" s="2"/>
      <c r="K1459" s="2">
        <v>2</v>
      </c>
      <c r="L1459" s="2">
        <v>1</v>
      </c>
      <c r="M1459" s="16">
        <f t="shared" si="134"/>
        <v>3</v>
      </c>
      <c r="N1459" s="6" t="s">
        <v>275</v>
      </c>
      <c r="O1459" s="4">
        <f t="shared" si="135"/>
        <v>2</v>
      </c>
      <c r="P1459" s="3">
        <f t="shared" si="136"/>
        <v>41662</v>
      </c>
      <c r="Q1459" s="4" t="str" cm="1">
        <f t="array" ref="Q1459:S1459">_xlfn.TEXTSPLIT(N1459,"/")</f>
        <v>1</v>
      </c>
      <c r="R1459" s="4" t="str">
        <v>23</v>
      </c>
      <c r="S1459" s="4" t="str">
        <v>14</v>
      </c>
      <c r="T1459" s="5">
        <f t="shared" si="137"/>
        <v>41662</v>
      </c>
      <c r="U1459">
        <v>31</v>
      </c>
      <c r="V1459" s="14">
        <v>8</v>
      </c>
      <c r="W1459" s="14">
        <v>1</v>
      </c>
      <c r="X1459" s="14">
        <v>5</v>
      </c>
      <c r="Y1459" s="14">
        <v>0</v>
      </c>
      <c r="Z1459" s="14">
        <v>0</v>
      </c>
      <c r="AA1459" s="14">
        <v>1</v>
      </c>
      <c r="AB1459" s="2">
        <v>1</v>
      </c>
      <c r="AC1459" s="2">
        <v>1</v>
      </c>
      <c r="AD1459" s="2">
        <v>2</v>
      </c>
      <c r="AE1459" s="2">
        <v>6</v>
      </c>
      <c r="AF1459" s="2">
        <v>0</v>
      </c>
      <c r="AG1459" s="2">
        <v>0</v>
      </c>
      <c r="AH1459" s="16">
        <v>0</v>
      </c>
      <c r="AJ1459">
        <v>52</v>
      </c>
      <c r="AK1459">
        <v>1.73</v>
      </c>
      <c r="AR1459">
        <v>64</v>
      </c>
      <c r="AS1459">
        <v>53.536999999999999</v>
      </c>
    </row>
    <row r="1460" spans="1:45" x14ac:dyDescent="0.3">
      <c r="A1460">
        <v>3783</v>
      </c>
      <c r="B1460">
        <v>1960</v>
      </c>
      <c r="C1460" s="1">
        <f t="shared" si="132"/>
        <v>64</v>
      </c>
      <c r="D1460" t="s">
        <v>47</v>
      </c>
      <c r="E1460" t="s">
        <v>34</v>
      </c>
      <c r="F1460" s="4" t="s">
        <v>29</v>
      </c>
      <c r="G1460" t="s">
        <v>29</v>
      </c>
      <c r="H1460" s="20">
        <v>52854</v>
      </c>
      <c r="I1460" s="2">
        <f t="shared" si="133"/>
        <v>52.853999999999999</v>
      </c>
      <c r="J1460" s="2"/>
      <c r="K1460" s="2">
        <v>1</v>
      </c>
      <c r="L1460" s="2">
        <v>1</v>
      </c>
      <c r="M1460" s="16">
        <f t="shared" si="134"/>
        <v>2</v>
      </c>
      <c r="N1460" s="6" t="s">
        <v>274</v>
      </c>
      <c r="O1460" s="4">
        <f t="shared" si="135"/>
        <v>2</v>
      </c>
      <c r="P1460" s="3">
        <f t="shared" si="136"/>
        <v>41722</v>
      </c>
      <c r="Q1460" s="4" t="str" cm="1">
        <f t="array" ref="Q1460:S1460">_xlfn.TEXTSPLIT(N1460,"/")</f>
        <v>3</v>
      </c>
      <c r="R1460" s="4" t="str">
        <v>24</v>
      </c>
      <c r="S1460" s="4" t="str">
        <v>14</v>
      </c>
      <c r="T1460" s="5">
        <f t="shared" si="137"/>
        <v>41722</v>
      </c>
      <c r="U1460">
        <v>43</v>
      </c>
      <c r="V1460" s="14">
        <v>105</v>
      </c>
      <c r="W1460" s="14">
        <v>0</v>
      </c>
      <c r="X1460" s="14">
        <v>10</v>
      </c>
      <c r="Y1460" s="14">
        <v>0</v>
      </c>
      <c r="Z1460" s="14">
        <v>1</v>
      </c>
      <c r="AA1460" s="14">
        <v>0</v>
      </c>
      <c r="AB1460" s="2">
        <v>2</v>
      </c>
      <c r="AC1460" s="2">
        <v>2</v>
      </c>
      <c r="AD1460" s="2">
        <v>4</v>
      </c>
      <c r="AE1460" s="2">
        <v>5</v>
      </c>
      <c r="AF1460" s="2">
        <v>0</v>
      </c>
      <c r="AG1460" s="2">
        <v>0</v>
      </c>
      <c r="AH1460" s="16">
        <v>0</v>
      </c>
      <c r="AJ1460">
        <v>80</v>
      </c>
      <c r="AK1460">
        <v>65.072999999999993</v>
      </c>
      <c r="AR1460">
        <v>38</v>
      </c>
      <c r="AS1460">
        <v>23.148</v>
      </c>
    </row>
    <row r="1461" spans="1:45" x14ac:dyDescent="0.3">
      <c r="A1461">
        <v>3767</v>
      </c>
      <c r="B1461">
        <v>1969</v>
      </c>
      <c r="C1461" s="1">
        <f t="shared" si="132"/>
        <v>55</v>
      </c>
      <c r="D1461" t="s">
        <v>25</v>
      </c>
      <c r="E1461" t="s">
        <v>22</v>
      </c>
      <c r="F1461" s="4" t="s">
        <v>29</v>
      </c>
      <c r="G1461" t="s">
        <v>29</v>
      </c>
      <c r="H1461" s="20">
        <v>61314</v>
      </c>
      <c r="I1461" s="2">
        <f t="shared" si="133"/>
        <v>61.314</v>
      </c>
      <c r="J1461" s="2"/>
      <c r="K1461" s="2">
        <v>0</v>
      </c>
      <c r="L1461" s="2">
        <v>1</v>
      </c>
      <c r="M1461" s="16">
        <f t="shared" si="134"/>
        <v>1</v>
      </c>
      <c r="N1461" s="6" t="s">
        <v>58</v>
      </c>
      <c r="O1461" s="4">
        <f t="shared" si="135"/>
        <v>2</v>
      </c>
      <c r="P1461" s="3">
        <f t="shared" si="136"/>
        <v>41389</v>
      </c>
      <c r="Q1461" s="4" t="str" cm="1">
        <f t="array" ref="Q1461:S1461">_xlfn.TEXTSPLIT(N1461,"/")</f>
        <v>4</v>
      </c>
      <c r="R1461" s="4" t="str">
        <v>25</v>
      </c>
      <c r="S1461" s="4" t="str">
        <v>13</v>
      </c>
      <c r="T1461" s="5">
        <f t="shared" si="137"/>
        <v>41389</v>
      </c>
      <c r="U1461">
        <v>1</v>
      </c>
      <c r="V1461" s="14">
        <v>378</v>
      </c>
      <c r="W1461" s="14">
        <v>0</v>
      </c>
      <c r="X1461" s="14">
        <v>189</v>
      </c>
      <c r="Y1461" s="14">
        <v>97</v>
      </c>
      <c r="Z1461" s="14">
        <v>172</v>
      </c>
      <c r="AA1461" s="14">
        <v>172</v>
      </c>
      <c r="AB1461" s="2">
        <v>2</v>
      </c>
      <c r="AC1461" s="2">
        <v>5</v>
      </c>
      <c r="AD1461" s="2">
        <v>12</v>
      </c>
      <c r="AE1461" s="2">
        <v>3</v>
      </c>
      <c r="AF1461" s="2">
        <v>0</v>
      </c>
      <c r="AG1461" s="2">
        <v>0</v>
      </c>
      <c r="AH1461" s="16">
        <v>0</v>
      </c>
      <c r="AJ1461">
        <v>28</v>
      </c>
      <c r="AK1461">
        <v>34.823999999999998</v>
      </c>
      <c r="AR1461">
        <v>33</v>
      </c>
      <c r="AS1461">
        <v>18.928999999999998</v>
      </c>
    </row>
    <row r="1462" spans="1:45" x14ac:dyDescent="0.3">
      <c r="A1462">
        <v>3766</v>
      </c>
      <c r="B1462">
        <v>1960</v>
      </c>
      <c r="C1462" s="1">
        <f t="shared" si="132"/>
        <v>64</v>
      </c>
      <c r="D1462" t="s">
        <v>25</v>
      </c>
      <c r="E1462" t="s">
        <v>42</v>
      </c>
      <c r="F1462" s="4" t="s">
        <v>43</v>
      </c>
      <c r="G1462" t="s">
        <v>43</v>
      </c>
      <c r="H1462" s="20">
        <v>33051</v>
      </c>
      <c r="I1462" s="2">
        <f t="shared" si="133"/>
        <v>33.051000000000002</v>
      </c>
      <c r="J1462" s="2"/>
      <c r="K1462" s="2">
        <v>0</v>
      </c>
      <c r="L1462" s="2">
        <v>0</v>
      </c>
      <c r="M1462" s="16">
        <f t="shared" si="134"/>
        <v>0</v>
      </c>
      <c r="N1462" s="6" t="s">
        <v>193</v>
      </c>
      <c r="O1462" s="4">
        <f t="shared" si="135"/>
        <v>2</v>
      </c>
      <c r="P1462" s="3">
        <f t="shared" si="136"/>
        <v>41137</v>
      </c>
      <c r="Q1462" s="4" t="str" cm="1">
        <f t="array" ref="Q1462:S1462">_xlfn.TEXTSPLIT(N1462,"/")</f>
        <v>8</v>
      </c>
      <c r="R1462" s="4" t="str">
        <v>16</v>
      </c>
      <c r="S1462" s="4" t="str">
        <v>12</v>
      </c>
      <c r="T1462" s="5">
        <f t="shared" si="137"/>
        <v>41137</v>
      </c>
      <c r="U1462">
        <v>15</v>
      </c>
      <c r="V1462" s="14">
        <v>100</v>
      </c>
      <c r="W1462" s="14">
        <v>71</v>
      </c>
      <c r="X1462" s="14">
        <v>243</v>
      </c>
      <c r="Y1462" s="14">
        <v>108</v>
      </c>
      <c r="Z1462" s="14">
        <v>94</v>
      </c>
      <c r="AA1462" s="14">
        <v>219</v>
      </c>
      <c r="AB1462" s="2">
        <v>3</v>
      </c>
      <c r="AC1462" s="2">
        <v>9</v>
      </c>
      <c r="AD1462" s="2">
        <v>8</v>
      </c>
      <c r="AE1462" s="2">
        <v>9</v>
      </c>
      <c r="AF1462" s="2">
        <v>1</v>
      </c>
      <c r="AG1462" s="2">
        <v>0</v>
      </c>
      <c r="AH1462" s="16">
        <v>0</v>
      </c>
      <c r="AJ1462">
        <v>47</v>
      </c>
      <c r="AK1462">
        <v>55.411999999999999</v>
      </c>
      <c r="AR1462">
        <v>51</v>
      </c>
      <c r="AS1462">
        <v>75.251000000000005</v>
      </c>
    </row>
    <row r="1463" spans="1:45" x14ac:dyDescent="0.3">
      <c r="A1463">
        <v>3762</v>
      </c>
      <c r="B1463">
        <v>1987</v>
      </c>
      <c r="C1463" s="1">
        <f t="shared" si="132"/>
        <v>37</v>
      </c>
      <c r="D1463" t="s">
        <v>47</v>
      </c>
      <c r="E1463" t="s">
        <v>34</v>
      </c>
      <c r="F1463" s="4" t="s">
        <v>26</v>
      </c>
      <c r="G1463" t="s">
        <v>26</v>
      </c>
      <c r="H1463" s="20">
        <v>69867</v>
      </c>
      <c r="I1463" s="2">
        <f t="shared" si="133"/>
        <v>69.867000000000004</v>
      </c>
      <c r="J1463" s="2"/>
      <c r="K1463" s="2">
        <v>0</v>
      </c>
      <c r="L1463" s="2">
        <v>0</v>
      </c>
      <c r="M1463" s="16">
        <f t="shared" si="134"/>
        <v>0</v>
      </c>
      <c r="N1463" s="7">
        <v>41309</v>
      </c>
      <c r="O1463" s="4">
        <f t="shared" si="135"/>
        <v>1</v>
      </c>
      <c r="P1463" s="3">
        <f t="shared" si="136"/>
        <v>41309</v>
      </c>
      <c r="Q1463" s="4" t="str" cm="1">
        <f t="array" ref="Q1463">_xlfn.TEXTSPLIT(N1463,"/")</f>
        <v>41309</v>
      </c>
      <c r="R1463" s="5"/>
      <c r="S1463" s="5"/>
      <c r="T1463" s="5" t="e">
        <f t="shared" si="137"/>
        <v>#NUM!</v>
      </c>
      <c r="U1463">
        <v>30</v>
      </c>
      <c r="V1463" s="14">
        <v>196</v>
      </c>
      <c r="W1463" s="14">
        <v>0</v>
      </c>
      <c r="X1463" s="14">
        <v>512</v>
      </c>
      <c r="Y1463" s="14">
        <v>33</v>
      </c>
      <c r="Z1463" s="14">
        <v>130</v>
      </c>
      <c r="AA1463" s="14">
        <v>54</v>
      </c>
      <c r="AB1463" s="2">
        <v>1</v>
      </c>
      <c r="AC1463" s="2">
        <v>3</v>
      </c>
      <c r="AD1463" s="2">
        <v>8</v>
      </c>
      <c r="AE1463" s="2">
        <v>1</v>
      </c>
      <c r="AF1463" s="2">
        <v>1</v>
      </c>
      <c r="AG1463" s="2">
        <v>0</v>
      </c>
      <c r="AH1463" s="16">
        <v>1</v>
      </c>
      <c r="AJ1463">
        <v>57</v>
      </c>
      <c r="AK1463">
        <v>34.704000000000001</v>
      </c>
      <c r="AR1463">
        <v>49</v>
      </c>
      <c r="AS1463">
        <v>43.322000000000003</v>
      </c>
    </row>
    <row r="1464" spans="1:45" x14ac:dyDescent="0.3">
      <c r="A1464">
        <v>3759</v>
      </c>
      <c r="B1464">
        <v>1959</v>
      </c>
      <c r="C1464" s="1">
        <f t="shared" si="132"/>
        <v>65</v>
      </c>
      <c r="D1464" t="s">
        <v>25</v>
      </c>
      <c r="E1464" t="s">
        <v>22</v>
      </c>
      <c r="F1464" s="4" t="s">
        <v>32</v>
      </c>
      <c r="G1464" t="s">
        <v>32</v>
      </c>
      <c r="H1464" s="20">
        <v>65196</v>
      </c>
      <c r="I1464" s="2">
        <f t="shared" si="133"/>
        <v>65.195999999999998</v>
      </c>
      <c r="J1464" s="2"/>
      <c r="K1464" s="2">
        <v>0</v>
      </c>
      <c r="L1464" s="2">
        <v>2</v>
      </c>
      <c r="M1464" s="16">
        <f t="shared" si="134"/>
        <v>2</v>
      </c>
      <c r="N1464" s="6" t="s">
        <v>185</v>
      </c>
      <c r="O1464" s="4">
        <f t="shared" si="135"/>
        <v>2</v>
      </c>
      <c r="P1464" s="3">
        <f t="shared" si="136"/>
        <v>41480</v>
      </c>
      <c r="Q1464" s="4" t="str" cm="1">
        <f t="array" ref="Q1464:S1464">_xlfn.TEXTSPLIT(N1464,"/")</f>
        <v>7</v>
      </c>
      <c r="R1464" s="4" t="str">
        <v>25</v>
      </c>
      <c r="S1464" s="4" t="str">
        <v>13</v>
      </c>
      <c r="T1464" s="5">
        <f t="shared" si="137"/>
        <v>41480</v>
      </c>
      <c r="U1464">
        <v>34</v>
      </c>
      <c r="V1464" s="14">
        <v>743</v>
      </c>
      <c r="W1464" s="14">
        <v>19</v>
      </c>
      <c r="X1464" s="14">
        <v>181</v>
      </c>
      <c r="Y1464" s="14">
        <v>12</v>
      </c>
      <c r="Z1464" s="14">
        <v>0</v>
      </c>
      <c r="AA1464" s="14">
        <v>200</v>
      </c>
      <c r="AB1464" s="2">
        <v>2</v>
      </c>
      <c r="AC1464" s="2">
        <v>7</v>
      </c>
      <c r="AD1464" s="2">
        <v>11</v>
      </c>
      <c r="AE1464" s="2">
        <v>5</v>
      </c>
      <c r="AF1464" s="2">
        <v>0</v>
      </c>
      <c r="AG1464" s="2">
        <v>0</v>
      </c>
      <c r="AH1464" s="16">
        <v>1</v>
      </c>
      <c r="AJ1464">
        <v>56</v>
      </c>
      <c r="AK1464">
        <v>70.647000000000006</v>
      </c>
      <c r="AR1464">
        <v>45</v>
      </c>
      <c r="AS1464">
        <v>35.543999999999997</v>
      </c>
    </row>
    <row r="1465" spans="1:45" x14ac:dyDescent="0.3">
      <c r="A1465">
        <v>3749</v>
      </c>
      <c r="B1465">
        <v>1974</v>
      </c>
      <c r="C1465" s="1">
        <f t="shared" si="132"/>
        <v>50</v>
      </c>
      <c r="D1465" t="s">
        <v>28</v>
      </c>
      <c r="E1465" t="s">
        <v>22</v>
      </c>
      <c r="F1465" s="4" t="s">
        <v>32</v>
      </c>
      <c r="G1465" t="s">
        <v>32</v>
      </c>
      <c r="H1465" s="20">
        <v>73926</v>
      </c>
      <c r="I1465" s="2">
        <f t="shared" si="133"/>
        <v>73.926000000000002</v>
      </c>
      <c r="J1465" s="2"/>
      <c r="K1465" s="2">
        <v>0</v>
      </c>
      <c r="L1465" s="2">
        <v>0</v>
      </c>
      <c r="M1465" s="16">
        <f t="shared" si="134"/>
        <v>0</v>
      </c>
      <c r="N1465" s="7">
        <v>41308</v>
      </c>
      <c r="O1465" s="4">
        <f t="shared" si="135"/>
        <v>1</v>
      </c>
      <c r="P1465" s="3">
        <f t="shared" si="136"/>
        <v>41308</v>
      </c>
      <c r="Q1465" s="4" t="str" cm="1">
        <f t="array" ref="Q1465">_xlfn.TEXTSPLIT(N1465,"/")</f>
        <v>41308</v>
      </c>
      <c r="R1465" s="5"/>
      <c r="S1465" s="5"/>
      <c r="T1465" s="5" t="e">
        <f t="shared" si="137"/>
        <v>#NUM!</v>
      </c>
      <c r="U1465">
        <v>54</v>
      </c>
      <c r="V1465" s="14">
        <v>627</v>
      </c>
      <c r="W1465" s="14">
        <v>91</v>
      </c>
      <c r="X1465" s="14">
        <v>597</v>
      </c>
      <c r="Y1465" s="14">
        <v>159</v>
      </c>
      <c r="Z1465" s="14">
        <v>91</v>
      </c>
      <c r="AA1465" s="14">
        <v>15</v>
      </c>
      <c r="AB1465" s="2">
        <v>1</v>
      </c>
      <c r="AC1465" s="2">
        <v>6</v>
      </c>
      <c r="AD1465" s="2">
        <v>12</v>
      </c>
      <c r="AE1465" s="2">
        <v>3</v>
      </c>
      <c r="AF1465" s="2">
        <v>0</v>
      </c>
      <c r="AG1465" s="2">
        <v>0</v>
      </c>
      <c r="AH1465" s="16">
        <v>0</v>
      </c>
      <c r="AJ1465">
        <v>61</v>
      </c>
      <c r="AK1465">
        <v>65.316000000000003</v>
      </c>
      <c r="AR1465">
        <v>49</v>
      </c>
      <c r="AS1465">
        <v>39.19</v>
      </c>
    </row>
    <row r="1466" spans="1:45" x14ac:dyDescent="0.3">
      <c r="A1466">
        <v>3745</v>
      </c>
      <c r="B1466">
        <v>1989</v>
      </c>
      <c r="C1466" s="1">
        <f t="shared" si="132"/>
        <v>35</v>
      </c>
      <c r="D1466" t="s">
        <v>40</v>
      </c>
      <c r="E1466" t="s">
        <v>36</v>
      </c>
      <c r="F1466" s="4" t="s">
        <v>29</v>
      </c>
      <c r="G1466" t="s">
        <v>29</v>
      </c>
      <c r="H1466" s="20">
        <v>23331</v>
      </c>
      <c r="I1466" s="2">
        <f t="shared" si="133"/>
        <v>23.331</v>
      </c>
      <c r="J1466" s="2"/>
      <c r="K1466" s="2">
        <v>1</v>
      </c>
      <c r="L1466" s="2">
        <v>0</v>
      </c>
      <c r="M1466" s="16">
        <f t="shared" si="134"/>
        <v>1</v>
      </c>
      <c r="N1466" s="7">
        <v>41008</v>
      </c>
      <c r="O1466" s="4">
        <f t="shared" si="135"/>
        <v>1</v>
      </c>
      <c r="P1466" s="3">
        <f t="shared" si="136"/>
        <v>41008</v>
      </c>
      <c r="Q1466" s="4" t="str" cm="1">
        <f t="array" ref="Q1466">_xlfn.TEXTSPLIT(N1466,"/")</f>
        <v>41008</v>
      </c>
      <c r="R1466" s="5"/>
      <c r="S1466" s="5"/>
      <c r="T1466" s="5" t="e">
        <f t="shared" si="137"/>
        <v>#NUM!</v>
      </c>
      <c r="U1466">
        <v>92</v>
      </c>
      <c r="V1466" s="14">
        <v>5</v>
      </c>
      <c r="W1466" s="14">
        <v>36</v>
      </c>
      <c r="X1466" s="14">
        <v>7</v>
      </c>
      <c r="Y1466" s="14">
        <v>0</v>
      </c>
      <c r="Z1466" s="14">
        <v>10</v>
      </c>
      <c r="AA1466" s="14">
        <v>45</v>
      </c>
      <c r="AB1466" s="2">
        <v>2</v>
      </c>
      <c r="AC1466" s="2">
        <v>3</v>
      </c>
      <c r="AD1466" s="2">
        <v>3</v>
      </c>
      <c r="AE1466" s="2">
        <v>8</v>
      </c>
      <c r="AF1466" s="2">
        <v>0</v>
      </c>
      <c r="AG1466" s="2">
        <v>0</v>
      </c>
      <c r="AH1466" s="16">
        <v>0</v>
      </c>
      <c r="AJ1466">
        <v>57</v>
      </c>
      <c r="AK1466">
        <v>49.604999999999997</v>
      </c>
      <c r="AR1466">
        <v>62</v>
      </c>
      <c r="AS1466">
        <v>54.959000000000003</v>
      </c>
    </row>
    <row r="1467" spans="1:45" hidden="1" x14ac:dyDescent="0.3">
      <c r="A1467">
        <v>3732</v>
      </c>
      <c r="B1467">
        <v>1956</v>
      </c>
      <c r="C1467" s="1">
        <f t="shared" si="132"/>
        <v>68</v>
      </c>
      <c r="D1467" t="s">
        <v>28</v>
      </c>
      <c r="E1467" t="s">
        <v>42</v>
      </c>
      <c r="F1467" s="4" t="s">
        <v>29</v>
      </c>
      <c r="G1467" t="s">
        <v>29</v>
      </c>
      <c r="H1467" s="20">
        <v>52750</v>
      </c>
      <c r="I1467" s="2">
        <f t="shared" si="133"/>
        <v>52.75</v>
      </c>
      <c r="J1467" s="2"/>
      <c r="K1467" s="2">
        <v>0</v>
      </c>
      <c r="L1467" s="2">
        <v>1</v>
      </c>
      <c r="M1467" s="16">
        <f t="shared" si="134"/>
        <v>1</v>
      </c>
      <c r="N1467" s="7">
        <v>41366</v>
      </c>
      <c r="O1467" s="4">
        <f t="shared" si="135"/>
        <v>1</v>
      </c>
      <c r="P1467" s="3">
        <f t="shared" si="136"/>
        <v>41366</v>
      </c>
      <c r="Q1467" s="4" t="str" cm="1">
        <f t="array" ref="Q1467">_xlfn.TEXTSPLIT(N1467,"/")</f>
        <v>41366</v>
      </c>
      <c r="R1467" s="5"/>
      <c r="S1467" s="5"/>
      <c r="T1467" s="5" t="e">
        <f t="shared" si="137"/>
        <v>#NUM!</v>
      </c>
      <c r="U1467">
        <v>72</v>
      </c>
      <c r="V1467" s="14">
        <v>393</v>
      </c>
      <c r="W1467" s="14">
        <v>0</v>
      </c>
      <c r="X1467" s="14">
        <v>239</v>
      </c>
      <c r="Y1467" s="14">
        <v>90</v>
      </c>
      <c r="Z1467" s="14">
        <v>69</v>
      </c>
      <c r="AA1467" s="14">
        <v>69</v>
      </c>
      <c r="AB1467" s="2">
        <v>6</v>
      </c>
      <c r="AC1467" s="2">
        <v>5</v>
      </c>
      <c r="AD1467" s="2">
        <v>9</v>
      </c>
      <c r="AE1467" s="2">
        <v>4</v>
      </c>
      <c r="AF1467" s="2">
        <v>0</v>
      </c>
      <c r="AG1467" s="2">
        <v>0</v>
      </c>
      <c r="AH1467" s="16">
        <v>0</v>
      </c>
      <c r="AJ1467">
        <v>49</v>
      </c>
      <c r="AK1467">
        <v>63.206000000000003</v>
      </c>
      <c r="AR1467">
        <v>53</v>
      </c>
      <c r="AS1467">
        <v>84.834999999999994</v>
      </c>
    </row>
    <row r="1468" spans="1:45" x14ac:dyDescent="0.3">
      <c r="A1468">
        <v>3726</v>
      </c>
      <c r="B1468">
        <v>1987</v>
      </c>
      <c r="C1468" s="1">
        <f t="shared" si="132"/>
        <v>37</v>
      </c>
      <c r="D1468" t="s">
        <v>47</v>
      </c>
      <c r="E1468" t="s">
        <v>34</v>
      </c>
      <c r="F1468" s="4" t="s">
        <v>32</v>
      </c>
      <c r="G1468" t="s">
        <v>32</v>
      </c>
      <c r="H1468" s="20">
        <v>34320</v>
      </c>
      <c r="I1468" s="2">
        <f t="shared" si="133"/>
        <v>34.32</v>
      </c>
      <c r="J1468" s="2"/>
      <c r="K1468" s="2">
        <v>1</v>
      </c>
      <c r="L1468" s="2">
        <v>0</v>
      </c>
      <c r="M1468" s="16">
        <f t="shared" si="134"/>
        <v>1</v>
      </c>
      <c r="N1468" s="6" t="s">
        <v>373</v>
      </c>
      <c r="O1468" s="4">
        <f t="shared" si="135"/>
        <v>2</v>
      </c>
      <c r="P1468" s="3">
        <f t="shared" si="136"/>
        <v>41686</v>
      </c>
      <c r="Q1468" s="4" t="str" cm="1">
        <f t="array" ref="Q1468:S1468">_xlfn.TEXTSPLIT(N1468,"/")</f>
        <v>2</v>
      </c>
      <c r="R1468" s="4" t="str">
        <v>16</v>
      </c>
      <c r="S1468" s="4" t="str">
        <v>14</v>
      </c>
      <c r="T1468" s="5">
        <f t="shared" si="137"/>
        <v>41686</v>
      </c>
      <c r="U1468">
        <v>66</v>
      </c>
      <c r="V1468" s="14">
        <v>4</v>
      </c>
      <c r="W1468" s="14">
        <v>1</v>
      </c>
      <c r="X1468" s="14">
        <v>9</v>
      </c>
      <c r="Y1468" s="14">
        <v>3</v>
      </c>
      <c r="Z1468" s="14">
        <v>0</v>
      </c>
      <c r="AA1468" s="14">
        <v>0</v>
      </c>
      <c r="AB1468" s="2">
        <v>1</v>
      </c>
      <c r="AC1468" s="2">
        <v>1</v>
      </c>
      <c r="AD1468" s="2">
        <v>2</v>
      </c>
      <c r="AE1468" s="2">
        <v>8</v>
      </c>
      <c r="AF1468" s="2">
        <v>0</v>
      </c>
      <c r="AG1468" s="2">
        <v>0</v>
      </c>
      <c r="AH1468" s="16">
        <v>0</v>
      </c>
      <c r="AJ1468">
        <v>63</v>
      </c>
      <c r="AK1468">
        <v>19.739999999999998</v>
      </c>
      <c r="AR1468">
        <v>52</v>
      </c>
      <c r="AS1468">
        <v>29.731999999999999</v>
      </c>
    </row>
    <row r="1469" spans="1:45" x14ac:dyDescent="0.3">
      <c r="A1469">
        <v>3725</v>
      </c>
      <c r="B1469">
        <v>1962</v>
      </c>
      <c r="C1469" s="1">
        <f t="shared" si="132"/>
        <v>62</v>
      </c>
      <c r="D1469" t="s">
        <v>25</v>
      </c>
      <c r="E1469" t="s">
        <v>34</v>
      </c>
      <c r="F1469" s="4" t="s">
        <v>26</v>
      </c>
      <c r="G1469" t="s">
        <v>26</v>
      </c>
      <c r="H1469" s="20">
        <v>84865</v>
      </c>
      <c r="I1469" s="2">
        <f t="shared" si="133"/>
        <v>84.864999999999995</v>
      </c>
      <c r="J1469" s="2"/>
      <c r="K1469" s="2">
        <v>0</v>
      </c>
      <c r="L1469" s="2">
        <v>0</v>
      </c>
      <c r="M1469" s="16">
        <f t="shared" si="134"/>
        <v>0</v>
      </c>
      <c r="N1469" s="7">
        <v>41522</v>
      </c>
      <c r="O1469" s="4">
        <f t="shared" si="135"/>
        <v>1</v>
      </c>
      <c r="P1469" s="3">
        <f t="shared" si="136"/>
        <v>41522</v>
      </c>
      <c r="Q1469" s="4" t="str" cm="1">
        <f t="array" ref="Q1469">_xlfn.TEXTSPLIT(N1469,"/")</f>
        <v>41522</v>
      </c>
      <c r="R1469" s="5"/>
      <c r="S1469" s="5"/>
      <c r="T1469" s="5" t="e">
        <f t="shared" si="137"/>
        <v>#NUM!</v>
      </c>
      <c r="U1469">
        <v>1</v>
      </c>
      <c r="V1469" s="14">
        <v>1248</v>
      </c>
      <c r="W1469" s="14">
        <v>16</v>
      </c>
      <c r="X1469" s="14">
        <v>349</v>
      </c>
      <c r="Y1469" s="14">
        <v>43</v>
      </c>
      <c r="Z1469" s="14">
        <v>16</v>
      </c>
      <c r="AA1469" s="14">
        <v>16</v>
      </c>
      <c r="AB1469" s="2">
        <v>1</v>
      </c>
      <c r="AC1469" s="2">
        <v>2</v>
      </c>
      <c r="AD1469" s="2">
        <v>9</v>
      </c>
      <c r="AE1469" s="2">
        <v>4</v>
      </c>
      <c r="AF1469" s="2">
        <v>1</v>
      </c>
      <c r="AG1469" s="2">
        <v>0</v>
      </c>
      <c r="AH1469" s="16">
        <v>4</v>
      </c>
      <c r="AJ1469">
        <v>52</v>
      </c>
      <c r="AK1469">
        <v>70.885999999999996</v>
      </c>
      <c r="AR1469">
        <v>52</v>
      </c>
      <c r="AS1469">
        <v>64.795000000000002</v>
      </c>
    </row>
    <row r="1470" spans="1:45" x14ac:dyDescent="0.3">
      <c r="A1470">
        <v>3722</v>
      </c>
      <c r="B1470">
        <v>1973</v>
      </c>
      <c r="C1470" s="1">
        <f t="shared" si="132"/>
        <v>51</v>
      </c>
      <c r="D1470" t="s">
        <v>25</v>
      </c>
      <c r="E1470" t="s">
        <v>22</v>
      </c>
      <c r="F1470" s="4" t="s">
        <v>26</v>
      </c>
      <c r="G1470" t="s">
        <v>26</v>
      </c>
      <c r="H1470" s="20">
        <v>44503</v>
      </c>
      <c r="I1470" s="2">
        <f t="shared" si="133"/>
        <v>44.503</v>
      </c>
      <c r="J1470" s="2"/>
      <c r="K1470" s="2">
        <v>1</v>
      </c>
      <c r="L1470" s="2">
        <v>1</v>
      </c>
      <c r="M1470" s="16">
        <f t="shared" si="134"/>
        <v>2</v>
      </c>
      <c r="N1470" s="6" t="s">
        <v>319</v>
      </c>
      <c r="O1470" s="4">
        <f t="shared" si="135"/>
        <v>2</v>
      </c>
      <c r="P1470" s="3">
        <f t="shared" si="136"/>
        <v>41745</v>
      </c>
      <c r="Q1470" s="4" t="str" cm="1">
        <f t="array" ref="Q1470:S1470">_xlfn.TEXTSPLIT(N1470,"/")</f>
        <v>4</v>
      </c>
      <c r="R1470" s="4" t="str">
        <v>16</v>
      </c>
      <c r="S1470" s="4" t="str">
        <v>14</v>
      </c>
      <c r="T1470" s="5">
        <f t="shared" si="137"/>
        <v>41745</v>
      </c>
      <c r="U1470">
        <v>83</v>
      </c>
      <c r="V1470" s="14">
        <v>31</v>
      </c>
      <c r="W1470" s="14">
        <v>1</v>
      </c>
      <c r="X1470" s="14">
        <v>8</v>
      </c>
      <c r="Y1470" s="14">
        <v>0</v>
      </c>
      <c r="Z1470" s="14">
        <v>0</v>
      </c>
      <c r="AA1470" s="14">
        <v>8</v>
      </c>
      <c r="AB1470" s="2">
        <v>2</v>
      </c>
      <c r="AC1470" s="2">
        <v>2</v>
      </c>
      <c r="AD1470" s="2">
        <v>3</v>
      </c>
      <c r="AE1470" s="2">
        <v>6</v>
      </c>
      <c r="AF1470" s="2">
        <v>0</v>
      </c>
      <c r="AG1470" s="2">
        <v>0</v>
      </c>
      <c r="AH1470" s="16">
        <v>0</v>
      </c>
      <c r="AJ1470">
        <v>45</v>
      </c>
      <c r="AK1470">
        <v>41.014000000000003</v>
      </c>
      <c r="AR1470">
        <v>43</v>
      </c>
      <c r="AS1470">
        <v>25.965</v>
      </c>
    </row>
    <row r="1471" spans="1:45" x14ac:dyDescent="0.3">
      <c r="A1471">
        <v>3717</v>
      </c>
      <c r="B1471">
        <v>1960</v>
      </c>
      <c r="C1471" s="1">
        <f t="shared" si="132"/>
        <v>64</v>
      </c>
      <c r="D1471" t="s">
        <v>25</v>
      </c>
      <c r="E1471" t="s">
        <v>22</v>
      </c>
      <c r="F1471" s="4" t="s">
        <v>29</v>
      </c>
      <c r="G1471" t="s">
        <v>29</v>
      </c>
      <c r="H1471" s="20">
        <v>61180</v>
      </c>
      <c r="I1471" s="2">
        <f t="shared" si="133"/>
        <v>61.18</v>
      </c>
      <c r="J1471" s="2"/>
      <c r="K1471" s="2">
        <v>0</v>
      </c>
      <c r="L1471" s="2">
        <v>1</v>
      </c>
      <c r="M1471" s="16">
        <f t="shared" si="134"/>
        <v>1</v>
      </c>
      <c r="N1471" s="6" t="s">
        <v>406</v>
      </c>
      <c r="O1471" s="4">
        <f t="shared" si="135"/>
        <v>2</v>
      </c>
      <c r="P1471" s="3">
        <f t="shared" si="136"/>
        <v>41752</v>
      </c>
      <c r="Q1471" s="4" t="str" cm="1">
        <f t="array" ref="Q1471:S1471">_xlfn.TEXTSPLIT(N1471,"/")</f>
        <v>4</v>
      </c>
      <c r="R1471" s="4" t="str">
        <v>23</v>
      </c>
      <c r="S1471" s="4" t="str">
        <v>14</v>
      </c>
      <c r="T1471" s="5">
        <f t="shared" si="137"/>
        <v>41752</v>
      </c>
      <c r="U1471">
        <v>70</v>
      </c>
      <c r="V1471" s="14">
        <v>403</v>
      </c>
      <c r="W1471" s="14">
        <v>24</v>
      </c>
      <c r="X1471" s="14">
        <v>29</v>
      </c>
      <c r="Y1471" s="14">
        <v>6</v>
      </c>
      <c r="Z1471" s="14">
        <v>24</v>
      </c>
      <c r="AA1471" s="14">
        <v>218</v>
      </c>
      <c r="AB1471" s="2">
        <v>2</v>
      </c>
      <c r="AC1471" s="2">
        <v>5</v>
      </c>
      <c r="AD1471" s="2">
        <v>6</v>
      </c>
      <c r="AE1471" s="2">
        <v>3</v>
      </c>
      <c r="AF1471" s="2">
        <v>0</v>
      </c>
      <c r="AG1471" s="2">
        <v>0</v>
      </c>
      <c r="AH1471" s="16">
        <v>1</v>
      </c>
      <c r="AJ1471">
        <v>51</v>
      </c>
      <c r="AK1471">
        <v>26.759</v>
      </c>
      <c r="AR1471">
        <v>45</v>
      </c>
      <c r="AS1471">
        <v>12.393000000000001</v>
      </c>
    </row>
    <row r="1472" spans="1:45" x14ac:dyDescent="0.3">
      <c r="A1472">
        <v>3712</v>
      </c>
      <c r="B1472">
        <v>1960</v>
      </c>
      <c r="C1472" s="1">
        <f t="shared" si="132"/>
        <v>64</v>
      </c>
      <c r="D1472" t="s">
        <v>40</v>
      </c>
      <c r="E1472" t="s">
        <v>22</v>
      </c>
      <c r="F1472" s="4" t="s">
        <v>23</v>
      </c>
      <c r="G1472" t="s">
        <v>23</v>
      </c>
      <c r="H1472" s="20">
        <v>52332</v>
      </c>
      <c r="I1472" s="2">
        <f t="shared" si="133"/>
        <v>52.332000000000001</v>
      </c>
      <c r="J1472" s="2"/>
      <c r="K1472" s="2">
        <v>0</v>
      </c>
      <c r="L1472" s="2">
        <v>0</v>
      </c>
      <c r="M1472" s="16">
        <f t="shared" si="134"/>
        <v>0</v>
      </c>
      <c r="N1472" s="6" t="s">
        <v>284</v>
      </c>
      <c r="O1472" s="4">
        <f t="shared" si="135"/>
        <v>2</v>
      </c>
      <c r="P1472" s="3">
        <f t="shared" si="136"/>
        <v>41514</v>
      </c>
      <c r="Q1472" s="4" t="str" cm="1">
        <f t="array" ref="Q1472:S1472">_xlfn.TEXTSPLIT(N1472,"/")</f>
        <v>8</v>
      </c>
      <c r="R1472" s="4" t="str">
        <v>28</v>
      </c>
      <c r="S1472" s="4" t="str">
        <v>13</v>
      </c>
      <c r="T1472" s="5">
        <f t="shared" si="137"/>
        <v>41514</v>
      </c>
      <c r="U1472">
        <v>63</v>
      </c>
      <c r="V1472" s="14">
        <v>212</v>
      </c>
      <c r="W1472" s="14">
        <v>5</v>
      </c>
      <c r="X1472" s="14">
        <v>33</v>
      </c>
      <c r="Y1472" s="14">
        <v>7</v>
      </c>
      <c r="Z1472" s="14">
        <v>0</v>
      </c>
      <c r="AA1472" s="14">
        <v>2</v>
      </c>
      <c r="AB1472" s="2">
        <v>1</v>
      </c>
      <c r="AC1472" s="2">
        <v>3</v>
      </c>
      <c r="AD1472" s="2">
        <v>6</v>
      </c>
      <c r="AE1472" s="2">
        <v>4</v>
      </c>
      <c r="AF1472" s="2">
        <v>0</v>
      </c>
      <c r="AG1472" s="2">
        <v>0</v>
      </c>
      <c r="AH1472" s="16">
        <v>1</v>
      </c>
      <c r="AJ1472">
        <v>49</v>
      </c>
      <c r="AK1472">
        <v>38.409999999999997</v>
      </c>
      <c r="AR1472">
        <v>48</v>
      </c>
      <c r="AS1472">
        <v>79.174000000000007</v>
      </c>
    </row>
    <row r="1473" spans="1:45" hidden="1" x14ac:dyDescent="0.3">
      <c r="A1473">
        <v>3711</v>
      </c>
      <c r="B1473">
        <v>1945</v>
      </c>
      <c r="C1473" s="1">
        <f t="shared" si="132"/>
        <v>79</v>
      </c>
      <c r="D1473" t="s">
        <v>25</v>
      </c>
      <c r="E1473" t="s">
        <v>42</v>
      </c>
      <c r="F1473" s="4" t="s">
        <v>29</v>
      </c>
      <c r="G1473" t="s">
        <v>29</v>
      </c>
      <c r="H1473" s="20">
        <v>80184</v>
      </c>
      <c r="I1473" s="2">
        <f t="shared" si="133"/>
        <v>80.183999999999997</v>
      </c>
      <c r="J1473" s="2"/>
      <c r="K1473" s="2">
        <v>0</v>
      </c>
      <c r="L1473" s="2">
        <v>0</v>
      </c>
      <c r="M1473" s="16">
        <f t="shared" si="134"/>
        <v>0</v>
      </c>
      <c r="N1473" s="7">
        <v>41642</v>
      </c>
      <c r="O1473" s="4">
        <f t="shared" si="135"/>
        <v>1</v>
      </c>
      <c r="P1473" s="3">
        <f t="shared" si="136"/>
        <v>41642</v>
      </c>
      <c r="Q1473" s="4" t="str" cm="1">
        <f t="array" ref="Q1473">_xlfn.TEXTSPLIT(N1473,"/")</f>
        <v>41642</v>
      </c>
      <c r="R1473" s="5"/>
      <c r="S1473" s="5"/>
      <c r="T1473" s="5" t="e">
        <f t="shared" si="137"/>
        <v>#NUM!</v>
      </c>
      <c r="U1473">
        <v>19</v>
      </c>
      <c r="V1473" s="14">
        <v>1035</v>
      </c>
      <c r="W1473" s="14">
        <v>134</v>
      </c>
      <c r="X1473" s="14">
        <v>670</v>
      </c>
      <c r="Y1473" s="14">
        <v>25</v>
      </c>
      <c r="Z1473" s="14">
        <v>38</v>
      </c>
      <c r="AA1473" s="14">
        <v>0</v>
      </c>
      <c r="AB1473" s="2">
        <v>1</v>
      </c>
      <c r="AC1473" s="2">
        <v>6</v>
      </c>
      <c r="AD1473" s="2">
        <v>10</v>
      </c>
      <c r="AE1473" s="2">
        <v>3</v>
      </c>
      <c r="AF1473" s="2">
        <v>0</v>
      </c>
      <c r="AG1473" s="2">
        <v>0</v>
      </c>
      <c r="AH1473" s="16">
        <v>2</v>
      </c>
      <c r="AJ1473">
        <v>54</v>
      </c>
      <c r="AK1473">
        <v>72.679000000000002</v>
      </c>
      <c r="AR1473">
        <v>48</v>
      </c>
      <c r="AS1473">
        <v>33.954999999999998</v>
      </c>
    </row>
    <row r="1474" spans="1:45" x14ac:dyDescent="0.3">
      <c r="A1474">
        <v>3710</v>
      </c>
      <c r="B1474">
        <v>1985</v>
      </c>
      <c r="C1474" s="1">
        <f t="shared" ref="C1474:C1537" si="138">2024-B1474</f>
        <v>39</v>
      </c>
      <c r="D1474" t="s">
        <v>25</v>
      </c>
      <c r="E1474" t="s">
        <v>34</v>
      </c>
      <c r="F1474" s="4" t="s">
        <v>26</v>
      </c>
      <c r="G1474" t="s">
        <v>26</v>
      </c>
      <c r="H1474" s="20">
        <v>39684</v>
      </c>
      <c r="I1474" s="2">
        <f t="shared" ref="I1474:I1537" si="139">H1474/1000</f>
        <v>39.683999999999997</v>
      </c>
      <c r="J1474" s="2"/>
      <c r="K1474" s="2">
        <v>1</v>
      </c>
      <c r="L1474" s="2">
        <v>0</v>
      </c>
      <c r="M1474" s="16">
        <f t="shared" ref="M1474:M1537" si="140">L1474+K1474</f>
        <v>1</v>
      </c>
      <c r="N1474" s="7">
        <v>41253</v>
      </c>
      <c r="O1474" s="4">
        <f t="shared" ref="O1474:O1537" si="141">TYPE(N1474)</f>
        <v>1</v>
      </c>
      <c r="P1474" s="3">
        <f t="shared" ref="P1474:P1537" si="142">IF(O1474=2,T1474,N1474)</f>
        <v>41253</v>
      </c>
      <c r="Q1474" s="4" t="str" cm="1">
        <f t="array" ref="Q1474">_xlfn.TEXTSPLIT(N1474,"/")</f>
        <v>41253</v>
      </c>
      <c r="R1474" s="5"/>
      <c r="S1474" s="5"/>
      <c r="T1474" s="5" t="e">
        <f t="shared" ref="T1474:T1537" si="143">DATE(S1474+100,Q1474,R1474)</f>
        <v>#NUM!</v>
      </c>
      <c r="U1474">
        <v>41</v>
      </c>
      <c r="V1474" s="14">
        <v>19</v>
      </c>
      <c r="W1474" s="14">
        <v>0</v>
      </c>
      <c r="X1474" s="14">
        <v>35</v>
      </c>
      <c r="Y1474" s="14">
        <v>6</v>
      </c>
      <c r="Z1474" s="14">
        <v>4</v>
      </c>
      <c r="AA1474" s="14">
        <v>17</v>
      </c>
      <c r="AB1474" s="2">
        <v>2</v>
      </c>
      <c r="AC1474" s="2">
        <v>2</v>
      </c>
      <c r="AD1474" s="2">
        <v>2</v>
      </c>
      <c r="AE1474" s="2">
        <v>7</v>
      </c>
      <c r="AF1474" s="2">
        <v>1</v>
      </c>
      <c r="AG1474" s="2">
        <v>1</v>
      </c>
      <c r="AH1474" s="16">
        <v>0</v>
      </c>
      <c r="AJ1474">
        <v>52</v>
      </c>
      <c r="AK1474">
        <v>38.590000000000003</v>
      </c>
      <c r="AR1474">
        <v>35</v>
      </c>
      <c r="AS1474">
        <v>87.679000000000002</v>
      </c>
    </row>
    <row r="1475" spans="1:45" x14ac:dyDescent="0.3">
      <c r="A1475">
        <v>3706</v>
      </c>
      <c r="B1475">
        <v>1979</v>
      </c>
      <c r="C1475" s="1">
        <f t="shared" si="138"/>
        <v>45</v>
      </c>
      <c r="D1475" t="s">
        <v>25</v>
      </c>
      <c r="E1475" t="s">
        <v>22</v>
      </c>
      <c r="F1475" s="4" t="s">
        <v>26</v>
      </c>
      <c r="G1475" t="s">
        <v>26</v>
      </c>
      <c r="H1475" s="20">
        <v>28647</v>
      </c>
      <c r="I1475" s="2">
        <f t="shared" si="139"/>
        <v>28.646999999999998</v>
      </c>
      <c r="J1475" s="2"/>
      <c r="K1475" s="2">
        <v>1</v>
      </c>
      <c r="L1475" s="2">
        <v>0</v>
      </c>
      <c r="M1475" s="16">
        <f t="shared" si="140"/>
        <v>1</v>
      </c>
      <c r="N1475" s="6" t="s">
        <v>263</v>
      </c>
      <c r="O1475" s="4">
        <f t="shared" si="141"/>
        <v>2</v>
      </c>
      <c r="P1475" s="3">
        <f t="shared" si="142"/>
        <v>41507</v>
      </c>
      <c r="Q1475" s="4" t="str" cm="1">
        <f t="array" ref="Q1475:S1475">_xlfn.TEXTSPLIT(N1475,"/")</f>
        <v>8</v>
      </c>
      <c r="R1475" s="4" t="str">
        <v>21</v>
      </c>
      <c r="S1475" s="4" t="str">
        <v>13</v>
      </c>
      <c r="T1475" s="5">
        <f t="shared" si="143"/>
        <v>41507</v>
      </c>
      <c r="U1475">
        <v>54</v>
      </c>
      <c r="V1475" s="14">
        <v>19</v>
      </c>
      <c r="W1475" s="14">
        <v>8</v>
      </c>
      <c r="X1475" s="14">
        <v>29</v>
      </c>
      <c r="Y1475" s="14">
        <v>0</v>
      </c>
      <c r="Z1475" s="14">
        <v>12</v>
      </c>
      <c r="AA1475" s="14">
        <v>26</v>
      </c>
      <c r="AB1475" s="2">
        <v>1</v>
      </c>
      <c r="AC1475" s="2">
        <v>2</v>
      </c>
      <c r="AD1475" s="2">
        <v>2</v>
      </c>
      <c r="AE1475" s="2">
        <v>7</v>
      </c>
      <c r="AF1475" s="2">
        <v>1</v>
      </c>
      <c r="AG1475" s="2">
        <v>0</v>
      </c>
      <c r="AH1475" s="16">
        <v>1</v>
      </c>
      <c r="AJ1475">
        <v>70</v>
      </c>
      <c r="AK1475">
        <v>56.128999999999998</v>
      </c>
      <c r="AR1475">
        <v>35</v>
      </c>
      <c r="AS1475">
        <v>45.204000000000001</v>
      </c>
    </row>
    <row r="1476" spans="1:45" x14ac:dyDescent="0.3">
      <c r="A1476">
        <v>3698</v>
      </c>
      <c r="B1476">
        <v>1984</v>
      </c>
      <c r="C1476" s="1">
        <f t="shared" si="138"/>
        <v>40</v>
      </c>
      <c r="D1476" t="s">
        <v>25</v>
      </c>
      <c r="E1476" t="s">
        <v>22</v>
      </c>
      <c r="F1476" s="4" t="s">
        <v>32</v>
      </c>
      <c r="G1476" t="s">
        <v>32</v>
      </c>
      <c r="H1476" s="20">
        <v>78687</v>
      </c>
      <c r="I1476" s="2">
        <f t="shared" si="139"/>
        <v>78.686999999999998</v>
      </c>
      <c r="J1476" s="2"/>
      <c r="K1476" s="2">
        <v>0</v>
      </c>
      <c r="L1476" s="2">
        <v>0</v>
      </c>
      <c r="M1476" s="16">
        <f t="shared" si="140"/>
        <v>0</v>
      </c>
      <c r="N1476" s="7">
        <v>41160</v>
      </c>
      <c r="O1476" s="4">
        <f t="shared" si="141"/>
        <v>1</v>
      </c>
      <c r="P1476" s="3">
        <f t="shared" si="142"/>
        <v>41160</v>
      </c>
      <c r="Q1476" s="4" t="str" cm="1">
        <f t="array" ref="Q1476">_xlfn.TEXTSPLIT(N1476,"/")</f>
        <v>41160</v>
      </c>
      <c r="R1476" s="5"/>
      <c r="S1476" s="5"/>
      <c r="T1476" s="5" t="e">
        <f t="shared" si="143"/>
        <v>#NUM!</v>
      </c>
      <c r="U1476">
        <v>13</v>
      </c>
      <c r="V1476" s="14">
        <v>817</v>
      </c>
      <c r="W1476" s="14">
        <v>185</v>
      </c>
      <c r="X1476" s="14">
        <v>687</v>
      </c>
      <c r="Y1476" s="14">
        <v>145</v>
      </c>
      <c r="Z1476" s="14">
        <v>55</v>
      </c>
      <c r="AA1476" s="14">
        <v>241</v>
      </c>
      <c r="AB1476" s="2">
        <v>1</v>
      </c>
      <c r="AC1476" s="2">
        <v>4</v>
      </c>
      <c r="AD1476" s="2">
        <v>8</v>
      </c>
      <c r="AE1476" s="2">
        <v>2</v>
      </c>
      <c r="AF1476" s="2">
        <v>1</v>
      </c>
      <c r="AG1476" s="2">
        <v>0</v>
      </c>
      <c r="AH1476" s="16">
        <v>1</v>
      </c>
      <c r="AJ1476">
        <v>65</v>
      </c>
      <c r="AK1476">
        <v>53.082999999999998</v>
      </c>
      <c r="AR1476">
        <v>61</v>
      </c>
      <c r="AS1476">
        <v>85.695999999999998</v>
      </c>
    </row>
    <row r="1477" spans="1:45" hidden="1" x14ac:dyDescent="0.3">
      <c r="A1477">
        <v>3697</v>
      </c>
      <c r="B1477">
        <v>1955</v>
      </c>
      <c r="C1477" s="1">
        <f t="shared" si="138"/>
        <v>69</v>
      </c>
      <c r="D1477" t="s">
        <v>28</v>
      </c>
      <c r="E1477" t="s">
        <v>22</v>
      </c>
      <c r="F1477" s="4" t="s">
        <v>32</v>
      </c>
      <c r="G1477" t="s">
        <v>32</v>
      </c>
      <c r="H1477" s="20">
        <v>39898</v>
      </c>
      <c r="I1477" s="2">
        <f t="shared" si="139"/>
        <v>39.898000000000003</v>
      </c>
      <c r="J1477" s="2"/>
      <c r="K1477" s="2">
        <v>0</v>
      </c>
      <c r="L1477" s="2">
        <v>1</v>
      </c>
      <c r="M1477" s="16">
        <f t="shared" si="140"/>
        <v>1</v>
      </c>
      <c r="N1477" s="7">
        <v>41610</v>
      </c>
      <c r="O1477" s="4">
        <f t="shared" si="141"/>
        <v>1</v>
      </c>
      <c r="P1477" s="3">
        <f t="shared" si="142"/>
        <v>41610</v>
      </c>
      <c r="Q1477" s="4" t="str" cm="1">
        <f t="array" ref="Q1477">_xlfn.TEXTSPLIT(N1477,"/")</f>
        <v>41610</v>
      </c>
      <c r="R1477" s="5"/>
      <c r="S1477" s="5"/>
      <c r="T1477" s="5" t="e">
        <f t="shared" si="143"/>
        <v>#NUM!</v>
      </c>
      <c r="U1477">
        <v>20</v>
      </c>
      <c r="V1477" s="14">
        <v>69</v>
      </c>
      <c r="W1477" s="14">
        <v>8</v>
      </c>
      <c r="X1477" s="14">
        <v>26</v>
      </c>
      <c r="Y1477" s="14">
        <v>12</v>
      </c>
      <c r="Z1477" s="14">
        <v>7</v>
      </c>
      <c r="AA1477" s="14">
        <v>12</v>
      </c>
      <c r="AB1477" s="2">
        <v>2</v>
      </c>
      <c r="AC1477" s="2">
        <v>3</v>
      </c>
      <c r="AD1477" s="2">
        <v>4</v>
      </c>
      <c r="AE1477" s="2">
        <v>7</v>
      </c>
      <c r="AF1477" s="2">
        <v>0</v>
      </c>
      <c r="AG1477" s="2">
        <v>0</v>
      </c>
      <c r="AH1477" s="16">
        <v>0</v>
      </c>
      <c r="AJ1477">
        <v>30</v>
      </c>
      <c r="AK1477">
        <v>74.293000000000006</v>
      </c>
      <c r="AR1477">
        <v>58</v>
      </c>
      <c r="AS1477">
        <v>23.529</v>
      </c>
    </row>
    <row r="1478" spans="1:45" x14ac:dyDescent="0.3">
      <c r="A1478">
        <v>3696</v>
      </c>
      <c r="B1478">
        <v>1966</v>
      </c>
      <c r="C1478" s="1">
        <f t="shared" si="138"/>
        <v>58</v>
      </c>
      <c r="D1478" t="s">
        <v>25</v>
      </c>
      <c r="E1478" t="s">
        <v>22</v>
      </c>
      <c r="F1478" s="4" t="s">
        <v>23</v>
      </c>
      <c r="G1478" t="s">
        <v>23</v>
      </c>
      <c r="H1478" s="20">
        <v>30630</v>
      </c>
      <c r="I1478" s="2">
        <f t="shared" si="139"/>
        <v>30.63</v>
      </c>
      <c r="J1478" s="2"/>
      <c r="K1478" s="2">
        <v>1</v>
      </c>
      <c r="L1478" s="2">
        <v>1</v>
      </c>
      <c r="M1478" s="16">
        <f t="shared" si="140"/>
        <v>2</v>
      </c>
      <c r="N1478" s="6" t="s">
        <v>243</v>
      </c>
      <c r="O1478" s="4">
        <f t="shared" si="141"/>
        <v>2</v>
      </c>
      <c r="P1478" s="3">
        <f t="shared" si="142"/>
        <v>41666</v>
      </c>
      <c r="Q1478" s="4" t="str" cm="1">
        <f t="array" ref="Q1478:S1478">_xlfn.TEXTSPLIT(N1478,"/")</f>
        <v>1</v>
      </c>
      <c r="R1478" s="4" t="str">
        <v>27</v>
      </c>
      <c r="S1478" s="4" t="str">
        <v>14</v>
      </c>
      <c r="T1478" s="5">
        <f t="shared" si="143"/>
        <v>41666</v>
      </c>
      <c r="U1478">
        <v>67</v>
      </c>
      <c r="V1478" s="14">
        <v>27</v>
      </c>
      <c r="W1478" s="14">
        <v>1</v>
      </c>
      <c r="X1478" s="14">
        <v>12</v>
      </c>
      <c r="Y1478" s="14">
        <v>2</v>
      </c>
      <c r="Z1478" s="14">
        <v>0</v>
      </c>
      <c r="AA1478" s="14">
        <v>10</v>
      </c>
      <c r="AB1478" s="2">
        <v>2</v>
      </c>
      <c r="AC1478" s="2">
        <v>2</v>
      </c>
      <c r="AD1478" s="2">
        <v>3</v>
      </c>
      <c r="AE1478" s="2">
        <v>7</v>
      </c>
      <c r="AF1478" s="2">
        <v>0</v>
      </c>
      <c r="AG1478" s="2">
        <v>0</v>
      </c>
      <c r="AH1478" s="16">
        <v>0</v>
      </c>
      <c r="AJ1478">
        <v>64</v>
      </c>
      <c r="AK1478">
        <v>58.113</v>
      </c>
      <c r="AR1478">
        <v>49</v>
      </c>
      <c r="AS1478">
        <v>69.718999999999994</v>
      </c>
    </row>
    <row r="1479" spans="1:45" x14ac:dyDescent="0.3">
      <c r="A1479">
        <v>3690</v>
      </c>
      <c r="B1479">
        <v>1987</v>
      </c>
      <c r="C1479" s="1">
        <f t="shared" si="138"/>
        <v>37</v>
      </c>
      <c r="D1479" t="s">
        <v>25</v>
      </c>
      <c r="E1479" t="s">
        <v>42</v>
      </c>
      <c r="F1479" s="4" t="s">
        <v>29</v>
      </c>
      <c r="G1479" t="s">
        <v>29</v>
      </c>
      <c r="H1479" s="20">
        <v>80141</v>
      </c>
      <c r="I1479" s="2">
        <f t="shared" si="139"/>
        <v>80.141000000000005</v>
      </c>
      <c r="J1479" s="2"/>
      <c r="K1479" s="2">
        <v>0</v>
      </c>
      <c r="L1479" s="2">
        <v>0</v>
      </c>
      <c r="M1479" s="16">
        <f t="shared" si="140"/>
        <v>0</v>
      </c>
      <c r="N1479" s="7">
        <v>41579</v>
      </c>
      <c r="O1479" s="4">
        <f t="shared" si="141"/>
        <v>1</v>
      </c>
      <c r="P1479" s="3">
        <f t="shared" si="142"/>
        <v>41579</v>
      </c>
      <c r="Q1479" s="4" t="str" cm="1">
        <f t="array" ref="Q1479">_xlfn.TEXTSPLIT(N1479,"/")</f>
        <v>41579</v>
      </c>
      <c r="R1479" s="5"/>
      <c r="S1479" s="5"/>
      <c r="T1479" s="5" t="e">
        <f t="shared" si="143"/>
        <v>#NUM!</v>
      </c>
      <c r="U1479">
        <v>20</v>
      </c>
      <c r="V1479" s="14">
        <v>1184</v>
      </c>
      <c r="W1479" s="14">
        <v>102</v>
      </c>
      <c r="X1479" s="14">
        <v>673</v>
      </c>
      <c r="Y1479" s="14">
        <v>52</v>
      </c>
      <c r="Z1479" s="14">
        <v>40</v>
      </c>
      <c r="AA1479" s="14">
        <v>40</v>
      </c>
      <c r="AB1479" s="2">
        <v>1</v>
      </c>
      <c r="AC1479" s="2">
        <v>7</v>
      </c>
      <c r="AD1479" s="2">
        <v>10</v>
      </c>
      <c r="AE1479" s="2">
        <v>6</v>
      </c>
      <c r="AF1479" s="2">
        <v>1</v>
      </c>
      <c r="AG1479" s="2">
        <v>0</v>
      </c>
      <c r="AH1479" s="16">
        <v>1</v>
      </c>
      <c r="AJ1479">
        <v>53</v>
      </c>
      <c r="AK1479">
        <v>53.186999999999998</v>
      </c>
      <c r="AR1479">
        <v>55</v>
      </c>
      <c r="AS1479">
        <v>40.706000000000003</v>
      </c>
    </row>
    <row r="1480" spans="1:45" x14ac:dyDescent="0.3">
      <c r="A1480">
        <v>3678</v>
      </c>
      <c r="B1480">
        <v>1974</v>
      </c>
      <c r="C1480" s="1">
        <f t="shared" si="138"/>
        <v>50</v>
      </c>
      <c r="D1480" t="s">
        <v>25</v>
      </c>
      <c r="E1480" t="s">
        <v>22</v>
      </c>
      <c r="F1480" s="4" t="s">
        <v>43</v>
      </c>
      <c r="G1480" t="s">
        <v>43</v>
      </c>
      <c r="H1480" s="20">
        <v>60208</v>
      </c>
      <c r="I1480" s="2">
        <f t="shared" si="139"/>
        <v>60.207999999999998</v>
      </c>
      <c r="J1480" s="2"/>
      <c r="K1480" s="2">
        <v>1</v>
      </c>
      <c r="L1480" s="2">
        <v>1</v>
      </c>
      <c r="M1480" s="16">
        <f t="shared" si="140"/>
        <v>2</v>
      </c>
      <c r="N1480" s="7">
        <v>41100</v>
      </c>
      <c r="O1480" s="4">
        <f t="shared" si="141"/>
        <v>1</v>
      </c>
      <c r="P1480" s="3">
        <f t="shared" si="142"/>
        <v>41100</v>
      </c>
      <c r="Q1480" s="4" t="str" cm="1">
        <f t="array" ref="Q1480">_xlfn.TEXTSPLIT(N1480,"/")</f>
        <v>41100</v>
      </c>
      <c r="R1480" s="5"/>
      <c r="S1480" s="5"/>
      <c r="T1480" s="5" t="e">
        <f t="shared" si="143"/>
        <v>#NUM!</v>
      </c>
      <c r="U1480">
        <v>13</v>
      </c>
      <c r="V1480" s="14">
        <v>488</v>
      </c>
      <c r="W1480" s="14">
        <v>23</v>
      </c>
      <c r="X1480" s="14">
        <v>71</v>
      </c>
      <c r="Y1480" s="14">
        <v>15</v>
      </c>
      <c r="Z1480" s="14">
        <v>0</v>
      </c>
      <c r="AA1480" s="14">
        <v>59</v>
      </c>
      <c r="AB1480" s="2">
        <v>11</v>
      </c>
      <c r="AC1480" s="2">
        <v>8</v>
      </c>
      <c r="AD1480" s="2">
        <v>7</v>
      </c>
      <c r="AE1480" s="2">
        <v>7</v>
      </c>
      <c r="AF1480" s="2">
        <v>1</v>
      </c>
      <c r="AG1480" s="2">
        <v>0</v>
      </c>
      <c r="AH1480" s="16">
        <v>1</v>
      </c>
      <c r="AJ1480">
        <v>39</v>
      </c>
      <c r="AK1480">
        <v>35.683999999999997</v>
      </c>
      <c r="AR1480">
        <v>62</v>
      </c>
      <c r="AS1480">
        <v>66.426000000000002</v>
      </c>
    </row>
    <row r="1481" spans="1:45" x14ac:dyDescent="0.3">
      <c r="A1481">
        <v>3673</v>
      </c>
      <c r="B1481">
        <v>1972</v>
      </c>
      <c r="C1481" s="1">
        <f t="shared" si="138"/>
        <v>52</v>
      </c>
      <c r="D1481" t="s">
        <v>47</v>
      </c>
      <c r="E1481" t="s">
        <v>22</v>
      </c>
      <c r="F1481" s="4" t="s">
        <v>26</v>
      </c>
      <c r="G1481" t="s">
        <v>26</v>
      </c>
      <c r="H1481" s="20">
        <v>55239</v>
      </c>
      <c r="I1481" s="2">
        <f t="shared" si="139"/>
        <v>55.238999999999997</v>
      </c>
      <c r="J1481" s="2"/>
      <c r="K1481" s="2">
        <v>0</v>
      </c>
      <c r="L1481" s="2">
        <v>1</v>
      </c>
      <c r="M1481" s="16">
        <f t="shared" si="140"/>
        <v>1</v>
      </c>
      <c r="N1481" s="6" t="s">
        <v>153</v>
      </c>
      <c r="O1481" s="4">
        <f t="shared" si="141"/>
        <v>2</v>
      </c>
      <c r="P1481" s="3">
        <f t="shared" si="142"/>
        <v>41469</v>
      </c>
      <c r="Q1481" s="4" t="str" cm="1">
        <f t="array" ref="Q1481:S1481">_xlfn.TEXTSPLIT(N1481,"/")</f>
        <v>7</v>
      </c>
      <c r="R1481" s="4" t="str">
        <v>14</v>
      </c>
      <c r="S1481" s="4" t="str">
        <v>13</v>
      </c>
      <c r="T1481" s="5">
        <f t="shared" si="143"/>
        <v>41469</v>
      </c>
      <c r="U1481">
        <v>59</v>
      </c>
      <c r="V1481" s="14">
        <v>371</v>
      </c>
      <c r="W1481" s="14">
        <v>17</v>
      </c>
      <c r="X1481" s="14">
        <v>238</v>
      </c>
      <c r="Y1481" s="14">
        <v>23</v>
      </c>
      <c r="Z1481" s="14">
        <v>24</v>
      </c>
      <c r="AA1481" s="14">
        <v>106</v>
      </c>
      <c r="AB1481" s="2">
        <v>3</v>
      </c>
      <c r="AC1481" s="2">
        <v>7</v>
      </c>
      <c r="AD1481" s="2">
        <v>11</v>
      </c>
      <c r="AE1481" s="2">
        <v>5</v>
      </c>
      <c r="AF1481" s="2">
        <v>0</v>
      </c>
      <c r="AG1481" s="2">
        <v>0</v>
      </c>
      <c r="AH1481" s="16">
        <v>0</v>
      </c>
      <c r="AJ1481">
        <v>38</v>
      </c>
      <c r="AK1481">
        <v>64.355000000000004</v>
      </c>
      <c r="AR1481">
        <v>53</v>
      </c>
      <c r="AS1481">
        <v>22.585000000000001</v>
      </c>
    </row>
    <row r="1482" spans="1:45" x14ac:dyDescent="0.3">
      <c r="A1482">
        <v>3667</v>
      </c>
      <c r="B1482">
        <v>1970</v>
      </c>
      <c r="C1482" s="1">
        <f t="shared" si="138"/>
        <v>54</v>
      </c>
      <c r="D1482" t="s">
        <v>38</v>
      </c>
      <c r="E1482" t="s">
        <v>22</v>
      </c>
      <c r="F1482" s="4" t="s">
        <v>29</v>
      </c>
      <c r="G1482" t="s">
        <v>29</v>
      </c>
      <c r="H1482" s="20">
        <v>80952</v>
      </c>
      <c r="I1482" s="2">
        <f t="shared" si="139"/>
        <v>80.951999999999998</v>
      </c>
      <c r="J1482" s="2"/>
      <c r="K1482" s="2">
        <v>0</v>
      </c>
      <c r="L1482" s="2">
        <v>0</v>
      </c>
      <c r="M1482" s="16">
        <f t="shared" si="140"/>
        <v>0</v>
      </c>
      <c r="N1482" s="6" t="s">
        <v>229</v>
      </c>
      <c r="O1482" s="4">
        <f t="shared" si="141"/>
        <v>2</v>
      </c>
      <c r="P1482" s="3">
        <f t="shared" si="142"/>
        <v>41333</v>
      </c>
      <c r="Q1482" s="4" t="str" cm="1">
        <f t="array" ref="Q1482:S1482">_xlfn.TEXTSPLIT(N1482,"/")</f>
        <v>2</v>
      </c>
      <c r="R1482" s="4" t="str">
        <v>28</v>
      </c>
      <c r="S1482" s="4" t="str">
        <v>13</v>
      </c>
      <c r="T1482" s="5">
        <f t="shared" si="143"/>
        <v>41333</v>
      </c>
      <c r="U1482">
        <v>20</v>
      </c>
      <c r="V1482" s="14">
        <v>778</v>
      </c>
      <c r="W1482" s="14">
        <v>178</v>
      </c>
      <c r="X1482" s="14">
        <v>689</v>
      </c>
      <c r="Y1482" s="14">
        <v>41</v>
      </c>
      <c r="Z1482" s="14">
        <v>27</v>
      </c>
      <c r="AA1482" s="14">
        <v>44</v>
      </c>
      <c r="AB1482" s="2">
        <v>1</v>
      </c>
      <c r="AC1482" s="2">
        <v>8</v>
      </c>
      <c r="AD1482" s="2">
        <v>11</v>
      </c>
      <c r="AE1482" s="2">
        <v>8</v>
      </c>
      <c r="AF1482" s="2">
        <v>1</v>
      </c>
      <c r="AG1482" s="2">
        <v>0</v>
      </c>
      <c r="AH1482" s="16">
        <v>3</v>
      </c>
      <c r="AJ1482">
        <v>53</v>
      </c>
      <c r="AK1482">
        <v>24.206</v>
      </c>
      <c r="AR1482">
        <v>35</v>
      </c>
      <c r="AS1482">
        <v>39.747</v>
      </c>
    </row>
    <row r="1483" spans="1:45" x14ac:dyDescent="0.3">
      <c r="A1483">
        <v>3665</v>
      </c>
      <c r="B1483">
        <v>1978</v>
      </c>
      <c r="C1483" s="1">
        <f t="shared" si="138"/>
        <v>46</v>
      </c>
      <c r="D1483" t="s">
        <v>25</v>
      </c>
      <c r="E1483" t="s">
        <v>36</v>
      </c>
      <c r="F1483" s="4" t="s">
        <v>32</v>
      </c>
      <c r="G1483" t="s">
        <v>32</v>
      </c>
      <c r="H1483" s="20">
        <v>25315</v>
      </c>
      <c r="I1483" s="2">
        <f t="shared" si="139"/>
        <v>25.315000000000001</v>
      </c>
      <c r="J1483" s="2"/>
      <c r="K1483" s="2">
        <v>1</v>
      </c>
      <c r="L1483" s="2">
        <v>0</v>
      </c>
      <c r="M1483" s="16">
        <f t="shared" si="140"/>
        <v>1</v>
      </c>
      <c r="N1483" s="7">
        <v>41466</v>
      </c>
      <c r="O1483" s="4">
        <f t="shared" si="141"/>
        <v>1</v>
      </c>
      <c r="P1483" s="3">
        <f t="shared" si="142"/>
        <v>41466</v>
      </c>
      <c r="Q1483" s="4" t="str" cm="1">
        <f t="array" ref="Q1483">_xlfn.TEXTSPLIT(N1483,"/")</f>
        <v>41466</v>
      </c>
      <c r="R1483" s="5"/>
      <c r="S1483" s="5"/>
      <c r="T1483" s="5" t="e">
        <f t="shared" si="143"/>
        <v>#NUM!</v>
      </c>
      <c r="U1483">
        <v>46</v>
      </c>
      <c r="V1483" s="14">
        <v>1</v>
      </c>
      <c r="W1483" s="14">
        <v>9</v>
      </c>
      <c r="X1483" s="14">
        <v>8</v>
      </c>
      <c r="Y1483" s="14">
        <v>11</v>
      </c>
      <c r="Z1483" s="14">
        <v>3</v>
      </c>
      <c r="AA1483" s="14">
        <v>22</v>
      </c>
      <c r="AB1483" s="2">
        <v>3</v>
      </c>
      <c r="AC1483" s="2">
        <v>3</v>
      </c>
      <c r="AD1483" s="2">
        <v>3</v>
      </c>
      <c r="AE1483" s="2">
        <v>8</v>
      </c>
      <c r="AF1483" s="2">
        <v>0</v>
      </c>
      <c r="AG1483" s="2">
        <v>0</v>
      </c>
      <c r="AH1483" s="16">
        <v>0</v>
      </c>
      <c r="AJ1483">
        <v>47</v>
      </c>
      <c r="AK1483">
        <v>49.680999999999997</v>
      </c>
      <c r="AR1483">
        <v>45</v>
      </c>
      <c r="AS1483">
        <v>25.850999999999999</v>
      </c>
    </row>
    <row r="1484" spans="1:45" x14ac:dyDescent="0.3">
      <c r="A1484">
        <v>3661</v>
      </c>
      <c r="B1484">
        <v>1996</v>
      </c>
      <c r="C1484" s="1">
        <f t="shared" si="138"/>
        <v>28</v>
      </c>
      <c r="D1484" t="s">
        <v>40</v>
      </c>
      <c r="E1484" t="s">
        <v>36</v>
      </c>
      <c r="F1484" s="4" t="s">
        <v>26</v>
      </c>
      <c r="G1484" t="s">
        <v>26</v>
      </c>
      <c r="H1484" s="20">
        <v>80617</v>
      </c>
      <c r="I1484" s="2">
        <f t="shared" si="139"/>
        <v>80.617000000000004</v>
      </c>
      <c r="J1484" s="2"/>
      <c r="K1484" s="2">
        <v>0</v>
      </c>
      <c r="L1484" s="2">
        <v>0</v>
      </c>
      <c r="M1484" s="16">
        <f t="shared" si="140"/>
        <v>0</v>
      </c>
      <c r="N1484" s="7">
        <v>41253</v>
      </c>
      <c r="O1484" s="4">
        <f t="shared" si="141"/>
        <v>1</v>
      </c>
      <c r="P1484" s="3">
        <f t="shared" si="142"/>
        <v>41253</v>
      </c>
      <c r="Q1484" s="4" t="str" cm="1">
        <f t="array" ref="Q1484">_xlfn.TEXTSPLIT(N1484,"/")</f>
        <v>41253</v>
      </c>
      <c r="R1484" s="5"/>
      <c r="S1484" s="5"/>
      <c r="T1484" s="5" t="e">
        <f t="shared" si="143"/>
        <v>#NUM!</v>
      </c>
      <c r="U1484">
        <v>42</v>
      </c>
      <c r="V1484" s="14">
        <v>594</v>
      </c>
      <c r="W1484" s="14">
        <v>51</v>
      </c>
      <c r="X1484" s="14">
        <v>631</v>
      </c>
      <c r="Y1484" s="14">
        <v>72</v>
      </c>
      <c r="Z1484" s="14">
        <v>55</v>
      </c>
      <c r="AA1484" s="14">
        <v>32</v>
      </c>
      <c r="AB1484" s="2">
        <v>1</v>
      </c>
      <c r="AC1484" s="2">
        <v>4</v>
      </c>
      <c r="AD1484" s="2">
        <v>8</v>
      </c>
      <c r="AE1484" s="2">
        <v>2</v>
      </c>
      <c r="AF1484" s="2">
        <v>0</v>
      </c>
      <c r="AG1484" s="2">
        <v>0</v>
      </c>
      <c r="AH1484" s="16">
        <v>0</v>
      </c>
      <c r="AJ1484">
        <v>42</v>
      </c>
      <c r="AK1484">
        <v>41.966999999999999</v>
      </c>
      <c r="AR1484">
        <v>45</v>
      </c>
      <c r="AS1484">
        <v>30.167999999999999</v>
      </c>
    </row>
    <row r="1485" spans="1:45" x14ac:dyDescent="0.3">
      <c r="A1485">
        <v>3657</v>
      </c>
      <c r="B1485">
        <v>1987</v>
      </c>
      <c r="C1485" s="1">
        <f t="shared" si="138"/>
        <v>37</v>
      </c>
      <c r="D1485" t="s">
        <v>25</v>
      </c>
      <c r="E1485" t="s">
        <v>22</v>
      </c>
      <c r="F1485" s="4" t="s">
        <v>26</v>
      </c>
      <c r="G1485" t="s">
        <v>26</v>
      </c>
      <c r="H1485" s="20">
        <v>39146</v>
      </c>
      <c r="I1485" s="2">
        <f t="shared" si="139"/>
        <v>39.146000000000001</v>
      </c>
      <c r="J1485" s="2"/>
      <c r="K1485" s="2">
        <v>1</v>
      </c>
      <c r="L1485" s="2">
        <v>0</v>
      </c>
      <c r="M1485" s="16">
        <f t="shared" si="140"/>
        <v>1</v>
      </c>
      <c r="N1485" s="6" t="s">
        <v>61</v>
      </c>
      <c r="O1485" s="4">
        <f t="shared" si="141"/>
        <v>2</v>
      </c>
      <c r="P1485" s="3">
        <f t="shared" si="142"/>
        <v>41319</v>
      </c>
      <c r="Q1485" s="4" t="str" cm="1">
        <f t="array" ref="Q1485:S1485">_xlfn.TEXTSPLIT(N1485,"/")</f>
        <v>2</v>
      </c>
      <c r="R1485" s="4" t="str">
        <v>14</v>
      </c>
      <c r="S1485" s="4" t="str">
        <v>13</v>
      </c>
      <c r="T1485" s="5">
        <f t="shared" si="143"/>
        <v>41319</v>
      </c>
      <c r="U1485">
        <v>1</v>
      </c>
      <c r="V1485" s="14">
        <v>94</v>
      </c>
      <c r="W1485" s="14">
        <v>1</v>
      </c>
      <c r="X1485" s="14">
        <v>33</v>
      </c>
      <c r="Y1485" s="14">
        <v>13</v>
      </c>
      <c r="Z1485" s="14">
        <v>12</v>
      </c>
      <c r="AA1485" s="14">
        <v>12</v>
      </c>
      <c r="AB1485" s="2">
        <v>3</v>
      </c>
      <c r="AC1485" s="2">
        <v>4</v>
      </c>
      <c r="AD1485" s="2">
        <v>4</v>
      </c>
      <c r="AE1485" s="2">
        <v>8</v>
      </c>
      <c r="AF1485" s="2">
        <v>0</v>
      </c>
      <c r="AG1485" s="2">
        <v>0</v>
      </c>
      <c r="AH1485" s="16">
        <v>0</v>
      </c>
      <c r="AJ1485">
        <v>37</v>
      </c>
      <c r="AK1485">
        <v>34.32</v>
      </c>
      <c r="AR1485">
        <v>56</v>
      </c>
      <c r="AS1485">
        <v>62.981000000000002</v>
      </c>
    </row>
    <row r="1486" spans="1:45" x14ac:dyDescent="0.3">
      <c r="A1486">
        <v>3645</v>
      </c>
      <c r="B1486">
        <v>1973</v>
      </c>
      <c r="C1486" s="1">
        <f t="shared" si="138"/>
        <v>51</v>
      </c>
      <c r="D1486" t="s">
        <v>25</v>
      </c>
      <c r="E1486" t="s">
        <v>34</v>
      </c>
      <c r="F1486" s="4" t="s">
        <v>26</v>
      </c>
      <c r="G1486" t="s">
        <v>26</v>
      </c>
      <c r="H1486" s="20">
        <v>27213</v>
      </c>
      <c r="I1486" s="2">
        <f t="shared" si="139"/>
        <v>27.213000000000001</v>
      </c>
      <c r="J1486" s="2"/>
      <c r="K1486" s="2">
        <v>1</v>
      </c>
      <c r="L1486" s="2">
        <v>0</v>
      </c>
      <c r="M1486" s="16">
        <f t="shared" si="140"/>
        <v>1</v>
      </c>
      <c r="N1486" s="6" t="s">
        <v>225</v>
      </c>
      <c r="O1486" s="4">
        <f t="shared" si="141"/>
        <v>2</v>
      </c>
      <c r="P1486" s="3">
        <f t="shared" si="142"/>
        <v>41151</v>
      </c>
      <c r="Q1486" s="4" t="str" cm="1">
        <f t="array" ref="Q1486:S1486">_xlfn.TEXTSPLIT(N1486,"/")</f>
        <v>8</v>
      </c>
      <c r="R1486" s="4" t="str">
        <v>30</v>
      </c>
      <c r="S1486" s="4" t="str">
        <v>12</v>
      </c>
      <c r="T1486" s="5">
        <f t="shared" si="143"/>
        <v>41151</v>
      </c>
      <c r="U1486">
        <v>19</v>
      </c>
      <c r="V1486" s="14">
        <v>19</v>
      </c>
      <c r="W1486" s="14">
        <v>3</v>
      </c>
      <c r="X1486" s="14">
        <v>26</v>
      </c>
      <c r="Y1486" s="14">
        <v>10</v>
      </c>
      <c r="Z1486" s="14">
        <v>9</v>
      </c>
      <c r="AA1486" s="14">
        <v>3</v>
      </c>
      <c r="AB1486" s="2">
        <v>3</v>
      </c>
      <c r="AC1486" s="2">
        <v>2</v>
      </c>
      <c r="AD1486" s="2">
        <v>4</v>
      </c>
      <c r="AE1486" s="2">
        <v>8</v>
      </c>
      <c r="AF1486" s="2">
        <v>1</v>
      </c>
      <c r="AG1486" s="2">
        <v>0</v>
      </c>
      <c r="AH1486" s="16">
        <v>0</v>
      </c>
      <c r="AJ1486">
        <v>39</v>
      </c>
      <c r="AK1486">
        <v>70.643000000000001</v>
      </c>
      <c r="AR1486">
        <v>48</v>
      </c>
      <c r="AS1486">
        <v>43.057000000000002</v>
      </c>
    </row>
    <row r="1487" spans="1:45" x14ac:dyDescent="0.3">
      <c r="A1487">
        <v>3643</v>
      </c>
      <c r="B1487">
        <v>1975</v>
      </c>
      <c r="C1487" s="1">
        <f t="shared" si="138"/>
        <v>49</v>
      </c>
      <c r="D1487" t="s">
        <v>28</v>
      </c>
      <c r="E1487" t="s">
        <v>42</v>
      </c>
      <c r="F1487" s="4" t="s">
        <v>29</v>
      </c>
      <c r="G1487" t="s">
        <v>29</v>
      </c>
      <c r="H1487" s="20">
        <v>63206</v>
      </c>
      <c r="I1487" s="2">
        <f t="shared" si="139"/>
        <v>63.206000000000003</v>
      </c>
      <c r="J1487" s="2"/>
      <c r="K1487" s="2">
        <v>0</v>
      </c>
      <c r="L1487" s="2">
        <v>0</v>
      </c>
      <c r="M1487" s="16">
        <f t="shared" si="140"/>
        <v>0</v>
      </c>
      <c r="N1487" s="6" t="s">
        <v>187</v>
      </c>
      <c r="O1487" s="4">
        <f t="shared" si="141"/>
        <v>2</v>
      </c>
      <c r="P1487" s="3">
        <f t="shared" si="142"/>
        <v>41718</v>
      </c>
      <c r="Q1487" s="4" t="str" cm="1">
        <f t="array" ref="Q1487:S1487">_xlfn.TEXTSPLIT(N1487,"/")</f>
        <v>3</v>
      </c>
      <c r="R1487" s="4" t="str">
        <v>20</v>
      </c>
      <c r="S1487" s="4" t="str">
        <v>14</v>
      </c>
      <c r="T1487" s="5">
        <f t="shared" si="143"/>
        <v>41718</v>
      </c>
      <c r="U1487">
        <v>65</v>
      </c>
      <c r="V1487" s="14">
        <v>750</v>
      </c>
      <c r="W1487" s="14">
        <v>8</v>
      </c>
      <c r="X1487" s="14">
        <v>125</v>
      </c>
      <c r="Y1487" s="14">
        <v>11</v>
      </c>
      <c r="Z1487" s="14">
        <v>8</v>
      </c>
      <c r="AA1487" s="14">
        <v>26</v>
      </c>
      <c r="AB1487" s="2">
        <v>1</v>
      </c>
      <c r="AC1487" s="2">
        <v>4</v>
      </c>
      <c r="AD1487" s="2">
        <v>6</v>
      </c>
      <c r="AE1487" s="2">
        <v>2</v>
      </c>
      <c r="AF1487" s="2">
        <v>0</v>
      </c>
      <c r="AG1487" s="2">
        <v>0</v>
      </c>
      <c r="AH1487" s="16">
        <v>1</v>
      </c>
      <c r="AJ1487">
        <v>30</v>
      </c>
      <c r="AK1487">
        <v>74.293000000000006</v>
      </c>
      <c r="AR1487">
        <v>49</v>
      </c>
      <c r="AS1487">
        <v>65.64</v>
      </c>
    </row>
    <row r="1488" spans="1:45" x14ac:dyDescent="0.3">
      <c r="A1488">
        <v>3641</v>
      </c>
      <c r="B1488">
        <v>1977</v>
      </c>
      <c r="C1488" s="1">
        <f t="shared" si="138"/>
        <v>47</v>
      </c>
      <c r="D1488" t="s">
        <v>25</v>
      </c>
      <c r="E1488" t="s">
        <v>22</v>
      </c>
      <c r="F1488" s="4" t="s">
        <v>29</v>
      </c>
      <c r="G1488" t="s">
        <v>29</v>
      </c>
      <c r="H1488" s="20">
        <v>13624</v>
      </c>
      <c r="I1488" s="2">
        <f t="shared" si="139"/>
        <v>13.624000000000001</v>
      </c>
      <c r="J1488" s="2"/>
      <c r="K1488" s="2">
        <v>1</v>
      </c>
      <c r="L1488" s="2">
        <v>0</v>
      </c>
      <c r="M1488" s="16">
        <f t="shared" si="140"/>
        <v>1</v>
      </c>
      <c r="N1488" s="6" t="s">
        <v>301</v>
      </c>
      <c r="O1488" s="4">
        <f t="shared" si="141"/>
        <v>2</v>
      </c>
      <c r="P1488" s="3">
        <f t="shared" si="142"/>
        <v>41294</v>
      </c>
      <c r="Q1488" s="4" t="str" cm="1">
        <f t="array" ref="Q1488:S1488">_xlfn.TEXTSPLIT(N1488,"/")</f>
        <v>1</v>
      </c>
      <c r="R1488" s="4" t="str">
        <v>20</v>
      </c>
      <c r="S1488" s="4" t="str">
        <v>13</v>
      </c>
      <c r="T1488" s="5">
        <f t="shared" si="143"/>
        <v>41294</v>
      </c>
      <c r="U1488">
        <v>93</v>
      </c>
      <c r="V1488" s="14">
        <v>10</v>
      </c>
      <c r="W1488" s="14">
        <v>2</v>
      </c>
      <c r="X1488" s="14">
        <v>15</v>
      </c>
      <c r="Y1488" s="14">
        <v>2</v>
      </c>
      <c r="Z1488" s="14">
        <v>1</v>
      </c>
      <c r="AA1488" s="14">
        <v>6</v>
      </c>
      <c r="AB1488" s="2">
        <v>2</v>
      </c>
      <c r="AC1488" s="2">
        <v>2</v>
      </c>
      <c r="AD1488" s="2">
        <v>3</v>
      </c>
      <c r="AE1488" s="2">
        <v>6</v>
      </c>
      <c r="AF1488" s="2">
        <v>0</v>
      </c>
      <c r="AG1488" s="2">
        <v>0</v>
      </c>
      <c r="AH1488" s="16">
        <v>0</v>
      </c>
      <c r="AJ1488">
        <v>64</v>
      </c>
      <c r="AK1488">
        <v>82.575999999999993</v>
      </c>
      <c r="AR1488">
        <v>59</v>
      </c>
      <c r="AS1488">
        <v>64.14</v>
      </c>
    </row>
    <row r="1489" spans="1:45" x14ac:dyDescent="0.3">
      <c r="A1489">
        <v>3635</v>
      </c>
      <c r="B1489">
        <v>1963</v>
      </c>
      <c r="C1489" s="1">
        <f t="shared" si="138"/>
        <v>61</v>
      </c>
      <c r="D1489" t="s">
        <v>47</v>
      </c>
      <c r="E1489" t="s">
        <v>34</v>
      </c>
      <c r="F1489" s="4" t="s">
        <v>26</v>
      </c>
      <c r="G1489" t="s">
        <v>26</v>
      </c>
      <c r="H1489" s="20">
        <v>52597</v>
      </c>
      <c r="I1489" s="2">
        <f t="shared" si="139"/>
        <v>52.597000000000001</v>
      </c>
      <c r="J1489" s="2"/>
      <c r="K1489" s="2">
        <v>0</v>
      </c>
      <c r="L1489" s="2">
        <v>1</v>
      </c>
      <c r="M1489" s="16">
        <f t="shared" si="140"/>
        <v>1</v>
      </c>
      <c r="N1489" s="7">
        <v>41825</v>
      </c>
      <c r="O1489" s="4">
        <f t="shared" si="141"/>
        <v>1</v>
      </c>
      <c r="P1489" s="3">
        <f t="shared" si="142"/>
        <v>41825</v>
      </c>
      <c r="Q1489" s="4" t="str" cm="1">
        <f t="array" ref="Q1489">_xlfn.TEXTSPLIT(N1489,"/")</f>
        <v>41825</v>
      </c>
      <c r="R1489" s="5"/>
      <c r="S1489" s="5"/>
      <c r="T1489" s="5" t="e">
        <f t="shared" si="143"/>
        <v>#NUM!</v>
      </c>
      <c r="U1489">
        <v>69</v>
      </c>
      <c r="V1489" s="14">
        <v>492</v>
      </c>
      <c r="W1489" s="14">
        <v>0</v>
      </c>
      <c r="X1489" s="14">
        <v>37</v>
      </c>
      <c r="Y1489" s="14">
        <v>7</v>
      </c>
      <c r="Z1489" s="14">
        <v>0</v>
      </c>
      <c r="AA1489" s="14">
        <v>42</v>
      </c>
      <c r="AB1489" s="2">
        <v>3</v>
      </c>
      <c r="AC1489" s="2">
        <v>6</v>
      </c>
      <c r="AD1489" s="2">
        <v>8</v>
      </c>
      <c r="AE1489" s="2">
        <v>5</v>
      </c>
      <c r="AF1489" s="2">
        <v>0</v>
      </c>
      <c r="AG1489" s="2">
        <v>0</v>
      </c>
      <c r="AH1489" s="16">
        <v>0</v>
      </c>
      <c r="AJ1489">
        <v>72</v>
      </c>
      <c r="AK1489">
        <v>86.61</v>
      </c>
      <c r="AR1489">
        <v>45</v>
      </c>
      <c r="AS1489">
        <v>34.042999999999999</v>
      </c>
    </row>
    <row r="1490" spans="1:45" x14ac:dyDescent="0.3">
      <c r="A1490">
        <v>3629</v>
      </c>
      <c r="B1490">
        <v>1979</v>
      </c>
      <c r="C1490" s="1">
        <f t="shared" si="138"/>
        <v>45</v>
      </c>
      <c r="D1490" t="s">
        <v>28</v>
      </c>
      <c r="E1490" t="s">
        <v>22</v>
      </c>
      <c r="F1490" s="4" t="s">
        <v>26</v>
      </c>
      <c r="G1490" t="s">
        <v>26</v>
      </c>
      <c r="H1490" s="20">
        <v>38557</v>
      </c>
      <c r="I1490" s="2">
        <f t="shared" si="139"/>
        <v>38.557000000000002</v>
      </c>
      <c r="J1490" s="2"/>
      <c r="K1490" s="2">
        <v>1</v>
      </c>
      <c r="L1490" s="2">
        <v>0</v>
      </c>
      <c r="M1490" s="16">
        <f t="shared" si="140"/>
        <v>1</v>
      </c>
      <c r="N1490" s="6" t="s">
        <v>62</v>
      </c>
      <c r="O1490" s="4">
        <f t="shared" si="141"/>
        <v>2</v>
      </c>
      <c r="P1490" s="3">
        <f t="shared" si="142"/>
        <v>41262</v>
      </c>
      <c r="Q1490" s="4" t="str" cm="1">
        <f t="array" ref="Q1490:S1490">_xlfn.TEXTSPLIT(N1490,"/")</f>
        <v>12</v>
      </c>
      <c r="R1490" s="4" t="str">
        <v>19</v>
      </c>
      <c r="S1490" s="4" t="str">
        <v>12</v>
      </c>
      <c r="T1490" s="5">
        <f t="shared" si="143"/>
        <v>41262</v>
      </c>
      <c r="U1490">
        <v>17</v>
      </c>
      <c r="V1490" s="14">
        <v>76</v>
      </c>
      <c r="W1490" s="14">
        <v>3</v>
      </c>
      <c r="X1490" s="14">
        <v>31</v>
      </c>
      <c r="Y1490" s="14">
        <v>4</v>
      </c>
      <c r="Z1490" s="14">
        <v>4</v>
      </c>
      <c r="AA1490" s="14">
        <v>27</v>
      </c>
      <c r="AB1490" s="2">
        <v>2</v>
      </c>
      <c r="AC1490" s="2">
        <v>3</v>
      </c>
      <c r="AD1490" s="2">
        <v>3</v>
      </c>
      <c r="AE1490" s="2">
        <v>7</v>
      </c>
      <c r="AF1490" s="2">
        <v>0</v>
      </c>
      <c r="AG1490" s="2">
        <v>0</v>
      </c>
      <c r="AH1490" s="16">
        <v>0</v>
      </c>
      <c r="AJ1490">
        <v>47</v>
      </c>
      <c r="AK1490">
        <v>49.680999999999997</v>
      </c>
      <c r="AR1490">
        <v>44</v>
      </c>
      <c r="AS1490">
        <v>34.35</v>
      </c>
    </row>
    <row r="1491" spans="1:45" x14ac:dyDescent="0.3">
      <c r="A1491">
        <v>3628</v>
      </c>
      <c r="B1491">
        <v>1988</v>
      </c>
      <c r="C1491" s="1">
        <f t="shared" si="138"/>
        <v>36</v>
      </c>
      <c r="D1491" t="s">
        <v>25</v>
      </c>
      <c r="E1491" t="s">
        <v>66</v>
      </c>
      <c r="F1491" s="4" t="s">
        <v>26</v>
      </c>
      <c r="G1491" t="s">
        <v>26</v>
      </c>
      <c r="H1491" s="20">
        <v>15038</v>
      </c>
      <c r="I1491" s="2">
        <f t="shared" si="139"/>
        <v>15.038</v>
      </c>
      <c r="J1491" s="2"/>
      <c r="K1491" s="2">
        <v>1</v>
      </c>
      <c r="L1491" s="2">
        <v>0</v>
      </c>
      <c r="M1491" s="16">
        <f t="shared" si="140"/>
        <v>1</v>
      </c>
      <c r="N1491" s="6" t="s">
        <v>206</v>
      </c>
      <c r="O1491" s="4">
        <f t="shared" si="141"/>
        <v>2</v>
      </c>
      <c r="P1491" s="3">
        <f t="shared" si="142"/>
        <v>41303</v>
      </c>
      <c r="Q1491" s="4" t="str" cm="1">
        <f t="array" ref="Q1491:S1491">_xlfn.TEXTSPLIT(N1491,"/")</f>
        <v>1</v>
      </c>
      <c r="R1491" s="4" t="str">
        <v>29</v>
      </c>
      <c r="S1491" s="4" t="str">
        <v>13</v>
      </c>
      <c r="T1491" s="5">
        <f t="shared" si="143"/>
        <v>41303</v>
      </c>
      <c r="U1491">
        <v>93</v>
      </c>
      <c r="V1491" s="14">
        <v>4</v>
      </c>
      <c r="W1491" s="14">
        <v>8</v>
      </c>
      <c r="X1491" s="14">
        <v>11</v>
      </c>
      <c r="Y1491" s="14">
        <v>19</v>
      </c>
      <c r="Z1491" s="14">
        <v>12</v>
      </c>
      <c r="AA1491" s="14">
        <v>26</v>
      </c>
      <c r="AB1491" s="2">
        <v>2</v>
      </c>
      <c r="AC1491" s="2">
        <v>2</v>
      </c>
      <c r="AD1491" s="2">
        <v>2</v>
      </c>
      <c r="AE1491" s="2">
        <v>9</v>
      </c>
      <c r="AF1491" s="2">
        <v>0</v>
      </c>
      <c r="AG1491" s="2">
        <v>0</v>
      </c>
      <c r="AH1491" s="16">
        <v>0</v>
      </c>
      <c r="AJ1491">
        <v>38</v>
      </c>
      <c r="AK1491">
        <v>55.356999999999999</v>
      </c>
      <c r="AR1491">
        <v>63</v>
      </c>
      <c r="AS1491">
        <v>81.843000000000004</v>
      </c>
    </row>
    <row r="1492" spans="1:45" x14ac:dyDescent="0.3">
      <c r="A1492">
        <v>3623</v>
      </c>
      <c r="B1492">
        <v>1977</v>
      </c>
      <c r="C1492" s="1">
        <f t="shared" si="138"/>
        <v>47</v>
      </c>
      <c r="D1492" t="s">
        <v>40</v>
      </c>
      <c r="E1492" t="s">
        <v>22</v>
      </c>
      <c r="F1492" s="4" t="s">
        <v>32</v>
      </c>
      <c r="G1492" t="s">
        <v>32</v>
      </c>
      <c r="H1492" s="20">
        <v>21675</v>
      </c>
      <c r="I1492" s="2">
        <f t="shared" si="139"/>
        <v>21.675000000000001</v>
      </c>
      <c r="J1492" s="2"/>
      <c r="K1492" s="2">
        <v>1</v>
      </c>
      <c r="L1492" s="2">
        <v>0</v>
      </c>
      <c r="M1492" s="16">
        <f t="shared" si="140"/>
        <v>1</v>
      </c>
      <c r="N1492" s="7">
        <v>41949</v>
      </c>
      <c r="O1492" s="4">
        <f t="shared" si="141"/>
        <v>1</v>
      </c>
      <c r="P1492" s="3">
        <f t="shared" si="142"/>
        <v>41949</v>
      </c>
      <c r="Q1492" s="4" t="str" cm="1">
        <f t="array" ref="Q1492">_xlfn.TEXTSPLIT(N1492,"/")</f>
        <v>41949</v>
      </c>
      <c r="R1492" s="5"/>
      <c r="S1492" s="5"/>
      <c r="T1492" s="5" t="e">
        <f t="shared" si="143"/>
        <v>#NUM!</v>
      </c>
      <c r="U1492">
        <v>55</v>
      </c>
      <c r="V1492" s="14">
        <v>4</v>
      </c>
      <c r="W1492" s="14">
        <v>0</v>
      </c>
      <c r="X1492" s="14">
        <v>16</v>
      </c>
      <c r="Y1492" s="14">
        <v>17</v>
      </c>
      <c r="Z1492" s="14">
        <v>4</v>
      </c>
      <c r="AA1492" s="14">
        <v>4</v>
      </c>
      <c r="AB1492" s="2">
        <v>3</v>
      </c>
      <c r="AC1492" s="2">
        <v>4</v>
      </c>
      <c r="AD1492" s="2">
        <v>3</v>
      </c>
      <c r="AE1492" s="2">
        <v>7</v>
      </c>
      <c r="AF1492" s="2">
        <v>0</v>
      </c>
      <c r="AG1492" s="2">
        <v>0</v>
      </c>
      <c r="AH1492" s="16">
        <v>0</v>
      </c>
      <c r="AJ1492">
        <v>38</v>
      </c>
      <c r="AK1492">
        <v>70.950999999999993</v>
      </c>
      <c r="AR1492">
        <v>51</v>
      </c>
      <c r="AS1492">
        <v>25.224</v>
      </c>
    </row>
    <row r="1493" spans="1:45" x14ac:dyDescent="0.3">
      <c r="A1493">
        <v>3619</v>
      </c>
      <c r="B1493">
        <v>1961</v>
      </c>
      <c r="C1493" s="1">
        <f t="shared" si="138"/>
        <v>63</v>
      </c>
      <c r="D1493" t="s">
        <v>33</v>
      </c>
      <c r="E1493" t="s">
        <v>36</v>
      </c>
      <c r="F1493" s="4" t="s">
        <v>23</v>
      </c>
      <c r="G1493" t="s">
        <v>23</v>
      </c>
      <c r="H1493" s="20">
        <v>87305</v>
      </c>
      <c r="I1493" s="2">
        <f t="shared" si="139"/>
        <v>87.305000000000007</v>
      </c>
      <c r="J1493" s="2"/>
      <c r="K1493" s="2">
        <v>0</v>
      </c>
      <c r="L1493" s="2">
        <v>0</v>
      </c>
      <c r="M1493" s="16">
        <f t="shared" si="140"/>
        <v>0</v>
      </c>
      <c r="N1493" s="6" t="s">
        <v>224</v>
      </c>
      <c r="O1493" s="4">
        <f t="shared" si="141"/>
        <v>2</v>
      </c>
      <c r="P1493" s="3">
        <f t="shared" si="142"/>
        <v>41175</v>
      </c>
      <c r="Q1493" s="4" t="str" cm="1">
        <f t="array" ref="Q1493:S1493">_xlfn.TEXTSPLIT(N1493,"/")</f>
        <v>9</v>
      </c>
      <c r="R1493" s="4" t="str">
        <v>23</v>
      </c>
      <c r="S1493" s="4" t="str">
        <v>12</v>
      </c>
      <c r="T1493" s="5">
        <f t="shared" si="143"/>
        <v>41175</v>
      </c>
      <c r="U1493">
        <v>19</v>
      </c>
      <c r="V1493" s="14">
        <v>345</v>
      </c>
      <c r="W1493" s="14">
        <v>25</v>
      </c>
      <c r="X1493" s="14">
        <v>501</v>
      </c>
      <c r="Y1493" s="14">
        <v>63</v>
      </c>
      <c r="Z1493" s="14">
        <v>138</v>
      </c>
      <c r="AA1493" s="14">
        <v>80</v>
      </c>
      <c r="AB1493" s="2">
        <v>1</v>
      </c>
      <c r="AC1493" s="2">
        <v>5</v>
      </c>
      <c r="AD1493" s="2">
        <v>8</v>
      </c>
      <c r="AE1493" s="2">
        <v>2</v>
      </c>
      <c r="AF1493" s="2">
        <v>1</v>
      </c>
      <c r="AG1493" s="2">
        <v>0</v>
      </c>
      <c r="AH1493" s="16">
        <v>1</v>
      </c>
      <c r="AJ1493">
        <v>39</v>
      </c>
      <c r="AK1493">
        <v>52.412999999999997</v>
      </c>
      <c r="AR1493">
        <v>58</v>
      </c>
      <c r="AS1493">
        <v>65.22</v>
      </c>
    </row>
    <row r="1494" spans="1:45" x14ac:dyDescent="0.3">
      <c r="A1494">
        <v>3602</v>
      </c>
      <c r="B1494">
        <v>1959</v>
      </c>
      <c r="C1494" s="1">
        <f t="shared" si="138"/>
        <v>65</v>
      </c>
      <c r="D1494" t="s">
        <v>25</v>
      </c>
      <c r="E1494" t="s">
        <v>42</v>
      </c>
      <c r="F1494" s="4" t="s">
        <v>29</v>
      </c>
      <c r="G1494" t="s">
        <v>29</v>
      </c>
      <c r="H1494" s="20">
        <v>51412</v>
      </c>
      <c r="I1494" s="2">
        <f t="shared" si="139"/>
        <v>51.411999999999999</v>
      </c>
      <c r="J1494" s="2"/>
      <c r="K1494" s="2">
        <v>0</v>
      </c>
      <c r="L1494" s="2">
        <v>1</v>
      </c>
      <c r="M1494" s="16">
        <f t="shared" si="140"/>
        <v>1</v>
      </c>
      <c r="N1494" s="6" t="s">
        <v>320</v>
      </c>
      <c r="O1494" s="4">
        <f t="shared" si="141"/>
        <v>2</v>
      </c>
      <c r="P1494" s="3">
        <f t="shared" si="142"/>
        <v>41639</v>
      </c>
      <c r="Q1494" s="4" t="str" cm="1">
        <f t="array" ref="Q1494:S1494">_xlfn.TEXTSPLIT(N1494,"/")</f>
        <v>12</v>
      </c>
      <c r="R1494" s="4" t="str">
        <v>31</v>
      </c>
      <c r="S1494" s="4" t="str">
        <v>13</v>
      </c>
      <c r="T1494" s="5">
        <f t="shared" si="143"/>
        <v>41639</v>
      </c>
      <c r="U1494">
        <v>42</v>
      </c>
      <c r="V1494" s="14">
        <v>140</v>
      </c>
      <c r="W1494" s="14">
        <v>3</v>
      </c>
      <c r="X1494" s="14">
        <v>29</v>
      </c>
      <c r="Y1494" s="14">
        <v>4</v>
      </c>
      <c r="Z1494" s="14">
        <v>5</v>
      </c>
      <c r="AA1494" s="14">
        <v>14</v>
      </c>
      <c r="AB1494" s="2">
        <v>2</v>
      </c>
      <c r="AC1494" s="2">
        <v>3</v>
      </c>
      <c r="AD1494" s="2">
        <v>4</v>
      </c>
      <c r="AE1494" s="2">
        <v>4</v>
      </c>
      <c r="AF1494" s="2">
        <v>0</v>
      </c>
      <c r="AG1494" s="2">
        <v>0</v>
      </c>
      <c r="AH1494" s="16">
        <v>0</v>
      </c>
      <c r="AJ1494">
        <v>39</v>
      </c>
      <c r="AK1494">
        <v>72.569999999999993</v>
      </c>
      <c r="AR1494">
        <v>44</v>
      </c>
      <c r="AS1494">
        <v>61.825000000000003</v>
      </c>
    </row>
    <row r="1495" spans="1:45" x14ac:dyDescent="0.3">
      <c r="A1495">
        <v>3599</v>
      </c>
      <c r="B1495">
        <v>1971</v>
      </c>
      <c r="C1495" s="1">
        <f t="shared" si="138"/>
        <v>53</v>
      </c>
      <c r="D1495" t="s">
        <v>25</v>
      </c>
      <c r="E1495" t="s">
        <v>22</v>
      </c>
      <c r="F1495" s="4" t="s">
        <v>29</v>
      </c>
      <c r="G1495" t="s">
        <v>29</v>
      </c>
      <c r="H1495" s="20">
        <v>63684</v>
      </c>
      <c r="I1495" s="2">
        <f t="shared" si="139"/>
        <v>63.683999999999997</v>
      </c>
      <c r="J1495" s="2"/>
      <c r="K1495" s="2">
        <v>0</v>
      </c>
      <c r="L1495" s="2">
        <v>1</v>
      </c>
      <c r="M1495" s="16">
        <f t="shared" si="140"/>
        <v>1</v>
      </c>
      <c r="N1495" s="6" t="s">
        <v>384</v>
      </c>
      <c r="O1495" s="4">
        <f t="shared" si="141"/>
        <v>2</v>
      </c>
      <c r="P1495" s="3">
        <f t="shared" si="142"/>
        <v>41239</v>
      </c>
      <c r="Q1495" s="4" t="str" cm="1">
        <f t="array" ref="Q1495:S1495">_xlfn.TEXTSPLIT(N1495,"/")</f>
        <v>11</v>
      </c>
      <c r="R1495" s="4" t="str">
        <v>26</v>
      </c>
      <c r="S1495" s="4" t="str">
        <v>12</v>
      </c>
      <c r="T1495" s="5">
        <f t="shared" si="143"/>
        <v>41239</v>
      </c>
      <c r="U1495">
        <v>61</v>
      </c>
      <c r="V1495" s="14">
        <v>575</v>
      </c>
      <c r="W1495" s="14">
        <v>80</v>
      </c>
      <c r="X1495" s="14">
        <v>428</v>
      </c>
      <c r="Y1495" s="14">
        <v>208</v>
      </c>
      <c r="Z1495" s="14">
        <v>93</v>
      </c>
      <c r="AA1495" s="14">
        <v>80</v>
      </c>
      <c r="AB1495" s="2">
        <v>3</v>
      </c>
      <c r="AC1495" s="2">
        <v>8</v>
      </c>
      <c r="AD1495" s="2">
        <v>8</v>
      </c>
      <c r="AE1495" s="2">
        <v>5</v>
      </c>
      <c r="AF1495" s="2">
        <v>0</v>
      </c>
      <c r="AG1495" s="2">
        <v>0</v>
      </c>
      <c r="AH1495" s="16">
        <v>0</v>
      </c>
      <c r="AJ1495">
        <v>69</v>
      </c>
      <c r="AK1495">
        <v>22.507000000000001</v>
      </c>
      <c r="AR1495">
        <v>52</v>
      </c>
      <c r="AS1495">
        <v>71.796000000000006</v>
      </c>
    </row>
    <row r="1496" spans="1:45" x14ac:dyDescent="0.3">
      <c r="A1496">
        <v>3598</v>
      </c>
      <c r="B1496">
        <v>1973</v>
      </c>
      <c r="C1496" s="1">
        <f t="shared" si="138"/>
        <v>51</v>
      </c>
      <c r="D1496" t="s">
        <v>25</v>
      </c>
      <c r="E1496" t="s">
        <v>22</v>
      </c>
      <c r="F1496" s="4" t="s">
        <v>29</v>
      </c>
      <c r="G1496" t="s">
        <v>29</v>
      </c>
      <c r="H1496" s="20">
        <v>62710</v>
      </c>
      <c r="I1496" s="2">
        <f t="shared" si="139"/>
        <v>62.71</v>
      </c>
      <c r="J1496" s="2"/>
      <c r="K1496" s="2">
        <v>0</v>
      </c>
      <c r="L1496" s="2">
        <v>1</v>
      </c>
      <c r="M1496" s="16">
        <f t="shared" si="140"/>
        <v>1</v>
      </c>
      <c r="N1496" s="6" t="s">
        <v>372</v>
      </c>
      <c r="O1496" s="4">
        <f t="shared" si="141"/>
        <v>2</v>
      </c>
      <c r="P1496" s="3">
        <f t="shared" si="142"/>
        <v>41417</v>
      </c>
      <c r="Q1496" s="4" t="str" cm="1">
        <f t="array" ref="Q1496:S1496">_xlfn.TEXTSPLIT(N1496,"/")</f>
        <v>5</v>
      </c>
      <c r="R1496" s="4" t="str">
        <v>23</v>
      </c>
      <c r="S1496" s="4" t="str">
        <v>13</v>
      </c>
      <c r="T1496" s="5">
        <f t="shared" si="143"/>
        <v>41417</v>
      </c>
      <c r="U1496">
        <v>53</v>
      </c>
      <c r="V1496" s="14">
        <v>441</v>
      </c>
      <c r="W1496" s="14">
        <v>35</v>
      </c>
      <c r="X1496" s="14">
        <v>83</v>
      </c>
      <c r="Y1496" s="14">
        <v>7</v>
      </c>
      <c r="Z1496" s="14">
        <v>29</v>
      </c>
      <c r="AA1496" s="14">
        <v>11</v>
      </c>
      <c r="AB1496" s="2">
        <v>4</v>
      </c>
      <c r="AC1496" s="2">
        <v>4</v>
      </c>
      <c r="AD1496" s="2">
        <v>12</v>
      </c>
      <c r="AE1496" s="2">
        <v>4</v>
      </c>
      <c r="AF1496" s="2">
        <v>0</v>
      </c>
      <c r="AG1496" s="2">
        <v>0</v>
      </c>
      <c r="AH1496" s="16">
        <v>0</v>
      </c>
      <c r="AJ1496">
        <v>56</v>
      </c>
      <c r="AK1496">
        <v>51.478999999999999</v>
      </c>
      <c r="AR1496">
        <v>50</v>
      </c>
      <c r="AS1496">
        <v>35.86</v>
      </c>
    </row>
    <row r="1497" spans="1:45" x14ac:dyDescent="0.3">
      <c r="A1497">
        <v>3595</v>
      </c>
      <c r="B1497">
        <v>1964</v>
      </c>
      <c r="C1497" s="1">
        <f t="shared" si="138"/>
        <v>60</v>
      </c>
      <c r="D1497" t="s">
        <v>25</v>
      </c>
      <c r="E1497" t="s">
        <v>22</v>
      </c>
      <c r="F1497" s="4" t="s">
        <v>32</v>
      </c>
      <c r="G1497" t="s">
        <v>32</v>
      </c>
      <c r="H1497" s="20">
        <v>77226</v>
      </c>
      <c r="I1497" s="2">
        <f t="shared" si="139"/>
        <v>77.225999999999999</v>
      </c>
      <c r="J1497" s="2"/>
      <c r="K1497" s="2">
        <v>0</v>
      </c>
      <c r="L1497" s="2">
        <v>1</v>
      </c>
      <c r="M1497" s="16">
        <f t="shared" si="140"/>
        <v>1</v>
      </c>
      <c r="N1497" s="6" t="s">
        <v>171</v>
      </c>
      <c r="O1497" s="4">
        <f t="shared" si="141"/>
        <v>2</v>
      </c>
      <c r="P1497" s="3">
        <f t="shared" si="142"/>
        <v>41698</v>
      </c>
      <c r="Q1497" s="4" t="str" cm="1">
        <f t="array" ref="Q1497:S1497">_xlfn.TEXTSPLIT(N1497,"/")</f>
        <v>2</v>
      </c>
      <c r="R1497" s="4" t="str">
        <v>28</v>
      </c>
      <c r="S1497" s="4" t="str">
        <v>14</v>
      </c>
      <c r="T1497" s="5">
        <f t="shared" si="143"/>
        <v>41698</v>
      </c>
      <c r="U1497">
        <v>29</v>
      </c>
      <c r="V1497" s="14">
        <v>631</v>
      </c>
      <c r="W1497" s="14">
        <v>43</v>
      </c>
      <c r="X1497" s="14">
        <v>239</v>
      </c>
      <c r="Y1497" s="14">
        <v>128</v>
      </c>
      <c r="Z1497" s="14">
        <v>76</v>
      </c>
      <c r="AA1497" s="14">
        <v>21</v>
      </c>
      <c r="AB1497" s="2">
        <v>2</v>
      </c>
      <c r="AC1497" s="2">
        <v>6</v>
      </c>
      <c r="AD1497" s="2">
        <v>12</v>
      </c>
      <c r="AE1497" s="2">
        <v>3</v>
      </c>
      <c r="AF1497" s="2">
        <v>0</v>
      </c>
      <c r="AG1497" s="2">
        <v>0</v>
      </c>
      <c r="AH1497" s="16">
        <v>0</v>
      </c>
      <c r="AJ1497">
        <v>52</v>
      </c>
      <c r="AK1497">
        <v>86.978999999999999</v>
      </c>
      <c r="AR1497">
        <v>58</v>
      </c>
      <c r="AS1497">
        <v>56.045999999999999</v>
      </c>
    </row>
    <row r="1498" spans="1:45" x14ac:dyDescent="0.3">
      <c r="A1498">
        <v>3594</v>
      </c>
      <c r="B1498">
        <v>1974</v>
      </c>
      <c r="C1498" s="1">
        <f t="shared" si="138"/>
        <v>50</v>
      </c>
      <c r="D1498" t="s">
        <v>28</v>
      </c>
      <c r="E1498" t="s">
        <v>42</v>
      </c>
      <c r="F1498" s="4" t="s">
        <v>29</v>
      </c>
      <c r="G1498" t="s">
        <v>29</v>
      </c>
      <c r="H1498" s="20">
        <v>54108</v>
      </c>
      <c r="I1498" s="2">
        <f t="shared" si="139"/>
        <v>54.107999999999997</v>
      </c>
      <c r="J1498" s="2"/>
      <c r="K1498" s="2">
        <v>1</v>
      </c>
      <c r="L1498" s="2">
        <v>1</v>
      </c>
      <c r="M1498" s="16">
        <f t="shared" si="140"/>
        <v>2</v>
      </c>
      <c r="N1498" s="7">
        <v>41040</v>
      </c>
      <c r="O1498" s="4">
        <f t="shared" si="141"/>
        <v>1</v>
      </c>
      <c r="P1498" s="3">
        <f t="shared" si="142"/>
        <v>41040</v>
      </c>
      <c r="Q1498" s="4" t="str" cm="1">
        <f t="array" ref="Q1498">_xlfn.TEXTSPLIT(N1498,"/")</f>
        <v>41040</v>
      </c>
      <c r="R1498" s="5"/>
      <c r="S1498" s="5"/>
      <c r="T1498" s="5" t="e">
        <f t="shared" si="143"/>
        <v>#NUM!</v>
      </c>
      <c r="U1498">
        <v>74</v>
      </c>
      <c r="V1498" s="14">
        <v>539</v>
      </c>
      <c r="W1498" s="14">
        <v>6</v>
      </c>
      <c r="X1498" s="14">
        <v>91</v>
      </c>
      <c r="Y1498" s="14">
        <v>8</v>
      </c>
      <c r="Z1498" s="14">
        <v>6</v>
      </c>
      <c r="AA1498" s="14">
        <v>97</v>
      </c>
      <c r="AB1498" s="2">
        <v>13</v>
      </c>
      <c r="AC1498" s="2">
        <v>8</v>
      </c>
      <c r="AD1498" s="2">
        <v>9</v>
      </c>
      <c r="AE1498" s="2">
        <v>8</v>
      </c>
      <c r="AF1498" s="2">
        <v>0</v>
      </c>
      <c r="AG1498" s="2">
        <v>0</v>
      </c>
      <c r="AH1498" s="16">
        <v>0</v>
      </c>
      <c r="AJ1498">
        <v>53</v>
      </c>
      <c r="AK1498">
        <v>82.072000000000003</v>
      </c>
      <c r="AR1498">
        <v>52</v>
      </c>
      <c r="AS1498">
        <v>38.590000000000003</v>
      </c>
    </row>
    <row r="1499" spans="1:45" hidden="1" x14ac:dyDescent="0.3">
      <c r="A1499">
        <v>3584</v>
      </c>
      <c r="B1499">
        <v>1956</v>
      </c>
      <c r="C1499" s="1">
        <f t="shared" si="138"/>
        <v>68</v>
      </c>
      <c r="D1499" t="s">
        <v>28</v>
      </c>
      <c r="E1499" t="s">
        <v>34</v>
      </c>
      <c r="F1499" s="4" t="s">
        <v>26</v>
      </c>
      <c r="G1499" t="s">
        <v>26</v>
      </c>
      <c r="H1499" s="20">
        <v>49667</v>
      </c>
      <c r="I1499" s="2">
        <f t="shared" si="139"/>
        <v>49.667000000000002</v>
      </c>
      <c r="J1499" s="2"/>
      <c r="K1499" s="2">
        <v>0</v>
      </c>
      <c r="L1499" s="2">
        <v>0</v>
      </c>
      <c r="M1499" s="16">
        <f t="shared" si="140"/>
        <v>0</v>
      </c>
      <c r="N1499" s="6" t="s">
        <v>312</v>
      </c>
      <c r="O1499" s="4">
        <f t="shared" si="141"/>
        <v>2</v>
      </c>
      <c r="P1499" s="3">
        <f t="shared" si="142"/>
        <v>41141</v>
      </c>
      <c r="Q1499" s="4" t="str" cm="1">
        <f t="array" ref="Q1499:S1499">_xlfn.TEXTSPLIT(N1499,"/")</f>
        <v>8</v>
      </c>
      <c r="R1499" s="4" t="str">
        <v>20</v>
      </c>
      <c r="S1499" s="4" t="str">
        <v>12</v>
      </c>
      <c r="T1499" s="5">
        <f t="shared" si="143"/>
        <v>41141</v>
      </c>
      <c r="U1499">
        <v>35</v>
      </c>
      <c r="V1499" s="14">
        <v>1181</v>
      </c>
      <c r="W1499" s="14">
        <v>26</v>
      </c>
      <c r="X1499" s="14">
        <v>120</v>
      </c>
      <c r="Y1499" s="14">
        <v>17</v>
      </c>
      <c r="Z1499" s="14">
        <v>13</v>
      </c>
      <c r="AA1499" s="14">
        <v>39</v>
      </c>
      <c r="AB1499" s="2">
        <v>2</v>
      </c>
      <c r="AC1499" s="2">
        <v>5</v>
      </c>
      <c r="AD1499" s="2">
        <v>5</v>
      </c>
      <c r="AE1499" s="2">
        <v>8</v>
      </c>
      <c r="AF1499" s="2">
        <v>1</v>
      </c>
      <c r="AG1499" s="2">
        <v>0</v>
      </c>
      <c r="AH1499" s="16">
        <v>1</v>
      </c>
      <c r="AJ1499">
        <v>54</v>
      </c>
      <c r="AK1499">
        <v>39.857999999999997</v>
      </c>
      <c r="AR1499">
        <v>63</v>
      </c>
      <c r="AS1499">
        <v>47.353000000000002</v>
      </c>
    </row>
    <row r="1500" spans="1:45" hidden="1" x14ac:dyDescent="0.3">
      <c r="A1500">
        <v>3578</v>
      </c>
      <c r="B1500">
        <v>1950</v>
      </c>
      <c r="C1500" s="1">
        <f t="shared" si="138"/>
        <v>74</v>
      </c>
      <c r="D1500" t="s">
        <v>25</v>
      </c>
      <c r="E1500" t="s">
        <v>22</v>
      </c>
      <c r="F1500" s="4" t="s">
        <v>23</v>
      </c>
      <c r="G1500" t="s">
        <v>23</v>
      </c>
      <c r="H1500" s="20">
        <v>49160</v>
      </c>
      <c r="I1500" s="2">
        <f t="shared" si="139"/>
        <v>49.16</v>
      </c>
      <c r="J1500" s="2"/>
      <c r="K1500" s="2">
        <v>0</v>
      </c>
      <c r="L1500" s="2">
        <v>1</v>
      </c>
      <c r="M1500" s="16">
        <f t="shared" si="140"/>
        <v>1</v>
      </c>
      <c r="N1500" s="6" t="s">
        <v>282</v>
      </c>
      <c r="O1500" s="4">
        <f t="shared" si="141"/>
        <v>2</v>
      </c>
      <c r="P1500" s="3">
        <f t="shared" si="142"/>
        <v>41567</v>
      </c>
      <c r="Q1500" s="4" t="str" cm="1">
        <f t="array" ref="Q1500:S1500">_xlfn.TEXTSPLIT(N1500,"/")</f>
        <v>10</v>
      </c>
      <c r="R1500" s="4" t="str">
        <v>20</v>
      </c>
      <c r="S1500" s="4" t="str">
        <v>13</v>
      </c>
      <c r="T1500" s="5">
        <f t="shared" si="143"/>
        <v>41567</v>
      </c>
      <c r="U1500">
        <v>29</v>
      </c>
      <c r="V1500" s="14">
        <v>122</v>
      </c>
      <c r="W1500" s="14">
        <v>21</v>
      </c>
      <c r="X1500" s="14">
        <v>43</v>
      </c>
      <c r="Y1500" s="14">
        <v>25</v>
      </c>
      <c r="Z1500" s="14">
        <v>10</v>
      </c>
      <c r="AA1500" s="14">
        <v>15</v>
      </c>
      <c r="AB1500" s="2">
        <v>2</v>
      </c>
      <c r="AC1500" s="2">
        <v>3</v>
      </c>
      <c r="AD1500" s="2">
        <v>6</v>
      </c>
      <c r="AE1500" s="2">
        <v>6</v>
      </c>
      <c r="AF1500" s="2">
        <v>0</v>
      </c>
      <c r="AG1500" s="2">
        <v>0</v>
      </c>
      <c r="AH1500" s="16">
        <v>0</v>
      </c>
      <c r="AJ1500">
        <v>30</v>
      </c>
      <c r="AK1500">
        <v>72.353999999999999</v>
      </c>
      <c r="AR1500">
        <v>58</v>
      </c>
      <c r="AS1500">
        <v>56.962000000000003</v>
      </c>
    </row>
    <row r="1501" spans="1:45" x14ac:dyDescent="0.3">
      <c r="A1501">
        <v>3571</v>
      </c>
      <c r="B1501">
        <v>1962</v>
      </c>
      <c r="C1501" s="1">
        <f t="shared" si="138"/>
        <v>62</v>
      </c>
      <c r="D1501" t="s">
        <v>25</v>
      </c>
      <c r="E1501" t="s">
        <v>34</v>
      </c>
      <c r="F1501" s="4" t="s">
        <v>32</v>
      </c>
      <c r="G1501" t="s">
        <v>32</v>
      </c>
      <c r="H1501" s="20">
        <v>63342</v>
      </c>
      <c r="I1501" s="2">
        <f t="shared" si="139"/>
        <v>63.341999999999999</v>
      </c>
      <c r="J1501" s="2"/>
      <c r="K1501" s="2">
        <v>0</v>
      </c>
      <c r="L1501" s="2">
        <v>1</v>
      </c>
      <c r="M1501" s="16">
        <f t="shared" si="140"/>
        <v>1</v>
      </c>
      <c r="N1501" s="6" t="s">
        <v>201</v>
      </c>
      <c r="O1501" s="4">
        <f t="shared" si="141"/>
        <v>2</v>
      </c>
      <c r="P1501" s="3">
        <f t="shared" si="142"/>
        <v>41198</v>
      </c>
      <c r="Q1501" s="4" t="str" cm="1">
        <f t="array" ref="Q1501:S1501">_xlfn.TEXTSPLIT(N1501,"/")</f>
        <v>10</v>
      </c>
      <c r="R1501" s="4" t="str">
        <v>16</v>
      </c>
      <c r="S1501" s="4" t="str">
        <v>12</v>
      </c>
      <c r="T1501" s="5">
        <f t="shared" si="143"/>
        <v>41198</v>
      </c>
      <c r="U1501">
        <v>48</v>
      </c>
      <c r="V1501" s="14">
        <v>918</v>
      </c>
      <c r="W1501" s="14">
        <v>21</v>
      </c>
      <c r="X1501" s="14">
        <v>118</v>
      </c>
      <c r="Y1501" s="14">
        <v>13</v>
      </c>
      <c r="Z1501" s="14">
        <v>10</v>
      </c>
      <c r="AA1501" s="14">
        <v>21</v>
      </c>
      <c r="AB1501" s="2">
        <v>3</v>
      </c>
      <c r="AC1501" s="2">
        <v>8</v>
      </c>
      <c r="AD1501" s="2">
        <v>5</v>
      </c>
      <c r="AE1501" s="2">
        <v>6</v>
      </c>
      <c r="AF1501" s="2">
        <v>1</v>
      </c>
      <c r="AG1501" s="2">
        <v>0</v>
      </c>
      <c r="AH1501" s="16">
        <v>1</v>
      </c>
      <c r="AJ1501">
        <v>58</v>
      </c>
      <c r="AK1501">
        <v>30.63</v>
      </c>
      <c r="AR1501">
        <v>53</v>
      </c>
      <c r="AS1501">
        <v>90.765000000000001</v>
      </c>
    </row>
    <row r="1502" spans="1:45" x14ac:dyDescent="0.3">
      <c r="A1502">
        <v>3570</v>
      </c>
      <c r="B1502">
        <v>1970</v>
      </c>
      <c r="C1502" s="1">
        <f t="shared" si="138"/>
        <v>54</v>
      </c>
      <c r="D1502" t="s">
        <v>47</v>
      </c>
      <c r="E1502" t="s">
        <v>34</v>
      </c>
      <c r="F1502" s="4" t="s">
        <v>32</v>
      </c>
      <c r="G1502" t="s">
        <v>32</v>
      </c>
      <c r="H1502" s="20">
        <v>42731</v>
      </c>
      <c r="I1502" s="2">
        <f t="shared" si="139"/>
        <v>42.731000000000002</v>
      </c>
      <c r="J1502" s="2"/>
      <c r="K1502" s="2">
        <v>1</v>
      </c>
      <c r="L1502" s="2">
        <v>0</v>
      </c>
      <c r="M1502" s="16">
        <f t="shared" si="140"/>
        <v>1</v>
      </c>
      <c r="N1502" s="6" t="s">
        <v>162</v>
      </c>
      <c r="O1502" s="4">
        <f t="shared" si="141"/>
        <v>2</v>
      </c>
      <c r="P1502" s="3">
        <f t="shared" si="142"/>
        <v>41568</v>
      </c>
      <c r="Q1502" s="4" t="str" cm="1">
        <f t="array" ref="Q1502:S1502">_xlfn.TEXTSPLIT(N1502,"/")</f>
        <v>10</v>
      </c>
      <c r="R1502" s="4" t="str">
        <v>21</v>
      </c>
      <c r="S1502" s="4" t="str">
        <v>13</v>
      </c>
      <c r="T1502" s="5">
        <f t="shared" si="143"/>
        <v>41568</v>
      </c>
      <c r="U1502">
        <v>64</v>
      </c>
      <c r="V1502" s="14">
        <v>159</v>
      </c>
      <c r="W1502" s="14">
        <v>2</v>
      </c>
      <c r="X1502" s="14">
        <v>51</v>
      </c>
      <c r="Y1502" s="14">
        <v>6</v>
      </c>
      <c r="Z1502" s="14">
        <v>2</v>
      </c>
      <c r="AA1502" s="14">
        <v>24</v>
      </c>
      <c r="AB1502" s="2">
        <v>3</v>
      </c>
      <c r="AC1502" s="2">
        <v>4</v>
      </c>
      <c r="AD1502" s="2">
        <v>5</v>
      </c>
      <c r="AE1502" s="2">
        <v>5</v>
      </c>
      <c r="AF1502" s="2">
        <v>0</v>
      </c>
      <c r="AG1502" s="2">
        <v>0</v>
      </c>
      <c r="AH1502" s="16">
        <v>0</v>
      </c>
      <c r="AJ1502">
        <v>48</v>
      </c>
      <c r="AK1502">
        <v>76.067999999999998</v>
      </c>
      <c r="AR1502">
        <v>46</v>
      </c>
      <c r="AS1502">
        <v>41.442999999999998</v>
      </c>
    </row>
    <row r="1503" spans="1:45" hidden="1" x14ac:dyDescent="0.3">
      <c r="A1503">
        <v>3565</v>
      </c>
      <c r="B1503">
        <v>1956</v>
      </c>
      <c r="C1503" s="1">
        <f t="shared" si="138"/>
        <v>68</v>
      </c>
      <c r="D1503" t="s">
        <v>25</v>
      </c>
      <c r="E1503" t="s">
        <v>42</v>
      </c>
      <c r="F1503" s="4" t="s">
        <v>29</v>
      </c>
      <c r="G1503" t="s">
        <v>29</v>
      </c>
      <c r="H1503" s="20">
        <v>38452</v>
      </c>
      <c r="I1503" s="2">
        <f t="shared" si="139"/>
        <v>38.451999999999998</v>
      </c>
      <c r="J1503" s="2"/>
      <c r="K1503" s="2">
        <v>1</v>
      </c>
      <c r="L1503" s="2">
        <v>1</v>
      </c>
      <c r="M1503" s="16">
        <f t="shared" si="140"/>
        <v>2</v>
      </c>
      <c r="N1503" s="6" t="s">
        <v>135</v>
      </c>
      <c r="O1503" s="4">
        <f t="shared" si="141"/>
        <v>2</v>
      </c>
      <c r="P1503" s="3">
        <f t="shared" si="142"/>
        <v>41728</v>
      </c>
      <c r="Q1503" s="4" t="str" cm="1">
        <f t="array" ref="Q1503:S1503">_xlfn.TEXTSPLIT(N1503,"/")</f>
        <v>3</v>
      </c>
      <c r="R1503" s="4" t="str">
        <v>30</v>
      </c>
      <c r="S1503" s="4" t="str">
        <v>14</v>
      </c>
      <c r="T1503" s="5">
        <f t="shared" si="143"/>
        <v>41728</v>
      </c>
      <c r="U1503">
        <v>62</v>
      </c>
      <c r="V1503" s="14">
        <v>56</v>
      </c>
      <c r="W1503" s="14">
        <v>0</v>
      </c>
      <c r="X1503" s="14">
        <v>14</v>
      </c>
      <c r="Y1503" s="14">
        <v>0</v>
      </c>
      <c r="Z1503" s="14">
        <v>0</v>
      </c>
      <c r="AA1503" s="14">
        <v>2</v>
      </c>
      <c r="AB1503" s="2">
        <v>3</v>
      </c>
      <c r="AC1503" s="2">
        <v>3</v>
      </c>
      <c r="AD1503" s="2">
        <v>3</v>
      </c>
      <c r="AE1503" s="2">
        <v>7</v>
      </c>
      <c r="AF1503" s="2">
        <v>0</v>
      </c>
      <c r="AG1503" s="2">
        <v>0</v>
      </c>
      <c r="AH1503" s="16">
        <v>0</v>
      </c>
      <c r="AJ1503">
        <v>72</v>
      </c>
      <c r="AK1503">
        <v>67.381</v>
      </c>
      <c r="AR1503">
        <v>43</v>
      </c>
      <c r="AS1503">
        <v>37.405999999999999</v>
      </c>
    </row>
    <row r="1504" spans="1:45" hidden="1" x14ac:dyDescent="0.3">
      <c r="A1504">
        <v>3560</v>
      </c>
      <c r="B1504">
        <v>1953</v>
      </c>
      <c r="C1504" s="1">
        <f t="shared" si="138"/>
        <v>71</v>
      </c>
      <c r="D1504" t="s">
        <v>38</v>
      </c>
      <c r="E1504" t="s">
        <v>22</v>
      </c>
      <c r="F1504" s="4" t="s">
        <v>32</v>
      </c>
      <c r="G1504" t="s">
        <v>32</v>
      </c>
      <c r="H1504" s="20">
        <v>83844</v>
      </c>
      <c r="I1504" s="2">
        <f t="shared" si="139"/>
        <v>83.843999999999994</v>
      </c>
      <c r="J1504" s="2"/>
      <c r="K1504" s="2">
        <v>0</v>
      </c>
      <c r="L1504" s="2">
        <v>0</v>
      </c>
      <c r="M1504" s="16">
        <f t="shared" si="140"/>
        <v>0</v>
      </c>
      <c r="N1504" s="7">
        <v>41613</v>
      </c>
      <c r="O1504" s="4">
        <f t="shared" si="141"/>
        <v>1</v>
      </c>
      <c r="P1504" s="3">
        <f t="shared" si="142"/>
        <v>41613</v>
      </c>
      <c r="Q1504" s="4" t="str" cm="1">
        <f t="array" ref="Q1504">_xlfn.TEXTSPLIT(N1504,"/")</f>
        <v>41613</v>
      </c>
      <c r="R1504" s="5"/>
      <c r="S1504" s="5"/>
      <c r="T1504" s="5" t="e">
        <f t="shared" si="143"/>
        <v>#NUM!</v>
      </c>
      <c r="U1504">
        <v>57</v>
      </c>
      <c r="V1504" s="14">
        <v>901</v>
      </c>
      <c r="W1504" s="14">
        <v>31</v>
      </c>
      <c r="X1504" s="14">
        <v>345</v>
      </c>
      <c r="Y1504" s="14">
        <v>75</v>
      </c>
      <c r="Z1504" s="14">
        <v>31</v>
      </c>
      <c r="AA1504" s="14">
        <v>191</v>
      </c>
      <c r="AB1504" s="2">
        <v>1</v>
      </c>
      <c r="AC1504" s="2">
        <v>4</v>
      </c>
      <c r="AD1504" s="2">
        <v>11</v>
      </c>
      <c r="AE1504" s="2">
        <v>1</v>
      </c>
      <c r="AF1504" s="2">
        <v>0</v>
      </c>
      <c r="AG1504" s="2">
        <v>0</v>
      </c>
      <c r="AH1504" s="16">
        <v>1</v>
      </c>
      <c r="AJ1504">
        <v>58</v>
      </c>
      <c r="AK1504">
        <v>23.529</v>
      </c>
      <c r="AR1504">
        <v>37</v>
      </c>
      <c r="AS1504">
        <v>38.508000000000003</v>
      </c>
    </row>
    <row r="1505" spans="1:45" x14ac:dyDescent="0.3">
      <c r="A1505">
        <v>3559</v>
      </c>
      <c r="B1505">
        <v>1989</v>
      </c>
      <c r="C1505" s="1">
        <f t="shared" si="138"/>
        <v>35</v>
      </c>
      <c r="D1505" t="s">
        <v>40</v>
      </c>
      <c r="E1505" t="s">
        <v>36</v>
      </c>
      <c r="F1505" s="4" t="s">
        <v>29</v>
      </c>
      <c r="G1505" t="s">
        <v>29</v>
      </c>
      <c r="H1505" s="20">
        <v>16248</v>
      </c>
      <c r="I1505" s="2">
        <f t="shared" si="139"/>
        <v>16.248000000000001</v>
      </c>
      <c r="J1505" s="2"/>
      <c r="K1505" s="2">
        <v>1</v>
      </c>
      <c r="L1505" s="2">
        <v>0</v>
      </c>
      <c r="M1505" s="16">
        <f t="shared" si="140"/>
        <v>1</v>
      </c>
      <c r="N1505" s="7">
        <v>41917</v>
      </c>
      <c r="O1505" s="4">
        <f t="shared" si="141"/>
        <v>1</v>
      </c>
      <c r="P1505" s="3">
        <f t="shared" si="142"/>
        <v>41917</v>
      </c>
      <c r="Q1505" s="4" t="str" cm="1">
        <f t="array" ref="Q1505">_xlfn.TEXTSPLIT(N1505,"/")</f>
        <v>41917</v>
      </c>
      <c r="R1505" s="5"/>
      <c r="S1505" s="5"/>
      <c r="T1505" s="5" t="e">
        <f t="shared" si="143"/>
        <v>#NUM!</v>
      </c>
      <c r="U1505">
        <v>77</v>
      </c>
      <c r="V1505" s="14">
        <v>12</v>
      </c>
      <c r="W1505" s="14">
        <v>11</v>
      </c>
      <c r="X1505" s="14">
        <v>10</v>
      </c>
      <c r="Y1505" s="14">
        <v>3</v>
      </c>
      <c r="Z1505" s="14">
        <v>12</v>
      </c>
      <c r="AA1505" s="14">
        <v>9</v>
      </c>
      <c r="AB1505" s="2">
        <v>3</v>
      </c>
      <c r="AC1505" s="2">
        <v>2</v>
      </c>
      <c r="AD1505" s="2">
        <v>3</v>
      </c>
      <c r="AE1505" s="2">
        <v>6</v>
      </c>
      <c r="AF1505" s="2">
        <v>0</v>
      </c>
      <c r="AG1505" s="2">
        <v>0</v>
      </c>
      <c r="AH1505" s="16">
        <v>0</v>
      </c>
      <c r="AJ1505">
        <v>40</v>
      </c>
      <c r="AK1505">
        <v>28.427</v>
      </c>
      <c r="AR1505">
        <v>56</v>
      </c>
      <c r="AS1505">
        <v>81.38</v>
      </c>
    </row>
    <row r="1506" spans="1:45" hidden="1" x14ac:dyDescent="0.3">
      <c r="A1506">
        <v>3551</v>
      </c>
      <c r="B1506">
        <v>1955</v>
      </c>
      <c r="C1506" s="1">
        <f t="shared" si="138"/>
        <v>69</v>
      </c>
      <c r="D1506" t="s">
        <v>25</v>
      </c>
      <c r="E1506" t="s">
        <v>42</v>
      </c>
      <c r="F1506" s="4" t="s">
        <v>32</v>
      </c>
      <c r="G1506" t="s">
        <v>32</v>
      </c>
      <c r="H1506" s="20">
        <v>60033</v>
      </c>
      <c r="I1506" s="2">
        <f t="shared" si="139"/>
        <v>60.033000000000001</v>
      </c>
      <c r="J1506" s="2"/>
      <c r="K1506" s="2">
        <v>0</v>
      </c>
      <c r="L1506" s="2">
        <v>1</v>
      </c>
      <c r="M1506" s="16">
        <f t="shared" si="140"/>
        <v>1</v>
      </c>
      <c r="N1506" s="6" t="s">
        <v>67</v>
      </c>
      <c r="O1506" s="4">
        <f t="shared" si="141"/>
        <v>2</v>
      </c>
      <c r="P1506" s="3">
        <f t="shared" si="142"/>
        <v>41727</v>
      </c>
      <c r="Q1506" s="4" t="str" cm="1">
        <f t="array" ref="Q1506:S1506">_xlfn.TEXTSPLIT(N1506,"/")</f>
        <v>3</v>
      </c>
      <c r="R1506" s="4" t="str">
        <v>29</v>
      </c>
      <c r="S1506" s="4" t="str">
        <v>14</v>
      </c>
      <c r="T1506" s="5">
        <f t="shared" si="143"/>
        <v>41727</v>
      </c>
      <c r="U1506">
        <v>28</v>
      </c>
      <c r="V1506" s="14">
        <v>62</v>
      </c>
      <c r="W1506" s="14">
        <v>1</v>
      </c>
      <c r="X1506" s="14">
        <v>57</v>
      </c>
      <c r="Y1506" s="14">
        <v>19</v>
      </c>
      <c r="Z1506" s="14">
        <v>11</v>
      </c>
      <c r="AA1506" s="14">
        <v>48</v>
      </c>
      <c r="AB1506" s="2">
        <v>2</v>
      </c>
      <c r="AC1506" s="2">
        <v>2</v>
      </c>
      <c r="AD1506" s="2">
        <v>5</v>
      </c>
      <c r="AE1506" s="2">
        <v>2</v>
      </c>
      <c r="AF1506" s="2">
        <v>0</v>
      </c>
      <c r="AG1506" s="2">
        <v>0</v>
      </c>
      <c r="AH1506" s="16">
        <v>0</v>
      </c>
      <c r="AJ1506">
        <v>51</v>
      </c>
      <c r="AK1506">
        <v>41.643999999999998</v>
      </c>
      <c r="AR1506">
        <v>48</v>
      </c>
      <c r="AS1506">
        <v>56.243000000000002</v>
      </c>
    </row>
    <row r="1507" spans="1:45" x14ac:dyDescent="0.3">
      <c r="A1507">
        <v>3547</v>
      </c>
      <c r="B1507">
        <v>1970</v>
      </c>
      <c r="C1507" s="1">
        <f t="shared" si="138"/>
        <v>54</v>
      </c>
      <c r="D1507" t="s">
        <v>47</v>
      </c>
      <c r="E1507" t="s">
        <v>42</v>
      </c>
      <c r="F1507" s="4" t="s">
        <v>32</v>
      </c>
      <c r="G1507" t="s">
        <v>32</v>
      </c>
      <c r="H1507" s="20">
        <v>41021</v>
      </c>
      <c r="I1507" s="2">
        <f t="shared" si="139"/>
        <v>41.021000000000001</v>
      </c>
      <c r="J1507" s="2"/>
      <c r="K1507" s="2">
        <v>1</v>
      </c>
      <c r="L1507" s="2">
        <v>0</v>
      </c>
      <c r="M1507" s="16">
        <f t="shared" si="140"/>
        <v>1</v>
      </c>
      <c r="N1507" s="6" t="s">
        <v>167</v>
      </c>
      <c r="O1507" s="4">
        <f t="shared" si="141"/>
        <v>2</v>
      </c>
      <c r="P1507" s="3">
        <f t="shared" si="142"/>
        <v>41273</v>
      </c>
      <c r="Q1507" s="4" t="str" cm="1">
        <f t="array" ref="Q1507:S1507">_xlfn.TEXTSPLIT(N1507,"/")</f>
        <v>12</v>
      </c>
      <c r="R1507" s="4" t="str">
        <v>30</v>
      </c>
      <c r="S1507" s="4" t="str">
        <v>12</v>
      </c>
      <c r="T1507" s="5">
        <f t="shared" si="143"/>
        <v>41273</v>
      </c>
      <c r="U1507">
        <v>12</v>
      </c>
      <c r="V1507" s="14">
        <v>14</v>
      </c>
      <c r="W1507" s="14">
        <v>7</v>
      </c>
      <c r="X1507" s="14">
        <v>9</v>
      </c>
      <c r="Y1507" s="14">
        <v>6</v>
      </c>
      <c r="Z1507" s="14">
        <v>16</v>
      </c>
      <c r="AA1507" s="14">
        <v>12</v>
      </c>
      <c r="AB1507" s="2">
        <v>2</v>
      </c>
      <c r="AC1507" s="2">
        <v>2</v>
      </c>
      <c r="AD1507" s="2">
        <v>3</v>
      </c>
      <c r="AE1507" s="2">
        <v>6</v>
      </c>
      <c r="AF1507" s="2">
        <v>1</v>
      </c>
      <c r="AG1507" s="2">
        <v>0</v>
      </c>
      <c r="AH1507" s="16">
        <v>0</v>
      </c>
      <c r="AJ1507">
        <v>40</v>
      </c>
      <c r="AK1507">
        <v>28.427</v>
      </c>
      <c r="AR1507">
        <v>40</v>
      </c>
      <c r="AS1507">
        <v>81.697999999999993</v>
      </c>
    </row>
    <row r="1508" spans="1:45" x14ac:dyDescent="0.3">
      <c r="A1508">
        <v>3537</v>
      </c>
      <c r="B1508">
        <v>1982</v>
      </c>
      <c r="C1508" s="1">
        <f t="shared" si="138"/>
        <v>42</v>
      </c>
      <c r="D1508" t="s">
        <v>25</v>
      </c>
      <c r="E1508" t="s">
        <v>22</v>
      </c>
      <c r="F1508" s="4" t="s">
        <v>32</v>
      </c>
      <c r="G1508" t="s">
        <v>32</v>
      </c>
      <c r="H1508" s="20">
        <v>31089</v>
      </c>
      <c r="I1508" s="2">
        <f t="shared" si="139"/>
        <v>31.088999999999999</v>
      </c>
      <c r="J1508" s="2"/>
      <c r="K1508" s="2">
        <v>1</v>
      </c>
      <c r="L1508" s="2">
        <v>0</v>
      </c>
      <c r="M1508" s="16">
        <f t="shared" si="140"/>
        <v>1</v>
      </c>
      <c r="N1508" s="6" t="s">
        <v>122</v>
      </c>
      <c r="O1508" s="4">
        <f t="shared" si="141"/>
        <v>2</v>
      </c>
      <c r="P1508" s="3">
        <f t="shared" si="142"/>
        <v>41138</v>
      </c>
      <c r="Q1508" s="4" t="str" cm="1">
        <f t="array" ref="Q1508:S1508">_xlfn.TEXTSPLIT(N1508,"/")</f>
        <v>8</v>
      </c>
      <c r="R1508" s="4" t="str">
        <v>17</v>
      </c>
      <c r="S1508" s="4" t="str">
        <v>12</v>
      </c>
      <c r="T1508" s="5">
        <f t="shared" si="143"/>
        <v>41138</v>
      </c>
      <c r="U1508">
        <v>57</v>
      </c>
      <c r="V1508" s="14">
        <v>31</v>
      </c>
      <c r="W1508" s="14">
        <v>3</v>
      </c>
      <c r="X1508" s="14">
        <v>31</v>
      </c>
      <c r="Y1508" s="14">
        <v>2</v>
      </c>
      <c r="Z1508" s="14">
        <v>8</v>
      </c>
      <c r="AA1508" s="14">
        <v>4</v>
      </c>
      <c r="AB1508" s="2">
        <v>3</v>
      </c>
      <c r="AC1508" s="2">
        <v>3</v>
      </c>
      <c r="AD1508" s="2">
        <v>4</v>
      </c>
      <c r="AE1508" s="2">
        <v>8</v>
      </c>
      <c r="AF1508" s="2">
        <v>0</v>
      </c>
      <c r="AG1508" s="2">
        <v>0</v>
      </c>
      <c r="AH1508" s="16">
        <v>0</v>
      </c>
      <c r="AJ1508">
        <v>50</v>
      </c>
      <c r="AK1508">
        <v>52.033999999999999</v>
      </c>
      <c r="AR1508">
        <v>50</v>
      </c>
      <c r="AS1508">
        <v>59.040999999999997</v>
      </c>
    </row>
    <row r="1509" spans="1:45" x14ac:dyDescent="0.3">
      <c r="A1509">
        <v>3536</v>
      </c>
      <c r="B1509">
        <v>1961</v>
      </c>
      <c r="C1509" s="1">
        <f t="shared" si="138"/>
        <v>63</v>
      </c>
      <c r="D1509" t="s">
        <v>40</v>
      </c>
      <c r="E1509" t="s">
        <v>22</v>
      </c>
      <c r="F1509" s="4" t="s">
        <v>32</v>
      </c>
      <c r="G1509" t="s">
        <v>32</v>
      </c>
      <c r="H1509" s="20">
        <v>19740</v>
      </c>
      <c r="I1509" s="2">
        <f t="shared" si="139"/>
        <v>19.739999999999998</v>
      </c>
      <c r="J1509" s="2"/>
      <c r="K1509" s="2">
        <v>0</v>
      </c>
      <c r="L1509" s="2">
        <v>1</v>
      </c>
      <c r="M1509" s="16">
        <f t="shared" si="140"/>
        <v>1</v>
      </c>
      <c r="N1509" s="6" t="s">
        <v>149</v>
      </c>
      <c r="O1509" s="4">
        <f t="shared" si="141"/>
        <v>2</v>
      </c>
      <c r="P1509" s="3">
        <f t="shared" si="142"/>
        <v>41357</v>
      </c>
      <c r="Q1509" s="4" t="str" cm="1">
        <f t="array" ref="Q1509:S1509">_xlfn.TEXTSPLIT(N1509,"/")</f>
        <v>3</v>
      </c>
      <c r="R1509" s="4" t="str">
        <v>24</v>
      </c>
      <c r="S1509" s="4" t="str">
        <v>13</v>
      </c>
      <c r="T1509" s="5">
        <f t="shared" si="143"/>
        <v>41357</v>
      </c>
      <c r="U1509">
        <v>65</v>
      </c>
      <c r="V1509" s="14">
        <v>7</v>
      </c>
      <c r="W1509" s="14">
        <v>11</v>
      </c>
      <c r="X1509" s="14">
        <v>3</v>
      </c>
      <c r="Y1509" s="14">
        <v>10</v>
      </c>
      <c r="Z1509" s="14">
        <v>4</v>
      </c>
      <c r="AA1509" s="14">
        <v>20</v>
      </c>
      <c r="AB1509" s="2">
        <v>2</v>
      </c>
      <c r="AC1509" s="2">
        <v>1</v>
      </c>
      <c r="AD1509" s="2">
        <v>3</v>
      </c>
      <c r="AE1509" s="2">
        <v>5</v>
      </c>
      <c r="AF1509" s="2">
        <v>0</v>
      </c>
      <c r="AG1509" s="2">
        <v>0</v>
      </c>
      <c r="AH1509" s="16">
        <v>0</v>
      </c>
      <c r="AJ1509">
        <v>42</v>
      </c>
      <c r="AK1509">
        <v>22.943999999999999</v>
      </c>
      <c r="AR1509">
        <v>51</v>
      </c>
      <c r="AS1509">
        <v>38.578000000000003</v>
      </c>
    </row>
    <row r="1510" spans="1:45" x14ac:dyDescent="0.3">
      <c r="A1510">
        <v>3535</v>
      </c>
      <c r="B1510">
        <v>1966</v>
      </c>
      <c r="C1510" s="1">
        <f t="shared" si="138"/>
        <v>58</v>
      </c>
      <c r="D1510" t="s">
        <v>25</v>
      </c>
      <c r="E1510" t="s">
        <v>22</v>
      </c>
      <c r="F1510" s="4" t="s">
        <v>26</v>
      </c>
      <c r="G1510" t="s">
        <v>26</v>
      </c>
      <c r="H1510" s="20">
        <v>66294</v>
      </c>
      <c r="I1510" s="2">
        <f t="shared" si="139"/>
        <v>66.293999999999997</v>
      </c>
      <c r="J1510" s="2"/>
      <c r="K1510" s="2">
        <v>0</v>
      </c>
      <c r="L1510" s="2">
        <v>0</v>
      </c>
      <c r="M1510" s="16">
        <f t="shared" si="140"/>
        <v>0</v>
      </c>
      <c r="N1510" s="6" t="s">
        <v>35</v>
      </c>
      <c r="O1510" s="4">
        <f t="shared" si="141"/>
        <v>2</v>
      </c>
      <c r="P1510" s="3">
        <f t="shared" si="142"/>
        <v>41715</v>
      </c>
      <c r="Q1510" s="4" t="str" cm="1">
        <f t="array" ref="Q1510:S1510">_xlfn.TEXTSPLIT(N1510,"/")</f>
        <v>3</v>
      </c>
      <c r="R1510" s="4" t="str">
        <v>17</v>
      </c>
      <c r="S1510" s="4" t="str">
        <v>14</v>
      </c>
      <c r="T1510" s="5">
        <f t="shared" si="143"/>
        <v>41715</v>
      </c>
      <c r="U1510">
        <v>68</v>
      </c>
      <c r="V1510" s="14">
        <v>251</v>
      </c>
      <c r="W1510" s="14">
        <v>108</v>
      </c>
      <c r="X1510" s="14">
        <v>334</v>
      </c>
      <c r="Y1510" s="14">
        <v>65</v>
      </c>
      <c r="Z1510" s="14">
        <v>92</v>
      </c>
      <c r="AA1510" s="14">
        <v>117</v>
      </c>
      <c r="AB1510" s="2">
        <v>1</v>
      </c>
      <c r="AC1510" s="2">
        <v>4</v>
      </c>
      <c r="AD1510" s="2">
        <v>5</v>
      </c>
      <c r="AE1510" s="2">
        <v>2</v>
      </c>
      <c r="AF1510" s="2">
        <v>0</v>
      </c>
      <c r="AG1510" s="2">
        <v>0</v>
      </c>
      <c r="AH1510" s="16">
        <v>0</v>
      </c>
      <c r="AJ1510">
        <v>70</v>
      </c>
      <c r="AK1510">
        <v>34.587000000000003</v>
      </c>
      <c r="AR1510">
        <v>58</v>
      </c>
      <c r="AS1510">
        <v>62.694000000000003</v>
      </c>
    </row>
    <row r="1511" spans="1:45" x14ac:dyDescent="0.3">
      <c r="A1511">
        <v>3526</v>
      </c>
      <c r="B1511">
        <v>1969</v>
      </c>
      <c r="C1511" s="1">
        <f t="shared" si="138"/>
        <v>55</v>
      </c>
      <c r="D1511" t="s">
        <v>25</v>
      </c>
      <c r="E1511" t="s">
        <v>34</v>
      </c>
      <c r="F1511" s="4" t="s">
        <v>29</v>
      </c>
      <c r="G1511" t="s">
        <v>29</v>
      </c>
      <c r="H1511" s="20">
        <v>38443</v>
      </c>
      <c r="I1511" s="2">
        <f t="shared" si="139"/>
        <v>38.442999999999998</v>
      </c>
      <c r="J1511" s="2"/>
      <c r="K1511" s="2">
        <v>1</v>
      </c>
      <c r="L1511" s="2">
        <v>1</v>
      </c>
      <c r="M1511" s="16">
        <f t="shared" si="140"/>
        <v>2</v>
      </c>
      <c r="N1511" s="6" t="s">
        <v>243</v>
      </c>
      <c r="O1511" s="4">
        <f t="shared" si="141"/>
        <v>2</v>
      </c>
      <c r="P1511" s="3">
        <f t="shared" si="142"/>
        <v>41666</v>
      </c>
      <c r="Q1511" s="4" t="str" cm="1">
        <f t="array" ref="Q1511:S1511">_xlfn.TEXTSPLIT(N1511,"/")</f>
        <v>1</v>
      </c>
      <c r="R1511" s="4" t="str">
        <v>27</v>
      </c>
      <c r="S1511" s="4" t="str">
        <v>14</v>
      </c>
      <c r="T1511" s="5">
        <f t="shared" si="143"/>
        <v>41666</v>
      </c>
      <c r="U1511">
        <v>58</v>
      </c>
      <c r="V1511" s="14">
        <v>32</v>
      </c>
      <c r="W1511" s="14">
        <v>0</v>
      </c>
      <c r="X1511" s="14">
        <v>5</v>
      </c>
      <c r="Y1511" s="14">
        <v>0</v>
      </c>
      <c r="Z1511" s="14">
        <v>0</v>
      </c>
      <c r="AA1511" s="14">
        <v>1</v>
      </c>
      <c r="AB1511" s="2">
        <v>2</v>
      </c>
      <c r="AC1511" s="2">
        <v>1</v>
      </c>
      <c r="AD1511" s="2">
        <v>3</v>
      </c>
      <c r="AE1511" s="2">
        <v>7</v>
      </c>
      <c r="AF1511" s="2">
        <v>0</v>
      </c>
      <c r="AG1511" s="2">
        <v>0</v>
      </c>
      <c r="AH1511" s="16">
        <v>0</v>
      </c>
      <c r="AJ1511">
        <v>59</v>
      </c>
      <c r="AK1511">
        <v>85.62</v>
      </c>
      <c r="AR1511">
        <v>54</v>
      </c>
      <c r="AS1511">
        <v>30.821999999999999</v>
      </c>
    </row>
    <row r="1512" spans="1:45" x14ac:dyDescent="0.3">
      <c r="A1512">
        <v>3525</v>
      </c>
      <c r="B1512">
        <v>1971</v>
      </c>
      <c r="C1512" s="1">
        <f t="shared" si="138"/>
        <v>53</v>
      </c>
      <c r="D1512" t="s">
        <v>25</v>
      </c>
      <c r="E1512" t="s">
        <v>22</v>
      </c>
      <c r="F1512" s="4" t="s">
        <v>32</v>
      </c>
      <c r="G1512" t="s">
        <v>32</v>
      </c>
      <c r="H1512" s="20">
        <v>38200</v>
      </c>
      <c r="I1512" s="2">
        <f t="shared" si="139"/>
        <v>38.200000000000003</v>
      </c>
      <c r="J1512" s="2"/>
      <c r="K1512" s="2">
        <v>1</v>
      </c>
      <c r="L1512" s="2">
        <v>1</v>
      </c>
      <c r="M1512" s="16">
        <f t="shared" si="140"/>
        <v>2</v>
      </c>
      <c r="N1512" s="7">
        <v>41102</v>
      </c>
      <c r="O1512" s="4">
        <f t="shared" si="141"/>
        <v>1</v>
      </c>
      <c r="P1512" s="3">
        <f t="shared" si="142"/>
        <v>41102</v>
      </c>
      <c r="Q1512" s="4" t="str" cm="1">
        <f t="array" ref="Q1512">_xlfn.TEXTSPLIT(N1512,"/")</f>
        <v>41102</v>
      </c>
      <c r="R1512" s="5"/>
      <c r="S1512" s="5"/>
      <c r="T1512" s="5" t="e">
        <f t="shared" si="143"/>
        <v>#NUM!</v>
      </c>
      <c r="U1512">
        <v>19</v>
      </c>
      <c r="V1512" s="14">
        <v>12</v>
      </c>
      <c r="W1512" s="14">
        <v>0</v>
      </c>
      <c r="X1512" s="14">
        <v>4</v>
      </c>
      <c r="Y1512" s="14">
        <v>0</v>
      </c>
      <c r="Z1512" s="14">
        <v>0</v>
      </c>
      <c r="AA1512" s="14">
        <v>1</v>
      </c>
      <c r="AB1512" s="2">
        <v>1</v>
      </c>
      <c r="AC1512" s="2">
        <v>1</v>
      </c>
      <c r="AD1512" s="2">
        <v>2</v>
      </c>
      <c r="AE1512" s="2">
        <v>7</v>
      </c>
      <c r="AF1512" s="2">
        <v>0</v>
      </c>
      <c r="AG1512" s="2">
        <v>0</v>
      </c>
      <c r="AH1512" s="16">
        <v>0</v>
      </c>
      <c r="AJ1512">
        <v>31</v>
      </c>
      <c r="AK1512">
        <v>63.207000000000001</v>
      </c>
      <c r="AR1512">
        <v>48</v>
      </c>
      <c r="AS1512">
        <v>34.176000000000002</v>
      </c>
    </row>
    <row r="1513" spans="1:45" x14ac:dyDescent="0.3">
      <c r="A1513">
        <v>3524</v>
      </c>
      <c r="B1513">
        <v>1972</v>
      </c>
      <c r="C1513" s="1">
        <f t="shared" si="138"/>
        <v>52</v>
      </c>
      <c r="D1513" t="s">
        <v>25</v>
      </c>
      <c r="E1513" t="s">
        <v>42</v>
      </c>
      <c r="F1513" s="4" t="s">
        <v>26</v>
      </c>
      <c r="G1513" t="s">
        <v>26</v>
      </c>
      <c r="H1513" s="20">
        <v>39763</v>
      </c>
      <c r="I1513" s="2">
        <f t="shared" si="139"/>
        <v>39.762999999999998</v>
      </c>
      <c r="J1513" s="2"/>
      <c r="K1513" s="2">
        <v>1</v>
      </c>
      <c r="L1513" s="2">
        <v>0</v>
      </c>
      <c r="M1513" s="16">
        <f t="shared" si="140"/>
        <v>1</v>
      </c>
      <c r="N1513" s="7">
        <v>41372</v>
      </c>
      <c r="O1513" s="4">
        <f t="shared" si="141"/>
        <v>1</v>
      </c>
      <c r="P1513" s="3">
        <f t="shared" si="142"/>
        <v>41372</v>
      </c>
      <c r="Q1513" s="4" t="str" cm="1">
        <f t="array" ref="Q1513">_xlfn.TEXTSPLIT(N1513,"/")</f>
        <v>41372</v>
      </c>
      <c r="R1513" s="5"/>
      <c r="S1513" s="5"/>
      <c r="T1513" s="5" t="e">
        <f t="shared" si="143"/>
        <v>#NUM!</v>
      </c>
      <c r="U1513">
        <v>9</v>
      </c>
      <c r="V1513" s="14">
        <v>80</v>
      </c>
      <c r="W1513" s="14">
        <v>1</v>
      </c>
      <c r="X1513" s="14">
        <v>60</v>
      </c>
      <c r="Y1513" s="14">
        <v>4</v>
      </c>
      <c r="Z1513" s="14">
        <v>6</v>
      </c>
      <c r="AA1513" s="14">
        <v>16</v>
      </c>
      <c r="AB1513" s="2">
        <v>2</v>
      </c>
      <c r="AC1513" s="2">
        <v>5</v>
      </c>
      <c r="AD1513" s="2">
        <v>2</v>
      </c>
      <c r="AE1513" s="2">
        <v>9</v>
      </c>
      <c r="AF1513" s="2">
        <v>1</v>
      </c>
      <c r="AG1513" s="2">
        <v>0</v>
      </c>
      <c r="AH1513" s="16">
        <v>0</v>
      </c>
      <c r="AJ1513">
        <v>39</v>
      </c>
      <c r="AK1513">
        <v>35.195999999999998</v>
      </c>
      <c r="AR1513">
        <v>44</v>
      </c>
      <c r="AS1513">
        <v>60.838999999999999</v>
      </c>
    </row>
    <row r="1514" spans="1:45" x14ac:dyDescent="0.3">
      <c r="A1514">
        <v>3523</v>
      </c>
      <c r="B1514">
        <v>1963</v>
      </c>
      <c r="C1514" s="1">
        <f t="shared" si="138"/>
        <v>61</v>
      </c>
      <c r="D1514" t="s">
        <v>25</v>
      </c>
      <c r="E1514" t="s">
        <v>22</v>
      </c>
      <c r="F1514" s="4" t="s">
        <v>32</v>
      </c>
      <c r="G1514" t="s">
        <v>32</v>
      </c>
      <c r="H1514" s="20">
        <v>75072</v>
      </c>
      <c r="I1514" s="2">
        <f t="shared" si="139"/>
        <v>75.072000000000003</v>
      </c>
      <c r="J1514" s="2"/>
      <c r="K1514" s="2">
        <v>0</v>
      </c>
      <c r="L1514" s="2">
        <v>1</v>
      </c>
      <c r="M1514" s="16">
        <f t="shared" si="140"/>
        <v>1</v>
      </c>
      <c r="N1514" s="6" t="s">
        <v>355</v>
      </c>
      <c r="O1514" s="4">
        <f t="shared" si="141"/>
        <v>2</v>
      </c>
      <c r="P1514" s="3">
        <f t="shared" si="142"/>
        <v>41297</v>
      </c>
      <c r="Q1514" s="4" t="str" cm="1">
        <f t="array" ref="Q1514:S1514">_xlfn.TEXTSPLIT(N1514,"/")</f>
        <v>1</v>
      </c>
      <c r="R1514" s="4" t="str">
        <v>23</v>
      </c>
      <c r="S1514" s="4" t="str">
        <v>13</v>
      </c>
      <c r="T1514" s="5">
        <f t="shared" si="143"/>
        <v>41297</v>
      </c>
      <c r="U1514">
        <v>83</v>
      </c>
      <c r="V1514" s="14">
        <v>583</v>
      </c>
      <c r="W1514" s="14">
        <v>34</v>
      </c>
      <c r="X1514" s="14">
        <v>309</v>
      </c>
      <c r="Y1514" s="14">
        <v>0</v>
      </c>
      <c r="Z1514" s="14">
        <v>22</v>
      </c>
      <c r="AA1514" s="14">
        <v>125</v>
      </c>
      <c r="AB1514" s="2">
        <v>2</v>
      </c>
      <c r="AC1514" s="2">
        <v>5</v>
      </c>
      <c r="AD1514" s="2">
        <v>8</v>
      </c>
      <c r="AE1514" s="2">
        <v>3</v>
      </c>
      <c r="AF1514" s="2">
        <v>0</v>
      </c>
      <c r="AG1514" s="2">
        <v>0</v>
      </c>
      <c r="AH1514" s="16">
        <v>0</v>
      </c>
      <c r="AJ1514">
        <v>39</v>
      </c>
      <c r="AK1514">
        <v>23.975999999999999</v>
      </c>
      <c r="AR1514">
        <v>65</v>
      </c>
      <c r="AS1514">
        <v>84.46</v>
      </c>
    </row>
    <row r="1515" spans="1:45" x14ac:dyDescent="0.3">
      <c r="A1515">
        <v>3520</v>
      </c>
      <c r="B1515">
        <v>1991</v>
      </c>
      <c r="C1515" s="1">
        <f t="shared" si="138"/>
        <v>33</v>
      </c>
      <c r="D1515" t="s">
        <v>28</v>
      </c>
      <c r="E1515" t="s">
        <v>42</v>
      </c>
      <c r="F1515" s="4" t="s">
        <v>26</v>
      </c>
      <c r="G1515" t="s">
        <v>26</v>
      </c>
      <c r="H1515" s="20">
        <v>91172</v>
      </c>
      <c r="I1515" s="2">
        <f t="shared" si="139"/>
        <v>91.171999999999997</v>
      </c>
      <c r="J1515" s="2"/>
      <c r="K1515" s="2">
        <v>0</v>
      </c>
      <c r="L1515" s="2">
        <v>0</v>
      </c>
      <c r="M1515" s="16">
        <f t="shared" si="140"/>
        <v>0</v>
      </c>
      <c r="N1515" s="6" t="s">
        <v>259</v>
      </c>
      <c r="O1515" s="4">
        <f t="shared" si="141"/>
        <v>2</v>
      </c>
      <c r="P1515" s="3">
        <f t="shared" si="142"/>
        <v>41360</v>
      </c>
      <c r="Q1515" s="4" t="str" cm="1">
        <f t="array" ref="Q1515:S1515">_xlfn.TEXTSPLIT(N1515,"/")</f>
        <v>3</v>
      </c>
      <c r="R1515" s="4" t="str">
        <v>27</v>
      </c>
      <c r="S1515" s="4" t="str">
        <v>13</v>
      </c>
      <c r="T1515" s="5">
        <f t="shared" si="143"/>
        <v>41360</v>
      </c>
      <c r="U1515">
        <v>94</v>
      </c>
      <c r="V1515" s="14">
        <v>162</v>
      </c>
      <c r="W1515" s="14">
        <v>28</v>
      </c>
      <c r="X1515" s="14">
        <v>818</v>
      </c>
      <c r="Y1515" s="14">
        <v>0</v>
      </c>
      <c r="Z1515" s="14">
        <v>28</v>
      </c>
      <c r="AA1515" s="14">
        <v>56</v>
      </c>
      <c r="AB1515" s="2">
        <v>0</v>
      </c>
      <c r="AC1515" s="2">
        <v>4</v>
      </c>
      <c r="AD1515" s="2">
        <v>7</v>
      </c>
      <c r="AE1515" s="2">
        <v>3</v>
      </c>
      <c r="AF1515" s="2">
        <v>1</v>
      </c>
      <c r="AG1515" s="2">
        <v>0</v>
      </c>
      <c r="AH1515" s="16">
        <v>4</v>
      </c>
      <c r="AJ1515">
        <v>78</v>
      </c>
      <c r="AK1515">
        <v>65.846000000000004</v>
      </c>
      <c r="AR1515">
        <v>48</v>
      </c>
      <c r="AS1515">
        <v>42.16</v>
      </c>
    </row>
    <row r="1516" spans="1:45" x14ac:dyDescent="0.3">
      <c r="A1516">
        <v>3518</v>
      </c>
      <c r="B1516">
        <v>1984</v>
      </c>
      <c r="C1516" s="1">
        <f t="shared" si="138"/>
        <v>40</v>
      </c>
      <c r="D1516" t="s">
        <v>40</v>
      </c>
      <c r="E1516" t="s">
        <v>22</v>
      </c>
      <c r="F1516" s="4" t="s">
        <v>29</v>
      </c>
      <c r="G1516" t="s">
        <v>29</v>
      </c>
      <c r="H1516" s="20">
        <v>25271</v>
      </c>
      <c r="I1516" s="2">
        <f t="shared" si="139"/>
        <v>25.271000000000001</v>
      </c>
      <c r="J1516" s="2"/>
      <c r="K1516" s="2">
        <v>1</v>
      </c>
      <c r="L1516" s="2">
        <v>0</v>
      </c>
      <c r="M1516" s="16">
        <f t="shared" si="140"/>
        <v>1</v>
      </c>
      <c r="N1516" s="7">
        <v>41041</v>
      </c>
      <c r="O1516" s="4">
        <f t="shared" si="141"/>
        <v>1</v>
      </c>
      <c r="P1516" s="3">
        <f t="shared" si="142"/>
        <v>41041</v>
      </c>
      <c r="Q1516" s="4" t="str" cm="1">
        <f t="array" ref="Q1516">_xlfn.TEXTSPLIT(N1516,"/")</f>
        <v>41041</v>
      </c>
      <c r="R1516" s="5"/>
      <c r="S1516" s="5"/>
      <c r="T1516" s="5" t="e">
        <f t="shared" si="143"/>
        <v>#NUM!</v>
      </c>
      <c r="U1516">
        <v>45</v>
      </c>
      <c r="V1516" s="14">
        <v>10</v>
      </c>
      <c r="W1516" s="14">
        <v>1</v>
      </c>
      <c r="X1516" s="14">
        <v>18</v>
      </c>
      <c r="Y1516" s="14">
        <v>10</v>
      </c>
      <c r="Z1516" s="14">
        <v>4</v>
      </c>
      <c r="AA1516" s="14">
        <v>7</v>
      </c>
      <c r="AB1516" s="2">
        <v>1</v>
      </c>
      <c r="AC1516" s="2">
        <v>1</v>
      </c>
      <c r="AD1516" s="2">
        <v>2</v>
      </c>
      <c r="AE1516" s="2">
        <v>9</v>
      </c>
      <c r="AF1516" s="2">
        <v>0</v>
      </c>
      <c r="AG1516" s="2">
        <v>0</v>
      </c>
      <c r="AH1516" s="16">
        <v>0</v>
      </c>
      <c r="AJ1516">
        <v>38</v>
      </c>
      <c r="AK1516">
        <v>70.596000000000004</v>
      </c>
      <c r="AR1516">
        <v>40</v>
      </c>
      <c r="AS1516">
        <v>28.427</v>
      </c>
    </row>
    <row r="1517" spans="1:45" hidden="1" x14ac:dyDescent="0.3">
      <c r="A1517">
        <v>3517</v>
      </c>
      <c r="B1517">
        <v>1953</v>
      </c>
      <c r="C1517" s="1">
        <f t="shared" si="138"/>
        <v>71</v>
      </c>
      <c r="D1517" t="s">
        <v>25</v>
      </c>
      <c r="E1517" t="s">
        <v>22</v>
      </c>
      <c r="F1517" s="4" t="s">
        <v>26</v>
      </c>
      <c r="G1517" t="s">
        <v>26</v>
      </c>
      <c r="H1517" s="20">
        <v>40887</v>
      </c>
      <c r="I1517" s="2">
        <f t="shared" si="139"/>
        <v>40.887</v>
      </c>
      <c r="J1517" s="2"/>
      <c r="K1517" s="2">
        <v>1</v>
      </c>
      <c r="L1517" s="2">
        <v>1</v>
      </c>
      <c r="M1517" s="16">
        <f t="shared" si="140"/>
        <v>2</v>
      </c>
      <c r="N1517" s="7">
        <v>41430</v>
      </c>
      <c r="O1517" s="4">
        <f t="shared" si="141"/>
        <v>1</v>
      </c>
      <c r="P1517" s="3">
        <f t="shared" si="142"/>
        <v>41430</v>
      </c>
      <c r="Q1517" s="4" t="str" cm="1">
        <f t="array" ref="Q1517">_xlfn.TEXTSPLIT(N1517,"/")</f>
        <v>41430</v>
      </c>
      <c r="R1517" s="5"/>
      <c r="S1517" s="5"/>
      <c r="T1517" s="5" t="e">
        <f t="shared" si="143"/>
        <v>#NUM!</v>
      </c>
      <c r="U1517">
        <v>32</v>
      </c>
      <c r="V1517" s="14">
        <v>50</v>
      </c>
      <c r="W1517" s="14">
        <v>4</v>
      </c>
      <c r="X1517" s="14">
        <v>44</v>
      </c>
      <c r="Y1517" s="14">
        <v>10</v>
      </c>
      <c r="Z1517" s="14">
        <v>10</v>
      </c>
      <c r="AA1517" s="14">
        <v>43</v>
      </c>
      <c r="AB1517" s="2">
        <v>3</v>
      </c>
      <c r="AC1517" s="2">
        <v>3</v>
      </c>
      <c r="AD1517" s="2">
        <v>3</v>
      </c>
      <c r="AE1517" s="2">
        <v>9</v>
      </c>
      <c r="AF1517" s="2">
        <v>1</v>
      </c>
      <c r="AG1517" s="2">
        <v>0</v>
      </c>
      <c r="AH1517" s="16">
        <v>0</v>
      </c>
      <c r="AJ1517">
        <v>39</v>
      </c>
      <c r="AK1517">
        <v>35.195999999999998</v>
      </c>
      <c r="AR1517">
        <v>58</v>
      </c>
      <c r="AS1517">
        <v>71.488</v>
      </c>
    </row>
    <row r="1518" spans="1:45" hidden="1" x14ac:dyDescent="0.3">
      <c r="A1518">
        <v>3515</v>
      </c>
      <c r="B1518">
        <v>1953</v>
      </c>
      <c r="C1518" s="1">
        <f t="shared" si="138"/>
        <v>71</v>
      </c>
      <c r="D1518" t="s">
        <v>25</v>
      </c>
      <c r="E1518" t="s">
        <v>22</v>
      </c>
      <c r="F1518" s="4" t="s">
        <v>26</v>
      </c>
      <c r="G1518" t="s">
        <v>26</v>
      </c>
      <c r="H1518" s="20">
        <v>62307</v>
      </c>
      <c r="I1518" s="2">
        <f t="shared" si="139"/>
        <v>62.307000000000002</v>
      </c>
      <c r="J1518" s="2"/>
      <c r="K1518" s="2">
        <v>0</v>
      </c>
      <c r="L1518" s="2">
        <v>1</v>
      </c>
      <c r="M1518" s="16">
        <f t="shared" si="140"/>
        <v>1</v>
      </c>
      <c r="N1518" s="6" t="s">
        <v>242</v>
      </c>
      <c r="O1518" s="4">
        <f t="shared" si="141"/>
        <v>2</v>
      </c>
      <c r="P1518" s="3">
        <f t="shared" si="142"/>
        <v>41687</v>
      </c>
      <c r="Q1518" s="4" t="str" cm="1">
        <f t="array" ref="Q1518:S1518">_xlfn.TEXTSPLIT(N1518,"/")</f>
        <v>2</v>
      </c>
      <c r="R1518" s="4" t="str">
        <v>17</v>
      </c>
      <c r="S1518" s="4" t="str">
        <v>14</v>
      </c>
      <c r="T1518" s="5">
        <f t="shared" si="143"/>
        <v>41687</v>
      </c>
      <c r="U1518">
        <v>94</v>
      </c>
      <c r="V1518" s="14">
        <v>87</v>
      </c>
      <c r="W1518" s="14">
        <v>13</v>
      </c>
      <c r="X1518" s="14">
        <v>34</v>
      </c>
      <c r="Y1518" s="14">
        <v>10</v>
      </c>
      <c r="Z1518" s="14">
        <v>6</v>
      </c>
      <c r="AA1518" s="14">
        <v>10</v>
      </c>
      <c r="AB1518" s="2">
        <v>1</v>
      </c>
      <c r="AC1518" s="2">
        <v>4</v>
      </c>
      <c r="AD1518" s="2">
        <v>4</v>
      </c>
      <c r="AE1518" s="2">
        <v>5</v>
      </c>
      <c r="AF1518" s="2">
        <v>0</v>
      </c>
      <c r="AG1518" s="2">
        <v>0</v>
      </c>
      <c r="AH1518" s="16">
        <v>0</v>
      </c>
      <c r="AJ1518">
        <v>39</v>
      </c>
      <c r="AK1518">
        <v>37.234999999999999</v>
      </c>
      <c r="AR1518">
        <v>61</v>
      </c>
      <c r="AS1518">
        <v>55.759</v>
      </c>
    </row>
    <row r="1519" spans="1:45" x14ac:dyDescent="0.3">
      <c r="A1519">
        <v>3507</v>
      </c>
      <c r="B1519">
        <v>1971</v>
      </c>
      <c r="C1519" s="1">
        <f t="shared" si="138"/>
        <v>53</v>
      </c>
      <c r="D1519" t="s">
        <v>31</v>
      </c>
      <c r="E1519" t="s">
        <v>22</v>
      </c>
      <c r="F1519" s="4" t="s">
        <v>26</v>
      </c>
      <c r="G1519" t="s">
        <v>26</v>
      </c>
      <c r="H1519" s="20">
        <v>76467</v>
      </c>
      <c r="I1519" s="2">
        <f t="shared" si="139"/>
        <v>76.466999999999999</v>
      </c>
      <c r="J1519" s="2"/>
      <c r="K1519" s="2">
        <v>1</v>
      </c>
      <c r="L1519" s="2">
        <v>0</v>
      </c>
      <c r="M1519" s="16">
        <f t="shared" si="140"/>
        <v>1</v>
      </c>
      <c r="N1519" s="6" t="s">
        <v>122</v>
      </c>
      <c r="O1519" s="4">
        <f t="shared" si="141"/>
        <v>2</v>
      </c>
      <c r="P1519" s="3">
        <f t="shared" si="142"/>
        <v>41138</v>
      </c>
      <c r="Q1519" s="4" t="str" cm="1">
        <f t="array" ref="Q1519:S1519">_xlfn.TEXTSPLIT(N1519,"/")</f>
        <v>8</v>
      </c>
      <c r="R1519" s="4" t="str">
        <v>17</v>
      </c>
      <c r="S1519" s="4" t="str">
        <v>12</v>
      </c>
      <c r="T1519" s="5">
        <f t="shared" si="143"/>
        <v>41138</v>
      </c>
      <c r="U1519">
        <v>44</v>
      </c>
      <c r="V1519" s="14">
        <v>676</v>
      </c>
      <c r="W1519" s="14">
        <v>161</v>
      </c>
      <c r="X1519" s="14">
        <v>426</v>
      </c>
      <c r="Y1519" s="14">
        <v>210</v>
      </c>
      <c r="Z1519" s="14">
        <v>44</v>
      </c>
      <c r="AA1519" s="14">
        <v>58</v>
      </c>
      <c r="AB1519" s="2">
        <v>2</v>
      </c>
      <c r="AC1519" s="2">
        <v>2</v>
      </c>
      <c r="AD1519" s="2">
        <v>5</v>
      </c>
      <c r="AE1519" s="2">
        <v>6</v>
      </c>
      <c r="AF1519" s="2">
        <v>1</v>
      </c>
      <c r="AG1519" s="2">
        <v>0</v>
      </c>
      <c r="AH1519" s="16">
        <v>0</v>
      </c>
      <c r="AJ1519">
        <v>66</v>
      </c>
      <c r="AK1519">
        <v>43.14</v>
      </c>
      <c r="AR1519">
        <v>63</v>
      </c>
      <c r="AS1519">
        <v>47.823</v>
      </c>
    </row>
    <row r="1520" spans="1:45" hidden="1" x14ac:dyDescent="0.3">
      <c r="A1520">
        <v>3503</v>
      </c>
      <c r="B1520">
        <v>1951</v>
      </c>
      <c r="C1520" s="1">
        <f t="shared" si="138"/>
        <v>73</v>
      </c>
      <c r="D1520" t="s">
        <v>47</v>
      </c>
      <c r="E1520" t="s">
        <v>22</v>
      </c>
      <c r="F1520" s="4" t="s">
        <v>23</v>
      </c>
      <c r="G1520" t="s">
        <v>23</v>
      </c>
      <c r="H1520" s="20">
        <v>82460</v>
      </c>
      <c r="I1520" s="2">
        <f t="shared" si="139"/>
        <v>82.46</v>
      </c>
      <c r="J1520" s="2"/>
      <c r="K1520" s="2">
        <v>0</v>
      </c>
      <c r="L1520" s="2">
        <v>0</v>
      </c>
      <c r="M1520" s="16">
        <f t="shared" si="140"/>
        <v>0</v>
      </c>
      <c r="N1520" s="7">
        <v>41317</v>
      </c>
      <c r="O1520" s="4">
        <f t="shared" si="141"/>
        <v>1</v>
      </c>
      <c r="P1520" s="3">
        <f t="shared" si="142"/>
        <v>41317</v>
      </c>
      <c r="Q1520" s="4" t="str" cm="1">
        <f t="array" ref="Q1520">_xlfn.TEXTSPLIT(N1520,"/")</f>
        <v>41317</v>
      </c>
      <c r="R1520" s="5"/>
      <c r="S1520" s="5"/>
      <c r="T1520" s="5" t="e">
        <f t="shared" si="143"/>
        <v>#NUM!</v>
      </c>
      <c r="U1520">
        <v>78</v>
      </c>
      <c r="V1520" s="14">
        <v>255</v>
      </c>
      <c r="W1520" s="14">
        <v>47</v>
      </c>
      <c r="X1520" s="14">
        <v>573</v>
      </c>
      <c r="Y1520" s="14">
        <v>52</v>
      </c>
      <c r="Z1520" s="14">
        <v>32</v>
      </c>
      <c r="AA1520" s="14">
        <v>15</v>
      </c>
      <c r="AB1520" s="2">
        <v>1</v>
      </c>
      <c r="AC1520" s="2">
        <v>5</v>
      </c>
      <c r="AD1520" s="2">
        <v>6</v>
      </c>
      <c r="AE1520" s="2">
        <v>1</v>
      </c>
      <c r="AF1520" s="2">
        <v>0</v>
      </c>
      <c r="AG1520" s="2">
        <v>0</v>
      </c>
      <c r="AH1520" s="16">
        <v>0</v>
      </c>
      <c r="AJ1520">
        <v>77</v>
      </c>
      <c r="AK1520">
        <v>62.158999999999999</v>
      </c>
      <c r="AR1520">
        <v>65</v>
      </c>
      <c r="AS1520">
        <v>45.16</v>
      </c>
    </row>
    <row r="1521" spans="1:45" x14ac:dyDescent="0.3">
      <c r="A1521">
        <v>3498</v>
      </c>
      <c r="B1521">
        <v>1977</v>
      </c>
      <c r="C1521" s="1">
        <f t="shared" si="138"/>
        <v>47</v>
      </c>
      <c r="D1521" t="s">
        <v>25</v>
      </c>
      <c r="E1521" t="s">
        <v>34</v>
      </c>
      <c r="F1521" s="4" t="s">
        <v>29</v>
      </c>
      <c r="G1521" t="s">
        <v>29</v>
      </c>
      <c r="H1521" s="20">
        <v>55424</v>
      </c>
      <c r="I1521" s="2">
        <f t="shared" si="139"/>
        <v>55.423999999999999</v>
      </c>
      <c r="J1521" s="2"/>
      <c r="K1521" s="2">
        <v>0</v>
      </c>
      <c r="L1521" s="2">
        <v>1</v>
      </c>
      <c r="M1521" s="16">
        <f t="shared" si="140"/>
        <v>1</v>
      </c>
      <c r="N1521" s="6" t="s">
        <v>120</v>
      </c>
      <c r="O1521" s="4">
        <f t="shared" si="141"/>
        <v>2</v>
      </c>
      <c r="P1521" s="3">
        <f t="shared" si="142"/>
        <v>41238</v>
      </c>
      <c r="Q1521" s="4" t="str" cm="1">
        <f t="array" ref="Q1521:S1521">_xlfn.TEXTSPLIT(N1521,"/")</f>
        <v>11</v>
      </c>
      <c r="R1521" s="4" t="str">
        <v>25</v>
      </c>
      <c r="S1521" s="4" t="str">
        <v>12</v>
      </c>
      <c r="T1521" s="5">
        <f t="shared" si="143"/>
        <v>41238</v>
      </c>
      <c r="U1521">
        <v>6</v>
      </c>
      <c r="V1521" s="14">
        <v>462</v>
      </c>
      <c r="W1521" s="14">
        <v>61</v>
      </c>
      <c r="X1521" s="14">
        <v>184</v>
      </c>
      <c r="Y1521" s="14">
        <v>10</v>
      </c>
      <c r="Z1521" s="14">
        <v>53</v>
      </c>
      <c r="AA1521" s="14">
        <v>107</v>
      </c>
      <c r="AB1521" s="2">
        <v>4</v>
      </c>
      <c r="AC1521" s="2">
        <v>7</v>
      </c>
      <c r="AD1521" s="2">
        <v>9</v>
      </c>
      <c r="AE1521" s="2">
        <v>6</v>
      </c>
      <c r="AF1521" s="2">
        <v>1</v>
      </c>
      <c r="AG1521" s="2">
        <v>0</v>
      </c>
      <c r="AH1521" s="16">
        <v>1</v>
      </c>
      <c r="AJ1521">
        <v>38</v>
      </c>
      <c r="AK1521">
        <v>70.596000000000004</v>
      </c>
      <c r="AR1521">
        <v>58</v>
      </c>
      <c r="AS1521">
        <v>36.920999999999999</v>
      </c>
    </row>
    <row r="1522" spans="1:45" x14ac:dyDescent="0.3">
      <c r="A1522">
        <v>3491</v>
      </c>
      <c r="B1522">
        <v>1976</v>
      </c>
      <c r="C1522" s="1">
        <f t="shared" si="138"/>
        <v>48</v>
      </c>
      <c r="D1522" t="s">
        <v>31</v>
      </c>
      <c r="E1522" t="s">
        <v>22</v>
      </c>
      <c r="F1522" s="4" t="s">
        <v>32</v>
      </c>
      <c r="G1522" t="s">
        <v>32</v>
      </c>
      <c r="H1522" s="20">
        <v>55914</v>
      </c>
      <c r="I1522" s="2">
        <f t="shared" si="139"/>
        <v>55.914000000000001</v>
      </c>
      <c r="J1522" s="2"/>
      <c r="K1522" s="2">
        <v>0</v>
      </c>
      <c r="L1522" s="2">
        <v>1</v>
      </c>
      <c r="M1522" s="16">
        <f t="shared" si="140"/>
        <v>1</v>
      </c>
      <c r="N1522" s="6" t="s">
        <v>88</v>
      </c>
      <c r="O1522" s="4">
        <f t="shared" si="141"/>
        <v>2</v>
      </c>
      <c r="P1522" s="3">
        <f t="shared" si="142"/>
        <v>41393</v>
      </c>
      <c r="Q1522" s="4" t="str" cm="1">
        <f t="array" ref="Q1522:S1522">_xlfn.TEXTSPLIT(N1522,"/")</f>
        <v>4</v>
      </c>
      <c r="R1522" s="4" t="str">
        <v>29</v>
      </c>
      <c r="S1522" s="4" t="str">
        <v>13</v>
      </c>
      <c r="T1522" s="5">
        <f t="shared" si="143"/>
        <v>41393</v>
      </c>
      <c r="U1522">
        <v>32</v>
      </c>
      <c r="V1522" s="14">
        <v>384</v>
      </c>
      <c r="W1522" s="14">
        <v>60</v>
      </c>
      <c r="X1522" s="14">
        <v>364</v>
      </c>
      <c r="Y1522" s="14">
        <v>119</v>
      </c>
      <c r="Z1522" s="14">
        <v>101</v>
      </c>
      <c r="AA1522" s="14">
        <v>232</v>
      </c>
      <c r="AB1522" s="2">
        <v>4</v>
      </c>
      <c r="AC1522" s="2">
        <v>11</v>
      </c>
      <c r="AD1522" s="2">
        <v>8</v>
      </c>
      <c r="AE1522" s="2">
        <v>7</v>
      </c>
      <c r="AF1522" s="2">
        <v>0</v>
      </c>
      <c r="AG1522" s="2">
        <v>0</v>
      </c>
      <c r="AH1522" s="16">
        <v>0</v>
      </c>
      <c r="AJ1522">
        <v>73</v>
      </c>
      <c r="AK1522">
        <v>5.6479999999999997</v>
      </c>
      <c r="AR1522">
        <v>57</v>
      </c>
      <c r="AS1522">
        <v>69.063000000000002</v>
      </c>
    </row>
    <row r="1523" spans="1:45" x14ac:dyDescent="0.3">
      <c r="A1523">
        <v>3483</v>
      </c>
      <c r="B1523">
        <v>1959</v>
      </c>
      <c r="C1523" s="1">
        <f t="shared" si="138"/>
        <v>65</v>
      </c>
      <c r="D1523" t="s">
        <v>28</v>
      </c>
      <c r="E1523" t="s">
        <v>22</v>
      </c>
      <c r="F1523" s="4" t="s">
        <v>29</v>
      </c>
      <c r="G1523" t="s">
        <v>29</v>
      </c>
      <c r="H1523" s="20">
        <v>48192</v>
      </c>
      <c r="I1523" s="2">
        <f t="shared" si="139"/>
        <v>48.192</v>
      </c>
      <c r="J1523" s="2"/>
      <c r="K1523" s="2">
        <v>0</v>
      </c>
      <c r="L1523" s="2">
        <v>0</v>
      </c>
      <c r="M1523" s="16">
        <f t="shared" si="140"/>
        <v>0</v>
      </c>
      <c r="N1523" s="7">
        <v>41429</v>
      </c>
      <c r="O1523" s="4">
        <f t="shared" si="141"/>
        <v>1</v>
      </c>
      <c r="P1523" s="3">
        <f t="shared" si="142"/>
        <v>41429</v>
      </c>
      <c r="Q1523" s="4" t="str" cm="1">
        <f t="array" ref="Q1523">_xlfn.TEXTSPLIT(N1523,"/")</f>
        <v>41429</v>
      </c>
      <c r="R1523" s="5"/>
      <c r="S1523" s="5"/>
      <c r="T1523" s="5" t="e">
        <f t="shared" si="143"/>
        <v>#NUM!</v>
      </c>
      <c r="U1523">
        <v>76</v>
      </c>
      <c r="V1523" s="14">
        <v>1039</v>
      </c>
      <c r="W1523" s="14">
        <v>43</v>
      </c>
      <c r="X1523" s="14">
        <v>204</v>
      </c>
      <c r="Y1523" s="14">
        <v>153</v>
      </c>
      <c r="Z1523" s="14">
        <v>58</v>
      </c>
      <c r="AA1523" s="14">
        <v>29</v>
      </c>
      <c r="AB1523" s="2">
        <v>3</v>
      </c>
      <c r="AC1523" s="2">
        <v>2</v>
      </c>
      <c r="AD1523" s="2">
        <v>12</v>
      </c>
      <c r="AE1523" s="2">
        <v>8</v>
      </c>
      <c r="AF1523" s="2">
        <v>1</v>
      </c>
      <c r="AG1523" s="2">
        <v>0</v>
      </c>
      <c r="AH1523" s="16">
        <v>3</v>
      </c>
      <c r="AJ1523">
        <v>46</v>
      </c>
      <c r="AK1523">
        <v>40.246000000000002</v>
      </c>
      <c r="AR1523">
        <v>41</v>
      </c>
      <c r="AS1523">
        <v>21.059000000000001</v>
      </c>
    </row>
    <row r="1524" spans="1:45" hidden="1" x14ac:dyDescent="0.3">
      <c r="A1524">
        <v>3479</v>
      </c>
      <c r="B1524">
        <v>1951</v>
      </c>
      <c r="C1524" s="1">
        <f t="shared" si="138"/>
        <v>73</v>
      </c>
      <c r="D1524" t="s">
        <v>28</v>
      </c>
      <c r="E1524" t="s">
        <v>22</v>
      </c>
      <c r="F1524" s="4" t="s">
        <v>26</v>
      </c>
      <c r="G1524" t="s">
        <v>26</v>
      </c>
      <c r="H1524" s="20">
        <v>16813</v>
      </c>
      <c r="I1524" s="2">
        <f t="shared" si="139"/>
        <v>16.812999999999999</v>
      </c>
      <c r="J1524" s="2"/>
      <c r="K1524" s="2">
        <v>0</v>
      </c>
      <c r="L1524" s="2">
        <v>0</v>
      </c>
      <c r="M1524" s="16">
        <f t="shared" si="140"/>
        <v>0</v>
      </c>
      <c r="N1524" s="6" t="s">
        <v>340</v>
      </c>
      <c r="O1524" s="4">
        <f t="shared" si="141"/>
        <v>2</v>
      </c>
      <c r="P1524" s="3">
        <f t="shared" si="142"/>
        <v>41474</v>
      </c>
      <c r="Q1524" s="4" t="str" cm="1">
        <f t="array" ref="Q1524:S1524">_xlfn.TEXTSPLIT(N1524,"/")</f>
        <v>7</v>
      </c>
      <c r="R1524" s="4" t="str">
        <v>19</v>
      </c>
      <c r="S1524" s="4" t="str">
        <v>13</v>
      </c>
      <c r="T1524" s="5">
        <f t="shared" si="143"/>
        <v>41474</v>
      </c>
      <c r="U1524">
        <v>49</v>
      </c>
      <c r="V1524" s="14">
        <v>4</v>
      </c>
      <c r="W1524" s="14">
        <v>8</v>
      </c>
      <c r="X1524" s="14">
        <v>11</v>
      </c>
      <c r="Y1524" s="14">
        <v>12</v>
      </c>
      <c r="Z1524" s="14">
        <v>2</v>
      </c>
      <c r="AA1524" s="14">
        <v>13</v>
      </c>
      <c r="AB1524" s="2">
        <v>1</v>
      </c>
      <c r="AC1524" s="2">
        <v>2</v>
      </c>
      <c r="AD1524" s="2">
        <v>3</v>
      </c>
      <c r="AE1524" s="2">
        <v>7</v>
      </c>
      <c r="AF1524" s="2">
        <v>0</v>
      </c>
      <c r="AG1524" s="2">
        <v>0</v>
      </c>
      <c r="AH1524" s="16">
        <v>1</v>
      </c>
      <c r="AJ1524">
        <v>36</v>
      </c>
      <c r="AK1524">
        <v>41.02</v>
      </c>
      <c r="AR1524">
        <v>44</v>
      </c>
      <c r="AS1524">
        <v>60.473999999999997</v>
      </c>
    </row>
    <row r="1525" spans="1:45" x14ac:dyDescent="0.3">
      <c r="A1525">
        <v>3478</v>
      </c>
      <c r="B1525">
        <v>1972</v>
      </c>
      <c r="C1525" s="1">
        <f t="shared" si="138"/>
        <v>52</v>
      </c>
      <c r="D1525" t="s">
        <v>28</v>
      </c>
      <c r="E1525" t="s">
        <v>34</v>
      </c>
      <c r="F1525" s="4" t="s">
        <v>29</v>
      </c>
      <c r="G1525" t="s">
        <v>29</v>
      </c>
      <c r="H1525" s="20">
        <v>60585</v>
      </c>
      <c r="I1525" s="2">
        <f t="shared" si="139"/>
        <v>60.585000000000001</v>
      </c>
      <c r="J1525" s="2"/>
      <c r="K1525" s="2">
        <v>1</v>
      </c>
      <c r="L1525" s="2">
        <v>1</v>
      </c>
      <c r="M1525" s="16">
        <f t="shared" si="140"/>
        <v>2</v>
      </c>
      <c r="N1525" s="6" t="s">
        <v>202</v>
      </c>
      <c r="O1525" s="4">
        <f t="shared" si="141"/>
        <v>2</v>
      </c>
      <c r="P1525" s="3">
        <f t="shared" si="142"/>
        <v>41449</v>
      </c>
      <c r="Q1525" s="4" t="str" cm="1">
        <f t="array" ref="Q1525:S1525">_xlfn.TEXTSPLIT(N1525,"/")</f>
        <v>6</v>
      </c>
      <c r="R1525" s="4" t="str">
        <v>24</v>
      </c>
      <c r="S1525" s="4" t="str">
        <v>13</v>
      </c>
      <c r="T1525" s="5">
        <f t="shared" si="143"/>
        <v>41449</v>
      </c>
      <c r="U1525">
        <v>17</v>
      </c>
      <c r="V1525" s="14">
        <v>267</v>
      </c>
      <c r="W1525" s="14">
        <v>42</v>
      </c>
      <c r="X1525" s="14">
        <v>309</v>
      </c>
      <c r="Y1525" s="14">
        <v>55</v>
      </c>
      <c r="Z1525" s="14">
        <v>42</v>
      </c>
      <c r="AA1525" s="14">
        <v>21</v>
      </c>
      <c r="AB1525" s="2">
        <v>10</v>
      </c>
      <c r="AC1525" s="2">
        <v>7</v>
      </c>
      <c r="AD1525" s="2">
        <v>9</v>
      </c>
      <c r="AE1525" s="2">
        <v>5</v>
      </c>
      <c r="AF1525" s="2">
        <v>1</v>
      </c>
      <c r="AG1525" s="2">
        <v>0</v>
      </c>
      <c r="AH1525" s="16">
        <v>0</v>
      </c>
      <c r="AJ1525">
        <v>73</v>
      </c>
      <c r="AK1525">
        <v>28.32</v>
      </c>
      <c r="AR1525">
        <v>60</v>
      </c>
      <c r="AS1525">
        <v>33.561999999999998</v>
      </c>
    </row>
    <row r="1526" spans="1:45" x14ac:dyDescent="0.3">
      <c r="A1526">
        <v>3469</v>
      </c>
      <c r="B1526">
        <v>1978</v>
      </c>
      <c r="C1526" s="1">
        <f t="shared" si="138"/>
        <v>46</v>
      </c>
      <c r="D1526" t="s">
        <v>25</v>
      </c>
      <c r="E1526" t="s">
        <v>34</v>
      </c>
      <c r="F1526" s="4" t="s">
        <v>23</v>
      </c>
      <c r="G1526" t="s">
        <v>23</v>
      </c>
      <c r="H1526" s="20">
        <v>34487</v>
      </c>
      <c r="I1526" s="2">
        <f t="shared" si="139"/>
        <v>34.487000000000002</v>
      </c>
      <c r="J1526" s="2"/>
      <c r="K1526" s="2">
        <v>1</v>
      </c>
      <c r="L1526" s="2">
        <v>1</v>
      </c>
      <c r="M1526" s="16">
        <f t="shared" si="140"/>
        <v>2</v>
      </c>
      <c r="N1526" s="7">
        <v>41069</v>
      </c>
      <c r="O1526" s="4">
        <f t="shared" si="141"/>
        <v>1</v>
      </c>
      <c r="P1526" s="3">
        <f t="shared" si="142"/>
        <v>41069</v>
      </c>
      <c r="Q1526" s="4" t="str" cm="1">
        <f t="array" ref="Q1526">_xlfn.TEXTSPLIT(N1526,"/")</f>
        <v>41069</v>
      </c>
      <c r="R1526" s="5"/>
      <c r="S1526" s="5"/>
      <c r="T1526" s="5" t="e">
        <f t="shared" si="143"/>
        <v>#NUM!</v>
      </c>
      <c r="U1526">
        <v>94</v>
      </c>
      <c r="V1526" s="14">
        <v>19</v>
      </c>
      <c r="W1526" s="14">
        <v>18</v>
      </c>
      <c r="X1526" s="14">
        <v>33</v>
      </c>
      <c r="Y1526" s="14">
        <v>24</v>
      </c>
      <c r="Z1526" s="14">
        <v>1</v>
      </c>
      <c r="AA1526" s="14">
        <v>8</v>
      </c>
      <c r="AB1526" s="2">
        <v>3</v>
      </c>
      <c r="AC1526" s="2">
        <v>3</v>
      </c>
      <c r="AD1526" s="2">
        <v>3</v>
      </c>
      <c r="AE1526" s="2">
        <v>9</v>
      </c>
      <c r="AF1526" s="2">
        <v>0</v>
      </c>
      <c r="AG1526" s="2">
        <v>0</v>
      </c>
      <c r="AH1526" s="16">
        <v>0</v>
      </c>
      <c r="AJ1526">
        <v>46</v>
      </c>
      <c r="AK1526">
        <v>34.380000000000003</v>
      </c>
      <c r="AR1526">
        <v>45</v>
      </c>
      <c r="AS1526">
        <v>52.512999999999998</v>
      </c>
    </row>
    <row r="1527" spans="1:45" x14ac:dyDescent="0.3">
      <c r="A1527">
        <v>3463</v>
      </c>
      <c r="B1527">
        <v>1976</v>
      </c>
      <c r="C1527" s="1">
        <f t="shared" si="138"/>
        <v>48</v>
      </c>
      <c r="D1527" t="s">
        <v>40</v>
      </c>
      <c r="E1527" t="s">
        <v>34</v>
      </c>
      <c r="F1527" s="4" t="s">
        <v>29</v>
      </c>
      <c r="G1527" t="s">
        <v>29</v>
      </c>
      <c r="H1527" s="20">
        <v>69283</v>
      </c>
      <c r="I1527" s="2">
        <f t="shared" si="139"/>
        <v>69.283000000000001</v>
      </c>
      <c r="J1527" s="2"/>
      <c r="K1527" s="2">
        <v>0</v>
      </c>
      <c r="L1527" s="2">
        <v>1</v>
      </c>
      <c r="M1527" s="16">
        <f t="shared" si="140"/>
        <v>1</v>
      </c>
      <c r="N1527" s="6" t="s">
        <v>330</v>
      </c>
      <c r="O1527" s="4">
        <f t="shared" si="141"/>
        <v>2</v>
      </c>
      <c r="P1527" s="3">
        <f t="shared" si="142"/>
        <v>41804</v>
      </c>
      <c r="Q1527" s="4" t="str" cm="1">
        <f t="array" ref="Q1527:S1527">_xlfn.TEXTSPLIT(N1527,"/")</f>
        <v>6</v>
      </c>
      <c r="R1527" s="4" t="str">
        <v>14</v>
      </c>
      <c r="S1527" s="4" t="str">
        <v>14</v>
      </c>
      <c r="T1527" s="5">
        <f t="shared" si="143"/>
        <v>41804</v>
      </c>
      <c r="U1527">
        <v>41</v>
      </c>
      <c r="V1527" s="14">
        <v>674</v>
      </c>
      <c r="W1527" s="14">
        <v>62</v>
      </c>
      <c r="X1527" s="14">
        <v>134</v>
      </c>
      <c r="Y1527" s="14">
        <v>0</v>
      </c>
      <c r="Z1527" s="14">
        <v>26</v>
      </c>
      <c r="AA1527" s="14">
        <v>8</v>
      </c>
      <c r="AB1527" s="2">
        <v>4</v>
      </c>
      <c r="AC1527" s="2">
        <v>7</v>
      </c>
      <c r="AD1527" s="2">
        <v>13</v>
      </c>
      <c r="AE1527" s="2">
        <v>5</v>
      </c>
      <c r="AF1527" s="2">
        <v>0</v>
      </c>
      <c r="AG1527" s="2">
        <v>0</v>
      </c>
      <c r="AH1527" s="16">
        <v>0</v>
      </c>
      <c r="AJ1527">
        <v>61</v>
      </c>
      <c r="AK1527">
        <v>76.623999999999995</v>
      </c>
      <c r="AR1527">
        <v>37</v>
      </c>
      <c r="AS1527">
        <v>20.425000000000001</v>
      </c>
    </row>
    <row r="1528" spans="1:45" hidden="1" x14ac:dyDescent="0.3">
      <c r="A1528">
        <v>3445</v>
      </c>
      <c r="B1528">
        <v>1957</v>
      </c>
      <c r="C1528" s="1">
        <f t="shared" si="138"/>
        <v>67</v>
      </c>
      <c r="D1528" t="s">
        <v>47</v>
      </c>
      <c r="E1528" t="s">
        <v>22</v>
      </c>
      <c r="F1528" s="4" t="s">
        <v>26</v>
      </c>
      <c r="G1528" t="s">
        <v>26</v>
      </c>
      <c r="H1528" s="20">
        <v>60714</v>
      </c>
      <c r="I1528" s="2">
        <f t="shared" si="139"/>
        <v>60.713999999999999</v>
      </c>
      <c r="J1528" s="2"/>
      <c r="K1528" s="2">
        <v>0</v>
      </c>
      <c r="L1528" s="2">
        <v>0</v>
      </c>
      <c r="M1528" s="16">
        <f t="shared" si="140"/>
        <v>0</v>
      </c>
      <c r="N1528" s="6" t="s">
        <v>230</v>
      </c>
      <c r="O1528" s="4">
        <f t="shared" si="141"/>
        <v>2</v>
      </c>
      <c r="P1528" s="3">
        <f t="shared" si="142"/>
        <v>41291</v>
      </c>
      <c r="Q1528" s="4" t="str" cm="1">
        <f t="array" ref="Q1528:S1528">_xlfn.TEXTSPLIT(N1528,"/")</f>
        <v>1</v>
      </c>
      <c r="R1528" s="4" t="str">
        <v>17</v>
      </c>
      <c r="S1528" s="4" t="str">
        <v>13</v>
      </c>
      <c r="T1528" s="5">
        <f t="shared" si="143"/>
        <v>41291</v>
      </c>
      <c r="U1528">
        <v>56</v>
      </c>
      <c r="V1528" s="14">
        <v>216</v>
      </c>
      <c r="W1528" s="14">
        <v>162</v>
      </c>
      <c r="X1528" s="14">
        <v>224</v>
      </c>
      <c r="Y1528" s="14">
        <v>101</v>
      </c>
      <c r="Z1528" s="14">
        <v>92</v>
      </c>
      <c r="AA1528" s="14">
        <v>162</v>
      </c>
      <c r="AB1528" s="2">
        <v>2</v>
      </c>
      <c r="AC1528" s="2">
        <v>7</v>
      </c>
      <c r="AD1528" s="2">
        <v>10</v>
      </c>
      <c r="AE1528" s="2">
        <v>5</v>
      </c>
      <c r="AF1528" s="2">
        <v>1</v>
      </c>
      <c r="AG1528" s="2">
        <v>0</v>
      </c>
      <c r="AH1528" s="16">
        <v>0</v>
      </c>
      <c r="AJ1528">
        <v>58</v>
      </c>
      <c r="AK1528">
        <v>66.293999999999997</v>
      </c>
      <c r="AR1528">
        <v>48</v>
      </c>
      <c r="AS1528">
        <v>53.201000000000001</v>
      </c>
    </row>
    <row r="1529" spans="1:45" x14ac:dyDescent="0.3">
      <c r="A1529">
        <v>3439</v>
      </c>
      <c r="B1529">
        <v>1973</v>
      </c>
      <c r="C1529" s="1">
        <f t="shared" si="138"/>
        <v>51</v>
      </c>
      <c r="D1529" t="s">
        <v>25</v>
      </c>
      <c r="E1529" t="s">
        <v>22</v>
      </c>
      <c r="F1529" s="4" t="s">
        <v>29</v>
      </c>
      <c r="G1529" t="s">
        <v>29</v>
      </c>
      <c r="H1529" s="20">
        <v>56721</v>
      </c>
      <c r="I1529" s="2">
        <f t="shared" si="139"/>
        <v>56.720999999999997</v>
      </c>
      <c r="J1529" s="2"/>
      <c r="K1529" s="2">
        <v>1</v>
      </c>
      <c r="L1529" s="2">
        <v>1</v>
      </c>
      <c r="M1529" s="16">
        <f t="shared" si="140"/>
        <v>2</v>
      </c>
      <c r="N1529" s="6" t="s">
        <v>182</v>
      </c>
      <c r="O1529" s="4">
        <f t="shared" si="141"/>
        <v>2</v>
      </c>
      <c r="P1529" s="3">
        <f t="shared" si="142"/>
        <v>41213</v>
      </c>
      <c r="Q1529" s="4" t="str" cm="1">
        <f t="array" ref="Q1529:S1529">_xlfn.TEXTSPLIT(N1529,"/")</f>
        <v>10</v>
      </c>
      <c r="R1529" s="4" t="str">
        <v>31</v>
      </c>
      <c r="S1529" s="4" t="str">
        <v>12</v>
      </c>
      <c r="T1529" s="5">
        <f t="shared" si="143"/>
        <v>41213</v>
      </c>
      <c r="U1529">
        <v>64</v>
      </c>
      <c r="V1529" s="14">
        <v>157</v>
      </c>
      <c r="W1529" s="14">
        <v>6</v>
      </c>
      <c r="X1529" s="14">
        <v>39</v>
      </c>
      <c r="Y1529" s="14">
        <v>6</v>
      </c>
      <c r="Z1529" s="14">
        <v>13</v>
      </c>
      <c r="AA1529" s="14">
        <v>75</v>
      </c>
      <c r="AB1529" s="2">
        <v>5</v>
      </c>
      <c r="AC1529" s="2">
        <v>4</v>
      </c>
      <c r="AD1529" s="2">
        <v>5</v>
      </c>
      <c r="AE1529" s="2">
        <v>6</v>
      </c>
      <c r="AF1529" s="2">
        <v>0</v>
      </c>
      <c r="AG1529" s="2">
        <v>0</v>
      </c>
      <c r="AH1529" s="16">
        <v>0</v>
      </c>
      <c r="AJ1529">
        <v>39</v>
      </c>
      <c r="AK1529">
        <v>36.107999999999997</v>
      </c>
      <c r="AR1529">
        <v>55</v>
      </c>
      <c r="AS1529">
        <v>34.915999999999997</v>
      </c>
    </row>
    <row r="1530" spans="1:45" x14ac:dyDescent="0.3">
      <c r="A1530">
        <v>3436</v>
      </c>
      <c r="B1530">
        <v>1970</v>
      </c>
      <c r="C1530" s="1">
        <f t="shared" si="138"/>
        <v>54</v>
      </c>
      <c r="D1530" t="s">
        <v>25</v>
      </c>
      <c r="E1530" t="s">
        <v>22</v>
      </c>
      <c r="F1530" s="4" t="s">
        <v>29</v>
      </c>
      <c r="G1530" t="s">
        <v>29</v>
      </c>
      <c r="H1530" s="20">
        <v>14045</v>
      </c>
      <c r="I1530" s="2">
        <f t="shared" si="139"/>
        <v>14.045</v>
      </c>
      <c r="J1530" s="2"/>
      <c r="K1530" s="2">
        <v>1</v>
      </c>
      <c r="L1530" s="2">
        <v>0</v>
      </c>
      <c r="M1530" s="16">
        <f t="shared" si="140"/>
        <v>1</v>
      </c>
      <c r="N1530" s="6" t="s">
        <v>137</v>
      </c>
      <c r="O1530" s="4">
        <f t="shared" si="141"/>
        <v>2</v>
      </c>
      <c r="P1530" s="3">
        <f t="shared" si="142"/>
        <v>41665</v>
      </c>
      <c r="Q1530" s="4" t="str" cm="1">
        <f t="array" ref="Q1530:S1530">_xlfn.TEXTSPLIT(N1530,"/")</f>
        <v>1</v>
      </c>
      <c r="R1530" s="4" t="str">
        <v>26</v>
      </c>
      <c r="S1530" s="4" t="str">
        <v>14</v>
      </c>
      <c r="T1530" s="5">
        <f t="shared" si="143"/>
        <v>41665</v>
      </c>
      <c r="U1530">
        <v>24</v>
      </c>
      <c r="V1530" s="14">
        <v>11</v>
      </c>
      <c r="W1530" s="14">
        <v>0</v>
      </c>
      <c r="X1530" s="14">
        <v>5</v>
      </c>
      <c r="Y1530" s="14">
        <v>2</v>
      </c>
      <c r="Z1530" s="14">
        <v>1</v>
      </c>
      <c r="AA1530" s="14">
        <v>1</v>
      </c>
      <c r="AB1530" s="2">
        <v>1</v>
      </c>
      <c r="AC1530" s="2">
        <v>1</v>
      </c>
      <c r="AD1530" s="2">
        <v>3</v>
      </c>
      <c r="AE1530" s="2">
        <v>7</v>
      </c>
      <c r="AF1530" s="2">
        <v>0</v>
      </c>
      <c r="AG1530" s="2">
        <v>0</v>
      </c>
      <c r="AH1530" s="16">
        <v>0</v>
      </c>
      <c r="AJ1530">
        <v>72</v>
      </c>
      <c r="AK1530">
        <v>57.53</v>
      </c>
      <c r="AR1530">
        <v>48</v>
      </c>
      <c r="AS1530">
        <v>34.984000000000002</v>
      </c>
    </row>
    <row r="1531" spans="1:45" hidden="1" x14ac:dyDescent="0.3">
      <c r="A1531">
        <v>3434</v>
      </c>
      <c r="B1531">
        <v>1952</v>
      </c>
      <c r="C1531" s="1">
        <f t="shared" si="138"/>
        <v>72</v>
      </c>
      <c r="D1531" t="s">
        <v>25</v>
      </c>
      <c r="E1531" t="s">
        <v>22</v>
      </c>
      <c r="F1531" s="4" t="s">
        <v>26</v>
      </c>
      <c r="G1531" t="s">
        <v>26</v>
      </c>
      <c r="H1531" s="20">
        <v>80872</v>
      </c>
      <c r="I1531" s="2">
        <f t="shared" si="139"/>
        <v>80.872</v>
      </c>
      <c r="J1531" s="2"/>
      <c r="K1531" s="2">
        <v>0</v>
      </c>
      <c r="L1531" s="2">
        <v>0</v>
      </c>
      <c r="M1531" s="16">
        <f t="shared" si="140"/>
        <v>0</v>
      </c>
      <c r="N1531" s="7">
        <v>41978</v>
      </c>
      <c r="O1531" s="4">
        <f t="shared" si="141"/>
        <v>1</v>
      </c>
      <c r="P1531" s="3">
        <f t="shared" si="142"/>
        <v>41978</v>
      </c>
      <c r="Q1531" s="4" t="str" cm="1">
        <f t="array" ref="Q1531">_xlfn.TEXTSPLIT(N1531,"/")</f>
        <v>41978</v>
      </c>
      <c r="R1531" s="5"/>
      <c r="S1531" s="5"/>
      <c r="T1531" s="5" t="e">
        <f t="shared" si="143"/>
        <v>#NUM!</v>
      </c>
      <c r="U1531">
        <v>60</v>
      </c>
      <c r="V1531" s="14">
        <v>483</v>
      </c>
      <c r="W1531" s="14">
        <v>72</v>
      </c>
      <c r="X1531" s="14">
        <v>567</v>
      </c>
      <c r="Y1531" s="14">
        <v>94</v>
      </c>
      <c r="Z1531" s="14">
        <v>12</v>
      </c>
      <c r="AA1531" s="14">
        <v>108</v>
      </c>
      <c r="AB1531" s="2">
        <v>1</v>
      </c>
      <c r="AC1531" s="2">
        <v>4</v>
      </c>
      <c r="AD1531" s="2">
        <v>10</v>
      </c>
      <c r="AE1531" s="2">
        <v>1</v>
      </c>
      <c r="AF1531" s="2">
        <v>0</v>
      </c>
      <c r="AG1531" s="2">
        <v>0</v>
      </c>
      <c r="AH1531" s="16">
        <v>0</v>
      </c>
      <c r="AJ1531">
        <v>59</v>
      </c>
      <c r="AK1531">
        <v>62.905000000000001</v>
      </c>
      <c r="AR1531">
        <v>65</v>
      </c>
      <c r="AS1531">
        <v>72.905000000000001</v>
      </c>
    </row>
    <row r="1532" spans="1:45" hidden="1" x14ac:dyDescent="0.3">
      <c r="A1532">
        <v>3433</v>
      </c>
      <c r="B1532">
        <v>1956</v>
      </c>
      <c r="C1532" s="1">
        <f t="shared" si="138"/>
        <v>68</v>
      </c>
      <c r="D1532" t="s">
        <v>25</v>
      </c>
      <c r="E1532" t="s">
        <v>36</v>
      </c>
      <c r="F1532" s="4" t="s">
        <v>29</v>
      </c>
      <c r="G1532" t="s">
        <v>29</v>
      </c>
      <c r="H1532" s="20">
        <v>72635</v>
      </c>
      <c r="I1532" s="2">
        <f t="shared" si="139"/>
        <v>72.635000000000005</v>
      </c>
      <c r="J1532" s="2"/>
      <c r="K1532" s="2">
        <v>0</v>
      </c>
      <c r="L1532" s="2">
        <v>0</v>
      </c>
      <c r="M1532" s="16">
        <f t="shared" si="140"/>
        <v>0</v>
      </c>
      <c r="N1532" s="7">
        <v>41339</v>
      </c>
      <c r="O1532" s="4">
        <f t="shared" si="141"/>
        <v>1</v>
      </c>
      <c r="P1532" s="3">
        <f t="shared" si="142"/>
        <v>41339</v>
      </c>
      <c r="Q1532" s="4" t="str" cm="1">
        <f t="array" ref="Q1532">_xlfn.TEXTSPLIT(N1532,"/")</f>
        <v>41339</v>
      </c>
      <c r="R1532" s="5"/>
      <c r="S1532" s="5"/>
      <c r="T1532" s="5" t="e">
        <f t="shared" si="143"/>
        <v>#NUM!</v>
      </c>
      <c r="U1532">
        <v>54</v>
      </c>
      <c r="V1532" s="14">
        <v>390</v>
      </c>
      <c r="W1532" s="14">
        <v>22</v>
      </c>
      <c r="X1532" s="14">
        <v>323</v>
      </c>
      <c r="Y1532" s="14">
        <v>104</v>
      </c>
      <c r="Z1532" s="14">
        <v>35</v>
      </c>
      <c r="AA1532" s="14">
        <v>107</v>
      </c>
      <c r="AB1532" s="2">
        <v>1</v>
      </c>
      <c r="AC1532" s="2">
        <v>6</v>
      </c>
      <c r="AD1532" s="2">
        <v>6</v>
      </c>
      <c r="AE1532" s="2">
        <v>3</v>
      </c>
      <c r="AF1532" s="2">
        <v>0</v>
      </c>
      <c r="AG1532" s="2">
        <v>0</v>
      </c>
      <c r="AH1532" s="16">
        <v>1</v>
      </c>
      <c r="AJ1532">
        <v>66</v>
      </c>
      <c r="AK1532">
        <v>50.116</v>
      </c>
      <c r="AR1532">
        <v>48</v>
      </c>
      <c r="AS1532">
        <v>33.249000000000002</v>
      </c>
    </row>
    <row r="1533" spans="1:45" x14ac:dyDescent="0.3">
      <c r="A1533">
        <v>3428</v>
      </c>
      <c r="B1533">
        <v>1992</v>
      </c>
      <c r="C1533" s="1">
        <f t="shared" si="138"/>
        <v>32</v>
      </c>
      <c r="D1533" t="s">
        <v>25</v>
      </c>
      <c r="E1533" t="s">
        <v>34</v>
      </c>
      <c r="F1533" s="4" t="s">
        <v>32</v>
      </c>
      <c r="G1533" t="s">
        <v>32</v>
      </c>
      <c r="H1533" s="20">
        <v>68682</v>
      </c>
      <c r="I1533" s="2">
        <f t="shared" si="139"/>
        <v>68.682000000000002</v>
      </c>
      <c r="J1533" s="2"/>
      <c r="K1533" s="2">
        <v>0</v>
      </c>
      <c r="L1533" s="2">
        <v>0</v>
      </c>
      <c r="M1533" s="16">
        <f t="shared" si="140"/>
        <v>0</v>
      </c>
      <c r="N1533" s="7">
        <v>41435</v>
      </c>
      <c r="O1533" s="4">
        <f t="shared" si="141"/>
        <v>1</v>
      </c>
      <c r="P1533" s="3">
        <f t="shared" si="142"/>
        <v>41435</v>
      </c>
      <c r="Q1533" s="4" t="str" cm="1">
        <f t="array" ref="Q1533">_xlfn.TEXTSPLIT(N1533,"/")</f>
        <v>41435</v>
      </c>
      <c r="R1533" s="5"/>
      <c r="S1533" s="5"/>
      <c r="T1533" s="5" t="e">
        <f t="shared" si="143"/>
        <v>#NUM!</v>
      </c>
      <c r="U1533">
        <v>56</v>
      </c>
      <c r="V1533" s="14">
        <v>919</v>
      </c>
      <c r="W1533" s="14">
        <v>0</v>
      </c>
      <c r="X1533" s="14">
        <v>505</v>
      </c>
      <c r="Y1533" s="14">
        <v>99</v>
      </c>
      <c r="Z1533" s="14">
        <v>30</v>
      </c>
      <c r="AA1533" s="14">
        <v>45</v>
      </c>
      <c r="AB1533" s="2">
        <v>1</v>
      </c>
      <c r="AC1533" s="2">
        <v>4</v>
      </c>
      <c r="AD1533" s="2">
        <v>10</v>
      </c>
      <c r="AE1533" s="2">
        <v>2</v>
      </c>
      <c r="AF1533" s="2">
        <v>0</v>
      </c>
      <c r="AG1533" s="2">
        <v>0</v>
      </c>
      <c r="AH1533" s="16">
        <v>0</v>
      </c>
      <c r="AJ1533">
        <v>59</v>
      </c>
      <c r="AK1533">
        <v>41.637999999999998</v>
      </c>
      <c r="AR1533">
        <v>56</v>
      </c>
      <c r="AS1533">
        <v>32.473999999999997</v>
      </c>
    </row>
    <row r="1534" spans="1:45" hidden="1" x14ac:dyDescent="0.3">
      <c r="A1534">
        <v>3427</v>
      </c>
      <c r="B1534">
        <v>1956</v>
      </c>
      <c r="C1534" s="1">
        <f t="shared" si="138"/>
        <v>68</v>
      </c>
      <c r="D1534" t="s">
        <v>47</v>
      </c>
      <c r="E1534" t="s">
        <v>34</v>
      </c>
      <c r="F1534" s="4" t="s">
        <v>29</v>
      </c>
      <c r="G1534" t="s">
        <v>29</v>
      </c>
      <c r="H1534" s="20">
        <v>59821</v>
      </c>
      <c r="I1534" s="2">
        <f t="shared" si="139"/>
        <v>59.820999999999998</v>
      </c>
      <c r="J1534" s="2"/>
      <c r="K1534" s="2">
        <v>0</v>
      </c>
      <c r="L1534" s="2">
        <v>1</v>
      </c>
      <c r="M1534" s="16">
        <f t="shared" si="140"/>
        <v>1</v>
      </c>
      <c r="N1534" s="7">
        <v>41612</v>
      </c>
      <c r="O1534" s="4">
        <f t="shared" si="141"/>
        <v>1</v>
      </c>
      <c r="P1534" s="3">
        <f t="shared" si="142"/>
        <v>41612</v>
      </c>
      <c r="Q1534" s="4" t="str" cm="1">
        <f t="array" ref="Q1534">_xlfn.TEXTSPLIT(N1534,"/")</f>
        <v>41612</v>
      </c>
      <c r="R1534" s="5"/>
      <c r="S1534" s="5"/>
      <c r="T1534" s="5" t="e">
        <f t="shared" si="143"/>
        <v>#NUM!</v>
      </c>
      <c r="U1534">
        <v>11</v>
      </c>
      <c r="V1534" s="14">
        <v>629</v>
      </c>
      <c r="W1534" s="14">
        <v>0</v>
      </c>
      <c r="X1534" s="14">
        <v>70</v>
      </c>
      <c r="Y1534" s="14">
        <v>0</v>
      </c>
      <c r="Z1534" s="14">
        <v>0</v>
      </c>
      <c r="AA1534" s="14">
        <v>35</v>
      </c>
      <c r="AB1534" s="2">
        <v>6</v>
      </c>
      <c r="AC1534" s="2">
        <v>11</v>
      </c>
      <c r="AD1534" s="2">
        <v>7</v>
      </c>
      <c r="AE1534" s="2">
        <v>8</v>
      </c>
      <c r="AF1534" s="2">
        <v>0</v>
      </c>
      <c r="AG1534" s="2">
        <v>0</v>
      </c>
      <c r="AH1534" s="16">
        <v>0</v>
      </c>
      <c r="AJ1534">
        <v>52</v>
      </c>
      <c r="AK1534">
        <v>52.530999999999999</v>
      </c>
      <c r="AR1534">
        <v>31</v>
      </c>
      <c r="AS1534">
        <v>17.256</v>
      </c>
    </row>
    <row r="1535" spans="1:45" x14ac:dyDescent="0.3">
      <c r="A1535">
        <v>3426</v>
      </c>
      <c r="B1535">
        <v>1976</v>
      </c>
      <c r="C1535" s="1">
        <f t="shared" si="138"/>
        <v>48</v>
      </c>
      <c r="D1535" t="s">
        <v>25</v>
      </c>
      <c r="E1535" t="s">
        <v>22</v>
      </c>
      <c r="F1535" s="4" t="s">
        <v>23</v>
      </c>
      <c r="G1535" t="s">
        <v>23</v>
      </c>
      <c r="H1535" s="20">
        <v>70300</v>
      </c>
      <c r="I1535" s="2">
        <f t="shared" si="139"/>
        <v>70.3</v>
      </c>
      <c r="J1535" s="2"/>
      <c r="K1535" s="2">
        <v>1</v>
      </c>
      <c r="L1535" s="2">
        <v>0</v>
      </c>
      <c r="M1535" s="16">
        <f t="shared" si="140"/>
        <v>1</v>
      </c>
      <c r="N1535" s="6" t="s">
        <v>277</v>
      </c>
      <c r="O1535" s="4">
        <f t="shared" si="141"/>
        <v>2</v>
      </c>
      <c r="P1535" s="3">
        <f t="shared" si="142"/>
        <v>41470</v>
      </c>
      <c r="Q1535" s="4" t="str" cm="1">
        <f t="array" ref="Q1535:S1535">_xlfn.TEXTSPLIT(N1535,"/")</f>
        <v>7</v>
      </c>
      <c r="R1535" s="4" t="str">
        <v>15</v>
      </c>
      <c r="S1535" s="4" t="str">
        <v>13</v>
      </c>
      <c r="T1535" s="5">
        <f t="shared" si="143"/>
        <v>41470</v>
      </c>
      <c r="U1535">
        <v>89</v>
      </c>
      <c r="V1535" s="14">
        <v>1045</v>
      </c>
      <c r="W1535" s="14">
        <v>61</v>
      </c>
      <c r="X1535" s="14">
        <v>338</v>
      </c>
      <c r="Y1535" s="14">
        <v>60</v>
      </c>
      <c r="Z1535" s="14">
        <v>46</v>
      </c>
      <c r="AA1535" s="14">
        <v>46</v>
      </c>
      <c r="AB1535" s="2">
        <v>3</v>
      </c>
      <c r="AC1535" s="2">
        <v>5</v>
      </c>
      <c r="AD1535" s="2">
        <v>13</v>
      </c>
      <c r="AE1535" s="2">
        <v>8</v>
      </c>
      <c r="AF1535" s="2">
        <v>0</v>
      </c>
      <c r="AG1535" s="2">
        <v>0</v>
      </c>
      <c r="AH1535" s="16">
        <v>0</v>
      </c>
      <c r="AJ1535">
        <v>51</v>
      </c>
      <c r="AK1535">
        <v>42.393999999999998</v>
      </c>
      <c r="AR1535">
        <v>41</v>
      </c>
      <c r="AS1535">
        <v>38.512999999999998</v>
      </c>
    </row>
    <row r="1536" spans="1:45" x14ac:dyDescent="0.3">
      <c r="A1536">
        <v>3422</v>
      </c>
      <c r="B1536">
        <v>1976</v>
      </c>
      <c r="C1536" s="1">
        <f t="shared" si="138"/>
        <v>48</v>
      </c>
      <c r="D1536" t="s">
        <v>38</v>
      </c>
      <c r="E1536" t="s">
        <v>22</v>
      </c>
      <c r="F1536" s="4" t="s">
        <v>29</v>
      </c>
      <c r="G1536" t="s">
        <v>29</v>
      </c>
      <c r="H1536" s="20">
        <v>76068</v>
      </c>
      <c r="I1536" s="2">
        <f t="shared" si="139"/>
        <v>76.067999999999998</v>
      </c>
      <c r="J1536" s="2"/>
      <c r="K1536" s="2">
        <v>0</v>
      </c>
      <c r="L1536" s="2">
        <v>1</v>
      </c>
      <c r="M1536" s="16">
        <f t="shared" si="140"/>
        <v>1</v>
      </c>
      <c r="N1536" s="6" t="s">
        <v>297</v>
      </c>
      <c r="O1536" s="4">
        <f t="shared" si="141"/>
        <v>2</v>
      </c>
      <c r="P1536" s="3">
        <f t="shared" si="142"/>
        <v>41242</v>
      </c>
      <c r="Q1536" s="4" t="str" cm="1">
        <f t="array" ref="Q1536:S1536">_xlfn.TEXTSPLIT(N1536,"/")</f>
        <v>11</v>
      </c>
      <c r="R1536" s="4" t="str">
        <v>29</v>
      </c>
      <c r="S1536" s="4" t="str">
        <v>12</v>
      </c>
      <c r="T1536" s="5">
        <f t="shared" si="143"/>
        <v>41242</v>
      </c>
      <c r="U1536">
        <v>67</v>
      </c>
      <c r="V1536" s="14">
        <v>1115</v>
      </c>
      <c r="W1536" s="14">
        <v>12</v>
      </c>
      <c r="X1536" s="14">
        <v>128</v>
      </c>
      <c r="Y1536" s="14">
        <v>33</v>
      </c>
      <c r="Z1536" s="14">
        <v>12</v>
      </c>
      <c r="AA1536" s="14">
        <v>76</v>
      </c>
      <c r="AB1536" s="2">
        <v>1</v>
      </c>
      <c r="AC1536" s="2">
        <v>2</v>
      </c>
      <c r="AD1536" s="2">
        <v>4</v>
      </c>
      <c r="AE1536" s="2">
        <v>6</v>
      </c>
      <c r="AF1536" s="2">
        <v>0</v>
      </c>
      <c r="AG1536" s="2">
        <v>0</v>
      </c>
      <c r="AH1536" s="16">
        <v>2</v>
      </c>
      <c r="AJ1536">
        <v>48</v>
      </c>
      <c r="AK1536">
        <v>48.177999999999997</v>
      </c>
      <c r="AR1536">
        <v>31</v>
      </c>
      <c r="AS1536">
        <v>42.67</v>
      </c>
    </row>
    <row r="1537" spans="1:45" x14ac:dyDescent="0.3">
      <c r="A1537">
        <v>3421</v>
      </c>
      <c r="B1537">
        <v>1969</v>
      </c>
      <c r="C1537" s="1">
        <f t="shared" si="138"/>
        <v>55</v>
      </c>
      <c r="D1537" t="s">
        <v>33</v>
      </c>
      <c r="E1537" t="s">
        <v>42</v>
      </c>
      <c r="F1537" s="4" t="s">
        <v>23</v>
      </c>
      <c r="G1537" t="s">
        <v>23</v>
      </c>
      <c r="H1537" s="20">
        <v>63841</v>
      </c>
      <c r="I1537" s="2">
        <f t="shared" si="139"/>
        <v>63.841000000000001</v>
      </c>
      <c r="J1537" s="2"/>
      <c r="K1537" s="2">
        <v>0</v>
      </c>
      <c r="L1537" s="2">
        <v>1</v>
      </c>
      <c r="M1537" s="16">
        <f t="shared" si="140"/>
        <v>1</v>
      </c>
      <c r="N1537" s="6" t="s">
        <v>322</v>
      </c>
      <c r="O1537" s="4">
        <f t="shared" si="141"/>
        <v>2</v>
      </c>
      <c r="P1537" s="3">
        <f t="shared" si="142"/>
        <v>41385</v>
      </c>
      <c r="Q1537" s="4" t="str" cm="1">
        <f t="array" ref="Q1537:S1537">_xlfn.TEXTSPLIT(N1537,"/")</f>
        <v>4</v>
      </c>
      <c r="R1537" s="4" t="str">
        <v>21</v>
      </c>
      <c r="S1537" s="4" t="str">
        <v>13</v>
      </c>
      <c r="T1537" s="5">
        <f t="shared" si="143"/>
        <v>41385</v>
      </c>
      <c r="U1537">
        <v>64</v>
      </c>
      <c r="V1537" s="14">
        <v>635</v>
      </c>
      <c r="W1537" s="14">
        <v>15</v>
      </c>
      <c r="X1537" s="14">
        <v>100</v>
      </c>
      <c r="Y1537" s="14">
        <v>20</v>
      </c>
      <c r="Z1537" s="14">
        <v>7</v>
      </c>
      <c r="AA1537" s="14">
        <v>131</v>
      </c>
      <c r="AB1537" s="2">
        <v>1</v>
      </c>
      <c r="AC1537" s="2">
        <v>9</v>
      </c>
      <c r="AD1537" s="2">
        <v>9</v>
      </c>
      <c r="AE1537" s="2">
        <v>6</v>
      </c>
      <c r="AF1537" s="2">
        <v>0</v>
      </c>
      <c r="AG1537" s="2">
        <v>0</v>
      </c>
      <c r="AH1537" s="16">
        <v>0</v>
      </c>
      <c r="AJ1537">
        <v>71</v>
      </c>
      <c r="AK1537">
        <v>34.073999999999998</v>
      </c>
      <c r="AR1537">
        <v>51</v>
      </c>
      <c r="AS1537">
        <v>50.334000000000003</v>
      </c>
    </row>
    <row r="1538" spans="1:45" hidden="1" x14ac:dyDescent="0.3">
      <c r="A1538">
        <v>3412</v>
      </c>
      <c r="B1538">
        <v>1952</v>
      </c>
      <c r="C1538" s="1">
        <f t="shared" ref="C1538:C1601" si="144">2024-B1538</f>
        <v>72</v>
      </c>
      <c r="D1538" t="s">
        <v>25</v>
      </c>
      <c r="E1538" t="s">
        <v>42</v>
      </c>
      <c r="F1538" s="4" t="s">
        <v>29</v>
      </c>
      <c r="G1538" t="s">
        <v>29</v>
      </c>
      <c r="H1538" s="20">
        <v>67381</v>
      </c>
      <c r="I1538" s="2">
        <f t="shared" ref="I1538:I1601" si="145">H1538/1000</f>
        <v>67.381</v>
      </c>
      <c r="J1538" s="2"/>
      <c r="K1538" s="2">
        <v>0</v>
      </c>
      <c r="L1538" s="2">
        <v>1</v>
      </c>
      <c r="M1538" s="16">
        <f t="shared" ref="M1538:M1601" si="146">L1538+K1538</f>
        <v>1</v>
      </c>
      <c r="N1538" s="6" t="s">
        <v>342</v>
      </c>
      <c r="O1538" s="4">
        <f t="shared" ref="O1538:O1601" si="147">TYPE(N1538)</f>
        <v>2</v>
      </c>
      <c r="P1538" s="3">
        <f t="shared" ref="P1538:P1601" si="148">IF(O1538=2,T1538,N1538)</f>
        <v>41289</v>
      </c>
      <c r="Q1538" s="4" t="str" cm="1">
        <f t="array" ref="Q1538:S1538">_xlfn.TEXTSPLIT(N1538,"/")</f>
        <v>1</v>
      </c>
      <c r="R1538" s="4" t="str">
        <v>15</v>
      </c>
      <c r="S1538" s="4" t="str">
        <v>13</v>
      </c>
      <c r="T1538" s="5">
        <f t="shared" ref="T1538:T1601" si="149">DATE(S1538+100,Q1538,R1538)</f>
        <v>41289</v>
      </c>
      <c r="U1538">
        <v>67</v>
      </c>
      <c r="V1538" s="14">
        <v>815</v>
      </c>
      <c r="W1538" s="14">
        <v>8</v>
      </c>
      <c r="X1538" s="14">
        <v>53</v>
      </c>
      <c r="Y1538" s="14">
        <v>11</v>
      </c>
      <c r="Z1538" s="14">
        <v>0</v>
      </c>
      <c r="AA1538" s="14">
        <v>70</v>
      </c>
      <c r="AB1538" s="2">
        <v>4</v>
      </c>
      <c r="AC1538" s="2">
        <v>2</v>
      </c>
      <c r="AD1538" s="2">
        <v>9</v>
      </c>
      <c r="AE1538" s="2">
        <v>7</v>
      </c>
      <c r="AF1538" s="2">
        <v>0</v>
      </c>
      <c r="AG1538" s="2">
        <v>0</v>
      </c>
      <c r="AH1538" s="16">
        <v>1</v>
      </c>
      <c r="AJ1538">
        <v>51</v>
      </c>
      <c r="AK1538">
        <v>44.325000000000003</v>
      </c>
      <c r="AR1538">
        <v>47</v>
      </c>
      <c r="AS1538">
        <v>79.941000000000003</v>
      </c>
    </row>
    <row r="1539" spans="1:45" x14ac:dyDescent="0.3">
      <c r="A1539">
        <v>3409</v>
      </c>
      <c r="B1539">
        <v>1985</v>
      </c>
      <c r="C1539" s="1">
        <f t="shared" si="144"/>
        <v>39</v>
      </c>
      <c r="D1539" t="s">
        <v>47</v>
      </c>
      <c r="E1539" t="s">
        <v>22</v>
      </c>
      <c r="F1539" s="4" t="s">
        <v>26</v>
      </c>
      <c r="G1539" t="s">
        <v>26</v>
      </c>
      <c r="H1539" s="20">
        <v>36108</v>
      </c>
      <c r="I1539" s="2">
        <f t="shared" si="145"/>
        <v>36.107999999999997</v>
      </c>
      <c r="J1539" s="2"/>
      <c r="K1539" s="2">
        <v>1</v>
      </c>
      <c r="L1539" s="2">
        <v>0</v>
      </c>
      <c r="M1539" s="16">
        <f t="shared" si="146"/>
        <v>1</v>
      </c>
      <c r="N1539" s="6" t="s">
        <v>403</v>
      </c>
      <c r="O1539" s="4">
        <f t="shared" si="147"/>
        <v>2</v>
      </c>
      <c r="P1539" s="3">
        <f t="shared" si="148"/>
        <v>41562</v>
      </c>
      <c r="Q1539" s="4" t="str" cm="1">
        <f t="array" ref="Q1539:S1539">_xlfn.TEXTSPLIT(N1539,"/")</f>
        <v>10</v>
      </c>
      <c r="R1539" s="4" t="str">
        <v>15</v>
      </c>
      <c r="S1539" s="4" t="str">
        <v>13</v>
      </c>
      <c r="T1539" s="5">
        <f t="shared" si="149"/>
        <v>41562</v>
      </c>
      <c r="U1539">
        <v>68</v>
      </c>
      <c r="V1539" s="14">
        <v>141</v>
      </c>
      <c r="W1539" s="14">
        <v>8</v>
      </c>
      <c r="X1539" s="14">
        <v>129</v>
      </c>
      <c r="Y1539" s="14">
        <v>3</v>
      </c>
      <c r="Z1539" s="14">
        <v>11</v>
      </c>
      <c r="AA1539" s="14">
        <v>47</v>
      </c>
      <c r="AB1539" s="2">
        <v>3</v>
      </c>
      <c r="AC1539" s="2">
        <v>7</v>
      </c>
      <c r="AD1539" s="2">
        <v>4</v>
      </c>
      <c r="AE1539" s="2">
        <v>9</v>
      </c>
      <c r="AF1539" s="2">
        <v>0</v>
      </c>
      <c r="AG1539" s="2">
        <v>0</v>
      </c>
      <c r="AH1539" s="16">
        <v>1</v>
      </c>
      <c r="AJ1539">
        <v>45</v>
      </c>
      <c r="AK1539">
        <v>38.136000000000003</v>
      </c>
      <c r="AR1539">
        <v>51</v>
      </c>
      <c r="AS1539">
        <v>31.907</v>
      </c>
    </row>
    <row r="1540" spans="1:45" x14ac:dyDescent="0.3">
      <c r="A1540">
        <v>3406</v>
      </c>
      <c r="B1540">
        <v>1965</v>
      </c>
      <c r="C1540" s="1">
        <f t="shared" si="144"/>
        <v>59</v>
      </c>
      <c r="D1540" t="s">
        <v>47</v>
      </c>
      <c r="E1540" t="s">
        <v>22</v>
      </c>
      <c r="F1540" s="4" t="s">
        <v>26</v>
      </c>
      <c r="G1540" t="s">
        <v>26</v>
      </c>
      <c r="H1540" s="20">
        <v>45989</v>
      </c>
      <c r="I1540" s="2">
        <f t="shared" si="145"/>
        <v>45.988999999999997</v>
      </c>
      <c r="J1540" s="2"/>
      <c r="K1540" s="2">
        <v>0</v>
      </c>
      <c r="L1540" s="2">
        <v>1</v>
      </c>
      <c r="M1540" s="16">
        <f t="shared" si="146"/>
        <v>1</v>
      </c>
      <c r="N1540" s="6" t="s">
        <v>316</v>
      </c>
      <c r="O1540" s="4">
        <f t="shared" si="147"/>
        <v>2</v>
      </c>
      <c r="P1540" s="3">
        <f t="shared" si="148"/>
        <v>41204</v>
      </c>
      <c r="Q1540" s="4" t="str" cm="1">
        <f t="array" ref="Q1540:S1540">_xlfn.TEXTSPLIT(N1540,"/")</f>
        <v>10</v>
      </c>
      <c r="R1540" s="4" t="str">
        <v>22</v>
      </c>
      <c r="S1540" s="4" t="str">
        <v>12</v>
      </c>
      <c r="T1540" s="5">
        <f t="shared" si="149"/>
        <v>41204</v>
      </c>
      <c r="U1540">
        <v>97</v>
      </c>
      <c r="V1540" s="14">
        <v>138</v>
      </c>
      <c r="W1540" s="14">
        <v>33</v>
      </c>
      <c r="X1540" s="14">
        <v>87</v>
      </c>
      <c r="Y1540" s="14">
        <v>28</v>
      </c>
      <c r="Z1540" s="14">
        <v>24</v>
      </c>
      <c r="AA1540" s="14">
        <v>12</v>
      </c>
      <c r="AB1540" s="2">
        <v>4</v>
      </c>
      <c r="AC1540" s="2">
        <v>3</v>
      </c>
      <c r="AD1540" s="2">
        <v>7</v>
      </c>
      <c r="AE1540" s="2">
        <v>3</v>
      </c>
      <c r="AF1540" s="2">
        <v>0</v>
      </c>
      <c r="AG1540" s="2">
        <v>0</v>
      </c>
      <c r="AH1540" s="16">
        <v>0</v>
      </c>
      <c r="AJ1540">
        <v>40</v>
      </c>
      <c r="AK1540">
        <v>101.97</v>
      </c>
      <c r="AR1540">
        <v>49</v>
      </c>
      <c r="AS1540">
        <v>82.584000000000003</v>
      </c>
    </row>
    <row r="1541" spans="1:45" x14ac:dyDescent="0.3">
      <c r="A1541">
        <v>3403</v>
      </c>
      <c r="B1541">
        <v>1959</v>
      </c>
      <c r="C1541" s="1">
        <f t="shared" si="144"/>
        <v>65</v>
      </c>
      <c r="D1541" t="s">
        <v>25</v>
      </c>
      <c r="E1541" t="s">
        <v>34</v>
      </c>
      <c r="F1541" s="4" t="s">
        <v>32</v>
      </c>
      <c r="G1541" t="s">
        <v>32</v>
      </c>
      <c r="H1541" s="20">
        <v>78952</v>
      </c>
      <c r="I1541" s="2">
        <f t="shared" si="145"/>
        <v>78.951999999999998</v>
      </c>
      <c r="J1541" s="2"/>
      <c r="K1541" s="2">
        <v>0</v>
      </c>
      <c r="L1541" s="2">
        <v>1</v>
      </c>
      <c r="M1541" s="16">
        <f t="shared" si="146"/>
        <v>1</v>
      </c>
      <c r="N1541" s="6" t="s">
        <v>157</v>
      </c>
      <c r="O1541" s="4">
        <f t="shared" si="147"/>
        <v>2</v>
      </c>
      <c r="P1541" s="3">
        <f t="shared" si="148"/>
        <v>41176</v>
      </c>
      <c r="Q1541" s="4" t="str" cm="1">
        <f t="array" ref="Q1541:S1541">_xlfn.TEXTSPLIT(N1541,"/")</f>
        <v>9</v>
      </c>
      <c r="R1541" s="4" t="str">
        <v>24</v>
      </c>
      <c r="S1541" s="4" t="str">
        <v>12</v>
      </c>
      <c r="T1541" s="5">
        <f t="shared" si="149"/>
        <v>41176</v>
      </c>
      <c r="U1541">
        <v>11</v>
      </c>
      <c r="V1541" s="14">
        <v>1170</v>
      </c>
      <c r="W1541" s="14">
        <v>19</v>
      </c>
      <c r="X1541" s="14">
        <v>594</v>
      </c>
      <c r="Y1541" s="14">
        <v>99</v>
      </c>
      <c r="Z1541" s="14">
        <v>76</v>
      </c>
      <c r="AA1541" s="14">
        <v>134</v>
      </c>
      <c r="AB1541" s="2">
        <v>2</v>
      </c>
      <c r="AC1541" s="2">
        <v>2</v>
      </c>
      <c r="AD1541" s="2">
        <v>12</v>
      </c>
      <c r="AE1541" s="2">
        <v>6</v>
      </c>
      <c r="AF1541" s="2">
        <v>0</v>
      </c>
      <c r="AG1541" s="2">
        <v>0</v>
      </c>
      <c r="AH1541" s="16">
        <v>0</v>
      </c>
      <c r="AJ1541">
        <v>50</v>
      </c>
      <c r="AK1541">
        <v>67.432000000000002</v>
      </c>
      <c r="AR1541">
        <v>53</v>
      </c>
      <c r="AS1541">
        <v>74.853999999999999</v>
      </c>
    </row>
    <row r="1542" spans="1:45" x14ac:dyDescent="0.3">
      <c r="A1542">
        <v>3389</v>
      </c>
      <c r="B1542">
        <v>1971</v>
      </c>
      <c r="C1542" s="1">
        <f t="shared" si="144"/>
        <v>53</v>
      </c>
      <c r="D1542" t="s">
        <v>25</v>
      </c>
      <c r="E1542" t="s">
        <v>22</v>
      </c>
      <c r="F1542" s="4" t="s">
        <v>29</v>
      </c>
      <c r="G1542" t="s">
        <v>29</v>
      </c>
      <c r="H1542" s="20">
        <v>69016</v>
      </c>
      <c r="I1542" s="2">
        <f t="shared" si="145"/>
        <v>69.016000000000005</v>
      </c>
      <c r="J1542" s="2"/>
      <c r="K1542" s="2">
        <v>0</v>
      </c>
      <c r="L1542" s="2">
        <v>1</v>
      </c>
      <c r="M1542" s="16">
        <f t="shared" si="146"/>
        <v>1</v>
      </c>
      <c r="N1542" s="6" t="s">
        <v>191</v>
      </c>
      <c r="O1542" s="4">
        <f t="shared" si="147"/>
        <v>2</v>
      </c>
      <c r="P1542" s="3">
        <f t="shared" si="148"/>
        <v>41235</v>
      </c>
      <c r="Q1542" s="4" t="str" cm="1">
        <f t="array" ref="Q1542:S1542">_xlfn.TEXTSPLIT(N1542,"/")</f>
        <v>11</v>
      </c>
      <c r="R1542" s="4" t="str">
        <v>22</v>
      </c>
      <c r="S1542" s="4" t="str">
        <v>12</v>
      </c>
      <c r="T1542" s="5">
        <f t="shared" si="149"/>
        <v>41235</v>
      </c>
      <c r="U1542">
        <v>61</v>
      </c>
      <c r="V1542" s="14">
        <v>726</v>
      </c>
      <c r="W1542" s="14">
        <v>53</v>
      </c>
      <c r="X1542" s="14">
        <v>363</v>
      </c>
      <c r="Y1542" s="14">
        <v>123</v>
      </c>
      <c r="Z1542" s="14">
        <v>107</v>
      </c>
      <c r="AA1542" s="14">
        <v>161</v>
      </c>
      <c r="AB1542" s="2">
        <v>4</v>
      </c>
      <c r="AC1542" s="2">
        <v>8</v>
      </c>
      <c r="AD1542" s="2">
        <v>13</v>
      </c>
      <c r="AE1542" s="2">
        <v>5</v>
      </c>
      <c r="AF1542" s="2">
        <v>0</v>
      </c>
      <c r="AG1542" s="2">
        <v>0</v>
      </c>
      <c r="AH1542" s="16">
        <v>0</v>
      </c>
      <c r="AJ1542">
        <v>72</v>
      </c>
      <c r="AK1542">
        <v>40.689</v>
      </c>
      <c r="AR1542">
        <v>53</v>
      </c>
      <c r="AS1542">
        <v>50.447000000000003</v>
      </c>
    </row>
    <row r="1543" spans="1:45" x14ac:dyDescent="0.3">
      <c r="A1543">
        <v>3388</v>
      </c>
      <c r="B1543">
        <v>1968</v>
      </c>
      <c r="C1543" s="1">
        <f t="shared" si="144"/>
        <v>56</v>
      </c>
      <c r="D1543" t="s">
        <v>38</v>
      </c>
      <c r="E1543" t="s">
        <v>22</v>
      </c>
      <c r="F1543" s="4" t="s">
        <v>23</v>
      </c>
      <c r="G1543" t="s">
        <v>23</v>
      </c>
      <c r="H1543" s="20">
        <v>70844</v>
      </c>
      <c r="I1543" s="2">
        <f t="shared" si="145"/>
        <v>70.843999999999994</v>
      </c>
      <c r="J1543" s="2"/>
      <c r="K1543" s="2">
        <v>1</v>
      </c>
      <c r="L1543" s="2">
        <v>1</v>
      </c>
      <c r="M1543" s="16">
        <f t="shared" si="146"/>
        <v>2</v>
      </c>
      <c r="N1543" s="6" t="s">
        <v>196</v>
      </c>
      <c r="O1543" s="4">
        <f t="shared" si="147"/>
        <v>2</v>
      </c>
      <c r="P1543" s="3">
        <f t="shared" si="148"/>
        <v>41577</v>
      </c>
      <c r="Q1543" s="4" t="str" cm="1">
        <f t="array" ref="Q1543:S1543">_xlfn.TEXTSPLIT(N1543,"/")</f>
        <v>10</v>
      </c>
      <c r="R1543" s="4" t="str">
        <v>30</v>
      </c>
      <c r="S1543" s="4" t="str">
        <v>13</v>
      </c>
      <c r="T1543" s="5">
        <f t="shared" si="149"/>
        <v>41577</v>
      </c>
      <c r="U1543">
        <v>16</v>
      </c>
      <c r="V1543" s="14">
        <v>129</v>
      </c>
      <c r="W1543" s="14">
        <v>26</v>
      </c>
      <c r="X1543" s="14">
        <v>67</v>
      </c>
      <c r="Y1543" s="14">
        <v>3</v>
      </c>
      <c r="Z1543" s="14">
        <v>67</v>
      </c>
      <c r="AA1543" s="14">
        <v>2</v>
      </c>
      <c r="AB1543" s="2">
        <v>5</v>
      </c>
      <c r="AC1543" s="2">
        <v>6</v>
      </c>
      <c r="AD1543" s="2">
        <v>5</v>
      </c>
      <c r="AE1543" s="2">
        <v>7</v>
      </c>
      <c r="AF1543" s="2">
        <v>0</v>
      </c>
      <c r="AG1543" s="2">
        <v>0</v>
      </c>
      <c r="AH1543" s="16">
        <v>0</v>
      </c>
      <c r="AJ1543">
        <v>61</v>
      </c>
      <c r="AK1543">
        <v>52.597000000000001</v>
      </c>
      <c r="AR1543">
        <v>55</v>
      </c>
      <c r="AS1543">
        <v>58.554000000000002</v>
      </c>
    </row>
    <row r="1544" spans="1:45" x14ac:dyDescent="0.3">
      <c r="A1544">
        <v>3386</v>
      </c>
      <c r="B1544">
        <v>1993</v>
      </c>
      <c r="C1544" s="1">
        <f t="shared" si="144"/>
        <v>31</v>
      </c>
      <c r="D1544" t="s">
        <v>25</v>
      </c>
      <c r="E1544" t="s">
        <v>22</v>
      </c>
      <c r="F1544" s="4" t="s">
        <v>29</v>
      </c>
      <c r="G1544" t="s">
        <v>29</v>
      </c>
      <c r="H1544" s="20">
        <v>34935</v>
      </c>
      <c r="I1544" s="2">
        <f t="shared" si="145"/>
        <v>34.935000000000002</v>
      </c>
      <c r="J1544" s="2"/>
      <c r="K1544" s="2">
        <v>0</v>
      </c>
      <c r="L1544" s="2">
        <v>0</v>
      </c>
      <c r="M1544" s="16">
        <f t="shared" si="146"/>
        <v>0</v>
      </c>
      <c r="N1544" s="6" t="s">
        <v>354</v>
      </c>
      <c r="O1544" s="4">
        <f t="shared" si="147"/>
        <v>2</v>
      </c>
      <c r="P1544" s="3">
        <f t="shared" si="148"/>
        <v>41446</v>
      </c>
      <c r="Q1544" s="4" t="str" cm="1">
        <f t="array" ref="Q1544:S1544">_xlfn.TEXTSPLIT(N1544,"/")</f>
        <v>6</v>
      </c>
      <c r="R1544" s="4" t="str">
        <v>21</v>
      </c>
      <c r="S1544" s="4" t="str">
        <v>13</v>
      </c>
      <c r="T1544" s="5">
        <f t="shared" si="149"/>
        <v>41446</v>
      </c>
      <c r="U1544">
        <v>71</v>
      </c>
      <c r="V1544" s="14">
        <v>34</v>
      </c>
      <c r="W1544" s="14">
        <v>4</v>
      </c>
      <c r="X1544" s="14">
        <v>66</v>
      </c>
      <c r="Y1544" s="14">
        <v>3</v>
      </c>
      <c r="Z1544" s="14">
        <v>10</v>
      </c>
      <c r="AA1544" s="14">
        <v>20</v>
      </c>
      <c r="AB1544" s="2">
        <v>1</v>
      </c>
      <c r="AC1544" s="2">
        <v>2</v>
      </c>
      <c r="AD1544" s="2">
        <v>4</v>
      </c>
      <c r="AE1544" s="2">
        <v>7</v>
      </c>
      <c r="AF1544" s="2">
        <v>0</v>
      </c>
      <c r="AG1544" s="2">
        <v>0</v>
      </c>
      <c r="AH1544" s="16">
        <v>0</v>
      </c>
      <c r="AJ1544">
        <v>63</v>
      </c>
      <c r="AK1544">
        <v>49.154000000000003</v>
      </c>
      <c r="AR1544">
        <v>37</v>
      </c>
      <c r="AS1544">
        <v>92.91</v>
      </c>
    </row>
    <row r="1545" spans="1:45" hidden="1" x14ac:dyDescent="0.3">
      <c r="A1545">
        <v>3381</v>
      </c>
      <c r="B1545">
        <v>1954</v>
      </c>
      <c r="C1545" s="1">
        <f t="shared" si="144"/>
        <v>70</v>
      </c>
      <c r="D1545" t="s">
        <v>28</v>
      </c>
      <c r="E1545" t="s">
        <v>42</v>
      </c>
      <c r="F1545" s="4" t="s">
        <v>29</v>
      </c>
      <c r="G1545" t="s">
        <v>29</v>
      </c>
      <c r="H1545" s="20">
        <v>54348</v>
      </c>
      <c r="I1545" s="2">
        <f t="shared" si="145"/>
        <v>54.347999999999999</v>
      </c>
      <c r="J1545" s="2"/>
      <c r="K1545" s="2">
        <v>1</v>
      </c>
      <c r="L1545" s="2">
        <v>1</v>
      </c>
      <c r="M1545" s="16">
        <f t="shared" si="146"/>
        <v>2</v>
      </c>
      <c r="N1545" s="7">
        <v>41857</v>
      </c>
      <c r="O1545" s="4">
        <f t="shared" si="147"/>
        <v>1</v>
      </c>
      <c r="P1545" s="3">
        <f t="shared" si="148"/>
        <v>41857</v>
      </c>
      <c r="Q1545" s="4" t="str" cm="1">
        <f t="array" ref="Q1545">_xlfn.TEXTSPLIT(N1545,"/")</f>
        <v>41857</v>
      </c>
      <c r="R1545" s="5"/>
      <c r="S1545" s="5"/>
      <c r="T1545" s="5" t="e">
        <f t="shared" si="149"/>
        <v>#NUM!</v>
      </c>
      <c r="U1545">
        <v>51</v>
      </c>
      <c r="V1545" s="14">
        <v>70</v>
      </c>
      <c r="W1545" s="14">
        <v>0</v>
      </c>
      <c r="X1545" s="14">
        <v>16</v>
      </c>
      <c r="Y1545" s="14">
        <v>0</v>
      </c>
      <c r="Z1545" s="14">
        <v>0</v>
      </c>
      <c r="AA1545" s="14">
        <v>4</v>
      </c>
      <c r="AB1545" s="2">
        <v>2</v>
      </c>
      <c r="AC1545" s="2">
        <v>2</v>
      </c>
      <c r="AD1545" s="2">
        <v>4</v>
      </c>
      <c r="AE1545" s="2">
        <v>6</v>
      </c>
      <c r="AF1545" s="2">
        <v>0</v>
      </c>
      <c r="AG1545" s="2">
        <v>0</v>
      </c>
      <c r="AH1545" s="16">
        <v>0</v>
      </c>
      <c r="AJ1545">
        <v>68</v>
      </c>
      <c r="AK1545">
        <v>70.638000000000005</v>
      </c>
      <c r="AR1545">
        <v>46</v>
      </c>
      <c r="AS1545">
        <v>35.79</v>
      </c>
    </row>
    <row r="1546" spans="1:45" x14ac:dyDescent="0.3">
      <c r="A1546">
        <v>3376</v>
      </c>
      <c r="B1546">
        <v>1971</v>
      </c>
      <c r="C1546" s="1">
        <f t="shared" si="144"/>
        <v>53</v>
      </c>
      <c r="D1546" t="s">
        <v>25</v>
      </c>
      <c r="E1546" t="s">
        <v>42</v>
      </c>
      <c r="F1546" s="4" t="s">
        <v>23</v>
      </c>
      <c r="G1546" t="s">
        <v>23</v>
      </c>
      <c r="H1546" s="20">
        <v>55282</v>
      </c>
      <c r="I1546" s="2">
        <f t="shared" si="145"/>
        <v>55.281999999999996</v>
      </c>
      <c r="J1546" s="2"/>
      <c r="K1546" s="2">
        <v>1</v>
      </c>
      <c r="L1546" s="2">
        <v>0</v>
      </c>
      <c r="M1546" s="16">
        <f t="shared" si="146"/>
        <v>1</v>
      </c>
      <c r="N1546" s="6" t="s">
        <v>140</v>
      </c>
      <c r="O1546" s="4">
        <f t="shared" si="147"/>
        <v>2</v>
      </c>
      <c r="P1546" s="3">
        <f t="shared" si="148"/>
        <v>41621</v>
      </c>
      <c r="Q1546" s="4" t="str" cm="1">
        <f t="array" ref="Q1546:S1546">_xlfn.TEXTSPLIT(N1546,"/")</f>
        <v>12</v>
      </c>
      <c r="R1546" s="4" t="str">
        <v>13</v>
      </c>
      <c r="S1546" s="4" t="str">
        <v>13</v>
      </c>
      <c r="T1546" s="5">
        <f t="shared" si="149"/>
        <v>41621</v>
      </c>
      <c r="U1546">
        <v>9</v>
      </c>
      <c r="V1546" s="14">
        <v>125</v>
      </c>
      <c r="W1546" s="14">
        <v>6</v>
      </c>
      <c r="X1546" s="14">
        <v>73</v>
      </c>
      <c r="Y1546" s="14">
        <v>8</v>
      </c>
      <c r="Z1546" s="14">
        <v>4</v>
      </c>
      <c r="AA1546" s="14">
        <v>19</v>
      </c>
      <c r="AB1546" s="2">
        <v>1</v>
      </c>
      <c r="AC1546" s="2">
        <v>3</v>
      </c>
      <c r="AD1546" s="2">
        <v>6</v>
      </c>
      <c r="AE1546" s="2">
        <v>4</v>
      </c>
      <c r="AF1546" s="2">
        <v>0</v>
      </c>
      <c r="AG1546" s="2">
        <v>0</v>
      </c>
      <c r="AH1546" s="16">
        <v>0</v>
      </c>
      <c r="AJ1546">
        <v>54</v>
      </c>
      <c r="AK1546">
        <v>81.656999999999996</v>
      </c>
      <c r="AR1546">
        <v>41</v>
      </c>
      <c r="AS1546">
        <v>57.936999999999998</v>
      </c>
    </row>
    <row r="1547" spans="1:45" x14ac:dyDescent="0.3">
      <c r="A1547">
        <v>3363</v>
      </c>
      <c r="B1547">
        <v>1975</v>
      </c>
      <c r="C1547" s="1">
        <f t="shared" si="144"/>
        <v>49</v>
      </c>
      <c r="D1547" t="s">
        <v>25</v>
      </c>
      <c r="E1547" t="s">
        <v>36</v>
      </c>
      <c r="F1547" s="4" t="s">
        <v>29</v>
      </c>
      <c r="G1547" t="s">
        <v>29</v>
      </c>
      <c r="H1547" s="20">
        <v>20130</v>
      </c>
      <c r="I1547" s="2">
        <f t="shared" si="145"/>
        <v>20.13</v>
      </c>
      <c r="J1547" s="2"/>
      <c r="K1547" s="2">
        <v>0</v>
      </c>
      <c r="L1547" s="2">
        <v>0</v>
      </c>
      <c r="M1547" s="16">
        <f t="shared" si="146"/>
        <v>0</v>
      </c>
      <c r="N1547" s="6" t="s">
        <v>35</v>
      </c>
      <c r="O1547" s="4">
        <f t="shared" si="147"/>
        <v>2</v>
      </c>
      <c r="P1547" s="3">
        <f t="shared" si="148"/>
        <v>41715</v>
      </c>
      <c r="Q1547" s="4" t="str" cm="1">
        <f t="array" ref="Q1547:S1547">_xlfn.TEXTSPLIT(N1547,"/")</f>
        <v>3</v>
      </c>
      <c r="R1547" s="4" t="str">
        <v>17</v>
      </c>
      <c r="S1547" s="4" t="str">
        <v>14</v>
      </c>
      <c r="T1547" s="5">
        <f t="shared" si="149"/>
        <v>41715</v>
      </c>
      <c r="U1547">
        <v>99</v>
      </c>
      <c r="V1547" s="14">
        <v>0</v>
      </c>
      <c r="W1547" s="14">
        <v>6</v>
      </c>
      <c r="X1547" s="14">
        <v>3</v>
      </c>
      <c r="Y1547" s="14">
        <v>7</v>
      </c>
      <c r="Z1547" s="14">
        <v>6</v>
      </c>
      <c r="AA1547" s="14">
        <v>12</v>
      </c>
      <c r="AB1547" s="2">
        <v>1</v>
      </c>
      <c r="AC1547" s="2">
        <v>1</v>
      </c>
      <c r="AD1547" s="2">
        <v>3</v>
      </c>
      <c r="AE1547" s="2">
        <v>8</v>
      </c>
      <c r="AF1547" s="2">
        <v>0</v>
      </c>
      <c r="AG1547" s="2">
        <v>0</v>
      </c>
      <c r="AH1547" s="16">
        <v>0</v>
      </c>
      <c r="AJ1547">
        <v>72</v>
      </c>
      <c r="AK1547">
        <v>40.689</v>
      </c>
      <c r="AR1547">
        <v>35</v>
      </c>
      <c r="AS1547">
        <v>38.872</v>
      </c>
    </row>
    <row r="1548" spans="1:45" x14ac:dyDescent="0.3">
      <c r="A1548">
        <v>3340</v>
      </c>
      <c r="B1548">
        <v>1978</v>
      </c>
      <c r="C1548" s="1">
        <f t="shared" si="144"/>
        <v>46</v>
      </c>
      <c r="D1548" t="s">
        <v>28</v>
      </c>
      <c r="E1548" t="s">
        <v>22</v>
      </c>
      <c r="F1548" s="4" t="s">
        <v>29</v>
      </c>
      <c r="G1548" t="s">
        <v>29</v>
      </c>
      <c r="H1548" s="20">
        <v>42014</v>
      </c>
      <c r="I1548" s="2">
        <f t="shared" si="145"/>
        <v>42.014000000000003</v>
      </c>
      <c r="J1548" s="2"/>
      <c r="K1548" s="2">
        <v>1</v>
      </c>
      <c r="L1548" s="2">
        <v>0</v>
      </c>
      <c r="M1548" s="16">
        <f t="shared" si="146"/>
        <v>1</v>
      </c>
      <c r="N1548" s="6" t="s">
        <v>122</v>
      </c>
      <c r="O1548" s="4">
        <f t="shared" si="147"/>
        <v>2</v>
      </c>
      <c r="P1548" s="3">
        <f t="shared" si="148"/>
        <v>41138</v>
      </c>
      <c r="Q1548" s="4" t="str" cm="1">
        <f t="array" ref="Q1548:S1548">_xlfn.TEXTSPLIT(N1548,"/")</f>
        <v>8</v>
      </c>
      <c r="R1548" s="4" t="str">
        <v>17</v>
      </c>
      <c r="S1548" s="4" t="str">
        <v>12</v>
      </c>
      <c r="T1548" s="5">
        <f t="shared" si="149"/>
        <v>41138</v>
      </c>
      <c r="U1548">
        <v>56</v>
      </c>
      <c r="V1548" s="14">
        <v>244</v>
      </c>
      <c r="W1548" s="14">
        <v>15</v>
      </c>
      <c r="X1548" s="14">
        <v>108</v>
      </c>
      <c r="Y1548" s="14">
        <v>4</v>
      </c>
      <c r="Z1548" s="14">
        <v>15</v>
      </c>
      <c r="AA1548" s="14">
        <v>50</v>
      </c>
      <c r="AB1548" s="2">
        <v>6</v>
      </c>
      <c r="AC1548" s="2">
        <v>7</v>
      </c>
      <c r="AD1548" s="2">
        <v>6</v>
      </c>
      <c r="AE1548" s="2">
        <v>8</v>
      </c>
      <c r="AF1548" s="2">
        <v>1</v>
      </c>
      <c r="AG1548" s="2">
        <v>0</v>
      </c>
      <c r="AH1548" s="16">
        <v>0</v>
      </c>
      <c r="AJ1548">
        <v>75</v>
      </c>
      <c r="AK1548">
        <v>61.466999999999999</v>
      </c>
      <c r="AR1548">
        <v>49</v>
      </c>
      <c r="AS1548">
        <v>26.067</v>
      </c>
    </row>
    <row r="1549" spans="1:45" hidden="1" x14ac:dyDescent="0.3">
      <c r="A1549">
        <v>3336</v>
      </c>
      <c r="B1549">
        <v>1949</v>
      </c>
      <c r="C1549" s="1">
        <f t="shared" si="144"/>
        <v>75</v>
      </c>
      <c r="D1549" t="s">
        <v>33</v>
      </c>
      <c r="E1549" t="s">
        <v>34</v>
      </c>
      <c r="F1549" s="4" t="s">
        <v>32</v>
      </c>
      <c r="G1549" t="s">
        <v>32</v>
      </c>
      <c r="H1549" s="20">
        <v>66375</v>
      </c>
      <c r="I1549" s="2">
        <f t="shared" si="145"/>
        <v>66.375</v>
      </c>
      <c r="J1549" s="2"/>
      <c r="K1549" s="2">
        <v>0</v>
      </c>
      <c r="L1549" s="2">
        <v>1</v>
      </c>
      <c r="M1549" s="16">
        <f t="shared" si="146"/>
        <v>1</v>
      </c>
      <c r="N1549" s="6" t="s">
        <v>146</v>
      </c>
      <c r="O1549" s="4">
        <f t="shared" si="147"/>
        <v>2</v>
      </c>
      <c r="P1549" s="3">
        <f t="shared" si="148"/>
        <v>41599</v>
      </c>
      <c r="Q1549" s="4" t="str" cm="1">
        <f t="array" ref="Q1549:S1549">_xlfn.TEXTSPLIT(N1549,"/")</f>
        <v>11</v>
      </c>
      <c r="R1549" s="4" t="str">
        <v>21</v>
      </c>
      <c r="S1549" s="4" t="str">
        <v>13</v>
      </c>
      <c r="T1549" s="5">
        <f t="shared" si="149"/>
        <v>41599</v>
      </c>
      <c r="U1549">
        <v>96</v>
      </c>
      <c r="V1549" s="14">
        <v>712</v>
      </c>
      <c r="W1549" s="14">
        <v>0</v>
      </c>
      <c r="X1549" s="14">
        <v>45</v>
      </c>
      <c r="Y1549" s="14">
        <v>0</v>
      </c>
      <c r="Z1549" s="14">
        <v>0</v>
      </c>
      <c r="AA1549" s="14">
        <v>191</v>
      </c>
      <c r="AB1549" s="2">
        <v>3</v>
      </c>
      <c r="AC1549" s="2">
        <v>2</v>
      </c>
      <c r="AD1549" s="2">
        <v>5</v>
      </c>
      <c r="AE1549" s="2">
        <v>7</v>
      </c>
      <c r="AF1549" s="2">
        <v>0</v>
      </c>
      <c r="AG1549" s="2">
        <v>0</v>
      </c>
      <c r="AH1549" s="16">
        <v>1</v>
      </c>
      <c r="AJ1549">
        <v>43</v>
      </c>
      <c r="AK1549">
        <v>16.004999999999999</v>
      </c>
      <c r="AR1549">
        <v>45</v>
      </c>
      <c r="AS1549">
        <v>41.985999999999997</v>
      </c>
    </row>
    <row r="1550" spans="1:45" hidden="1" x14ac:dyDescent="0.3">
      <c r="A1550">
        <v>3334</v>
      </c>
      <c r="B1550">
        <v>1952</v>
      </c>
      <c r="C1550" s="1">
        <f t="shared" si="144"/>
        <v>72</v>
      </c>
      <c r="D1550" t="s">
        <v>25</v>
      </c>
      <c r="E1550" t="s">
        <v>22</v>
      </c>
      <c r="F1550" s="4" t="s">
        <v>29</v>
      </c>
      <c r="G1550" t="s">
        <v>29</v>
      </c>
      <c r="H1550" s="20">
        <v>94642</v>
      </c>
      <c r="I1550" s="2">
        <f t="shared" si="145"/>
        <v>94.641999999999996</v>
      </c>
      <c r="J1550" s="2"/>
      <c r="K1550" s="2">
        <v>0</v>
      </c>
      <c r="L1550" s="2">
        <v>0</v>
      </c>
      <c r="M1550" s="16">
        <f t="shared" si="146"/>
        <v>0</v>
      </c>
      <c r="N1550" s="7">
        <v>41975</v>
      </c>
      <c r="O1550" s="4">
        <f t="shared" si="147"/>
        <v>1</v>
      </c>
      <c r="P1550" s="3">
        <f t="shared" si="148"/>
        <v>41975</v>
      </c>
      <c r="Q1550" s="4" t="str" cm="1">
        <f t="array" ref="Q1550">_xlfn.TEXTSPLIT(N1550,"/")</f>
        <v>41975</v>
      </c>
      <c r="R1550" s="5"/>
      <c r="S1550" s="5"/>
      <c r="T1550" s="5" t="e">
        <f t="shared" si="149"/>
        <v>#NUM!</v>
      </c>
      <c r="U1550">
        <v>35</v>
      </c>
      <c r="V1550" s="14">
        <v>879</v>
      </c>
      <c r="W1550" s="14">
        <v>143</v>
      </c>
      <c r="X1550" s="14">
        <v>797</v>
      </c>
      <c r="Y1550" s="14">
        <v>106</v>
      </c>
      <c r="Z1550" s="14">
        <v>143</v>
      </c>
      <c r="AA1550" s="14">
        <v>143</v>
      </c>
      <c r="AB1550" s="2">
        <v>0</v>
      </c>
      <c r="AC1550" s="2">
        <v>5</v>
      </c>
      <c r="AD1550" s="2">
        <v>9</v>
      </c>
      <c r="AE1550" s="2">
        <v>1</v>
      </c>
      <c r="AF1550" s="2">
        <v>0</v>
      </c>
      <c r="AG1550" s="2">
        <v>0</v>
      </c>
      <c r="AH1550" s="16">
        <v>2</v>
      </c>
      <c r="AJ1550">
        <v>72</v>
      </c>
      <c r="AK1550">
        <v>47.351999999999997</v>
      </c>
      <c r="AR1550">
        <v>45</v>
      </c>
      <c r="AS1550">
        <v>27.683</v>
      </c>
    </row>
    <row r="1551" spans="1:45" x14ac:dyDescent="0.3">
      <c r="A1551">
        <v>3332</v>
      </c>
      <c r="B1551">
        <v>1986</v>
      </c>
      <c r="C1551" s="1">
        <f t="shared" si="144"/>
        <v>38</v>
      </c>
      <c r="D1551" t="s">
        <v>38</v>
      </c>
      <c r="E1551" t="s">
        <v>22</v>
      </c>
      <c r="F1551" s="4" t="s">
        <v>26</v>
      </c>
      <c r="G1551" t="s">
        <v>26</v>
      </c>
      <c r="H1551" s="20">
        <v>29760</v>
      </c>
      <c r="I1551" s="2">
        <f t="shared" si="145"/>
        <v>29.76</v>
      </c>
      <c r="J1551" s="2"/>
      <c r="K1551" s="2">
        <v>1</v>
      </c>
      <c r="L1551" s="2">
        <v>0</v>
      </c>
      <c r="M1551" s="16">
        <f t="shared" si="146"/>
        <v>1</v>
      </c>
      <c r="N1551" s="6" t="s">
        <v>385</v>
      </c>
      <c r="O1551" s="4">
        <f t="shared" si="147"/>
        <v>2</v>
      </c>
      <c r="P1551" s="3">
        <f t="shared" si="148"/>
        <v>41150</v>
      </c>
      <c r="Q1551" s="4" t="str" cm="1">
        <f t="array" ref="Q1551:S1551">_xlfn.TEXTSPLIT(N1551,"/")</f>
        <v>8</v>
      </c>
      <c r="R1551" s="4" t="str">
        <v>29</v>
      </c>
      <c r="S1551" s="4" t="str">
        <v>12</v>
      </c>
      <c r="T1551" s="5">
        <f t="shared" si="149"/>
        <v>41150</v>
      </c>
      <c r="U1551">
        <v>87</v>
      </c>
      <c r="V1551" s="14">
        <v>64</v>
      </c>
      <c r="W1551" s="14">
        <v>4</v>
      </c>
      <c r="X1551" s="14">
        <v>68</v>
      </c>
      <c r="Y1551" s="14">
        <v>7</v>
      </c>
      <c r="Z1551" s="14">
        <v>5</v>
      </c>
      <c r="AA1551" s="14">
        <v>17</v>
      </c>
      <c r="AB1551" s="2">
        <v>4</v>
      </c>
      <c r="AC1551" s="2">
        <v>3</v>
      </c>
      <c r="AD1551" s="2">
        <v>4</v>
      </c>
      <c r="AE1551" s="2">
        <v>8</v>
      </c>
      <c r="AF1551" s="2">
        <v>0</v>
      </c>
      <c r="AG1551" s="2">
        <v>0</v>
      </c>
      <c r="AH1551" s="16">
        <v>0</v>
      </c>
      <c r="AJ1551">
        <v>72</v>
      </c>
      <c r="AK1551">
        <v>72.281999999999996</v>
      </c>
      <c r="AR1551">
        <v>63</v>
      </c>
      <c r="AS1551">
        <v>78.468000000000004</v>
      </c>
    </row>
    <row r="1552" spans="1:45" x14ac:dyDescent="0.3">
      <c r="A1552">
        <v>3321</v>
      </c>
      <c r="B1552">
        <v>1968</v>
      </c>
      <c r="C1552" s="1">
        <f t="shared" si="144"/>
        <v>56</v>
      </c>
      <c r="D1552" t="s">
        <v>28</v>
      </c>
      <c r="E1552" t="s">
        <v>34</v>
      </c>
      <c r="F1552" s="4" t="s">
        <v>32</v>
      </c>
      <c r="G1552" t="s">
        <v>32</v>
      </c>
      <c r="H1552" s="20">
        <v>56575</v>
      </c>
      <c r="I1552" s="2">
        <f t="shared" si="145"/>
        <v>56.575000000000003</v>
      </c>
      <c r="J1552" s="2"/>
      <c r="K1552" s="2">
        <v>0</v>
      </c>
      <c r="L1552" s="2">
        <v>2</v>
      </c>
      <c r="M1552" s="16">
        <f t="shared" si="146"/>
        <v>2</v>
      </c>
      <c r="N1552" s="7">
        <v>41399</v>
      </c>
      <c r="O1552" s="4">
        <f t="shared" si="147"/>
        <v>1</v>
      </c>
      <c r="P1552" s="3">
        <f t="shared" si="148"/>
        <v>41399</v>
      </c>
      <c r="Q1552" s="4" t="str" cm="1">
        <f t="array" ref="Q1552">_xlfn.TEXTSPLIT(N1552,"/")</f>
        <v>41399</v>
      </c>
      <c r="R1552" s="5"/>
      <c r="S1552" s="5"/>
      <c r="T1552" s="5" t="e">
        <f t="shared" si="149"/>
        <v>#NUM!</v>
      </c>
      <c r="U1552">
        <v>42</v>
      </c>
      <c r="V1552" s="14">
        <v>421</v>
      </c>
      <c r="W1552" s="14">
        <v>5</v>
      </c>
      <c r="X1552" s="14">
        <v>90</v>
      </c>
      <c r="Y1552" s="14">
        <v>0</v>
      </c>
      <c r="Z1552" s="14">
        <v>16</v>
      </c>
      <c r="AA1552" s="14">
        <v>10</v>
      </c>
      <c r="AB1552" s="2">
        <v>3</v>
      </c>
      <c r="AC1552" s="2">
        <v>7</v>
      </c>
      <c r="AD1552" s="2">
        <v>7</v>
      </c>
      <c r="AE1552" s="2">
        <v>5</v>
      </c>
      <c r="AF1552" s="2">
        <v>0</v>
      </c>
      <c r="AG1552" s="2">
        <v>0</v>
      </c>
      <c r="AH1552" s="16">
        <v>0</v>
      </c>
      <c r="AJ1552">
        <v>53</v>
      </c>
      <c r="AK1552">
        <v>38.097000000000001</v>
      </c>
      <c r="AR1552">
        <v>58</v>
      </c>
      <c r="AS1552">
        <v>55.25</v>
      </c>
    </row>
    <row r="1553" spans="1:45" x14ac:dyDescent="0.3">
      <c r="A1553">
        <v>3312</v>
      </c>
      <c r="B1553">
        <v>1989</v>
      </c>
      <c r="C1553" s="1">
        <f t="shared" si="144"/>
        <v>35</v>
      </c>
      <c r="D1553" t="s">
        <v>40</v>
      </c>
      <c r="E1553" t="s">
        <v>22</v>
      </c>
      <c r="F1553" s="4" t="s">
        <v>26</v>
      </c>
      <c r="G1553" t="s">
        <v>26</v>
      </c>
      <c r="H1553" s="20">
        <v>34176</v>
      </c>
      <c r="I1553" s="2">
        <f t="shared" si="145"/>
        <v>34.176000000000002</v>
      </c>
      <c r="J1553" s="2"/>
      <c r="K1553" s="2">
        <v>1</v>
      </c>
      <c r="L1553" s="2">
        <v>0</v>
      </c>
      <c r="M1553" s="16">
        <f t="shared" si="146"/>
        <v>1</v>
      </c>
      <c r="N1553" s="7">
        <v>41978</v>
      </c>
      <c r="O1553" s="4">
        <f t="shared" si="147"/>
        <v>1</v>
      </c>
      <c r="P1553" s="3">
        <f t="shared" si="148"/>
        <v>41978</v>
      </c>
      <c r="Q1553" s="4" t="str" cm="1">
        <f t="array" ref="Q1553">_xlfn.TEXTSPLIT(N1553,"/")</f>
        <v>41978</v>
      </c>
      <c r="R1553" s="5"/>
      <c r="S1553" s="5"/>
      <c r="T1553" s="5" t="e">
        <f t="shared" si="149"/>
        <v>#NUM!</v>
      </c>
      <c r="U1553">
        <v>12</v>
      </c>
      <c r="V1553" s="14">
        <v>5</v>
      </c>
      <c r="W1553" s="14">
        <v>7</v>
      </c>
      <c r="X1553" s="14">
        <v>24</v>
      </c>
      <c r="Y1553" s="14">
        <v>19</v>
      </c>
      <c r="Z1553" s="14">
        <v>14</v>
      </c>
      <c r="AA1553" s="14">
        <v>20</v>
      </c>
      <c r="AB1553" s="2">
        <v>4</v>
      </c>
      <c r="AC1553" s="2">
        <v>3</v>
      </c>
      <c r="AD1553" s="2">
        <v>4</v>
      </c>
      <c r="AE1553" s="2">
        <v>6</v>
      </c>
      <c r="AF1553" s="2">
        <v>0</v>
      </c>
      <c r="AG1553" s="2">
        <v>0</v>
      </c>
      <c r="AH1553" s="16">
        <v>0</v>
      </c>
      <c r="AJ1553">
        <v>47</v>
      </c>
      <c r="AK1553">
        <v>17.649000000000001</v>
      </c>
      <c r="AR1553">
        <v>47</v>
      </c>
      <c r="AS1553">
        <v>37.697000000000003</v>
      </c>
    </row>
    <row r="1554" spans="1:45" x14ac:dyDescent="0.3">
      <c r="A1554">
        <v>3310</v>
      </c>
      <c r="B1554">
        <v>1974</v>
      </c>
      <c r="C1554" s="1">
        <f t="shared" si="144"/>
        <v>50</v>
      </c>
      <c r="D1554" t="s">
        <v>25</v>
      </c>
      <c r="E1554" t="s">
        <v>36</v>
      </c>
      <c r="F1554" s="4" t="s">
        <v>29</v>
      </c>
      <c r="G1554" t="s">
        <v>29</v>
      </c>
      <c r="H1554" s="20">
        <v>35688</v>
      </c>
      <c r="I1554" s="2">
        <f t="shared" si="145"/>
        <v>35.688000000000002</v>
      </c>
      <c r="J1554" s="2"/>
      <c r="K1554" s="2">
        <v>2</v>
      </c>
      <c r="L1554" s="2">
        <v>1</v>
      </c>
      <c r="M1554" s="16">
        <f t="shared" si="146"/>
        <v>3</v>
      </c>
      <c r="N1554" s="6" t="s">
        <v>168</v>
      </c>
      <c r="O1554" s="4">
        <f t="shared" si="147"/>
        <v>2</v>
      </c>
      <c r="P1554" s="3">
        <f t="shared" si="148"/>
        <v>41143</v>
      </c>
      <c r="Q1554" s="4" t="str" cm="1">
        <f t="array" ref="Q1554:S1554">_xlfn.TEXTSPLIT(N1554,"/")</f>
        <v>8</v>
      </c>
      <c r="R1554" s="4" t="str">
        <v>22</v>
      </c>
      <c r="S1554" s="4" t="str">
        <v>12</v>
      </c>
      <c r="T1554" s="5">
        <f t="shared" si="149"/>
        <v>41143</v>
      </c>
      <c r="U1554">
        <v>94</v>
      </c>
      <c r="V1554" s="14">
        <v>73</v>
      </c>
      <c r="W1554" s="14">
        <v>3</v>
      </c>
      <c r="X1554" s="14">
        <v>90</v>
      </c>
      <c r="Y1554" s="14">
        <v>12</v>
      </c>
      <c r="Z1554" s="14">
        <v>1</v>
      </c>
      <c r="AA1554" s="14">
        <v>32</v>
      </c>
      <c r="AB1554" s="2">
        <v>7</v>
      </c>
      <c r="AC1554" s="2">
        <v>4</v>
      </c>
      <c r="AD1554" s="2">
        <v>4</v>
      </c>
      <c r="AE1554" s="2">
        <v>8</v>
      </c>
      <c r="AF1554" s="2">
        <v>0</v>
      </c>
      <c r="AG1554" s="2">
        <v>0</v>
      </c>
      <c r="AH1554" s="16">
        <v>0</v>
      </c>
      <c r="AJ1554">
        <v>50</v>
      </c>
      <c r="AK1554">
        <v>79.593000000000004</v>
      </c>
      <c r="AR1554">
        <v>57</v>
      </c>
      <c r="AS1554">
        <v>63.81</v>
      </c>
    </row>
    <row r="1555" spans="1:45" hidden="1" x14ac:dyDescent="0.3">
      <c r="A1555">
        <v>3308</v>
      </c>
      <c r="B1555">
        <v>1953</v>
      </c>
      <c r="C1555" s="1">
        <f t="shared" si="144"/>
        <v>71</v>
      </c>
      <c r="D1555" t="s">
        <v>47</v>
      </c>
      <c r="E1555" t="s">
        <v>22</v>
      </c>
      <c r="F1555" s="4" t="s">
        <v>29</v>
      </c>
      <c r="G1555" t="s">
        <v>29</v>
      </c>
      <c r="H1555" s="20">
        <v>35704</v>
      </c>
      <c r="I1555" s="2">
        <f t="shared" si="145"/>
        <v>35.704000000000001</v>
      </c>
      <c r="J1555" s="2"/>
      <c r="K1555" s="2">
        <v>1</v>
      </c>
      <c r="L1555" s="2">
        <v>1</v>
      </c>
      <c r="M1555" s="16">
        <f t="shared" si="146"/>
        <v>2</v>
      </c>
      <c r="N1555" s="7">
        <v>41699</v>
      </c>
      <c r="O1555" s="4">
        <f t="shared" si="147"/>
        <v>1</v>
      </c>
      <c r="P1555" s="3">
        <f t="shared" si="148"/>
        <v>41699</v>
      </c>
      <c r="Q1555" s="4" t="str" cm="1">
        <f t="array" ref="Q1555">_xlfn.TEXTSPLIT(N1555,"/")</f>
        <v>41699</v>
      </c>
      <c r="R1555" s="5"/>
      <c r="S1555" s="5"/>
      <c r="T1555" s="5" t="e">
        <f t="shared" si="149"/>
        <v>#NUM!</v>
      </c>
      <c r="U1555">
        <v>54</v>
      </c>
      <c r="V1555" s="14">
        <v>30</v>
      </c>
      <c r="W1555" s="14">
        <v>9</v>
      </c>
      <c r="X1555" s="14">
        <v>12</v>
      </c>
      <c r="Y1555" s="14">
        <v>2</v>
      </c>
      <c r="Z1555" s="14">
        <v>11</v>
      </c>
      <c r="AA1555" s="14">
        <v>30</v>
      </c>
      <c r="AB1555" s="2">
        <v>3</v>
      </c>
      <c r="AC1555" s="2">
        <v>2</v>
      </c>
      <c r="AD1555" s="2">
        <v>4</v>
      </c>
      <c r="AE1555" s="2">
        <v>4</v>
      </c>
      <c r="AF1555" s="2">
        <v>0</v>
      </c>
      <c r="AG1555" s="2">
        <v>0</v>
      </c>
      <c r="AH1555" s="16">
        <v>0</v>
      </c>
      <c r="AJ1555">
        <v>71</v>
      </c>
      <c r="AK1555">
        <v>77.61</v>
      </c>
      <c r="AR1555">
        <v>39</v>
      </c>
      <c r="AS1555">
        <v>14.795999999999999</v>
      </c>
    </row>
    <row r="1556" spans="1:45" hidden="1" x14ac:dyDescent="0.3">
      <c r="A1556">
        <v>3298</v>
      </c>
      <c r="B1556">
        <v>1957</v>
      </c>
      <c r="C1556" s="1">
        <f t="shared" si="144"/>
        <v>67</v>
      </c>
      <c r="D1556" t="s">
        <v>47</v>
      </c>
      <c r="E1556" t="s">
        <v>42</v>
      </c>
      <c r="F1556" s="4" t="s">
        <v>29</v>
      </c>
      <c r="G1556" t="s">
        <v>29</v>
      </c>
      <c r="H1556" s="20">
        <v>52973</v>
      </c>
      <c r="I1556" s="2">
        <f t="shared" si="145"/>
        <v>52.972999999999999</v>
      </c>
      <c r="J1556" s="2"/>
      <c r="K1556" s="2">
        <v>0</v>
      </c>
      <c r="L1556" s="2">
        <v>1</v>
      </c>
      <c r="M1556" s="16">
        <f t="shared" si="146"/>
        <v>1</v>
      </c>
      <c r="N1556" s="7">
        <v>41132</v>
      </c>
      <c r="O1556" s="4">
        <f t="shared" si="147"/>
        <v>1</v>
      </c>
      <c r="P1556" s="3">
        <f t="shared" si="148"/>
        <v>41132</v>
      </c>
      <c r="Q1556" s="4" t="str" cm="1">
        <f t="array" ref="Q1556">_xlfn.TEXTSPLIT(N1556,"/")</f>
        <v>41132</v>
      </c>
      <c r="R1556" s="5"/>
      <c r="S1556" s="5"/>
      <c r="T1556" s="5" t="e">
        <f t="shared" si="149"/>
        <v>#NUM!</v>
      </c>
      <c r="U1556">
        <v>92</v>
      </c>
      <c r="V1556" s="14">
        <v>856</v>
      </c>
      <c r="W1556" s="14">
        <v>0</v>
      </c>
      <c r="X1556" s="14">
        <v>76</v>
      </c>
      <c r="Y1556" s="14">
        <v>12</v>
      </c>
      <c r="Z1556" s="14">
        <v>9</v>
      </c>
      <c r="AA1556" s="14">
        <v>199</v>
      </c>
      <c r="AB1556" s="2">
        <v>7</v>
      </c>
      <c r="AC1556" s="2">
        <v>9</v>
      </c>
      <c r="AD1556" s="2">
        <v>9</v>
      </c>
      <c r="AE1556" s="2">
        <v>8</v>
      </c>
      <c r="AF1556" s="2">
        <v>0</v>
      </c>
      <c r="AG1556" s="2">
        <v>0</v>
      </c>
      <c r="AH1556" s="16">
        <v>0</v>
      </c>
      <c r="AJ1556">
        <v>34</v>
      </c>
      <c r="AK1556">
        <v>64.448999999999998</v>
      </c>
      <c r="AR1556">
        <v>41</v>
      </c>
      <c r="AS1556">
        <v>70.037999999999997</v>
      </c>
    </row>
    <row r="1557" spans="1:45" x14ac:dyDescent="0.3">
      <c r="A1557">
        <v>3286</v>
      </c>
      <c r="B1557">
        <v>1968</v>
      </c>
      <c r="C1557" s="1">
        <f t="shared" si="144"/>
        <v>56</v>
      </c>
      <c r="D1557" t="s">
        <v>25</v>
      </c>
      <c r="E1557" t="s">
        <v>34</v>
      </c>
      <c r="F1557" s="4" t="s">
        <v>23</v>
      </c>
      <c r="G1557" t="s">
        <v>23</v>
      </c>
      <c r="H1557" s="20">
        <v>26642</v>
      </c>
      <c r="I1557" s="2">
        <f t="shared" si="145"/>
        <v>26.641999999999999</v>
      </c>
      <c r="J1557" s="2"/>
      <c r="K1557" s="2">
        <v>1</v>
      </c>
      <c r="L1557" s="2">
        <v>0</v>
      </c>
      <c r="M1557" s="16">
        <f t="shared" si="146"/>
        <v>1</v>
      </c>
      <c r="N1557" s="7">
        <v>41642</v>
      </c>
      <c r="O1557" s="4">
        <f t="shared" si="147"/>
        <v>1</v>
      </c>
      <c r="P1557" s="3">
        <f t="shared" si="148"/>
        <v>41642</v>
      </c>
      <c r="Q1557" s="4" t="str" cm="1">
        <f t="array" ref="Q1557">_xlfn.TEXTSPLIT(N1557,"/")</f>
        <v>41642</v>
      </c>
      <c r="R1557" s="5"/>
      <c r="S1557" s="5"/>
      <c r="T1557" s="5" t="e">
        <f t="shared" si="149"/>
        <v>#NUM!</v>
      </c>
      <c r="U1557">
        <v>71</v>
      </c>
      <c r="V1557" s="14">
        <v>13</v>
      </c>
      <c r="W1557" s="14">
        <v>2</v>
      </c>
      <c r="X1557" s="14">
        <v>15</v>
      </c>
      <c r="Y1557" s="14">
        <v>2</v>
      </c>
      <c r="Z1557" s="14">
        <v>2</v>
      </c>
      <c r="AA1557" s="14">
        <v>8</v>
      </c>
      <c r="AB1557" s="2">
        <v>2</v>
      </c>
      <c r="AC1557" s="2">
        <v>2</v>
      </c>
      <c r="AD1557" s="2">
        <v>3</v>
      </c>
      <c r="AE1557" s="2">
        <v>6</v>
      </c>
      <c r="AF1557" s="2">
        <v>0</v>
      </c>
      <c r="AG1557" s="2">
        <v>0</v>
      </c>
      <c r="AH1557" s="16">
        <v>0</v>
      </c>
      <c r="AJ1557">
        <v>55</v>
      </c>
      <c r="AK1557">
        <v>44.377000000000002</v>
      </c>
      <c r="AR1557">
        <v>60</v>
      </c>
      <c r="AS1557">
        <v>80.123999999999995</v>
      </c>
    </row>
    <row r="1558" spans="1:45" x14ac:dyDescent="0.3">
      <c r="A1558">
        <v>3283</v>
      </c>
      <c r="B1558">
        <v>1973</v>
      </c>
      <c r="C1558" s="1">
        <f t="shared" si="144"/>
        <v>51</v>
      </c>
      <c r="D1558" t="s">
        <v>25</v>
      </c>
      <c r="E1558" t="s">
        <v>36</v>
      </c>
      <c r="F1558" s="4" t="s">
        <v>29</v>
      </c>
      <c r="G1558" t="s">
        <v>29</v>
      </c>
      <c r="H1558" s="20">
        <v>70932</v>
      </c>
      <c r="I1558" s="2">
        <f t="shared" si="145"/>
        <v>70.932000000000002</v>
      </c>
      <c r="J1558" s="2"/>
      <c r="K1558" s="2">
        <v>0</v>
      </c>
      <c r="L1558" s="2">
        <v>1</v>
      </c>
      <c r="M1558" s="16">
        <f t="shared" si="146"/>
        <v>1</v>
      </c>
      <c r="N1558" s="6" t="s">
        <v>249</v>
      </c>
      <c r="O1558" s="4">
        <f t="shared" si="147"/>
        <v>2</v>
      </c>
      <c r="P1558" s="3">
        <f t="shared" si="148"/>
        <v>41658</v>
      </c>
      <c r="Q1558" s="4" t="str" cm="1">
        <f t="array" ref="Q1558:S1558">_xlfn.TEXTSPLIT(N1558,"/")</f>
        <v>1</v>
      </c>
      <c r="R1558" s="4" t="str">
        <v>19</v>
      </c>
      <c r="S1558" s="4" t="str">
        <v>14</v>
      </c>
      <c r="T1558" s="5">
        <f t="shared" si="149"/>
        <v>41658</v>
      </c>
      <c r="U1558">
        <v>57</v>
      </c>
      <c r="V1558" s="14">
        <v>200</v>
      </c>
      <c r="W1558" s="14">
        <v>193</v>
      </c>
      <c r="X1558" s="14">
        <v>100</v>
      </c>
      <c r="Y1558" s="14">
        <v>46</v>
      </c>
      <c r="Z1558" s="14">
        <v>185</v>
      </c>
      <c r="AA1558" s="14">
        <v>185</v>
      </c>
      <c r="AB1558" s="2">
        <v>2</v>
      </c>
      <c r="AC1558" s="2">
        <v>6</v>
      </c>
      <c r="AD1558" s="2">
        <v>12</v>
      </c>
      <c r="AE1558" s="2">
        <v>3</v>
      </c>
      <c r="AF1558" s="2">
        <v>0</v>
      </c>
      <c r="AG1558" s="2">
        <v>0</v>
      </c>
      <c r="AH1558" s="16">
        <v>0</v>
      </c>
      <c r="AJ1558">
        <v>60</v>
      </c>
      <c r="AK1558">
        <v>77.436999999999998</v>
      </c>
      <c r="AR1558">
        <v>45</v>
      </c>
      <c r="AS1558">
        <v>70.44</v>
      </c>
    </row>
    <row r="1559" spans="1:45" x14ac:dyDescent="0.3">
      <c r="A1559">
        <v>3281</v>
      </c>
      <c r="B1559">
        <v>1961</v>
      </c>
      <c r="C1559" s="1">
        <f t="shared" si="144"/>
        <v>63</v>
      </c>
      <c r="D1559" t="s">
        <v>25</v>
      </c>
      <c r="E1559" t="s">
        <v>34</v>
      </c>
      <c r="F1559" s="4" t="s">
        <v>29</v>
      </c>
      <c r="G1559" t="s">
        <v>29</v>
      </c>
      <c r="H1559" s="20">
        <v>49154</v>
      </c>
      <c r="I1559" s="2">
        <f t="shared" si="145"/>
        <v>49.154000000000003</v>
      </c>
      <c r="J1559" s="2"/>
      <c r="K1559" s="2">
        <v>1</v>
      </c>
      <c r="L1559" s="2">
        <v>1</v>
      </c>
      <c r="M1559" s="16">
        <f t="shared" si="146"/>
        <v>2</v>
      </c>
      <c r="N1559" s="7">
        <v>41344</v>
      </c>
      <c r="O1559" s="4">
        <f t="shared" si="147"/>
        <v>1</v>
      </c>
      <c r="P1559" s="3">
        <f t="shared" si="148"/>
        <v>41344</v>
      </c>
      <c r="Q1559" s="4" t="str" cm="1">
        <f t="array" ref="Q1559">_xlfn.TEXTSPLIT(N1559,"/")</f>
        <v>41344</v>
      </c>
      <c r="R1559" s="5"/>
      <c r="S1559" s="5"/>
      <c r="T1559" s="5" t="e">
        <f t="shared" si="149"/>
        <v>#NUM!</v>
      </c>
      <c r="U1559">
        <v>69</v>
      </c>
      <c r="V1559" s="14">
        <v>206</v>
      </c>
      <c r="W1559" s="14">
        <v>10</v>
      </c>
      <c r="X1559" s="14">
        <v>67</v>
      </c>
      <c r="Y1559" s="14">
        <v>30</v>
      </c>
      <c r="Z1559" s="14">
        <v>27</v>
      </c>
      <c r="AA1559" s="14">
        <v>71</v>
      </c>
      <c r="AB1559" s="2">
        <v>6</v>
      </c>
      <c r="AC1559" s="2">
        <v>4</v>
      </c>
      <c r="AD1559" s="2">
        <v>8</v>
      </c>
      <c r="AE1559" s="2">
        <v>6</v>
      </c>
      <c r="AF1559" s="2">
        <v>0</v>
      </c>
      <c r="AG1559" s="2">
        <v>0</v>
      </c>
      <c r="AH1559" s="16">
        <v>0</v>
      </c>
      <c r="AJ1559">
        <v>72</v>
      </c>
      <c r="AK1559">
        <v>47.351999999999997</v>
      </c>
      <c r="AR1559">
        <v>50</v>
      </c>
      <c r="AS1559">
        <v>52.844999999999999</v>
      </c>
    </row>
    <row r="1560" spans="1:45" hidden="1" x14ac:dyDescent="0.3">
      <c r="A1560">
        <v>3277</v>
      </c>
      <c r="B1560">
        <v>1956</v>
      </c>
      <c r="C1560" s="1">
        <f t="shared" si="144"/>
        <v>68</v>
      </c>
      <c r="D1560" t="s">
        <v>25</v>
      </c>
      <c r="E1560" t="s">
        <v>22</v>
      </c>
      <c r="F1560" s="4" t="s">
        <v>23</v>
      </c>
      <c r="G1560" t="s">
        <v>23</v>
      </c>
      <c r="H1560" s="20">
        <v>49431</v>
      </c>
      <c r="I1560" s="2">
        <f t="shared" si="145"/>
        <v>49.430999999999997</v>
      </c>
      <c r="J1560" s="2"/>
      <c r="K1560" s="2">
        <v>0</v>
      </c>
      <c r="L1560" s="2">
        <v>1</v>
      </c>
      <c r="M1560" s="16">
        <f t="shared" si="146"/>
        <v>1</v>
      </c>
      <c r="N1560" s="7">
        <v>40976</v>
      </c>
      <c r="O1560" s="4">
        <f t="shared" si="147"/>
        <v>1</v>
      </c>
      <c r="P1560" s="3">
        <f t="shared" si="148"/>
        <v>40976</v>
      </c>
      <c r="Q1560" s="4" t="str" cm="1">
        <f t="array" ref="Q1560">_xlfn.TEXTSPLIT(N1560,"/")</f>
        <v>40976</v>
      </c>
      <c r="R1560" s="5"/>
      <c r="S1560" s="5"/>
      <c r="T1560" s="5" t="e">
        <f t="shared" si="149"/>
        <v>#NUM!</v>
      </c>
      <c r="U1560">
        <v>9</v>
      </c>
      <c r="V1560" s="14">
        <v>219</v>
      </c>
      <c r="W1560" s="14">
        <v>3</v>
      </c>
      <c r="X1560" s="14">
        <v>100</v>
      </c>
      <c r="Y1560" s="14">
        <v>26</v>
      </c>
      <c r="Z1560" s="14">
        <v>0</v>
      </c>
      <c r="AA1560" s="14">
        <v>17</v>
      </c>
      <c r="AB1560" s="2">
        <v>2</v>
      </c>
      <c r="AC1560" s="2">
        <v>7</v>
      </c>
      <c r="AD1560" s="2">
        <v>5</v>
      </c>
      <c r="AE1560" s="2">
        <v>8</v>
      </c>
      <c r="AF1560" s="2">
        <v>0</v>
      </c>
      <c r="AG1560" s="2">
        <v>0</v>
      </c>
      <c r="AH1560" s="16">
        <v>0</v>
      </c>
      <c r="AJ1560">
        <v>69</v>
      </c>
      <c r="AK1560">
        <v>53.103000000000002</v>
      </c>
      <c r="AR1560">
        <v>53</v>
      </c>
      <c r="AS1560">
        <v>67.536000000000001</v>
      </c>
    </row>
    <row r="1561" spans="1:45" x14ac:dyDescent="0.3">
      <c r="A1561">
        <v>3276</v>
      </c>
      <c r="B1561">
        <v>1977</v>
      </c>
      <c r="C1561" s="1">
        <f t="shared" si="144"/>
        <v>47</v>
      </c>
      <c r="D1561" t="s">
        <v>47</v>
      </c>
      <c r="E1561" t="s">
        <v>36</v>
      </c>
      <c r="F1561" s="4" t="s">
        <v>32</v>
      </c>
      <c r="G1561" t="s">
        <v>32</v>
      </c>
      <c r="H1561" s="20">
        <v>36301</v>
      </c>
      <c r="I1561" s="2">
        <f t="shared" si="145"/>
        <v>36.301000000000002</v>
      </c>
      <c r="J1561" s="2"/>
      <c r="K1561" s="2">
        <v>1</v>
      </c>
      <c r="L1561" s="2">
        <v>0</v>
      </c>
      <c r="M1561" s="16">
        <f t="shared" si="146"/>
        <v>1</v>
      </c>
      <c r="N1561" s="6" t="s">
        <v>221</v>
      </c>
      <c r="O1561" s="4">
        <f t="shared" si="147"/>
        <v>2</v>
      </c>
      <c r="P1561" s="3">
        <f t="shared" si="148"/>
        <v>41572</v>
      </c>
      <c r="Q1561" s="4" t="str" cm="1">
        <f t="array" ref="Q1561:S1561">_xlfn.TEXTSPLIT(N1561,"/")</f>
        <v>10</v>
      </c>
      <c r="R1561" s="4" t="str">
        <v>25</v>
      </c>
      <c r="S1561" s="4" t="str">
        <v>13</v>
      </c>
      <c r="T1561" s="5">
        <f t="shared" si="149"/>
        <v>41572</v>
      </c>
      <c r="U1561">
        <v>53</v>
      </c>
      <c r="V1561" s="14">
        <v>11</v>
      </c>
      <c r="W1561" s="14">
        <v>12</v>
      </c>
      <c r="X1561" s="14">
        <v>35</v>
      </c>
      <c r="Y1561" s="14">
        <v>3</v>
      </c>
      <c r="Z1561" s="14">
        <v>5</v>
      </c>
      <c r="AA1561" s="14">
        <v>12</v>
      </c>
      <c r="AB1561" s="2">
        <v>1</v>
      </c>
      <c r="AC1561" s="2">
        <v>3</v>
      </c>
      <c r="AD1561" s="2">
        <v>3</v>
      </c>
      <c r="AE1561" s="2">
        <v>7</v>
      </c>
      <c r="AF1561" s="2">
        <v>0</v>
      </c>
      <c r="AG1561" s="2">
        <v>0</v>
      </c>
      <c r="AH1561" s="16">
        <v>0</v>
      </c>
      <c r="AJ1561">
        <v>62</v>
      </c>
      <c r="AK1561">
        <v>46.524000000000001</v>
      </c>
      <c r="AR1561">
        <v>55</v>
      </c>
      <c r="AS1561">
        <v>69.674000000000007</v>
      </c>
    </row>
    <row r="1562" spans="1:45" x14ac:dyDescent="0.3">
      <c r="A1562">
        <v>3270</v>
      </c>
      <c r="B1562">
        <v>1979</v>
      </c>
      <c r="C1562" s="1">
        <f t="shared" si="144"/>
        <v>45</v>
      </c>
      <c r="D1562" t="s">
        <v>47</v>
      </c>
      <c r="E1562" t="s">
        <v>36</v>
      </c>
      <c r="F1562" s="4" t="s">
        <v>32</v>
      </c>
      <c r="G1562" t="s">
        <v>32</v>
      </c>
      <c r="H1562" s="20">
        <v>17117</v>
      </c>
      <c r="I1562" s="2">
        <f t="shared" si="145"/>
        <v>17.117000000000001</v>
      </c>
      <c r="J1562" s="2"/>
      <c r="K1562" s="2">
        <v>1</v>
      </c>
      <c r="L1562" s="2">
        <v>0</v>
      </c>
      <c r="M1562" s="16">
        <f t="shared" si="146"/>
        <v>1</v>
      </c>
      <c r="N1562" s="6" t="s">
        <v>230</v>
      </c>
      <c r="O1562" s="4">
        <f t="shared" si="147"/>
        <v>2</v>
      </c>
      <c r="P1562" s="3">
        <f t="shared" si="148"/>
        <v>41291</v>
      </c>
      <c r="Q1562" s="4" t="str" cm="1">
        <f t="array" ref="Q1562:S1562">_xlfn.TEXTSPLIT(N1562,"/")</f>
        <v>1</v>
      </c>
      <c r="R1562" s="4" t="str">
        <v>17</v>
      </c>
      <c r="S1562" s="4" t="str">
        <v>13</v>
      </c>
      <c r="T1562" s="5">
        <f t="shared" si="149"/>
        <v>41291</v>
      </c>
      <c r="U1562">
        <v>96</v>
      </c>
      <c r="V1562" s="14">
        <v>12</v>
      </c>
      <c r="W1562" s="14">
        <v>23</v>
      </c>
      <c r="X1562" s="14">
        <v>38</v>
      </c>
      <c r="Y1562" s="14">
        <v>30</v>
      </c>
      <c r="Z1562" s="14">
        <v>18</v>
      </c>
      <c r="AA1562" s="14">
        <v>7</v>
      </c>
      <c r="AB1562" s="2">
        <v>4</v>
      </c>
      <c r="AC1562" s="2">
        <v>3</v>
      </c>
      <c r="AD1562" s="2">
        <v>3</v>
      </c>
      <c r="AE1562" s="2">
        <v>9</v>
      </c>
      <c r="AF1562" s="2">
        <v>0</v>
      </c>
      <c r="AG1562" s="2">
        <v>0</v>
      </c>
      <c r="AH1562" s="16">
        <v>0</v>
      </c>
      <c r="AJ1562">
        <v>52</v>
      </c>
      <c r="AK1562">
        <v>71.819000000000003</v>
      </c>
      <c r="AR1562">
        <v>57</v>
      </c>
      <c r="AS1562">
        <v>49.618000000000002</v>
      </c>
    </row>
    <row r="1563" spans="1:45" x14ac:dyDescent="0.3">
      <c r="A1563">
        <v>3267</v>
      </c>
      <c r="B1563">
        <v>1964</v>
      </c>
      <c r="C1563" s="1">
        <f t="shared" si="144"/>
        <v>60</v>
      </c>
      <c r="D1563" t="s">
        <v>28</v>
      </c>
      <c r="E1563" t="s">
        <v>42</v>
      </c>
      <c r="F1563" s="4" t="s">
        <v>32</v>
      </c>
      <c r="G1563" t="s">
        <v>32</v>
      </c>
      <c r="H1563" s="20">
        <v>57288</v>
      </c>
      <c r="I1563" s="2">
        <f t="shared" si="145"/>
        <v>57.287999999999997</v>
      </c>
      <c r="J1563" s="2"/>
      <c r="K1563" s="2">
        <v>0</v>
      </c>
      <c r="L1563" s="2">
        <v>1</v>
      </c>
      <c r="M1563" s="16">
        <f t="shared" si="146"/>
        <v>1</v>
      </c>
      <c r="N1563" s="6" t="s">
        <v>78</v>
      </c>
      <c r="O1563" s="4">
        <f t="shared" si="147"/>
        <v>2</v>
      </c>
      <c r="P1563" s="3">
        <f t="shared" si="148"/>
        <v>41815</v>
      </c>
      <c r="Q1563" s="4" t="str" cm="1">
        <f t="array" ref="Q1563:S1563">_xlfn.TEXTSPLIT(N1563,"/")</f>
        <v>6</v>
      </c>
      <c r="R1563" s="4" t="str">
        <v>25</v>
      </c>
      <c r="S1563" s="4" t="str">
        <v>14</v>
      </c>
      <c r="T1563" s="5">
        <f t="shared" si="149"/>
        <v>41815</v>
      </c>
      <c r="U1563">
        <v>27</v>
      </c>
      <c r="V1563" s="14">
        <v>527</v>
      </c>
      <c r="W1563" s="14">
        <v>0</v>
      </c>
      <c r="X1563" s="14">
        <v>21</v>
      </c>
      <c r="Y1563" s="14">
        <v>0</v>
      </c>
      <c r="Z1563" s="14">
        <v>0</v>
      </c>
      <c r="AA1563" s="14">
        <v>60</v>
      </c>
      <c r="AB1563" s="2">
        <v>3</v>
      </c>
      <c r="AC1563" s="2">
        <v>8</v>
      </c>
      <c r="AD1563" s="2">
        <v>8</v>
      </c>
      <c r="AE1563" s="2">
        <v>6</v>
      </c>
      <c r="AF1563" s="2">
        <v>0</v>
      </c>
      <c r="AG1563" s="2">
        <v>0</v>
      </c>
      <c r="AH1563" s="16">
        <v>1</v>
      </c>
      <c r="AJ1563">
        <v>47</v>
      </c>
      <c r="AK1563">
        <v>50.2</v>
      </c>
      <c r="AR1563">
        <v>50</v>
      </c>
      <c r="AS1563">
        <v>26.228000000000002</v>
      </c>
    </row>
    <row r="1564" spans="1:45" x14ac:dyDescent="0.3">
      <c r="A1564">
        <v>3266</v>
      </c>
      <c r="B1564">
        <v>1965</v>
      </c>
      <c r="C1564" s="1">
        <f t="shared" si="144"/>
        <v>59</v>
      </c>
      <c r="D1564" t="s">
        <v>28</v>
      </c>
      <c r="E1564" t="s">
        <v>22</v>
      </c>
      <c r="F1564" s="4" t="s">
        <v>29</v>
      </c>
      <c r="G1564" t="s">
        <v>29</v>
      </c>
      <c r="H1564" s="20">
        <v>42523</v>
      </c>
      <c r="I1564" s="2">
        <f t="shared" si="145"/>
        <v>42.523000000000003</v>
      </c>
      <c r="J1564" s="2"/>
      <c r="K1564" s="2">
        <v>0</v>
      </c>
      <c r="L1564" s="2">
        <v>0</v>
      </c>
      <c r="M1564" s="16">
        <f t="shared" si="146"/>
        <v>0</v>
      </c>
      <c r="N1564" s="6" t="s">
        <v>406</v>
      </c>
      <c r="O1564" s="4">
        <f t="shared" si="147"/>
        <v>2</v>
      </c>
      <c r="P1564" s="3">
        <f t="shared" si="148"/>
        <v>41752</v>
      </c>
      <c r="Q1564" s="4" t="str" cm="1">
        <f t="array" ref="Q1564:S1564">_xlfn.TEXTSPLIT(N1564,"/")</f>
        <v>4</v>
      </c>
      <c r="R1564" s="4" t="str">
        <v>23</v>
      </c>
      <c r="S1564" s="4" t="str">
        <v>14</v>
      </c>
      <c r="T1564" s="5">
        <f t="shared" si="149"/>
        <v>41752</v>
      </c>
      <c r="U1564">
        <v>96</v>
      </c>
      <c r="V1564" s="14">
        <v>14</v>
      </c>
      <c r="W1564" s="14">
        <v>36</v>
      </c>
      <c r="X1564" s="14">
        <v>11</v>
      </c>
      <c r="Y1564" s="14">
        <v>3</v>
      </c>
      <c r="Z1564" s="14">
        <v>26</v>
      </c>
      <c r="AA1564" s="14">
        <v>35</v>
      </c>
      <c r="AB1564" s="2">
        <v>1</v>
      </c>
      <c r="AC1564" s="2">
        <v>1</v>
      </c>
      <c r="AD1564" s="2">
        <v>4</v>
      </c>
      <c r="AE1564" s="2">
        <v>2</v>
      </c>
      <c r="AF1564" s="2">
        <v>0</v>
      </c>
      <c r="AG1564" s="2">
        <v>0</v>
      </c>
      <c r="AH1564" s="16">
        <v>0</v>
      </c>
      <c r="AJ1564">
        <v>64</v>
      </c>
      <c r="AK1564">
        <v>61.18</v>
      </c>
      <c r="AR1564">
        <v>40</v>
      </c>
      <c r="AS1564">
        <v>36.262</v>
      </c>
    </row>
    <row r="1565" spans="1:45" x14ac:dyDescent="0.3">
      <c r="A1565">
        <v>3265</v>
      </c>
      <c r="B1565">
        <v>1960</v>
      </c>
      <c r="C1565" s="1">
        <f t="shared" si="144"/>
        <v>64</v>
      </c>
      <c r="D1565" t="s">
        <v>25</v>
      </c>
      <c r="E1565" t="s">
        <v>22</v>
      </c>
      <c r="F1565" s="4" t="s">
        <v>29</v>
      </c>
      <c r="G1565" t="s">
        <v>29</v>
      </c>
      <c r="H1565" s="20">
        <v>35701</v>
      </c>
      <c r="I1565" s="2">
        <f t="shared" si="145"/>
        <v>35.701000000000001</v>
      </c>
      <c r="J1565" s="2"/>
      <c r="K1565" s="2">
        <v>0</v>
      </c>
      <c r="L1565" s="2">
        <v>0</v>
      </c>
      <c r="M1565" s="16">
        <f t="shared" si="146"/>
        <v>0</v>
      </c>
      <c r="N1565" s="6" t="s">
        <v>179</v>
      </c>
      <c r="O1565" s="4">
        <f t="shared" si="147"/>
        <v>2</v>
      </c>
      <c r="P1565" s="3">
        <f t="shared" si="148"/>
        <v>41352</v>
      </c>
      <c r="Q1565" s="4" t="str" cm="1">
        <f t="array" ref="Q1565:S1565">_xlfn.TEXTSPLIT(N1565,"/")</f>
        <v>3</v>
      </c>
      <c r="R1565" s="4" t="str">
        <v>19</v>
      </c>
      <c r="S1565" s="4" t="str">
        <v>13</v>
      </c>
      <c r="T1565" s="5">
        <f t="shared" si="149"/>
        <v>41352</v>
      </c>
      <c r="U1565">
        <v>36</v>
      </c>
      <c r="V1565" s="14">
        <v>21</v>
      </c>
      <c r="W1565" s="14">
        <v>1</v>
      </c>
      <c r="X1565" s="14">
        <v>9</v>
      </c>
      <c r="Y1565" s="14">
        <v>7</v>
      </c>
      <c r="Z1565" s="14">
        <v>3</v>
      </c>
      <c r="AA1565" s="14">
        <v>5</v>
      </c>
      <c r="AB1565" s="2">
        <v>1</v>
      </c>
      <c r="AC1565" s="2">
        <v>1</v>
      </c>
      <c r="AD1565" s="2">
        <v>3</v>
      </c>
      <c r="AE1565" s="2">
        <v>6</v>
      </c>
      <c r="AF1565" s="2">
        <v>0</v>
      </c>
      <c r="AG1565" s="2">
        <v>0</v>
      </c>
      <c r="AH1565" s="16">
        <v>0</v>
      </c>
      <c r="AJ1565">
        <v>52</v>
      </c>
      <c r="AK1565">
        <v>74.290000000000006</v>
      </c>
      <c r="AR1565">
        <v>40</v>
      </c>
      <c r="AS1565">
        <v>92.491</v>
      </c>
    </row>
    <row r="1566" spans="1:45" x14ac:dyDescent="0.3">
      <c r="A1566">
        <v>3262</v>
      </c>
      <c r="B1566">
        <v>1959</v>
      </c>
      <c r="C1566" s="1">
        <f t="shared" si="144"/>
        <v>65</v>
      </c>
      <c r="D1566" t="s">
        <v>25</v>
      </c>
      <c r="E1566" t="s">
        <v>22</v>
      </c>
      <c r="F1566" s="4" t="s">
        <v>26</v>
      </c>
      <c r="G1566" t="s">
        <v>26</v>
      </c>
      <c r="H1566" s="20">
        <v>68281</v>
      </c>
      <c r="I1566" s="2">
        <f t="shared" si="145"/>
        <v>68.281000000000006</v>
      </c>
      <c r="J1566" s="2"/>
      <c r="K1566" s="2">
        <v>0</v>
      </c>
      <c r="L1566" s="2">
        <v>0</v>
      </c>
      <c r="M1566" s="16">
        <f t="shared" si="146"/>
        <v>0</v>
      </c>
      <c r="N1566" s="7">
        <v>41098</v>
      </c>
      <c r="O1566" s="4">
        <f t="shared" si="147"/>
        <v>1</v>
      </c>
      <c r="P1566" s="3">
        <f t="shared" si="148"/>
        <v>41098</v>
      </c>
      <c r="Q1566" s="4" t="str" cm="1">
        <f t="array" ref="Q1566">_xlfn.TEXTSPLIT(N1566,"/")</f>
        <v>41098</v>
      </c>
      <c r="R1566" s="5"/>
      <c r="S1566" s="5"/>
      <c r="T1566" s="5" t="e">
        <f t="shared" si="149"/>
        <v>#NUM!</v>
      </c>
      <c r="U1566">
        <v>31</v>
      </c>
      <c r="V1566" s="14">
        <v>995</v>
      </c>
      <c r="W1566" s="14">
        <v>112</v>
      </c>
      <c r="X1566" s="14">
        <v>417</v>
      </c>
      <c r="Y1566" s="14">
        <v>42</v>
      </c>
      <c r="Z1566" s="14">
        <v>48</v>
      </c>
      <c r="AA1566" s="14">
        <v>41</v>
      </c>
      <c r="AB1566" s="2">
        <v>1</v>
      </c>
      <c r="AC1566" s="2">
        <v>2</v>
      </c>
      <c r="AD1566" s="2">
        <v>13</v>
      </c>
      <c r="AE1566" s="2">
        <v>5</v>
      </c>
      <c r="AF1566" s="2">
        <v>1</v>
      </c>
      <c r="AG1566" s="2">
        <v>0</v>
      </c>
      <c r="AH1566" s="16">
        <v>0</v>
      </c>
      <c r="AJ1566">
        <v>33</v>
      </c>
      <c r="AK1566">
        <v>18.222000000000001</v>
      </c>
      <c r="AR1566">
        <v>48</v>
      </c>
      <c r="AS1566">
        <v>27.573</v>
      </c>
    </row>
    <row r="1567" spans="1:45" x14ac:dyDescent="0.3">
      <c r="A1567">
        <v>3254</v>
      </c>
      <c r="B1567">
        <v>1972</v>
      </c>
      <c r="C1567" s="1">
        <f t="shared" si="144"/>
        <v>52</v>
      </c>
      <c r="D1567" t="s">
        <v>25</v>
      </c>
      <c r="E1567" t="s">
        <v>22</v>
      </c>
      <c r="F1567" s="4" t="s">
        <v>29</v>
      </c>
      <c r="G1567" t="s">
        <v>29</v>
      </c>
      <c r="H1567" s="20">
        <v>70886</v>
      </c>
      <c r="I1567" s="2">
        <f t="shared" si="145"/>
        <v>70.885999999999996</v>
      </c>
      <c r="J1567" s="2"/>
      <c r="K1567" s="2">
        <v>1</v>
      </c>
      <c r="L1567" s="2">
        <v>0</v>
      </c>
      <c r="M1567" s="16">
        <f t="shared" si="146"/>
        <v>1</v>
      </c>
      <c r="N1567" s="6" t="s">
        <v>388</v>
      </c>
      <c r="O1567" s="4">
        <f t="shared" si="147"/>
        <v>2</v>
      </c>
      <c r="P1567" s="3">
        <f t="shared" si="148"/>
        <v>41561</v>
      </c>
      <c r="Q1567" s="4" t="str" cm="1">
        <f t="array" ref="Q1567:S1567">_xlfn.TEXTSPLIT(N1567,"/")</f>
        <v>10</v>
      </c>
      <c r="R1567" s="4" t="str">
        <v>14</v>
      </c>
      <c r="S1567" s="4" t="str">
        <v>13</v>
      </c>
      <c r="T1567" s="5">
        <f t="shared" si="149"/>
        <v>41561</v>
      </c>
      <c r="U1567">
        <v>65</v>
      </c>
      <c r="V1567" s="14">
        <v>407</v>
      </c>
      <c r="W1567" s="14">
        <v>70</v>
      </c>
      <c r="X1567" s="14">
        <v>239</v>
      </c>
      <c r="Y1567" s="14">
        <v>103</v>
      </c>
      <c r="Z1567" s="14">
        <v>88</v>
      </c>
      <c r="AA1567" s="14">
        <v>53</v>
      </c>
      <c r="AB1567" s="2">
        <v>1</v>
      </c>
      <c r="AC1567" s="2">
        <v>5</v>
      </c>
      <c r="AD1567" s="2">
        <v>4</v>
      </c>
      <c r="AE1567" s="2">
        <v>2</v>
      </c>
      <c r="AF1567" s="2">
        <v>0</v>
      </c>
      <c r="AG1567" s="2">
        <v>0</v>
      </c>
      <c r="AH1567" s="16">
        <v>0</v>
      </c>
      <c r="AJ1567">
        <v>50</v>
      </c>
      <c r="AK1567">
        <v>79.593000000000004</v>
      </c>
      <c r="AR1567">
        <v>45</v>
      </c>
      <c r="AS1567">
        <v>72.159000000000006</v>
      </c>
    </row>
    <row r="1568" spans="1:45" x14ac:dyDescent="0.3">
      <c r="A1568">
        <v>3233</v>
      </c>
      <c r="B1568">
        <v>1966</v>
      </c>
      <c r="C1568" s="1">
        <f t="shared" si="144"/>
        <v>58</v>
      </c>
      <c r="D1568" t="s">
        <v>47</v>
      </c>
      <c r="E1568" t="s">
        <v>34</v>
      </c>
      <c r="F1568" s="4" t="s">
        <v>29</v>
      </c>
      <c r="G1568" t="s">
        <v>29</v>
      </c>
      <c r="H1568" s="20">
        <v>62745</v>
      </c>
      <c r="I1568" s="2">
        <f t="shared" si="145"/>
        <v>62.744999999999997</v>
      </c>
      <c r="J1568" s="2"/>
      <c r="K1568" s="2">
        <v>0</v>
      </c>
      <c r="L1568" s="2">
        <v>1</v>
      </c>
      <c r="M1568" s="16">
        <f t="shared" si="146"/>
        <v>1</v>
      </c>
      <c r="N1568" s="6" t="s">
        <v>131</v>
      </c>
      <c r="O1568" s="4">
        <f t="shared" si="147"/>
        <v>2</v>
      </c>
      <c r="P1568" s="3">
        <f t="shared" si="148"/>
        <v>41356</v>
      </c>
      <c r="Q1568" s="4" t="str" cm="1">
        <f t="array" ref="Q1568:S1568">_xlfn.TEXTSPLIT(N1568,"/")</f>
        <v>3</v>
      </c>
      <c r="R1568" s="4" t="str">
        <v>23</v>
      </c>
      <c r="S1568" s="4" t="str">
        <v>13</v>
      </c>
      <c r="T1568" s="5">
        <f t="shared" si="149"/>
        <v>41356</v>
      </c>
      <c r="U1568">
        <v>89</v>
      </c>
      <c r="V1568" s="14">
        <v>562</v>
      </c>
      <c r="W1568" s="14">
        <v>21</v>
      </c>
      <c r="X1568" s="14">
        <v>464</v>
      </c>
      <c r="Y1568" s="14">
        <v>28</v>
      </c>
      <c r="Z1568" s="14">
        <v>10</v>
      </c>
      <c r="AA1568" s="14">
        <v>32</v>
      </c>
      <c r="AB1568" s="2">
        <v>3</v>
      </c>
      <c r="AC1568" s="2">
        <v>7</v>
      </c>
      <c r="AD1568" s="2">
        <v>11</v>
      </c>
      <c r="AE1568" s="2">
        <v>5</v>
      </c>
      <c r="AF1568" s="2">
        <v>0</v>
      </c>
      <c r="AG1568" s="2">
        <v>0</v>
      </c>
      <c r="AH1568" s="16">
        <v>0</v>
      </c>
      <c r="AJ1568">
        <v>37</v>
      </c>
      <c r="AK1568">
        <v>33.234999999999999</v>
      </c>
      <c r="AR1568">
        <v>65</v>
      </c>
      <c r="AS1568">
        <v>50.728999999999999</v>
      </c>
    </row>
    <row r="1569" spans="1:45" x14ac:dyDescent="0.3">
      <c r="A1569">
        <v>3231</v>
      </c>
      <c r="B1569">
        <v>1974</v>
      </c>
      <c r="C1569" s="1">
        <f t="shared" si="144"/>
        <v>50</v>
      </c>
      <c r="D1569" t="s">
        <v>31</v>
      </c>
      <c r="E1569" t="s">
        <v>22</v>
      </c>
      <c r="F1569" s="4" t="s">
        <v>29</v>
      </c>
      <c r="G1569" t="s">
        <v>29</v>
      </c>
      <c r="H1569" s="20">
        <v>37971</v>
      </c>
      <c r="I1569" s="2">
        <f t="shared" si="145"/>
        <v>37.970999999999997</v>
      </c>
      <c r="J1569" s="2"/>
      <c r="K1569" s="2">
        <v>1</v>
      </c>
      <c r="L1569" s="2">
        <v>0</v>
      </c>
      <c r="M1569" s="16">
        <f t="shared" si="146"/>
        <v>1</v>
      </c>
      <c r="N1569" s="6" t="s">
        <v>173</v>
      </c>
      <c r="O1569" s="4">
        <f t="shared" si="147"/>
        <v>2</v>
      </c>
      <c r="P1569" s="3">
        <f t="shared" si="148"/>
        <v>41603</v>
      </c>
      <c r="Q1569" s="4" t="str" cm="1">
        <f t="array" ref="Q1569:S1569">_xlfn.TEXTSPLIT(N1569,"/")</f>
        <v>11</v>
      </c>
      <c r="R1569" s="4" t="str">
        <v>25</v>
      </c>
      <c r="S1569" s="4" t="str">
        <v>13</v>
      </c>
      <c r="T1569" s="5">
        <f t="shared" si="149"/>
        <v>41603</v>
      </c>
      <c r="U1569">
        <v>97</v>
      </c>
      <c r="V1569" s="14">
        <v>5</v>
      </c>
      <c r="W1569" s="14">
        <v>4</v>
      </c>
      <c r="X1569" s="14">
        <v>10</v>
      </c>
      <c r="Y1569" s="14">
        <v>2</v>
      </c>
      <c r="Z1569" s="14">
        <v>2</v>
      </c>
      <c r="AA1569" s="14">
        <v>7</v>
      </c>
      <c r="AB1569" s="2">
        <v>1</v>
      </c>
      <c r="AC1569" s="2">
        <v>1</v>
      </c>
      <c r="AD1569" s="2">
        <v>3</v>
      </c>
      <c r="AE1569" s="2">
        <v>8</v>
      </c>
      <c r="AF1569" s="2">
        <v>0</v>
      </c>
      <c r="AG1569" s="2">
        <v>0</v>
      </c>
      <c r="AH1569" s="16">
        <v>0</v>
      </c>
      <c r="AJ1569">
        <v>49</v>
      </c>
      <c r="AK1569">
        <v>44.392000000000003</v>
      </c>
      <c r="AR1569">
        <v>36</v>
      </c>
      <c r="AS1569">
        <v>42</v>
      </c>
    </row>
    <row r="1570" spans="1:45" x14ac:dyDescent="0.3">
      <c r="A1570">
        <v>3225</v>
      </c>
      <c r="B1570">
        <v>1985</v>
      </c>
      <c r="C1570" s="1">
        <f t="shared" si="144"/>
        <v>39</v>
      </c>
      <c r="D1570" t="s">
        <v>25</v>
      </c>
      <c r="E1570" t="s">
        <v>42</v>
      </c>
      <c r="F1570" s="4" t="s">
        <v>29</v>
      </c>
      <c r="G1570" t="s">
        <v>29</v>
      </c>
      <c r="H1570" s="20">
        <v>42207</v>
      </c>
      <c r="I1570" s="2">
        <f t="shared" si="145"/>
        <v>42.207000000000001</v>
      </c>
      <c r="J1570" s="2"/>
      <c r="K1570" s="2">
        <v>1</v>
      </c>
      <c r="L1570" s="2">
        <v>0</v>
      </c>
      <c r="M1570" s="16">
        <f t="shared" si="146"/>
        <v>1</v>
      </c>
      <c r="N1570" s="7">
        <v>41278</v>
      </c>
      <c r="O1570" s="4">
        <f t="shared" si="147"/>
        <v>1</v>
      </c>
      <c r="P1570" s="3">
        <f t="shared" si="148"/>
        <v>41278</v>
      </c>
      <c r="Q1570" s="4" t="str" cm="1">
        <f t="array" ref="Q1570">_xlfn.TEXTSPLIT(N1570,"/")</f>
        <v>41278</v>
      </c>
      <c r="R1570" s="5"/>
      <c r="S1570" s="5"/>
      <c r="T1570" s="5" t="e">
        <f t="shared" si="149"/>
        <v>#NUM!</v>
      </c>
      <c r="U1570">
        <v>71</v>
      </c>
      <c r="V1570" s="14">
        <v>116</v>
      </c>
      <c r="W1570" s="14">
        <v>11</v>
      </c>
      <c r="X1570" s="14">
        <v>72</v>
      </c>
      <c r="Y1570" s="14">
        <v>3</v>
      </c>
      <c r="Z1570" s="14">
        <v>17</v>
      </c>
      <c r="AA1570" s="14">
        <v>46</v>
      </c>
      <c r="AB1570" s="2">
        <v>4</v>
      </c>
      <c r="AC1570" s="2">
        <v>4</v>
      </c>
      <c r="AD1570" s="2">
        <v>5</v>
      </c>
      <c r="AE1570" s="2">
        <v>6</v>
      </c>
      <c r="AF1570" s="2">
        <v>1</v>
      </c>
      <c r="AG1570" s="2">
        <v>0</v>
      </c>
      <c r="AH1570" s="16">
        <v>1</v>
      </c>
      <c r="AJ1570">
        <v>37</v>
      </c>
      <c r="AK1570">
        <v>80.91</v>
      </c>
      <c r="AR1570">
        <v>53</v>
      </c>
      <c r="AS1570">
        <v>13.26</v>
      </c>
    </row>
    <row r="1571" spans="1:45" x14ac:dyDescent="0.3">
      <c r="A1571">
        <v>3220</v>
      </c>
      <c r="B1571">
        <v>1984</v>
      </c>
      <c r="C1571" s="1">
        <f t="shared" si="144"/>
        <v>40</v>
      </c>
      <c r="D1571" t="s">
        <v>38</v>
      </c>
      <c r="E1571" t="s">
        <v>22</v>
      </c>
      <c r="F1571" s="4" t="s">
        <v>29</v>
      </c>
      <c r="G1571" t="s">
        <v>29</v>
      </c>
      <c r="H1571" s="20">
        <v>39922</v>
      </c>
      <c r="I1571" s="2">
        <f t="shared" si="145"/>
        <v>39.921999999999997</v>
      </c>
      <c r="J1571" s="2"/>
      <c r="K1571" s="2">
        <v>1</v>
      </c>
      <c r="L1571" s="2">
        <v>0</v>
      </c>
      <c r="M1571" s="16">
        <f t="shared" si="146"/>
        <v>1</v>
      </c>
      <c r="N1571" s="6" t="s">
        <v>61</v>
      </c>
      <c r="O1571" s="4">
        <f t="shared" si="147"/>
        <v>2</v>
      </c>
      <c r="P1571" s="3">
        <f t="shared" si="148"/>
        <v>41319</v>
      </c>
      <c r="Q1571" s="4" t="str" cm="1">
        <f t="array" ref="Q1571:S1571">_xlfn.TEXTSPLIT(N1571,"/")</f>
        <v>2</v>
      </c>
      <c r="R1571" s="4" t="str">
        <v>14</v>
      </c>
      <c r="S1571" s="4" t="str">
        <v>13</v>
      </c>
      <c r="T1571" s="5">
        <f t="shared" si="149"/>
        <v>41319</v>
      </c>
      <c r="U1571">
        <v>30</v>
      </c>
      <c r="V1571" s="14">
        <v>29</v>
      </c>
      <c r="W1571" s="14">
        <v>12</v>
      </c>
      <c r="X1571" s="14">
        <v>59</v>
      </c>
      <c r="Y1571" s="14">
        <v>19</v>
      </c>
      <c r="Z1571" s="14">
        <v>1</v>
      </c>
      <c r="AA1571" s="14">
        <v>36</v>
      </c>
      <c r="AB1571" s="2">
        <v>2</v>
      </c>
      <c r="AC1571" s="2">
        <v>3</v>
      </c>
      <c r="AD1571" s="2">
        <v>4</v>
      </c>
      <c r="AE1571" s="2">
        <v>8</v>
      </c>
      <c r="AF1571" s="2">
        <v>0</v>
      </c>
      <c r="AG1571" s="2">
        <v>0</v>
      </c>
      <c r="AH1571" s="16">
        <v>0</v>
      </c>
      <c r="AJ1571">
        <v>53</v>
      </c>
      <c r="AK1571">
        <v>44.802</v>
      </c>
      <c r="AR1571">
        <v>57</v>
      </c>
      <c r="AS1571">
        <v>48.877000000000002</v>
      </c>
    </row>
    <row r="1572" spans="1:45" x14ac:dyDescent="0.3">
      <c r="A1572">
        <v>3202</v>
      </c>
      <c r="B1572">
        <v>1988</v>
      </c>
      <c r="C1572" s="1">
        <f t="shared" si="144"/>
        <v>36</v>
      </c>
      <c r="D1572" t="s">
        <v>47</v>
      </c>
      <c r="E1572" t="s">
        <v>34</v>
      </c>
      <c r="F1572" s="4" t="s">
        <v>29</v>
      </c>
      <c r="G1572" t="s">
        <v>29</v>
      </c>
      <c r="H1572" s="20">
        <v>51563</v>
      </c>
      <c r="I1572" s="2">
        <f t="shared" si="145"/>
        <v>51.563000000000002</v>
      </c>
      <c r="J1572" s="2"/>
      <c r="K1572" s="2">
        <v>0</v>
      </c>
      <c r="L1572" s="2">
        <v>0</v>
      </c>
      <c r="M1572" s="16">
        <f t="shared" si="146"/>
        <v>0</v>
      </c>
      <c r="N1572" s="7">
        <v>40918</v>
      </c>
      <c r="O1572" s="4">
        <f t="shared" si="147"/>
        <v>1</v>
      </c>
      <c r="P1572" s="3">
        <f t="shared" si="148"/>
        <v>40918</v>
      </c>
      <c r="Q1572" s="4" t="str" cm="1">
        <f t="array" ref="Q1572">_xlfn.TEXTSPLIT(N1572,"/")</f>
        <v>40918</v>
      </c>
      <c r="R1572" s="5"/>
      <c r="S1572" s="5"/>
      <c r="T1572" s="5" t="e">
        <f t="shared" si="149"/>
        <v>#NUM!</v>
      </c>
      <c r="U1572">
        <v>60</v>
      </c>
      <c r="V1572" s="14">
        <v>1166</v>
      </c>
      <c r="W1572" s="14">
        <v>0</v>
      </c>
      <c r="X1572" s="14">
        <v>48</v>
      </c>
      <c r="Y1572" s="14">
        <v>0</v>
      </c>
      <c r="Z1572" s="14">
        <v>0</v>
      </c>
      <c r="AA1572" s="14">
        <v>36</v>
      </c>
      <c r="AB1572" s="2">
        <v>1</v>
      </c>
      <c r="AC1572" s="2">
        <v>4</v>
      </c>
      <c r="AD1572" s="2">
        <v>10</v>
      </c>
      <c r="AE1572" s="2">
        <v>8</v>
      </c>
      <c r="AF1572" s="2">
        <v>0</v>
      </c>
      <c r="AG1572" s="2">
        <v>0</v>
      </c>
      <c r="AH1572" s="16">
        <v>2</v>
      </c>
      <c r="AJ1572">
        <v>73</v>
      </c>
      <c r="AK1572">
        <v>59.292000000000002</v>
      </c>
      <c r="AR1572">
        <v>51</v>
      </c>
      <c r="AS1572">
        <v>22.062999999999999</v>
      </c>
    </row>
    <row r="1573" spans="1:45" x14ac:dyDescent="0.3">
      <c r="A1573">
        <v>3197</v>
      </c>
      <c r="B1573">
        <v>1981</v>
      </c>
      <c r="C1573" s="1">
        <f t="shared" si="144"/>
        <v>43</v>
      </c>
      <c r="D1573" t="s">
        <v>25</v>
      </c>
      <c r="E1573" t="s">
        <v>22</v>
      </c>
      <c r="F1573" s="4" t="s">
        <v>29</v>
      </c>
      <c r="G1573" t="s">
        <v>29</v>
      </c>
      <c r="H1573" s="20">
        <v>77353</v>
      </c>
      <c r="I1573" s="2">
        <f t="shared" si="145"/>
        <v>77.352999999999994</v>
      </c>
      <c r="J1573" s="2"/>
      <c r="K1573" s="2">
        <v>0</v>
      </c>
      <c r="L1573" s="2">
        <v>1</v>
      </c>
      <c r="M1573" s="16">
        <f t="shared" si="146"/>
        <v>1</v>
      </c>
      <c r="N1573" s="6" t="s">
        <v>96</v>
      </c>
      <c r="O1573" s="4">
        <f t="shared" si="147"/>
        <v>2</v>
      </c>
      <c r="P1573" s="3">
        <f t="shared" si="148"/>
        <v>41624</v>
      </c>
      <c r="Q1573" s="4" t="str" cm="1">
        <f t="array" ref="Q1573:S1573">_xlfn.TEXTSPLIT(N1573,"/")</f>
        <v>12</v>
      </c>
      <c r="R1573" s="4" t="str">
        <v>16</v>
      </c>
      <c r="S1573" s="4" t="str">
        <v>13</v>
      </c>
      <c r="T1573" s="5">
        <f t="shared" si="149"/>
        <v>41624</v>
      </c>
      <c r="U1573">
        <v>38</v>
      </c>
      <c r="V1573" s="14">
        <v>275</v>
      </c>
      <c r="W1573" s="14">
        <v>59</v>
      </c>
      <c r="X1573" s="14">
        <v>107</v>
      </c>
      <c r="Y1573" s="14">
        <v>69</v>
      </c>
      <c r="Z1573" s="14">
        <v>101</v>
      </c>
      <c r="AA1573" s="14">
        <v>59</v>
      </c>
      <c r="AB1573" s="2">
        <v>2</v>
      </c>
      <c r="AC1573" s="2">
        <v>6</v>
      </c>
      <c r="AD1573" s="2">
        <v>8</v>
      </c>
      <c r="AE1573" s="2">
        <v>4</v>
      </c>
      <c r="AF1573" s="2">
        <v>0</v>
      </c>
      <c r="AG1573" s="2">
        <v>0</v>
      </c>
      <c r="AH1573" s="16">
        <v>0</v>
      </c>
      <c r="AJ1573">
        <v>67</v>
      </c>
      <c r="AK1573">
        <v>46.984000000000002</v>
      </c>
      <c r="AR1573">
        <v>39</v>
      </c>
      <c r="AS1573">
        <v>73.355999999999995</v>
      </c>
    </row>
    <row r="1574" spans="1:45" x14ac:dyDescent="0.3">
      <c r="A1574">
        <v>3194</v>
      </c>
      <c r="B1574">
        <v>1975</v>
      </c>
      <c r="C1574" s="1">
        <f t="shared" si="144"/>
        <v>49</v>
      </c>
      <c r="D1574" t="s">
        <v>28</v>
      </c>
      <c r="E1574" t="s">
        <v>34</v>
      </c>
      <c r="F1574" s="4" t="s">
        <v>26</v>
      </c>
      <c r="G1574" t="s">
        <v>26</v>
      </c>
      <c r="H1574" s="20">
        <v>71466</v>
      </c>
      <c r="I1574" s="2">
        <f t="shared" si="145"/>
        <v>71.465999999999994</v>
      </c>
      <c r="J1574" s="2"/>
      <c r="K1574" s="2">
        <v>0</v>
      </c>
      <c r="L1574" s="2">
        <v>0</v>
      </c>
      <c r="M1574" s="16">
        <f t="shared" si="146"/>
        <v>0</v>
      </c>
      <c r="N1574" s="7">
        <v>41763</v>
      </c>
      <c r="O1574" s="4">
        <f t="shared" si="147"/>
        <v>1</v>
      </c>
      <c r="P1574" s="3">
        <f t="shared" si="148"/>
        <v>41763</v>
      </c>
      <c r="Q1574" s="4" t="str" cm="1">
        <f t="array" ref="Q1574">_xlfn.TEXTSPLIT(N1574,"/")</f>
        <v>41763</v>
      </c>
      <c r="R1574" s="5"/>
      <c r="S1574" s="5"/>
      <c r="T1574" s="5" t="e">
        <f t="shared" si="149"/>
        <v>#NUM!</v>
      </c>
      <c r="U1574">
        <v>86</v>
      </c>
      <c r="V1574" s="14">
        <v>412</v>
      </c>
      <c r="W1574" s="14">
        <v>12</v>
      </c>
      <c r="X1574" s="14">
        <v>546</v>
      </c>
      <c r="Y1574" s="14">
        <v>78</v>
      </c>
      <c r="Z1574" s="14">
        <v>182</v>
      </c>
      <c r="AA1574" s="14">
        <v>0</v>
      </c>
      <c r="AB1574" s="2">
        <v>1</v>
      </c>
      <c r="AC1574" s="2">
        <v>4</v>
      </c>
      <c r="AD1574" s="2">
        <v>10</v>
      </c>
      <c r="AE1574" s="2">
        <v>1</v>
      </c>
      <c r="AF1574" s="2">
        <v>0</v>
      </c>
      <c r="AG1574" s="2">
        <v>0</v>
      </c>
      <c r="AH1574" s="16">
        <v>0</v>
      </c>
      <c r="AJ1574">
        <v>43</v>
      </c>
      <c r="AK1574">
        <v>14.515000000000001</v>
      </c>
      <c r="AR1574">
        <v>59</v>
      </c>
      <c r="AS1574">
        <v>81.245999999999995</v>
      </c>
    </row>
    <row r="1575" spans="1:45" x14ac:dyDescent="0.3">
      <c r="A1575">
        <v>3182</v>
      </c>
      <c r="B1575">
        <v>1974</v>
      </c>
      <c r="C1575" s="1">
        <f t="shared" si="144"/>
        <v>50</v>
      </c>
      <c r="D1575" t="s">
        <v>40</v>
      </c>
      <c r="E1575" t="s">
        <v>34</v>
      </c>
      <c r="F1575" s="4" t="s">
        <v>26</v>
      </c>
      <c r="G1575" t="s">
        <v>26</v>
      </c>
      <c r="H1575" s="20">
        <v>46854</v>
      </c>
      <c r="I1575" s="2">
        <f t="shared" si="145"/>
        <v>46.853999999999999</v>
      </c>
      <c r="J1575" s="2"/>
      <c r="K1575" s="2">
        <v>1</v>
      </c>
      <c r="L1575" s="2">
        <v>1</v>
      </c>
      <c r="M1575" s="16">
        <f t="shared" si="146"/>
        <v>2</v>
      </c>
      <c r="N1575" s="6" t="s">
        <v>113</v>
      </c>
      <c r="O1575" s="4">
        <f t="shared" si="147"/>
        <v>2</v>
      </c>
      <c r="P1575" s="3">
        <f t="shared" si="148"/>
        <v>41729</v>
      </c>
      <c r="Q1575" s="4" t="str" cm="1">
        <f t="array" ref="Q1575:S1575">_xlfn.TEXTSPLIT(N1575,"/")</f>
        <v>3</v>
      </c>
      <c r="R1575" s="4" t="str">
        <v>31</v>
      </c>
      <c r="S1575" s="4" t="str">
        <v>14</v>
      </c>
      <c r="T1575" s="5">
        <f t="shared" si="149"/>
        <v>41729</v>
      </c>
      <c r="U1575">
        <v>81</v>
      </c>
      <c r="V1575" s="14">
        <v>96</v>
      </c>
      <c r="W1575" s="14">
        <v>1</v>
      </c>
      <c r="X1575" s="14">
        <v>79</v>
      </c>
      <c r="Y1575" s="14">
        <v>7</v>
      </c>
      <c r="Z1575" s="14">
        <v>1</v>
      </c>
      <c r="AA1575" s="14">
        <v>79</v>
      </c>
      <c r="AB1575" s="2">
        <v>6</v>
      </c>
      <c r="AC1575" s="2">
        <v>5</v>
      </c>
      <c r="AD1575" s="2">
        <v>3</v>
      </c>
      <c r="AE1575" s="2">
        <v>8</v>
      </c>
      <c r="AF1575" s="2">
        <v>1</v>
      </c>
      <c r="AG1575" s="2">
        <v>0</v>
      </c>
      <c r="AH1575" s="16">
        <v>1</v>
      </c>
      <c r="AJ1575">
        <v>31</v>
      </c>
      <c r="AK1575">
        <v>34.935000000000002</v>
      </c>
      <c r="AR1575">
        <v>63</v>
      </c>
      <c r="AS1575">
        <v>17.143999999999998</v>
      </c>
    </row>
    <row r="1576" spans="1:45" x14ac:dyDescent="0.3">
      <c r="A1576">
        <v>3179</v>
      </c>
      <c r="B1576">
        <v>1981</v>
      </c>
      <c r="C1576" s="1">
        <f t="shared" si="144"/>
        <v>43</v>
      </c>
      <c r="D1576" t="s">
        <v>25</v>
      </c>
      <c r="E1576" t="s">
        <v>22</v>
      </c>
      <c r="F1576" s="4" t="s">
        <v>26</v>
      </c>
      <c r="G1576" t="s">
        <v>26</v>
      </c>
      <c r="H1576" s="20">
        <v>81741</v>
      </c>
      <c r="I1576" s="2">
        <f t="shared" si="145"/>
        <v>81.741</v>
      </c>
      <c r="J1576" s="2"/>
      <c r="K1576" s="2">
        <v>0</v>
      </c>
      <c r="L1576" s="2">
        <v>0</v>
      </c>
      <c r="M1576" s="16">
        <f t="shared" si="146"/>
        <v>0</v>
      </c>
      <c r="N1576" s="6" t="s">
        <v>177</v>
      </c>
      <c r="O1576" s="4">
        <f t="shared" si="147"/>
        <v>2</v>
      </c>
      <c r="P1576" s="3">
        <f t="shared" si="148"/>
        <v>41441</v>
      </c>
      <c r="Q1576" s="4" t="str" cm="1">
        <f t="array" ref="Q1576:S1576">_xlfn.TEXTSPLIT(N1576,"/")</f>
        <v>6</v>
      </c>
      <c r="R1576" s="4" t="str">
        <v>16</v>
      </c>
      <c r="S1576" s="4" t="str">
        <v>13</v>
      </c>
      <c r="T1576" s="5">
        <f t="shared" si="149"/>
        <v>41441</v>
      </c>
      <c r="U1576">
        <v>75</v>
      </c>
      <c r="V1576" s="14">
        <v>249</v>
      </c>
      <c r="W1576" s="14">
        <v>153</v>
      </c>
      <c r="X1576" s="14">
        <v>940</v>
      </c>
      <c r="Y1576" s="14">
        <v>58</v>
      </c>
      <c r="Z1576" s="14">
        <v>134</v>
      </c>
      <c r="AA1576" s="14">
        <v>38</v>
      </c>
      <c r="AB1576" s="2">
        <v>0</v>
      </c>
      <c r="AC1576" s="2">
        <v>6</v>
      </c>
      <c r="AD1576" s="2">
        <v>7</v>
      </c>
      <c r="AE1576" s="2">
        <v>2</v>
      </c>
      <c r="AF1576" s="2">
        <v>0</v>
      </c>
      <c r="AG1576" s="2">
        <v>0</v>
      </c>
      <c r="AH1576" s="16">
        <v>0</v>
      </c>
      <c r="AJ1576">
        <v>45</v>
      </c>
      <c r="AK1576">
        <v>38.701999999999998</v>
      </c>
      <c r="AR1576">
        <v>56</v>
      </c>
      <c r="AS1576">
        <v>52.569000000000003</v>
      </c>
    </row>
    <row r="1577" spans="1:45" x14ac:dyDescent="0.3">
      <c r="A1577">
        <v>3174</v>
      </c>
      <c r="B1577">
        <v>1960</v>
      </c>
      <c r="C1577" s="1">
        <f t="shared" si="144"/>
        <v>64</v>
      </c>
      <c r="D1577" t="s">
        <v>25</v>
      </c>
      <c r="E1577" t="s">
        <v>22</v>
      </c>
      <c r="F1577" s="4" t="s">
        <v>32</v>
      </c>
      <c r="G1577" t="s">
        <v>32</v>
      </c>
      <c r="H1577" s="20">
        <v>87771</v>
      </c>
      <c r="I1577" s="2">
        <f t="shared" si="145"/>
        <v>87.771000000000001</v>
      </c>
      <c r="J1577" s="2"/>
      <c r="K1577" s="2">
        <v>0</v>
      </c>
      <c r="L1577" s="2">
        <v>1</v>
      </c>
      <c r="M1577" s="16">
        <f t="shared" si="146"/>
        <v>1</v>
      </c>
      <c r="N1577" s="6" t="s">
        <v>286</v>
      </c>
      <c r="O1577" s="4">
        <f t="shared" si="147"/>
        <v>2</v>
      </c>
      <c r="P1577" s="3">
        <f t="shared" si="148"/>
        <v>41416</v>
      </c>
      <c r="Q1577" s="4" t="str" cm="1">
        <f t="array" ref="Q1577:S1577">_xlfn.TEXTSPLIT(N1577,"/")</f>
        <v>5</v>
      </c>
      <c r="R1577" s="4" t="str">
        <v>22</v>
      </c>
      <c r="S1577" s="4" t="str">
        <v>13</v>
      </c>
      <c r="T1577" s="5">
        <f t="shared" si="149"/>
        <v>41416</v>
      </c>
      <c r="U1577">
        <v>61</v>
      </c>
      <c r="V1577" s="14">
        <v>1492</v>
      </c>
      <c r="W1577" s="14">
        <v>38</v>
      </c>
      <c r="X1577" s="14">
        <v>287</v>
      </c>
      <c r="Y1577" s="14">
        <v>50</v>
      </c>
      <c r="Z1577" s="14">
        <v>57</v>
      </c>
      <c r="AA1577" s="14">
        <v>33</v>
      </c>
      <c r="AB1577" s="2">
        <v>1</v>
      </c>
      <c r="AC1577" s="2">
        <v>5</v>
      </c>
      <c r="AD1577" s="2">
        <v>4</v>
      </c>
      <c r="AE1577" s="2">
        <v>6</v>
      </c>
      <c r="AF1577" s="2">
        <v>1</v>
      </c>
      <c r="AG1577" s="2">
        <v>0</v>
      </c>
      <c r="AH1577" s="16">
        <v>4</v>
      </c>
      <c r="AJ1577">
        <v>33</v>
      </c>
      <c r="AK1577">
        <v>16.184999999999999</v>
      </c>
      <c r="AR1577">
        <v>50</v>
      </c>
      <c r="AS1577">
        <v>85.843999999999994</v>
      </c>
    </row>
    <row r="1578" spans="1:45" hidden="1" x14ac:dyDescent="0.3">
      <c r="A1578">
        <v>3170</v>
      </c>
      <c r="B1578">
        <v>1958</v>
      </c>
      <c r="C1578" s="1">
        <f t="shared" si="144"/>
        <v>66</v>
      </c>
      <c r="D1578" t="s">
        <v>25</v>
      </c>
      <c r="E1578" t="s">
        <v>42</v>
      </c>
      <c r="F1578" s="4" t="s">
        <v>32</v>
      </c>
      <c r="G1578" t="s">
        <v>32</v>
      </c>
      <c r="H1578" s="20">
        <v>68148</v>
      </c>
      <c r="I1578" s="2">
        <f t="shared" si="145"/>
        <v>68.147999999999996</v>
      </c>
      <c r="J1578" s="2"/>
      <c r="K1578" s="2">
        <v>0</v>
      </c>
      <c r="L1578" s="2">
        <v>0</v>
      </c>
      <c r="M1578" s="16">
        <f t="shared" si="146"/>
        <v>0</v>
      </c>
      <c r="N1578" s="6" t="s">
        <v>70</v>
      </c>
      <c r="O1578" s="4">
        <f t="shared" si="147"/>
        <v>2</v>
      </c>
      <c r="P1578" s="3">
        <f t="shared" si="148"/>
        <v>41517</v>
      </c>
      <c r="Q1578" s="4" t="str" cm="1">
        <f t="array" ref="Q1578:S1578">_xlfn.TEXTSPLIT(N1578,"/")</f>
        <v>8</v>
      </c>
      <c r="R1578" s="4" t="str">
        <v>31</v>
      </c>
      <c r="S1578" s="4" t="str">
        <v>13</v>
      </c>
      <c r="T1578" s="5">
        <f t="shared" si="149"/>
        <v>41517</v>
      </c>
      <c r="U1578">
        <v>86</v>
      </c>
      <c r="V1578" s="14">
        <v>389</v>
      </c>
      <c r="W1578" s="14">
        <v>66</v>
      </c>
      <c r="X1578" s="14">
        <v>408</v>
      </c>
      <c r="Y1578" s="14">
        <v>37</v>
      </c>
      <c r="Z1578" s="14">
        <v>57</v>
      </c>
      <c r="AA1578" s="14">
        <v>85</v>
      </c>
      <c r="AB1578" s="2">
        <v>1</v>
      </c>
      <c r="AC1578" s="2">
        <v>4</v>
      </c>
      <c r="AD1578" s="2">
        <v>6</v>
      </c>
      <c r="AE1578" s="2">
        <v>2</v>
      </c>
      <c r="AF1578" s="2">
        <v>0</v>
      </c>
      <c r="AG1578" s="2">
        <v>0</v>
      </c>
      <c r="AH1578" s="16">
        <v>0</v>
      </c>
      <c r="AJ1578">
        <v>64</v>
      </c>
      <c r="AK1578">
        <v>36.731999999999999</v>
      </c>
      <c r="AR1578">
        <v>41</v>
      </c>
      <c r="AS1578">
        <v>27.59</v>
      </c>
    </row>
    <row r="1579" spans="1:45" x14ac:dyDescent="0.3">
      <c r="A1579">
        <v>3158</v>
      </c>
      <c r="B1579">
        <v>1974</v>
      </c>
      <c r="C1579" s="1">
        <f t="shared" si="144"/>
        <v>50</v>
      </c>
      <c r="D1579" t="s">
        <v>25</v>
      </c>
      <c r="E1579" t="s">
        <v>22</v>
      </c>
      <c r="F1579" s="4" t="s">
        <v>29</v>
      </c>
      <c r="G1579" t="s">
        <v>29</v>
      </c>
      <c r="H1579" s="20">
        <v>32300</v>
      </c>
      <c r="I1579" s="2">
        <f t="shared" si="145"/>
        <v>32.299999999999997</v>
      </c>
      <c r="J1579" s="2"/>
      <c r="K1579" s="2">
        <v>1</v>
      </c>
      <c r="L1579" s="2">
        <v>0</v>
      </c>
      <c r="M1579" s="16">
        <f t="shared" si="146"/>
        <v>1</v>
      </c>
      <c r="N1579" s="7">
        <v>41334</v>
      </c>
      <c r="O1579" s="4">
        <f t="shared" si="147"/>
        <v>1</v>
      </c>
      <c r="P1579" s="3">
        <f t="shared" si="148"/>
        <v>41334</v>
      </c>
      <c r="Q1579" s="4" t="str" cm="1">
        <f t="array" ref="Q1579">_xlfn.TEXTSPLIT(N1579,"/")</f>
        <v>41334</v>
      </c>
      <c r="R1579" s="5"/>
      <c r="S1579" s="5"/>
      <c r="T1579" s="5" t="e">
        <f t="shared" si="149"/>
        <v>#NUM!</v>
      </c>
      <c r="U1579">
        <v>1</v>
      </c>
      <c r="V1579" s="14">
        <v>13</v>
      </c>
      <c r="W1579" s="14">
        <v>3</v>
      </c>
      <c r="X1579" s="14">
        <v>6</v>
      </c>
      <c r="Y1579" s="14">
        <v>6</v>
      </c>
      <c r="Z1579" s="14">
        <v>5</v>
      </c>
      <c r="AA1579" s="14">
        <v>6</v>
      </c>
      <c r="AB1579" s="2">
        <v>1</v>
      </c>
      <c r="AC1579" s="2">
        <v>1</v>
      </c>
      <c r="AD1579" s="2">
        <v>3</v>
      </c>
      <c r="AE1579" s="2">
        <v>8</v>
      </c>
      <c r="AF1579" s="2">
        <v>0</v>
      </c>
      <c r="AG1579" s="2">
        <v>0</v>
      </c>
      <c r="AH1579" s="16">
        <v>0</v>
      </c>
      <c r="AJ1579">
        <v>42</v>
      </c>
      <c r="AK1579">
        <v>58.683999999999997</v>
      </c>
      <c r="AR1579">
        <v>47</v>
      </c>
      <c r="AS1579">
        <v>81.929000000000002</v>
      </c>
    </row>
    <row r="1580" spans="1:45" hidden="1" x14ac:dyDescent="0.3">
      <c r="A1580">
        <v>3153</v>
      </c>
      <c r="B1580">
        <v>1958</v>
      </c>
      <c r="C1580" s="1">
        <f t="shared" si="144"/>
        <v>66</v>
      </c>
      <c r="D1580" t="s">
        <v>47</v>
      </c>
      <c r="E1580" t="s">
        <v>34</v>
      </c>
      <c r="F1580" s="4" t="s">
        <v>26</v>
      </c>
      <c r="G1580" t="s">
        <v>26</v>
      </c>
      <c r="H1580" s="20">
        <v>40737</v>
      </c>
      <c r="I1580" s="2">
        <f t="shared" si="145"/>
        <v>40.737000000000002</v>
      </c>
      <c r="J1580" s="2"/>
      <c r="K1580" s="2">
        <v>2</v>
      </c>
      <c r="L1580" s="2">
        <v>1</v>
      </c>
      <c r="M1580" s="16">
        <f t="shared" si="146"/>
        <v>3</v>
      </c>
      <c r="N1580" s="7">
        <v>41498</v>
      </c>
      <c r="O1580" s="4">
        <f t="shared" si="147"/>
        <v>1</v>
      </c>
      <c r="P1580" s="3">
        <f t="shared" si="148"/>
        <v>41498</v>
      </c>
      <c r="Q1580" s="4" t="str" cm="1">
        <f t="array" ref="Q1580">_xlfn.TEXTSPLIT(N1580,"/")</f>
        <v>41498</v>
      </c>
      <c r="R1580" s="5"/>
      <c r="S1580" s="5"/>
      <c r="T1580" s="5" t="e">
        <f t="shared" si="149"/>
        <v>#NUM!</v>
      </c>
      <c r="U1580">
        <v>24</v>
      </c>
      <c r="V1580" s="14">
        <v>11</v>
      </c>
      <c r="W1580" s="14">
        <v>0</v>
      </c>
      <c r="X1580" s="14">
        <v>4</v>
      </c>
      <c r="Y1580" s="14">
        <v>0</v>
      </c>
      <c r="Z1580" s="14">
        <v>0</v>
      </c>
      <c r="AA1580" s="14">
        <v>2</v>
      </c>
      <c r="AB1580" s="2">
        <v>1</v>
      </c>
      <c r="AC1580" s="2">
        <v>1</v>
      </c>
      <c r="AD1580" s="2">
        <v>2</v>
      </c>
      <c r="AE1580" s="2">
        <v>8</v>
      </c>
      <c r="AF1580" s="2">
        <v>0</v>
      </c>
      <c r="AG1580" s="2">
        <v>0</v>
      </c>
      <c r="AH1580" s="16">
        <v>0</v>
      </c>
      <c r="AJ1580">
        <v>36</v>
      </c>
      <c r="AK1580">
        <v>61.786999999999999</v>
      </c>
      <c r="AR1580">
        <v>63</v>
      </c>
      <c r="AS1580">
        <v>41.274999999999999</v>
      </c>
    </row>
    <row r="1581" spans="1:45" hidden="1" x14ac:dyDescent="0.3">
      <c r="A1581">
        <v>3152</v>
      </c>
      <c r="B1581">
        <v>1958</v>
      </c>
      <c r="C1581" s="1">
        <f t="shared" si="144"/>
        <v>66</v>
      </c>
      <c r="D1581" t="s">
        <v>40</v>
      </c>
      <c r="E1581" t="s">
        <v>22</v>
      </c>
      <c r="F1581" s="4" t="s">
        <v>32</v>
      </c>
      <c r="G1581" t="s">
        <v>32</v>
      </c>
      <c r="H1581" s="20">
        <v>26091</v>
      </c>
      <c r="I1581" s="2">
        <f t="shared" si="145"/>
        <v>26.091000000000001</v>
      </c>
      <c r="J1581" s="2"/>
      <c r="K1581" s="2">
        <v>1</v>
      </c>
      <c r="L1581" s="2">
        <v>1</v>
      </c>
      <c r="M1581" s="16">
        <f t="shared" si="146"/>
        <v>2</v>
      </c>
      <c r="N1581" s="6" t="s">
        <v>210</v>
      </c>
      <c r="O1581" s="4">
        <f t="shared" si="147"/>
        <v>2</v>
      </c>
      <c r="P1581" s="3">
        <f t="shared" si="148"/>
        <v>41695</v>
      </c>
      <c r="Q1581" s="4" t="str" cm="1">
        <f t="array" ref="Q1581:S1581">_xlfn.TEXTSPLIT(N1581,"/")</f>
        <v>2</v>
      </c>
      <c r="R1581" s="4" t="str">
        <v>25</v>
      </c>
      <c r="S1581" s="4" t="str">
        <v>14</v>
      </c>
      <c r="T1581" s="5">
        <f t="shared" si="149"/>
        <v>41695</v>
      </c>
      <c r="U1581">
        <v>84</v>
      </c>
      <c r="V1581" s="14">
        <v>15</v>
      </c>
      <c r="W1581" s="14">
        <v>10</v>
      </c>
      <c r="X1581" s="14">
        <v>19</v>
      </c>
      <c r="Y1581" s="14">
        <v>8</v>
      </c>
      <c r="Z1581" s="14">
        <v>17</v>
      </c>
      <c r="AA1581" s="14">
        <v>20</v>
      </c>
      <c r="AB1581" s="2">
        <v>3</v>
      </c>
      <c r="AC1581" s="2">
        <v>2</v>
      </c>
      <c r="AD1581" s="2">
        <v>3</v>
      </c>
      <c r="AE1581" s="2">
        <v>5</v>
      </c>
      <c r="AF1581" s="2">
        <v>0</v>
      </c>
      <c r="AG1581" s="2">
        <v>0</v>
      </c>
      <c r="AH1581" s="16">
        <v>0</v>
      </c>
      <c r="AJ1581">
        <v>73</v>
      </c>
      <c r="AK1581">
        <v>59.292000000000002</v>
      </c>
      <c r="AR1581">
        <v>43</v>
      </c>
      <c r="AS1581">
        <v>61.014000000000003</v>
      </c>
    </row>
    <row r="1582" spans="1:45" x14ac:dyDescent="0.3">
      <c r="A1582">
        <v>3139</v>
      </c>
      <c r="B1582">
        <v>1983</v>
      </c>
      <c r="C1582" s="1">
        <f t="shared" si="144"/>
        <v>41</v>
      </c>
      <c r="D1582" t="s">
        <v>47</v>
      </c>
      <c r="E1582" t="s">
        <v>36</v>
      </c>
      <c r="F1582" s="4" t="s">
        <v>26</v>
      </c>
      <c r="G1582" t="s">
        <v>26</v>
      </c>
      <c r="H1582" s="20">
        <v>74116</v>
      </c>
      <c r="I1582" s="2">
        <f t="shared" si="145"/>
        <v>74.116</v>
      </c>
      <c r="J1582" s="2"/>
      <c r="K1582" s="2">
        <v>0</v>
      </c>
      <c r="L1582" s="2">
        <v>0</v>
      </c>
      <c r="M1582" s="16">
        <f t="shared" si="146"/>
        <v>0</v>
      </c>
      <c r="N1582" s="6" t="s">
        <v>262</v>
      </c>
      <c r="O1582" s="4">
        <f t="shared" si="147"/>
        <v>2</v>
      </c>
      <c r="P1582" s="3">
        <f t="shared" si="148"/>
        <v>41638</v>
      </c>
      <c r="Q1582" s="4" t="str" cm="1">
        <f t="array" ref="Q1582:S1582">_xlfn.TEXTSPLIT(N1582,"/")</f>
        <v>12</v>
      </c>
      <c r="R1582" s="4" t="str">
        <v>30</v>
      </c>
      <c r="S1582" s="4" t="str">
        <v>13</v>
      </c>
      <c r="T1582" s="5">
        <f t="shared" si="149"/>
        <v>41638</v>
      </c>
      <c r="U1582">
        <v>53</v>
      </c>
      <c r="V1582" s="14">
        <v>871</v>
      </c>
      <c r="W1582" s="14">
        <v>111</v>
      </c>
      <c r="X1582" s="14">
        <v>704</v>
      </c>
      <c r="Y1582" s="14">
        <v>145</v>
      </c>
      <c r="Z1582" s="14">
        <v>55</v>
      </c>
      <c r="AA1582" s="14">
        <v>166</v>
      </c>
      <c r="AB1582" s="2">
        <v>1</v>
      </c>
      <c r="AC1582" s="2">
        <v>4</v>
      </c>
      <c r="AD1582" s="2">
        <v>10</v>
      </c>
      <c r="AE1582" s="2">
        <v>2</v>
      </c>
      <c r="AF1582" s="2">
        <v>0</v>
      </c>
      <c r="AG1582" s="2">
        <v>0</v>
      </c>
      <c r="AH1582" s="16">
        <v>1</v>
      </c>
      <c r="AJ1582">
        <v>60</v>
      </c>
      <c r="AK1582">
        <v>54.072000000000003</v>
      </c>
      <c r="AR1582">
        <v>48</v>
      </c>
      <c r="AS1582">
        <v>22.669</v>
      </c>
    </row>
    <row r="1583" spans="1:45" hidden="1" x14ac:dyDescent="0.3">
      <c r="A1583">
        <v>3138</v>
      </c>
      <c r="B1583">
        <v>1957</v>
      </c>
      <c r="C1583" s="1">
        <f t="shared" si="144"/>
        <v>67</v>
      </c>
      <c r="D1583" t="s">
        <v>25</v>
      </c>
      <c r="E1583" t="s">
        <v>22</v>
      </c>
      <c r="F1583" s="4" t="s">
        <v>26</v>
      </c>
      <c r="G1583" t="s">
        <v>26</v>
      </c>
      <c r="H1583" s="20">
        <v>91249</v>
      </c>
      <c r="I1583" s="2">
        <f t="shared" si="145"/>
        <v>91.248999999999995</v>
      </c>
      <c r="J1583" s="2"/>
      <c r="K1583" s="2">
        <v>0</v>
      </c>
      <c r="L1583" s="2">
        <v>0</v>
      </c>
      <c r="M1583" s="16">
        <f t="shared" si="146"/>
        <v>0</v>
      </c>
      <c r="N1583" s="6" t="s">
        <v>420</v>
      </c>
      <c r="O1583" s="4">
        <f t="shared" si="147"/>
        <v>2</v>
      </c>
      <c r="P1583" s="3">
        <f t="shared" si="148"/>
        <v>41202</v>
      </c>
      <c r="Q1583" s="4" t="str" cm="1">
        <f t="array" ref="Q1583:S1583">_xlfn.TEXTSPLIT(N1583,"/")</f>
        <v>10</v>
      </c>
      <c r="R1583" s="4" t="str">
        <v>20</v>
      </c>
      <c r="S1583" s="4" t="str">
        <v>12</v>
      </c>
      <c r="T1583" s="5">
        <f t="shared" si="149"/>
        <v>41202</v>
      </c>
      <c r="U1583">
        <v>84</v>
      </c>
      <c r="V1583" s="14">
        <v>1324</v>
      </c>
      <c r="W1583" s="14">
        <v>27</v>
      </c>
      <c r="X1583" s="14">
        <v>119</v>
      </c>
      <c r="Y1583" s="14">
        <v>71</v>
      </c>
      <c r="Z1583" s="14">
        <v>108</v>
      </c>
      <c r="AA1583" s="14">
        <v>27</v>
      </c>
      <c r="AB1583" s="2">
        <v>0</v>
      </c>
      <c r="AC1583" s="2">
        <v>7</v>
      </c>
      <c r="AD1583" s="2">
        <v>6</v>
      </c>
      <c r="AE1583" s="2">
        <v>4</v>
      </c>
      <c r="AF1583" s="2">
        <v>1</v>
      </c>
      <c r="AG1583" s="2">
        <v>0</v>
      </c>
      <c r="AH1583" s="16">
        <v>4</v>
      </c>
      <c r="AJ1583">
        <v>71</v>
      </c>
      <c r="AK1583">
        <v>49.637999999999998</v>
      </c>
      <c r="AR1583">
        <v>52</v>
      </c>
      <c r="AS1583">
        <v>71.968999999999994</v>
      </c>
    </row>
    <row r="1584" spans="1:45" x14ac:dyDescent="0.3">
      <c r="A1584">
        <v>3136</v>
      </c>
      <c r="B1584">
        <v>1963</v>
      </c>
      <c r="C1584" s="1">
        <f t="shared" si="144"/>
        <v>61</v>
      </c>
      <c r="D1584" t="s">
        <v>25</v>
      </c>
      <c r="E1584" t="s">
        <v>42</v>
      </c>
      <c r="F1584" s="4" t="s">
        <v>23</v>
      </c>
      <c r="G1584" t="s">
        <v>23</v>
      </c>
      <c r="H1584" s="20">
        <v>59432</v>
      </c>
      <c r="I1584" s="2">
        <f t="shared" si="145"/>
        <v>59.432000000000002</v>
      </c>
      <c r="J1584" s="2"/>
      <c r="K1584" s="2">
        <v>0</v>
      </c>
      <c r="L1584" s="2">
        <v>1</v>
      </c>
      <c r="M1584" s="16">
        <f t="shared" si="146"/>
        <v>1</v>
      </c>
      <c r="N1584" s="6" t="s">
        <v>239</v>
      </c>
      <c r="O1584" s="4">
        <f t="shared" si="147"/>
        <v>2</v>
      </c>
      <c r="P1584" s="3">
        <f t="shared" si="148"/>
        <v>41377</v>
      </c>
      <c r="Q1584" s="4" t="str" cm="1">
        <f t="array" ref="Q1584:S1584">_xlfn.TEXTSPLIT(N1584,"/")</f>
        <v>4</v>
      </c>
      <c r="R1584" s="4" t="str">
        <v>13</v>
      </c>
      <c r="S1584" s="4" t="str">
        <v>13</v>
      </c>
      <c r="T1584" s="5">
        <f t="shared" si="149"/>
        <v>41377</v>
      </c>
      <c r="U1584">
        <v>88</v>
      </c>
      <c r="V1584" s="14">
        <v>317</v>
      </c>
      <c r="W1584" s="14">
        <v>25</v>
      </c>
      <c r="X1584" s="14">
        <v>265</v>
      </c>
      <c r="Y1584" s="14">
        <v>25</v>
      </c>
      <c r="Z1584" s="14">
        <v>19</v>
      </c>
      <c r="AA1584" s="14">
        <v>12</v>
      </c>
      <c r="AB1584" s="2">
        <v>3</v>
      </c>
      <c r="AC1584" s="2">
        <v>5</v>
      </c>
      <c r="AD1584" s="2">
        <v>11</v>
      </c>
      <c r="AE1584" s="2">
        <v>5</v>
      </c>
      <c r="AF1584" s="2">
        <v>0</v>
      </c>
      <c r="AG1584" s="2">
        <v>0</v>
      </c>
      <c r="AH1584" s="16">
        <v>0</v>
      </c>
      <c r="AJ1584">
        <v>73</v>
      </c>
      <c r="AK1584">
        <v>50.616</v>
      </c>
      <c r="AR1584">
        <v>49</v>
      </c>
      <c r="AS1584">
        <v>56.715000000000003</v>
      </c>
    </row>
    <row r="1585" spans="1:45" x14ac:dyDescent="0.3">
      <c r="A1585">
        <v>3130</v>
      </c>
      <c r="B1585">
        <v>1965</v>
      </c>
      <c r="C1585" s="1">
        <f t="shared" si="144"/>
        <v>59</v>
      </c>
      <c r="D1585" t="s">
        <v>25</v>
      </c>
      <c r="E1585" t="s">
        <v>22</v>
      </c>
      <c r="F1585" s="4" t="s">
        <v>26</v>
      </c>
      <c r="G1585" t="s">
        <v>26</v>
      </c>
      <c r="H1585" s="20">
        <v>18701</v>
      </c>
      <c r="I1585" s="2">
        <f t="shared" si="145"/>
        <v>18.701000000000001</v>
      </c>
      <c r="J1585" s="2"/>
      <c r="K1585" s="2">
        <v>1</v>
      </c>
      <c r="L1585" s="2">
        <v>1</v>
      </c>
      <c r="M1585" s="16">
        <f t="shared" si="146"/>
        <v>2</v>
      </c>
      <c r="N1585" s="7">
        <v>41370</v>
      </c>
      <c r="O1585" s="4">
        <f t="shared" si="147"/>
        <v>1</v>
      </c>
      <c r="P1585" s="3">
        <f t="shared" si="148"/>
        <v>41370</v>
      </c>
      <c r="Q1585" s="4" t="str" cm="1">
        <f t="array" ref="Q1585">_xlfn.TEXTSPLIT(N1585,"/")</f>
        <v>41370</v>
      </c>
      <c r="R1585" s="5"/>
      <c r="S1585" s="5"/>
      <c r="T1585" s="5" t="e">
        <f t="shared" si="149"/>
        <v>#NUM!</v>
      </c>
      <c r="U1585">
        <v>95</v>
      </c>
      <c r="V1585" s="14">
        <v>12</v>
      </c>
      <c r="W1585" s="14">
        <v>4</v>
      </c>
      <c r="X1585" s="14">
        <v>2</v>
      </c>
      <c r="Y1585" s="14">
        <v>10</v>
      </c>
      <c r="Z1585" s="14">
        <v>6</v>
      </c>
      <c r="AA1585" s="14">
        <v>10</v>
      </c>
      <c r="AB1585" s="2">
        <v>4</v>
      </c>
      <c r="AC1585" s="2">
        <v>2</v>
      </c>
      <c r="AD1585" s="2">
        <v>4</v>
      </c>
      <c r="AE1585" s="2">
        <v>5</v>
      </c>
      <c r="AF1585" s="2">
        <v>0</v>
      </c>
      <c r="AG1585" s="2">
        <v>0</v>
      </c>
      <c r="AH1585" s="16">
        <v>0</v>
      </c>
      <c r="AJ1585">
        <v>54</v>
      </c>
      <c r="AK1585">
        <v>23.228000000000002</v>
      </c>
      <c r="AR1585">
        <v>58</v>
      </c>
      <c r="AS1585">
        <v>40.76</v>
      </c>
    </row>
    <row r="1586" spans="1:45" x14ac:dyDescent="0.3">
      <c r="A1586">
        <v>3129</v>
      </c>
      <c r="B1586">
        <v>1984</v>
      </c>
      <c r="C1586" s="1">
        <f t="shared" si="144"/>
        <v>40</v>
      </c>
      <c r="D1586" t="s">
        <v>25</v>
      </c>
      <c r="E1586" t="s">
        <v>22</v>
      </c>
      <c r="F1586" s="4" t="s">
        <v>29</v>
      </c>
      <c r="G1586" t="s">
        <v>29</v>
      </c>
      <c r="H1586" s="20">
        <v>30096</v>
      </c>
      <c r="I1586" s="2">
        <f t="shared" si="145"/>
        <v>30.096</v>
      </c>
      <c r="J1586" s="2"/>
      <c r="K1586" s="2">
        <v>1</v>
      </c>
      <c r="L1586" s="2">
        <v>0</v>
      </c>
      <c r="M1586" s="16">
        <f t="shared" si="146"/>
        <v>1</v>
      </c>
      <c r="N1586" s="6" t="s">
        <v>261</v>
      </c>
      <c r="O1586" s="4">
        <f t="shared" si="147"/>
        <v>2</v>
      </c>
      <c r="P1586" s="3">
        <f t="shared" si="148"/>
        <v>41781</v>
      </c>
      <c r="Q1586" s="4" t="str" cm="1">
        <f t="array" ref="Q1586:S1586">_xlfn.TEXTSPLIT(N1586,"/")</f>
        <v>5</v>
      </c>
      <c r="R1586" s="4" t="str">
        <v>22</v>
      </c>
      <c r="S1586" s="4" t="str">
        <v>14</v>
      </c>
      <c r="T1586" s="5">
        <f t="shared" si="149"/>
        <v>41781</v>
      </c>
      <c r="U1586">
        <v>30</v>
      </c>
      <c r="V1586" s="14">
        <v>5</v>
      </c>
      <c r="W1586" s="14">
        <v>3</v>
      </c>
      <c r="X1586" s="14">
        <v>11</v>
      </c>
      <c r="Y1586" s="14">
        <v>12</v>
      </c>
      <c r="Z1586" s="14">
        <v>5</v>
      </c>
      <c r="AA1586" s="14">
        <v>9</v>
      </c>
      <c r="AB1586" s="2">
        <v>1</v>
      </c>
      <c r="AC1586" s="2">
        <v>2</v>
      </c>
      <c r="AD1586" s="2">
        <v>3</v>
      </c>
      <c r="AE1586" s="2">
        <v>6</v>
      </c>
      <c r="AF1586" s="2">
        <v>0</v>
      </c>
      <c r="AG1586" s="2">
        <v>0</v>
      </c>
      <c r="AH1586" s="16">
        <v>0</v>
      </c>
      <c r="AJ1586">
        <v>31</v>
      </c>
      <c r="AK1586">
        <v>34.935000000000002</v>
      </c>
      <c r="AR1586">
        <v>47</v>
      </c>
      <c r="AS1586">
        <v>70.179000000000002</v>
      </c>
    </row>
    <row r="1587" spans="1:45" x14ac:dyDescent="0.3">
      <c r="A1587">
        <v>3120</v>
      </c>
      <c r="B1587">
        <v>1982</v>
      </c>
      <c r="C1587" s="1">
        <f t="shared" si="144"/>
        <v>42</v>
      </c>
      <c r="D1587" t="s">
        <v>28</v>
      </c>
      <c r="E1587" t="s">
        <v>22</v>
      </c>
      <c r="F1587" s="4" t="s">
        <v>32</v>
      </c>
      <c r="G1587" t="s">
        <v>32</v>
      </c>
      <c r="H1587" s="20">
        <v>38547</v>
      </c>
      <c r="I1587" s="2">
        <f t="shared" si="145"/>
        <v>38.546999999999997</v>
      </c>
      <c r="J1587" s="2"/>
      <c r="K1587" s="2">
        <v>1</v>
      </c>
      <c r="L1587" s="2">
        <v>0</v>
      </c>
      <c r="M1587" s="16">
        <f t="shared" si="146"/>
        <v>1</v>
      </c>
      <c r="N1587" s="6" t="s">
        <v>284</v>
      </c>
      <c r="O1587" s="4">
        <f t="shared" si="147"/>
        <v>2</v>
      </c>
      <c r="P1587" s="3">
        <f t="shared" si="148"/>
        <v>41514</v>
      </c>
      <c r="Q1587" s="4" t="str" cm="1">
        <f t="array" ref="Q1587:S1587">_xlfn.TEXTSPLIT(N1587,"/")</f>
        <v>8</v>
      </c>
      <c r="R1587" s="4" t="str">
        <v>28</v>
      </c>
      <c r="S1587" s="4" t="str">
        <v>13</v>
      </c>
      <c r="T1587" s="5">
        <f t="shared" si="149"/>
        <v>41514</v>
      </c>
      <c r="U1587">
        <v>49</v>
      </c>
      <c r="V1587" s="14">
        <v>6</v>
      </c>
      <c r="W1587" s="14">
        <v>1</v>
      </c>
      <c r="X1587" s="14">
        <v>10</v>
      </c>
      <c r="Y1587" s="14">
        <v>0</v>
      </c>
      <c r="Z1587" s="14">
        <v>1</v>
      </c>
      <c r="AA1587" s="14">
        <v>4</v>
      </c>
      <c r="AB1587" s="2">
        <v>1</v>
      </c>
      <c r="AC1587" s="2">
        <v>1</v>
      </c>
      <c r="AD1587" s="2">
        <v>2</v>
      </c>
      <c r="AE1587" s="2">
        <v>8</v>
      </c>
      <c r="AF1587" s="2">
        <v>0</v>
      </c>
      <c r="AG1587" s="2">
        <v>1</v>
      </c>
      <c r="AH1587" s="16">
        <v>0</v>
      </c>
      <c r="AJ1587">
        <v>56</v>
      </c>
      <c r="AK1587">
        <v>26.641999999999999</v>
      </c>
      <c r="AR1587">
        <v>60</v>
      </c>
      <c r="AS1587">
        <v>80.694999999999993</v>
      </c>
    </row>
    <row r="1588" spans="1:45" x14ac:dyDescent="0.3">
      <c r="A1588">
        <v>3112</v>
      </c>
      <c r="B1588">
        <v>1978</v>
      </c>
      <c r="C1588" s="1">
        <f t="shared" si="144"/>
        <v>46</v>
      </c>
      <c r="D1588" t="s">
        <v>25</v>
      </c>
      <c r="E1588" t="s">
        <v>42</v>
      </c>
      <c r="F1588" s="4" t="s">
        <v>29</v>
      </c>
      <c r="G1588" t="s">
        <v>29</v>
      </c>
      <c r="H1588" s="20">
        <v>22701</v>
      </c>
      <c r="I1588" s="2">
        <f t="shared" si="145"/>
        <v>22.701000000000001</v>
      </c>
      <c r="J1588" s="2"/>
      <c r="K1588" s="2">
        <v>1</v>
      </c>
      <c r="L1588" s="2">
        <v>0</v>
      </c>
      <c r="M1588" s="16">
        <f t="shared" si="146"/>
        <v>1</v>
      </c>
      <c r="N1588" s="7">
        <v>41403</v>
      </c>
      <c r="O1588" s="4">
        <f t="shared" si="147"/>
        <v>1</v>
      </c>
      <c r="P1588" s="3">
        <f t="shared" si="148"/>
        <v>41403</v>
      </c>
      <c r="Q1588" s="4" t="str" cm="1">
        <f t="array" ref="Q1588">_xlfn.TEXTSPLIT(N1588,"/")</f>
        <v>41403</v>
      </c>
      <c r="R1588" s="5"/>
      <c r="S1588" s="5"/>
      <c r="T1588" s="5" t="e">
        <f t="shared" si="149"/>
        <v>#NUM!</v>
      </c>
      <c r="U1588">
        <v>2</v>
      </c>
      <c r="V1588" s="14">
        <v>2</v>
      </c>
      <c r="W1588" s="14">
        <v>4</v>
      </c>
      <c r="X1588" s="14">
        <v>9</v>
      </c>
      <c r="Y1588" s="14">
        <v>0</v>
      </c>
      <c r="Z1588" s="14">
        <v>4</v>
      </c>
      <c r="AA1588" s="14">
        <v>5</v>
      </c>
      <c r="AB1588" s="2">
        <v>1</v>
      </c>
      <c r="AC1588" s="2">
        <v>1</v>
      </c>
      <c r="AD1588" s="2">
        <v>3</v>
      </c>
      <c r="AE1588" s="2">
        <v>5</v>
      </c>
      <c r="AF1588" s="2">
        <v>0</v>
      </c>
      <c r="AG1588" s="2">
        <v>0</v>
      </c>
      <c r="AH1588" s="16">
        <v>0</v>
      </c>
      <c r="AJ1588">
        <v>39</v>
      </c>
      <c r="AK1588">
        <v>42.207000000000001</v>
      </c>
      <c r="AR1588">
        <v>52</v>
      </c>
      <c r="AS1588">
        <v>42.402999999999999</v>
      </c>
    </row>
    <row r="1589" spans="1:45" x14ac:dyDescent="0.3">
      <c r="A1589">
        <v>3107</v>
      </c>
      <c r="B1589">
        <v>1977</v>
      </c>
      <c r="C1589" s="1">
        <f t="shared" si="144"/>
        <v>47</v>
      </c>
      <c r="D1589" t="s">
        <v>33</v>
      </c>
      <c r="E1589" t="s">
        <v>22</v>
      </c>
      <c r="F1589" s="4" t="s">
        <v>32</v>
      </c>
      <c r="G1589" t="s">
        <v>32</v>
      </c>
      <c r="H1589" s="20">
        <v>71322</v>
      </c>
      <c r="I1589" s="2">
        <f t="shared" si="145"/>
        <v>71.322000000000003</v>
      </c>
      <c r="J1589" s="2"/>
      <c r="K1589" s="2">
        <v>0</v>
      </c>
      <c r="L1589" s="2">
        <v>1</v>
      </c>
      <c r="M1589" s="16">
        <f t="shared" si="146"/>
        <v>1</v>
      </c>
      <c r="N1589" s="7">
        <v>41675</v>
      </c>
      <c r="O1589" s="4">
        <f t="shared" si="147"/>
        <v>1</v>
      </c>
      <c r="P1589" s="3">
        <f t="shared" si="148"/>
        <v>41675</v>
      </c>
      <c r="Q1589" s="4" t="str" cm="1">
        <f t="array" ref="Q1589">_xlfn.TEXTSPLIT(N1589,"/")</f>
        <v>41675</v>
      </c>
      <c r="R1589" s="5"/>
      <c r="S1589" s="5"/>
      <c r="T1589" s="5" t="e">
        <f t="shared" si="149"/>
        <v>#NUM!</v>
      </c>
      <c r="U1589">
        <v>31</v>
      </c>
      <c r="V1589" s="14">
        <v>121</v>
      </c>
      <c r="W1589" s="14">
        <v>24</v>
      </c>
      <c r="X1589" s="14">
        <v>124</v>
      </c>
      <c r="Y1589" s="14">
        <v>24</v>
      </c>
      <c r="Z1589" s="14">
        <v>15</v>
      </c>
      <c r="AA1589" s="14">
        <v>42</v>
      </c>
      <c r="AB1589" s="2">
        <v>1</v>
      </c>
      <c r="AC1589" s="2">
        <v>4</v>
      </c>
      <c r="AD1589" s="2">
        <v>7</v>
      </c>
      <c r="AE1589" s="2">
        <v>2</v>
      </c>
      <c r="AF1589" s="2">
        <v>0</v>
      </c>
      <c r="AG1589" s="2">
        <v>0</v>
      </c>
      <c r="AH1589" s="16">
        <v>0</v>
      </c>
      <c r="AJ1589">
        <v>44</v>
      </c>
      <c r="AK1589">
        <v>30.545000000000002</v>
      </c>
      <c r="AR1589">
        <v>47</v>
      </c>
      <c r="AS1589">
        <v>53.204000000000001</v>
      </c>
    </row>
    <row r="1590" spans="1:45" x14ac:dyDescent="0.3">
      <c r="A1590">
        <v>3104</v>
      </c>
      <c r="B1590">
        <v>1962</v>
      </c>
      <c r="C1590" s="1">
        <f t="shared" si="144"/>
        <v>62</v>
      </c>
      <c r="D1590" t="s">
        <v>38</v>
      </c>
      <c r="E1590" t="s">
        <v>22</v>
      </c>
      <c r="F1590" s="4" t="s">
        <v>26</v>
      </c>
      <c r="G1590" t="s">
        <v>26</v>
      </c>
      <c r="H1590" s="20">
        <v>82332</v>
      </c>
      <c r="I1590" s="2">
        <f t="shared" si="145"/>
        <v>82.331999999999994</v>
      </c>
      <c r="J1590" s="2"/>
      <c r="K1590" s="2">
        <v>0</v>
      </c>
      <c r="L1590" s="2">
        <v>0</v>
      </c>
      <c r="M1590" s="16">
        <f t="shared" si="146"/>
        <v>0</v>
      </c>
      <c r="N1590" s="6" t="s">
        <v>64</v>
      </c>
      <c r="O1590" s="4">
        <f t="shared" si="147"/>
        <v>2</v>
      </c>
      <c r="P1590" s="3">
        <f t="shared" si="148"/>
        <v>41169</v>
      </c>
      <c r="Q1590" s="4" t="str" cm="1">
        <f t="array" ref="Q1590:S1590">_xlfn.TEXTSPLIT(N1590,"/")</f>
        <v>9</v>
      </c>
      <c r="R1590" s="4" t="str">
        <v>17</v>
      </c>
      <c r="S1590" s="4" t="str">
        <v>12</v>
      </c>
      <c r="T1590" s="5">
        <f t="shared" si="149"/>
        <v>41169</v>
      </c>
      <c r="U1590">
        <v>89</v>
      </c>
      <c r="V1590" s="14">
        <v>830</v>
      </c>
      <c r="W1590" s="14">
        <v>59</v>
      </c>
      <c r="X1590" s="14">
        <v>968</v>
      </c>
      <c r="Y1590" s="14">
        <v>51</v>
      </c>
      <c r="Z1590" s="14">
        <v>79</v>
      </c>
      <c r="AA1590" s="14">
        <v>19</v>
      </c>
      <c r="AB1590" s="2">
        <v>1</v>
      </c>
      <c r="AC1590" s="2">
        <v>5</v>
      </c>
      <c r="AD1590" s="2">
        <v>12</v>
      </c>
      <c r="AE1590" s="2">
        <v>2</v>
      </c>
      <c r="AF1590" s="2">
        <v>1</v>
      </c>
      <c r="AG1590" s="2">
        <v>0</v>
      </c>
      <c r="AH1590" s="16">
        <v>1</v>
      </c>
      <c r="AJ1590">
        <v>68</v>
      </c>
      <c r="AK1590">
        <v>57.959000000000003</v>
      </c>
      <c r="AR1590">
        <v>54</v>
      </c>
      <c r="AS1590">
        <v>56.795999999999999</v>
      </c>
    </row>
    <row r="1591" spans="1:45" x14ac:dyDescent="0.3">
      <c r="A1591">
        <v>3102</v>
      </c>
      <c r="B1591">
        <v>1982</v>
      </c>
      <c r="C1591" s="1">
        <f t="shared" si="144"/>
        <v>42</v>
      </c>
      <c r="D1591" t="s">
        <v>28</v>
      </c>
      <c r="E1591" t="s">
        <v>36</v>
      </c>
      <c r="F1591" s="4" t="s">
        <v>32</v>
      </c>
      <c r="G1591" t="s">
        <v>32</v>
      </c>
      <c r="H1591" s="20">
        <v>19414</v>
      </c>
      <c r="I1591" s="2">
        <f t="shared" si="145"/>
        <v>19.414000000000001</v>
      </c>
      <c r="J1591" s="2"/>
      <c r="K1591" s="2">
        <v>1</v>
      </c>
      <c r="L1591" s="2">
        <v>0</v>
      </c>
      <c r="M1591" s="16">
        <f t="shared" si="146"/>
        <v>1</v>
      </c>
      <c r="N1591" s="6" t="s">
        <v>44</v>
      </c>
      <c r="O1591" s="4">
        <f t="shared" si="147"/>
        <v>2</v>
      </c>
      <c r="P1591" s="3">
        <f t="shared" si="148"/>
        <v>41563</v>
      </c>
      <c r="Q1591" s="4" t="str" cm="1">
        <f t="array" ref="Q1591:S1591">_xlfn.TEXTSPLIT(N1591,"/")</f>
        <v>10</v>
      </c>
      <c r="R1591" s="4" t="str">
        <v>16</v>
      </c>
      <c r="S1591" s="4" t="str">
        <v>13</v>
      </c>
      <c r="T1591" s="5">
        <f t="shared" si="149"/>
        <v>41563</v>
      </c>
      <c r="U1591">
        <v>32</v>
      </c>
      <c r="V1591" s="14">
        <v>2</v>
      </c>
      <c r="W1591" s="14">
        <v>3</v>
      </c>
      <c r="X1591" s="14">
        <v>12</v>
      </c>
      <c r="Y1591" s="14">
        <v>3</v>
      </c>
      <c r="Z1591" s="14">
        <v>5</v>
      </c>
      <c r="AA1591" s="14">
        <v>7</v>
      </c>
      <c r="AB1591" s="2">
        <v>1</v>
      </c>
      <c r="AC1591" s="2">
        <v>1</v>
      </c>
      <c r="AD1591" s="2">
        <v>3</v>
      </c>
      <c r="AE1591" s="2">
        <v>8</v>
      </c>
      <c r="AF1591" s="2">
        <v>0</v>
      </c>
      <c r="AG1591" s="2">
        <v>0</v>
      </c>
      <c r="AH1591" s="16">
        <v>0</v>
      </c>
      <c r="AJ1591">
        <v>59</v>
      </c>
      <c r="AK1591">
        <v>64.14</v>
      </c>
      <c r="AR1591">
        <v>51</v>
      </c>
      <c r="AS1591">
        <v>35.640999999999998</v>
      </c>
    </row>
    <row r="1592" spans="1:45" x14ac:dyDescent="0.3">
      <c r="A1592">
        <v>3099</v>
      </c>
      <c r="B1592">
        <v>1971</v>
      </c>
      <c r="C1592" s="1">
        <f t="shared" si="144"/>
        <v>53</v>
      </c>
      <c r="D1592" t="s">
        <v>25</v>
      </c>
      <c r="E1592" t="s">
        <v>22</v>
      </c>
      <c r="F1592" s="4" t="s">
        <v>23</v>
      </c>
      <c r="G1592" t="s">
        <v>23</v>
      </c>
      <c r="H1592" s="20">
        <v>44267</v>
      </c>
      <c r="I1592" s="2">
        <f t="shared" si="145"/>
        <v>44.267000000000003</v>
      </c>
      <c r="J1592" s="2"/>
      <c r="K1592" s="2">
        <v>1</v>
      </c>
      <c r="L1592" s="2">
        <v>1</v>
      </c>
      <c r="M1592" s="16">
        <f t="shared" si="146"/>
        <v>2</v>
      </c>
      <c r="N1592" s="6" t="s">
        <v>314</v>
      </c>
      <c r="O1592" s="4">
        <f t="shared" si="147"/>
        <v>2</v>
      </c>
      <c r="P1592" s="3">
        <f t="shared" si="148"/>
        <v>41330</v>
      </c>
      <c r="Q1592" s="4" t="str" cm="1">
        <f t="array" ref="Q1592:S1592">_xlfn.TEXTSPLIT(N1592,"/")</f>
        <v>2</v>
      </c>
      <c r="R1592" s="4" t="str">
        <v>25</v>
      </c>
      <c r="S1592" s="4" t="str">
        <v>13</v>
      </c>
      <c r="T1592" s="5">
        <f t="shared" si="149"/>
        <v>41330</v>
      </c>
      <c r="U1592">
        <v>48</v>
      </c>
      <c r="V1592" s="14">
        <v>183</v>
      </c>
      <c r="W1592" s="14">
        <v>5</v>
      </c>
      <c r="X1592" s="14">
        <v>65</v>
      </c>
      <c r="Y1592" s="14">
        <v>3</v>
      </c>
      <c r="Z1592" s="14">
        <v>5</v>
      </c>
      <c r="AA1592" s="14">
        <v>49</v>
      </c>
      <c r="AB1592" s="2">
        <v>5</v>
      </c>
      <c r="AC1592" s="2">
        <v>5</v>
      </c>
      <c r="AD1592" s="2">
        <v>4</v>
      </c>
      <c r="AE1592" s="2">
        <v>9</v>
      </c>
      <c r="AF1592" s="2">
        <v>0</v>
      </c>
      <c r="AG1592" s="2">
        <v>0</v>
      </c>
      <c r="AH1592" s="16">
        <v>0</v>
      </c>
      <c r="AJ1592">
        <v>77</v>
      </c>
      <c r="AK1592">
        <v>82.656999999999996</v>
      </c>
      <c r="AR1592">
        <v>58</v>
      </c>
      <c r="AS1592">
        <v>52.116999999999997</v>
      </c>
    </row>
    <row r="1593" spans="1:45" x14ac:dyDescent="0.3">
      <c r="A1593">
        <v>3091</v>
      </c>
      <c r="B1593">
        <v>1982</v>
      </c>
      <c r="C1593" s="1">
        <f t="shared" si="144"/>
        <v>42</v>
      </c>
      <c r="D1593" t="s">
        <v>47</v>
      </c>
      <c r="E1593" t="s">
        <v>36</v>
      </c>
      <c r="F1593" s="4" t="s">
        <v>32</v>
      </c>
      <c r="G1593" t="s">
        <v>32</v>
      </c>
      <c r="H1593" s="20">
        <v>75774</v>
      </c>
      <c r="I1593" s="2">
        <f t="shared" si="145"/>
        <v>75.774000000000001</v>
      </c>
      <c r="J1593" s="2"/>
      <c r="K1593" s="2">
        <v>1</v>
      </c>
      <c r="L1593" s="2">
        <v>0</v>
      </c>
      <c r="M1593" s="16">
        <f t="shared" si="146"/>
        <v>1</v>
      </c>
      <c r="N1593" s="7">
        <v>41675</v>
      </c>
      <c r="O1593" s="4">
        <f t="shared" si="147"/>
        <v>1</v>
      </c>
      <c r="P1593" s="3">
        <f t="shared" si="148"/>
        <v>41675</v>
      </c>
      <c r="Q1593" s="4" t="str" cm="1">
        <f t="array" ref="Q1593">_xlfn.TEXTSPLIT(N1593,"/")</f>
        <v>41675</v>
      </c>
      <c r="R1593" s="5"/>
      <c r="S1593" s="5"/>
      <c r="T1593" s="5" t="e">
        <f t="shared" si="149"/>
        <v>#NUM!</v>
      </c>
      <c r="U1593">
        <v>27</v>
      </c>
      <c r="V1593" s="14">
        <v>340</v>
      </c>
      <c r="W1593" s="14">
        <v>21</v>
      </c>
      <c r="X1593" s="14">
        <v>134</v>
      </c>
      <c r="Y1593" s="14">
        <v>258</v>
      </c>
      <c r="Z1593" s="14">
        <v>14</v>
      </c>
      <c r="AA1593" s="14">
        <v>56</v>
      </c>
      <c r="AB1593" s="2">
        <v>1</v>
      </c>
      <c r="AC1593" s="2">
        <v>7</v>
      </c>
      <c r="AD1593" s="2">
        <v>8</v>
      </c>
      <c r="AE1593" s="2">
        <v>4</v>
      </c>
      <c r="AF1593" s="2">
        <v>0</v>
      </c>
      <c r="AG1593" s="2">
        <v>0</v>
      </c>
      <c r="AH1593" s="16">
        <v>0</v>
      </c>
      <c r="AJ1593">
        <v>40</v>
      </c>
      <c r="AK1593">
        <v>92.491</v>
      </c>
      <c r="AR1593">
        <v>50</v>
      </c>
      <c r="AS1593">
        <v>48.432000000000002</v>
      </c>
    </row>
    <row r="1594" spans="1:45" x14ac:dyDescent="0.3">
      <c r="A1594">
        <v>3083</v>
      </c>
      <c r="B1594">
        <v>1975</v>
      </c>
      <c r="C1594" s="1">
        <f t="shared" si="144"/>
        <v>49</v>
      </c>
      <c r="D1594" t="s">
        <v>25</v>
      </c>
      <c r="E1594" t="s">
        <v>22</v>
      </c>
      <c r="F1594" s="4" t="s">
        <v>29</v>
      </c>
      <c r="G1594" t="s">
        <v>29</v>
      </c>
      <c r="H1594" s="20">
        <v>45837</v>
      </c>
      <c r="I1594" s="2">
        <f t="shared" si="145"/>
        <v>45.837000000000003</v>
      </c>
      <c r="J1594" s="2"/>
      <c r="K1594" s="2">
        <v>1</v>
      </c>
      <c r="L1594" s="2">
        <v>1</v>
      </c>
      <c r="M1594" s="16">
        <f t="shared" si="146"/>
        <v>2</v>
      </c>
      <c r="N1594" s="6" t="s">
        <v>433</v>
      </c>
      <c r="O1594" s="4">
        <f t="shared" si="147"/>
        <v>2</v>
      </c>
      <c r="P1594" s="3">
        <f t="shared" si="148"/>
        <v>41481</v>
      </c>
      <c r="Q1594" s="4" t="str" cm="1">
        <f t="array" ref="Q1594:S1594">_xlfn.TEXTSPLIT(N1594,"/")</f>
        <v>7</v>
      </c>
      <c r="R1594" s="4" t="str">
        <v>26</v>
      </c>
      <c r="S1594" s="4" t="str">
        <v>13</v>
      </c>
      <c r="T1594" s="5">
        <f t="shared" si="149"/>
        <v>41481</v>
      </c>
      <c r="U1594">
        <v>88</v>
      </c>
      <c r="V1594" s="14">
        <v>215</v>
      </c>
      <c r="W1594" s="14">
        <v>13</v>
      </c>
      <c r="X1594" s="14">
        <v>87</v>
      </c>
      <c r="Y1594" s="14">
        <v>17</v>
      </c>
      <c r="Z1594" s="14">
        <v>17</v>
      </c>
      <c r="AA1594" s="14">
        <v>24</v>
      </c>
      <c r="AB1594" s="2">
        <v>5</v>
      </c>
      <c r="AC1594" s="2">
        <v>6</v>
      </c>
      <c r="AD1594" s="2">
        <v>5</v>
      </c>
      <c r="AE1594" s="2">
        <v>7</v>
      </c>
      <c r="AF1594" s="2">
        <v>0</v>
      </c>
      <c r="AG1594" s="2">
        <v>0</v>
      </c>
      <c r="AH1594" s="16">
        <v>0</v>
      </c>
      <c r="AJ1594">
        <v>36</v>
      </c>
      <c r="AK1594">
        <v>23.442</v>
      </c>
      <c r="AR1594">
        <v>34</v>
      </c>
      <c r="AS1594">
        <v>85.71</v>
      </c>
    </row>
    <row r="1595" spans="1:45" x14ac:dyDescent="0.3">
      <c r="A1595">
        <v>3081</v>
      </c>
      <c r="B1595">
        <v>1979</v>
      </c>
      <c r="C1595" s="1">
        <f t="shared" si="144"/>
        <v>45</v>
      </c>
      <c r="D1595" t="s">
        <v>25</v>
      </c>
      <c r="E1595" t="s">
        <v>34</v>
      </c>
      <c r="F1595" s="4" t="s">
        <v>29</v>
      </c>
      <c r="G1595" t="s">
        <v>29</v>
      </c>
      <c r="H1595" s="20">
        <v>41014</v>
      </c>
      <c r="I1595" s="2">
        <f t="shared" si="145"/>
        <v>41.014000000000003</v>
      </c>
      <c r="J1595" s="2"/>
      <c r="K1595" s="2">
        <v>1</v>
      </c>
      <c r="L1595" s="2">
        <v>0</v>
      </c>
      <c r="M1595" s="16">
        <f t="shared" si="146"/>
        <v>1</v>
      </c>
      <c r="N1595" s="6" t="s">
        <v>178</v>
      </c>
      <c r="O1595" s="4">
        <f t="shared" si="147"/>
        <v>2</v>
      </c>
      <c r="P1595" s="3">
        <f t="shared" si="148"/>
        <v>41386</v>
      </c>
      <c r="Q1595" s="4" t="str" cm="1">
        <f t="array" ref="Q1595:S1595">_xlfn.TEXTSPLIT(N1595,"/")</f>
        <v>4</v>
      </c>
      <c r="R1595" s="4" t="str">
        <v>22</v>
      </c>
      <c r="S1595" s="4" t="str">
        <v>13</v>
      </c>
      <c r="T1595" s="5">
        <f t="shared" si="149"/>
        <v>41386</v>
      </c>
      <c r="U1595">
        <v>65</v>
      </c>
      <c r="V1595" s="14">
        <v>7</v>
      </c>
      <c r="W1595" s="14">
        <v>2</v>
      </c>
      <c r="X1595" s="14">
        <v>6</v>
      </c>
      <c r="Y1595" s="14">
        <v>2</v>
      </c>
      <c r="Z1595" s="14">
        <v>0</v>
      </c>
      <c r="AA1595" s="14">
        <v>3</v>
      </c>
      <c r="AB1595" s="2">
        <v>1</v>
      </c>
      <c r="AC1595" s="2">
        <v>1</v>
      </c>
      <c r="AD1595" s="2">
        <v>2</v>
      </c>
      <c r="AE1595" s="2">
        <v>7</v>
      </c>
      <c r="AF1595" s="2">
        <v>0</v>
      </c>
      <c r="AG1595" s="2">
        <v>0</v>
      </c>
      <c r="AH1595" s="16">
        <v>0</v>
      </c>
      <c r="AJ1595">
        <v>60</v>
      </c>
      <c r="AK1595">
        <v>46.756999999999998</v>
      </c>
      <c r="AR1595">
        <v>58</v>
      </c>
      <c r="AS1595">
        <v>40.637</v>
      </c>
    </row>
    <row r="1596" spans="1:45" x14ac:dyDescent="0.3">
      <c r="A1596">
        <v>3076</v>
      </c>
      <c r="B1596">
        <v>1976</v>
      </c>
      <c r="C1596" s="1">
        <f t="shared" si="144"/>
        <v>48</v>
      </c>
      <c r="D1596" t="s">
        <v>33</v>
      </c>
      <c r="E1596" t="s">
        <v>22</v>
      </c>
      <c r="F1596" s="4" t="s">
        <v>32</v>
      </c>
      <c r="G1596" t="s">
        <v>32</v>
      </c>
      <c r="H1596" s="20">
        <v>66653</v>
      </c>
      <c r="I1596" s="2">
        <f t="shared" si="145"/>
        <v>66.653000000000006</v>
      </c>
      <c r="J1596" s="2"/>
      <c r="K1596" s="2">
        <v>1</v>
      </c>
      <c r="L1596" s="2">
        <v>1</v>
      </c>
      <c r="M1596" s="16">
        <f t="shared" si="146"/>
        <v>2</v>
      </c>
      <c r="N1596" s="7">
        <v>41099</v>
      </c>
      <c r="O1596" s="4">
        <f t="shared" si="147"/>
        <v>1</v>
      </c>
      <c r="P1596" s="3">
        <f t="shared" si="148"/>
        <v>41099</v>
      </c>
      <c r="Q1596" s="4" t="str" cm="1">
        <f t="array" ref="Q1596">_xlfn.TEXTSPLIT(N1596,"/")</f>
        <v>41099</v>
      </c>
      <c r="R1596" s="5"/>
      <c r="S1596" s="5"/>
      <c r="T1596" s="5" t="e">
        <f t="shared" si="149"/>
        <v>#NUM!</v>
      </c>
      <c r="U1596">
        <v>18</v>
      </c>
      <c r="V1596" s="14">
        <v>452</v>
      </c>
      <c r="W1596" s="14">
        <v>18</v>
      </c>
      <c r="X1596" s="14">
        <v>102</v>
      </c>
      <c r="Y1596" s="14">
        <v>16</v>
      </c>
      <c r="Z1596" s="14">
        <v>18</v>
      </c>
      <c r="AA1596" s="14">
        <v>6</v>
      </c>
      <c r="AB1596" s="2">
        <v>4</v>
      </c>
      <c r="AC1596" s="2">
        <v>4</v>
      </c>
      <c r="AD1596" s="2">
        <v>12</v>
      </c>
      <c r="AE1596" s="2">
        <v>3</v>
      </c>
      <c r="AF1596" s="2">
        <v>0</v>
      </c>
      <c r="AG1596" s="2">
        <v>0</v>
      </c>
      <c r="AH1596" s="16">
        <v>0</v>
      </c>
      <c r="AJ1596">
        <v>58</v>
      </c>
      <c r="AK1596">
        <v>66.48</v>
      </c>
      <c r="AR1596">
        <v>53</v>
      </c>
      <c r="AS1596">
        <v>64.412999999999997</v>
      </c>
    </row>
    <row r="1597" spans="1:45" x14ac:dyDescent="0.3">
      <c r="A1597">
        <v>3075</v>
      </c>
      <c r="B1597">
        <v>1973</v>
      </c>
      <c r="C1597" s="1">
        <f t="shared" si="144"/>
        <v>51</v>
      </c>
      <c r="D1597" t="s">
        <v>25</v>
      </c>
      <c r="E1597" t="s">
        <v>34</v>
      </c>
      <c r="F1597" s="4" t="s">
        <v>29</v>
      </c>
      <c r="G1597" t="s">
        <v>29</v>
      </c>
      <c r="H1597" s="20">
        <v>59973</v>
      </c>
      <c r="I1597" s="2">
        <f t="shared" si="145"/>
        <v>59.972999999999999</v>
      </c>
      <c r="J1597" s="2"/>
      <c r="K1597" s="2">
        <v>0</v>
      </c>
      <c r="L1597" s="2">
        <v>0</v>
      </c>
      <c r="M1597" s="16">
        <f t="shared" si="146"/>
        <v>0</v>
      </c>
      <c r="N1597" s="7">
        <v>41587</v>
      </c>
      <c r="O1597" s="4">
        <f t="shared" si="147"/>
        <v>1</v>
      </c>
      <c r="P1597" s="3">
        <f t="shared" si="148"/>
        <v>41587</v>
      </c>
      <c r="Q1597" s="4" t="str" cm="1">
        <f t="array" ref="Q1597">_xlfn.TEXTSPLIT(N1597,"/")</f>
        <v>41587</v>
      </c>
      <c r="R1597" s="5"/>
      <c r="S1597" s="5"/>
      <c r="T1597" s="5" t="e">
        <f t="shared" si="149"/>
        <v>#NUM!</v>
      </c>
      <c r="U1597">
        <v>47</v>
      </c>
      <c r="V1597" s="14">
        <v>130</v>
      </c>
      <c r="W1597" s="14">
        <v>30</v>
      </c>
      <c r="X1597" s="14">
        <v>168</v>
      </c>
      <c r="Y1597" s="14">
        <v>20</v>
      </c>
      <c r="Z1597" s="14">
        <v>34</v>
      </c>
      <c r="AA1597" s="14">
        <v>0</v>
      </c>
      <c r="AB1597" s="2">
        <v>1</v>
      </c>
      <c r="AC1597" s="2">
        <v>3</v>
      </c>
      <c r="AD1597" s="2">
        <v>7</v>
      </c>
      <c r="AE1597" s="2">
        <v>1</v>
      </c>
      <c r="AF1597" s="2">
        <v>0</v>
      </c>
      <c r="AG1597" s="2">
        <v>0</v>
      </c>
      <c r="AH1597" s="16">
        <v>0</v>
      </c>
      <c r="AJ1597">
        <v>67</v>
      </c>
      <c r="AK1597">
        <v>77.376000000000005</v>
      </c>
      <c r="AR1597">
        <v>50</v>
      </c>
      <c r="AS1597">
        <v>79.593000000000004</v>
      </c>
    </row>
    <row r="1598" spans="1:45" x14ac:dyDescent="0.3">
      <c r="A1598">
        <v>3074</v>
      </c>
      <c r="B1598">
        <v>1985</v>
      </c>
      <c r="C1598" s="1">
        <f t="shared" si="144"/>
        <v>39</v>
      </c>
      <c r="D1598" t="s">
        <v>25</v>
      </c>
      <c r="E1598" t="s">
        <v>34</v>
      </c>
      <c r="F1598" s="4" t="s">
        <v>29</v>
      </c>
      <c r="G1598" t="s">
        <v>29</v>
      </c>
      <c r="H1598" s="20">
        <v>70643</v>
      </c>
      <c r="I1598" s="2">
        <f t="shared" si="145"/>
        <v>70.643000000000001</v>
      </c>
      <c r="J1598" s="2"/>
      <c r="K1598" s="2">
        <v>0</v>
      </c>
      <c r="L1598" s="2">
        <v>0</v>
      </c>
      <c r="M1598" s="16">
        <f t="shared" si="146"/>
        <v>0</v>
      </c>
      <c r="N1598" s="6" t="s">
        <v>329</v>
      </c>
      <c r="O1598" s="4">
        <f t="shared" si="147"/>
        <v>2</v>
      </c>
      <c r="P1598" s="3">
        <f t="shared" si="148"/>
        <v>41197</v>
      </c>
      <c r="Q1598" s="4" t="str" cm="1">
        <f t="array" ref="Q1598:S1598">_xlfn.TEXTSPLIT(N1598,"/")</f>
        <v>10</v>
      </c>
      <c r="R1598" s="4" t="str">
        <v>15</v>
      </c>
      <c r="S1598" s="4" t="str">
        <v>12</v>
      </c>
      <c r="T1598" s="5">
        <f t="shared" si="149"/>
        <v>41197</v>
      </c>
      <c r="U1598">
        <v>66</v>
      </c>
      <c r="V1598" s="14">
        <v>1218</v>
      </c>
      <c r="W1598" s="14">
        <v>107</v>
      </c>
      <c r="X1598" s="14">
        <v>304</v>
      </c>
      <c r="Y1598" s="14">
        <v>23</v>
      </c>
      <c r="Z1598" s="14">
        <v>143</v>
      </c>
      <c r="AA1598" s="14">
        <v>33</v>
      </c>
      <c r="AB1598" s="2">
        <v>1</v>
      </c>
      <c r="AC1598" s="2">
        <v>5</v>
      </c>
      <c r="AD1598" s="2">
        <v>4</v>
      </c>
      <c r="AE1598" s="2">
        <v>6</v>
      </c>
      <c r="AF1598" s="2">
        <v>1</v>
      </c>
      <c r="AG1598" s="2">
        <v>0</v>
      </c>
      <c r="AH1598" s="16">
        <v>0</v>
      </c>
      <c r="AJ1598">
        <v>68</v>
      </c>
      <c r="AK1598">
        <v>76.004999999999995</v>
      </c>
      <c r="AR1598">
        <v>64</v>
      </c>
      <c r="AS1598">
        <v>34.554000000000002</v>
      </c>
    </row>
    <row r="1599" spans="1:45" x14ac:dyDescent="0.3">
      <c r="A1599">
        <v>3068</v>
      </c>
      <c r="B1599">
        <v>1991</v>
      </c>
      <c r="C1599" s="1">
        <f t="shared" si="144"/>
        <v>33</v>
      </c>
      <c r="D1599" t="s">
        <v>25</v>
      </c>
      <c r="E1599" t="s">
        <v>22</v>
      </c>
      <c r="F1599" s="4" t="s">
        <v>29</v>
      </c>
      <c r="G1599" t="s">
        <v>29</v>
      </c>
      <c r="H1599" s="20">
        <v>18351</v>
      </c>
      <c r="I1599" s="2">
        <f t="shared" si="145"/>
        <v>18.350999999999999</v>
      </c>
      <c r="J1599" s="2"/>
      <c r="K1599" s="2">
        <v>0</v>
      </c>
      <c r="L1599" s="2">
        <v>0</v>
      </c>
      <c r="M1599" s="16">
        <f t="shared" si="146"/>
        <v>0</v>
      </c>
      <c r="N1599" s="6" t="s">
        <v>57</v>
      </c>
      <c r="O1599" s="4">
        <f t="shared" si="147"/>
        <v>2</v>
      </c>
      <c r="P1599" s="3">
        <f t="shared" si="148"/>
        <v>41576</v>
      </c>
      <c r="Q1599" s="4" t="str" cm="1">
        <f t="array" ref="Q1599:S1599">_xlfn.TEXTSPLIT(N1599,"/")</f>
        <v>10</v>
      </c>
      <c r="R1599" s="4" t="str">
        <v>29</v>
      </c>
      <c r="S1599" s="4" t="str">
        <v>13</v>
      </c>
      <c r="T1599" s="5">
        <f t="shared" si="149"/>
        <v>41576</v>
      </c>
      <c r="U1599">
        <v>1</v>
      </c>
      <c r="V1599" s="14">
        <v>1</v>
      </c>
      <c r="W1599" s="14">
        <v>12</v>
      </c>
      <c r="X1599" s="14">
        <v>9</v>
      </c>
      <c r="Y1599" s="14">
        <v>0</v>
      </c>
      <c r="Z1599" s="14">
        <v>14</v>
      </c>
      <c r="AA1599" s="14">
        <v>7</v>
      </c>
      <c r="AB1599" s="2">
        <v>1</v>
      </c>
      <c r="AC1599" s="2">
        <v>2</v>
      </c>
      <c r="AD1599" s="2">
        <v>3</v>
      </c>
      <c r="AE1599" s="2">
        <v>7</v>
      </c>
      <c r="AF1599" s="2">
        <v>0</v>
      </c>
      <c r="AG1599" s="2">
        <v>0</v>
      </c>
      <c r="AH1599" s="16">
        <v>0</v>
      </c>
      <c r="AJ1599">
        <v>40</v>
      </c>
      <c r="AK1599">
        <v>86.58</v>
      </c>
      <c r="AR1599">
        <v>46</v>
      </c>
      <c r="AS1599">
        <v>46.930999999999997</v>
      </c>
    </row>
    <row r="1600" spans="1:45" x14ac:dyDescent="0.3">
      <c r="A1600">
        <v>3066</v>
      </c>
      <c r="B1600">
        <v>1976</v>
      </c>
      <c r="C1600" s="1">
        <f t="shared" si="144"/>
        <v>48</v>
      </c>
      <c r="D1600" t="s">
        <v>47</v>
      </c>
      <c r="E1600" t="s">
        <v>34</v>
      </c>
      <c r="F1600" s="4" t="s">
        <v>32</v>
      </c>
      <c r="G1600" t="s">
        <v>32</v>
      </c>
      <c r="H1600" s="20">
        <v>61905</v>
      </c>
      <c r="I1600" s="2">
        <f t="shared" si="145"/>
        <v>61.905000000000001</v>
      </c>
      <c r="J1600" s="2"/>
      <c r="K1600" s="2">
        <v>0</v>
      </c>
      <c r="L1600" s="2">
        <v>1</v>
      </c>
      <c r="M1600" s="16">
        <f t="shared" si="146"/>
        <v>1</v>
      </c>
      <c r="N1600" s="7">
        <v>41731</v>
      </c>
      <c r="O1600" s="4">
        <f t="shared" si="147"/>
        <v>1</v>
      </c>
      <c r="P1600" s="3">
        <f t="shared" si="148"/>
        <v>41731</v>
      </c>
      <c r="Q1600" s="4" t="str" cm="1">
        <f t="array" ref="Q1600">_xlfn.TEXTSPLIT(N1600,"/")</f>
        <v>41731</v>
      </c>
      <c r="R1600" s="5"/>
      <c r="S1600" s="5"/>
      <c r="T1600" s="5" t="e">
        <f t="shared" si="149"/>
        <v>#NUM!</v>
      </c>
      <c r="U1600">
        <v>2</v>
      </c>
      <c r="V1600" s="14">
        <v>167</v>
      </c>
      <c r="W1600" s="14">
        <v>0</v>
      </c>
      <c r="X1600" s="14">
        <v>43</v>
      </c>
      <c r="Y1600" s="14">
        <v>6</v>
      </c>
      <c r="Z1600" s="14">
        <v>2</v>
      </c>
      <c r="AA1600" s="14">
        <v>13</v>
      </c>
      <c r="AB1600" s="2">
        <v>2</v>
      </c>
      <c r="AC1600" s="2">
        <v>4</v>
      </c>
      <c r="AD1600" s="2">
        <v>4</v>
      </c>
      <c r="AE1600" s="2">
        <v>5</v>
      </c>
      <c r="AF1600" s="2">
        <v>0</v>
      </c>
      <c r="AG1600" s="2">
        <v>0</v>
      </c>
      <c r="AH1600" s="16">
        <v>0</v>
      </c>
      <c r="AJ1600">
        <v>58</v>
      </c>
      <c r="AK1600">
        <v>34.229999999999997</v>
      </c>
      <c r="AR1600">
        <v>42</v>
      </c>
      <c r="AS1600">
        <v>44.953000000000003</v>
      </c>
    </row>
    <row r="1601" spans="1:45" x14ac:dyDescent="0.3">
      <c r="A1601">
        <v>3056</v>
      </c>
      <c r="B1601">
        <v>1979</v>
      </c>
      <c r="C1601" s="1">
        <f t="shared" si="144"/>
        <v>45</v>
      </c>
      <c r="D1601" t="s">
        <v>47</v>
      </c>
      <c r="E1601" t="s">
        <v>22</v>
      </c>
      <c r="F1601" s="4" t="s">
        <v>23</v>
      </c>
      <c r="G1601" t="s">
        <v>23</v>
      </c>
      <c r="H1601" s="20">
        <v>63693</v>
      </c>
      <c r="I1601" s="2">
        <f t="shared" si="145"/>
        <v>63.692999999999998</v>
      </c>
      <c r="J1601" s="2"/>
      <c r="K1601" s="2">
        <v>0</v>
      </c>
      <c r="L1601" s="2">
        <v>1</v>
      </c>
      <c r="M1601" s="16">
        <f t="shared" si="146"/>
        <v>1</v>
      </c>
      <c r="N1601" s="6" t="s">
        <v>388</v>
      </c>
      <c r="O1601" s="4">
        <f t="shared" si="147"/>
        <v>2</v>
      </c>
      <c r="P1601" s="3">
        <f t="shared" si="148"/>
        <v>41561</v>
      </c>
      <c r="Q1601" s="4" t="str" cm="1">
        <f t="array" ref="Q1601:S1601">_xlfn.TEXTSPLIT(N1601,"/")</f>
        <v>10</v>
      </c>
      <c r="R1601" s="4" t="str">
        <v>14</v>
      </c>
      <c r="S1601" s="4" t="str">
        <v>13</v>
      </c>
      <c r="T1601" s="5">
        <f t="shared" si="149"/>
        <v>41561</v>
      </c>
      <c r="U1601">
        <v>63</v>
      </c>
      <c r="V1601" s="14">
        <v>587</v>
      </c>
      <c r="W1601" s="14">
        <v>43</v>
      </c>
      <c r="X1601" s="14">
        <v>337</v>
      </c>
      <c r="Y1601" s="14">
        <v>42</v>
      </c>
      <c r="Z1601" s="14">
        <v>87</v>
      </c>
      <c r="AA1601" s="14">
        <v>54</v>
      </c>
      <c r="AB1601" s="2">
        <v>3</v>
      </c>
      <c r="AC1601" s="2">
        <v>11</v>
      </c>
      <c r="AD1601" s="2">
        <v>9</v>
      </c>
      <c r="AE1601" s="2">
        <v>6</v>
      </c>
      <c r="AF1601" s="2">
        <v>0</v>
      </c>
      <c r="AG1601" s="2">
        <v>0</v>
      </c>
      <c r="AH1601" s="16">
        <v>0</v>
      </c>
      <c r="AJ1601">
        <v>64</v>
      </c>
      <c r="AK1601">
        <v>23.295000000000002</v>
      </c>
      <c r="AR1601">
        <v>62</v>
      </c>
      <c r="AS1601">
        <v>74.881</v>
      </c>
    </row>
    <row r="1602" spans="1:45" x14ac:dyDescent="0.3">
      <c r="A1602">
        <v>3050</v>
      </c>
      <c r="B1602">
        <v>1967</v>
      </c>
      <c r="C1602" s="1">
        <f t="shared" ref="C1602:C1665" si="150">2024-B1602</f>
        <v>57</v>
      </c>
      <c r="D1602" t="s">
        <v>25</v>
      </c>
      <c r="E1602" t="s">
        <v>22</v>
      </c>
      <c r="F1602" s="4" t="s">
        <v>29</v>
      </c>
      <c r="G1602" t="s">
        <v>29</v>
      </c>
      <c r="H1602" s="20">
        <v>54198</v>
      </c>
      <c r="I1602" s="2">
        <f t="shared" ref="I1602:I1665" si="151">H1602/1000</f>
        <v>54.198</v>
      </c>
      <c r="J1602" s="2"/>
      <c r="K1602" s="2">
        <v>1</v>
      </c>
      <c r="L1602" s="2">
        <v>1</v>
      </c>
      <c r="M1602" s="16">
        <f t="shared" ref="M1602:M1665" si="152">L1602+K1602</f>
        <v>2</v>
      </c>
      <c r="N1602" s="6" t="s">
        <v>172</v>
      </c>
      <c r="O1602" s="4">
        <f t="shared" ref="O1602:O1665" si="153">TYPE(N1602)</f>
        <v>2</v>
      </c>
      <c r="P1602" s="3">
        <f t="shared" ref="P1602:P1665" si="154">IF(O1602=2,T1602,N1602)</f>
        <v>41625</v>
      </c>
      <c r="Q1602" s="4" t="str" cm="1">
        <f t="array" ref="Q1602:S1602">_xlfn.TEXTSPLIT(N1602,"/")</f>
        <v>12</v>
      </c>
      <c r="R1602" s="4" t="str">
        <v>17</v>
      </c>
      <c r="S1602" s="4" t="str">
        <v>13</v>
      </c>
      <c r="T1602" s="5">
        <f t="shared" ref="T1602:T1665" si="155">DATE(S1602+100,Q1602,R1602)</f>
        <v>41625</v>
      </c>
      <c r="U1602">
        <v>13</v>
      </c>
      <c r="V1602" s="14">
        <v>185</v>
      </c>
      <c r="W1602" s="14">
        <v>0</v>
      </c>
      <c r="X1602" s="14">
        <v>28</v>
      </c>
      <c r="Y1602" s="14">
        <v>3</v>
      </c>
      <c r="Z1602" s="14">
        <v>2</v>
      </c>
      <c r="AA1602" s="14">
        <v>17</v>
      </c>
      <c r="AB1602" s="2">
        <v>6</v>
      </c>
      <c r="AC1602" s="2">
        <v>3</v>
      </c>
      <c r="AD1602" s="2">
        <v>6</v>
      </c>
      <c r="AE1602" s="2">
        <v>4</v>
      </c>
      <c r="AF1602" s="2">
        <v>0</v>
      </c>
      <c r="AG1602" s="2">
        <v>0</v>
      </c>
      <c r="AH1602" s="16">
        <v>0</v>
      </c>
      <c r="AJ1602">
        <v>67</v>
      </c>
      <c r="AK1602">
        <v>67.131</v>
      </c>
      <c r="AR1602">
        <v>32</v>
      </c>
      <c r="AS1602">
        <v>86.037000000000006</v>
      </c>
    </row>
    <row r="1603" spans="1:45" x14ac:dyDescent="0.3">
      <c r="A1603">
        <v>3037</v>
      </c>
      <c r="B1603">
        <v>1984</v>
      </c>
      <c r="C1603" s="1">
        <f t="shared" si="150"/>
        <v>40</v>
      </c>
      <c r="D1603" t="s">
        <v>28</v>
      </c>
      <c r="E1603" t="s">
        <v>34</v>
      </c>
      <c r="F1603" s="4" t="s">
        <v>29</v>
      </c>
      <c r="G1603" t="s">
        <v>29</v>
      </c>
      <c r="H1603" s="20">
        <v>50150</v>
      </c>
      <c r="I1603" s="2">
        <f t="shared" si="151"/>
        <v>50.15</v>
      </c>
      <c r="J1603" s="2"/>
      <c r="K1603" s="2">
        <v>0</v>
      </c>
      <c r="L1603" s="2">
        <v>0</v>
      </c>
      <c r="M1603" s="16">
        <f t="shared" si="152"/>
        <v>0</v>
      </c>
      <c r="N1603" s="6" t="s">
        <v>283</v>
      </c>
      <c r="O1603" s="4">
        <f t="shared" si="153"/>
        <v>2</v>
      </c>
      <c r="P1603" s="3">
        <f t="shared" si="154"/>
        <v>41445</v>
      </c>
      <c r="Q1603" s="4" t="str" cm="1">
        <f t="array" ref="Q1603:S1603">_xlfn.TEXTSPLIT(N1603,"/")</f>
        <v>6</v>
      </c>
      <c r="R1603" s="4" t="str">
        <v>20</v>
      </c>
      <c r="S1603" s="4" t="str">
        <v>13</v>
      </c>
      <c r="T1603" s="5">
        <f t="shared" si="155"/>
        <v>41445</v>
      </c>
      <c r="U1603">
        <v>32</v>
      </c>
      <c r="V1603" s="14">
        <v>135</v>
      </c>
      <c r="W1603" s="14">
        <v>46</v>
      </c>
      <c r="X1603" s="14">
        <v>92</v>
      </c>
      <c r="Y1603" s="14">
        <v>65</v>
      </c>
      <c r="Z1603" s="14">
        <v>61</v>
      </c>
      <c r="AA1603" s="14">
        <v>11</v>
      </c>
      <c r="AB1603" s="2">
        <v>2</v>
      </c>
      <c r="AC1603" s="2">
        <v>5</v>
      </c>
      <c r="AD1603" s="2">
        <v>7</v>
      </c>
      <c r="AE1603" s="2">
        <v>5</v>
      </c>
      <c r="AF1603" s="2">
        <v>0</v>
      </c>
      <c r="AG1603" s="2">
        <v>0</v>
      </c>
      <c r="AH1603" s="16">
        <v>0</v>
      </c>
      <c r="AJ1603">
        <v>54</v>
      </c>
      <c r="AK1603">
        <v>54.164999999999999</v>
      </c>
      <c r="AR1603">
        <v>58</v>
      </c>
      <c r="AS1603">
        <v>81.168000000000006</v>
      </c>
    </row>
    <row r="1604" spans="1:45" x14ac:dyDescent="0.3">
      <c r="A1604">
        <v>3033</v>
      </c>
      <c r="B1604">
        <v>1964</v>
      </c>
      <c r="C1604" s="1">
        <f t="shared" si="150"/>
        <v>60</v>
      </c>
      <c r="D1604" t="s">
        <v>33</v>
      </c>
      <c r="E1604" t="s">
        <v>42</v>
      </c>
      <c r="F1604" s="4" t="s">
        <v>32</v>
      </c>
      <c r="G1604" t="s">
        <v>32</v>
      </c>
      <c r="H1604" s="20">
        <v>38620</v>
      </c>
      <c r="I1604" s="2">
        <f t="shared" si="151"/>
        <v>38.619999999999997</v>
      </c>
      <c r="J1604" s="2"/>
      <c r="K1604" s="2">
        <v>0</v>
      </c>
      <c r="L1604" s="2">
        <v>0</v>
      </c>
      <c r="M1604" s="16">
        <f t="shared" si="152"/>
        <v>0</v>
      </c>
      <c r="N1604" s="7">
        <v>41583</v>
      </c>
      <c r="O1604" s="4">
        <f t="shared" si="153"/>
        <v>1</v>
      </c>
      <c r="P1604" s="3">
        <f t="shared" si="154"/>
        <v>41583</v>
      </c>
      <c r="Q1604" s="4" t="str" cm="1">
        <f t="array" ref="Q1604">_xlfn.TEXTSPLIT(N1604,"/")</f>
        <v>41583</v>
      </c>
      <c r="R1604" s="5"/>
      <c r="S1604" s="5"/>
      <c r="T1604" s="5" t="e">
        <f t="shared" si="155"/>
        <v>#NUM!</v>
      </c>
      <c r="U1604">
        <v>56</v>
      </c>
      <c r="V1604" s="14">
        <v>112</v>
      </c>
      <c r="W1604" s="14">
        <v>17</v>
      </c>
      <c r="X1604" s="14">
        <v>44</v>
      </c>
      <c r="Y1604" s="14">
        <v>34</v>
      </c>
      <c r="Z1604" s="14">
        <v>22</v>
      </c>
      <c r="AA1604" s="14">
        <v>89</v>
      </c>
      <c r="AB1604" s="2">
        <v>1</v>
      </c>
      <c r="AC1604" s="2">
        <v>2</v>
      </c>
      <c r="AD1604" s="2">
        <v>3</v>
      </c>
      <c r="AE1604" s="2">
        <v>3</v>
      </c>
      <c r="AF1604" s="2">
        <v>0</v>
      </c>
      <c r="AG1604" s="2">
        <v>0</v>
      </c>
      <c r="AH1604" s="16">
        <v>0</v>
      </c>
      <c r="AJ1604">
        <v>54</v>
      </c>
      <c r="AK1604">
        <v>79.733999999999995</v>
      </c>
      <c r="AR1604">
        <v>39</v>
      </c>
      <c r="AS1604">
        <v>40.058999999999997</v>
      </c>
    </row>
    <row r="1605" spans="1:45" x14ac:dyDescent="0.3">
      <c r="A1605">
        <v>3032</v>
      </c>
      <c r="B1605">
        <v>1985</v>
      </c>
      <c r="C1605" s="1">
        <f t="shared" si="150"/>
        <v>39</v>
      </c>
      <c r="D1605" t="s">
        <v>25</v>
      </c>
      <c r="E1605" t="s">
        <v>22</v>
      </c>
      <c r="F1605" s="4" t="s">
        <v>29</v>
      </c>
      <c r="G1605" t="s">
        <v>29</v>
      </c>
      <c r="H1605" s="20">
        <v>24570</v>
      </c>
      <c r="I1605" s="2">
        <f t="shared" si="151"/>
        <v>24.57</v>
      </c>
      <c r="J1605" s="2"/>
      <c r="K1605" s="2">
        <v>1</v>
      </c>
      <c r="L1605" s="2">
        <v>0</v>
      </c>
      <c r="M1605" s="16">
        <f t="shared" si="152"/>
        <v>1</v>
      </c>
      <c r="N1605" s="6" t="s">
        <v>383</v>
      </c>
      <c r="O1605" s="4">
        <f t="shared" si="153"/>
        <v>2</v>
      </c>
      <c r="P1605" s="3">
        <f t="shared" si="154"/>
        <v>41332</v>
      </c>
      <c r="Q1605" s="4" t="str" cm="1">
        <f t="array" ref="Q1605:S1605">_xlfn.TEXTSPLIT(N1605,"/")</f>
        <v>2</v>
      </c>
      <c r="R1605" s="4" t="str">
        <v>27</v>
      </c>
      <c r="S1605" s="4" t="str">
        <v>13</v>
      </c>
      <c r="T1605" s="5">
        <f t="shared" si="155"/>
        <v>41332</v>
      </c>
      <c r="U1605">
        <v>97</v>
      </c>
      <c r="V1605" s="14">
        <v>28</v>
      </c>
      <c r="W1605" s="14">
        <v>34</v>
      </c>
      <c r="X1605" s="14">
        <v>62</v>
      </c>
      <c r="Y1605" s="14">
        <v>11</v>
      </c>
      <c r="Z1605" s="14">
        <v>14</v>
      </c>
      <c r="AA1605" s="14">
        <v>44</v>
      </c>
      <c r="AB1605" s="2">
        <v>3</v>
      </c>
      <c r="AC1605" s="2">
        <v>4</v>
      </c>
      <c r="AD1605" s="2">
        <v>4</v>
      </c>
      <c r="AE1605" s="2">
        <v>9</v>
      </c>
      <c r="AF1605" s="2">
        <v>0</v>
      </c>
      <c r="AG1605" s="2">
        <v>0</v>
      </c>
      <c r="AH1605" s="16">
        <v>0</v>
      </c>
      <c r="AJ1605">
        <v>75</v>
      </c>
      <c r="AK1605">
        <v>56.222999999999999</v>
      </c>
      <c r="AR1605">
        <v>48</v>
      </c>
      <c r="AS1605">
        <v>33.249000000000002</v>
      </c>
    </row>
    <row r="1606" spans="1:45" x14ac:dyDescent="0.3">
      <c r="A1606">
        <v>3025</v>
      </c>
      <c r="B1606">
        <v>1959</v>
      </c>
      <c r="C1606" s="1">
        <f t="shared" si="150"/>
        <v>65</v>
      </c>
      <c r="D1606" t="s">
        <v>28</v>
      </c>
      <c r="E1606" t="s">
        <v>22</v>
      </c>
      <c r="F1606" s="4" t="s">
        <v>26</v>
      </c>
      <c r="G1606" t="s">
        <v>26</v>
      </c>
      <c r="H1606" s="20">
        <v>49967</v>
      </c>
      <c r="I1606" s="2">
        <f t="shared" si="151"/>
        <v>49.966999999999999</v>
      </c>
      <c r="J1606" s="2"/>
      <c r="K1606" s="2">
        <v>0</v>
      </c>
      <c r="L1606" s="2">
        <v>1</v>
      </c>
      <c r="M1606" s="16">
        <f t="shared" si="152"/>
        <v>1</v>
      </c>
      <c r="N1606" s="7">
        <v>41493</v>
      </c>
      <c r="O1606" s="4">
        <f t="shared" si="153"/>
        <v>1</v>
      </c>
      <c r="P1606" s="3">
        <f t="shared" si="154"/>
        <v>41493</v>
      </c>
      <c r="Q1606" s="4" t="str" cm="1">
        <f t="array" ref="Q1606">_xlfn.TEXTSPLIT(N1606,"/")</f>
        <v>41493</v>
      </c>
      <c r="R1606" s="5"/>
      <c r="S1606" s="5"/>
      <c r="T1606" s="5" t="e">
        <f t="shared" si="155"/>
        <v>#NUM!</v>
      </c>
      <c r="U1606">
        <v>4</v>
      </c>
      <c r="V1606" s="14">
        <v>212</v>
      </c>
      <c r="W1606" s="14">
        <v>6</v>
      </c>
      <c r="X1606" s="14">
        <v>69</v>
      </c>
      <c r="Y1606" s="14">
        <v>4</v>
      </c>
      <c r="Z1606" s="14">
        <v>12</v>
      </c>
      <c r="AA1606" s="14">
        <v>3</v>
      </c>
      <c r="AB1606" s="2">
        <v>3</v>
      </c>
      <c r="AC1606" s="2">
        <v>6</v>
      </c>
      <c r="AD1606" s="2">
        <v>5</v>
      </c>
      <c r="AE1606" s="2">
        <v>7</v>
      </c>
      <c r="AF1606" s="2">
        <v>0</v>
      </c>
      <c r="AG1606" s="2">
        <v>0</v>
      </c>
      <c r="AH1606" s="16">
        <v>0</v>
      </c>
      <c r="AJ1606">
        <v>63</v>
      </c>
      <c r="AK1606">
        <v>47.915999999999997</v>
      </c>
      <c r="AR1606">
        <v>55</v>
      </c>
      <c r="AS1606">
        <v>41.335000000000001</v>
      </c>
    </row>
    <row r="1607" spans="1:45" x14ac:dyDescent="0.3">
      <c r="A1607">
        <v>3011</v>
      </c>
      <c r="B1607">
        <v>1966</v>
      </c>
      <c r="C1607" s="1">
        <f t="shared" si="150"/>
        <v>58</v>
      </c>
      <c r="D1607" t="s">
        <v>47</v>
      </c>
      <c r="E1607" t="s">
        <v>22</v>
      </c>
      <c r="F1607" s="4" t="s">
        <v>29</v>
      </c>
      <c r="G1607" t="s">
        <v>29</v>
      </c>
      <c r="H1607" s="20">
        <v>69139</v>
      </c>
      <c r="I1607" s="2">
        <f t="shared" si="151"/>
        <v>69.138999999999996</v>
      </c>
      <c r="J1607" s="2"/>
      <c r="K1607" s="2">
        <v>0</v>
      </c>
      <c r="L1607" s="2">
        <v>1</v>
      </c>
      <c r="M1607" s="16">
        <f t="shared" si="152"/>
        <v>1</v>
      </c>
      <c r="N1607" s="6" t="s">
        <v>243</v>
      </c>
      <c r="O1607" s="4">
        <f t="shared" si="153"/>
        <v>2</v>
      </c>
      <c r="P1607" s="3">
        <f t="shared" si="154"/>
        <v>41666</v>
      </c>
      <c r="Q1607" s="4" t="str" cm="1">
        <f t="array" ref="Q1607:S1607">_xlfn.TEXTSPLIT(N1607,"/")</f>
        <v>1</v>
      </c>
      <c r="R1607" s="4" t="str">
        <v>27</v>
      </c>
      <c r="S1607" s="4" t="str">
        <v>14</v>
      </c>
      <c r="T1607" s="5">
        <f t="shared" si="155"/>
        <v>41666</v>
      </c>
      <c r="U1607">
        <v>23</v>
      </c>
      <c r="V1607" s="14">
        <v>86</v>
      </c>
      <c r="W1607" s="14">
        <v>12</v>
      </c>
      <c r="X1607" s="14">
        <v>75</v>
      </c>
      <c r="Y1607" s="14">
        <v>33</v>
      </c>
      <c r="Z1607" s="14">
        <v>15</v>
      </c>
      <c r="AA1607" s="14">
        <v>6</v>
      </c>
      <c r="AB1607" s="2">
        <v>1</v>
      </c>
      <c r="AC1607" s="2">
        <v>4</v>
      </c>
      <c r="AD1607" s="2">
        <v>5</v>
      </c>
      <c r="AE1607" s="2">
        <v>4</v>
      </c>
      <c r="AF1607" s="2">
        <v>0</v>
      </c>
      <c r="AG1607" s="2">
        <v>0</v>
      </c>
      <c r="AH1607" s="16">
        <v>0</v>
      </c>
      <c r="AJ1607">
        <v>61</v>
      </c>
      <c r="AK1607">
        <v>54.692999999999998</v>
      </c>
      <c r="AR1607">
        <v>47</v>
      </c>
      <c r="AS1607">
        <v>46.048999999999999</v>
      </c>
    </row>
    <row r="1608" spans="1:45" x14ac:dyDescent="0.3">
      <c r="A1608">
        <v>3010</v>
      </c>
      <c r="B1608">
        <v>1990</v>
      </c>
      <c r="C1608" s="1">
        <f t="shared" si="150"/>
        <v>34</v>
      </c>
      <c r="D1608" t="s">
        <v>25</v>
      </c>
      <c r="E1608" t="s">
        <v>42</v>
      </c>
      <c r="F1608" s="4" t="s">
        <v>32</v>
      </c>
      <c r="G1608" t="s">
        <v>32</v>
      </c>
      <c r="H1608" s="20">
        <v>88420</v>
      </c>
      <c r="I1608" s="2">
        <f t="shared" si="151"/>
        <v>88.42</v>
      </c>
      <c r="J1608" s="2"/>
      <c r="K1608" s="2">
        <v>0</v>
      </c>
      <c r="L1608" s="2">
        <v>0</v>
      </c>
      <c r="M1608" s="16">
        <f t="shared" si="152"/>
        <v>0</v>
      </c>
      <c r="N1608" s="7">
        <v>41675</v>
      </c>
      <c r="O1608" s="4">
        <f t="shared" si="153"/>
        <v>1</v>
      </c>
      <c r="P1608" s="3">
        <f t="shared" si="154"/>
        <v>41675</v>
      </c>
      <c r="Q1608" s="4" t="str" cm="1">
        <f t="array" ref="Q1608">_xlfn.TEXTSPLIT(N1608,"/")</f>
        <v>41675</v>
      </c>
      <c r="R1608" s="5"/>
      <c r="S1608" s="5"/>
      <c r="T1608" s="5" t="e">
        <f t="shared" si="155"/>
        <v>#NUM!</v>
      </c>
      <c r="U1608">
        <v>87</v>
      </c>
      <c r="V1608" s="14">
        <v>957</v>
      </c>
      <c r="W1608" s="14">
        <v>153</v>
      </c>
      <c r="X1608" s="14">
        <v>612</v>
      </c>
      <c r="Y1608" s="14">
        <v>99</v>
      </c>
      <c r="Z1608" s="14">
        <v>95</v>
      </c>
      <c r="AA1608" s="14">
        <v>153</v>
      </c>
      <c r="AB1608" s="2">
        <v>1</v>
      </c>
      <c r="AC1608" s="2">
        <v>4</v>
      </c>
      <c r="AD1608" s="2">
        <v>8</v>
      </c>
      <c r="AE1608" s="2">
        <v>1</v>
      </c>
      <c r="AF1608" s="2">
        <v>0</v>
      </c>
      <c r="AG1608" s="2">
        <v>0</v>
      </c>
      <c r="AH1608" s="16">
        <v>3</v>
      </c>
      <c r="AJ1608">
        <v>55</v>
      </c>
      <c r="AK1608">
        <v>36.997</v>
      </c>
      <c r="AR1608">
        <v>57</v>
      </c>
      <c r="AS1608">
        <v>44.529000000000003</v>
      </c>
    </row>
    <row r="1609" spans="1:45" x14ac:dyDescent="0.3">
      <c r="A1609">
        <v>3009</v>
      </c>
      <c r="B1609">
        <v>1963</v>
      </c>
      <c r="C1609" s="1">
        <f t="shared" si="150"/>
        <v>61</v>
      </c>
      <c r="D1609" t="s">
        <v>25</v>
      </c>
      <c r="E1609" t="s">
        <v>34</v>
      </c>
      <c r="F1609" s="4" t="s">
        <v>43</v>
      </c>
      <c r="G1609" t="s">
        <v>43</v>
      </c>
      <c r="H1609" s="20">
        <v>71670</v>
      </c>
      <c r="I1609" s="2">
        <f t="shared" si="151"/>
        <v>71.67</v>
      </c>
      <c r="J1609" s="2"/>
      <c r="K1609" s="2">
        <v>0</v>
      </c>
      <c r="L1609" s="2">
        <v>0</v>
      </c>
      <c r="M1609" s="16">
        <f t="shared" si="152"/>
        <v>0</v>
      </c>
      <c r="N1609" s="7">
        <v>41524</v>
      </c>
      <c r="O1609" s="4">
        <f t="shared" si="153"/>
        <v>1</v>
      </c>
      <c r="P1609" s="3">
        <f t="shared" si="154"/>
        <v>41524</v>
      </c>
      <c r="Q1609" s="4" t="str" cm="1">
        <f t="array" ref="Q1609">_xlfn.TEXTSPLIT(N1609,"/")</f>
        <v>41524</v>
      </c>
      <c r="R1609" s="5"/>
      <c r="S1609" s="5"/>
      <c r="T1609" s="5" t="e">
        <f t="shared" si="155"/>
        <v>#NUM!</v>
      </c>
      <c r="U1609">
        <v>8</v>
      </c>
      <c r="V1609" s="14">
        <v>1462</v>
      </c>
      <c r="W1609" s="14">
        <v>16</v>
      </c>
      <c r="X1609" s="14">
        <v>128</v>
      </c>
      <c r="Y1609" s="14">
        <v>0</v>
      </c>
      <c r="Z1609" s="14">
        <v>0</v>
      </c>
      <c r="AA1609" s="14">
        <v>160</v>
      </c>
      <c r="AB1609" s="2">
        <v>1</v>
      </c>
      <c r="AC1609" s="2">
        <v>5</v>
      </c>
      <c r="AD1609" s="2">
        <v>6</v>
      </c>
      <c r="AE1609" s="2">
        <v>6</v>
      </c>
      <c r="AF1609" s="2">
        <v>1</v>
      </c>
      <c r="AG1609" s="2">
        <v>0</v>
      </c>
      <c r="AH1609" s="16">
        <v>3</v>
      </c>
      <c r="AJ1609">
        <v>71</v>
      </c>
      <c r="AK1609">
        <v>84.573999999999998</v>
      </c>
      <c r="AR1609">
        <v>52</v>
      </c>
      <c r="AS1609">
        <v>55.634999999999998</v>
      </c>
    </row>
    <row r="1610" spans="1:45" x14ac:dyDescent="0.3">
      <c r="A1610">
        <v>3007</v>
      </c>
      <c r="B1610">
        <v>1967</v>
      </c>
      <c r="C1610" s="1">
        <f t="shared" si="150"/>
        <v>57</v>
      </c>
      <c r="D1610" t="s">
        <v>40</v>
      </c>
      <c r="E1610" t="s">
        <v>22</v>
      </c>
      <c r="F1610" s="4" t="s">
        <v>32</v>
      </c>
      <c r="G1610" t="s">
        <v>32</v>
      </c>
      <c r="H1610" s="20">
        <v>37758</v>
      </c>
      <c r="I1610" s="2">
        <f t="shared" si="151"/>
        <v>37.758000000000003</v>
      </c>
      <c r="J1610" s="2"/>
      <c r="K1610" s="2">
        <v>1</v>
      </c>
      <c r="L1610" s="2">
        <v>1</v>
      </c>
      <c r="M1610" s="16">
        <f t="shared" si="152"/>
        <v>2</v>
      </c>
      <c r="N1610" s="7">
        <v>41009</v>
      </c>
      <c r="O1610" s="4">
        <f t="shared" si="153"/>
        <v>1</v>
      </c>
      <c r="P1610" s="3">
        <f t="shared" si="154"/>
        <v>41009</v>
      </c>
      <c r="Q1610" s="4" t="str" cm="1">
        <f t="array" ref="Q1610">_xlfn.TEXTSPLIT(N1610,"/")</f>
        <v>41009</v>
      </c>
      <c r="R1610" s="5"/>
      <c r="S1610" s="5"/>
      <c r="T1610" s="5" t="e">
        <f t="shared" si="155"/>
        <v>#NUM!</v>
      </c>
      <c r="U1610">
        <v>49</v>
      </c>
      <c r="V1610" s="14">
        <v>27</v>
      </c>
      <c r="W1610" s="14">
        <v>2</v>
      </c>
      <c r="X1610" s="14">
        <v>10</v>
      </c>
      <c r="Y1610" s="14">
        <v>0</v>
      </c>
      <c r="Z1610" s="14">
        <v>0</v>
      </c>
      <c r="AA1610" s="14">
        <v>1</v>
      </c>
      <c r="AB1610" s="2">
        <v>2</v>
      </c>
      <c r="AC1610" s="2">
        <v>1</v>
      </c>
      <c r="AD1610" s="2">
        <v>3</v>
      </c>
      <c r="AE1610" s="2">
        <v>8</v>
      </c>
      <c r="AF1610" s="2">
        <v>0</v>
      </c>
      <c r="AG1610" s="2">
        <v>0</v>
      </c>
      <c r="AH1610" s="16">
        <v>0</v>
      </c>
      <c r="AJ1610">
        <v>53</v>
      </c>
      <c r="AK1610">
        <v>55.158000000000001</v>
      </c>
      <c r="AR1610">
        <v>51</v>
      </c>
      <c r="AS1610">
        <v>74.715999999999994</v>
      </c>
    </row>
    <row r="1611" spans="1:45" x14ac:dyDescent="0.3">
      <c r="A1611">
        <v>3006</v>
      </c>
      <c r="B1611">
        <v>1977</v>
      </c>
      <c r="C1611" s="1">
        <f t="shared" si="150"/>
        <v>47</v>
      </c>
      <c r="D1611" t="s">
        <v>28</v>
      </c>
      <c r="E1611" t="s">
        <v>22</v>
      </c>
      <c r="F1611" s="4" t="s">
        <v>23</v>
      </c>
      <c r="G1611" t="s">
        <v>23</v>
      </c>
      <c r="H1611" s="20">
        <v>30992</v>
      </c>
      <c r="I1611" s="2">
        <f t="shared" si="151"/>
        <v>30.992000000000001</v>
      </c>
      <c r="J1611" s="2"/>
      <c r="K1611" s="2">
        <v>1</v>
      </c>
      <c r="L1611" s="2">
        <v>0</v>
      </c>
      <c r="M1611" s="16">
        <f t="shared" si="152"/>
        <v>1</v>
      </c>
      <c r="N1611" s="6" t="s">
        <v>178</v>
      </c>
      <c r="O1611" s="4">
        <f t="shared" si="153"/>
        <v>2</v>
      </c>
      <c r="P1611" s="3">
        <f t="shared" si="154"/>
        <v>41386</v>
      </c>
      <c r="Q1611" s="4" t="str" cm="1">
        <f t="array" ref="Q1611:S1611">_xlfn.TEXTSPLIT(N1611,"/")</f>
        <v>4</v>
      </c>
      <c r="R1611" s="4" t="str">
        <v>22</v>
      </c>
      <c r="S1611" s="4" t="str">
        <v>13</v>
      </c>
      <c r="T1611" s="5">
        <f t="shared" si="155"/>
        <v>41386</v>
      </c>
      <c r="U1611">
        <v>83</v>
      </c>
      <c r="V1611" s="14">
        <v>17</v>
      </c>
      <c r="W1611" s="14">
        <v>0</v>
      </c>
      <c r="X1611" s="14">
        <v>14</v>
      </c>
      <c r="Y1611" s="14">
        <v>7</v>
      </c>
      <c r="Z1611" s="14">
        <v>3</v>
      </c>
      <c r="AA1611" s="14">
        <v>2</v>
      </c>
      <c r="AB1611" s="2">
        <v>1</v>
      </c>
      <c r="AC1611" s="2">
        <v>1</v>
      </c>
      <c r="AD1611" s="2">
        <v>3</v>
      </c>
      <c r="AE1611" s="2">
        <v>7</v>
      </c>
      <c r="AF1611" s="2">
        <v>0</v>
      </c>
      <c r="AG1611" s="2">
        <v>0</v>
      </c>
      <c r="AH1611" s="16">
        <v>0</v>
      </c>
      <c r="AJ1611">
        <v>37</v>
      </c>
      <c r="AK1611">
        <v>91.82</v>
      </c>
      <c r="AR1611">
        <v>61</v>
      </c>
      <c r="AS1611">
        <v>47.174999999999997</v>
      </c>
    </row>
    <row r="1612" spans="1:45" x14ac:dyDescent="0.3">
      <c r="A1612">
        <v>3005</v>
      </c>
      <c r="B1612">
        <v>1993</v>
      </c>
      <c r="C1612" s="1">
        <f t="shared" si="150"/>
        <v>31</v>
      </c>
      <c r="D1612" t="s">
        <v>25</v>
      </c>
      <c r="E1612" t="s">
        <v>22</v>
      </c>
      <c r="F1612" s="4" t="s">
        <v>26</v>
      </c>
      <c r="G1612" t="s">
        <v>26</v>
      </c>
      <c r="H1612" s="20">
        <v>83528</v>
      </c>
      <c r="I1612" s="2">
        <f t="shared" si="151"/>
        <v>83.528000000000006</v>
      </c>
      <c r="J1612" s="2"/>
      <c r="K1612" s="2">
        <v>0</v>
      </c>
      <c r="L1612" s="2">
        <v>0</v>
      </c>
      <c r="M1612" s="16">
        <f t="shared" si="152"/>
        <v>0</v>
      </c>
      <c r="N1612" s="7">
        <v>41644</v>
      </c>
      <c r="O1612" s="4">
        <f t="shared" si="153"/>
        <v>1</v>
      </c>
      <c r="P1612" s="3">
        <f t="shared" si="154"/>
        <v>41644</v>
      </c>
      <c r="Q1612" s="4" t="str" cm="1">
        <f t="array" ref="Q1612">_xlfn.TEXTSPLIT(N1612,"/")</f>
        <v>41644</v>
      </c>
      <c r="R1612" s="5"/>
      <c r="S1612" s="5"/>
      <c r="T1612" s="5" t="e">
        <f t="shared" si="155"/>
        <v>#NUM!</v>
      </c>
      <c r="U1612">
        <v>7</v>
      </c>
      <c r="V1612" s="14">
        <v>530</v>
      </c>
      <c r="W1612" s="14">
        <v>117</v>
      </c>
      <c r="X1612" s="14">
        <v>678</v>
      </c>
      <c r="Y1612" s="14">
        <v>134</v>
      </c>
      <c r="Z1612" s="14">
        <v>44</v>
      </c>
      <c r="AA1612" s="14">
        <v>147</v>
      </c>
      <c r="AB1612" s="2">
        <v>1</v>
      </c>
      <c r="AC1612" s="2">
        <v>4</v>
      </c>
      <c r="AD1612" s="2">
        <v>8</v>
      </c>
      <c r="AE1612" s="2">
        <v>1</v>
      </c>
      <c r="AF1612" s="2">
        <v>1</v>
      </c>
      <c r="AG1612" s="2">
        <v>0</v>
      </c>
      <c r="AH1612" s="16">
        <v>2</v>
      </c>
      <c r="AJ1612">
        <v>51</v>
      </c>
      <c r="AK1612">
        <v>78.075000000000003</v>
      </c>
      <c r="AR1612">
        <v>63</v>
      </c>
      <c r="AS1612">
        <v>22.123000000000001</v>
      </c>
    </row>
    <row r="1613" spans="1:45" hidden="1" x14ac:dyDescent="0.3">
      <c r="A1613">
        <v>2995</v>
      </c>
      <c r="B1613">
        <v>1958</v>
      </c>
      <c r="C1613" s="1">
        <f t="shared" si="150"/>
        <v>66</v>
      </c>
      <c r="D1613" t="s">
        <v>25</v>
      </c>
      <c r="E1613" t="s">
        <v>42</v>
      </c>
      <c r="F1613" s="4" t="s">
        <v>32</v>
      </c>
      <c r="G1613" t="s">
        <v>32</v>
      </c>
      <c r="H1613" s="20">
        <v>66636</v>
      </c>
      <c r="I1613" s="2">
        <f t="shared" si="151"/>
        <v>66.635999999999996</v>
      </c>
      <c r="J1613" s="2"/>
      <c r="K1613" s="2">
        <v>0</v>
      </c>
      <c r="L1613" s="2">
        <v>0</v>
      </c>
      <c r="M1613" s="16">
        <f t="shared" si="152"/>
        <v>0</v>
      </c>
      <c r="N1613" s="6" t="s">
        <v>222</v>
      </c>
      <c r="O1613" s="4">
        <f t="shared" si="153"/>
        <v>2</v>
      </c>
      <c r="P1613" s="3">
        <f t="shared" si="154"/>
        <v>41503</v>
      </c>
      <c r="Q1613" s="4" t="str" cm="1">
        <f t="array" ref="Q1613:S1613">_xlfn.TEXTSPLIT(N1613,"/")</f>
        <v>8</v>
      </c>
      <c r="R1613" s="4" t="str">
        <v>17</v>
      </c>
      <c r="S1613" s="4" t="str">
        <v>13</v>
      </c>
      <c r="T1613" s="5">
        <f t="shared" si="155"/>
        <v>41503</v>
      </c>
      <c r="U1613">
        <v>64</v>
      </c>
      <c r="V1613" s="14">
        <v>291</v>
      </c>
      <c r="W1613" s="14">
        <v>10</v>
      </c>
      <c r="X1613" s="14">
        <v>689</v>
      </c>
      <c r="Y1613" s="14">
        <v>84</v>
      </c>
      <c r="Z1613" s="14">
        <v>10</v>
      </c>
      <c r="AA1613" s="14">
        <v>0</v>
      </c>
      <c r="AB1613" s="2">
        <v>1</v>
      </c>
      <c r="AC1613" s="2">
        <v>3</v>
      </c>
      <c r="AD1613" s="2">
        <v>9</v>
      </c>
      <c r="AE1613" s="2">
        <v>1</v>
      </c>
      <c r="AF1613" s="2">
        <v>0</v>
      </c>
      <c r="AG1613" s="2">
        <v>0</v>
      </c>
      <c r="AH1613" s="16">
        <v>0</v>
      </c>
      <c r="AJ1613">
        <v>47</v>
      </c>
      <c r="AK1613">
        <v>42.472999999999999</v>
      </c>
      <c r="AR1613">
        <v>52</v>
      </c>
      <c r="AS1613">
        <v>10.244999999999999</v>
      </c>
    </row>
    <row r="1614" spans="1:45" x14ac:dyDescent="0.3">
      <c r="A1614">
        <v>2986</v>
      </c>
      <c r="B1614">
        <v>1977</v>
      </c>
      <c r="C1614" s="1">
        <f t="shared" si="150"/>
        <v>47</v>
      </c>
      <c r="D1614" t="s">
        <v>28</v>
      </c>
      <c r="E1614" t="s">
        <v>22</v>
      </c>
      <c r="F1614" s="4" t="s">
        <v>29</v>
      </c>
      <c r="G1614" t="s">
        <v>29</v>
      </c>
      <c r="H1614" s="20">
        <v>30772</v>
      </c>
      <c r="I1614" s="2">
        <f t="shared" si="151"/>
        <v>30.771999999999998</v>
      </c>
      <c r="J1614" s="2"/>
      <c r="K1614" s="2">
        <v>1</v>
      </c>
      <c r="L1614" s="2">
        <v>1</v>
      </c>
      <c r="M1614" s="16">
        <f t="shared" si="152"/>
        <v>2</v>
      </c>
      <c r="N1614" s="7">
        <v>41976</v>
      </c>
      <c r="O1614" s="4">
        <f t="shared" si="153"/>
        <v>1</v>
      </c>
      <c r="P1614" s="3">
        <f t="shared" si="154"/>
        <v>41976</v>
      </c>
      <c r="Q1614" s="4" t="str" cm="1">
        <f t="array" ref="Q1614">_xlfn.TEXTSPLIT(N1614,"/")</f>
        <v>41976</v>
      </c>
      <c r="R1614" s="5"/>
      <c r="S1614" s="5"/>
      <c r="T1614" s="5" t="e">
        <f t="shared" si="155"/>
        <v>#NUM!</v>
      </c>
      <c r="U1614">
        <v>89</v>
      </c>
      <c r="V1614" s="14">
        <v>7</v>
      </c>
      <c r="W1614" s="14">
        <v>2</v>
      </c>
      <c r="X1614" s="14">
        <v>4</v>
      </c>
      <c r="Y1614" s="14">
        <v>2</v>
      </c>
      <c r="Z1614" s="14">
        <v>1</v>
      </c>
      <c r="AA1614" s="14">
        <v>4</v>
      </c>
      <c r="AB1614" s="2">
        <v>1</v>
      </c>
      <c r="AC1614" s="2">
        <v>1</v>
      </c>
      <c r="AD1614" s="2">
        <v>2</v>
      </c>
      <c r="AE1614" s="2">
        <v>6</v>
      </c>
      <c r="AF1614" s="2">
        <v>0</v>
      </c>
      <c r="AG1614" s="2">
        <v>0</v>
      </c>
      <c r="AH1614" s="16">
        <v>0</v>
      </c>
      <c r="AJ1614">
        <v>35</v>
      </c>
      <c r="AK1614">
        <v>25.007999999999999</v>
      </c>
      <c r="AR1614">
        <v>65</v>
      </c>
      <c r="AS1614">
        <v>26.49</v>
      </c>
    </row>
    <row r="1615" spans="1:45" hidden="1" x14ac:dyDescent="0.3">
      <c r="A1615">
        <v>2980</v>
      </c>
      <c r="B1615">
        <v>1953</v>
      </c>
      <c r="C1615" s="1">
        <f t="shared" si="150"/>
        <v>71</v>
      </c>
      <c r="D1615" t="s">
        <v>28</v>
      </c>
      <c r="E1615" t="s">
        <v>42</v>
      </c>
      <c r="F1615" s="4" t="s">
        <v>26</v>
      </c>
      <c r="G1615" t="s">
        <v>26</v>
      </c>
      <c r="H1615" s="20">
        <v>8820</v>
      </c>
      <c r="I1615" s="2">
        <f t="shared" si="151"/>
        <v>8.82</v>
      </c>
      <c r="J1615" s="2"/>
      <c r="K1615" s="2">
        <v>1</v>
      </c>
      <c r="L1615" s="2">
        <v>1</v>
      </c>
      <c r="M1615" s="16">
        <f t="shared" si="152"/>
        <v>2</v>
      </c>
      <c r="N1615" s="6" t="s">
        <v>371</v>
      </c>
      <c r="O1615" s="4">
        <f t="shared" si="153"/>
        <v>2</v>
      </c>
      <c r="P1615" s="3">
        <f t="shared" si="154"/>
        <v>41355</v>
      </c>
      <c r="Q1615" s="4" t="str" cm="1">
        <f t="array" ref="Q1615:S1615">_xlfn.TEXTSPLIT(N1615,"/")</f>
        <v>3</v>
      </c>
      <c r="R1615" s="4" t="str">
        <v>22</v>
      </c>
      <c r="S1615" s="4" t="str">
        <v>13</v>
      </c>
      <c r="T1615" s="5">
        <f t="shared" si="155"/>
        <v>41355</v>
      </c>
      <c r="U1615">
        <v>52</v>
      </c>
      <c r="V1615" s="14">
        <v>12</v>
      </c>
      <c r="W1615" s="14">
        <v>0</v>
      </c>
      <c r="X1615" s="14">
        <v>13</v>
      </c>
      <c r="Y1615" s="14">
        <v>4</v>
      </c>
      <c r="Z1615" s="14">
        <v>2</v>
      </c>
      <c r="AA1615" s="14">
        <v>4</v>
      </c>
      <c r="AB1615" s="2">
        <v>4</v>
      </c>
      <c r="AC1615" s="2">
        <v>3</v>
      </c>
      <c r="AD1615" s="2">
        <v>3</v>
      </c>
      <c r="AE1615" s="2">
        <v>8</v>
      </c>
      <c r="AF1615" s="2">
        <v>0</v>
      </c>
      <c r="AG1615" s="2">
        <v>0</v>
      </c>
      <c r="AH1615" s="16">
        <v>0</v>
      </c>
      <c r="AJ1615">
        <v>54</v>
      </c>
      <c r="AK1615">
        <v>56.241999999999997</v>
      </c>
      <c r="AR1615">
        <v>58</v>
      </c>
      <c r="AS1615">
        <v>36.317</v>
      </c>
    </row>
    <row r="1616" spans="1:45" x14ac:dyDescent="0.3">
      <c r="A1616">
        <v>2975</v>
      </c>
      <c r="B1616">
        <v>1977</v>
      </c>
      <c r="C1616" s="1">
        <f t="shared" si="150"/>
        <v>47</v>
      </c>
      <c r="D1616" t="s">
        <v>25</v>
      </c>
      <c r="E1616" t="s">
        <v>22</v>
      </c>
      <c r="F1616" s="4" t="s">
        <v>32</v>
      </c>
      <c r="G1616" t="s">
        <v>32</v>
      </c>
      <c r="H1616" s="20">
        <v>85606</v>
      </c>
      <c r="I1616" s="2">
        <f t="shared" si="151"/>
        <v>85.605999999999995</v>
      </c>
      <c r="J1616" s="2"/>
      <c r="K1616" s="2">
        <v>0</v>
      </c>
      <c r="L1616" s="2">
        <v>1</v>
      </c>
      <c r="M1616" s="16">
        <f t="shared" si="152"/>
        <v>1</v>
      </c>
      <c r="N1616" s="7">
        <v>41254</v>
      </c>
      <c r="O1616" s="4">
        <f t="shared" si="153"/>
        <v>1</v>
      </c>
      <c r="P1616" s="3">
        <f t="shared" si="154"/>
        <v>41254</v>
      </c>
      <c r="Q1616" s="4" t="str" cm="1">
        <f t="array" ref="Q1616">_xlfn.TEXTSPLIT(N1616,"/")</f>
        <v>41254</v>
      </c>
      <c r="R1616" s="5"/>
      <c r="S1616" s="5"/>
      <c r="T1616" s="5" t="e">
        <f t="shared" si="155"/>
        <v>#NUM!</v>
      </c>
      <c r="U1616">
        <v>89</v>
      </c>
      <c r="V1616" s="14">
        <v>717</v>
      </c>
      <c r="W1616" s="14">
        <v>42</v>
      </c>
      <c r="X1616" s="14">
        <v>864</v>
      </c>
      <c r="Y1616" s="14">
        <v>219</v>
      </c>
      <c r="Z1616" s="14">
        <v>30</v>
      </c>
      <c r="AA1616" s="14">
        <v>84</v>
      </c>
      <c r="AB1616" s="2">
        <v>2</v>
      </c>
      <c r="AC1616" s="2">
        <v>6</v>
      </c>
      <c r="AD1616" s="2">
        <v>9</v>
      </c>
      <c r="AE1616" s="2">
        <v>3</v>
      </c>
      <c r="AF1616" s="2">
        <v>0</v>
      </c>
      <c r="AG1616" s="2">
        <v>0</v>
      </c>
      <c r="AH1616" s="16">
        <v>1</v>
      </c>
      <c r="AJ1616">
        <v>43</v>
      </c>
      <c r="AK1616">
        <v>47.85</v>
      </c>
      <c r="AR1616">
        <v>61</v>
      </c>
      <c r="AS1616">
        <v>56.180999999999997</v>
      </c>
    </row>
    <row r="1617" spans="1:45" hidden="1" x14ac:dyDescent="0.3">
      <c r="A1617">
        <v>2968</v>
      </c>
      <c r="B1617">
        <v>1944</v>
      </c>
      <c r="C1617" s="1">
        <f t="shared" si="150"/>
        <v>80</v>
      </c>
      <c r="D1617" t="s">
        <v>33</v>
      </c>
      <c r="E1617" t="s">
        <v>34</v>
      </c>
      <c r="F1617" s="4" t="s">
        <v>23</v>
      </c>
      <c r="G1617" t="s">
        <v>23</v>
      </c>
      <c r="H1617" s="20">
        <v>48948</v>
      </c>
      <c r="I1617" s="2">
        <f t="shared" si="151"/>
        <v>48.948</v>
      </c>
      <c r="J1617" s="2"/>
      <c r="K1617" s="2">
        <v>0</v>
      </c>
      <c r="L1617" s="2">
        <v>0</v>
      </c>
      <c r="M1617" s="16">
        <f t="shared" si="152"/>
        <v>0</v>
      </c>
      <c r="N1617" s="7">
        <v>41276</v>
      </c>
      <c r="O1617" s="4">
        <f t="shared" si="153"/>
        <v>1</v>
      </c>
      <c r="P1617" s="3">
        <f t="shared" si="154"/>
        <v>41276</v>
      </c>
      <c r="Q1617" s="4" t="str" cm="1">
        <f t="array" ref="Q1617">_xlfn.TEXTSPLIT(N1617,"/")</f>
        <v>41276</v>
      </c>
      <c r="R1617" s="5"/>
      <c r="S1617" s="5"/>
      <c r="T1617" s="5" t="e">
        <f t="shared" si="155"/>
        <v>#NUM!</v>
      </c>
      <c r="U1617">
        <v>53</v>
      </c>
      <c r="V1617" s="14">
        <v>437</v>
      </c>
      <c r="W1617" s="14">
        <v>8</v>
      </c>
      <c r="X1617" s="14">
        <v>206</v>
      </c>
      <c r="Y1617" s="14">
        <v>160</v>
      </c>
      <c r="Z1617" s="14">
        <v>49</v>
      </c>
      <c r="AA1617" s="14">
        <v>42</v>
      </c>
      <c r="AB1617" s="2">
        <v>2</v>
      </c>
      <c r="AC1617" s="2">
        <v>7</v>
      </c>
      <c r="AD1617" s="2">
        <v>5</v>
      </c>
      <c r="AE1617" s="2">
        <v>6</v>
      </c>
      <c r="AF1617" s="2">
        <v>1</v>
      </c>
      <c r="AG1617" s="2">
        <v>0</v>
      </c>
      <c r="AH1617" s="16">
        <v>1</v>
      </c>
      <c r="AJ1617">
        <v>68</v>
      </c>
      <c r="AK1617">
        <v>52.75</v>
      </c>
      <c r="AR1617">
        <v>41</v>
      </c>
      <c r="AS1617">
        <v>39.659999999999997</v>
      </c>
    </row>
    <row r="1618" spans="1:45" x14ac:dyDescent="0.3">
      <c r="A1618">
        <v>2964</v>
      </c>
      <c r="B1618">
        <v>1982</v>
      </c>
      <c r="C1618" s="1">
        <f t="shared" si="150"/>
        <v>42</v>
      </c>
      <c r="D1618" t="s">
        <v>28</v>
      </c>
      <c r="E1618" t="s">
        <v>22</v>
      </c>
      <c r="F1618" s="4" t="s">
        <v>29</v>
      </c>
      <c r="G1618" t="s">
        <v>29</v>
      </c>
      <c r="H1618" s="20">
        <v>26872</v>
      </c>
      <c r="I1618" s="2">
        <f t="shared" si="151"/>
        <v>26.872</v>
      </c>
      <c r="J1618" s="2"/>
      <c r="K1618" s="2">
        <v>0</v>
      </c>
      <c r="L1618" s="2">
        <v>0</v>
      </c>
      <c r="M1618" s="16">
        <f t="shared" si="152"/>
        <v>0</v>
      </c>
      <c r="N1618" s="6" t="s">
        <v>44</v>
      </c>
      <c r="O1618" s="4">
        <f t="shared" si="153"/>
        <v>2</v>
      </c>
      <c r="P1618" s="3">
        <f t="shared" si="154"/>
        <v>41563</v>
      </c>
      <c r="Q1618" s="4" t="str" cm="1">
        <f t="array" ref="Q1618:S1618">_xlfn.TEXTSPLIT(N1618,"/")</f>
        <v>10</v>
      </c>
      <c r="R1618" s="4" t="str">
        <v>16</v>
      </c>
      <c r="S1618" s="4" t="str">
        <v>13</v>
      </c>
      <c r="T1618" s="5">
        <f t="shared" si="155"/>
        <v>41563</v>
      </c>
      <c r="U1618">
        <v>0</v>
      </c>
      <c r="V1618" s="14">
        <v>3</v>
      </c>
      <c r="W1618" s="14">
        <v>10</v>
      </c>
      <c r="X1618" s="14">
        <v>8</v>
      </c>
      <c r="Y1618" s="14">
        <v>3</v>
      </c>
      <c r="Z1618" s="14">
        <v>16</v>
      </c>
      <c r="AA1618" s="14">
        <v>32</v>
      </c>
      <c r="AB1618" s="2">
        <v>1</v>
      </c>
      <c r="AC1618" s="2">
        <v>1</v>
      </c>
      <c r="AD1618" s="2">
        <v>2</v>
      </c>
      <c r="AE1618" s="2">
        <v>6</v>
      </c>
      <c r="AF1618" s="2">
        <v>0</v>
      </c>
      <c r="AG1618" s="2">
        <v>0</v>
      </c>
      <c r="AH1618" s="16">
        <v>0</v>
      </c>
      <c r="AJ1618">
        <v>42</v>
      </c>
      <c r="AK1618">
        <v>28.51</v>
      </c>
      <c r="AR1618">
        <v>36</v>
      </c>
      <c r="AS1618">
        <v>57.1</v>
      </c>
    </row>
    <row r="1619" spans="1:45" x14ac:dyDescent="0.3">
      <c r="A1619">
        <v>2963</v>
      </c>
      <c r="B1619">
        <v>1980</v>
      </c>
      <c r="C1619" s="1">
        <f t="shared" si="150"/>
        <v>44</v>
      </c>
      <c r="D1619" t="s">
        <v>33</v>
      </c>
      <c r="E1619" t="s">
        <v>22</v>
      </c>
      <c r="F1619" s="4" t="s">
        <v>32</v>
      </c>
      <c r="G1619" t="s">
        <v>32</v>
      </c>
      <c r="H1619" s="20">
        <v>75507</v>
      </c>
      <c r="I1619" s="2">
        <f t="shared" si="151"/>
        <v>75.507000000000005</v>
      </c>
      <c r="J1619" s="2"/>
      <c r="K1619" s="2">
        <v>0</v>
      </c>
      <c r="L1619" s="2">
        <v>0</v>
      </c>
      <c r="M1619" s="16">
        <f t="shared" si="152"/>
        <v>0</v>
      </c>
      <c r="N1619" s="7">
        <v>41675</v>
      </c>
      <c r="O1619" s="4">
        <f t="shared" si="153"/>
        <v>1</v>
      </c>
      <c r="P1619" s="3">
        <f t="shared" si="154"/>
        <v>41675</v>
      </c>
      <c r="Q1619" s="4" t="str" cm="1">
        <f t="array" ref="Q1619">_xlfn.TEXTSPLIT(N1619,"/")</f>
        <v>41675</v>
      </c>
      <c r="R1619" s="5"/>
      <c r="S1619" s="5"/>
      <c r="T1619" s="5" t="e">
        <f t="shared" si="155"/>
        <v>#NUM!</v>
      </c>
      <c r="U1619">
        <v>56</v>
      </c>
      <c r="V1619" s="14">
        <v>709</v>
      </c>
      <c r="W1619" s="14">
        <v>93</v>
      </c>
      <c r="X1619" s="14">
        <v>374</v>
      </c>
      <c r="Y1619" s="14">
        <v>104</v>
      </c>
      <c r="Z1619" s="14">
        <v>80</v>
      </c>
      <c r="AA1619" s="14">
        <v>80</v>
      </c>
      <c r="AB1619" s="2">
        <v>1</v>
      </c>
      <c r="AC1619" s="2">
        <v>8</v>
      </c>
      <c r="AD1619" s="2">
        <v>6</v>
      </c>
      <c r="AE1619" s="2">
        <v>3</v>
      </c>
      <c r="AF1619" s="2">
        <v>0</v>
      </c>
      <c r="AG1619" s="2">
        <v>0</v>
      </c>
      <c r="AH1619" s="16">
        <v>0</v>
      </c>
      <c r="AJ1619">
        <v>44</v>
      </c>
      <c r="AK1619">
        <v>60.838999999999999</v>
      </c>
      <c r="AR1619">
        <v>42</v>
      </c>
      <c r="AS1619">
        <v>40.210999999999999</v>
      </c>
    </row>
    <row r="1620" spans="1:45" x14ac:dyDescent="0.3">
      <c r="A1620">
        <v>2961</v>
      </c>
      <c r="B1620">
        <v>1983</v>
      </c>
      <c r="C1620" s="1">
        <f t="shared" si="150"/>
        <v>41</v>
      </c>
      <c r="D1620" t="s">
        <v>25</v>
      </c>
      <c r="E1620" t="s">
        <v>22</v>
      </c>
      <c r="F1620" s="4" t="s">
        <v>29</v>
      </c>
      <c r="G1620" t="s">
        <v>29</v>
      </c>
      <c r="H1620" s="20">
        <v>42081</v>
      </c>
      <c r="I1620" s="2">
        <f t="shared" si="151"/>
        <v>42.081000000000003</v>
      </c>
      <c r="J1620" s="2"/>
      <c r="K1620" s="2">
        <v>1</v>
      </c>
      <c r="L1620" s="2">
        <v>0</v>
      </c>
      <c r="M1620" s="16">
        <f t="shared" si="152"/>
        <v>1</v>
      </c>
      <c r="N1620" s="6" t="s">
        <v>380</v>
      </c>
      <c r="O1620" s="4">
        <f t="shared" si="153"/>
        <v>2</v>
      </c>
      <c r="P1620" s="3">
        <f t="shared" si="154"/>
        <v>41331</v>
      </c>
      <c r="Q1620" s="4" t="str" cm="1">
        <f t="array" ref="Q1620:S1620">_xlfn.TEXTSPLIT(N1620,"/")</f>
        <v>2</v>
      </c>
      <c r="R1620" s="4" t="str">
        <v>26</v>
      </c>
      <c r="S1620" s="4" t="str">
        <v>13</v>
      </c>
      <c r="T1620" s="5">
        <f t="shared" si="155"/>
        <v>41331</v>
      </c>
      <c r="U1620">
        <v>86</v>
      </c>
      <c r="V1620" s="14">
        <v>175</v>
      </c>
      <c r="W1620" s="14">
        <v>10</v>
      </c>
      <c r="X1620" s="14">
        <v>110</v>
      </c>
      <c r="Y1620" s="14">
        <v>54</v>
      </c>
      <c r="Z1620" s="14">
        <v>6</v>
      </c>
      <c r="AA1620" s="14">
        <v>27</v>
      </c>
      <c r="AB1620" s="2">
        <v>2</v>
      </c>
      <c r="AC1620" s="2">
        <v>6</v>
      </c>
      <c r="AD1620" s="2">
        <v>4</v>
      </c>
      <c r="AE1620" s="2">
        <v>6</v>
      </c>
      <c r="AF1620" s="2">
        <v>0</v>
      </c>
      <c r="AG1620" s="2">
        <v>0</v>
      </c>
      <c r="AH1620" s="16">
        <v>1</v>
      </c>
      <c r="AJ1620">
        <v>47</v>
      </c>
      <c r="AK1620">
        <v>79.941000000000003</v>
      </c>
      <c r="AR1620">
        <v>45</v>
      </c>
      <c r="AS1620">
        <v>37.716999999999999</v>
      </c>
    </row>
    <row r="1621" spans="1:45" x14ac:dyDescent="0.3">
      <c r="A1621">
        <v>2958</v>
      </c>
      <c r="B1621">
        <v>1979</v>
      </c>
      <c r="C1621" s="1">
        <f t="shared" si="150"/>
        <v>45</v>
      </c>
      <c r="D1621" t="s">
        <v>25</v>
      </c>
      <c r="E1621" t="s">
        <v>22</v>
      </c>
      <c r="F1621" s="4" t="s">
        <v>29</v>
      </c>
      <c r="G1621" t="s">
        <v>29</v>
      </c>
      <c r="H1621" s="20">
        <v>28442</v>
      </c>
      <c r="I1621" s="2">
        <f t="shared" si="151"/>
        <v>28.442</v>
      </c>
      <c r="J1621" s="2"/>
      <c r="K1621" s="2">
        <v>2</v>
      </c>
      <c r="L1621" s="2">
        <v>0</v>
      </c>
      <c r="M1621" s="16">
        <f t="shared" si="152"/>
        <v>2</v>
      </c>
      <c r="N1621" s="6" t="s">
        <v>106</v>
      </c>
      <c r="O1621" s="4">
        <f t="shared" si="153"/>
        <v>2</v>
      </c>
      <c r="P1621" s="3">
        <f t="shared" si="154"/>
        <v>41694</v>
      </c>
      <c r="Q1621" s="4" t="str" cm="1">
        <f t="array" ref="Q1621:S1621">_xlfn.TEXTSPLIT(N1621,"/")</f>
        <v>2</v>
      </c>
      <c r="R1621" s="4" t="str">
        <v>24</v>
      </c>
      <c r="S1621" s="4" t="str">
        <v>14</v>
      </c>
      <c r="T1621" s="5">
        <f t="shared" si="155"/>
        <v>41694</v>
      </c>
      <c r="U1621">
        <v>53</v>
      </c>
      <c r="V1621" s="14">
        <v>19</v>
      </c>
      <c r="W1621" s="14">
        <v>3</v>
      </c>
      <c r="X1621" s="14">
        <v>10</v>
      </c>
      <c r="Y1621" s="14">
        <v>11</v>
      </c>
      <c r="Z1621" s="14">
        <v>8</v>
      </c>
      <c r="AA1621" s="14">
        <v>6</v>
      </c>
      <c r="AB1621" s="2">
        <v>3</v>
      </c>
      <c r="AC1621" s="2">
        <v>2</v>
      </c>
      <c r="AD1621" s="2">
        <v>4</v>
      </c>
      <c r="AE1621" s="2">
        <v>4</v>
      </c>
      <c r="AF1621" s="2">
        <v>0</v>
      </c>
      <c r="AG1621" s="2">
        <v>0</v>
      </c>
      <c r="AH1621" s="16">
        <v>0</v>
      </c>
      <c r="AJ1621">
        <v>58</v>
      </c>
      <c r="AK1621">
        <v>40.637</v>
      </c>
      <c r="AR1621">
        <v>44</v>
      </c>
      <c r="AS1621">
        <v>31.085999999999999</v>
      </c>
    </row>
    <row r="1622" spans="1:45" x14ac:dyDescent="0.3">
      <c r="A1622">
        <v>2952</v>
      </c>
      <c r="B1622">
        <v>1978</v>
      </c>
      <c r="C1622" s="1">
        <f t="shared" si="150"/>
        <v>46</v>
      </c>
      <c r="D1622" t="s">
        <v>25</v>
      </c>
      <c r="E1622" t="s">
        <v>42</v>
      </c>
      <c r="F1622" s="4" t="s">
        <v>26</v>
      </c>
      <c r="G1622" t="s">
        <v>26</v>
      </c>
      <c r="H1622" s="20">
        <v>36273</v>
      </c>
      <c r="I1622" s="2">
        <f t="shared" si="151"/>
        <v>36.273000000000003</v>
      </c>
      <c r="J1622" s="2"/>
      <c r="K1622" s="2">
        <v>1</v>
      </c>
      <c r="L1622" s="2">
        <v>0</v>
      </c>
      <c r="M1622" s="16">
        <f t="shared" si="152"/>
        <v>1</v>
      </c>
      <c r="N1622" s="6" t="s">
        <v>319</v>
      </c>
      <c r="O1622" s="4">
        <f t="shared" si="153"/>
        <v>2</v>
      </c>
      <c r="P1622" s="3">
        <f t="shared" si="154"/>
        <v>41745</v>
      </c>
      <c r="Q1622" s="4" t="str" cm="1">
        <f t="array" ref="Q1622:S1622">_xlfn.TEXTSPLIT(N1622,"/")</f>
        <v>4</v>
      </c>
      <c r="R1622" s="4" t="str">
        <v>16</v>
      </c>
      <c r="S1622" s="4" t="str">
        <v>14</v>
      </c>
      <c r="T1622" s="5">
        <f t="shared" si="155"/>
        <v>41745</v>
      </c>
      <c r="U1622">
        <v>80</v>
      </c>
      <c r="V1622" s="14">
        <v>29</v>
      </c>
      <c r="W1622" s="14">
        <v>3</v>
      </c>
      <c r="X1622" s="14">
        <v>30</v>
      </c>
      <c r="Y1622" s="14">
        <v>3</v>
      </c>
      <c r="Z1622" s="14">
        <v>2</v>
      </c>
      <c r="AA1622" s="14">
        <v>9</v>
      </c>
      <c r="AB1622" s="2">
        <v>2</v>
      </c>
      <c r="AC1622" s="2">
        <v>3</v>
      </c>
      <c r="AD1622" s="2">
        <v>3</v>
      </c>
      <c r="AE1622" s="2">
        <v>6</v>
      </c>
      <c r="AF1622" s="2">
        <v>0</v>
      </c>
      <c r="AG1622" s="2">
        <v>0</v>
      </c>
      <c r="AH1622" s="16">
        <v>0</v>
      </c>
      <c r="AJ1622">
        <v>46</v>
      </c>
      <c r="AK1622">
        <v>50.353000000000002</v>
      </c>
      <c r="AR1622">
        <v>51</v>
      </c>
      <c r="AS1622">
        <v>41.643999999999998</v>
      </c>
    </row>
    <row r="1623" spans="1:45" hidden="1" x14ac:dyDescent="0.3">
      <c r="A1623">
        <v>2948</v>
      </c>
      <c r="B1623">
        <v>1955</v>
      </c>
      <c r="C1623" s="1">
        <f t="shared" si="150"/>
        <v>69</v>
      </c>
      <c r="D1623" t="s">
        <v>28</v>
      </c>
      <c r="E1623" t="s">
        <v>42</v>
      </c>
      <c r="F1623" s="4" t="s">
        <v>23</v>
      </c>
      <c r="G1623" t="s">
        <v>23</v>
      </c>
      <c r="H1623" s="20">
        <v>62637</v>
      </c>
      <c r="I1623" s="2">
        <f t="shared" si="151"/>
        <v>62.637</v>
      </c>
      <c r="J1623" s="2"/>
      <c r="K1623" s="2">
        <v>0</v>
      </c>
      <c r="L1623" s="2">
        <v>1</v>
      </c>
      <c r="M1623" s="16">
        <f t="shared" si="152"/>
        <v>1</v>
      </c>
      <c r="N1623" s="7">
        <v>41642</v>
      </c>
      <c r="O1623" s="4">
        <f t="shared" si="153"/>
        <v>1</v>
      </c>
      <c r="P1623" s="3">
        <f t="shared" si="154"/>
        <v>41642</v>
      </c>
      <c r="Q1623" s="4" t="str" cm="1">
        <f t="array" ref="Q1623">_xlfn.TEXTSPLIT(N1623,"/")</f>
        <v>41642</v>
      </c>
      <c r="R1623" s="5"/>
      <c r="S1623" s="5"/>
      <c r="T1623" s="5" t="e">
        <f t="shared" si="155"/>
        <v>#NUM!</v>
      </c>
      <c r="U1623">
        <v>76</v>
      </c>
      <c r="V1623" s="14">
        <v>104</v>
      </c>
      <c r="W1623" s="14">
        <v>12</v>
      </c>
      <c r="X1623" s="14">
        <v>48</v>
      </c>
      <c r="Y1623" s="14">
        <v>4</v>
      </c>
      <c r="Z1623" s="14">
        <v>12</v>
      </c>
      <c r="AA1623" s="14">
        <v>5</v>
      </c>
      <c r="AB1623" s="2">
        <v>1</v>
      </c>
      <c r="AC1623" s="2">
        <v>2</v>
      </c>
      <c r="AD1623" s="2">
        <v>5</v>
      </c>
      <c r="AE1623" s="2">
        <v>2</v>
      </c>
      <c r="AF1623" s="2">
        <v>0</v>
      </c>
      <c r="AG1623" s="2">
        <v>0</v>
      </c>
      <c r="AH1623" s="16">
        <v>0</v>
      </c>
      <c r="AJ1623">
        <v>51</v>
      </c>
      <c r="AK1623">
        <v>79.930000000000007</v>
      </c>
      <c r="AR1623">
        <v>48</v>
      </c>
      <c r="AS1623">
        <v>46.149000000000001</v>
      </c>
    </row>
    <row r="1624" spans="1:45" hidden="1" x14ac:dyDescent="0.3">
      <c r="A1624">
        <v>2945</v>
      </c>
      <c r="B1624">
        <v>1956</v>
      </c>
      <c r="C1624" s="1">
        <f t="shared" si="150"/>
        <v>68</v>
      </c>
      <c r="D1624" t="s">
        <v>28</v>
      </c>
      <c r="E1624" t="s">
        <v>34</v>
      </c>
      <c r="F1624" s="4" t="s">
        <v>32</v>
      </c>
      <c r="G1624" t="s">
        <v>32</v>
      </c>
      <c r="H1624" s="20">
        <v>46015</v>
      </c>
      <c r="I1624" s="2">
        <f t="shared" si="151"/>
        <v>46.015000000000001</v>
      </c>
      <c r="J1624" s="2"/>
      <c r="K1624" s="2">
        <v>1</v>
      </c>
      <c r="L1624" s="2">
        <v>1</v>
      </c>
      <c r="M1624" s="16">
        <f t="shared" si="152"/>
        <v>2</v>
      </c>
      <c r="N1624" s="6" t="s">
        <v>194</v>
      </c>
      <c r="O1624" s="4">
        <f t="shared" si="153"/>
        <v>2</v>
      </c>
      <c r="P1624" s="3">
        <f t="shared" si="154"/>
        <v>41742</v>
      </c>
      <c r="Q1624" s="4" t="str" cm="1">
        <f t="array" ref="Q1624:S1624">_xlfn.TEXTSPLIT(N1624,"/")</f>
        <v>4</v>
      </c>
      <c r="R1624" s="4" t="str">
        <v>13</v>
      </c>
      <c r="S1624" s="4" t="str">
        <v>14</v>
      </c>
      <c r="T1624" s="5">
        <f t="shared" si="155"/>
        <v>41742</v>
      </c>
      <c r="U1624">
        <v>25</v>
      </c>
      <c r="V1624" s="14">
        <v>38</v>
      </c>
      <c r="W1624" s="14">
        <v>0</v>
      </c>
      <c r="X1624" s="14">
        <v>2</v>
      </c>
      <c r="Y1624" s="14">
        <v>0</v>
      </c>
      <c r="Z1624" s="14">
        <v>0</v>
      </c>
      <c r="AA1624" s="14">
        <v>6</v>
      </c>
      <c r="AB1624" s="2">
        <v>1</v>
      </c>
      <c r="AC1624" s="2">
        <v>1</v>
      </c>
      <c r="AD1624" s="2">
        <v>3</v>
      </c>
      <c r="AE1624" s="2">
        <v>7</v>
      </c>
      <c r="AF1624" s="2">
        <v>0</v>
      </c>
      <c r="AG1624" s="2">
        <v>0</v>
      </c>
      <c r="AH1624" s="16">
        <v>2</v>
      </c>
      <c r="AJ1624">
        <v>64</v>
      </c>
      <c r="AK1624">
        <v>65.492000000000004</v>
      </c>
      <c r="AR1624">
        <v>37</v>
      </c>
      <c r="AS1624">
        <v>21.846</v>
      </c>
    </row>
    <row r="1625" spans="1:45" x14ac:dyDescent="0.3">
      <c r="A1625">
        <v>2942</v>
      </c>
      <c r="B1625">
        <v>1965</v>
      </c>
      <c r="C1625" s="1">
        <f t="shared" si="150"/>
        <v>59</v>
      </c>
      <c r="D1625" t="s">
        <v>25</v>
      </c>
      <c r="E1625" t="s">
        <v>22</v>
      </c>
      <c r="F1625" s="4" t="s">
        <v>26</v>
      </c>
      <c r="G1625" t="s">
        <v>26</v>
      </c>
      <c r="H1625" s="20">
        <v>45906</v>
      </c>
      <c r="I1625" s="2">
        <f t="shared" si="151"/>
        <v>45.905999999999999</v>
      </c>
      <c r="J1625" s="2"/>
      <c r="K1625" s="2">
        <v>0</v>
      </c>
      <c r="L1625" s="2">
        <v>1</v>
      </c>
      <c r="M1625" s="16">
        <f t="shared" si="152"/>
        <v>1</v>
      </c>
      <c r="N1625" s="7">
        <v>41460</v>
      </c>
      <c r="O1625" s="4">
        <f t="shared" si="153"/>
        <v>1</v>
      </c>
      <c r="P1625" s="3">
        <f t="shared" si="154"/>
        <v>41460</v>
      </c>
      <c r="Q1625" s="4" t="str" cm="1">
        <f t="array" ref="Q1625">_xlfn.TEXTSPLIT(N1625,"/")</f>
        <v>41460</v>
      </c>
      <c r="R1625" s="5"/>
      <c r="S1625" s="5"/>
      <c r="T1625" s="5" t="e">
        <f t="shared" si="155"/>
        <v>#NUM!</v>
      </c>
      <c r="U1625">
        <v>20</v>
      </c>
      <c r="V1625" s="14">
        <v>305</v>
      </c>
      <c r="W1625" s="14">
        <v>3</v>
      </c>
      <c r="X1625" s="14">
        <v>27</v>
      </c>
      <c r="Y1625" s="14">
        <v>4</v>
      </c>
      <c r="Z1625" s="14">
        <v>3</v>
      </c>
      <c r="AA1625" s="14">
        <v>144</v>
      </c>
      <c r="AB1625" s="2">
        <v>2</v>
      </c>
      <c r="AC1625" s="2">
        <v>5</v>
      </c>
      <c r="AD1625" s="2">
        <v>4</v>
      </c>
      <c r="AE1625" s="2">
        <v>5</v>
      </c>
      <c r="AF1625" s="2">
        <v>0</v>
      </c>
      <c r="AG1625" s="2">
        <v>0</v>
      </c>
      <c r="AH1625" s="16">
        <v>1</v>
      </c>
      <c r="AJ1625">
        <v>54</v>
      </c>
      <c r="AK1625">
        <v>48.24</v>
      </c>
      <c r="AR1625">
        <v>43</v>
      </c>
      <c r="AS1625">
        <v>62.994</v>
      </c>
    </row>
    <row r="1626" spans="1:45" x14ac:dyDescent="0.3">
      <c r="A1626">
        <v>2939</v>
      </c>
      <c r="B1626">
        <v>1971</v>
      </c>
      <c r="C1626" s="1">
        <f t="shared" si="150"/>
        <v>53</v>
      </c>
      <c r="D1626" t="s">
        <v>28</v>
      </c>
      <c r="E1626" t="s">
        <v>42</v>
      </c>
      <c r="F1626" s="4" t="s">
        <v>32</v>
      </c>
      <c r="G1626" t="s">
        <v>32</v>
      </c>
      <c r="H1626" s="20">
        <v>79419</v>
      </c>
      <c r="I1626" s="2">
        <f t="shared" si="151"/>
        <v>79.418999999999997</v>
      </c>
      <c r="J1626" s="2"/>
      <c r="K1626" s="2">
        <v>0</v>
      </c>
      <c r="L1626" s="2">
        <v>0</v>
      </c>
      <c r="M1626" s="16">
        <f t="shared" si="152"/>
        <v>0</v>
      </c>
      <c r="N1626" s="6" t="s">
        <v>123</v>
      </c>
      <c r="O1626" s="4">
        <f t="shared" si="153"/>
        <v>2</v>
      </c>
      <c r="P1626" s="3">
        <f t="shared" si="154"/>
        <v>41812</v>
      </c>
      <c r="Q1626" s="4" t="str" cm="1">
        <f t="array" ref="Q1626:S1626">_xlfn.TEXTSPLIT(N1626,"/")</f>
        <v>6</v>
      </c>
      <c r="R1626" s="4" t="str">
        <v>22</v>
      </c>
      <c r="S1626" s="4" t="str">
        <v>14</v>
      </c>
      <c r="T1626" s="5">
        <f t="shared" si="155"/>
        <v>41812</v>
      </c>
      <c r="U1626">
        <v>96</v>
      </c>
      <c r="V1626" s="14">
        <v>751</v>
      </c>
      <c r="W1626" s="14">
        <v>127</v>
      </c>
      <c r="X1626" s="14">
        <v>687</v>
      </c>
      <c r="Y1626" s="14">
        <v>20</v>
      </c>
      <c r="Z1626" s="14">
        <v>15</v>
      </c>
      <c r="AA1626" s="14">
        <v>31</v>
      </c>
      <c r="AB1626" s="2">
        <v>1</v>
      </c>
      <c r="AC1626" s="2">
        <v>4</v>
      </c>
      <c r="AD1626" s="2">
        <v>4</v>
      </c>
      <c r="AE1626" s="2">
        <v>2</v>
      </c>
      <c r="AF1626" s="2">
        <v>0</v>
      </c>
      <c r="AG1626" s="2">
        <v>0</v>
      </c>
      <c r="AH1626" s="16">
        <v>0</v>
      </c>
      <c r="AJ1626">
        <v>65</v>
      </c>
      <c r="AK1626">
        <v>85.484999999999999</v>
      </c>
      <c r="AR1626">
        <v>37</v>
      </c>
      <c r="AS1626">
        <v>23.477</v>
      </c>
    </row>
    <row r="1627" spans="1:45" x14ac:dyDescent="0.3">
      <c r="A1627">
        <v>2937</v>
      </c>
      <c r="B1627">
        <v>1975</v>
      </c>
      <c r="C1627" s="1">
        <f t="shared" si="150"/>
        <v>49</v>
      </c>
      <c r="D1627" t="s">
        <v>28</v>
      </c>
      <c r="E1627" t="s">
        <v>34</v>
      </c>
      <c r="F1627" s="4" t="s">
        <v>26</v>
      </c>
      <c r="G1627" t="s">
        <v>26</v>
      </c>
      <c r="H1627" s="20">
        <v>68352</v>
      </c>
      <c r="I1627" s="2">
        <f t="shared" si="151"/>
        <v>68.352000000000004</v>
      </c>
      <c r="J1627" s="2"/>
      <c r="K1627" s="2">
        <v>0</v>
      </c>
      <c r="L1627" s="2">
        <v>1</v>
      </c>
      <c r="M1627" s="16">
        <f t="shared" si="152"/>
        <v>1</v>
      </c>
      <c r="N1627" s="6" t="s">
        <v>284</v>
      </c>
      <c r="O1627" s="4">
        <f t="shared" si="153"/>
        <v>2</v>
      </c>
      <c r="P1627" s="3">
        <f t="shared" si="154"/>
        <v>41514</v>
      </c>
      <c r="Q1627" s="4" t="str" cm="1">
        <f t="array" ref="Q1627:S1627">_xlfn.TEXTSPLIT(N1627,"/")</f>
        <v>8</v>
      </c>
      <c r="R1627" s="4" t="str">
        <v>28</v>
      </c>
      <c r="S1627" s="4" t="str">
        <v>13</v>
      </c>
      <c r="T1627" s="5">
        <f t="shared" si="155"/>
        <v>41514</v>
      </c>
      <c r="U1627">
        <v>47</v>
      </c>
      <c r="V1627" s="14">
        <v>614</v>
      </c>
      <c r="W1627" s="14">
        <v>16</v>
      </c>
      <c r="X1627" s="14">
        <v>132</v>
      </c>
      <c r="Y1627" s="14">
        <v>43</v>
      </c>
      <c r="Z1627" s="14">
        <v>33</v>
      </c>
      <c r="AA1627" s="14">
        <v>33</v>
      </c>
      <c r="AB1627" s="2">
        <v>3</v>
      </c>
      <c r="AC1627" s="2">
        <v>8</v>
      </c>
      <c r="AD1627" s="2">
        <v>9</v>
      </c>
      <c r="AE1627" s="2">
        <v>6</v>
      </c>
      <c r="AF1627" s="2">
        <v>0</v>
      </c>
      <c r="AG1627" s="2">
        <v>0</v>
      </c>
      <c r="AH1627" s="16">
        <v>0</v>
      </c>
      <c r="AJ1627">
        <v>38</v>
      </c>
      <c r="AK1627">
        <v>40.100999999999999</v>
      </c>
      <c r="AR1627">
        <v>57</v>
      </c>
      <c r="AS1627">
        <v>22.634</v>
      </c>
    </row>
    <row r="1628" spans="1:45" x14ac:dyDescent="0.3">
      <c r="A1628">
        <v>2936</v>
      </c>
      <c r="B1628">
        <v>1983</v>
      </c>
      <c r="C1628" s="1">
        <f t="shared" si="150"/>
        <v>41</v>
      </c>
      <c r="D1628" t="s">
        <v>47</v>
      </c>
      <c r="E1628" t="s">
        <v>42</v>
      </c>
      <c r="F1628" s="4" t="s">
        <v>32</v>
      </c>
      <c r="G1628" t="s">
        <v>32</v>
      </c>
      <c r="H1628" s="20">
        <v>23661</v>
      </c>
      <c r="I1628" s="2">
        <f t="shared" si="151"/>
        <v>23.661000000000001</v>
      </c>
      <c r="J1628" s="2"/>
      <c r="K1628" s="2">
        <v>1</v>
      </c>
      <c r="L1628" s="2">
        <v>0</v>
      </c>
      <c r="M1628" s="16">
        <f t="shared" si="152"/>
        <v>1</v>
      </c>
      <c r="N1628" s="7">
        <v>41376</v>
      </c>
      <c r="O1628" s="4">
        <f t="shared" si="153"/>
        <v>1</v>
      </c>
      <c r="P1628" s="3">
        <f t="shared" si="154"/>
        <v>41376</v>
      </c>
      <c r="Q1628" s="4" t="str" cm="1">
        <f t="array" ref="Q1628">_xlfn.TEXTSPLIT(N1628,"/")</f>
        <v>41376</v>
      </c>
      <c r="R1628" s="5"/>
      <c r="S1628" s="5"/>
      <c r="T1628" s="5" t="e">
        <f t="shared" si="155"/>
        <v>#NUM!</v>
      </c>
      <c r="U1628">
        <v>46</v>
      </c>
      <c r="V1628" s="14">
        <v>18</v>
      </c>
      <c r="W1628" s="14">
        <v>0</v>
      </c>
      <c r="X1628" s="14">
        <v>4</v>
      </c>
      <c r="Y1628" s="14">
        <v>0</v>
      </c>
      <c r="Z1628" s="14">
        <v>0</v>
      </c>
      <c r="AA1628" s="14">
        <v>1</v>
      </c>
      <c r="AB1628" s="2">
        <v>1</v>
      </c>
      <c r="AC1628" s="2">
        <v>1</v>
      </c>
      <c r="AD1628" s="2">
        <v>3</v>
      </c>
      <c r="AE1628" s="2">
        <v>7</v>
      </c>
      <c r="AF1628" s="2">
        <v>0</v>
      </c>
      <c r="AG1628" s="2">
        <v>0</v>
      </c>
      <c r="AH1628" s="16">
        <v>0</v>
      </c>
      <c r="AJ1628">
        <v>52</v>
      </c>
      <c r="AK1628">
        <v>60.503999999999998</v>
      </c>
      <c r="AR1628">
        <v>47</v>
      </c>
      <c r="AS1628">
        <v>49.680999999999997</v>
      </c>
    </row>
    <row r="1629" spans="1:45" x14ac:dyDescent="0.3">
      <c r="A1629">
        <v>2931</v>
      </c>
      <c r="B1629">
        <v>1979</v>
      </c>
      <c r="C1629" s="1">
        <f t="shared" si="150"/>
        <v>45</v>
      </c>
      <c r="D1629" t="s">
        <v>25</v>
      </c>
      <c r="E1629" t="s">
        <v>22</v>
      </c>
      <c r="F1629" s="4" t="s">
        <v>23</v>
      </c>
      <c r="G1629" t="s">
        <v>23</v>
      </c>
      <c r="H1629" s="20">
        <v>71847</v>
      </c>
      <c r="I1629" s="2">
        <f t="shared" si="151"/>
        <v>71.846999999999994</v>
      </c>
      <c r="J1629" s="2"/>
      <c r="K1629" s="2">
        <v>0</v>
      </c>
      <c r="L1629" s="2">
        <v>0</v>
      </c>
      <c r="M1629" s="16">
        <f t="shared" si="152"/>
        <v>0</v>
      </c>
      <c r="N1629" s="6" t="s">
        <v>121</v>
      </c>
      <c r="O1629" s="4">
        <f t="shared" si="153"/>
        <v>2</v>
      </c>
      <c r="P1629" s="3">
        <f t="shared" si="154"/>
        <v>41173</v>
      </c>
      <c r="Q1629" s="4" t="str" cm="1">
        <f t="array" ref="Q1629:S1629">_xlfn.TEXTSPLIT(N1629,"/")</f>
        <v>9</v>
      </c>
      <c r="R1629" s="4" t="str">
        <v>21</v>
      </c>
      <c r="S1629" s="4" t="str">
        <v>12</v>
      </c>
      <c r="T1629" s="5">
        <f t="shared" si="155"/>
        <v>41173</v>
      </c>
      <c r="U1629">
        <v>95</v>
      </c>
      <c r="V1629" s="14">
        <v>737</v>
      </c>
      <c r="W1629" s="14">
        <v>21</v>
      </c>
      <c r="X1629" s="14">
        <v>106</v>
      </c>
      <c r="Y1629" s="14">
        <v>55</v>
      </c>
      <c r="Z1629" s="14">
        <v>63</v>
      </c>
      <c r="AA1629" s="14">
        <v>210</v>
      </c>
      <c r="AB1629" s="2">
        <v>0</v>
      </c>
      <c r="AC1629" s="2">
        <v>6</v>
      </c>
      <c r="AD1629" s="2">
        <v>9</v>
      </c>
      <c r="AE1629" s="2">
        <v>3</v>
      </c>
      <c r="AF1629" s="2">
        <v>0</v>
      </c>
      <c r="AG1629" s="2">
        <v>0</v>
      </c>
      <c r="AH1629" s="16">
        <v>1</v>
      </c>
      <c r="AJ1629">
        <v>51</v>
      </c>
      <c r="AK1629">
        <v>70.116</v>
      </c>
      <c r="AR1629">
        <v>57</v>
      </c>
      <c r="AS1629">
        <v>44.793999999999997</v>
      </c>
    </row>
    <row r="1630" spans="1:45" x14ac:dyDescent="0.3">
      <c r="A1630">
        <v>2930</v>
      </c>
      <c r="B1630">
        <v>1979</v>
      </c>
      <c r="C1630" s="1">
        <f t="shared" si="150"/>
        <v>45</v>
      </c>
      <c r="D1630" t="s">
        <v>47</v>
      </c>
      <c r="E1630" t="s">
        <v>42</v>
      </c>
      <c r="F1630" s="4" t="s">
        <v>26</v>
      </c>
      <c r="G1630" t="s">
        <v>26</v>
      </c>
      <c r="H1630" s="20">
        <v>68092</v>
      </c>
      <c r="I1630" s="2">
        <f t="shared" si="151"/>
        <v>68.091999999999999</v>
      </c>
      <c r="J1630" s="2"/>
      <c r="K1630" s="2">
        <v>0</v>
      </c>
      <c r="L1630" s="2">
        <v>0</v>
      </c>
      <c r="M1630" s="16">
        <f t="shared" si="152"/>
        <v>0</v>
      </c>
      <c r="N1630" s="6" t="s">
        <v>96</v>
      </c>
      <c r="O1630" s="4">
        <f t="shared" si="153"/>
        <v>2</v>
      </c>
      <c r="P1630" s="3">
        <f t="shared" si="154"/>
        <v>41624</v>
      </c>
      <c r="Q1630" s="4" t="str" cm="1">
        <f t="array" ref="Q1630:S1630">_xlfn.TEXTSPLIT(N1630,"/")</f>
        <v>12</v>
      </c>
      <c r="R1630" s="4" t="str">
        <v>16</v>
      </c>
      <c r="S1630" s="4" t="str">
        <v>13</v>
      </c>
      <c r="T1630" s="5">
        <f t="shared" si="155"/>
        <v>41624</v>
      </c>
      <c r="U1630">
        <v>7</v>
      </c>
      <c r="V1630" s="14">
        <v>852</v>
      </c>
      <c r="W1630" s="14">
        <v>60</v>
      </c>
      <c r="X1630" s="14">
        <v>207</v>
      </c>
      <c r="Y1630" s="14">
        <v>78</v>
      </c>
      <c r="Z1630" s="14">
        <v>36</v>
      </c>
      <c r="AA1630" s="14">
        <v>48</v>
      </c>
      <c r="AB1630" s="2">
        <v>2</v>
      </c>
      <c r="AC1630" s="2">
        <v>2</v>
      </c>
      <c r="AD1630" s="2">
        <v>10</v>
      </c>
      <c r="AE1630" s="2">
        <v>5</v>
      </c>
      <c r="AF1630" s="2">
        <v>0</v>
      </c>
      <c r="AG1630" s="2">
        <v>0</v>
      </c>
      <c r="AH1630" s="16">
        <v>0</v>
      </c>
      <c r="AJ1630">
        <v>61</v>
      </c>
      <c r="AK1630">
        <v>86.111000000000004</v>
      </c>
      <c r="AR1630">
        <v>51</v>
      </c>
      <c r="AS1630">
        <v>57.136000000000003</v>
      </c>
    </row>
    <row r="1631" spans="1:45" x14ac:dyDescent="0.3">
      <c r="A1631">
        <v>2929</v>
      </c>
      <c r="B1631">
        <v>1977</v>
      </c>
      <c r="C1631" s="1">
        <f t="shared" si="150"/>
        <v>47</v>
      </c>
      <c r="D1631" t="s">
        <v>25</v>
      </c>
      <c r="E1631" t="s">
        <v>22</v>
      </c>
      <c r="F1631" s="4" t="s">
        <v>26</v>
      </c>
      <c r="G1631" t="s">
        <v>26</v>
      </c>
      <c r="H1631" s="20">
        <v>20180</v>
      </c>
      <c r="I1631" s="2">
        <f t="shared" si="151"/>
        <v>20.18</v>
      </c>
      <c r="J1631" s="2"/>
      <c r="K1631" s="2">
        <v>0</v>
      </c>
      <c r="L1631" s="2">
        <v>0</v>
      </c>
      <c r="M1631" s="16">
        <f t="shared" si="152"/>
        <v>0</v>
      </c>
      <c r="N1631" s="6" t="s">
        <v>103</v>
      </c>
      <c r="O1631" s="4">
        <f t="shared" si="153"/>
        <v>2</v>
      </c>
      <c r="P1631" s="3">
        <f t="shared" si="154"/>
        <v>41325</v>
      </c>
      <c r="Q1631" s="4" t="str" cm="1">
        <f t="array" ref="Q1631:S1631">_xlfn.TEXTSPLIT(N1631,"/")</f>
        <v>2</v>
      </c>
      <c r="R1631" s="4" t="str">
        <v>20</v>
      </c>
      <c r="S1631" s="4" t="str">
        <v>13</v>
      </c>
      <c r="T1631" s="5">
        <f t="shared" si="155"/>
        <v>41325</v>
      </c>
      <c r="U1631">
        <v>27</v>
      </c>
      <c r="V1631" s="14">
        <v>18</v>
      </c>
      <c r="W1631" s="14">
        <v>42</v>
      </c>
      <c r="X1631" s="14">
        <v>24</v>
      </c>
      <c r="Y1631" s="14">
        <v>15</v>
      </c>
      <c r="Z1631" s="14">
        <v>20</v>
      </c>
      <c r="AA1631" s="14">
        <v>18</v>
      </c>
      <c r="AB1631" s="2">
        <v>1</v>
      </c>
      <c r="AC1631" s="2">
        <v>2</v>
      </c>
      <c r="AD1631" s="2">
        <v>4</v>
      </c>
      <c r="AE1631" s="2">
        <v>7</v>
      </c>
      <c r="AF1631" s="2">
        <v>0</v>
      </c>
      <c r="AG1631" s="2">
        <v>0</v>
      </c>
      <c r="AH1631" s="16">
        <v>0</v>
      </c>
      <c r="AJ1631">
        <v>80</v>
      </c>
      <c r="AK1631">
        <v>75.864999999999995</v>
      </c>
      <c r="AR1631">
        <v>55</v>
      </c>
      <c r="AS1631">
        <v>70.566000000000003</v>
      </c>
    </row>
    <row r="1632" spans="1:45" x14ac:dyDescent="0.3">
      <c r="A1632">
        <v>2928</v>
      </c>
      <c r="B1632">
        <v>1976</v>
      </c>
      <c r="C1632" s="1">
        <f t="shared" si="150"/>
        <v>48</v>
      </c>
      <c r="D1632" t="s">
        <v>25</v>
      </c>
      <c r="E1632" t="s">
        <v>34</v>
      </c>
      <c r="F1632" s="4" t="s">
        <v>26</v>
      </c>
      <c r="G1632" t="s">
        <v>26</v>
      </c>
      <c r="H1632" s="20">
        <v>52614</v>
      </c>
      <c r="I1632" s="2">
        <f t="shared" si="151"/>
        <v>52.613999999999997</v>
      </c>
      <c r="J1632" s="2"/>
      <c r="K1632" s="2">
        <v>0</v>
      </c>
      <c r="L1632" s="2">
        <v>1</v>
      </c>
      <c r="M1632" s="16">
        <f t="shared" si="152"/>
        <v>1</v>
      </c>
      <c r="N1632" s="7">
        <v>40920</v>
      </c>
      <c r="O1632" s="4">
        <f t="shared" si="153"/>
        <v>1</v>
      </c>
      <c r="P1632" s="3">
        <f t="shared" si="154"/>
        <v>40920</v>
      </c>
      <c r="Q1632" s="4" t="str" cm="1">
        <f t="array" ref="Q1632">_xlfn.TEXTSPLIT(N1632,"/")</f>
        <v>40920</v>
      </c>
      <c r="R1632" s="5"/>
      <c r="S1632" s="5"/>
      <c r="T1632" s="5" t="e">
        <f t="shared" si="155"/>
        <v>#NUM!</v>
      </c>
      <c r="U1632">
        <v>63</v>
      </c>
      <c r="V1632" s="14">
        <v>789</v>
      </c>
      <c r="W1632" s="14">
        <v>0</v>
      </c>
      <c r="X1632" s="14">
        <v>142</v>
      </c>
      <c r="Y1632" s="14">
        <v>12</v>
      </c>
      <c r="Z1632" s="14">
        <v>9</v>
      </c>
      <c r="AA1632" s="14">
        <v>38</v>
      </c>
      <c r="AB1632" s="2">
        <v>2</v>
      </c>
      <c r="AC1632" s="2">
        <v>2</v>
      </c>
      <c r="AD1632" s="2">
        <v>8</v>
      </c>
      <c r="AE1632" s="2">
        <v>8</v>
      </c>
      <c r="AF1632" s="2">
        <v>0</v>
      </c>
      <c r="AG1632" s="2">
        <v>0</v>
      </c>
      <c r="AH1632" s="16">
        <v>0</v>
      </c>
      <c r="AJ1632">
        <v>70</v>
      </c>
      <c r="AK1632">
        <v>84.953000000000003</v>
      </c>
      <c r="AR1632">
        <v>52</v>
      </c>
      <c r="AS1632">
        <v>64.721999999999994</v>
      </c>
    </row>
    <row r="1633" spans="1:45" hidden="1" x14ac:dyDescent="0.3">
      <c r="A1633">
        <v>2926</v>
      </c>
      <c r="B1633">
        <v>1953</v>
      </c>
      <c r="C1633" s="1">
        <f t="shared" si="150"/>
        <v>71</v>
      </c>
      <c r="D1633" t="s">
        <v>47</v>
      </c>
      <c r="E1633" t="s">
        <v>42</v>
      </c>
      <c r="F1633" s="4" t="s">
        <v>32</v>
      </c>
      <c r="G1633" t="s">
        <v>32</v>
      </c>
      <c r="H1633" s="20">
        <v>55951</v>
      </c>
      <c r="I1633" s="2">
        <f t="shared" si="151"/>
        <v>55.951000000000001</v>
      </c>
      <c r="J1633" s="2"/>
      <c r="K1633" s="2">
        <v>0</v>
      </c>
      <c r="L1633" s="2">
        <v>1</v>
      </c>
      <c r="M1633" s="16">
        <f t="shared" si="152"/>
        <v>1</v>
      </c>
      <c r="N1633" s="6" t="s">
        <v>387</v>
      </c>
      <c r="O1633" s="4">
        <f t="shared" si="153"/>
        <v>2</v>
      </c>
      <c r="P1633" s="3">
        <f t="shared" si="154"/>
        <v>41144</v>
      </c>
      <c r="Q1633" s="4" t="str" cm="1">
        <f t="array" ref="Q1633:S1633">_xlfn.TEXTSPLIT(N1633,"/")</f>
        <v>8</v>
      </c>
      <c r="R1633" s="4" t="str">
        <v>23</v>
      </c>
      <c r="S1633" s="4" t="str">
        <v>12</v>
      </c>
      <c r="T1633" s="5">
        <f t="shared" si="155"/>
        <v>41144</v>
      </c>
      <c r="U1633">
        <v>62</v>
      </c>
      <c r="V1633" s="14">
        <v>1241</v>
      </c>
      <c r="W1633" s="14">
        <v>0</v>
      </c>
      <c r="X1633" s="14">
        <v>80</v>
      </c>
      <c r="Y1633" s="14">
        <v>0</v>
      </c>
      <c r="Z1633" s="14">
        <v>13</v>
      </c>
      <c r="AA1633" s="14">
        <v>40</v>
      </c>
      <c r="AB1633" s="2">
        <v>3</v>
      </c>
      <c r="AC1633" s="2">
        <v>3</v>
      </c>
      <c r="AD1633" s="2">
        <v>11</v>
      </c>
      <c r="AE1633" s="2">
        <v>8</v>
      </c>
      <c r="AF1633" s="2">
        <v>0</v>
      </c>
      <c r="AG1633" s="2">
        <v>0</v>
      </c>
      <c r="AH1633" s="16">
        <v>2</v>
      </c>
      <c r="AJ1633">
        <v>64</v>
      </c>
      <c r="AK1633">
        <v>68.805000000000007</v>
      </c>
      <c r="AR1633">
        <v>48</v>
      </c>
      <c r="AS1633">
        <v>45.503</v>
      </c>
    </row>
    <row r="1634" spans="1:45" x14ac:dyDescent="0.3">
      <c r="A1634">
        <v>2920</v>
      </c>
      <c r="B1634">
        <v>1976</v>
      </c>
      <c r="C1634" s="1">
        <f t="shared" si="150"/>
        <v>48</v>
      </c>
      <c r="D1634" t="s">
        <v>112</v>
      </c>
      <c r="E1634" t="s">
        <v>34</v>
      </c>
      <c r="F1634" s="4" t="s">
        <v>26</v>
      </c>
      <c r="G1634" t="s">
        <v>26</v>
      </c>
      <c r="H1634" s="20">
        <v>52614</v>
      </c>
      <c r="I1634" s="2">
        <f t="shared" si="151"/>
        <v>52.613999999999997</v>
      </c>
      <c r="J1634" s="2"/>
      <c r="K1634" s="2">
        <v>0</v>
      </c>
      <c r="L1634" s="2">
        <v>1</v>
      </c>
      <c r="M1634" s="16">
        <f t="shared" si="152"/>
        <v>1</v>
      </c>
      <c r="N1634" s="7">
        <v>40920</v>
      </c>
      <c r="O1634" s="4">
        <f t="shared" si="153"/>
        <v>1</v>
      </c>
      <c r="P1634" s="3">
        <f t="shared" si="154"/>
        <v>40920</v>
      </c>
      <c r="Q1634" s="4" t="str" cm="1">
        <f t="array" ref="Q1634">_xlfn.TEXTSPLIT(N1634,"/")</f>
        <v>40920</v>
      </c>
      <c r="R1634" s="5"/>
      <c r="S1634" s="5"/>
      <c r="T1634" s="5" t="e">
        <f t="shared" si="155"/>
        <v>#NUM!</v>
      </c>
      <c r="U1634">
        <v>63</v>
      </c>
      <c r="V1634" s="14">
        <v>789</v>
      </c>
      <c r="W1634" s="14">
        <v>0</v>
      </c>
      <c r="X1634" s="14">
        <v>142</v>
      </c>
      <c r="Y1634" s="14">
        <v>12</v>
      </c>
      <c r="Z1634" s="14">
        <v>9</v>
      </c>
      <c r="AA1634" s="14">
        <v>38</v>
      </c>
      <c r="AB1634" s="2">
        <v>2</v>
      </c>
      <c r="AC1634" s="2">
        <v>2</v>
      </c>
      <c r="AD1634" s="2">
        <v>8</v>
      </c>
      <c r="AE1634" s="2">
        <v>8</v>
      </c>
      <c r="AF1634" s="2">
        <v>0</v>
      </c>
      <c r="AG1634" s="2">
        <v>0</v>
      </c>
      <c r="AH1634" s="16">
        <v>0</v>
      </c>
      <c r="AJ1634">
        <v>56</v>
      </c>
      <c r="AK1634">
        <v>66.825000000000003</v>
      </c>
      <c r="AR1634">
        <v>46</v>
      </c>
      <c r="AS1634">
        <v>54.808999999999997</v>
      </c>
    </row>
    <row r="1635" spans="1:45" x14ac:dyDescent="0.3">
      <c r="A1635">
        <v>2918</v>
      </c>
      <c r="B1635">
        <v>1982</v>
      </c>
      <c r="C1635" s="1">
        <f t="shared" si="150"/>
        <v>42</v>
      </c>
      <c r="D1635" t="s">
        <v>25</v>
      </c>
      <c r="E1635" t="s">
        <v>22</v>
      </c>
      <c r="F1635" s="4" t="s">
        <v>23</v>
      </c>
      <c r="G1635" t="s">
        <v>23</v>
      </c>
      <c r="H1635" s="20">
        <v>28510</v>
      </c>
      <c r="I1635" s="2">
        <f t="shared" si="151"/>
        <v>28.51</v>
      </c>
      <c r="J1635" s="2"/>
      <c r="K1635" s="2">
        <v>1</v>
      </c>
      <c r="L1635" s="2">
        <v>1</v>
      </c>
      <c r="M1635" s="16">
        <f t="shared" si="152"/>
        <v>2</v>
      </c>
      <c r="N1635" s="6" t="s">
        <v>239</v>
      </c>
      <c r="O1635" s="4">
        <f t="shared" si="153"/>
        <v>2</v>
      </c>
      <c r="P1635" s="3">
        <f t="shared" si="154"/>
        <v>41377</v>
      </c>
      <c r="Q1635" s="4" t="str" cm="1">
        <f t="array" ref="Q1635:S1635">_xlfn.TEXTSPLIT(N1635,"/")</f>
        <v>4</v>
      </c>
      <c r="R1635" s="4" t="str">
        <v>13</v>
      </c>
      <c r="S1635" s="4" t="str">
        <v>13</v>
      </c>
      <c r="T1635" s="5">
        <f t="shared" si="155"/>
        <v>41377</v>
      </c>
      <c r="U1635">
        <v>72</v>
      </c>
      <c r="V1635" s="14">
        <v>44</v>
      </c>
      <c r="W1635" s="14">
        <v>5</v>
      </c>
      <c r="X1635" s="14">
        <v>19</v>
      </c>
      <c r="Y1635" s="14">
        <v>0</v>
      </c>
      <c r="Z1635" s="14">
        <v>4</v>
      </c>
      <c r="AA1635" s="14">
        <v>19</v>
      </c>
      <c r="AB1635" s="2">
        <v>3</v>
      </c>
      <c r="AC1635" s="2">
        <v>2</v>
      </c>
      <c r="AD1635" s="2">
        <v>4</v>
      </c>
      <c r="AE1635" s="2">
        <v>5</v>
      </c>
      <c r="AF1635" s="2">
        <v>0</v>
      </c>
      <c r="AG1635" s="2">
        <v>0</v>
      </c>
      <c r="AH1635" s="16">
        <v>0</v>
      </c>
      <c r="AJ1635">
        <v>70</v>
      </c>
      <c r="AK1635">
        <v>70.503</v>
      </c>
      <c r="AR1635">
        <v>57</v>
      </c>
      <c r="AS1635">
        <v>65.813999999999993</v>
      </c>
    </row>
    <row r="1636" spans="1:45" x14ac:dyDescent="0.3">
      <c r="A1636">
        <v>2909</v>
      </c>
      <c r="B1636">
        <v>1975</v>
      </c>
      <c r="C1636" s="1">
        <f t="shared" si="150"/>
        <v>49</v>
      </c>
      <c r="D1636" t="s">
        <v>38</v>
      </c>
      <c r="E1636" t="s">
        <v>34</v>
      </c>
      <c r="F1636" s="4" t="s">
        <v>29</v>
      </c>
      <c r="G1636" t="s">
        <v>29</v>
      </c>
      <c r="H1636" s="20">
        <v>78128</v>
      </c>
      <c r="I1636" s="2">
        <f t="shared" si="151"/>
        <v>78.128</v>
      </c>
      <c r="J1636" s="2"/>
      <c r="K1636" s="2">
        <v>0</v>
      </c>
      <c r="L1636" s="2">
        <v>1</v>
      </c>
      <c r="M1636" s="16">
        <f t="shared" si="152"/>
        <v>1</v>
      </c>
      <c r="N1636" s="6" t="s">
        <v>184</v>
      </c>
      <c r="O1636" s="4">
        <f t="shared" si="153"/>
        <v>2</v>
      </c>
      <c r="P1636" s="3">
        <f t="shared" si="154"/>
        <v>41689</v>
      </c>
      <c r="Q1636" s="4" t="str" cm="1">
        <f t="array" ref="Q1636:S1636">_xlfn.TEXTSPLIT(N1636,"/")</f>
        <v>2</v>
      </c>
      <c r="R1636" s="4" t="str">
        <v>19</v>
      </c>
      <c r="S1636" s="4" t="str">
        <v>14</v>
      </c>
      <c r="T1636" s="5">
        <f t="shared" si="155"/>
        <v>41689</v>
      </c>
      <c r="U1636">
        <v>89</v>
      </c>
      <c r="V1636" s="14">
        <v>934</v>
      </c>
      <c r="W1636" s="14">
        <v>24</v>
      </c>
      <c r="X1636" s="14">
        <v>230</v>
      </c>
      <c r="Y1636" s="14">
        <v>16</v>
      </c>
      <c r="Z1636" s="14">
        <v>24</v>
      </c>
      <c r="AA1636" s="14">
        <v>36</v>
      </c>
      <c r="AB1636" s="2">
        <v>2</v>
      </c>
      <c r="AC1636" s="2">
        <v>8</v>
      </c>
      <c r="AD1636" s="2">
        <v>6</v>
      </c>
      <c r="AE1636" s="2">
        <v>3</v>
      </c>
      <c r="AF1636" s="2">
        <v>0</v>
      </c>
      <c r="AG1636" s="2">
        <v>0</v>
      </c>
      <c r="AH1636" s="16">
        <v>2</v>
      </c>
      <c r="AJ1636">
        <v>69</v>
      </c>
      <c r="AK1636">
        <v>74.637</v>
      </c>
      <c r="AR1636">
        <v>36</v>
      </c>
      <c r="AS1636">
        <v>74.004000000000005</v>
      </c>
    </row>
    <row r="1637" spans="1:45" x14ac:dyDescent="0.3">
      <c r="A1637">
        <v>2895</v>
      </c>
      <c r="B1637">
        <v>1964</v>
      </c>
      <c r="C1637" s="1">
        <f t="shared" si="150"/>
        <v>60</v>
      </c>
      <c r="D1637" t="s">
        <v>40</v>
      </c>
      <c r="E1637" t="s">
        <v>22</v>
      </c>
      <c r="F1637" s="4" t="s">
        <v>26</v>
      </c>
      <c r="G1637" t="s">
        <v>26</v>
      </c>
      <c r="H1637" s="20">
        <v>49980</v>
      </c>
      <c r="I1637" s="2">
        <f t="shared" si="151"/>
        <v>49.98</v>
      </c>
      <c r="J1637" s="2"/>
      <c r="K1637" s="2">
        <v>0</v>
      </c>
      <c r="L1637" s="2">
        <v>1</v>
      </c>
      <c r="M1637" s="16">
        <f t="shared" si="152"/>
        <v>1</v>
      </c>
      <c r="N1637" s="6" t="s">
        <v>348</v>
      </c>
      <c r="O1637" s="4">
        <f t="shared" si="153"/>
        <v>2</v>
      </c>
      <c r="P1637" s="3">
        <f t="shared" si="154"/>
        <v>41570</v>
      </c>
      <c r="Q1637" s="4" t="str" cm="1">
        <f t="array" ref="Q1637:S1637">_xlfn.TEXTSPLIT(N1637,"/")</f>
        <v>10</v>
      </c>
      <c r="R1637" s="4" t="str">
        <v>23</v>
      </c>
      <c r="S1637" s="4" t="str">
        <v>13</v>
      </c>
      <c r="T1637" s="5">
        <f t="shared" si="155"/>
        <v>41570</v>
      </c>
      <c r="U1637">
        <v>79</v>
      </c>
      <c r="V1637" s="14">
        <v>104</v>
      </c>
      <c r="W1637" s="14">
        <v>1</v>
      </c>
      <c r="X1637" s="14">
        <v>54</v>
      </c>
      <c r="Y1637" s="14">
        <v>13</v>
      </c>
      <c r="Z1637" s="14">
        <v>9</v>
      </c>
      <c r="AA1637" s="14">
        <v>14</v>
      </c>
      <c r="AB1637" s="2">
        <v>2</v>
      </c>
      <c r="AC1637" s="2">
        <v>3</v>
      </c>
      <c r="AD1637" s="2">
        <v>5</v>
      </c>
      <c r="AE1637" s="2">
        <v>5</v>
      </c>
      <c r="AF1637" s="2">
        <v>0</v>
      </c>
      <c r="AG1637" s="2">
        <v>0</v>
      </c>
      <c r="AH1637" s="16">
        <v>0</v>
      </c>
      <c r="AJ1637">
        <v>40</v>
      </c>
      <c r="AK1637">
        <v>87.188000000000002</v>
      </c>
      <c r="AR1637">
        <v>31</v>
      </c>
      <c r="AS1637">
        <v>92.858999999999995</v>
      </c>
    </row>
    <row r="1638" spans="1:45" x14ac:dyDescent="0.3">
      <c r="A1638">
        <v>2894</v>
      </c>
      <c r="B1638">
        <v>1986</v>
      </c>
      <c r="C1638" s="1">
        <f t="shared" si="150"/>
        <v>38</v>
      </c>
      <c r="D1638" t="s">
        <v>25</v>
      </c>
      <c r="E1638" t="s">
        <v>22</v>
      </c>
      <c r="F1638" s="4" t="s">
        <v>26</v>
      </c>
      <c r="G1638" t="s">
        <v>26</v>
      </c>
      <c r="H1638" s="20">
        <v>72903</v>
      </c>
      <c r="I1638" s="2">
        <f t="shared" si="151"/>
        <v>72.903000000000006</v>
      </c>
      <c r="J1638" s="2"/>
      <c r="K1638" s="2">
        <v>0</v>
      </c>
      <c r="L1638" s="2">
        <v>0</v>
      </c>
      <c r="M1638" s="16">
        <f t="shared" si="152"/>
        <v>0</v>
      </c>
      <c r="N1638" s="6" t="s">
        <v>57</v>
      </c>
      <c r="O1638" s="4">
        <f t="shared" si="153"/>
        <v>2</v>
      </c>
      <c r="P1638" s="3">
        <f t="shared" si="154"/>
        <v>41576</v>
      </c>
      <c r="Q1638" s="4" t="str" cm="1">
        <f t="array" ref="Q1638:S1638">_xlfn.TEXTSPLIT(N1638,"/")</f>
        <v>10</v>
      </c>
      <c r="R1638" s="4" t="str">
        <v>29</v>
      </c>
      <c r="S1638" s="4" t="str">
        <v>13</v>
      </c>
      <c r="T1638" s="5">
        <f t="shared" si="155"/>
        <v>41576</v>
      </c>
      <c r="U1638">
        <v>74</v>
      </c>
      <c r="V1638" s="14">
        <v>1067</v>
      </c>
      <c r="W1638" s="14">
        <v>138</v>
      </c>
      <c r="X1638" s="14">
        <v>750</v>
      </c>
      <c r="Y1638" s="14">
        <v>0</v>
      </c>
      <c r="Z1638" s="14">
        <v>19</v>
      </c>
      <c r="AA1638" s="14">
        <v>39</v>
      </c>
      <c r="AB1638" s="2">
        <v>1</v>
      </c>
      <c r="AC1638" s="2">
        <v>7</v>
      </c>
      <c r="AD1638" s="2">
        <v>8</v>
      </c>
      <c r="AE1638" s="2">
        <v>4</v>
      </c>
      <c r="AF1638" s="2">
        <v>1</v>
      </c>
      <c r="AG1638" s="2">
        <v>0</v>
      </c>
      <c r="AH1638" s="16">
        <v>3</v>
      </c>
      <c r="AJ1638">
        <v>58</v>
      </c>
      <c r="AK1638">
        <v>44.375</v>
      </c>
      <c r="AR1638">
        <v>48</v>
      </c>
      <c r="AS1638">
        <v>74.19</v>
      </c>
    </row>
    <row r="1639" spans="1:45" x14ac:dyDescent="0.3">
      <c r="A1639">
        <v>2891</v>
      </c>
      <c r="B1639">
        <v>1964</v>
      </c>
      <c r="C1639" s="1">
        <f t="shared" si="150"/>
        <v>60</v>
      </c>
      <c r="D1639" t="s">
        <v>31</v>
      </c>
      <c r="E1639" t="s">
        <v>22</v>
      </c>
      <c r="F1639" s="4" t="s">
        <v>23</v>
      </c>
      <c r="G1639" t="s">
        <v>23</v>
      </c>
      <c r="H1639" s="20">
        <v>68118</v>
      </c>
      <c r="I1639" s="2">
        <f t="shared" si="151"/>
        <v>68.117999999999995</v>
      </c>
      <c r="J1639" s="2"/>
      <c r="K1639" s="2">
        <v>0</v>
      </c>
      <c r="L1639" s="2">
        <v>1</v>
      </c>
      <c r="M1639" s="16">
        <f t="shared" si="152"/>
        <v>1</v>
      </c>
      <c r="N1639" s="6" t="s">
        <v>363</v>
      </c>
      <c r="O1639" s="4">
        <f t="shared" si="153"/>
        <v>2</v>
      </c>
      <c r="P1639" s="3">
        <f t="shared" si="154"/>
        <v>41565</v>
      </c>
      <c r="Q1639" s="4" t="str" cm="1">
        <f t="array" ref="Q1639:S1639">_xlfn.TEXTSPLIT(N1639,"/")</f>
        <v>10</v>
      </c>
      <c r="R1639" s="4" t="str">
        <v>18</v>
      </c>
      <c r="S1639" s="4" t="str">
        <v>13</v>
      </c>
      <c r="T1639" s="5">
        <f t="shared" si="155"/>
        <v>41565</v>
      </c>
      <c r="U1639">
        <v>51</v>
      </c>
      <c r="V1639" s="14">
        <v>595</v>
      </c>
      <c r="W1639" s="14">
        <v>23</v>
      </c>
      <c r="X1639" s="14">
        <v>123</v>
      </c>
      <c r="Y1639" s="14">
        <v>10</v>
      </c>
      <c r="Z1639" s="14">
        <v>23</v>
      </c>
      <c r="AA1639" s="14">
        <v>154</v>
      </c>
      <c r="AB1639" s="2">
        <v>2</v>
      </c>
      <c r="AC1639" s="2">
        <v>8</v>
      </c>
      <c r="AD1639" s="2">
        <v>4</v>
      </c>
      <c r="AE1639" s="2">
        <v>6</v>
      </c>
      <c r="AF1639" s="2">
        <v>0</v>
      </c>
      <c r="AG1639" s="2">
        <v>0</v>
      </c>
      <c r="AH1639" s="16">
        <v>0</v>
      </c>
      <c r="AJ1639">
        <v>48</v>
      </c>
      <c r="AK1639">
        <v>79.204999999999998</v>
      </c>
      <c r="AR1639">
        <v>54</v>
      </c>
      <c r="AS1639">
        <v>44.601999999999997</v>
      </c>
    </row>
    <row r="1640" spans="1:45" x14ac:dyDescent="0.3">
      <c r="A1640">
        <v>2886</v>
      </c>
      <c r="B1640">
        <v>1972</v>
      </c>
      <c r="C1640" s="1">
        <f t="shared" si="150"/>
        <v>52</v>
      </c>
      <c r="D1640" t="s">
        <v>25</v>
      </c>
      <c r="E1640" t="s">
        <v>42</v>
      </c>
      <c r="F1640" s="4" t="s">
        <v>23</v>
      </c>
      <c r="G1640" t="s">
        <v>23</v>
      </c>
      <c r="H1640" s="20">
        <v>74290</v>
      </c>
      <c r="I1640" s="2">
        <f t="shared" si="151"/>
        <v>74.290000000000006</v>
      </c>
      <c r="J1640" s="2"/>
      <c r="K1640" s="2">
        <v>0</v>
      </c>
      <c r="L1640" s="2">
        <v>1</v>
      </c>
      <c r="M1640" s="16">
        <f t="shared" si="152"/>
        <v>1</v>
      </c>
      <c r="N1640" s="7">
        <v>41616</v>
      </c>
      <c r="O1640" s="4">
        <f t="shared" si="153"/>
        <v>1</v>
      </c>
      <c r="P1640" s="3">
        <f t="shared" si="154"/>
        <v>41616</v>
      </c>
      <c r="Q1640" s="4" t="str" cm="1">
        <f t="array" ref="Q1640">_xlfn.TEXTSPLIT(N1640,"/")</f>
        <v>41616</v>
      </c>
      <c r="R1640" s="5"/>
      <c r="S1640" s="5"/>
      <c r="T1640" s="5" t="e">
        <f t="shared" si="155"/>
        <v>#NUM!</v>
      </c>
      <c r="U1640">
        <v>70</v>
      </c>
      <c r="V1640" s="14">
        <v>1121</v>
      </c>
      <c r="W1640" s="14">
        <v>0</v>
      </c>
      <c r="X1640" s="14">
        <v>72</v>
      </c>
      <c r="Y1640" s="14">
        <v>0</v>
      </c>
      <c r="Z1640" s="14">
        <v>12</v>
      </c>
      <c r="AA1640" s="14">
        <v>12</v>
      </c>
      <c r="AB1640" s="2">
        <v>4</v>
      </c>
      <c r="AC1640" s="2">
        <v>10</v>
      </c>
      <c r="AD1640" s="2">
        <v>10</v>
      </c>
      <c r="AE1640" s="2">
        <v>6</v>
      </c>
      <c r="AF1640" s="2">
        <v>0</v>
      </c>
      <c r="AG1640" s="2">
        <v>0</v>
      </c>
      <c r="AH1640" s="16">
        <v>2</v>
      </c>
      <c r="AJ1640">
        <v>50</v>
      </c>
      <c r="AK1640">
        <v>31.814</v>
      </c>
      <c r="AR1640">
        <v>55</v>
      </c>
      <c r="AS1640">
        <v>40.521000000000001</v>
      </c>
    </row>
    <row r="1641" spans="1:45" x14ac:dyDescent="0.3">
      <c r="A1641">
        <v>2882</v>
      </c>
      <c r="B1641">
        <v>1976</v>
      </c>
      <c r="C1641" s="1">
        <f t="shared" si="150"/>
        <v>48</v>
      </c>
      <c r="D1641" t="s">
        <v>47</v>
      </c>
      <c r="E1641" t="s">
        <v>36</v>
      </c>
      <c r="F1641" s="4" t="s">
        <v>23</v>
      </c>
      <c r="G1641" t="s">
        <v>23</v>
      </c>
      <c r="H1641" s="20">
        <v>67893</v>
      </c>
      <c r="I1641" s="2">
        <f t="shared" si="151"/>
        <v>67.893000000000001</v>
      </c>
      <c r="J1641" s="2"/>
      <c r="K1641" s="2">
        <v>0</v>
      </c>
      <c r="L1641" s="2">
        <v>1</v>
      </c>
      <c r="M1641" s="16">
        <f t="shared" si="152"/>
        <v>1</v>
      </c>
      <c r="N1641" s="7">
        <v>40918</v>
      </c>
      <c r="O1641" s="4">
        <f t="shared" si="153"/>
        <v>1</v>
      </c>
      <c r="P1641" s="3">
        <f t="shared" si="154"/>
        <v>40918</v>
      </c>
      <c r="Q1641" s="4" t="str" cm="1">
        <f t="array" ref="Q1641">_xlfn.TEXTSPLIT(N1641,"/")</f>
        <v>40918</v>
      </c>
      <c r="R1641" s="5"/>
      <c r="S1641" s="5"/>
      <c r="T1641" s="5" t="e">
        <f t="shared" si="155"/>
        <v>#NUM!</v>
      </c>
      <c r="U1641">
        <v>31</v>
      </c>
      <c r="V1641" s="14">
        <v>711</v>
      </c>
      <c r="W1641" s="14">
        <v>28</v>
      </c>
      <c r="X1641" s="14">
        <v>142</v>
      </c>
      <c r="Y1641" s="14">
        <v>49</v>
      </c>
      <c r="Z1641" s="14">
        <v>18</v>
      </c>
      <c r="AA1641" s="14">
        <v>47</v>
      </c>
      <c r="AB1641" s="2">
        <v>2</v>
      </c>
      <c r="AC1641" s="2">
        <v>3</v>
      </c>
      <c r="AD1641" s="2">
        <v>9</v>
      </c>
      <c r="AE1641" s="2">
        <v>8</v>
      </c>
      <c r="AF1641" s="2">
        <v>0</v>
      </c>
      <c r="AG1641" s="2">
        <v>0</v>
      </c>
      <c r="AH1641" s="16">
        <v>0</v>
      </c>
      <c r="AJ1641">
        <v>76</v>
      </c>
      <c r="AK1641">
        <v>77.632000000000005</v>
      </c>
      <c r="AR1641">
        <v>63</v>
      </c>
      <c r="AS1641">
        <v>44.512</v>
      </c>
    </row>
    <row r="1642" spans="1:45" hidden="1" x14ac:dyDescent="0.3">
      <c r="A1642">
        <v>2878</v>
      </c>
      <c r="B1642">
        <v>1948</v>
      </c>
      <c r="C1642" s="1">
        <f t="shared" si="150"/>
        <v>76</v>
      </c>
      <c r="D1642" t="s">
        <v>25</v>
      </c>
      <c r="E1642" t="s">
        <v>34</v>
      </c>
      <c r="F1642" s="4" t="s">
        <v>29</v>
      </c>
      <c r="G1642" t="s">
        <v>29</v>
      </c>
      <c r="H1642" s="20">
        <v>67472</v>
      </c>
      <c r="I1642" s="2">
        <f t="shared" si="151"/>
        <v>67.471999999999994</v>
      </c>
      <c r="J1642" s="2"/>
      <c r="K1642" s="2">
        <v>0</v>
      </c>
      <c r="L1642" s="2">
        <v>1</v>
      </c>
      <c r="M1642" s="16">
        <f t="shared" si="152"/>
        <v>1</v>
      </c>
      <c r="N1642" s="6" t="s">
        <v>188</v>
      </c>
      <c r="O1642" s="4">
        <f t="shared" si="153"/>
        <v>2</v>
      </c>
      <c r="P1642" s="3">
        <f t="shared" si="154"/>
        <v>41545</v>
      </c>
      <c r="Q1642" s="4" t="str" cm="1">
        <f t="array" ref="Q1642:S1642">_xlfn.TEXTSPLIT(N1642,"/")</f>
        <v>9</v>
      </c>
      <c r="R1642" s="4" t="str">
        <v>28</v>
      </c>
      <c r="S1642" s="4" t="str">
        <v>13</v>
      </c>
      <c r="T1642" s="5">
        <f t="shared" si="155"/>
        <v>41545</v>
      </c>
      <c r="U1642">
        <v>93</v>
      </c>
      <c r="V1642" s="14">
        <v>162</v>
      </c>
      <c r="W1642" s="14">
        <v>31</v>
      </c>
      <c r="X1642" s="14">
        <v>127</v>
      </c>
      <c r="Y1642" s="14">
        <v>8</v>
      </c>
      <c r="Z1642" s="14">
        <v>17</v>
      </c>
      <c r="AA1642" s="14">
        <v>69</v>
      </c>
      <c r="AB1642" s="2">
        <v>2</v>
      </c>
      <c r="AC1642" s="2">
        <v>4</v>
      </c>
      <c r="AD1642" s="2">
        <v>7</v>
      </c>
      <c r="AE1642" s="2">
        <v>3</v>
      </c>
      <c r="AF1642" s="2">
        <v>0</v>
      </c>
      <c r="AG1642" s="2">
        <v>0</v>
      </c>
      <c r="AH1642" s="16">
        <v>0</v>
      </c>
      <c r="AJ1642">
        <v>43</v>
      </c>
      <c r="AK1642">
        <v>67.506</v>
      </c>
      <c r="AR1642">
        <v>36</v>
      </c>
      <c r="AS1642">
        <v>23.442</v>
      </c>
    </row>
    <row r="1643" spans="1:45" x14ac:dyDescent="0.3">
      <c r="A1643">
        <v>2877</v>
      </c>
      <c r="B1643">
        <v>1975</v>
      </c>
      <c r="C1643" s="1">
        <f t="shared" si="150"/>
        <v>49</v>
      </c>
      <c r="D1643" t="s">
        <v>47</v>
      </c>
      <c r="E1643" t="s">
        <v>42</v>
      </c>
      <c r="F1643" s="4" t="s">
        <v>32</v>
      </c>
      <c r="G1643" t="s">
        <v>32</v>
      </c>
      <c r="H1643" s="20">
        <v>46014</v>
      </c>
      <c r="I1643" s="2">
        <f t="shared" si="151"/>
        <v>46.014000000000003</v>
      </c>
      <c r="J1643" s="2"/>
      <c r="K1643" s="2">
        <v>1</v>
      </c>
      <c r="L1643" s="2">
        <v>1</v>
      </c>
      <c r="M1643" s="16">
        <f t="shared" si="152"/>
        <v>2</v>
      </c>
      <c r="N1643" s="6" t="s">
        <v>156</v>
      </c>
      <c r="O1643" s="4">
        <f t="shared" si="153"/>
        <v>2</v>
      </c>
      <c r="P1643" s="3">
        <f t="shared" si="154"/>
        <v>41295</v>
      </c>
      <c r="Q1643" s="4" t="str" cm="1">
        <f t="array" ref="Q1643:S1643">_xlfn.TEXTSPLIT(N1643,"/")</f>
        <v>1</v>
      </c>
      <c r="R1643" s="4" t="str">
        <v>21</v>
      </c>
      <c r="S1643" s="4" t="str">
        <v>13</v>
      </c>
      <c r="T1643" s="5">
        <f t="shared" si="155"/>
        <v>41295</v>
      </c>
      <c r="U1643">
        <v>21</v>
      </c>
      <c r="V1643" s="14">
        <v>410</v>
      </c>
      <c r="W1643" s="14">
        <v>0</v>
      </c>
      <c r="X1643" s="14">
        <v>59</v>
      </c>
      <c r="Y1643" s="14">
        <v>19</v>
      </c>
      <c r="Z1643" s="14">
        <v>9</v>
      </c>
      <c r="AA1643" s="14">
        <v>44</v>
      </c>
      <c r="AB1643" s="2">
        <v>10</v>
      </c>
      <c r="AC1643" s="2">
        <v>7</v>
      </c>
      <c r="AD1643" s="2">
        <v>8</v>
      </c>
      <c r="AE1643" s="2">
        <v>7</v>
      </c>
      <c r="AF1643" s="2">
        <v>0</v>
      </c>
      <c r="AG1643" s="2">
        <v>0</v>
      </c>
      <c r="AH1643" s="16">
        <v>0</v>
      </c>
      <c r="AJ1643">
        <v>53</v>
      </c>
      <c r="AK1643">
        <v>61.209000000000003</v>
      </c>
      <c r="AR1643">
        <v>58</v>
      </c>
      <c r="AS1643">
        <v>60.161000000000001</v>
      </c>
    </row>
    <row r="1644" spans="1:45" x14ac:dyDescent="0.3">
      <c r="A1644">
        <v>2875</v>
      </c>
      <c r="B1644">
        <v>1979</v>
      </c>
      <c r="C1644" s="1">
        <f t="shared" si="150"/>
        <v>45</v>
      </c>
      <c r="D1644" t="s">
        <v>25</v>
      </c>
      <c r="E1644" t="s">
        <v>22</v>
      </c>
      <c r="F1644" s="4" t="s">
        <v>29</v>
      </c>
      <c r="G1644" t="s">
        <v>29</v>
      </c>
      <c r="H1644" s="20">
        <v>67023</v>
      </c>
      <c r="I1644" s="2">
        <f t="shared" si="151"/>
        <v>67.022999999999996</v>
      </c>
      <c r="J1644" s="2"/>
      <c r="K1644" s="2">
        <v>0</v>
      </c>
      <c r="L1644" s="2">
        <v>0</v>
      </c>
      <c r="M1644" s="16">
        <f t="shared" si="152"/>
        <v>0</v>
      </c>
      <c r="N1644" s="7">
        <v>41732</v>
      </c>
      <c r="O1644" s="4">
        <f t="shared" si="153"/>
        <v>1</v>
      </c>
      <c r="P1644" s="3">
        <f t="shared" si="154"/>
        <v>41732</v>
      </c>
      <c r="Q1644" s="4" t="str" cm="1">
        <f t="array" ref="Q1644">_xlfn.TEXTSPLIT(N1644,"/")</f>
        <v>41732</v>
      </c>
      <c r="R1644" s="5"/>
      <c r="S1644" s="5"/>
      <c r="T1644" s="5" t="e">
        <f t="shared" si="155"/>
        <v>#NUM!</v>
      </c>
      <c r="U1644">
        <v>93</v>
      </c>
      <c r="V1644" s="14">
        <v>444</v>
      </c>
      <c r="W1644" s="14">
        <v>44</v>
      </c>
      <c r="X1644" s="14">
        <v>382</v>
      </c>
      <c r="Y1644" s="14">
        <v>11</v>
      </c>
      <c r="Z1644" s="14">
        <v>8</v>
      </c>
      <c r="AA1644" s="14">
        <v>17</v>
      </c>
      <c r="AB1644" s="2">
        <v>1</v>
      </c>
      <c r="AC1644" s="2">
        <v>3</v>
      </c>
      <c r="AD1644" s="2">
        <v>13</v>
      </c>
      <c r="AE1644" s="2">
        <v>2</v>
      </c>
      <c r="AF1644" s="2">
        <v>0</v>
      </c>
      <c r="AG1644" s="2">
        <v>1</v>
      </c>
      <c r="AH1644" s="16">
        <v>0</v>
      </c>
      <c r="AJ1644">
        <v>58</v>
      </c>
      <c r="AK1644">
        <v>45.143000000000001</v>
      </c>
      <c r="AR1644">
        <v>50</v>
      </c>
      <c r="AS1644">
        <v>20.895</v>
      </c>
    </row>
    <row r="1645" spans="1:45" x14ac:dyDescent="0.3">
      <c r="A1645">
        <v>2874</v>
      </c>
      <c r="B1645">
        <v>1989</v>
      </c>
      <c r="C1645" s="1">
        <f t="shared" si="150"/>
        <v>35</v>
      </c>
      <c r="D1645" t="s">
        <v>47</v>
      </c>
      <c r="E1645" t="s">
        <v>36</v>
      </c>
      <c r="F1645" s="4" t="s">
        <v>23</v>
      </c>
      <c r="G1645" t="s">
        <v>23</v>
      </c>
      <c r="H1645" s="20">
        <v>35388</v>
      </c>
      <c r="I1645" s="2">
        <f t="shared" si="151"/>
        <v>35.387999999999998</v>
      </c>
      <c r="J1645" s="2"/>
      <c r="K1645" s="2">
        <v>1</v>
      </c>
      <c r="L1645" s="2">
        <v>0</v>
      </c>
      <c r="M1645" s="16">
        <f t="shared" si="152"/>
        <v>1</v>
      </c>
      <c r="N1645" s="7">
        <v>41458</v>
      </c>
      <c r="O1645" s="4">
        <f t="shared" si="153"/>
        <v>1</v>
      </c>
      <c r="P1645" s="3">
        <f t="shared" si="154"/>
        <v>41458</v>
      </c>
      <c r="Q1645" s="4" t="str" cm="1">
        <f t="array" ref="Q1645">_xlfn.TEXTSPLIT(N1645,"/")</f>
        <v>41458</v>
      </c>
      <c r="R1645" s="5"/>
      <c r="S1645" s="5"/>
      <c r="T1645" s="5" t="e">
        <f t="shared" si="155"/>
        <v>#NUM!</v>
      </c>
      <c r="U1645">
        <v>20</v>
      </c>
      <c r="V1645" s="14">
        <v>6</v>
      </c>
      <c r="W1645" s="14">
        <v>4</v>
      </c>
      <c r="X1645" s="14">
        <v>7</v>
      </c>
      <c r="Y1645" s="14">
        <v>4</v>
      </c>
      <c r="Z1645" s="14">
        <v>3</v>
      </c>
      <c r="AA1645" s="14">
        <v>8</v>
      </c>
      <c r="AB1645" s="2">
        <v>1</v>
      </c>
      <c r="AC1645" s="2">
        <v>1</v>
      </c>
      <c r="AD1645" s="2">
        <v>3</v>
      </c>
      <c r="AE1645" s="2">
        <v>7</v>
      </c>
      <c r="AF1645" s="2">
        <v>0</v>
      </c>
      <c r="AG1645" s="2">
        <v>0</v>
      </c>
      <c r="AH1645" s="16">
        <v>0</v>
      </c>
      <c r="AJ1645">
        <v>38</v>
      </c>
      <c r="AK1645">
        <v>19.986000000000001</v>
      </c>
      <c r="AR1645">
        <v>52</v>
      </c>
      <c r="AS1645">
        <v>42.835000000000001</v>
      </c>
    </row>
    <row r="1646" spans="1:45" x14ac:dyDescent="0.3">
      <c r="A1646">
        <v>2870</v>
      </c>
      <c r="B1646">
        <v>1974</v>
      </c>
      <c r="C1646" s="1">
        <f t="shared" si="150"/>
        <v>50</v>
      </c>
      <c r="D1646" t="s">
        <v>25</v>
      </c>
      <c r="E1646" t="s">
        <v>22</v>
      </c>
      <c r="F1646" s="4" t="s">
        <v>29</v>
      </c>
      <c r="G1646" t="s">
        <v>29</v>
      </c>
      <c r="H1646" s="20">
        <v>49094</v>
      </c>
      <c r="I1646" s="2">
        <f t="shared" si="151"/>
        <v>49.094000000000001</v>
      </c>
      <c r="J1646" s="2"/>
      <c r="K1646" s="2">
        <v>0</v>
      </c>
      <c r="L1646" s="2">
        <v>1</v>
      </c>
      <c r="M1646" s="16">
        <f t="shared" si="152"/>
        <v>1</v>
      </c>
      <c r="N1646" s="6" t="s">
        <v>121</v>
      </c>
      <c r="O1646" s="4">
        <f t="shared" si="153"/>
        <v>2</v>
      </c>
      <c r="P1646" s="3">
        <f t="shared" si="154"/>
        <v>41173</v>
      </c>
      <c r="Q1646" s="4" t="str" cm="1">
        <f t="array" ref="Q1646:S1646">_xlfn.TEXTSPLIT(N1646,"/")</f>
        <v>9</v>
      </c>
      <c r="R1646" s="4" t="str">
        <v>21</v>
      </c>
      <c r="S1646" s="4" t="str">
        <v>12</v>
      </c>
      <c r="T1646" s="5">
        <f t="shared" si="155"/>
        <v>41173</v>
      </c>
      <c r="U1646">
        <v>6</v>
      </c>
      <c r="V1646" s="14">
        <v>376</v>
      </c>
      <c r="W1646" s="14">
        <v>0</v>
      </c>
      <c r="X1646" s="14">
        <v>38</v>
      </c>
      <c r="Y1646" s="14">
        <v>11</v>
      </c>
      <c r="Z1646" s="14">
        <v>8</v>
      </c>
      <c r="AA1646" s="14">
        <v>69</v>
      </c>
      <c r="AB1646" s="2">
        <v>5</v>
      </c>
      <c r="AC1646" s="2">
        <v>6</v>
      </c>
      <c r="AD1646" s="2">
        <v>6</v>
      </c>
      <c r="AE1646" s="2">
        <v>6</v>
      </c>
      <c r="AF1646" s="2">
        <v>0</v>
      </c>
      <c r="AG1646" s="2">
        <v>0</v>
      </c>
      <c r="AH1646" s="16">
        <v>0</v>
      </c>
      <c r="AJ1646">
        <v>60</v>
      </c>
      <c r="AK1646">
        <v>22.419</v>
      </c>
      <c r="AR1646">
        <v>56</v>
      </c>
      <c r="AS1646">
        <v>54.177999999999997</v>
      </c>
    </row>
    <row r="1647" spans="1:45" hidden="1" x14ac:dyDescent="0.3">
      <c r="A1647">
        <v>2868</v>
      </c>
      <c r="B1647">
        <v>1950</v>
      </c>
      <c r="C1647" s="1">
        <f t="shared" si="150"/>
        <v>74</v>
      </c>
      <c r="D1647" t="s">
        <v>31</v>
      </c>
      <c r="E1647" t="s">
        <v>34</v>
      </c>
      <c r="F1647" s="4" t="s">
        <v>26</v>
      </c>
      <c r="G1647" t="s">
        <v>26</v>
      </c>
      <c r="H1647" s="20">
        <v>26518</v>
      </c>
      <c r="I1647" s="2">
        <f t="shared" si="151"/>
        <v>26.518000000000001</v>
      </c>
      <c r="J1647" s="2"/>
      <c r="K1647" s="2">
        <v>1</v>
      </c>
      <c r="L1647" s="2">
        <v>1</v>
      </c>
      <c r="M1647" s="16">
        <f t="shared" si="152"/>
        <v>2</v>
      </c>
      <c r="N1647" s="7">
        <v>41490</v>
      </c>
      <c r="O1647" s="4">
        <f t="shared" si="153"/>
        <v>1</v>
      </c>
      <c r="P1647" s="3">
        <f t="shared" si="154"/>
        <v>41490</v>
      </c>
      <c r="Q1647" s="4" t="str" cm="1">
        <f t="array" ref="Q1647">_xlfn.TEXTSPLIT(N1647,"/")</f>
        <v>41490</v>
      </c>
      <c r="R1647" s="5"/>
      <c r="S1647" s="5"/>
      <c r="T1647" s="5" t="e">
        <f t="shared" si="155"/>
        <v>#NUM!</v>
      </c>
      <c r="U1647">
        <v>33</v>
      </c>
      <c r="V1647" s="14">
        <v>20</v>
      </c>
      <c r="W1647" s="14">
        <v>1</v>
      </c>
      <c r="X1647" s="14">
        <v>28</v>
      </c>
      <c r="Y1647" s="14">
        <v>3</v>
      </c>
      <c r="Z1647" s="14">
        <v>3</v>
      </c>
      <c r="AA1647" s="14">
        <v>2</v>
      </c>
      <c r="AB1647" s="2">
        <v>3</v>
      </c>
      <c r="AC1647" s="2">
        <v>2</v>
      </c>
      <c r="AD1647" s="2">
        <v>3</v>
      </c>
      <c r="AE1647" s="2">
        <v>8</v>
      </c>
      <c r="AF1647" s="2">
        <v>1</v>
      </c>
      <c r="AG1647" s="2">
        <v>0</v>
      </c>
      <c r="AH1647" s="16">
        <v>0</v>
      </c>
      <c r="AJ1647">
        <v>71</v>
      </c>
      <c r="AK1647">
        <v>81.795000000000002</v>
      </c>
      <c r="AR1647">
        <v>42</v>
      </c>
      <c r="AS1647">
        <v>75.774000000000001</v>
      </c>
    </row>
    <row r="1648" spans="1:45" x14ac:dyDescent="0.3">
      <c r="A1648">
        <v>2861</v>
      </c>
      <c r="B1648">
        <v>1984</v>
      </c>
      <c r="C1648" s="1">
        <f t="shared" si="150"/>
        <v>40</v>
      </c>
      <c r="D1648" t="s">
        <v>25</v>
      </c>
      <c r="E1648" t="s">
        <v>22</v>
      </c>
      <c r="F1648" s="4" t="s">
        <v>26</v>
      </c>
      <c r="G1648" t="s">
        <v>26</v>
      </c>
      <c r="H1648" s="20">
        <v>24072</v>
      </c>
      <c r="I1648" s="2">
        <f t="shared" si="151"/>
        <v>24.071999999999999</v>
      </c>
      <c r="J1648" s="2"/>
      <c r="K1648" s="2">
        <v>1</v>
      </c>
      <c r="L1648" s="2">
        <v>0</v>
      </c>
      <c r="M1648" s="16">
        <f t="shared" si="152"/>
        <v>1</v>
      </c>
      <c r="N1648" s="6" t="s">
        <v>368</v>
      </c>
      <c r="O1648" s="4">
        <f t="shared" si="153"/>
        <v>2</v>
      </c>
      <c r="P1648" s="3">
        <f t="shared" si="154"/>
        <v>41380</v>
      </c>
      <c r="Q1648" s="4" t="str" cm="1">
        <f t="array" ref="Q1648:S1648">_xlfn.TEXTSPLIT(N1648,"/")</f>
        <v>4</v>
      </c>
      <c r="R1648" s="4" t="str">
        <v>16</v>
      </c>
      <c r="S1648" s="4" t="str">
        <v>13</v>
      </c>
      <c r="T1648" s="5">
        <f t="shared" si="155"/>
        <v>41380</v>
      </c>
      <c r="U1648">
        <v>79</v>
      </c>
      <c r="V1648" s="14">
        <v>9</v>
      </c>
      <c r="W1648" s="14">
        <v>1</v>
      </c>
      <c r="X1648" s="14">
        <v>6</v>
      </c>
      <c r="Y1648" s="14">
        <v>3</v>
      </c>
      <c r="Z1648" s="14">
        <v>0</v>
      </c>
      <c r="AA1648" s="14">
        <v>4</v>
      </c>
      <c r="AB1648" s="2">
        <v>1</v>
      </c>
      <c r="AC1648" s="2">
        <v>1</v>
      </c>
      <c r="AD1648" s="2">
        <v>2</v>
      </c>
      <c r="AE1648" s="2">
        <v>8</v>
      </c>
      <c r="AF1648" s="2">
        <v>0</v>
      </c>
      <c r="AG1648" s="2">
        <v>0</v>
      </c>
      <c r="AH1648" s="16">
        <v>0</v>
      </c>
      <c r="AJ1648">
        <v>70</v>
      </c>
      <c r="AK1648">
        <v>75.027000000000001</v>
      </c>
      <c r="AR1648">
        <v>48</v>
      </c>
      <c r="AS1648">
        <v>60.554000000000002</v>
      </c>
    </row>
    <row r="1649" spans="1:45" x14ac:dyDescent="0.3">
      <c r="A1649">
        <v>2853</v>
      </c>
      <c r="B1649">
        <v>1981</v>
      </c>
      <c r="C1649" s="1">
        <f t="shared" si="150"/>
        <v>43</v>
      </c>
      <c r="D1649" t="s">
        <v>28</v>
      </c>
      <c r="E1649" t="s">
        <v>22</v>
      </c>
      <c r="F1649" s="4" t="s">
        <v>26</v>
      </c>
      <c r="G1649" t="s">
        <v>26</v>
      </c>
      <c r="H1649" s="20">
        <v>51766</v>
      </c>
      <c r="I1649" s="2">
        <f t="shared" si="151"/>
        <v>51.765999999999998</v>
      </c>
      <c r="J1649" s="2"/>
      <c r="K1649" s="2">
        <v>1</v>
      </c>
      <c r="L1649" s="2">
        <v>0</v>
      </c>
      <c r="M1649" s="16">
        <f t="shared" si="152"/>
        <v>1</v>
      </c>
      <c r="N1649" s="7">
        <v>41946</v>
      </c>
      <c r="O1649" s="4">
        <f t="shared" si="153"/>
        <v>1</v>
      </c>
      <c r="P1649" s="3">
        <f t="shared" si="154"/>
        <v>41946</v>
      </c>
      <c r="Q1649" s="4" t="str" cm="1">
        <f t="array" ref="Q1649">_xlfn.TEXTSPLIT(N1649,"/")</f>
        <v>41946</v>
      </c>
      <c r="R1649" s="5"/>
      <c r="S1649" s="5"/>
      <c r="T1649" s="5" t="e">
        <f t="shared" si="155"/>
        <v>#NUM!</v>
      </c>
      <c r="U1649">
        <v>74</v>
      </c>
      <c r="V1649" s="14">
        <v>60</v>
      </c>
      <c r="W1649" s="14">
        <v>51</v>
      </c>
      <c r="X1649" s="14">
        <v>87</v>
      </c>
      <c r="Y1649" s="14">
        <v>6</v>
      </c>
      <c r="Z1649" s="14">
        <v>20</v>
      </c>
      <c r="AA1649" s="14">
        <v>51</v>
      </c>
      <c r="AB1649" s="2">
        <v>2</v>
      </c>
      <c r="AC1649" s="2">
        <v>4</v>
      </c>
      <c r="AD1649" s="2">
        <v>4</v>
      </c>
      <c r="AE1649" s="2">
        <v>5</v>
      </c>
      <c r="AF1649" s="2">
        <v>0</v>
      </c>
      <c r="AG1649" s="2">
        <v>0</v>
      </c>
      <c r="AH1649" s="16">
        <v>0</v>
      </c>
      <c r="AJ1649">
        <v>54</v>
      </c>
      <c r="AK1649">
        <v>38.360999999999997</v>
      </c>
      <c r="AR1649">
        <v>42</v>
      </c>
      <c r="AS1649">
        <v>42.161999999999999</v>
      </c>
    </row>
    <row r="1650" spans="1:45" x14ac:dyDescent="0.3">
      <c r="A1650">
        <v>2849</v>
      </c>
      <c r="B1650">
        <v>1980</v>
      </c>
      <c r="C1650" s="1">
        <f t="shared" si="150"/>
        <v>44</v>
      </c>
      <c r="D1650" t="s">
        <v>28</v>
      </c>
      <c r="E1650" t="s">
        <v>22</v>
      </c>
      <c r="F1650" s="4" t="s">
        <v>26</v>
      </c>
      <c r="G1650" t="s">
        <v>26</v>
      </c>
      <c r="H1650" s="20">
        <v>60474</v>
      </c>
      <c r="I1650" s="2">
        <f t="shared" si="151"/>
        <v>60.473999999999997</v>
      </c>
      <c r="J1650" s="2"/>
      <c r="K1650" s="2">
        <v>0</v>
      </c>
      <c r="L1650" s="2">
        <v>1</v>
      </c>
      <c r="M1650" s="16">
        <f t="shared" si="152"/>
        <v>1</v>
      </c>
      <c r="N1650" s="7">
        <v>41278</v>
      </c>
      <c r="O1650" s="4">
        <f t="shared" si="153"/>
        <v>1</v>
      </c>
      <c r="P1650" s="3">
        <f t="shared" si="154"/>
        <v>41278</v>
      </c>
      <c r="Q1650" s="4" t="str" cm="1">
        <f t="array" ref="Q1650">_xlfn.TEXTSPLIT(N1650,"/")</f>
        <v>41278</v>
      </c>
      <c r="R1650" s="5"/>
      <c r="S1650" s="5"/>
      <c r="T1650" s="5" t="e">
        <f t="shared" si="155"/>
        <v>#NUM!</v>
      </c>
      <c r="U1650">
        <v>25</v>
      </c>
      <c r="V1650" s="14">
        <v>265</v>
      </c>
      <c r="W1650" s="14">
        <v>199</v>
      </c>
      <c r="X1650" s="14">
        <v>303</v>
      </c>
      <c r="Y1650" s="14">
        <v>234</v>
      </c>
      <c r="Z1650" s="14">
        <v>9</v>
      </c>
      <c r="AA1650" s="14">
        <v>170</v>
      </c>
      <c r="AB1650" s="2">
        <v>7</v>
      </c>
      <c r="AC1650" s="2">
        <v>10</v>
      </c>
      <c r="AD1650" s="2">
        <v>12</v>
      </c>
      <c r="AE1650" s="2">
        <v>7</v>
      </c>
      <c r="AF1650" s="2">
        <v>0</v>
      </c>
      <c r="AG1650" s="2">
        <v>0</v>
      </c>
      <c r="AH1650" s="16">
        <v>0</v>
      </c>
      <c r="AJ1650">
        <v>54</v>
      </c>
      <c r="AK1650">
        <v>26.876999999999999</v>
      </c>
      <c r="AR1650">
        <v>42</v>
      </c>
      <c r="AS1650">
        <v>42.395000000000003</v>
      </c>
    </row>
    <row r="1651" spans="1:45" x14ac:dyDescent="0.3">
      <c r="A1651">
        <v>2836</v>
      </c>
      <c r="B1651">
        <v>1973</v>
      </c>
      <c r="C1651" s="1">
        <f t="shared" si="150"/>
        <v>51</v>
      </c>
      <c r="D1651" t="s">
        <v>38</v>
      </c>
      <c r="E1651" t="s">
        <v>34</v>
      </c>
      <c r="F1651" s="4" t="s">
        <v>29</v>
      </c>
      <c r="G1651" t="s">
        <v>29</v>
      </c>
      <c r="H1651" s="20">
        <v>43269</v>
      </c>
      <c r="I1651" s="2">
        <f t="shared" si="151"/>
        <v>43.268999999999998</v>
      </c>
      <c r="J1651" s="2"/>
      <c r="K1651" s="2">
        <v>1</v>
      </c>
      <c r="L1651" s="2">
        <v>0</v>
      </c>
      <c r="M1651" s="16">
        <f t="shared" si="152"/>
        <v>1</v>
      </c>
      <c r="N1651" s="6" t="s">
        <v>276</v>
      </c>
      <c r="O1651" s="4">
        <f t="shared" si="153"/>
        <v>2</v>
      </c>
      <c r="P1651" s="3">
        <f t="shared" si="154"/>
        <v>41533</v>
      </c>
      <c r="Q1651" s="4" t="str" cm="1">
        <f t="array" ref="Q1651:S1651">_xlfn.TEXTSPLIT(N1651,"/")</f>
        <v>9</v>
      </c>
      <c r="R1651" s="4" t="str">
        <v>16</v>
      </c>
      <c r="S1651" s="4" t="str">
        <v>13</v>
      </c>
      <c r="T1651" s="5">
        <f t="shared" si="155"/>
        <v>41533</v>
      </c>
      <c r="U1651">
        <v>61</v>
      </c>
      <c r="V1651" s="14">
        <v>10</v>
      </c>
      <c r="W1651" s="14">
        <v>1</v>
      </c>
      <c r="X1651" s="14">
        <v>7</v>
      </c>
      <c r="Y1651" s="14">
        <v>0</v>
      </c>
      <c r="Z1651" s="14">
        <v>0</v>
      </c>
      <c r="AA1651" s="14">
        <v>1</v>
      </c>
      <c r="AB1651" s="2">
        <v>1</v>
      </c>
      <c r="AC1651" s="2">
        <v>1</v>
      </c>
      <c r="AD1651" s="2">
        <v>2</v>
      </c>
      <c r="AE1651" s="2">
        <v>8</v>
      </c>
      <c r="AF1651" s="2">
        <v>0</v>
      </c>
      <c r="AG1651" s="2">
        <v>0</v>
      </c>
      <c r="AH1651" s="16">
        <v>0</v>
      </c>
      <c r="AJ1651">
        <v>67</v>
      </c>
      <c r="AK1651">
        <v>54.341999999999999</v>
      </c>
      <c r="AR1651">
        <v>40</v>
      </c>
      <c r="AS1651">
        <v>28.427</v>
      </c>
    </row>
    <row r="1652" spans="1:45" x14ac:dyDescent="0.3">
      <c r="A1652">
        <v>2831</v>
      </c>
      <c r="B1652">
        <v>1977</v>
      </c>
      <c r="C1652" s="1">
        <f t="shared" si="150"/>
        <v>47</v>
      </c>
      <c r="D1652" t="s">
        <v>25</v>
      </c>
      <c r="E1652" t="s">
        <v>22</v>
      </c>
      <c r="F1652" s="4" t="s">
        <v>32</v>
      </c>
      <c r="G1652" t="s">
        <v>32</v>
      </c>
      <c r="H1652" s="20">
        <v>78416</v>
      </c>
      <c r="I1652" s="2">
        <f t="shared" si="151"/>
        <v>78.415999999999997</v>
      </c>
      <c r="J1652" s="2"/>
      <c r="K1652" s="2">
        <v>0</v>
      </c>
      <c r="L1652" s="2">
        <v>1</v>
      </c>
      <c r="M1652" s="16">
        <f t="shared" si="152"/>
        <v>1</v>
      </c>
      <c r="N1652" s="6" t="s">
        <v>304</v>
      </c>
      <c r="O1652" s="4">
        <f t="shared" si="153"/>
        <v>2</v>
      </c>
      <c r="P1652" s="3">
        <f t="shared" si="154"/>
        <v>41817</v>
      </c>
      <c r="Q1652" s="4" t="str" cm="1">
        <f t="array" ref="Q1652:S1652">_xlfn.TEXTSPLIT(N1652,"/")</f>
        <v>6</v>
      </c>
      <c r="R1652" s="4" t="str">
        <v>27</v>
      </c>
      <c r="S1652" s="4" t="str">
        <v>14</v>
      </c>
      <c r="T1652" s="5">
        <f t="shared" si="155"/>
        <v>41817</v>
      </c>
      <c r="U1652">
        <v>99</v>
      </c>
      <c r="V1652" s="14">
        <v>453</v>
      </c>
      <c r="W1652" s="14">
        <v>38</v>
      </c>
      <c r="X1652" s="14">
        <v>279</v>
      </c>
      <c r="Y1652" s="14">
        <v>188</v>
      </c>
      <c r="Z1652" s="14">
        <v>38</v>
      </c>
      <c r="AA1652" s="14">
        <v>183</v>
      </c>
      <c r="AB1652" s="2">
        <v>2</v>
      </c>
      <c r="AC1652" s="2">
        <v>7</v>
      </c>
      <c r="AD1652" s="2">
        <v>10</v>
      </c>
      <c r="AE1652" s="2">
        <v>3</v>
      </c>
      <c r="AF1652" s="2">
        <v>0</v>
      </c>
      <c r="AG1652" s="2">
        <v>0</v>
      </c>
      <c r="AH1652" s="16">
        <v>0</v>
      </c>
      <c r="AJ1652">
        <v>54</v>
      </c>
      <c r="AK1652">
        <v>38.360999999999997</v>
      </c>
      <c r="AR1652">
        <v>46</v>
      </c>
      <c r="AS1652">
        <v>50.353000000000002</v>
      </c>
    </row>
    <row r="1653" spans="1:45" hidden="1" x14ac:dyDescent="0.3">
      <c r="A1653">
        <v>2829</v>
      </c>
      <c r="B1653">
        <v>1956</v>
      </c>
      <c r="C1653" s="1">
        <f t="shared" si="150"/>
        <v>68</v>
      </c>
      <c r="D1653" t="s">
        <v>28</v>
      </c>
      <c r="E1653" t="s">
        <v>22</v>
      </c>
      <c r="F1653" s="4" t="s">
        <v>29</v>
      </c>
      <c r="G1653" t="s">
        <v>29</v>
      </c>
      <c r="H1653" s="20">
        <v>65210</v>
      </c>
      <c r="I1653" s="2">
        <f t="shared" si="151"/>
        <v>65.209999999999994</v>
      </c>
      <c r="J1653" s="2"/>
      <c r="K1653" s="2">
        <v>0</v>
      </c>
      <c r="L1653" s="2">
        <v>1</v>
      </c>
      <c r="M1653" s="16">
        <f t="shared" si="152"/>
        <v>1</v>
      </c>
      <c r="N1653" s="7">
        <v>41915</v>
      </c>
      <c r="O1653" s="4">
        <f t="shared" si="153"/>
        <v>1</v>
      </c>
      <c r="P1653" s="3">
        <f t="shared" si="154"/>
        <v>41915</v>
      </c>
      <c r="Q1653" s="4" t="str" cm="1">
        <f t="array" ref="Q1653">_xlfn.TEXTSPLIT(N1653,"/")</f>
        <v>41915</v>
      </c>
      <c r="R1653" s="5"/>
      <c r="S1653" s="5"/>
      <c r="T1653" s="5" t="e">
        <f t="shared" si="155"/>
        <v>#NUM!</v>
      </c>
      <c r="U1653">
        <v>25</v>
      </c>
      <c r="V1653" s="14">
        <v>626</v>
      </c>
      <c r="W1653" s="14">
        <v>0</v>
      </c>
      <c r="X1653" s="14">
        <v>70</v>
      </c>
      <c r="Y1653" s="14">
        <v>0</v>
      </c>
      <c r="Z1653" s="14">
        <v>7</v>
      </c>
      <c r="AA1653" s="14">
        <v>28</v>
      </c>
      <c r="AB1653" s="2">
        <v>2</v>
      </c>
      <c r="AC1653" s="2">
        <v>9</v>
      </c>
      <c r="AD1653" s="2">
        <v>8</v>
      </c>
      <c r="AE1653" s="2">
        <v>6</v>
      </c>
      <c r="AF1653" s="2">
        <v>0</v>
      </c>
      <c r="AG1653" s="2">
        <v>0</v>
      </c>
      <c r="AH1653" s="16">
        <v>2</v>
      </c>
      <c r="AJ1653">
        <v>38</v>
      </c>
      <c r="AK1653">
        <v>19.986000000000001</v>
      </c>
      <c r="AR1653">
        <v>48</v>
      </c>
      <c r="AS1653">
        <v>47.682000000000002</v>
      </c>
    </row>
    <row r="1654" spans="1:45" x14ac:dyDescent="0.3">
      <c r="A1654">
        <v>2826</v>
      </c>
      <c r="B1654">
        <v>1968</v>
      </c>
      <c r="C1654" s="1">
        <f t="shared" si="150"/>
        <v>56</v>
      </c>
      <c r="D1654" t="s">
        <v>25</v>
      </c>
      <c r="E1654" t="s">
        <v>22</v>
      </c>
      <c r="F1654" s="4" t="s">
        <v>29</v>
      </c>
      <c r="G1654" t="s">
        <v>29</v>
      </c>
      <c r="H1654" s="20">
        <v>22574</v>
      </c>
      <c r="I1654" s="2">
        <f t="shared" si="151"/>
        <v>22.574000000000002</v>
      </c>
      <c r="J1654" s="2"/>
      <c r="K1654" s="2">
        <v>2</v>
      </c>
      <c r="L1654" s="2">
        <v>1</v>
      </c>
      <c r="M1654" s="16">
        <f t="shared" si="152"/>
        <v>3</v>
      </c>
      <c r="N1654" s="6" t="s">
        <v>174</v>
      </c>
      <c r="O1654" s="4">
        <f t="shared" si="153"/>
        <v>2</v>
      </c>
      <c r="P1654" s="3">
        <f t="shared" si="154"/>
        <v>41575</v>
      </c>
      <c r="Q1654" s="4" t="str" cm="1">
        <f t="array" ref="Q1654:S1654">_xlfn.TEXTSPLIT(N1654,"/")</f>
        <v>10</v>
      </c>
      <c r="R1654" s="4" t="str">
        <v>28</v>
      </c>
      <c r="S1654" s="4" t="str">
        <v>13</v>
      </c>
      <c r="T1654" s="5">
        <f t="shared" si="155"/>
        <v>41575</v>
      </c>
      <c r="U1654">
        <v>28</v>
      </c>
      <c r="V1654" s="14">
        <v>25</v>
      </c>
      <c r="W1654" s="14">
        <v>0</v>
      </c>
      <c r="X1654" s="14">
        <v>8</v>
      </c>
      <c r="Y1654" s="14">
        <v>2</v>
      </c>
      <c r="Z1654" s="14">
        <v>0</v>
      </c>
      <c r="AA1654" s="14">
        <v>2</v>
      </c>
      <c r="AB1654" s="2">
        <v>2</v>
      </c>
      <c r="AC1654" s="2">
        <v>2</v>
      </c>
      <c r="AD1654" s="2">
        <v>3</v>
      </c>
      <c r="AE1654" s="2">
        <v>7</v>
      </c>
      <c r="AF1654" s="2">
        <v>0</v>
      </c>
      <c r="AG1654" s="2">
        <v>0</v>
      </c>
      <c r="AH1654" s="16">
        <v>0</v>
      </c>
      <c r="AJ1654">
        <v>54</v>
      </c>
      <c r="AK1654">
        <v>62.771999999999998</v>
      </c>
      <c r="AR1654">
        <v>52</v>
      </c>
      <c r="AS1654">
        <v>73.691000000000003</v>
      </c>
    </row>
    <row r="1655" spans="1:45" x14ac:dyDescent="0.3">
      <c r="A1655">
        <v>2815</v>
      </c>
      <c r="B1655">
        <v>1976</v>
      </c>
      <c r="C1655" s="1">
        <f t="shared" si="150"/>
        <v>48</v>
      </c>
      <c r="D1655" t="s">
        <v>25</v>
      </c>
      <c r="E1655" t="s">
        <v>22</v>
      </c>
      <c r="F1655" s="4" t="s">
        <v>29</v>
      </c>
      <c r="G1655" t="s">
        <v>29</v>
      </c>
      <c r="H1655" s="20">
        <v>33183</v>
      </c>
      <c r="I1655" s="2">
        <f t="shared" si="151"/>
        <v>33.183</v>
      </c>
      <c r="J1655" s="2"/>
      <c r="K1655" s="2">
        <v>1</v>
      </c>
      <c r="L1655" s="2">
        <v>0</v>
      </c>
      <c r="M1655" s="16">
        <f t="shared" si="152"/>
        <v>1</v>
      </c>
      <c r="N1655" s="6" t="s">
        <v>106</v>
      </c>
      <c r="O1655" s="4">
        <f t="shared" si="153"/>
        <v>2</v>
      </c>
      <c r="P1655" s="3">
        <f t="shared" si="154"/>
        <v>41694</v>
      </c>
      <c r="Q1655" s="4" t="str" cm="1">
        <f t="array" ref="Q1655:S1655">_xlfn.TEXTSPLIT(N1655,"/")</f>
        <v>2</v>
      </c>
      <c r="R1655" s="4" t="str">
        <v>24</v>
      </c>
      <c r="S1655" s="4" t="str">
        <v>14</v>
      </c>
      <c r="T1655" s="5">
        <f t="shared" si="155"/>
        <v>41694</v>
      </c>
      <c r="U1655">
        <v>46</v>
      </c>
      <c r="V1655" s="14">
        <v>7</v>
      </c>
      <c r="W1655" s="14">
        <v>5</v>
      </c>
      <c r="X1655" s="14">
        <v>39</v>
      </c>
      <c r="Y1655" s="14">
        <v>17</v>
      </c>
      <c r="Z1655" s="14">
        <v>15</v>
      </c>
      <c r="AA1655" s="14">
        <v>37</v>
      </c>
      <c r="AB1655" s="2">
        <v>2</v>
      </c>
      <c r="AC1655" s="2">
        <v>4</v>
      </c>
      <c r="AD1655" s="2">
        <v>3</v>
      </c>
      <c r="AE1655" s="2">
        <v>7</v>
      </c>
      <c r="AF1655" s="2">
        <v>0</v>
      </c>
      <c r="AG1655" s="2">
        <v>0</v>
      </c>
      <c r="AH1655" s="16">
        <v>0</v>
      </c>
      <c r="AJ1655">
        <v>58</v>
      </c>
      <c r="AK1655">
        <v>59.594000000000001</v>
      </c>
      <c r="AR1655">
        <v>54</v>
      </c>
      <c r="AS1655">
        <v>74.918000000000006</v>
      </c>
    </row>
    <row r="1656" spans="1:45" x14ac:dyDescent="0.3">
      <c r="A1656">
        <v>2814</v>
      </c>
      <c r="B1656">
        <v>1977</v>
      </c>
      <c r="C1656" s="1">
        <f t="shared" si="150"/>
        <v>47</v>
      </c>
      <c r="D1656" t="s">
        <v>47</v>
      </c>
      <c r="E1656" t="s">
        <v>42</v>
      </c>
      <c r="F1656" s="4" t="s">
        <v>32</v>
      </c>
      <c r="G1656" t="s">
        <v>32</v>
      </c>
      <c r="H1656" s="20">
        <v>30560</v>
      </c>
      <c r="I1656" s="2">
        <f t="shared" si="151"/>
        <v>30.56</v>
      </c>
      <c r="J1656" s="2"/>
      <c r="K1656" s="2">
        <v>1</v>
      </c>
      <c r="L1656" s="2">
        <v>0</v>
      </c>
      <c r="M1656" s="16">
        <f t="shared" si="152"/>
        <v>1</v>
      </c>
      <c r="N1656" s="6" t="s">
        <v>116</v>
      </c>
      <c r="O1656" s="4">
        <f t="shared" si="153"/>
        <v>2</v>
      </c>
      <c r="P1656" s="3">
        <f t="shared" si="154"/>
        <v>41452</v>
      </c>
      <c r="Q1656" s="4" t="str" cm="1">
        <f t="array" ref="Q1656:S1656">_xlfn.TEXTSPLIT(N1656,"/")</f>
        <v>6</v>
      </c>
      <c r="R1656" s="4" t="str">
        <v>27</v>
      </c>
      <c r="S1656" s="4" t="str">
        <v>13</v>
      </c>
      <c r="T1656" s="5">
        <f t="shared" si="155"/>
        <v>41452</v>
      </c>
      <c r="U1656">
        <v>6</v>
      </c>
      <c r="V1656" s="14">
        <v>9</v>
      </c>
      <c r="W1656" s="14">
        <v>1</v>
      </c>
      <c r="X1656" s="14">
        <v>5</v>
      </c>
      <c r="Y1656" s="14">
        <v>4</v>
      </c>
      <c r="Z1656" s="14">
        <v>5</v>
      </c>
      <c r="AA1656" s="14">
        <v>7</v>
      </c>
      <c r="AB1656" s="2">
        <v>1</v>
      </c>
      <c r="AC1656" s="2">
        <v>1</v>
      </c>
      <c r="AD1656" s="2">
        <v>3</v>
      </c>
      <c r="AE1656" s="2">
        <v>7</v>
      </c>
      <c r="AF1656" s="2">
        <v>0</v>
      </c>
      <c r="AG1656" s="2">
        <v>0</v>
      </c>
      <c r="AH1656" s="16">
        <v>0</v>
      </c>
      <c r="AJ1656">
        <v>75</v>
      </c>
      <c r="AK1656">
        <v>45.072000000000003</v>
      </c>
      <c r="AR1656">
        <v>50</v>
      </c>
      <c r="AS1656">
        <v>52.033999999999999</v>
      </c>
    </row>
    <row r="1657" spans="1:45" x14ac:dyDescent="0.3">
      <c r="A1657">
        <v>2811</v>
      </c>
      <c r="B1657">
        <v>1964</v>
      </c>
      <c r="C1657" s="1">
        <f t="shared" si="150"/>
        <v>60</v>
      </c>
      <c r="D1657" t="s">
        <v>25</v>
      </c>
      <c r="E1657" t="s">
        <v>34</v>
      </c>
      <c r="F1657" s="4" t="s">
        <v>26</v>
      </c>
      <c r="G1657" t="s">
        <v>26</v>
      </c>
      <c r="H1657" s="20">
        <v>48918</v>
      </c>
      <c r="I1657" s="2">
        <f t="shared" si="151"/>
        <v>48.917999999999999</v>
      </c>
      <c r="J1657" s="2"/>
      <c r="K1657" s="2">
        <v>1</v>
      </c>
      <c r="L1657" s="2">
        <v>1</v>
      </c>
      <c r="M1657" s="16">
        <f t="shared" si="152"/>
        <v>2</v>
      </c>
      <c r="N1657" s="7">
        <v>41977</v>
      </c>
      <c r="O1657" s="4">
        <f t="shared" si="153"/>
        <v>1</v>
      </c>
      <c r="P1657" s="3">
        <f t="shared" si="154"/>
        <v>41977</v>
      </c>
      <c r="Q1657" s="4" t="str" cm="1">
        <f t="array" ref="Q1657">_xlfn.TEXTSPLIT(N1657,"/")</f>
        <v>41977</v>
      </c>
      <c r="R1657" s="5"/>
      <c r="S1657" s="5"/>
      <c r="T1657" s="5" t="e">
        <f t="shared" si="155"/>
        <v>#NUM!</v>
      </c>
      <c r="U1657">
        <v>21</v>
      </c>
      <c r="V1657" s="14">
        <v>52</v>
      </c>
      <c r="W1657" s="14">
        <v>0</v>
      </c>
      <c r="X1657" s="14">
        <v>9</v>
      </c>
      <c r="Y1657" s="14">
        <v>0</v>
      </c>
      <c r="Z1657" s="14">
        <v>0</v>
      </c>
      <c r="AA1657" s="14">
        <v>1</v>
      </c>
      <c r="AB1657" s="2">
        <v>2</v>
      </c>
      <c r="AC1657" s="2">
        <v>1</v>
      </c>
      <c r="AD1657" s="2">
        <v>4</v>
      </c>
      <c r="AE1657" s="2">
        <v>4</v>
      </c>
      <c r="AF1657" s="2">
        <v>0</v>
      </c>
      <c r="AG1657" s="2">
        <v>0</v>
      </c>
      <c r="AH1657" s="16">
        <v>0</v>
      </c>
      <c r="AJ1657">
        <v>62</v>
      </c>
      <c r="AK1657">
        <v>61.793999999999997</v>
      </c>
      <c r="AR1657">
        <v>34</v>
      </c>
      <c r="AS1657">
        <v>33.996000000000002</v>
      </c>
    </row>
    <row r="1658" spans="1:45" x14ac:dyDescent="0.3">
      <c r="A1658">
        <v>2807</v>
      </c>
      <c r="B1658">
        <v>1970</v>
      </c>
      <c r="C1658" s="1">
        <f t="shared" si="150"/>
        <v>54</v>
      </c>
      <c r="D1658" t="s">
        <v>25</v>
      </c>
      <c r="E1658" t="s">
        <v>22</v>
      </c>
      <c r="F1658" s="4" t="s">
        <v>29</v>
      </c>
      <c r="G1658" t="s">
        <v>29</v>
      </c>
      <c r="H1658" s="20">
        <v>56796</v>
      </c>
      <c r="I1658" s="2">
        <f t="shared" si="151"/>
        <v>56.795999999999999</v>
      </c>
      <c r="J1658" s="2"/>
      <c r="K1658" s="2">
        <v>0</v>
      </c>
      <c r="L1658" s="2">
        <v>1</v>
      </c>
      <c r="M1658" s="16">
        <f t="shared" si="152"/>
        <v>1</v>
      </c>
      <c r="N1658" s="6" t="s">
        <v>190</v>
      </c>
      <c r="O1658" s="4">
        <f t="shared" si="153"/>
        <v>2</v>
      </c>
      <c r="P1658" s="3">
        <f t="shared" si="154"/>
        <v>41321</v>
      </c>
      <c r="Q1658" s="4" t="str" cm="1">
        <f t="array" ref="Q1658:S1658">_xlfn.TEXTSPLIT(N1658,"/")</f>
        <v>2</v>
      </c>
      <c r="R1658" s="4" t="str">
        <v>16</v>
      </c>
      <c r="S1658" s="4" t="str">
        <v>13</v>
      </c>
      <c r="T1658" s="5">
        <f t="shared" si="155"/>
        <v>41321</v>
      </c>
      <c r="U1658">
        <v>24</v>
      </c>
      <c r="V1658" s="14">
        <v>656</v>
      </c>
      <c r="W1658" s="14">
        <v>38</v>
      </c>
      <c r="X1658" s="14">
        <v>161</v>
      </c>
      <c r="Y1658" s="14">
        <v>62</v>
      </c>
      <c r="Z1658" s="14">
        <v>47</v>
      </c>
      <c r="AA1658" s="14">
        <v>37</v>
      </c>
      <c r="AB1658" s="2">
        <v>3</v>
      </c>
      <c r="AC1658" s="2">
        <v>8</v>
      </c>
      <c r="AD1658" s="2">
        <v>7</v>
      </c>
      <c r="AE1658" s="2">
        <v>7</v>
      </c>
      <c r="AF1658" s="2">
        <v>0</v>
      </c>
      <c r="AG1658" s="2">
        <v>0</v>
      </c>
      <c r="AH1658" s="16">
        <v>0</v>
      </c>
      <c r="AJ1658">
        <v>60</v>
      </c>
      <c r="AK1658">
        <v>22.419</v>
      </c>
      <c r="AR1658">
        <v>43</v>
      </c>
      <c r="AS1658">
        <v>16.004999999999999</v>
      </c>
    </row>
    <row r="1659" spans="1:45" x14ac:dyDescent="0.3">
      <c r="A1659">
        <v>2804</v>
      </c>
      <c r="B1659">
        <v>1976</v>
      </c>
      <c r="C1659" s="1">
        <f t="shared" si="150"/>
        <v>48</v>
      </c>
      <c r="D1659" t="s">
        <v>40</v>
      </c>
      <c r="E1659" t="s">
        <v>42</v>
      </c>
      <c r="F1659" s="4" t="s">
        <v>26</v>
      </c>
      <c r="G1659" t="s">
        <v>26</v>
      </c>
      <c r="H1659" s="20">
        <v>46098</v>
      </c>
      <c r="I1659" s="2">
        <f t="shared" si="151"/>
        <v>46.097999999999999</v>
      </c>
      <c r="J1659" s="2"/>
      <c r="K1659" s="2">
        <v>1</v>
      </c>
      <c r="L1659" s="2">
        <v>1</v>
      </c>
      <c r="M1659" s="16">
        <f t="shared" si="152"/>
        <v>2</v>
      </c>
      <c r="N1659" s="6" t="s">
        <v>256</v>
      </c>
      <c r="O1659" s="4">
        <f t="shared" si="153"/>
        <v>2</v>
      </c>
      <c r="P1659" s="3">
        <f t="shared" si="154"/>
        <v>41139</v>
      </c>
      <c r="Q1659" s="4" t="str" cm="1">
        <f t="array" ref="Q1659:S1659">_xlfn.TEXTSPLIT(N1659,"/")</f>
        <v>8</v>
      </c>
      <c r="R1659" s="4" t="str">
        <v>18</v>
      </c>
      <c r="S1659" s="4" t="str">
        <v>12</v>
      </c>
      <c r="T1659" s="5">
        <f t="shared" si="155"/>
        <v>41139</v>
      </c>
      <c r="U1659">
        <v>86</v>
      </c>
      <c r="V1659" s="14">
        <v>57</v>
      </c>
      <c r="W1659" s="14">
        <v>0</v>
      </c>
      <c r="X1659" s="14">
        <v>27</v>
      </c>
      <c r="Y1659" s="14">
        <v>0</v>
      </c>
      <c r="Z1659" s="14">
        <v>0</v>
      </c>
      <c r="AA1659" s="14">
        <v>36</v>
      </c>
      <c r="AB1659" s="2">
        <v>4</v>
      </c>
      <c r="AC1659" s="2">
        <v>3</v>
      </c>
      <c r="AD1659" s="2">
        <v>2</v>
      </c>
      <c r="AE1659" s="2">
        <v>8</v>
      </c>
      <c r="AF1659" s="2">
        <v>1</v>
      </c>
      <c r="AG1659" s="2">
        <v>0</v>
      </c>
      <c r="AH1659" s="16">
        <v>0</v>
      </c>
      <c r="AJ1659">
        <v>50</v>
      </c>
      <c r="AK1659">
        <v>54.107999999999997</v>
      </c>
      <c r="AR1659">
        <v>56</v>
      </c>
      <c r="AS1659">
        <v>52.073999999999998</v>
      </c>
    </row>
    <row r="1660" spans="1:45" x14ac:dyDescent="0.3">
      <c r="A1660">
        <v>2802</v>
      </c>
      <c r="B1660">
        <v>1993</v>
      </c>
      <c r="C1660" s="1">
        <f t="shared" si="150"/>
        <v>31</v>
      </c>
      <c r="D1660" t="s">
        <v>33</v>
      </c>
      <c r="E1660" t="s">
        <v>36</v>
      </c>
      <c r="F1660" s="4" t="s">
        <v>29</v>
      </c>
      <c r="G1660" t="s">
        <v>29</v>
      </c>
      <c r="H1660" s="20">
        <v>87000</v>
      </c>
      <c r="I1660" s="2">
        <f t="shared" si="151"/>
        <v>87</v>
      </c>
      <c r="J1660" s="2"/>
      <c r="K1660" s="2">
        <v>0</v>
      </c>
      <c r="L1660" s="2">
        <v>0</v>
      </c>
      <c r="M1660" s="16">
        <f t="shared" si="152"/>
        <v>0</v>
      </c>
      <c r="N1660" s="6" t="s">
        <v>63</v>
      </c>
      <c r="O1660" s="4">
        <f t="shared" si="153"/>
        <v>2</v>
      </c>
      <c r="P1660" s="3">
        <f t="shared" si="154"/>
        <v>41258</v>
      </c>
      <c r="Q1660" s="4" t="str" cm="1">
        <f t="array" ref="Q1660:S1660">_xlfn.TEXTSPLIT(N1660,"/")</f>
        <v>12</v>
      </c>
      <c r="R1660" s="4" t="str">
        <v>15</v>
      </c>
      <c r="S1660" s="4" t="str">
        <v>12</v>
      </c>
      <c r="T1660" s="5">
        <f t="shared" si="155"/>
        <v>41258</v>
      </c>
      <c r="U1660">
        <v>61</v>
      </c>
      <c r="V1660" s="14">
        <v>196</v>
      </c>
      <c r="W1660" s="14">
        <v>25</v>
      </c>
      <c r="X1660" s="14">
        <v>607</v>
      </c>
      <c r="Y1660" s="14">
        <v>67</v>
      </c>
      <c r="Z1660" s="14">
        <v>17</v>
      </c>
      <c r="AA1660" s="14">
        <v>49</v>
      </c>
      <c r="AB1660" s="2">
        <v>1</v>
      </c>
      <c r="AC1660" s="2">
        <v>4</v>
      </c>
      <c r="AD1660" s="2">
        <v>7</v>
      </c>
      <c r="AE1660" s="2">
        <v>2</v>
      </c>
      <c r="AF1660" s="2">
        <v>0</v>
      </c>
      <c r="AG1660" s="2">
        <v>0</v>
      </c>
      <c r="AH1660" s="16">
        <v>0</v>
      </c>
      <c r="AJ1660">
        <v>38</v>
      </c>
      <c r="AK1660">
        <v>72.903000000000006</v>
      </c>
      <c r="AR1660">
        <v>57</v>
      </c>
      <c r="AS1660">
        <v>57.183</v>
      </c>
    </row>
    <row r="1661" spans="1:45" x14ac:dyDescent="0.3">
      <c r="A1661">
        <v>2798</v>
      </c>
      <c r="B1661">
        <v>1978</v>
      </c>
      <c r="C1661" s="1">
        <f t="shared" si="150"/>
        <v>46</v>
      </c>
      <c r="D1661" t="s">
        <v>47</v>
      </c>
      <c r="E1661" t="s">
        <v>34</v>
      </c>
      <c r="F1661" s="4" t="s">
        <v>32</v>
      </c>
      <c r="G1661" t="s">
        <v>32</v>
      </c>
      <c r="H1661" s="20">
        <v>102160</v>
      </c>
      <c r="I1661" s="2">
        <f t="shared" si="151"/>
        <v>102.16</v>
      </c>
      <c r="J1661" s="2"/>
      <c r="K1661" s="2">
        <v>0</v>
      </c>
      <c r="L1661" s="2">
        <v>0</v>
      </c>
      <c r="M1661" s="16">
        <f t="shared" si="152"/>
        <v>0</v>
      </c>
      <c r="N1661" s="7">
        <v>40950</v>
      </c>
      <c r="O1661" s="4">
        <f t="shared" si="153"/>
        <v>1</v>
      </c>
      <c r="P1661" s="3">
        <f t="shared" si="154"/>
        <v>40950</v>
      </c>
      <c r="Q1661" s="4" t="str" cm="1">
        <f t="array" ref="Q1661">_xlfn.TEXTSPLIT(N1661,"/")</f>
        <v>40950</v>
      </c>
      <c r="R1661" s="5"/>
      <c r="S1661" s="5"/>
      <c r="T1661" s="5" t="e">
        <f t="shared" si="155"/>
        <v>#NUM!</v>
      </c>
      <c r="U1661">
        <v>54</v>
      </c>
      <c r="V1661" s="14">
        <v>763</v>
      </c>
      <c r="W1661" s="14">
        <v>29</v>
      </c>
      <c r="X1661" s="14">
        <v>138</v>
      </c>
      <c r="Y1661" s="14">
        <v>76</v>
      </c>
      <c r="Z1661" s="14">
        <v>176</v>
      </c>
      <c r="AA1661" s="14">
        <v>58</v>
      </c>
      <c r="AB1661" s="2">
        <v>0</v>
      </c>
      <c r="AC1661" s="2">
        <v>7</v>
      </c>
      <c r="AD1661" s="2">
        <v>10</v>
      </c>
      <c r="AE1661" s="2">
        <v>4</v>
      </c>
      <c r="AF1661" s="2">
        <v>1</v>
      </c>
      <c r="AG1661" s="2">
        <v>0</v>
      </c>
      <c r="AH1661" s="16">
        <v>3</v>
      </c>
      <c r="AJ1661">
        <v>43</v>
      </c>
      <c r="AK1661">
        <v>51.765999999999998</v>
      </c>
      <c r="AR1661">
        <v>39</v>
      </c>
      <c r="AS1661">
        <v>18.89</v>
      </c>
    </row>
    <row r="1662" spans="1:45" x14ac:dyDescent="0.3">
      <c r="A1662">
        <v>2797</v>
      </c>
      <c r="B1662">
        <v>1978</v>
      </c>
      <c r="C1662" s="1">
        <f t="shared" si="150"/>
        <v>46</v>
      </c>
      <c r="D1662" t="s">
        <v>25</v>
      </c>
      <c r="E1662" t="s">
        <v>22</v>
      </c>
      <c r="F1662" s="4" t="s">
        <v>29</v>
      </c>
      <c r="G1662" t="s">
        <v>29</v>
      </c>
      <c r="H1662" s="20">
        <v>72117</v>
      </c>
      <c r="I1662" s="2">
        <f t="shared" si="151"/>
        <v>72.117000000000004</v>
      </c>
      <c r="J1662" s="2"/>
      <c r="K1662" s="2">
        <v>0</v>
      </c>
      <c r="L1662" s="2">
        <v>1</v>
      </c>
      <c r="M1662" s="16">
        <f t="shared" si="152"/>
        <v>1</v>
      </c>
      <c r="N1662" s="6" t="s">
        <v>107</v>
      </c>
      <c r="O1662" s="4">
        <f t="shared" si="153"/>
        <v>2</v>
      </c>
      <c r="P1662" s="3">
        <f t="shared" si="154"/>
        <v>41506</v>
      </c>
      <c r="Q1662" s="4" t="str" cm="1">
        <f t="array" ref="Q1662:S1662">_xlfn.TEXTSPLIT(N1662,"/")</f>
        <v>8</v>
      </c>
      <c r="R1662" s="4" t="str">
        <v>20</v>
      </c>
      <c r="S1662" s="4" t="str">
        <v>13</v>
      </c>
      <c r="T1662" s="5">
        <f t="shared" si="155"/>
        <v>41506</v>
      </c>
      <c r="U1662">
        <v>34</v>
      </c>
      <c r="V1662" s="14">
        <v>707</v>
      </c>
      <c r="W1662" s="14">
        <v>20</v>
      </c>
      <c r="X1662" s="14">
        <v>171</v>
      </c>
      <c r="Y1662" s="14">
        <v>65</v>
      </c>
      <c r="Z1662" s="14">
        <v>60</v>
      </c>
      <c r="AA1662" s="14">
        <v>50</v>
      </c>
      <c r="AB1662" s="2">
        <v>1</v>
      </c>
      <c r="AC1662" s="2">
        <v>9</v>
      </c>
      <c r="AD1662" s="2">
        <v>9</v>
      </c>
      <c r="AE1662" s="2">
        <v>5</v>
      </c>
      <c r="AF1662" s="2">
        <v>0</v>
      </c>
      <c r="AG1662" s="2">
        <v>0</v>
      </c>
      <c r="AH1662" s="16">
        <v>0</v>
      </c>
      <c r="AJ1662">
        <v>58</v>
      </c>
      <c r="AK1662">
        <v>45.143000000000001</v>
      </c>
      <c r="AR1662">
        <v>46</v>
      </c>
      <c r="AS1662">
        <v>69.388999999999996</v>
      </c>
    </row>
    <row r="1663" spans="1:45" x14ac:dyDescent="0.3">
      <c r="A1663">
        <v>2795</v>
      </c>
      <c r="B1663">
        <v>1959</v>
      </c>
      <c r="C1663" s="1">
        <f t="shared" si="150"/>
        <v>65</v>
      </c>
      <c r="D1663" t="s">
        <v>28</v>
      </c>
      <c r="E1663" t="s">
        <v>42</v>
      </c>
      <c r="F1663" s="4" t="s">
        <v>26</v>
      </c>
      <c r="G1663" t="s">
        <v>26</v>
      </c>
      <c r="H1663" s="20">
        <v>30523</v>
      </c>
      <c r="I1663" s="2">
        <f t="shared" si="151"/>
        <v>30.523</v>
      </c>
      <c r="J1663" s="2"/>
      <c r="K1663" s="2">
        <v>2</v>
      </c>
      <c r="L1663" s="2">
        <v>1</v>
      </c>
      <c r="M1663" s="16">
        <f t="shared" si="152"/>
        <v>3</v>
      </c>
      <c r="N1663" s="7">
        <v>41281</v>
      </c>
      <c r="O1663" s="4">
        <f t="shared" si="153"/>
        <v>1</v>
      </c>
      <c r="P1663" s="3">
        <f t="shared" si="154"/>
        <v>41281</v>
      </c>
      <c r="Q1663" s="4" t="str" cm="1">
        <f t="array" ref="Q1663">_xlfn.TEXTSPLIT(N1663,"/")</f>
        <v>41281</v>
      </c>
      <c r="R1663" s="5"/>
      <c r="S1663" s="5"/>
      <c r="T1663" s="5" t="e">
        <f t="shared" si="155"/>
        <v>#NUM!</v>
      </c>
      <c r="U1663">
        <v>0</v>
      </c>
      <c r="V1663" s="14">
        <v>5</v>
      </c>
      <c r="W1663" s="14">
        <v>0</v>
      </c>
      <c r="X1663" s="14">
        <v>3</v>
      </c>
      <c r="Y1663" s="14">
        <v>0</v>
      </c>
      <c r="Z1663" s="14">
        <v>0</v>
      </c>
      <c r="AA1663" s="14">
        <v>5</v>
      </c>
      <c r="AB1663" s="2">
        <v>1</v>
      </c>
      <c r="AC1663" s="2">
        <v>1</v>
      </c>
      <c r="AD1663" s="2">
        <v>2</v>
      </c>
      <c r="AE1663" s="2">
        <v>7</v>
      </c>
      <c r="AF1663" s="2">
        <v>0</v>
      </c>
      <c r="AG1663" s="2">
        <v>0</v>
      </c>
      <c r="AH1663" s="16">
        <v>0</v>
      </c>
      <c r="AJ1663">
        <v>49</v>
      </c>
      <c r="AK1663">
        <v>63.158999999999999</v>
      </c>
      <c r="AR1663">
        <v>63</v>
      </c>
      <c r="AS1663">
        <v>30.507000000000001</v>
      </c>
    </row>
    <row r="1664" spans="1:45" x14ac:dyDescent="0.3">
      <c r="A1664">
        <v>2793</v>
      </c>
      <c r="B1664">
        <v>1977</v>
      </c>
      <c r="C1664" s="1">
        <f t="shared" si="150"/>
        <v>47</v>
      </c>
      <c r="D1664" t="s">
        <v>47</v>
      </c>
      <c r="E1664" t="s">
        <v>34</v>
      </c>
      <c r="F1664" s="4" t="s">
        <v>23</v>
      </c>
      <c r="G1664" t="s">
        <v>23</v>
      </c>
      <c r="H1664" s="20">
        <v>70179</v>
      </c>
      <c r="I1664" s="2">
        <f t="shared" si="151"/>
        <v>70.179000000000002</v>
      </c>
      <c r="J1664" s="2"/>
      <c r="K1664" s="2">
        <v>0</v>
      </c>
      <c r="L1664" s="2">
        <v>1</v>
      </c>
      <c r="M1664" s="16">
        <f t="shared" si="152"/>
        <v>1</v>
      </c>
      <c r="N1664" s="6" t="s">
        <v>147</v>
      </c>
      <c r="O1664" s="4">
        <f t="shared" si="153"/>
        <v>2</v>
      </c>
      <c r="P1664" s="3">
        <f t="shared" si="154"/>
        <v>41476</v>
      </c>
      <c r="Q1664" s="4" t="str" cm="1">
        <f t="array" ref="Q1664:S1664">_xlfn.TEXTSPLIT(N1664,"/")</f>
        <v>7</v>
      </c>
      <c r="R1664" s="4" t="str">
        <v>21</v>
      </c>
      <c r="S1664" s="4" t="str">
        <v>13</v>
      </c>
      <c r="T1664" s="5">
        <f t="shared" si="155"/>
        <v>41476</v>
      </c>
      <c r="U1664">
        <v>10</v>
      </c>
      <c r="V1664" s="14">
        <v>532</v>
      </c>
      <c r="W1664" s="14">
        <v>88</v>
      </c>
      <c r="X1664" s="14">
        <v>168</v>
      </c>
      <c r="Y1664" s="14">
        <v>69</v>
      </c>
      <c r="Z1664" s="14">
        <v>44</v>
      </c>
      <c r="AA1664" s="14">
        <v>133</v>
      </c>
      <c r="AB1664" s="2">
        <v>3</v>
      </c>
      <c r="AC1664" s="2">
        <v>7</v>
      </c>
      <c r="AD1664" s="2">
        <v>13</v>
      </c>
      <c r="AE1664" s="2">
        <v>5</v>
      </c>
      <c r="AF1664" s="2">
        <v>0</v>
      </c>
      <c r="AG1664" s="2">
        <v>0</v>
      </c>
      <c r="AH1664" s="16">
        <v>0</v>
      </c>
      <c r="AJ1664">
        <v>56</v>
      </c>
      <c r="AK1664">
        <v>59.061999999999998</v>
      </c>
      <c r="AR1664">
        <v>56</v>
      </c>
      <c r="AS1664">
        <v>25.93</v>
      </c>
    </row>
    <row r="1665" spans="1:45" x14ac:dyDescent="0.3">
      <c r="A1665">
        <v>2782</v>
      </c>
      <c r="B1665">
        <v>1962</v>
      </c>
      <c r="C1665" s="1">
        <f t="shared" si="150"/>
        <v>62</v>
      </c>
      <c r="D1665" t="s">
        <v>25</v>
      </c>
      <c r="E1665" t="s">
        <v>34</v>
      </c>
      <c r="F1665" s="4" t="s">
        <v>29</v>
      </c>
      <c r="G1665" t="s">
        <v>29</v>
      </c>
      <c r="H1665" s="20">
        <v>54456</v>
      </c>
      <c r="I1665" s="2">
        <f t="shared" si="151"/>
        <v>54.456000000000003</v>
      </c>
      <c r="J1665" s="2"/>
      <c r="K1665" s="2">
        <v>0</v>
      </c>
      <c r="L1665" s="2">
        <v>1</v>
      </c>
      <c r="M1665" s="16">
        <f t="shared" si="152"/>
        <v>1</v>
      </c>
      <c r="N1665" s="7">
        <v>41585</v>
      </c>
      <c r="O1665" s="4">
        <f t="shared" si="153"/>
        <v>1</v>
      </c>
      <c r="P1665" s="3">
        <f t="shared" si="154"/>
        <v>41585</v>
      </c>
      <c r="Q1665" s="4" t="str" cm="1">
        <f t="array" ref="Q1665">_xlfn.TEXTSPLIT(N1665,"/")</f>
        <v>41585</v>
      </c>
      <c r="R1665" s="5"/>
      <c r="S1665" s="5"/>
      <c r="T1665" s="5" t="e">
        <f t="shared" si="155"/>
        <v>#NUM!</v>
      </c>
      <c r="U1665">
        <v>23</v>
      </c>
      <c r="V1665" s="14">
        <v>352</v>
      </c>
      <c r="W1665" s="14">
        <v>0</v>
      </c>
      <c r="X1665" s="14">
        <v>27</v>
      </c>
      <c r="Y1665" s="14">
        <v>10</v>
      </c>
      <c r="Z1665" s="14">
        <v>0</v>
      </c>
      <c r="AA1665" s="14">
        <v>15</v>
      </c>
      <c r="AB1665" s="2">
        <v>3</v>
      </c>
      <c r="AC1665" s="2">
        <v>6</v>
      </c>
      <c r="AD1665" s="2">
        <v>7</v>
      </c>
      <c r="AE1665" s="2">
        <v>6</v>
      </c>
      <c r="AF1665" s="2">
        <v>0</v>
      </c>
      <c r="AG1665" s="2">
        <v>0</v>
      </c>
      <c r="AH1665" s="16">
        <v>0</v>
      </c>
      <c r="AJ1665">
        <v>49</v>
      </c>
      <c r="AK1665">
        <v>65.64</v>
      </c>
      <c r="AR1665">
        <v>53</v>
      </c>
      <c r="AS1665">
        <v>78.578999999999994</v>
      </c>
    </row>
    <row r="1666" spans="1:45" x14ac:dyDescent="0.3">
      <c r="A1666">
        <v>2781</v>
      </c>
      <c r="B1666">
        <v>1982</v>
      </c>
      <c r="C1666" s="1">
        <f t="shared" ref="C1666:C1729" si="156">2024-B1666</f>
        <v>42</v>
      </c>
      <c r="D1666" t="s">
        <v>47</v>
      </c>
      <c r="E1666" t="s">
        <v>22</v>
      </c>
      <c r="F1666" s="4" t="s">
        <v>26</v>
      </c>
      <c r="G1666" t="s">
        <v>26</v>
      </c>
      <c r="H1666" s="20">
        <v>72066</v>
      </c>
      <c r="I1666" s="2">
        <f t="shared" ref="I1666:I1729" si="157">H1666/1000</f>
        <v>72.066000000000003</v>
      </c>
      <c r="J1666" s="2"/>
      <c r="K1666" s="2">
        <v>0</v>
      </c>
      <c r="L1666" s="2">
        <v>0</v>
      </c>
      <c r="M1666" s="16">
        <f t="shared" ref="M1666:M1729" si="158">L1666+K1666</f>
        <v>0</v>
      </c>
      <c r="N1666" s="6" t="s">
        <v>280</v>
      </c>
      <c r="O1666" s="4">
        <f t="shared" ref="O1666:O1729" si="159">TYPE(N1666)</f>
        <v>2</v>
      </c>
      <c r="P1666" s="3">
        <f t="shared" ref="P1666:P1729" si="160">IF(O1666=2,T1666,N1666)</f>
        <v>41813</v>
      </c>
      <c r="Q1666" s="4" t="str" cm="1">
        <f t="array" ref="Q1666:S1666">_xlfn.TEXTSPLIT(N1666,"/")</f>
        <v>6</v>
      </c>
      <c r="R1666" s="4" t="str">
        <v>23</v>
      </c>
      <c r="S1666" s="4" t="str">
        <v>14</v>
      </c>
      <c r="T1666" s="5">
        <f t="shared" ref="T1666:T1729" si="161">DATE(S1666+100,Q1666,R1666)</f>
        <v>41813</v>
      </c>
      <c r="U1666">
        <v>55</v>
      </c>
      <c r="V1666" s="14">
        <v>1003</v>
      </c>
      <c r="W1666" s="14">
        <v>34</v>
      </c>
      <c r="X1666" s="14">
        <v>536</v>
      </c>
      <c r="Y1666" s="14">
        <v>134</v>
      </c>
      <c r="Z1666" s="14">
        <v>51</v>
      </c>
      <c r="AA1666" s="14">
        <v>34</v>
      </c>
      <c r="AB1666" s="2">
        <v>1</v>
      </c>
      <c r="AC1666" s="2">
        <v>4</v>
      </c>
      <c r="AD1666" s="2">
        <v>6</v>
      </c>
      <c r="AE1666" s="2">
        <v>2</v>
      </c>
      <c r="AF1666" s="2">
        <v>1</v>
      </c>
      <c r="AG1666" s="2">
        <v>0</v>
      </c>
      <c r="AH1666" s="16">
        <v>2</v>
      </c>
      <c r="AJ1666">
        <v>58</v>
      </c>
      <c r="AK1666">
        <v>36.920999999999999</v>
      </c>
      <c r="AR1666">
        <v>47</v>
      </c>
      <c r="AS1666">
        <v>26.907</v>
      </c>
    </row>
    <row r="1667" spans="1:45" x14ac:dyDescent="0.3">
      <c r="A1667">
        <v>2747</v>
      </c>
      <c r="B1667">
        <v>1989</v>
      </c>
      <c r="C1667" s="1">
        <f t="shared" si="156"/>
        <v>35</v>
      </c>
      <c r="D1667" t="s">
        <v>25</v>
      </c>
      <c r="E1667" t="s">
        <v>34</v>
      </c>
      <c r="F1667" s="4" t="s">
        <v>29</v>
      </c>
      <c r="G1667" t="s">
        <v>29</v>
      </c>
      <c r="H1667" s="20">
        <v>67546</v>
      </c>
      <c r="I1667" s="2">
        <f t="shared" si="157"/>
        <v>67.546000000000006</v>
      </c>
      <c r="J1667" s="2"/>
      <c r="K1667" s="2">
        <v>0</v>
      </c>
      <c r="L1667" s="2">
        <v>0</v>
      </c>
      <c r="M1667" s="16">
        <f t="shared" si="158"/>
        <v>0</v>
      </c>
      <c r="N1667" s="6" t="s">
        <v>232</v>
      </c>
      <c r="O1667" s="4">
        <f t="shared" si="159"/>
        <v>2</v>
      </c>
      <c r="P1667" s="3">
        <f t="shared" si="160"/>
        <v>41152</v>
      </c>
      <c r="Q1667" s="4" t="str" cm="1">
        <f t="array" ref="Q1667:S1667">_xlfn.TEXTSPLIT(N1667,"/")</f>
        <v>8</v>
      </c>
      <c r="R1667" s="4" t="str">
        <v>31</v>
      </c>
      <c r="S1667" s="4" t="str">
        <v>12</v>
      </c>
      <c r="T1667" s="5">
        <f t="shared" si="161"/>
        <v>41152</v>
      </c>
      <c r="U1667">
        <v>90</v>
      </c>
      <c r="V1667" s="14">
        <v>864</v>
      </c>
      <c r="W1667" s="14">
        <v>134</v>
      </c>
      <c r="X1667" s="14">
        <v>768</v>
      </c>
      <c r="Y1667" s="14">
        <v>150</v>
      </c>
      <c r="Z1667" s="14">
        <v>38</v>
      </c>
      <c r="AA1667" s="14">
        <v>172</v>
      </c>
      <c r="AB1667" s="2">
        <v>1</v>
      </c>
      <c r="AC1667" s="2">
        <v>4</v>
      </c>
      <c r="AD1667" s="2">
        <v>5</v>
      </c>
      <c r="AE1667" s="2">
        <v>3</v>
      </c>
      <c r="AF1667" s="2">
        <v>0</v>
      </c>
      <c r="AG1667" s="2">
        <v>0</v>
      </c>
      <c r="AH1667" s="16">
        <v>0</v>
      </c>
      <c r="AJ1667">
        <v>43</v>
      </c>
      <c r="AK1667">
        <v>62.994</v>
      </c>
      <c r="AR1667">
        <v>59</v>
      </c>
      <c r="AS1667">
        <v>42.523000000000003</v>
      </c>
    </row>
    <row r="1668" spans="1:45" x14ac:dyDescent="0.3">
      <c r="A1668">
        <v>2740</v>
      </c>
      <c r="B1668">
        <v>1959</v>
      </c>
      <c r="C1668" s="1">
        <f t="shared" si="156"/>
        <v>65</v>
      </c>
      <c r="D1668" t="s">
        <v>25</v>
      </c>
      <c r="E1668" t="s">
        <v>34</v>
      </c>
      <c r="F1668" s="4" t="s">
        <v>43</v>
      </c>
      <c r="G1668" t="s">
        <v>43</v>
      </c>
      <c r="H1668" s="20">
        <v>33438</v>
      </c>
      <c r="I1668" s="2">
        <f t="shared" si="157"/>
        <v>33.438000000000002</v>
      </c>
      <c r="J1668" s="2"/>
      <c r="K1668" s="2">
        <v>1</v>
      </c>
      <c r="L1668" s="2">
        <v>1</v>
      </c>
      <c r="M1668" s="16">
        <f t="shared" si="158"/>
        <v>2</v>
      </c>
      <c r="N1668" s="6" t="s">
        <v>309</v>
      </c>
      <c r="O1668" s="4">
        <f t="shared" si="159"/>
        <v>2</v>
      </c>
      <c r="P1668" s="3">
        <f t="shared" si="160"/>
        <v>41539</v>
      </c>
      <c r="Q1668" s="4" t="str" cm="1">
        <f t="array" ref="Q1668:S1668">_xlfn.TEXTSPLIT(N1668,"/")</f>
        <v>9</v>
      </c>
      <c r="R1668" s="4" t="str">
        <v>22</v>
      </c>
      <c r="S1668" s="4" t="str">
        <v>13</v>
      </c>
      <c r="T1668" s="5">
        <f t="shared" si="161"/>
        <v>41539</v>
      </c>
      <c r="U1668">
        <v>81</v>
      </c>
      <c r="V1668" s="14">
        <v>62</v>
      </c>
      <c r="W1668" s="14">
        <v>1</v>
      </c>
      <c r="X1668" s="14">
        <v>16</v>
      </c>
      <c r="Y1668" s="14">
        <v>3</v>
      </c>
      <c r="Z1668" s="14">
        <v>2</v>
      </c>
      <c r="AA1668" s="14">
        <v>6</v>
      </c>
      <c r="AB1668" s="2">
        <v>4</v>
      </c>
      <c r="AC1668" s="2">
        <v>2</v>
      </c>
      <c r="AD1668" s="2">
        <v>4</v>
      </c>
      <c r="AE1668" s="2">
        <v>5</v>
      </c>
      <c r="AF1668" s="2">
        <v>0</v>
      </c>
      <c r="AG1668" s="2">
        <v>0</v>
      </c>
      <c r="AH1668" s="16">
        <v>0</v>
      </c>
      <c r="AJ1668">
        <v>45</v>
      </c>
      <c r="AK1668">
        <v>36.549999999999997</v>
      </c>
      <c r="AR1668">
        <v>32</v>
      </c>
      <c r="AS1668">
        <v>90.272999999999996</v>
      </c>
    </row>
    <row r="1669" spans="1:45" x14ac:dyDescent="0.3">
      <c r="A1669">
        <v>2736</v>
      </c>
      <c r="B1669">
        <v>1979</v>
      </c>
      <c r="C1669" s="1">
        <f t="shared" si="156"/>
        <v>45</v>
      </c>
      <c r="D1669" t="s">
        <v>40</v>
      </c>
      <c r="E1669" t="s">
        <v>22</v>
      </c>
      <c r="F1669" s="4" t="s">
        <v>29</v>
      </c>
      <c r="G1669" t="s">
        <v>29</v>
      </c>
      <c r="H1669" s="20">
        <v>73807</v>
      </c>
      <c r="I1669" s="2">
        <f t="shared" si="157"/>
        <v>73.807000000000002</v>
      </c>
      <c r="J1669" s="2"/>
      <c r="K1669" s="2">
        <v>0</v>
      </c>
      <c r="L1669" s="2">
        <v>1</v>
      </c>
      <c r="M1669" s="16">
        <f t="shared" si="158"/>
        <v>1</v>
      </c>
      <c r="N1669" s="7">
        <v>41306</v>
      </c>
      <c r="O1669" s="4">
        <f t="shared" si="159"/>
        <v>1</v>
      </c>
      <c r="P1669" s="3">
        <f t="shared" si="160"/>
        <v>41306</v>
      </c>
      <c r="Q1669" s="4" t="str" cm="1">
        <f t="array" ref="Q1669">_xlfn.TEXTSPLIT(N1669,"/")</f>
        <v>41306</v>
      </c>
      <c r="R1669" s="5"/>
      <c r="S1669" s="5"/>
      <c r="T1669" s="5" t="e">
        <f t="shared" si="161"/>
        <v>#NUM!</v>
      </c>
      <c r="U1669">
        <v>88</v>
      </c>
      <c r="V1669" s="14">
        <v>366</v>
      </c>
      <c r="W1669" s="14">
        <v>124</v>
      </c>
      <c r="X1669" s="14">
        <v>156</v>
      </c>
      <c r="Y1669" s="14">
        <v>71</v>
      </c>
      <c r="Z1669" s="14">
        <v>78</v>
      </c>
      <c r="AA1669" s="14">
        <v>54</v>
      </c>
      <c r="AB1669" s="2">
        <v>2</v>
      </c>
      <c r="AC1669" s="2">
        <v>5</v>
      </c>
      <c r="AD1669" s="2">
        <v>11</v>
      </c>
      <c r="AE1669" s="2">
        <v>2</v>
      </c>
      <c r="AF1669" s="2">
        <v>0</v>
      </c>
      <c r="AG1669" s="2">
        <v>0</v>
      </c>
      <c r="AH1669" s="16">
        <v>0</v>
      </c>
      <c r="AJ1669">
        <v>64</v>
      </c>
      <c r="AK1669">
        <v>75.031999999999996</v>
      </c>
      <c r="AR1669">
        <v>42</v>
      </c>
      <c r="AS1669">
        <v>56.936999999999998</v>
      </c>
    </row>
    <row r="1670" spans="1:45" hidden="1" x14ac:dyDescent="0.3">
      <c r="A1670">
        <v>2730</v>
      </c>
      <c r="B1670">
        <v>1956</v>
      </c>
      <c r="C1670" s="1">
        <f t="shared" si="156"/>
        <v>68</v>
      </c>
      <c r="D1670" t="s">
        <v>28</v>
      </c>
      <c r="E1670" t="s">
        <v>22</v>
      </c>
      <c r="F1670" s="4" t="s">
        <v>26</v>
      </c>
      <c r="G1670" t="s">
        <v>26</v>
      </c>
      <c r="H1670" s="20">
        <v>80317</v>
      </c>
      <c r="I1670" s="2">
        <f t="shared" si="157"/>
        <v>80.316999999999993</v>
      </c>
      <c r="J1670" s="2"/>
      <c r="K1670" s="2">
        <v>0</v>
      </c>
      <c r="L1670" s="2">
        <v>0</v>
      </c>
      <c r="M1670" s="16">
        <f t="shared" si="158"/>
        <v>0</v>
      </c>
      <c r="N1670" s="6" t="s">
        <v>107</v>
      </c>
      <c r="O1670" s="4">
        <f t="shared" si="159"/>
        <v>2</v>
      </c>
      <c r="P1670" s="3">
        <f t="shared" si="160"/>
        <v>41506</v>
      </c>
      <c r="Q1670" s="4" t="str" cm="1">
        <f t="array" ref="Q1670:S1670">_xlfn.TEXTSPLIT(N1670,"/")</f>
        <v>8</v>
      </c>
      <c r="R1670" s="4" t="str">
        <v>20</v>
      </c>
      <c r="S1670" s="4" t="str">
        <v>13</v>
      </c>
      <c r="T1670" s="5">
        <f t="shared" si="161"/>
        <v>41506</v>
      </c>
      <c r="U1670">
        <v>64</v>
      </c>
      <c r="V1670" s="14">
        <v>536</v>
      </c>
      <c r="W1670" s="14">
        <v>11</v>
      </c>
      <c r="X1670" s="14">
        <v>387</v>
      </c>
      <c r="Y1670" s="14">
        <v>149</v>
      </c>
      <c r="Z1670" s="14">
        <v>91</v>
      </c>
      <c r="AA1670" s="14">
        <v>57</v>
      </c>
      <c r="AB1670" s="2">
        <v>1</v>
      </c>
      <c r="AC1670" s="2">
        <v>3</v>
      </c>
      <c r="AD1670" s="2">
        <v>10</v>
      </c>
      <c r="AE1670" s="2">
        <v>1</v>
      </c>
      <c r="AF1670" s="2">
        <v>0</v>
      </c>
      <c r="AG1670" s="2">
        <v>0</v>
      </c>
      <c r="AH1670" s="16">
        <v>0</v>
      </c>
      <c r="AJ1670">
        <v>39</v>
      </c>
      <c r="AK1670">
        <v>16.268999999999998</v>
      </c>
      <c r="AR1670">
        <v>34</v>
      </c>
      <c r="AS1670">
        <v>46.106999999999999</v>
      </c>
    </row>
    <row r="1671" spans="1:45" x14ac:dyDescent="0.3">
      <c r="A1671">
        <v>2727</v>
      </c>
      <c r="B1671">
        <v>1974</v>
      </c>
      <c r="C1671" s="1">
        <f t="shared" si="156"/>
        <v>50</v>
      </c>
      <c r="D1671" t="s">
        <v>47</v>
      </c>
      <c r="E1671" t="s">
        <v>22</v>
      </c>
      <c r="F1671" s="4" t="s">
        <v>32</v>
      </c>
      <c r="G1671" t="s">
        <v>32</v>
      </c>
      <c r="H1671" s="20">
        <v>57100</v>
      </c>
      <c r="I1671" s="2">
        <f t="shared" si="157"/>
        <v>57.1</v>
      </c>
      <c r="J1671" s="2"/>
      <c r="K1671" s="2">
        <v>0</v>
      </c>
      <c r="L1671" s="2">
        <v>0</v>
      </c>
      <c r="M1671" s="16">
        <f t="shared" si="158"/>
        <v>0</v>
      </c>
      <c r="N1671" s="7">
        <v>41376</v>
      </c>
      <c r="O1671" s="4">
        <f t="shared" si="159"/>
        <v>1</v>
      </c>
      <c r="P1671" s="3">
        <f t="shared" si="160"/>
        <v>41376</v>
      </c>
      <c r="Q1671" s="4" t="str" cm="1">
        <f t="array" ref="Q1671">_xlfn.TEXTSPLIT(N1671,"/")</f>
        <v>41376</v>
      </c>
      <c r="R1671" s="5"/>
      <c r="S1671" s="5"/>
      <c r="T1671" s="5" t="e">
        <f t="shared" si="161"/>
        <v>#NUM!</v>
      </c>
      <c r="U1671">
        <v>19</v>
      </c>
      <c r="V1671" s="14">
        <v>181</v>
      </c>
      <c r="W1671" s="14">
        <v>21</v>
      </c>
      <c r="X1671" s="14">
        <v>69</v>
      </c>
      <c r="Y1671" s="14">
        <v>39</v>
      </c>
      <c r="Z1671" s="14">
        <v>3</v>
      </c>
      <c r="AA1671" s="14">
        <v>96</v>
      </c>
      <c r="AB1671" s="2">
        <v>1</v>
      </c>
      <c r="AC1671" s="2">
        <v>3</v>
      </c>
      <c r="AD1671" s="2">
        <v>6</v>
      </c>
      <c r="AE1671" s="2">
        <v>3</v>
      </c>
      <c r="AF1671" s="2">
        <v>0</v>
      </c>
      <c r="AG1671" s="2">
        <v>0</v>
      </c>
      <c r="AH1671" s="16">
        <v>0</v>
      </c>
      <c r="AJ1671">
        <v>52</v>
      </c>
      <c r="AK1671">
        <v>22.803999999999998</v>
      </c>
      <c r="AR1671">
        <v>36</v>
      </c>
      <c r="AS1671">
        <v>81.361000000000004</v>
      </c>
    </row>
    <row r="1672" spans="1:45" x14ac:dyDescent="0.3">
      <c r="A1672">
        <v>2724</v>
      </c>
      <c r="B1672">
        <v>1982</v>
      </c>
      <c r="C1672" s="1">
        <f t="shared" si="156"/>
        <v>42</v>
      </c>
      <c r="D1672" t="s">
        <v>25</v>
      </c>
      <c r="E1672" t="s">
        <v>42</v>
      </c>
      <c r="F1672" s="4" t="s">
        <v>26</v>
      </c>
      <c r="G1672" t="s">
        <v>26</v>
      </c>
      <c r="H1672" s="20">
        <v>36143</v>
      </c>
      <c r="I1672" s="2">
        <f t="shared" si="157"/>
        <v>36.143000000000001</v>
      </c>
      <c r="J1672" s="2"/>
      <c r="K1672" s="2">
        <v>1</v>
      </c>
      <c r="L1672" s="2">
        <v>0</v>
      </c>
      <c r="M1672" s="16">
        <f t="shared" si="158"/>
        <v>1</v>
      </c>
      <c r="N1672" s="6" t="s">
        <v>135</v>
      </c>
      <c r="O1672" s="4">
        <f t="shared" si="159"/>
        <v>2</v>
      </c>
      <c r="P1672" s="3">
        <f t="shared" si="160"/>
        <v>41728</v>
      </c>
      <c r="Q1672" s="4" t="str" cm="1">
        <f t="array" ref="Q1672:S1672">_xlfn.TEXTSPLIT(N1672,"/")</f>
        <v>3</v>
      </c>
      <c r="R1672" s="4" t="str">
        <v>30</v>
      </c>
      <c r="S1672" s="4" t="str">
        <v>14</v>
      </c>
      <c r="T1672" s="5">
        <f t="shared" si="161"/>
        <v>41728</v>
      </c>
      <c r="U1672">
        <v>33</v>
      </c>
      <c r="V1672" s="14">
        <v>12</v>
      </c>
      <c r="W1672" s="14">
        <v>0</v>
      </c>
      <c r="X1672" s="14">
        <v>1</v>
      </c>
      <c r="Y1672" s="14">
        <v>0</v>
      </c>
      <c r="Z1672" s="14">
        <v>0</v>
      </c>
      <c r="AA1672" s="14">
        <v>6</v>
      </c>
      <c r="AB1672" s="2">
        <v>1</v>
      </c>
      <c r="AC1672" s="2">
        <v>0</v>
      </c>
      <c r="AD1672" s="2">
        <v>2</v>
      </c>
      <c r="AE1672" s="2">
        <v>3</v>
      </c>
      <c r="AF1672" s="2">
        <v>0</v>
      </c>
      <c r="AG1672" s="2">
        <v>0</v>
      </c>
      <c r="AH1672" s="16">
        <v>0</v>
      </c>
      <c r="AJ1672">
        <v>65</v>
      </c>
      <c r="AK1672">
        <v>94.471999999999994</v>
      </c>
      <c r="AR1672">
        <v>45</v>
      </c>
      <c r="AS1672">
        <v>65.819000000000003</v>
      </c>
    </row>
    <row r="1673" spans="1:45" x14ac:dyDescent="0.3">
      <c r="A1673">
        <v>2715</v>
      </c>
      <c r="B1673">
        <v>1967</v>
      </c>
      <c r="C1673" s="1">
        <f t="shared" si="156"/>
        <v>57</v>
      </c>
      <c r="D1673" t="s">
        <v>28</v>
      </c>
      <c r="E1673" t="s">
        <v>42</v>
      </c>
      <c r="F1673" s="4" t="s">
        <v>23</v>
      </c>
      <c r="G1673" t="s">
        <v>23</v>
      </c>
      <c r="H1673" s="20">
        <v>29435</v>
      </c>
      <c r="I1673" s="2">
        <f t="shared" si="157"/>
        <v>29.434999999999999</v>
      </c>
      <c r="J1673" s="2"/>
      <c r="K1673" s="2">
        <v>1</v>
      </c>
      <c r="L1673" s="2">
        <v>1</v>
      </c>
      <c r="M1673" s="16">
        <f t="shared" si="158"/>
        <v>2</v>
      </c>
      <c r="N1673" s="7">
        <v>41068</v>
      </c>
      <c r="O1673" s="4">
        <f t="shared" si="159"/>
        <v>1</v>
      </c>
      <c r="P1673" s="3">
        <f t="shared" si="160"/>
        <v>41068</v>
      </c>
      <c r="Q1673" s="4" t="str" cm="1">
        <f t="array" ref="Q1673">_xlfn.TEXTSPLIT(N1673,"/")</f>
        <v>41068</v>
      </c>
      <c r="R1673" s="5"/>
      <c r="S1673" s="5"/>
      <c r="T1673" s="5" t="e">
        <f t="shared" si="161"/>
        <v>#NUM!</v>
      </c>
      <c r="U1673">
        <v>11</v>
      </c>
      <c r="V1673" s="14">
        <v>70</v>
      </c>
      <c r="W1673" s="14">
        <v>3</v>
      </c>
      <c r="X1673" s="14">
        <v>37</v>
      </c>
      <c r="Y1673" s="14">
        <v>4</v>
      </c>
      <c r="Z1673" s="14">
        <v>2</v>
      </c>
      <c r="AA1673" s="14">
        <v>64</v>
      </c>
      <c r="AB1673" s="2">
        <v>4</v>
      </c>
      <c r="AC1673" s="2">
        <v>3</v>
      </c>
      <c r="AD1673" s="2">
        <v>2</v>
      </c>
      <c r="AE1673" s="2">
        <v>9</v>
      </c>
      <c r="AF1673" s="2">
        <v>1</v>
      </c>
      <c r="AG1673" s="2">
        <v>0</v>
      </c>
      <c r="AH1673" s="16">
        <v>0</v>
      </c>
      <c r="AJ1673">
        <v>49</v>
      </c>
      <c r="AK1673">
        <v>30.631</v>
      </c>
      <c r="AR1673">
        <v>57</v>
      </c>
      <c r="AS1673">
        <v>22.634</v>
      </c>
    </row>
    <row r="1674" spans="1:45" hidden="1" x14ac:dyDescent="0.3">
      <c r="A1674">
        <v>2712</v>
      </c>
      <c r="B1674">
        <v>1957</v>
      </c>
      <c r="C1674" s="1">
        <f t="shared" si="156"/>
        <v>67</v>
      </c>
      <c r="D1674" t="s">
        <v>33</v>
      </c>
      <c r="E1674" t="s">
        <v>22</v>
      </c>
      <c r="F1674" s="4" t="s">
        <v>29</v>
      </c>
      <c r="G1674" t="s">
        <v>29</v>
      </c>
      <c r="H1674" s="20">
        <v>71866</v>
      </c>
      <c r="I1674" s="2">
        <f t="shared" si="157"/>
        <v>71.866</v>
      </c>
      <c r="J1674" s="2"/>
      <c r="K1674" s="2">
        <v>0</v>
      </c>
      <c r="L1674" s="2">
        <v>1</v>
      </c>
      <c r="M1674" s="16">
        <f t="shared" si="158"/>
        <v>1</v>
      </c>
      <c r="N1674" s="6" t="s">
        <v>431</v>
      </c>
      <c r="O1674" s="4">
        <f t="shared" si="159"/>
        <v>2</v>
      </c>
      <c r="P1674" s="3">
        <f t="shared" si="160"/>
        <v>41633</v>
      </c>
      <c r="Q1674" s="4" t="str" cm="1">
        <f t="array" ref="Q1674:S1674">_xlfn.TEXTSPLIT(N1674,"/")</f>
        <v>12</v>
      </c>
      <c r="R1674" s="4" t="str">
        <v>25</v>
      </c>
      <c r="S1674" s="4" t="str">
        <v>13</v>
      </c>
      <c r="T1674" s="5">
        <f t="shared" si="161"/>
        <v>41633</v>
      </c>
      <c r="U1674">
        <v>85</v>
      </c>
      <c r="V1674" s="14">
        <v>184</v>
      </c>
      <c r="W1674" s="14">
        <v>178</v>
      </c>
      <c r="X1674" s="14">
        <v>178</v>
      </c>
      <c r="Y1674" s="14">
        <v>103</v>
      </c>
      <c r="Z1674" s="14">
        <v>39</v>
      </c>
      <c r="AA1674" s="14">
        <v>33</v>
      </c>
      <c r="AB1674" s="2">
        <v>1</v>
      </c>
      <c r="AC1674" s="2">
        <v>6</v>
      </c>
      <c r="AD1674" s="2">
        <v>10</v>
      </c>
      <c r="AE1674" s="2">
        <v>3</v>
      </c>
      <c r="AF1674" s="2">
        <v>0</v>
      </c>
      <c r="AG1674" s="2">
        <v>0</v>
      </c>
      <c r="AH1674" s="16">
        <v>0</v>
      </c>
      <c r="AJ1674">
        <v>44</v>
      </c>
      <c r="AK1674">
        <v>70.337000000000003</v>
      </c>
      <c r="AR1674">
        <v>34</v>
      </c>
      <c r="AS1674">
        <v>37.155000000000001</v>
      </c>
    </row>
    <row r="1675" spans="1:45" x14ac:dyDescent="0.3">
      <c r="A1675">
        <v>2711</v>
      </c>
      <c r="B1675">
        <v>1977</v>
      </c>
      <c r="C1675" s="1">
        <f t="shared" si="156"/>
        <v>47</v>
      </c>
      <c r="D1675" t="s">
        <v>28</v>
      </c>
      <c r="E1675" t="s">
        <v>42</v>
      </c>
      <c r="F1675" s="4" t="s">
        <v>32</v>
      </c>
      <c r="G1675" t="s">
        <v>32</v>
      </c>
      <c r="H1675" s="20">
        <v>30560</v>
      </c>
      <c r="I1675" s="2">
        <f t="shared" si="157"/>
        <v>30.56</v>
      </c>
      <c r="J1675" s="2"/>
      <c r="K1675" s="2">
        <v>1</v>
      </c>
      <c r="L1675" s="2">
        <v>0</v>
      </c>
      <c r="M1675" s="16">
        <f t="shared" si="158"/>
        <v>1</v>
      </c>
      <c r="N1675" s="6" t="s">
        <v>116</v>
      </c>
      <c r="O1675" s="4">
        <f t="shared" si="159"/>
        <v>2</v>
      </c>
      <c r="P1675" s="3">
        <f t="shared" si="160"/>
        <v>41452</v>
      </c>
      <c r="Q1675" s="4" t="str" cm="1">
        <f t="array" ref="Q1675:S1675">_xlfn.TEXTSPLIT(N1675,"/")</f>
        <v>6</v>
      </c>
      <c r="R1675" s="4" t="str">
        <v>27</v>
      </c>
      <c r="S1675" s="4" t="str">
        <v>13</v>
      </c>
      <c r="T1675" s="5">
        <f t="shared" si="161"/>
        <v>41452</v>
      </c>
      <c r="U1675">
        <v>6</v>
      </c>
      <c r="V1675" s="14">
        <v>9</v>
      </c>
      <c r="W1675" s="14">
        <v>1</v>
      </c>
      <c r="X1675" s="14">
        <v>5</v>
      </c>
      <c r="Y1675" s="14">
        <v>4</v>
      </c>
      <c r="Z1675" s="14">
        <v>5</v>
      </c>
      <c r="AA1675" s="14">
        <v>7</v>
      </c>
      <c r="AB1675" s="2">
        <v>1</v>
      </c>
      <c r="AC1675" s="2">
        <v>1</v>
      </c>
      <c r="AD1675" s="2">
        <v>3</v>
      </c>
      <c r="AE1675" s="2">
        <v>7</v>
      </c>
      <c r="AF1675" s="2">
        <v>0</v>
      </c>
      <c r="AG1675" s="2">
        <v>0</v>
      </c>
      <c r="AH1675" s="16">
        <v>0</v>
      </c>
      <c r="AJ1675">
        <v>52</v>
      </c>
      <c r="AK1675">
        <v>25.721</v>
      </c>
      <c r="AR1675">
        <v>38</v>
      </c>
      <c r="AS1675">
        <v>54.006</v>
      </c>
    </row>
    <row r="1676" spans="1:45" x14ac:dyDescent="0.3">
      <c r="A1676">
        <v>2698</v>
      </c>
      <c r="B1676">
        <v>1977</v>
      </c>
      <c r="C1676" s="1">
        <f t="shared" si="156"/>
        <v>47</v>
      </c>
      <c r="D1676" t="s">
        <v>31</v>
      </c>
      <c r="E1676" t="s">
        <v>22</v>
      </c>
      <c r="F1676" s="4" t="s">
        <v>26</v>
      </c>
      <c r="G1676" t="s">
        <v>26</v>
      </c>
      <c r="H1676" s="20">
        <v>47025</v>
      </c>
      <c r="I1676" s="2">
        <f t="shared" si="157"/>
        <v>47.024999999999999</v>
      </c>
      <c r="J1676" s="2"/>
      <c r="K1676" s="2">
        <v>0</v>
      </c>
      <c r="L1676" s="2">
        <v>1</v>
      </c>
      <c r="M1676" s="16">
        <f t="shared" si="158"/>
        <v>1</v>
      </c>
      <c r="N1676" s="7">
        <v>41466</v>
      </c>
      <c r="O1676" s="4">
        <f t="shared" si="159"/>
        <v>1</v>
      </c>
      <c r="P1676" s="3">
        <f t="shared" si="160"/>
        <v>41466</v>
      </c>
      <c r="Q1676" s="4" t="str" cm="1">
        <f t="array" ref="Q1676">_xlfn.TEXTSPLIT(N1676,"/")</f>
        <v>41466</v>
      </c>
      <c r="R1676" s="5"/>
      <c r="S1676" s="5"/>
      <c r="T1676" s="5" t="e">
        <f t="shared" si="161"/>
        <v>#NUM!</v>
      </c>
      <c r="U1676">
        <v>52</v>
      </c>
      <c r="V1676" s="14">
        <v>254</v>
      </c>
      <c r="W1676" s="14">
        <v>7</v>
      </c>
      <c r="X1676" s="14">
        <v>108</v>
      </c>
      <c r="Y1676" s="14">
        <v>20</v>
      </c>
      <c r="Z1676" s="14">
        <v>0</v>
      </c>
      <c r="AA1676" s="14">
        <v>26</v>
      </c>
      <c r="AB1676" s="2">
        <v>3</v>
      </c>
      <c r="AC1676" s="2">
        <v>6</v>
      </c>
      <c r="AD1676" s="2">
        <v>5</v>
      </c>
      <c r="AE1676" s="2">
        <v>6</v>
      </c>
      <c r="AF1676" s="2">
        <v>0</v>
      </c>
      <c r="AG1676" s="2">
        <v>0</v>
      </c>
      <c r="AH1676" s="16">
        <v>0</v>
      </c>
      <c r="AJ1676">
        <v>57</v>
      </c>
      <c r="AK1676">
        <v>78.42</v>
      </c>
      <c r="AR1676">
        <v>49</v>
      </c>
      <c r="AS1676">
        <v>34.420999999999999</v>
      </c>
    </row>
    <row r="1677" spans="1:45" x14ac:dyDescent="0.3">
      <c r="A1677">
        <v>2694</v>
      </c>
      <c r="B1677">
        <v>1968</v>
      </c>
      <c r="C1677" s="1">
        <f t="shared" si="156"/>
        <v>56</v>
      </c>
      <c r="D1677" t="s">
        <v>25</v>
      </c>
      <c r="E1677" t="s">
        <v>22</v>
      </c>
      <c r="F1677" s="4" t="s">
        <v>29</v>
      </c>
      <c r="G1677" t="s">
        <v>29</v>
      </c>
      <c r="H1677" s="20">
        <v>42664</v>
      </c>
      <c r="I1677" s="2">
        <f t="shared" si="157"/>
        <v>42.664000000000001</v>
      </c>
      <c r="J1677" s="2"/>
      <c r="K1677" s="2">
        <v>0</v>
      </c>
      <c r="L1677" s="2">
        <v>1</v>
      </c>
      <c r="M1677" s="16">
        <f t="shared" si="158"/>
        <v>1</v>
      </c>
      <c r="N1677" s="6" t="s">
        <v>144</v>
      </c>
      <c r="O1677" s="4">
        <f t="shared" si="159"/>
        <v>2</v>
      </c>
      <c r="P1677" s="3">
        <f t="shared" si="160"/>
        <v>41716</v>
      </c>
      <c r="Q1677" s="4" t="str" cm="1">
        <f t="array" ref="Q1677:S1677">_xlfn.TEXTSPLIT(N1677,"/")</f>
        <v>3</v>
      </c>
      <c r="R1677" s="4" t="str">
        <v>18</v>
      </c>
      <c r="S1677" s="4" t="str">
        <v>14</v>
      </c>
      <c r="T1677" s="5">
        <f t="shared" si="161"/>
        <v>41716</v>
      </c>
      <c r="U1677">
        <v>44</v>
      </c>
      <c r="V1677" s="14">
        <v>21</v>
      </c>
      <c r="W1677" s="14">
        <v>0</v>
      </c>
      <c r="X1677" s="14">
        <v>3</v>
      </c>
      <c r="Y1677" s="14">
        <v>0</v>
      </c>
      <c r="Z1677" s="14">
        <v>0</v>
      </c>
      <c r="AA1677" s="14">
        <v>0</v>
      </c>
      <c r="AB1677" s="2">
        <v>1</v>
      </c>
      <c r="AC1677" s="2">
        <v>1</v>
      </c>
      <c r="AD1677" s="2">
        <v>3</v>
      </c>
      <c r="AE1677" s="2">
        <v>6</v>
      </c>
      <c r="AF1677" s="2">
        <v>0</v>
      </c>
      <c r="AG1677" s="2">
        <v>0</v>
      </c>
      <c r="AH1677" s="16">
        <v>0</v>
      </c>
      <c r="AJ1677">
        <v>41</v>
      </c>
      <c r="AK1677">
        <v>50.271999999999998</v>
      </c>
      <c r="AR1677">
        <v>38</v>
      </c>
      <c r="AS1677">
        <v>20.559000000000001</v>
      </c>
    </row>
    <row r="1678" spans="1:45" x14ac:dyDescent="0.3">
      <c r="A1678">
        <v>2686</v>
      </c>
      <c r="B1678">
        <v>1970</v>
      </c>
      <c r="C1678" s="1">
        <f t="shared" si="156"/>
        <v>54</v>
      </c>
      <c r="D1678" t="s">
        <v>33</v>
      </c>
      <c r="E1678" t="s">
        <v>66</v>
      </c>
      <c r="F1678" s="4" t="s">
        <v>32</v>
      </c>
      <c r="G1678" t="s">
        <v>32</v>
      </c>
      <c r="H1678" s="20">
        <v>22390</v>
      </c>
      <c r="I1678" s="2">
        <f t="shared" si="157"/>
        <v>22.39</v>
      </c>
      <c r="J1678" s="2"/>
      <c r="K1678" s="2">
        <v>0</v>
      </c>
      <c r="L1678" s="2">
        <v>0</v>
      </c>
      <c r="M1678" s="16">
        <f t="shared" si="158"/>
        <v>0</v>
      </c>
      <c r="N1678" s="6" t="s">
        <v>162</v>
      </c>
      <c r="O1678" s="4">
        <f t="shared" si="159"/>
        <v>2</v>
      </c>
      <c r="P1678" s="3">
        <f t="shared" si="160"/>
        <v>41568</v>
      </c>
      <c r="Q1678" s="4" t="str" cm="1">
        <f t="array" ref="Q1678:S1678">_xlfn.TEXTSPLIT(N1678,"/")</f>
        <v>10</v>
      </c>
      <c r="R1678" s="4" t="str">
        <v>21</v>
      </c>
      <c r="S1678" s="4" t="str">
        <v>13</v>
      </c>
      <c r="T1678" s="5">
        <f t="shared" si="161"/>
        <v>41568</v>
      </c>
      <c r="U1678">
        <v>49</v>
      </c>
      <c r="V1678" s="14">
        <v>0</v>
      </c>
      <c r="W1678" s="14">
        <v>1</v>
      </c>
      <c r="X1678" s="14">
        <v>4</v>
      </c>
      <c r="Y1678" s="14">
        <v>15</v>
      </c>
      <c r="Z1678" s="14">
        <v>1</v>
      </c>
      <c r="AA1678" s="14">
        <v>5</v>
      </c>
      <c r="AB1678" s="2">
        <v>1</v>
      </c>
      <c r="AC1678" s="2">
        <v>1</v>
      </c>
      <c r="AD1678" s="2">
        <v>2</v>
      </c>
      <c r="AE1678" s="2">
        <v>7</v>
      </c>
      <c r="AF1678" s="2">
        <v>0</v>
      </c>
      <c r="AG1678" s="2">
        <v>0</v>
      </c>
      <c r="AH1678" s="16">
        <v>0</v>
      </c>
      <c r="AJ1678">
        <v>44</v>
      </c>
      <c r="AK1678">
        <v>21.645</v>
      </c>
      <c r="AR1678">
        <v>46</v>
      </c>
      <c r="AS1678">
        <v>96.876000000000005</v>
      </c>
    </row>
    <row r="1679" spans="1:45" x14ac:dyDescent="0.3">
      <c r="A1679">
        <v>2683</v>
      </c>
      <c r="B1679">
        <v>1970</v>
      </c>
      <c r="C1679" s="1">
        <f t="shared" si="156"/>
        <v>54</v>
      </c>
      <c r="D1679" t="s">
        <v>28</v>
      </c>
      <c r="E1679" t="s">
        <v>22</v>
      </c>
      <c r="F1679" s="4" t="s">
        <v>29</v>
      </c>
      <c r="G1679" t="s">
        <v>29</v>
      </c>
      <c r="H1679" s="20">
        <v>52413</v>
      </c>
      <c r="I1679" s="2">
        <f t="shared" si="157"/>
        <v>52.412999999999997</v>
      </c>
      <c r="J1679" s="2"/>
      <c r="K1679" s="2">
        <v>0</v>
      </c>
      <c r="L1679" s="2">
        <v>2</v>
      </c>
      <c r="M1679" s="16">
        <f t="shared" si="158"/>
        <v>2</v>
      </c>
      <c r="N1679" s="7">
        <v>41307</v>
      </c>
      <c r="O1679" s="4">
        <f t="shared" si="159"/>
        <v>1</v>
      </c>
      <c r="P1679" s="3">
        <f t="shared" si="160"/>
        <v>41307</v>
      </c>
      <c r="Q1679" s="4" t="str" cm="1">
        <f t="array" ref="Q1679">_xlfn.TEXTSPLIT(N1679,"/")</f>
        <v>41307</v>
      </c>
      <c r="R1679" s="5"/>
      <c r="S1679" s="5"/>
      <c r="T1679" s="5" t="e">
        <f t="shared" si="161"/>
        <v>#NUM!</v>
      </c>
      <c r="U1679">
        <v>56</v>
      </c>
      <c r="V1679" s="14">
        <v>295</v>
      </c>
      <c r="W1679" s="14">
        <v>106</v>
      </c>
      <c r="X1679" s="14">
        <v>271</v>
      </c>
      <c r="Y1679" s="14">
        <v>75</v>
      </c>
      <c r="Z1679" s="14">
        <v>98</v>
      </c>
      <c r="AA1679" s="14">
        <v>65</v>
      </c>
      <c r="AB1679" s="2">
        <v>4</v>
      </c>
      <c r="AC1679" s="2">
        <v>6</v>
      </c>
      <c r="AD1679" s="2">
        <v>12</v>
      </c>
      <c r="AE1679" s="2">
        <v>6</v>
      </c>
      <c r="AF1679" s="2">
        <v>0</v>
      </c>
      <c r="AG1679" s="2">
        <v>0</v>
      </c>
      <c r="AH1679" s="16">
        <v>0</v>
      </c>
      <c r="AJ1679">
        <v>61</v>
      </c>
      <c r="AK1679">
        <v>37.859000000000002</v>
      </c>
      <c r="AR1679">
        <v>53</v>
      </c>
      <c r="AS1679">
        <v>30.015000000000001</v>
      </c>
    </row>
    <row r="1680" spans="1:45" x14ac:dyDescent="0.3">
      <c r="A1680">
        <v>2681</v>
      </c>
      <c r="B1680">
        <v>1985</v>
      </c>
      <c r="C1680" s="1">
        <f t="shared" si="156"/>
        <v>39</v>
      </c>
      <c r="D1680" t="s">
        <v>25</v>
      </c>
      <c r="E1680" t="s">
        <v>36</v>
      </c>
      <c r="F1680" s="4" t="s">
        <v>29</v>
      </c>
      <c r="G1680" t="s">
        <v>29</v>
      </c>
      <c r="H1680" s="20">
        <v>65370</v>
      </c>
      <c r="I1680" s="2">
        <f t="shared" si="157"/>
        <v>65.37</v>
      </c>
      <c r="J1680" s="2"/>
      <c r="K1680" s="2">
        <v>0</v>
      </c>
      <c r="L1680" s="2">
        <v>0</v>
      </c>
      <c r="M1680" s="16">
        <f t="shared" si="158"/>
        <v>0</v>
      </c>
      <c r="N1680" s="7">
        <v>41282</v>
      </c>
      <c r="O1680" s="4">
        <f t="shared" si="159"/>
        <v>1</v>
      </c>
      <c r="P1680" s="3">
        <f t="shared" si="160"/>
        <v>41282</v>
      </c>
      <c r="Q1680" s="4" t="str" cm="1">
        <f t="array" ref="Q1680">_xlfn.TEXTSPLIT(N1680,"/")</f>
        <v>41282</v>
      </c>
      <c r="R1680" s="5"/>
      <c r="S1680" s="5"/>
      <c r="T1680" s="5" t="e">
        <f t="shared" si="161"/>
        <v>#NUM!</v>
      </c>
      <c r="U1680">
        <v>1</v>
      </c>
      <c r="V1680" s="14">
        <v>71</v>
      </c>
      <c r="W1680" s="14">
        <v>22</v>
      </c>
      <c r="X1680" s="14">
        <v>112</v>
      </c>
      <c r="Y1680" s="14">
        <v>138</v>
      </c>
      <c r="Z1680" s="14">
        <v>89</v>
      </c>
      <c r="AA1680" s="14">
        <v>29</v>
      </c>
      <c r="AB1680" s="2">
        <v>1</v>
      </c>
      <c r="AC1680" s="2">
        <v>2</v>
      </c>
      <c r="AD1680" s="2">
        <v>13</v>
      </c>
      <c r="AE1680" s="2">
        <v>1</v>
      </c>
      <c r="AF1680" s="2">
        <v>0</v>
      </c>
      <c r="AG1680" s="2">
        <v>0</v>
      </c>
      <c r="AH1680" s="16">
        <v>0</v>
      </c>
      <c r="AJ1680">
        <v>41</v>
      </c>
      <c r="AK1680">
        <v>18.492000000000001</v>
      </c>
      <c r="AR1680">
        <v>50</v>
      </c>
      <c r="AS1680">
        <v>48.432000000000002</v>
      </c>
    </row>
    <row r="1681" spans="1:45" x14ac:dyDescent="0.3">
      <c r="A1681">
        <v>2678</v>
      </c>
      <c r="B1681">
        <v>1991</v>
      </c>
      <c r="C1681" s="1">
        <f t="shared" si="156"/>
        <v>33</v>
      </c>
      <c r="D1681" t="s">
        <v>33</v>
      </c>
      <c r="E1681" t="s">
        <v>22</v>
      </c>
      <c r="F1681" s="4" t="s">
        <v>26</v>
      </c>
      <c r="G1681" t="s">
        <v>26</v>
      </c>
      <c r="H1681" s="20">
        <v>34412</v>
      </c>
      <c r="I1681" s="2">
        <f t="shared" si="157"/>
        <v>34.411999999999999</v>
      </c>
      <c r="J1681" s="2"/>
      <c r="K1681" s="2">
        <v>1</v>
      </c>
      <c r="L1681" s="2">
        <v>0</v>
      </c>
      <c r="M1681" s="16">
        <f t="shared" si="158"/>
        <v>1</v>
      </c>
      <c r="N1681" s="6" t="s">
        <v>240</v>
      </c>
      <c r="O1681" s="4">
        <f t="shared" si="159"/>
        <v>2</v>
      </c>
      <c r="P1681" s="3">
        <f t="shared" si="160"/>
        <v>41318</v>
      </c>
      <c r="Q1681" s="4" t="str" cm="1">
        <f t="array" ref="Q1681:S1681">_xlfn.TEXTSPLIT(N1681,"/")</f>
        <v>2</v>
      </c>
      <c r="R1681" s="4" t="str">
        <v>13</v>
      </c>
      <c r="S1681" s="4" t="str">
        <v>13</v>
      </c>
      <c r="T1681" s="5">
        <f t="shared" si="161"/>
        <v>41318</v>
      </c>
      <c r="U1681">
        <v>62</v>
      </c>
      <c r="V1681" s="14">
        <v>52</v>
      </c>
      <c r="W1681" s="14">
        <v>12</v>
      </c>
      <c r="X1681" s="14">
        <v>50</v>
      </c>
      <c r="Y1681" s="14">
        <v>4</v>
      </c>
      <c r="Z1681" s="14">
        <v>36</v>
      </c>
      <c r="AA1681" s="14">
        <v>55</v>
      </c>
      <c r="AB1681" s="2">
        <v>3</v>
      </c>
      <c r="AC1681" s="2">
        <v>5</v>
      </c>
      <c r="AD1681" s="2">
        <v>3</v>
      </c>
      <c r="AE1681" s="2">
        <v>9</v>
      </c>
      <c r="AF1681" s="2">
        <v>0</v>
      </c>
      <c r="AG1681" s="2">
        <v>0</v>
      </c>
      <c r="AH1681" s="16">
        <v>0</v>
      </c>
      <c r="AJ1681">
        <v>52</v>
      </c>
      <c r="AK1681">
        <v>22.803999999999998</v>
      </c>
      <c r="AR1681">
        <v>35</v>
      </c>
      <c r="AS1681">
        <v>84.218999999999994</v>
      </c>
    </row>
    <row r="1682" spans="1:45" hidden="1" x14ac:dyDescent="0.3">
      <c r="A1682">
        <v>2677</v>
      </c>
      <c r="B1682">
        <v>1957</v>
      </c>
      <c r="C1682" s="1">
        <f t="shared" si="156"/>
        <v>67</v>
      </c>
      <c r="D1682" t="s">
        <v>47</v>
      </c>
      <c r="E1682" t="s">
        <v>22</v>
      </c>
      <c r="F1682" s="4" t="s">
        <v>32</v>
      </c>
      <c r="G1682" t="s">
        <v>32</v>
      </c>
      <c r="H1682" s="20">
        <v>46097</v>
      </c>
      <c r="I1682" s="2">
        <f t="shared" si="157"/>
        <v>46.097000000000001</v>
      </c>
      <c r="J1682" s="2"/>
      <c r="K1682" s="2">
        <v>0</v>
      </c>
      <c r="L1682" s="2">
        <v>1</v>
      </c>
      <c r="M1682" s="16">
        <f t="shared" si="158"/>
        <v>1</v>
      </c>
      <c r="N1682" s="6" t="s">
        <v>154</v>
      </c>
      <c r="O1682" s="4">
        <f t="shared" si="159"/>
        <v>2</v>
      </c>
      <c r="P1682" s="3">
        <f t="shared" si="160"/>
        <v>41364</v>
      </c>
      <c r="Q1682" s="4" t="str" cm="1">
        <f t="array" ref="Q1682:S1682">_xlfn.TEXTSPLIT(N1682,"/")</f>
        <v>3</v>
      </c>
      <c r="R1682" s="4" t="str">
        <v>31</v>
      </c>
      <c r="S1682" s="4" t="str">
        <v>13</v>
      </c>
      <c r="T1682" s="5">
        <f t="shared" si="161"/>
        <v>41364</v>
      </c>
      <c r="U1682">
        <v>11</v>
      </c>
      <c r="V1682" s="14">
        <v>72</v>
      </c>
      <c r="W1682" s="14">
        <v>24</v>
      </c>
      <c r="X1682" s="14">
        <v>68</v>
      </c>
      <c r="Y1682" s="14">
        <v>65</v>
      </c>
      <c r="Z1682" s="14">
        <v>4</v>
      </c>
      <c r="AA1682" s="14">
        <v>8</v>
      </c>
      <c r="AB1682" s="2">
        <v>5</v>
      </c>
      <c r="AC1682" s="2">
        <v>3</v>
      </c>
      <c r="AD1682" s="2">
        <v>6</v>
      </c>
      <c r="AE1682" s="2">
        <v>4</v>
      </c>
      <c r="AF1682" s="2">
        <v>0</v>
      </c>
      <c r="AG1682" s="2">
        <v>0</v>
      </c>
      <c r="AH1682" s="16">
        <v>0</v>
      </c>
      <c r="AJ1682">
        <v>43</v>
      </c>
      <c r="AK1682">
        <v>81.741</v>
      </c>
      <c r="AR1682">
        <v>37</v>
      </c>
      <c r="AS1682">
        <v>83.512</v>
      </c>
    </row>
    <row r="1683" spans="1:45" x14ac:dyDescent="0.3">
      <c r="A1683">
        <v>2674</v>
      </c>
      <c r="B1683">
        <v>1959</v>
      </c>
      <c r="C1683" s="1">
        <f t="shared" si="156"/>
        <v>65</v>
      </c>
      <c r="D1683" t="s">
        <v>31</v>
      </c>
      <c r="E1683" t="s">
        <v>42</v>
      </c>
      <c r="F1683" s="4" t="s">
        <v>26</v>
      </c>
      <c r="G1683" t="s">
        <v>26</v>
      </c>
      <c r="H1683" s="20">
        <v>75154</v>
      </c>
      <c r="I1683" s="2">
        <f t="shared" si="157"/>
        <v>75.153999999999996</v>
      </c>
      <c r="J1683" s="2"/>
      <c r="K1683" s="2">
        <v>0</v>
      </c>
      <c r="L1683" s="2">
        <v>1</v>
      </c>
      <c r="M1683" s="16">
        <f t="shared" si="158"/>
        <v>1</v>
      </c>
      <c r="N1683" s="7">
        <v>41008</v>
      </c>
      <c r="O1683" s="4">
        <f t="shared" si="159"/>
        <v>1</v>
      </c>
      <c r="P1683" s="3">
        <f t="shared" si="160"/>
        <v>41008</v>
      </c>
      <c r="Q1683" s="4" t="str" cm="1">
        <f t="array" ref="Q1683">_xlfn.TEXTSPLIT(N1683,"/")</f>
        <v>41008</v>
      </c>
      <c r="R1683" s="5"/>
      <c r="S1683" s="5"/>
      <c r="T1683" s="5" t="e">
        <f t="shared" si="161"/>
        <v>#NUM!</v>
      </c>
      <c r="U1683">
        <v>79</v>
      </c>
      <c r="V1683" s="14">
        <v>543</v>
      </c>
      <c r="W1683" s="14">
        <v>10</v>
      </c>
      <c r="X1683" s="14">
        <v>205</v>
      </c>
      <c r="Y1683" s="14">
        <v>160</v>
      </c>
      <c r="Z1683" s="14">
        <v>143</v>
      </c>
      <c r="AA1683" s="14">
        <v>82</v>
      </c>
      <c r="AB1683" s="2">
        <v>1</v>
      </c>
      <c r="AC1683" s="2">
        <v>6</v>
      </c>
      <c r="AD1683" s="2">
        <v>6</v>
      </c>
      <c r="AE1683" s="2">
        <v>3</v>
      </c>
      <c r="AF1683" s="2">
        <v>1</v>
      </c>
      <c r="AG1683" s="2">
        <v>0</v>
      </c>
      <c r="AH1683" s="16">
        <v>0</v>
      </c>
      <c r="AJ1683">
        <v>51</v>
      </c>
      <c r="AK1683">
        <v>30.260999999999999</v>
      </c>
      <c r="AR1683">
        <v>51</v>
      </c>
      <c r="AS1683">
        <v>79.930000000000007</v>
      </c>
    </row>
    <row r="1684" spans="1:45" x14ac:dyDescent="0.3">
      <c r="A1684">
        <v>2669</v>
      </c>
      <c r="B1684">
        <v>1994</v>
      </c>
      <c r="C1684" s="1">
        <f t="shared" si="156"/>
        <v>30</v>
      </c>
      <c r="D1684" t="s">
        <v>25</v>
      </c>
      <c r="E1684" t="s">
        <v>22</v>
      </c>
      <c r="F1684" s="4" t="s">
        <v>26</v>
      </c>
      <c r="G1684" t="s">
        <v>26</v>
      </c>
      <c r="H1684" s="20">
        <v>74293</v>
      </c>
      <c r="I1684" s="2">
        <f t="shared" si="157"/>
        <v>74.293000000000006</v>
      </c>
      <c r="J1684" s="2"/>
      <c r="K1684" s="2">
        <v>0</v>
      </c>
      <c r="L1684" s="2">
        <v>0</v>
      </c>
      <c r="M1684" s="16">
        <f t="shared" si="158"/>
        <v>0</v>
      </c>
      <c r="N1684" s="7">
        <v>41734</v>
      </c>
      <c r="O1684" s="4">
        <f t="shared" si="159"/>
        <v>1</v>
      </c>
      <c r="P1684" s="3">
        <f t="shared" si="160"/>
        <v>41734</v>
      </c>
      <c r="Q1684" s="4" t="str" cm="1">
        <f t="array" ref="Q1684">_xlfn.TEXTSPLIT(N1684,"/")</f>
        <v>41734</v>
      </c>
      <c r="R1684" s="5"/>
      <c r="S1684" s="5"/>
      <c r="T1684" s="5" t="e">
        <f t="shared" si="161"/>
        <v>#NUM!</v>
      </c>
      <c r="U1684">
        <v>66</v>
      </c>
      <c r="V1684" s="14">
        <v>375</v>
      </c>
      <c r="W1684" s="14">
        <v>152</v>
      </c>
      <c r="X1684" s="14">
        <v>335</v>
      </c>
      <c r="Y1684" s="14">
        <v>93</v>
      </c>
      <c r="Z1684" s="14">
        <v>91</v>
      </c>
      <c r="AA1684" s="14">
        <v>81</v>
      </c>
      <c r="AB1684" s="2">
        <v>1</v>
      </c>
      <c r="AC1684" s="2">
        <v>5</v>
      </c>
      <c r="AD1684" s="2">
        <v>6</v>
      </c>
      <c r="AE1684" s="2">
        <v>2</v>
      </c>
      <c r="AF1684" s="2">
        <v>0</v>
      </c>
      <c r="AG1684" s="2">
        <v>0</v>
      </c>
      <c r="AH1684" s="16">
        <v>0</v>
      </c>
      <c r="AJ1684">
        <v>51</v>
      </c>
      <c r="AK1684">
        <v>31.907</v>
      </c>
      <c r="AR1684">
        <v>37</v>
      </c>
      <c r="AS1684">
        <v>7.5</v>
      </c>
    </row>
    <row r="1685" spans="1:45" x14ac:dyDescent="0.3">
      <c r="A1685">
        <v>2666</v>
      </c>
      <c r="B1685">
        <v>1973</v>
      </c>
      <c r="C1685" s="1">
        <f t="shared" si="156"/>
        <v>51</v>
      </c>
      <c r="D1685" t="s">
        <v>28</v>
      </c>
      <c r="E1685" t="s">
        <v>42</v>
      </c>
      <c r="F1685" s="4" t="s">
        <v>29</v>
      </c>
      <c r="G1685" t="s">
        <v>29</v>
      </c>
      <c r="H1685" s="20">
        <v>76234</v>
      </c>
      <c r="I1685" s="2">
        <f t="shared" si="157"/>
        <v>76.233999999999995</v>
      </c>
      <c r="J1685" s="2"/>
      <c r="K1685" s="2">
        <v>0</v>
      </c>
      <c r="L1685" s="2">
        <v>1</v>
      </c>
      <c r="M1685" s="16">
        <f t="shared" si="158"/>
        <v>1</v>
      </c>
      <c r="N1685" s="7">
        <v>41792</v>
      </c>
      <c r="O1685" s="4">
        <f t="shared" si="159"/>
        <v>1</v>
      </c>
      <c r="P1685" s="3">
        <f t="shared" si="160"/>
        <v>41792</v>
      </c>
      <c r="Q1685" s="4" t="str" cm="1">
        <f t="array" ref="Q1685">_xlfn.TEXTSPLIT(N1685,"/")</f>
        <v>41792</v>
      </c>
      <c r="R1685" s="5"/>
      <c r="S1685" s="5"/>
      <c r="T1685" s="5" t="e">
        <f t="shared" si="161"/>
        <v>#NUM!</v>
      </c>
      <c r="U1685">
        <v>21</v>
      </c>
      <c r="V1685" s="14">
        <v>519</v>
      </c>
      <c r="W1685" s="14">
        <v>50</v>
      </c>
      <c r="X1685" s="14">
        <v>167</v>
      </c>
      <c r="Y1685" s="14">
        <v>130</v>
      </c>
      <c r="Z1685" s="14">
        <v>0</v>
      </c>
      <c r="AA1685" s="14">
        <v>41</v>
      </c>
      <c r="AB1685" s="2">
        <v>1</v>
      </c>
      <c r="AC1685" s="2">
        <v>8</v>
      </c>
      <c r="AD1685" s="2">
        <v>11</v>
      </c>
      <c r="AE1685" s="2">
        <v>3</v>
      </c>
      <c r="AF1685" s="2">
        <v>0</v>
      </c>
      <c r="AG1685" s="2">
        <v>0</v>
      </c>
      <c r="AH1685" s="16">
        <v>1</v>
      </c>
      <c r="AJ1685">
        <v>50</v>
      </c>
      <c r="AK1685">
        <v>34.853000000000002</v>
      </c>
      <c r="AR1685">
        <v>43</v>
      </c>
      <c r="AS1685">
        <v>69.507999999999996</v>
      </c>
    </row>
    <row r="1686" spans="1:45" x14ac:dyDescent="0.3">
      <c r="A1686">
        <v>2661</v>
      </c>
      <c r="B1686">
        <v>1965</v>
      </c>
      <c r="C1686" s="1">
        <f t="shared" si="156"/>
        <v>59</v>
      </c>
      <c r="D1686" t="s">
        <v>47</v>
      </c>
      <c r="E1686" t="s">
        <v>22</v>
      </c>
      <c r="F1686" s="4" t="s">
        <v>26</v>
      </c>
      <c r="G1686" t="s">
        <v>26</v>
      </c>
      <c r="H1686" s="20">
        <v>18701</v>
      </c>
      <c r="I1686" s="2">
        <f t="shared" si="157"/>
        <v>18.701000000000001</v>
      </c>
      <c r="J1686" s="2"/>
      <c r="K1686" s="2">
        <v>1</v>
      </c>
      <c r="L1686" s="2">
        <v>1</v>
      </c>
      <c r="M1686" s="16">
        <f t="shared" si="158"/>
        <v>2</v>
      </c>
      <c r="N1686" s="7">
        <v>41370</v>
      </c>
      <c r="O1686" s="4">
        <f t="shared" si="159"/>
        <v>1</v>
      </c>
      <c r="P1686" s="3">
        <f t="shared" si="160"/>
        <v>41370</v>
      </c>
      <c r="Q1686" s="4" t="str" cm="1">
        <f t="array" ref="Q1686">_xlfn.TEXTSPLIT(N1686,"/")</f>
        <v>41370</v>
      </c>
      <c r="R1686" s="5"/>
      <c r="S1686" s="5"/>
      <c r="T1686" s="5" t="e">
        <f t="shared" si="161"/>
        <v>#NUM!</v>
      </c>
      <c r="U1686">
        <v>95</v>
      </c>
      <c r="V1686" s="14">
        <v>12</v>
      </c>
      <c r="W1686" s="14">
        <v>4</v>
      </c>
      <c r="X1686" s="14">
        <v>2</v>
      </c>
      <c r="Y1686" s="14">
        <v>10</v>
      </c>
      <c r="Z1686" s="14">
        <v>6</v>
      </c>
      <c r="AA1686" s="14">
        <v>10</v>
      </c>
      <c r="AB1686" s="2">
        <v>4</v>
      </c>
      <c r="AC1686" s="2">
        <v>2</v>
      </c>
      <c r="AD1686" s="2">
        <v>4</v>
      </c>
      <c r="AE1686" s="2">
        <v>5</v>
      </c>
      <c r="AF1686" s="2">
        <v>0</v>
      </c>
      <c r="AG1686" s="2">
        <v>0</v>
      </c>
      <c r="AH1686" s="16">
        <v>0</v>
      </c>
      <c r="AJ1686">
        <v>42</v>
      </c>
      <c r="AK1686">
        <v>19.419</v>
      </c>
      <c r="AR1686">
        <v>34</v>
      </c>
      <c r="AS1686">
        <v>9.2550000000000008</v>
      </c>
    </row>
    <row r="1687" spans="1:45" x14ac:dyDescent="0.3">
      <c r="A1687">
        <v>2656</v>
      </c>
      <c r="B1687">
        <v>1972</v>
      </c>
      <c r="C1687" s="1">
        <f t="shared" si="156"/>
        <v>52</v>
      </c>
      <c r="D1687" t="s">
        <v>28</v>
      </c>
      <c r="E1687" t="s">
        <v>22</v>
      </c>
      <c r="F1687" s="4" t="s">
        <v>23</v>
      </c>
      <c r="G1687" t="s">
        <v>23</v>
      </c>
      <c r="H1687" s="20">
        <v>40851</v>
      </c>
      <c r="I1687" s="2">
        <f t="shared" si="157"/>
        <v>40.850999999999999</v>
      </c>
      <c r="J1687" s="2"/>
      <c r="K1687" s="2">
        <v>1</v>
      </c>
      <c r="L1687" s="2">
        <v>1</v>
      </c>
      <c r="M1687" s="16">
        <f t="shared" si="158"/>
        <v>2</v>
      </c>
      <c r="N1687" s="6" t="s">
        <v>271</v>
      </c>
      <c r="O1687" s="4">
        <f t="shared" si="159"/>
        <v>2</v>
      </c>
      <c r="P1687" s="3">
        <f t="shared" si="160"/>
        <v>41326</v>
      </c>
      <c r="Q1687" s="4" t="str" cm="1">
        <f t="array" ref="Q1687:S1687">_xlfn.TEXTSPLIT(N1687,"/")</f>
        <v>2</v>
      </c>
      <c r="R1687" s="4" t="str">
        <v>21</v>
      </c>
      <c r="S1687" s="4" t="str">
        <v>13</v>
      </c>
      <c r="T1687" s="5">
        <f t="shared" si="161"/>
        <v>41326</v>
      </c>
      <c r="U1687">
        <v>63</v>
      </c>
      <c r="V1687" s="14">
        <v>23</v>
      </c>
      <c r="W1687" s="14">
        <v>1</v>
      </c>
      <c r="X1687" s="14">
        <v>7</v>
      </c>
      <c r="Y1687" s="14">
        <v>0</v>
      </c>
      <c r="Z1687" s="14">
        <v>4</v>
      </c>
      <c r="AA1687" s="14">
        <v>24</v>
      </c>
      <c r="AB1687" s="2">
        <v>1</v>
      </c>
      <c r="AC1687" s="2">
        <v>1</v>
      </c>
      <c r="AD1687" s="2">
        <v>2</v>
      </c>
      <c r="AE1687" s="2">
        <v>7</v>
      </c>
      <c r="AF1687" s="2">
        <v>0</v>
      </c>
      <c r="AG1687" s="2">
        <v>0</v>
      </c>
      <c r="AH1687" s="16">
        <v>0</v>
      </c>
      <c r="AJ1687">
        <v>47</v>
      </c>
      <c r="AK1687">
        <v>23.718</v>
      </c>
      <c r="AR1687">
        <v>65</v>
      </c>
      <c r="AS1687">
        <v>42.314999999999998</v>
      </c>
    </row>
    <row r="1688" spans="1:45" x14ac:dyDescent="0.3">
      <c r="A1688">
        <v>2639</v>
      </c>
      <c r="B1688">
        <v>1967</v>
      </c>
      <c r="C1688" s="1">
        <f t="shared" si="156"/>
        <v>57</v>
      </c>
      <c r="D1688" t="s">
        <v>47</v>
      </c>
      <c r="E1688" t="s">
        <v>22</v>
      </c>
      <c r="F1688" s="4" t="s">
        <v>26</v>
      </c>
      <c r="G1688" t="s">
        <v>26</v>
      </c>
      <c r="H1688" s="20">
        <v>43602</v>
      </c>
      <c r="I1688" s="2">
        <f t="shared" si="157"/>
        <v>43.601999999999997</v>
      </c>
      <c r="J1688" s="2"/>
      <c r="K1688" s="2">
        <v>1</v>
      </c>
      <c r="L1688" s="2">
        <v>1</v>
      </c>
      <c r="M1688" s="16">
        <f t="shared" si="158"/>
        <v>2</v>
      </c>
      <c r="N1688" s="7">
        <v>41913</v>
      </c>
      <c r="O1688" s="4">
        <f t="shared" si="159"/>
        <v>1</v>
      </c>
      <c r="P1688" s="3">
        <f t="shared" si="160"/>
        <v>41913</v>
      </c>
      <c r="Q1688" s="4" t="str" cm="1">
        <f t="array" ref="Q1688">_xlfn.TEXTSPLIT(N1688,"/")</f>
        <v>41913</v>
      </c>
      <c r="R1688" s="5"/>
      <c r="S1688" s="5"/>
      <c r="T1688" s="5" t="e">
        <f t="shared" si="161"/>
        <v>#NUM!</v>
      </c>
      <c r="U1688">
        <v>45</v>
      </c>
      <c r="V1688" s="14">
        <v>19</v>
      </c>
      <c r="W1688" s="14">
        <v>5</v>
      </c>
      <c r="X1688" s="14">
        <v>12</v>
      </c>
      <c r="Y1688" s="14">
        <v>10</v>
      </c>
      <c r="Z1688" s="14">
        <v>3</v>
      </c>
      <c r="AA1688" s="14">
        <v>19</v>
      </c>
      <c r="AB1688" s="2">
        <v>3</v>
      </c>
      <c r="AC1688" s="2">
        <v>3</v>
      </c>
      <c r="AD1688" s="2">
        <v>2</v>
      </c>
      <c r="AE1688" s="2">
        <v>6</v>
      </c>
      <c r="AF1688" s="2">
        <v>0</v>
      </c>
      <c r="AG1688" s="2">
        <v>0</v>
      </c>
      <c r="AH1688" s="16">
        <v>0</v>
      </c>
      <c r="AJ1688">
        <v>61</v>
      </c>
      <c r="AK1688">
        <v>33.418999999999997</v>
      </c>
      <c r="AR1688">
        <v>45</v>
      </c>
      <c r="AS1688">
        <v>54.88</v>
      </c>
    </row>
    <row r="1689" spans="1:45" x14ac:dyDescent="0.3">
      <c r="A1689">
        <v>2634</v>
      </c>
      <c r="B1689">
        <v>1980</v>
      </c>
      <c r="C1689" s="1">
        <f t="shared" si="156"/>
        <v>44</v>
      </c>
      <c r="D1689" t="s">
        <v>25</v>
      </c>
      <c r="E1689" t="s">
        <v>42</v>
      </c>
      <c r="F1689" s="4" t="s">
        <v>26</v>
      </c>
      <c r="G1689" t="s">
        <v>26</v>
      </c>
      <c r="H1689" s="20">
        <v>16653</v>
      </c>
      <c r="I1689" s="2">
        <f t="shared" si="157"/>
        <v>16.652999999999999</v>
      </c>
      <c r="J1689" s="2"/>
      <c r="K1689" s="2">
        <v>1</v>
      </c>
      <c r="L1689" s="2">
        <v>0</v>
      </c>
      <c r="M1689" s="16">
        <f t="shared" si="158"/>
        <v>1</v>
      </c>
      <c r="N1689" s="6" t="s">
        <v>143</v>
      </c>
      <c r="O1689" s="4">
        <f t="shared" si="159"/>
        <v>2</v>
      </c>
      <c r="P1689" s="3">
        <f t="shared" si="160"/>
        <v>41747</v>
      </c>
      <c r="Q1689" s="4" t="str" cm="1">
        <f t="array" ref="Q1689:S1689">_xlfn.TEXTSPLIT(N1689,"/")</f>
        <v>4</v>
      </c>
      <c r="R1689" s="4" t="str">
        <v>18</v>
      </c>
      <c r="S1689" s="4" t="str">
        <v>14</v>
      </c>
      <c r="T1689" s="5">
        <f t="shared" si="161"/>
        <v>41747</v>
      </c>
      <c r="U1689">
        <v>10</v>
      </c>
      <c r="V1689" s="14">
        <v>5</v>
      </c>
      <c r="W1689" s="14">
        <v>7</v>
      </c>
      <c r="X1689" s="14">
        <v>31</v>
      </c>
      <c r="Y1689" s="14">
        <v>15</v>
      </c>
      <c r="Z1689" s="14">
        <v>4</v>
      </c>
      <c r="AA1689" s="14">
        <v>7</v>
      </c>
      <c r="AB1689" s="2">
        <v>3</v>
      </c>
      <c r="AC1689" s="2">
        <v>2</v>
      </c>
      <c r="AD1689" s="2">
        <v>3</v>
      </c>
      <c r="AE1689" s="2">
        <v>6</v>
      </c>
      <c r="AF1689" s="2">
        <v>1</v>
      </c>
      <c r="AG1689" s="2">
        <v>0</v>
      </c>
      <c r="AH1689" s="16">
        <v>0</v>
      </c>
      <c r="AJ1689">
        <v>52</v>
      </c>
      <c r="AK1689">
        <v>54.69</v>
      </c>
      <c r="AR1689">
        <v>47</v>
      </c>
      <c r="AS1689">
        <v>75.012</v>
      </c>
    </row>
    <row r="1690" spans="1:45" hidden="1" x14ac:dyDescent="0.3">
      <c r="A1690">
        <v>2632</v>
      </c>
      <c r="B1690">
        <v>1955</v>
      </c>
      <c r="C1690" s="1">
        <f t="shared" si="156"/>
        <v>69</v>
      </c>
      <c r="D1690" t="s">
        <v>40</v>
      </c>
      <c r="E1690" t="s">
        <v>22</v>
      </c>
      <c r="F1690" s="4" t="s">
        <v>29</v>
      </c>
      <c r="G1690" t="s">
        <v>29</v>
      </c>
      <c r="H1690" s="20">
        <v>50501</v>
      </c>
      <c r="I1690" s="2">
        <f t="shared" si="157"/>
        <v>50.500999999999998</v>
      </c>
      <c r="J1690" s="2"/>
      <c r="K1690" s="2">
        <v>1</v>
      </c>
      <c r="L1690" s="2">
        <v>1</v>
      </c>
      <c r="M1690" s="16">
        <f t="shared" si="158"/>
        <v>2</v>
      </c>
      <c r="N1690" s="6" t="s">
        <v>148</v>
      </c>
      <c r="O1690" s="4">
        <f t="shared" si="159"/>
        <v>2</v>
      </c>
      <c r="P1690" s="3">
        <f t="shared" si="160"/>
        <v>41443</v>
      </c>
      <c r="Q1690" s="4" t="str" cm="1">
        <f t="array" ref="Q1690:S1690">_xlfn.TEXTSPLIT(N1690,"/")</f>
        <v>6</v>
      </c>
      <c r="R1690" s="4" t="str">
        <v>18</v>
      </c>
      <c r="S1690" s="4" t="str">
        <v>13</v>
      </c>
      <c r="T1690" s="5">
        <f t="shared" si="161"/>
        <v>41443</v>
      </c>
      <c r="U1690">
        <v>10</v>
      </c>
      <c r="V1690" s="14">
        <v>297</v>
      </c>
      <c r="W1690" s="14">
        <v>0</v>
      </c>
      <c r="X1690" s="14">
        <v>38</v>
      </c>
      <c r="Y1690" s="14">
        <v>13</v>
      </c>
      <c r="Z1690" s="14">
        <v>0</v>
      </c>
      <c r="AA1690" s="14">
        <v>152</v>
      </c>
      <c r="AB1690" s="2">
        <v>7</v>
      </c>
      <c r="AC1690" s="2">
        <v>5</v>
      </c>
      <c r="AD1690" s="2">
        <v>4</v>
      </c>
      <c r="AE1690" s="2">
        <v>6</v>
      </c>
      <c r="AF1690" s="2">
        <v>1</v>
      </c>
      <c r="AG1690" s="2">
        <v>0</v>
      </c>
      <c r="AH1690" s="16">
        <v>1</v>
      </c>
      <c r="AJ1690">
        <v>52</v>
      </c>
      <c r="AK1690">
        <v>54.69</v>
      </c>
      <c r="AR1690">
        <v>65</v>
      </c>
      <c r="AS1690">
        <v>61.331000000000003</v>
      </c>
    </row>
    <row r="1691" spans="1:45" x14ac:dyDescent="0.3">
      <c r="A1691">
        <v>2631</v>
      </c>
      <c r="B1691">
        <v>1983</v>
      </c>
      <c r="C1691" s="1">
        <f t="shared" si="156"/>
        <v>41</v>
      </c>
      <c r="D1691" t="s">
        <v>25</v>
      </c>
      <c r="E1691" t="s">
        <v>22</v>
      </c>
      <c r="F1691" s="4" t="s">
        <v>32</v>
      </c>
      <c r="G1691" t="s">
        <v>32</v>
      </c>
      <c r="H1691" s="20">
        <v>71853</v>
      </c>
      <c r="I1691" s="2">
        <f t="shared" si="157"/>
        <v>71.852999999999994</v>
      </c>
      <c r="J1691" s="2"/>
      <c r="K1691" s="2">
        <v>0</v>
      </c>
      <c r="L1691" s="2">
        <v>0</v>
      </c>
      <c r="M1691" s="16">
        <f t="shared" si="158"/>
        <v>0</v>
      </c>
      <c r="N1691" s="7">
        <v>41491</v>
      </c>
      <c r="O1691" s="4">
        <f t="shared" si="159"/>
        <v>1</v>
      </c>
      <c r="P1691" s="3">
        <f t="shared" si="160"/>
        <v>41491</v>
      </c>
      <c r="Q1691" s="4" t="str" cm="1">
        <f t="array" ref="Q1691">_xlfn.TEXTSPLIT(N1691,"/")</f>
        <v>41491</v>
      </c>
      <c r="R1691" s="5"/>
      <c r="S1691" s="5"/>
      <c r="T1691" s="5" t="e">
        <f t="shared" si="161"/>
        <v>#NUM!</v>
      </c>
      <c r="U1691">
        <v>29</v>
      </c>
      <c r="V1691" s="14">
        <v>358</v>
      </c>
      <c r="W1691" s="14">
        <v>108</v>
      </c>
      <c r="X1691" s="14">
        <v>413</v>
      </c>
      <c r="Y1691" s="14">
        <v>141</v>
      </c>
      <c r="Z1691" s="14">
        <v>97</v>
      </c>
      <c r="AA1691" s="14">
        <v>32</v>
      </c>
      <c r="AB1691" s="2">
        <v>1</v>
      </c>
      <c r="AC1691" s="2">
        <v>2</v>
      </c>
      <c r="AD1691" s="2">
        <v>6</v>
      </c>
      <c r="AE1691" s="2">
        <v>1</v>
      </c>
      <c r="AF1691" s="2">
        <v>0</v>
      </c>
      <c r="AG1691" s="2">
        <v>0</v>
      </c>
      <c r="AH1691" s="16">
        <v>0</v>
      </c>
      <c r="AJ1691">
        <v>41</v>
      </c>
      <c r="AK1691">
        <v>23.616</v>
      </c>
      <c r="AR1691">
        <v>38</v>
      </c>
      <c r="AS1691">
        <v>55.356999999999999</v>
      </c>
    </row>
    <row r="1692" spans="1:45" hidden="1" x14ac:dyDescent="0.3">
      <c r="A1692">
        <v>2625</v>
      </c>
      <c r="B1692">
        <v>1955</v>
      </c>
      <c r="C1692" s="1">
        <f t="shared" si="156"/>
        <v>69</v>
      </c>
      <c r="D1692" t="s">
        <v>47</v>
      </c>
      <c r="E1692" t="s">
        <v>36</v>
      </c>
      <c r="F1692" s="4" t="s">
        <v>26</v>
      </c>
      <c r="G1692" t="s">
        <v>26</v>
      </c>
      <c r="H1692" s="20">
        <v>42607</v>
      </c>
      <c r="I1692" s="2">
        <f t="shared" si="157"/>
        <v>42.606999999999999</v>
      </c>
      <c r="J1692" s="2"/>
      <c r="K1692" s="2">
        <v>0</v>
      </c>
      <c r="L1692" s="2">
        <v>1</v>
      </c>
      <c r="M1692" s="16">
        <f t="shared" si="158"/>
        <v>1</v>
      </c>
      <c r="N1692" s="6" t="s">
        <v>83</v>
      </c>
      <c r="O1692" s="4">
        <f t="shared" si="159"/>
        <v>2</v>
      </c>
      <c r="P1692" s="3">
        <f t="shared" si="160"/>
        <v>41595</v>
      </c>
      <c r="Q1692" s="4" t="str" cm="1">
        <f t="array" ref="Q1692:S1692">_xlfn.TEXTSPLIT(N1692,"/")</f>
        <v>11</v>
      </c>
      <c r="R1692" s="4" t="str">
        <v>17</v>
      </c>
      <c r="S1692" s="4" t="str">
        <v>13</v>
      </c>
      <c r="T1692" s="5">
        <f t="shared" si="161"/>
        <v>41595</v>
      </c>
      <c r="U1692">
        <v>30</v>
      </c>
      <c r="V1692" s="14">
        <v>156</v>
      </c>
      <c r="W1692" s="14">
        <v>29</v>
      </c>
      <c r="X1692" s="14">
        <v>56</v>
      </c>
      <c r="Y1692" s="14">
        <v>30</v>
      </c>
      <c r="Z1692" s="14">
        <v>32</v>
      </c>
      <c r="AA1692" s="14">
        <v>47</v>
      </c>
      <c r="AB1692" s="2">
        <v>2</v>
      </c>
      <c r="AC1692" s="2">
        <v>3</v>
      </c>
      <c r="AD1692" s="2">
        <v>7</v>
      </c>
      <c r="AE1692" s="2">
        <v>3</v>
      </c>
      <c r="AF1692" s="2">
        <v>0</v>
      </c>
      <c r="AG1692" s="2">
        <v>0</v>
      </c>
      <c r="AH1692" s="16">
        <v>0</v>
      </c>
      <c r="AJ1692">
        <v>40</v>
      </c>
      <c r="AK1692">
        <v>82.025000000000006</v>
      </c>
      <c r="AR1692">
        <v>59</v>
      </c>
      <c r="AS1692">
        <v>41.637999999999998</v>
      </c>
    </row>
    <row r="1693" spans="1:45" x14ac:dyDescent="0.3">
      <c r="A1693">
        <v>2620</v>
      </c>
      <c r="B1693">
        <v>1975</v>
      </c>
      <c r="C1693" s="1">
        <f t="shared" si="156"/>
        <v>49</v>
      </c>
      <c r="D1693" t="s">
        <v>47</v>
      </c>
      <c r="E1693" t="s">
        <v>34</v>
      </c>
      <c r="F1693" s="4" t="s">
        <v>29</v>
      </c>
      <c r="G1693" t="s">
        <v>29</v>
      </c>
      <c r="H1693" s="20">
        <v>34596</v>
      </c>
      <c r="I1693" s="2">
        <f t="shared" si="157"/>
        <v>34.595999999999997</v>
      </c>
      <c r="J1693" s="2"/>
      <c r="K1693" s="2">
        <v>1</v>
      </c>
      <c r="L1693" s="2">
        <v>0</v>
      </c>
      <c r="M1693" s="16">
        <f t="shared" si="158"/>
        <v>1</v>
      </c>
      <c r="N1693" s="6" t="s">
        <v>239</v>
      </c>
      <c r="O1693" s="4">
        <f t="shared" si="159"/>
        <v>2</v>
      </c>
      <c r="P1693" s="3">
        <f t="shared" si="160"/>
        <v>41377</v>
      </c>
      <c r="Q1693" s="4" t="str" cm="1">
        <f t="array" ref="Q1693:S1693">_xlfn.TEXTSPLIT(N1693,"/")</f>
        <v>4</v>
      </c>
      <c r="R1693" s="4" t="str">
        <v>13</v>
      </c>
      <c r="S1693" s="4" t="str">
        <v>13</v>
      </c>
      <c r="T1693" s="5">
        <f t="shared" si="161"/>
        <v>41377</v>
      </c>
      <c r="U1693">
        <v>48</v>
      </c>
      <c r="V1693" s="14">
        <v>14</v>
      </c>
      <c r="W1693" s="14">
        <v>0</v>
      </c>
      <c r="X1693" s="14">
        <v>2</v>
      </c>
      <c r="Y1693" s="14">
        <v>0</v>
      </c>
      <c r="Z1693" s="14">
        <v>0</v>
      </c>
      <c r="AA1693" s="14">
        <v>7</v>
      </c>
      <c r="AB1693" s="2">
        <v>1</v>
      </c>
      <c r="AC1693" s="2">
        <v>1</v>
      </c>
      <c r="AD1693" s="2">
        <v>2</v>
      </c>
      <c r="AE1693" s="2">
        <v>8</v>
      </c>
      <c r="AF1693" s="2">
        <v>1</v>
      </c>
      <c r="AG1693" s="2">
        <v>0</v>
      </c>
      <c r="AH1693" s="16">
        <v>0</v>
      </c>
      <c r="AJ1693">
        <v>46</v>
      </c>
      <c r="AK1693">
        <v>28.768999999999998</v>
      </c>
      <c r="AR1693">
        <v>47</v>
      </c>
      <c r="AS1693">
        <v>7.5</v>
      </c>
    </row>
    <row r="1694" spans="1:45" x14ac:dyDescent="0.3">
      <c r="A1694">
        <v>2613</v>
      </c>
      <c r="B1694">
        <v>1961</v>
      </c>
      <c r="C1694" s="1">
        <f t="shared" si="156"/>
        <v>63</v>
      </c>
      <c r="D1694" t="s">
        <v>25</v>
      </c>
      <c r="E1694" t="s">
        <v>42</v>
      </c>
      <c r="F1694" s="4" t="s">
        <v>29</v>
      </c>
      <c r="G1694" t="s">
        <v>29</v>
      </c>
      <c r="H1694" s="20">
        <v>54197</v>
      </c>
      <c r="I1694" s="2">
        <f t="shared" si="157"/>
        <v>54.197000000000003</v>
      </c>
      <c r="J1694" s="2"/>
      <c r="K1694" s="2">
        <v>0</v>
      </c>
      <c r="L1694" s="2">
        <v>1</v>
      </c>
      <c r="M1694" s="16">
        <f t="shared" si="158"/>
        <v>1</v>
      </c>
      <c r="N1694" s="7">
        <v>41702</v>
      </c>
      <c r="O1694" s="4">
        <f t="shared" si="159"/>
        <v>1</v>
      </c>
      <c r="P1694" s="3">
        <f t="shared" si="160"/>
        <v>41702</v>
      </c>
      <c r="Q1694" s="4" t="str" cm="1">
        <f t="array" ref="Q1694">_xlfn.TEXTSPLIT(N1694,"/")</f>
        <v>41702</v>
      </c>
      <c r="R1694" s="5"/>
      <c r="S1694" s="5"/>
      <c r="T1694" s="5" t="e">
        <f t="shared" si="161"/>
        <v>#NUM!</v>
      </c>
      <c r="U1694">
        <v>16</v>
      </c>
      <c r="V1694" s="14">
        <v>162</v>
      </c>
      <c r="W1694" s="14">
        <v>6</v>
      </c>
      <c r="X1694" s="14">
        <v>37</v>
      </c>
      <c r="Y1694" s="14">
        <v>6</v>
      </c>
      <c r="Z1694" s="14">
        <v>13</v>
      </c>
      <c r="AA1694" s="14">
        <v>13</v>
      </c>
      <c r="AB1694" s="2">
        <v>2</v>
      </c>
      <c r="AC1694" s="2">
        <v>1</v>
      </c>
      <c r="AD1694" s="2">
        <v>6</v>
      </c>
      <c r="AE1694" s="2">
        <v>1</v>
      </c>
      <c r="AF1694" s="2">
        <v>0</v>
      </c>
      <c r="AG1694" s="2">
        <v>0</v>
      </c>
      <c r="AH1694" s="16">
        <v>0</v>
      </c>
      <c r="AJ1694">
        <v>52</v>
      </c>
      <c r="AK1694">
        <v>16.626000000000001</v>
      </c>
      <c r="AR1694">
        <v>52</v>
      </c>
      <c r="AS1694">
        <v>52.530999999999999</v>
      </c>
    </row>
    <row r="1695" spans="1:45" x14ac:dyDescent="0.3">
      <c r="A1695">
        <v>2612</v>
      </c>
      <c r="B1695">
        <v>1988</v>
      </c>
      <c r="C1695" s="1">
        <f t="shared" si="156"/>
        <v>36</v>
      </c>
      <c r="D1695" t="s">
        <v>47</v>
      </c>
      <c r="E1695" t="s">
        <v>22</v>
      </c>
      <c r="F1695" s="4" t="s">
        <v>29</v>
      </c>
      <c r="G1695" t="s">
        <v>29</v>
      </c>
      <c r="H1695" s="20">
        <v>75794</v>
      </c>
      <c r="I1695" s="2">
        <f t="shared" si="157"/>
        <v>75.793999999999997</v>
      </c>
      <c r="J1695" s="2"/>
      <c r="K1695" s="2">
        <v>0</v>
      </c>
      <c r="L1695" s="2">
        <v>0</v>
      </c>
      <c r="M1695" s="16">
        <f t="shared" si="158"/>
        <v>0</v>
      </c>
      <c r="N1695" s="6" t="s">
        <v>294</v>
      </c>
      <c r="O1695" s="4">
        <f t="shared" si="159"/>
        <v>2</v>
      </c>
      <c r="P1695" s="3">
        <f t="shared" si="160"/>
        <v>41632</v>
      </c>
      <c r="Q1695" s="4" t="str" cm="1">
        <f t="array" ref="Q1695:S1695">_xlfn.TEXTSPLIT(N1695,"/")</f>
        <v>12</v>
      </c>
      <c r="R1695" s="4" t="str">
        <v>24</v>
      </c>
      <c r="S1695" s="4" t="str">
        <v>13</v>
      </c>
      <c r="T1695" s="5">
        <f t="shared" si="161"/>
        <v>41632</v>
      </c>
      <c r="U1695">
        <v>33</v>
      </c>
      <c r="V1695" s="14">
        <v>754</v>
      </c>
      <c r="W1695" s="14">
        <v>160</v>
      </c>
      <c r="X1695" s="14">
        <v>625</v>
      </c>
      <c r="Y1695" s="14">
        <v>63</v>
      </c>
      <c r="Z1695" s="14">
        <v>32</v>
      </c>
      <c r="AA1695" s="14">
        <v>48</v>
      </c>
      <c r="AB1695" s="2">
        <v>1</v>
      </c>
      <c r="AC1695" s="2">
        <v>7</v>
      </c>
      <c r="AD1695" s="2">
        <v>12</v>
      </c>
      <c r="AE1695" s="2">
        <v>3</v>
      </c>
      <c r="AF1695" s="2">
        <v>0</v>
      </c>
      <c r="AG1695" s="2">
        <v>0</v>
      </c>
      <c r="AH1695" s="16">
        <v>1</v>
      </c>
      <c r="AJ1695">
        <v>69</v>
      </c>
      <c r="AK1695">
        <v>32.143999999999998</v>
      </c>
      <c r="AR1695">
        <v>49</v>
      </c>
      <c r="AS1695">
        <v>40.048999999999999</v>
      </c>
    </row>
    <row r="1696" spans="1:45" x14ac:dyDescent="0.3">
      <c r="A1696">
        <v>2611</v>
      </c>
      <c r="B1696">
        <v>1960</v>
      </c>
      <c r="C1696" s="1">
        <f t="shared" si="156"/>
        <v>64</v>
      </c>
      <c r="D1696" t="s">
        <v>47</v>
      </c>
      <c r="E1696" t="s">
        <v>42</v>
      </c>
      <c r="F1696" s="4" t="s">
        <v>32</v>
      </c>
      <c r="G1696" t="s">
        <v>32</v>
      </c>
      <c r="H1696" s="20">
        <v>82576</v>
      </c>
      <c r="I1696" s="2">
        <f t="shared" si="157"/>
        <v>82.575999999999993</v>
      </c>
      <c r="J1696" s="2"/>
      <c r="K1696" s="2">
        <v>0</v>
      </c>
      <c r="L1696" s="2">
        <v>0</v>
      </c>
      <c r="M1696" s="16">
        <f t="shared" si="158"/>
        <v>0</v>
      </c>
      <c r="N1696" s="7">
        <v>40916</v>
      </c>
      <c r="O1696" s="4">
        <f t="shared" si="159"/>
        <v>1</v>
      </c>
      <c r="P1696" s="3">
        <f t="shared" si="160"/>
        <v>40916</v>
      </c>
      <c r="Q1696" s="4" t="str" cm="1">
        <f t="array" ref="Q1696">_xlfn.TEXTSPLIT(N1696,"/")</f>
        <v>40916</v>
      </c>
      <c r="R1696" s="5"/>
      <c r="S1696" s="5"/>
      <c r="T1696" s="5" t="e">
        <f t="shared" si="161"/>
        <v>#NUM!</v>
      </c>
      <c r="U1696">
        <v>66</v>
      </c>
      <c r="V1696" s="14">
        <v>1206</v>
      </c>
      <c r="W1696" s="14">
        <v>55</v>
      </c>
      <c r="X1696" s="14">
        <v>445</v>
      </c>
      <c r="Y1696" s="14">
        <v>168</v>
      </c>
      <c r="Z1696" s="14">
        <v>18</v>
      </c>
      <c r="AA1696" s="14">
        <v>18</v>
      </c>
      <c r="AB1696" s="2">
        <v>1</v>
      </c>
      <c r="AC1696" s="2">
        <v>2</v>
      </c>
      <c r="AD1696" s="2">
        <v>12</v>
      </c>
      <c r="AE1696" s="2">
        <v>1</v>
      </c>
      <c r="AF1696" s="2">
        <v>0</v>
      </c>
      <c r="AG1696" s="2">
        <v>0</v>
      </c>
      <c r="AH1696" s="16">
        <v>1</v>
      </c>
      <c r="AJ1696">
        <v>66</v>
      </c>
      <c r="AK1696">
        <v>6.835</v>
      </c>
      <c r="AR1696">
        <v>45</v>
      </c>
      <c r="AS1696">
        <v>36.549999999999997</v>
      </c>
    </row>
    <row r="1697" spans="1:45" hidden="1" x14ac:dyDescent="0.3">
      <c r="A1697">
        <v>2607</v>
      </c>
      <c r="B1697">
        <v>1954</v>
      </c>
      <c r="C1697" s="1">
        <f t="shared" si="156"/>
        <v>70</v>
      </c>
      <c r="D1697" t="s">
        <v>25</v>
      </c>
      <c r="E1697" t="s">
        <v>22</v>
      </c>
      <c r="F1697" s="4" t="s">
        <v>26</v>
      </c>
      <c r="G1697" t="s">
        <v>26</v>
      </c>
      <c r="H1697" s="20">
        <v>40464</v>
      </c>
      <c r="I1697" s="2">
        <f t="shared" si="157"/>
        <v>40.463999999999999</v>
      </c>
      <c r="J1697" s="2"/>
      <c r="K1697" s="2">
        <v>0</v>
      </c>
      <c r="L1697" s="2">
        <v>1</v>
      </c>
      <c r="M1697" s="16">
        <f t="shared" si="158"/>
        <v>1</v>
      </c>
      <c r="N1697" s="7">
        <v>41579</v>
      </c>
      <c r="O1697" s="4">
        <f t="shared" si="159"/>
        <v>1</v>
      </c>
      <c r="P1697" s="3">
        <f t="shared" si="160"/>
        <v>41579</v>
      </c>
      <c r="Q1697" s="4" t="str" cm="1">
        <f t="array" ref="Q1697">_xlfn.TEXTSPLIT(N1697,"/")</f>
        <v>41579</v>
      </c>
      <c r="R1697" s="5"/>
      <c r="S1697" s="5"/>
      <c r="T1697" s="5" t="e">
        <f t="shared" si="161"/>
        <v>#NUM!</v>
      </c>
      <c r="U1697">
        <v>78</v>
      </c>
      <c r="V1697" s="14">
        <v>424</v>
      </c>
      <c r="W1697" s="14">
        <v>17</v>
      </c>
      <c r="X1697" s="14">
        <v>118</v>
      </c>
      <c r="Y1697" s="14">
        <v>7</v>
      </c>
      <c r="Z1697" s="14">
        <v>23</v>
      </c>
      <c r="AA1697" s="14">
        <v>41</v>
      </c>
      <c r="AB1697" s="2">
        <v>6</v>
      </c>
      <c r="AC1697" s="2">
        <v>8</v>
      </c>
      <c r="AD1697" s="2">
        <v>8</v>
      </c>
      <c r="AE1697" s="2">
        <v>8</v>
      </c>
      <c r="AF1697" s="2">
        <v>0</v>
      </c>
      <c r="AG1697" s="2">
        <v>0</v>
      </c>
      <c r="AH1697" s="16">
        <v>0</v>
      </c>
      <c r="AJ1697">
        <v>45</v>
      </c>
      <c r="AK1697">
        <v>21.282</v>
      </c>
      <c r="AR1697">
        <v>54</v>
      </c>
      <c r="AS1697">
        <v>43.142000000000003</v>
      </c>
    </row>
    <row r="1698" spans="1:45" x14ac:dyDescent="0.3">
      <c r="A1698">
        <v>2591</v>
      </c>
      <c r="B1698">
        <v>1960</v>
      </c>
      <c r="C1698" s="1">
        <f t="shared" si="156"/>
        <v>64</v>
      </c>
      <c r="D1698" t="s">
        <v>31</v>
      </c>
      <c r="E1698" t="s">
        <v>22</v>
      </c>
      <c r="F1698" s="4" t="s">
        <v>43</v>
      </c>
      <c r="G1698" t="s">
        <v>43</v>
      </c>
      <c r="H1698" s="20">
        <v>76320</v>
      </c>
      <c r="I1698" s="2">
        <f t="shared" si="157"/>
        <v>76.319999999999993</v>
      </c>
      <c r="J1698" s="2"/>
      <c r="K1698" s="2">
        <v>0</v>
      </c>
      <c r="L1698" s="2">
        <v>1</v>
      </c>
      <c r="M1698" s="16">
        <f t="shared" si="158"/>
        <v>1</v>
      </c>
      <c r="N1698" s="6" t="s">
        <v>123</v>
      </c>
      <c r="O1698" s="4">
        <f t="shared" si="159"/>
        <v>2</v>
      </c>
      <c r="P1698" s="3">
        <f t="shared" si="160"/>
        <v>41812</v>
      </c>
      <c r="Q1698" s="4" t="str" cm="1">
        <f t="array" ref="Q1698:S1698">_xlfn.TEXTSPLIT(N1698,"/")</f>
        <v>6</v>
      </c>
      <c r="R1698" s="4" t="str">
        <v>22</v>
      </c>
      <c r="S1698" s="4" t="str">
        <v>14</v>
      </c>
      <c r="T1698" s="5">
        <f t="shared" si="161"/>
        <v>41812</v>
      </c>
      <c r="U1698">
        <v>49</v>
      </c>
      <c r="V1698" s="14">
        <v>526</v>
      </c>
      <c r="W1698" s="14">
        <v>35</v>
      </c>
      <c r="X1698" s="14">
        <v>214</v>
      </c>
      <c r="Y1698" s="14">
        <v>69</v>
      </c>
      <c r="Z1698" s="14">
        <v>53</v>
      </c>
      <c r="AA1698" s="14">
        <v>35</v>
      </c>
      <c r="AB1698" s="2">
        <v>2</v>
      </c>
      <c r="AC1698" s="2">
        <v>6</v>
      </c>
      <c r="AD1698" s="2">
        <v>4</v>
      </c>
      <c r="AE1698" s="2">
        <v>2</v>
      </c>
      <c r="AF1698" s="2">
        <v>0</v>
      </c>
      <c r="AG1698" s="2">
        <v>0</v>
      </c>
      <c r="AH1698" s="16">
        <v>0</v>
      </c>
      <c r="AJ1698">
        <v>68</v>
      </c>
      <c r="AK1698">
        <v>61.283999999999999</v>
      </c>
      <c r="AR1698">
        <v>47</v>
      </c>
      <c r="AS1698">
        <v>40.78</v>
      </c>
    </row>
    <row r="1699" spans="1:45" x14ac:dyDescent="0.3">
      <c r="A1699">
        <v>2589</v>
      </c>
      <c r="B1699">
        <v>1973</v>
      </c>
      <c r="C1699" s="1">
        <f t="shared" si="156"/>
        <v>51</v>
      </c>
      <c r="D1699" t="s">
        <v>33</v>
      </c>
      <c r="E1699" t="s">
        <v>22</v>
      </c>
      <c r="F1699" s="4" t="s">
        <v>23</v>
      </c>
      <c r="G1699" t="s">
        <v>23</v>
      </c>
      <c r="H1699" s="20">
        <v>26759</v>
      </c>
      <c r="I1699" s="2">
        <f t="shared" si="157"/>
        <v>26.759</v>
      </c>
      <c r="J1699" s="2"/>
      <c r="K1699" s="2">
        <v>1</v>
      </c>
      <c r="L1699" s="2">
        <v>0</v>
      </c>
      <c r="M1699" s="16">
        <f t="shared" si="158"/>
        <v>1</v>
      </c>
      <c r="N1699" s="7">
        <v>41822</v>
      </c>
      <c r="O1699" s="4">
        <f t="shared" si="159"/>
        <v>1</v>
      </c>
      <c r="P1699" s="3">
        <f t="shared" si="160"/>
        <v>41822</v>
      </c>
      <c r="Q1699" s="4" t="str" cm="1">
        <f t="array" ref="Q1699">_xlfn.TEXTSPLIT(N1699,"/")</f>
        <v>41822</v>
      </c>
      <c r="R1699" s="5"/>
      <c r="S1699" s="5"/>
      <c r="T1699" s="5" t="e">
        <f t="shared" si="161"/>
        <v>#NUM!</v>
      </c>
      <c r="U1699">
        <v>65</v>
      </c>
      <c r="V1699" s="14">
        <v>25</v>
      </c>
      <c r="W1699" s="14">
        <v>3</v>
      </c>
      <c r="X1699" s="14">
        <v>16</v>
      </c>
      <c r="Y1699" s="14">
        <v>8</v>
      </c>
      <c r="Z1699" s="14">
        <v>5</v>
      </c>
      <c r="AA1699" s="14">
        <v>2</v>
      </c>
      <c r="AB1699" s="2">
        <v>2</v>
      </c>
      <c r="AC1699" s="2">
        <v>2</v>
      </c>
      <c r="AD1699" s="2">
        <v>3</v>
      </c>
      <c r="AE1699" s="2">
        <v>6</v>
      </c>
      <c r="AF1699" s="2">
        <v>0</v>
      </c>
      <c r="AG1699" s="2">
        <v>0</v>
      </c>
      <c r="AH1699" s="16">
        <v>0</v>
      </c>
      <c r="AJ1699">
        <v>65</v>
      </c>
      <c r="AK1699">
        <v>15.055999999999999</v>
      </c>
      <c r="AR1699">
        <v>53</v>
      </c>
      <c r="AS1699">
        <v>72.966999999999999</v>
      </c>
    </row>
    <row r="1700" spans="1:45" x14ac:dyDescent="0.3">
      <c r="A1700">
        <v>2587</v>
      </c>
      <c r="B1700">
        <v>1973</v>
      </c>
      <c r="C1700" s="1">
        <f t="shared" si="156"/>
        <v>51</v>
      </c>
      <c r="D1700" t="s">
        <v>33</v>
      </c>
      <c r="E1700" t="s">
        <v>34</v>
      </c>
      <c r="F1700" s="4" t="s">
        <v>29</v>
      </c>
      <c r="G1700" t="s">
        <v>29</v>
      </c>
      <c r="H1700" s="20">
        <v>29791</v>
      </c>
      <c r="I1700" s="2">
        <f t="shared" si="157"/>
        <v>29.791</v>
      </c>
      <c r="J1700" s="2"/>
      <c r="K1700" s="2">
        <v>1</v>
      </c>
      <c r="L1700" s="2">
        <v>0</v>
      </c>
      <c r="M1700" s="16">
        <f t="shared" si="158"/>
        <v>1</v>
      </c>
      <c r="N1700" s="6" t="s">
        <v>233</v>
      </c>
      <c r="O1700" s="4">
        <f t="shared" si="159"/>
        <v>2</v>
      </c>
      <c r="P1700" s="3">
        <f t="shared" si="160"/>
        <v>41774</v>
      </c>
      <c r="Q1700" s="4" t="str" cm="1">
        <f t="array" ref="Q1700:S1700">_xlfn.TEXTSPLIT(N1700,"/")</f>
        <v>5</v>
      </c>
      <c r="R1700" s="4" t="str">
        <v>15</v>
      </c>
      <c r="S1700" s="4" t="str">
        <v>14</v>
      </c>
      <c r="T1700" s="5">
        <f t="shared" si="161"/>
        <v>41774</v>
      </c>
      <c r="U1700">
        <v>21</v>
      </c>
      <c r="V1700" s="14">
        <v>14</v>
      </c>
      <c r="W1700" s="14">
        <v>0</v>
      </c>
      <c r="X1700" s="14">
        <v>6</v>
      </c>
      <c r="Y1700" s="14">
        <v>0</v>
      </c>
      <c r="Z1700" s="14">
        <v>0</v>
      </c>
      <c r="AA1700" s="14">
        <v>0</v>
      </c>
      <c r="AB1700" s="2">
        <v>2</v>
      </c>
      <c r="AC1700" s="2">
        <v>2</v>
      </c>
      <c r="AD1700" s="2">
        <v>3</v>
      </c>
      <c r="AE1700" s="2">
        <v>5</v>
      </c>
      <c r="AF1700" s="2">
        <v>0</v>
      </c>
      <c r="AG1700" s="2">
        <v>0</v>
      </c>
      <c r="AH1700" s="16">
        <v>0</v>
      </c>
      <c r="AJ1700">
        <v>65</v>
      </c>
      <c r="AK1700">
        <v>48.192</v>
      </c>
      <c r="AR1700">
        <v>51</v>
      </c>
      <c r="AS1700">
        <v>57.091000000000001</v>
      </c>
    </row>
    <row r="1701" spans="1:45" hidden="1" x14ac:dyDescent="0.3">
      <c r="A1701">
        <v>2579</v>
      </c>
      <c r="B1701">
        <v>1958</v>
      </c>
      <c r="C1701" s="1">
        <f t="shared" si="156"/>
        <v>66</v>
      </c>
      <c r="D1701" t="s">
        <v>25</v>
      </c>
      <c r="E1701" t="s">
        <v>22</v>
      </c>
      <c r="F1701" s="4" t="s">
        <v>29</v>
      </c>
      <c r="G1701" t="s">
        <v>29</v>
      </c>
      <c r="H1701" s="20">
        <v>71113</v>
      </c>
      <c r="I1701" s="2">
        <f t="shared" si="157"/>
        <v>71.113</v>
      </c>
      <c r="J1701" s="2"/>
      <c r="K1701" s="2">
        <v>0</v>
      </c>
      <c r="L1701" s="2">
        <v>1</v>
      </c>
      <c r="M1701" s="16">
        <f t="shared" si="158"/>
        <v>1</v>
      </c>
      <c r="N1701" s="6" t="s">
        <v>172</v>
      </c>
      <c r="O1701" s="4">
        <f t="shared" si="159"/>
        <v>2</v>
      </c>
      <c r="P1701" s="3">
        <f t="shared" si="160"/>
        <v>41625</v>
      </c>
      <c r="Q1701" s="4" t="str" cm="1">
        <f t="array" ref="Q1701:S1701">_xlfn.TEXTSPLIT(N1701,"/")</f>
        <v>12</v>
      </c>
      <c r="R1701" s="4" t="str">
        <v>17</v>
      </c>
      <c r="S1701" s="4" t="str">
        <v>13</v>
      </c>
      <c r="T1701" s="5">
        <f t="shared" si="161"/>
        <v>41625</v>
      </c>
      <c r="U1701">
        <v>95</v>
      </c>
      <c r="V1701" s="14">
        <v>495</v>
      </c>
      <c r="W1701" s="14">
        <v>33</v>
      </c>
      <c r="X1701" s="14">
        <v>255</v>
      </c>
      <c r="Y1701" s="14">
        <v>11</v>
      </c>
      <c r="Z1701" s="14">
        <v>33</v>
      </c>
      <c r="AA1701" s="14">
        <v>8</v>
      </c>
      <c r="AB1701" s="2">
        <v>4</v>
      </c>
      <c r="AC1701" s="2">
        <v>6</v>
      </c>
      <c r="AD1701" s="2">
        <v>9</v>
      </c>
      <c r="AE1701" s="2">
        <v>4</v>
      </c>
      <c r="AF1701" s="2">
        <v>0</v>
      </c>
      <c r="AG1701" s="2">
        <v>0</v>
      </c>
      <c r="AH1701" s="16">
        <v>0</v>
      </c>
      <c r="AJ1701">
        <v>69</v>
      </c>
      <c r="AK1701">
        <v>62.637</v>
      </c>
      <c r="AR1701">
        <v>50</v>
      </c>
      <c r="AS1701">
        <v>51.148000000000003</v>
      </c>
    </row>
    <row r="1702" spans="1:45" x14ac:dyDescent="0.3">
      <c r="A1702">
        <v>2574</v>
      </c>
      <c r="B1702">
        <v>1978</v>
      </c>
      <c r="C1702" s="1">
        <f t="shared" si="156"/>
        <v>46</v>
      </c>
      <c r="D1702" t="s">
        <v>25</v>
      </c>
      <c r="E1702" t="s">
        <v>34</v>
      </c>
      <c r="F1702" s="4" t="s">
        <v>29</v>
      </c>
      <c r="G1702" t="s">
        <v>29</v>
      </c>
      <c r="H1702" s="20">
        <v>61996</v>
      </c>
      <c r="I1702" s="2">
        <f t="shared" si="157"/>
        <v>61.996000000000002</v>
      </c>
      <c r="J1702" s="2"/>
      <c r="K1702" s="2">
        <v>0</v>
      </c>
      <c r="L1702" s="2">
        <v>1</v>
      </c>
      <c r="M1702" s="16">
        <f t="shared" si="158"/>
        <v>1</v>
      </c>
      <c r="N1702" s="6" t="s">
        <v>272</v>
      </c>
      <c r="O1702" s="4">
        <f t="shared" si="159"/>
        <v>2</v>
      </c>
      <c r="P1702" s="3">
        <f t="shared" si="160"/>
        <v>41305</v>
      </c>
      <c r="Q1702" s="4" t="str" cm="1">
        <f t="array" ref="Q1702:S1702">_xlfn.TEXTSPLIT(N1702,"/")</f>
        <v>1</v>
      </c>
      <c r="R1702" s="4" t="str">
        <v>31</v>
      </c>
      <c r="S1702" s="4" t="str">
        <v>13</v>
      </c>
      <c r="T1702" s="5">
        <f t="shared" si="161"/>
        <v>41305</v>
      </c>
      <c r="U1702">
        <v>27</v>
      </c>
      <c r="V1702" s="14">
        <v>1050</v>
      </c>
      <c r="W1702" s="14">
        <v>12</v>
      </c>
      <c r="X1702" s="14">
        <v>144</v>
      </c>
      <c r="Y1702" s="14">
        <v>0</v>
      </c>
      <c r="Z1702" s="14">
        <v>0</v>
      </c>
      <c r="AA1702" s="14">
        <v>24</v>
      </c>
      <c r="AB1702" s="2">
        <v>3</v>
      </c>
      <c r="AC1702" s="2">
        <v>6</v>
      </c>
      <c r="AD1702" s="2">
        <v>8</v>
      </c>
      <c r="AE1702" s="2">
        <v>5</v>
      </c>
      <c r="AF1702" s="2">
        <v>1</v>
      </c>
      <c r="AG1702" s="2">
        <v>0</v>
      </c>
      <c r="AH1702" s="16">
        <v>3</v>
      </c>
      <c r="AJ1702">
        <v>37</v>
      </c>
      <c r="AK1702">
        <v>32.880000000000003</v>
      </c>
      <c r="AR1702">
        <v>45</v>
      </c>
      <c r="AS1702">
        <v>42.554000000000002</v>
      </c>
    </row>
    <row r="1703" spans="1:45" x14ac:dyDescent="0.3">
      <c r="A1703">
        <v>2570</v>
      </c>
      <c r="B1703">
        <v>1969</v>
      </c>
      <c r="C1703" s="1">
        <f t="shared" si="156"/>
        <v>55</v>
      </c>
      <c r="D1703" t="s">
        <v>25</v>
      </c>
      <c r="E1703" t="s">
        <v>22</v>
      </c>
      <c r="F1703" s="4" t="s">
        <v>32</v>
      </c>
      <c r="G1703" t="s">
        <v>32</v>
      </c>
      <c r="H1703" s="20">
        <v>56534</v>
      </c>
      <c r="I1703" s="2">
        <f t="shared" si="157"/>
        <v>56.533999999999999</v>
      </c>
      <c r="J1703" s="2"/>
      <c r="K1703" s="2">
        <v>0</v>
      </c>
      <c r="L1703" s="2">
        <v>1</v>
      </c>
      <c r="M1703" s="16">
        <f t="shared" si="158"/>
        <v>1</v>
      </c>
      <c r="N1703" s="6" t="s">
        <v>45</v>
      </c>
      <c r="O1703" s="4">
        <f t="shared" si="159"/>
        <v>2</v>
      </c>
      <c r="P1703" s="3">
        <f t="shared" si="160"/>
        <v>41478</v>
      </c>
      <c r="Q1703" s="4" t="str" cm="1">
        <f t="array" ref="Q1703:S1703">_xlfn.TEXTSPLIT(N1703,"/")</f>
        <v>7</v>
      </c>
      <c r="R1703" s="4" t="str">
        <v>23</v>
      </c>
      <c r="S1703" s="4" t="str">
        <v>13</v>
      </c>
      <c r="T1703" s="5">
        <f t="shared" si="161"/>
        <v>41478</v>
      </c>
      <c r="U1703">
        <v>35</v>
      </c>
      <c r="V1703" s="14">
        <v>691</v>
      </c>
      <c r="W1703" s="14">
        <v>7</v>
      </c>
      <c r="X1703" s="14">
        <v>61</v>
      </c>
      <c r="Y1703" s="14">
        <v>10</v>
      </c>
      <c r="Z1703" s="14">
        <v>0</v>
      </c>
      <c r="AA1703" s="14">
        <v>46</v>
      </c>
      <c r="AB1703" s="2">
        <v>4</v>
      </c>
      <c r="AC1703" s="2">
        <v>10</v>
      </c>
      <c r="AD1703" s="2">
        <v>7</v>
      </c>
      <c r="AE1703" s="2">
        <v>8</v>
      </c>
      <c r="AF1703" s="2">
        <v>1</v>
      </c>
      <c r="AG1703" s="2">
        <v>0</v>
      </c>
      <c r="AH1703" s="16">
        <v>2</v>
      </c>
      <c r="AJ1703">
        <v>66</v>
      </c>
      <c r="AK1703">
        <v>66.033000000000001</v>
      </c>
      <c r="AR1703">
        <v>55</v>
      </c>
      <c r="AS1703">
        <v>73.454999999999998</v>
      </c>
    </row>
    <row r="1704" spans="1:45" x14ac:dyDescent="0.3">
      <c r="A1704">
        <v>2569</v>
      </c>
      <c r="B1704">
        <v>1988</v>
      </c>
      <c r="C1704" s="1">
        <f t="shared" si="156"/>
        <v>36</v>
      </c>
      <c r="D1704" t="s">
        <v>31</v>
      </c>
      <c r="E1704" t="s">
        <v>22</v>
      </c>
      <c r="F1704" s="4" t="s">
        <v>29</v>
      </c>
      <c r="G1704" t="s">
        <v>29</v>
      </c>
      <c r="H1704" s="20">
        <v>17323</v>
      </c>
      <c r="I1704" s="2">
        <f t="shared" si="157"/>
        <v>17.323</v>
      </c>
      <c r="J1704" s="2"/>
      <c r="K1704" s="2">
        <v>0</v>
      </c>
      <c r="L1704" s="2">
        <v>0</v>
      </c>
      <c r="M1704" s="16">
        <f t="shared" si="158"/>
        <v>0</v>
      </c>
      <c r="N1704" s="7">
        <v>41192</v>
      </c>
      <c r="O1704" s="4">
        <f t="shared" si="159"/>
        <v>1</v>
      </c>
      <c r="P1704" s="3">
        <f t="shared" si="160"/>
        <v>41192</v>
      </c>
      <c r="Q1704" s="4" t="str" cm="1">
        <f t="array" ref="Q1704">_xlfn.TEXTSPLIT(N1704,"/")</f>
        <v>41192</v>
      </c>
      <c r="R1704" s="5"/>
      <c r="S1704" s="5"/>
      <c r="T1704" s="5" t="e">
        <f t="shared" si="161"/>
        <v>#NUM!</v>
      </c>
      <c r="U1704">
        <v>38</v>
      </c>
      <c r="V1704" s="14">
        <v>3</v>
      </c>
      <c r="W1704" s="14">
        <v>14</v>
      </c>
      <c r="X1704" s="14">
        <v>17</v>
      </c>
      <c r="Y1704" s="14">
        <v>6</v>
      </c>
      <c r="Z1704" s="14">
        <v>1</v>
      </c>
      <c r="AA1704" s="14">
        <v>5</v>
      </c>
      <c r="AB1704" s="2">
        <v>1</v>
      </c>
      <c r="AC1704" s="2">
        <v>1</v>
      </c>
      <c r="AD1704" s="2">
        <v>3</v>
      </c>
      <c r="AE1704" s="2">
        <v>8</v>
      </c>
      <c r="AF1704" s="2">
        <v>0</v>
      </c>
      <c r="AG1704" s="2">
        <v>0</v>
      </c>
      <c r="AH1704" s="16">
        <v>0</v>
      </c>
      <c r="AJ1704">
        <v>56</v>
      </c>
      <c r="AK1704">
        <v>67.308999999999997</v>
      </c>
      <c r="AR1704">
        <v>53</v>
      </c>
      <c r="AS1704">
        <v>61.872</v>
      </c>
    </row>
    <row r="1705" spans="1:45" hidden="1" x14ac:dyDescent="0.3">
      <c r="A1705">
        <v>2565</v>
      </c>
      <c r="B1705">
        <v>1956</v>
      </c>
      <c r="C1705" s="1">
        <f t="shared" si="156"/>
        <v>68</v>
      </c>
      <c r="D1705" t="s">
        <v>47</v>
      </c>
      <c r="E1705" t="s">
        <v>42</v>
      </c>
      <c r="F1705" s="4" t="s">
        <v>23</v>
      </c>
      <c r="G1705" t="s">
        <v>23</v>
      </c>
      <c r="H1705" s="20">
        <v>70638</v>
      </c>
      <c r="I1705" s="2">
        <f t="shared" si="157"/>
        <v>70.638000000000005</v>
      </c>
      <c r="J1705" s="2"/>
      <c r="K1705" s="2">
        <v>0</v>
      </c>
      <c r="L1705" s="2">
        <v>0</v>
      </c>
      <c r="M1705" s="16">
        <f t="shared" si="158"/>
        <v>0</v>
      </c>
      <c r="N1705" s="7">
        <v>41280</v>
      </c>
      <c r="O1705" s="4">
        <f t="shared" si="159"/>
        <v>1</v>
      </c>
      <c r="P1705" s="3">
        <f t="shared" si="160"/>
        <v>41280</v>
      </c>
      <c r="Q1705" s="4" t="str" cm="1">
        <f t="array" ref="Q1705">_xlfn.TEXTSPLIT(N1705,"/")</f>
        <v>41280</v>
      </c>
      <c r="R1705" s="5"/>
      <c r="S1705" s="5"/>
      <c r="T1705" s="5" t="e">
        <f t="shared" si="161"/>
        <v>#NUM!</v>
      </c>
      <c r="U1705">
        <v>69</v>
      </c>
      <c r="V1705" s="14">
        <v>1016</v>
      </c>
      <c r="W1705" s="14">
        <v>12</v>
      </c>
      <c r="X1705" s="14">
        <v>215</v>
      </c>
      <c r="Y1705" s="14">
        <v>16</v>
      </c>
      <c r="Z1705" s="14">
        <v>12</v>
      </c>
      <c r="AA1705" s="14">
        <v>63</v>
      </c>
      <c r="AB1705" s="2">
        <v>1</v>
      </c>
      <c r="AC1705" s="2">
        <v>4</v>
      </c>
      <c r="AD1705" s="2">
        <v>10</v>
      </c>
      <c r="AE1705" s="2">
        <v>3</v>
      </c>
      <c r="AF1705" s="2">
        <v>0</v>
      </c>
      <c r="AG1705" s="2">
        <v>0</v>
      </c>
      <c r="AH1705" s="16">
        <v>1</v>
      </c>
      <c r="AJ1705">
        <v>56</v>
      </c>
      <c r="AK1705">
        <v>75.701999999999998</v>
      </c>
      <c r="AR1705">
        <v>62</v>
      </c>
      <c r="AS1705">
        <v>63.341999999999999</v>
      </c>
    </row>
    <row r="1706" spans="1:45" hidden="1" x14ac:dyDescent="0.3">
      <c r="A1706">
        <v>2564</v>
      </c>
      <c r="B1706">
        <v>1954</v>
      </c>
      <c r="C1706" s="1">
        <f t="shared" si="156"/>
        <v>70</v>
      </c>
      <c r="D1706" t="s">
        <v>25</v>
      </c>
      <c r="E1706" t="s">
        <v>22</v>
      </c>
      <c r="F1706" s="4" t="s">
        <v>32</v>
      </c>
      <c r="G1706" t="s">
        <v>32</v>
      </c>
      <c r="H1706" s="20">
        <v>61278</v>
      </c>
      <c r="I1706" s="2">
        <f t="shared" si="157"/>
        <v>61.277999999999999</v>
      </c>
      <c r="J1706" s="2"/>
      <c r="K1706" s="2">
        <v>0</v>
      </c>
      <c r="L1706" s="2">
        <v>1</v>
      </c>
      <c r="M1706" s="16">
        <f t="shared" si="158"/>
        <v>1</v>
      </c>
      <c r="N1706" s="7">
        <v>41730</v>
      </c>
      <c r="O1706" s="4">
        <f t="shared" si="159"/>
        <v>1</v>
      </c>
      <c r="P1706" s="3">
        <f t="shared" si="160"/>
        <v>41730</v>
      </c>
      <c r="Q1706" s="4" t="str" cm="1">
        <f t="array" ref="Q1706">_xlfn.TEXTSPLIT(N1706,"/")</f>
        <v>41730</v>
      </c>
      <c r="R1706" s="5"/>
      <c r="S1706" s="5"/>
      <c r="T1706" s="5" t="e">
        <f t="shared" si="161"/>
        <v>#NUM!</v>
      </c>
      <c r="U1706">
        <v>87</v>
      </c>
      <c r="V1706" s="14">
        <v>111</v>
      </c>
      <c r="W1706" s="14">
        <v>3</v>
      </c>
      <c r="X1706" s="14">
        <v>28</v>
      </c>
      <c r="Y1706" s="14">
        <v>2</v>
      </c>
      <c r="Z1706" s="14">
        <v>6</v>
      </c>
      <c r="AA1706" s="14">
        <v>15</v>
      </c>
      <c r="AB1706" s="2">
        <v>2</v>
      </c>
      <c r="AC1706" s="2">
        <v>3</v>
      </c>
      <c r="AD1706" s="2">
        <v>4</v>
      </c>
      <c r="AE1706" s="2">
        <v>6</v>
      </c>
      <c r="AF1706" s="2">
        <v>0</v>
      </c>
      <c r="AG1706" s="2">
        <v>0</v>
      </c>
      <c r="AH1706" s="16">
        <v>0</v>
      </c>
      <c r="AJ1706">
        <v>64</v>
      </c>
      <c r="AK1706">
        <v>18.690000000000001</v>
      </c>
      <c r="AR1706">
        <v>42</v>
      </c>
      <c r="AS1706">
        <v>22.943999999999999</v>
      </c>
    </row>
    <row r="1707" spans="1:45" x14ac:dyDescent="0.3">
      <c r="A1707">
        <v>2563</v>
      </c>
      <c r="B1707">
        <v>1962</v>
      </c>
      <c r="C1707" s="1">
        <f t="shared" si="156"/>
        <v>62</v>
      </c>
      <c r="D1707" t="s">
        <v>40</v>
      </c>
      <c r="E1707" t="s">
        <v>66</v>
      </c>
      <c r="F1707" s="4" t="s">
        <v>29</v>
      </c>
      <c r="G1707" t="s">
        <v>29</v>
      </c>
      <c r="H1707" s="20">
        <v>28249</v>
      </c>
      <c r="I1707" s="2">
        <f t="shared" si="157"/>
        <v>28.248999999999999</v>
      </c>
      <c r="J1707" s="2"/>
      <c r="K1707" s="2">
        <v>0</v>
      </c>
      <c r="L1707" s="2">
        <v>0</v>
      </c>
      <c r="M1707" s="16">
        <f t="shared" si="158"/>
        <v>0</v>
      </c>
      <c r="N1707" s="6" t="s">
        <v>27</v>
      </c>
      <c r="O1707" s="4">
        <f t="shared" si="159"/>
        <v>2</v>
      </c>
      <c r="P1707" s="3">
        <f t="shared" si="160"/>
        <v>41805</v>
      </c>
      <c r="Q1707" s="4" t="str" cm="1">
        <f t="array" ref="Q1707:S1707">_xlfn.TEXTSPLIT(N1707,"/")</f>
        <v>6</v>
      </c>
      <c r="R1707" s="4" t="str">
        <v>15</v>
      </c>
      <c r="S1707" s="4" t="str">
        <v>14</v>
      </c>
      <c r="T1707" s="5">
        <f t="shared" si="161"/>
        <v>41805</v>
      </c>
      <c r="U1707">
        <v>80</v>
      </c>
      <c r="V1707" s="14">
        <v>1</v>
      </c>
      <c r="W1707" s="14">
        <v>9</v>
      </c>
      <c r="X1707" s="14">
        <v>7</v>
      </c>
      <c r="Y1707" s="14">
        <v>2</v>
      </c>
      <c r="Z1707" s="14">
        <v>14</v>
      </c>
      <c r="AA1707" s="14">
        <v>10</v>
      </c>
      <c r="AB1707" s="2">
        <v>1</v>
      </c>
      <c r="AC1707" s="2">
        <v>2</v>
      </c>
      <c r="AD1707" s="2">
        <v>3</v>
      </c>
      <c r="AE1707" s="2">
        <v>6</v>
      </c>
      <c r="AF1707" s="2">
        <v>0</v>
      </c>
      <c r="AG1707" s="2">
        <v>0</v>
      </c>
      <c r="AH1707" s="16">
        <v>0</v>
      </c>
      <c r="AJ1707">
        <v>59</v>
      </c>
      <c r="AK1707">
        <v>40.799999999999997</v>
      </c>
      <c r="AR1707">
        <v>34</v>
      </c>
      <c r="AS1707">
        <v>81.216999999999999</v>
      </c>
    </row>
    <row r="1708" spans="1:45" x14ac:dyDescent="0.3">
      <c r="A1708">
        <v>2561</v>
      </c>
      <c r="B1708">
        <v>1967</v>
      </c>
      <c r="C1708" s="1">
        <f t="shared" si="156"/>
        <v>57</v>
      </c>
      <c r="D1708" t="s">
        <v>38</v>
      </c>
      <c r="E1708" t="s">
        <v>22</v>
      </c>
      <c r="F1708" s="4" t="s">
        <v>26</v>
      </c>
      <c r="G1708" t="s">
        <v>26</v>
      </c>
      <c r="H1708" s="20">
        <v>63810</v>
      </c>
      <c r="I1708" s="2">
        <f t="shared" si="157"/>
        <v>63.81</v>
      </c>
      <c r="J1708" s="2"/>
      <c r="K1708" s="2">
        <v>0</v>
      </c>
      <c r="L1708" s="2">
        <v>1</v>
      </c>
      <c r="M1708" s="16">
        <f t="shared" si="158"/>
        <v>1</v>
      </c>
      <c r="N1708" s="7">
        <v>41224</v>
      </c>
      <c r="O1708" s="4">
        <f t="shared" si="159"/>
        <v>1</v>
      </c>
      <c r="P1708" s="3">
        <f t="shared" si="160"/>
        <v>41224</v>
      </c>
      <c r="Q1708" s="4" t="str" cm="1">
        <f t="array" ref="Q1708">_xlfn.TEXTSPLIT(N1708,"/")</f>
        <v>41224</v>
      </c>
      <c r="R1708" s="5"/>
      <c r="S1708" s="5"/>
      <c r="T1708" s="5" t="e">
        <f t="shared" si="161"/>
        <v>#NUM!</v>
      </c>
      <c r="U1708">
        <v>45</v>
      </c>
      <c r="V1708" s="14">
        <v>977</v>
      </c>
      <c r="W1708" s="14">
        <v>12</v>
      </c>
      <c r="X1708" s="14">
        <v>253</v>
      </c>
      <c r="Y1708" s="14">
        <v>16</v>
      </c>
      <c r="Z1708" s="14">
        <v>12</v>
      </c>
      <c r="AA1708" s="14">
        <v>101</v>
      </c>
      <c r="AB1708" s="2">
        <v>4</v>
      </c>
      <c r="AC1708" s="2">
        <v>4</v>
      </c>
      <c r="AD1708" s="2">
        <v>12</v>
      </c>
      <c r="AE1708" s="2">
        <v>8</v>
      </c>
      <c r="AF1708" s="2">
        <v>0</v>
      </c>
      <c r="AG1708" s="2">
        <v>0</v>
      </c>
      <c r="AH1708" s="16">
        <v>1</v>
      </c>
      <c r="AJ1708">
        <v>47</v>
      </c>
      <c r="AK1708">
        <v>65.665000000000006</v>
      </c>
      <c r="AR1708">
        <v>53</v>
      </c>
      <c r="AS1708">
        <v>72.94</v>
      </c>
    </row>
    <row r="1709" spans="1:45" x14ac:dyDescent="0.3">
      <c r="A1709">
        <v>2557</v>
      </c>
      <c r="B1709">
        <v>1971</v>
      </c>
      <c r="C1709" s="1">
        <f t="shared" si="156"/>
        <v>53</v>
      </c>
      <c r="D1709" t="s">
        <v>25</v>
      </c>
      <c r="E1709" t="s">
        <v>42</v>
      </c>
      <c r="F1709" s="4" t="s">
        <v>26</v>
      </c>
      <c r="G1709" t="s">
        <v>26</v>
      </c>
      <c r="H1709" s="20">
        <v>29548</v>
      </c>
      <c r="I1709" s="2">
        <f t="shared" si="157"/>
        <v>29.547999999999998</v>
      </c>
      <c r="J1709" s="2"/>
      <c r="K1709" s="2">
        <v>1</v>
      </c>
      <c r="L1709" s="2">
        <v>0</v>
      </c>
      <c r="M1709" s="16">
        <f t="shared" si="158"/>
        <v>1</v>
      </c>
      <c r="N1709" s="6" t="s">
        <v>370</v>
      </c>
      <c r="O1709" s="4">
        <f t="shared" si="159"/>
        <v>2</v>
      </c>
      <c r="P1709" s="3">
        <f t="shared" si="160"/>
        <v>41515</v>
      </c>
      <c r="Q1709" s="4" t="str" cm="1">
        <f t="array" ref="Q1709:S1709">_xlfn.TEXTSPLIT(N1709,"/")</f>
        <v>8</v>
      </c>
      <c r="R1709" s="4" t="str">
        <v>29</v>
      </c>
      <c r="S1709" s="4" t="str">
        <v>13</v>
      </c>
      <c r="T1709" s="5">
        <f t="shared" si="161"/>
        <v>41515</v>
      </c>
      <c r="U1709">
        <v>52</v>
      </c>
      <c r="V1709" s="14">
        <v>7</v>
      </c>
      <c r="W1709" s="14">
        <v>1</v>
      </c>
      <c r="X1709" s="14">
        <v>6</v>
      </c>
      <c r="Y1709" s="14">
        <v>3</v>
      </c>
      <c r="Z1709" s="14">
        <v>1</v>
      </c>
      <c r="AA1709" s="14">
        <v>11</v>
      </c>
      <c r="AB1709" s="2">
        <v>1</v>
      </c>
      <c r="AC1709" s="2">
        <v>1</v>
      </c>
      <c r="AD1709" s="2">
        <v>2</v>
      </c>
      <c r="AE1709" s="2">
        <v>4</v>
      </c>
      <c r="AF1709" s="2">
        <v>0</v>
      </c>
      <c r="AG1709" s="2">
        <v>0</v>
      </c>
      <c r="AH1709" s="16">
        <v>1</v>
      </c>
      <c r="AJ1709">
        <v>64</v>
      </c>
      <c r="AK1709">
        <v>18.690000000000001</v>
      </c>
      <c r="AR1709">
        <v>50</v>
      </c>
      <c r="AS1709">
        <v>34.853000000000002</v>
      </c>
    </row>
    <row r="1710" spans="1:45" hidden="1" x14ac:dyDescent="0.3">
      <c r="A1710">
        <v>2552</v>
      </c>
      <c r="B1710">
        <v>1956</v>
      </c>
      <c r="C1710" s="1">
        <f t="shared" si="156"/>
        <v>68</v>
      </c>
      <c r="D1710" t="s">
        <v>25</v>
      </c>
      <c r="E1710" t="s">
        <v>34</v>
      </c>
      <c r="F1710" s="4" t="s">
        <v>26</v>
      </c>
      <c r="G1710" t="s">
        <v>26</v>
      </c>
      <c r="H1710" s="20">
        <v>55521</v>
      </c>
      <c r="I1710" s="2">
        <f t="shared" si="157"/>
        <v>55.521000000000001</v>
      </c>
      <c r="J1710" s="2"/>
      <c r="K1710" s="2">
        <v>1</v>
      </c>
      <c r="L1710" s="2">
        <v>2</v>
      </c>
      <c r="M1710" s="16">
        <f t="shared" si="158"/>
        <v>3</v>
      </c>
      <c r="N1710" s="6" t="s">
        <v>151</v>
      </c>
      <c r="O1710" s="4">
        <f t="shared" si="159"/>
        <v>2</v>
      </c>
      <c r="P1710" s="3">
        <f t="shared" si="160"/>
        <v>41569</v>
      </c>
      <c r="Q1710" s="4" t="str" cm="1">
        <f t="array" ref="Q1710:S1710">_xlfn.TEXTSPLIT(N1710,"/")</f>
        <v>10</v>
      </c>
      <c r="R1710" s="4" t="str">
        <v>22</v>
      </c>
      <c r="S1710" s="4" t="str">
        <v>13</v>
      </c>
      <c r="T1710" s="5">
        <f t="shared" si="161"/>
        <v>41569</v>
      </c>
      <c r="U1710">
        <v>11</v>
      </c>
      <c r="V1710" s="14">
        <v>416</v>
      </c>
      <c r="W1710" s="14">
        <v>0</v>
      </c>
      <c r="X1710" s="14">
        <v>26</v>
      </c>
      <c r="Y1710" s="14">
        <v>0</v>
      </c>
      <c r="Z1710" s="14">
        <v>0</v>
      </c>
      <c r="AA1710" s="14">
        <v>4</v>
      </c>
      <c r="AB1710" s="2">
        <v>9</v>
      </c>
      <c r="AC1710" s="2">
        <v>6</v>
      </c>
      <c r="AD1710" s="2">
        <v>6</v>
      </c>
      <c r="AE1710" s="2">
        <v>7</v>
      </c>
      <c r="AF1710" s="2">
        <v>1</v>
      </c>
      <c r="AG1710" s="2">
        <v>0</v>
      </c>
      <c r="AH1710" s="16">
        <v>1</v>
      </c>
      <c r="AJ1710">
        <v>33</v>
      </c>
      <c r="AK1710">
        <v>26.094999999999999</v>
      </c>
      <c r="AR1710">
        <v>53</v>
      </c>
      <c r="AS1710">
        <v>36.137999999999998</v>
      </c>
    </row>
    <row r="1711" spans="1:45" x14ac:dyDescent="0.3">
      <c r="A1711">
        <v>2549</v>
      </c>
      <c r="B1711">
        <v>1984</v>
      </c>
      <c r="C1711" s="1">
        <f t="shared" si="156"/>
        <v>40</v>
      </c>
      <c r="D1711" t="s">
        <v>25</v>
      </c>
      <c r="E1711" t="s">
        <v>34</v>
      </c>
      <c r="F1711" s="4" t="s">
        <v>32</v>
      </c>
      <c r="G1711" t="s">
        <v>32</v>
      </c>
      <c r="H1711" s="20">
        <v>21840</v>
      </c>
      <c r="I1711" s="2">
        <f t="shared" si="157"/>
        <v>21.84</v>
      </c>
      <c r="J1711" s="2"/>
      <c r="K1711" s="2">
        <v>1</v>
      </c>
      <c r="L1711" s="2">
        <v>0</v>
      </c>
      <c r="M1711" s="16">
        <f t="shared" si="158"/>
        <v>1</v>
      </c>
      <c r="N1711" s="6" t="s">
        <v>147</v>
      </c>
      <c r="O1711" s="4">
        <f t="shared" si="159"/>
        <v>2</v>
      </c>
      <c r="P1711" s="3">
        <f t="shared" si="160"/>
        <v>41476</v>
      </c>
      <c r="Q1711" s="4" t="str" cm="1">
        <f t="array" ref="Q1711:S1711">_xlfn.TEXTSPLIT(N1711,"/")</f>
        <v>7</v>
      </c>
      <c r="R1711" s="4" t="str">
        <v>21</v>
      </c>
      <c r="S1711" s="4" t="str">
        <v>13</v>
      </c>
      <c r="T1711" s="5">
        <f t="shared" si="161"/>
        <v>41476</v>
      </c>
      <c r="U1711">
        <v>80</v>
      </c>
      <c r="V1711" s="14">
        <v>17</v>
      </c>
      <c r="W1711" s="14">
        <v>0</v>
      </c>
      <c r="X1711" s="14">
        <v>9</v>
      </c>
      <c r="Y1711" s="14">
        <v>0</v>
      </c>
      <c r="Z1711" s="14">
        <v>0</v>
      </c>
      <c r="AA1711" s="14">
        <v>1</v>
      </c>
      <c r="AB1711" s="2">
        <v>1</v>
      </c>
      <c r="AC1711" s="2">
        <v>1</v>
      </c>
      <c r="AD1711" s="2">
        <v>3</v>
      </c>
      <c r="AE1711" s="2">
        <v>9</v>
      </c>
      <c r="AF1711" s="2">
        <v>0</v>
      </c>
      <c r="AG1711" s="2">
        <v>0</v>
      </c>
      <c r="AH1711" s="16">
        <v>0</v>
      </c>
      <c r="AJ1711">
        <v>53</v>
      </c>
      <c r="AK1711">
        <v>58.71</v>
      </c>
      <c r="AR1711">
        <v>54</v>
      </c>
      <c r="AS1711">
        <v>40.590000000000003</v>
      </c>
    </row>
    <row r="1712" spans="1:45" x14ac:dyDescent="0.3">
      <c r="A1712">
        <v>2546</v>
      </c>
      <c r="B1712">
        <v>1978</v>
      </c>
      <c r="C1712" s="1">
        <f t="shared" si="156"/>
        <v>46</v>
      </c>
      <c r="D1712" t="s">
        <v>25</v>
      </c>
      <c r="E1712" t="s">
        <v>36</v>
      </c>
      <c r="F1712" s="4" t="s">
        <v>26</v>
      </c>
      <c r="G1712" t="s">
        <v>26</v>
      </c>
      <c r="H1712" s="20">
        <v>31878</v>
      </c>
      <c r="I1712" s="2">
        <f t="shared" si="157"/>
        <v>31.878</v>
      </c>
      <c r="J1712" s="2"/>
      <c r="K1712" s="2">
        <v>0</v>
      </c>
      <c r="L1712" s="2">
        <v>1</v>
      </c>
      <c r="M1712" s="16">
        <f t="shared" si="158"/>
        <v>1</v>
      </c>
      <c r="N1712" s="6" t="s">
        <v>123</v>
      </c>
      <c r="O1712" s="4">
        <f t="shared" si="159"/>
        <v>2</v>
      </c>
      <c r="P1712" s="3">
        <f t="shared" si="160"/>
        <v>41812</v>
      </c>
      <c r="Q1712" s="4" t="str" cm="1">
        <f t="array" ref="Q1712:S1712">_xlfn.TEXTSPLIT(N1712,"/")</f>
        <v>6</v>
      </c>
      <c r="R1712" s="4" t="str">
        <v>22</v>
      </c>
      <c r="S1712" s="4" t="str">
        <v>14</v>
      </c>
      <c r="T1712" s="5">
        <f t="shared" si="161"/>
        <v>41812</v>
      </c>
      <c r="U1712">
        <v>7</v>
      </c>
      <c r="V1712" s="14">
        <v>23</v>
      </c>
      <c r="W1712" s="14">
        <v>4</v>
      </c>
      <c r="X1712" s="14">
        <v>5</v>
      </c>
      <c r="Y1712" s="14">
        <v>10</v>
      </c>
      <c r="Z1712" s="14">
        <v>5</v>
      </c>
      <c r="AA1712" s="14">
        <v>23</v>
      </c>
      <c r="AB1712" s="2">
        <v>1</v>
      </c>
      <c r="AC1712" s="2">
        <v>1</v>
      </c>
      <c r="AD1712" s="2">
        <v>4</v>
      </c>
      <c r="AE1712" s="2">
        <v>3</v>
      </c>
      <c r="AF1712" s="2">
        <v>0</v>
      </c>
      <c r="AG1712" s="2">
        <v>0</v>
      </c>
      <c r="AH1712" s="16">
        <v>0</v>
      </c>
      <c r="AJ1712">
        <v>59</v>
      </c>
      <c r="AK1712">
        <v>58.308</v>
      </c>
      <c r="AR1712">
        <v>60</v>
      </c>
      <c r="AS1712">
        <v>46.756999999999998</v>
      </c>
    </row>
    <row r="1713" spans="1:45" hidden="1" x14ac:dyDescent="0.3">
      <c r="A1713">
        <v>2544</v>
      </c>
      <c r="B1713">
        <v>1952</v>
      </c>
      <c r="C1713" s="1">
        <f t="shared" si="156"/>
        <v>72</v>
      </c>
      <c r="D1713" t="s">
        <v>40</v>
      </c>
      <c r="E1713" t="s">
        <v>42</v>
      </c>
      <c r="F1713" s="4" t="s">
        <v>23</v>
      </c>
      <c r="G1713" t="s">
        <v>23</v>
      </c>
      <c r="H1713" s="20">
        <v>57530</v>
      </c>
      <c r="I1713" s="2">
        <f t="shared" si="157"/>
        <v>57.53</v>
      </c>
      <c r="J1713" s="2"/>
      <c r="K1713" s="2">
        <v>0</v>
      </c>
      <c r="L1713" s="2">
        <v>1</v>
      </c>
      <c r="M1713" s="16">
        <f t="shared" si="158"/>
        <v>1</v>
      </c>
      <c r="N1713" s="7">
        <v>41618</v>
      </c>
      <c r="O1713" s="4">
        <f t="shared" si="159"/>
        <v>1</v>
      </c>
      <c r="P1713" s="3">
        <f t="shared" si="160"/>
        <v>41618</v>
      </c>
      <c r="Q1713" s="4" t="str" cm="1">
        <f t="array" ref="Q1713">_xlfn.TEXTSPLIT(N1713,"/")</f>
        <v>41618</v>
      </c>
      <c r="R1713" s="5"/>
      <c r="S1713" s="5"/>
      <c r="T1713" s="5" t="e">
        <f t="shared" si="161"/>
        <v>#NUM!</v>
      </c>
      <c r="U1713">
        <v>68</v>
      </c>
      <c r="V1713" s="14">
        <v>50</v>
      </c>
      <c r="W1713" s="14">
        <v>1</v>
      </c>
      <c r="X1713" s="14">
        <v>27</v>
      </c>
      <c r="Y1713" s="14">
        <v>6</v>
      </c>
      <c r="Z1713" s="14">
        <v>7</v>
      </c>
      <c r="AA1713" s="14">
        <v>1</v>
      </c>
      <c r="AB1713" s="2">
        <v>1</v>
      </c>
      <c r="AC1713" s="2">
        <v>1</v>
      </c>
      <c r="AD1713" s="2">
        <v>4</v>
      </c>
      <c r="AE1713" s="2">
        <v>1</v>
      </c>
      <c r="AF1713" s="2">
        <v>0</v>
      </c>
      <c r="AG1713" s="2">
        <v>0</v>
      </c>
      <c r="AH1713" s="16">
        <v>0</v>
      </c>
      <c r="AJ1713">
        <v>34</v>
      </c>
      <c r="AK1713">
        <v>59.06</v>
      </c>
      <c r="AR1713">
        <v>64</v>
      </c>
      <c r="AS1713">
        <v>75.031999999999996</v>
      </c>
    </row>
    <row r="1714" spans="1:45" x14ac:dyDescent="0.3">
      <c r="A1714">
        <v>2541</v>
      </c>
      <c r="B1714">
        <v>1977</v>
      </c>
      <c r="C1714" s="1">
        <f t="shared" si="156"/>
        <v>47</v>
      </c>
      <c r="D1714" t="s">
        <v>25</v>
      </c>
      <c r="E1714" t="s">
        <v>22</v>
      </c>
      <c r="F1714" s="4" t="s">
        <v>29</v>
      </c>
      <c r="G1714" t="s">
        <v>29</v>
      </c>
      <c r="H1714" s="20">
        <v>24027</v>
      </c>
      <c r="I1714" s="2">
        <f t="shared" si="157"/>
        <v>24.027000000000001</v>
      </c>
      <c r="J1714" s="2"/>
      <c r="K1714" s="2">
        <v>1</v>
      </c>
      <c r="L1714" s="2">
        <v>0</v>
      </c>
      <c r="M1714" s="16">
        <f t="shared" si="158"/>
        <v>1</v>
      </c>
      <c r="N1714" s="7">
        <v>41523</v>
      </c>
      <c r="O1714" s="4">
        <f t="shared" si="159"/>
        <v>1</v>
      </c>
      <c r="P1714" s="3">
        <f t="shared" si="160"/>
        <v>41523</v>
      </c>
      <c r="Q1714" s="4" t="str" cm="1">
        <f t="array" ref="Q1714">_xlfn.TEXTSPLIT(N1714,"/")</f>
        <v>41523</v>
      </c>
      <c r="R1714" s="5"/>
      <c r="S1714" s="5"/>
      <c r="T1714" s="5" t="e">
        <f t="shared" si="161"/>
        <v>#NUM!</v>
      </c>
      <c r="U1714">
        <v>7</v>
      </c>
      <c r="V1714" s="14">
        <v>14</v>
      </c>
      <c r="W1714" s="14">
        <v>7</v>
      </c>
      <c r="X1714" s="14">
        <v>11</v>
      </c>
      <c r="Y1714" s="14">
        <v>11</v>
      </c>
      <c r="Z1714" s="14">
        <v>0</v>
      </c>
      <c r="AA1714" s="14">
        <v>5</v>
      </c>
      <c r="AB1714" s="2">
        <v>2</v>
      </c>
      <c r="AC1714" s="2">
        <v>2</v>
      </c>
      <c r="AD1714" s="2">
        <v>3</v>
      </c>
      <c r="AE1714" s="2">
        <v>8</v>
      </c>
      <c r="AF1714" s="2">
        <v>0</v>
      </c>
      <c r="AG1714" s="2">
        <v>0</v>
      </c>
      <c r="AH1714" s="16">
        <v>0</v>
      </c>
      <c r="AJ1714">
        <v>65</v>
      </c>
      <c r="AK1714">
        <v>28.087</v>
      </c>
      <c r="AR1714">
        <v>60</v>
      </c>
      <c r="AS1714">
        <v>41.003</v>
      </c>
    </row>
    <row r="1715" spans="1:45" x14ac:dyDescent="0.3">
      <c r="A1715">
        <v>2535</v>
      </c>
      <c r="B1715">
        <v>1979</v>
      </c>
      <c r="C1715" s="1">
        <f t="shared" si="156"/>
        <v>45</v>
      </c>
      <c r="D1715" t="s">
        <v>25</v>
      </c>
      <c r="E1715" t="s">
        <v>42</v>
      </c>
      <c r="F1715" s="4" t="s">
        <v>29</v>
      </c>
      <c r="G1715" t="s">
        <v>29</v>
      </c>
      <c r="H1715" s="20">
        <v>88097</v>
      </c>
      <c r="I1715" s="2">
        <f t="shared" si="157"/>
        <v>88.096999999999994</v>
      </c>
      <c r="J1715" s="2"/>
      <c r="K1715" s="2">
        <v>1</v>
      </c>
      <c r="L1715" s="2">
        <v>0</v>
      </c>
      <c r="M1715" s="16">
        <f t="shared" si="158"/>
        <v>1</v>
      </c>
      <c r="N1715" s="6" t="s">
        <v>256</v>
      </c>
      <c r="O1715" s="4">
        <f t="shared" si="159"/>
        <v>2</v>
      </c>
      <c r="P1715" s="3">
        <f t="shared" si="160"/>
        <v>41139</v>
      </c>
      <c r="Q1715" s="4" t="str" cm="1">
        <f t="array" ref="Q1715:S1715">_xlfn.TEXTSPLIT(N1715,"/")</f>
        <v>8</v>
      </c>
      <c r="R1715" s="4" t="str">
        <v>18</v>
      </c>
      <c r="S1715" s="4" t="str">
        <v>12</v>
      </c>
      <c r="T1715" s="5">
        <f t="shared" si="161"/>
        <v>41139</v>
      </c>
      <c r="U1715">
        <v>24</v>
      </c>
      <c r="V1715" s="14">
        <v>163</v>
      </c>
      <c r="W1715" s="14">
        <v>0</v>
      </c>
      <c r="X1715" s="14">
        <v>480</v>
      </c>
      <c r="Y1715" s="14">
        <v>0</v>
      </c>
      <c r="Z1715" s="14">
        <v>126</v>
      </c>
      <c r="AA1715" s="14">
        <v>75</v>
      </c>
      <c r="AB1715" s="2">
        <v>1</v>
      </c>
      <c r="AC1715" s="2">
        <v>6</v>
      </c>
      <c r="AD1715" s="2">
        <v>8</v>
      </c>
      <c r="AE1715" s="2">
        <v>9</v>
      </c>
      <c r="AF1715" s="2">
        <v>1</v>
      </c>
      <c r="AG1715" s="2">
        <v>0</v>
      </c>
      <c r="AH1715" s="16">
        <v>3</v>
      </c>
      <c r="AJ1715">
        <v>82</v>
      </c>
      <c r="AK1715">
        <v>93.027000000000001</v>
      </c>
      <c r="AR1715">
        <v>52</v>
      </c>
      <c r="AS1715">
        <v>36.715000000000003</v>
      </c>
    </row>
    <row r="1716" spans="1:45" hidden="1" x14ac:dyDescent="0.3">
      <c r="A1716">
        <v>2534</v>
      </c>
      <c r="B1716">
        <v>1954</v>
      </c>
      <c r="C1716" s="1">
        <f t="shared" si="156"/>
        <v>70</v>
      </c>
      <c r="D1716" t="s">
        <v>33</v>
      </c>
      <c r="E1716" t="s">
        <v>22</v>
      </c>
      <c r="F1716" s="4" t="s">
        <v>29</v>
      </c>
      <c r="G1716" t="s">
        <v>29</v>
      </c>
      <c r="H1716" s="20">
        <v>37716</v>
      </c>
      <c r="I1716" s="2">
        <f t="shared" si="157"/>
        <v>37.716000000000001</v>
      </c>
      <c r="J1716" s="2"/>
      <c r="K1716" s="2">
        <v>0</v>
      </c>
      <c r="L1716" s="2">
        <v>1</v>
      </c>
      <c r="M1716" s="16">
        <f t="shared" si="158"/>
        <v>1</v>
      </c>
      <c r="N1716" s="6" t="s">
        <v>94</v>
      </c>
      <c r="O1716" s="4">
        <f t="shared" si="159"/>
        <v>2</v>
      </c>
      <c r="P1716" s="3">
        <f t="shared" si="160"/>
        <v>41750</v>
      </c>
      <c r="Q1716" s="4" t="str" cm="1">
        <f t="array" ref="Q1716:S1716">_xlfn.TEXTSPLIT(N1716,"/")</f>
        <v>4</v>
      </c>
      <c r="R1716" s="4" t="str">
        <v>21</v>
      </c>
      <c r="S1716" s="4" t="str">
        <v>14</v>
      </c>
      <c r="T1716" s="5">
        <f t="shared" si="161"/>
        <v>41750</v>
      </c>
      <c r="U1716">
        <v>4</v>
      </c>
      <c r="V1716" s="14">
        <v>97</v>
      </c>
      <c r="W1716" s="14">
        <v>1</v>
      </c>
      <c r="X1716" s="14">
        <v>41</v>
      </c>
      <c r="Y1716" s="14">
        <v>6</v>
      </c>
      <c r="Z1716" s="14">
        <v>2</v>
      </c>
      <c r="AA1716" s="14">
        <v>41</v>
      </c>
      <c r="AB1716" s="2">
        <v>2</v>
      </c>
      <c r="AC1716" s="2">
        <v>4</v>
      </c>
      <c r="AD1716" s="2">
        <v>3</v>
      </c>
      <c r="AE1716" s="2">
        <v>7</v>
      </c>
      <c r="AF1716" s="2">
        <v>0</v>
      </c>
      <c r="AG1716" s="2">
        <v>0</v>
      </c>
      <c r="AH1716" s="16">
        <v>0</v>
      </c>
      <c r="AJ1716">
        <v>47</v>
      </c>
      <c r="AK1716">
        <v>64.891999999999996</v>
      </c>
      <c r="AR1716">
        <v>58</v>
      </c>
      <c r="AS1716">
        <v>66.48</v>
      </c>
    </row>
    <row r="1717" spans="1:45" x14ac:dyDescent="0.3">
      <c r="A1717">
        <v>2532</v>
      </c>
      <c r="B1717">
        <v>1988</v>
      </c>
      <c r="C1717" s="1">
        <f t="shared" si="156"/>
        <v>36</v>
      </c>
      <c r="D1717" t="s">
        <v>25</v>
      </c>
      <c r="E1717" t="s">
        <v>42</v>
      </c>
      <c r="F1717" s="4" t="s">
        <v>26</v>
      </c>
      <c r="G1717" t="s">
        <v>26</v>
      </c>
      <c r="H1717" s="20">
        <v>73454</v>
      </c>
      <c r="I1717" s="2">
        <f t="shared" si="157"/>
        <v>73.453999999999994</v>
      </c>
      <c r="J1717" s="2"/>
      <c r="K1717" s="2">
        <v>0</v>
      </c>
      <c r="L1717" s="2">
        <v>0</v>
      </c>
      <c r="M1717" s="16">
        <f t="shared" si="158"/>
        <v>0</v>
      </c>
      <c r="N1717" s="7">
        <v>41642</v>
      </c>
      <c r="O1717" s="4">
        <f t="shared" si="159"/>
        <v>1</v>
      </c>
      <c r="P1717" s="3">
        <f t="shared" si="160"/>
        <v>41642</v>
      </c>
      <c r="Q1717" s="4" t="str" cm="1">
        <f t="array" ref="Q1717">_xlfn.TEXTSPLIT(N1717,"/")</f>
        <v>41642</v>
      </c>
      <c r="R1717" s="5"/>
      <c r="S1717" s="5"/>
      <c r="T1717" s="5" t="e">
        <f t="shared" si="161"/>
        <v>#NUM!</v>
      </c>
      <c r="U1717">
        <v>95</v>
      </c>
      <c r="V1717" s="14">
        <v>982</v>
      </c>
      <c r="W1717" s="14">
        <v>73</v>
      </c>
      <c r="X1717" s="14">
        <v>351</v>
      </c>
      <c r="Y1717" s="14">
        <v>56</v>
      </c>
      <c r="Z1717" s="14">
        <v>14</v>
      </c>
      <c r="AA1717" s="14">
        <v>175</v>
      </c>
      <c r="AB1717" s="2">
        <v>1</v>
      </c>
      <c r="AC1717" s="2">
        <v>2</v>
      </c>
      <c r="AD1717" s="2">
        <v>6</v>
      </c>
      <c r="AE1717" s="2">
        <v>5</v>
      </c>
      <c r="AF1717" s="2">
        <v>0</v>
      </c>
      <c r="AG1717" s="2">
        <v>0</v>
      </c>
      <c r="AH1717" s="16">
        <v>1</v>
      </c>
      <c r="AJ1717">
        <v>34</v>
      </c>
      <c r="AK1717">
        <v>81.216999999999999</v>
      </c>
      <c r="AR1717">
        <v>56</v>
      </c>
      <c r="AS1717">
        <v>67.308999999999997</v>
      </c>
    </row>
    <row r="1718" spans="1:45" x14ac:dyDescent="0.3">
      <c r="A1718">
        <v>2525</v>
      </c>
      <c r="B1718">
        <v>1975</v>
      </c>
      <c r="C1718" s="1">
        <f t="shared" si="156"/>
        <v>49</v>
      </c>
      <c r="D1718" t="s">
        <v>28</v>
      </c>
      <c r="E1718" t="s">
        <v>34</v>
      </c>
      <c r="F1718" s="4" t="s">
        <v>29</v>
      </c>
      <c r="G1718" t="s">
        <v>29</v>
      </c>
      <c r="H1718" s="20">
        <v>38410</v>
      </c>
      <c r="I1718" s="2">
        <f t="shared" si="157"/>
        <v>38.409999999999997</v>
      </c>
      <c r="J1718" s="2"/>
      <c r="K1718" s="2">
        <v>0</v>
      </c>
      <c r="L1718" s="2">
        <v>0</v>
      </c>
      <c r="M1718" s="16">
        <f t="shared" si="158"/>
        <v>0</v>
      </c>
      <c r="N1718" s="6" t="s">
        <v>52</v>
      </c>
      <c r="O1718" s="4">
        <f t="shared" si="159"/>
        <v>2</v>
      </c>
      <c r="P1718" s="3">
        <f t="shared" si="160"/>
        <v>41166</v>
      </c>
      <c r="Q1718" s="4" t="str" cm="1">
        <f t="array" ref="Q1718:S1718">_xlfn.TEXTSPLIT(N1718,"/")</f>
        <v>9</v>
      </c>
      <c r="R1718" s="4" t="str">
        <v>14</v>
      </c>
      <c r="S1718" s="4" t="str">
        <v>12</v>
      </c>
      <c r="T1718" s="5">
        <f t="shared" si="161"/>
        <v>41166</v>
      </c>
      <c r="U1718">
        <v>65</v>
      </c>
      <c r="V1718" s="14">
        <v>153</v>
      </c>
      <c r="W1718" s="14">
        <v>64</v>
      </c>
      <c r="X1718" s="14">
        <v>123</v>
      </c>
      <c r="Y1718" s="14">
        <v>116</v>
      </c>
      <c r="Z1718" s="14">
        <v>64</v>
      </c>
      <c r="AA1718" s="14">
        <v>14</v>
      </c>
      <c r="AB1718" s="2">
        <v>2</v>
      </c>
      <c r="AC1718" s="2">
        <v>5</v>
      </c>
      <c r="AD1718" s="2">
        <v>9</v>
      </c>
      <c r="AE1718" s="2">
        <v>6</v>
      </c>
      <c r="AF1718" s="2">
        <v>1</v>
      </c>
      <c r="AG1718" s="2">
        <v>0</v>
      </c>
      <c r="AH1718" s="16">
        <v>0</v>
      </c>
      <c r="AJ1718">
        <v>40</v>
      </c>
      <c r="AK1718">
        <v>43.776000000000003</v>
      </c>
      <c r="AR1718">
        <v>44</v>
      </c>
      <c r="AS1718">
        <v>15.287000000000001</v>
      </c>
    </row>
    <row r="1719" spans="1:45" x14ac:dyDescent="0.3">
      <c r="A1719">
        <v>2521</v>
      </c>
      <c r="B1719">
        <v>1972</v>
      </c>
      <c r="C1719" s="1">
        <f t="shared" si="156"/>
        <v>52</v>
      </c>
      <c r="D1719" t="s">
        <v>25</v>
      </c>
      <c r="E1719" t="s">
        <v>42</v>
      </c>
      <c r="F1719" s="4" t="s">
        <v>29</v>
      </c>
      <c r="G1719" t="s">
        <v>29</v>
      </c>
      <c r="H1719" s="20">
        <v>35178</v>
      </c>
      <c r="I1719" s="2">
        <f t="shared" si="157"/>
        <v>35.177999999999997</v>
      </c>
      <c r="J1719" s="2"/>
      <c r="K1719" s="2">
        <v>1</v>
      </c>
      <c r="L1719" s="2">
        <v>0</v>
      </c>
      <c r="M1719" s="16">
        <f t="shared" si="158"/>
        <v>1</v>
      </c>
      <c r="N1719" s="7">
        <v>41548</v>
      </c>
      <c r="O1719" s="4">
        <f t="shared" si="159"/>
        <v>1</v>
      </c>
      <c r="P1719" s="3">
        <f t="shared" si="160"/>
        <v>41548</v>
      </c>
      <c r="Q1719" s="4" t="str" cm="1">
        <f t="array" ref="Q1719">_xlfn.TEXTSPLIT(N1719,"/")</f>
        <v>41548</v>
      </c>
      <c r="R1719" s="5"/>
      <c r="S1719" s="5"/>
      <c r="T1719" s="5" t="e">
        <f t="shared" si="161"/>
        <v>#NUM!</v>
      </c>
      <c r="U1719">
        <v>10</v>
      </c>
      <c r="V1719" s="14">
        <v>23</v>
      </c>
      <c r="W1719" s="14">
        <v>1</v>
      </c>
      <c r="X1719" s="14">
        <v>13</v>
      </c>
      <c r="Y1719" s="14">
        <v>2</v>
      </c>
      <c r="Z1719" s="14">
        <v>2</v>
      </c>
      <c r="AA1719" s="14">
        <v>18</v>
      </c>
      <c r="AB1719" s="2">
        <v>1</v>
      </c>
      <c r="AC1719" s="2">
        <v>1</v>
      </c>
      <c r="AD1719" s="2">
        <v>2</v>
      </c>
      <c r="AE1719" s="2">
        <v>7</v>
      </c>
      <c r="AF1719" s="2">
        <v>1</v>
      </c>
      <c r="AG1719" s="2">
        <v>0</v>
      </c>
      <c r="AH1719" s="16">
        <v>1</v>
      </c>
      <c r="AJ1719">
        <v>50</v>
      </c>
      <c r="AK1719">
        <v>34.960999999999999</v>
      </c>
      <c r="AR1719">
        <v>58</v>
      </c>
      <c r="AS1719">
        <v>61.558999999999997</v>
      </c>
    </row>
    <row r="1720" spans="1:45" x14ac:dyDescent="0.3">
      <c r="A1720">
        <v>2518</v>
      </c>
      <c r="B1720">
        <v>1987</v>
      </c>
      <c r="C1720" s="1">
        <f t="shared" si="156"/>
        <v>37</v>
      </c>
      <c r="D1720" t="s">
        <v>38</v>
      </c>
      <c r="E1720" t="s">
        <v>36</v>
      </c>
      <c r="F1720" s="4" t="s">
        <v>32</v>
      </c>
      <c r="G1720" t="s">
        <v>32</v>
      </c>
      <c r="H1720" s="20">
        <v>20491</v>
      </c>
      <c r="I1720" s="2">
        <f t="shared" si="157"/>
        <v>20.491</v>
      </c>
      <c r="J1720" s="2"/>
      <c r="K1720" s="2">
        <v>0</v>
      </c>
      <c r="L1720" s="2">
        <v>0</v>
      </c>
      <c r="M1720" s="16">
        <f t="shared" si="158"/>
        <v>0</v>
      </c>
      <c r="N1720" s="6" t="s">
        <v>198</v>
      </c>
      <c r="O1720" s="4">
        <f t="shared" si="159"/>
        <v>2</v>
      </c>
      <c r="P1720" s="3">
        <f t="shared" si="160"/>
        <v>41299</v>
      </c>
      <c r="Q1720" s="4" t="str" cm="1">
        <f t="array" ref="Q1720:S1720">_xlfn.TEXTSPLIT(N1720,"/")</f>
        <v>1</v>
      </c>
      <c r="R1720" s="4" t="str">
        <v>25</v>
      </c>
      <c r="S1720" s="4" t="str">
        <v>13</v>
      </c>
      <c r="T1720" s="5">
        <f t="shared" si="161"/>
        <v>41299</v>
      </c>
      <c r="U1720">
        <v>16</v>
      </c>
      <c r="V1720" s="14">
        <v>5</v>
      </c>
      <c r="W1720" s="14">
        <v>4</v>
      </c>
      <c r="X1720" s="14">
        <v>5</v>
      </c>
      <c r="Y1720" s="14">
        <v>4</v>
      </c>
      <c r="Z1720" s="14">
        <v>2</v>
      </c>
      <c r="AA1720" s="14">
        <v>10</v>
      </c>
      <c r="AB1720" s="2">
        <v>1</v>
      </c>
      <c r="AC1720" s="2">
        <v>0</v>
      </c>
      <c r="AD1720" s="2">
        <v>2</v>
      </c>
      <c r="AE1720" s="2">
        <v>7</v>
      </c>
      <c r="AF1720" s="2">
        <v>0</v>
      </c>
      <c r="AG1720" s="2">
        <v>0</v>
      </c>
      <c r="AH1720" s="16">
        <v>0</v>
      </c>
      <c r="AJ1720">
        <v>64</v>
      </c>
      <c r="AK1720">
        <v>18.690000000000001</v>
      </c>
      <c r="AR1720">
        <v>60</v>
      </c>
      <c r="AS1720">
        <v>23.091000000000001</v>
      </c>
    </row>
    <row r="1721" spans="1:45" x14ac:dyDescent="0.3">
      <c r="A1721">
        <v>2516</v>
      </c>
      <c r="B1721">
        <v>1970</v>
      </c>
      <c r="C1721" s="1">
        <f t="shared" si="156"/>
        <v>54</v>
      </c>
      <c r="D1721" t="s">
        <v>25</v>
      </c>
      <c r="E1721" t="s">
        <v>36</v>
      </c>
      <c r="F1721" s="4" t="s">
        <v>29</v>
      </c>
      <c r="G1721" t="s">
        <v>29</v>
      </c>
      <c r="H1721" s="20">
        <v>46831</v>
      </c>
      <c r="I1721" s="2">
        <f t="shared" si="157"/>
        <v>46.831000000000003</v>
      </c>
      <c r="J1721" s="2"/>
      <c r="K1721" s="2">
        <v>1</v>
      </c>
      <c r="L1721" s="2">
        <v>1</v>
      </c>
      <c r="M1721" s="16">
        <f t="shared" si="158"/>
        <v>2</v>
      </c>
      <c r="N1721" s="7">
        <v>41492</v>
      </c>
      <c r="O1721" s="4">
        <f t="shared" si="159"/>
        <v>1</v>
      </c>
      <c r="P1721" s="3">
        <f t="shared" si="160"/>
        <v>41492</v>
      </c>
      <c r="Q1721" s="4" t="str" cm="1">
        <f t="array" ref="Q1721">_xlfn.TEXTSPLIT(N1721,"/")</f>
        <v>41492</v>
      </c>
      <c r="R1721" s="5"/>
      <c r="S1721" s="5"/>
      <c r="T1721" s="5" t="e">
        <f t="shared" si="161"/>
        <v>#NUM!</v>
      </c>
      <c r="U1721">
        <v>84</v>
      </c>
      <c r="V1721" s="14">
        <v>22</v>
      </c>
      <c r="W1721" s="14">
        <v>2</v>
      </c>
      <c r="X1721" s="14">
        <v>10</v>
      </c>
      <c r="Y1721" s="14">
        <v>6</v>
      </c>
      <c r="Z1721" s="14">
        <v>4</v>
      </c>
      <c r="AA1721" s="14">
        <v>34</v>
      </c>
      <c r="AB1721" s="2">
        <v>2</v>
      </c>
      <c r="AC1721" s="2">
        <v>1</v>
      </c>
      <c r="AD1721" s="2">
        <v>2</v>
      </c>
      <c r="AE1721" s="2">
        <v>4</v>
      </c>
      <c r="AF1721" s="2">
        <v>0</v>
      </c>
      <c r="AG1721" s="2">
        <v>0</v>
      </c>
      <c r="AH1721" s="16">
        <v>0</v>
      </c>
      <c r="AJ1721">
        <v>47</v>
      </c>
      <c r="AK1721">
        <v>31.859000000000002</v>
      </c>
      <c r="AR1721">
        <v>48</v>
      </c>
      <c r="AS1721">
        <v>81.168999999999997</v>
      </c>
    </row>
    <row r="1722" spans="1:45" x14ac:dyDescent="0.3">
      <c r="A1722">
        <v>2499</v>
      </c>
      <c r="B1722">
        <v>1959</v>
      </c>
      <c r="C1722" s="1">
        <f t="shared" si="156"/>
        <v>65</v>
      </c>
      <c r="D1722" t="s">
        <v>25</v>
      </c>
      <c r="E1722" t="s">
        <v>36</v>
      </c>
      <c r="F1722" s="4" t="s">
        <v>26</v>
      </c>
      <c r="G1722" t="s">
        <v>26</v>
      </c>
      <c r="H1722" s="20">
        <v>75342</v>
      </c>
      <c r="I1722" s="2">
        <f t="shared" si="157"/>
        <v>75.341999999999999</v>
      </c>
      <c r="J1722" s="2"/>
      <c r="K1722" s="2">
        <v>0</v>
      </c>
      <c r="L1722" s="2">
        <v>1</v>
      </c>
      <c r="M1722" s="16">
        <f t="shared" si="158"/>
        <v>1</v>
      </c>
      <c r="N1722" s="7">
        <v>41430</v>
      </c>
      <c r="O1722" s="4">
        <f t="shared" si="159"/>
        <v>1</v>
      </c>
      <c r="P1722" s="3">
        <f t="shared" si="160"/>
        <v>41430</v>
      </c>
      <c r="Q1722" s="4" t="str" cm="1">
        <f t="array" ref="Q1722">_xlfn.TEXTSPLIT(N1722,"/")</f>
        <v>41430</v>
      </c>
      <c r="R1722" s="5"/>
      <c r="S1722" s="5"/>
      <c r="T1722" s="5" t="e">
        <f t="shared" si="161"/>
        <v>#NUM!</v>
      </c>
      <c r="U1722">
        <v>38</v>
      </c>
      <c r="V1722" s="14">
        <v>204</v>
      </c>
      <c r="W1722" s="14">
        <v>97</v>
      </c>
      <c r="X1722" s="14">
        <v>97</v>
      </c>
      <c r="Y1722" s="14">
        <v>21</v>
      </c>
      <c r="Z1722" s="14">
        <v>118</v>
      </c>
      <c r="AA1722" s="14">
        <v>26</v>
      </c>
      <c r="AB1722" s="2">
        <v>1</v>
      </c>
      <c r="AC1722" s="2">
        <v>5</v>
      </c>
      <c r="AD1722" s="2">
        <v>10</v>
      </c>
      <c r="AE1722" s="2">
        <v>4</v>
      </c>
      <c r="AF1722" s="2">
        <v>0</v>
      </c>
      <c r="AG1722" s="2">
        <v>0</v>
      </c>
      <c r="AH1722" s="16">
        <v>0</v>
      </c>
      <c r="AJ1722">
        <v>53</v>
      </c>
      <c r="AK1722">
        <v>65.706000000000003</v>
      </c>
      <c r="AR1722">
        <v>61</v>
      </c>
      <c r="AS1722">
        <v>45.183</v>
      </c>
    </row>
    <row r="1723" spans="1:45" x14ac:dyDescent="0.3">
      <c r="A1723">
        <v>2495</v>
      </c>
      <c r="B1723">
        <v>1975</v>
      </c>
      <c r="C1723" s="1">
        <f t="shared" si="156"/>
        <v>49</v>
      </c>
      <c r="D1723" t="s">
        <v>25</v>
      </c>
      <c r="E1723" t="s">
        <v>42</v>
      </c>
      <c r="F1723" s="4" t="s">
        <v>29</v>
      </c>
      <c r="G1723" t="s">
        <v>29</v>
      </c>
      <c r="H1723" s="20">
        <v>83891</v>
      </c>
      <c r="I1723" s="2">
        <f t="shared" si="157"/>
        <v>83.891000000000005</v>
      </c>
      <c r="J1723" s="2"/>
      <c r="K1723" s="2">
        <v>0</v>
      </c>
      <c r="L1723" s="2">
        <v>1</v>
      </c>
      <c r="M1723" s="16">
        <f t="shared" si="158"/>
        <v>1</v>
      </c>
      <c r="N1723" s="6" t="s">
        <v>248</v>
      </c>
      <c r="O1723" s="4">
        <f t="shared" si="159"/>
        <v>2</v>
      </c>
      <c r="P1723" s="3">
        <f t="shared" si="160"/>
        <v>41810</v>
      </c>
      <c r="Q1723" s="4" t="str" cm="1">
        <f t="array" ref="Q1723:S1723">_xlfn.TEXTSPLIT(N1723,"/")</f>
        <v>6</v>
      </c>
      <c r="R1723" s="4" t="str">
        <v>20</v>
      </c>
      <c r="S1723" s="4" t="str">
        <v>14</v>
      </c>
      <c r="T1723" s="5">
        <f t="shared" si="161"/>
        <v>41810</v>
      </c>
      <c r="U1723">
        <v>24</v>
      </c>
      <c r="V1723" s="14">
        <v>217</v>
      </c>
      <c r="W1723" s="14">
        <v>38</v>
      </c>
      <c r="X1723" s="14">
        <v>350</v>
      </c>
      <c r="Y1723" s="14">
        <v>111</v>
      </c>
      <c r="Z1723" s="14">
        <v>85</v>
      </c>
      <c r="AA1723" s="14">
        <v>15</v>
      </c>
      <c r="AB1723" s="2">
        <v>1</v>
      </c>
      <c r="AC1723" s="2">
        <v>4</v>
      </c>
      <c r="AD1723" s="2">
        <v>10</v>
      </c>
      <c r="AE1723" s="2">
        <v>1</v>
      </c>
      <c r="AF1723" s="2">
        <v>0</v>
      </c>
      <c r="AG1723" s="2">
        <v>0</v>
      </c>
      <c r="AH1723" s="16">
        <v>0</v>
      </c>
      <c r="AJ1723">
        <v>35</v>
      </c>
      <c r="AK1723">
        <v>16.248000000000001</v>
      </c>
      <c r="AR1723">
        <v>51</v>
      </c>
      <c r="AS1723">
        <v>38.808</v>
      </c>
    </row>
    <row r="1724" spans="1:45" x14ac:dyDescent="0.3">
      <c r="A1724">
        <v>2493</v>
      </c>
      <c r="B1724">
        <v>1967</v>
      </c>
      <c r="C1724" s="1">
        <f t="shared" si="156"/>
        <v>57</v>
      </c>
      <c r="D1724" t="s">
        <v>38</v>
      </c>
      <c r="E1724" t="s">
        <v>22</v>
      </c>
      <c r="F1724" s="4" t="s">
        <v>29</v>
      </c>
      <c r="G1724" t="s">
        <v>29</v>
      </c>
      <c r="H1724" s="20">
        <v>61286</v>
      </c>
      <c r="I1724" s="2">
        <f t="shared" si="157"/>
        <v>61.286000000000001</v>
      </c>
      <c r="J1724" s="2"/>
      <c r="K1724" s="2">
        <v>0</v>
      </c>
      <c r="L1724" s="2">
        <v>1</v>
      </c>
      <c r="M1724" s="16">
        <f t="shared" si="158"/>
        <v>1</v>
      </c>
      <c r="N1724" s="7">
        <v>41313</v>
      </c>
      <c r="O1724" s="4">
        <f t="shared" si="159"/>
        <v>1</v>
      </c>
      <c r="P1724" s="3">
        <f t="shared" si="160"/>
        <v>41313</v>
      </c>
      <c r="Q1724" s="4" t="str" cm="1">
        <f t="array" ref="Q1724">_xlfn.TEXTSPLIT(N1724,"/")</f>
        <v>41313</v>
      </c>
      <c r="R1724" s="5"/>
      <c r="S1724" s="5"/>
      <c r="T1724" s="5" t="e">
        <f t="shared" si="161"/>
        <v>#NUM!</v>
      </c>
      <c r="U1724">
        <v>34</v>
      </c>
      <c r="V1724" s="14">
        <v>356</v>
      </c>
      <c r="W1724" s="14">
        <v>0</v>
      </c>
      <c r="X1724" s="14">
        <v>107</v>
      </c>
      <c r="Y1724" s="14">
        <v>19</v>
      </c>
      <c r="Z1724" s="14">
        <v>9</v>
      </c>
      <c r="AA1724" s="14">
        <v>117</v>
      </c>
      <c r="AB1724" s="2">
        <v>2</v>
      </c>
      <c r="AC1724" s="2">
        <v>7</v>
      </c>
      <c r="AD1724" s="2">
        <v>8</v>
      </c>
      <c r="AE1724" s="2">
        <v>5</v>
      </c>
      <c r="AF1724" s="2">
        <v>0</v>
      </c>
      <c r="AG1724" s="2">
        <v>0</v>
      </c>
      <c r="AH1724" s="16">
        <v>0</v>
      </c>
      <c r="AJ1724">
        <v>52</v>
      </c>
      <c r="AK1724">
        <v>29.818999999999999</v>
      </c>
      <c r="AR1724">
        <v>58</v>
      </c>
      <c r="AS1724">
        <v>48.006</v>
      </c>
    </row>
    <row r="1725" spans="1:45" hidden="1" x14ac:dyDescent="0.3">
      <c r="A1725">
        <v>2488</v>
      </c>
      <c r="B1725">
        <v>1957</v>
      </c>
      <c r="C1725" s="1">
        <f t="shared" si="156"/>
        <v>67</v>
      </c>
      <c r="D1725" t="s">
        <v>25</v>
      </c>
      <c r="E1725" t="s">
        <v>36</v>
      </c>
      <c r="F1725" s="4" t="s">
        <v>23</v>
      </c>
      <c r="G1725" t="s">
        <v>23</v>
      </c>
      <c r="H1725" s="20">
        <v>31395</v>
      </c>
      <c r="I1725" s="2">
        <f t="shared" si="157"/>
        <v>31.395</v>
      </c>
      <c r="J1725" s="2"/>
      <c r="K1725" s="2">
        <v>1</v>
      </c>
      <c r="L1725" s="2">
        <v>1</v>
      </c>
      <c r="M1725" s="16">
        <f t="shared" si="158"/>
        <v>2</v>
      </c>
      <c r="N1725" s="6" t="s">
        <v>131</v>
      </c>
      <c r="O1725" s="4">
        <f t="shared" si="159"/>
        <v>2</v>
      </c>
      <c r="P1725" s="3">
        <f t="shared" si="160"/>
        <v>41356</v>
      </c>
      <c r="Q1725" s="4" t="str" cm="1">
        <f t="array" ref="Q1725:S1725">_xlfn.TEXTSPLIT(N1725,"/")</f>
        <v>3</v>
      </c>
      <c r="R1725" s="4" t="str">
        <v>23</v>
      </c>
      <c r="S1725" s="4" t="str">
        <v>13</v>
      </c>
      <c r="T1725" s="5">
        <f t="shared" si="161"/>
        <v>41356</v>
      </c>
      <c r="U1725">
        <v>80</v>
      </c>
      <c r="V1725" s="14">
        <v>23</v>
      </c>
      <c r="W1725" s="14">
        <v>1</v>
      </c>
      <c r="X1725" s="14">
        <v>25</v>
      </c>
      <c r="Y1725" s="14">
        <v>0</v>
      </c>
      <c r="Z1725" s="14">
        <v>8</v>
      </c>
      <c r="AA1725" s="14">
        <v>7</v>
      </c>
      <c r="AB1725" s="2">
        <v>4</v>
      </c>
      <c r="AC1725" s="2">
        <v>2</v>
      </c>
      <c r="AD1725" s="2">
        <v>3</v>
      </c>
      <c r="AE1725" s="2">
        <v>6</v>
      </c>
      <c r="AF1725" s="2">
        <v>0</v>
      </c>
      <c r="AG1725" s="2">
        <v>0</v>
      </c>
      <c r="AH1725" s="16">
        <v>0</v>
      </c>
      <c r="AJ1725">
        <v>45</v>
      </c>
      <c r="AK1725">
        <v>35.543999999999997</v>
      </c>
      <c r="AR1725">
        <v>27</v>
      </c>
      <c r="AS1725">
        <v>14.420999999999999</v>
      </c>
    </row>
    <row r="1726" spans="1:45" x14ac:dyDescent="0.3">
      <c r="A1726">
        <v>2478</v>
      </c>
      <c r="B1726">
        <v>1974</v>
      </c>
      <c r="C1726" s="1">
        <f t="shared" si="156"/>
        <v>50</v>
      </c>
      <c r="D1726" t="s">
        <v>25</v>
      </c>
      <c r="E1726" t="s">
        <v>22</v>
      </c>
      <c r="F1726" s="4" t="s">
        <v>29</v>
      </c>
      <c r="G1726" t="s">
        <v>29</v>
      </c>
      <c r="H1726" s="20">
        <v>25410</v>
      </c>
      <c r="I1726" s="2">
        <f t="shared" si="157"/>
        <v>25.41</v>
      </c>
      <c r="J1726" s="2"/>
      <c r="K1726" s="2">
        <v>1</v>
      </c>
      <c r="L1726" s="2">
        <v>0</v>
      </c>
      <c r="M1726" s="16">
        <f t="shared" si="158"/>
        <v>1</v>
      </c>
      <c r="N1726" s="6" t="s">
        <v>70</v>
      </c>
      <c r="O1726" s="4">
        <f t="shared" si="159"/>
        <v>2</v>
      </c>
      <c r="P1726" s="3">
        <f t="shared" si="160"/>
        <v>41517</v>
      </c>
      <c r="Q1726" s="4" t="str" cm="1">
        <f t="array" ref="Q1726:S1726">_xlfn.TEXTSPLIT(N1726,"/")</f>
        <v>8</v>
      </c>
      <c r="R1726" s="4" t="str">
        <v>31</v>
      </c>
      <c r="S1726" s="4" t="str">
        <v>13</v>
      </c>
      <c r="T1726" s="5">
        <f t="shared" si="161"/>
        <v>41517</v>
      </c>
      <c r="U1726">
        <v>48</v>
      </c>
      <c r="V1726" s="14">
        <v>2</v>
      </c>
      <c r="W1726" s="14">
        <v>2</v>
      </c>
      <c r="X1726" s="14">
        <v>4</v>
      </c>
      <c r="Y1726" s="14">
        <v>13</v>
      </c>
      <c r="Z1726" s="14">
        <v>13</v>
      </c>
      <c r="AA1726" s="14">
        <v>4</v>
      </c>
      <c r="AB1726" s="2">
        <v>1</v>
      </c>
      <c r="AC1726" s="2">
        <v>1</v>
      </c>
      <c r="AD1726" s="2">
        <v>4</v>
      </c>
      <c r="AE1726" s="2">
        <v>4</v>
      </c>
      <c r="AF1726" s="2">
        <v>0</v>
      </c>
      <c r="AG1726" s="2">
        <v>0</v>
      </c>
      <c r="AH1726" s="16">
        <v>0</v>
      </c>
      <c r="AJ1726">
        <v>57</v>
      </c>
      <c r="AK1726">
        <v>49.618000000000002</v>
      </c>
      <c r="AR1726">
        <v>43</v>
      </c>
      <c r="AS1726">
        <v>67.506</v>
      </c>
    </row>
    <row r="1727" spans="1:45" x14ac:dyDescent="0.3">
      <c r="A1727">
        <v>2471</v>
      </c>
      <c r="B1727">
        <v>1966</v>
      </c>
      <c r="C1727" s="1">
        <f t="shared" si="156"/>
        <v>58</v>
      </c>
      <c r="D1727" t="s">
        <v>47</v>
      </c>
      <c r="E1727" t="s">
        <v>22</v>
      </c>
      <c r="F1727" s="4" t="s">
        <v>29</v>
      </c>
      <c r="G1727" t="s">
        <v>29</v>
      </c>
      <c r="H1727" s="20">
        <v>61482</v>
      </c>
      <c r="I1727" s="2">
        <f t="shared" si="157"/>
        <v>61.481999999999999</v>
      </c>
      <c r="J1727" s="2"/>
      <c r="K1727" s="2">
        <v>0</v>
      </c>
      <c r="L1727" s="2">
        <v>0</v>
      </c>
      <c r="M1727" s="16">
        <f t="shared" si="158"/>
        <v>0</v>
      </c>
      <c r="N1727" s="6" t="s">
        <v>304</v>
      </c>
      <c r="O1727" s="4">
        <f t="shared" si="159"/>
        <v>2</v>
      </c>
      <c r="P1727" s="3">
        <f t="shared" si="160"/>
        <v>41817</v>
      </c>
      <c r="Q1727" s="4" t="str" cm="1">
        <f t="array" ref="Q1727:S1727">_xlfn.TEXTSPLIT(N1727,"/")</f>
        <v>6</v>
      </c>
      <c r="R1727" s="4" t="str">
        <v>27</v>
      </c>
      <c r="S1727" s="4" t="str">
        <v>14</v>
      </c>
      <c r="T1727" s="5">
        <f t="shared" si="161"/>
        <v>41817</v>
      </c>
      <c r="U1727">
        <v>39</v>
      </c>
      <c r="V1727" s="14">
        <v>48</v>
      </c>
      <c r="W1727" s="14">
        <v>58</v>
      </c>
      <c r="X1727" s="14">
        <v>68</v>
      </c>
      <c r="Y1727" s="14">
        <v>16</v>
      </c>
      <c r="Z1727" s="14">
        <v>66</v>
      </c>
      <c r="AA1727" s="14">
        <v>43</v>
      </c>
      <c r="AB1727" s="2">
        <v>1</v>
      </c>
      <c r="AC1727" s="2">
        <v>3</v>
      </c>
      <c r="AD1727" s="2">
        <v>6</v>
      </c>
      <c r="AE1727" s="2">
        <v>2</v>
      </c>
      <c r="AF1727" s="2">
        <v>0</v>
      </c>
      <c r="AG1727" s="2">
        <v>0</v>
      </c>
      <c r="AH1727" s="16">
        <v>0</v>
      </c>
      <c r="AJ1727">
        <v>63</v>
      </c>
      <c r="AK1727">
        <v>22.123000000000001</v>
      </c>
      <c r="AR1727">
        <v>37</v>
      </c>
      <c r="AS1727">
        <v>71.951999999999998</v>
      </c>
    </row>
    <row r="1728" spans="1:45" hidden="1" x14ac:dyDescent="0.3">
      <c r="A1728">
        <v>2461</v>
      </c>
      <c r="B1728">
        <v>1956</v>
      </c>
      <c r="C1728" s="1">
        <f t="shared" si="156"/>
        <v>68</v>
      </c>
      <c r="D1728" t="s">
        <v>28</v>
      </c>
      <c r="E1728" t="s">
        <v>42</v>
      </c>
      <c r="F1728" s="4" t="s">
        <v>26</v>
      </c>
      <c r="G1728" t="s">
        <v>26</v>
      </c>
      <c r="H1728" s="20">
        <v>51124</v>
      </c>
      <c r="I1728" s="2">
        <f t="shared" si="157"/>
        <v>51.124000000000002</v>
      </c>
      <c r="J1728" s="2"/>
      <c r="K1728" s="2">
        <v>1</v>
      </c>
      <c r="L1728" s="2">
        <v>1</v>
      </c>
      <c r="M1728" s="16">
        <f t="shared" si="158"/>
        <v>2</v>
      </c>
      <c r="N1728" s="6" t="s">
        <v>425</v>
      </c>
      <c r="O1728" s="4">
        <f t="shared" si="159"/>
        <v>2</v>
      </c>
      <c r="P1728" s="3">
        <f t="shared" si="160"/>
        <v>41626</v>
      </c>
      <c r="Q1728" s="4" t="str" cm="1">
        <f t="array" ref="Q1728:S1728">_xlfn.TEXTSPLIT(N1728,"/")</f>
        <v>12</v>
      </c>
      <c r="R1728" s="4" t="str">
        <v>18</v>
      </c>
      <c r="S1728" s="4" t="str">
        <v>13</v>
      </c>
      <c r="T1728" s="5">
        <f t="shared" si="161"/>
        <v>41626</v>
      </c>
      <c r="U1728">
        <v>79</v>
      </c>
      <c r="V1728" s="14">
        <v>26</v>
      </c>
      <c r="W1728" s="14">
        <v>1</v>
      </c>
      <c r="X1728" s="14">
        <v>11</v>
      </c>
      <c r="Y1728" s="14">
        <v>0</v>
      </c>
      <c r="Z1728" s="14">
        <v>1</v>
      </c>
      <c r="AA1728" s="14">
        <v>4</v>
      </c>
      <c r="AB1728" s="2">
        <v>2</v>
      </c>
      <c r="AC1728" s="2">
        <v>1</v>
      </c>
      <c r="AD1728" s="2">
        <v>3</v>
      </c>
      <c r="AE1728" s="2">
        <v>3</v>
      </c>
      <c r="AF1728" s="2">
        <v>0</v>
      </c>
      <c r="AG1728" s="2">
        <v>0</v>
      </c>
      <c r="AH1728" s="16">
        <v>0</v>
      </c>
      <c r="AJ1728">
        <v>56</v>
      </c>
      <c r="AK1728">
        <v>52.073999999999998</v>
      </c>
      <c r="AR1728">
        <v>46</v>
      </c>
      <c r="AS1728">
        <v>28.972999999999999</v>
      </c>
    </row>
    <row r="1729" spans="1:45" x14ac:dyDescent="0.3">
      <c r="A1729">
        <v>2457</v>
      </c>
      <c r="B1729">
        <v>1976</v>
      </c>
      <c r="C1729" s="1">
        <f t="shared" si="156"/>
        <v>48</v>
      </c>
      <c r="D1729" t="s">
        <v>25</v>
      </c>
      <c r="E1729" t="s">
        <v>66</v>
      </c>
      <c r="F1729" s="4" t="s">
        <v>29</v>
      </c>
      <c r="G1729" t="s">
        <v>29</v>
      </c>
      <c r="H1729" s="20">
        <v>30801</v>
      </c>
      <c r="I1729" s="2">
        <f t="shared" si="157"/>
        <v>30.800999999999998</v>
      </c>
      <c r="J1729" s="2"/>
      <c r="K1729" s="2">
        <v>0</v>
      </c>
      <c r="L1729" s="2">
        <v>1</v>
      </c>
      <c r="M1729" s="16">
        <f t="shared" si="158"/>
        <v>1</v>
      </c>
      <c r="N1729" s="6" t="s">
        <v>247</v>
      </c>
      <c r="O1729" s="4">
        <f t="shared" si="159"/>
        <v>2</v>
      </c>
      <c r="P1729" s="3">
        <f t="shared" si="160"/>
        <v>41208</v>
      </c>
      <c r="Q1729" s="4" t="str" cm="1">
        <f t="array" ref="Q1729:S1729">_xlfn.TEXTSPLIT(N1729,"/")</f>
        <v>10</v>
      </c>
      <c r="R1729" s="4" t="str">
        <v>26</v>
      </c>
      <c r="S1729" s="4" t="str">
        <v>12</v>
      </c>
      <c r="T1729" s="5">
        <f t="shared" si="161"/>
        <v>41208</v>
      </c>
      <c r="U1729">
        <v>23</v>
      </c>
      <c r="V1729" s="14">
        <v>8</v>
      </c>
      <c r="W1729" s="14">
        <v>4</v>
      </c>
      <c r="X1729" s="14">
        <v>5</v>
      </c>
      <c r="Y1729" s="14">
        <v>15</v>
      </c>
      <c r="Z1729" s="14">
        <v>2</v>
      </c>
      <c r="AA1729" s="14">
        <v>11</v>
      </c>
      <c r="AB1729" s="2">
        <v>2</v>
      </c>
      <c r="AC1729" s="2">
        <v>1</v>
      </c>
      <c r="AD1729" s="2">
        <v>3</v>
      </c>
      <c r="AE1729" s="2">
        <v>7</v>
      </c>
      <c r="AF1729" s="2">
        <v>0</v>
      </c>
      <c r="AG1729" s="2">
        <v>0</v>
      </c>
      <c r="AH1729" s="16">
        <v>0</v>
      </c>
      <c r="AJ1729">
        <v>34</v>
      </c>
      <c r="AK1729">
        <v>81.216999999999999</v>
      </c>
      <c r="AR1729">
        <v>63</v>
      </c>
      <c r="AS1729">
        <v>76.045000000000002</v>
      </c>
    </row>
    <row r="1730" spans="1:45" x14ac:dyDescent="0.3">
      <c r="A1730">
        <v>2456</v>
      </c>
      <c r="B1730">
        <v>1976</v>
      </c>
      <c r="C1730" s="1">
        <f t="shared" ref="C1730:C1793" si="162">2024-B1730</f>
        <v>48</v>
      </c>
      <c r="D1730" t="s">
        <v>47</v>
      </c>
      <c r="E1730" t="s">
        <v>34</v>
      </c>
      <c r="F1730" s="4" t="s">
        <v>29</v>
      </c>
      <c r="G1730" t="s">
        <v>29</v>
      </c>
      <c r="H1730" s="20">
        <v>40233</v>
      </c>
      <c r="I1730" s="2">
        <f t="shared" ref="I1730:I1793" si="163">H1730/1000</f>
        <v>40.232999999999997</v>
      </c>
      <c r="J1730" s="2"/>
      <c r="K1730" s="2">
        <v>0</v>
      </c>
      <c r="L1730" s="2">
        <v>1</v>
      </c>
      <c r="M1730" s="16">
        <f t="shared" ref="M1730:M1793" si="164">L1730+K1730</f>
        <v>1</v>
      </c>
      <c r="N1730" s="6" t="s">
        <v>388</v>
      </c>
      <c r="O1730" s="4">
        <f t="shared" ref="O1730:O1793" si="165">TYPE(N1730)</f>
        <v>2</v>
      </c>
      <c r="P1730" s="3">
        <f t="shared" ref="P1730:P1793" si="166">IF(O1730=2,T1730,N1730)</f>
        <v>41561</v>
      </c>
      <c r="Q1730" s="4" t="str" cm="1">
        <f t="array" ref="Q1730:S1730">_xlfn.TEXTSPLIT(N1730,"/")</f>
        <v>10</v>
      </c>
      <c r="R1730" s="4" t="str">
        <v>14</v>
      </c>
      <c r="S1730" s="4" t="str">
        <v>13</v>
      </c>
      <c r="T1730" s="5">
        <f t="shared" ref="T1730:T1793" si="167">DATE(S1730+100,Q1730,R1730)</f>
        <v>41561</v>
      </c>
      <c r="U1730">
        <v>84</v>
      </c>
      <c r="V1730" s="14">
        <v>80</v>
      </c>
      <c r="W1730" s="14">
        <v>4</v>
      </c>
      <c r="X1730" s="14">
        <v>46</v>
      </c>
      <c r="Y1730" s="14">
        <v>0</v>
      </c>
      <c r="Z1730" s="14">
        <v>17</v>
      </c>
      <c r="AA1730" s="14">
        <v>2</v>
      </c>
      <c r="AB1730" s="2">
        <v>5</v>
      </c>
      <c r="AC1730" s="2">
        <v>2</v>
      </c>
      <c r="AD1730" s="2">
        <v>5</v>
      </c>
      <c r="AE1730" s="2">
        <v>6</v>
      </c>
      <c r="AF1730" s="2">
        <v>0</v>
      </c>
      <c r="AG1730" s="2">
        <v>0</v>
      </c>
      <c r="AH1730" s="16">
        <v>0</v>
      </c>
      <c r="AJ1730">
        <v>62</v>
      </c>
      <c r="AK1730">
        <v>27.116</v>
      </c>
      <c r="AR1730">
        <v>53</v>
      </c>
      <c r="AS1730">
        <v>61.209000000000003</v>
      </c>
    </row>
    <row r="1731" spans="1:45" x14ac:dyDescent="0.3">
      <c r="A1731">
        <v>2453</v>
      </c>
      <c r="B1731">
        <v>1961</v>
      </c>
      <c r="C1731" s="1">
        <f t="shared" si="162"/>
        <v>63</v>
      </c>
      <c r="D1731" t="s">
        <v>25</v>
      </c>
      <c r="E1731" t="s">
        <v>22</v>
      </c>
      <c r="F1731" s="4" t="s">
        <v>32</v>
      </c>
      <c r="G1731" t="s">
        <v>32</v>
      </c>
      <c r="H1731" s="20">
        <v>62807</v>
      </c>
      <c r="I1731" s="2">
        <f t="shared" si="163"/>
        <v>62.807000000000002</v>
      </c>
      <c r="J1731" s="2"/>
      <c r="K1731" s="2">
        <v>0</v>
      </c>
      <c r="L1731" s="2">
        <v>1</v>
      </c>
      <c r="M1731" s="16">
        <f t="shared" si="164"/>
        <v>1</v>
      </c>
      <c r="N1731" s="6" t="s">
        <v>232</v>
      </c>
      <c r="O1731" s="4">
        <f t="shared" si="165"/>
        <v>2</v>
      </c>
      <c r="P1731" s="3">
        <f t="shared" si="166"/>
        <v>41152</v>
      </c>
      <c r="Q1731" s="4" t="str" cm="1">
        <f t="array" ref="Q1731:S1731">_xlfn.TEXTSPLIT(N1731,"/")</f>
        <v>8</v>
      </c>
      <c r="R1731" s="4" t="str">
        <v>31</v>
      </c>
      <c r="S1731" s="4" t="str">
        <v>12</v>
      </c>
      <c r="T1731" s="5">
        <f t="shared" si="167"/>
        <v>41152</v>
      </c>
      <c r="U1731">
        <v>83</v>
      </c>
      <c r="V1731" s="14">
        <v>526</v>
      </c>
      <c r="W1731" s="14">
        <v>28</v>
      </c>
      <c r="X1731" s="14">
        <v>135</v>
      </c>
      <c r="Y1731" s="14">
        <v>10</v>
      </c>
      <c r="Z1731" s="14">
        <v>21</v>
      </c>
      <c r="AA1731" s="14">
        <v>99</v>
      </c>
      <c r="AB1731" s="2">
        <v>3</v>
      </c>
      <c r="AC1731" s="2">
        <v>5</v>
      </c>
      <c r="AD1731" s="2">
        <v>12</v>
      </c>
      <c r="AE1731" s="2">
        <v>5</v>
      </c>
      <c r="AF1731" s="2">
        <v>0</v>
      </c>
      <c r="AG1731" s="2">
        <v>0</v>
      </c>
      <c r="AH1731" s="16">
        <v>0</v>
      </c>
      <c r="AJ1731">
        <v>41</v>
      </c>
      <c r="AK1731">
        <v>66.664000000000001</v>
      </c>
      <c r="AR1731">
        <v>65</v>
      </c>
      <c r="AS1731">
        <v>53.082999999999998</v>
      </c>
    </row>
    <row r="1732" spans="1:45" x14ac:dyDescent="0.3">
      <c r="A1732">
        <v>2452</v>
      </c>
      <c r="B1732">
        <v>1972</v>
      </c>
      <c r="C1732" s="1">
        <f t="shared" si="162"/>
        <v>52</v>
      </c>
      <c r="D1732" t="s">
        <v>25</v>
      </c>
      <c r="E1732" t="s">
        <v>22</v>
      </c>
      <c r="F1732" s="4" t="s">
        <v>32</v>
      </c>
      <c r="G1732" t="s">
        <v>32</v>
      </c>
      <c r="H1732" s="20">
        <v>34600</v>
      </c>
      <c r="I1732" s="2">
        <f t="shared" si="163"/>
        <v>34.6</v>
      </c>
      <c r="J1732" s="2"/>
      <c r="K1732" s="2">
        <v>1</v>
      </c>
      <c r="L1732" s="2">
        <v>1</v>
      </c>
      <c r="M1732" s="16">
        <f t="shared" si="164"/>
        <v>2</v>
      </c>
      <c r="N1732" s="7">
        <v>41275</v>
      </c>
      <c r="O1732" s="4">
        <f t="shared" si="165"/>
        <v>1</v>
      </c>
      <c r="P1732" s="3">
        <f t="shared" si="166"/>
        <v>41275</v>
      </c>
      <c r="Q1732" s="4" t="str" cm="1">
        <f t="array" ref="Q1732">_xlfn.TEXTSPLIT(N1732,"/")</f>
        <v>41275</v>
      </c>
      <c r="R1732" s="5"/>
      <c r="S1732" s="5"/>
      <c r="T1732" s="5" t="e">
        <f t="shared" si="167"/>
        <v>#NUM!</v>
      </c>
      <c r="U1732">
        <v>8</v>
      </c>
      <c r="V1732" s="14">
        <v>199</v>
      </c>
      <c r="W1732" s="14">
        <v>33</v>
      </c>
      <c r="X1732" s="14">
        <v>60</v>
      </c>
      <c r="Y1732" s="14">
        <v>8</v>
      </c>
      <c r="Z1732" s="14">
        <v>3</v>
      </c>
      <c r="AA1732" s="14">
        <v>15</v>
      </c>
      <c r="AB1732" s="2">
        <v>5</v>
      </c>
      <c r="AC1732" s="2">
        <v>5</v>
      </c>
      <c r="AD1732" s="2">
        <v>5</v>
      </c>
      <c r="AE1732" s="2">
        <v>8</v>
      </c>
      <c r="AF1732" s="2">
        <v>1</v>
      </c>
      <c r="AG1732" s="2">
        <v>0</v>
      </c>
      <c r="AH1732" s="16">
        <v>0</v>
      </c>
      <c r="AJ1732">
        <v>52</v>
      </c>
      <c r="AK1732">
        <v>32.892000000000003</v>
      </c>
      <c r="AR1732">
        <v>57</v>
      </c>
      <c r="AS1732">
        <v>43.456000000000003</v>
      </c>
    </row>
    <row r="1733" spans="1:45" x14ac:dyDescent="0.3">
      <c r="A1733">
        <v>2447</v>
      </c>
      <c r="B1733">
        <v>1980</v>
      </c>
      <c r="C1733" s="1">
        <f t="shared" si="162"/>
        <v>44</v>
      </c>
      <c r="D1733" t="s">
        <v>40</v>
      </c>
      <c r="E1733" t="s">
        <v>22</v>
      </c>
      <c r="F1733" s="4" t="s">
        <v>32</v>
      </c>
      <c r="G1733" t="s">
        <v>32</v>
      </c>
      <c r="H1733" s="20">
        <v>30545</v>
      </c>
      <c r="I1733" s="2">
        <f t="shared" si="163"/>
        <v>30.545000000000002</v>
      </c>
      <c r="J1733" s="2"/>
      <c r="K1733" s="2">
        <v>1</v>
      </c>
      <c r="L1733" s="2">
        <v>0</v>
      </c>
      <c r="M1733" s="16">
        <f t="shared" si="164"/>
        <v>1</v>
      </c>
      <c r="N1733" s="6" t="s">
        <v>279</v>
      </c>
      <c r="O1733" s="4">
        <f t="shared" si="165"/>
        <v>2</v>
      </c>
      <c r="P1733" s="3">
        <f t="shared" si="166"/>
        <v>41199</v>
      </c>
      <c r="Q1733" s="4" t="str" cm="1">
        <f t="array" ref="Q1733:S1733">_xlfn.TEXTSPLIT(N1733,"/")</f>
        <v>10</v>
      </c>
      <c r="R1733" s="4" t="str">
        <v>17</v>
      </c>
      <c r="S1733" s="4" t="str">
        <v>12</v>
      </c>
      <c r="T1733" s="5">
        <f t="shared" si="167"/>
        <v>41199</v>
      </c>
      <c r="U1733">
        <v>71</v>
      </c>
      <c r="V1733" s="14">
        <v>4</v>
      </c>
      <c r="W1733" s="14">
        <v>12</v>
      </c>
      <c r="X1733" s="14">
        <v>15</v>
      </c>
      <c r="Y1733" s="14">
        <v>19</v>
      </c>
      <c r="Z1733" s="14">
        <v>7</v>
      </c>
      <c r="AA1733" s="14">
        <v>12</v>
      </c>
      <c r="AB1733" s="2">
        <v>2</v>
      </c>
      <c r="AC1733" s="2">
        <v>2</v>
      </c>
      <c r="AD1733" s="2">
        <v>3</v>
      </c>
      <c r="AE1733" s="2">
        <v>7</v>
      </c>
      <c r="AF1733" s="2">
        <v>0</v>
      </c>
      <c r="AG1733" s="2">
        <v>0</v>
      </c>
      <c r="AH1733" s="16">
        <v>0</v>
      </c>
      <c r="AJ1733">
        <v>58</v>
      </c>
      <c r="AK1733">
        <v>59.686</v>
      </c>
      <c r="AR1733">
        <v>35</v>
      </c>
      <c r="AS1733">
        <v>34.176000000000002</v>
      </c>
    </row>
    <row r="1734" spans="1:45" x14ac:dyDescent="0.3">
      <c r="A1734">
        <v>2445</v>
      </c>
      <c r="B1734">
        <v>1975</v>
      </c>
      <c r="C1734" s="1">
        <f t="shared" si="162"/>
        <v>49</v>
      </c>
      <c r="D1734" t="s">
        <v>25</v>
      </c>
      <c r="E1734" t="s">
        <v>34</v>
      </c>
      <c r="F1734" s="4" t="s">
        <v>32</v>
      </c>
      <c r="G1734" t="s">
        <v>32</v>
      </c>
      <c r="H1734" s="20">
        <v>28440</v>
      </c>
      <c r="I1734" s="2">
        <f t="shared" si="163"/>
        <v>28.44</v>
      </c>
      <c r="J1734" s="2"/>
      <c r="K1734" s="2">
        <v>1</v>
      </c>
      <c r="L1734" s="2">
        <v>0</v>
      </c>
      <c r="M1734" s="16">
        <f t="shared" si="164"/>
        <v>1</v>
      </c>
      <c r="N1734" s="7">
        <v>41462</v>
      </c>
      <c r="O1734" s="4">
        <f t="shared" si="165"/>
        <v>1</v>
      </c>
      <c r="P1734" s="3">
        <f t="shared" si="166"/>
        <v>41462</v>
      </c>
      <c r="Q1734" s="4" t="str" cm="1">
        <f t="array" ref="Q1734">_xlfn.TEXTSPLIT(N1734,"/")</f>
        <v>41462</v>
      </c>
      <c r="R1734" s="5"/>
      <c r="S1734" s="5"/>
      <c r="T1734" s="5" t="e">
        <f t="shared" si="167"/>
        <v>#NUM!</v>
      </c>
      <c r="U1734">
        <v>87</v>
      </c>
      <c r="V1734" s="14">
        <v>38</v>
      </c>
      <c r="W1734" s="14">
        <v>1</v>
      </c>
      <c r="X1734" s="14">
        <v>24</v>
      </c>
      <c r="Y1734" s="14">
        <v>0</v>
      </c>
      <c r="Z1734" s="14">
        <v>0</v>
      </c>
      <c r="AA1734" s="14">
        <v>0</v>
      </c>
      <c r="AB1734" s="2">
        <v>1</v>
      </c>
      <c r="AC1734" s="2">
        <v>2</v>
      </c>
      <c r="AD1734" s="2">
        <v>3</v>
      </c>
      <c r="AE1734" s="2">
        <v>8</v>
      </c>
      <c r="AF1734" s="2">
        <v>0</v>
      </c>
      <c r="AG1734" s="2">
        <v>0</v>
      </c>
      <c r="AH1734" s="16">
        <v>0</v>
      </c>
      <c r="AJ1734">
        <v>67</v>
      </c>
      <c r="AK1734">
        <v>60.23</v>
      </c>
      <c r="AR1734">
        <v>48</v>
      </c>
      <c r="AS1734">
        <v>22.212</v>
      </c>
    </row>
    <row r="1735" spans="1:45" x14ac:dyDescent="0.3">
      <c r="A1735">
        <v>2431</v>
      </c>
      <c r="B1735">
        <v>1991</v>
      </c>
      <c r="C1735" s="1">
        <f t="shared" si="162"/>
        <v>33</v>
      </c>
      <c r="D1735" t="s">
        <v>25</v>
      </c>
      <c r="E1735" t="s">
        <v>22</v>
      </c>
      <c r="F1735" s="4" t="s">
        <v>29</v>
      </c>
      <c r="G1735" t="s">
        <v>29</v>
      </c>
      <c r="H1735" s="20">
        <v>18222</v>
      </c>
      <c r="I1735" s="2">
        <f t="shared" si="163"/>
        <v>18.222000000000001</v>
      </c>
      <c r="J1735" s="2"/>
      <c r="K1735" s="2">
        <v>0</v>
      </c>
      <c r="L1735" s="2">
        <v>0</v>
      </c>
      <c r="M1735" s="16">
        <f t="shared" si="164"/>
        <v>0</v>
      </c>
      <c r="N1735" s="6" t="s">
        <v>408</v>
      </c>
      <c r="O1735" s="4">
        <f t="shared" si="165"/>
        <v>2</v>
      </c>
      <c r="P1735" s="3">
        <f t="shared" si="166"/>
        <v>41274</v>
      </c>
      <c r="Q1735" s="4" t="str" cm="1">
        <f t="array" ref="Q1735:S1735">_xlfn.TEXTSPLIT(N1735,"/")</f>
        <v>12</v>
      </c>
      <c r="R1735" s="4" t="str">
        <v>31</v>
      </c>
      <c r="S1735" s="4" t="str">
        <v>12</v>
      </c>
      <c r="T1735" s="5">
        <f t="shared" si="167"/>
        <v>41274</v>
      </c>
      <c r="U1735">
        <v>70</v>
      </c>
      <c r="V1735" s="14">
        <v>12</v>
      </c>
      <c r="W1735" s="14">
        <v>4</v>
      </c>
      <c r="X1735" s="14">
        <v>19</v>
      </c>
      <c r="Y1735" s="14">
        <v>12</v>
      </c>
      <c r="Z1735" s="14">
        <v>6</v>
      </c>
      <c r="AA1735" s="14">
        <v>14</v>
      </c>
      <c r="AB1735" s="2">
        <v>1</v>
      </c>
      <c r="AC1735" s="2">
        <v>2</v>
      </c>
      <c r="AD1735" s="2">
        <v>3</v>
      </c>
      <c r="AE1735" s="2">
        <v>8</v>
      </c>
      <c r="AF1735" s="2">
        <v>0</v>
      </c>
      <c r="AG1735" s="2">
        <v>0</v>
      </c>
      <c r="AH1735" s="16">
        <v>0</v>
      </c>
      <c r="AJ1735">
        <v>50</v>
      </c>
      <c r="AK1735">
        <v>54.466000000000001</v>
      </c>
      <c r="AR1735">
        <v>42</v>
      </c>
      <c r="AS1735">
        <v>27.733000000000001</v>
      </c>
    </row>
    <row r="1736" spans="1:45" hidden="1" x14ac:dyDescent="0.3">
      <c r="A1736">
        <v>2429</v>
      </c>
      <c r="B1736">
        <v>1955</v>
      </c>
      <c r="C1736" s="1">
        <f t="shared" si="162"/>
        <v>69</v>
      </c>
      <c r="D1736" t="s">
        <v>28</v>
      </c>
      <c r="E1736" t="s">
        <v>22</v>
      </c>
      <c r="F1736" s="4" t="s">
        <v>23</v>
      </c>
      <c r="G1736" t="s">
        <v>23</v>
      </c>
      <c r="H1736" s="20">
        <v>72071</v>
      </c>
      <c r="I1736" s="2">
        <f t="shared" si="163"/>
        <v>72.070999999999998</v>
      </c>
      <c r="J1736" s="2"/>
      <c r="K1736" s="2">
        <v>0</v>
      </c>
      <c r="L1736" s="2">
        <v>1</v>
      </c>
      <c r="M1736" s="16">
        <f t="shared" si="164"/>
        <v>1</v>
      </c>
      <c r="N1736" s="6" t="s">
        <v>61</v>
      </c>
      <c r="O1736" s="4">
        <f t="shared" si="165"/>
        <v>2</v>
      </c>
      <c r="P1736" s="3">
        <f t="shared" si="166"/>
        <v>41319</v>
      </c>
      <c r="Q1736" s="4" t="str" cm="1">
        <f t="array" ref="Q1736:S1736">_xlfn.TEXTSPLIT(N1736,"/")</f>
        <v>2</v>
      </c>
      <c r="R1736" s="4" t="str">
        <v>14</v>
      </c>
      <c r="S1736" s="4" t="str">
        <v>13</v>
      </c>
      <c r="T1736" s="5">
        <f t="shared" si="167"/>
        <v>41319</v>
      </c>
      <c r="U1736">
        <v>4</v>
      </c>
      <c r="V1736" s="14">
        <v>531</v>
      </c>
      <c r="W1736" s="14">
        <v>69</v>
      </c>
      <c r="X1736" s="14">
        <v>300</v>
      </c>
      <c r="Y1736" s="14">
        <v>150</v>
      </c>
      <c r="Z1736" s="14">
        <v>138</v>
      </c>
      <c r="AA1736" s="14">
        <v>150</v>
      </c>
      <c r="AB1736" s="2">
        <v>3</v>
      </c>
      <c r="AC1736" s="2">
        <v>5</v>
      </c>
      <c r="AD1736" s="2">
        <v>8</v>
      </c>
      <c r="AE1736" s="2">
        <v>2</v>
      </c>
      <c r="AF1736" s="2">
        <v>0</v>
      </c>
      <c r="AG1736" s="2">
        <v>0</v>
      </c>
      <c r="AH1736" s="16">
        <v>0</v>
      </c>
      <c r="AJ1736">
        <v>48</v>
      </c>
      <c r="AK1736">
        <v>36.627000000000002</v>
      </c>
      <c r="AR1736">
        <v>54</v>
      </c>
      <c r="AS1736">
        <v>25.292999999999999</v>
      </c>
    </row>
    <row r="1737" spans="1:45" x14ac:dyDescent="0.3">
      <c r="A1737">
        <v>2428</v>
      </c>
      <c r="B1737">
        <v>1971</v>
      </c>
      <c r="C1737" s="1">
        <f t="shared" si="162"/>
        <v>53</v>
      </c>
      <c r="D1737" t="s">
        <v>38</v>
      </c>
      <c r="E1737" t="s">
        <v>22</v>
      </c>
      <c r="F1737" s="4" t="s">
        <v>29</v>
      </c>
      <c r="G1737" t="s">
        <v>29</v>
      </c>
      <c r="H1737" s="20">
        <v>28164</v>
      </c>
      <c r="I1737" s="2">
        <f t="shared" si="163"/>
        <v>28.164000000000001</v>
      </c>
      <c r="J1737" s="2"/>
      <c r="K1737" s="2">
        <v>1</v>
      </c>
      <c r="L1737" s="2">
        <v>0</v>
      </c>
      <c r="M1737" s="16">
        <f t="shared" si="164"/>
        <v>1</v>
      </c>
      <c r="N1737" s="7">
        <v>41369</v>
      </c>
      <c r="O1737" s="4">
        <f t="shared" si="165"/>
        <v>1</v>
      </c>
      <c r="P1737" s="3">
        <f t="shared" si="166"/>
        <v>41369</v>
      </c>
      <c r="Q1737" s="4" t="str" cm="1">
        <f t="array" ref="Q1737">_xlfn.TEXTSPLIT(N1737,"/")</f>
        <v>41369</v>
      </c>
      <c r="R1737" s="5"/>
      <c r="S1737" s="5"/>
      <c r="T1737" s="5" t="e">
        <f t="shared" si="167"/>
        <v>#NUM!</v>
      </c>
      <c r="U1737">
        <v>23</v>
      </c>
      <c r="V1737" s="14">
        <v>3</v>
      </c>
      <c r="W1737" s="14">
        <v>18</v>
      </c>
      <c r="X1737" s="14">
        <v>26</v>
      </c>
      <c r="Y1737" s="14">
        <v>11</v>
      </c>
      <c r="Z1737" s="14">
        <v>8</v>
      </c>
      <c r="AA1737" s="14">
        <v>12</v>
      </c>
      <c r="AB1737" s="2">
        <v>3</v>
      </c>
      <c r="AC1737" s="2">
        <v>2</v>
      </c>
      <c r="AD1737" s="2">
        <v>4</v>
      </c>
      <c r="AE1737" s="2">
        <v>7</v>
      </c>
      <c r="AF1737" s="2">
        <v>0</v>
      </c>
      <c r="AG1737" s="2">
        <v>0</v>
      </c>
      <c r="AH1737" s="16">
        <v>0</v>
      </c>
      <c r="AJ1737">
        <v>67</v>
      </c>
      <c r="AK1737">
        <v>64.856999999999999</v>
      </c>
      <c r="AR1737">
        <v>41</v>
      </c>
      <c r="AS1737">
        <v>41.039000000000001</v>
      </c>
    </row>
    <row r="1738" spans="1:45" x14ac:dyDescent="0.3">
      <c r="A1738">
        <v>2426</v>
      </c>
      <c r="B1738">
        <v>1965</v>
      </c>
      <c r="C1738" s="1">
        <f t="shared" si="162"/>
        <v>59</v>
      </c>
      <c r="D1738" t="s">
        <v>25</v>
      </c>
      <c r="E1738" t="s">
        <v>34</v>
      </c>
      <c r="F1738" s="4" t="s">
        <v>23</v>
      </c>
      <c r="G1738" t="s">
        <v>23</v>
      </c>
      <c r="H1738" s="20">
        <v>78825</v>
      </c>
      <c r="I1738" s="2">
        <f t="shared" si="163"/>
        <v>78.825000000000003</v>
      </c>
      <c r="J1738" s="2"/>
      <c r="K1738" s="2">
        <v>0</v>
      </c>
      <c r="L1738" s="2">
        <v>0</v>
      </c>
      <c r="M1738" s="16">
        <f t="shared" si="164"/>
        <v>0</v>
      </c>
      <c r="N1738" s="6" t="s">
        <v>52</v>
      </c>
      <c r="O1738" s="4">
        <f t="shared" si="165"/>
        <v>2</v>
      </c>
      <c r="P1738" s="3">
        <f t="shared" si="166"/>
        <v>41166</v>
      </c>
      <c r="Q1738" s="4" t="str" cm="1">
        <f t="array" ref="Q1738:S1738">_xlfn.TEXTSPLIT(N1738,"/")</f>
        <v>9</v>
      </c>
      <c r="R1738" s="4" t="str">
        <v>14</v>
      </c>
      <c r="S1738" s="4" t="str">
        <v>12</v>
      </c>
      <c r="T1738" s="5">
        <f t="shared" si="167"/>
        <v>41166</v>
      </c>
      <c r="U1738">
        <v>35</v>
      </c>
      <c r="V1738" s="14">
        <v>483</v>
      </c>
      <c r="W1738" s="14">
        <v>74</v>
      </c>
      <c r="X1738" s="14">
        <v>114</v>
      </c>
      <c r="Y1738" s="14">
        <v>169</v>
      </c>
      <c r="Z1738" s="14">
        <v>37</v>
      </c>
      <c r="AA1738" s="14">
        <v>18</v>
      </c>
      <c r="AB1738" s="2">
        <v>1</v>
      </c>
      <c r="AC1738" s="2">
        <v>5</v>
      </c>
      <c r="AD1738" s="2">
        <v>13</v>
      </c>
      <c r="AE1738" s="2">
        <v>3</v>
      </c>
      <c r="AF1738" s="2">
        <v>1</v>
      </c>
      <c r="AG1738" s="2">
        <v>0</v>
      </c>
      <c r="AH1738" s="16">
        <v>0</v>
      </c>
      <c r="AJ1738">
        <v>57</v>
      </c>
      <c r="AK1738">
        <v>86.358000000000004</v>
      </c>
      <c r="AR1738">
        <v>51</v>
      </c>
      <c r="AS1738">
        <v>46.423000000000002</v>
      </c>
    </row>
    <row r="1739" spans="1:45" x14ac:dyDescent="0.3">
      <c r="A1739">
        <v>2416</v>
      </c>
      <c r="B1739">
        <v>1970</v>
      </c>
      <c r="C1739" s="1">
        <f t="shared" si="162"/>
        <v>54</v>
      </c>
      <c r="D1739" t="s">
        <v>25</v>
      </c>
      <c r="E1739" t="s">
        <v>34</v>
      </c>
      <c r="F1739" s="4" t="s">
        <v>26</v>
      </c>
      <c r="G1739" t="s">
        <v>26</v>
      </c>
      <c r="H1739" s="20">
        <v>66582</v>
      </c>
      <c r="I1739" s="2">
        <f t="shared" si="163"/>
        <v>66.581999999999994</v>
      </c>
      <c r="J1739" s="2"/>
      <c r="K1739" s="2">
        <v>0</v>
      </c>
      <c r="L1739" s="2">
        <v>0</v>
      </c>
      <c r="M1739" s="16">
        <f t="shared" si="164"/>
        <v>0</v>
      </c>
      <c r="N1739" s="7">
        <v>41701</v>
      </c>
      <c r="O1739" s="4">
        <f t="shared" si="165"/>
        <v>1</v>
      </c>
      <c r="P1739" s="3">
        <f t="shared" si="166"/>
        <v>41701</v>
      </c>
      <c r="Q1739" s="4" t="str" cm="1">
        <f t="array" ref="Q1739">_xlfn.TEXTSPLIT(N1739,"/")</f>
        <v>41701</v>
      </c>
      <c r="R1739" s="5"/>
      <c r="S1739" s="5"/>
      <c r="T1739" s="5" t="e">
        <f t="shared" si="167"/>
        <v>#NUM!</v>
      </c>
      <c r="U1739">
        <v>83</v>
      </c>
      <c r="V1739" s="14">
        <v>789</v>
      </c>
      <c r="W1739" s="14">
        <v>25</v>
      </c>
      <c r="X1739" s="14">
        <v>420</v>
      </c>
      <c r="Y1739" s="14">
        <v>16</v>
      </c>
      <c r="Z1739" s="14">
        <v>38</v>
      </c>
      <c r="AA1739" s="14">
        <v>0</v>
      </c>
      <c r="AB1739" s="2">
        <v>1</v>
      </c>
      <c r="AC1739" s="2">
        <v>2</v>
      </c>
      <c r="AD1739" s="2">
        <v>9</v>
      </c>
      <c r="AE1739" s="2">
        <v>1</v>
      </c>
      <c r="AF1739" s="2">
        <v>0</v>
      </c>
      <c r="AG1739" s="2">
        <v>0</v>
      </c>
      <c r="AH1739" s="16">
        <v>0</v>
      </c>
      <c r="AJ1739">
        <v>44</v>
      </c>
      <c r="AK1739">
        <v>33.462000000000003</v>
      </c>
      <c r="AR1739">
        <v>60</v>
      </c>
      <c r="AS1739">
        <v>56.253</v>
      </c>
    </row>
    <row r="1740" spans="1:45" x14ac:dyDescent="0.3">
      <c r="A1740">
        <v>2415</v>
      </c>
      <c r="B1740">
        <v>1963</v>
      </c>
      <c r="C1740" s="1">
        <f t="shared" si="162"/>
        <v>61</v>
      </c>
      <c r="D1740" t="s">
        <v>25</v>
      </c>
      <c r="E1740" t="s">
        <v>22</v>
      </c>
      <c r="F1740" s="4" t="s">
        <v>32</v>
      </c>
      <c r="G1740" t="s">
        <v>32</v>
      </c>
      <c r="H1740" s="20">
        <v>62568</v>
      </c>
      <c r="I1740" s="2">
        <f t="shared" si="163"/>
        <v>62.567999999999998</v>
      </c>
      <c r="J1740" s="2"/>
      <c r="K1740" s="2">
        <v>0</v>
      </c>
      <c r="L1740" s="2">
        <v>1</v>
      </c>
      <c r="M1740" s="16">
        <f t="shared" si="164"/>
        <v>1</v>
      </c>
      <c r="N1740" s="7">
        <v>41824</v>
      </c>
      <c r="O1740" s="4">
        <f t="shared" si="165"/>
        <v>1</v>
      </c>
      <c r="P1740" s="3">
        <f t="shared" si="166"/>
        <v>41824</v>
      </c>
      <c r="Q1740" s="4" t="str" cm="1">
        <f t="array" ref="Q1740">_xlfn.TEXTSPLIT(N1740,"/")</f>
        <v>41824</v>
      </c>
      <c r="R1740" s="5"/>
      <c r="S1740" s="5"/>
      <c r="T1740" s="5" t="e">
        <f t="shared" si="167"/>
        <v>#NUM!</v>
      </c>
      <c r="U1740">
        <v>99</v>
      </c>
      <c r="V1740" s="14">
        <v>362</v>
      </c>
      <c r="W1740" s="14">
        <v>17</v>
      </c>
      <c r="X1740" s="14">
        <v>398</v>
      </c>
      <c r="Y1740" s="14">
        <v>80</v>
      </c>
      <c r="Z1740" s="14">
        <v>35</v>
      </c>
      <c r="AA1740" s="14">
        <v>61</v>
      </c>
      <c r="AB1740" s="2">
        <v>3</v>
      </c>
      <c r="AC1740" s="2">
        <v>5</v>
      </c>
      <c r="AD1740" s="2">
        <v>5</v>
      </c>
      <c r="AE1740" s="2">
        <v>4</v>
      </c>
      <c r="AF1740" s="2">
        <v>0</v>
      </c>
      <c r="AG1740" s="2">
        <v>0</v>
      </c>
      <c r="AH1740" s="16">
        <v>1</v>
      </c>
      <c r="AJ1740">
        <v>41</v>
      </c>
      <c r="AK1740">
        <v>28.718</v>
      </c>
      <c r="AR1740">
        <v>53</v>
      </c>
      <c r="AS1740">
        <v>20.587</v>
      </c>
    </row>
    <row r="1741" spans="1:45" x14ac:dyDescent="0.3">
      <c r="A1741">
        <v>2410</v>
      </c>
      <c r="B1741">
        <v>1970</v>
      </c>
      <c r="C1741" s="1">
        <f t="shared" si="162"/>
        <v>54</v>
      </c>
      <c r="D1741" t="s">
        <v>25</v>
      </c>
      <c r="E1741" t="s">
        <v>22</v>
      </c>
      <c r="F1741" s="4" t="s">
        <v>26</v>
      </c>
      <c r="G1741" t="s">
        <v>26</v>
      </c>
      <c r="H1741" s="20">
        <v>81657</v>
      </c>
      <c r="I1741" s="2">
        <f t="shared" si="163"/>
        <v>81.656999999999996</v>
      </c>
      <c r="J1741" s="2"/>
      <c r="K1741" s="2">
        <v>0</v>
      </c>
      <c r="L1741" s="2">
        <v>0</v>
      </c>
      <c r="M1741" s="16">
        <f t="shared" si="164"/>
        <v>0</v>
      </c>
      <c r="N1741" s="6" t="s">
        <v>138</v>
      </c>
      <c r="O1741" s="4">
        <f t="shared" si="165"/>
        <v>2</v>
      </c>
      <c r="P1741" s="3">
        <f t="shared" si="166"/>
        <v>41661</v>
      </c>
      <c r="Q1741" s="4" t="str" cm="1">
        <f t="array" ref="Q1741:S1741">_xlfn.TEXTSPLIT(N1741,"/")</f>
        <v>1</v>
      </c>
      <c r="R1741" s="4" t="str">
        <v>22</v>
      </c>
      <c r="S1741" s="4" t="str">
        <v>14</v>
      </c>
      <c r="T1741" s="5">
        <f t="shared" si="167"/>
        <v>41661</v>
      </c>
      <c r="U1741">
        <v>69</v>
      </c>
      <c r="V1741" s="14">
        <v>364</v>
      </c>
      <c r="W1741" s="14">
        <v>40</v>
      </c>
      <c r="X1741" s="14">
        <v>425</v>
      </c>
      <c r="Y1741" s="14">
        <v>158</v>
      </c>
      <c r="Z1741" s="14">
        <v>60</v>
      </c>
      <c r="AA1741" s="14">
        <v>50</v>
      </c>
      <c r="AB1741" s="2">
        <v>1</v>
      </c>
      <c r="AC1741" s="2">
        <v>3</v>
      </c>
      <c r="AD1741" s="2">
        <v>8</v>
      </c>
      <c r="AE1741" s="2">
        <v>1</v>
      </c>
      <c r="AF1741" s="2">
        <v>0</v>
      </c>
      <c r="AG1741" s="2">
        <v>0</v>
      </c>
      <c r="AH1741" s="16">
        <v>0</v>
      </c>
      <c r="AJ1741">
        <v>52</v>
      </c>
      <c r="AK1741">
        <v>32.892000000000003</v>
      </c>
      <c r="AR1741">
        <v>59</v>
      </c>
      <c r="AS1741">
        <v>55.761000000000003</v>
      </c>
    </row>
    <row r="1742" spans="1:45" x14ac:dyDescent="0.3">
      <c r="A1742">
        <v>2408</v>
      </c>
      <c r="B1742">
        <v>1977</v>
      </c>
      <c r="C1742" s="1">
        <f t="shared" si="162"/>
        <v>47</v>
      </c>
      <c r="D1742" t="s">
        <v>40</v>
      </c>
      <c r="E1742" t="s">
        <v>22</v>
      </c>
      <c r="F1742" s="4" t="s">
        <v>29</v>
      </c>
      <c r="G1742" t="s">
        <v>29</v>
      </c>
      <c r="H1742" s="20">
        <v>58597</v>
      </c>
      <c r="I1742" s="2">
        <f t="shared" si="163"/>
        <v>58.597000000000001</v>
      </c>
      <c r="J1742" s="2"/>
      <c r="K1742" s="2">
        <v>1</v>
      </c>
      <c r="L1742" s="2">
        <v>1</v>
      </c>
      <c r="M1742" s="16">
        <f t="shared" si="164"/>
        <v>2</v>
      </c>
      <c r="N1742" s="6" t="s">
        <v>231</v>
      </c>
      <c r="O1742" s="4">
        <f t="shared" si="165"/>
        <v>2</v>
      </c>
      <c r="P1742" s="3">
        <f t="shared" si="166"/>
        <v>41233</v>
      </c>
      <c r="Q1742" s="4" t="str" cm="1">
        <f t="array" ref="Q1742:S1742">_xlfn.TEXTSPLIT(N1742,"/")</f>
        <v>11</v>
      </c>
      <c r="R1742" s="4" t="str">
        <v>20</v>
      </c>
      <c r="S1742" s="4" t="str">
        <v>12</v>
      </c>
      <c r="T1742" s="5">
        <f t="shared" si="167"/>
        <v>41233</v>
      </c>
      <c r="U1742">
        <v>20</v>
      </c>
      <c r="V1742" s="14">
        <v>490</v>
      </c>
      <c r="W1742" s="14">
        <v>0</v>
      </c>
      <c r="X1742" s="14">
        <v>184</v>
      </c>
      <c r="Y1742" s="14">
        <v>10</v>
      </c>
      <c r="Z1742" s="14">
        <v>28</v>
      </c>
      <c r="AA1742" s="14">
        <v>21</v>
      </c>
      <c r="AB1742" s="2">
        <v>12</v>
      </c>
      <c r="AC1742" s="2">
        <v>7</v>
      </c>
      <c r="AD1742" s="2">
        <v>9</v>
      </c>
      <c r="AE1742" s="2">
        <v>7</v>
      </c>
      <c r="AF1742" s="2">
        <v>0</v>
      </c>
      <c r="AG1742" s="2">
        <v>0</v>
      </c>
      <c r="AH1742" s="16">
        <v>0</v>
      </c>
      <c r="AJ1742">
        <v>63</v>
      </c>
      <c r="AK1742">
        <v>63.381</v>
      </c>
      <c r="AR1742">
        <v>36</v>
      </c>
      <c r="AS1742">
        <v>25.545000000000002</v>
      </c>
    </row>
    <row r="1743" spans="1:45" x14ac:dyDescent="0.3">
      <c r="A1743">
        <v>2407</v>
      </c>
      <c r="B1743">
        <v>1983</v>
      </c>
      <c r="C1743" s="1">
        <f t="shared" si="162"/>
        <v>41</v>
      </c>
      <c r="D1743" t="s">
        <v>31</v>
      </c>
      <c r="E1743" t="s">
        <v>22</v>
      </c>
      <c r="F1743" s="4" t="s">
        <v>29</v>
      </c>
      <c r="G1743" t="s">
        <v>29</v>
      </c>
      <c r="H1743" s="20">
        <v>69109</v>
      </c>
      <c r="I1743" s="2">
        <f t="shared" si="163"/>
        <v>69.108999999999995</v>
      </c>
      <c r="J1743" s="2"/>
      <c r="K1743" s="2">
        <v>0</v>
      </c>
      <c r="L1743" s="2">
        <v>0</v>
      </c>
      <c r="M1743" s="16">
        <f t="shared" si="164"/>
        <v>0</v>
      </c>
      <c r="N1743" s="7">
        <v>41163</v>
      </c>
      <c r="O1743" s="4">
        <f t="shared" si="165"/>
        <v>1</v>
      </c>
      <c r="P1743" s="3">
        <f t="shared" si="166"/>
        <v>41163</v>
      </c>
      <c r="Q1743" s="4" t="str" cm="1">
        <f t="array" ref="Q1743">_xlfn.TEXTSPLIT(N1743,"/")</f>
        <v>41163</v>
      </c>
      <c r="R1743" s="5"/>
      <c r="S1743" s="5"/>
      <c r="T1743" s="5" t="e">
        <f t="shared" si="167"/>
        <v>#NUM!</v>
      </c>
      <c r="U1743">
        <v>10</v>
      </c>
      <c r="V1743" s="14">
        <v>823</v>
      </c>
      <c r="W1743" s="14">
        <v>25</v>
      </c>
      <c r="X1743" s="14">
        <v>459</v>
      </c>
      <c r="Y1743" s="14">
        <v>124</v>
      </c>
      <c r="Z1743" s="14">
        <v>29</v>
      </c>
      <c r="AA1743" s="14">
        <v>95</v>
      </c>
      <c r="AB1743" s="2">
        <v>1</v>
      </c>
      <c r="AC1743" s="2">
        <v>6</v>
      </c>
      <c r="AD1743" s="2">
        <v>7</v>
      </c>
      <c r="AE1743" s="2">
        <v>4</v>
      </c>
      <c r="AF1743" s="2">
        <v>1</v>
      </c>
      <c r="AG1743" s="2">
        <v>0</v>
      </c>
      <c r="AH1743" s="16">
        <v>1</v>
      </c>
      <c r="AJ1743">
        <v>64</v>
      </c>
      <c r="AK1743">
        <v>89.12</v>
      </c>
      <c r="AR1743">
        <v>65</v>
      </c>
      <c r="AS1743">
        <v>65.147999999999996</v>
      </c>
    </row>
    <row r="1744" spans="1:45" hidden="1" x14ac:dyDescent="0.3">
      <c r="A1744">
        <v>2406</v>
      </c>
      <c r="B1744">
        <v>1950</v>
      </c>
      <c r="C1744" s="1">
        <f t="shared" si="162"/>
        <v>74</v>
      </c>
      <c r="D1744" t="s">
        <v>33</v>
      </c>
      <c r="E1744" t="s">
        <v>22</v>
      </c>
      <c r="F1744" s="4" t="s">
        <v>32</v>
      </c>
      <c r="G1744" t="s">
        <v>32</v>
      </c>
      <c r="H1744" s="20">
        <v>54591</v>
      </c>
      <c r="I1744" s="2">
        <f t="shared" si="163"/>
        <v>54.591000000000001</v>
      </c>
      <c r="J1744" s="2"/>
      <c r="K1744" s="2">
        <v>0</v>
      </c>
      <c r="L1744" s="2">
        <v>1</v>
      </c>
      <c r="M1744" s="16">
        <f t="shared" si="164"/>
        <v>1</v>
      </c>
      <c r="N1744" s="7">
        <v>41402</v>
      </c>
      <c r="O1744" s="4">
        <f t="shared" si="165"/>
        <v>1</v>
      </c>
      <c r="P1744" s="3">
        <f t="shared" si="166"/>
        <v>41402</v>
      </c>
      <c r="Q1744" s="4" t="str" cm="1">
        <f t="array" ref="Q1744">_xlfn.TEXTSPLIT(N1744,"/")</f>
        <v>41402</v>
      </c>
      <c r="R1744" s="5"/>
      <c r="S1744" s="5"/>
      <c r="T1744" s="5" t="e">
        <f t="shared" si="167"/>
        <v>#NUM!</v>
      </c>
      <c r="U1744">
        <v>63</v>
      </c>
      <c r="V1744" s="14">
        <v>376</v>
      </c>
      <c r="W1744" s="14">
        <v>4</v>
      </c>
      <c r="X1744" s="14">
        <v>94</v>
      </c>
      <c r="Y1744" s="14">
        <v>12</v>
      </c>
      <c r="Z1744" s="14">
        <v>9</v>
      </c>
      <c r="AA1744" s="14">
        <v>24</v>
      </c>
      <c r="AB1744" s="2">
        <v>3</v>
      </c>
      <c r="AC1744" s="2">
        <v>6</v>
      </c>
      <c r="AD1744" s="2">
        <v>8</v>
      </c>
      <c r="AE1744" s="2">
        <v>5</v>
      </c>
      <c r="AF1744" s="2">
        <v>0</v>
      </c>
      <c r="AG1744" s="2">
        <v>0</v>
      </c>
      <c r="AH1744" s="16">
        <v>0</v>
      </c>
      <c r="AJ1744">
        <v>51</v>
      </c>
      <c r="AK1744">
        <v>77.980999999999995</v>
      </c>
      <c r="AR1744">
        <v>63</v>
      </c>
      <c r="AS1744">
        <v>17.143999999999998</v>
      </c>
    </row>
    <row r="1745" spans="1:45" x14ac:dyDescent="0.3">
      <c r="A1745">
        <v>2404</v>
      </c>
      <c r="B1745">
        <v>1977</v>
      </c>
      <c r="C1745" s="1">
        <f t="shared" si="162"/>
        <v>47</v>
      </c>
      <c r="D1745" t="s">
        <v>31</v>
      </c>
      <c r="E1745" t="s">
        <v>22</v>
      </c>
      <c r="F1745" s="4" t="s">
        <v>29</v>
      </c>
      <c r="G1745" t="s">
        <v>29</v>
      </c>
      <c r="H1745" s="20">
        <v>53359</v>
      </c>
      <c r="I1745" s="2">
        <f t="shared" si="163"/>
        <v>53.359000000000002</v>
      </c>
      <c r="J1745" s="2"/>
      <c r="K1745" s="2">
        <v>1</v>
      </c>
      <c r="L1745" s="2">
        <v>1</v>
      </c>
      <c r="M1745" s="16">
        <f t="shared" si="164"/>
        <v>2</v>
      </c>
      <c r="N1745" s="6" t="s">
        <v>102</v>
      </c>
      <c r="O1745" s="4">
        <f t="shared" si="165"/>
        <v>2</v>
      </c>
      <c r="P1745" s="3">
        <f t="shared" si="166"/>
        <v>41421</v>
      </c>
      <c r="Q1745" s="4" t="str" cm="1">
        <f t="array" ref="Q1745:S1745">_xlfn.TEXTSPLIT(N1745,"/")</f>
        <v>5</v>
      </c>
      <c r="R1745" s="4" t="str">
        <v>27</v>
      </c>
      <c r="S1745" s="4" t="str">
        <v>13</v>
      </c>
      <c r="T1745" s="5">
        <f t="shared" si="167"/>
        <v>41421</v>
      </c>
      <c r="U1745">
        <v>4</v>
      </c>
      <c r="V1745" s="14">
        <v>173</v>
      </c>
      <c r="W1745" s="14">
        <v>4</v>
      </c>
      <c r="X1745" s="14">
        <v>30</v>
      </c>
      <c r="Y1745" s="14">
        <v>3</v>
      </c>
      <c r="Z1745" s="14">
        <v>6</v>
      </c>
      <c r="AA1745" s="14">
        <v>41</v>
      </c>
      <c r="AB1745" s="2">
        <v>4</v>
      </c>
      <c r="AC1745" s="2">
        <v>5</v>
      </c>
      <c r="AD1745" s="2">
        <v>4</v>
      </c>
      <c r="AE1745" s="2">
        <v>7</v>
      </c>
      <c r="AF1745" s="2">
        <v>0</v>
      </c>
      <c r="AG1745" s="2">
        <v>0</v>
      </c>
      <c r="AH1745" s="16">
        <v>0</v>
      </c>
      <c r="AJ1745">
        <v>48</v>
      </c>
      <c r="AK1745">
        <v>83.828999999999994</v>
      </c>
      <c r="AR1745">
        <v>47</v>
      </c>
      <c r="AS1745">
        <v>46.31</v>
      </c>
    </row>
    <row r="1746" spans="1:45" x14ac:dyDescent="0.3">
      <c r="A1746">
        <v>2392</v>
      </c>
      <c r="B1746">
        <v>1973</v>
      </c>
      <c r="C1746" s="1">
        <f t="shared" si="162"/>
        <v>51</v>
      </c>
      <c r="D1746" t="s">
        <v>25</v>
      </c>
      <c r="E1746" t="s">
        <v>22</v>
      </c>
      <c r="F1746" s="4" t="s">
        <v>29</v>
      </c>
      <c r="G1746" t="s">
        <v>29</v>
      </c>
      <c r="H1746" s="20">
        <v>40321</v>
      </c>
      <c r="I1746" s="2">
        <f t="shared" si="163"/>
        <v>40.320999999999998</v>
      </c>
      <c r="J1746" s="2"/>
      <c r="K1746" s="2">
        <v>1</v>
      </c>
      <c r="L1746" s="2">
        <v>1</v>
      </c>
      <c r="M1746" s="16">
        <f t="shared" si="164"/>
        <v>2</v>
      </c>
      <c r="N1746" s="6" t="s">
        <v>234</v>
      </c>
      <c r="O1746" s="4">
        <f t="shared" si="165"/>
        <v>2</v>
      </c>
      <c r="P1746" s="3">
        <f t="shared" si="166"/>
        <v>41484</v>
      </c>
      <c r="Q1746" s="4" t="str" cm="1">
        <f t="array" ref="Q1746:S1746">_xlfn.TEXTSPLIT(N1746,"/")</f>
        <v>7</v>
      </c>
      <c r="R1746" s="4" t="str">
        <v>29</v>
      </c>
      <c r="S1746" s="4" t="str">
        <v>13</v>
      </c>
      <c r="T1746" s="5">
        <f t="shared" si="167"/>
        <v>41484</v>
      </c>
      <c r="U1746">
        <v>59</v>
      </c>
      <c r="V1746" s="14">
        <v>44</v>
      </c>
      <c r="W1746" s="14">
        <v>4</v>
      </c>
      <c r="X1746" s="14">
        <v>21</v>
      </c>
      <c r="Y1746" s="14">
        <v>6</v>
      </c>
      <c r="Z1746" s="14">
        <v>0</v>
      </c>
      <c r="AA1746" s="14">
        <v>27</v>
      </c>
      <c r="AB1746" s="2">
        <v>2</v>
      </c>
      <c r="AC1746" s="2">
        <v>3</v>
      </c>
      <c r="AD1746" s="2">
        <v>3</v>
      </c>
      <c r="AE1746" s="2">
        <v>7</v>
      </c>
      <c r="AF1746" s="2">
        <v>0</v>
      </c>
      <c r="AG1746" s="2">
        <v>0</v>
      </c>
      <c r="AH1746" s="16">
        <v>0</v>
      </c>
      <c r="AJ1746">
        <v>41</v>
      </c>
      <c r="AK1746">
        <v>66.664000000000001</v>
      </c>
      <c r="AR1746">
        <v>58</v>
      </c>
      <c r="AS1746">
        <v>46.890999999999998</v>
      </c>
    </row>
    <row r="1747" spans="1:45" hidden="1" x14ac:dyDescent="0.3">
      <c r="A1747">
        <v>2387</v>
      </c>
      <c r="B1747">
        <v>1953</v>
      </c>
      <c r="C1747" s="1">
        <f t="shared" si="162"/>
        <v>71</v>
      </c>
      <c r="D1747" t="s">
        <v>47</v>
      </c>
      <c r="E1747" t="s">
        <v>42</v>
      </c>
      <c r="F1747" s="4" t="s">
        <v>32</v>
      </c>
      <c r="G1747" t="s">
        <v>32</v>
      </c>
      <c r="H1747" s="20">
        <v>43776</v>
      </c>
      <c r="I1747" s="2">
        <f t="shared" si="163"/>
        <v>43.776000000000003</v>
      </c>
      <c r="J1747" s="2"/>
      <c r="K1747" s="2">
        <v>1</v>
      </c>
      <c r="L1747" s="2">
        <v>1</v>
      </c>
      <c r="M1747" s="16">
        <f t="shared" si="164"/>
        <v>2</v>
      </c>
      <c r="N1747" s="7">
        <v>41335</v>
      </c>
      <c r="O1747" s="4">
        <f t="shared" si="165"/>
        <v>1</v>
      </c>
      <c r="P1747" s="3">
        <f t="shared" si="166"/>
        <v>41335</v>
      </c>
      <c r="Q1747" s="4" t="str" cm="1">
        <f t="array" ref="Q1747">_xlfn.TEXTSPLIT(N1747,"/")</f>
        <v>41335</v>
      </c>
      <c r="R1747" s="5"/>
      <c r="S1747" s="5"/>
      <c r="T1747" s="5" t="e">
        <f t="shared" si="167"/>
        <v>#NUM!</v>
      </c>
      <c r="U1747">
        <v>9</v>
      </c>
      <c r="V1747" s="14">
        <v>177</v>
      </c>
      <c r="W1747" s="14">
        <v>2</v>
      </c>
      <c r="X1747" s="14">
        <v>71</v>
      </c>
      <c r="Y1747" s="14">
        <v>3</v>
      </c>
      <c r="Z1747" s="14">
        <v>2</v>
      </c>
      <c r="AA1747" s="14">
        <v>20</v>
      </c>
      <c r="AB1747" s="2">
        <v>6</v>
      </c>
      <c r="AC1747" s="2">
        <v>5</v>
      </c>
      <c r="AD1747" s="2">
        <v>4</v>
      </c>
      <c r="AE1747" s="2">
        <v>8</v>
      </c>
      <c r="AF1747" s="2">
        <v>1</v>
      </c>
      <c r="AG1747" s="2">
        <v>0</v>
      </c>
      <c r="AH1747" s="16">
        <v>0</v>
      </c>
      <c r="AJ1747">
        <v>55</v>
      </c>
      <c r="AK1747">
        <v>32.889000000000003</v>
      </c>
      <c r="AR1747">
        <v>52</v>
      </c>
      <c r="AS1747">
        <v>60.491</v>
      </c>
    </row>
    <row r="1748" spans="1:45" hidden="1" x14ac:dyDescent="0.3">
      <c r="A1748">
        <v>2379</v>
      </c>
      <c r="B1748">
        <v>1954</v>
      </c>
      <c r="C1748" s="1">
        <f t="shared" si="162"/>
        <v>70</v>
      </c>
      <c r="D1748" t="s">
        <v>47</v>
      </c>
      <c r="E1748" t="s">
        <v>22</v>
      </c>
      <c r="F1748" s="4" t="s">
        <v>26</v>
      </c>
      <c r="G1748" t="s">
        <v>26</v>
      </c>
      <c r="H1748" s="20">
        <v>69267</v>
      </c>
      <c r="I1748" s="2">
        <f t="shared" si="163"/>
        <v>69.266999999999996</v>
      </c>
      <c r="J1748" s="2"/>
      <c r="K1748" s="2">
        <v>0</v>
      </c>
      <c r="L1748" s="2">
        <v>0</v>
      </c>
      <c r="M1748" s="16">
        <f t="shared" si="164"/>
        <v>0</v>
      </c>
      <c r="N1748" s="6" t="s">
        <v>111</v>
      </c>
      <c r="O1748" s="4">
        <f t="shared" si="165"/>
        <v>2</v>
      </c>
      <c r="P1748" s="3">
        <f t="shared" si="166"/>
        <v>41174</v>
      </c>
      <c r="Q1748" s="4" t="str" cm="1">
        <f t="array" ref="Q1748:S1748">_xlfn.TEXTSPLIT(N1748,"/")</f>
        <v>9</v>
      </c>
      <c r="R1748" s="4" t="str">
        <v>22</v>
      </c>
      <c r="S1748" s="4" t="str">
        <v>12</v>
      </c>
      <c r="T1748" s="5">
        <f t="shared" si="167"/>
        <v>41174</v>
      </c>
      <c r="U1748">
        <v>31</v>
      </c>
      <c r="V1748" s="14">
        <v>778</v>
      </c>
      <c r="W1748" s="14">
        <v>44</v>
      </c>
      <c r="X1748" s="14">
        <v>499</v>
      </c>
      <c r="Y1748" s="14">
        <v>95</v>
      </c>
      <c r="Z1748" s="14">
        <v>73</v>
      </c>
      <c r="AA1748" s="14">
        <v>146</v>
      </c>
      <c r="AB1748" s="2">
        <v>2</v>
      </c>
      <c r="AC1748" s="2">
        <v>3</v>
      </c>
      <c r="AD1748" s="2">
        <v>5</v>
      </c>
      <c r="AE1748" s="2">
        <v>7</v>
      </c>
      <c r="AF1748" s="2">
        <v>1</v>
      </c>
      <c r="AG1748" s="2">
        <v>0</v>
      </c>
      <c r="AH1748" s="16">
        <v>0</v>
      </c>
      <c r="AJ1748">
        <v>48</v>
      </c>
      <c r="AK1748">
        <v>83.828999999999994</v>
      </c>
      <c r="AR1748">
        <v>48</v>
      </c>
      <c r="AS1748">
        <v>46.097999999999999</v>
      </c>
    </row>
    <row r="1749" spans="1:45" x14ac:dyDescent="0.3">
      <c r="A1749">
        <v>2375</v>
      </c>
      <c r="B1749">
        <v>1973</v>
      </c>
      <c r="C1749" s="1">
        <f t="shared" si="162"/>
        <v>51</v>
      </c>
      <c r="D1749" t="s">
        <v>25</v>
      </c>
      <c r="E1749" t="s">
        <v>22</v>
      </c>
      <c r="F1749" s="4" t="s">
        <v>32</v>
      </c>
      <c r="G1749" t="s">
        <v>32</v>
      </c>
      <c r="H1749" s="20">
        <v>30261</v>
      </c>
      <c r="I1749" s="2">
        <f t="shared" si="163"/>
        <v>30.260999999999999</v>
      </c>
      <c r="J1749" s="2"/>
      <c r="K1749" s="2">
        <v>1</v>
      </c>
      <c r="L1749" s="2">
        <v>2</v>
      </c>
      <c r="M1749" s="16">
        <f t="shared" si="164"/>
        <v>3</v>
      </c>
      <c r="N1749" s="6" t="s">
        <v>423</v>
      </c>
      <c r="O1749" s="4">
        <f t="shared" si="165"/>
        <v>2</v>
      </c>
      <c r="P1749" s="3">
        <f t="shared" si="166"/>
        <v>41177</v>
      </c>
      <c r="Q1749" s="4" t="str" cm="1">
        <f t="array" ref="Q1749:S1749">_xlfn.TEXTSPLIT(N1749,"/")</f>
        <v>9</v>
      </c>
      <c r="R1749" s="4" t="str">
        <v>25</v>
      </c>
      <c r="S1749" s="4" t="str">
        <v>12</v>
      </c>
      <c r="T1749" s="5">
        <f t="shared" si="167"/>
        <v>41177</v>
      </c>
      <c r="U1749">
        <v>75</v>
      </c>
      <c r="V1749" s="14">
        <v>8</v>
      </c>
      <c r="W1749" s="14">
        <v>0</v>
      </c>
      <c r="X1749" s="14">
        <v>5</v>
      </c>
      <c r="Y1749" s="14">
        <v>0</v>
      </c>
      <c r="Z1749" s="14">
        <v>3</v>
      </c>
      <c r="AA1749" s="14">
        <v>6</v>
      </c>
      <c r="AB1749" s="2">
        <v>1</v>
      </c>
      <c r="AC1749" s="2">
        <v>0</v>
      </c>
      <c r="AD1749" s="2">
        <v>3</v>
      </c>
      <c r="AE1749" s="2">
        <v>8</v>
      </c>
      <c r="AF1749" s="2">
        <v>0</v>
      </c>
      <c r="AG1749" s="2">
        <v>0</v>
      </c>
      <c r="AH1749" s="16">
        <v>0</v>
      </c>
      <c r="AJ1749">
        <v>63</v>
      </c>
      <c r="AK1749">
        <v>63.381</v>
      </c>
      <c r="AR1749">
        <v>62</v>
      </c>
      <c r="AS1749">
        <v>57.091000000000001</v>
      </c>
    </row>
    <row r="1750" spans="1:45" x14ac:dyDescent="0.3">
      <c r="A1750">
        <v>2371</v>
      </c>
      <c r="B1750">
        <v>1973</v>
      </c>
      <c r="C1750" s="1">
        <f t="shared" si="162"/>
        <v>51</v>
      </c>
      <c r="D1750" t="s">
        <v>38</v>
      </c>
      <c r="E1750" t="s">
        <v>22</v>
      </c>
      <c r="F1750" s="4" t="s">
        <v>29</v>
      </c>
      <c r="G1750" t="s">
        <v>29</v>
      </c>
      <c r="H1750" s="20">
        <v>33622</v>
      </c>
      <c r="I1750" s="2">
        <f t="shared" si="163"/>
        <v>33.622</v>
      </c>
      <c r="J1750" s="2"/>
      <c r="K1750" s="2">
        <v>1</v>
      </c>
      <c r="L1750" s="2">
        <v>1</v>
      </c>
      <c r="M1750" s="16">
        <f t="shared" si="164"/>
        <v>2</v>
      </c>
      <c r="N1750" s="6" t="s">
        <v>239</v>
      </c>
      <c r="O1750" s="4">
        <f t="shared" si="165"/>
        <v>2</v>
      </c>
      <c r="P1750" s="3">
        <f t="shared" si="166"/>
        <v>41377</v>
      </c>
      <c r="Q1750" s="4" t="str" cm="1">
        <f t="array" ref="Q1750:S1750">_xlfn.TEXTSPLIT(N1750,"/")</f>
        <v>4</v>
      </c>
      <c r="R1750" s="4" t="str">
        <v>13</v>
      </c>
      <c r="S1750" s="4" t="str">
        <v>13</v>
      </c>
      <c r="T1750" s="5">
        <f t="shared" si="167"/>
        <v>41377</v>
      </c>
      <c r="U1750">
        <v>22</v>
      </c>
      <c r="V1750" s="14">
        <v>39</v>
      </c>
      <c r="W1750" s="14">
        <v>1</v>
      </c>
      <c r="X1750" s="14">
        <v>22</v>
      </c>
      <c r="Y1750" s="14">
        <v>3</v>
      </c>
      <c r="Z1750" s="14">
        <v>4</v>
      </c>
      <c r="AA1750" s="14">
        <v>12</v>
      </c>
      <c r="AB1750" s="2">
        <v>3</v>
      </c>
      <c r="AC1750" s="2">
        <v>2</v>
      </c>
      <c r="AD1750" s="2">
        <v>4</v>
      </c>
      <c r="AE1750" s="2">
        <v>7</v>
      </c>
      <c r="AF1750" s="2">
        <v>0</v>
      </c>
      <c r="AG1750" s="2">
        <v>0</v>
      </c>
      <c r="AH1750" s="16">
        <v>0</v>
      </c>
      <c r="AJ1750">
        <v>73</v>
      </c>
      <c r="AK1750">
        <v>82.46</v>
      </c>
      <c r="AR1750">
        <v>38</v>
      </c>
      <c r="AS1750">
        <v>70.950999999999993</v>
      </c>
    </row>
    <row r="1751" spans="1:45" x14ac:dyDescent="0.3">
      <c r="A1751">
        <v>2350</v>
      </c>
      <c r="B1751">
        <v>1973</v>
      </c>
      <c r="C1751" s="1">
        <f t="shared" si="162"/>
        <v>51</v>
      </c>
      <c r="D1751" t="s">
        <v>28</v>
      </c>
      <c r="E1751" t="s">
        <v>22</v>
      </c>
      <c r="F1751" s="4" t="s">
        <v>29</v>
      </c>
      <c r="G1751" t="s">
        <v>29</v>
      </c>
      <c r="H1751" s="20">
        <v>59666</v>
      </c>
      <c r="I1751" s="2">
        <f t="shared" si="163"/>
        <v>59.665999999999997</v>
      </c>
      <c r="J1751" s="2"/>
      <c r="K1751" s="2">
        <v>1</v>
      </c>
      <c r="L1751" s="2">
        <v>1</v>
      </c>
      <c r="M1751" s="16">
        <f t="shared" si="164"/>
        <v>2</v>
      </c>
      <c r="N1751" s="6" t="s">
        <v>371</v>
      </c>
      <c r="O1751" s="4">
        <f t="shared" si="165"/>
        <v>2</v>
      </c>
      <c r="P1751" s="3">
        <f t="shared" si="166"/>
        <v>41355</v>
      </c>
      <c r="Q1751" s="4" t="str" cm="1">
        <f t="array" ref="Q1751:S1751">_xlfn.TEXTSPLIT(N1751,"/")</f>
        <v>3</v>
      </c>
      <c r="R1751" s="4" t="str">
        <v>22</v>
      </c>
      <c r="S1751" s="4" t="str">
        <v>13</v>
      </c>
      <c r="T1751" s="5">
        <f t="shared" si="167"/>
        <v>41355</v>
      </c>
      <c r="U1751">
        <v>87</v>
      </c>
      <c r="V1751" s="14">
        <v>623</v>
      </c>
      <c r="W1751" s="14">
        <v>53</v>
      </c>
      <c r="X1751" s="14">
        <v>178</v>
      </c>
      <c r="Y1751" s="14">
        <v>23</v>
      </c>
      <c r="Z1751" s="14">
        <v>17</v>
      </c>
      <c r="AA1751" s="14">
        <v>133</v>
      </c>
      <c r="AB1751" s="2">
        <v>7</v>
      </c>
      <c r="AC1751" s="2">
        <v>3</v>
      </c>
      <c r="AD1751" s="2">
        <v>8</v>
      </c>
      <c r="AE1751" s="2">
        <v>8</v>
      </c>
      <c r="AF1751" s="2">
        <v>0</v>
      </c>
      <c r="AG1751" s="2">
        <v>0</v>
      </c>
      <c r="AH1751" s="16">
        <v>1</v>
      </c>
      <c r="AJ1751">
        <v>70</v>
      </c>
      <c r="AK1751">
        <v>40.463999999999999</v>
      </c>
    </row>
    <row r="1752" spans="1:45" x14ac:dyDescent="0.3">
      <c r="A1752">
        <v>2345</v>
      </c>
      <c r="B1752">
        <v>1983</v>
      </c>
      <c r="C1752" s="1">
        <f t="shared" si="162"/>
        <v>41</v>
      </c>
      <c r="D1752" t="s">
        <v>33</v>
      </c>
      <c r="E1752" t="s">
        <v>34</v>
      </c>
      <c r="F1752" s="4" t="s">
        <v>32</v>
      </c>
      <c r="G1752" t="s">
        <v>32</v>
      </c>
      <c r="H1752" s="20">
        <v>70038</v>
      </c>
      <c r="I1752" s="2">
        <f t="shared" si="163"/>
        <v>70.037999999999997</v>
      </c>
      <c r="J1752" s="2"/>
      <c r="K1752" s="2">
        <v>0</v>
      </c>
      <c r="L1752" s="2">
        <v>0</v>
      </c>
      <c r="M1752" s="16">
        <f t="shared" si="164"/>
        <v>0</v>
      </c>
      <c r="N1752" s="6" t="s">
        <v>221</v>
      </c>
      <c r="O1752" s="4">
        <f t="shared" si="165"/>
        <v>2</v>
      </c>
      <c r="P1752" s="3">
        <f t="shared" si="166"/>
        <v>41572</v>
      </c>
      <c r="Q1752" s="4" t="str" cm="1">
        <f t="array" ref="Q1752:S1752">_xlfn.TEXTSPLIT(N1752,"/")</f>
        <v>10</v>
      </c>
      <c r="R1752" s="4" t="str">
        <v>25</v>
      </c>
      <c r="S1752" s="4" t="str">
        <v>13</v>
      </c>
      <c r="T1752" s="5">
        <f t="shared" si="167"/>
        <v>41572</v>
      </c>
      <c r="U1752">
        <v>54</v>
      </c>
      <c r="V1752" s="14">
        <v>587</v>
      </c>
      <c r="W1752" s="14">
        <v>54</v>
      </c>
      <c r="X1752" s="14">
        <v>348</v>
      </c>
      <c r="Y1752" s="14">
        <v>71</v>
      </c>
      <c r="Z1752" s="14">
        <v>54</v>
      </c>
      <c r="AA1752" s="14">
        <v>130</v>
      </c>
      <c r="AB1752" s="2">
        <v>1</v>
      </c>
      <c r="AC1752" s="2">
        <v>4</v>
      </c>
      <c r="AD1752" s="2">
        <v>8</v>
      </c>
      <c r="AE1752" s="2">
        <v>2</v>
      </c>
      <c r="AF1752" s="2">
        <v>0</v>
      </c>
      <c r="AG1752" s="2">
        <v>0</v>
      </c>
      <c r="AH1752" s="16">
        <v>0</v>
      </c>
      <c r="AJ1752">
        <v>54</v>
      </c>
      <c r="AK1752">
        <v>74.918000000000006</v>
      </c>
    </row>
    <row r="1753" spans="1:45" x14ac:dyDescent="0.3">
      <c r="A1753">
        <v>2337</v>
      </c>
      <c r="B1753">
        <v>1972</v>
      </c>
      <c r="C1753" s="1">
        <f t="shared" si="162"/>
        <v>52</v>
      </c>
      <c r="D1753" t="s">
        <v>25</v>
      </c>
      <c r="E1753" t="s">
        <v>22</v>
      </c>
      <c r="F1753" s="4" t="s">
        <v>23</v>
      </c>
      <c r="G1753" t="s">
        <v>23</v>
      </c>
      <c r="H1753" s="20">
        <v>29819</v>
      </c>
      <c r="I1753" s="2">
        <f t="shared" si="163"/>
        <v>29.818999999999999</v>
      </c>
      <c r="J1753" s="2"/>
      <c r="K1753" s="2">
        <v>1</v>
      </c>
      <c r="L1753" s="2">
        <v>0</v>
      </c>
      <c r="M1753" s="16">
        <f t="shared" si="164"/>
        <v>1</v>
      </c>
      <c r="N1753" s="6" t="s">
        <v>374</v>
      </c>
      <c r="O1753" s="4">
        <f t="shared" si="165"/>
        <v>2</v>
      </c>
      <c r="P1753" s="3">
        <f t="shared" si="166"/>
        <v>41571</v>
      </c>
      <c r="Q1753" s="4" t="str" cm="1">
        <f t="array" ref="Q1753:S1753">_xlfn.TEXTSPLIT(N1753,"/")</f>
        <v>10</v>
      </c>
      <c r="R1753" s="4" t="str">
        <v>24</v>
      </c>
      <c r="S1753" s="4" t="str">
        <v>13</v>
      </c>
      <c r="T1753" s="5">
        <f t="shared" si="167"/>
        <v>41571</v>
      </c>
      <c r="U1753">
        <v>77</v>
      </c>
      <c r="V1753" s="14">
        <v>9</v>
      </c>
      <c r="W1753" s="14">
        <v>1</v>
      </c>
      <c r="X1753" s="14">
        <v>24</v>
      </c>
      <c r="Y1753" s="14">
        <v>2</v>
      </c>
      <c r="Z1753" s="14">
        <v>1</v>
      </c>
      <c r="AA1753" s="14">
        <v>2</v>
      </c>
      <c r="AB1753" s="2">
        <v>3</v>
      </c>
      <c r="AC1753" s="2">
        <v>3</v>
      </c>
      <c r="AD1753" s="2">
        <v>3</v>
      </c>
      <c r="AE1753" s="2">
        <v>6</v>
      </c>
      <c r="AF1753" s="2">
        <v>0</v>
      </c>
      <c r="AG1753" s="2">
        <v>0</v>
      </c>
      <c r="AH1753" s="16">
        <v>0</v>
      </c>
      <c r="AJ1753">
        <v>34</v>
      </c>
      <c r="AK1753">
        <v>46.106999999999999</v>
      </c>
    </row>
    <row r="1754" spans="1:45" x14ac:dyDescent="0.3">
      <c r="A1754">
        <v>2326</v>
      </c>
      <c r="B1754">
        <v>1991</v>
      </c>
      <c r="C1754" s="1">
        <f t="shared" si="162"/>
        <v>33</v>
      </c>
      <c r="D1754" t="s">
        <v>25</v>
      </c>
      <c r="E1754" t="s">
        <v>22</v>
      </c>
      <c r="F1754" s="4" t="s">
        <v>29</v>
      </c>
      <c r="G1754" t="s">
        <v>29</v>
      </c>
      <c r="H1754" s="20">
        <v>18929</v>
      </c>
      <c r="I1754" s="2">
        <f t="shared" si="163"/>
        <v>18.928999999999998</v>
      </c>
      <c r="J1754" s="2"/>
      <c r="K1754" s="2">
        <v>0</v>
      </c>
      <c r="L1754" s="2">
        <v>0</v>
      </c>
      <c r="M1754" s="16">
        <f t="shared" si="164"/>
        <v>0</v>
      </c>
      <c r="N1754" s="6" t="s">
        <v>190</v>
      </c>
      <c r="O1754" s="4">
        <f t="shared" si="165"/>
        <v>2</v>
      </c>
      <c r="P1754" s="3">
        <f t="shared" si="166"/>
        <v>41321</v>
      </c>
      <c r="Q1754" s="4" t="str" cm="1">
        <f t="array" ref="Q1754:S1754">_xlfn.TEXTSPLIT(N1754,"/")</f>
        <v>2</v>
      </c>
      <c r="R1754" s="4" t="str">
        <v>16</v>
      </c>
      <c r="S1754" s="4" t="str">
        <v>13</v>
      </c>
      <c r="T1754" s="5">
        <f t="shared" si="167"/>
        <v>41321</v>
      </c>
      <c r="U1754">
        <v>15</v>
      </c>
      <c r="V1754" s="14">
        <v>32</v>
      </c>
      <c r="W1754" s="14">
        <v>0</v>
      </c>
      <c r="X1754" s="14">
        <v>8</v>
      </c>
      <c r="Y1754" s="14">
        <v>23</v>
      </c>
      <c r="Z1754" s="14">
        <v>4</v>
      </c>
      <c r="AA1754" s="14">
        <v>18</v>
      </c>
      <c r="AB1754" s="2">
        <v>1</v>
      </c>
      <c r="AC1754" s="2">
        <v>1</v>
      </c>
      <c r="AD1754" s="2">
        <v>4</v>
      </c>
      <c r="AE1754" s="2">
        <v>6</v>
      </c>
      <c r="AF1754" s="2">
        <v>0</v>
      </c>
      <c r="AG1754" s="2">
        <v>0</v>
      </c>
      <c r="AH1754" s="16">
        <v>0</v>
      </c>
      <c r="AJ1754">
        <v>67</v>
      </c>
      <c r="AK1754">
        <v>64.856999999999999</v>
      </c>
    </row>
    <row r="1755" spans="1:45" x14ac:dyDescent="0.3">
      <c r="A1755">
        <v>2324</v>
      </c>
      <c r="B1755">
        <v>1973</v>
      </c>
      <c r="C1755" s="1">
        <f t="shared" si="162"/>
        <v>51</v>
      </c>
      <c r="D1755" t="s">
        <v>25</v>
      </c>
      <c r="E1755" t="s">
        <v>22</v>
      </c>
      <c r="F1755" s="4" t="s">
        <v>32</v>
      </c>
      <c r="G1755" t="s">
        <v>32</v>
      </c>
      <c r="H1755" s="20">
        <v>77044</v>
      </c>
      <c r="I1755" s="2">
        <f t="shared" si="163"/>
        <v>77.043999999999997</v>
      </c>
      <c r="J1755" s="2"/>
      <c r="K1755" s="2">
        <v>0</v>
      </c>
      <c r="L1755" s="2">
        <v>1</v>
      </c>
      <c r="M1755" s="16">
        <f t="shared" si="164"/>
        <v>1</v>
      </c>
      <c r="N1755" s="6" t="s">
        <v>161</v>
      </c>
      <c r="O1755" s="4">
        <f t="shared" si="165"/>
        <v>2</v>
      </c>
      <c r="P1755" s="3">
        <f t="shared" si="166"/>
        <v>41574</v>
      </c>
      <c r="Q1755" s="4" t="str" cm="1">
        <f t="array" ref="Q1755:S1755">_xlfn.TEXTSPLIT(N1755,"/")</f>
        <v>10</v>
      </c>
      <c r="R1755" s="4" t="str">
        <v>27</v>
      </c>
      <c r="S1755" s="4" t="str">
        <v>13</v>
      </c>
      <c r="T1755" s="5">
        <f t="shared" si="167"/>
        <v>41574</v>
      </c>
      <c r="U1755">
        <v>12</v>
      </c>
      <c r="V1755" s="14">
        <v>625</v>
      </c>
      <c r="W1755" s="14">
        <v>38</v>
      </c>
      <c r="X1755" s="14">
        <v>242</v>
      </c>
      <c r="Y1755" s="14">
        <v>50</v>
      </c>
      <c r="Z1755" s="14">
        <v>34</v>
      </c>
      <c r="AA1755" s="14">
        <v>76</v>
      </c>
      <c r="AB1755" s="2">
        <v>2</v>
      </c>
      <c r="AC1755" s="2">
        <v>7</v>
      </c>
      <c r="AD1755" s="2">
        <v>11</v>
      </c>
      <c r="AE1755" s="2">
        <v>4</v>
      </c>
      <c r="AF1755" s="2">
        <v>0</v>
      </c>
      <c r="AG1755" s="2">
        <v>0</v>
      </c>
      <c r="AH1755" s="16">
        <v>1</v>
      </c>
      <c r="AJ1755">
        <v>63</v>
      </c>
      <c r="AK1755">
        <v>76.045000000000002</v>
      </c>
    </row>
    <row r="1756" spans="1:45" x14ac:dyDescent="0.3">
      <c r="A1756">
        <v>2320</v>
      </c>
      <c r="B1756">
        <v>1979</v>
      </c>
      <c r="C1756" s="1">
        <f t="shared" si="162"/>
        <v>45</v>
      </c>
      <c r="D1756" t="s">
        <v>25</v>
      </c>
      <c r="E1756" t="s">
        <v>36</v>
      </c>
      <c r="F1756" s="4" t="s">
        <v>29</v>
      </c>
      <c r="G1756" t="s">
        <v>29</v>
      </c>
      <c r="H1756" s="20">
        <v>47025</v>
      </c>
      <c r="I1756" s="2">
        <f t="shared" si="163"/>
        <v>47.024999999999999</v>
      </c>
      <c r="J1756" s="2"/>
      <c r="K1756" s="2">
        <v>0</v>
      </c>
      <c r="L1756" s="2">
        <v>1</v>
      </c>
      <c r="M1756" s="16">
        <f t="shared" si="164"/>
        <v>1</v>
      </c>
      <c r="N1756" s="7">
        <v>41617</v>
      </c>
      <c r="O1756" s="4">
        <f t="shared" si="165"/>
        <v>1</v>
      </c>
      <c r="P1756" s="3">
        <f t="shared" si="166"/>
        <v>41617</v>
      </c>
      <c r="Q1756" s="4" t="str" cm="1">
        <f t="array" ref="Q1756">_xlfn.TEXTSPLIT(N1756,"/")</f>
        <v>41617</v>
      </c>
      <c r="R1756" s="5"/>
      <c r="S1756" s="5"/>
      <c r="T1756" s="5" t="e">
        <f t="shared" si="167"/>
        <v>#NUM!</v>
      </c>
      <c r="U1756">
        <v>98</v>
      </c>
      <c r="V1756" s="14">
        <v>508</v>
      </c>
      <c r="W1756" s="14">
        <v>11</v>
      </c>
      <c r="X1756" s="14">
        <v>59</v>
      </c>
      <c r="Y1756" s="14">
        <v>23</v>
      </c>
      <c r="Z1756" s="14">
        <v>5</v>
      </c>
      <c r="AA1756" s="14">
        <v>29</v>
      </c>
      <c r="AB1756" s="2">
        <v>5</v>
      </c>
      <c r="AC1756" s="2">
        <v>11</v>
      </c>
      <c r="AD1756" s="2">
        <v>6</v>
      </c>
      <c r="AE1756" s="2">
        <v>9</v>
      </c>
      <c r="AF1756" s="2">
        <v>0</v>
      </c>
      <c r="AG1756" s="2">
        <v>0</v>
      </c>
      <c r="AH1756" s="16">
        <v>0</v>
      </c>
      <c r="AJ1756">
        <v>58</v>
      </c>
      <c r="AK1756">
        <v>72.19</v>
      </c>
    </row>
    <row r="1757" spans="1:45" x14ac:dyDescent="0.3">
      <c r="A1757">
        <v>2315</v>
      </c>
      <c r="B1757">
        <v>1961</v>
      </c>
      <c r="C1757" s="1">
        <f t="shared" si="162"/>
        <v>63</v>
      </c>
      <c r="D1757" t="s">
        <v>25</v>
      </c>
      <c r="E1757" t="s">
        <v>22</v>
      </c>
      <c r="F1757" s="4" t="s">
        <v>23</v>
      </c>
      <c r="G1757" t="s">
        <v>23</v>
      </c>
      <c r="H1757" s="20">
        <v>58401</v>
      </c>
      <c r="I1757" s="2">
        <f t="shared" si="163"/>
        <v>58.401000000000003</v>
      </c>
      <c r="J1757" s="2"/>
      <c r="K1757" s="2">
        <v>0</v>
      </c>
      <c r="L1757" s="2">
        <v>1</v>
      </c>
      <c r="M1757" s="16">
        <f t="shared" si="164"/>
        <v>1</v>
      </c>
      <c r="N1757" s="6" t="s">
        <v>170</v>
      </c>
      <c r="O1757" s="4">
        <f t="shared" si="165"/>
        <v>2</v>
      </c>
      <c r="P1757" s="3">
        <f t="shared" si="166"/>
        <v>41749</v>
      </c>
      <c r="Q1757" s="4" t="str" cm="1">
        <f t="array" ref="Q1757:S1757">_xlfn.TEXTSPLIT(N1757,"/")</f>
        <v>4</v>
      </c>
      <c r="R1757" s="4" t="str">
        <v>20</v>
      </c>
      <c r="S1757" s="4" t="str">
        <v>14</v>
      </c>
      <c r="T1757" s="5">
        <f t="shared" si="167"/>
        <v>41749</v>
      </c>
      <c r="U1757">
        <v>55</v>
      </c>
      <c r="V1757" s="14">
        <v>10</v>
      </c>
      <c r="W1757" s="14">
        <v>0</v>
      </c>
      <c r="X1757" s="14">
        <v>11</v>
      </c>
      <c r="Y1757" s="14">
        <v>17</v>
      </c>
      <c r="Z1757" s="14">
        <v>29</v>
      </c>
      <c r="AA1757" s="14">
        <v>29</v>
      </c>
      <c r="AB1757" s="2">
        <v>1</v>
      </c>
      <c r="AC1757" s="2">
        <v>1</v>
      </c>
      <c r="AD1757" s="2">
        <v>2</v>
      </c>
      <c r="AE1757" s="2">
        <v>4</v>
      </c>
      <c r="AF1757" s="2">
        <v>0</v>
      </c>
      <c r="AG1757" s="2">
        <v>0</v>
      </c>
      <c r="AH1757" s="16">
        <v>0</v>
      </c>
      <c r="AJ1757">
        <v>75</v>
      </c>
      <c r="AK1757">
        <v>83.837000000000003</v>
      </c>
    </row>
    <row r="1758" spans="1:45" hidden="1" x14ac:dyDescent="0.3">
      <c r="A1758">
        <v>2308</v>
      </c>
      <c r="B1758">
        <v>1955</v>
      </c>
      <c r="C1758" s="1">
        <f t="shared" si="162"/>
        <v>69</v>
      </c>
      <c r="D1758" t="s">
        <v>25</v>
      </c>
      <c r="E1758" t="s">
        <v>22</v>
      </c>
      <c r="F1758" s="4" t="s">
        <v>29</v>
      </c>
      <c r="G1758" t="s">
        <v>29</v>
      </c>
      <c r="H1758" s="20">
        <v>46734</v>
      </c>
      <c r="I1758" s="2">
        <f t="shared" si="163"/>
        <v>46.734000000000002</v>
      </c>
      <c r="J1758" s="2"/>
      <c r="K1758" s="2">
        <v>0</v>
      </c>
      <c r="L1758" s="2">
        <v>1</v>
      </c>
      <c r="M1758" s="16">
        <f t="shared" si="164"/>
        <v>1</v>
      </c>
      <c r="N1758" s="6" t="s">
        <v>328</v>
      </c>
      <c r="O1758" s="4">
        <f t="shared" si="165"/>
        <v>2</v>
      </c>
      <c r="P1758" s="3">
        <f t="shared" si="166"/>
        <v>41231</v>
      </c>
      <c r="Q1758" s="4" t="str" cm="1">
        <f t="array" ref="Q1758:S1758">_xlfn.TEXTSPLIT(N1758,"/")</f>
        <v>11</v>
      </c>
      <c r="R1758" s="4" t="str">
        <v>18</v>
      </c>
      <c r="S1758" s="4" t="str">
        <v>12</v>
      </c>
      <c r="T1758" s="5">
        <f t="shared" si="167"/>
        <v>41231</v>
      </c>
      <c r="U1758">
        <v>40</v>
      </c>
      <c r="V1758" s="14">
        <v>110</v>
      </c>
      <c r="W1758" s="14">
        <v>5</v>
      </c>
      <c r="X1758" s="14">
        <v>137</v>
      </c>
      <c r="Y1758" s="14">
        <v>26</v>
      </c>
      <c r="Z1758" s="14">
        <v>23</v>
      </c>
      <c r="AA1758" s="14">
        <v>29</v>
      </c>
      <c r="AB1758" s="2">
        <v>2</v>
      </c>
      <c r="AC1758" s="2">
        <v>6</v>
      </c>
      <c r="AD1758" s="2">
        <v>5</v>
      </c>
      <c r="AE1758" s="2">
        <v>7</v>
      </c>
      <c r="AF1758" s="2">
        <v>0</v>
      </c>
      <c r="AG1758" s="2">
        <v>0</v>
      </c>
      <c r="AH1758" s="16">
        <v>0</v>
      </c>
      <c r="AJ1758">
        <v>47</v>
      </c>
      <c r="AK1758">
        <v>25.175999999999998</v>
      </c>
    </row>
    <row r="1759" spans="1:45" x14ac:dyDescent="0.3">
      <c r="A1759">
        <v>2304</v>
      </c>
      <c r="B1759">
        <v>1964</v>
      </c>
      <c r="C1759" s="1">
        <f t="shared" si="162"/>
        <v>60</v>
      </c>
      <c r="D1759" t="s">
        <v>47</v>
      </c>
      <c r="E1759" t="s">
        <v>34</v>
      </c>
      <c r="F1759" s="4" t="s">
        <v>32</v>
      </c>
      <c r="G1759" t="s">
        <v>32</v>
      </c>
      <c r="H1759" s="20">
        <v>66313</v>
      </c>
      <c r="I1759" s="2">
        <f t="shared" si="163"/>
        <v>66.313000000000002</v>
      </c>
      <c r="J1759" s="2"/>
      <c r="K1759" s="2">
        <v>0</v>
      </c>
      <c r="L1759" s="2">
        <v>1</v>
      </c>
      <c r="M1759" s="16">
        <f t="shared" si="164"/>
        <v>1</v>
      </c>
      <c r="N1759" s="6" t="s">
        <v>276</v>
      </c>
      <c r="O1759" s="4">
        <f t="shared" si="165"/>
        <v>2</v>
      </c>
      <c r="P1759" s="3">
        <f t="shared" si="166"/>
        <v>41533</v>
      </c>
      <c r="Q1759" s="4" t="str" cm="1">
        <f t="array" ref="Q1759:S1759">_xlfn.TEXTSPLIT(N1759,"/")</f>
        <v>9</v>
      </c>
      <c r="R1759" s="4" t="str">
        <v>16</v>
      </c>
      <c r="S1759" s="4" t="str">
        <v>13</v>
      </c>
      <c r="T1759" s="5">
        <f t="shared" si="167"/>
        <v>41533</v>
      </c>
      <c r="U1759">
        <v>86</v>
      </c>
      <c r="V1759" s="14">
        <v>625</v>
      </c>
      <c r="W1759" s="14">
        <v>7</v>
      </c>
      <c r="X1759" s="14">
        <v>99</v>
      </c>
      <c r="Y1759" s="14">
        <v>10</v>
      </c>
      <c r="Z1759" s="14">
        <v>22</v>
      </c>
      <c r="AA1759" s="14">
        <v>7</v>
      </c>
      <c r="AB1759" s="2">
        <v>2</v>
      </c>
      <c r="AC1759" s="2">
        <v>6</v>
      </c>
      <c r="AD1759" s="2">
        <v>12</v>
      </c>
      <c r="AE1759" s="2">
        <v>4</v>
      </c>
      <c r="AF1759" s="2">
        <v>0</v>
      </c>
      <c r="AG1759" s="2">
        <v>0</v>
      </c>
      <c r="AH1759" s="16">
        <v>0</v>
      </c>
      <c r="AJ1759">
        <v>62</v>
      </c>
      <c r="AK1759">
        <v>57.072000000000003</v>
      </c>
    </row>
    <row r="1760" spans="1:45" x14ac:dyDescent="0.3">
      <c r="A1760">
        <v>2296</v>
      </c>
      <c r="B1760">
        <v>1976</v>
      </c>
      <c r="C1760" s="1">
        <f t="shared" si="162"/>
        <v>48</v>
      </c>
      <c r="D1760" t="s">
        <v>25</v>
      </c>
      <c r="E1760" t="s">
        <v>42</v>
      </c>
      <c r="F1760" s="4" t="s">
        <v>29</v>
      </c>
      <c r="G1760" t="s">
        <v>29</v>
      </c>
      <c r="H1760" s="20">
        <v>37368</v>
      </c>
      <c r="I1760" s="2">
        <f t="shared" si="163"/>
        <v>37.368000000000002</v>
      </c>
      <c r="J1760" s="2"/>
      <c r="K1760" s="2">
        <v>1</v>
      </c>
      <c r="L1760" s="2">
        <v>0</v>
      </c>
      <c r="M1760" s="16">
        <f t="shared" si="164"/>
        <v>1</v>
      </c>
      <c r="N1760" s="6" t="s">
        <v>96</v>
      </c>
      <c r="O1760" s="4">
        <f t="shared" si="165"/>
        <v>2</v>
      </c>
      <c r="P1760" s="3">
        <f t="shared" si="166"/>
        <v>41624</v>
      </c>
      <c r="Q1760" s="4" t="str" cm="1">
        <f t="array" ref="Q1760:S1760">_xlfn.TEXTSPLIT(N1760,"/")</f>
        <v>12</v>
      </c>
      <c r="R1760" s="4" t="str">
        <v>16</v>
      </c>
      <c r="S1760" s="4" t="str">
        <v>13</v>
      </c>
      <c r="T1760" s="5">
        <f t="shared" si="167"/>
        <v>41624</v>
      </c>
      <c r="U1760">
        <v>4</v>
      </c>
      <c r="V1760" s="14">
        <v>3</v>
      </c>
      <c r="W1760" s="14">
        <v>2</v>
      </c>
      <c r="X1760" s="14">
        <v>11</v>
      </c>
      <c r="Y1760" s="14">
        <v>2</v>
      </c>
      <c r="Z1760" s="14">
        <v>2</v>
      </c>
      <c r="AA1760" s="14">
        <v>10</v>
      </c>
      <c r="AB1760" s="2">
        <v>1</v>
      </c>
      <c r="AC1760" s="2">
        <v>1</v>
      </c>
      <c r="AD1760" s="2">
        <v>2</v>
      </c>
      <c r="AE1760" s="2">
        <v>6</v>
      </c>
      <c r="AF1760" s="2">
        <v>0</v>
      </c>
      <c r="AG1760" s="2">
        <v>0</v>
      </c>
      <c r="AH1760" s="16">
        <v>1</v>
      </c>
      <c r="AJ1760">
        <v>68</v>
      </c>
      <c r="AK1760">
        <v>72.906000000000006</v>
      </c>
    </row>
    <row r="1761" spans="1:37" hidden="1" x14ac:dyDescent="0.3">
      <c r="A1761">
        <v>2295</v>
      </c>
      <c r="B1761">
        <v>1955</v>
      </c>
      <c r="C1761" s="1">
        <f t="shared" si="162"/>
        <v>69</v>
      </c>
      <c r="D1761" t="s">
        <v>47</v>
      </c>
      <c r="E1761" t="s">
        <v>34</v>
      </c>
      <c r="F1761" s="4" t="s">
        <v>29</v>
      </c>
      <c r="G1761" t="s">
        <v>29</v>
      </c>
      <c r="H1761" s="20">
        <v>62670</v>
      </c>
      <c r="I1761" s="2">
        <f t="shared" si="163"/>
        <v>62.67</v>
      </c>
      <c r="J1761" s="2"/>
      <c r="K1761" s="2">
        <v>0</v>
      </c>
      <c r="L1761" s="2">
        <v>1</v>
      </c>
      <c r="M1761" s="16">
        <f t="shared" si="164"/>
        <v>1</v>
      </c>
      <c r="N1761" s="7">
        <v>41672</v>
      </c>
      <c r="O1761" s="4">
        <f t="shared" si="165"/>
        <v>1</v>
      </c>
      <c r="P1761" s="3">
        <f t="shared" si="166"/>
        <v>41672</v>
      </c>
      <c r="Q1761" s="4" t="str" cm="1">
        <f t="array" ref="Q1761">_xlfn.TEXTSPLIT(N1761,"/")</f>
        <v>41672</v>
      </c>
      <c r="R1761" s="5"/>
      <c r="S1761" s="5"/>
      <c r="T1761" s="5" t="e">
        <f t="shared" si="167"/>
        <v>#NUM!</v>
      </c>
      <c r="U1761">
        <v>57</v>
      </c>
      <c r="V1761" s="14">
        <v>539</v>
      </c>
      <c r="W1761" s="14">
        <v>30</v>
      </c>
      <c r="X1761" s="14">
        <v>92</v>
      </c>
      <c r="Y1761" s="14">
        <v>80</v>
      </c>
      <c r="Z1761" s="14">
        <v>46</v>
      </c>
      <c r="AA1761" s="14">
        <v>38</v>
      </c>
      <c r="AB1761" s="2">
        <v>1</v>
      </c>
      <c r="AC1761" s="2">
        <v>5</v>
      </c>
      <c r="AD1761" s="2">
        <v>13</v>
      </c>
      <c r="AE1761" s="2">
        <v>3</v>
      </c>
      <c r="AF1761" s="2">
        <v>0</v>
      </c>
      <c r="AG1761" s="2">
        <v>0</v>
      </c>
      <c r="AH1761" s="16">
        <v>0</v>
      </c>
      <c r="AJ1761">
        <v>53</v>
      </c>
      <c r="AK1761">
        <v>43.02</v>
      </c>
    </row>
    <row r="1762" spans="1:37" x14ac:dyDescent="0.3">
      <c r="A1762">
        <v>2292</v>
      </c>
      <c r="B1762">
        <v>1986</v>
      </c>
      <c r="C1762" s="1">
        <f t="shared" si="162"/>
        <v>38</v>
      </c>
      <c r="D1762" t="s">
        <v>25</v>
      </c>
      <c r="E1762" t="s">
        <v>22</v>
      </c>
      <c r="F1762" s="4" t="s">
        <v>26</v>
      </c>
      <c r="G1762" t="s">
        <v>26</v>
      </c>
      <c r="H1762" s="20">
        <v>22327</v>
      </c>
      <c r="I1762" s="2">
        <f t="shared" si="163"/>
        <v>22.327000000000002</v>
      </c>
      <c r="J1762" s="2"/>
      <c r="K1762" s="2">
        <v>1</v>
      </c>
      <c r="L1762" s="2">
        <v>0</v>
      </c>
      <c r="M1762" s="16">
        <f t="shared" si="164"/>
        <v>1</v>
      </c>
      <c r="N1762" s="7">
        <v>41313</v>
      </c>
      <c r="O1762" s="4">
        <f t="shared" si="165"/>
        <v>1</v>
      </c>
      <c r="P1762" s="3">
        <f t="shared" si="166"/>
        <v>41313</v>
      </c>
      <c r="Q1762" s="4" t="str" cm="1">
        <f t="array" ref="Q1762">_xlfn.TEXTSPLIT(N1762,"/")</f>
        <v>41313</v>
      </c>
      <c r="R1762" s="5"/>
      <c r="S1762" s="5"/>
      <c r="T1762" s="5" t="e">
        <f t="shared" si="167"/>
        <v>#NUM!</v>
      </c>
      <c r="U1762">
        <v>94</v>
      </c>
      <c r="V1762" s="14">
        <v>5</v>
      </c>
      <c r="W1762" s="14">
        <v>4</v>
      </c>
      <c r="X1762" s="14">
        <v>8</v>
      </c>
      <c r="Y1762" s="14">
        <v>2</v>
      </c>
      <c r="Z1762" s="14">
        <v>0</v>
      </c>
      <c r="AA1762" s="14">
        <v>5</v>
      </c>
      <c r="AB1762" s="2">
        <v>1</v>
      </c>
      <c r="AC1762" s="2">
        <v>1</v>
      </c>
      <c r="AD1762" s="2">
        <v>3</v>
      </c>
      <c r="AE1762" s="2">
        <v>5</v>
      </c>
      <c r="AF1762" s="2">
        <v>0</v>
      </c>
      <c r="AG1762" s="2">
        <v>0</v>
      </c>
      <c r="AH1762" s="16">
        <v>0</v>
      </c>
      <c r="AJ1762">
        <v>73</v>
      </c>
      <c r="AK1762">
        <v>48.767000000000003</v>
      </c>
    </row>
    <row r="1763" spans="1:37" x14ac:dyDescent="0.3">
      <c r="A1763">
        <v>2286</v>
      </c>
      <c r="B1763">
        <v>1963</v>
      </c>
      <c r="C1763" s="1">
        <f t="shared" si="162"/>
        <v>61</v>
      </c>
      <c r="D1763" t="s">
        <v>28</v>
      </c>
      <c r="E1763" t="s">
        <v>22</v>
      </c>
      <c r="F1763" s="4" t="s">
        <v>26</v>
      </c>
      <c r="G1763" t="s">
        <v>26</v>
      </c>
      <c r="H1763" s="20">
        <v>50785</v>
      </c>
      <c r="I1763" s="2">
        <f t="shared" si="163"/>
        <v>50.784999999999997</v>
      </c>
      <c r="J1763" s="2"/>
      <c r="K1763" s="2">
        <v>1</v>
      </c>
      <c r="L1763" s="2">
        <v>1</v>
      </c>
      <c r="M1763" s="16">
        <f t="shared" si="164"/>
        <v>2</v>
      </c>
      <c r="N1763" s="7">
        <v>41556</v>
      </c>
      <c r="O1763" s="4">
        <f t="shared" si="165"/>
        <v>1</v>
      </c>
      <c r="P1763" s="3">
        <f t="shared" si="166"/>
        <v>41556</v>
      </c>
      <c r="Q1763" s="4" t="str" cm="1">
        <f t="array" ref="Q1763">_xlfn.TEXTSPLIT(N1763,"/")</f>
        <v>41556</v>
      </c>
      <c r="R1763" s="5"/>
      <c r="S1763" s="5"/>
      <c r="T1763" s="5" t="e">
        <f t="shared" si="167"/>
        <v>#NUM!</v>
      </c>
      <c r="U1763">
        <v>27</v>
      </c>
      <c r="V1763" s="14">
        <v>64</v>
      </c>
      <c r="W1763" s="14">
        <v>1</v>
      </c>
      <c r="X1763" s="14">
        <v>21</v>
      </c>
      <c r="Y1763" s="14">
        <v>0</v>
      </c>
      <c r="Z1763" s="14">
        <v>1</v>
      </c>
      <c r="AA1763" s="14">
        <v>27</v>
      </c>
      <c r="AB1763" s="2">
        <v>2</v>
      </c>
      <c r="AC1763" s="2">
        <v>2</v>
      </c>
      <c r="AD1763" s="2">
        <v>3</v>
      </c>
      <c r="AE1763" s="2">
        <v>6</v>
      </c>
      <c r="AF1763" s="2">
        <v>0</v>
      </c>
      <c r="AG1763" s="2">
        <v>0</v>
      </c>
      <c r="AH1763" s="16">
        <v>0</v>
      </c>
      <c r="AJ1763">
        <v>45</v>
      </c>
      <c r="AK1763">
        <v>17.344999999999999</v>
      </c>
    </row>
    <row r="1764" spans="1:37" hidden="1" x14ac:dyDescent="0.3">
      <c r="A1764">
        <v>2285</v>
      </c>
      <c r="B1764">
        <v>1955</v>
      </c>
      <c r="C1764" s="1">
        <f t="shared" si="162"/>
        <v>69</v>
      </c>
      <c r="D1764" t="s">
        <v>47</v>
      </c>
      <c r="E1764" t="s">
        <v>42</v>
      </c>
      <c r="F1764" s="4" t="s">
        <v>32</v>
      </c>
      <c r="G1764" t="s">
        <v>32</v>
      </c>
      <c r="H1764" s="20">
        <v>36634</v>
      </c>
      <c r="I1764" s="2">
        <f t="shared" si="163"/>
        <v>36.634</v>
      </c>
      <c r="J1764" s="2"/>
      <c r="K1764" s="2">
        <v>0</v>
      </c>
      <c r="L1764" s="2">
        <v>1</v>
      </c>
      <c r="M1764" s="16">
        <f t="shared" si="164"/>
        <v>1</v>
      </c>
      <c r="N1764" s="6" t="s">
        <v>46</v>
      </c>
      <c r="O1764" s="4">
        <f t="shared" si="165"/>
        <v>2</v>
      </c>
      <c r="P1764" s="3">
        <f t="shared" si="166"/>
        <v>41422</v>
      </c>
      <c r="Q1764" s="4" t="str" cm="1">
        <f t="array" ref="Q1764:S1764">_xlfn.TEXTSPLIT(N1764,"/")</f>
        <v>5</v>
      </c>
      <c r="R1764" s="4" t="str">
        <v>28</v>
      </c>
      <c r="S1764" s="4" t="str">
        <v>13</v>
      </c>
      <c r="T1764" s="5">
        <f t="shared" si="167"/>
        <v>41422</v>
      </c>
      <c r="U1764">
        <v>0</v>
      </c>
      <c r="V1764" s="14">
        <v>213</v>
      </c>
      <c r="W1764" s="14">
        <v>9</v>
      </c>
      <c r="X1764" s="14">
        <v>76</v>
      </c>
      <c r="Y1764" s="14">
        <v>4</v>
      </c>
      <c r="Z1764" s="14">
        <v>3</v>
      </c>
      <c r="AA1764" s="14">
        <v>30</v>
      </c>
      <c r="AB1764" s="2">
        <v>3</v>
      </c>
      <c r="AC1764" s="2">
        <v>5</v>
      </c>
      <c r="AD1764" s="2">
        <v>5</v>
      </c>
      <c r="AE1764" s="2">
        <v>7</v>
      </c>
      <c r="AF1764" s="2">
        <v>0</v>
      </c>
      <c r="AG1764" s="2">
        <v>0</v>
      </c>
      <c r="AH1764" s="16">
        <v>0</v>
      </c>
      <c r="AJ1764">
        <v>60</v>
      </c>
      <c r="AK1764">
        <v>49.98</v>
      </c>
    </row>
    <row r="1765" spans="1:37" x14ac:dyDescent="0.3">
      <c r="A1765">
        <v>2281</v>
      </c>
      <c r="B1765">
        <v>1971</v>
      </c>
      <c r="C1765" s="1">
        <f t="shared" si="162"/>
        <v>53</v>
      </c>
      <c r="D1765" t="s">
        <v>38</v>
      </c>
      <c r="E1765" t="s">
        <v>22</v>
      </c>
      <c r="F1765" s="4" t="s">
        <v>26</v>
      </c>
      <c r="G1765" t="s">
        <v>26</v>
      </c>
      <c r="H1765" s="20">
        <v>33697</v>
      </c>
      <c r="I1765" s="2">
        <f t="shared" si="163"/>
        <v>33.697000000000003</v>
      </c>
      <c r="J1765" s="2"/>
      <c r="K1765" s="2">
        <v>1</v>
      </c>
      <c r="L1765" s="2">
        <v>0</v>
      </c>
      <c r="M1765" s="16">
        <f t="shared" si="164"/>
        <v>1</v>
      </c>
      <c r="N1765" s="6" t="s">
        <v>307</v>
      </c>
      <c r="O1765" s="4">
        <f t="shared" si="165"/>
        <v>2</v>
      </c>
      <c r="P1765" s="3">
        <f t="shared" si="166"/>
        <v>41532</v>
      </c>
      <c r="Q1765" s="4" t="str" cm="1">
        <f t="array" ref="Q1765:S1765">_xlfn.TEXTSPLIT(N1765,"/")</f>
        <v>9</v>
      </c>
      <c r="R1765" s="4" t="str">
        <v>15</v>
      </c>
      <c r="S1765" s="4" t="str">
        <v>13</v>
      </c>
      <c r="T1765" s="5">
        <f t="shared" si="167"/>
        <v>41532</v>
      </c>
      <c r="U1765">
        <v>34</v>
      </c>
      <c r="V1765" s="14">
        <v>4</v>
      </c>
      <c r="W1765" s="14">
        <v>3</v>
      </c>
      <c r="X1765" s="14">
        <v>7</v>
      </c>
      <c r="Y1765" s="14">
        <v>0</v>
      </c>
      <c r="Z1765" s="14">
        <v>3</v>
      </c>
      <c r="AA1765" s="14">
        <v>11</v>
      </c>
      <c r="AB1765" s="2">
        <v>1</v>
      </c>
      <c r="AC1765" s="2">
        <v>1</v>
      </c>
      <c r="AD1765" s="2">
        <v>2</v>
      </c>
      <c r="AE1765" s="2">
        <v>7</v>
      </c>
      <c r="AF1765" s="2">
        <v>0</v>
      </c>
      <c r="AG1765" s="2">
        <v>0</v>
      </c>
      <c r="AH1765" s="16">
        <v>1</v>
      </c>
      <c r="AJ1765">
        <v>40</v>
      </c>
      <c r="AK1765">
        <v>24.071999999999999</v>
      </c>
    </row>
    <row r="1766" spans="1:37" x14ac:dyDescent="0.3">
      <c r="A1766">
        <v>2278</v>
      </c>
      <c r="B1766">
        <v>1986</v>
      </c>
      <c r="C1766" s="1">
        <f t="shared" si="162"/>
        <v>38</v>
      </c>
      <c r="D1766" t="s">
        <v>31</v>
      </c>
      <c r="E1766" t="s">
        <v>36</v>
      </c>
      <c r="F1766" s="4" t="s">
        <v>26</v>
      </c>
      <c r="G1766" t="s">
        <v>26</v>
      </c>
      <c r="H1766" s="20">
        <v>33812</v>
      </c>
      <c r="I1766" s="2">
        <f t="shared" si="163"/>
        <v>33.811999999999998</v>
      </c>
      <c r="J1766" s="2"/>
      <c r="K1766" s="2">
        <v>1</v>
      </c>
      <c r="L1766" s="2">
        <v>0</v>
      </c>
      <c r="M1766" s="16">
        <f t="shared" si="164"/>
        <v>1</v>
      </c>
      <c r="N1766" s="7">
        <v>40979</v>
      </c>
      <c r="O1766" s="4">
        <f t="shared" si="165"/>
        <v>1</v>
      </c>
      <c r="P1766" s="3">
        <f t="shared" si="166"/>
        <v>40979</v>
      </c>
      <c r="Q1766" s="4" t="str" cm="1">
        <f t="array" ref="Q1766">_xlfn.TEXTSPLIT(N1766,"/")</f>
        <v>40979</v>
      </c>
      <c r="R1766" s="5"/>
      <c r="S1766" s="5"/>
      <c r="T1766" s="5" t="e">
        <f t="shared" si="167"/>
        <v>#NUM!</v>
      </c>
      <c r="U1766">
        <v>86</v>
      </c>
      <c r="V1766" s="14">
        <v>4</v>
      </c>
      <c r="W1766" s="14">
        <v>17</v>
      </c>
      <c r="X1766" s="14">
        <v>19</v>
      </c>
      <c r="Y1766" s="14">
        <v>30</v>
      </c>
      <c r="Z1766" s="14">
        <v>24</v>
      </c>
      <c r="AA1766" s="14">
        <v>39</v>
      </c>
      <c r="AB1766" s="2">
        <v>2</v>
      </c>
      <c r="AC1766" s="2">
        <v>2</v>
      </c>
      <c r="AD1766" s="2">
        <v>3</v>
      </c>
      <c r="AE1766" s="2">
        <v>6</v>
      </c>
      <c r="AF1766" s="2">
        <v>0</v>
      </c>
      <c r="AG1766" s="2">
        <v>0</v>
      </c>
      <c r="AH1766" s="16">
        <v>0</v>
      </c>
      <c r="AJ1766">
        <v>65</v>
      </c>
      <c r="AK1766">
        <v>75.153999999999996</v>
      </c>
    </row>
    <row r="1767" spans="1:37" hidden="1" x14ac:dyDescent="0.3">
      <c r="A1767">
        <v>2276</v>
      </c>
      <c r="B1767">
        <v>1956</v>
      </c>
      <c r="C1767" s="1">
        <f t="shared" si="162"/>
        <v>68</v>
      </c>
      <c r="D1767" t="s">
        <v>25</v>
      </c>
      <c r="E1767" t="s">
        <v>22</v>
      </c>
      <c r="F1767" s="4" t="s">
        <v>26</v>
      </c>
      <c r="G1767" t="s">
        <v>26</v>
      </c>
      <c r="H1767" s="20">
        <v>57959</v>
      </c>
      <c r="I1767" s="2">
        <f t="shared" si="163"/>
        <v>57.959000000000003</v>
      </c>
      <c r="J1767" s="2"/>
      <c r="K1767" s="2">
        <v>0</v>
      </c>
      <c r="L1767" s="2">
        <v>1</v>
      </c>
      <c r="M1767" s="16">
        <f t="shared" si="164"/>
        <v>1</v>
      </c>
      <c r="N1767" s="7">
        <v>41310</v>
      </c>
      <c r="O1767" s="4">
        <f t="shared" si="165"/>
        <v>1</v>
      </c>
      <c r="P1767" s="3">
        <f t="shared" si="166"/>
        <v>41310</v>
      </c>
      <c r="Q1767" s="4" t="str" cm="1">
        <f t="array" ref="Q1767">_xlfn.TEXTSPLIT(N1767,"/")</f>
        <v>41310</v>
      </c>
      <c r="R1767" s="5"/>
      <c r="S1767" s="5"/>
      <c r="T1767" s="5" t="e">
        <f t="shared" si="167"/>
        <v>#NUM!</v>
      </c>
      <c r="U1767">
        <v>71</v>
      </c>
      <c r="V1767" s="14">
        <v>430</v>
      </c>
      <c r="W1767" s="14">
        <v>16</v>
      </c>
      <c r="X1767" s="14">
        <v>322</v>
      </c>
      <c r="Y1767" s="14">
        <v>43</v>
      </c>
      <c r="Z1767" s="14">
        <v>24</v>
      </c>
      <c r="AA1767" s="14">
        <v>33</v>
      </c>
      <c r="AB1767" s="2">
        <v>5</v>
      </c>
      <c r="AC1767" s="2">
        <v>4</v>
      </c>
      <c r="AD1767" s="2">
        <v>11</v>
      </c>
      <c r="AE1767" s="2">
        <v>3</v>
      </c>
      <c r="AF1767" s="2">
        <v>0</v>
      </c>
      <c r="AG1767" s="2">
        <v>0</v>
      </c>
      <c r="AH1767" s="16">
        <v>0</v>
      </c>
      <c r="AJ1767">
        <v>68</v>
      </c>
      <c r="AK1767">
        <v>51.124000000000002</v>
      </c>
    </row>
    <row r="1768" spans="1:37" x14ac:dyDescent="0.3">
      <c r="A1768">
        <v>2262</v>
      </c>
      <c r="B1768">
        <v>1966</v>
      </c>
      <c r="C1768" s="1">
        <f t="shared" si="162"/>
        <v>58</v>
      </c>
      <c r="D1768" t="s">
        <v>47</v>
      </c>
      <c r="E1768" t="s">
        <v>42</v>
      </c>
      <c r="F1768" s="4" t="s">
        <v>32</v>
      </c>
      <c r="G1768" t="s">
        <v>32</v>
      </c>
      <c r="H1768" s="20">
        <v>45143</v>
      </c>
      <c r="I1768" s="2">
        <f t="shared" si="163"/>
        <v>45.143000000000001</v>
      </c>
      <c r="J1768" s="2"/>
      <c r="K1768" s="2">
        <v>0</v>
      </c>
      <c r="L1768" s="2">
        <v>1</v>
      </c>
      <c r="M1768" s="16">
        <f t="shared" si="164"/>
        <v>1</v>
      </c>
      <c r="N1768" s="6" t="s">
        <v>197</v>
      </c>
      <c r="O1768" s="4">
        <f t="shared" si="165"/>
        <v>2</v>
      </c>
      <c r="P1768" s="3">
        <f t="shared" si="166"/>
        <v>41512</v>
      </c>
      <c r="Q1768" s="4" t="str" cm="1">
        <f t="array" ref="Q1768:S1768">_xlfn.TEXTSPLIT(N1768,"/")</f>
        <v>8</v>
      </c>
      <c r="R1768" s="4" t="str">
        <v>26</v>
      </c>
      <c r="S1768" s="4" t="str">
        <v>13</v>
      </c>
      <c r="T1768" s="5">
        <f t="shared" si="167"/>
        <v>41512</v>
      </c>
      <c r="U1768">
        <v>74</v>
      </c>
      <c r="V1768" s="14">
        <v>202</v>
      </c>
      <c r="W1768" s="14">
        <v>5</v>
      </c>
      <c r="X1768" s="14">
        <v>74</v>
      </c>
      <c r="Y1768" s="14">
        <v>11</v>
      </c>
      <c r="Z1768" s="14">
        <v>5</v>
      </c>
      <c r="AA1768" s="14">
        <v>14</v>
      </c>
      <c r="AB1768" s="2">
        <v>3</v>
      </c>
      <c r="AC1768" s="2">
        <v>6</v>
      </c>
      <c r="AD1768" s="2">
        <v>5</v>
      </c>
      <c r="AE1768" s="2">
        <v>7</v>
      </c>
      <c r="AF1768" s="2">
        <v>0</v>
      </c>
      <c r="AG1768" s="2">
        <v>0</v>
      </c>
      <c r="AH1768" s="16">
        <v>0</v>
      </c>
      <c r="AJ1768">
        <v>46</v>
      </c>
      <c r="AK1768">
        <v>41.442999999999998</v>
      </c>
    </row>
    <row r="1769" spans="1:37" x14ac:dyDescent="0.3">
      <c r="A1769">
        <v>2261</v>
      </c>
      <c r="B1769">
        <v>1970</v>
      </c>
      <c r="C1769" s="1">
        <f t="shared" si="162"/>
        <v>54</v>
      </c>
      <c r="D1769" t="s">
        <v>38</v>
      </c>
      <c r="E1769" t="s">
        <v>22</v>
      </c>
      <c r="F1769" s="4" t="s">
        <v>29</v>
      </c>
      <c r="G1769" t="s">
        <v>29</v>
      </c>
      <c r="H1769" s="20">
        <v>26304</v>
      </c>
      <c r="I1769" s="2">
        <f t="shared" si="163"/>
        <v>26.303999999999998</v>
      </c>
      <c r="J1769" s="2"/>
      <c r="K1769" s="2">
        <v>1</v>
      </c>
      <c r="L1769" s="2">
        <v>0</v>
      </c>
      <c r="M1769" s="16">
        <f t="shared" si="164"/>
        <v>1</v>
      </c>
      <c r="N1769" s="6" t="s">
        <v>108</v>
      </c>
      <c r="O1769" s="4">
        <f t="shared" si="165"/>
        <v>2</v>
      </c>
      <c r="P1769" s="3">
        <f t="shared" si="166"/>
        <v>41448</v>
      </c>
      <c r="Q1769" s="4" t="str" cm="1">
        <f t="array" ref="Q1769:S1769">_xlfn.TEXTSPLIT(N1769,"/")</f>
        <v>6</v>
      </c>
      <c r="R1769" s="4" t="str">
        <v>23</v>
      </c>
      <c r="S1769" s="4" t="str">
        <v>13</v>
      </c>
      <c r="T1769" s="5">
        <f t="shared" si="167"/>
        <v>41448</v>
      </c>
      <c r="U1769">
        <v>5</v>
      </c>
      <c r="V1769" s="14">
        <v>4</v>
      </c>
      <c r="W1769" s="14">
        <v>1</v>
      </c>
      <c r="X1769" s="14">
        <v>5</v>
      </c>
      <c r="Y1769" s="14">
        <v>2</v>
      </c>
      <c r="Z1769" s="14">
        <v>0</v>
      </c>
      <c r="AA1769" s="14">
        <v>4</v>
      </c>
      <c r="AB1769" s="2">
        <v>1</v>
      </c>
      <c r="AC1769" s="2">
        <v>1</v>
      </c>
      <c r="AD1769" s="2">
        <v>2</v>
      </c>
      <c r="AE1769" s="2">
        <v>7</v>
      </c>
      <c r="AF1769" s="2">
        <v>0</v>
      </c>
      <c r="AG1769" s="2">
        <v>0</v>
      </c>
      <c r="AH1769" s="16">
        <v>0</v>
      </c>
      <c r="AJ1769">
        <v>44</v>
      </c>
      <c r="AK1769">
        <v>31.085999999999999</v>
      </c>
    </row>
    <row r="1770" spans="1:37" x14ac:dyDescent="0.3">
      <c r="A1770">
        <v>2258</v>
      </c>
      <c r="B1770">
        <v>1987</v>
      </c>
      <c r="C1770" s="1">
        <f t="shared" si="162"/>
        <v>37</v>
      </c>
      <c r="D1770" t="s">
        <v>25</v>
      </c>
      <c r="E1770" t="s">
        <v>22</v>
      </c>
      <c r="F1770" s="4" t="s">
        <v>29</v>
      </c>
      <c r="G1770" t="s">
        <v>29</v>
      </c>
      <c r="H1770" s="20">
        <v>32880</v>
      </c>
      <c r="I1770" s="2">
        <f t="shared" si="163"/>
        <v>32.880000000000003</v>
      </c>
      <c r="J1770" s="2"/>
      <c r="K1770" s="2">
        <v>1</v>
      </c>
      <c r="L1770" s="2">
        <v>0</v>
      </c>
      <c r="M1770" s="16">
        <f t="shared" si="164"/>
        <v>1</v>
      </c>
      <c r="N1770" s="7">
        <v>41011</v>
      </c>
      <c r="O1770" s="4">
        <f t="shared" si="165"/>
        <v>1</v>
      </c>
      <c r="P1770" s="3">
        <f t="shared" si="166"/>
        <v>41011</v>
      </c>
      <c r="Q1770" s="4" t="str" cm="1">
        <f t="array" ref="Q1770">_xlfn.TEXTSPLIT(N1770,"/")</f>
        <v>41011</v>
      </c>
      <c r="R1770" s="5"/>
      <c r="S1770" s="5"/>
      <c r="T1770" s="5" t="e">
        <f t="shared" si="167"/>
        <v>#NUM!</v>
      </c>
      <c r="U1770">
        <v>76</v>
      </c>
      <c r="V1770" s="14">
        <v>8</v>
      </c>
      <c r="W1770" s="14">
        <v>4</v>
      </c>
      <c r="X1770" s="14">
        <v>15</v>
      </c>
      <c r="Y1770" s="14">
        <v>7</v>
      </c>
      <c r="Z1770" s="14">
        <v>6</v>
      </c>
      <c r="AA1770" s="14">
        <v>2</v>
      </c>
      <c r="AB1770" s="2">
        <v>1</v>
      </c>
      <c r="AC1770" s="2">
        <v>1</v>
      </c>
      <c r="AD1770" s="2">
        <v>3</v>
      </c>
      <c r="AE1770" s="2">
        <v>8</v>
      </c>
      <c r="AF1770" s="2">
        <v>0</v>
      </c>
      <c r="AG1770" s="2">
        <v>0</v>
      </c>
      <c r="AH1770" s="16">
        <v>0</v>
      </c>
      <c r="AJ1770">
        <v>56</v>
      </c>
      <c r="AK1770">
        <v>54.177999999999997</v>
      </c>
    </row>
    <row r="1771" spans="1:37" x14ac:dyDescent="0.3">
      <c r="A1771">
        <v>2256</v>
      </c>
      <c r="B1771">
        <v>1974</v>
      </c>
      <c r="C1771" s="1">
        <f t="shared" si="162"/>
        <v>50</v>
      </c>
      <c r="D1771" t="s">
        <v>25</v>
      </c>
      <c r="E1771" t="s">
        <v>42</v>
      </c>
      <c r="F1771" s="4" t="s">
        <v>29</v>
      </c>
      <c r="G1771" t="s">
        <v>29</v>
      </c>
      <c r="H1771" s="20">
        <v>27159</v>
      </c>
      <c r="I1771" s="2">
        <f t="shared" si="163"/>
        <v>27.158999999999999</v>
      </c>
      <c r="J1771" s="2"/>
      <c r="K1771" s="2">
        <v>1</v>
      </c>
      <c r="L1771" s="2">
        <v>1</v>
      </c>
      <c r="M1771" s="16">
        <f t="shared" si="164"/>
        <v>2</v>
      </c>
      <c r="N1771" s="6" t="s">
        <v>67</v>
      </c>
      <c r="O1771" s="4">
        <f t="shared" si="165"/>
        <v>2</v>
      </c>
      <c r="P1771" s="3">
        <f t="shared" si="166"/>
        <v>41727</v>
      </c>
      <c r="Q1771" s="4" t="str" cm="1">
        <f t="array" ref="Q1771:S1771">_xlfn.TEXTSPLIT(N1771,"/")</f>
        <v>3</v>
      </c>
      <c r="R1771" s="4" t="str">
        <v>29</v>
      </c>
      <c r="S1771" s="4" t="str">
        <v>14</v>
      </c>
      <c r="T1771" s="5">
        <f t="shared" si="167"/>
        <v>41727</v>
      </c>
      <c r="U1771">
        <v>33</v>
      </c>
      <c r="V1771" s="14">
        <v>17</v>
      </c>
      <c r="W1771" s="14">
        <v>0</v>
      </c>
      <c r="X1771" s="14">
        <v>3</v>
      </c>
      <c r="Y1771" s="14">
        <v>0</v>
      </c>
      <c r="Z1771" s="14">
        <v>0</v>
      </c>
      <c r="AA1771" s="14">
        <v>1</v>
      </c>
      <c r="AB1771" s="2">
        <v>2</v>
      </c>
      <c r="AC1771" s="2">
        <v>1</v>
      </c>
      <c r="AD1771" s="2">
        <v>3</v>
      </c>
      <c r="AE1771" s="2">
        <v>6</v>
      </c>
      <c r="AF1771" s="2">
        <v>0</v>
      </c>
      <c r="AG1771" s="2">
        <v>0</v>
      </c>
      <c r="AH1771" s="16">
        <v>0</v>
      </c>
      <c r="AJ1771">
        <v>46</v>
      </c>
      <c r="AK1771">
        <v>96.876000000000005</v>
      </c>
    </row>
    <row r="1772" spans="1:37" x14ac:dyDescent="0.3">
      <c r="A1772">
        <v>2254</v>
      </c>
      <c r="B1772">
        <v>1984</v>
      </c>
      <c r="C1772" s="1">
        <f t="shared" si="162"/>
        <v>40</v>
      </c>
      <c r="D1772" t="s">
        <v>33</v>
      </c>
      <c r="E1772" t="s">
        <v>22</v>
      </c>
      <c r="F1772" s="4" t="s">
        <v>29</v>
      </c>
      <c r="G1772" t="s">
        <v>29</v>
      </c>
      <c r="H1772" s="20">
        <v>69520</v>
      </c>
      <c r="I1772" s="2">
        <f t="shared" si="163"/>
        <v>69.52</v>
      </c>
      <c r="J1772" s="2"/>
      <c r="K1772" s="2">
        <v>0</v>
      </c>
      <c r="L1772" s="2">
        <v>0</v>
      </c>
      <c r="M1772" s="16">
        <f t="shared" si="164"/>
        <v>0</v>
      </c>
      <c r="N1772" s="7">
        <v>41462</v>
      </c>
      <c r="O1772" s="4">
        <f t="shared" si="165"/>
        <v>1</v>
      </c>
      <c r="P1772" s="3">
        <f t="shared" si="166"/>
        <v>41462</v>
      </c>
      <c r="Q1772" s="4" t="str" cm="1">
        <f t="array" ref="Q1772">_xlfn.TEXTSPLIT(N1772,"/")</f>
        <v>41462</v>
      </c>
      <c r="R1772" s="5"/>
      <c r="S1772" s="5"/>
      <c r="T1772" s="5" t="e">
        <f t="shared" si="167"/>
        <v>#NUM!</v>
      </c>
      <c r="U1772">
        <v>95</v>
      </c>
      <c r="V1772" s="14">
        <v>627</v>
      </c>
      <c r="W1772" s="14">
        <v>120</v>
      </c>
      <c r="X1772" s="14">
        <v>414</v>
      </c>
      <c r="Y1772" s="14">
        <v>121</v>
      </c>
      <c r="Z1772" s="14">
        <v>80</v>
      </c>
      <c r="AA1772" s="14">
        <v>93</v>
      </c>
      <c r="AB1772" s="2">
        <v>1</v>
      </c>
      <c r="AC1772" s="2">
        <v>9</v>
      </c>
      <c r="AD1772" s="2">
        <v>5</v>
      </c>
      <c r="AE1772" s="2">
        <v>5</v>
      </c>
      <c r="AF1772" s="2">
        <v>0</v>
      </c>
      <c r="AG1772" s="2">
        <v>0</v>
      </c>
      <c r="AH1772" s="16">
        <v>0</v>
      </c>
      <c r="AJ1772">
        <v>69</v>
      </c>
      <c r="AK1772">
        <v>76.772999999999996</v>
      </c>
    </row>
    <row r="1773" spans="1:37" x14ac:dyDescent="0.3">
      <c r="A1773">
        <v>2253</v>
      </c>
      <c r="B1773">
        <v>1991</v>
      </c>
      <c r="C1773" s="1">
        <f t="shared" si="162"/>
        <v>33</v>
      </c>
      <c r="D1773" t="s">
        <v>25</v>
      </c>
      <c r="E1773" t="s">
        <v>22</v>
      </c>
      <c r="F1773" s="4" t="s">
        <v>29</v>
      </c>
      <c r="G1773" t="s">
        <v>29</v>
      </c>
      <c r="H1773" s="20">
        <v>18929</v>
      </c>
      <c r="I1773" s="2">
        <f t="shared" si="163"/>
        <v>18.928999999999998</v>
      </c>
      <c r="J1773" s="2"/>
      <c r="K1773" s="2">
        <v>0</v>
      </c>
      <c r="L1773" s="2">
        <v>0</v>
      </c>
      <c r="M1773" s="16">
        <f t="shared" si="164"/>
        <v>0</v>
      </c>
      <c r="N1773" s="6" t="s">
        <v>190</v>
      </c>
      <c r="O1773" s="4">
        <f t="shared" si="165"/>
        <v>2</v>
      </c>
      <c r="P1773" s="3">
        <f t="shared" si="166"/>
        <v>41321</v>
      </c>
      <c r="Q1773" s="4" t="str" cm="1">
        <f t="array" ref="Q1773:S1773">_xlfn.TEXTSPLIT(N1773,"/")</f>
        <v>2</v>
      </c>
      <c r="R1773" s="4" t="str">
        <v>16</v>
      </c>
      <c r="S1773" s="4" t="str">
        <v>13</v>
      </c>
      <c r="T1773" s="5">
        <f t="shared" si="167"/>
        <v>41321</v>
      </c>
      <c r="U1773">
        <v>15</v>
      </c>
      <c r="V1773" s="14">
        <v>32</v>
      </c>
      <c r="W1773" s="14">
        <v>0</v>
      </c>
      <c r="X1773" s="14">
        <v>8</v>
      </c>
      <c r="Y1773" s="14">
        <v>23</v>
      </c>
      <c r="Z1773" s="14">
        <v>4</v>
      </c>
      <c r="AA1773" s="14">
        <v>18</v>
      </c>
      <c r="AB1773" s="2">
        <v>1</v>
      </c>
      <c r="AC1773" s="2">
        <v>1</v>
      </c>
      <c r="AD1773" s="2">
        <v>4</v>
      </c>
      <c r="AE1773" s="2">
        <v>6</v>
      </c>
      <c r="AF1773" s="2">
        <v>0</v>
      </c>
      <c r="AG1773" s="2">
        <v>0</v>
      </c>
      <c r="AH1773" s="16">
        <v>0</v>
      </c>
      <c r="AJ1773">
        <v>54</v>
      </c>
      <c r="AK1773">
        <v>66.475999999999999</v>
      </c>
    </row>
    <row r="1774" spans="1:37" x14ac:dyDescent="0.3">
      <c r="A1774">
        <v>2246</v>
      </c>
      <c r="B1774">
        <v>1966</v>
      </c>
      <c r="C1774" s="1">
        <f t="shared" si="162"/>
        <v>58</v>
      </c>
      <c r="D1774" t="s">
        <v>25</v>
      </c>
      <c r="E1774" t="s">
        <v>36</v>
      </c>
      <c r="F1774" s="4" t="s">
        <v>29</v>
      </c>
      <c r="G1774" t="s">
        <v>29</v>
      </c>
      <c r="H1774" s="20">
        <v>46891</v>
      </c>
      <c r="I1774" s="2">
        <f t="shared" si="163"/>
        <v>46.890999999999998</v>
      </c>
      <c r="J1774" s="2"/>
      <c r="K1774" s="2">
        <v>0</v>
      </c>
      <c r="L1774" s="2">
        <v>1</v>
      </c>
      <c r="M1774" s="16">
        <f t="shared" si="164"/>
        <v>1</v>
      </c>
      <c r="N1774" s="7">
        <v>41283</v>
      </c>
      <c r="O1774" s="4">
        <f t="shared" si="165"/>
        <v>1</v>
      </c>
      <c r="P1774" s="3">
        <f t="shared" si="166"/>
        <v>41283</v>
      </c>
      <c r="Q1774" s="4" t="str" cm="1">
        <f t="array" ref="Q1774">_xlfn.TEXTSPLIT(N1774,"/")</f>
        <v>41283</v>
      </c>
      <c r="R1774" s="5"/>
      <c r="S1774" s="5"/>
      <c r="T1774" s="5" t="e">
        <f t="shared" si="167"/>
        <v>#NUM!</v>
      </c>
      <c r="U1774">
        <v>91</v>
      </c>
      <c r="V1774" s="14">
        <v>43</v>
      </c>
      <c r="W1774" s="14">
        <v>12</v>
      </c>
      <c r="X1774" s="14">
        <v>23</v>
      </c>
      <c r="Y1774" s="14">
        <v>29</v>
      </c>
      <c r="Z1774" s="14">
        <v>15</v>
      </c>
      <c r="AA1774" s="14">
        <v>61</v>
      </c>
      <c r="AB1774" s="2">
        <v>1</v>
      </c>
      <c r="AC1774" s="2">
        <v>2</v>
      </c>
      <c r="AD1774" s="2">
        <v>4</v>
      </c>
      <c r="AE1774" s="2">
        <v>4</v>
      </c>
      <c r="AF1774" s="2">
        <v>0</v>
      </c>
      <c r="AG1774" s="2">
        <v>0</v>
      </c>
      <c r="AH1774" s="16">
        <v>0</v>
      </c>
      <c r="AJ1774">
        <v>54</v>
      </c>
      <c r="AK1774">
        <v>58.085999999999999</v>
      </c>
    </row>
    <row r="1775" spans="1:37" x14ac:dyDescent="0.3">
      <c r="A1775">
        <v>2245</v>
      </c>
      <c r="B1775">
        <v>1970</v>
      </c>
      <c r="C1775" s="1">
        <f t="shared" si="162"/>
        <v>54</v>
      </c>
      <c r="D1775" t="s">
        <v>25</v>
      </c>
      <c r="E1775" t="s">
        <v>42</v>
      </c>
      <c r="F1775" s="4" t="s">
        <v>29</v>
      </c>
      <c r="G1775" t="s">
        <v>29</v>
      </c>
      <c r="H1775" s="20">
        <v>43641</v>
      </c>
      <c r="I1775" s="2">
        <f t="shared" si="163"/>
        <v>43.640999999999998</v>
      </c>
      <c r="J1775" s="2"/>
      <c r="K1775" s="2">
        <v>1</v>
      </c>
      <c r="L1775" s="2">
        <v>1</v>
      </c>
      <c r="M1775" s="16">
        <f t="shared" si="164"/>
        <v>2</v>
      </c>
      <c r="N1775" s="6" t="s">
        <v>178</v>
      </c>
      <c r="O1775" s="4">
        <f t="shared" si="165"/>
        <v>2</v>
      </c>
      <c r="P1775" s="3">
        <f t="shared" si="166"/>
        <v>41386</v>
      </c>
      <c r="Q1775" s="4" t="str" cm="1">
        <f t="array" ref="Q1775:S1775">_xlfn.TEXTSPLIT(N1775,"/")</f>
        <v>4</v>
      </c>
      <c r="R1775" s="4" t="str">
        <v>22</v>
      </c>
      <c r="S1775" s="4" t="str">
        <v>13</v>
      </c>
      <c r="T1775" s="5">
        <f t="shared" si="167"/>
        <v>41386</v>
      </c>
      <c r="U1775">
        <v>50</v>
      </c>
      <c r="V1775" s="14">
        <v>57</v>
      </c>
      <c r="W1775" s="14">
        <v>2</v>
      </c>
      <c r="X1775" s="14">
        <v>51</v>
      </c>
      <c r="Y1775" s="14">
        <v>4</v>
      </c>
      <c r="Z1775" s="14">
        <v>2</v>
      </c>
      <c r="AA1775" s="14">
        <v>23</v>
      </c>
      <c r="AB1775" s="2">
        <v>3</v>
      </c>
      <c r="AC1775" s="2">
        <v>2</v>
      </c>
      <c r="AD1775" s="2">
        <v>4</v>
      </c>
      <c r="AE1775" s="2">
        <v>6</v>
      </c>
      <c r="AF1775" s="2">
        <v>0</v>
      </c>
      <c r="AG1775" s="2">
        <v>0</v>
      </c>
      <c r="AH1775" s="16">
        <v>0</v>
      </c>
      <c r="AJ1775">
        <v>47</v>
      </c>
      <c r="AK1775">
        <v>17.148</v>
      </c>
    </row>
    <row r="1776" spans="1:37" x14ac:dyDescent="0.3">
      <c r="A1776">
        <v>2230</v>
      </c>
      <c r="B1776">
        <v>1971</v>
      </c>
      <c r="C1776" s="1">
        <f t="shared" si="162"/>
        <v>53</v>
      </c>
      <c r="D1776" t="s">
        <v>38</v>
      </c>
      <c r="E1776" t="s">
        <v>34</v>
      </c>
      <c r="F1776" s="4" t="s">
        <v>29</v>
      </c>
      <c r="G1776" t="s">
        <v>29</v>
      </c>
      <c r="H1776" s="20">
        <v>23626</v>
      </c>
      <c r="I1776" s="2">
        <f t="shared" si="163"/>
        <v>23.626000000000001</v>
      </c>
      <c r="J1776" s="2"/>
      <c r="K1776" s="2">
        <v>1</v>
      </c>
      <c r="L1776" s="2">
        <v>0</v>
      </c>
      <c r="M1776" s="16">
        <f t="shared" si="164"/>
        <v>1</v>
      </c>
      <c r="N1776" s="6" t="s">
        <v>362</v>
      </c>
      <c r="O1776" s="4">
        <f t="shared" si="165"/>
        <v>2</v>
      </c>
      <c r="P1776" s="3">
        <f t="shared" si="166"/>
        <v>41783</v>
      </c>
      <c r="Q1776" s="4" t="str" cm="1">
        <f t="array" ref="Q1776:S1776">_xlfn.TEXTSPLIT(N1776,"/")</f>
        <v>5</v>
      </c>
      <c r="R1776" s="4" t="str">
        <v>24</v>
      </c>
      <c r="S1776" s="4" t="str">
        <v>14</v>
      </c>
      <c r="T1776" s="5">
        <f t="shared" si="167"/>
        <v>41783</v>
      </c>
      <c r="U1776">
        <v>84</v>
      </c>
      <c r="V1776" s="14">
        <v>27</v>
      </c>
      <c r="W1776" s="14">
        <v>2</v>
      </c>
      <c r="X1776" s="14">
        <v>14</v>
      </c>
      <c r="Y1776" s="14">
        <v>0</v>
      </c>
      <c r="Z1776" s="14">
        <v>0</v>
      </c>
      <c r="AA1776" s="14">
        <v>0</v>
      </c>
      <c r="AB1776" s="2">
        <v>3</v>
      </c>
      <c r="AC1776" s="2">
        <v>3</v>
      </c>
      <c r="AD1776" s="2">
        <v>3</v>
      </c>
      <c r="AE1776" s="2">
        <v>5</v>
      </c>
      <c r="AF1776" s="2">
        <v>0</v>
      </c>
      <c r="AG1776" s="2">
        <v>0</v>
      </c>
      <c r="AH1776" s="16">
        <v>0</v>
      </c>
      <c r="AJ1776">
        <v>61</v>
      </c>
      <c r="AK1776">
        <v>66.564999999999998</v>
      </c>
    </row>
    <row r="1777" spans="1:37" x14ac:dyDescent="0.3">
      <c r="A1777">
        <v>2227</v>
      </c>
      <c r="B1777">
        <v>1959</v>
      </c>
      <c r="C1777" s="1">
        <f t="shared" si="162"/>
        <v>65</v>
      </c>
      <c r="D1777" t="s">
        <v>47</v>
      </c>
      <c r="E1777" t="s">
        <v>36</v>
      </c>
      <c r="F1777" s="4" t="s">
        <v>32</v>
      </c>
      <c r="G1777" t="s">
        <v>32</v>
      </c>
      <c r="H1777" s="20">
        <v>26490</v>
      </c>
      <c r="I1777" s="2">
        <f t="shared" si="163"/>
        <v>26.49</v>
      </c>
      <c r="J1777" s="2"/>
      <c r="K1777" s="2">
        <v>0</v>
      </c>
      <c r="L1777" s="2">
        <v>0</v>
      </c>
      <c r="M1777" s="16">
        <f t="shared" si="164"/>
        <v>0</v>
      </c>
      <c r="N1777" s="6" t="s">
        <v>111</v>
      </c>
      <c r="O1777" s="4">
        <f t="shared" si="165"/>
        <v>2</v>
      </c>
      <c r="P1777" s="3">
        <f t="shared" si="166"/>
        <v>41174</v>
      </c>
      <c r="Q1777" s="4" t="str" cm="1">
        <f t="array" ref="Q1777:S1777">_xlfn.TEXTSPLIT(N1777,"/")</f>
        <v>9</v>
      </c>
      <c r="R1777" s="4" t="str">
        <v>22</v>
      </c>
      <c r="S1777" s="4" t="str">
        <v>12</v>
      </c>
      <c r="T1777" s="5">
        <f t="shared" si="167"/>
        <v>41174</v>
      </c>
      <c r="U1777">
        <v>92</v>
      </c>
      <c r="V1777" s="14">
        <v>45</v>
      </c>
      <c r="W1777" s="14">
        <v>47</v>
      </c>
      <c r="X1777" s="14">
        <v>52</v>
      </c>
      <c r="Y1777" s="14">
        <v>21</v>
      </c>
      <c r="Z1777" s="14">
        <v>20</v>
      </c>
      <c r="AA1777" s="14">
        <v>25</v>
      </c>
      <c r="AB1777" s="2">
        <v>2</v>
      </c>
      <c r="AC1777" s="2">
        <v>3</v>
      </c>
      <c r="AD1777" s="2">
        <v>5</v>
      </c>
      <c r="AE1777" s="2">
        <v>6</v>
      </c>
      <c r="AF1777" s="2">
        <v>0</v>
      </c>
      <c r="AG1777" s="2">
        <v>0</v>
      </c>
      <c r="AH1777" s="16">
        <v>0</v>
      </c>
      <c r="AJ1777">
        <v>51</v>
      </c>
      <c r="AK1777">
        <v>83.150999999999996</v>
      </c>
    </row>
    <row r="1778" spans="1:37" x14ac:dyDescent="0.3">
      <c r="A1778">
        <v>2225</v>
      </c>
      <c r="B1778">
        <v>1978</v>
      </c>
      <c r="C1778" s="1">
        <f t="shared" si="162"/>
        <v>46</v>
      </c>
      <c r="D1778" t="s">
        <v>33</v>
      </c>
      <c r="E1778" t="s">
        <v>22</v>
      </c>
      <c r="F1778" s="4" t="s">
        <v>23</v>
      </c>
      <c r="G1778" t="s">
        <v>23</v>
      </c>
      <c r="H1778" s="20">
        <v>82582</v>
      </c>
      <c r="I1778" s="2">
        <f t="shared" si="163"/>
        <v>82.581999999999994</v>
      </c>
      <c r="J1778" s="2"/>
      <c r="K1778" s="2">
        <v>0</v>
      </c>
      <c r="L1778" s="2">
        <v>0</v>
      </c>
      <c r="M1778" s="16">
        <f t="shared" si="164"/>
        <v>0</v>
      </c>
      <c r="N1778" s="7">
        <v>41826</v>
      </c>
      <c r="O1778" s="4">
        <f t="shared" si="165"/>
        <v>1</v>
      </c>
      <c r="P1778" s="3">
        <f t="shared" si="166"/>
        <v>41826</v>
      </c>
      <c r="Q1778" s="4" t="str" cm="1">
        <f t="array" ref="Q1778">_xlfn.TEXTSPLIT(N1778,"/")</f>
        <v>41826</v>
      </c>
      <c r="R1778" s="5"/>
      <c r="S1778" s="5"/>
      <c r="T1778" s="5" t="e">
        <f t="shared" si="167"/>
        <v>#NUM!</v>
      </c>
      <c r="U1778">
        <v>54</v>
      </c>
      <c r="V1778" s="14">
        <v>510</v>
      </c>
      <c r="W1778" s="14">
        <v>120</v>
      </c>
      <c r="X1778" s="14">
        <v>550</v>
      </c>
      <c r="Y1778" s="14">
        <v>156</v>
      </c>
      <c r="Z1778" s="14">
        <v>40</v>
      </c>
      <c r="AA1778" s="14">
        <v>241</v>
      </c>
      <c r="AB1778" s="2">
        <v>1</v>
      </c>
      <c r="AC1778" s="2">
        <v>4</v>
      </c>
      <c r="AD1778" s="2">
        <v>7</v>
      </c>
      <c r="AE1778" s="2">
        <v>1</v>
      </c>
      <c r="AF1778" s="2">
        <v>1</v>
      </c>
      <c r="AG1778" s="2">
        <v>0</v>
      </c>
      <c r="AH1778" s="16">
        <v>2</v>
      </c>
      <c r="AJ1778">
        <v>47</v>
      </c>
      <c r="AK1778">
        <v>61.064</v>
      </c>
    </row>
    <row r="1779" spans="1:37" x14ac:dyDescent="0.3">
      <c r="A1779">
        <v>2223</v>
      </c>
      <c r="B1779">
        <v>1966</v>
      </c>
      <c r="C1779" s="1">
        <f t="shared" si="162"/>
        <v>58</v>
      </c>
      <c r="D1779" t="s">
        <v>25</v>
      </c>
      <c r="E1779" t="s">
        <v>36</v>
      </c>
      <c r="F1779" s="4" t="s">
        <v>23</v>
      </c>
      <c r="G1779" t="s">
        <v>23</v>
      </c>
      <c r="H1779" s="20">
        <v>64176</v>
      </c>
      <c r="I1779" s="2">
        <f t="shared" si="163"/>
        <v>64.176000000000002</v>
      </c>
      <c r="J1779" s="2"/>
      <c r="K1779" s="2">
        <v>0</v>
      </c>
      <c r="L1779" s="2">
        <v>1</v>
      </c>
      <c r="M1779" s="16">
        <f t="shared" si="164"/>
        <v>1</v>
      </c>
      <c r="N1779" s="7">
        <v>40976</v>
      </c>
      <c r="O1779" s="4">
        <f t="shared" si="165"/>
        <v>1</v>
      </c>
      <c r="P1779" s="3">
        <f t="shared" si="166"/>
        <v>40976</v>
      </c>
      <c r="Q1779" s="4" t="str" cm="1">
        <f t="array" ref="Q1779">_xlfn.TEXTSPLIT(N1779,"/")</f>
        <v>40976</v>
      </c>
      <c r="R1779" s="5"/>
      <c r="S1779" s="5"/>
      <c r="T1779" s="5" t="e">
        <f t="shared" si="167"/>
        <v>#NUM!</v>
      </c>
      <c r="U1779">
        <v>52</v>
      </c>
      <c r="V1779" s="14">
        <v>1215</v>
      </c>
      <c r="W1779" s="14">
        <v>33</v>
      </c>
      <c r="X1779" s="14">
        <v>249</v>
      </c>
      <c r="Y1779" s="14">
        <v>64</v>
      </c>
      <c r="Z1779" s="14">
        <v>116</v>
      </c>
      <c r="AA1779" s="14">
        <v>149</v>
      </c>
      <c r="AB1779" s="2">
        <v>8</v>
      </c>
      <c r="AC1779" s="2">
        <v>8</v>
      </c>
      <c r="AD1779" s="2">
        <v>8</v>
      </c>
      <c r="AE1779" s="2">
        <v>6</v>
      </c>
      <c r="AF1779" s="2">
        <v>0</v>
      </c>
      <c r="AG1779" s="2">
        <v>0</v>
      </c>
      <c r="AH1779" s="16">
        <v>0</v>
      </c>
      <c r="AJ1779">
        <v>62</v>
      </c>
      <c r="AK1779">
        <v>28.248999999999999</v>
      </c>
    </row>
    <row r="1780" spans="1:37" x14ac:dyDescent="0.3">
      <c r="A1780">
        <v>2217</v>
      </c>
      <c r="B1780">
        <v>1976</v>
      </c>
      <c r="C1780" s="1">
        <f t="shared" si="162"/>
        <v>48</v>
      </c>
      <c r="D1780" t="s">
        <v>40</v>
      </c>
      <c r="E1780" t="s">
        <v>36</v>
      </c>
      <c r="F1780" s="4" t="s">
        <v>29</v>
      </c>
      <c r="G1780" t="s">
        <v>29</v>
      </c>
      <c r="H1780" s="20">
        <v>37284</v>
      </c>
      <c r="I1780" s="2">
        <f t="shared" si="163"/>
        <v>37.283999999999999</v>
      </c>
      <c r="J1780" s="2"/>
      <c r="K1780" s="2">
        <v>1</v>
      </c>
      <c r="L1780" s="2">
        <v>1</v>
      </c>
      <c r="M1780" s="16">
        <f t="shared" si="164"/>
        <v>2</v>
      </c>
      <c r="N1780" s="6" t="s">
        <v>223</v>
      </c>
      <c r="O1780" s="4">
        <f t="shared" si="165"/>
        <v>2</v>
      </c>
      <c r="P1780" s="3">
        <f t="shared" si="166"/>
        <v>41362</v>
      </c>
      <c r="Q1780" s="4" t="str" cm="1">
        <f t="array" ref="Q1780:S1780">_xlfn.TEXTSPLIT(N1780,"/")</f>
        <v>3</v>
      </c>
      <c r="R1780" s="4" t="str">
        <v>29</v>
      </c>
      <c r="S1780" s="4" t="str">
        <v>13</v>
      </c>
      <c r="T1780" s="5">
        <f t="shared" si="167"/>
        <v>41362</v>
      </c>
      <c r="U1780">
        <v>46</v>
      </c>
      <c r="V1780" s="14">
        <v>11</v>
      </c>
      <c r="W1780" s="14">
        <v>1</v>
      </c>
      <c r="X1780" s="14">
        <v>2</v>
      </c>
      <c r="Y1780" s="14">
        <v>2</v>
      </c>
      <c r="Z1780" s="14">
        <v>1</v>
      </c>
      <c r="AA1780" s="14">
        <v>6</v>
      </c>
      <c r="AB1780" s="2">
        <v>1</v>
      </c>
      <c r="AC1780" s="2">
        <v>0</v>
      </c>
      <c r="AD1780" s="2">
        <v>3</v>
      </c>
      <c r="AE1780" s="2">
        <v>6</v>
      </c>
      <c r="AF1780" s="2">
        <v>0</v>
      </c>
      <c r="AG1780" s="2">
        <v>0</v>
      </c>
      <c r="AH1780" s="16">
        <v>0</v>
      </c>
      <c r="AJ1780">
        <v>55</v>
      </c>
      <c r="AK1780">
        <v>70.777000000000001</v>
      </c>
    </row>
    <row r="1781" spans="1:37" x14ac:dyDescent="0.3">
      <c r="A1781">
        <v>2202</v>
      </c>
      <c r="B1781">
        <v>1979</v>
      </c>
      <c r="C1781" s="1">
        <f t="shared" si="162"/>
        <v>45</v>
      </c>
      <c r="D1781" t="s">
        <v>25</v>
      </c>
      <c r="E1781" t="s">
        <v>22</v>
      </c>
      <c r="F1781" s="4" t="s">
        <v>32</v>
      </c>
      <c r="G1781" t="s">
        <v>32</v>
      </c>
      <c r="H1781" s="20">
        <v>41154</v>
      </c>
      <c r="I1781" s="2">
        <f t="shared" si="163"/>
        <v>41.154000000000003</v>
      </c>
      <c r="J1781" s="2"/>
      <c r="K1781" s="2">
        <v>0</v>
      </c>
      <c r="L1781" s="2">
        <v>1</v>
      </c>
      <c r="M1781" s="16">
        <f t="shared" si="164"/>
        <v>1</v>
      </c>
      <c r="N1781" s="7">
        <v>41521</v>
      </c>
      <c r="O1781" s="4">
        <f t="shared" si="165"/>
        <v>1</v>
      </c>
      <c r="P1781" s="3">
        <f t="shared" si="166"/>
        <v>41521</v>
      </c>
      <c r="Q1781" s="4" t="str" cm="1">
        <f t="array" ref="Q1781">_xlfn.TEXTSPLIT(N1781,"/")</f>
        <v>41521</v>
      </c>
      <c r="R1781" s="5"/>
      <c r="S1781" s="5"/>
      <c r="T1781" s="5" t="e">
        <f t="shared" si="167"/>
        <v>#NUM!</v>
      </c>
      <c r="U1781">
        <v>98</v>
      </c>
      <c r="V1781" s="14">
        <v>44</v>
      </c>
      <c r="W1781" s="14">
        <v>2</v>
      </c>
      <c r="X1781" s="14">
        <v>11</v>
      </c>
      <c r="Y1781" s="14">
        <v>2</v>
      </c>
      <c r="Z1781" s="14">
        <v>3</v>
      </c>
      <c r="AA1781" s="14">
        <v>7</v>
      </c>
      <c r="AB1781" s="2">
        <v>1</v>
      </c>
      <c r="AC1781" s="2">
        <v>1</v>
      </c>
      <c r="AD1781" s="2">
        <v>4</v>
      </c>
      <c r="AE1781" s="2">
        <v>5</v>
      </c>
      <c r="AF1781" s="2">
        <v>0</v>
      </c>
      <c r="AG1781" s="2">
        <v>0</v>
      </c>
      <c r="AH1781" s="16">
        <v>0</v>
      </c>
      <c r="AJ1781">
        <v>44</v>
      </c>
      <c r="AK1781">
        <v>27.922000000000001</v>
      </c>
    </row>
    <row r="1782" spans="1:37" x14ac:dyDescent="0.3">
      <c r="A1782">
        <v>2186</v>
      </c>
      <c r="B1782">
        <v>1978</v>
      </c>
      <c r="C1782" s="1">
        <f t="shared" si="162"/>
        <v>46</v>
      </c>
      <c r="D1782" t="s">
        <v>25</v>
      </c>
      <c r="E1782" t="s">
        <v>36</v>
      </c>
      <c r="F1782" s="4" t="s">
        <v>32</v>
      </c>
      <c r="G1782" t="s">
        <v>32</v>
      </c>
      <c r="H1782" s="20">
        <v>82326</v>
      </c>
      <c r="I1782" s="2">
        <f t="shared" si="163"/>
        <v>82.325999999999993</v>
      </c>
      <c r="J1782" s="2"/>
      <c r="K1782" s="2">
        <v>0</v>
      </c>
      <c r="L1782" s="2">
        <v>0</v>
      </c>
      <c r="M1782" s="16">
        <f t="shared" si="164"/>
        <v>0</v>
      </c>
      <c r="N1782" s="7">
        <v>41915</v>
      </c>
      <c r="O1782" s="4">
        <f t="shared" si="165"/>
        <v>1</v>
      </c>
      <c r="P1782" s="3">
        <f t="shared" si="166"/>
        <v>41915</v>
      </c>
      <c r="Q1782" s="4" t="str" cm="1">
        <f t="array" ref="Q1782">_xlfn.TEXTSPLIT(N1782,"/")</f>
        <v>41915</v>
      </c>
      <c r="R1782" s="5"/>
      <c r="S1782" s="5"/>
      <c r="T1782" s="5" t="e">
        <f t="shared" si="167"/>
        <v>#NUM!</v>
      </c>
      <c r="U1782">
        <v>30</v>
      </c>
      <c r="V1782" s="14">
        <v>938</v>
      </c>
      <c r="W1782" s="14">
        <v>142</v>
      </c>
      <c r="X1782" s="14">
        <v>754</v>
      </c>
      <c r="Y1782" s="14">
        <v>159</v>
      </c>
      <c r="Z1782" s="14">
        <v>81</v>
      </c>
      <c r="AA1782" s="14">
        <v>183</v>
      </c>
      <c r="AB1782" s="2">
        <v>1</v>
      </c>
      <c r="AC1782" s="2">
        <v>5</v>
      </c>
      <c r="AD1782" s="2">
        <v>6</v>
      </c>
      <c r="AE1782" s="2">
        <v>2</v>
      </c>
      <c r="AF1782" s="2">
        <v>1</v>
      </c>
      <c r="AG1782" s="2">
        <v>0</v>
      </c>
      <c r="AH1782" s="16">
        <v>3</v>
      </c>
      <c r="AJ1782">
        <v>50</v>
      </c>
      <c r="AK1782">
        <v>71.128</v>
      </c>
    </row>
    <row r="1783" spans="1:37" x14ac:dyDescent="0.3">
      <c r="A1783">
        <v>2181</v>
      </c>
      <c r="B1783">
        <v>1971</v>
      </c>
      <c r="C1783" s="1">
        <f t="shared" si="162"/>
        <v>53</v>
      </c>
      <c r="D1783" t="s">
        <v>25</v>
      </c>
      <c r="E1783" t="s">
        <v>22</v>
      </c>
      <c r="F1783" s="4" t="s">
        <v>29</v>
      </c>
      <c r="G1783" t="s">
        <v>29</v>
      </c>
      <c r="H1783" s="20">
        <v>70617</v>
      </c>
      <c r="I1783" s="2">
        <f t="shared" si="163"/>
        <v>70.617000000000004</v>
      </c>
      <c r="J1783" s="2"/>
      <c r="K1783" s="2">
        <v>0</v>
      </c>
      <c r="L1783" s="2">
        <v>0</v>
      </c>
      <c r="M1783" s="16">
        <f t="shared" si="164"/>
        <v>0</v>
      </c>
      <c r="N1783" s="6" t="s">
        <v>108</v>
      </c>
      <c r="O1783" s="4">
        <f t="shared" si="165"/>
        <v>2</v>
      </c>
      <c r="P1783" s="3">
        <f t="shared" si="166"/>
        <v>41448</v>
      </c>
      <c r="Q1783" s="4" t="str" cm="1">
        <f t="array" ref="Q1783:S1783">_xlfn.TEXTSPLIT(N1783,"/")</f>
        <v>6</v>
      </c>
      <c r="R1783" s="4" t="str">
        <v>23</v>
      </c>
      <c r="S1783" s="4" t="str">
        <v>13</v>
      </c>
      <c r="T1783" s="5">
        <f t="shared" si="167"/>
        <v>41448</v>
      </c>
      <c r="U1783">
        <v>45</v>
      </c>
      <c r="V1783" s="14">
        <v>353</v>
      </c>
      <c r="W1783" s="14">
        <v>61</v>
      </c>
      <c r="X1783" s="14">
        <v>753</v>
      </c>
      <c r="Y1783" s="14">
        <v>40</v>
      </c>
      <c r="Z1783" s="14">
        <v>46</v>
      </c>
      <c r="AA1783" s="14">
        <v>27</v>
      </c>
      <c r="AB1783" s="2">
        <v>1</v>
      </c>
      <c r="AC1783" s="2">
        <v>3</v>
      </c>
      <c r="AD1783" s="2">
        <v>7</v>
      </c>
      <c r="AE1783" s="2">
        <v>2</v>
      </c>
      <c r="AF1783" s="2">
        <v>0</v>
      </c>
      <c r="AG1783" s="2">
        <v>0</v>
      </c>
      <c r="AH1783" s="16">
        <v>0</v>
      </c>
      <c r="AJ1783">
        <v>43</v>
      </c>
      <c r="AK1783">
        <v>69.661000000000001</v>
      </c>
    </row>
    <row r="1784" spans="1:37" x14ac:dyDescent="0.3">
      <c r="A1784">
        <v>2176</v>
      </c>
      <c r="B1784">
        <v>1973</v>
      </c>
      <c r="C1784" s="1">
        <f t="shared" si="162"/>
        <v>51</v>
      </c>
      <c r="D1784" t="s">
        <v>47</v>
      </c>
      <c r="E1784" t="s">
        <v>22</v>
      </c>
      <c r="F1784" s="4" t="s">
        <v>29</v>
      </c>
      <c r="G1784" t="s">
        <v>29</v>
      </c>
      <c r="H1784" s="20">
        <v>80134</v>
      </c>
      <c r="I1784" s="2">
        <f t="shared" si="163"/>
        <v>80.134</v>
      </c>
      <c r="J1784" s="2"/>
      <c r="K1784" s="2">
        <v>1</v>
      </c>
      <c r="L1784" s="2">
        <v>0</v>
      </c>
      <c r="M1784" s="16">
        <f t="shared" si="164"/>
        <v>1</v>
      </c>
      <c r="N1784" s="6" t="s">
        <v>211</v>
      </c>
      <c r="O1784" s="4">
        <f t="shared" si="165"/>
        <v>2</v>
      </c>
      <c r="P1784" s="3">
        <f t="shared" si="166"/>
        <v>41414</v>
      </c>
      <c r="Q1784" s="4" t="str" cm="1">
        <f t="array" ref="Q1784:S1784">_xlfn.TEXTSPLIT(N1784,"/")</f>
        <v>5</v>
      </c>
      <c r="R1784" s="4" t="str">
        <v>20</v>
      </c>
      <c r="S1784" s="4" t="str">
        <v>13</v>
      </c>
      <c r="T1784" s="5">
        <f t="shared" si="167"/>
        <v>41414</v>
      </c>
      <c r="U1784">
        <v>40</v>
      </c>
      <c r="V1784" s="14">
        <v>1218</v>
      </c>
      <c r="W1784" s="14">
        <v>16</v>
      </c>
      <c r="X1784" s="14">
        <v>272</v>
      </c>
      <c r="Y1784" s="14">
        <v>104</v>
      </c>
      <c r="Z1784" s="14">
        <v>0</v>
      </c>
      <c r="AA1784" s="14">
        <v>80</v>
      </c>
      <c r="AB1784" s="2">
        <v>2</v>
      </c>
      <c r="AC1784" s="2">
        <v>5</v>
      </c>
      <c r="AD1784" s="2">
        <v>6</v>
      </c>
      <c r="AE1784" s="2">
        <v>6</v>
      </c>
      <c r="AF1784" s="2">
        <v>1</v>
      </c>
      <c r="AG1784" s="2">
        <v>0</v>
      </c>
      <c r="AH1784" s="16">
        <v>3</v>
      </c>
      <c r="AJ1784">
        <v>38</v>
      </c>
      <c r="AK1784">
        <v>41.472999999999999</v>
      </c>
    </row>
    <row r="1785" spans="1:37" hidden="1" x14ac:dyDescent="0.3">
      <c r="A1785">
        <v>2174</v>
      </c>
      <c r="B1785">
        <v>1955</v>
      </c>
      <c r="C1785" s="1">
        <f t="shared" si="162"/>
        <v>69</v>
      </c>
      <c r="D1785" t="s">
        <v>31</v>
      </c>
      <c r="E1785" t="s">
        <v>22</v>
      </c>
      <c r="F1785" s="4" t="s">
        <v>26</v>
      </c>
      <c r="G1785" t="s">
        <v>26</v>
      </c>
      <c r="H1785" s="20">
        <v>46344</v>
      </c>
      <c r="I1785" s="2">
        <f t="shared" si="163"/>
        <v>46.344000000000001</v>
      </c>
      <c r="J1785" s="2"/>
      <c r="K1785" s="2">
        <v>1</v>
      </c>
      <c r="L1785" s="2">
        <v>1</v>
      </c>
      <c r="M1785" s="16">
        <f t="shared" si="164"/>
        <v>2</v>
      </c>
      <c r="N1785" s="7">
        <v>41854</v>
      </c>
      <c r="O1785" s="4">
        <f t="shared" si="165"/>
        <v>1</v>
      </c>
      <c r="P1785" s="3">
        <f t="shared" si="166"/>
        <v>41854</v>
      </c>
      <c r="Q1785" s="4" t="str" cm="1">
        <f t="array" ref="Q1785">_xlfn.TEXTSPLIT(N1785,"/")</f>
        <v>41854</v>
      </c>
      <c r="R1785" s="5"/>
      <c r="S1785" s="5"/>
      <c r="T1785" s="5" t="e">
        <f t="shared" si="167"/>
        <v>#NUM!</v>
      </c>
      <c r="U1785">
        <v>38</v>
      </c>
      <c r="V1785" s="14">
        <v>11</v>
      </c>
      <c r="W1785" s="14">
        <v>1</v>
      </c>
      <c r="X1785" s="14">
        <v>6</v>
      </c>
      <c r="Y1785" s="14">
        <v>2</v>
      </c>
      <c r="Z1785" s="14">
        <v>1</v>
      </c>
      <c r="AA1785" s="14">
        <v>6</v>
      </c>
      <c r="AB1785" s="2">
        <v>2</v>
      </c>
      <c r="AC1785" s="2">
        <v>1</v>
      </c>
      <c r="AD1785" s="2">
        <v>2</v>
      </c>
      <c r="AE1785" s="2">
        <v>5</v>
      </c>
      <c r="AF1785" s="2">
        <v>0</v>
      </c>
      <c r="AG1785" s="2">
        <v>0</v>
      </c>
      <c r="AH1785" s="16">
        <v>0</v>
      </c>
      <c r="AJ1785">
        <v>55</v>
      </c>
      <c r="AK1785">
        <v>35.893000000000001</v>
      </c>
    </row>
    <row r="1786" spans="1:37" hidden="1" x14ac:dyDescent="0.3">
      <c r="A1786">
        <v>2173</v>
      </c>
      <c r="B1786">
        <v>1953</v>
      </c>
      <c r="C1786" s="1">
        <f t="shared" si="162"/>
        <v>71</v>
      </c>
      <c r="D1786" t="s">
        <v>25</v>
      </c>
      <c r="E1786" t="s">
        <v>22</v>
      </c>
      <c r="F1786" s="4" t="s">
        <v>43</v>
      </c>
      <c r="G1786" t="s">
        <v>43</v>
      </c>
      <c r="H1786" s="20">
        <v>40049</v>
      </c>
      <c r="I1786" s="2">
        <f t="shared" si="163"/>
        <v>40.048999999999999</v>
      </c>
      <c r="J1786" s="2"/>
      <c r="K1786" s="2">
        <v>0</v>
      </c>
      <c r="L1786" s="2">
        <v>1</v>
      </c>
      <c r="M1786" s="16">
        <f t="shared" si="164"/>
        <v>1</v>
      </c>
      <c r="N1786" s="6" t="s">
        <v>44</v>
      </c>
      <c r="O1786" s="4">
        <f t="shared" si="165"/>
        <v>2</v>
      </c>
      <c r="P1786" s="3">
        <f t="shared" si="166"/>
        <v>41563</v>
      </c>
      <c r="Q1786" s="4" t="str" cm="1">
        <f t="array" ref="Q1786:S1786">_xlfn.TEXTSPLIT(N1786,"/")</f>
        <v>10</v>
      </c>
      <c r="R1786" s="4" t="str">
        <v>16</v>
      </c>
      <c r="S1786" s="4" t="str">
        <v>13</v>
      </c>
      <c r="T1786" s="5">
        <f t="shared" si="167"/>
        <v>41563</v>
      </c>
      <c r="U1786">
        <v>23</v>
      </c>
      <c r="V1786" s="14">
        <v>13</v>
      </c>
      <c r="W1786" s="14">
        <v>6</v>
      </c>
      <c r="X1786" s="14">
        <v>7</v>
      </c>
      <c r="Y1786" s="14">
        <v>0</v>
      </c>
      <c r="Z1786" s="14">
        <v>3</v>
      </c>
      <c r="AA1786" s="14">
        <v>3</v>
      </c>
      <c r="AB1786" s="2">
        <v>1</v>
      </c>
      <c r="AC1786" s="2">
        <v>1</v>
      </c>
      <c r="AD1786" s="2">
        <v>3</v>
      </c>
      <c r="AE1786" s="2">
        <v>6</v>
      </c>
      <c r="AF1786" s="2">
        <v>0</v>
      </c>
      <c r="AG1786" s="2">
        <v>0</v>
      </c>
      <c r="AH1786" s="16">
        <v>0</v>
      </c>
      <c r="AJ1786">
        <v>44</v>
      </c>
      <c r="AK1786">
        <v>45.057000000000002</v>
      </c>
    </row>
    <row r="1787" spans="1:37" x14ac:dyDescent="0.3">
      <c r="A1787">
        <v>2166</v>
      </c>
      <c r="B1787">
        <v>1961</v>
      </c>
      <c r="C1787" s="1">
        <f t="shared" si="162"/>
        <v>63</v>
      </c>
      <c r="D1787" t="s">
        <v>47</v>
      </c>
      <c r="E1787" t="s">
        <v>36</v>
      </c>
      <c r="F1787" s="4" t="s">
        <v>43</v>
      </c>
      <c r="G1787" t="s">
        <v>43</v>
      </c>
      <c r="H1787" s="20">
        <v>46779</v>
      </c>
      <c r="I1787" s="2">
        <f t="shared" si="163"/>
        <v>46.779000000000003</v>
      </c>
      <c r="J1787" s="2"/>
      <c r="K1787" s="2">
        <v>1</v>
      </c>
      <c r="L1787" s="2">
        <v>1</v>
      </c>
      <c r="M1787" s="16">
        <f t="shared" si="164"/>
        <v>2</v>
      </c>
      <c r="N1787" s="7">
        <v>41615</v>
      </c>
      <c r="O1787" s="4">
        <f t="shared" si="165"/>
        <v>1</v>
      </c>
      <c r="P1787" s="3">
        <f t="shared" si="166"/>
        <v>41615</v>
      </c>
      <c r="Q1787" s="4" t="str" cm="1">
        <f t="array" ref="Q1787">_xlfn.TEXTSPLIT(N1787,"/")</f>
        <v>41615</v>
      </c>
      <c r="R1787" s="5"/>
      <c r="S1787" s="5"/>
      <c r="T1787" s="5" t="e">
        <f t="shared" si="167"/>
        <v>#NUM!</v>
      </c>
      <c r="U1787">
        <v>55</v>
      </c>
      <c r="V1787" s="14">
        <v>12</v>
      </c>
      <c r="W1787" s="14">
        <v>1</v>
      </c>
      <c r="X1787" s="14">
        <v>3</v>
      </c>
      <c r="Y1787" s="14">
        <v>0</v>
      </c>
      <c r="Z1787" s="14">
        <v>0</v>
      </c>
      <c r="AA1787" s="14">
        <v>7</v>
      </c>
      <c r="AB1787" s="2">
        <v>1</v>
      </c>
      <c r="AC1787" s="2">
        <v>0</v>
      </c>
      <c r="AD1787" s="2">
        <v>2</v>
      </c>
      <c r="AE1787" s="2">
        <v>4</v>
      </c>
      <c r="AF1787" s="2">
        <v>0</v>
      </c>
      <c r="AG1787" s="2">
        <v>0</v>
      </c>
      <c r="AH1787" s="16">
        <v>0</v>
      </c>
      <c r="AJ1787">
        <v>54</v>
      </c>
      <c r="AK1787">
        <v>23.91</v>
      </c>
    </row>
    <row r="1788" spans="1:37" x14ac:dyDescent="0.3">
      <c r="A1788">
        <v>2162</v>
      </c>
      <c r="B1788">
        <v>1977</v>
      </c>
      <c r="C1788" s="1">
        <f t="shared" si="162"/>
        <v>47</v>
      </c>
      <c r="D1788" t="s">
        <v>25</v>
      </c>
      <c r="E1788" t="s">
        <v>22</v>
      </c>
      <c r="F1788" s="4" t="s">
        <v>29</v>
      </c>
      <c r="G1788" t="s">
        <v>29</v>
      </c>
      <c r="H1788" s="20">
        <v>56939</v>
      </c>
      <c r="I1788" s="2">
        <f t="shared" si="163"/>
        <v>56.939</v>
      </c>
      <c r="J1788" s="2"/>
      <c r="K1788" s="2">
        <v>0</v>
      </c>
      <c r="L1788" s="2">
        <v>1</v>
      </c>
      <c r="M1788" s="16">
        <f t="shared" si="164"/>
        <v>1</v>
      </c>
      <c r="N1788" s="6" t="s">
        <v>100</v>
      </c>
      <c r="O1788" s="4">
        <f t="shared" si="165"/>
        <v>2</v>
      </c>
      <c r="P1788" s="3">
        <f t="shared" si="166"/>
        <v>41535</v>
      </c>
      <c r="Q1788" s="4" t="str" cm="1">
        <f t="array" ref="Q1788:S1788">_xlfn.TEXTSPLIT(N1788,"/")</f>
        <v>9</v>
      </c>
      <c r="R1788" s="4" t="str">
        <v>18</v>
      </c>
      <c r="S1788" s="4" t="str">
        <v>13</v>
      </c>
      <c r="T1788" s="5">
        <f t="shared" si="167"/>
        <v>41535</v>
      </c>
      <c r="U1788">
        <v>19</v>
      </c>
      <c r="V1788" s="14">
        <v>256</v>
      </c>
      <c r="W1788" s="14">
        <v>34</v>
      </c>
      <c r="X1788" s="14">
        <v>103</v>
      </c>
      <c r="Y1788" s="14">
        <v>90</v>
      </c>
      <c r="Z1788" s="14">
        <v>29</v>
      </c>
      <c r="AA1788" s="14">
        <v>49</v>
      </c>
      <c r="AB1788" s="2">
        <v>2</v>
      </c>
      <c r="AC1788" s="2">
        <v>3</v>
      </c>
      <c r="AD1788" s="2">
        <v>10</v>
      </c>
      <c r="AE1788" s="2">
        <v>3</v>
      </c>
      <c r="AF1788" s="2">
        <v>0</v>
      </c>
      <c r="AG1788" s="2">
        <v>0</v>
      </c>
      <c r="AH1788" s="16">
        <v>0</v>
      </c>
      <c r="AJ1788">
        <v>57</v>
      </c>
      <c r="AK1788">
        <v>45.902999999999999</v>
      </c>
    </row>
    <row r="1789" spans="1:37" x14ac:dyDescent="0.3">
      <c r="A1789">
        <v>2157</v>
      </c>
      <c r="B1789">
        <v>1973</v>
      </c>
      <c r="C1789" s="1">
        <f t="shared" si="162"/>
        <v>51</v>
      </c>
      <c r="D1789" t="s">
        <v>28</v>
      </c>
      <c r="E1789" t="s">
        <v>22</v>
      </c>
      <c r="F1789" s="4" t="s">
        <v>32</v>
      </c>
      <c r="G1789" t="s">
        <v>32</v>
      </c>
      <c r="H1789" s="20">
        <v>26290</v>
      </c>
      <c r="I1789" s="2">
        <f t="shared" si="163"/>
        <v>26.29</v>
      </c>
      <c r="J1789" s="2"/>
      <c r="K1789" s="2">
        <v>1</v>
      </c>
      <c r="L1789" s="2">
        <v>1</v>
      </c>
      <c r="M1789" s="16">
        <f t="shared" si="164"/>
        <v>2</v>
      </c>
      <c r="N1789" s="7">
        <v>41609</v>
      </c>
      <c r="O1789" s="4">
        <f t="shared" si="165"/>
        <v>1</v>
      </c>
      <c r="P1789" s="3">
        <f t="shared" si="166"/>
        <v>41609</v>
      </c>
      <c r="Q1789" s="4" t="str" cm="1">
        <f t="array" ref="Q1789">_xlfn.TEXTSPLIT(N1789,"/")</f>
        <v>41609</v>
      </c>
      <c r="R1789" s="5"/>
      <c r="S1789" s="5"/>
      <c r="T1789" s="5" t="e">
        <f t="shared" si="167"/>
        <v>#NUM!</v>
      </c>
      <c r="U1789">
        <v>49</v>
      </c>
      <c r="V1789" s="14">
        <v>15</v>
      </c>
      <c r="W1789" s="14">
        <v>8</v>
      </c>
      <c r="X1789" s="14">
        <v>16</v>
      </c>
      <c r="Y1789" s="14">
        <v>11</v>
      </c>
      <c r="Z1789" s="14">
        <v>5</v>
      </c>
      <c r="AA1789" s="14">
        <v>22</v>
      </c>
      <c r="AB1789" s="2">
        <v>4</v>
      </c>
      <c r="AC1789" s="2">
        <v>2</v>
      </c>
      <c r="AD1789" s="2">
        <v>4</v>
      </c>
      <c r="AE1789" s="2">
        <v>6</v>
      </c>
      <c r="AF1789" s="2">
        <v>0</v>
      </c>
      <c r="AG1789" s="2">
        <v>0</v>
      </c>
      <c r="AH1789" s="16">
        <v>0</v>
      </c>
      <c r="AJ1789">
        <v>34</v>
      </c>
      <c r="AK1789">
        <v>38.683</v>
      </c>
    </row>
    <row r="1790" spans="1:37" hidden="1" x14ac:dyDescent="0.3">
      <c r="A1790">
        <v>2156</v>
      </c>
      <c r="B1790">
        <v>1956</v>
      </c>
      <c r="C1790" s="1">
        <f t="shared" si="162"/>
        <v>68</v>
      </c>
      <c r="D1790" t="s">
        <v>25</v>
      </c>
      <c r="E1790" t="s">
        <v>34</v>
      </c>
      <c r="F1790" s="4" t="s">
        <v>29</v>
      </c>
      <c r="G1790" t="s">
        <v>29</v>
      </c>
      <c r="H1790" s="20">
        <v>22554</v>
      </c>
      <c r="I1790" s="2">
        <f t="shared" si="163"/>
        <v>22.553999999999998</v>
      </c>
      <c r="J1790" s="2"/>
      <c r="K1790" s="2">
        <v>1</v>
      </c>
      <c r="L1790" s="2">
        <v>1</v>
      </c>
      <c r="M1790" s="16">
        <f t="shared" si="164"/>
        <v>2</v>
      </c>
      <c r="N1790" s="7">
        <v>40979</v>
      </c>
      <c r="O1790" s="4">
        <f t="shared" si="165"/>
        <v>1</v>
      </c>
      <c r="P1790" s="3">
        <f t="shared" si="166"/>
        <v>40979</v>
      </c>
      <c r="Q1790" s="4" t="str" cm="1">
        <f t="array" ref="Q1790">_xlfn.TEXTSPLIT(N1790,"/")</f>
        <v>40979</v>
      </c>
      <c r="R1790" s="5"/>
      <c r="S1790" s="5"/>
      <c r="T1790" s="5" t="e">
        <f t="shared" si="167"/>
        <v>#NUM!</v>
      </c>
      <c r="U1790">
        <v>38</v>
      </c>
      <c r="V1790" s="14">
        <v>27</v>
      </c>
      <c r="W1790" s="14">
        <v>0</v>
      </c>
      <c r="X1790" s="14">
        <v>10</v>
      </c>
      <c r="Y1790" s="14">
        <v>0</v>
      </c>
      <c r="Z1790" s="14">
        <v>0</v>
      </c>
      <c r="AA1790" s="14">
        <v>4</v>
      </c>
      <c r="AB1790" s="2">
        <v>4</v>
      </c>
      <c r="AC1790" s="2">
        <v>2</v>
      </c>
      <c r="AD1790" s="2">
        <v>4</v>
      </c>
      <c r="AE1790" s="2">
        <v>5</v>
      </c>
      <c r="AF1790" s="2">
        <v>0</v>
      </c>
      <c r="AG1790" s="2">
        <v>0</v>
      </c>
      <c r="AH1790" s="16">
        <v>0</v>
      </c>
      <c r="AJ1790">
        <v>37</v>
      </c>
      <c r="AK1790">
        <v>19.484999999999999</v>
      </c>
    </row>
    <row r="1791" spans="1:37" x14ac:dyDescent="0.3">
      <c r="A1791">
        <v>2154</v>
      </c>
      <c r="B1791">
        <v>1972</v>
      </c>
      <c r="C1791" s="1">
        <f t="shared" si="162"/>
        <v>52</v>
      </c>
      <c r="D1791" t="s">
        <v>25</v>
      </c>
      <c r="E1791" t="s">
        <v>22</v>
      </c>
      <c r="F1791" s="4" t="s">
        <v>43</v>
      </c>
      <c r="G1791" t="s">
        <v>43</v>
      </c>
      <c r="H1791" s="20">
        <v>30372</v>
      </c>
      <c r="I1791" s="2">
        <f t="shared" si="163"/>
        <v>30.372</v>
      </c>
      <c r="J1791" s="2"/>
      <c r="K1791" s="2">
        <v>1</v>
      </c>
      <c r="L1791" s="2">
        <v>1</v>
      </c>
      <c r="M1791" s="16">
        <f t="shared" si="164"/>
        <v>2</v>
      </c>
      <c r="N1791" s="6" t="s">
        <v>303</v>
      </c>
      <c r="O1791" s="4">
        <f t="shared" si="165"/>
        <v>2</v>
      </c>
      <c r="P1791" s="3">
        <f t="shared" si="166"/>
        <v>41268</v>
      </c>
      <c r="Q1791" s="4" t="str" cm="1">
        <f t="array" ref="Q1791:S1791">_xlfn.TEXTSPLIT(N1791,"/")</f>
        <v>12</v>
      </c>
      <c r="R1791" s="4" t="str">
        <v>25</v>
      </c>
      <c r="S1791" s="4" t="str">
        <v>12</v>
      </c>
      <c r="T1791" s="5">
        <f t="shared" si="167"/>
        <v>41268</v>
      </c>
      <c r="U1791">
        <v>33</v>
      </c>
      <c r="V1791" s="14">
        <v>15</v>
      </c>
      <c r="W1791" s="14">
        <v>0</v>
      </c>
      <c r="X1791" s="14">
        <v>12</v>
      </c>
      <c r="Y1791" s="14">
        <v>7</v>
      </c>
      <c r="Z1791" s="14">
        <v>3</v>
      </c>
      <c r="AA1791" s="14">
        <v>7</v>
      </c>
      <c r="AB1791" s="2">
        <v>3</v>
      </c>
      <c r="AC1791" s="2">
        <v>2</v>
      </c>
      <c r="AD1791" s="2">
        <v>3</v>
      </c>
      <c r="AE1791" s="2">
        <v>7</v>
      </c>
      <c r="AF1791" s="2">
        <v>0</v>
      </c>
      <c r="AG1791" s="2">
        <v>0</v>
      </c>
      <c r="AH1791" s="16">
        <v>0</v>
      </c>
      <c r="AJ1791">
        <v>52</v>
      </c>
      <c r="AK1791">
        <v>37.15</v>
      </c>
    </row>
    <row r="1792" spans="1:37" x14ac:dyDescent="0.3">
      <c r="A1792">
        <v>2150</v>
      </c>
      <c r="B1792">
        <v>1959</v>
      </c>
      <c r="C1792" s="1">
        <f t="shared" si="162"/>
        <v>65</v>
      </c>
      <c r="D1792" t="s">
        <v>28</v>
      </c>
      <c r="E1792" t="s">
        <v>34</v>
      </c>
      <c r="F1792" s="4" t="s">
        <v>43</v>
      </c>
      <c r="G1792" t="s">
        <v>43</v>
      </c>
      <c r="H1792" s="20">
        <v>80995</v>
      </c>
      <c r="I1792" s="2">
        <f t="shared" si="163"/>
        <v>80.995000000000005</v>
      </c>
      <c r="J1792" s="2"/>
      <c r="K1792" s="2">
        <v>0</v>
      </c>
      <c r="L1792" s="2">
        <v>1</v>
      </c>
      <c r="M1792" s="16">
        <f t="shared" si="164"/>
        <v>1</v>
      </c>
      <c r="N1792" s="7">
        <v>41583</v>
      </c>
      <c r="O1792" s="4">
        <f t="shared" si="165"/>
        <v>1</v>
      </c>
      <c r="P1792" s="3">
        <f t="shared" si="166"/>
        <v>41583</v>
      </c>
      <c r="Q1792" s="4" t="str" cm="1">
        <f t="array" ref="Q1792">_xlfn.TEXTSPLIT(N1792,"/")</f>
        <v>41583</v>
      </c>
      <c r="R1792" s="5"/>
      <c r="S1792" s="5"/>
      <c r="T1792" s="5" t="e">
        <f t="shared" si="167"/>
        <v>#NUM!</v>
      </c>
      <c r="U1792">
        <v>83</v>
      </c>
      <c r="V1792" s="14">
        <v>860</v>
      </c>
      <c r="W1792" s="14">
        <v>28</v>
      </c>
      <c r="X1792" s="14">
        <v>409</v>
      </c>
      <c r="Y1792" s="14">
        <v>73</v>
      </c>
      <c r="Z1792" s="14">
        <v>56</v>
      </c>
      <c r="AA1792" s="14">
        <v>56</v>
      </c>
      <c r="AB1792" s="2">
        <v>1</v>
      </c>
      <c r="AC1792" s="2">
        <v>8</v>
      </c>
      <c r="AD1792" s="2">
        <v>4</v>
      </c>
      <c r="AE1792" s="2">
        <v>4</v>
      </c>
      <c r="AF1792" s="2">
        <v>0</v>
      </c>
      <c r="AG1792" s="2">
        <v>0</v>
      </c>
      <c r="AH1792" s="16">
        <v>0</v>
      </c>
      <c r="AJ1792">
        <v>76</v>
      </c>
      <c r="AK1792">
        <v>68.117000000000004</v>
      </c>
    </row>
    <row r="1793" spans="1:37" x14ac:dyDescent="0.3">
      <c r="A1793">
        <v>2147</v>
      </c>
      <c r="B1793">
        <v>1970</v>
      </c>
      <c r="C1793" s="1">
        <f t="shared" si="162"/>
        <v>54</v>
      </c>
      <c r="D1793" t="s">
        <v>25</v>
      </c>
      <c r="E1793" t="s">
        <v>22</v>
      </c>
      <c r="F1793" s="4" t="s">
        <v>32</v>
      </c>
      <c r="G1793" t="s">
        <v>32</v>
      </c>
      <c r="H1793" s="20">
        <v>76653</v>
      </c>
      <c r="I1793" s="2">
        <f t="shared" si="163"/>
        <v>76.653000000000006</v>
      </c>
      <c r="J1793" s="2"/>
      <c r="K1793" s="2">
        <v>0</v>
      </c>
      <c r="L1793" s="2">
        <v>0</v>
      </c>
      <c r="M1793" s="16">
        <f t="shared" si="164"/>
        <v>0</v>
      </c>
      <c r="N1793" s="6" t="s">
        <v>344</v>
      </c>
      <c r="O1793" s="4">
        <f t="shared" si="165"/>
        <v>2</v>
      </c>
      <c r="P1793" s="3">
        <f t="shared" si="166"/>
        <v>41502</v>
      </c>
      <c r="Q1793" s="4" t="str" cm="1">
        <f t="array" ref="Q1793:S1793">_xlfn.TEXTSPLIT(N1793,"/")</f>
        <v>8</v>
      </c>
      <c r="R1793" s="4" t="str">
        <v>16</v>
      </c>
      <c r="S1793" s="4" t="str">
        <v>13</v>
      </c>
      <c r="T1793" s="5">
        <f t="shared" si="167"/>
        <v>41502</v>
      </c>
      <c r="U1793">
        <v>91</v>
      </c>
      <c r="V1793" s="14">
        <v>736</v>
      </c>
      <c r="W1793" s="14">
        <v>63</v>
      </c>
      <c r="X1793" s="14">
        <v>946</v>
      </c>
      <c r="Y1793" s="14">
        <v>219</v>
      </c>
      <c r="Z1793" s="14">
        <v>189</v>
      </c>
      <c r="AA1793" s="14">
        <v>126</v>
      </c>
      <c r="AB1793" s="2">
        <v>1</v>
      </c>
      <c r="AC1793" s="2">
        <v>4</v>
      </c>
      <c r="AD1793" s="2">
        <v>11</v>
      </c>
      <c r="AE1793" s="2">
        <v>2</v>
      </c>
      <c r="AF1793" s="2">
        <v>0</v>
      </c>
      <c r="AG1793" s="2">
        <v>0</v>
      </c>
      <c r="AH1793" s="16">
        <v>2</v>
      </c>
      <c r="AJ1793">
        <v>55</v>
      </c>
      <c r="AK1793">
        <v>41.12</v>
      </c>
    </row>
    <row r="1794" spans="1:37" x14ac:dyDescent="0.3">
      <c r="A1794">
        <v>2139</v>
      </c>
      <c r="B1794">
        <v>1976</v>
      </c>
      <c r="C1794" s="1">
        <f t="shared" ref="C1794:C1857" si="168">2024-B1794</f>
        <v>48</v>
      </c>
      <c r="D1794" t="s">
        <v>33</v>
      </c>
      <c r="E1794" t="s">
        <v>42</v>
      </c>
      <c r="F1794" s="4" t="s">
        <v>29</v>
      </c>
      <c r="G1794" t="s">
        <v>29</v>
      </c>
      <c r="H1794" s="20">
        <v>7500</v>
      </c>
      <c r="I1794" s="2">
        <f t="shared" ref="I1794:I1857" si="169">H1794/1000</f>
        <v>7.5</v>
      </c>
      <c r="J1794" s="2"/>
      <c r="K1794" s="2">
        <v>1</v>
      </c>
      <c r="L1794" s="2">
        <v>0</v>
      </c>
      <c r="M1794" s="16">
        <f t="shared" ref="M1794:M1857" si="170">L1794+K1794</f>
        <v>1</v>
      </c>
      <c r="N1794" s="7">
        <v>41315</v>
      </c>
      <c r="O1794" s="4">
        <f t="shared" ref="O1794:O1857" si="171">TYPE(N1794)</f>
        <v>1</v>
      </c>
      <c r="P1794" s="3">
        <f t="shared" ref="P1794:P1857" si="172">IF(O1794=2,T1794,N1794)</f>
        <v>41315</v>
      </c>
      <c r="Q1794" s="4" t="str" cm="1">
        <f t="array" ref="Q1794">_xlfn.TEXTSPLIT(N1794,"/")</f>
        <v>41315</v>
      </c>
      <c r="R1794" s="5"/>
      <c r="S1794" s="5"/>
      <c r="T1794" s="5" t="e">
        <f t="shared" ref="T1794:T1857" si="173">DATE(S1794+100,Q1794,R1794)</f>
        <v>#NUM!</v>
      </c>
      <c r="U1794">
        <v>19</v>
      </c>
      <c r="V1794" s="14">
        <v>3</v>
      </c>
      <c r="W1794" s="14">
        <v>1</v>
      </c>
      <c r="X1794" s="14">
        <v>10</v>
      </c>
      <c r="Y1794" s="14">
        <v>3</v>
      </c>
      <c r="Z1794" s="14">
        <v>2</v>
      </c>
      <c r="AA1794" s="14">
        <v>12</v>
      </c>
      <c r="AB1794" s="2">
        <v>3</v>
      </c>
      <c r="AC1794" s="2">
        <v>2</v>
      </c>
      <c r="AD1794" s="2">
        <v>3</v>
      </c>
      <c r="AE1794" s="2">
        <v>5</v>
      </c>
      <c r="AF1794" s="2">
        <v>0</v>
      </c>
      <c r="AG1794" s="2">
        <v>0</v>
      </c>
      <c r="AH1794" s="16">
        <v>0</v>
      </c>
      <c r="AJ1794">
        <v>46</v>
      </c>
      <c r="AK1794">
        <v>36.273000000000003</v>
      </c>
    </row>
    <row r="1795" spans="1:37" hidden="1" x14ac:dyDescent="0.3">
      <c r="A1795">
        <v>2134</v>
      </c>
      <c r="B1795">
        <v>1953</v>
      </c>
      <c r="C1795" s="1">
        <f t="shared" si="168"/>
        <v>71</v>
      </c>
      <c r="D1795" t="s">
        <v>47</v>
      </c>
      <c r="E1795" t="s">
        <v>22</v>
      </c>
      <c r="F1795" s="4" t="s">
        <v>26</v>
      </c>
      <c r="G1795" t="s">
        <v>26</v>
      </c>
      <c r="H1795" s="20">
        <v>53700</v>
      </c>
      <c r="I1795" s="2">
        <f t="shared" si="169"/>
        <v>53.7</v>
      </c>
      <c r="J1795" s="2"/>
      <c r="K1795" s="2">
        <v>0</v>
      </c>
      <c r="L1795" s="2">
        <v>1</v>
      </c>
      <c r="M1795" s="16">
        <f t="shared" si="170"/>
        <v>1</v>
      </c>
      <c r="N1795" s="6" t="s">
        <v>122</v>
      </c>
      <c r="O1795" s="4">
        <f t="shared" si="171"/>
        <v>2</v>
      </c>
      <c r="P1795" s="3">
        <f t="shared" si="172"/>
        <v>41138</v>
      </c>
      <c r="Q1795" s="4" t="str" cm="1">
        <f t="array" ref="Q1795:S1795">_xlfn.TEXTSPLIT(N1795,"/")</f>
        <v>8</v>
      </c>
      <c r="R1795" s="4" t="str">
        <v>17</v>
      </c>
      <c r="S1795" s="4" t="str">
        <v>12</v>
      </c>
      <c r="T1795" s="5">
        <f t="shared" si="173"/>
        <v>41138</v>
      </c>
      <c r="U1795">
        <v>94</v>
      </c>
      <c r="V1795" s="14">
        <v>263</v>
      </c>
      <c r="W1795" s="14">
        <v>5</v>
      </c>
      <c r="X1795" s="14">
        <v>233</v>
      </c>
      <c r="Y1795" s="14">
        <v>69</v>
      </c>
      <c r="Z1795" s="14">
        <v>41</v>
      </c>
      <c r="AA1795" s="14">
        <v>83</v>
      </c>
      <c r="AB1795" s="2">
        <v>4</v>
      </c>
      <c r="AC1795" s="2">
        <v>5</v>
      </c>
      <c r="AD1795" s="2">
        <v>8</v>
      </c>
      <c r="AE1795" s="2">
        <v>5</v>
      </c>
      <c r="AF1795" s="2">
        <v>0</v>
      </c>
      <c r="AG1795" s="2">
        <v>0</v>
      </c>
      <c r="AH1795" s="16">
        <v>0</v>
      </c>
      <c r="AJ1795">
        <v>62</v>
      </c>
      <c r="AK1795">
        <v>28.248999999999999</v>
      </c>
    </row>
    <row r="1796" spans="1:37" x14ac:dyDescent="0.3">
      <c r="A1796">
        <v>2131</v>
      </c>
      <c r="B1796">
        <v>1960</v>
      </c>
      <c r="C1796" s="1">
        <f t="shared" si="168"/>
        <v>64</v>
      </c>
      <c r="D1796" t="s">
        <v>25</v>
      </c>
      <c r="E1796" t="s">
        <v>34</v>
      </c>
      <c r="F1796" s="4" t="s">
        <v>23</v>
      </c>
      <c r="G1796" t="s">
        <v>23</v>
      </c>
      <c r="H1796" s="20">
        <v>62859</v>
      </c>
      <c r="I1796" s="2">
        <f t="shared" si="169"/>
        <v>62.859000000000002</v>
      </c>
      <c r="J1796" s="2"/>
      <c r="K1796" s="2">
        <v>0</v>
      </c>
      <c r="L1796" s="2">
        <v>1</v>
      </c>
      <c r="M1796" s="16">
        <f t="shared" si="170"/>
        <v>1</v>
      </c>
      <c r="N1796" s="6" t="s">
        <v>167</v>
      </c>
      <c r="O1796" s="4">
        <f t="shared" si="171"/>
        <v>2</v>
      </c>
      <c r="P1796" s="3">
        <f t="shared" si="172"/>
        <v>41273</v>
      </c>
      <c r="Q1796" s="4" t="str" cm="1">
        <f t="array" ref="Q1796:S1796">_xlfn.TEXTSPLIT(N1796,"/")</f>
        <v>12</v>
      </c>
      <c r="R1796" s="4" t="str">
        <v>30</v>
      </c>
      <c r="S1796" s="4" t="str">
        <v>12</v>
      </c>
      <c r="T1796" s="5">
        <f t="shared" si="173"/>
        <v>41273</v>
      </c>
      <c r="U1796">
        <v>37</v>
      </c>
      <c r="V1796" s="14">
        <v>1063</v>
      </c>
      <c r="W1796" s="14">
        <v>89</v>
      </c>
      <c r="X1796" s="14">
        <v>102</v>
      </c>
      <c r="Y1796" s="14">
        <v>16</v>
      </c>
      <c r="Z1796" s="14">
        <v>12</v>
      </c>
      <c r="AA1796" s="14">
        <v>25</v>
      </c>
      <c r="AB1796" s="2">
        <v>4</v>
      </c>
      <c r="AC1796" s="2">
        <v>9</v>
      </c>
      <c r="AD1796" s="2">
        <v>6</v>
      </c>
      <c r="AE1796" s="2">
        <v>6</v>
      </c>
      <c r="AF1796" s="2">
        <v>0</v>
      </c>
      <c r="AG1796" s="2">
        <v>0</v>
      </c>
      <c r="AH1796" s="16">
        <v>0</v>
      </c>
      <c r="AJ1796">
        <v>40</v>
      </c>
      <c r="AK1796">
        <v>21.84</v>
      </c>
    </row>
    <row r="1797" spans="1:37" x14ac:dyDescent="0.3">
      <c r="A1797">
        <v>2130</v>
      </c>
      <c r="B1797">
        <v>1983</v>
      </c>
      <c r="C1797" s="1">
        <f t="shared" si="168"/>
        <v>41</v>
      </c>
      <c r="D1797" t="s">
        <v>47</v>
      </c>
      <c r="E1797" t="s">
        <v>22</v>
      </c>
      <c r="F1797" s="4" t="s">
        <v>32</v>
      </c>
      <c r="G1797" t="s">
        <v>32</v>
      </c>
      <c r="H1797" s="20">
        <v>45203</v>
      </c>
      <c r="I1797" s="2">
        <f t="shared" si="169"/>
        <v>45.203000000000003</v>
      </c>
      <c r="J1797" s="2"/>
      <c r="K1797" s="2">
        <v>2</v>
      </c>
      <c r="L1797" s="2">
        <v>0</v>
      </c>
      <c r="M1797" s="16">
        <f t="shared" si="170"/>
        <v>2</v>
      </c>
      <c r="N1797" s="6" t="s">
        <v>95</v>
      </c>
      <c r="O1797" s="4">
        <f t="shared" si="171"/>
        <v>2</v>
      </c>
      <c r="P1797" s="3">
        <f t="shared" si="172"/>
        <v>41721</v>
      </c>
      <c r="Q1797" s="4" t="str" cm="1">
        <f t="array" ref="Q1797:S1797">_xlfn.TEXTSPLIT(N1797,"/")</f>
        <v>3</v>
      </c>
      <c r="R1797" s="4" t="str">
        <v>23</v>
      </c>
      <c r="S1797" s="4" t="str">
        <v>14</v>
      </c>
      <c r="T1797" s="5">
        <f t="shared" si="173"/>
        <v>41721</v>
      </c>
      <c r="U1797">
        <v>4</v>
      </c>
      <c r="V1797" s="14">
        <v>35</v>
      </c>
      <c r="W1797" s="14">
        <v>3</v>
      </c>
      <c r="X1797" s="14">
        <v>67</v>
      </c>
      <c r="Y1797" s="14">
        <v>10</v>
      </c>
      <c r="Z1797" s="14">
        <v>8</v>
      </c>
      <c r="AA1797" s="14">
        <v>24</v>
      </c>
      <c r="AB1797" s="2">
        <v>1</v>
      </c>
      <c r="AC1797" s="2">
        <v>3</v>
      </c>
      <c r="AD1797" s="2">
        <v>3</v>
      </c>
      <c r="AE1797" s="2">
        <v>6</v>
      </c>
      <c r="AF1797" s="2">
        <v>1</v>
      </c>
      <c r="AG1797" s="2">
        <v>0</v>
      </c>
      <c r="AH1797" s="16">
        <v>0</v>
      </c>
      <c r="AJ1797">
        <v>67</v>
      </c>
      <c r="AK1797">
        <v>31.395</v>
      </c>
    </row>
    <row r="1798" spans="1:37" x14ac:dyDescent="0.3">
      <c r="A1798">
        <v>2125</v>
      </c>
      <c r="B1798">
        <v>1960</v>
      </c>
      <c r="C1798" s="1">
        <f t="shared" si="168"/>
        <v>64</v>
      </c>
      <c r="D1798" t="s">
        <v>31</v>
      </c>
      <c r="E1798" t="s">
        <v>22</v>
      </c>
      <c r="F1798" s="4" t="s">
        <v>23</v>
      </c>
      <c r="G1798" t="s">
        <v>23</v>
      </c>
      <c r="H1798" s="20">
        <v>63033</v>
      </c>
      <c r="I1798" s="2">
        <f t="shared" si="169"/>
        <v>63.033000000000001</v>
      </c>
      <c r="J1798" s="2"/>
      <c r="K1798" s="2">
        <v>0</v>
      </c>
      <c r="L1798" s="2">
        <v>0</v>
      </c>
      <c r="M1798" s="16">
        <f t="shared" si="170"/>
        <v>0</v>
      </c>
      <c r="N1798" s="6" t="s">
        <v>68</v>
      </c>
      <c r="O1798" s="4">
        <f t="shared" si="171"/>
        <v>2</v>
      </c>
      <c r="P1798" s="3">
        <f t="shared" si="172"/>
        <v>41593</v>
      </c>
      <c r="Q1798" s="4" t="str" cm="1">
        <f t="array" ref="Q1798:S1798">_xlfn.TEXTSPLIT(N1798,"/")</f>
        <v>11</v>
      </c>
      <c r="R1798" s="4" t="str">
        <v>15</v>
      </c>
      <c r="S1798" s="4" t="str">
        <v>13</v>
      </c>
      <c r="T1798" s="5">
        <f t="shared" si="173"/>
        <v>41593</v>
      </c>
      <c r="U1798">
        <v>82</v>
      </c>
      <c r="V1798" s="14">
        <v>194</v>
      </c>
      <c r="W1798" s="14">
        <v>61</v>
      </c>
      <c r="X1798" s="14">
        <v>480</v>
      </c>
      <c r="Y1798" s="14">
        <v>225</v>
      </c>
      <c r="Z1798" s="14">
        <v>112</v>
      </c>
      <c r="AA1798" s="14">
        <v>30</v>
      </c>
      <c r="AB1798" s="2">
        <v>1</v>
      </c>
      <c r="AC1798" s="2">
        <v>3</v>
      </c>
      <c r="AD1798" s="2">
        <v>8</v>
      </c>
      <c r="AE1798" s="2">
        <v>2</v>
      </c>
      <c r="AF1798" s="2">
        <v>0</v>
      </c>
      <c r="AG1798" s="2">
        <v>0</v>
      </c>
      <c r="AH1798" s="16">
        <v>0</v>
      </c>
      <c r="AJ1798">
        <v>65</v>
      </c>
      <c r="AK1798">
        <v>84.46</v>
      </c>
    </row>
    <row r="1799" spans="1:37" x14ac:dyDescent="0.3">
      <c r="A1799">
        <v>2118</v>
      </c>
      <c r="B1799">
        <v>1965</v>
      </c>
      <c r="C1799" s="1">
        <f t="shared" si="168"/>
        <v>59</v>
      </c>
      <c r="D1799" t="s">
        <v>25</v>
      </c>
      <c r="E1799" t="s">
        <v>36</v>
      </c>
      <c r="F1799" s="4" t="s">
        <v>29</v>
      </c>
      <c r="G1799" t="s">
        <v>29</v>
      </c>
      <c r="H1799" s="20">
        <v>62905</v>
      </c>
      <c r="I1799" s="2">
        <f t="shared" si="169"/>
        <v>62.905000000000001</v>
      </c>
      <c r="J1799" s="2"/>
      <c r="K1799" s="2">
        <v>0</v>
      </c>
      <c r="L1799" s="2">
        <v>1</v>
      </c>
      <c r="M1799" s="16">
        <f t="shared" si="170"/>
        <v>1</v>
      </c>
      <c r="N1799" s="7">
        <v>41556</v>
      </c>
      <c r="O1799" s="4">
        <f t="shared" si="171"/>
        <v>1</v>
      </c>
      <c r="P1799" s="3">
        <f t="shared" si="172"/>
        <v>41556</v>
      </c>
      <c r="Q1799" s="4" t="str" cm="1">
        <f t="array" ref="Q1799">_xlfn.TEXTSPLIT(N1799,"/")</f>
        <v>41556</v>
      </c>
      <c r="R1799" s="5"/>
      <c r="S1799" s="5"/>
      <c r="T1799" s="5" t="e">
        <f t="shared" si="173"/>
        <v>#NUM!</v>
      </c>
      <c r="U1799">
        <v>68</v>
      </c>
      <c r="V1799" s="14">
        <v>166</v>
      </c>
      <c r="W1799" s="14">
        <v>75</v>
      </c>
      <c r="X1799" s="14">
        <v>96</v>
      </c>
      <c r="Y1799" s="14">
        <v>119</v>
      </c>
      <c r="Z1799" s="14">
        <v>107</v>
      </c>
      <c r="AA1799" s="14">
        <v>59</v>
      </c>
      <c r="AB1799" s="2">
        <v>3</v>
      </c>
      <c r="AC1799" s="2">
        <v>7</v>
      </c>
      <c r="AD1799" s="2">
        <v>8</v>
      </c>
      <c r="AE1799" s="2">
        <v>4</v>
      </c>
      <c r="AF1799" s="2">
        <v>0</v>
      </c>
      <c r="AG1799" s="2">
        <v>0</v>
      </c>
      <c r="AH1799" s="16">
        <v>0</v>
      </c>
      <c r="AJ1799">
        <v>48</v>
      </c>
      <c r="AK1799">
        <v>47.682000000000002</v>
      </c>
    </row>
    <row r="1800" spans="1:37" hidden="1" x14ac:dyDescent="0.3">
      <c r="A1800">
        <v>2115</v>
      </c>
      <c r="B1800">
        <v>1958</v>
      </c>
      <c r="C1800" s="1">
        <f t="shared" si="168"/>
        <v>66</v>
      </c>
      <c r="D1800" t="s">
        <v>38</v>
      </c>
      <c r="E1800" t="s">
        <v>22</v>
      </c>
      <c r="F1800" s="4" t="s">
        <v>32</v>
      </c>
      <c r="G1800" t="s">
        <v>32</v>
      </c>
      <c r="H1800" s="20">
        <v>50116</v>
      </c>
      <c r="I1800" s="2">
        <f t="shared" si="169"/>
        <v>50.116</v>
      </c>
      <c r="J1800" s="2"/>
      <c r="K1800" s="2">
        <v>1</v>
      </c>
      <c r="L1800" s="2">
        <v>1</v>
      </c>
      <c r="M1800" s="16">
        <f t="shared" si="170"/>
        <v>2</v>
      </c>
      <c r="N1800" s="6" t="s">
        <v>248</v>
      </c>
      <c r="O1800" s="4">
        <f t="shared" si="171"/>
        <v>2</v>
      </c>
      <c r="P1800" s="3">
        <f t="shared" si="172"/>
        <v>41810</v>
      </c>
      <c r="Q1800" s="4" t="str" cm="1">
        <f t="array" ref="Q1800:S1800">_xlfn.TEXTSPLIT(N1800,"/")</f>
        <v>6</v>
      </c>
      <c r="R1800" s="4" t="str">
        <v>20</v>
      </c>
      <c r="S1800" s="4" t="str">
        <v>14</v>
      </c>
      <c r="T1800" s="5">
        <f t="shared" si="173"/>
        <v>41810</v>
      </c>
      <c r="U1800">
        <v>68</v>
      </c>
      <c r="V1800" s="14">
        <v>54</v>
      </c>
      <c r="W1800" s="14">
        <v>0</v>
      </c>
      <c r="X1800" s="14">
        <v>10</v>
      </c>
      <c r="Y1800" s="14">
        <v>0</v>
      </c>
      <c r="Z1800" s="14">
        <v>0</v>
      </c>
      <c r="AA1800" s="14">
        <v>2</v>
      </c>
      <c r="AB1800" s="2">
        <v>2</v>
      </c>
      <c r="AC1800" s="2">
        <v>1</v>
      </c>
      <c r="AD1800" s="2">
        <v>4</v>
      </c>
      <c r="AE1800" s="2">
        <v>5</v>
      </c>
      <c r="AF1800" s="2">
        <v>0</v>
      </c>
      <c r="AG1800" s="2">
        <v>0</v>
      </c>
      <c r="AH1800" s="16">
        <v>1</v>
      </c>
      <c r="AJ1800">
        <v>62</v>
      </c>
      <c r="AK1800">
        <v>49.677999999999997</v>
      </c>
    </row>
    <row r="1801" spans="1:37" hidden="1" x14ac:dyDescent="0.3">
      <c r="A1801">
        <v>2114</v>
      </c>
      <c r="B1801">
        <v>1947</v>
      </c>
      <c r="C1801" s="1">
        <f t="shared" si="168"/>
        <v>77</v>
      </c>
      <c r="D1801" t="s">
        <v>31</v>
      </c>
      <c r="E1801" t="s">
        <v>34</v>
      </c>
      <c r="F1801" s="4" t="s">
        <v>26</v>
      </c>
      <c r="G1801" t="s">
        <v>26</v>
      </c>
      <c r="H1801" s="20">
        <v>82800</v>
      </c>
      <c r="I1801" s="2">
        <f t="shared" si="169"/>
        <v>82.8</v>
      </c>
      <c r="J1801" s="2"/>
      <c r="K1801" s="2">
        <v>0</v>
      </c>
      <c r="L1801" s="2">
        <v>0</v>
      </c>
      <c r="M1801" s="16">
        <f t="shared" si="170"/>
        <v>0</v>
      </c>
      <c r="N1801" s="6" t="s">
        <v>246</v>
      </c>
      <c r="O1801" s="4">
        <f t="shared" si="171"/>
        <v>2</v>
      </c>
      <c r="P1801" s="3">
        <f t="shared" si="172"/>
        <v>41237</v>
      </c>
      <c r="Q1801" s="4" t="str" cm="1">
        <f t="array" ref="Q1801:S1801">_xlfn.TEXTSPLIT(N1801,"/")</f>
        <v>11</v>
      </c>
      <c r="R1801" s="4" t="str">
        <v>24</v>
      </c>
      <c r="S1801" s="4" t="str">
        <v>12</v>
      </c>
      <c r="T1801" s="5">
        <f t="shared" si="173"/>
        <v>41237</v>
      </c>
      <c r="U1801">
        <v>23</v>
      </c>
      <c r="V1801" s="14">
        <v>1006</v>
      </c>
      <c r="W1801" s="14">
        <v>22</v>
      </c>
      <c r="X1801" s="14">
        <v>115</v>
      </c>
      <c r="Y1801" s="14">
        <v>59</v>
      </c>
      <c r="Z1801" s="14">
        <v>68</v>
      </c>
      <c r="AA1801" s="14">
        <v>45</v>
      </c>
      <c r="AB1801" s="2">
        <v>1</v>
      </c>
      <c r="AC1801" s="2">
        <v>7</v>
      </c>
      <c r="AD1801" s="2">
        <v>12</v>
      </c>
      <c r="AE1801" s="2">
        <v>3</v>
      </c>
      <c r="AF1801" s="2">
        <v>1</v>
      </c>
      <c r="AG1801" s="2">
        <v>0</v>
      </c>
      <c r="AH1801" s="16">
        <v>2</v>
      </c>
      <c r="AJ1801">
        <v>51</v>
      </c>
      <c r="AK1801">
        <v>55.26</v>
      </c>
    </row>
    <row r="1802" spans="1:37" x14ac:dyDescent="0.3">
      <c r="A1802">
        <v>2109</v>
      </c>
      <c r="B1802">
        <v>1991</v>
      </c>
      <c r="C1802" s="1">
        <f t="shared" si="168"/>
        <v>33</v>
      </c>
      <c r="D1802" t="s">
        <v>25</v>
      </c>
      <c r="E1802" t="s">
        <v>22</v>
      </c>
      <c r="F1802" s="4" t="s">
        <v>26</v>
      </c>
      <c r="G1802" t="s">
        <v>26</v>
      </c>
      <c r="H1802" s="20">
        <v>96843</v>
      </c>
      <c r="I1802" s="2">
        <f t="shared" si="169"/>
        <v>96.843000000000004</v>
      </c>
      <c r="J1802" s="2"/>
      <c r="K1802" s="2">
        <v>0</v>
      </c>
      <c r="L1802" s="2">
        <v>0</v>
      </c>
      <c r="M1802" s="16">
        <f t="shared" si="170"/>
        <v>0</v>
      </c>
      <c r="N1802" s="6" t="s">
        <v>204</v>
      </c>
      <c r="O1802" s="4">
        <f t="shared" si="171"/>
        <v>2</v>
      </c>
      <c r="P1802" s="3">
        <f t="shared" si="172"/>
        <v>41387</v>
      </c>
      <c r="Q1802" s="4" t="str" cm="1">
        <f t="array" ref="Q1802:S1802">_xlfn.TEXTSPLIT(N1802,"/")</f>
        <v>4</v>
      </c>
      <c r="R1802" s="4" t="str">
        <v>23</v>
      </c>
      <c r="S1802" s="4" t="str">
        <v>13</v>
      </c>
      <c r="T1802" s="5">
        <f t="shared" si="173"/>
        <v>41387</v>
      </c>
      <c r="U1802">
        <v>60</v>
      </c>
      <c r="V1802" s="14">
        <v>448</v>
      </c>
      <c r="W1802" s="14">
        <v>71</v>
      </c>
      <c r="X1802" s="14">
        <v>951</v>
      </c>
      <c r="Y1802" s="14">
        <v>40</v>
      </c>
      <c r="Z1802" s="14">
        <v>17</v>
      </c>
      <c r="AA1802" s="14">
        <v>17</v>
      </c>
      <c r="AB1802" s="2">
        <v>1</v>
      </c>
      <c r="AC1802" s="2">
        <v>6</v>
      </c>
      <c r="AD1802" s="2">
        <v>10</v>
      </c>
      <c r="AE1802" s="2">
        <v>2</v>
      </c>
      <c r="AF1802" s="2">
        <v>1</v>
      </c>
      <c r="AG1802" s="2">
        <v>0</v>
      </c>
      <c r="AH1802" s="16">
        <v>1</v>
      </c>
      <c r="AJ1802">
        <v>59</v>
      </c>
      <c r="AK1802">
        <v>59.304000000000002</v>
      </c>
    </row>
    <row r="1803" spans="1:37" x14ac:dyDescent="0.3">
      <c r="A1803">
        <v>2106</v>
      </c>
      <c r="B1803">
        <v>1975</v>
      </c>
      <c r="C1803" s="1">
        <f t="shared" si="168"/>
        <v>49</v>
      </c>
      <c r="D1803" t="s">
        <v>25</v>
      </c>
      <c r="E1803" t="s">
        <v>36</v>
      </c>
      <c r="F1803" s="4" t="s">
        <v>29</v>
      </c>
      <c r="G1803" t="s">
        <v>29</v>
      </c>
      <c r="H1803" s="20">
        <v>20130</v>
      </c>
      <c r="I1803" s="2">
        <f t="shared" si="169"/>
        <v>20.13</v>
      </c>
      <c r="J1803" s="2"/>
      <c r="K1803" s="2">
        <v>0</v>
      </c>
      <c r="L1803" s="2">
        <v>0</v>
      </c>
      <c r="M1803" s="16">
        <f t="shared" si="170"/>
        <v>0</v>
      </c>
      <c r="N1803" s="6" t="s">
        <v>35</v>
      </c>
      <c r="O1803" s="4">
        <f t="shared" si="171"/>
        <v>2</v>
      </c>
      <c r="P1803" s="3">
        <f t="shared" si="172"/>
        <v>41715</v>
      </c>
      <c r="Q1803" s="4" t="str" cm="1">
        <f t="array" ref="Q1803:S1803">_xlfn.TEXTSPLIT(N1803,"/")</f>
        <v>3</v>
      </c>
      <c r="R1803" s="4" t="str">
        <v>17</v>
      </c>
      <c r="S1803" s="4" t="str">
        <v>14</v>
      </c>
      <c r="T1803" s="5">
        <f t="shared" si="173"/>
        <v>41715</v>
      </c>
      <c r="U1803">
        <v>99</v>
      </c>
      <c r="V1803" s="14">
        <v>0</v>
      </c>
      <c r="W1803" s="14">
        <v>6</v>
      </c>
      <c r="X1803" s="14">
        <v>3</v>
      </c>
      <c r="Y1803" s="14">
        <v>7</v>
      </c>
      <c r="Z1803" s="14">
        <v>6</v>
      </c>
      <c r="AA1803" s="14">
        <v>12</v>
      </c>
      <c r="AB1803" s="2">
        <v>1</v>
      </c>
      <c r="AC1803" s="2">
        <v>1</v>
      </c>
      <c r="AD1803" s="2">
        <v>3</v>
      </c>
      <c r="AE1803" s="2">
        <v>8</v>
      </c>
      <c r="AF1803" s="2">
        <v>0</v>
      </c>
      <c r="AG1803" s="2">
        <v>0</v>
      </c>
      <c r="AH1803" s="16">
        <v>0</v>
      </c>
      <c r="AJ1803">
        <v>54</v>
      </c>
      <c r="AK1803">
        <v>67.369</v>
      </c>
    </row>
    <row r="1804" spans="1:37" x14ac:dyDescent="0.3">
      <c r="A1804">
        <v>2098</v>
      </c>
      <c r="B1804">
        <v>1970</v>
      </c>
      <c r="C1804" s="1">
        <f t="shared" si="168"/>
        <v>54</v>
      </c>
      <c r="D1804" t="s">
        <v>25</v>
      </c>
      <c r="E1804" t="s">
        <v>34</v>
      </c>
      <c r="F1804" s="4" t="s">
        <v>29</v>
      </c>
      <c r="G1804" t="s">
        <v>29</v>
      </c>
      <c r="H1804" s="20">
        <v>33581</v>
      </c>
      <c r="I1804" s="2">
        <f t="shared" si="169"/>
        <v>33.581000000000003</v>
      </c>
      <c r="J1804" s="2"/>
      <c r="K1804" s="2">
        <v>2</v>
      </c>
      <c r="L1804" s="2">
        <v>0</v>
      </c>
      <c r="M1804" s="16">
        <f t="shared" si="170"/>
        <v>2</v>
      </c>
      <c r="N1804" s="7">
        <v>41487</v>
      </c>
      <c r="O1804" s="4">
        <f t="shared" si="171"/>
        <v>1</v>
      </c>
      <c r="P1804" s="3">
        <f t="shared" si="172"/>
        <v>41487</v>
      </c>
      <c r="Q1804" s="4" t="str" cm="1">
        <f t="array" ref="Q1804">_xlfn.TEXTSPLIT(N1804,"/")</f>
        <v>41487</v>
      </c>
      <c r="R1804" s="5"/>
      <c r="S1804" s="5"/>
      <c r="T1804" s="5" t="e">
        <f t="shared" si="173"/>
        <v>#NUM!</v>
      </c>
      <c r="U1804">
        <v>38</v>
      </c>
      <c r="V1804" s="14">
        <v>11</v>
      </c>
      <c r="W1804" s="14">
        <v>0</v>
      </c>
      <c r="X1804" s="14">
        <v>5</v>
      </c>
      <c r="Y1804" s="14">
        <v>0</v>
      </c>
      <c r="Z1804" s="14">
        <v>0</v>
      </c>
      <c r="AA1804" s="14">
        <v>1</v>
      </c>
      <c r="AB1804" s="2">
        <v>1</v>
      </c>
      <c r="AC1804" s="2">
        <v>1</v>
      </c>
      <c r="AD1804" s="2">
        <v>2</v>
      </c>
      <c r="AE1804" s="2">
        <v>8</v>
      </c>
      <c r="AF1804" s="2">
        <v>0</v>
      </c>
      <c r="AG1804" s="2">
        <v>0</v>
      </c>
      <c r="AH1804" s="16">
        <v>0</v>
      </c>
      <c r="AJ1804">
        <v>49</v>
      </c>
      <c r="AK1804">
        <v>34.420999999999999</v>
      </c>
    </row>
    <row r="1805" spans="1:37" x14ac:dyDescent="0.3">
      <c r="A1805">
        <v>2088</v>
      </c>
      <c r="B1805">
        <v>1973</v>
      </c>
      <c r="C1805" s="1">
        <f t="shared" si="168"/>
        <v>51</v>
      </c>
      <c r="D1805" t="s">
        <v>38</v>
      </c>
      <c r="E1805" t="s">
        <v>22</v>
      </c>
      <c r="F1805" s="4" t="s">
        <v>32</v>
      </c>
      <c r="G1805" t="s">
        <v>32</v>
      </c>
      <c r="H1805" s="20">
        <v>84906</v>
      </c>
      <c r="I1805" s="2">
        <f t="shared" si="169"/>
        <v>84.906000000000006</v>
      </c>
      <c r="J1805" s="2"/>
      <c r="K1805" s="2">
        <v>0</v>
      </c>
      <c r="L1805" s="2">
        <v>0</v>
      </c>
      <c r="M1805" s="16">
        <f t="shared" si="170"/>
        <v>0</v>
      </c>
      <c r="N1805" s="7">
        <v>41374</v>
      </c>
      <c r="O1805" s="4">
        <f t="shared" si="171"/>
        <v>1</v>
      </c>
      <c r="P1805" s="3">
        <f t="shared" si="172"/>
        <v>41374</v>
      </c>
      <c r="Q1805" s="4" t="str" cm="1">
        <f t="array" ref="Q1805">_xlfn.TEXTSPLIT(N1805,"/")</f>
        <v>41374</v>
      </c>
      <c r="R1805" s="5"/>
      <c r="S1805" s="5"/>
      <c r="T1805" s="5" t="e">
        <f t="shared" si="173"/>
        <v>#NUM!</v>
      </c>
      <c r="U1805">
        <v>98</v>
      </c>
      <c r="V1805" s="14">
        <v>997</v>
      </c>
      <c r="W1805" s="14">
        <v>15</v>
      </c>
      <c r="X1805" s="14">
        <v>414</v>
      </c>
      <c r="Y1805" s="14">
        <v>99</v>
      </c>
      <c r="Z1805" s="14">
        <v>30</v>
      </c>
      <c r="AA1805" s="14">
        <v>76</v>
      </c>
      <c r="AB1805" s="2">
        <v>1</v>
      </c>
      <c r="AC1805" s="2">
        <v>5</v>
      </c>
      <c r="AD1805" s="2">
        <v>12</v>
      </c>
      <c r="AE1805" s="2">
        <v>2</v>
      </c>
      <c r="AF1805" s="2">
        <v>0</v>
      </c>
      <c r="AG1805" s="2">
        <v>0</v>
      </c>
      <c r="AH1805" s="16">
        <v>3</v>
      </c>
      <c r="AJ1805">
        <v>45</v>
      </c>
      <c r="AK1805">
        <v>64.813000000000002</v>
      </c>
    </row>
    <row r="1806" spans="1:37" hidden="1" x14ac:dyDescent="0.3">
      <c r="A1806">
        <v>2079</v>
      </c>
      <c r="B1806">
        <v>1948</v>
      </c>
      <c r="C1806" s="1">
        <f t="shared" si="168"/>
        <v>76</v>
      </c>
      <c r="D1806" t="s">
        <v>31</v>
      </c>
      <c r="E1806" t="s">
        <v>36</v>
      </c>
      <c r="F1806" s="4" t="s">
        <v>29</v>
      </c>
      <c r="G1806" t="s">
        <v>29</v>
      </c>
      <c r="H1806" s="20">
        <v>81044</v>
      </c>
      <c r="I1806" s="2">
        <f t="shared" si="169"/>
        <v>81.043999999999997</v>
      </c>
      <c r="J1806" s="2"/>
      <c r="K1806" s="2">
        <v>0</v>
      </c>
      <c r="L1806" s="2">
        <v>0</v>
      </c>
      <c r="M1806" s="16">
        <f t="shared" si="170"/>
        <v>0</v>
      </c>
      <c r="N1806" s="6" t="s">
        <v>41</v>
      </c>
      <c r="O1806" s="4">
        <f t="shared" si="171"/>
        <v>2</v>
      </c>
      <c r="P1806" s="3">
        <f t="shared" si="172"/>
        <v>41635</v>
      </c>
      <c r="Q1806" s="4" t="str" cm="1">
        <f t="array" ref="Q1806:S1806">_xlfn.TEXTSPLIT(N1806,"/")</f>
        <v>12</v>
      </c>
      <c r="R1806" s="4" t="str">
        <v>27</v>
      </c>
      <c r="S1806" s="4" t="str">
        <v>13</v>
      </c>
      <c r="T1806" s="5">
        <f t="shared" si="173"/>
        <v>41635</v>
      </c>
      <c r="U1806">
        <v>0</v>
      </c>
      <c r="V1806" s="14">
        <v>450</v>
      </c>
      <c r="W1806" s="14">
        <v>26</v>
      </c>
      <c r="X1806" s="14">
        <v>535</v>
      </c>
      <c r="Y1806" s="14">
        <v>73</v>
      </c>
      <c r="Z1806" s="14">
        <v>98</v>
      </c>
      <c r="AA1806" s="14">
        <v>26</v>
      </c>
      <c r="AB1806" s="2">
        <v>1</v>
      </c>
      <c r="AC1806" s="2">
        <v>5</v>
      </c>
      <c r="AD1806" s="2">
        <v>10</v>
      </c>
      <c r="AE1806" s="2">
        <v>1</v>
      </c>
      <c r="AF1806" s="2">
        <v>0</v>
      </c>
      <c r="AG1806" s="2">
        <v>0</v>
      </c>
      <c r="AH1806" s="16">
        <v>0</v>
      </c>
      <c r="AJ1806">
        <v>47</v>
      </c>
      <c r="AK1806">
        <v>51.65</v>
      </c>
    </row>
    <row r="1807" spans="1:37" x14ac:dyDescent="0.3">
      <c r="A1807">
        <v>2075</v>
      </c>
      <c r="B1807">
        <v>1970</v>
      </c>
      <c r="C1807" s="1">
        <f t="shared" si="168"/>
        <v>54</v>
      </c>
      <c r="D1807" t="s">
        <v>47</v>
      </c>
      <c r="E1807" t="s">
        <v>22</v>
      </c>
      <c r="F1807" s="4" t="s">
        <v>29</v>
      </c>
      <c r="G1807" t="s">
        <v>29</v>
      </c>
      <c r="H1807" s="20">
        <v>72460</v>
      </c>
      <c r="I1807" s="2">
        <f t="shared" si="169"/>
        <v>72.459999999999994</v>
      </c>
      <c r="J1807" s="2"/>
      <c r="K1807" s="2">
        <v>0</v>
      </c>
      <c r="L1807" s="2">
        <v>0</v>
      </c>
      <c r="M1807" s="16">
        <f t="shared" si="170"/>
        <v>0</v>
      </c>
      <c r="N1807" s="6" t="s">
        <v>98</v>
      </c>
      <c r="O1807" s="4">
        <f t="shared" si="171"/>
        <v>2</v>
      </c>
      <c r="P1807" s="3">
        <f t="shared" si="172"/>
        <v>41592</v>
      </c>
      <c r="Q1807" s="4" t="str" cm="1">
        <f t="array" ref="Q1807:S1807">_xlfn.TEXTSPLIT(N1807,"/")</f>
        <v>11</v>
      </c>
      <c r="R1807" s="4" t="str">
        <v>14</v>
      </c>
      <c r="S1807" s="4" t="str">
        <v>13</v>
      </c>
      <c r="T1807" s="5">
        <f t="shared" si="173"/>
        <v>41592</v>
      </c>
      <c r="U1807">
        <v>56</v>
      </c>
      <c r="V1807" s="14">
        <v>377</v>
      </c>
      <c r="W1807" s="14">
        <v>10</v>
      </c>
      <c r="X1807" s="14">
        <v>540</v>
      </c>
      <c r="Y1807" s="14">
        <v>80</v>
      </c>
      <c r="Z1807" s="14">
        <v>30</v>
      </c>
      <c r="AA1807" s="14">
        <v>10</v>
      </c>
      <c r="AB1807" s="2">
        <v>1</v>
      </c>
      <c r="AC1807" s="2">
        <v>3</v>
      </c>
      <c r="AD1807" s="2">
        <v>7</v>
      </c>
      <c r="AE1807" s="2">
        <v>1</v>
      </c>
      <c r="AF1807" s="2">
        <v>0</v>
      </c>
      <c r="AG1807" s="2">
        <v>0</v>
      </c>
      <c r="AH1807" s="16">
        <v>0</v>
      </c>
      <c r="AJ1807">
        <v>75</v>
      </c>
      <c r="AK1807">
        <v>83.79</v>
      </c>
    </row>
    <row r="1808" spans="1:37" x14ac:dyDescent="0.3">
      <c r="A1808">
        <v>2072</v>
      </c>
      <c r="B1808">
        <v>1970</v>
      </c>
      <c r="C1808" s="1">
        <f t="shared" si="168"/>
        <v>54</v>
      </c>
      <c r="D1808" t="s">
        <v>28</v>
      </c>
      <c r="E1808" t="s">
        <v>34</v>
      </c>
      <c r="F1808" s="4" t="s">
        <v>32</v>
      </c>
      <c r="G1808" t="s">
        <v>32</v>
      </c>
      <c r="H1808" s="20">
        <v>53374</v>
      </c>
      <c r="I1808" s="2">
        <f t="shared" si="169"/>
        <v>53.374000000000002</v>
      </c>
      <c r="J1808" s="2"/>
      <c r="K1808" s="2">
        <v>0</v>
      </c>
      <c r="L1808" s="2">
        <v>1</v>
      </c>
      <c r="M1808" s="16">
        <f t="shared" si="170"/>
        <v>1</v>
      </c>
      <c r="N1808" s="6" t="s">
        <v>193</v>
      </c>
      <c r="O1808" s="4">
        <f t="shared" si="171"/>
        <v>2</v>
      </c>
      <c r="P1808" s="3">
        <f t="shared" si="172"/>
        <v>41137</v>
      </c>
      <c r="Q1808" s="4" t="str" cm="1">
        <f t="array" ref="Q1808:S1808">_xlfn.TEXTSPLIT(N1808,"/")</f>
        <v>8</v>
      </c>
      <c r="R1808" s="4" t="str">
        <v>16</v>
      </c>
      <c r="S1808" s="4" t="str">
        <v>12</v>
      </c>
      <c r="T1808" s="5">
        <f t="shared" si="173"/>
        <v>41137</v>
      </c>
      <c r="U1808">
        <v>34</v>
      </c>
      <c r="V1808" s="14">
        <v>896</v>
      </c>
      <c r="W1808" s="14">
        <v>10</v>
      </c>
      <c r="X1808" s="14">
        <v>101</v>
      </c>
      <c r="Y1808" s="14">
        <v>13</v>
      </c>
      <c r="Z1808" s="14">
        <v>10</v>
      </c>
      <c r="AA1808" s="14">
        <v>34</v>
      </c>
      <c r="AB1808" s="2">
        <v>6</v>
      </c>
      <c r="AC1808" s="2">
        <v>4</v>
      </c>
      <c r="AD1808" s="2">
        <v>9</v>
      </c>
      <c r="AE1808" s="2">
        <v>9</v>
      </c>
      <c r="AF1808" s="2">
        <v>1</v>
      </c>
      <c r="AG1808" s="2">
        <v>0</v>
      </c>
      <c r="AH1808" s="16">
        <v>1</v>
      </c>
      <c r="AJ1808">
        <v>44</v>
      </c>
      <c r="AK1808">
        <v>58.024999999999999</v>
      </c>
    </row>
    <row r="1809" spans="1:37" hidden="1" x14ac:dyDescent="0.3">
      <c r="A1809">
        <v>2066</v>
      </c>
      <c r="B1809">
        <v>1950</v>
      </c>
      <c r="C1809" s="1">
        <f t="shared" si="168"/>
        <v>74</v>
      </c>
      <c r="D1809" t="s">
        <v>25</v>
      </c>
      <c r="E1809" t="s">
        <v>22</v>
      </c>
      <c r="F1809" s="4" t="s">
        <v>32</v>
      </c>
      <c r="G1809" t="s">
        <v>32</v>
      </c>
      <c r="H1809" s="20">
        <v>38823</v>
      </c>
      <c r="I1809" s="2">
        <f t="shared" si="169"/>
        <v>38.823</v>
      </c>
      <c r="J1809" s="2"/>
      <c r="K1809" s="2">
        <v>0</v>
      </c>
      <c r="L1809" s="2">
        <v>1</v>
      </c>
      <c r="M1809" s="16">
        <f t="shared" si="170"/>
        <v>1</v>
      </c>
      <c r="N1809" s="6" t="s">
        <v>225</v>
      </c>
      <c r="O1809" s="4">
        <f t="shared" si="171"/>
        <v>2</v>
      </c>
      <c r="P1809" s="3">
        <f t="shared" si="172"/>
        <v>41151</v>
      </c>
      <c r="Q1809" s="4" t="str" cm="1">
        <f t="array" ref="Q1809:S1809">_xlfn.TEXTSPLIT(N1809,"/")</f>
        <v>8</v>
      </c>
      <c r="R1809" s="4" t="str">
        <v>30</v>
      </c>
      <c r="S1809" s="4" t="str">
        <v>12</v>
      </c>
      <c r="T1809" s="5">
        <f t="shared" si="173"/>
        <v>41151</v>
      </c>
      <c r="U1809">
        <v>56</v>
      </c>
      <c r="V1809" s="14">
        <v>70</v>
      </c>
      <c r="W1809" s="14">
        <v>0</v>
      </c>
      <c r="X1809" s="14">
        <v>11</v>
      </c>
      <c r="Y1809" s="14">
        <v>2</v>
      </c>
      <c r="Z1809" s="14">
        <v>8</v>
      </c>
      <c r="AA1809" s="14">
        <v>23</v>
      </c>
      <c r="AB1809" s="2">
        <v>1</v>
      </c>
      <c r="AC1809" s="2">
        <v>2</v>
      </c>
      <c r="AD1809" s="2">
        <v>3</v>
      </c>
      <c r="AE1809" s="2">
        <v>6</v>
      </c>
      <c r="AF1809" s="2">
        <v>0</v>
      </c>
      <c r="AG1809" s="2">
        <v>0</v>
      </c>
      <c r="AH1809" s="16">
        <v>0</v>
      </c>
      <c r="AJ1809">
        <v>47</v>
      </c>
      <c r="AK1809">
        <v>60.481999999999999</v>
      </c>
    </row>
    <row r="1810" spans="1:37" hidden="1" x14ac:dyDescent="0.3">
      <c r="A1810">
        <v>2061</v>
      </c>
      <c r="B1810">
        <v>1956</v>
      </c>
      <c r="C1810" s="1">
        <f t="shared" si="168"/>
        <v>68</v>
      </c>
      <c r="D1810" t="s">
        <v>25</v>
      </c>
      <c r="E1810" t="s">
        <v>22</v>
      </c>
      <c r="F1810" s="4" t="s">
        <v>29</v>
      </c>
      <c r="G1810" t="s">
        <v>29</v>
      </c>
      <c r="H1810" s="20">
        <v>50737</v>
      </c>
      <c r="I1810" s="2">
        <f t="shared" si="169"/>
        <v>50.737000000000002</v>
      </c>
      <c r="J1810" s="2"/>
      <c r="K1810" s="2">
        <v>0</v>
      </c>
      <c r="L1810" s="2">
        <v>1</v>
      </c>
      <c r="M1810" s="16">
        <f t="shared" si="170"/>
        <v>1</v>
      </c>
      <c r="N1810" s="7">
        <v>41583</v>
      </c>
      <c r="O1810" s="4">
        <f t="shared" si="171"/>
        <v>1</v>
      </c>
      <c r="P1810" s="3">
        <f t="shared" si="172"/>
        <v>41583</v>
      </c>
      <c r="Q1810" s="4" t="str" cm="1">
        <f t="array" ref="Q1810">_xlfn.TEXTSPLIT(N1810,"/")</f>
        <v>41583</v>
      </c>
      <c r="R1810" s="5"/>
      <c r="S1810" s="5"/>
      <c r="T1810" s="5" t="e">
        <f t="shared" si="173"/>
        <v>#NUM!</v>
      </c>
      <c r="U1810">
        <v>61</v>
      </c>
      <c r="V1810" s="14">
        <v>78</v>
      </c>
      <c r="W1810" s="14">
        <v>0</v>
      </c>
      <c r="X1810" s="14">
        <v>11</v>
      </c>
      <c r="Y1810" s="14">
        <v>0</v>
      </c>
      <c r="Z1810" s="14">
        <v>0</v>
      </c>
      <c r="AA1810" s="14">
        <v>10</v>
      </c>
      <c r="AB1810" s="2">
        <v>1</v>
      </c>
      <c r="AC1810" s="2">
        <v>2</v>
      </c>
      <c r="AD1810" s="2">
        <v>4</v>
      </c>
      <c r="AE1810" s="2">
        <v>6</v>
      </c>
      <c r="AF1810" s="2">
        <v>0</v>
      </c>
      <c r="AG1810" s="2">
        <v>0</v>
      </c>
      <c r="AH1810" s="16">
        <v>1</v>
      </c>
      <c r="AJ1810">
        <v>70</v>
      </c>
      <c r="AK1810">
        <v>64.504000000000005</v>
      </c>
    </row>
    <row r="1811" spans="1:37" x14ac:dyDescent="0.3">
      <c r="A1811">
        <v>2055</v>
      </c>
      <c r="B1811">
        <v>1974</v>
      </c>
      <c r="C1811" s="1">
        <f t="shared" si="168"/>
        <v>50</v>
      </c>
      <c r="D1811" t="s">
        <v>25</v>
      </c>
      <c r="E1811" t="s">
        <v>34</v>
      </c>
      <c r="F1811" s="4" t="s">
        <v>23</v>
      </c>
      <c r="G1811" t="s">
        <v>23</v>
      </c>
      <c r="H1811" s="20">
        <v>35860</v>
      </c>
      <c r="I1811" s="2">
        <f t="shared" si="169"/>
        <v>35.86</v>
      </c>
      <c r="J1811" s="2"/>
      <c r="K1811" s="2">
        <v>1</v>
      </c>
      <c r="L1811" s="2">
        <v>1</v>
      </c>
      <c r="M1811" s="16">
        <f t="shared" si="170"/>
        <v>2</v>
      </c>
      <c r="N1811" s="6" t="s">
        <v>318</v>
      </c>
      <c r="O1811" s="4">
        <f t="shared" si="171"/>
        <v>2</v>
      </c>
      <c r="P1811" s="3">
        <f t="shared" si="172"/>
        <v>41778</v>
      </c>
      <c r="Q1811" s="4" t="str" cm="1">
        <f t="array" ref="Q1811:S1811">_xlfn.TEXTSPLIT(N1811,"/")</f>
        <v>5</v>
      </c>
      <c r="R1811" s="4" t="str">
        <v>19</v>
      </c>
      <c r="S1811" s="4" t="str">
        <v>14</v>
      </c>
      <c r="T1811" s="5">
        <f t="shared" si="173"/>
        <v>41778</v>
      </c>
      <c r="U1811">
        <v>37</v>
      </c>
      <c r="V1811" s="14">
        <v>15</v>
      </c>
      <c r="W1811" s="14">
        <v>0</v>
      </c>
      <c r="X1811" s="14">
        <v>8</v>
      </c>
      <c r="Y1811" s="14">
        <v>4</v>
      </c>
      <c r="Z1811" s="14">
        <v>2</v>
      </c>
      <c r="AA1811" s="14">
        <v>20</v>
      </c>
      <c r="AB1811" s="2">
        <v>2</v>
      </c>
      <c r="AC1811" s="2">
        <v>1</v>
      </c>
      <c r="AD1811" s="2">
        <v>2</v>
      </c>
      <c r="AE1811" s="2">
        <v>5</v>
      </c>
      <c r="AF1811" s="2">
        <v>0</v>
      </c>
      <c r="AG1811" s="2">
        <v>0</v>
      </c>
      <c r="AH1811" s="16">
        <v>1</v>
      </c>
      <c r="AJ1811">
        <v>54</v>
      </c>
      <c r="AK1811">
        <v>54.131999999999998</v>
      </c>
    </row>
    <row r="1812" spans="1:37" x14ac:dyDescent="0.3">
      <c r="A1812">
        <v>2036</v>
      </c>
      <c r="B1812">
        <v>1974</v>
      </c>
      <c r="C1812" s="1">
        <f t="shared" si="168"/>
        <v>50</v>
      </c>
      <c r="D1812" t="s">
        <v>40</v>
      </c>
      <c r="E1812" t="s">
        <v>34</v>
      </c>
      <c r="F1812" s="4" t="s">
        <v>32</v>
      </c>
      <c r="G1812" t="s">
        <v>32</v>
      </c>
      <c r="H1812" s="20">
        <v>57906</v>
      </c>
      <c r="I1812" s="2">
        <f t="shared" si="169"/>
        <v>57.905999999999999</v>
      </c>
      <c r="J1812" s="2"/>
      <c r="K1812" s="2">
        <v>0</v>
      </c>
      <c r="L1812" s="2">
        <v>1</v>
      </c>
      <c r="M1812" s="16">
        <f t="shared" si="170"/>
        <v>1</v>
      </c>
      <c r="N1812" s="7">
        <v>41584</v>
      </c>
      <c r="O1812" s="4">
        <f t="shared" si="171"/>
        <v>1</v>
      </c>
      <c r="P1812" s="3">
        <f t="shared" si="172"/>
        <v>41584</v>
      </c>
      <c r="Q1812" s="4" t="str" cm="1">
        <f t="array" ref="Q1812">_xlfn.TEXTSPLIT(N1812,"/")</f>
        <v>41584</v>
      </c>
      <c r="R1812" s="5"/>
      <c r="S1812" s="5"/>
      <c r="T1812" s="5" t="e">
        <f t="shared" si="173"/>
        <v>#NUM!</v>
      </c>
      <c r="U1812">
        <v>29</v>
      </c>
      <c r="V1812" s="14">
        <v>243</v>
      </c>
      <c r="W1812" s="14">
        <v>11</v>
      </c>
      <c r="X1812" s="14">
        <v>119</v>
      </c>
      <c r="Y1812" s="14">
        <v>10</v>
      </c>
      <c r="Z1812" s="14">
        <v>3</v>
      </c>
      <c r="AA1812" s="14">
        <v>15</v>
      </c>
      <c r="AB1812" s="2">
        <v>3</v>
      </c>
      <c r="AC1812" s="2">
        <v>4</v>
      </c>
      <c r="AD1812" s="2">
        <v>8</v>
      </c>
      <c r="AE1812" s="2">
        <v>4</v>
      </c>
      <c r="AF1812" s="2">
        <v>0</v>
      </c>
      <c r="AG1812" s="2">
        <v>0</v>
      </c>
      <c r="AH1812" s="16">
        <v>0</v>
      </c>
      <c r="AJ1812">
        <v>56</v>
      </c>
      <c r="AK1812">
        <v>68.742999999999995</v>
      </c>
    </row>
    <row r="1813" spans="1:37" x14ac:dyDescent="0.3">
      <c r="A1813">
        <v>2021</v>
      </c>
      <c r="B1813">
        <v>1976</v>
      </c>
      <c r="C1813" s="1">
        <f t="shared" si="168"/>
        <v>48</v>
      </c>
      <c r="D1813" t="s">
        <v>25</v>
      </c>
      <c r="E1813" t="s">
        <v>22</v>
      </c>
      <c r="F1813" s="4" t="s">
        <v>29</v>
      </c>
      <c r="G1813" t="s">
        <v>29</v>
      </c>
      <c r="H1813" s="20">
        <v>61456</v>
      </c>
      <c r="I1813" s="2">
        <f t="shared" si="169"/>
        <v>61.456000000000003</v>
      </c>
      <c r="J1813" s="2"/>
      <c r="K1813" s="2">
        <v>0</v>
      </c>
      <c r="L1813" s="2">
        <v>1</v>
      </c>
      <c r="M1813" s="16">
        <f t="shared" si="170"/>
        <v>1</v>
      </c>
      <c r="N1813" s="6" t="s">
        <v>259</v>
      </c>
      <c r="O1813" s="4">
        <f t="shared" si="171"/>
        <v>2</v>
      </c>
      <c r="P1813" s="3">
        <f t="shared" si="172"/>
        <v>41360</v>
      </c>
      <c r="Q1813" s="4" t="str" cm="1">
        <f t="array" ref="Q1813:S1813">_xlfn.TEXTSPLIT(N1813,"/")</f>
        <v>3</v>
      </c>
      <c r="R1813" s="4" t="str">
        <v>27</v>
      </c>
      <c r="S1813" s="4" t="str">
        <v>13</v>
      </c>
      <c r="T1813" s="5">
        <f t="shared" si="173"/>
        <v>41360</v>
      </c>
      <c r="U1813">
        <v>47</v>
      </c>
      <c r="V1813" s="14">
        <v>563</v>
      </c>
      <c r="W1813" s="14">
        <v>76</v>
      </c>
      <c r="X1813" s="14">
        <v>384</v>
      </c>
      <c r="Y1813" s="14">
        <v>84</v>
      </c>
      <c r="Z1813" s="14">
        <v>192</v>
      </c>
      <c r="AA1813" s="14">
        <v>89</v>
      </c>
      <c r="AB1813" s="2">
        <v>4</v>
      </c>
      <c r="AC1813" s="2">
        <v>6</v>
      </c>
      <c r="AD1813" s="2">
        <v>13</v>
      </c>
      <c r="AE1813" s="2">
        <v>4</v>
      </c>
      <c r="AF1813" s="2">
        <v>0</v>
      </c>
      <c r="AG1813" s="2">
        <v>0</v>
      </c>
      <c r="AH1813" s="16">
        <v>0</v>
      </c>
      <c r="AJ1813">
        <v>37</v>
      </c>
      <c r="AK1813">
        <v>21.954999999999998</v>
      </c>
    </row>
    <row r="1814" spans="1:37" x14ac:dyDescent="0.3">
      <c r="A1814">
        <v>2008</v>
      </c>
      <c r="B1814">
        <v>1979</v>
      </c>
      <c r="C1814" s="1">
        <f t="shared" si="168"/>
        <v>45</v>
      </c>
      <c r="D1814" t="s">
        <v>47</v>
      </c>
      <c r="E1814" t="s">
        <v>22</v>
      </c>
      <c r="F1814" s="4" t="s">
        <v>29</v>
      </c>
      <c r="G1814" t="s">
        <v>29</v>
      </c>
      <c r="H1814" s="20">
        <v>77583</v>
      </c>
      <c r="I1814" s="2">
        <f t="shared" si="169"/>
        <v>77.582999999999998</v>
      </c>
      <c r="J1814" s="2"/>
      <c r="K1814" s="2">
        <v>0</v>
      </c>
      <c r="L1814" s="2">
        <v>0</v>
      </c>
      <c r="M1814" s="16">
        <f t="shared" si="170"/>
        <v>0</v>
      </c>
      <c r="N1814" s="7">
        <v>41914</v>
      </c>
      <c r="O1814" s="4">
        <f t="shared" si="171"/>
        <v>1</v>
      </c>
      <c r="P1814" s="3">
        <f t="shared" si="172"/>
        <v>41914</v>
      </c>
      <c r="Q1814" s="4" t="str" cm="1">
        <f t="array" ref="Q1814">_xlfn.TEXTSPLIT(N1814,"/")</f>
        <v>41914</v>
      </c>
      <c r="R1814" s="5"/>
      <c r="S1814" s="5"/>
      <c r="T1814" s="5" t="e">
        <f t="shared" si="173"/>
        <v>#NUM!</v>
      </c>
      <c r="U1814">
        <v>93</v>
      </c>
      <c r="V1814" s="14">
        <v>372</v>
      </c>
      <c r="W1814" s="14">
        <v>23</v>
      </c>
      <c r="X1814" s="14">
        <v>384</v>
      </c>
      <c r="Y1814" s="14">
        <v>250</v>
      </c>
      <c r="Z1814" s="14">
        <v>12</v>
      </c>
      <c r="AA1814" s="14">
        <v>108</v>
      </c>
      <c r="AB1814" s="2">
        <v>1</v>
      </c>
      <c r="AC1814" s="2">
        <v>4</v>
      </c>
      <c r="AD1814" s="2">
        <v>9</v>
      </c>
      <c r="AE1814" s="2">
        <v>2</v>
      </c>
      <c r="AF1814" s="2">
        <v>0</v>
      </c>
      <c r="AG1814" s="2">
        <v>0</v>
      </c>
      <c r="AH1814" s="16">
        <v>1</v>
      </c>
      <c r="AJ1814">
        <v>67</v>
      </c>
      <c r="AK1814">
        <v>55.249000000000002</v>
      </c>
    </row>
    <row r="1815" spans="1:37" x14ac:dyDescent="0.3">
      <c r="A1815">
        <v>2005</v>
      </c>
      <c r="B1815">
        <v>1991</v>
      </c>
      <c r="C1815" s="1">
        <f t="shared" si="168"/>
        <v>33</v>
      </c>
      <c r="D1815" t="s">
        <v>28</v>
      </c>
      <c r="E1815" t="s">
        <v>22</v>
      </c>
      <c r="F1815" s="4" t="s">
        <v>29</v>
      </c>
      <c r="G1815" t="s">
        <v>29</v>
      </c>
      <c r="H1815" s="20">
        <v>35765</v>
      </c>
      <c r="I1815" s="2">
        <f t="shared" si="169"/>
        <v>35.765000000000001</v>
      </c>
      <c r="J1815" s="2"/>
      <c r="K1815" s="2">
        <v>1</v>
      </c>
      <c r="L1815" s="2">
        <v>0</v>
      </c>
      <c r="M1815" s="16">
        <f t="shared" si="170"/>
        <v>1</v>
      </c>
      <c r="N1815" s="7">
        <v>41590</v>
      </c>
      <c r="O1815" s="4">
        <f t="shared" si="171"/>
        <v>1</v>
      </c>
      <c r="P1815" s="3">
        <f t="shared" si="172"/>
        <v>41590</v>
      </c>
      <c r="Q1815" s="4" t="str" cm="1">
        <f t="array" ref="Q1815">_xlfn.TEXTSPLIT(N1815,"/")</f>
        <v>41590</v>
      </c>
      <c r="R1815" s="5"/>
      <c r="S1815" s="5"/>
      <c r="T1815" s="5" t="e">
        <f t="shared" si="173"/>
        <v>#NUM!</v>
      </c>
      <c r="U1815">
        <v>86</v>
      </c>
      <c r="V1815" s="14">
        <v>22</v>
      </c>
      <c r="W1815" s="14">
        <v>3</v>
      </c>
      <c r="X1815" s="14">
        <v>30</v>
      </c>
      <c r="Y1815" s="14">
        <v>0</v>
      </c>
      <c r="Z1815" s="14">
        <v>5</v>
      </c>
      <c r="AA1815" s="14">
        <v>15</v>
      </c>
      <c r="AB1815" s="2">
        <v>2</v>
      </c>
      <c r="AC1815" s="2">
        <v>2</v>
      </c>
      <c r="AD1815" s="2">
        <v>4</v>
      </c>
      <c r="AE1815" s="2">
        <v>6</v>
      </c>
      <c r="AF1815" s="2">
        <v>0</v>
      </c>
      <c r="AG1815" s="2">
        <v>0</v>
      </c>
      <c r="AH1815" s="16">
        <v>0</v>
      </c>
      <c r="AJ1815">
        <v>50</v>
      </c>
      <c r="AK1815">
        <v>46.853999999999999</v>
      </c>
    </row>
    <row r="1816" spans="1:37" x14ac:dyDescent="0.3">
      <c r="A1816">
        <v>2004</v>
      </c>
      <c r="B1816">
        <v>1970</v>
      </c>
      <c r="C1816" s="1">
        <f t="shared" si="168"/>
        <v>54</v>
      </c>
      <c r="D1816" t="s">
        <v>25</v>
      </c>
      <c r="E1816" t="s">
        <v>22</v>
      </c>
      <c r="F1816" s="4" t="s">
        <v>26</v>
      </c>
      <c r="G1816" t="s">
        <v>26</v>
      </c>
      <c r="H1816" s="20">
        <v>72679</v>
      </c>
      <c r="I1816" s="2">
        <f t="shared" si="169"/>
        <v>72.679000000000002</v>
      </c>
      <c r="J1816" s="2"/>
      <c r="K1816" s="2">
        <v>0</v>
      </c>
      <c r="L1816" s="2">
        <v>1</v>
      </c>
      <c r="M1816" s="16">
        <f t="shared" si="170"/>
        <v>1</v>
      </c>
      <c r="N1816" s="6" t="s">
        <v>100</v>
      </c>
      <c r="O1816" s="4">
        <f t="shared" si="171"/>
        <v>2</v>
      </c>
      <c r="P1816" s="3">
        <f t="shared" si="172"/>
        <v>41535</v>
      </c>
      <c r="Q1816" s="4" t="str" cm="1">
        <f t="array" ref="Q1816:S1816">_xlfn.TEXTSPLIT(N1816,"/")</f>
        <v>9</v>
      </c>
      <c r="R1816" s="4" t="str">
        <v>18</v>
      </c>
      <c r="S1816" s="4" t="str">
        <v>13</v>
      </c>
      <c r="T1816" s="5">
        <f t="shared" si="173"/>
        <v>41535</v>
      </c>
      <c r="U1816">
        <v>65</v>
      </c>
      <c r="V1816" s="14">
        <v>619</v>
      </c>
      <c r="W1816" s="14">
        <v>54</v>
      </c>
      <c r="X1816" s="14">
        <v>260</v>
      </c>
      <c r="Y1816" s="14">
        <v>127</v>
      </c>
      <c r="Z1816" s="14">
        <v>54</v>
      </c>
      <c r="AA1816" s="14">
        <v>54</v>
      </c>
      <c r="AB1816" s="2">
        <v>1</v>
      </c>
      <c r="AC1816" s="2">
        <v>4</v>
      </c>
      <c r="AD1816" s="2">
        <v>5</v>
      </c>
      <c r="AE1816" s="2">
        <v>1</v>
      </c>
      <c r="AF1816" s="2">
        <v>0</v>
      </c>
      <c r="AG1816" s="2">
        <v>0</v>
      </c>
      <c r="AH1816" s="16">
        <v>0</v>
      </c>
      <c r="AJ1816">
        <v>65</v>
      </c>
      <c r="AK1816">
        <v>33.438000000000002</v>
      </c>
    </row>
    <row r="1817" spans="1:37" x14ac:dyDescent="0.3">
      <c r="A1817">
        <v>2002</v>
      </c>
      <c r="B1817">
        <v>1959</v>
      </c>
      <c r="C1817" s="1">
        <f t="shared" si="168"/>
        <v>65</v>
      </c>
      <c r="D1817" t="s">
        <v>25</v>
      </c>
      <c r="E1817" t="s">
        <v>22</v>
      </c>
      <c r="F1817" s="4" t="s">
        <v>23</v>
      </c>
      <c r="G1817" t="s">
        <v>23</v>
      </c>
      <c r="H1817" s="20">
        <v>71964</v>
      </c>
      <c r="I1817" s="2">
        <f t="shared" si="169"/>
        <v>71.963999999999999</v>
      </c>
      <c r="J1817" s="2"/>
      <c r="K1817" s="2">
        <v>0</v>
      </c>
      <c r="L1817" s="2">
        <v>0</v>
      </c>
      <c r="M1817" s="16">
        <f t="shared" si="170"/>
        <v>0</v>
      </c>
      <c r="N1817" s="6" t="s">
        <v>211</v>
      </c>
      <c r="O1817" s="4">
        <f t="shared" si="171"/>
        <v>2</v>
      </c>
      <c r="P1817" s="3">
        <f t="shared" si="172"/>
        <v>41414</v>
      </c>
      <c r="Q1817" s="4" t="str" cm="1">
        <f t="array" ref="Q1817:S1817">_xlfn.TEXTSPLIT(N1817,"/")</f>
        <v>5</v>
      </c>
      <c r="R1817" s="4" t="str">
        <v>20</v>
      </c>
      <c r="S1817" s="4" t="str">
        <v>13</v>
      </c>
      <c r="T1817" s="5">
        <f t="shared" si="173"/>
        <v>41414</v>
      </c>
      <c r="U1817">
        <v>81</v>
      </c>
      <c r="V1817" s="14">
        <v>587</v>
      </c>
      <c r="W1817" s="14">
        <v>51</v>
      </c>
      <c r="X1817" s="14">
        <v>932</v>
      </c>
      <c r="Y1817" s="14">
        <v>180</v>
      </c>
      <c r="Z1817" s="14">
        <v>34</v>
      </c>
      <c r="AA1817" s="14">
        <v>86</v>
      </c>
      <c r="AB1817" s="2">
        <v>1</v>
      </c>
      <c r="AC1817" s="2">
        <v>5</v>
      </c>
      <c r="AD1817" s="2">
        <v>5</v>
      </c>
      <c r="AE1817" s="2">
        <v>3</v>
      </c>
      <c r="AF1817" s="2">
        <v>0</v>
      </c>
      <c r="AG1817" s="2">
        <v>0</v>
      </c>
      <c r="AH1817" s="16">
        <v>0</v>
      </c>
      <c r="AJ1817">
        <v>65</v>
      </c>
      <c r="AK1817">
        <v>71.963999999999999</v>
      </c>
    </row>
    <row r="1818" spans="1:37" x14ac:dyDescent="0.3">
      <c r="A1818">
        <v>1998</v>
      </c>
      <c r="B1818">
        <v>1977</v>
      </c>
      <c r="C1818" s="1">
        <f t="shared" si="168"/>
        <v>47</v>
      </c>
      <c r="D1818" t="s">
        <v>40</v>
      </c>
      <c r="E1818" t="s">
        <v>22</v>
      </c>
      <c r="F1818" s="4" t="s">
        <v>26</v>
      </c>
      <c r="G1818" t="s">
        <v>26</v>
      </c>
      <c r="H1818" s="20">
        <v>37697</v>
      </c>
      <c r="I1818" s="2">
        <f t="shared" si="169"/>
        <v>37.697000000000003</v>
      </c>
      <c r="J1818" s="2"/>
      <c r="K1818" s="2">
        <v>1</v>
      </c>
      <c r="L1818" s="2">
        <v>0</v>
      </c>
      <c r="M1818" s="16">
        <f t="shared" si="170"/>
        <v>1</v>
      </c>
      <c r="N1818" s="7">
        <v>41822</v>
      </c>
      <c r="O1818" s="4">
        <f t="shared" si="171"/>
        <v>1</v>
      </c>
      <c r="P1818" s="3">
        <f t="shared" si="172"/>
        <v>41822</v>
      </c>
      <c r="Q1818" s="4" t="str" cm="1">
        <f t="array" ref="Q1818">_xlfn.TEXTSPLIT(N1818,"/")</f>
        <v>41822</v>
      </c>
      <c r="R1818" s="5"/>
      <c r="S1818" s="5"/>
      <c r="T1818" s="5" t="e">
        <f t="shared" si="173"/>
        <v>#NUM!</v>
      </c>
      <c r="U1818">
        <v>82</v>
      </c>
      <c r="V1818" s="14">
        <v>34</v>
      </c>
      <c r="W1818" s="14">
        <v>6</v>
      </c>
      <c r="X1818" s="14">
        <v>21</v>
      </c>
      <c r="Y1818" s="14">
        <v>11</v>
      </c>
      <c r="Z1818" s="14">
        <v>4</v>
      </c>
      <c r="AA1818" s="14">
        <v>8</v>
      </c>
      <c r="AB1818" s="2">
        <v>1</v>
      </c>
      <c r="AC1818" s="2">
        <v>2</v>
      </c>
      <c r="AD1818" s="2">
        <v>3</v>
      </c>
      <c r="AE1818" s="2">
        <v>6</v>
      </c>
      <c r="AF1818" s="2">
        <v>0</v>
      </c>
      <c r="AG1818" s="2">
        <v>0</v>
      </c>
      <c r="AH1818" s="16">
        <v>0</v>
      </c>
      <c r="AJ1818">
        <v>44</v>
      </c>
      <c r="AK1818">
        <v>34.35</v>
      </c>
    </row>
    <row r="1819" spans="1:37" hidden="1" x14ac:dyDescent="0.3">
      <c r="A1819">
        <v>1993</v>
      </c>
      <c r="B1819">
        <v>1950</v>
      </c>
      <c r="C1819" s="1">
        <f t="shared" si="168"/>
        <v>74</v>
      </c>
      <c r="D1819" t="s">
        <v>31</v>
      </c>
      <c r="E1819" t="s">
        <v>34</v>
      </c>
      <c r="F1819" s="4" t="s">
        <v>29</v>
      </c>
      <c r="G1819" t="s">
        <v>29</v>
      </c>
      <c r="H1819" s="20">
        <v>58607</v>
      </c>
      <c r="I1819" s="2">
        <f t="shared" si="169"/>
        <v>58.606999999999999</v>
      </c>
      <c r="J1819" s="2"/>
      <c r="K1819" s="2">
        <v>0</v>
      </c>
      <c r="L1819" s="2">
        <v>1</v>
      </c>
      <c r="M1819" s="16">
        <f t="shared" si="170"/>
        <v>1</v>
      </c>
      <c r="N1819" s="6" t="s">
        <v>389</v>
      </c>
      <c r="O1819" s="4">
        <f t="shared" si="171"/>
        <v>2</v>
      </c>
      <c r="P1819" s="3">
        <f t="shared" si="172"/>
        <v>41266</v>
      </c>
      <c r="Q1819" s="4" t="str" cm="1">
        <f t="array" ref="Q1819:S1819">_xlfn.TEXTSPLIT(N1819,"/")</f>
        <v>12</v>
      </c>
      <c r="R1819" s="4" t="str">
        <v>23</v>
      </c>
      <c r="S1819" s="4" t="str">
        <v>12</v>
      </c>
      <c r="T1819" s="5">
        <f t="shared" si="173"/>
        <v>41266</v>
      </c>
      <c r="U1819">
        <v>63</v>
      </c>
      <c r="V1819" s="14">
        <v>867</v>
      </c>
      <c r="W1819" s="14">
        <v>0</v>
      </c>
      <c r="X1819" s="14">
        <v>86</v>
      </c>
      <c r="Y1819" s="14">
        <v>0</v>
      </c>
      <c r="Z1819" s="14">
        <v>0</v>
      </c>
      <c r="AA1819" s="14">
        <v>19</v>
      </c>
      <c r="AB1819" s="2">
        <v>3</v>
      </c>
      <c r="AC1819" s="2">
        <v>2</v>
      </c>
      <c r="AD1819" s="2">
        <v>9</v>
      </c>
      <c r="AE1819" s="2">
        <v>8</v>
      </c>
      <c r="AF1819" s="2">
        <v>0</v>
      </c>
      <c r="AG1819" s="2">
        <v>0</v>
      </c>
      <c r="AH1819" s="16">
        <v>1</v>
      </c>
      <c r="AJ1819">
        <v>61</v>
      </c>
      <c r="AK1819">
        <v>47.174999999999997</v>
      </c>
    </row>
    <row r="1820" spans="1:37" x14ac:dyDescent="0.3">
      <c r="A1820">
        <v>1992</v>
      </c>
      <c r="B1820">
        <v>1965</v>
      </c>
      <c r="C1820" s="1">
        <f t="shared" si="168"/>
        <v>59</v>
      </c>
      <c r="D1820" t="s">
        <v>25</v>
      </c>
      <c r="E1820" t="s">
        <v>22</v>
      </c>
      <c r="F1820" s="4" t="s">
        <v>29</v>
      </c>
      <c r="G1820" t="s">
        <v>29</v>
      </c>
      <c r="H1820" s="20">
        <v>60597</v>
      </c>
      <c r="I1820" s="2">
        <f t="shared" si="169"/>
        <v>60.597000000000001</v>
      </c>
      <c r="J1820" s="2"/>
      <c r="K1820" s="2">
        <v>0</v>
      </c>
      <c r="L1820" s="2">
        <v>1</v>
      </c>
      <c r="M1820" s="16">
        <f t="shared" si="170"/>
        <v>1</v>
      </c>
      <c r="N1820" s="7">
        <v>41640</v>
      </c>
      <c r="O1820" s="4">
        <f t="shared" si="171"/>
        <v>1</v>
      </c>
      <c r="P1820" s="3">
        <f t="shared" si="172"/>
        <v>41640</v>
      </c>
      <c r="Q1820" s="4" t="str" cm="1">
        <f t="array" ref="Q1820">_xlfn.TEXTSPLIT(N1820,"/")</f>
        <v>41640</v>
      </c>
      <c r="R1820" s="5"/>
      <c r="S1820" s="5"/>
      <c r="T1820" s="5" t="e">
        <f t="shared" si="173"/>
        <v>#NUM!</v>
      </c>
      <c r="U1820">
        <v>2</v>
      </c>
      <c r="V1820" s="14">
        <v>522</v>
      </c>
      <c r="W1820" s="14">
        <v>0</v>
      </c>
      <c r="X1820" s="14">
        <v>257</v>
      </c>
      <c r="Y1820" s="14">
        <v>32</v>
      </c>
      <c r="Z1820" s="14">
        <v>16</v>
      </c>
      <c r="AA1820" s="14">
        <v>66</v>
      </c>
      <c r="AB1820" s="2">
        <v>4</v>
      </c>
      <c r="AC1820" s="2">
        <v>2</v>
      </c>
      <c r="AD1820" s="2">
        <v>8</v>
      </c>
      <c r="AE1820" s="2">
        <v>7</v>
      </c>
      <c r="AF1820" s="2">
        <v>1</v>
      </c>
      <c r="AG1820" s="2">
        <v>0</v>
      </c>
      <c r="AH1820" s="16">
        <v>1</v>
      </c>
      <c r="AJ1820">
        <v>42</v>
      </c>
      <c r="AK1820">
        <v>56.936999999999998</v>
      </c>
    </row>
    <row r="1821" spans="1:37" x14ac:dyDescent="0.3">
      <c r="A1821">
        <v>1991</v>
      </c>
      <c r="B1821">
        <v>1968</v>
      </c>
      <c r="C1821" s="1">
        <f t="shared" si="168"/>
        <v>56</v>
      </c>
      <c r="D1821" t="s">
        <v>25</v>
      </c>
      <c r="E1821" t="s">
        <v>22</v>
      </c>
      <c r="F1821" s="4" t="s">
        <v>32</v>
      </c>
      <c r="G1821" t="s">
        <v>32</v>
      </c>
      <c r="H1821" s="20">
        <v>44931</v>
      </c>
      <c r="I1821" s="2">
        <f t="shared" si="169"/>
        <v>44.930999999999997</v>
      </c>
      <c r="J1821" s="2"/>
      <c r="K1821" s="2">
        <v>0</v>
      </c>
      <c r="L1821" s="2">
        <v>1</v>
      </c>
      <c r="M1821" s="16">
        <f t="shared" si="170"/>
        <v>1</v>
      </c>
      <c r="N1821" s="6" t="s">
        <v>39</v>
      </c>
      <c r="O1821" s="4">
        <f t="shared" si="171"/>
        <v>2</v>
      </c>
      <c r="P1821" s="3">
        <f t="shared" si="172"/>
        <v>41657</v>
      </c>
      <c r="Q1821" s="4" t="str" cm="1">
        <f t="array" ref="Q1821:S1821">_xlfn.TEXTSPLIT(N1821,"/")</f>
        <v>1</v>
      </c>
      <c r="R1821" s="4" t="str">
        <v>18</v>
      </c>
      <c r="S1821" s="4" t="str">
        <v>14</v>
      </c>
      <c r="T1821" s="5">
        <f t="shared" si="173"/>
        <v>41657</v>
      </c>
      <c r="U1821">
        <v>0</v>
      </c>
      <c r="V1821" s="14">
        <v>78</v>
      </c>
      <c r="W1821" s="14">
        <v>0</v>
      </c>
      <c r="X1821" s="14">
        <v>11</v>
      </c>
      <c r="Y1821" s="14">
        <v>0</v>
      </c>
      <c r="Z1821" s="14">
        <v>0</v>
      </c>
      <c r="AA1821" s="14">
        <v>7</v>
      </c>
      <c r="AB1821" s="2">
        <v>1</v>
      </c>
      <c r="AC1821" s="2">
        <v>2</v>
      </c>
      <c r="AD1821" s="2">
        <v>3</v>
      </c>
      <c r="AE1821" s="2">
        <v>5</v>
      </c>
      <c r="AF1821" s="2">
        <v>0</v>
      </c>
      <c r="AG1821" s="2">
        <v>0</v>
      </c>
      <c r="AH1821" s="16">
        <v>0</v>
      </c>
      <c r="AJ1821">
        <v>49</v>
      </c>
      <c r="AK1821">
        <v>34.420999999999999</v>
      </c>
    </row>
    <row r="1822" spans="1:37" x14ac:dyDescent="0.3">
      <c r="A1822">
        <v>1990</v>
      </c>
      <c r="B1822">
        <v>1975</v>
      </c>
      <c r="C1822" s="1">
        <f t="shared" si="168"/>
        <v>49</v>
      </c>
      <c r="D1822" t="s">
        <v>25</v>
      </c>
      <c r="E1822" t="s">
        <v>34</v>
      </c>
      <c r="F1822" s="4" t="s">
        <v>26</v>
      </c>
      <c r="G1822" t="s">
        <v>26</v>
      </c>
      <c r="H1822" s="20">
        <v>63159</v>
      </c>
      <c r="I1822" s="2">
        <f t="shared" si="169"/>
        <v>63.158999999999999</v>
      </c>
      <c r="J1822" s="2"/>
      <c r="K1822" s="2">
        <v>0</v>
      </c>
      <c r="L1822" s="2">
        <v>0</v>
      </c>
      <c r="M1822" s="16">
        <f t="shared" si="170"/>
        <v>0</v>
      </c>
      <c r="N1822" s="7">
        <v>41040</v>
      </c>
      <c r="O1822" s="4">
        <f t="shared" si="171"/>
        <v>1</v>
      </c>
      <c r="P1822" s="3">
        <f t="shared" si="172"/>
        <v>41040</v>
      </c>
      <c r="Q1822" s="4" t="str" cm="1">
        <f t="array" ref="Q1822">_xlfn.TEXTSPLIT(N1822,"/")</f>
        <v>41040</v>
      </c>
      <c r="R1822" s="5"/>
      <c r="S1822" s="5"/>
      <c r="T1822" s="5" t="e">
        <f t="shared" si="173"/>
        <v>#NUM!</v>
      </c>
      <c r="U1822">
        <v>74</v>
      </c>
      <c r="V1822" s="14">
        <v>965</v>
      </c>
      <c r="W1822" s="14">
        <v>34</v>
      </c>
      <c r="X1822" s="14">
        <v>586</v>
      </c>
      <c r="Y1822" s="14">
        <v>89</v>
      </c>
      <c r="Z1822" s="14">
        <v>86</v>
      </c>
      <c r="AA1822" s="14">
        <v>37</v>
      </c>
      <c r="AB1822" s="2">
        <v>1</v>
      </c>
      <c r="AC1822" s="2">
        <v>3</v>
      </c>
      <c r="AD1822" s="2">
        <v>8</v>
      </c>
      <c r="AE1822" s="2">
        <v>3</v>
      </c>
      <c r="AF1822" s="2">
        <v>0</v>
      </c>
      <c r="AG1822" s="2">
        <v>0</v>
      </c>
      <c r="AH1822" s="16">
        <v>1</v>
      </c>
      <c r="AJ1822">
        <v>53</v>
      </c>
      <c r="AK1822">
        <v>61.872</v>
      </c>
    </row>
    <row r="1823" spans="1:37" x14ac:dyDescent="0.3">
      <c r="A1823">
        <v>1987</v>
      </c>
      <c r="B1823">
        <v>1988</v>
      </c>
      <c r="C1823" s="1">
        <f t="shared" si="168"/>
        <v>36</v>
      </c>
      <c r="D1823" t="s">
        <v>25</v>
      </c>
      <c r="E1823" t="s">
        <v>66</v>
      </c>
      <c r="F1823" s="4" t="s">
        <v>26</v>
      </c>
      <c r="G1823" t="s">
        <v>26</v>
      </c>
      <c r="H1823" s="20">
        <v>21063</v>
      </c>
      <c r="I1823" s="2">
        <f t="shared" si="169"/>
        <v>21.062999999999999</v>
      </c>
      <c r="J1823" s="2"/>
      <c r="K1823" s="2">
        <v>1</v>
      </c>
      <c r="L1823" s="2">
        <v>0</v>
      </c>
      <c r="M1823" s="16">
        <f t="shared" si="170"/>
        <v>1</v>
      </c>
      <c r="N1823" s="6" t="s">
        <v>306</v>
      </c>
      <c r="O1823" s="4">
        <f t="shared" si="171"/>
        <v>2</v>
      </c>
      <c r="P1823" s="3">
        <f t="shared" si="172"/>
        <v>41542</v>
      </c>
      <c r="Q1823" s="4" t="str" cm="1">
        <f t="array" ref="Q1823:S1823">_xlfn.TEXTSPLIT(N1823,"/")</f>
        <v>9</v>
      </c>
      <c r="R1823" s="4" t="str">
        <v>25</v>
      </c>
      <c r="S1823" s="4" t="str">
        <v>13</v>
      </c>
      <c r="T1823" s="5">
        <f t="shared" si="173"/>
        <v>41542</v>
      </c>
      <c r="U1823">
        <v>34</v>
      </c>
      <c r="V1823" s="14">
        <v>1</v>
      </c>
      <c r="W1823" s="14">
        <v>10</v>
      </c>
      <c r="X1823" s="14">
        <v>11</v>
      </c>
      <c r="Y1823" s="14">
        <v>19</v>
      </c>
      <c r="Z1823" s="14">
        <v>3</v>
      </c>
      <c r="AA1823" s="14">
        <v>15</v>
      </c>
      <c r="AB1823" s="2">
        <v>2</v>
      </c>
      <c r="AC1823" s="2">
        <v>2</v>
      </c>
      <c r="AD1823" s="2">
        <v>3</v>
      </c>
      <c r="AE1823" s="2">
        <v>6</v>
      </c>
      <c r="AF1823" s="2">
        <v>0</v>
      </c>
      <c r="AG1823" s="2">
        <v>0</v>
      </c>
      <c r="AH1823" s="16">
        <v>0</v>
      </c>
      <c r="AJ1823">
        <v>27</v>
      </c>
      <c r="AK1823">
        <v>14.420999999999999</v>
      </c>
    </row>
    <row r="1824" spans="1:37" x14ac:dyDescent="0.3">
      <c r="A1824">
        <v>1970</v>
      </c>
      <c r="B1824">
        <v>1969</v>
      </c>
      <c r="C1824" s="1">
        <f t="shared" si="168"/>
        <v>55</v>
      </c>
      <c r="D1824" t="s">
        <v>25</v>
      </c>
      <c r="E1824" t="s">
        <v>42</v>
      </c>
      <c r="F1824" s="4" t="s">
        <v>32</v>
      </c>
      <c r="G1824" t="s">
        <v>32</v>
      </c>
      <c r="H1824" s="20">
        <v>34053</v>
      </c>
      <c r="I1824" s="2">
        <f t="shared" si="169"/>
        <v>34.052999999999997</v>
      </c>
      <c r="J1824" s="2"/>
      <c r="K1824" s="2">
        <v>0</v>
      </c>
      <c r="L1824" s="2">
        <v>1</v>
      </c>
      <c r="M1824" s="16">
        <f t="shared" si="170"/>
        <v>1</v>
      </c>
      <c r="N1824" s="7">
        <v>41191</v>
      </c>
      <c r="O1824" s="4">
        <f t="shared" si="171"/>
        <v>1</v>
      </c>
      <c r="P1824" s="3">
        <f t="shared" si="172"/>
        <v>41191</v>
      </c>
      <c r="Q1824" s="4" t="str" cm="1">
        <f t="array" ref="Q1824">_xlfn.TEXTSPLIT(N1824,"/")</f>
        <v>41191</v>
      </c>
      <c r="R1824" s="5"/>
      <c r="S1824" s="5"/>
      <c r="T1824" s="5" t="e">
        <f t="shared" si="173"/>
        <v>#NUM!</v>
      </c>
      <c r="U1824">
        <v>14</v>
      </c>
      <c r="V1824" s="14">
        <v>63</v>
      </c>
      <c r="W1824" s="14">
        <v>0</v>
      </c>
      <c r="X1824" s="14">
        <v>21</v>
      </c>
      <c r="Y1824" s="14">
        <v>7</v>
      </c>
      <c r="Z1824" s="14">
        <v>0</v>
      </c>
      <c r="AA1824" s="14">
        <v>12</v>
      </c>
      <c r="AB1824" s="2">
        <v>1</v>
      </c>
      <c r="AC1824" s="2">
        <v>3</v>
      </c>
      <c r="AD1824" s="2">
        <v>3</v>
      </c>
      <c r="AE1824" s="2">
        <v>8</v>
      </c>
      <c r="AF1824" s="2">
        <v>0</v>
      </c>
      <c r="AG1824" s="2">
        <v>0</v>
      </c>
      <c r="AH1824" s="16">
        <v>0</v>
      </c>
      <c r="AJ1824">
        <v>70</v>
      </c>
      <c r="AK1824">
        <v>51.411000000000001</v>
      </c>
    </row>
    <row r="1825" spans="1:37" x14ac:dyDescent="0.3">
      <c r="A1825">
        <v>1968</v>
      </c>
      <c r="B1825">
        <v>1972</v>
      </c>
      <c r="C1825" s="1">
        <f t="shared" si="168"/>
        <v>52</v>
      </c>
      <c r="D1825" t="s">
        <v>47</v>
      </c>
      <c r="E1825" t="s">
        <v>22</v>
      </c>
      <c r="F1825" s="4" t="s">
        <v>43</v>
      </c>
      <c r="G1825" t="s">
        <v>43</v>
      </c>
      <c r="H1825" s="20">
        <v>45684</v>
      </c>
      <c r="I1825" s="2">
        <f t="shared" si="169"/>
        <v>45.683999999999997</v>
      </c>
      <c r="J1825" s="2"/>
      <c r="K1825" s="2">
        <v>1</v>
      </c>
      <c r="L1825" s="2">
        <v>0</v>
      </c>
      <c r="M1825" s="16">
        <f t="shared" si="170"/>
        <v>1</v>
      </c>
      <c r="N1825" s="7">
        <v>41317</v>
      </c>
      <c r="O1825" s="4">
        <f t="shared" si="171"/>
        <v>1</v>
      </c>
      <c r="P1825" s="3">
        <f t="shared" si="172"/>
        <v>41317</v>
      </c>
      <c r="Q1825" s="4" t="str" cm="1">
        <f t="array" ref="Q1825">_xlfn.TEXTSPLIT(N1825,"/")</f>
        <v>41317</v>
      </c>
      <c r="R1825" s="5"/>
      <c r="S1825" s="5"/>
      <c r="T1825" s="5" t="e">
        <f t="shared" si="173"/>
        <v>#NUM!</v>
      </c>
      <c r="U1825">
        <v>37</v>
      </c>
      <c r="V1825" s="14">
        <v>5</v>
      </c>
      <c r="W1825" s="14">
        <v>1</v>
      </c>
      <c r="X1825" s="14">
        <v>5</v>
      </c>
      <c r="Y1825" s="14">
        <v>10</v>
      </c>
      <c r="Z1825" s="14">
        <v>0</v>
      </c>
      <c r="AA1825" s="14">
        <v>7</v>
      </c>
      <c r="AB1825" s="2">
        <v>1</v>
      </c>
      <c r="AC1825" s="2">
        <v>1</v>
      </c>
      <c r="AD1825" s="2">
        <v>2</v>
      </c>
      <c r="AE1825" s="2">
        <v>7</v>
      </c>
      <c r="AF1825" s="2">
        <v>0</v>
      </c>
      <c r="AG1825" s="2">
        <v>0</v>
      </c>
      <c r="AH1825" s="16">
        <v>0</v>
      </c>
      <c r="AJ1825">
        <v>52</v>
      </c>
      <c r="AK1825">
        <v>60.491</v>
      </c>
    </row>
    <row r="1826" spans="1:37" x14ac:dyDescent="0.3">
      <c r="A1826">
        <v>1966</v>
      </c>
      <c r="B1826">
        <v>1966</v>
      </c>
      <c r="C1826" s="1">
        <f t="shared" si="168"/>
        <v>58</v>
      </c>
      <c r="D1826" t="s">
        <v>33</v>
      </c>
      <c r="E1826" t="s">
        <v>34</v>
      </c>
      <c r="F1826" s="4" t="s">
        <v>29</v>
      </c>
      <c r="G1826" t="s">
        <v>29</v>
      </c>
      <c r="H1826" s="20">
        <v>84618</v>
      </c>
      <c r="I1826" s="2">
        <f t="shared" si="169"/>
        <v>84.617999999999995</v>
      </c>
      <c r="J1826" s="2"/>
      <c r="K1826" s="2">
        <v>0</v>
      </c>
      <c r="L1826" s="2">
        <v>0</v>
      </c>
      <c r="M1826" s="16">
        <f t="shared" si="170"/>
        <v>0</v>
      </c>
      <c r="N1826" s="6" t="s">
        <v>394</v>
      </c>
      <c r="O1826" s="4">
        <f t="shared" si="171"/>
        <v>2</v>
      </c>
      <c r="P1826" s="3">
        <f t="shared" si="172"/>
        <v>41600</v>
      </c>
      <c r="Q1826" s="4" t="str" cm="1">
        <f t="array" ref="Q1826:S1826">_xlfn.TEXTSPLIT(N1826,"/")</f>
        <v>11</v>
      </c>
      <c r="R1826" s="4" t="str">
        <v>22</v>
      </c>
      <c r="S1826" s="4" t="str">
        <v>13</v>
      </c>
      <c r="T1826" s="5">
        <f t="shared" si="173"/>
        <v>41600</v>
      </c>
      <c r="U1826">
        <v>96</v>
      </c>
      <c r="V1826" s="14">
        <v>684</v>
      </c>
      <c r="W1826" s="14">
        <v>100</v>
      </c>
      <c r="X1826" s="14">
        <v>801</v>
      </c>
      <c r="Y1826" s="14">
        <v>21</v>
      </c>
      <c r="Z1826" s="14">
        <v>66</v>
      </c>
      <c r="AA1826" s="14">
        <v>0</v>
      </c>
      <c r="AB1826" s="2">
        <v>1</v>
      </c>
      <c r="AC1826" s="2">
        <v>6</v>
      </c>
      <c r="AD1826" s="2">
        <v>10</v>
      </c>
      <c r="AE1826" s="2">
        <v>2</v>
      </c>
      <c r="AF1826" s="2">
        <v>0</v>
      </c>
      <c r="AG1826" s="2">
        <v>0</v>
      </c>
      <c r="AH1826" s="16">
        <v>1</v>
      </c>
      <c r="AJ1826">
        <v>72</v>
      </c>
      <c r="AK1826">
        <v>70.792000000000002</v>
      </c>
    </row>
    <row r="1827" spans="1:37" hidden="1" x14ac:dyDescent="0.3">
      <c r="A1827">
        <v>1964</v>
      </c>
      <c r="B1827">
        <v>1952</v>
      </c>
      <c r="C1827" s="1">
        <f t="shared" si="168"/>
        <v>72</v>
      </c>
      <c r="D1827" t="s">
        <v>25</v>
      </c>
      <c r="E1827" t="s">
        <v>22</v>
      </c>
      <c r="F1827" s="4" t="s">
        <v>32</v>
      </c>
      <c r="G1827" t="s">
        <v>32</v>
      </c>
      <c r="H1827" s="20">
        <v>86610</v>
      </c>
      <c r="I1827" s="2">
        <f t="shared" si="169"/>
        <v>86.61</v>
      </c>
      <c r="J1827" s="2"/>
      <c r="K1827" s="2">
        <v>0</v>
      </c>
      <c r="L1827" s="2">
        <v>0</v>
      </c>
      <c r="M1827" s="16">
        <f t="shared" si="170"/>
        <v>0</v>
      </c>
      <c r="N1827" s="7">
        <v>41403</v>
      </c>
      <c r="O1827" s="4">
        <f t="shared" si="171"/>
        <v>1</v>
      </c>
      <c r="P1827" s="3">
        <f t="shared" si="172"/>
        <v>41403</v>
      </c>
      <c r="Q1827" s="4" t="str" cm="1">
        <f t="array" ref="Q1827">_xlfn.TEXTSPLIT(N1827,"/")</f>
        <v>41403</v>
      </c>
      <c r="R1827" s="5"/>
      <c r="S1827" s="5"/>
      <c r="T1827" s="5" t="e">
        <f t="shared" si="173"/>
        <v>#NUM!</v>
      </c>
      <c r="U1827">
        <v>66</v>
      </c>
      <c r="V1827" s="14">
        <v>446</v>
      </c>
      <c r="W1827" s="14">
        <v>107</v>
      </c>
      <c r="X1827" s="14">
        <v>768</v>
      </c>
      <c r="Y1827" s="14">
        <v>33</v>
      </c>
      <c r="Z1827" s="14">
        <v>196</v>
      </c>
      <c r="AA1827" s="14">
        <v>53</v>
      </c>
      <c r="AB1827" s="2">
        <v>1</v>
      </c>
      <c r="AC1827" s="2">
        <v>5</v>
      </c>
      <c r="AD1827" s="2">
        <v>6</v>
      </c>
      <c r="AE1827" s="2">
        <v>2</v>
      </c>
      <c r="AF1827" s="2">
        <v>0</v>
      </c>
      <c r="AG1827" s="2">
        <v>0</v>
      </c>
      <c r="AH1827" s="16">
        <v>0</v>
      </c>
      <c r="AJ1827">
        <v>67</v>
      </c>
      <c r="AK1827">
        <v>66.334000000000003</v>
      </c>
    </row>
    <row r="1828" spans="1:37" x14ac:dyDescent="0.3">
      <c r="A1828">
        <v>1958</v>
      </c>
      <c r="B1828">
        <v>1974</v>
      </c>
      <c r="C1828" s="1">
        <f t="shared" si="168"/>
        <v>50</v>
      </c>
      <c r="D1828" t="s">
        <v>25</v>
      </c>
      <c r="E1828" t="s">
        <v>34</v>
      </c>
      <c r="F1828" s="4" t="s">
        <v>32</v>
      </c>
      <c r="G1828" t="s">
        <v>32</v>
      </c>
      <c r="H1828" s="20">
        <v>55012</v>
      </c>
      <c r="I1828" s="2">
        <f t="shared" si="169"/>
        <v>55.012</v>
      </c>
      <c r="J1828" s="2"/>
      <c r="K1828" s="2">
        <v>0</v>
      </c>
      <c r="L1828" s="2">
        <v>1</v>
      </c>
      <c r="M1828" s="16">
        <f t="shared" si="170"/>
        <v>1</v>
      </c>
      <c r="N1828" s="6" t="s">
        <v>114</v>
      </c>
      <c r="O1828" s="4">
        <f t="shared" si="171"/>
        <v>2</v>
      </c>
      <c r="P1828" s="3">
        <f t="shared" si="172"/>
        <v>41719</v>
      </c>
      <c r="Q1828" s="4" t="str" cm="1">
        <f t="array" ref="Q1828:S1828">_xlfn.TEXTSPLIT(N1828,"/")</f>
        <v>3</v>
      </c>
      <c r="R1828" s="4" t="str">
        <v>21</v>
      </c>
      <c r="S1828" s="4" t="str">
        <v>14</v>
      </c>
      <c r="T1828" s="5">
        <f t="shared" si="173"/>
        <v>41719</v>
      </c>
      <c r="U1828">
        <v>85</v>
      </c>
      <c r="V1828" s="14">
        <v>582</v>
      </c>
      <c r="W1828" s="14">
        <v>0</v>
      </c>
      <c r="X1828" s="14">
        <v>65</v>
      </c>
      <c r="Y1828" s="14">
        <v>0</v>
      </c>
      <c r="Z1828" s="14">
        <v>0</v>
      </c>
      <c r="AA1828" s="14">
        <v>13</v>
      </c>
      <c r="AB1828" s="2">
        <v>6</v>
      </c>
      <c r="AC1828" s="2">
        <v>8</v>
      </c>
      <c r="AD1828" s="2">
        <v>9</v>
      </c>
      <c r="AE1828" s="2">
        <v>5</v>
      </c>
      <c r="AF1828" s="2">
        <v>0</v>
      </c>
      <c r="AG1828" s="2">
        <v>0</v>
      </c>
      <c r="AH1828" s="16">
        <v>0</v>
      </c>
      <c r="AJ1828">
        <v>42</v>
      </c>
      <c r="AK1828">
        <v>24.335999999999999</v>
      </c>
    </row>
    <row r="1829" spans="1:37" x14ac:dyDescent="0.3">
      <c r="A1829">
        <v>1951</v>
      </c>
      <c r="B1829">
        <v>1982</v>
      </c>
      <c r="C1829" s="1">
        <f t="shared" si="168"/>
        <v>42</v>
      </c>
      <c r="D1829" t="s">
        <v>25</v>
      </c>
      <c r="E1829" t="s">
        <v>66</v>
      </c>
      <c r="F1829" s="4" t="s">
        <v>29</v>
      </c>
      <c r="G1829" t="s">
        <v>29</v>
      </c>
      <c r="H1829" s="20">
        <v>34445</v>
      </c>
      <c r="I1829" s="2">
        <f t="shared" si="169"/>
        <v>34.445</v>
      </c>
      <c r="J1829" s="2"/>
      <c r="K1829" s="2">
        <v>0</v>
      </c>
      <c r="L1829" s="2">
        <v>0</v>
      </c>
      <c r="M1829" s="16">
        <f t="shared" si="170"/>
        <v>0</v>
      </c>
      <c r="N1829" s="6" t="s">
        <v>386</v>
      </c>
      <c r="O1829" s="4">
        <f t="shared" si="171"/>
        <v>2</v>
      </c>
      <c r="P1829" s="3">
        <f t="shared" si="172"/>
        <v>41301</v>
      </c>
      <c r="Q1829" s="4" t="str" cm="1">
        <f t="array" ref="Q1829:S1829">_xlfn.TEXTSPLIT(N1829,"/")</f>
        <v>1</v>
      </c>
      <c r="R1829" s="4" t="str">
        <v>27</v>
      </c>
      <c r="S1829" s="4" t="str">
        <v>13</v>
      </c>
      <c r="T1829" s="5">
        <f t="shared" si="173"/>
        <v>41301</v>
      </c>
      <c r="U1829">
        <v>92</v>
      </c>
      <c r="V1829" s="14">
        <v>228</v>
      </c>
      <c r="W1829" s="14">
        <v>122</v>
      </c>
      <c r="X1829" s="14">
        <v>122</v>
      </c>
      <c r="Y1829" s="14">
        <v>208</v>
      </c>
      <c r="Z1829" s="14">
        <v>129</v>
      </c>
      <c r="AA1829" s="14">
        <v>30</v>
      </c>
      <c r="AB1829" s="2">
        <v>6</v>
      </c>
      <c r="AC1829" s="2">
        <v>11</v>
      </c>
      <c r="AD1829" s="2">
        <v>8</v>
      </c>
      <c r="AE1829" s="2">
        <v>9</v>
      </c>
      <c r="AF1829" s="2">
        <v>0</v>
      </c>
      <c r="AG1829" s="2">
        <v>0</v>
      </c>
      <c r="AH1829" s="16">
        <v>0</v>
      </c>
      <c r="AJ1829">
        <v>69</v>
      </c>
      <c r="AK1829">
        <v>80.066999999999993</v>
      </c>
    </row>
    <row r="1830" spans="1:37" x14ac:dyDescent="0.3">
      <c r="A1830">
        <v>1945</v>
      </c>
      <c r="B1830">
        <v>1963</v>
      </c>
      <c r="C1830" s="1">
        <f t="shared" si="168"/>
        <v>61</v>
      </c>
      <c r="D1830" t="s">
        <v>25</v>
      </c>
      <c r="E1830" t="s">
        <v>22</v>
      </c>
      <c r="F1830" s="4" t="s">
        <v>29</v>
      </c>
      <c r="G1830" t="s">
        <v>29</v>
      </c>
      <c r="H1830" s="20">
        <v>71434</v>
      </c>
      <c r="I1830" s="2">
        <f t="shared" si="169"/>
        <v>71.433999999999997</v>
      </c>
      <c r="J1830" s="2"/>
      <c r="K1830" s="2">
        <v>0</v>
      </c>
      <c r="L1830" s="2">
        <v>1</v>
      </c>
      <c r="M1830" s="16">
        <f t="shared" si="170"/>
        <v>1</v>
      </c>
      <c r="N1830" s="6" t="s">
        <v>100</v>
      </c>
      <c r="O1830" s="4">
        <f t="shared" si="171"/>
        <v>2</v>
      </c>
      <c r="P1830" s="3">
        <f t="shared" si="172"/>
        <v>41535</v>
      </c>
      <c r="Q1830" s="4" t="str" cm="1">
        <f t="array" ref="Q1830:S1830">_xlfn.TEXTSPLIT(N1830,"/")</f>
        <v>9</v>
      </c>
      <c r="R1830" s="4" t="str">
        <v>18</v>
      </c>
      <c r="S1830" s="4" t="str">
        <v>13</v>
      </c>
      <c r="T1830" s="5">
        <f t="shared" si="173"/>
        <v>41535</v>
      </c>
      <c r="U1830">
        <v>4</v>
      </c>
      <c r="V1830" s="14">
        <v>711</v>
      </c>
      <c r="W1830" s="14">
        <v>36</v>
      </c>
      <c r="X1830" s="14">
        <v>217</v>
      </c>
      <c r="Y1830" s="14">
        <v>172</v>
      </c>
      <c r="Z1830" s="14">
        <v>96</v>
      </c>
      <c r="AA1830" s="14">
        <v>168</v>
      </c>
      <c r="AB1830" s="2">
        <v>3</v>
      </c>
      <c r="AC1830" s="2">
        <v>7</v>
      </c>
      <c r="AD1830" s="2">
        <v>7</v>
      </c>
      <c r="AE1830" s="2">
        <v>4</v>
      </c>
      <c r="AF1830" s="2">
        <v>0</v>
      </c>
      <c r="AG1830" s="2">
        <v>0</v>
      </c>
      <c r="AH1830" s="16">
        <v>2</v>
      </c>
      <c r="AJ1830">
        <v>53</v>
      </c>
      <c r="AK1830">
        <v>23.161999999999999</v>
      </c>
    </row>
    <row r="1831" spans="1:37" x14ac:dyDescent="0.3">
      <c r="A1831">
        <v>1940</v>
      </c>
      <c r="B1831">
        <v>1987</v>
      </c>
      <c r="C1831" s="1">
        <f t="shared" si="168"/>
        <v>37</v>
      </c>
      <c r="D1831" t="s">
        <v>33</v>
      </c>
      <c r="E1831" t="s">
        <v>22</v>
      </c>
      <c r="F1831" s="4" t="s">
        <v>29</v>
      </c>
      <c r="G1831" t="s">
        <v>29</v>
      </c>
      <c r="H1831" s="20">
        <v>25252</v>
      </c>
      <c r="I1831" s="2">
        <f t="shared" si="169"/>
        <v>25.251999999999999</v>
      </c>
      <c r="J1831" s="2"/>
      <c r="K1831" s="2">
        <v>1</v>
      </c>
      <c r="L1831" s="2">
        <v>0</v>
      </c>
      <c r="M1831" s="16">
        <f t="shared" si="170"/>
        <v>1</v>
      </c>
      <c r="N1831" s="7">
        <v>41615</v>
      </c>
      <c r="O1831" s="4">
        <f t="shared" si="171"/>
        <v>1</v>
      </c>
      <c r="P1831" s="3">
        <f t="shared" si="172"/>
        <v>41615</v>
      </c>
      <c r="Q1831" s="4" t="str" cm="1">
        <f t="array" ref="Q1831">_xlfn.TEXTSPLIT(N1831,"/")</f>
        <v>41615</v>
      </c>
      <c r="R1831" s="5"/>
      <c r="S1831" s="5"/>
      <c r="T1831" s="5" t="e">
        <f t="shared" si="173"/>
        <v>#NUM!</v>
      </c>
      <c r="U1831">
        <v>26</v>
      </c>
      <c r="V1831" s="14">
        <v>1</v>
      </c>
      <c r="W1831" s="14">
        <v>3</v>
      </c>
      <c r="X1831" s="14">
        <v>4</v>
      </c>
      <c r="Y1831" s="14">
        <v>2</v>
      </c>
      <c r="Z1831" s="14">
        <v>2</v>
      </c>
      <c r="AA1831" s="14">
        <v>6</v>
      </c>
      <c r="AB1831" s="2">
        <v>1</v>
      </c>
      <c r="AC1831" s="2">
        <v>1</v>
      </c>
      <c r="AD1831" s="2">
        <v>2</v>
      </c>
      <c r="AE1831" s="2">
        <v>8</v>
      </c>
      <c r="AF1831" s="2">
        <v>0</v>
      </c>
      <c r="AG1831" s="2">
        <v>0</v>
      </c>
      <c r="AH1831" s="16">
        <v>0</v>
      </c>
      <c r="AJ1831">
        <v>37</v>
      </c>
      <c r="AK1831">
        <v>83.033000000000001</v>
      </c>
    </row>
    <row r="1832" spans="1:37" x14ac:dyDescent="0.3">
      <c r="A1832">
        <v>1928</v>
      </c>
      <c r="B1832">
        <v>1974</v>
      </c>
      <c r="C1832" s="1">
        <f t="shared" si="168"/>
        <v>50</v>
      </c>
      <c r="D1832" t="s">
        <v>47</v>
      </c>
      <c r="E1832" t="s">
        <v>22</v>
      </c>
      <c r="F1832" s="4" t="s">
        <v>29</v>
      </c>
      <c r="G1832" t="s">
        <v>29</v>
      </c>
      <c r="H1832" s="20">
        <v>31814</v>
      </c>
      <c r="I1832" s="2">
        <f t="shared" si="169"/>
        <v>31.814</v>
      </c>
      <c r="J1832" s="2"/>
      <c r="K1832" s="2">
        <v>1</v>
      </c>
      <c r="L1832" s="2">
        <v>0</v>
      </c>
      <c r="M1832" s="16">
        <f t="shared" si="170"/>
        <v>1</v>
      </c>
      <c r="N1832" s="7">
        <v>41519</v>
      </c>
      <c r="O1832" s="4">
        <f t="shared" si="171"/>
        <v>1</v>
      </c>
      <c r="P1832" s="3">
        <f t="shared" si="172"/>
        <v>41519</v>
      </c>
      <c r="Q1832" s="4" t="str" cm="1">
        <f t="array" ref="Q1832">_xlfn.TEXTSPLIT(N1832,"/")</f>
        <v>41519</v>
      </c>
      <c r="R1832" s="5"/>
      <c r="S1832" s="5"/>
      <c r="T1832" s="5" t="e">
        <f t="shared" si="173"/>
        <v>#NUM!</v>
      </c>
      <c r="U1832">
        <v>73</v>
      </c>
      <c r="V1832" s="14">
        <v>35</v>
      </c>
      <c r="W1832" s="14">
        <v>3</v>
      </c>
      <c r="X1832" s="14">
        <v>20</v>
      </c>
      <c r="Y1832" s="14">
        <v>4</v>
      </c>
      <c r="Z1832" s="14">
        <v>1</v>
      </c>
      <c r="AA1832" s="14">
        <v>20</v>
      </c>
      <c r="AB1832" s="2">
        <v>2</v>
      </c>
      <c r="AC1832" s="2">
        <v>2</v>
      </c>
      <c r="AD1832" s="2">
        <v>3</v>
      </c>
      <c r="AE1832" s="2">
        <v>9</v>
      </c>
      <c r="AF1832" s="2">
        <v>0</v>
      </c>
      <c r="AG1832" s="2">
        <v>0</v>
      </c>
      <c r="AH1832" s="16">
        <v>1</v>
      </c>
      <c r="AJ1832">
        <v>72</v>
      </c>
      <c r="AK1832">
        <v>44.689</v>
      </c>
    </row>
    <row r="1833" spans="1:37" x14ac:dyDescent="0.3">
      <c r="A1833">
        <v>1927</v>
      </c>
      <c r="B1833">
        <v>1974</v>
      </c>
      <c r="C1833" s="1">
        <f t="shared" si="168"/>
        <v>50</v>
      </c>
      <c r="D1833" t="s">
        <v>38</v>
      </c>
      <c r="E1833" t="s">
        <v>36</v>
      </c>
      <c r="F1833" s="4" t="s">
        <v>32</v>
      </c>
      <c r="G1833" t="s">
        <v>32</v>
      </c>
      <c r="H1833" s="20">
        <v>69401</v>
      </c>
      <c r="I1833" s="2">
        <f t="shared" si="169"/>
        <v>69.400999999999996</v>
      </c>
      <c r="J1833" s="2"/>
      <c r="K1833" s="2">
        <v>0</v>
      </c>
      <c r="L1833" s="2">
        <v>1</v>
      </c>
      <c r="M1833" s="16">
        <f t="shared" si="170"/>
        <v>1</v>
      </c>
      <c r="N1833" s="6" t="s">
        <v>95</v>
      </c>
      <c r="O1833" s="4">
        <f t="shared" si="171"/>
        <v>2</v>
      </c>
      <c r="P1833" s="3">
        <f t="shared" si="172"/>
        <v>41721</v>
      </c>
      <c r="Q1833" s="4" t="str" cm="1">
        <f t="array" ref="Q1833:S1833">_xlfn.TEXTSPLIT(N1833,"/")</f>
        <v>3</v>
      </c>
      <c r="R1833" s="4" t="str">
        <v>23</v>
      </c>
      <c r="S1833" s="4" t="str">
        <v>14</v>
      </c>
      <c r="T1833" s="5">
        <f t="shared" si="173"/>
        <v>41721</v>
      </c>
      <c r="U1833">
        <v>41</v>
      </c>
      <c r="V1833" s="14">
        <v>399</v>
      </c>
      <c r="W1833" s="14">
        <v>27</v>
      </c>
      <c r="X1833" s="14">
        <v>159</v>
      </c>
      <c r="Y1833" s="14">
        <v>58</v>
      </c>
      <c r="Z1833" s="14">
        <v>8</v>
      </c>
      <c r="AA1833" s="14">
        <v>39</v>
      </c>
      <c r="AB1833" s="2">
        <v>4</v>
      </c>
      <c r="AC1833" s="2">
        <v>4</v>
      </c>
      <c r="AD1833" s="2">
        <v>5</v>
      </c>
      <c r="AE1833" s="2">
        <v>2</v>
      </c>
      <c r="AF1833" s="2">
        <v>0</v>
      </c>
      <c r="AG1833" s="2">
        <v>0</v>
      </c>
      <c r="AH1833" s="16">
        <v>0</v>
      </c>
      <c r="AJ1833">
        <v>39</v>
      </c>
      <c r="AK1833">
        <v>11.012</v>
      </c>
    </row>
    <row r="1834" spans="1:37" x14ac:dyDescent="0.3">
      <c r="A1834">
        <v>1921</v>
      </c>
      <c r="B1834">
        <v>1968</v>
      </c>
      <c r="C1834" s="1">
        <f t="shared" si="168"/>
        <v>56</v>
      </c>
      <c r="D1834" t="s">
        <v>25</v>
      </c>
      <c r="E1834" t="s">
        <v>34</v>
      </c>
      <c r="F1834" s="4" t="s">
        <v>29</v>
      </c>
      <c r="G1834" t="s">
        <v>29</v>
      </c>
      <c r="H1834" s="20">
        <v>59062</v>
      </c>
      <c r="I1834" s="2">
        <f t="shared" si="169"/>
        <v>59.061999999999998</v>
      </c>
      <c r="J1834" s="2"/>
      <c r="K1834" s="2">
        <v>2</v>
      </c>
      <c r="L1834" s="2">
        <v>1</v>
      </c>
      <c r="M1834" s="16">
        <f t="shared" si="170"/>
        <v>3</v>
      </c>
      <c r="N1834" s="7">
        <v>41343</v>
      </c>
      <c r="O1834" s="4">
        <f t="shared" si="171"/>
        <v>1</v>
      </c>
      <c r="P1834" s="3">
        <f t="shared" si="172"/>
        <v>41343</v>
      </c>
      <c r="Q1834" s="4" t="str" cm="1">
        <f t="array" ref="Q1834">_xlfn.TEXTSPLIT(N1834,"/")</f>
        <v>41343</v>
      </c>
      <c r="R1834" s="5"/>
      <c r="S1834" s="5"/>
      <c r="T1834" s="5" t="e">
        <f t="shared" si="173"/>
        <v>#NUM!</v>
      </c>
      <c r="U1834">
        <v>74</v>
      </c>
      <c r="V1834" s="14">
        <v>46</v>
      </c>
      <c r="W1834" s="14">
        <v>1</v>
      </c>
      <c r="X1834" s="14">
        <v>12</v>
      </c>
      <c r="Y1834" s="14">
        <v>3</v>
      </c>
      <c r="Z1834" s="14">
        <v>0</v>
      </c>
      <c r="AA1834" s="14">
        <v>9</v>
      </c>
      <c r="AB1834" s="2">
        <v>2</v>
      </c>
      <c r="AC1834" s="2">
        <v>2</v>
      </c>
      <c r="AD1834" s="2">
        <v>3</v>
      </c>
      <c r="AE1834" s="2">
        <v>4</v>
      </c>
      <c r="AF1834" s="2">
        <v>0</v>
      </c>
      <c r="AG1834" s="2">
        <v>0</v>
      </c>
      <c r="AH1834" s="16">
        <v>0</v>
      </c>
      <c r="AJ1834">
        <v>44</v>
      </c>
      <c r="AK1834">
        <v>17.687999999999999</v>
      </c>
    </row>
    <row r="1835" spans="1:37" x14ac:dyDescent="0.3">
      <c r="A1835">
        <v>1920</v>
      </c>
      <c r="B1835">
        <v>1973</v>
      </c>
      <c r="C1835" s="1">
        <f t="shared" si="168"/>
        <v>51</v>
      </c>
      <c r="D1835" t="s">
        <v>25</v>
      </c>
      <c r="E1835" t="s">
        <v>22</v>
      </c>
      <c r="F1835" s="4" t="s">
        <v>29</v>
      </c>
      <c r="G1835" t="s">
        <v>29</v>
      </c>
      <c r="H1835" s="20">
        <v>40321</v>
      </c>
      <c r="I1835" s="2">
        <f t="shared" si="169"/>
        <v>40.320999999999998</v>
      </c>
      <c r="J1835" s="2"/>
      <c r="K1835" s="2">
        <v>1</v>
      </c>
      <c r="L1835" s="2">
        <v>1</v>
      </c>
      <c r="M1835" s="16">
        <f t="shared" si="170"/>
        <v>2</v>
      </c>
      <c r="N1835" s="6" t="s">
        <v>234</v>
      </c>
      <c r="O1835" s="4">
        <f t="shared" si="171"/>
        <v>2</v>
      </c>
      <c r="P1835" s="3">
        <f t="shared" si="172"/>
        <v>41484</v>
      </c>
      <c r="Q1835" s="4" t="str" cm="1">
        <f t="array" ref="Q1835:S1835">_xlfn.TEXTSPLIT(N1835,"/")</f>
        <v>7</v>
      </c>
      <c r="R1835" s="4" t="str">
        <v>29</v>
      </c>
      <c r="S1835" s="4" t="str">
        <v>13</v>
      </c>
      <c r="T1835" s="5">
        <f t="shared" si="173"/>
        <v>41484</v>
      </c>
      <c r="U1835">
        <v>59</v>
      </c>
      <c r="V1835" s="14">
        <v>44</v>
      </c>
      <c r="W1835" s="14">
        <v>4</v>
      </c>
      <c r="X1835" s="14">
        <v>21</v>
      </c>
      <c r="Y1835" s="14">
        <v>6</v>
      </c>
      <c r="Z1835" s="14">
        <v>0</v>
      </c>
      <c r="AA1835" s="14">
        <v>27</v>
      </c>
      <c r="AB1835" s="2">
        <v>2</v>
      </c>
      <c r="AC1835" s="2">
        <v>3</v>
      </c>
      <c r="AD1835" s="2">
        <v>3</v>
      </c>
      <c r="AE1835" s="2">
        <v>7</v>
      </c>
      <c r="AF1835" s="2">
        <v>0</v>
      </c>
      <c r="AG1835" s="2">
        <v>0</v>
      </c>
      <c r="AH1835" s="16">
        <v>0</v>
      </c>
      <c r="AJ1835">
        <v>56</v>
      </c>
      <c r="AK1835">
        <v>40.304000000000002</v>
      </c>
    </row>
    <row r="1836" spans="1:37" hidden="1" x14ac:dyDescent="0.3">
      <c r="A1836">
        <v>1916</v>
      </c>
      <c r="B1836">
        <v>1955</v>
      </c>
      <c r="C1836" s="1">
        <f t="shared" si="168"/>
        <v>69</v>
      </c>
      <c r="D1836" t="s">
        <v>38</v>
      </c>
      <c r="E1836" t="s">
        <v>42</v>
      </c>
      <c r="F1836" s="4" t="s">
        <v>29</v>
      </c>
      <c r="G1836" t="s">
        <v>29</v>
      </c>
      <c r="H1836" s="20">
        <v>45736</v>
      </c>
      <c r="I1836" s="2">
        <f t="shared" si="169"/>
        <v>45.735999999999997</v>
      </c>
      <c r="J1836" s="2"/>
      <c r="K1836" s="2">
        <v>0</v>
      </c>
      <c r="L1836" s="2">
        <v>1</v>
      </c>
      <c r="M1836" s="16">
        <f t="shared" si="170"/>
        <v>1</v>
      </c>
      <c r="N1836" s="6" t="s">
        <v>255</v>
      </c>
      <c r="O1836" s="4">
        <f t="shared" si="171"/>
        <v>2</v>
      </c>
      <c r="P1836" s="3">
        <f t="shared" si="172"/>
        <v>41479</v>
      </c>
      <c r="Q1836" s="4" t="str" cm="1">
        <f t="array" ref="Q1836:S1836">_xlfn.TEXTSPLIT(N1836,"/")</f>
        <v>7</v>
      </c>
      <c r="R1836" s="4" t="str">
        <v>24</v>
      </c>
      <c r="S1836" s="4" t="str">
        <v>13</v>
      </c>
      <c r="T1836" s="5">
        <f t="shared" si="173"/>
        <v>41479</v>
      </c>
      <c r="U1836">
        <v>92</v>
      </c>
      <c r="V1836" s="14">
        <v>188</v>
      </c>
      <c r="W1836" s="14">
        <v>3</v>
      </c>
      <c r="X1836" s="14">
        <v>180</v>
      </c>
      <c r="Y1836" s="14">
        <v>20</v>
      </c>
      <c r="Z1836" s="14">
        <v>3</v>
      </c>
      <c r="AA1836" s="14">
        <v>43</v>
      </c>
      <c r="AB1836" s="2">
        <v>5</v>
      </c>
      <c r="AC1836" s="2">
        <v>7</v>
      </c>
      <c r="AD1836" s="2">
        <v>6</v>
      </c>
      <c r="AE1836" s="2">
        <v>7</v>
      </c>
      <c r="AF1836" s="2">
        <v>0</v>
      </c>
      <c r="AG1836" s="2">
        <v>0</v>
      </c>
      <c r="AH1836" s="16">
        <v>0</v>
      </c>
      <c r="AJ1836">
        <v>34</v>
      </c>
      <c r="AK1836">
        <v>25.443000000000001</v>
      </c>
    </row>
    <row r="1837" spans="1:37" hidden="1" x14ac:dyDescent="0.3">
      <c r="A1837">
        <v>1915</v>
      </c>
      <c r="B1837">
        <v>1952</v>
      </c>
      <c r="C1837" s="1">
        <f t="shared" si="168"/>
        <v>72</v>
      </c>
      <c r="D1837" t="s">
        <v>38</v>
      </c>
      <c r="E1837" t="s">
        <v>34</v>
      </c>
      <c r="F1837" s="4" t="s">
        <v>29</v>
      </c>
      <c r="G1837" t="s">
        <v>29</v>
      </c>
      <c r="H1837" s="20">
        <v>78939</v>
      </c>
      <c r="I1837" s="2">
        <f t="shared" si="169"/>
        <v>78.938999999999993</v>
      </c>
      <c r="J1837" s="2"/>
      <c r="K1837" s="2">
        <v>0</v>
      </c>
      <c r="L1837" s="2">
        <v>0</v>
      </c>
      <c r="M1837" s="16">
        <f t="shared" si="170"/>
        <v>0</v>
      </c>
      <c r="N1837" s="7">
        <v>41620</v>
      </c>
      <c r="O1837" s="4">
        <f t="shared" si="171"/>
        <v>1</v>
      </c>
      <c r="P1837" s="3">
        <f t="shared" si="172"/>
        <v>41620</v>
      </c>
      <c r="Q1837" s="4" t="str" cm="1">
        <f t="array" ref="Q1837">_xlfn.TEXTSPLIT(N1837,"/")</f>
        <v>41620</v>
      </c>
      <c r="R1837" s="5"/>
      <c r="S1837" s="5"/>
      <c r="T1837" s="5" t="e">
        <f t="shared" si="173"/>
        <v>#NUM!</v>
      </c>
      <c r="U1837">
        <v>57</v>
      </c>
      <c r="V1837" s="14">
        <v>794</v>
      </c>
      <c r="W1837" s="14">
        <v>115</v>
      </c>
      <c r="X1837" s="14">
        <v>243</v>
      </c>
      <c r="Y1837" s="14">
        <v>150</v>
      </c>
      <c r="Z1837" s="14">
        <v>0</v>
      </c>
      <c r="AA1837" s="14">
        <v>205</v>
      </c>
      <c r="AB1837" s="2">
        <v>1</v>
      </c>
      <c r="AC1837" s="2">
        <v>8</v>
      </c>
      <c r="AD1837" s="2">
        <v>6</v>
      </c>
      <c r="AE1837" s="2">
        <v>3</v>
      </c>
      <c r="AF1837" s="2">
        <v>0</v>
      </c>
      <c r="AG1837" s="2">
        <v>0</v>
      </c>
      <c r="AH1837" s="16">
        <v>0</v>
      </c>
      <c r="AJ1837">
        <v>74</v>
      </c>
      <c r="AK1837">
        <v>69.097999999999999</v>
      </c>
    </row>
    <row r="1838" spans="1:37" x14ac:dyDescent="0.3">
      <c r="A1838">
        <v>1911</v>
      </c>
      <c r="B1838">
        <v>1988</v>
      </c>
      <c r="C1838" s="1">
        <f t="shared" si="168"/>
        <v>36</v>
      </c>
      <c r="D1838" t="s">
        <v>38</v>
      </c>
      <c r="E1838" t="s">
        <v>22</v>
      </c>
      <c r="F1838" s="4" t="s">
        <v>32</v>
      </c>
      <c r="G1838" t="s">
        <v>32</v>
      </c>
      <c r="H1838" s="20">
        <v>67430</v>
      </c>
      <c r="I1838" s="2">
        <f t="shared" si="169"/>
        <v>67.430000000000007</v>
      </c>
      <c r="J1838" s="2"/>
      <c r="K1838" s="2">
        <v>0</v>
      </c>
      <c r="L1838" s="2">
        <v>0</v>
      </c>
      <c r="M1838" s="16">
        <f t="shared" si="170"/>
        <v>0</v>
      </c>
      <c r="N1838" s="7">
        <v>41038</v>
      </c>
      <c r="O1838" s="4">
        <f t="shared" si="171"/>
        <v>1</v>
      </c>
      <c r="P1838" s="3">
        <f t="shared" si="172"/>
        <v>41038</v>
      </c>
      <c r="Q1838" s="4" t="str" cm="1">
        <f t="array" ref="Q1838">_xlfn.TEXTSPLIT(N1838,"/")</f>
        <v>41038</v>
      </c>
      <c r="R1838" s="5"/>
      <c r="S1838" s="5"/>
      <c r="T1838" s="5" t="e">
        <f t="shared" si="173"/>
        <v>#NUM!</v>
      </c>
      <c r="U1838">
        <v>6</v>
      </c>
      <c r="V1838" s="14">
        <v>595</v>
      </c>
      <c r="W1838" s="14">
        <v>97</v>
      </c>
      <c r="X1838" s="14">
        <v>291</v>
      </c>
      <c r="Y1838" s="14">
        <v>127</v>
      </c>
      <c r="Z1838" s="14">
        <v>133</v>
      </c>
      <c r="AA1838" s="14">
        <v>121</v>
      </c>
      <c r="AB1838" s="2">
        <v>1</v>
      </c>
      <c r="AC1838" s="2">
        <v>11</v>
      </c>
      <c r="AD1838" s="2">
        <v>12</v>
      </c>
      <c r="AE1838" s="2">
        <v>6</v>
      </c>
      <c r="AF1838" s="2">
        <v>0</v>
      </c>
      <c r="AG1838" s="2">
        <v>0</v>
      </c>
      <c r="AH1838" s="16">
        <v>0</v>
      </c>
      <c r="AJ1838">
        <v>47</v>
      </c>
      <c r="AK1838">
        <v>31.614999999999998</v>
      </c>
    </row>
    <row r="1839" spans="1:37" hidden="1" x14ac:dyDescent="0.3">
      <c r="A1839">
        <v>1907</v>
      </c>
      <c r="B1839">
        <v>1951</v>
      </c>
      <c r="C1839" s="1">
        <f t="shared" si="168"/>
        <v>73</v>
      </c>
      <c r="D1839" t="s">
        <v>25</v>
      </c>
      <c r="E1839" t="s">
        <v>42</v>
      </c>
      <c r="F1839" s="4" t="s">
        <v>23</v>
      </c>
      <c r="G1839" t="s">
        <v>23</v>
      </c>
      <c r="H1839" s="20">
        <v>63120</v>
      </c>
      <c r="I1839" s="2">
        <f t="shared" si="169"/>
        <v>63.12</v>
      </c>
      <c r="J1839" s="2"/>
      <c r="K1839" s="2">
        <v>0</v>
      </c>
      <c r="L1839" s="2">
        <v>1</v>
      </c>
      <c r="M1839" s="16">
        <f t="shared" si="170"/>
        <v>1</v>
      </c>
      <c r="N1839" s="6" t="s">
        <v>75</v>
      </c>
      <c r="O1839" s="4">
        <f t="shared" si="171"/>
        <v>2</v>
      </c>
      <c r="P1839" s="3">
        <f t="shared" si="172"/>
        <v>41180</v>
      </c>
      <c r="Q1839" s="4" t="str" cm="1">
        <f t="array" ref="Q1839:S1839">_xlfn.TEXTSPLIT(N1839,"/")</f>
        <v>9</v>
      </c>
      <c r="R1839" s="4" t="str">
        <v>28</v>
      </c>
      <c r="S1839" s="4" t="str">
        <v>12</v>
      </c>
      <c r="T1839" s="5">
        <f t="shared" si="173"/>
        <v>41180</v>
      </c>
      <c r="U1839">
        <v>53</v>
      </c>
      <c r="V1839" s="14">
        <v>965</v>
      </c>
      <c r="W1839" s="14">
        <v>69</v>
      </c>
      <c r="X1839" s="14">
        <v>279</v>
      </c>
      <c r="Y1839" s="14">
        <v>54</v>
      </c>
      <c r="Z1839" s="14">
        <v>41</v>
      </c>
      <c r="AA1839" s="14">
        <v>69</v>
      </c>
      <c r="AB1839" s="2">
        <v>5</v>
      </c>
      <c r="AC1839" s="2">
        <v>8</v>
      </c>
      <c r="AD1839" s="2">
        <v>9</v>
      </c>
      <c r="AE1839" s="2">
        <v>7</v>
      </c>
      <c r="AF1839" s="2">
        <v>1</v>
      </c>
      <c r="AG1839" s="2">
        <v>0</v>
      </c>
      <c r="AH1839" s="16">
        <v>0</v>
      </c>
      <c r="AJ1839">
        <v>42</v>
      </c>
      <c r="AK1839">
        <v>36.037999999999997</v>
      </c>
    </row>
    <row r="1840" spans="1:37" x14ac:dyDescent="0.3">
      <c r="A1840">
        <v>1891</v>
      </c>
      <c r="B1840">
        <v>1981</v>
      </c>
      <c r="C1840" s="1">
        <f t="shared" si="168"/>
        <v>43</v>
      </c>
      <c r="D1840" t="s">
        <v>25</v>
      </c>
      <c r="E1840" t="s">
        <v>42</v>
      </c>
      <c r="F1840" s="4" t="s">
        <v>23</v>
      </c>
      <c r="G1840" t="s">
        <v>23</v>
      </c>
      <c r="H1840" s="20">
        <v>78789</v>
      </c>
      <c r="I1840" s="2">
        <f t="shared" si="169"/>
        <v>78.789000000000001</v>
      </c>
      <c r="J1840" s="2"/>
      <c r="K1840" s="2">
        <v>0</v>
      </c>
      <c r="L1840" s="2">
        <v>0</v>
      </c>
      <c r="M1840" s="16">
        <f t="shared" si="170"/>
        <v>0</v>
      </c>
      <c r="N1840" s="7">
        <v>41129</v>
      </c>
      <c r="O1840" s="4">
        <f t="shared" si="171"/>
        <v>1</v>
      </c>
      <c r="P1840" s="3">
        <f t="shared" si="172"/>
        <v>41129</v>
      </c>
      <c r="Q1840" s="4" t="str" cm="1">
        <f t="array" ref="Q1840">_xlfn.TEXTSPLIT(N1840,"/")</f>
        <v>41129</v>
      </c>
      <c r="R1840" s="5"/>
      <c r="S1840" s="5"/>
      <c r="T1840" s="5" t="e">
        <f t="shared" si="173"/>
        <v>#NUM!</v>
      </c>
      <c r="U1840">
        <v>12</v>
      </c>
      <c r="V1840" s="14">
        <v>667</v>
      </c>
      <c r="W1840" s="14">
        <v>50</v>
      </c>
      <c r="X1840" s="14">
        <v>850</v>
      </c>
      <c r="Y1840" s="14">
        <v>21</v>
      </c>
      <c r="Z1840" s="14">
        <v>83</v>
      </c>
      <c r="AA1840" s="14">
        <v>83</v>
      </c>
      <c r="AB1840" s="2">
        <v>1</v>
      </c>
      <c r="AC1840" s="2">
        <v>4</v>
      </c>
      <c r="AD1840" s="2">
        <v>5</v>
      </c>
      <c r="AE1840" s="2">
        <v>2</v>
      </c>
      <c r="AF1840" s="2">
        <v>1</v>
      </c>
      <c r="AG1840" s="2">
        <v>0</v>
      </c>
      <c r="AH1840" s="16">
        <v>0</v>
      </c>
      <c r="AJ1840">
        <v>64</v>
      </c>
      <c r="AK1840">
        <v>63.033000000000001</v>
      </c>
    </row>
    <row r="1841" spans="1:37" x14ac:dyDescent="0.3">
      <c r="A1841">
        <v>1890</v>
      </c>
      <c r="B1841">
        <v>1972</v>
      </c>
      <c r="C1841" s="1">
        <f t="shared" si="168"/>
        <v>52</v>
      </c>
      <c r="D1841" t="s">
        <v>25</v>
      </c>
      <c r="E1841" t="s">
        <v>36</v>
      </c>
      <c r="F1841" s="4" t="s">
        <v>32</v>
      </c>
      <c r="G1841" t="s">
        <v>32</v>
      </c>
      <c r="H1841" s="20">
        <v>42033</v>
      </c>
      <c r="I1841" s="2">
        <f t="shared" si="169"/>
        <v>42.033000000000001</v>
      </c>
      <c r="J1841" s="2"/>
      <c r="K1841" s="2">
        <v>1</v>
      </c>
      <c r="L1841" s="2">
        <v>1</v>
      </c>
      <c r="M1841" s="16">
        <f t="shared" si="170"/>
        <v>2</v>
      </c>
      <c r="N1841" s="6" t="s">
        <v>440</v>
      </c>
      <c r="O1841" s="4">
        <f t="shared" si="171"/>
        <v>2</v>
      </c>
      <c r="P1841" s="3">
        <f t="shared" si="172"/>
        <v>41171</v>
      </c>
      <c r="Q1841" s="4" t="str" cm="1">
        <f t="array" ref="Q1841:S1841">_xlfn.TEXTSPLIT(N1841,"/")</f>
        <v>9</v>
      </c>
      <c r="R1841" s="4" t="str">
        <v>19</v>
      </c>
      <c r="S1841" s="4" t="str">
        <v>12</v>
      </c>
      <c r="T1841" s="5">
        <f t="shared" si="173"/>
        <v>41171</v>
      </c>
      <c r="U1841">
        <v>95</v>
      </c>
      <c r="V1841" s="14">
        <v>11</v>
      </c>
      <c r="W1841" s="14">
        <v>1</v>
      </c>
      <c r="X1841" s="14">
        <v>4</v>
      </c>
      <c r="Y1841" s="14">
        <v>2</v>
      </c>
      <c r="Z1841" s="14">
        <v>0</v>
      </c>
      <c r="AA1841" s="14">
        <v>7</v>
      </c>
      <c r="AB1841" s="2">
        <v>1</v>
      </c>
      <c r="AC1841" s="2">
        <v>1</v>
      </c>
      <c r="AD1841" s="2">
        <v>2</v>
      </c>
      <c r="AE1841" s="2">
        <v>7</v>
      </c>
      <c r="AF1841" s="2">
        <v>0</v>
      </c>
      <c r="AG1841" s="2">
        <v>0</v>
      </c>
      <c r="AH1841" s="16">
        <v>0</v>
      </c>
      <c r="AJ1841">
        <v>47</v>
      </c>
      <c r="AK1841">
        <v>37.697000000000003</v>
      </c>
    </row>
    <row r="1842" spans="1:37" x14ac:dyDescent="0.3">
      <c r="A1842">
        <v>1880</v>
      </c>
      <c r="B1842">
        <v>1960</v>
      </c>
      <c r="C1842" s="1">
        <f t="shared" si="168"/>
        <v>64</v>
      </c>
      <c r="D1842" t="s">
        <v>40</v>
      </c>
      <c r="E1842" t="s">
        <v>34</v>
      </c>
      <c r="F1842" s="4" t="s">
        <v>32</v>
      </c>
      <c r="G1842" t="s">
        <v>32</v>
      </c>
      <c r="H1842" s="20">
        <v>53537</v>
      </c>
      <c r="I1842" s="2">
        <f t="shared" si="169"/>
        <v>53.536999999999999</v>
      </c>
      <c r="J1842" s="2"/>
      <c r="K1842" s="2">
        <v>1</v>
      </c>
      <c r="L1842" s="2">
        <v>1</v>
      </c>
      <c r="M1842" s="16">
        <f t="shared" si="170"/>
        <v>2</v>
      </c>
      <c r="N1842" s="6" t="s">
        <v>136</v>
      </c>
      <c r="O1842" s="4">
        <f t="shared" si="171"/>
        <v>2</v>
      </c>
      <c r="P1842" s="3">
        <f t="shared" si="172"/>
        <v>41669</v>
      </c>
      <c r="Q1842" s="4" t="str" cm="1">
        <f t="array" ref="Q1842:S1842">_xlfn.TEXTSPLIT(N1842,"/")</f>
        <v>1</v>
      </c>
      <c r="R1842" s="4" t="str">
        <v>30</v>
      </c>
      <c r="S1842" s="4" t="str">
        <v>14</v>
      </c>
      <c r="T1842" s="5">
        <f t="shared" si="173"/>
        <v>41669</v>
      </c>
      <c r="U1842">
        <v>17</v>
      </c>
      <c r="V1842" s="14">
        <v>81</v>
      </c>
      <c r="W1842" s="14">
        <v>0</v>
      </c>
      <c r="X1842" s="14">
        <v>6</v>
      </c>
      <c r="Y1842" s="14">
        <v>0</v>
      </c>
      <c r="Z1842" s="14">
        <v>0</v>
      </c>
      <c r="AA1842" s="14">
        <v>6</v>
      </c>
      <c r="AB1842" s="2">
        <v>2</v>
      </c>
      <c r="AC1842" s="2">
        <v>2</v>
      </c>
      <c r="AD1842" s="2">
        <v>3</v>
      </c>
      <c r="AE1842" s="2">
        <v>5</v>
      </c>
      <c r="AF1842" s="2">
        <v>0</v>
      </c>
      <c r="AG1842" s="2">
        <v>0</v>
      </c>
      <c r="AH1842" s="16">
        <v>0</v>
      </c>
      <c r="AJ1842">
        <v>47</v>
      </c>
      <c r="AK1842">
        <v>37.697000000000003</v>
      </c>
    </row>
    <row r="1843" spans="1:37" x14ac:dyDescent="0.3">
      <c r="A1843">
        <v>1878</v>
      </c>
      <c r="B1843">
        <v>1986</v>
      </c>
      <c r="C1843" s="1">
        <f t="shared" si="168"/>
        <v>38</v>
      </c>
      <c r="D1843" t="s">
        <v>25</v>
      </c>
      <c r="E1843" t="s">
        <v>36</v>
      </c>
      <c r="F1843" s="4" t="s">
        <v>29</v>
      </c>
      <c r="G1843" t="s">
        <v>29</v>
      </c>
      <c r="H1843" s="20">
        <v>23148</v>
      </c>
      <c r="I1843" s="2">
        <f t="shared" si="169"/>
        <v>23.148</v>
      </c>
      <c r="J1843" s="2"/>
      <c r="K1843" s="2">
        <v>0</v>
      </c>
      <c r="L1843" s="2">
        <v>0</v>
      </c>
      <c r="M1843" s="16">
        <f t="shared" si="170"/>
        <v>0</v>
      </c>
      <c r="N1843" s="6" t="s">
        <v>407</v>
      </c>
      <c r="O1843" s="4">
        <f t="shared" si="171"/>
        <v>2</v>
      </c>
      <c r="P1843" s="3">
        <f t="shared" si="172"/>
        <v>41688</v>
      </c>
      <c r="Q1843" s="4" t="str" cm="1">
        <f t="array" ref="Q1843:S1843">_xlfn.TEXTSPLIT(N1843,"/")</f>
        <v>2</v>
      </c>
      <c r="R1843" s="4" t="str">
        <v>18</v>
      </c>
      <c r="S1843" s="4" t="str">
        <v>14</v>
      </c>
      <c r="T1843" s="5">
        <f t="shared" si="173"/>
        <v>41688</v>
      </c>
      <c r="U1843">
        <v>83</v>
      </c>
      <c r="V1843" s="14">
        <v>4</v>
      </c>
      <c r="W1843" s="14">
        <v>6</v>
      </c>
      <c r="X1843" s="14">
        <v>8</v>
      </c>
      <c r="Y1843" s="14">
        <v>6</v>
      </c>
      <c r="Z1843" s="14">
        <v>3</v>
      </c>
      <c r="AA1843" s="14">
        <v>10</v>
      </c>
      <c r="AB1843" s="2">
        <v>1</v>
      </c>
      <c r="AC1843" s="2">
        <v>2</v>
      </c>
      <c r="AD1843" s="2">
        <v>3</v>
      </c>
      <c r="AE1843" s="2">
        <v>7</v>
      </c>
      <c r="AF1843" s="2">
        <v>0</v>
      </c>
      <c r="AG1843" s="2">
        <v>0</v>
      </c>
      <c r="AH1843" s="16">
        <v>0</v>
      </c>
      <c r="AJ1843">
        <v>39</v>
      </c>
      <c r="AK1843">
        <v>40.058999999999997</v>
      </c>
    </row>
    <row r="1844" spans="1:37" x14ac:dyDescent="0.3">
      <c r="A1844">
        <v>1876</v>
      </c>
      <c r="B1844">
        <v>1991</v>
      </c>
      <c r="C1844" s="1">
        <f t="shared" si="168"/>
        <v>33</v>
      </c>
      <c r="D1844" t="s">
        <v>40</v>
      </c>
      <c r="E1844" t="s">
        <v>22</v>
      </c>
      <c r="F1844" s="4" t="s">
        <v>29</v>
      </c>
      <c r="G1844" t="s">
        <v>29</v>
      </c>
      <c r="H1844" s="20">
        <v>18929</v>
      </c>
      <c r="I1844" s="2">
        <f t="shared" si="169"/>
        <v>18.928999999999998</v>
      </c>
      <c r="J1844" s="2"/>
      <c r="K1844" s="2">
        <v>0</v>
      </c>
      <c r="L1844" s="2">
        <v>0</v>
      </c>
      <c r="M1844" s="16">
        <f t="shared" si="170"/>
        <v>0</v>
      </c>
      <c r="N1844" s="6" t="s">
        <v>190</v>
      </c>
      <c r="O1844" s="4">
        <f t="shared" si="171"/>
        <v>2</v>
      </c>
      <c r="P1844" s="3">
        <f t="shared" si="172"/>
        <v>41321</v>
      </c>
      <c r="Q1844" s="4" t="str" cm="1">
        <f t="array" ref="Q1844:S1844">_xlfn.TEXTSPLIT(N1844,"/")</f>
        <v>2</v>
      </c>
      <c r="R1844" s="4" t="str">
        <v>16</v>
      </c>
      <c r="S1844" s="4" t="str">
        <v>13</v>
      </c>
      <c r="T1844" s="5">
        <f t="shared" si="173"/>
        <v>41321</v>
      </c>
      <c r="U1844">
        <v>15</v>
      </c>
      <c r="V1844" s="14">
        <v>32</v>
      </c>
      <c r="W1844" s="14">
        <v>0</v>
      </c>
      <c r="X1844" s="14">
        <v>8</v>
      </c>
      <c r="Y1844" s="14">
        <v>23</v>
      </c>
      <c r="Z1844" s="14">
        <v>4</v>
      </c>
      <c r="AA1844" s="14">
        <v>18</v>
      </c>
      <c r="AB1844" s="2">
        <v>1</v>
      </c>
      <c r="AC1844" s="2">
        <v>1</v>
      </c>
      <c r="AD1844" s="2">
        <v>4</v>
      </c>
      <c r="AE1844" s="2">
        <v>6</v>
      </c>
      <c r="AF1844" s="2">
        <v>0</v>
      </c>
      <c r="AG1844" s="2">
        <v>0</v>
      </c>
      <c r="AH1844" s="16">
        <v>0</v>
      </c>
      <c r="AJ1844">
        <v>55</v>
      </c>
      <c r="AK1844">
        <v>40.521000000000001</v>
      </c>
    </row>
    <row r="1845" spans="1:37" hidden="1" x14ac:dyDescent="0.3">
      <c r="A1845">
        <v>1867</v>
      </c>
      <c r="B1845">
        <v>1958</v>
      </c>
      <c r="C1845" s="1">
        <f t="shared" si="168"/>
        <v>66</v>
      </c>
      <c r="D1845" t="s">
        <v>25</v>
      </c>
      <c r="E1845" t="s">
        <v>22</v>
      </c>
      <c r="F1845" s="4" t="s">
        <v>26</v>
      </c>
      <c r="G1845" t="s">
        <v>26</v>
      </c>
      <c r="H1845" s="20">
        <v>64849</v>
      </c>
      <c r="I1845" s="2">
        <f t="shared" si="169"/>
        <v>64.849000000000004</v>
      </c>
      <c r="J1845" s="2"/>
      <c r="K1845" s="2">
        <v>0</v>
      </c>
      <c r="L1845" s="2">
        <v>0</v>
      </c>
      <c r="M1845" s="16">
        <f t="shared" si="170"/>
        <v>0</v>
      </c>
      <c r="N1845" s="6" t="s">
        <v>200</v>
      </c>
      <c r="O1845" s="4">
        <f t="shared" si="171"/>
        <v>2</v>
      </c>
      <c r="P1845" s="3">
        <f t="shared" si="172"/>
        <v>41226</v>
      </c>
      <c r="Q1845" s="4" t="str" cm="1">
        <f t="array" ref="Q1845:S1845">_xlfn.TEXTSPLIT(N1845,"/")</f>
        <v>11</v>
      </c>
      <c r="R1845" s="4" t="str">
        <v>13</v>
      </c>
      <c r="S1845" s="4" t="str">
        <v>12</v>
      </c>
      <c r="T1845" s="5">
        <f t="shared" si="173"/>
        <v>41226</v>
      </c>
      <c r="U1845">
        <v>42</v>
      </c>
      <c r="V1845" s="14">
        <v>652</v>
      </c>
      <c r="W1845" s="14">
        <v>48</v>
      </c>
      <c r="X1845" s="14">
        <v>350</v>
      </c>
      <c r="Y1845" s="14">
        <v>94</v>
      </c>
      <c r="Z1845" s="14">
        <v>84</v>
      </c>
      <c r="AA1845" s="14">
        <v>108</v>
      </c>
      <c r="AB1845" s="2">
        <v>1</v>
      </c>
      <c r="AC1845" s="2">
        <v>9</v>
      </c>
      <c r="AD1845" s="2">
        <v>6</v>
      </c>
      <c r="AE1845" s="2">
        <v>5</v>
      </c>
      <c r="AF1845" s="2">
        <v>1</v>
      </c>
      <c r="AG1845" s="2">
        <v>0</v>
      </c>
      <c r="AH1845" s="16">
        <v>0</v>
      </c>
      <c r="AJ1845">
        <v>51</v>
      </c>
      <c r="AK1845">
        <v>57.091000000000001</v>
      </c>
    </row>
    <row r="1846" spans="1:37" x14ac:dyDescent="0.3">
      <c r="A1846">
        <v>1859</v>
      </c>
      <c r="B1846">
        <v>1973</v>
      </c>
      <c r="C1846" s="1">
        <f t="shared" si="168"/>
        <v>51</v>
      </c>
      <c r="D1846" t="s">
        <v>38</v>
      </c>
      <c r="E1846" t="s">
        <v>42</v>
      </c>
      <c r="F1846" s="4" t="s">
        <v>29</v>
      </c>
      <c r="G1846" t="s">
        <v>29</v>
      </c>
      <c r="H1846" s="20">
        <v>75251</v>
      </c>
      <c r="I1846" s="2">
        <f t="shared" si="169"/>
        <v>75.251000000000005</v>
      </c>
      <c r="J1846" s="2"/>
      <c r="K1846" s="2">
        <v>0</v>
      </c>
      <c r="L1846" s="2">
        <v>0</v>
      </c>
      <c r="M1846" s="16">
        <f t="shared" si="170"/>
        <v>0</v>
      </c>
      <c r="N1846" s="6" t="s">
        <v>308</v>
      </c>
      <c r="O1846" s="4">
        <f t="shared" si="171"/>
        <v>2</v>
      </c>
      <c r="P1846" s="3">
        <f t="shared" si="172"/>
        <v>41148</v>
      </c>
      <c r="Q1846" s="4" t="str" cm="1">
        <f t="array" ref="Q1846:S1846">_xlfn.TEXTSPLIT(N1846,"/")</f>
        <v>8</v>
      </c>
      <c r="R1846" s="4" t="str">
        <v>27</v>
      </c>
      <c r="S1846" s="4" t="str">
        <v>12</v>
      </c>
      <c r="T1846" s="5">
        <f t="shared" si="173"/>
        <v>41148</v>
      </c>
      <c r="U1846">
        <v>34</v>
      </c>
      <c r="V1846" s="14">
        <v>721</v>
      </c>
      <c r="W1846" s="14">
        <v>111</v>
      </c>
      <c r="X1846" s="14">
        <v>925</v>
      </c>
      <c r="Y1846" s="14">
        <v>97</v>
      </c>
      <c r="Z1846" s="14">
        <v>18</v>
      </c>
      <c r="AA1846" s="14">
        <v>18</v>
      </c>
      <c r="AB1846" s="2">
        <v>1</v>
      </c>
      <c r="AC1846" s="2">
        <v>7</v>
      </c>
      <c r="AD1846" s="2">
        <v>5</v>
      </c>
      <c r="AE1846" s="2">
        <v>5</v>
      </c>
      <c r="AF1846" s="2">
        <v>1</v>
      </c>
      <c r="AG1846" s="2">
        <v>0</v>
      </c>
      <c r="AH1846" s="16">
        <v>0</v>
      </c>
      <c r="AJ1846">
        <v>52</v>
      </c>
      <c r="AK1846">
        <v>78.641999999999996</v>
      </c>
    </row>
    <row r="1847" spans="1:37" hidden="1" x14ac:dyDescent="0.3">
      <c r="A1847">
        <v>1857</v>
      </c>
      <c r="B1847">
        <v>1953</v>
      </c>
      <c r="C1847" s="1">
        <f t="shared" si="168"/>
        <v>71</v>
      </c>
      <c r="D1847" t="s">
        <v>25</v>
      </c>
      <c r="E1847" t="s">
        <v>22</v>
      </c>
      <c r="F1847" s="4" t="s">
        <v>26</v>
      </c>
      <c r="G1847" t="s">
        <v>26</v>
      </c>
      <c r="H1847" s="20">
        <v>47139</v>
      </c>
      <c r="I1847" s="2">
        <f t="shared" si="169"/>
        <v>47.139000000000003</v>
      </c>
      <c r="J1847" s="2"/>
      <c r="K1847" s="2">
        <v>1</v>
      </c>
      <c r="L1847" s="2">
        <v>1</v>
      </c>
      <c r="M1847" s="16">
        <f t="shared" si="170"/>
        <v>2</v>
      </c>
      <c r="N1847" s="7">
        <v>41793</v>
      </c>
      <c r="O1847" s="4">
        <f t="shared" si="171"/>
        <v>1</v>
      </c>
      <c r="P1847" s="3">
        <f t="shared" si="172"/>
        <v>41793</v>
      </c>
      <c r="Q1847" s="4" t="str" cm="1">
        <f t="array" ref="Q1847">_xlfn.TEXTSPLIT(N1847,"/")</f>
        <v>41793</v>
      </c>
      <c r="R1847" s="5"/>
      <c r="S1847" s="5"/>
      <c r="T1847" s="5" t="e">
        <f t="shared" si="173"/>
        <v>#NUM!</v>
      </c>
      <c r="U1847">
        <v>2</v>
      </c>
      <c r="V1847" s="14">
        <v>46</v>
      </c>
      <c r="W1847" s="14">
        <v>0</v>
      </c>
      <c r="X1847" s="14">
        <v>12</v>
      </c>
      <c r="Y1847" s="14">
        <v>0</v>
      </c>
      <c r="Z1847" s="14">
        <v>2</v>
      </c>
      <c r="AA1847" s="14">
        <v>23</v>
      </c>
      <c r="AB1847" s="2">
        <v>2</v>
      </c>
      <c r="AC1847" s="2">
        <v>2</v>
      </c>
      <c r="AD1847" s="2">
        <v>2</v>
      </c>
      <c r="AE1847" s="2">
        <v>7</v>
      </c>
      <c r="AF1847" s="2">
        <v>1</v>
      </c>
      <c r="AG1847" s="2">
        <v>0</v>
      </c>
      <c r="AH1847" s="16">
        <v>0</v>
      </c>
      <c r="AJ1847">
        <v>44</v>
      </c>
      <c r="AK1847">
        <v>68.274000000000001</v>
      </c>
    </row>
    <row r="1848" spans="1:37" x14ac:dyDescent="0.3">
      <c r="A1848">
        <v>1839</v>
      </c>
      <c r="B1848">
        <v>1975</v>
      </c>
      <c r="C1848" s="1">
        <f t="shared" si="168"/>
        <v>49</v>
      </c>
      <c r="D1848" t="s">
        <v>40</v>
      </c>
      <c r="E1848" t="s">
        <v>22</v>
      </c>
      <c r="F1848" s="4" t="s">
        <v>26</v>
      </c>
      <c r="G1848" t="s">
        <v>26</v>
      </c>
      <c r="H1848" s="20">
        <v>43322</v>
      </c>
      <c r="I1848" s="2">
        <f t="shared" si="169"/>
        <v>43.322000000000003</v>
      </c>
      <c r="J1848" s="2"/>
      <c r="K1848" s="2">
        <v>0</v>
      </c>
      <c r="L1848" s="2">
        <v>0</v>
      </c>
      <c r="M1848" s="16">
        <f t="shared" si="170"/>
        <v>0</v>
      </c>
      <c r="N1848" s="6" t="s">
        <v>94</v>
      </c>
      <c r="O1848" s="4">
        <f t="shared" si="171"/>
        <v>2</v>
      </c>
      <c r="P1848" s="3">
        <f t="shared" si="172"/>
        <v>41750</v>
      </c>
      <c r="Q1848" s="4" t="str" cm="1">
        <f t="array" ref="Q1848:S1848">_xlfn.TEXTSPLIT(N1848,"/")</f>
        <v>4</v>
      </c>
      <c r="R1848" s="4" t="str">
        <v>21</v>
      </c>
      <c r="S1848" s="4" t="str">
        <v>14</v>
      </c>
      <c r="T1848" s="5">
        <f t="shared" si="173"/>
        <v>41750</v>
      </c>
      <c r="U1848">
        <v>25</v>
      </c>
      <c r="V1848" s="14">
        <v>56</v>
      </c>
      <c r="W1848" s="14">
        <v>7</v>
      </c>
      <c r="X1848" s="14">
        <v>48</v>
      </c>
      <c r="Y1848" s="14">
        <v>10</v>
      </c>
      <c r="Z1848" s="14">
        <v>2</v>
      </c>
      <c r="AA1848" s="14">
        <v>18</v>
      </c>
      <c r="AB1848" s="2">
        <v>1</v>
      </c>
      <c r="AC1848" s="2">
        <v>3</v>
      </c>
      <c r="AD1848" s="2">
        <v>4</v>
      </c>
      <c r="AE1848" s="2">
        <v>7</v>
      </c>
      <c r="AF1848" s="2">
        <v>0</v>
      </c>
      <c r="AG1848" s="2">
        <v>0</v>
      </c>
      <c r="AH1848" s="16">
        <v>0</v>
      </c>
      <c r="AJ1848">
        <v>42</v>
      </c>
      <c r="AK1848">
        <v>51.110999999999997</v>
      </c>
    </row>
    <row r="1849" spans="1:37" x14ac:dyDescent="0.3">
      <c r="A1849">
        <v>1834</v>
      </c>
      <c r="B1849">
        <v>1979</v>
      </c>
      <c r="C1849" s="1">
        <f t="shared" si="168"/>
        <v>45</v>
      </c>
      <c r="D1849" t="s">
        <v>47</v>
      </c>
      <c r="E1849" t="s">
        <v>42</v>
      </c>
      <c r="F1849" s="4" t="s">
        <v>26</v>
      </c>
      <c r="G1849" t="s">
        <v>26</v>
      </c>
      <c r="H1849" s="20">
        <v>35544</v>
      </c>
      <c r="I1849" s="2">
        <f t="shared" si="169"/>
        <v>35.543999999999997</v>
      </c>
      <c r="J1849" s="2"/>
      <c r="K1849" s="2">
        <v>1</v>
      </c>
      <c r="L1849" s="2">
        <v>0</v>
      </c>
      <c r="M1849" s="16">
        <f t="shared" si="170"/>
        <v>1</v>
      </c>
      <c r="N1849" s="7">
        <v>41854</v>
      </c>
      <c r="O1849" s="4">
        <f t="shared" si="171"/>
        <v>1</v>
      </c>
      <c r="P1849" s="3">
        <f t="shared" si="172"/>
        <v>41854</v>
      </c>
      <c r="Q1849" s="4" t="str" cm="1">
        <f t="array" ref="Q1849">_xlfn.TEXTSPLIT(N1849,"/")</f>
        <v>41854</v>
      </c>
      <c r="R1849" s="5"/>
      <c r="S1849" s="5"/>
      <c r="T1849" s="5" t="e">
        <f t="shared" si="173"/>
        <v>#NUM!</v>
      </c>
      <c r="U1849">
        <v>77</v>
      </c>
      <c r="V1849" s="14">
        <v>30</v>
      </c>
      <c r="W1849" s="14">
        <v>5</v>
      </c>
      <c r="X1849" s="14">
        <v>23</v>
      </c>
      <c r="Y1849" s="14">
        <v>4</v>
      </c>
      <c r="Z1849" s="14">
        <v>1</v>
      </c>
      <c r="AA1849" s="14">
        <v>4</v>
      </c>
      <c r="AB1849" s="2">
        <v>1</v>
      </c>
      <c r="AC1849" s="2">
        <v>2</v>
      </c>
      <c r="AD1849" s="2">
        <v>3</v>
      </c>
      <c r="AE1849" s="2">
        <v>7</v>
      </c>
      <c r="AF1849" s="2">
        <v>0</v>
      </c>
      <c r="AG1849" s="2">
        <v>0</v>
      </c>
      <c r="AH1849" s="16">
        <v>0</v>
      </c>
      <c r="AJ1849">
        <v>63</v>
      </c>
      <c r="AK1849">
        <v>62.807000000000002</v>
      </c>
    </row>
    <row r="1850" spans="1:37" x14ac:dyDescent="0.3">
      <c r="A1850">
        <v>1833</v>
      </c>
      <c r="B1850">
        <v>1975</v>
      </c>
      <c r="C1850" s="1">
        <f t="shared" si="168"/>
        <v>49</v>
      </c>
      <c r="D1850" t="s">
        <v>25</v>
      </c>
      <c r="E1850" t="s">
        <v>34</v>
      </c>
      <c r="F1850" s="4" t="s">
        <v>26</v>
      </c>
      <c r="G1850" t="s">
        <v>26</v>
      </c>
      <c r="H1850" s="20">
        <v>39190</v>
      </c>
      <c r="I1850" s="2">
        <f t="shared" si="169"/>
        <v>39.19</v>
      </c>
      <c r="J1850" s="2"/>
      <c r="K1850" s="2">
        <v>1</v>
      </c>
      <c r="L1850" s="2">
        <v>0</v>
      </c>
      <c r="M1850" s="16">
        <f t="shared" si="170"/>
        <v>1</v>
      </c>
      <c r="N1850" s="6" t="s">
        <v>435</v>
      </c>
      <c r="O1850" s="4">
        <f t="shared" si="171"/>
        <v>2</v>
      </c>
      <c r="P1850" s="3">
        <f t="shared" si="172"/>
        <v>41755</v>
      </c>
      <c r="Q1850" s="4" t="str" cm="1">
        <f t="array" ref="Q1850:S1850">_xlfn.TEXTSPLIT(N1850,"/")</f>
        <v>4</v>
      </c>
      <c r="R1850" s="4" t="str">
        <v>26</v>
      </c>
      <c r="S1850" s="4" t="str">
        <v>14</v>
      </c>
      <c r="T1850" s="5">
        <f t="shared" si="173"/>
        <v>41755</v>
      </c>
      <c r="U1850">
        <v>91</v>
      </c>
      <c r="V1850" s="14">
        <v>68</v>
      </c>
      <c r="W1850" s="14">
        <v>8</v>
      </c>
      <c r="X1850" s="14">
        <v>18</v>
      </c>
      <c r="Y1850" s="14">
        <v>19</v>
      </c>
      <c r="Z1850" s="14">
        <v>8</v>
      </c>
      <c r="AA1850" s="14">
        <v>12</v>
      </c>
      <c r="AB1850" s="2">
        <v>2</v>
      </c>
      <c r="AC1850" s="2">
        <v>2</v>
      </c>
      <c r="AD1850" s="2">
        <v>4</v>
      </c>
      <c r="AE1850" s="2">
        <v>5</v>
      </c>
      <c r="AF1850" s="2">
        <v>0</v>
      </c>
      <c r="AG1850" s="2">
        <v>0</v>
      </c>
      <c r="AH1850" s="16">
        <v>0</v>
      </c>
      <c r="AJ1850">
        <v>49</v>
      </c>
      <c r="AK1850">
        <v>42.372999999999998</v>
      </c>
    </row>
    <row r="1851" spans="1:37" x14ac:dyDescent="0.3">
      <c r="A1851">
        <v>1829</v>
      </c>
      <c r="B1851">
        <v>1962</v>
      </c>
      <c r="C1851" s="1">
        <f t="shared" si="168"/>
        <v>62</v>
      </c>
      <c r="D1851" t="s">
        <v>25</v>
      </c>
      <c r="E1851" t="s">
        <v>34</v>
      </c>
      <c r="F1851" s="4" t="s">
        <v>23</v>
      </c>
      <c r="G1851" t="s">
        <v>23</v>
      </c>
      <c r="H1851" s="20">
        <v>54959</v>
      </c>
      <c r="I1851" s="2">
        <f t="shared" si="169"/>
        <v>54.959000000000003</v>
      </c>
      <c r="J1851" s="2"/>
      <c r="K1851" s="2">
        <v>0</v>
      </c>
      <c r="L1851" s="2">
        <v>1</v>
      </c>
      <c r="M1851" s="16">
        <f t="shared" si="170"/>
        <v>1</v>
      </c>
      <c r="N1851" s="6" t="s">
        <v>133</v>
      </c>
      <c r="O1851" s="4">
        <f t="shared" si="171"/>
        <v>2</v>
      </c>
      <c r="P1851" s="3">
        <f t="shared" si="172"/>
        <v>41293</v>
      </c>
      <c r="Q1851" s="4" t="str" cm="1">
        <f t="array" ref="Q1851:S1851">_xlfn.TEXTSPLIT(N1851,"/")</f>
        <v>1</v>
      </c>
      <c r="R1851" s="4" t="str">
        <v>19</v>
      </c>
      <c r="S1851" s="4" t="str">
        <v>13</v>
      </c>
      <c r="T1851" s="5">
        <f t="shared" si="173"/>
        <v>41293</v>
      </c>
      <c r="U1851">
        <v>55</v>
      </c>
      <c r="V1851" s="14">
        <v>1148</v>
      </c>
      <c r="W1851" s="14">
        <v>0</v>
      </c>
      <c r="X1851" s="14">
        <v>60</v>
      </c>
      <c r="Y1851" s="14">
        <v>0</v>
      </c>
      <c r="Z1851" s="14">
        <v>0</v>
      </c>
      <c r="AA1851" s="14">
        <v>24</v>
      </c>
      <c r="AB1851" s="2">
        <v>3</v>
      </c>
      <c r="AC1851" s="2">
        <v>9</v>
      </c>
      <c r="AD1851" s="2">
        <v>4</v>
      </c>
      <c r="AE1851" s="2">
        <v>7</v>
      </c>
      <c r="AF1851" s="2">
        <v>1</v>
      </c>
      <c r="AG1851" s="2">
        <v>0</v>
      </c>
      <c r="AH1851" s="16">
        <v>1</v>
      </c>
      <c r="AJ1851">
        <v>47</v>
      </c>
      <c r="AK1851">
        <v>30.992000000000001</v>
      </c>
    </row>
    <row r="1852" spans="1:37" x14ac:dyDescent="0.3">
      <c r="A1852">
        <v>1826</v>
      </c>
      <c r="B1852">
        <v>1971</v>
      </c>
      <c r="C1852" s="1">
        <f t="shared" si="168"/>
        <v>53</v>
      </c>
      <c r="D1852" t="s">
        <v>25</v>
      </c>
      <c r="E1852" t="s">
        <v>22</v>
      </c>
      <c r="F1852" s="4" t="s">
        <v>23</v>
      </c>
      <c r="G1852" t="s">
        <v>23</v>
      </c>
      <c r="H1852" s="20">
        <v>84835</v>
      </c>
      <c r="I1852" s="2">
        <f t="shared" si="169"/>
        <v>84.834999999999994</v>
      </c>
      <c r="J1852" s="2"/>
      <c r="K1852" s="2">
        <v>0</v>
      </c>
      <c r="L1852" s="2">
        <v>0</v>
      </c>
      <c r="M1852" s="16">
        <f t="shared" si="170"/>
        <v>0</v>
      </c>
      <c r="N1852" s="6" t="s">
        <v>24</v>
      </c>
      <c r="O1852" s="4">
        <f t="shared" si="171"/>
        <v>2</v>
      </c>
      <c r="P1852" s="3">
        <f t="shared" si="172"/>
        <v>41806</v>
      </c>
      <c r="Q1852" s="4" t="str" cm="1">
        <f t="array" ref="Q1852:S1852">_xlfn.TEXTSPLIT(N1852,"/")</f>
        <v>6</v>
      </c>
      <c r="R1852" s="4" t="str">
        <v>16</v>
      </c>
      <c r="S1852" s="5" t="str">
        <v>14</v>
      </c>
      <c r="T1852" s="5">
        <f t="shared" si="173"/>
        <v>41806</v>
      </c>
      <c r="U1852">
        <v>0</v>
      </c>
      <c r="V1852" s="14">
        <v>189</v>
      </c>
      <c r="W1852" s="14">
        <v>104</v>
      </c>
      <c r="X1852" s="14">
        <v>379</v>
      </c>
      <c r="Y1852" s="14">
        <v>111</v>
      </c>
      <c r="Z1852" s="14">
        <v>189</v>
      </c>
      <c r="AA1852" s="14">
        <v>218</v>
      </c>
      <c r="AB1852" s="2">
        <v>1</v>
      </c>
      <c r="AC1852" s="2">
        <v>4</v>
      </c>
      <c r="AD1852" s="2">
        <v>6</v>
      </c>
      <c r="AE1852" s="2">
        <v>1</v>
      </c>
      <c r="AF1852" s="2">
        <v>1</v>
      </c>
      <c r="AG1852" s="2">
        <v>0</v>
      </c>
      <c r="AH1852" s="16">
        <v>0</v>
      </c>
      <c r="AJ1852">
        <v>52</v>
      </c>
      <c r="AK1852">
        <v>56.85</v>
      </c>
    </row>
    <row r="1853" spans="1:37" x14ac:dyDescent="0.3">
      <c r="A1853">
        <v>1818</v>
      </c>
      <c r="B1853">
        <v>1972</v>
      </c>
      <c r="C1853" s="1">
        <f t="shared" si="168"/>
        <v>52</v>
      </c>
      <c r="D1853" t="s">
        <v>28</v>
      </c>
      <c r="E1853" t="s">
        <v>34</v>
      </c>
      <c r="F1853" s="4" t="s">
        <v>32</v>
      </c>
      <c r="G1853" t="s">
        <v>32</v>
      </c>
      <c r="H1853" s="20">
        <v>29732</v>
      </c>
      <c r="I1853" s="2">
        <f t="shared" si="169"/>
        <v>29.731999999999999</v>
      </c>
      <c r="J1853" s="2"/>
      <c r="K1853" s="2">
        <v>1</v>
      </c>
      <c r="L1853" s="2">
        <v>0</v>
      </c>
      <c r="M1853" s="16">
        <f t="shared" si="170"/>
        <v>1</v>
      </c>
      <c r="N1853" s="6" t="s">
        <v>241</v>
      </c>
      <c r="O1853" s="4">
        <f t="shared" si="171"/>
        <v>2</v>
      </c>
      <c r="P1853" s="3">
        <f t="shared" si="172"/>
        <v>41723</v>
      </c>
      <c r="Q1853" s="4" t="str" cm="1">
        <f t="array" ref="Q1853:S1853">_xlfn.TEXTSPLIT(N1853,"/")</f>
        <v>3</v>
      </c>
      <c r="R1853" s="4" t="str">
        <v>25</v>
      </c>
      <c r="S1853" s="4" t="str">
        <v>14</v>
      </c>
      <c r="T1853" s="5">
        <f t="shared" si="173"/>
        <v>41723</v>
      </c>
      <c r="U1853">
        <v>23</v>
      </c>
      <c r="V1853" s="14">
        <v>25</v>
      </c>
      <c r="W1853" s="14">
        <v>0</v>
      </c>
      <c r="X1853" s="14">
        <v>8</v>
      </c>
      <c r="Y1853" s="14">
        <v>0</v>
      </c>
      <c r="Z1853" s="14">
        <v>1</v>
      </c>
      <c r="AA1853" s="14">
        <v>4</v>
      </c>
      <c r="AB1853" s="2">
        <v>1</v>
      </c>
      <c r="AC1853" s="2">
        <v>2</v>
      </c>
      <c r="AD1853" s="2">
        <v>2</v>
      </c>
      <c r="AE1853" s="2">
        <v>9</v>
      </c>
      <c r="AF1853" s="2">
        <v>0</v>
      </c>
      <c r="AG1853" s="2">
        <v>0</v>
      </c>
      <c r="AH1853" s="16">
        <v>0</v>
      </c>
      <c r="AJ1853">
        <v>44</v>
      </c>
      <c r="AK1853">
        <v>57.536999999999999</v>
      </c>
    </row>
    <row r="1854" spans="1:37" x14ac:dyDescent="0.3">
      <c r="A1854">
        <v>1802</v>
      </c>
      <c r="B1854">
        <v>1972</v>
      </c>
      <c r="C1854" s="1">
        <f t="shared" si="168"/>
        <v>52</v>
      </c>
      <c r="D1854" t="s">
        <v>25</v>
      </c>
      <c r="E1854" t="s">
        <v>22</v>
      </c>
      <c r="F1854" s="4" t="s">
        <v>29</v>
      </c>
      <c r="G1854" t="s">
        <v>29</v>
      </c>
      <c r="H1854" s="20">
        <v>64795</v>
      </c>
      <c r="I1854" s="2">
        <f t="shared" si="169"/>
        <v>64.795000000000002</v>
      </c>
      <c r="J1854" s="2"/>
      <c r="K1854" s="2">
        <v>0</v>
      </c>
      <c r="L1854" s="2">
        <v>1</v>
      </c>
      <c r="M1854" s="16">
        <f t="shared" si="170"/>
        <v>1</v>
      </c>
      <c r="N1854" s="6" t="s">
        <v>230</v>
      </c>
      <c r="O1854" s="4">
        <f t="shared" si="171"/>
        <v>2</v>
      </c>
      <c r="P1854" s="3">
        <f t="shared" si="172"/>
        <v>41291</v>
      </c>
      <c r="Q1854" s="4" t="str" cm="1">
        <f t="array" ref="Q1854:S1854">_xlfn.TEXTSPLIT(N1854,"/")</f>
        <v>1</v>
      </c>
      <c r="R1854" s="4" t="str">
        <v>17</v>
      </c>
      <c r="S1854" s="4" t="str">
        <v>13</v>
      </c>
      <c r="T1854" s="5">
        <f t="shared" si="173"/>
        <v>41291</v>
      </c>
      <c r="U1854">
        <v>23</v>
      </c>
      <c r="V1854" s="14">
        <v>412</v>
      </c>
      <c r="W1854" s="14">
        <v>5</v>
      </c>
      <c r="X1854" s="14">
        <v>119</v>
      </c>
      <c r="Y1854" s="14">
        <v>38</v>
      </c>
      <c r="Z1854" s="14">
        <v>29</v>
      </c>
      <c r="AA1854" s="14">
        <v>77</v>
      </c>
      <c r="AB1854" s="2">
        <v>3</v>
      </c>
      <c r="AC1854" s="2">
        <v>3</v>
      </c>
      <c r="AD1854" s="2">
        <v>12</v>
      </c>
      <c r="AE1854" s="2">
        <v>2</v>
      </c>
      <c r="AF1854" s="2">
        <v>0</v>
      </c>
      <c r="AG1854" s="2">
        <v>0</v>
      </c>
      <c r="AH1854" s="16">
        <v>0</v>
      </c>
      <c r="AJ1854">
        <v>49</v>
      </c>
      <c r="AK1854">
        <v>61.917000000000002</v>
      </c>
    </row>
    <row r="1855" spans="1:37" x14ac:dyDescent="0.3">
      <c r="A1855">
        <v>1777</v>
      </c>
      <c r="B1855">
        <v>1981</v>
      </c>
      <c r="C1855" s="1">
        <f t="shared" si="168"/>
        <v>43</v>
      </c>
      <c r="D1855" t="s">
        <v>25</v>
      </c>
      <c r="E1855" t="s">
        <v>66</v>
      </c>
      <c r="F1855" s="4" t="s">
        <v>29</v>
      </c>
      <c r="G1855" t="s">
        <v>29</v>
      </c>
      <c r="H1855" s="20">
        <v>25965</v>
      </c>
      <c r="I1855" s="2">
        <f t="shared" si="169"/>
        <v>25.965</v>
      </c>
      <c r="J1855" s="2"/>
      <c r="K1855" s="2">
        <v>0</v>
      </c>
      <c r="L1855" s="2">
        <v>0</v>
      </c>
      <c r="M1855" s="16">
        <f t="shared" si="170"/>
        <v>0</v>
      </c>
      <c r="N1855" s="7">
        <v>41099</v>
      </c>
      <c r="O1855" s="4">
        <f t="shared" si="171"/>
        <v>1</v>
      </c>
      <c r="P1855" s="3">
        <f t="shared" si="172"/>
        <v>41099</v>
      </c>
      <c r="Q1855" s="4" t="str" cm="1">
        <f t="array" ref="Q1855">_xlfn.TEXTSPLIT(N1855,"/")</f>
        <v>41099</v>
      </c>
      <c r="R1855" s="5"/>
      <c r="S1855" s="5"/>
      <c r="T1855" s="5" t="e">
        <f t="shared" si="173"/>
        <v>#NUM!</v>
      </c>
      <c r="U1855">
        <v>29</v>
      </c>
      <c r="V1855" s="14">
        <v>2</v>
      </c>
      <c r="W1855" s="14">
        <v>2</v>
      </c>
      <c r="X1855" s="14">
        <v>11</v>
      </c>
      <c r="Y1855" s="14">
        <v>41</v>
      </c>
      <c r="Z1855" s="14">
        <v>7</v>
      </c>
      <c r="AA1855" s="14">
        <v>11</v>
      </c>
      <c r="AB1855" s="2">
        <v>1</v>
      </c>
      <c r="AC1855" s="2">
        <v>2</v>
      </c>
      <c r="AD1855" s="2">
        <v>3</v>
      </c>
      <c r="AE1855" s="2">
        <v>8</v>
      </c>
      <c r="AF1855" s="2">
        <v>0</v>
      </c>
      <c r="AG1855" s="2">
        <v>0</v>
      </c>
      <c r="AH1855" s="16">
        <v>0</v>
      </c>
      <c r="AJ1855">
        <v>59</v>
      </c>
      <c r="AK1855">
        <v>82.224000000000004</v>
      </c>
    </row>
    <row r="1856" spans="1:37" x14ac:dyDescent="0.3">
      <c r="A1856">
        <v>1773</v>
      </c>
      <c r="B1856">
        <v>1979</v>
      </c>
      <c r="C1856" s="1">
        <f t="shared" si="168"/>
        <v>45</v>
      </c>
      <c r="D1856" t="s">
        <v>47</v>
      </c>
      <c r="E1856" t="s">
        <v>36</v>
      </c>
      <c r="F1856" s="4" t="s">
        <v>29</v>
      </c>
      <c r="G1856" t="s">
        <v>29</v>
      </c>
      <c r="H1856" s="20">
        <v>12393</v>
      </c>
      <c r="I1856" s="2">
        <f t="shared" si="169"/>
        <v>12.393000000000001</v>
      </c>
      <c r="J1856" s="2"/>
      <c r="K1856" s="2">
        <v>0</v>
      </c>
      <c r="L1856" s="2">
        <v>0</v>
      </c>
      <c r="M1856" s="16">
        <f t="shared" si="170"/>
        <v>0</v>
      </c>
      <c r="N1856" s="7">
        <v>41011</v>
      </c>
      <c r="O1856" s="4">
        <f t="shared" si="171"/>
        <v>1</v>
      </c>
      <c r="P1856" s="3">
        <f t="shared" si="172"/>
        <v>41011</v>
      </c>
      <c r="Q1856" s="4" t="str" cm="1">
        <f t="array" ref="Q1856">_xlfn.TEXTSPLIT(N1856,"/")</f>
        <v>41011</v>
      </c>
      <c r="R1856" s="5"/>
      <c r="S1856" s="5"/>
      <c r="T1856" s="5" t="e">
        <f t="shared" si="173"/>
        <v>#NUM!</v>
      </c>
      <c r="U1856">
        <v>38</v>
      </c>
      <c r="V1856" s="14">
        <v>5</v>
      </c>
      <c r="W1856" s="14">
        <v>6</v>
      </c>
      <c r="X1856" s="14">
        <v>15</v>
      </c>
      <c r="Y1856" s="14">
        <v>11</v>
      </c>
      <c r="Z1856" s="14">
        <v>7</v>
      </c>
      <c r="AA1856" s="14">
        <v>13</v>
      </c>
      <c r="AB1856" s="2">
        <v>1</v>
      </c>
      <c r="AC1856" s="2">
        <v>2</v>
      </c>
      <c r="AD1856" s="2">
        <v>3</v>
      </c>
      <c r="AE1856" s="2">
        <v>9</v>
      </c>
      <c r="AF1856" s="2">
        <v>0</v>
      </c>
      <c r="AG1856" s="2">
        <v>0</v>
      </c>
      <c r="AH1856" s="16">
        <v>0</v>
      </c>
      <c r="AJ1856">
        <v>68</v>
      </c>
      <c r="AK1856">
        <v>74.268000000000001</v>
      </c>
    </row>
    <row r="1857" spans="1:37" x14ac:dyDescent="0.3">
      <c r="A1857">
        <v>1772</v>
      </c>
      <c r="B1857">
        <v>1976</v>
      </c>
      <c r="C1857" s="1">
        <f t="shared" si="168"/>
        <v>48</v>
      </c>
      <c r="D1857" t="s">
        <v>28</v>
      </c>
      <c r="E1857" t="s">
        <v>34</v>
      </c>
      <c r="F1857" s="4" t="s">
        <v>29</v>
      </c>
      <c r="G1857" t="s">
        <v>29</v>
      </c>
      <c r="H1857" s="20">
        <v>79174</v>
      </c>
      <c r="I1857" s="2">
        <f t="shared" si="169"/>
        <v>79.174000000000007</v>
      </c>
      <c r="J1857" s="2"/>
      <c r="K1857" s="2">
        <v>0</v>
      </c>
      <c r="L1857" s="2">
        <v>0</v>
      </c>
      <c r="M1857" s="16">
        <f t="shared" si="170"/>
        <v>0</v>
      </c>
      <c r="N1857" s="7">
        <v>41579</v>
      </c>
      <c r="O1857" s="4">
        <f t="shared" si="171"/>
        <v>1</v>
      </c>
      <c r="P1857" s="3">
        <f t="shared" si="172"/>
        <v>41579</v>
      </c>
      <c r="Q1857" s="4" t="str" cm="1">
        <f t="array" ref="Q1857">_xlfn.TEXTSPLIT(N1857,"/")</f>
        <v>41579</v>
      </c>
      <c r="R1857" s="5"/>
      <c r="S1857" s="5"/>
      <c r="T1857" s="5" t="e">
        <f t="shared" si="173"/>
        <v>#NUM!</v>
      </c>
      <c r="U1857">
        <v>2</v>
      </c>
      <c r="V1857" s="14">
        <v>1074</v>
      </c>
      <c r="W1857" s="14">
        <v>37</v>
      </c>
      <c r="X1857" s="14">
        <v>518</v>
      </c>
      <c r="Y1857" s="14">
        <v>193</v>
      </c>
      <c r="Z1857" s="14">
        <v>92</v>
      </c>
      <c r="AA1857" s="14">
        <v>129</v>
      </c>
      <c r="AB1857" s="2">
        <v>1</v>
      </c>
      <c r="AC1857" s="2">
        <v>5</v>
      </c>
      <c r="AD1857" s="2">
        <v>7</v>
      </c>
      <c r="AE1857" s="2">
        <v>2</v>
      </c>
      <c r="AF1857" s="2">
        <v>1</v>
      </c>
      <c r="AG1857" s="2">
        <v>0</v>
      </c>
      <c r="AH1857" s="16">
        <v>2</v>
      </c>
      <c r="AJ1857">
        <v>57</v>
      </c>
      <c r="AK1857">
        <v>43.481999999999999</v>
      </c>
    </row>
    <row r="1858" spans="1:37" x14ac:dyDescent="0.3">
      <c r="A1858">
        <v>1764</v>
      </c>
      <c r="B1858">
        <v>1976</v>
      </c>
      <c r="C1858" s="1">
        <f t="shared" ref="C1858:C1921" si="174">2024-B1858</f>
        <v>48</v>
      </c>
      <c r="D1858" t="s">
        <v>47</v>
      </c>
      <c r="E1858" t="s">
        <v>22</v>
      </c>
      <c r="F1858" s="4" t="s">
        <v>26</v>
      </c>
      <c r="G1858" t="s">
        <v>26</v>
      </c>
      <c r="H1858" s="20">
        <v>33955</v>
      </c>
      <c r="I1858" s="2">
        <f t="shared" ref="I1858:I1921" si="175">H1858/1000</f>
        <v>33.954999999999998</v>
      </c>
      <c r="J1858" s="2"/>
      <c r="K1858" s="2">
        <v>1</v>
      </c>
      <c r="L1858" s="2">
        <v>0</v>
      </c>
      <c r="M1858" s="16">
        <f t="shared" ref="M1858:M1921" si="176">L1858+K1858</f>
        <v>1</v>
      </c>
      <c r="N1858" s="7">
        <v>41525</v>
      </c>
      <c r="O1858" s="4">
        <f t="shared" ref="O1858:O1921" si="177">TYPE(N1858)</f>
        <v>1</v>
      </c>
      <c r="P1858" s="3">
        <f t="shared" ref="P1858:P1921" si="178">IF(O1858=2,T1858,N1858)</f>
        <v>41525</v>
      </c>
      <c r="Q1858" s="4" t="str" cm="1">
        <f t="array" ref="Q1858">_xlfn.TEXTSPLIT(N1858,"/")</f>
        <v>41525</v>
      </c>
      <c r="R1858" s="5"/>
      <c r="S1858" s="5"/>
      <c r="T1858" s="5" t="e">
        <f t="shared" ref="T1858:T1921" si="179">DATE(S1858+100,Q1858,R1858)</f>
        <v>#NUM!</v>
      </c>
      <c r="U1858">
        <v>92</v>
      </c>
      <c r="V1858" s="14">
        <v>100</v>
      </c>
      <c r="W1858" s="14">
        <v>2</v>
      </c>
      <c r="X1858" s="14">
        <v>128</v>
      </c>
      <c r="Y1858" s="14">
        <v>23</v>
      </c>
      <c r="Z1858" s="14">
        <v>7</v>
      </c>
      <c r="AA1858" s="14">
        <v>10</v>
      </c>
      <c r="AB1858" s="2">
        <v>4</v>
      </c>
      <c r="AC1858" s="2">
        <v>5</v>
      </c>
      <c r="AD1858" s="2">
        <v>5</v>
      </c>
      <c r="AE1858" s="2">
        <v>8</v>
      </c>
      <c r="AF1858" s="2">
        <v>0</v>
      </c>
      <c r="AG1858" s="2">
        <v>0</v>
      </c>
      <c r="AH1858" s="16">
        <v>0</v>
      </c>
      <c r="AJ1858">
        <v>68</v>
      </c>
      <c r="AK1858">
        <v>59.924999999999997</v>
      </c>
    </row>
    <row r="1859" spans="1:37" x14ac:dyDescent="0.3">
      <c r="A1859">
        <v>1763</v>
      </c>
      <c r="B1859">
        <v>1989</v>
      </c>
      <c r="C1859" s="1">
        <f t="shared" si="174"/>
        <v>35</v>
      </c>
      <c r="D1859" t="s">
        <v>28</v>
      </c>
      <c r="E1859" t="s">
        <v>22</v>
      </c>
      <c r="F1859" s="4" t="s">
        <v>32</v>
      </c>
      <c r="G1859" t="s">
        <v>32</v>
      </c>
      <c r="H1859" s="20">
        <v>87679</v>
      </c>
      <c r="I1859" s="2">
        <f t="shared" si="175"/>
        <v>87.679000000000002</v>
      </c>
      <c r="J1859" s="2"/>
      <c r="K1859" s="2">
        <v>0</v>
      </c>
      <c r="L1859" s="2">
        <v>0</v>
      </c>
      <c r="M1859" s="16">
        <f t="shared" si="176"/>
        <v>0</v>
      </c>
      <c r="N1859" s="6" t="s">
        <v>72</v>
      </c>
      <c r="O1859" s="4">
        <f t="shared" si="177"/>
        <v>2</v>
      </c>
      <c r="P1859" s="3">
        <f t="shared" si="178"/>
        <v>41482</v>
      </c>
      <c r="Q1859" s="4" t="str" cm="1">
        <f t="array" ref="Q1859:S1859">_xlfn.TEXTSPLIT(N1859,"/")</f>
        <v>7</v>
      </c>
      <c r="R1859" s="4" t="str">
        <v>27</v>
      </c>
      <c r="S1859" s="4" t="str">
        <v>13</v>
      </c>
      <c r="T1859" s="5">
        <f t="shared" si="179"/>
        <v>41482</v>
      </c>
      <c r="U1859">
        <v>62</v>
      </c>
      <c r="V1859" s="14">
        <v>1259</v>
      </c>
      <c r="W1859" s="14">
        <v>172</v>
      </c>
      <c r="X1859" s="14">
        <v>815</v>
      </c>
      <c r="Y1859" s="14">
        <v>97</v>
      </c>
      <c r="Z1859" s="14">
        <v>148</v>
      </c>
      <c r="AA1859" s="14">
        <v>33</v>
      </c>
      <c r="AB1859" s="2">
        <v>1</v>
      </c>
      <c r="AC1859" s="2">
        <v>7</v>
      </c>
      <c r="AD1859" s="2">
        <v>10</v>
      </c>
      <c r="AE1859" s="2">
        <v>4</v>
      </c>
      <c r="AF1859" s="2">
        <v>1</v>
      </c>
      <c r="AG1859" s="2">
        <v>0</v>
      </c>
      <c r="AH1859" s="16">
        <v>3</v>
      </c>
      <c r="AJ1859">
        <v>51</v>
      </c>
      <c r="AK1859">
        <v>44.503</v>
      </c>
    </row>
    <row r="1860" spans="1:37" x14ac:dyDescent="0.3">
      <c r="A1860">
        <v>1755</v>
      </c>
      <c r="B1860">
        <v>1989</v>
      </c>
      <c r="C1860" s="1">
        <f t="shared" si="174"/>
        <v>35</v>
      </c>
      <c r="D1860" t="s">
        <v>47</v>
      </c>
      <c r="E1860" t="s">
        <v>36</v>
      </c>
      <c r="F1860" s="4" t="s">
        <v>32</v>
      </c>
      <c r="G1860" t="s">
        <v>32</v>
      </c>
      <c r="H1860" s="20">
        <v>45204</v>
      </c>
      <c r="I1860" s="2">
        <f t="shared" si="175"/>
        <v>45.204000000000001</v>
      </c>
      <c r="J1860" s="2"/>
      <c r="K1860" s="2">
        <v>1</v>
      </c>
      <c r="L1860" s="2">
        <v>0</v>
      </c>
      <c r="M1860" s="16">
        <f t="shared" si="176"/>
        <v>1</v>
      </c>
      <c r="N1860" s="7">
        <v>41947</v>
      </c>
      <c r="O1860" s="4">
        <f t="shared" si="177"/>
        <v>1</v>
      </c>
      <c r="P1860" s="3">
        <f t="shared" si="178"/>
        <v>41947</v>
      </c>
      <c r="Q1860" s="4" t="str" cm="1">
        <f t="array" ref="Q1860">_xlfn.TEXTSPLIT(N1860,"/")</f>
        <v>41947</v>
      </c>
      <c r="R1860" s="5"/>
      <c r="S1860" s="5"/>
      <c r="T1860" s="5" t="e">
        <f t="shared" si="179"/>
        <v>#NUM!</v>
      </c>
      <c r="U1860">
        <v>93</v>
      </c>
      <c r="V1860" s="14">
        <v>30</v>
      </c>
      <c r="W1860" s="14">
        <v>11</v>
      </c>
      <c r="X1860" s="14">
        <v>25</v>
      </c>
      <c r="Y1860" s="14">
        <v>29</v>
      </c>
      <c r="Z1860" s="14">
        <v>1</v>
      </c>
      <c r="AA1860" s="14">
        <v>18</v>
      </c>
      <c r="AB1860" s="2">
        <v>1</v>
      </c>
      <c r="AC1860" s="2">
        <v>1</v>
      </c>
      <c r="AD1860" s="2">
        <v>4</v>
      </c>
      <c r="AE1860" s="2">
        <v>3</v>
      </c>
      <c r="AF1860" s="2">
        <v>0</v>
      </c>
      <c r="AG1860" s="2">
        <v>0</v>
      </c>
      <c r="AH1860" s="16">
        <v>0</v>
      </c>
      <c r="AJ1860">
        <v>61</v>
      </c>
      <c r="AK1860">
        <v>75.072000000000003</v>
      </c>
    </row>
    <row r="1861" spans="1:37" x14ac:dyDescent="0.3">
      <c r="A1861">
        <v>1745</v>
      </c>
      <c r="B1861">
        <v>1963</v>
      </c>
      <c r="C1861" s="1">
        <f t="shared" si="174"/>
        <v>61</v>
      </c>
      <c r="D1861" t="s">
        <v>25</v>
      </c>
      <c r="E1861" t="s">
        <v>34</v>
      </c>
      <c r="F1861" s="4" t="s">
        <v>23</v>
      </c>
      <c r="G1861" t="s">
        <v>23</v>
      </c>
      <c r="H1861" s="20">
        <v>85696</v>
      </c>
      <c r="I1861" s="2">
        <f t="shared" si="175"/>
        <v>85.695999999999998</v>
      </c>
      <c r="J1861" s="2"/>
      <c r="K1861" s="2">
        <v>0</v>
      </c>
      <c r="L1861" s="2">
        <v>0</v>
      </c>
      <c r="M1861" s="16">
        <f t="shared" si="176"/>
        <v>0</v>
      </c>
      <c r="N1861" s="7">
        <v>41338</v>
      </c>
      <c r="O1861" s="4">
        <f t="shared" si="177"/>
        <v>1</v>
      </c>
      <c r="P1861" s="3">
        <f t="shared" si="178"/>
        <v>41338</v>
      </c>
      <c r="Q1861" s="4" t="str" cm="1">
        <f t="array" ref="Q1861">_xlfn.TEXTSPLIT(N1861,"/")</f>
        <v>41338</v>
      </c>
      <c r="R1861" s="5"/>
      <c r="S1861" s="5"/>
      <c r="T1861" s="5" t="e">
        <f t="shared" si="179"/>
        <v>#NUM!</v>
      </c>
      <c r="U1861">
        <v>88</v>
      </c>
      <c r="V1861" s="14">
        <v>714</v>
      </c>
      <c r="W1861" s="14">
        <v>76</v>
      </c>
      <c r="X1861" s="14">
        <v>395</v>
      </c>
      <c r="Y1861" s="14">
        <v>116</v>
      </c>
      <c r="Z1861" s="14">
        <v>0</v>
      </c>
      <c r="AA1861" s="14">
        <v>12</v>
      </c>
      <c r="AB1861" s="2">
        <v>1</v>
      </c>
      <c r="AC1861" s="2">
        <v>4</v>
      </c>
      <c r="AD1861" s="2">
        <v>9</v>
      </c>
      <c r="AE1861" s="2">
        <v>1</v>
      </c>
      <c r="AF1861" s="2">
        <v>1</v>
      </c>
      <c r="AG1861" s="2">
        <v>0</v>
      </c>
      <c r="AH1861" s="16">
        <v>0</v>
      </c>
      <c r="AJ1861">
        <v>47</v>
      </c>
      <c r="AK1861">
        <v>30.992000000000001</v>
      </c>
    </row>
    <row r="1862" spans="1:37" x14ac:dyDescent="0.3">
      <c r="A1862">
        <v>1744</v>
      </c>
      <c r="B1862">
        <v>1966</v>
      </c>
      <c r="C1862" s="1">
        <f t="shared" si="174"/>
        <v>58</v>
      </c>
      <c r="D1862" t="s">
        <v>25</v>
      </c>
      <c r="E1862" t="s">
        <v>66</v>
      </c>
      <c r="F1862" s="4" t="s">
        <v>26</v>
      </c>
      <c r="G1862" t="s">
        <v>26</v>
      </c>
      <c r="H1862" s="20">
        <v>23529</v>
      </c>
      <c r="I1862" s="2">
        <f t="shared" si="175"/>
        <v>23.529</v>
      </c>
      <c r="J1862" s="2"/>
      <c r="K1862" s="2">
        <v>0</v>
      </c>
      <c r="L1862" s="2">
        <v>1</v>
      </c>
      <c r="M1862" s="16">
        <f t="shared" si="176"/>
        <v>1</v>
      </c>
      <c r="N1862" s="7">
        <v>41456</v>
      </c>
      <c r="O1862" s="4">
        <f t="shared" si="177"/>
        <v>1</v>
      </c>
      <c r="P1862" s="3">
        <f t="shared" si="178"/>
        <v>41456</v>
      </c>
      <c r="Q1862" s="4" t="str" cm="1">
        <f t="array" ref="Q1862">_xlfn.TEXTSPLIT(N1862,"/")</f>
        <v>41456</v>
      </c>
      <c r="R1862" s="5"/>
      <c r="S1862" s="5"/>
      <c r="T1862" s="5" t="e">
        <f t="shared" si="179"/>
        <v>#NUM!</v>
      </c>
      <c r="U1862">
        <v>67</v>
      </c>
      <c r="V1862" s="14">
        <v>9</v>
      </c>
      <c r="W1862" s="14">
        <v>7</v>
      </c>
      <c r="X1862" s="14">
        <v>13</v>
      </c>
      <c r="Y1862" s="14">
        <v>3</v>
      </c>
      <c r="Z1862" s="14">
        <v>2</v>
      </c>
      <c r="AA1862" s="14">
        <v>20</v>
      </c>
      <c r="AB1862" s="2">
        <v>1</v>
      </c>
      <c r="AC1862" s="2">
        <v>1</v>
      </c>
      <c r="AD1862" s="2">
        <v>2</v>
      </c>
      <c r="AE1862" s="2">
        <v>6</v>
      </c>
      <c r="AF1862" s="2">
        <v>0</v>
      </c>
      <c r="AG1862" s="2">
        <v>0</v>
      </c>
      <c r="AH1862" s="16">
        <v>0</v>
      </c>
      <c r="AJ1862">
        <v>63</v>
      </c>
      <c r="AK1862">
        <v>62.807000000000002</v>
      </c>
    </row>
    <row r="1863" spans="1:37" x14ac:dyDescent="0.3">
      <c r="A1863">
        <v>1743</v>
      </c>
      <c r="B1863">
        <v>1975</v>
      </c>
      <c r="C1863" s="1">
        <f t="shared" si="174"/>
        <v>49</v>
      </c>
      <c r="D1863" t="s">
        <v>25</v>
      </c>
      <c r="E1863" t="s">
        <v>22</v>
      </c>
      <c r="F1863" s="4" t="s">
        <v>26</v>
      </c>
      <c r="G1863" t="s">
        <v>26</v>
      </c>
      <c r="H1863" s="20">
        <v>69719</v>
      </c>
      <c r="I1863" s="2">
        <f t="shared" si="175"/>
        <v>69.718999999999994</v>
      </c>
      <c r="J1863" s="2"/>
      <c r="K1863" s="2">
        <v>0</v>
      </c>
      <c r="L1863" s="2">
        <v>0</v>
      </c>
      <c r="M1863" s="16">
        <f t="shared" si="176"/>
        <v>0</v>
      </c>
      <c r="N1863" s="6" t="s">
        <v>334</v>
      </c>
      <c r="O1863" s="4">
        <f t="shared" si="177"/>
        <v>2</v>
      </c>
      <c r="P1863" s="3">
        <f t="shared" si="178"/>
        <v>41785</v>
      </c>
      <c r="Q1863" s="4" t="str" cm="1">
        <f t="array" ref="Q1863:S1863">_xlfn.TEXTSPLIT(N1863,"/")</f>
        <v>5</v>
      </c>
      <c r="R1863" s="4" t="str">
        <v>26</v>
      </c>
      <c r="S1863" s="4" t="str">
        <v>14</v>
      </c>
      <c r="T1863" s="5">
        <f t="shared" si="179"/>
        <v>41785</v>
      </c>
      <c r="U1863">
        <v>99</v>
      </c>
      <c r="V1863" s="14">
        <v>273</v>
      </c>
      <c r="W1863" s="14">
        <v>86</v>
      </c>
      <c r="X1863" s="14">
        <v>208</v>
      </c>
      <c r="Y1863" s="14">
        <v>177</v>
      </c>
      <c r="Z1863" s="14">
        <v>14</v>
      </c>
      <c r="AA1863" s="14">
        <v>43</v>
      </c>
      <c r="AB1863" s="2">
        <v>1</v>
      </c>
      <c r="AC1863" s="2">
        <v>2</v>
      </c>
      <c r="AD1863" s="2">
        <v>5</v>
      </c>
      <c r="AE1863" s="2">
        <v>1</v>
      </c>
      <c r="AF1863" s="2">
        <v>0</v>
      </c>
      <c r="AG1863" s="2">
        <v>0</v>
      </c>
      <c r="AH1863" s="16">
        <v>0</v>
      </c>
      <c r="AJ1863">
        <v>54</v>
      </c>
      <c r="AK1863">
        <v>66.581999999999994</v>
      </c>
    </row>
    <row r="1864" spans="1:37" hidden="1" x14ac:dyDescent="0.3">
      <c r="A1864">
        <v>1740</v>
      </c>
      <c r="B1864">
        <v>1945</v>
      </c>
      <c r="C1864" s="1">
        <f t="shared" si="174"/>
        <v>79</v>
      </c>
      <c r="D1864" t="s">
        <v>25</v>
      </c>
      <c r="E1864" t="s">
        <v>22</v>
      </c>
      <c r="F1864" s="4" t="s">
        <v>29</v>
      </c>
      <c r="G1864" t="s">
        <v>29</v>
      </c>
      <c r="H1864" s="20">
        <v>55956</v>
      </c>
      <c r="I1864" s="2">
        <f t="shared" si="175"/>
        <v>55.956000000000003</v>
      </c>
      <c r="J1864" s="2"/>
      <c r="K1864" s="2">
        <v>0</v>
      </c>
      <c r="L1864" s="2">
        <v>0</v>
      </c>
      <c r="M1864" s="16">
        <f t="shared" si="176"/>
        <v>0</v>
      </c>
      <c r="N1864" s="7">
        <v>41824</v>
      </c>
      <c r="O1864" s="4">
        <f t="shared" si="177"/>
        <v>1</v>
      </c>
      <c r="P1864" s="3">
        <f t="shared" si="178"/>
        <v>41824</v>
      </c>
      <c r="Q1864" s="4" t="str" cm="1">
        <f t="array" ref="Q1864">_xlfn.TEXTSPLIT(N1864,"/")</f>
        <v>41824</v>
      </c>
      <c r="R1864" s="5"/>
      <c r="S1864" s="5"/>
      <c r="T1864" s="5" t="e">
        <f t="shared" si="179"/>
        <v>#NUM!</v>
      </c>
      <c r="U1864">
        <v>22</v>
      </c>
      <c r="V1864" s="14">
        <v>760</v>
      </c>
      <c r="W1864" s="14">
        <v>38</v>
      </c>
      <c r="X1864" s="14">
        <v>104</v>
      </c>
      <c r="Y1864" s="14">
        <v>50</v>
      </c>
      <c r="Z1864" s="14">
        <v>9</v>
      </c>
      <c r="AA1864" s="14">
        <v>38</v>
      </c>
      <c r="AB1864" s="2">
        <v>2</v>
      </c>
      <c r="AC1864" s="2">
        <v>7</v>
      </c>
      <c r="AD1864" s="2">
        <v>4</v>
      </c>
      <c r="AE1864" s="2">
        <v>4</v>
      </c>
      <c r="AF1864" s="2">
        <v>0</v>
      </c>
      <c r="AG1864" s="2">
        <v>0</v>
      </c>
      <c r="AH1864" s="16">
        <v>1</v>
      </c>
      <c r="AJ1864">
        <v>65</v>
      </c>
      <c r="AK1864">
        <v>80.995000000000005</v>
      </c>
    </row>
    <row r="1865" spans="1:37" x14ac:dyDescent="0.3">
      <c r="A1865">
        <v>1734</v>
      </c>
      <c r="B1865">
        <v>1969</v>
      </c>
      <c r="C1865" s="1">
        <f t="shared" si="174"/>
        <v>55</v>
      </c>
      <c r="D1865" t="s">
        <v>47</v>
      </c>
      <c r="E1865" t="s">
        <v>34</v>
      </c>
      <c r="F1865" s="4" t="s">
        <v>32</v>
      </c>
      <c r="G1865" t="s">
        <v>32</v>
      </c>
      <c r="H1865" s="20">
        <v>40706</v>
      </c>
      <c r="I1865" s="2">
        <f t="shared" si="175"/>
        <v>40.706000000000003</v>
      </c>
      <c r="J1865" s="2"/>
      <c r="K1865" s="2">
        <v>2</v>
      </c>
      <c r="L1865" s="2">
        <v>1</v>
      </c>
      <c r="M1865" s="16">
        <f t="shared" si="176"/>
        <v>3</v>
      </c>
      <c r="N1865" s="6" t="s">
        <v>230</v>
      </c>
      <c r="O1865" s="4">
        <f t="shared" si="177"/>
        <v>2</v>
      </c>
      <c r="P1865" s="3">
        <f t="shared" si="178"/>
        <v>41291</v>
      </c>
      <c r="Q1865" s="4" t="str" cm="1">
        <f t="array" ref="Q1865:S1865">_xlfn.TEXTSPLIT(N1865,"/")</f>
        <v>1</v>
      </c>
      <c r="R1865" s="4" t="str">
        <v>17</v>
      </c>
      <c r="S1865" s="4" t="str">
        <v>13</v>
      </c>
      <c r="T1865" s="5">
        <f t="shared" si="179"/>
        <v>41291</v>
      </c>
      <c r="U1865">
        <v>37</v>
      </c>
      <c r="V1865" s="14">
        <v>59</v>
      </c>
      <c r="W1865" s="14">
        <v>0</v>
      </c>
      <c r="X1865" s="14">
        <v>11</v>
      </c>
      <c r="Y1865" s="14">
        <v>4</v>
      </c>
      <c r="Z1865" s="14">
        <v>2</v>
      </c>
      <c r="AA1865" s="14">
        <v>5</v>
      </c>
      <c r="AB1865" s="2">
        <v>4</v>
      </c>
      <c r="AC1865" s="2">
        <v>3</v>
      </c>
      <c r="AD1865" s="2">
        <v>4</v>
      </c>
      <c r="AE1865" s="2">
        <v>7</v>
      </c>
      <c r="AF1865" s="2">
        <v>0</v>
      </c>
      <c r="AG1865" s="2">
        <v>0</v>
      </c>
      <c r="AH1865" s="16">
        <v>0</v>
      </c>
      <c r="AJ1865">
        <v>38</v>
      </c>
      <c r="AK1865">
        <v>23.148</v>
      </c>
    </row>
    <row r="1866" spans="1:37" x14ac:dyDescent="0.3">
      <c r="A1866">
        <v>1729</v>
      </c>
      <c r="B1866">
        <v>1962</v>
      </c>
      <c r="C1866" s="1">
        <f t="shared" si="174"/>
        <v>62</v>
      </c>
      <c r="D1866" t="s">
        <v>25</v>
      </c>
      <c r="E1866" t="s">
        <v>34</v>
      </c>
      <c r="F1866" s="4" t="s">
        <v>32</v>
      </c>
      <c r="G1866" t="s">
        <v>32</v>
      </c>
      <c r="H1866" s="20">
        <v>66426</v>
      </c>
      <c r="I1866" s="2">
        <f t="shared" si="175"/>
        <v>66.426000000000002</v>
      </c>
      <c r="J1866" s="2"/>
      <c r="K1866" s="2">
        <v>0</v>
      </c>
      <c r="L1866" s="2">
        <v>1</v>
      </c>
      <c r="M1866" s="16">
        <f t="shared" si="176"/>
        <v>1</v>
      </c>
      <c r="N1866" s="7">
        <v>41315</v>
      </c>
      <c r="O1866" s="4">
        <f t="shared" si="177"/>
        <v>1</v>
      </c>
      <c r="P1866" s="3">
        <f t="shared" si="178"/>
        <v>41315</v>
      </c>
      <c r="Q1866" s="4" t="str" cm="1">
        <f t="array" ref="Q1866">_xlfn.TEXTSPLIT(N1866,"/")</f>
        <v>41315</v>
      </c>
      <c r="R1866" s="5"/>
      <c r="S1866" s="5"/>
      <c r="T1866" s="5" t="e">
        <f t="shared" si="179"/>
        <v>#NUM!</v>
      </c>
      <c r="U1866">
        <v>14</v>
      </c>
      <c r="V1866" s="14">
        <v>1043</v>
      </c>
      <c r="W1866" s="14">
        <v>24</v>
      </c>
      <c r="X1866" s="14">
        <v>97</v>
      </c>
      <c r="Y1866" s="14">
        <v>32</v>
      </c>
      <c r="Z1866" s="14">
        <v>24</v>
      </c>
      <c r="AA1866" s="14">
        <v>157</v>
      </c>
      <c r="AB1866" s="2">
        <v>2</v>
      </c>
      <c r="AC1866" s="2">
        <v>3</v>
      </c>
      <c r="AD1866" s="2">
        <v>10</v>
      </c>
      <c r="AE1866" s="2">
        <v>6</v>
      </c>
      <c r="AF1866" s="2">
        <v>0</v>
      </c>
      <c r="AG1866" s="2">
        <v>0</v>
      </c>
      <c r="AH1866" s="16">
        <v>0</v>
      </c>
      <c r="AJ1866">
        <v>60</v>
      </c>
      <c r="AK1866">
        <v>56.253</v>
      </c>
    </row>
    <row r="1867" spans="1:37" x14ac:dyDescent="0.3">
      <c r="A1867">
        <v>1726</v>
      </c>
      <c r="B1867">
        <v>1971</v>
      </c>
      <c r="C1867" s="1">
        <f t="shared" si="174"/>
        <v>53</v>
      </c>
      <c r="D1867" t="s">
        <v>25</v>
      </c>
      <c r="E1867" t="s">
        <v>22</v>
      </c>
      <c r="F1867" s="4" t="s">
        <v>26</v>
      </c>
      <c r="G1867" t="s">
        <v>26</v>
      </c>
      <c r="H1867" s="20">
        <v>22585</v>
      </c>
      <c r="I1867" s="2">
        <f t="shared" si="175"/>
        <v>22.585000000000001</v>
      </c>
      <c r="J1867" s="2"/>
      <c r="K1867" s="2">
        <v>0</v>
      </c>
      <c r="L1867" s="2">
        <v>0</v>
      </c>
      <c r="M1867" s="16">
        <f t="shared" si="176"/>
        <v>0</v>
      </c>
      <c r="N1867" s="6" t="s">
        <v>245</v>
      </c>
      <c r="O1867" s="4">
        <f t="shared" si="177"/>
        <v>2</v>
      </c>
      <c r="P1867" s="3">
        <f t="shared" si="178"/>
        <v>41351</v>
      </c>
      <c r="Q1867" s="4" t="str" cm="1">
        <f t="array" ref="Q1867:S1867">_xlfn.TEXTSPLIT(N1867,"/")</f>
        <v>3</v>
      </c>
      <c r="R1867" s="4" t="str">
        <v>18</v>
      </c>
      <c r="S1867" s="4" t="str">
        <v>13</v>
      </c>
      <c r="T1867" s="5">
        <f t="shared" si="179"/>
        <v>41351</v>
      </c>
      <c r="U1867">
        <v>23</v>
      </c>
      <c r="V1867" s="14">
        <v>3</v>
      </c>
      <c r="W1867" s="14">
        <v>9</v>
      </c>
      <c r="X1867" s="14">
        <v>15</v>
      </c>
      <c r="Y1867" s="14">
        <v>13</v>
      </c>
      <c r="Z1867" s="14">
        <v>2</v>
      </c>
      <c r="AA1867" s="14">
        <v>39</v>
      </c>
      <c r="AB1867" s="2">
        <v>1</v>
      </c>
      <c r="AC1867" s="2">
        <v>1</v>
      </c>
      <c r="AD1867" s="2">
        <v>2</v>
      </c>
      <c r="AE1867" s="2">
        <v>9</v>
      </c>
      <c r="AF1867" s="2">
        <v>1</v>
      </c>
      <c r="AG1867" s="2">
        <v>0</v>
      </c>
      <c r="AH1867" s="16">
        <v>1</v>
      </c>
      <c r="AJ1867">
        <v>66</v>
      </c>
      <c r="AK1867">
        <v>26.091000000000001</v>
      </c>
    </row>
    <row r="1868" spans="1:37" x14ac:dyDescent="0.3">
      <c r="A1868">
        <v>1717</v>
      </c>
      <c r="B1868">
        <v>1989</v>
      </c>
      <c r="C1868" s="1">
        <f t="shared" si="174"/>
        <v>35</v>
      </c>
      <c r="D1868" t="s">
        <v>47</v>
      </c>
      <c r="E1868" t="s">
        <v>22</v>
      </c>
      <c r="F1868" s="4" t="s">
        <v>26</v>
      </c>
      <c r="G1868" t="s">
        <v>26</v>
      </c>
      <c r="H1868" s="20">
        <v>39747</v>
      </c>
      <c r="I1868" s="2">
        <f t="shared" si="175"/>
        <v>39.747</v>
      </c>
      <c r="J1868" s="2"/>
      <c r="K1868" s="2">
        <v>1</v>
      </c>
      <c r="L1868" s="2">
        <v>0</v>
      </c>
      <c r="M1868" s="16">
        <f t="shared" si="176"/>
        <v>1</v>
      </c>
      <c r="N1868" s="6" t="s">
        <v>194</v>
      </c>
      <c r="O1868" s="4">
        <f t="shared" si="177"/>
        <v>2</v>
      </c>
      <c r="P1868" s="3">
        <f t="shared" si="178"/>
        <v>41742</v>
      </c>
      <c r="Q1868" s="4" t="str" cm="1">
        <f t="array" ref="Q1868:S1868">_xlfn.TEXTSPLIT(N1868,"/")</f>
        <v>4</v>
      </c>
      <c r="R1868" s="4" t="str">
        <v>13</v>
      </c>
      <c r="S1868" s="4" t="str">
        <v>14</v>
      </c>
      <c r="T1868" s="5">
        <f t="shared" si="179"/>
        <v>41742</v>
      </c>
      <c r="U1868">
        <v>43</v>
      </c>
      <c r="V1868" s="14">
        <v>80</v>
      </c>
      <c r="W1868" s="14">
        <v>15</v>
      </c>
      <c r="X1868" s="14">
        <v>93</v>
      </c>
      <c r="Y1868" s="14">
        <v>20</v>
      </c>
      <c r="Z1868" s="14">
        <v>13</v>
      </c>
      <c r="AA1868" s="14">
        <v>52</v>
      </c>
      <c r="AB1868" s="2">
        <v>3</v>
      </c>
      <c r="AC1868" s="2">
        <v>5</v>
      </c>
      <c r="AD1868" s="2">
        <v>4</v>
      </c>
      <c r="AE1868" s="2">
        <v>8</v>
      </c>
      <c r="AF1868" s="2">
        <v>0</v>
      </c>
      <c r="AG1868" s="2">
        <v>0</v>
      </c>
      <c r="AH1868" s="16">
        <v>0</v>
      </c>
      <c r="AJ1868">
        <v>36</v>
      </c>
      <c r="AK1868">
        <v>67.605000000000004</v>
      </c>
    </row>
    <row r="1869" spans="1:37" x14ac:dyDescent="0.3">
      <c r="A1869">
        <v>1715</v>
      </c>
      <c r="B1869">
        <v>1979</v>
      </c>
      <c r="C1869" s="1">
        <f t="shared" si="174"/>
        <v>45</v>
      </c>
      <c r="D1869" t="s">
        <v>33</v>
      </c>
      <c r="E1869" t="s">
        <v>22</v>
      </c>
      <c r="F1869" s="4" t="s">
        <v>32</v>
      </c>
      <c r="G1869" t="s">
        <v>32</v>
      </c>
      <c r="H1869" s="20">
        <v>25851</v>
      </c>
      <c r="I1869" s="2">
        <f t="shared" si="175"/>
        <v>25.850999999999999</v>
      </c>
      <c r="J1869" s="2"/>
      <c r="K1869" s="2">
        <v>1</v>
      </c>
      <c r="L1869" s="2">
        <v>0</v>
      </c>
      <c r="M1869" s="16">
        <f t="shared" si="176"/>
        <v>1</v>
      </c>
      <c r="N1869" s="7">
        <v>41580</v>
      </c>
      <c r="O1869" s="4">
        <f t="shared" si="177"/>
        <v>1</v>
      </c>
      <c r="P1869" s="3">
        <f t="shared" si="178"/>
        <v>41580</v>
      </c>
      <c r="Q1869" s="4" t="str" cm="1">
        <f t="array" ref="Q1869">_xlfn.TEXTSPLIT(N1869,"/")</f>
        <v>41580</v>
      </c>
      <c r="R1869" s="5"/>
      <c r="S1869" s="5"/>
      <c r="T1869" s="5" t="e">
        <f t="shared" si="179"/>
        <v>#NUM!</v>
      </c>
      <c r="U1869">
        <v>45</v>
      </c>
      <c r="V1869" s="14">
        <v>9</v>
      </c>
      <c r="W1869" s="14">
        <v>4</v>
      </c>
      <c r="X1869" s="14">
        <v>18</v>
      </c>
      <c r="Y1869" s="14">
        <v>7</v>
      </c>
      <c r="Z1869" s="14">
        <v>5</v>
      </c>
      <c r="AA1869" s="14">
        <v>5</v>
      </c>
      <c r="AB1869" s="2">
        <v>2</v>
      </c>
      <c r="AC1869" s="2">
        <v>2</v>
      </c>
      <c r="AD1869" s="2">
        <v>3</v>
      </c>
      <c r="AE1869" s="2">
        <v>7</v>
      </c>
      <c r="AF1869" s="2">
        <v>0</v>
      </c>
      <c r="AG1869" s="2">
        <v>0</v>
      </c>
      <c r="AH1869" s="16">
        <v>0</v>
      </c>
      <c r="AJ1869">
        <v>47</v>
      </c>
      <c r="AK1869">
        <v>51.369</v>
      </c>
    </row>
    <row r="1870" spans="1:37" x14ac:dyDescent="0.3">
      <c r="A1870">
        <v>1710</v>
      </c>
      <c r="B1870">
        <v>1979</v>
      </c>
      <c r="C1870" s="1">
        <f t="shared" si="174"/>
        <v>45</v>
      </c>
      <c r="D1870" t="s">
        <v>25</v>
      </c>
      <c r="E1870" t="s">
        <v>22</v>
      </c>
      <c r="F1870" s="4" t="s">
        <v>26</v>
      </c>
      <c r="G1870" t="s">
        <v>26</v>
      </c>
      <c r="H1870" s="20">
        <v>30168</v>
      </c>
      <c r="I1870" s="2">
        <f t="shared" si="175"/>
        <v>30.167999999999999</v>
      </c>
      <c r="J1870" s="2"/>
      <c r="K1870" s="2">
        <v>1</v>
      </c>
      <c r="L1870" s="2">
        <v>0</v>
      </c>
      <c r="M1870" s="16">
        <f t="shared" si="176"/>
        <v>1</v>
      </c>
      <c r="N1870" s="7">
        <v>41458</v>
      </c>
      <c r="O1870" s="4">
        <f t="shared" si="177"/>
        <v>1</v>
      </c>
      <c r="P1870" s="3">
        <f t="shared" si="178"/>
        <v>41458</v>
      </c>
      <c r="Q1870" s="4" t="str" cm="1">
        <f t="array" ref="Q1870">_xlfn.TEXTSPLIT(N1870,"/")</f>
        <v>41458</v>
      </c>
      <c r="R1870" s="5"/>
      <c r="S1870" s="5"/>
      <c r="T1870" s="5" t="e">
        <f t="shared" si="179"/>
        <v>#NUM!</v>
      </c>
      <c r="U1870">
        <v>51</v>
      </c>
      <c r="V1870" s="14">
        <v>154</v>
      </c>
      <c r="W1870" s="14">
        <v>20</v>
      </c>
      <c r="X1870" s="14">
        <v>66</v>
      </c>
      <c r="Y1870" s="14">
        <v>0</v>
      </c>
      <c r="Z1870" s="14">
        <v>12</v>
      </c>
      <c r="AA1870" s="14">
        <v>27</v>
      </c>
      <c r="AB1870" s="2">
        <v>7</v>
      </c>
      <c r="AC1870" s="2">
        <v>6</v>
      </c>
      <c r="AD1870" s="2">
        <v>4</v>
      </c>
      <c r="AE1870" s="2">
        <v>9</v>
      </c>
      <c r="AF1870" s="2">
        <v>0</v>
      </c>
      <c r="AG1870" s="2">
        <v>0</v>
      </c>
      <c r="AH1870" s="16">
        <v>0</v>
      </c>
      <c r="AJ1870">
        <v>68</v>
      </c>
      <c r="AK1870">
        <v>38.945999999999998</v>
      </c>
    </row>
    <row r="1871" spans="1:37" x14ac:dyDescent="0.3">
      <c r="A1871">
        <v>1685</v>
      </c>
      <c r="B1871">
        <v>1968</v>
      </c>
      <c r="C1871" s="1">
        <f t="shared" si="174"/>
        <v>56</v>
      </c>
      <c r="D1871" t="s">
        <v>28</v>
      </c>
      <c r="E1871" t="s">
        <v>34</v>
      </c>
      <c r="F1871" s="4" t="s">
        <v>32</v>
      </c>
      <c r="G1871" t="s">
        <v>32</v>
      </c>
      <c r="H1871" s="20">
        <v>62981</v>
      </c>
      <c r="I1871" s="2">
        <f t="shared" si="175"/>
        <v>62.981000000000002</v>
      </c>
      <c r="J1871" s="2"/>
      <c r="K1871" s="2">
        <v>0</v>
      </c>
      <c r="L1871" s="2">
        <v>0</v>
      </c>
      <c r="M1871" s="16">
        <f t="shared" si="176"/>
        <v>0</v>
      </c>
      <c r="N1871" s="6" t="s">
        <v>155</v>
      </c>
      <c r="O1871" s="4">
        <f t="shared" si="177"/>
        <v>2</v>
      </c>
      <c r="P1871" s="3">
        <f t="shared" si="178"/>
        <v>41350</v>
      </c>
      <c r="Q1871" s="4" t="str" cm="1">
        <f t="array" ref="Q1871:S1871">_xlfn.TEXTSPLIT(N1871,"/")</f>
        <v>3</v>
      </c>
      <c r="R1871" s="4" t="str">
        <v>17</v>
      </c>
      <c r="S1871" s="4" t="str">
        <v>13</v>
      </c>
      <c r="T1871" s="5">
        <f t="shared" si="179"/>
        <v>41350</v>
      </c>
      <c r="U1871">
        <v>21</v>
      </c>
      <c r="V1871" s="14">
        <v>796</v>
      </c>
      <c r="W1871" s="14">
        <v>14</v>
      </c>
      <c r="X1871" s="14">
        <v>590</v>
      </c>
      <c r="Y1871" s="14">
        <v>38</v>
      </c>
      <c r="Z1871" s="14">
        <v>44</v>
      </c>
      <c r="AA1871" s="14">
        <v>0</v>
      </c>
      <c r="AB1871" s="2">
        <v>1</v>
      </c>
      <c r="AC1871" s="2">
        <v>4</v>
      </c>
      <c r="AD1871" s="2">
        <v>13</v>
      </c>
      <c r="AE1871" s="2">
        <v>3</v>
      </c>
      <c r="AF1871" s="2">
        <v>0</v>
      </c>
      <c r="AG1871" s="2">
        <v>0</v>
      </c>
      <c r="AH1871" s="16">
        <v>1</v>
      </c>
      <c r="AJ1871">
        <v>47</v>
      </c>
      <c r="AK1871">
        <v>70.379000000000005</v>
      </c>
    </row>
    <row r="1872" spans="1:37" x14ac:dyDescent="0.3">
      <c r="A1872">
        <v>1676</v>
      </c>
      <c r="B1872">
        <v>1976</v>
      </c>
      <c r="C1872" s="1">
        <f t="shared" si="174"/>
        <v>48</v>
      </c>
      <c r="D1872" t="s">
        <v>25</v>
      </c>
      <c r="E1872" t="s">
        <v>22</v>
      </c>
      <c r="F1872" s="4" t="s">
        <v>29</v>
      </c>
      <c r="G1872" t="s">
        <v>29</v>
      </c>
      <c r="H1872" s="20">
        <v>43057</v>
      </c>
      <c r="I1872" s="2">
        <f t="shared" si="175"/>
        <v>43.057000000000002</v>
      </c>
      <c r="J1872" s="2"/>
      <c r="K1872" s="2">
        <v>0</v>
      </c>
      <c r="L1872" s="2">
        <v>1</v>
      </c>
      <c r="M1872" s="16">
        <f t="shared" si="176"/>
        <v>1</v>
      </c>
      <c r="N1872" s="6" t="s">
        <v>196</v>
      </c>
      <c r="O1872" s="4">
        <f t="shared" si="177"/>
        <v>2</v>
      </c>
      <c r="P1872" s="3">
        <f t="shared" si="178"/>
        <v>41577</v>
      </c>
      <c r="Q1872" s="4" t="str" cm="1">
        <f t="array" ref="Q1872:S1872">_xlfn.TEXTSPLIT(N1872,"/")</f>
        <v>10</v>
      </c>
      <c r="R1872" s="4" t="str">
        <v>30</v>
      </c>
      <c r="S1872" s="4" t="str">
        <v>13</v>
      </c>
      <c r="T1872" s="5">
        <f t="shared" si="179"/>
        <v>41577</v>
      </c>
      <c r="U1872">
        <v>30</v>
      </c>
      <c r="V1872" s="14">
        <v>213</v>
      </c>
      <c r="W1872" s="14">
        <v>2</v>
      </c>
      <c r="X1872" s="14">
        <v>44</v>
      </c>
      <c r="Y1872" s="14">
        <v>0</v>
      </c>
      <c r="Z1872" s="14">
        <v>2</v>
      </c>
      <c r="AA1872" s="14">
        <v>5</v>
      </c>
      <c r="AB1872" s="2">
        <v>4</v>
      </c>
      <c r="AC1872" s="2">
        <v>4</v>
      </c>
      <c r="AD1872" s="2">
        <v>5</v>
      </c>
      <c r="AE1872" s="2">
        <v>5</v>
      </c>
      <c r="AF1872" s="2">
        <v>0</v>
      </c>
      <c r="AG1872" s="2">
        <v>0</v>
      </c>
      <c r="AH1872" s="16">
        <v>0</v>
      </c>
      <c r="AJ1872">
        <v>38</v>
      </c>
      <c r="AK1872">
        <v>92.533000000000001</v>
      </c>
    </row>
    <row r="1873" spans="1:37" x14ac:dyDescent="0.3">
      <c r="A1873">
        <v>1672</v>
      </c>
      <c r="B1873">
        <v>1975</v>
      </c>
      <c r="C1873" s="1">
        <f t="shared" si="174"/>
        <v>49</v>
      </c>
      <c r="D1873" t="s">
        <v>47</v>
      </c>
      <c r="E1873" t="s">
        <v>34</v>
      </c>
      <c r="F1873" s="4" t="s">
        <v>32</v>
      </c>
      <c r="G1873" t="s">
        <v>32</v>
      </c>
      <c r="H1873" s="20">
        <v>65640</v>
      </c>
      <c r="I1873" s="2">
        <f t="shared" si="175"/>
        <v>65.64</v>
      </c>
      <c r="J1873" s="2"/>
      <c r="K1873" s="2">
        <v>0</v>
      </c>
      <c r="L1873" s="2">
        <v>1</v>
      </c>
      <c r="M1873" s="16">
        <f t="shared" si="176"/>
        <v>1</v>
      </c>
      <c r="N1873" s="7">
        <v>41642</v>
      </c>
      <c r="O1873" s="4">
        <f t="shared" si="177"/>
        <v>1</v>
      </c>
      <c r="P1873" s="3">
        <f t="shared" si="178"/>
        <v>41642</v>
      </c>
      <c r="Q1873" s="4" t="str" cm="1">
        <f t="array" ref="Q1873">_xlfn.TEXTSPLIT(N1873,"/")</f>
        <v>41642</v>
      </c>
      <c r="R1873" s="5"/>
      <c r="S1873" s="5"/>
      <c r="T1873" s="5" t="e">
        <f t="shared" si="179"/>
        <v>#NUM!</v>
      </c>
      <c r="U1873">
        <v>74</v>
      </c>
      <c r="V1873" s="14">
        <v>204</v>
      </c>
      <c r="W1873" s="14">
        <v>7</v>
      </c>
      <c r="X1873" s="14">
        <v>149</v>
      </c>
      <c r="Y1873" s="14">
        <v>20</v>
      </c>
      <c r="Z1873" s="14">
        <v>15</v>
      </c>
      <c r="AA1873" s="14">
        <v>66</v>
      </c>
      <c r="AB1873" s="2">
        <v>1</v>
      </c>
      <c r="AC1873" s="2">
        <v>5</v>
      </c>
      <c r="AD1873" s="2">
        <v>8</v>
      </c>
      <c r="AE1873" s="2">
        <v>2</v>
      </c>
      <c r="AF1873" s="2">
        <v>0</v>
      </c>
      <c r="AG1873" s="2">
        <v>0</v>
      </c>
      <c r="AH1873" s="16">
        <v>0</v>
      </c>
      <c r="AJ1873">
        <v>47</v>
      </c>
      <c r="AK1873">
        <v>46.106000000000002</v>
      </c>
    </row>
    <row r="1874" spans="1:37" x14ac:dyDescent="0.3">
      <c r="A1874">
        <v>1665</v>
      </c>
      <c r="B1874">
        <v>1965</v>
      </c>
      <c r="C1874" s="1">
        <f t="shared" si="174"/>
        <v>59</v>
      </c>
      <c r="D1874" t="s">
        <v>47</v>
      </c>
      <c r="E1874" t="s">
        <v>34</v>
      </c>
      <c r="F1874" s="4" t="s">
        <v>23</v>
      </c>
      <c r="G1874" t="s">
        <v>23</v>
      </c>
      <c r="H1874" s="20">
        <v>64140</v>
      </c>
      <c r="I1874" s="2">
        <f t="shared" si="175"/>
        <v>64.14</v>
      </c>
      <c r="J1874" s="2"/>
      <c r="K1874" s="2">
        <v>0</v>
      </c>
      <c r="L1874" s="2">
        <v>2</v>
      </c>
      <c r="M1874" s="16">
        <f t="shared" si="176"/>
        <v>2</v>
      </c>
      <c r="N1874" s="6" t="s">
        <v>115</v>
      </c>
      <c r="O1874" s="4">
        <f t="shared" si="177"/>
        <v>2</v>
      </c>
      <c r="P1874" s="3">
        <f t="shared" si="178"/>
        <v>41540</v>
      </c>
      <c r="Q1874" s="4" t="str" cm="1">
        <f t="array" ref="Q1874:S1874">_xlfn.TEXTSPLIT(N1874,"/")</f>
        <v>9</v>
      </c>
      <c r="R1874" s="4" t="str">
        <v>23</v>
      </c>
      <c r="S1874" s="4" t="str">
        <v>13</v>
      </c>
      <c r="T1874" s="5">
        <f t="shared" si="179"/>
        <v>41540</v>
      </c>
      <c r="U1874">
        <v>71</v>
      </c>
      <c r="V1874" s="14">
        <v>1459</v>
      </c>
      <c r="W1874" s="14">
        <v>0</v>
      </c>
      <c r="X1874" s="14">
        <v>61</v>
      </c>
      <c r="Y1874" s="14">
        <v>0</v>
      </c>
      <c r="Z1874" s="14">
        <v>15</v>
      </c>
      <c r="AA1874" s="14">
        <v>215</v>
      </c>
      <c r="AB1874" s="2">
        <v>5</v>
      </c>
      <c r="AC1874" s="2">
        <v>2</v>
      </c>
      <c r="AD1874" s="2">
        <v>6</v>
      </c>
      <c r="AE1874" s="2">
        <v>5</v>
      </c>
      <c r="AF1874" s="2">
        <v>1</v>
      </c>
      <c r="AG1874" s="2">
        <v>0</v>
      </c>
      <c r="AH1874" s="16">
        <v>3</v>
      </c>
      <c r="AJ1874">
        <v>47</v>
      </c>
      <c r="AK1874">
        <v>51.369</v>
      </c>
    </row>
    <row r="1875" spans="1:37" x14ac:dyDescent="0.3">
      <c r="A1875">
        <v>1663</v>
      </c>
      <c r="B1875">
        <v>1979</v>
      </c>
      <c r="C1875" s="1">
        <f t="shared" si="174"/>
        <v>45</v>
      </c>
      <c r="D1875" t="s">
        <v>25</v>
      </c>
      <c r="E1875" t="s">
        <v>34</v>
      </c>
      <c r="F1875" s="4" t="s">
        <v>32</v>
      </c>
      <c r="G1875" t="s">
        <v>32</v>
      </c>
      <c r="H1875" s="20">
        <v>34043</v>
      </c>
      <c r="I1875" s="2">
        <f t="shared" si="175"/>
        <v>34.042999999999999</v>
      </c>
      <c r="J1875" s="2"/>
      <c r="K1875" s="2">
        <v>1</v>
      </c>
      <c r="L1875" s="2">
        <v>0</v>
      </c>
      <c r="M1875" s="16">
        <f t="shared" si="176"/>
        <v>1</v>
      </c>
      <c r="N1875" s="6" t="s">
        <v>221</v>
      </c>
      <c r="O1875" s="4">
        <f t="shared" si="177"/>
        <v>2</v>
      </c>
      <c r="P1875" s="3">
        <f t="shared" si="178"/>
        <v>41572</v>
      </c>
      <c r="Q1875" s="4" t="str" cm="1">
        <f t="array" ref="Q1875:S1875">_xlfn.TEXTSPLIT(N1875,"/")</f>
        <v>10</v>
      </c>
      <c r="R1875" s="4" t="str">
        <v>25</v>
      </c>
      <c r="S1875" s="4" t="str">
        <v>13</v>
      </c>
      <c r="T1875" s="5">
        <f t="shared" si="179"/>
        <v>41572</v>
      </c>
      <c r="U1875">
        <v>97</v>
      </c>
      <c r="V1875" s="14">
        <v>20</v>
      </c>
      <c r="W1875" s="14">
        <v>2</v>
      </c>
      <c r="X1875" s="14">
        <v>14</v>
      </c>
      <c r="Y1875" s="14">
        <v>3</v>
      </c>
      <c r="Z1875" s="14">
        <v>0</v>
      </c>
      <c r="AA1875" s="14">
        <v>10</v>
      </c>
      <c r="AB1875" s="2">
        <v>1</v>
      </c>
      <c r="AC1875" s="2">
        <v>2</v>
      </c>
      <c r="AD1875" s="2">
        <v>2</v>
      </c>
      <c r="AE1875" s="2">
        <v>9</v>
      </c>
      <c r="AF1875" s="2">
        <v>0</v>
      </c>
      <c r="AG1875" s="2">
        <v>0</v>
      </c>
      <c r="AH1875" s="16">
        <v>0</v>
      </c>
      <c r="AJ1875">
        <v>72</v>
      </c>
      <c r="AK1875">
        <v>58.216999999999999</v>
      </c>
    </row>
    <row r="1876" spans="1:37" x14ac:dyDescent="0.3">
      <c r="A1876">
        <v>1655</v>
      </c>
      <c r="B1876">
        <v>1980</v>
      </c>
      <c r="C1876" s="1">
        <f t="shared" si="174"/>
        <v>44</v>
      </c>
      <c r="D1876" t="s">
        <v>33</v>
      </c>
      <c r="E1876" t="s">
        <v>22</v>
      </c>
      <c r="F1876" s="4" t="s">
        <v>32</v>
      </c>
      <c r="G1876" t="s">
        <v>32</v>
      </c>
      <c r="H1876" s="20">
        <v>34350</v>
      </c>
      <c r="I1876" s="2">
        <f t="shared" si="175"/>
        <v>34.35</v>
      </c>
      <c r="J1876" s="2"/>
      <c r="K1876" s="2">
        <v>1</v>
      </c>
      <c r="L1876" s="2">
        <v>0</v>
      </c>
      <c r="M1876" s="16">
        <f t="shared" si="176"/>
        <v>1</v>
      </c>
      <c r="N1876" s="6" t="s">
        <v>228</v>
      </c>
      <c r="O1876" s="4">
        <f t="shared" si="177"/>
        <v>2</v>
      </c>
      <c r="P1876" s="3">
        <f t="shared" si="178"/>
        <v>41566</v>
      </c>
      <c r="Q1876" s="4" t="str" cm="1">
        <f t="array" ref="Q1876:S1876">_xlfn.TEXTSPLIT(N1876,"/")</f>
        <v>10</v>
      </c>
      <c r="R1876" s="4" t="str">
        <v>19</v>
      </c>
      <c r="S1876" s="4" t="str">
        <v>13</v>
      </c>
      <c r="T1876" s="5">
        <f t="shared" si="179"/>
        <v>41566</v>
      </c>
      <c r="U1876">
        <v>81</v>
      </c>
      <c r="V1876" s="14">
        <v>16</v>
      </c>
      <c r="W1876" s="14">
        <v>3</v>
      </c>
      <c r="X1876" s="14">
        <v>15</v>
      </c>
      <c r="Y1876" s="14">
        <v>2</v>
      </c>
      <c r="Z1876" s="14">
        <v>1</v>
      </c>
      <c r="AA1876" s="14">
        <v>11</v>
      </c>
      <c r="AB1876" s="2">
        <v>1</v>
      </c>
      <c r="AC1876" s="2">
        <v>1</v>
      </c>
      <c r="AD1876" s="2">
        <v>3</v>
      </c>
      <c r="AE1876" s="2">
        <v>7</v>
      </c>
      <c r="AF1876" s="2">
        <v>0</v>
      </c>
      <c r="AG1876" s="2">
        <v>0</v>
      </c>
      <c r="AH1876" s="16">
        <v>0</v>
      </c>
      <c r="AJ1876">
        <v>52</v>
      </c>
      <c r="AK1876">
        <v>38.231999999999999</v>
      </c>
    </row>
    <row r="1877" spans="1:37" x14ac:dyDescent="0.3">
      <c r="A1877">
        <v>1650</v>
      </c>
      <c r="B1877">
        <v>1961</v>
      </c>
      <c r="C1877" s="1">
        <f t="shared" si="174"/>
        <v>63</v>
      </c>
      <c r="D1877" t="s">
        <v>25</v>
      </c>
      <c r="E1877" t="s">
        <v>42</v>
      </c>
      <c r="F1877" s="4" t="s">
        <v>29</v>
      </c>
      <c r="G1877" t="s">
        <v>29</v>
      </c>
      <c r="H1877" s="20">
        <v>81843</v>
      </c>
      <c r="I1877" s="2">
        <f t="shared" si="175"/>
        <v>81.843000000000004</v>
      </c>
      <c r="J1877" s="2"/>
      <c r="K1877" s="2">
        <v>0</v>
      </c>
      <c r="L1877" s="2">
        <v>0</v>
      </c>
      <c r="M1877" s="16">
        <f t="shared" si="176"/>
        <v>0</v>
      </c>
      <c r="N1877" s="6" t="s">
        <v>178</v>
      </c>
      <c r="O1877" s="4">
        <f t="shared" si="177"/>
        <v>2</v>
      </c>
      <c r="P1877" s="3">
        <f t="shared" si="178"/>
        <v>41386</v>
      </c>
      <c r="Q1877" s="4" t="str" cm="1">
        <f t="array" ref="Q1877:S1877">_xlfn.TEXTSPLIT(N1877,"/")</f>
        <v>4</v>
      </c>
      <c r="R1877" s="4" t="str">
        <v>22</v>
      </c>
      <c r="S1877" s="4" t="str">
        <v>13</v>
      </c>
      <c r="T1877" s="5">
        <f t="shared" si="179"/>
        <v>41386</v>
      </c>
      <c r="U1877">
        <v>13</v>
      </c>
      <c r="V1877" s="14">
        <v>779</v>
      </c>
      <c r="W1877" s="14">
        <v>86</v>
      </c>
      <c r="X1877" s="14">
        <v>537</v>
      </c>
      <c r="Y1877" s="14">
        <v>34</v>
      </c>
      <c r="Z1877" s="14">
        <v>69</v>
      </c>
      <c r="AA1877" s="14">
        <v>138</v>
      </c>
      <c r="AB1877" s="2">
        <v>1</v>
      </c>
      <c r="AC1877" s="2">
        <v>5</v>
      </c>
      <c r="AD1877" s="2">
        <v>12</v>
      </c>
      <c r="AE1877" s="2">
        <v>3</v>
      </c>
      <c r="AF1877" s="2">
        <v>0</v>
      </c>
      <c r="AG1877" s="2">
        <v>0</v>
      </c>
      <c r="AH1877" s="16">
        <v>0</v>
      </c>
      <c r="AJ1877">
        <v>44</v>
      </c>
      <c r="AK1877">
        <v>27.244</v>
      </c>
    </row>
    <row r="1878" spans="1:37" x14ac:dyDescent="0.3">
      <c r="A1878">
        <v>1646</v>
      </c>
      <c r="B1878">
        <v>1973</v>
      </c>
      <c r="C1878" s="1">
        <f t="shared" si="174"/>
        <v>51</v>
      </c>
      <c r="D1878" t="s">
        <v>28</v>
      </c>
      <c r="E1878" t="s">
        <v>66</v>
      </c>
      <c r="F1878" s="4" t="s">
        <v>29</v>
      </c>
      <c r="G1878" t="s">
        <v>29</v>
      </c>
      <c r="H1878" s="20">
        <v>25224</v>
      </c>
      <c r="I1878" s="2">
        <f t="shared" si="175"/>
        <v>25.224</v>
      </c>
      <c r="J1878" s="2"/>
      <c r="K1878" s="2">
        <v>1</v>
      </c>
      <c r="L1878" s="2">
        <v>0</v>
      </c>
      <c r="M1878" s="16">
        <f t="shared" si="176"/>
        <v>1</v>
      </c>
      <c r="N1878" s="6" t="s">
        <v>305</v>
      </c>
      <c r="O1878" s="4">
        <f t="shared" si="177"/>
        <v>2</v>
      </c>
      <c r="P1878" s="3">
        <f t="shared" si="178"/>
        <v>41714</v>
      </c>
      <c r="Q1878" s="4" t="str" cm="1">
        <f t="array" ref="Q1878:S1878">_xlfn.TEXTSPLIT(N1878,"/")</f>
        <v>3</v>
      </c>
      <c r="R1878" s="4" t="str">
        <v>16</v>
      </c>
      <c r="S1878" s="4" t="str">
        <v>14</v>
      </c>
      <c r="T1878" s="5">
        <f t="shared" si="179"/>
        <v>41714</v>
      </c>
      <c r="U1878">
        <v>36</v>
      </c>
      <c r="V1878" s="14">
        <v>4</v>
      </c>
      <c r="W1878" s="14">
        <v>9</v>
      </c>
      <c r="X1878" s="14">
        <v>12</v>
      </c>
      <c r="Y1878" s="14">
        <v>11</v>
      </c>
      <c r="Z1878" s="14">
        <v>2</v>
      </c>
      <c r="AA1878" s="14">
        <v>8</v>
      </c>
      <c r="AB1878" s="2">
        <v>2</v>
      </c>
      <c r="AC1878" s="2">
        <v>1</v>
      </c>
      <c r="AD1878" s="2">
        <v>3</v>
      </c>
      <c r="AE1878" s="2">
        <v>3</v>
      </c>
      <c r="AF1878" s="2">
        <v>0</v>
      </c>
      <c r="AG1878" s="2">
        <v>0</v>
      </c>
      <c r="AH1878" s="16">
        <v>0</v>
      </c>
      <c r="AJ1878">
        <v>68</v>
      </c>
      <c r="AK1878">
        <v>38.945999999999998</v>
      </c>
    </row>
    <row r="1879" spans="1:37" hidden="1" x14ac:dyDescent="0.3">
      <c r="A1879">
        <v>1640</v>
      </c>
      <c r="B1879">
        <v>1955</v>
      </c>
      <c r="C1879" s="1">
        <f t="shared" si="174"/>
        <v>69</v>
      </c>
      <c r="D1879" t="s">
        <v>25</v>
      </c>
      <c r="E1879" t="s">
        <v>22</v>
      </c>
      <c r="F1879" s="4" t="s">
        <v>23</v>
      </c>
      <c r="G1879" t="s">
        <v>23</v>
      </c>
      <c r="H1879" s="20">
        <v>64587</v>
      </c>
      <c r="I1879" s="2">
        <f t="shared" si="175"/>
        <v>64.587000000000003</v>
      </c>
      <c r="J1879" s="2"/>
      <c r="K1879" s="2">
        <v>1</v>
      </c>
      <c r="L1879" s="2">
        <v>1</v>
      </c>
      <c r="M1879" s="16">
        <f t="shared" si="176"/>
        <v>2</v>
      </c>
      <c r="N1879" s="6" t="s">
        <v>123</v>
      </c>
      <c r="O1879" s="4">
        <f t="shared" si="177"/>
        <v>2</v>
      </c>
      <c r="P1879" s="3">
        <f t="shared" si="178"/>
        <v>41812</v>
      </c>
      <c r="Q1879" s="4" t="str" cm="1">
        <f t="array" ref="Q1879:S1879">_xlfn.TEXTSPLIT(N1879,"/")</f>
        <v>6</v>
      </c>
      <c r="R1879" s="4" t="str">
        <v>22</v>
      </c>
      <c r="S1879" s="4" t="str">
        <v>14</v>
      </c>
      <c r="T1879" s="5">
        <f t="shared" si="179"/>
        <v>41812</v>
      </c>
      <c r="U1879">
        <v>49</v>
      </c>
      <c r="V1879" s="14">
        <v>66</v>
      </c>
      <c r="W1879" s="14">
        <v>0</v>
      </c>
      <c r="X1879" s="14">
        <v>16</v>
      </c>
      <c r="Y1879" s="14">
        <v>0</v>
      </c>
      <c r="Z1879" s="14">
        <v>6</v>
      </c>
      <c r="AA1879" s="14">
        <v>20</v>
      </c>
      <c r="AB1879" s="2">
        <v>2</v>
      </c>
      <c r="AC1879" s="2">
        <v>1</v>
      </c>
      <c r="AD1879" s="2">
        <v>4</v>
      </c>
      <c r="AE1879" s="2">
        <v>3</v>
      </c>
      <c r="AF1879" s="2">
        <v>0</v>
      </c>
      <c r="AG1879" s="2">
        <v>0</v>
      </c>
      <c r="AH1879" s="16">
        <v>0</v>
      </c>
      <c r="AJ1879">
        <v>66</v>
      </c>
      <c r="AK1879">
        <v>26.091000000000001</v>
      </c>
    </row>
    <row r="1880" spans="1:37" x14ac:dyDescent="0.3">
      <c r="A1880">
        <v>1631</v>
      </c>
      <c r="B1880">
        <v>1966</v>
      </c>
      <c r="C1880" s="1">
        <f t="shared" si="174"/>
        <v>58</v>
      </c>
      <c r="D1880" t="s">
        <v>38</v>
      </c>
      <c r="E1880" t="s">
        <v>34</v>
      </c>
      <c r="F1880" s="4" t="s">
        <v>32</v>
      </c>
      <c r="G1880" t="s">
        <v>32</v>
      </c>
      <c r="H1880" s="20">
        <v>65220</v>
      </c>
      <c r="I1880" s="2">
        <f t="shared" si="175"/>
        <v>65.22</v>
      </c>
      <c r="J1880" s="2"/>
      <c r="K1880" s="2">
        <v>0</v>
      </c>
      <c r="L1880" s="2">
        <v>0</v>
      </c>
      <c r="M1880" s="16">
        <f t="shared" si="176"/>
        <v>0</v>
      </c>
      <c r="N1880" s="7">
        <v>40977</v>
      </c>
      <c r="O1880" s="4">
        <f t="shared" si="177"/>
        <v>1</v>
      </c>
      <c r="P1880" s="3">
        <f t="shared" si="178"/>
        <v>40977</v>
      </c>
      <c r="Q1880" s="4" t="str" cm="1">
        <f t="array" ref="Q1880">_xlfn.TEXTSPLIT(N1880,"/")</f>
        <v>40977</v>
      </c>
      <c r="R1880" s="5"/>
      <c r="S1880" s="5"/>
      <c r="T1880" s="5" t="e">
        <f t="shared" si="179"/>
        <v>#NUM!</v>
      </c>
      <c r="U1880">
        <v>3</v>
      </c>
      <c r="V1880" s="14">
        <v>890</v>
      </c>
      <c r="W1880" s="14">
        <v>63</v>
      </c>
      <c r="X1880" s="14">
        <v>292</v>
      </c>
      <c r="Y1880" s="14">
        <v>0</v>
      </c>
      <c r="Z1880" s="14">
        <v>25</v>
      </c>
      <c r="AA1880" s="14">
        <v>12</v>
      </c>
      <c r="AB1880" s="2">
        <v>4</v>
      </c>
      <c r="AC1880" s="2">
        <v>8</v>
      </c>
      <c r="AD1880" s="2">
        <v>7</v>
      </c>
      <c r="AE1880" s="2">
        <v>6</v>
      </c>
      <c r="AF1880" s="2">
        <v>1</v>
      </c>
      <c r="AG1880" s="2">
        <v>0</v>
      </c>
      <c r="AH1880" s="16">
        <v>0</v>
      </c>
      <c r="AJ1880">
        <v>67</v>
      </c>
      <c r="AK1880">
        <v>91.248999999999995</v>
      </c>
    </row>
    <row r="1881" spans="1:37" x14ac:dyDescent="0.3">
      <c r="A1881">
        <v>1630</v>
      </c>
      <c r="B1881">
        <v>1980</v>
      </c>
      <c r="C1881" s="1">
        <f t="shared" si="174"/>
        <v>44</v>
      </c>
      <c r="D1881" t="s">
        <v>25</v>
      </c>
      <c r="E1881" t="s">
        <v>22</v>
      </c>
      <c r="F1881" s="4" t="s">
        <v>26</v>
      </c>
      <c r="G1881" t="s">
        <v>26</v>
      </c>
      <c r="H1881" s="20">
        <v>61825</v>
      </c>
      <c r="I1881" s="2">
        <f t="shared" si="175"/>
        <v>61.825000000000003</v>
      </c>
      <c r="J1881" s="2"/>
      <c r="K1881" s="2">
        <v>0</v>
      </c>
      <c r="L1881" s="2">
        <v>1</v>
      </c>
      <c r="M1881" s="16">
        <f t="shared" si="176"/>
        <v>1</v>
      </c>
      <c r="N1881" s="7">
        <v>41463</v>
      </c>
      <c r="O1881" s="4">
        <f t="shared" si="177"/>
        <v>1</v>
      </c>
      <c r="P1881" s="3">
        <f t="shared" si="178"/>
        <v>41463</v>
      </c>
      <c r="Q1881" s="4" t="str" cm="1">
        <f t="array" ref="Q1881">_xlfn.TEXTSPLIT(N1881,"/")</f>
        <v>41463</v>
      </c>
      <c r="R1881" s="5"/>
      <c r="S1881" s="5"/>
      <c r="T1881" s="5" t="e">
        <f t="shared" si="179"/>
        <v>#NUM!</v>
      </c>
      <c r="U1881">
        <v>56</v>
      </c>
      <c r="V1881" s="14">
        <v>162</v>
      </c>
      <c r="W1881" s="14">
        <v>50</v>
      </c>
      <c r="X1881" s="14">
        <v>100</v>
      </c>
      <c r="Y1881" s="14">
        <v>55</v>
      </c>
      <c r="Z1881" s="14">
        <v>30</v>
      </c>
      <c r="AA1881" s="14">
        <v>27</v>
      </c>
      <c r="AB1881" s="2">
        <v>1</v>
      </c>
      <c r="AC1881" s="2">
        <v>4</v>
      </c>
      <c r="AD1881" s="2">
        <v>8</v>
      </c>
      <c r="AE1881" s="2">
        <v>4</v>
      </c>
      <c r="AF1881" s="2">
        <v>0</v>
      </c>
      <c r="AG1881" s="2">
        <v>0</v>
      </c>
      <c r="AH1881" s="16">
        <v>0</v>
      </c>
      <c r="AJ1881">
        <v>54</v>
      </c>
      <c r="AK1881">
        <v>46.831000000000003</v>
      </c>
    </row>
    <row r="1882" spans="1:37" x14ac:dyDescent="0.3">
      <c r="A1882">
        <v>1628</v>
      </c>
      <c r="B1882">
        <v>1972</v>
      </c>
      <c r="C1882" s="1">
        <f t="shared" si="174"/>
        <v>52</v>
      </c>
      <c r="D1882" t="s">
        <v>47</v>
      </c>
      <c r="E1882" t="s">
        <v>22</v>
      </c>
      <c r="F1882" s="4" t="s">
        <v>32</v>
      </c>
      <c r="G1882" t="s">
        <v>32</v>
      </c>
      <c r="H1882" s="20">
        <v>71796</v>
      </c>
      <c r="I1882" s="2">
        <f t="shared" si="175"/>
        <v>71.796000000000006</v>
      </c>
      <c r="J1882" s="2"/>
      <c r="K1882" s="2">
        <v>0</v>
      </c>
      <c r="L1882" s="2">
        <v>0</v>
      </c>
      <c r="M1882" s="16">
        <f t="shared" si="176"/>
        <v>0</v>
      </c>
      <c r="N1882" s="6" t="s">
        <v>374</v>
      </c>
      <c r="O1882" s="4">
        <f t="shared" si="177"/>
        <v>2</v>
      </c>
      <c r="P1882" s="3">
        <f t="shared" si="178"/>
        <v>41571</v>
      </c>
      <c r="Q1882" s="4" t="str" cm="1">
        <f t="array" ref="Q1882:S1882">_xlfn.TEXTSPLIT(N1882,"/")</f>
        <v>10</v>
      </c>
      <c r="R1882" s="4" t="str">
        <v>24</v>
      </c>
      <c r="S1882" s="4" t="str">
        <v>13</v>
      </c>
      <c r="T1882" s="5">
        <f t="shared" si="179"/>
        <v>41571</v>
      </c>
      <c r="U1882">
        <v>54</v>
      </c>
      <c r="V1882" s="14">
        <v>354</v>
      </c>
      <c r="W1882" s="14">
        <v>21</v>
      </c>
      <c r="X1882" s="14">
        <v>311</v>
      </c>
      <c r="Y1882" s="14">
        <v>167</v>
      </c>
      <c r="Z1882" s="14">
        <v>75</v>
      </c>
      <c r="AA1882" s="14">
        <v>32</v>
      </c>
      <c r="AB1882" s="2">
        <v>1</v>
      </c>
      <c r="AC1882" s="2">
        <v>9</v>
      </c>
      <c r="AD1882" s="2">
        <v>4</v>
      </c>
      <c r="AE1882" s="2">
        <v>4</v>
      </c>
      <c r="AF1882" s="2">
        <v>0</v>
      </c>
      <c r="AG1882" s="2">
        <v>0</v>
      </c>
      <c r="AH1882" s="16">
        <v>0</v>
      </c>
      <c r="AJ1882">
        <v>48</v>
      </c>
      <c r="AK1882">
        <v>40.232999999999997</v>
      </c>
    </row>
    <row r="1883" spans="1:37" hidden="1" x14ac:dyDescent="0.3">
      <c r="A1883">
        <v>1627</v>
      </c>
      <c r="B1883">
        <v>1958</v>
      </c>
      <c r="C1883" s="1">
        <f t="shared" si="174"/>
        <v>66</v>
      </c>
      <c r="D1883" t="s">
        <v>25</v>
      </c>
      <c r="E1883" t="s">
        <v>36</v>
      </c>
      <c r="F1883" s="4" t="s">
        <v>23</v>
      </c>
      <c r="G1883" t="s">
        <v>23</v>
      </c>
      <c r="H1883" s="20">
        <v>77297</v>
      </c>
      <c r="I1883" s="2">
        <f t="shared" si="175"/>
        <v>77.296999999999997</v>
      </c>
      <c r="J1883" s="2"/>
      <c r="K1883" s="2">
        <v>0</v>
      </c>
      <c r="L1883" s="2">
        <v>0</v>
      </c>
      <c r="M1883" s="16">
        <f t="shared" si="176"/>
        <v>0</v>
      </c>
      <c r="N1883" s="6" t="s">
        <v>413</v>
      </c>
      <c r="O1883" s="4">
        <f t="shared" si="177"/>
        <v>2</v>
      </c>
      <c r="P1883" s="3">
        <f t="shared" si="178"/>
        <v>41300</v>
      </c>
      <c r="Q1883" s="4" t="str" cm="1">
        <f t="array" ref="Q1883:S1883">_xlfn.TEXTSPLIT(N1883,"/")</f>
        <v>1</v>
      </c>
      <c r="R1883" s="4" t="str">
        <v>26</v>
      </c>
      <c r="S1883" s="4" t="str">
        <v>13</v>
      </c>
      <c r="T1883" s="5">
        <f t="shared" si="179"/>
        <v>41300</v>
      </c>
      <c r="U1883">
        <v>84</v>
      </c>
      <c r="V1883" s="14">
        <v>408</v>
      </c>
      <c r="W1883" s="14">
        <v>61</v>
      </c>
      <c r="X1883" s="14">
        <v>109</v>
      </c>
      <c r="Y1883" s="14">
        <v>48</v>
      </c>
      <c r="Z1883" s="14">
        <v>122</v>
      </c>
      <c r="AA1883" s="14">
        <v>41</v>
      </c>
      <c r="AB1883" s="2">
        <v>1</v>
      </c>
      <c r="AC1883" s="2">
        <v>5</v>
      </c>
      <c r="AD1883" s="2">
        <v>9</v>
      </c>
      <c r="AE1883" s="2">
        <v>4</v>
      </c>
      <c r="AF1883" s="2">
        <v>0</v>
      </c>
      <c r="AG1883" s="2">
        <v>0</v>
      </c>
      <c r="AH1883" s="16">
        <v>1</v>
      </c>
      <c r="AJ1883">
        <v>53</v>
      </c>
      <c r="AK1883">
        <v>23.626000000000001</v>
      </c>
    </row>
    <row r="1884" spans="1:37" x14ac:dyDescent="0.3">
      <c r="A1884">
        <v>1626</v>
      </c>
      <c r="B1884">
        <v>1974</v>
      </c>
      <c r="C1884" s="1">
        <f t="shared" si="174"/>
        <v>50</v>
      </c>
      <c r="D1884" t="s">
        <v>47</v>
      </c>
      <c r="E1884" t="s">
        <v>34</v>
      </c>
      <c r="F1884" s="4" t="s">
        <v>23</v>
      </c>
      <c r="G1884" t="s">
        <v>23</v>
      </c>
      <c r="H1884" s="20">
        <v>35860</v>
      </c>
      <c r="I1884" s="2">
        <f t="shared" si="175"/>
        <v>35.86</v>
      </c>
      <c r="J1884" s="2"/>
      <c r="K1884" s="2">
        <v>1</v>
      </c>
      <c r="L1884" s="2">
        <v>1</v>
      </c>
      <c r="M1884" s="16">
        <f t="shared" si="176"/>
        <v>2</v>
      </c>
      <c r="N1884" s="6" t="s">
        <v>318</v>
      </c>
      <c r="O1884" s="4">
        <f t="shared" si="177"/>
        <v>2</v>
      </c>
      <c r="P1884" s="3">
        <f t="shared" si="178"/>
        <v>41778</v>
      </c>
      <c r="Q1884" s="4" t="str" cm="1">
        <f t="array" ref="Q1884:S1884">_xlfn.TEXTSPLIT(N1884,"/")</f>
        <v>5</v>
      </c>
      <c r="R1884" s="4" t="str">
        <v>19</v>
      </c>
      <c r="S1884" s="4" t="str">
        <v>14</v>
      </c>
      <c r="T1884" s="5">
        <f t="shared" si="179"/>
        <v>41778</v>
      </c>
      <c r="U1884">
        <v>37</v>
      </c>
      <c r="V1884" s="14">
        <v>15</v>
      </c>
      <c r="W1884" s="14">
        <v>0</v>
      </c>
      <c r="X1884" s="14">
        <v>8</v>
      </c>
      <c r="Y1884" s="14">
        <v>4</v>
      </c>
      <c r="Z1884" s="14">
        <v>2</v>
      </c>
      <c r="AA1884" s="14">
        <v>20</v>
      </c>
      <c r="AB1884" s="2">
        <v>2</v>
      </c>
      <c r="AC1884" s="2">
        <v>1</v>
      </c>
      <c r="AD1884" s="2">
        <v>2</v>
      </c>
      <c r="AE1884" s="2">
        <v>5</v>
      </c>
      <c r="AF1884" s="2">
        <v>1</v>
      </c>
      <c r="AG1884" s="2">
        <v>0</v>
      </c>
      <c r="AH1884" s="16">
        <v>1</v>
      </c>
      <c r="AJ1884">
        <v>66</v>
      </c>
      <c r="AK1884">
        <v>77.296999999999997</v>
      </c>
    </row>
    <row r="1885" spans="1:37" hidden="1" x14ac:dyDescent="0.3">
      <c r="A1885">
        <v>1619</v>
      </c>
      <c r="B1885">
        <v>1957</v>
      </c>
      <c r="C1885" s="1">
        <f t="shared" si="174"/>
        <v>67</v>
      </c>
      <c r="D1885" t="s">
        <v>25</v>
      </c>
      <c r="E1885" t="s">
        <v>22</v>
      </c>
      <c r="F1885" s="4" t="s">
        <v>29</v>
      </c>
      <c r="G1885" t="s">
        <v>29</v>
      </c>
      <c r="H1885" s="20">
        <v>90369</v>
      </c>
      <c r="I1885" s="2">
        <f t="shared" si="175"/>
        <v>90.369</v>
      </c>
      <c r="J1885" s="2"/>
      <c r="K1885" s="2">
        <v>0</v>
      </c>
      <c r="L1885" s="2">
        <v>0</v>
      </c>
      <c r="M1885" s="16">
        <f t="shared" si="176"/>
        <v>0</v>
      </c>
      <c r="N1885" s="6" t="s">
        <v>65</v>
      </c>
      <c r="O1885" s="4">
        <f t="shared" si="177"/>
        <v>2</v>
      </c>
      <c r="P1885" s="3">
        <f t="shared" si="178"/>
        <v>41757</v>
      </c>
      <c r="Q1885" s="4" t="str" cm="1">
        <f t="array" ref="Q1885:S1885">_xlfn.TEXTSPLIT(N1885,"/")</f>
        <v>4</v>
      </c>
      <c r="R1885" s="4" t="str">
        <v>28</v>
      </c>
      <c r="S1885" s="4" t="str">
        <v>14</v>
      </c>
      <c r="T1885" s="5">
        <f t="shared" si="179"/>
        <v>41757</v>
      </c>
      <c r="U1885">
        <v>2</v>
      </c>
      <c r="V1885" s="14">
        <v>292</v>
      </c>
      <c r="W1885" s="14">
        <v>51</v>
      </c>
      <c r="X1885" s="14">
        <v>981</v>
      </c>
      <c r="Y1885" s="14">
        <v>224</v>
      </c>
      <c r="Z1885" s="14">
        <v>23</v>
      </c>
      <c r="AA1885" s="14">
        <v>17</v>
      </c>
      <c r="AB1885" s="2">
        <v>1</v>
      </c>
      <c r="AC1885" s="2">
        <v>4</v>
      </c>
      <c r="AD1885" s="2">
        <v>6</v>
      </c>
      <c r="AE1885" s="2">
        <v>1</v>
      </c>
      <c r="AF1885" s="2">
        <v>1</v>
      </c>
      <c r="AG1885" s="2">
        <v>0</v>
      </c>
      <c r="AH1885" s="16">
        <v>0</v>
      </c>
      <c r="AJ1885">
        <v>61</v>
      </c>
      <c r="AK1885">
        <v>55.759</v>
      </c>
    </row>
    <row r="1886" spans="1:37" x14ac:dyDescent="0.3">
      <c r="A1886">
        <v>1618</v>
      </c>
      <c r="B1886">
        <v>1966</v>
      </c>
      <c r="C1886" s="1">
        <f t="shared" si="174"/>
        <v>58</v>
      </c>
      <c r="D1886" t="s">
        <v>38</v>
      </c>
      <c r="E1886" t="s">
        <v>22</v>
      </c>
      <c r="F1886" s="4" t="s">
        <v>32</v>
      </c>
      <c r="G1886" t="s">
        <v>32</v>
      </c>
      <c r="H1886" s="20">
        <v>56046</v>
      </c>
      <c r="I1886" s="2">
        <f t="shared" si="175"/>
        <v>56.045999999999999</v>
      </c>
      <c r="J1886" s="2"/>
      <c r="K1886" s="2">
        <v>0</v>
      </c>
      <c r="L1886" s="2">
        <v>0</v>
      </c>
      <c r="M1886" s="16">
        <f t="shared" si="176"/>
        <v>0</v>
      </c>
      <c r="N1886" s="7">
        <v>41306</v>
      </c>
      <c r="O1886" s="4">
        <f t="shared" si="177"/>
        <v>1</v>
      </c>
      <c r="P1886" s="3">
        <f t="shared" si="178"/>
        <v>41306</v>
      </c>
      <c r="Q1886" s="4" t="str" cm="1">
        <f t="array" ref="Q1886">_xlfn.TEXTSPLIT(N1886,"/")</f>
        <v>41306</v>
      </c>
      <c r="R1886" s="5"/>
      <c r="S1886" s="5"/>
      <c r="T1886" s="5" t="e">
        <f t="shared" si="179"/>
        <v>#NUM!</v>
      </c>
      <c r="U1886">
        <v>9</v>
      </c>
      <c r="V1886" s="14">
        <v>577</v>
      </c>
      <c r="W1886" s="14">
        <v>0</v>
      </c>
      <c r="X1886" s="14">
        <v>64</v>
      </c>
      <c r="Y1886" s="14">
        <v>0</v>
      </c>
      <c r="Z1886" s="14">
        <v>0</v>
      </c>
      <c r="AA1886" s="14">
        <v>51</v>
      </c>
      <c r="AB1886" s="2">
        <v>2</v>
      </c>
      <c r="AC1886" s="2">
        <v>10</v>
      </c>
      <c r="AD1886" s="2">
        <v>8</v>
      </c>
      <c r="AE1886" s="2">
        <v>8</v>
      </c>
      <c r="AF1886" s="2">
        <v>1</v>
      </c>
      <c r="AG1886" s="2">
        <v>0</v>
      </c>
      <c r="AH1886" s="16">
        <v>1</v>
      </c>
      <c r="AJ1886">
        <v>45</v>
      </c>
      <c r="AK1886">
        <v>52.512999999999998</v>
      </c>
    </row>
    <row r="1887" spans="1:37" x14ac:dyDescent="0.3">
      <c r="A1887">
        <v>1606</v>
      </c>
      <c r="B1887">
        <v>1972</v>
      </c>
      <c r="C1887" s="1">
        <f t="shared" si="174"/>
        <v>52</v>
      </c>
      <c r="D1887" t="s">
        <v>47</v>
      </c>
      <c r="E1887" t="s">
        <v>22</v>
      </c>
      <c r="F1887" s="4" t="s">
        <v>32</v>
      </c>
      <c r="G1887" t="s">
        <v>32</v>
      </c>
      <c r="H1887" s="20">
        <v>38590</v>
      </c>
      <c r="I1887" s="2">
        <f t="shared" si="175"/>
        <v>38.590000000000003</v>
      </c>
      <c r="J1887" s="2"/>
      <c r="K1887" s="2">
        <v>1</v>
      </c>
      <c r="L1887" s="2">
        <v>0</v>
      </c>
      <c r="M1887" s="16">
        <f t="shared" si="176"/>
        <v>1</v>
      </c>
      <c r="N1887" s="6" t="s">
        <v>296</v>
      </c>
      <c r="O1887" s="4">
        <f t="shared" si="177"/>
        <v>2</v>
      </c>
      <c r="P1887" s="3">
        <f t="shared" si="178"/>
        <v>41409</v>
      </c>
      <c r="Q1887" s="4" t="str" cm="1">
        <f t="array" ref="Q1887:S1887">_xlfn.TEXTSPLIT(N1887,"/")</f>
        <v>5</v>
      </c>
      <c r="R1887" s="4" t="str">
        <v>15</v>
      </c>
      <c r="S1887" s="4" t="str">
        <v>13</v>
      </c>
      <c r="T1887" s="5">
        <f t="shared" si="179"/>
        <v>41409</v>
      </c>
      <c r="U1887">
        <v>65</v>
      </c>
      <c r="V1887" s="14">
        <v>3</v>
      </c>
      <c r="W1887" s="14">
        <v>1</v>
      </c>
      <c r="X1887" s="14">
        <v>8</v>
      </c>
      <c r="Y1887" s="14">
        <v>4</v>
      </c>
      <c r="Z1887" s="14">
        <v>3</v>
      </c>
      <c r="AA1887" s="14">
        <v>3</v>
      </c>
      <c r="AB1887" s="2">
        <v>1</v>
      </c>
      <c r="AC1887" s="2">
        <v>1</v>
      </c>
      <c r="AD1887" s="2">
        <v>2</v>
      </c>
      <c r="AE1887" s="2">
        <v>8</v>
      </c>
      <c r="AF1887" s="2">
        <v>0</v>
      </c>
      <c r="AG1887" s="2">
        <v>0</v>
      </c>
      <c r="AH1887" s="16">
        <v>0</v>
      </c>
      <c r="AJ1887">
        <v>58</v>
      </c>
      <c r="AK1887">
        <v>81.168000000000006</v>
      </c>
    </row>
    <row r="1888" spans="1:37" x14ac:dyDescent="0.3">
      <c r="A1888">
        <v>1604</v>
      </c>
      <c r="B1888">
        <v>1961</v>
      </c>
      <c r="C1888" s="1">
        <f t="shared" si="174"/>
        <v>63</v>
      </c>
      <c r="D1888" t="s">
        <v>25</v>
      </c>
      <c r="E1888" t="s">
        <v>42</v>
      </c>
      <c r="F1888" s="4" t="s">
        <v>29</v>
      </c>
      <c r="G1888" t="s">
        <v>29</v>
      </c>
      <c r="H1888" s="20">
        <v>47353</v>
      </c>
      <c r="I1888" s="2">
        <f t="shared" si="175"/>
        <v>47.353000000000002</v>
      </c>
      <c r="J1888" s="2"/>
      <c r="K1888" s="2">
        <v>0</v>
      </c>
      <c r="L1888" s="2">
        <v>1</v>
      </c>
      <c r="M1888" s="16">
        <f t="shared" si="176"/>
        <v>1</v>
      </c>
      <c r="N1888" s="6" t="s">
        <v>327</v>
      </c>
      <c r="O1888" s="4">
        <f t="shared" si="177"/>
        <v>2</v>
      </c>
      <c r="P1888" s="3">
        <f t="shared" si="178"/>
        <v>41591</v>
      </c>
      <c r="Q1888" s="4" t="str" cm="1">
        <f t="array" ref="Q1888:S1888">_xlfn.TEXTSPLIT(N1888,"/")</f>
        <v>11</v>
      </c>
      <c r="R1888" s="4" t="str">
        <v>13</v>
      </c>
      <c r="S1888" s="4" t="str">
        <v>13</v>
      </c>
      <c r="T1888" s="5">
        <f t="shared" si="179"/>
        <v>41591</v>
      </c>
      <c r="U1888">
        <v>93</v>
      </c>
      <c r="V1888" s="14">
        <v>184</v>
      </c>
      <c r="W1888" s="14">
        <v>2</v>
      </c>
      <c r="X1888" s="14">
        <v>19</v>
      </c>
      <c r="Y1888" s="14">
        <v>8</v>
      </c>
      <c r="Z1888" s="14">
        <v>8</v>
      </c>
      <c r="AA1888" s="14">
        <v>4</v>
      </c>
      <c r="AB1888" s="2">
        <v>3</v>
      </c>
      <c r="AC1888" s="2">
        <v>2</v>
      </c>
      <c r="AD1888" s="2">
        <v>6</v>
      </c>
      <c r="AE1888" s="2">
        <v>5</v>
      </c>
      <c r="AF1888" s="2">
        <v>0</v>
      </c>
      <c r="AG1888" s="2">
        <v>0</v>
      </c>
      <c r="AH1888" s="16">
        <v>0</v>
      </c>
      <c r="AJ1888">
        <v>78</v>
      </c>
      <c r="AK1888">
        <v>63.284999999999997</v>
      </c>
    </row>
    <row r="1889" spans="1:37" x14ac:dyDescent="0.3">
      <c r="A1889">
        <v>1600</v>
      </c>
      <c r="B1889">
        <v>1966</v>
      </c>
      <c r="C1889" s="1">
        <f t="shared" si="174"/>
        <v>58</v>
      </c>
      <c r="D1889" t="s">
        <v>47</v>
      </c>
      <c r="E1889" t="s">
        <v>42</v>
      </c>
      <c r="F1889" s="4" t="s">
        <v>29</v>
      </c>
      <c r="G1889" t="s">
        <v>29</v>
      </c>
      <c r="H1889" s="20">
        <v>56962</v>
      </c>
      <c r="I1889" s="2">
        <f t="shared" si="175"/>
        <v>56.962000000000003</v>
      </c>
      <c r="J1889" s="2"/>
      <c r="K1889" s="2">
        <v>2</v>
      </c>
      <c r="L1889" s="2">
        <v>1</v>
      </c>
      <c r="M1889" s="16">
        <f t="shared" si="176"/>
        <v>3</v>
      </c>
      <c r="N1889" s="7">
        <v>41588</v>
      </c>
      <c r="O1889" s="4">
        <f t="shared" si="177"/>
        <v>1</v>
      </c>
      <c r="P1889" s="3">
        <f t="shared" si="178"/>
        <v>41588</v>
      </c>
      <c r="Q1889" s="4" t="str" cm="1">
        <f t="array" ref="Q1889">_xlfn.TEXTSPLIT(N1889,"/")</f>
        <v>41588</v>
      </c>
      <c r="R1889" s="5"/>
      <c r="S1889" s="5"/>
      <c r="T1889" s="5" t="e">
        <f t="shared" si="179"/>
        <v>#NUM!</v>
      </c>
      <c r="U1889">
        <v>60</v>
      </c>
      <c r="V1889" s="14">
        <v>292</v>
      </c>
      <c r="W1889" s="14">
        <v>3</v>
      </c>
      <c r="X1889" s="14">
        <v>77</v>
      </c>
      <c r="Y1889" s="14">
        <v>10</v>
      </c>
      <c r="Z1889" s="14">
        <v>3</v>
      </c>
      <c r="AA1889" s="14">
        <v>26</v>
      </c>
      <c r="AB1889" s="2">
        <v>7</v>
      </c>
      <c r="AC1889" s="2">
        <v>6</v>
      </c>
      <c r="AD1889" s="2">
        <v>5</v>
      </c>
      <c r="AE1889" s="2">
        <v>7</v>
      </c>
      <c r="AF1889" s="2">
        <v>0</v>
      </c>
      <c r="AG1889" s="2">
        <v>0</v>
      </c>
      <c r="AH1889" s="16">
        <v>0</v>
      </c>
      <c r="AJ1889">
        <v>54</v>
      </c>
      <c r="AK1889">
        <v>43.142000000000003</v>
      </c>
    </row>
    <row r="1890" spans="1:37" x14ac:dyDescent="0.3">
      <c r="A1890">
        <v>1592</v>
      </c>
      <c r="B1890">
        <v>1971</v>
      </c>
      <c r="C1890" s="1">
        <f t="shared" si="174"/>
        <v>53</v>
      </c>
      <c r="D1890" t="s">
        <v>28</v>
      </c>
      <c r="E1890" t="s">
        <v>22</v>
      </c>
      <c r="F1890" s="4" t="s">
        <v>29</v>
      </c>
      <c r="G1890" t="s">
        <v>29</v>
      </c>
      <c r="H1890" s="20">
        <v>90765</v>
      </c>
      <c r="I1890" s="2">
        <f t="shared" si="175"/>
        <v>90.765000000000001</v>
      </c>
      <c r="J1890" s="2"/>
      <c r="K1890" s="2">
        <v>0</v>
      </c>
      <c r="L1890" s="2">
        <v>0</v>
      </c>
      <c r="M1890" s="16">
        <f t="shared" si="176"/>
        <v>0</v>
      </c>
      <c r="N1890" s="6" t="s">
        <v>127</v>
      </c>
      <c r="O1890" s="4">
        <f t="shared" si="177"/>
        <v>2</v>
      </c>
      <c r="P1890" s="3">
        <f t="shared" si="178"/>
        <v>41663</v>
      </c>
      <c r="Q1890" s="4" t="str" cm="1">
        <f t="array" ref="Q1890:S1890">_xlfn.TEXTSPLIT(N1890,"/")</f>
        <v>1</v>
      </c>
      <c r="R1890" s="4" t="str">
        <v>24</v>
      </c>
      <c r="S1890" s="4" t="str">
        <v>14</v>
      </c>
      <c r="T1890" s="5">
        <f t="shared" si="179"/>
        <v>41663</v>
      </c>
      <c r="U1890">
        <v>25</v>
      </c>
      <c r="V1890" s="14">
        <v>547</v>
      </c>
      <c r="W1890" s="14">
        <v>99</v>
      </c>
      <c r="X1890" s="14">
        <v>812</v>
      </c>
      <c r="Y1890" s="14">
        <v>151</v>
      </c>
      <c r="Z1890" s="14">
        <v>82</v>
      </c>
      <c r="AA1890" s="14">
        <v>33</v>
      </c>
      <c r="AB1890" s="2">
        <v>0</v>
      </c>
      <c r="AC1890" s="2">
        <v>4</v>
      </c>
      <c r="AD1890" s="2">
        <v>5</v>
      </c>
      <c r="AE1890" s="2">
        <v>1</v>
      </c>
      <c r="AF1890" s="2">
        <v>0</v>
      </c>
      <c r="AG1890" s="2">
        <v>0</v>
      </c>
      <c r="AH1890" s="16">
        <v>2</v>
      </c>
      <c r="AJ1890">
        <v>48</v>
      </c>
      <c r="AK1890">
        <v>22.28</v>
      </c>
    </row>
    <row r="1891" spans="1:37" x14ac:dyDescent="0.3">
      <c r="A1891">
        <v>1584</v>
      </c>
      <c r="B1891">
        <v>1978</v>
      </c>
      <c r="C1891" s="1">
        <f t="shared" si="174"/>
        <v>46</v>
      </c>
      <c r="D1891" t="s">
        <v>47</v>
      </c>
      <c r="E1891" t="s">
        <v>22</v>
      </c>
      <c r="F1891" s="4" t="s">
        <v>29</v>
      </c>
      <c r="G1891" t="s">
        <v>29</v>
      </c>
      <c r="H1891" s="20">
        <v>41443</v>
      </c>
      <c r="I1891" s="2">
        <f t="shared" si="175"/>
        <v>41.442999999999998</v>
      </c>
      <c r="J1891" s="2"/>
      <c r="K1891" s="2">
        <v>1</v>
      </c>
      <c r="L1891" s="2">
        <v>0</v>
      </c>
      <c r="M1891" s="16">
        <f t="shared" si="176"/>
        <v>1</v>
      </c>
      <c r="N1891" s="7">
        <v>41643</v>
      </c>
      <c r="O1891" s="4">
        <f t="shared" si="177"/>
        <v>1</v>
      </c>
      <c r="P1891" s="3">
        <f t="shared" si="178"/>
        <v>41643</v>
      </c>
      <c r="Q1891" s="4" t="str" cm="1">
        <f t="array" ref="Q1891">_xlfn.TEXTSPLIT(N1891,"/")</f>
        <v>41643</v>
      </c>
      <c r="R1891" s="5"/>
      <c r="S1891" s="5"/>
      <c r="T1891" s="5" t="e">
        <f t="shared" si="179"/>
        <v>#NUM!</v>
      </c>
      <c r="U1891">
        <v>79</v>
      </c>
      <c r="V1891" s="14">
        <v>171</v>
      </c>
      <c r="W1891" s="14">
        <v>7</v>
      </c>
      <c r="X1891" s="14">
        <v>171</v>
      </c>
      <c r="Y1891" s="14">
        <v>25</v>
      </c>
      <c r="Z1891" s="14">
        <v>19</v>
      </c>
      <c r="AA1891" s="14">
        <v>89</v>
      </c>
      <c r="AB1891" s="2">
        <v>6</v>
      </c>
      <c r="AC1891" s="2">
        <v>8</v>
      </c>
      <c r="AD1891" s="2">
        <v>5</v>
      </c>
      <c r="AE1891" s="2">
        <v>8</v>
      </c>
      <c r="AF1891" s="2">
        <v>0</v>
      </c>
      <c r="AG1891" s="2">
        <v>0</v>
      </c>
      <c r="AH1891" s="16">
        <v>0</v>
      </c>
      <c r="AJ1891">
        <v>68</v>
      </c>
      <c r="AK1891">
        <v>76.998000000000005</v>
      </c>
    </row>
    <row r="1892" spans="1:37" x14ac:dyDescent="0.3">
      <c r="A1892">
        <v>1581</v>
      </c>
      <c r="B1892">
        <v>1981</v>
      </c>
      <c r="C1892" s="1">
        <f t="shared" si="174"/>
        <v>43</v>
      </c>
      <c r="D1892" t="s">
        <v>25</v>
      </c>
      <c r="E1892" t="s">
        <v>22</v>
      </c>
      <c r="F1892" s="4" t="s">
        <v>29</v>
      </c>
      <c r="G1892" t="s">
        <v>29</v>
      </c>
      <c r="H1892" s="20">
        <v>37406</v>
      </c>
      <c r="I1892" s="2">
        <f t="shared" si="175"/>
        <v>37.405999999999999</v>
      </c>
      <c r="J1892" s="2"/>
      <c r="K1892" s="2">
        <v>1</v>
      </c>
      <c r="L1892" s="2">
        <v>0</v>
      </c>
      <c r="M1892" s="16">
        <f t="shared" si="176"/>
        <v>1</v>
      </c>
      <c r="N1892" s="7">
        <v>41557</v>
      </c>
      <c r="O1892" s="4">
        <f t="shared" si="177"/>
        <v>1</v>
      </c>
      <c r="P1892" s="3">
        <f t="shared" si="178"/>
        <v>41557</v>
      </c>
      <c r="Q1892" s="4" t="str" cm="1">
        <f t="array" ref="Q1892">_xlfn.TEXTSPLIT(N1892,"/")</f>
        <v>41557</v>
      </c>
      <c r="R1892" s="5"/>
      <c r="S1892" s="5"/>
      <c r="T1892" s="5" t="e">
        <f t="shared" si="179"/>
        <v>#NUM!</v>
      </c>
      <c r="U1892">
        <v>18</v>
      </c>
      <c r="V1892" s="14">
        <v>2</v>
      </c>
      <c r="W1892" s="14">
        <v>0</v>
      </c>
      <c r="X1892" s="14">
        <v>8</v>
      </c>
      <c r="Y1892" s="14">
        <v>2</v>
      </c>
      <c r="Z1892" s="14">
        <v>2</v>
      </c>
      <c r="AA1892" s="14">
        <v>3</v>
      </c>
      <c r="AB1892" s="2">
        <v>1</v>
      </c>
      <c r="AC1892" s="2">
        <v>1</v>
      </c>
      <c r="AD1892" s="2">
        <v>2</v>
      </c>
      <c r="AE1892" s="2">
        <v>8</v>
      </c>
      <c r="AF1892" s="2">
        <v>1</v>
      </c>
      <c r="AG1892" s="2">
        <v>0</v>
      </c>
      <c r="AH1892" s="16">
        <v>0</v>
      </c>
      <c r="AJ1892">
        <v>52</v>
      </c>
      <c r="AK1892">
        <v>80.572999999999993</v>
      </c>
    </row>
    <row r="1893" spans="1:37" hidden="1" x14ac:dyDescent="0.3">
      <c r="A1893">
        <v>1577</v>
      </c>
      <c r="B1893">
        <v>1947</v>
      </c>
      <c r="C1893" s="1">
        <f t="shared" si="174"/>
        <v>77</v>
      </c>
      <c r="D1893" t="s">
        <v>25</v>
      </c>
      <c r="E1893" t="s">
        <v>22</v>
      </c>
      <c r="F1893" s="4" t="s">
        <v>29</v>
      </c>
      <c r="G1893" t="s">
        <v>29</v>
      </c>
      <c r="H1893" s="20">
        <v>78569</v>
      </c>
      <c r="I1893" s="2">
        <f t="shared" si="175"/>
        <v>78.569000000000003</v>
      </c>
      <c r="J1893" s="2"/>
      <c r="K1893" s="2">
        <v>0</v>
      </c>
      <c r="L1893" s="2">
        <v>0</v>
      </c>
      <c r="M1893" s="16">
        <f t="shared" si="176"/>
        <v>0</v>
      </c>
      <c r="N1893" s="6" t="s">
        <v>184</v>
      </c>
      <c r="O1893" s="4">
        <f t="shared" si="177"/>
        <v>2</v>
      </c>
      <c r="P1893" s="3">
        <f t="shared" si="178"/>
        <v>41689</v>
      </c>
      <c r="Q1893" s="4" t="str" cm="1">
        <f t="array" ref="Q1893:S1893">_xlfn.TEXTSPLIT(N1893,"/")</f>
        <v>2</v>
      </c>
      <c r="R1893" s="4" t="str">
        <v>19</v>
      </c>
      <c r="S1893" s="4" t="str">
        <v>14</v>
      </c>
      <c r="T1893" s="5">
        <f t="shared" si="179"/>
        <v>41689</v>
      </c>
      <c r="U1893">
        <v>14</v>
      </c>
      <c r="V1893" s="14">
        <v>558</v>
      </c>
      <c r="W1893" s="14">
        <v>79</v>
      </c>
      <c r="X1893" s="14">
        <v>622</v>
      </c>
      <c r="Y1893" s="14">
        <v>207</v>
      </c>
      <c r="Z1893" s="14">
        <v>175</v>
      </c>
      <c r="AA1893" s="14">
        <v>95</v>
      </c>
      <c r="AB1893" s="2">
        <v>1</v>
      </c>
      <c r="AC1893" s="2">
        <v>4</v>
      </c>
      <c r="AD1893" s="2">
        <v>4</v>
      </c>
      <c r="AE1893" s="2">
        <v>1</v>
      </c>
      <c r="AF1893" s="2">
        <v>1</v>
      </c>
      <c r="AG1893" s="2">
        <v>0</v>
      </c>
      <c r="AH1893" s="16">
        <v>1</v>
      </c>
      <c r="AJ1893">
        <v>49</v>
      </c>
      <c r="AK1893">
        <v>39.996000000000002</v>
      </c>
    </row>
    <row r="1894" spans="1:37" hidden="1" x14ac:dyDescent="0.3">
      <c r="A1894">
        <v>1570</v>
      </c>
      <c r="B1894">
        <v>1952</v>
      </c>
      <c r="C1894" s="1">
        <f t="shared" si="174"/>
        <v>72</v>
      </c>
      <c r="D1894" t="s">
        <v>25</v>
      </c>
      <c r="E1894" t="s">
        <v>34</v>
      </c>
      <c r="F1894" s="4" t="s">
        <v>32</v>
      </c>
      <c r="G1894" t="s">
        <v>32</v>
      </c>
      <c r="H1894" s="20">
        <v>69702</v>
      </c>
      <c r="I1894" s="2">
        <f t="shared" si="175"/>
        <v>69.701999999999998</v>
      </c>
      <c r="J1894" s="2"/>
      <c r="K1894" s="2">
        <v>0</v>
      </c>
      <c r="L1894" s="2">
        <v>1</v>
      </c>
      <c r="M1894" s="16">
        <f t="shared" si="176"/>
        <v>1</v>
      </c>
      <c r="N1894" s="6" t="s">
        <v>132</v>
      </c>
      <c r="O1894" s="4">
        <f t="shared" si="177"/>
        <v>2</v>
      </c>
      <c r="P1894" s="3">
        <f t="shared" si="178"/>
        <v>41324</v>
      </c>
      <c r="Q1894" s="4" t="str" cm="1">
        <f t="array" ref="Q1894:S1894">_xlfn.TEXTSPLIT(N1894,"/")</f>
        <v>2</v>
      </c>
      <c r="R1894" s="4" t="str">
        <v>19</v>
      </c>
      <c r="S1894" s="4" t="str">
        <v>13</v>
      </c>
      <c r="T1894" s="5">
        <f t="shared" si="179"/>
        <v>41324</v>
      </c>
      <c r="U1894">
        <v>8</v>
      </c>
      <c r="V1894" s="14">
        <v>664</v>
      </c>
      <c r="W1894" s="14">
        <v>9</v>
      </c>
      <c r="X1894" s="14">
        <v>240</v>
      </c>
      <c r="Y1894" s="14">
        <v>50</v>
      </c>
      <c r="Z1894" s="14">
        <v>19</v>
      </c>
      <c r="AA1894" s="14">
        <v>57</v>
      </c>
      <c r="AB1894" s="2">
        <v>2</v>
      </c>
      <c r="AC1894" s="2">
        <v>7</v>
      </c>
      <c r="AD1894" s="2">
        <v>10</v>
      </c>
      <c r="AE1894" s="2">
        <v>4</v>
      </c>
      <c r="AF1894" s="2">
        <v>0</v>
      </c>
      <c r="AG1894" s="2">
        <v>0</v>
      </c>
      <c r="AH1894" s="16">
        <v>0</v>
      </c>
      <c r="AJ1894">
        <v>61</v>
      </c>
      <c r="AK1894">
        <v>76.081000000000003</v>
      </c>
    </row>
    <row r="1895" spans="1:37" hidden="1" x14ac:dyDescent="0.3">
      <c r="A1895">
        <v>1553</v>
      </c>
      <c r="B1895">
        <v>1947</v>
      </c>
      <c r="C1895" s="1">
        <f t="shared" si="174"/>
        <v>77</v>
      </c>
      <c r="D1895" t="s">
        <v>38</v>
      </c>
      <c r="E1895" t="s">
        <v>22</v>
      </c>
      <c r="F1895" s="4" t="s">
        <v>32</v>
      </c>
      <c r="G1895" t="s">
        <v>32</v>
      </c>
      <c r="H1895" s="20">
        <v>82657</v>
      </c>
      <c r="I1895" s="2">
        <f t="shared" si="175"/>
        <v>82.656999999999996</v>
      </c>
      <c r="J1895" s="2"/>
      <c r="K1895" s="2">
        <v>0</v>
      </c>
      <c r="L1895" s="2">
        <v>0</v>
      </c>
      <c r="M1895" s="16">
        <f t="shared" si="176"/>
        <v>0</v>
      </c>
      <c r="N1895" s="6" t="s">
        <v>99</v>
      </c>
      <c r="O1895" s="4">
        <f t="shared" si="177"/>
        <v>2</v>
      </c>
      <c r="P1895" s="3">
        <f t="shared" si="178"/>
        <v>41544</v>
      </c>
      <c r="Q1895" s="4" t="str" cm="1">
        <f t="array" ref="Q1895:S1895">_xlfn.TEXTSPLIT(N1895,"/")</f>
        <v>9</v>
      </c>
      <c r="R1895" s="4" t="str">
        <v>27</v>
      </c>
      <c r="S1895" s="4" t="str">
        <v>13</v>
      </c>
      <c r="T1895" s="5">
        <f t="shared" si="179"/>
        <v>41544</v>
      </c>
      <c r="U1895">
        <v>71</v>
      </c>
      <c r="V1895" s="14">
        <v>966</v>
      </c>
      <c r="W1895" s="14">
        <v>168</v>
      </c>
      <c r="X1895" s="14">
        <v>672</v>
      </c>
      <c r="Y1895" s="14">
        <v>246</v>
      </c>
      <c r="Z1895" s="14">
        <v>105</v>
      </c>
      <c r="AA1895" s="14">
        <v>126</v>
      </c>
      <c r="AB1895" s="2">
        <v>1</v>
      </c>
      <c r="AC1895" s="2">
        <v>7</v>
      </c>
      <c r="AD1895" s="2">
        <v>10</v>
      </c>
      <c r="AE1895" s="2">
        <v>4</v>
      </c>
      <c r="AF1895" s="2">
        <v>0</v>
      </c>
      <c r="AG1895" s="2">
        <v>0</v>
      </c>
      <c r="AH1895" s="16">
        <v>2</v>
      </c>
      <c r="AJ1895">
        <v>76</v>
      </c>
      <c r="AK1895">
        <v>77.456999999999994</v>
      </c>
    </row>
    <row r="1896" spans="1:37" x14ac:dyDescent="0.3">
      <c r="A1896">
        <v>1545</v>
      </c>
      <c r="B1896">
        <v>1987</v>
      </c>
      <c r="C1896" s="1">
        <f t="shared" si="174"/>
        <v>37</v>
      </c>
      <c r="D1896" t="s">
        <v>25</v>
      </c>
      <c r="E1896" t="s">
        <v>22</v>
      </c>
      <c r="F1896" s="4" t="s">
        <v>29</v>
      </c>
      <c r="G1896" t="s">
        <v>29</v>
      </c>
      <c r="H1896" s="20">
        <v>38508</v>
      </c>
      <c r="I1896" s="2">
        <f t="shared" si="175"/>
        <v>38.508000000000003</v>
      </c>
      <c r="J1896" s="2"/>
      <c r="K1896" s="2">
        <v>1</v>
      </c>
      <c r="L1896" s="2">
        <v>0</v>
      </c>
      <c r="M1896" s="16">
        <f t="shared" si="176"/>
        <v>1</v>
      </c>
      <c r="N1896" s="7">
        <v>41313</v>
      </c>
      <c r="O1896" s="4">
        <f t="shared" si="177"/>
        <v>1</v>
      </c>
      <c r="P1896" s="3">
        <f t="shared" si="178"/>
        <v>41313</v>
      </c>
      <c r="Q1896" s="4" t="str" cm="1">
        <f t="array" ref="Q1896">_xlfn.TEXTSPLIT(N1896,"/")</f>
        <v>41313</v>
      </c>
      <c r="R1896" s="5"/>
      <c r="S1896" s="5"/>
      <c r="T1896" s="5" t="e">
        <f t="shared" si="179"/>
        <v>#NUM!</v>
      </c>
      <c r="U1896">
        <v>95</v>
      </c>
      <c r="V1896" s="14">
        <v>120</v>
      </c>
      <c r="W1896" s="14">
        <v>19</v>
      </c>
      <c r="X1896" s="14">
        <v>206</v>
      </c>
      <c r="Y1896" s="14">
        <v>25</v>
      </c>
      <c r="Z1896" s="14">
        <v>19</v>
      </c>
      <c r="AA1896" s="14">
        <v>54</v>
      </c>
      <c r="AB1896" s="2">
        <v>6</v>
      </c>
      <c r="AC1896" s="2">
        <v>7</v>
      </c>
      <c r="AD1896" s="2">
        <v>5</v>
      </c>
      <c r="AE1896" s="2">
        <v>8</v>
      </c>
      <c r="AF1896" s="2">
        <v>0</v>
      </c>
      <c r="AG1896" s="2">
        <v>0</v>
      </c>
      <c r="AH1896" s="16">
        <v>0</v>
      </c>
      <c r="AJ1896">
        <v>79</v>
      </c>
      <c r="AK1896">
        <v>55.613999999999997</v>
      </c>
    </row>
    <row r="1897" spans="1:37" x14ac:dyDescent="0.3">
      <c r="A1897">
        <v>1544</v>
      </c>
      <c r="B1897">
        <v>1968</v>
      </c>
      <c r="C1897" s="1">
        <f t="shared" si="174"/>
        <v>56</v>
      </c>
      <c r="D1897" t="s">
        <v>28</v>
      </c>
      <c r="E1897" t="s">
        <v>42</v>
      </c>
      <c r="F1897" s="4" t="s">
        <v>23</v>
      </c>
      <c r="G1897" t="s">
        <v>23</v>
      </c>
      <c r="H1897" s="20">
        <v>81380</v>
      </c>
      <c r="I1897" s="2">
        <f t="shared" si="175"/>
        <v>81.38</v>
      </c>
      <c r="J1897" s="2"/>
      <c r="K1897" s="2">
        <v>0</v>
      </c>
      <c r="L1897" s="2">
        <v>0</v>
      </c>
      <c r="M1897" s="16">
        <f t="shared" si="176"/>
        <v>0</v>
      </c>
      <c r="N1897" s="6" t="s">
        <v>310</v>
      </c>
      <c r="O1897" s="4">
        <f t="shared" si="177"/>
        <v>2</v>
      </c>
      <c r="P1897" s="3">
        <f t="shared" si="178"/>
        <v>41265</v>
      </c>
      <c r="Q1897" s="4" t="str" cm="1">
        <f t="array" ref="Q1897:S1897">_xlfn.TEXTSPLIT(N1897,"/")</f>
        <v>12</v>
      </c>
      <c r="R1897" s="4" t="str">
        <v>22</v>
      </c>
      <c r="S1897" s="4" t="str">
        <v>12</v>
      </c>
      <c r="T1897" s="5">
        <f t="shared" si="179"/>
        <v>41265</v>
      </c>
      <c r="U1897">
        <v>51</v>
      </c>
      <c r="V1897" s="14">
        <v>741</v>
      </c>
      <c r="W1897" s="14">
        <v>68</v>
      </c>
      <c r="X1897" s="14">
        <v>689</v>
      </c>
      <c r="Y1897" s="14">
        <v>224</v>
      </c>
      <c r="Z1897" s="14">
        <v>68</v>
      </c>
      <c r="AA1897" s="14">
        <v>103</v>
      </c>
      <c r="AB1897" s="2">
        <v>1</v>
      </c>
      <c r="AC1897" s="2">
        <v>4</v>
      </c>
      <c r="AD1897" s="2">
        <v>10</v>
      </c>
      <c r="AE1897" s="2">
        <v>2</v>
      </c>
      <c r="AF1897" s="2">
        <v>0</v>
      </c>
      <c r="AG1897" s="2">
        <v>0</v>
      </c>
      <c r="AH1897" s="16">
        <v>0</v>
      </c>
      <c r="AJ1897">
        <v>52</v>
      </c>
      <c r="AK1897">
        <v>80.572999999999993</v>
      </c>
    </row>
    <row r="1898" spans="1:37" x14ac:dyDescent="0.3">
      <c r="A1898">
        <v>1542</v>
      </c>
      <c r="B1898">
        <v>1976</v>
      </c>
      <c r="C1898" s="1">
        <f t="shared" si="174"/>
        <v>48</v>
      </c>
      <c r="D1898" t="s">
        <v>31</v>
      </c>
      <c r="E1898" t="s">
        <v>22</v>
      </c>
      <c r="F1898" s="4" t="s">
        <v>26</v>
      </c>
      <c r="G1898" t="s">
        <v>26</v>
      </c>
      <c r="H1898" s="20">
        <v>56243</v>
      </c>
      <c r="I1898" s="2">
        <f t="shared" si="175"/>
        <v>56.243000000000002</v>
      </c>
      <c r="J1898" s="2"/>
      <c r="K1898" s="2">
        <v>1</v>
      </c>
      <c r="L1898" s="2">
        <v>2</v>
      </c>
      <c r="M1898" s="16">
        <f t="shared" si="176"/>
        <v>3</v>
      </c>
      <c r="N1898" s="6" t="s">
        <v>262</v>
      </c>
      <c r="O1898" s="4">
        <f t="shared" si="177"/>
        <v>2</v>
      </c>
      <c r="P1898" s="3">
        <f t="shared" si="178"/>
        <v>41638</v>
      </c>
      <c r="Q1898" s="4" t="str" cm="1">
        <f t="array" ref="Q1898:S1898">_xlfn.TEXTSPLIT(N1898,"/")</f>
        <v>12</v>
      </c>
      <c r="R1898" s="4" t="str">
        <v>30</v>
      </c>
      <c r="S1898" s="4" t="str">
        <v>13</v>
      </c>
      <c r="T1898" s="5">
        <f t="shared" si="179"/>
        <v>41638</v>
      </c>
      <c r="U1898">
        <v>26</v>
      </c>
      <c r="V1898" s="14">
        <v>347</v>
      </c>
      <c r="W1898" s="14">
        <v>0</v>
      </c>
      <c r="X1898" s="14">
        <v>35</v>
      </c>
      <c r="Y1898" s="14">
        <v>4</v>
      </c>
      <c r="Z1898" s="14">
        <v>3</v>
      </c>
      <c r="AA1898" s="14">
        <v>7</v>
      </c>
      <c r="AB1898" s="2">
        <v>6</v>
      </c>
      <c r="AC1898" s="2">
        <v>4</v>
      </c>
      <c r="AD1898" s="2">
        <v>8</v>
      </c>
      <c r="AE1898" s="2">
        <v>5</v>
      </c>
      <c r="AF1898" s="2">
        <v>0</v>
      </c>
      <c r="AG1898" s="2">
        <v>0</v>
      </c>
      <c r="AH1898" s="16">
        <v>0</v>
      </c>
      <c r="AJ1898">
        <v>72</v>
      </c>
      <c r="AK1898">
        <v>59.384999999999998</v>
      </c>
    </row>
    <row r="1899" spans="1:37" x14ac:dyDescent="0.3">
      <c r="A1899">
        <v>1524</v>
      </c>
      <c r="B1899">
        <v>1984</v>
      </c>
      <c r="C1899" s="1">
        <f t="shared" si="174"/>
        <v>40</v>
      </c>
      <c r="D1899" t="s">
        <v>25</v>
      </c>
      <c r="E1899" t="s">
        <v>36</v>
      </c>
      <c r="F1899" s="4" t="s">
        <v>26</v>
      </c>
      <c r="G1899" t="s">
        <v>26</v>
      </c>
      <c r="H1899" s="20">
        <v>81698</v>
      </c>
      <c r="I1899" s="2">
        <f t="shared" si="175"/>
        <v>81.697999999999993</v>
      </c>
      <c r="J1899" s="2"/>
      <c r="K1899" s="2">
        <v>0</v>
      </c>
      <c r="L1899" s="2">
        <v>0</v>
      </c>
      <c r="M1899" s="16">
        <f t="shared" si="176"/>
        <v>0</v>
      </c>
      <c r="N1899" s="7">
        <v>41277</v>
      </c>
      <c r="O1899" s="4">
        <f t="shared" si="177"/>
        <v>1</v>
      </c>
      <c r="P1899" s="3">
        <f t="shared" si="178"/>
        <v>41277</v>
      </c>
      <c r="Q1899" s="4" t="str" cm="1">
        <f t="array" ref="Q1899">_xlfn.TEXTSPLIT(N1899,"/")</f>
        <v>41277</v>
      </c>
      <c r="R1899" s="5"/>
      <c r="S1899" s="5"/>
      <c r="T1899" s="5" t="e">
        <f t="shared" si="179"/>
        <v>#NUM!</v>
      </c>
      <c r="U1899">
        <v>1</v>
      </c>
      <c r="V1899" s="14">
        <v>709</v>
      </c>
      <c r="W1899" s="14">
        <v>45</v>
      </c>
      <c r="X1899" s="14">
        <v>115</v>
      </c>
      <c r="Y1899" s="14">
        <v>30</v>
      </c>
      <c r="Z1899" s="14">
        <v>160</v>
      </c>
      <c r="AA1899" s="14">
        <v>45</v>
      </c>
      <c r="AB1899" s="2">
        <v>1</v>
      </c>
      <c r="AC1899" s="2">
        <v>8</v>
      </c>
      <c r="AD1899" s="2">
        <v>5</v>
      </c>
      <c r="AE1899" s="2">
        <v>5</v>
      </c>
      <c r="AF1899" s="2">
        <v>1</v>
      </c>
      <c r="AG1899" s="2">
        <v>0</v>
      </c>
      <c r="AH1899" s="16">
        <v>1</v>
      </c>
      <c r="AJ1899">
        <v>41</v>
      </c>
      <c r="AK1899">
        <v>73.45</v>
      </c>
    </row>
    <row r="1900" spans="1:37" x14ac:dyDescent="0.3">
      <c r="A1900">
        <v>1523</v>
      </c>
      <c r="B1900">
        <v>1974</v>
      </c>
      <c r="C1900" s="1">
        <f t="shared" si="174"/>
        <v>50</v>
      </c>
      <c r="D1900" t="s">
        <v>47</v>
      </c>
      <c r="E1900" t="s">
        <v>22</v>
      </c>
      <c r="F1900" s="4" t="s">
        <v>29</v>
      </c>
      <c r="G1900" t="s">
        <v>29</v>
      </c>
      <c r="H1900" s="20">
        <v>59041</v>
      </c>
      <c r="I1900" s="2">
        <f t="shared" si="175"/>
        <v>59.040999999999997</v>
      </c>
      <c r="J1900" s="2"/>
      <c r="K1900" s="2">
        <v>1</v>
      </c>
      <c r="L1900" s="2">
        <v>1</v>
      </c>
      <c r="M1900" s="16">
        <f t="shared" si="176"/>
        <v>2</v>
      </c>
      <c r="N1900" s="7">
        <v>41825</v>
      </c>
      <c r="O1900" s="4">
        <f t="shared" si="177"/>
        <v>1</v>
      </c>
      <c r="P1900" s="3">
        <f t="shared" si="178"/>
        <v>41825</v>
      </c>
      <c r="Q1900" s="4" t="str" cm="1">
        <f t="array" ref="Q1900">_xlfn.TEXTSPLIT(N1900,"/")</f>
        <v>41825</v>
      </c>
      <c r="R1900" s="5"/>
      <c r="S1900" s="5"/>
      <c r="T1900" s="5" t="e">
        <f t="shared" si="179"/>
        <v>#NUM!</v>
      </c>
      <c r="U1900">
        <v>25</v>
      </c>
      <c r="V1900" s="14">
        <v>69</v>
      </c>
      <c r="W1900" s="14">
        <v>2</v>
      </c>
      <c r="X1900" s="14">
        <v>15</v>
      </c>
      <c r="Y1900" s="14">
        <v>2</v>
      </c>
      <c r="Z1900" s="14">
        <v>2</v>
      </c>
      <c r="AA1900" s="14">
        <v>6</v>
      </c>
      <c r="AB1900" s="2">
        <v>2</v>
      </c>
      <c r="AC1900" s="2">
        <v>2</v>
      </c>
      <c r="AD1900" s="2">
        <v>4</v>
      </c>
      <c r="AE1900" s="2">
        <v>5</v>
      </c>
      <c r="AF1900" s="2">
        <v>0</v>
      </c>
      <c r="AG1900" s="2">
        <v>0</v>
      </c>
      <c r="AH1900" s="16">
        <v>0</v>
      </c>
      <c r="AJ1900">
        <v>67</v>
      </c>
      <c r="AK1900">
        <v>54.603000000000002</v>
      </c>
    </row>
    <row r="1901" spans="1:37" x14ac:dyDescent="0.3">
      <c r="A1901">
        <v>1519</v>
      </c>
      <c r="B1901">
        <v>1973</v>
      </c>
      <c r="C1901" s="1">
        <f t="shared" si="174"/>
        <v>51</v>
      </c>
      <c r="D1901" t="s">
        <v>25</v>
      </c>
      <c r="E1901" t="s">
        <v>34</v>
      </c>
      <c r="F1901" s="4" t="s">
        <v>26</v>
      </c>
      <c r="G1901" t="s">
        <v>26</v>
      </c>
      <c r="H1901" s="20">
        <v>38578</v>
      </c>
      <c r="I1901" s="2">
        <f t="shared" si="175"/>
        <v>38.578000000000003</v>
      </c>
      <c r="J1901" s="2"/>
      <c r="K1901" s="2">
        <v>1</v>
      </c>
      <c r="L1901" s="2">
        <v>1</v>
      </c>
      <c r="M1901" s="16">
        <f t="shared" si="176"/>
        <v>2</v>
      </c>
      <c r="N1901" s="6" t="s">
        <v>73</v>
      </c>
      <c r="O1901" s="4">
        <f t="shared" si="177"/>
        <v>2</v>
      </c>
      <c r="P1901" s="3">
        <f t="shared" si="178"/>
        <v>41447</v>
      </c>
      <c r="Q1901" s="4" t="str" cm="1">
        <f t="array" ref="Q1901:S1901">_xlfn.TEXTSPLIT(N1901,"/")</f>
        <v>6</v>
      </c>
      <c r="R1901" s="4" t="str">
        <v>22</v>
      </c>
      <c r="S1901" s="4" t="str">
        <v>13</v>
      </c>
      <c r="T1901" s="5">
        <f t="shared" si="179"/>
        <v>41447</v>
      </c>
      <c r="U1901">
        <v>2</v>
      </c>
      <c r="V1901" s="14">
        <v>38</v>
      </c>
      <c r="W1901" s="14">
        <v>4</v>
      </c>
      <c r="X1901" s="14">
        <v>22</v>
      </c>
      <c r="Y1901" s="14">
        <v>3</v>
      </c>
      <c r="Z1901" s="14">
        <v>3</v>
      </c>
      <c r="AA1901" s="14">
        <v>3</v>
      </c>
      <c r="AB1901" s="2">
        <v>3</v>
      </c>
      <c r="AC1901" s="2">
        <v>3</v>
      </c>
      <c r="AD1901" s="2">
        <v>3</v>
      </c>
      <c r="AE1901" s="2">
        <v>8</v>
      </c>
      <c r="AF1901" s="2">
        <v>1</v>
      </c>
      <c r="AG1901" s="2">
        <v>0</v>
      </c>
      <c r="AH1901" s="16">
        <v>0</v>
      </c>
      <c r="AJ1901">
        <v>56</v>
      </c>
      <c r="AK1901">
        <v>30.753</v>
      </c>
    </row>
    <row r="1902" spans="1:37" x14ac:dyDescent="0.3">
      <c r="A1902">
        <v>1518</v>
      </c>
      <c r="B1902">
        <v>1966</v>
      </c>
      <c r="C1902" s="1">
        <f t="shared" si="174"/>
        <v>58</v>
      </c>
      <c r="D1902" t="s">
        <v>25</v>
      </c>
      <c r="E1902" t="s">
        <v>42</v>
      </c>
      <c r="F1902" s="4" t="s">
        <v>29</v>
      </c>
      <c r="G1902" t="s">
        <v>29</v>
      </c>
      <c r="H1902" s="20">
        <v>62694</v>
      </c>
      <c r="I1902" s="2">
        <f t="shared" si="175"/>
        <v>62.694000000000003</v>
      </c>
      <c r="J1902" s="2"/>
      <c r="K1902" s="2">
        <v>1</v>
      </c>
      <c r="L1902" s="2">
        <v>1</v>
      </c>
      <c r="M1902" s="16">
        <f t="shared" si="176"/>
        <v>2</v>
      </c>
      <c r="N1902" s="6" t="s">
        <v>236</v>
      </c>
      <c r="O1902" s="4">
        <f t="shared" si="177"/>
        <v>2</v>
      </c>
      <c r="P1902" s="3">
        <f t="shared" si="178"/>
        <v>41442</v>
      </c>
      <c r="Q1902" s="4" t="str" cm="1">
        <f t="array" ref="Q1902:S1902">_xlfn.TEXTSPLIT(N1902,"/")</f>
        <v>6</v>
      </c>
      <c r="R1902" s="4" t="str">
        <v>17</v>
      </c>
      <c r="S1902" s="4" t="str">
        <v>13</v>
      </c>
      <c r="T1902" s="5">
        <f t="shared" si="179"/>
        <v>41442</v>
      </c>
      <c r="U1902">
        <v>29</v>
      </c>
      <c r="V1902" s="14">
        <v>379</v>
      </c>
      <c r="W1902" s="14">
        <v>6</v>
      </c>
      <c r="X1902" s="14">
        <v>157</v>
      </c>
      <c r="Y1902" s="14">
        <v>25</v>
      </c>
      <c r="Z1902" s="14">
        <v>91</v>
      </c>
      <c r="AA1902" s="14">
        <v>91</v>
      </c>
      <c r="AB1902" s="2">
        <v>5</v>
      </c>
      <c r="AC1902" s="2">
        <v>9</v>
      </c>
      <c r="AD1902" s="2">
        <v>7</v>
      </c>
      <c r="AE1902" s="2">
        <v>7</v>
      </c>
      <c r="AF1902" s="2">
        <v>0</v>
      </c>
      <c r="AG1902" s="2">
        <v>0</v>
      </c>
      <c r="AH1902" s="16">
        <v>0</v>
      </c>
      <c r="AJ1902">
        <v>61</v>
      </c>
      <c r="AK1902">
        <v>76.081000000000003</v>
      </c>
    </row>
    <row r="1903" spans="1:37" x14ac:dyDescent="0.3">
      <c r="A1903">
        <v>1517</v>
      </c>
      <c r="B1903">
        <v>1970</v>
      </c>
      <c r="C1903" s="1">
        <f t="shared" si="174"/>
        <v>54</v>
      </c>
      <c r="D1903" t="s">
        <v>25</v>
      </c>
      <c r="E1903" t="s">
        <v>22</v>
      </c>
      <c r="F1903" s="4" t="s">
        <v>26</v>
      </c>
      <c r="G1903" t="s">
        <v>26</v>
      </c>
      <c r="H1903" s="20">
        <v>30822</v>
      </c>
      <c r="I1903" s="2">
        <f t="shared" si="175"/>
        <v>30.821999999999999</v>
      </c>
      <c r="J1903" s="2"/>
      <c r="K1903" s="2">
        <v>1</v>
      </c>
      <c r="L1903" s="2">
        <v>0</v>
      </c>
      <c r="M1903" s="16">
        <f t="shared" si="176"/>
        <v>1</v>
      </c>
      <c r="N1903" s="6" t="s">
        <v>376</v>
      </c>
      <c r="O1903" s="4">
        <f t="shared" si="177"/>
        <v>2</v>
      </c>
      <c r="P1903" s="3">
        <f t="shared" si="178"/>
        <v>41439</v>
      </c>
      <c r="Q1903" s="4" t="str" cm="1">
        <f t="array" ref="Q1903:S1903">_xlfn.TEXTSPLIT(N1903,"/")</f>
        <v>6</v>
      </c>
      <c r="R1903" s="4" t="str">
        <v>14</v>
      </c>
      <c r="S1903" s="4" t="str">
        <v>13</v>
      </c>
      <c r="T1903" s="5">
        <f t="shared" si="179"/>
        <v>41439</v>
      </c>
      <c r="U1903">
        <v>92</v>
      </c>
      <c r="V1903" s="14">
        <v>3</v>
      </c>
      <c r="W1903" s="14">
        <v>9</v>
      </c>
      <c r="X1903" s="14">
        <v>13</v>
      </c>
      <c r="Y1903" s="14">
        <v>2</v>
      </c>
      <c r="Z1903" s="14">
        <v>12</v>
      </c>
      <c r="AA1903" s="14">
        <v>12</v>
      </c>
      <c r="AB1903" s="2">
        <v>1</v>
      </c>
      <c r="AC1903" s="2">
        <v>1</v>
      </c>
      <c r="AD1903" s="2">
        <v>3</v>
      </c>
      <c r="AE1903" s="2">
        <v>7</v>
      </c>
      <c r="AF1903" s="2">
        <v>0</v>
      </c>
      <c r="AG1903" s="2">
        <v>0</v>
      </c>
      <c r="AH1903" s="16">
        <v>0</v>
      </c>
      <c r="AJ1903">
        <v>53</v>
      </c>
      <c r="AK1903">
        <v>44.158999999999999</v>
      </c>
    </row>
    <row r="1904" spans="1:37" x14ac:dyDescent="0.3">
      <c r="A1904">
        <v>1515</v>
      </c>
      <c r="B1904">
        <v>1976</v>
      </c>
      <c r="C1904" s="1">
        <f t="shared" si="174"/>
        <v>48</v>
      </c>
      <c r="D1904" t="s">
        <v>28</v>
      </c>
      <c r="E1904" t="s">
        <v>42</v>
      </c>
      <c r="F1904" s="4" t="s">
        <v>32</v>
      </c>
      <c r="G1904" t="s">
        <v>32</v>
      </c>
      <c r="H1904" s="20">
        <v>34176</v>
      </c>
      <c r="I1904" s="2">
        <f t="shared" si="175"/>
        <v>34.176000000000002</v>
      </c>
      <c r="J1904" s="2"/>
      <c r="K1904" s="2">
        <v>0</v>
      </c>
      <c r="L1904" s="2">
        <v>1</v>
      </c>
      <c r="M1904" s="16">
        <f t="shared" si="176"/>
        <v>1</v>
      </c>
      <c r="N1904" s="6" t="s">
        <v>138</v>
      </c>
      <c r="O1904" s="4">
        <f t="shared" si="177"/>
        <v>2</v>
      </c>
      <c r="P1904" s="3">
        <f t="shared" si="178"/>
        <v>41661</v>
      </c>
      <c r="Q1904" s="4" t="str" cm="1">
        <f t="array" ref="Q1904:S1904">_xlfn.TEXTSPLIT(N1904,"/")</f>
        <v>1</v>
      </c>
      <c r="R1904" s="4" t="str">
        <v>22</v>
      </c>
      <c r="S1904" s="4" t="str">
        <v>14</v>
      </c>
      <c r="T1904" s="5">
        <f t="shared" si="179"/>
        <v>41661</v>
      </c>
      <c r="U1904">
        <v>9</v>
      </c>
      <c r="V1904" s="14">
        <v>11</v>
      </c>
      <c r="W1904" s="14">
        <v>2</v>
      </c>
      <c r="X1904" s="14">
        <v>7</v>
      </c>
      <c r="Y1904" s="14">
        <v>4</v>
      </c>
      <c r="Z1904" s="14">
        <v>2</v>
      </c>
      <c r="AA1904" s="14">
        <v>2</v>
      </c>
      <c r="AB1904" s="2">
        <v>1</v>
      </c>
      <c r="AC1904" s="2">
        <v>1</v>
      </c>
      <c r="AD1904" s="2">
        <v>3</v>
      </c>
      <c r="AE1904" s="2">
        <v>3</v>
      </c>
      <c r="AF1904" s="2">
        <v>0</v>
      </c>
      <c r="AG1904" s="2">
        <v>0</v>
      </c>
      <c r="AH1904" s="16">
        <v>0</v>
      </c>
      <c r="AJ1904">
        <v>67</v>
      </c>
      <c r="AK1904">
        <v>71.866</v>
      </c>
    </row>
    <row r="1905" spans="1:37" x14ac:dyDescent="0.3">
      <c r="A1905">
        <v>1513</v>
      </c>
      <c r="B1905">
        <v>1980</v>
      </c>
      <c r="C1905" s="1">
        <f t="shared" si="174"/>
        <v>44</v>
      </c>
      <c r="D1905" t="s">
        <v>25</v>
      </c>
      <c r="E1905" t="s">
        <v>36</v>
      </c>
      <c r="F1905" s="4" t="s">
        <v>32</v>
      </c>
      <c r="G1905" t="s">
        <v>32</v>
      </c>
      <c r="H1905" s="20">
        <v>60839</v>
      </c>
      <c r="I1905" s="2">
        <f t="shared" si="175"/>
        <v>60.838999999999999</v>
      </c>
      <c r="J1905" s="2"/>
      <c r="K1905" s="2">
        <v>1</v>
      </c>
      <c r="L1905" s="2">
        <v>1</v>
      </c>
      <c r="M1905" s="16">
        <f t="shared" si="176"/>
        <v>2</v>
      </c>
      <c r="N1905" s="6" t="s">
        <v>324</v>
      </c>
      <c r="O1905" s="4">
        <f t="shared" si="177"/>
        <v>2</v>
      </c>
      <c r="P1905" s="3">
        <f t="shared" si="178"/>
        <v>41149</v>
      </c>
      <c r="Q1905" s="4" t="str" cm="1">
        <f t="array" ref="Q1905:S1905">_xlfn.TEXTSPLIT(N1905,"/")</f>
        <v>8</v>
      </c>
      <c r="R1905" s="4" t="str">
        <v>28</v>
      </c>
      <c r="S1905" s="4" t="str">
        <v>12</v>
      </c>
      <c r="T1905" s="5">
        <f t="shared" si="179"/>
        <v>41149</v>
      </c>
      <c r="U1905">
        <v>72</v>
      </c>
      <c r="V1905" s="14">
        <v>600</v>
      </c>
      <c r="W1905" s="14">
        <v>21</v>
      </c>
      <c r="X1905" s="14">
        <v>128</v>
      </c>
      <c r="Y1905" s="14">
        <v>223</v>
      </c>
      <c r="Z1905" s="14">
        <v>150</v>
      </c>
      <c r="AA1905" s="14">
        <v>128</v>
      </c>
      <c r="AB1905" s="2">
        <v>13</v>
      </c>
      <c r="AC1905" s="2">
        <v>2</v>
      </c>
      <c r="AD1905" s="2">
        <v>12</v>
      </c>
      <c r="AE1905" s="2">
        <v>8</v>
      </c>
      <c r="AF1905" s="2">
        <v>0</v>
      </c>
      <c r="AG1905" s="2">
        <v>0</v>
      </c>
      <c r="AH1905" s="16">
        <v>0</v>
      </c>
      <c r="AJ1905">
        <v>50</v>
      </c>
      <c r="AK1905">
        <v>55.012</v>
      </c>
    </row>
    <row r="1906" spans="1:37" x14ac:dyDescent="0.3">
      <c r="A1906">
        <v>1509</v>
      </c>
      <c r="B1906">
        <v>1959</v>
      </c>
      <c r="C1906" s="1">
        <f t="shared" si="174"/>
        <v>65</v>
      </c>
      <c r="D1906" t="s">
        <v>25</v>
      </c>
      <c r="E1906" t="s">
        <v>34</v>
      </c>
      <c r="F1906" s="4" t="s">
        <v>32</v>
      </c>
      <c r="G1906" t="s">
        <v>32</v>
      </c>
      <c r="H1906" s="20">
        <v>84460</v>
      </c>
      <c r="I1906" s="2">
        <f t="shared" si="175"/>
        <v>84.46</v>
      </c>
      <c r="J1906" s="2"/>
      <c r="K1906" s="2">
        <v>0</v>
      </c>
      <c r="L1906" s="2">
        <v>0</v>
      </c>
      <c r="M1906" s="16">
        <f t="shared" si="176"/>
        <v>0</v>
      </c>
      <c r="N1906" s="7">
        <v>41365</v>
      </c>
      <c r="O1906" s="4">
        <f t="shared" si="177"/>
        <v>1</v>
      </c>
      <c r="P1906" s="3">
        <f t="shared" si="178"/>
        <v>41365</v>
      </c>
      <c r="Q1906" s="4" t="str" cm="1">
        <f t="array" ref="Q1906">_xlfn.TEXTSPLIT(N1906,"/")</f>
        <v>41365</v>
      </c>
      <c r="R1906" s="5"/>
      <c r="S1906" s="5"/>
      <c r="T1906" s="5" t="e">
        <f t="shared" si="179"/>
        <v>#NUM!</v>
      </c>
      <c r="U1906">
        <v>80</v>
      </c>
      <c r="V1906" s="14">
        <v>152</v>
      </c>
      <c r="W1906" s="14">
        <v>27</v>
      </c>
      <c r="X1906" s="14">
        <v>103</v>
      </c>
      <c r="Y1906" s="14">
        <v>106</v>
      </c>
      <c r="Z1906" s="14">
        <v>54</v>
      </c>
      <c r="AA1906" s="14">
        <v>81</v>
      </c>
      <c r="AB1906" s="2">
        <v>0</v>
      </c>
      <c r="AC1906" s="2">
        <v>9</v>
      </c>
      <c r="AD1906" s="2">
        <v>4</v>
      </c>
      <c r="AE1906" s="2">
        <v>5</v>
      </c>
      <c r="AF1906" s="2">
        <v>1</v>
      </c>
      <c r="AG1906" s="2">
        <v>0</v>
      </c>
      <c r="AH1906" s="16">
        <v>4</v>
      </c>
      <c r="AJ1906">
        <v>60</v>
      </c>
      <c r="AK1906">
        <v>80.694999999999993</v>
      </c>
    </row>
    <row r="1907" spans="1:37" x14ac:dyDescent="0.3">
      <c r="A1907">
        <v>1506</v>
      </c>
      <c r="B1907">
        <v>1976</v>
      </c>
      <c r="C1907" s="1">
        <f t="shared" si="174"/>
        <v>48</v>
      </c>
      <c r="D1907" t="s">
        <v>25</v>
      </c>
      <c r="E1907" t="s">
        <v>22</v>
      </c>
      <c r="F1907" s="4" t="s">
        <v>26</v>
      </c>
      <c r="G1907" t="s">
        <v>26</v>
      </c>
      <c r="H1907" s="20">
        <v>42160</v>
      </c>
      <c r="I1907" s="2">
        <f t="shared" si="175"/>
        <v>42.16</v>
      </c>
      <c r="J1907" s="2"/>
      <c r="K1907" s="2">
        <v>1</v>
      </c>
      <c r="L1907" s="2">
        <v>1</v>
      </c>
      <c r="M1907" s="16">
        <f t="shared" si="176"/>
        <v>2</v>
      </c>
      <c r="N1907" s="6" t="s">
        <v>264</v>
      </c>
      <c r="O1907" s="4">
        <f t="shared" si="177"/>
        <v>2</v>
      </c>
      <c r="P1907" s="3">
        <f t="shared" si="178"/>
        <v>41453</v>
      </c>
      <c r="Q1907" s="4" t="str" cm="1">
        <f t="array" ref="Q1907:S1907">_xlfn.TEXTSPLIT(N1907,"/")</f>
        <v>6</v>
      </c>
      <c r="R1907" s="4" t="str">
        <v>28</v>
      </c>
      <c r="S1907" s="4" t="str">
        <v>13</v>
      </c>
      <c r="T1907" s="5">
        <f t="shared" si="179"/>
        <v>41453</v>
      </c>
      <c r="U1907">
        <v>26</v>
      </c>
      <c r="V1907" s="14">
        <v>48</v>
      </c>
      <c r="W1907" s="14">
        <v>9</v>
      </c>
      <c r="X1907" s="14">
        <v>45</v>
      </c>
      <c r="Y1907" s="14">
        <v>3</v>
      </c>
      <c r="Z1907" s="14">
        <v>15</v>
      </c>
      <c r="AA1907" s="14">
        <v>20</v>
      </c>
      <c r="AB1907" s="2">
        <v>4</v>
      </c>
      <c r="AC1907" s="2">
        <v>2</v>
      </c>
      <c r="AD1907" s="2">
        <v>4</v>
      </c>
      <c r="AE1907" s="2">
        <v>6</v>
      </c>
      <c r="AF1907" s="2">
        <v>1</v>
      </c>
      <c r="AG1907" s="2">
        <v>0</v>
      </c>
      <c r="AH1907" s="16">
        <v>0</v>
      </c>
      <c r="AJ1907">
        <v>48</v>
      </c>
      <c r="AK1907">
        <v>46.097999999999999</v>
      </c>
    </row>
    <row r="1908" spans="1:37" x14ac:dyDescent="0.3">
      <c r="A1908">
        <v>1502</v>
      </c>
      <c r="B1908">
        <v>1984</v>
      </c>
      <c r="C1908" s="1">
        <f t="shared" si="174"/>
        <v>40</v>
      </c>
      <c r="D1908" t="s">
        <v>25</v>
      </c>
      <c r="E1908" t="s">
        <v>22</v>
      </c>
      <c r="F1908" s="4" t="s">
        <v>32</v>
      </c>
      <c r="G1908" t="s">
        <v>32</v>
      </c>
      <c r="H1908" s="20">
        <v>28427</v>
      </c>
      <c r="I1908" s="2">
        <f t="shared" si="175"/>
        <v>28.427</v>
      </c>
      <c r="J1908" s="2"/>
      <c r="K1908" s="2">
        <v>1</v>
      </c>
      <c r="L1908" s="2">
        <v>0</v>
      </c>
      <c r="M1908" s="16">
        <f t="shared" si="176"/>
        <v>1</v>
      </c>
      <c r="N1908" s="6" t="s">
        <v>399</v>
      </c>
      <c r="O1908" s="4">
        <f t="shared" si="177"/>
        <v>2</v>
      </c>
      <c r="P1908" s="3">
        <f t="shared" si="178"/>
        <v>41354</v>
      </c>
      <c r="Q1908" s="4" t="str" cm="1">
        <f t="array" ref="Q1908:S1908">_xlfn.TEXTSPLIT(N1908,"/")</f>
        <v>3</v>
      </c>
      <c r="R1908" s="4" t="str">
        <v>21</v>
      </c>
      <c r="S1908" s="4" t="str">
        <v>13</v>
      </c>
      <c r="T1908" s="5">
        <f t="shared" si="179"/>
        <v>41354</v>
      </c>
      <c r="U1908">
        <v>67</v>
      </c>
      <c r="V1908" s="14">
        <v>18</v>
      </c>
      <c r="W1908" s="14">
        <v>3</v>
      </c>
      <c r="X1908" s="14">
        <v>19</v>
      </c>
      <c r="Y1908" s="14">
        <v>3</v>
      </c>
      <c r="Z1908" s="14">
        <v>3</v>
      </c>
      <c r="AA1908" s="14">
        <v>6</v>
      </c>
      <c r="AB1908" s="2">
        <v>2</v>
      </c>
      <c r="AC1908" s="2">
        <v>2</v>
      </c>
      <c r="AD1908" s="2">
        <v>3</v>
      </c>
      <c r="AE1908" s="2">
        <v>8</v>
      </c>
      <c r="AF1908" s="2">
        <v>0</v>
      </c>
      <c r="AG1908" s="2">
        <v>0</v>
      </c>
      <c r="AH1908" s="16">
        <v>0</v>
      </c>
      <c r="AJ1908">
        <v>63</v>
      </c>
      <c r="AK1908">
        <v>73.113</v>
      </c>
    </row>
    <row r="1909" spans="1:37" hidden="1" x14ac:dyDescent="0.3">
      <c r="A1909">
        <v>1497</v>
      </c>
      <c r="B1909">
        <v>1953</v>
      </c>
      <c r="C1909" s="1">
        <f t="shared" si="174"/>
        <v>71</v>
      </c>
      <c r="D1909" t="s">
        <v>47</v>
      </c>
      <c r="E1909" t="s">
        <v>22</v>
      </c>
      <c r="F1909" s="4" t="s">
        <v>26</v>
      </c>
      <c r="G1909" t="s">
        <v>26</v>
      </c>
      <c r="H1909" s="20">
        <v>47958</v>
      </c>
      <c r="I1909" s="2">
        <f t="shared" si="175"/>
        <v>47.957999999999998</v>
      </c>
      <c r="J1909" s="2"/>
      <c r="K1909" s="2">
        <v>0</v>
      </c>
      <c r="L1909" s="2">
        <v>1</v>
      </c>
      <c r="M1909" s="16">
        <f t="shared" si="176"/>
        <v>1</v>
      </c>
      <c r="N1909" s="6" t="s">
        <v>133</v>
      </c>
      <c r="O1909" s="4">
        <f t="shared" si="177"/>
        <v>2</v>
      </c>
      <c r="P1909" s="3">
        <f t="shared" si="178"/>
        <v>41293</v>
      </c>
      <c r="Q1909" s="4" t="str" cm="1">
        <f t="array" ref="Q1909:S1909">_xlfn.TEXTSPLIT(N1909,"/")</f>
        <v>1</v>
      </c>
      <c r="R1909" s="4" t="str">
        <v>19</v>
      </c>
      <c r="S1909" s="4" t="str">
        <v>13</v>
      </c>
      <c r="T1909" s="5">
        <f t="shared" si="179"/>
        <v>41293</v>
      </c>
      <c r="U1909">
        <v>8</v>
      </c>
      <c r="V1909" s="14">
        <v>268</v>
      </c>
      <c r="W1909" s="14">
        <v>11</v>
      </c>
      <c r="X1909" s="14">
        <v>88</v>
      </c>
      <c r="Y1909" s="14">
        <v>15</v>
      </c>
      <c r="Z1909" s="14">
        <v>3</v>
      </c>
      <c r="AA1909" s="14">
        <v>22</v>
      </c>
      <c r="AB1909" s="2">
        <v>2</v>
      </c>
      <c r="AC1909" s="2">
        <v>6</v>
      </c>
      <c r="AD1909" s="2">
        <v>5</v>
      </c>
      <c r="AE1909" s="2">
        <v>5</v>
      </c>
      <c r="AF1909" s="2">
        <v>0</v>
      </c>
      <c r="AG1909" s="2">
        <v>0</v>
      </c>
      <c r="AH1909" s="16">
        <v>0</v>
      </c>
      <c r="AJ1909">
        <v>58</v>
      </c>
      <c r="AK1909">
        <v>44.393000000000001</v>
      </c>
    </row>
    <row r="1910" spans="1:37" x14ac:dyDescent="0.3">
      <c r="A1910">
        <v>1491</v>
      </c>
      <c r="B1910">
        <v>1966</v>
      </c>
      <c r="C1910" s="1">
        <f t="shared" si="174"/>
        <v>58</v>
      </c>
      <c r="D1910" t="s">
        <v>28</v>
      </c>
      <c r="E1910" t="s">
        <v>36</v>
      </c>
      <c r="F1910" s="4" t="s">
        <v>32</v>
      </c>
      <c r="G1910" t="s">
        <v>32</v>
      </c>
      <c r="H1910" s="20">
        <v>71488</v>
      </c>
      <c r="I1910" s="2">
        <f t="shared" si="175"/>
        <v>71.488</v>
      </c>
      <c r="J1910" s="2"/>
      <c r="K1910" s="2">
        <v>0</v>
      </c>
      <c r="L1910" s="2">
        <v>0</v>
      </c>
      <c r="M1910" s="16">
        <f t="shared" si="176"/>
        <v>0</v>
      </c>
      <c r="N1910" s="6" t="s">
        <v>266</v>
      </c>
      <c r="O1910" s="4">
        <f t="shared" si="177"/>
        <v>2</v>
      </c>
      <c r="P1910" s="3">
        <f t="shared" si="178"/>
        <v>41323</v>
      </c>
      <c r="Q1910" s="4" t="str" cm="1">
        <f t="array" ref="Q1910:S1910">_xlfn.TEXTSPLIT(N1910,"/")</f>
        <v>2</v>
      </c>
      <c r="R1910" s="4" t="str">
        <v>18</v>
      </c>
      <c r="S1910" s="4" t="str">
        <v>13</v>
      </c>
      <c r="T1910" s="5">
        <f t="shared" si="179"/>
        <v>41323</v>
      </c>
      <c r="U1910">
        <v>87</v>
      </c>
      <c r="V1910" s="14">
        <v>162</v>
      </c>
      <c r="W1910" s="14">
        <v>33</v>
      </c>
      <c r="X1910" s="14">
        <v>124</v>
      </c>
      <c r="Y1910" s="14">
        <v>40</v>
      </c>
      <c r="Z1910" s="14">
        <v>28</v>
      </c>
      <c r="AA1910" s="14">
        <v>172</v>
      </c>
      <c r="AB1910" s="2">
        <v>2</v>
      </c>
      <c r="AC1910" s="2">
        <v>3</v>
      </c>
      <c r="AD1910" s="2">
        <v>7</v>
      </c>
      <c r="AE1910" s="2">
        <v>1</v>
      </c>
      <c r="AF1910" s="2">
        <v>0</v>
      </c>
      <c r="AG1910" s="2">
        <v>0</v>
      </c>
      <c r="AH1910" s="16">
        <v>0</v>
      </c>
      <c r="AJ1910">
        <v>47</v>
      </c>
      <c r="AK1910">
        <v>12.571</v>
      </c>
    </row>
    <row r="1911" spans="1:37" x14ac:dyDescent="0.3">
      <c r="A1911">
        <v>1490</v>
      </c>
      <c r="B1911">
        <v>1963</v>
      </c>
      <c r="C1911" s="1">
        <f t="shared" si="174"/>
        <v>61</v>
      </c>
      <c r="D1911" t="s">
        <v>28</v>
      </c>
      <c r="E1911" t="s">
        <v>22</v>
      </c>
      <c r="F1911" s="4" t="s">
        <v>29</v>
      </c>
      <c r="G1911" t="s">
        <v>29</v>
      </c>
      <c r="H1911" s="20">
        <v>55759</v>
      </c>
      <c r="I1911" s="2">
        <f t="shared" si="175"/>
        <v>55.759</v>
      </c>
      <c r="J1911" s="2"/>
      <c r="K1911" s="2">
        <v>0</v>
      </c>
      <c r="L1911" s="2">
        <v>1</v>
      </c>
      <c r="M1911" s="16">
        <f t="shared" si="176"/>
        <v>1</v>
      </c>
      <c r="N1911" s="6" t="s">
        <v>213</v>
      </c>
      <c r="O1911" s="4">
        <f t="shared" si="177"/>
        <v>2</v>
      </c>
      <c r="P1911" s="3">
        <f t="shared" si="178"/>
        <v>41241</v>
      </c>
      <c r="Q1911" s="4" t="str" cm="1">
        <f t="array" ref="Q1911:S1911">_xlfn.TEXTSPLIT(N1911,"/")</f>
        <v>11</v>
      </c>
      <c r="R1911" s="4" t="str">
        <v>28</v>
      </c>
      <c r="S1911" s="4" t="str">
        <v>12</v>
      </c>
      <c r="T1911" s="5">
        <f t="shared" si="179"/>
        <v>41241</v>
      </c>
      <c r="U1911">
        <v>84</v>
      </c>
      <c r="V1911" s="14">
        <v>675</v>
      </c>
      <c r="W1911" s="14">
        <v>0</v>
      </c>
      <c r="X1911" s="14">
        <v>85</v>
      </c>
      <c r="Y1911" s="14">
        <v>10</v>
      </c>
      <c r="Z1911" s="14">
        <v>7</v>
      </c>
      <c r="AA1911" s="14">
        <v>77</v>
      </c>
      <c r="AB1911" s="2">
        <v>5</v>
      </c>
      <c r="AC1911" s="2">
        <v>10</v>
      </c>
      <c r="AD1911" s="2">
        <v>8</v>
      </c>
      <c r="AE1911" s="2">
        <v>8</v>
      </c>
      <c r="AF1911" s="2">
        <v>0</v>
      </c>
      <c r="AG1911" s="2">
        <v>0</v>
      </c>
      <c r="AH1911" s="16">
        <v>0</v>
      </c>
      <c r="AJ1911">
        <v>72</v>
      </c>
      <c r="AK1911">
        <v>53.79</v>
      </c>
    </row>
    <row r="1912" spans="1:37" x14ac:dyDescent="0.3">
      <c r="A1912">
        <v>1473</v>
      </c>
      <c r="B1912">
        <v>1961</v>
      </c>
      <c r="C1912" s="1">
        <f t="shared" si="174"/>
        <v>63</v>
      </c>
      <c r="D1912" t="s">
        <v>28</v>
      </c>
      <c r="E1912" t="s">
        <v>36</v>
      </c>
      <c r="F1912" s="4" t="s">
        <v>26</v>
      </c>
      <c r="G1912" t="s">
        <v>26</v>
      </c>
      <c r="H1912" s="20">
        <v>47823</v>
      </c>
      <c r="I1912" s="2">
        <f t="shared" si="175"/>
        <v>47.823</v>
      </c>
      <c r="J1912" s="2"/>
      <c r="K1912" s="2">
        <v>0</v>
      </c>
      <c r="L1912" s="2">
        <v>1</v>
      </c>
      <c r="M1912" s="16">
        <f t="shared" si="176"/>
        <v>1</v>
      </c>
      <c r="N1912" s="6" t="s">
        <v>45</v>
      </c>
      <c r="O1912" s="4">
        <f t="shared" si="177"/>
        <v>2</v>
      </c>
      <c r="P1912" s="3">
        <f t="shared" si="178"/>
        <v>41478</v>
      </c>
      <c r="Q1912" s="4" t="str" cm="1">
        <f t="array" ref="Q1912:S1912">_xlfn.TEXTSPLIT(N1912,"/")</f>
        <v>7</v>
      </c>
      <c r="R1912" s="4" t="str">
        <v>23</v>
      </c>
      <c r="S1912" s="4" t="str">
        <v>13</v>
      </c>
      <c r="T1912" s="5">
        <f t="shared" si="179"/>
        <v>41478</v>
      </c>
      <c r="U1912">
        <v>0</v>
      </c>
      <c r="V1912" s="14">
        <v>53</v>
      </c>
      <c r="W1912" s="14">
        <v>1</v>
      </c>
      <c r="X1912" s="14">
        <v>5</v>
      </c>
      <c r="Y1912" s="14">
        <v>2</v>
      </c>
      <c r="Z1912" s="14">
        <v>1</v>
      </c>
      <c r="AA1912" s="14">
        <v>10</v>
      </c>
      <c r="AB1912" s="2">
        <v>2</v>
      </c>
      <c r="AC1912" s="2">
        <v>2</v>
      </c>
      <c r="AD1912" s="2">
        <v>3</v>
      </c>
      <c r="AE1912" s="2">
        <v>8</v>
      </c>
      <c r="AF1912" s="2">
        <v>0</v>
      </c>
      <c r="AG1912" s="2">
        <v>0</v>
      </c>
      <c r="AH1912" s="16">
        <v>0</v>
      </c>
      <c r="AJ1912">
        <v>37</v>
      </c>
      <c r="AK1912">
        <v>14.906000000000001</v>
      </c>
    </row>
    <row r="1913" spans="1:37" x14ac:dyDescent="0.3">
      <c r="A1913">
        <v>1463</v>
      </c>
      <c r="B1913">
        <v>1959</v>
      </c>
      <c r="C1913" s="1">
        <f t="shared" si="174"/>
        <v>65</v>
      </c>
      <c r="D1913" t="s">
        <v>33</v>
      </c>
      <c r="E1913" t="s">
        <v>22</v>
      </c>
      <c r="F1913" s="4" t="s">
        <v>26</v>
      </c>
      <c r="G1913" t="s">
        <v>26</v>
      </c>
      <c r="H1913" s="20">
        <v>45160</v>
      </c>
      <c r="I1913" s="2">
        <f t="shared" si="175"/>
        <v>45.16</v>
      </c>
      <c r="J1913" s="2"/>
      <c r="K1913" s="2">
        <v>1</v>
      </c>
      <c r="L1913" s="2">
        <v>1</v>
      </c>
      <c r="M1913" s="16">
        <f t="shared" si="176"/>
        <v>2</v>
      </c>
      <c r="N1913" s="6" t="s">
        <v>67</v>
      </c>
      <c r="O1913" s="4">
        <f t="shared" si="177"/>
        <v>2</v>
      </c>
      <c r="P1913" s="3">
        <f t="shared" si="178"/>
        <v>41727</v>
      </c>
      <c r="Q1913" s="4" t="str" cm="1">
        <f t="array" ref="Q1913:S1913">_xlfn.TEXTSPLIT(N1913,"/")</f>
        <v>3</v>
      </c>
      <c r="R1913" s="4" t="str">
        <v>29</v>
      </c>
      <c r="S1913" s="4" t="str">
        <v>14</v>
      </c>
      <c r="T1913" s="5">
        <f t="shared" si="179"/>
        <v>41727</v>
      </c>
      <c r="U1913">
        <v>9</v>
      </c>
      <c r="V1913" s="14">
        <v>8</v>
      </c>
      <c r="W1913" s="14">
        <v>2</v>
      </c>
      <c r="X1913" s="14">
        <v>5</v>
      </c>
      <c r="Y1913" s="14">
        <v>3</v>
      </c>
      <c r="Z1913" s="14">
        <v>0</v>
      </c>
      <c r="AA1913" s="14">
        <v>3</v>
      </c>
      <c r="AB1913" s="2">
        <v>1</v>
      </c>
      <c r="AC1913" s="2">
        <v>1</v>
      </c>
      <c r="AD1913" s="2">
        <v>2</v>
      </c>
      <c r="AE1913" s="2">
        <v>7</v>
      </c>
      <c r="AF1913" s="2">
        <v>0</v>
      </c>
      <c r="AG1913" s="2">
        <v>0</v>
      </c>
      <c r="AH1913" s="16">
        <v>0</v>
      </c>
      <c r="AJ1913">
        <v>41</v>
      </c>
      <c r="AK1913">
        <v>22.448</v>
      </c>
    </row>
    <row r="1914" spans="1:37" x14ac:dyDescent="0.3">
      <c r="A1914">
        <v>1461</v>
      </c>
      <c r="B1914">
        <v>1966</v>
      </c>
      <c r="C1914" s="1">
        <f t="shared" si="174"/>
        <v>58</v>
      </c>
      <c r="D1914" t="s">
        <v>28</v>
      </c>
      <c r="E1914" t="s">
        <v>34</v>
      </c>
      <c r="F1914" s="4" t="s">
        <v>23</v>
      </c>
      <c r="G1914" t="s">
        <v>23</v>
      </c>
      <c r="H1914" s="20">
        <v>36921</v>
      </c>
      <c r="I1914" s="2">
        <f t="shared" si="175"/>
        <v>36.920999999999999</v>
      </c>
      <c r="J1914" s="2"/>
      <c r="K1914" s="2">
        <v>1</v>
      </c>
      <c r="L1914" s="2">
        <v>1</v>
      </c>
      <c r="M1914" s="16">
        <f t="shared" si="176"/>
        <v>2</v>
      </c>
      <c r="N1914" s="6" t="s">
        <v>417</v>
      </c>
      <c r="O1914" s="4">
        <f t="shared" si="177"/>
        <v>2</v>
      </c>
      <c r="P1914" s="3">
        <f t="shared" si="178"/>
        <v>41483</v>
      </c>
      <c r="Q1914" s="4" t="str" cm="1">
        <f t="array" ref="Q1914:S1914">_xlfn.TEXTSPLIT(N1914,"/")</f>
        <v>7</v>
      </c>
      <c r="R1914" s="4" t="str">
        <v>28</v>
      </c>
      <c r="S1914" s="4" t="str">
        <v>13</v>
      </c>
      <c r="T1914" s="5">
        <f t="shared" si="179"/>
        <v>41483</v>
      </c>
      <c r="U1914">
        <v>74</v>
      </c>
      <c r="V1914" s="14">
        <v>17</v>
      </c>
      <c r="W1914" s="14">
        <v>1</v>
      </c>
      <c r="X1914" s="14">
        <v>12</v>
      </c>
      <c r="Y1914" s="14">
        <v>3</v>
      </c>
      <c r="Z1914" s="14">
        <v>1</v>
      </c>
      <c r="AA1914" s="14">
        <v>4</v>
      </c>
      <c r="AB1914" s="2">
        <v>2</v>
      </c>
      <c r="AC1914" s="2">
        <v>2</v>
      </c>
      <c r="AD1914" s="2">
        <v>3</v>
      </c>
      <c r="AE1914" s="2">
        <v>7</v>
      </c>
      <c r="AF1914" s="2">
        <v>0</v>
      </c>
      <c r="AG1914" s="2">
        <v>0</v>
      </c>
      <c r="AH1914" s="16">
        <v>0</v>
      </c>
      <c r="AJ1914">
        <v>41</v>
      </c>
      <c r="AK1914">
        <v>24.710999999999999</v>
      </c>
    </row>
    <row r="1915" spans="1:37" x14ac:dyDescent="0.3">
      <c r="A1915">
        <v>1459</v>
      </c>
      <c r="B1915">
        <v>1967</v>
      </c>
      <c r="C1915" s="1">
        <f t="shared" si="174"/>
        <v>57</v>
      </c>
      <c r="D1915" t="s">
        <v>25</v>
      </c>
      <c r="E1915" t="s">
        <v>34</v>
      </c>
      <c r="F1915" s="4" t="s">
        <v>29</v>
      </c>
      <c r="G1915" t="s">
        <v>29</v>
      </c>
      <c r="H1915" s="20">
        <v>69063</v>
      </c>
      <c r="I1915" s="2">
        <f t="shared" si="175"/>
        <v>69.063000000000002</v>
      </c>
      <c r="J1915" s="2"/>
      <c r="K1915" s="2">
        <v>0</v>
      </c>
      <c r="L1915" s="2">
        <v>1</v>
      </c>
      <c r="M1915" s="16">
        <f t="shared" si="176"/>
        <v>1</v>
      </c>
      <c r="N1915" s="7">
        <v>41101</v>
      </c>
      <c r="O1915" s="4">
        <f t="shared" si="177"/>
        <v>1</v>
      </c>
      <c r="P1915" s="3">
        <f t="shared" si="178"/>
        <v>41101</v>
      </c>
      <c r="Q1915" s="4" t="str" cm="1">
        <f t="array" ref="Q1915">_xlfn.TEXTSPLIT(N1915,"/")</f>
        <v>41101</v>
      </c>
      <c r="R1915" s="5"/>
      <c r="S1915" s="5"/>
      <c r="T1915" s="5" t="e">
        <f t="shared" si="179"/>
        <v>#NUM!</v>
      </c>
      <c r="U1915">
        <v>16</v>
      </c>
      <c r="V1915" s="14">
        <v>666</v>
      </c>
      <c r="W1915" s="14">
        <v>35</v>
      </c>
      <c r="X1915" s="14">
        <v>124</v>
      </c>
      <c r="Y1915" s="14">
        <v>69</v>
      </c>
      <c r="Z1915" s="14">
        <v>8</v>
      </c>
      <c r="AA1915" s="14">
        <v>26</v>
      </c>
      <c r="AB1915" s="2">
        <v>1</v>
      </c>
      <c r="AC1915" s="2">
        <v>5</v>
      </c>
      <c r="AD1915" s="2">
        <v>5</v>
      </c>
      <c r="AE1915" s="2">
        <v>3</v>
      </c>
      <c r="AF1915" s="2">
        <v>0</v>
      </c>
      <c r="AG1915" s="2">
        <v>0</v>
      </c>
      <c r="AH1915" s="16">
        <v>0</v>
      </c>
      <c r="AJ1915">
        <v>77</v>
      </c>
      <c r="AK1915">
        <v>51.012</v>
      </c>
    </row>
    <row r="1916" spans="1:37" x14ac:dyDescent="0.3">
      <c r="A1916">
        <v>1458</v>
      </c>
      <c r="B1916">
        <v>1983</v>
      </c>
      <c r="C1916" s="1">
        <f t="shared" si="174"/>
        <v>41</v>
      </c>
      <c r="D1916" t="s">
        <v>25</v>
      </c>
      <c r="E1916" t="s">
        <v>42</v>
      </c>
      <c r="F1916" s="4" t="s">
        <v>29</v>
      </c>
      <c r="G1916" t="s">
        <v>29</v>
      </c>
      <c r="H1916" s="20">
        <v>21059</v>
      </c>
      <c r="I1916" s="2">
        <f t="shared" si="175"/>
        <v>21.059000000000001</v>
      </c>
      <c r="J1916" s="2"/>
      <c r="K1916" s="2">
        <v>1</v>
      </c>
      <c r="L1916" s="2">
        <v>0</v>
      </c>
      <c r="M1916" s="16">
        <f t="shared" si="176"/>
        <v>1</v>
      </c>
      <c r="N1916" s="7">
        <v>41821</v>
      </c>
      <c r="O1916" s="4">
        <f t="shared" si="177"/>
        <v>1</v>
      </c>
      <c r="P1916" s="3">
        <f t="shared" si="178"/>
        <v>41821</v>
      </c>
      <c r="Q1916" s="4" t="str" cm="1">
        <f t="array" ref="Q1916">_xlfn.TEXTSPLIT(N1916,"/")</f>
        <v>41821</v>
      </c>
      <c r="R1916" s="5"/>
      <c r="S1916" s="5"/>
      <c r="T1916" s="5" t="e">
        <f t="shared" si="179"/>
        <v>#NUM!</v>
      </c>
      <c r="U1916">
        <v>40</v>
      </c>
      <c r="V1916" s="14">
        <v>8</v>
      </c>
      <c r="W1916" s="14">
        <v>3</v>
      </c>
      <c r="X1916" s="14">
        <v>19</v>
      </c>
      <c r="Y1916" s="14">
        <v>3</v>
      </c>
      <c r="Z1916" s="14">
        <v>3</v>
      </c>
      <c r="AA1916" s="14">
        <v>8</v>
      </c>
      <c r="AB1916" s="2">
        <v>3</v>
      </c>
      <c r="AC1916" s="2">
        <v>3</v>
      </c>
      <c r="AD1916" s="2">
        <v>3</v>
      </c>
      <c r="AE1916" s="2">
        <v>6</v>
      </c>
      <c r="AF1916" s="2">
        <v>0</v>
      </c>
      <c r="AG1916" s="2">
        <v>0</v>
      </c>
      <c r="AH1916" s="16">
        <v>0</v>
      </c>
      <c r="AJ1916">
        <v>37</v>
      </c>
      <c r="AK1916">
        <v>38.197000000000003</v>
      </c>
    </row>
    <row r="1917" spans="1:37" x14ac:dyDescent="0.3">
      <c r="A1917">
        <v>1456</v>
      </c>
      <c r="B1917">
        <v>1980</v>
      </c>
      <c r="C1917" s="1">
        <f t="shared" si="174"/>
        <v>44</v>
      </c>
      <c r="D1917" t="s">
        <v>40</v>
      </c>
      <c r="E1917" t="s">
        <v>22</v>
      </c>
      <c r="F1917" s="4" t="s">
        <v>26</v>
      </c>
      <c r="G1917" t="s">
        <v>26</v>
      </c>
      <c r="H1917" s="20">
        <v>60474</v>
      </c>
      <c r="I1917" s="2">
        <f t="shared" si="175"/>
        <v>60.473999999999997</v>
      </c>
      <c r="J1917" s="2"/>
      <c r="K1917" s="2">
        <v>0</v>
      </c>
      <c r="L1917" s="2">
        <v>1</v>
      </c>
      <c r="M1917" s="16">
        <f t="shared" si="176"/>
        <v>1</v>
      </c>
      <c r="N1917" s="7">
        <v>41278</v>
      </c>
      <c r="O1917" s="4">
        <f t="shared" si="177"/>
        <v>1</v>
      </c>
      <c r="P1917" s="3">
        <f t="shared" si="178"/>
        <v>41278</v>
      </c>
      <c r="Q1917" s="4" t="str" cm="1">
        <f t="array" ref="Q1917">_xlfn.TEXTSPLIT(N1917,"/")</f>
        <v>41278</v>
      </c>
      <c r="R1917" s="5"/>
      <c r="S1917" s="5"/>
      <c r="T1917" s="5" t="e">
        <f t="shared" si="179"/>
        <v>#NUM!</v>
      </c>
      <c r="U1917">
        <v>25</v>
      </c>
      <c r="V1917" s="14">
        <v>265</v>
      </c>
      <c r="W1917" s="14">
        <v>199</v>
      </c>
      <c r="X1917" s="14">
        <v>303</v>
      </c>
      <c r="Y1917" s="14">
        <v>234</v>
      </c>
      <c r="Z1917" s="14">
        <v>9</v>
      </c>
      <c r="AA1917" s="14">
        <v>170</v>
      </c>
      <c r="AB1917" s="2">
        <v>7</v>
      </c>
      <c r="AC1917" s="2">
        <v>10</v>
      </c>
      <c r="AD1917" s="2">
        <v>12</v>
      </c>
      <c r="AE1917" s="2">
        <v>7</v>
      </c>
      <c r="AF1917" s="2">
        <v>0</v>
      </c>
      <c r="AG1917" s="2">
        <v>0</v>
      </c>
      <c r="AH1917" s="16">
        <v>0</v>
      </c>
      <c r="AJ1917">
        <v>57</v>
      </c>
      <c r="AK1917">
        <v>46.734000000000002</v>
      </c>
    </row>
    <row r="1918" spans="1:37" hidden="1" x14ac:dyDescent="0.3">
      <c r="A1918">
        <v>1453</v>
      </c>
      <c r="B1918">
        <v>1944</v>
      </c>
      <c r="C1918" s="1">
        <f t="shared" si="174"/>
        <v>80</v>
      </c>
      <c r="D1918" t="s">
        <v>25</v>
      </c>
      <c r="E1918" t="s">
        <v>34</v>
      </c>
      <c r="F1918" s="4" t="s">
        <v>43</v>
      </c>
      <c r="G1918" t="s">
        <v>43</v>
      </c>
      <c r="H1918" s="20">
        <v>57513</v>
      </c>
      <c r="I1918" s="2">
        <f t="shared" si="175"/>
        <v>57.512999999999998</v>
      </c>
      <c r="J1918" s="2"/>
      <c r="K1918" s="2">
        <v>0</v>
      </c>
      <c r="L1918" s="2">
        <v>0</v>
      </c>
      <c r="M1918" s="16">
        <f t="shared" si="176"/>
        <v>0</v>
      </c>
      <c r="N1918" s="7">
        <v>41432</v>
      </c>
      <c r="O1918" s="4">
        <f t="shared" si="177"/>
        <v>1</v>
      </c>
      <c r="P1918" s="3">
        <f t="shared" si="178"/>
        <v>41432</v>
      </c>
      <c r="Q1918" s="4" t="str" cm="1">
        <f t="array" ref="Q1918">_xlfn.TEXTSPLIT(N1918,"/")</f>
        <v>41432</v>
      </c>
      <c r="R1918" s="5"/>
      <c r="S1918" s="5"/>
      <c r="T1918" s="5" t="e">
        <f t="shared" si="179"/>
        <v>#NUM!</v>
      </c>
      <c r="U1918">
        <v>59</v>
      </c>
      <c r="V1918" s="14">
        <v>735</v>
      </c>
      <c r="W1918" s="14">
        <v>40</v>
      </c>
      <c r="X1918" s="14">
        <v>183</v>
      </c>
      <c r="Y1918" s="14">
        <v>52</v>
      </c>
      <c r="Z1918" s="14">
        <v>20</v>
      </c>
      <c r="AA1918" s="14">
        <v>30</v>
      </c>
      <c r="AB1918" s="2">
        <v>2</v>
      </c>
      <c r="AC1918" s="2">
        <v>9</v>
      </c>
      <c r="AD1918" s="2">
        <v>13</v>
      </c>
      <c r="AE1918" s="2">
        <v>6</v>
      </c>
      <c r="AF1918" s="2">
        <v>0</v>
      </c>
      <c r="AG1918" s="2">
        <v>0</v>
      </c>
      <c r="AH1918" s="16">
        <v>0</v>
      </c>
      <c r="AJ1918">
        <v>70</v>
      </c>
      <c r="AK1918">
        <v>41.451999999999998</v>
      </c>
    </row>
    <row r="1919" spans="1:37" x14ac:dyDescent="0.3">
      <c r="A1919">
        <v>1448</v>
      </c>
      <c r="B1919">
        <v>1964</v>
      </c>
      <c r="C1919" s="1">
        <f t="shared" si="174"/>
        <v>60</v>
      </c>
      <c r="D1919" t="s">
        <v>40</v>
      </c>
      <c r="E1919" t="s">
        <v>42</v>
      </c>
      <c r="F1919" s="4" t="s">
        <v>29</v>
      </c>
      <c r="G1919" t="s">
        <v>29</v>
      </c>
      <c r="H1919" s="20">
        <v>33562</v>
      </c>
      <c r="I1919" s="2">
        <f t="shared" si="175"/>
        <v>33.561999999999998</v>
      </c>
      <c r="J1919" s="2"/>
      <c r="K1919" s="2">
        <v>1</v>
      </c>
      <c r="L1919" s="2">
        <v>2</v>
      </c>
      <c r="M1919" s="16">
        <f t="shared" si="176"/>
        <v>3</v>
      </c>
      <c r="N1919" s="6" t="s">
        <v>78</v>
      </c>
      <c r="O1919" s="4">
        <f t="shared" si="177"/>
        <v>2</v>
      </c>
      <c r="P1919" s="3">
        <f t="shared" si="178"/>
        <v>41815</v>
      </c>
      <c r="Q1919" s="4" t="str" cm="1">
        <f t="array" ref="Q1919:S1919">_xlfn.TEXTSPLIT(N1919,"/")</f>
        <v>6</v>
      </c>
      <c r="R1919" s="4" t="str">
        <v>25</v>
      </c>
      <c r="S1919" s="4" t="str">
        <v>14</v>
      </c>
      <c r="T1919" s="5">
        <f t="shared" si="179"/>
        <v>41815</v>
      </c>
      <c r="U1919">
        <v>33</v>
      </c>
      <c r="V1919" s="14">
        <v>21</v>
      </c>
      <c r="W1919" s="14">
        <v>12</v>
      </c>
      <c r="X1919" s="14">
        <v>12</v>
      </c>
      <c r="Y1919" s="14">
        <v>0</v>
      </c>
      <c r="Z1919" s="14">
        <v>3</v>
      </c>
      <c r="AA1919" s="14">
        <v>3</v>
      </c>
      <c r="AB1919" s="2">
        <v>3</v>
      </c>
      <c r="AC1919" s="2">
        <v>2</v>
      </c>
      <c r="AD1919" s="2">
        <v>4</v>
      </c>
      <c r="AE1919" s="2">
        <v>4</v>
      </c>
      <c r="AF1919" s="2">
        <v>0</v>
      </c>
      <c r="AG1919" s="2">
        <v>0</v>
      </c>
      <c r="AH1919" s="16">
        <v>0</v>
      </c>
      <c r="AJ1919">
        <v>64</v>
      </c>
      <c r="AK1919">
        <v>38.829000000000001</v>
      </c>
    </row>
    <row r="1920" spans="1:37" hidden="1" x14ac:dyDescent="0.3">
      <c r="A1920">
        <v>1446</v>
      </c>
      <c r="B1920">
        <v>1957</v>
      </c>
      <c r="C1920" s="1">
        <f t="shared" si="174"/>
        <v>67</v>
      </c>
      <c r="D1920" t="s">
        <v>47</v>
      </c>
      <c r="E1920" t="s">
        <v>42</v>
      </c>
      <c r="F1920" s="4" t="s">
        <v>26</v>
      </c>
      <c r="G1920" t="s">
        <v>26</v>
      </c>
      <c r="H1920" s="20">
        <v>86424</v>
      </c>
      <c r="I1920" s="2">
        <f t="shared" si="175"/>
        <v>86.424000000000007</v>
      </c>
      <c r="J1920" s="2"/>
      <c r="K1920" s="2">
        <v>0</v>
      </c>
      <c r="L1920" s="2">
        <v>0</v>
      </c>
      <c r="M1920" s="16">
        <f t="shared" si="176"/>
        <v>0</v>
      </c>
      <c r="N1920" s="7">
        <v>41763</v>
      </c>
      <c r="O1920" s="4">
        <f t="shared" si="177"/>
        <v>1</v>
      </c>
      <c r="P1920" s="3">
        <f t="shared" si="178"/>
        <v>41763</v>
      </c>
      <c r="Q1920" s="4" t="str" cm="1">
        <f t="array" ref="Q1920">_xlfn.TEXTSPLIT(N1920,"/")</f>
        <v>41763</v>
      </c>
      <c r="R1920" s="5"/>
      <c r="S1920" s="5"/>
      <c r="T1920" s="5" t="e">
        <f t="shared" si="179"/>
        <v>#NUM!</v>
      </c>
      <c r="U1920">
        <v>12</v>
      </c>
      <c r="V1920" s="14">
        <v>387</v>
      </c>
      <c r="W1920" s="14">
        <v>68</v>
      </c>
      <c r="X1920" s="14">
        <v>569</v>
      </c>
      <c r="Y1920" s="14">
        <v>89</v>
      </c>
      <c r="Z1920" s="14">
        <v>45</v>
      </c>
      <c r="AA1920" s="14">
        <v>68</v>
      </c>
      <c r="AB1920" s="2">
        <v>1</v>
      </c>
      <c r="AC1920" s="2">
        <v>6</v>
      </c>
      <c r="AD1920" s="2">
        <v>12</v>
      </c>
      <c r="AE1920" s="2">
        <v>1</v>
      </c>
      <c r="AF1920" s="2">
        <v>0</v>
      </c>
      <c r="AG1920" s="2">
        <v>0</v>
      </c>
      <c r="AH1920" s="16">
        <v>0</v>
      </c>
      <c r="AJ1920">
        <v>67</v>
      </c>
      <c r="AK1920">
        <v>53.23</v>
      </c>
    </row>
    <row r="1921" spans="1:37" x14ac:dyDescent="0.3">
      <c r="A1921">
        <v>1440</v>
      </c>
      <c r="B1921">
        <v>1979</v>
      </c>
      <c r="C1921" s="1">
        <f t="shared" si="174"/>
        <v>45</v>
      </c>
      <c r="D1921" t="s">
        <v>25</v>
      </c>
      <c r="E1921" t="s">
        <v>36</v>
      </c>
      <c r="F1921" s="4" t="s">
        <v>32</v>
      </c>
      <c r="G1921" t="s">
        <v>32</v>
      </c>
      <c r="H1921" s="20">
        <v>52513</v>
      </c>
      <c r="I1921" s="2">
        <f t="shared" si="175"/>
        <v>52.512999999999998</v>
      </c>
      <c r="J1921" s="2"/>
      <c r="K1921" s="2">
        <v>0</v>
      </c>
      <c r="L1921" s="2">
        <v>0</v>
      </c>
      <c r="M1921" s="16">
        <f t="shared" si="176"/>
        <v>0</v>
      </c>
      <c r="N1921" s="7">
        <v>41008</v>
      </c>
      <c r="O1921" s="4">
        <f t="shared" si="177"/>
        <v>1</v>
      </c>
      <c r="P1921" s="3">
        <f t="shared" si="178"/>
        <v>41008</v>
      </c>
      <c r="Q1921" s="4" t="str" cm="1">
        <f t="array" ref="Q1921">_xlfn.TEXTSPLIT(N1921,"/")</f>
        <v>41008</v>
      </c>
      <c r="R1921" s="5"/>
      <c r="S1921" s="5"/>
      <c r="T1921" s="5" t="e">
        <f t="shared" si="179"/>
        <v>#NUM!</v>
      </c>
      <c r="U1921">
        <v>84</v>
      </c>
      <c r="V1921" s="14">
        <v>367</v>
      </c>
      <c r="W1921" s="14">
        <v>17</v>
      </c>
      <c r="X1921" s="14">
        <v>241</v>
      </c>
      <c r="Y1921" s="14">
        <v>104</v>
      </c>
      <c r="Z1921" s="14">
        <v>188</v>
      </c>
      <c r="AA1921" s="14">
        <v>232</v>
      </c>
      <c r="AB1921" s="2">
        <v>2</v>
      </c>
      <c r="AC1921" s="2">
        <v>9</v>
      </c>
      <c r="AD1921" s="2">
        <v>9</v>
      </c>
      <c r="AE1921" s="2">
        <v>7</v>
      </c>
      <c r="AF1921" s="2">
        <v>0</v>
      </c>
      <c r="AG1921" s="2">
        <v>0</v>
      </c>
      <c r="AH1921" s="16">
        <v>0</v>
      </c>
      <c r="AJ1921">
        <v>72</v>
      </c>
      <c r="AK1921">
        <v>73.704999999999998</v>
      </c>
    </row>
    <row r="1922" spans="1:37" hidden="1" x14ac:dyDescent="0.3">
      <c r="A1922">
        <v>1419</v>
      </c>
      <c r="B1922">
        <v>1951</v>
      </c>
      <c r="C1922" s="1">
        <f t="shared" ref="C1922:C1985" si="180">2024-B1922</f>
        <v>73</v>
      </c>
      <c r="D1922" t="s">
        <v>25</v>
      </c>
      <c r="E1922" t="s">
        <v>22</v>
      </c>
      <c r="F1922" s="4" t="s">
        <v>32</v>
      </c>
      <c r="G1922" t="s">
        <v>32</v>
      </c>
      <c r="H1922" s="20">
        <v>34026</v>
      </c>
      <c r="I1922" s="2">
        <f t="shared" ref="I1922:I1985" si="181">H1922/1000</f>
        <v>34.026000000000003</v>
      </c>
      <c r="J1922" s="2"/>
      <c r="K1922" s="2">
        <v>1</v>
      </c>
      <c r="L1922" s="2">
        <v>1</v>
      </c>
      <c r="M1922" s="16">
        <f t="shared" ref="M1922:M1985" si="182">L1922+K1922</f>
        <v>2</v>
      </c>
      <c r="N1922" s="7">
        <v>41402</v>
      </c>
      <c r="O1922" s="4">
        <f t="shared" ref="O1922:O1985" si="183">TYPE(N1922)</f>
        <v>1</v>
      </c>
      <c r="P1922" s="3">
        <f t="shared" ref="P1922:P1985" si="184">IF(O1922=2,T1922,N1922)</f>
        <v>41402</v>
      </c>
      <c r="Q1922" s="4" t="str" cm="1">
        <f t="array" ref="Q1922">_xlfn.TEXTSPLIT(N1922,"/")</f>
        <v>41402</v>
      </c>
      <c r="R1922" s="5"/>
      <c r="S1922" s="5"/>
      <c r="T1922" s="5" t="e">
        <f t="shared" ref="T1922:T1985" si="185">DATE(S1922+100,Q1922,R1922)</f>
        <v>#NUM!</v>
      </c>
      <c r="U1922">
        <v>11</v>
      </c>
      <c r="V1922" s="14">
        <v>18</v>
      </c>
      <c r="W1922" s="14">
        <v>6</v>
      </c>
      <c r="X1922" s="14">
        <v>15</v>
      </c>
      <c r="Y1922" s="14">
        <v>12</v>
      </c>
      <c r="Z1922" s="14">
        <v>8</v>
      </c>
      <c r="AA1922" s="14">
        <v>17</v>
      </c>
      <c r="AB1922" s="2">
        <v>3</v>
      </c>
      <c r="AC1922" s="2">
        <v>2</v>
      </c>
      <c r="AD1922" s="2">
        <v>3</v>
      </c>
      <c r="AE1922" s="2">
        <v>5</v>
      </c>
      <c r="AF1922" s="2">
        <v>0</v>
      </c>
      <c r="AG1922" s="2">
        <v>0</v>
      </c>
      <c r="AH1922" s="16">
        <v>0</v>
      </c>
      <c r="AJ1922">
        <v>63</v>
      </c>
      <c r="AK1922">
        <v>13.672000000000001</v>
      </c>
    </row>
    <row r="1923" spans="1:37" hidden="1" x14ac:dyDescent="0.3">
      <c r="A1923">
        <v>1411</v>
      </c>
      <c r="B1923">
        <v>1953</v>
      </c>
      <c r="C1923" s="1">
        <f t="shared" si="180"/>
        <v>71</v>
      </c>
      <c r="D1923" t="s">
        <v>25</v>
      </c>
      <c r="E1923" t="s">
        <v>22</v>
      </c>
      <c r="F1923" s="4" t="s">
        <v>23</v>
      </c>
      <c r="G1923" t="s">
        <v>23</v>
      </c>
      <c r="H1923" s="20">
        <v>82623</v>
      </c>
      <c r="I1923" s="2">
        <f t="shared" si="181"/>
        <v>82.623000000000005</v>
      </c>
      <c r="J1923" s="2"/>
      <c r="K1923" s="2">
        <v>0</v>
      </c>
      <c r="L1923" s="2">
        <v>0</v>
      </c>
      <c r="M1923" s="16">
        <f t="shared" si="182"/>
        <v>0</v>
      </c>
      <c r="N1923" s="7">
        <v>41558</v>
      </c>
      <c r="O1923" s="4">
        <f t="shared" si="183"/>
        <v>1</v>
      </c>
      <c r="P1923" s="3">
        <f t="shared" si="184"/>
        <v>41558</v>
      </c>
      <c r="Q1923" s="4" t="str" cm="1">
        <f t="array" ref="Q1923">_xlfn.TEXTSPLIT(N1923,"/")</f>
        <v>41558</v>
      </c>
      <c r="R1923" s="5"/>
      <c r="S1923" s="5"/>
      <c r="T1923" s="5" t="e">
        <f t="shared" si="185"/>
        <v>#NUM!</v>
      </c>
      <c r="U1923">
        <v>58</v>
      </c>
      <c r="V1923" s="14">
        <v>204</v>
      </c>
      <c r="W1923" s="14">
        <v>34</v>
      </c>
      <c r="X1923" s="14">
        <v>204</v>
      </c>
      <c r="Y1923" s="14">
        <v>172</v>
      </c>
      <c r="Z1923" s="14">
        <v>153</v>
      </c>
      <c r="AA1923" s="14">
        <v>173</v>
      </c>
      <c r="AB1923" s="2">
        <v>1</v>
      </c>
      <c r="AC1923" s="2">
        <v>2</v>
      </c>
      <c r="AD1923" s="2">
        <v>4</v>
      </c>
      <c r="AE1923" s="2">
        <v>1</v>
      </c>
      <c r="AF1923" s="2">
        <v>0</v>
      </c>
      <c r="AG1923" s="2">
        <v>0</v>
      </c>
      <c r="AH1923" s="16">
        <v>0</v>
      </c>
      <c r="AJ1923">
        <v>49</v>
      </c>
      <c r="AK1923">
        <v>71.465999999999994</v>
      </c>
    </row>
    <row r="1924" spans="1:37" hidden="1" x14ac:dyDescent="0.3">
      <c r="A1924">
        <v>1409</v>
      </c>
      <c r="B1924">
        <v>1952</v>
      </c>
      <c r="C1924" s="1">
        <f t="shared" si="180"/>
        <v>72</v>
      </c>
      <c r="D1924" t="s">
        <v>31</v>
      </c>
      <c r="E1924" t="s">
        <v>22</v>
      </c>
      <c r="F1924" s="4" t="s">
        <v>32</v>
      </c>
      <c r="G1924" t="s">
        <v>32</v>
      </c>
      <c r="H1924" s="20">
        <v>40689</v>
      </c>
      <c r="I1924" s="2">
        <f t="shared" si="181"/>
        <v>40.689</v>
      </c>
      <c r="J1924" s="2"/>
      <c r="K1924" s="2">
        <v>0</v>
      </c>
      <c r="L1924" s="2">
        <v>1</v>
      </c>
      <c r="M1924" s="16">
        <f t="shared" si="182"/>
        <v>1</v>
      </c>
      <c r="N1924" s="6" t="s">
        <v>245</v>
      </c>
      <c r="O1924" s="4">
        <f t="shared" si="183"/>
        <v>2</v>
      </c>
      <c r="P1924" s="3">
        <f t="shared" si="184"/>
        <v>41351</v>
      </c>
      <c r="Q1924" s="4" t="str" cm="1">
        <f t="array" ref="Q1924:S1924">_xlfn.TEXTSPLIT(N1924,"/")</f>
        <v>3</v>
      </c>
      <c r="R1924" s="4" t="str">
        <v>18</v>
      </c>
      <c r="S1924" s="4" t="str">
        <v>13</v>
      </c>
      <c r="T1924" s="5">
        <f t="shared" si="185"/>
        <v>41351</v>
      </c>
      <c r="U1924">
        <v>69</v>
      </c>
      <c r="V1924" s="14">
        <v>270</v>
      </c>
      <c r="W1924" s="14">
        <v>3</v>
      </c>
      <c r="X1924" s="14">
        <v>27</v>
      </c>
      <c r="Y1924" s="14">
        <v>39</v>
      </c>
      <c r="Z1924" s="14">
        <v>6</v>
      </c>
      <c r="AA1924" s="14">
        <v>99</v>
      </c>
      <c r="AB1924" s="2">
        <v>7</v>
      </c>
      <c r="AC1924" s="2">
        <v>7</v>
      </c>
      <c r="AD1924" s="2">
        <v>5</v>
      </c>
      <c r="AE1924" s="2">
        <v>8</v>
      </c>
      <c r="AF1924" s="2">
        <v>0</v>
      </c>
      <c r="AG1924" s="2">
        <v>0</v>
      </c>
      <c r="AH1924" s="16">
        <v>0</v>
      </c>
      <c r="AJ1924">
        <v>66</v>
      </c>
      <c r="AK1924">
        <v>68.147999999999996</v>
      </c>
    </row>
    <row r="1925" spans="1:37" x14ac:dyDescent="0.3">
      <c r="A1925">
        <v>1407</v>
      </c>
      <c r="B1925">
        <v>1987</v>
      </c>
      <c r="C1925" s="1">
        <f t="shared" si="180"/>
        <v>37</v>
      </c>
      <c r="D1925" t="s">
        <v>38</v>
      </c>
      <c r="E1925" t="s">
        <v>66</v>
      </c>
      <c r="F1925" s="4" t="s">
        <v>29</v>
      </c>
      <c r="G1925" t="s">
        <v>29</v>
      </c>
      <c r="H1925" s="20">
        <v>20425</v>
      </c>
      <c r="I1925" s="2">
        <f t="shared" si="181"/>
        <v>20.425000000000001</v>
      </c>
      <c r="J1925" s="2"/>
      <c r="K1925" s="2">
        <v>1</v>
      </c>
      <c r="L1925" s="2">
        <v>0</v>
      </c>
      <c r="M1925" s="16">
        <f t="shared" si="182"/>
        <v>1</v>
      </c>
      <c r="N1925" s="6" t="s">
        <v>110</v>
      </c>
      <c r="O1925" s="4">
        <f t="shared" si="183"/>
        <v>2</v>
      </c>
      <c r="P1925" s="3">
        <f t="shared" si="184"/>
        <v>41211</v>
      </c>
      <c r="Q1925" s="4" t="str" cm="1">
        <f t="array" ref="Q1925:S1925">_xlfn.TEXTSPLIT(N1925,"/")</f>
        <v>10</v>
      </c>
      <c r="R1925" s="4" t="str">
        <v>29</v>
      </c>
      <c r="S1925" s="4" t="str">
        <v>12</v>
      </c>
      <c r="T1925" s="5">
        <f t="shared" si="185"/>
        <v>41211</v>
      </c>
      <c r="U1925">
        <v>5</v>
      </c>
      <c r="V1925" s="14">
        <v>4</v>
      </c>
      <c r="W1925" s="14">
        <v>12</v>
      </c>
      <c r="X1925" s="14">
        <v>5</v>
      </c>
      <c r="Y1925" s="14">
        <v>3</v>
      </c>
      <c r="Z1925" s="14">
        <v>16</v>
      </c>
      <c r="AA1925" s="14">
        <v>17</v>
      </c>
      <c r="AB1925" s="2">
        <v>2</v>
      </c>
      <c r="AC1925" s="2">
        <v>2</v>
      </c>
      <c r="AD1925" s="2">
        <v>3</v>
      </c>
      <c r="AE1925" s="2">
        <v>7</v>
      </c>
      <c r="AF1925" s="2">
        <v>0</v>
      </c>
      <c r="AG1925" s="2">
        <v>0</v>
      </c>
      <c r="AH1925" s="16">
        <v>0</v>
      </c>
      <c r="AJ1925">
        <v>41</v>
      </c>
      <c r="AK1925">
        <v>42.081000000000003</v>
      </c>
    </row>
    <row r="1926" spans="1:37" x14ac:dyDescent="0.3">
      <c r="A1926">
        <v>1406</v>
      </c>
      <c r="B1926">
        <v>1976</v>
      </c>
      <c r="C1926" s="1">
        <f t="shared" si="180"/>
        <v>48</v>
      </c>
      <c r="D1926" t="s">
        <v>25</v>
      </c>
      <c r="E1926" t="s">
        <v>22</v>
      </c>
      <c r="F1926" s="4" t="s">
        <v>26</v>
      </c>
      <c r="G1926" t="s">
        <v>26</v>
      </c>
      <c r="H1926" s="20">
        <v>53201</v>
      </c>
      <c r="I1926" s="2">
        <f t="shared" si="181"/>
        <v>53.201000000000001</v>
      </c>
      <c r="J1926" s="2"/>
      <c r="K1926" s="2">
        <v>1</v>
      </c>
      <c r="L1926" s="2">
        <v>1</v>
      </c>
      <c r="M1926" s="16">
        <f t="shared" si="182"/>
        <v>2</v>
      </c>
      <c r="N1926" s="7">
        <v>41610</v>
      </c>
      <c r="O1926" s="4">
        <f t="shared" si="183"/>
        <v>1</v>
      </c>
      <c r="P1926" s="3">
        <f t="shared" si="184"/>
        <v>41610</v>
      </c>
      <c r="Q1926" s="4" t="str" cm="1">
        <f t="array" ref="Q1926">_xlfn.TEXTSPLIT(N1926,"/")</f>
        <v>41610</v>
      </c>
      <c r="R1926" s="5"/>
      <c r="S1926" s="5"/>
      <c r="T1926" s="5" t="e">
        <f t="shared" si="185"/>
        <v>#NUM!</v>
      </c>
      <c r="U1926">
        <v>49</v>
      </c>
      <c r="V1926" s="14">
        <v>280</v>
      </c>
      <c r="W1926" s="14">
        <v>7</v>
      </c>
      <c r="X1926" s="14">
        <v>81</v>
      </c>
      <c r="Y1926" s="14">
        <v>20</v>
      </c>
      <c r="Z1926" s="14">
        <v>0</v>
      </c>
      <c r="AA1926" s="14">
        <v>27</v>
      </c>
      <c r="AB1926" s="2">
        <v>8</v>
      </c>
      <c r="AC1926" s="2">
        <v>6</v>
      </c>
      <c r="AD1926" s="2">
        <v>5</v>
      </c>
      <c r="AE1926" s="2">
        <v>7</v>
      </c>
      <c r="AF1926" s="2">
        <v>0</v>
      </c>
      <c r="AG1926" s="2">
        <v>0</v>
      </c>
      <c r="AH1926" s="16">
        <v>0</v>
      </c>
      <c r="AJ1926">
        <v>48</v>
      </c>
      <c r="AK1926">
        <v>46.097999999999999</v>
      </c>
    </row>
    <row r="1927" spans="1:37" x14ac:dyDescent="0.3">
      <c r="A1927">
        <v>1404</v>
      </c>
      <c r="B1927">
        <v>1969</v>
      </c>
      <c r="C1927" s="1">
        <f t="shared" si="180"/>
        <v>55</v>
      </c>
      <c r="D1927" t="s">
        <v>47</v>
      </c>
      <c r="E1927" t="s">
        <v>22</v>
      </c>
      <c r="F1927" s="4" t="s">
        <v>32</v>
      </c>
      <c r="G1927" t="s">
        <v>32</v>
      </c>
      <c r="H1927" s="20">
        <v>34916</v>
      </c>
      <c r="I1927" s="2">
        <f t="shared" si="181"/>
        <v>34.915999999999997</v>
      </c>
      <c r="J1927" s="2"/>
      <c r="K1927" s="2">
        <v>2</v>
      </c>
      <c r="L1927" s="2">
        <v>0</v>
      </c>
      <c r="M1927" s="16">
        <f t="shared" si="182"/>
        <v>2</v>
      </c>
      <c r="N1927" s="6" t="s">
        <v>296</v>
      </c>
      <c r="O1927" s="4">
        <f t="shared" si="183"/>
        <v>2</v>
      </c>
      <c r="P1927" s="3">
        <f t="shared" si="184"/>
        <v>41409</v>
      </c>
      <c r="Q1927" s="4" t="str" cm="1">
        <f t="array" ref="Q1927:S1927">_xlfn.TEXTSPLIT(N1927,"/")</f>
        <v>5</v>
      </c>
      <c r="R1927" s="4" t="str">
        <v>15</v>
      </c>
      <c r="S1927" s="4" t="str">
        <v>13</v>
      </c>
      <c r="T1927" s="5">
        <f t="shared" si="185"/>
        <v>41409</v>
      </c>
      <c r="U1927">
        <v>89</v>
      </c>
      <c r="V1927" s="14">
        <v>51</v>
      </c>
      <c r="W1927" s="14">
        <v>23</v>
      </c>
      <c r="X1927" s="14">
        <v>82</v>
      </c>
      <c r="Y1927" s="14">
        <v>33</v>
      </c>
      <c r="Z1927" s="14">
        <v>0</v>
      </c>
      <c r="AA1927" s="14">
        <v>42</v>
      </c>
      <c r="AB1927" s="2">
        <v>4</v>
      </c>
      <c r="AC1927" s="2">
        <v>5</v>
      </c>
      <c r="AD1927" s="2">
        <v>3</v>
      </c>
      <c r="AE1927" s="2">
        <v>9</v>
      </c>
      <c r="AF1927" s="2">
        <v>0</v>
      </c>
      <c r="AG1927" s="2">
        <v>0</v>
      </c>
      <c r="AH1927" s="16">
        <v>0</v>
      </c>
      <c r="AJ1927">
        <v>60</v>
      </c>
      <c r="AK1927">
        <v>66.313000000000002</v>
      </c>
    </row>
    <row r="1928" spans="1:37" x14ac:dyDescent="0.3">
      <c r="A1928">
        <v>1403</v>
      </c>
      <c r="B1928">
        <v>1976</v>
      </c>
      <c r="C1928" s="1">
        <f t="shared" si="180"/>
        <v>48</v>
      </c>
      <c r="D1928" t="s">
        <v>25</v>
      </c>
      <c r="E1928" t="s">
        <v>36</v>
      </c>
      <c r="F1928" s="4" t="s">
        <v>32</v>
      </c>
      <c r="G1928" t="s">
        <v>32</v>
      </c>
      <c r="H1928" s="20">
        <v>34984</v>
      </c>
      <c r="I1928" s="2">
        <f t="shared" si="181"/>
        <v>34.984000000000002</v>
      </c>
      <c r="J1928" s="2"/>
      <c r="K1928" s="2">
        <v>1</v>
      </c>
      <c r="L1928" s="2">
        <v>1</v>
      </c>
      <c r="M1928" s="16">
        <f t="shared" si="182"/>
        <v>2</v>
      </c>
      <c r="N1928" s="7">
        <v>41069</v>
      </c>
      <c r="O1928" s="4">
        <f t="shared" si="183"/>
        <v>1</v>
      </c>
      <c r="P1928" s="3">
        <f t="shared" si="184"/>
        <v>41069</v>
      </c>
      <c r="Q1928" s="4" t="str" cm="1">
        <f t="array" ref="Q1928">_xlfn.TEXTSPLIT(N1928,"/")</f>
        <v>41069</v>
      </c>
      <c r="R1928" s="5"/>
      <c r="S1928" s="5"/>
      <c r="T1928" s="5" t="e">
        <f t="shared" si="185"/>
        <v>#NUM!</v>
      </c>
      <c r="U1928">
        <v>40</v>
      </c>
      <c r="V1928" s="14">
        <v>8</v>
      </c>
      <c r="W1928" s="14">
        <v>4</v>
      </c>
      <c r="X1928" s="14">
        <v>15</v>
      </c>
      <c r="Y1928" s="14">
        <v>3</v>
      </c>
      <c r="Z1928" s="14">
        <v>5</v>
      </c>
      <c r="AA1928" s="14">
        <v>3</v>
      </c>
      <c r="AB1928" s="2">
        <v>2</v>
      </c>
      <c r="AC1928" s="2">
        <v>1</v>
      </c>
      <c r="AD1928" s="2">
        <v>3</v>
      </c>
      <c r="AE1928" s="2">
        <v>7</v>
      </c>
      <c r="AF1928" s="2">
        <v>0</v>
      </c>
      <c r="AG1928" s="2">
        <v>0</v>
      </c>
      <c r="AH1928" s="16">
        <v>0</v>
      </c>
      <c r="AJ1928">
        <v>38</v>
      </c>
      <c r="AK1928">
        <v>33.811999999999998</v>
      </c>
    </row>
    <row r="1929" spans="1:37" hidden="1" x14ac:dyDescent="0.3">
      <c r="A1929">
        <v>1402</v>
      </c>
      <c r="B1929">
        <v>1955</v>
      </c>
      <c r="C1929" s="1">
        <f t="shared" si="180"/>
        <v>69</v>
      </c>
      <c r="D1929" t="s">
        <v>38</v>
      </c>
      <c r="E1929" t="s">
        <v>42</v>
      </c>
      <c r="F1929" s="4" t="s">
        <v>29</v>
      </c>
      <c r="G1929" t="s">
        <v>29</v>
      </c>
      <c r="H1929" s="20">
        <v>66991</v>
      </c>
      <c r="I1929" s="2">
        <f t="shared" si="181"/>
        <v>66.991</v>
      </c>
      <c r="J1929" s="2"/>
      <c r="K1929" s="2">
        <v>0</v>
      </c>
      <c r="L1929" s="2">
        <v>0</v>
      </c>
      <c r="M1929" s="16">
        <f t="shared" si="182"/>
        <v>0</v>
      </c>
      <c r="N1929" s="7">
        <v>41222</v>
      </c>
      <c r="O1929" s="4">
        <f t="shared" si="183"/>
        <v>1</v>
      </c>
      <c r="P1929" s="3">
        <f t="shared" si="184"/>
        <v>41222</v>
      </c>
      <c r="Q1929" s="4" t="str" cm="1">
        <f t="array" ref="Q1929">_xlfn.TEXTSPLIT(N1929,"/")</f>
        <v>41222</v>
      </c>
      <c r="R1929" s="5"/>
      <c r="S1929" s="5"/>
      <c r="T1929" s="5" t="e">
        <f t="shared" si="185"/>
        <v>#NUM!</v>
      </c>
      <c r="U1929">
        <v>1</v>
      </c>
      <c r="V1929" s="14">
        <v>496</v>
      </c>
      <c r="W1929" s="14">
        <v>36</v>
      </c>
      <c r="X1929" s="14">
        <v>460</v>
      </c>
      <c r="Y1929" s="14">
        <v>189</v>
      </c>
      <c r="Z1929" s="14">
        <v>60</v>
      </c>
      <c r="AA1929" s="14">
        <v>12</v>
      </c>
      <c r="AB1929" s="2">
        <v>3</v>
      </c>
      <c r="AC1929" s="2">
        <v>4</v>
      </c>
      <c r="AD1929" s="2">
        <v>6</v>
      </c>
      <c r="AE1929" s="2">
        <v>3</v>
      </c>
      <c r="AF1929" s="2">
        <v>0</v>
      </c>
      <c r="AG1929" s="2">
        <v>0</v>
      </c>
      <c r="AH1929" s="16">
        <v>0</v>
      </c>
      <c r="AJ1929">
        <v>33</v>
      </c>
      <c r="AK1929">
        <v>35.765000000000001</v>
      </c>
    </row>
    <row r="1930" spans="1:37" x14ac:dyDescent="0.3">
      <c r="A1930">
        <v>1399</v>
      </c>
      <c r="B1930">
        <v>1959</v>
      </c>
      <c r="C1930" s="1">
        <f t="shared" si="180"/>
        <v>65</v>
      </c>
      <c r="D1930" t="s">
        <v>25</v>
      </c>
      <c r="E1930" t="s">
        <v>22</v>
      </c>
      <c r="F1930" s="4" t="s">
        <v>29</v>
      </c>
      <c r="G1930" t="s">
        <v>29</v>
      </c>
      <c r="H1930" s="20">
        <v>72905</v>
      </c>
      <c r="I1930" s="2">
        <f t="shared" si="181"/>
        <v>72.905000000000001</v>
      </c>
      <c r="J1930" s="2"/>
      <c r="K1930" s="2">
        <v>0</v>
      </c>
      <c r="L1930" s="2">
        <v>0</v>
      </c>
      <c r="M1930" s="16">
        <f t="shared" si="182"/>
        <v>0</v>
      </c>
      <c r="N1930" s="6" t="s">
        <v>358</v>
      </c>
      <c r="O1930" s="4">
        <f t="shared" si="183"/>
        <v>2</v>
      </c>
      <c r="P1930" s="3">
        <f t="shared" si="184"/>
        <v>41660</v>
      </c>
      <c r="Q1930" s="4" t="str" cm="1">
        <f t="array" ref="Q1930:S1930">_xlfn.TEXTSPLIT(N1930,"/")</f>
        <v>1</v>
      </c>
      <c r="R1930" s="4" t="str">
        <v>21</v>
      </c>
      <c r="S1930" s="4" t="str">
        <v>14</v>
      </c>
      <c r="T1930" s="5">
        <f t="shared" si="185"/>
        <v>41660</v>
      </c>
      <c r="U1930">
        <v>52</v>
      </c>
      <c r="V1930" s="14">
        <v>407</v>
      </c>
      <c r="W1930" s="14">
        <v>114</v>
      </c>
      <c r="X1930" s="14">
        <v>445</v>
      </c>
      <c r="Y1930" s="14">
        <v>181</v>
      </c>
      <c r="Z1930" s="14">
        <v>165</v>
      </c>
      <c r="AA1930" s="14">
        <v>203</v>
      </c>
      <c r="AB1930" s="2">
        <v>1</v>
      </c>
      <c r="AC1930" s="2">
        <v>3</v>
      </c>
      <c r="AD1930" s="2">
        <v>9</v>
      </c>
      <c r="AE1930" s="2">
        <v>1</v>
      </c>
      <c r="AF1930" s="2">
        <v>0</v>
      </c>
      <c r="AG1930" s="2">
        <v>0</v>
      </c>
      <c r="AH1930" s="16">
        <v>1</v>
      </c>
      <c r="AJ1930">
        <v>77</v>
      </c>
      <c r="AK1930">
        <v>51.012</v>
      </c>
    </row>
    <row r="1931" spans="1:37" x14ac:dyDescent="0.3">
      <c r="A1931">
        <v>1388</v>
      </c>
      <c r="B1931">
        <v>1976</v>
      </c>
      <c r="C1931" s="1">
        <f t="shared" si="180"/>
        <v>48</v>
      </c>
      <c r="D1931" t="s">
        <v>33</v>
      </c>
      <c r="E1931" t="s">
        <v>22</v>
      </c>
      <c r="F1931" s="4" t="s">
        <v>26</v>
      </c>
      <c r="G1931" t="s">
        <v>26</v>
      </c>
      <c r="H1931" s="20">
        <v>33249</v>
      </c>
      <c r="I1931" s="2">
        <f t="shared" si="181"/>
        <v>33.249000000000002</v>
      </c>
      <c r="J1931" s="2"/>
      <c r="K1931" s="2">
        <v>1</v>
      </c>
      <c r="L1931" s="2">
        <v>0</v>
      </c>
      <c r="M1931" s="16">
        <f t="shared" si="182"/>
        <v>1</v>
      </c>
      <c r="N1931" s="6" t="s">
        <v>103</v>
      </c>
      <c r="O1931" s="4">
        <f t="shared" si="183"/>
        <v>2</v>
      </c>
      <c r="P1931" s="3">
        <f t="shared" si="184"/>
        <v>41325</v>
      </c>
      <c r="Q1931" s="4" t="str" cm="1">
        <f t="array" ref="Q1931:S1931">_xlfn.TEXTSPLIT(N1931,"/")</f>
        <v>2</v>
      </c>
      <c r="R1931" s="4" t="str">
        <v>20</v>
      </c>
      <c r="S1931" s="4" t="str">
        <v>13</v>
      </c>
      <c r="T1931" s="5">
        <f t="shared" si="185"/>
        <v>41325</v>
      </c>
      <c r="U1931">
        <v>11</v>
      </c>
      <c r="V1931" s="14">
        <v>6</v>
      </c>
      <c r="W1931" s="14">
        <v>10</v>
      </c>
      <c r="X1931" s="14">
        <v>21</v>
      </c>
      <c r="Y1931" s="14">
        <v>19</v>
      </c>
      <c r="Z1931" s="14">
        <v>14</v>
      </c>
      <c r="AA1931" s="14">
        <v>42</v>
      </c>
      <c r="AB1931" s="2">
        <v>2</v>
      </c>
      <c r="AC1931" s="2">
        <v>2</v>
      </c>
      <c r="AD1931" s="2">
        <v>3</v>
      </c>
      <c r="AE1931" s="2">
        <v>6</v>
      </c>
      <c r="AF1931" s="2">
        <v>0</v>
      </c>
      <c r="AG1931" s="2">
        <v>0</v>
      </c>
      <c r="AH1931" s="16">
        <v>0</v>
      </c>
      <c r="AJ1931">
        <v>67</v>
      </c>
      <c r="AK1931">
        <v>28.838999999999999</v>
      </c>
    </row>
    <row r="1932" spans="1:37" x14ac:dyDescent="0.3">
      <c r="A1932">
        <v>1386</v>
      </c>
      <c r="B1932">
        <v>1968</v>
      </c>
      <c r="C1932" s="1">
        <f t="shared" si="180"/>
        <v>56</v>
      </c>
      <c r="D1932" t="s">
        <v>33</v>
      </c>
      <c r="E1932" t="s">
        <v>22</v>
      </c>
      <c r="F1932" s="4" t="s">
        <v>32</v>
      </c>
      <c r="G1932" t="s">
        <v>32</v>
      </c>
      <c r="H1932" s="20">
        <v>32474</v>
      </c>
      <c r="I1932" s="2">
        <f t="shared" si="181"/>
        <v>32.473999999999997</v>
      </c>
      <c r="J1932" s="2"/>
      <c r="K1932" s="2">
        <v>1</v>
      </c>
      <c r="L1932" s="2">
        <v>1</v>
      </c>
      <c r="M1932" s="16">
        <f t="shared" si="182"/>
        <v>2</v>
      </c>
      <c r="N1932" s="7">
        <v>41948</v>
      </c>
      <c r="O1932" s="4">
        <f t="shared" si="183"/>
        <v>1</v>
      </c>
      <c r="P1932" s="3">
        <f t="shared" si="184"/>
        <v>41948</v>
      </c>
      <c r="Q1932" s="4" t="str" cm="1">
        <f t="array" ref="Q1932">_xlfn.TEXTSPLIT(N1932,"/")</f>
        <v>41948</v>
      </c>
      <c r="R1932" s="5"/>
      <c r="S1932" s="5"/>
      <c r="T1932" s="5" t="e">
        <f t="shared" si="185"/>
        <v>#NUM!</v>
      </c>
      <c r="U1932">
        <v>0</v>
      </c>
      <c r="V1932" s="14">
        <v>10</v>
      </c>
      <c r="W1932" s="14">
        <v>0</v>
      </c>
      <c r="X1932" s="14">
        <v>1</v>
      </c>
      <c r="Y1932" s="14">
        <v>0</v>
      </c>
      <c r="Z1932" s="14">
        <v>0</v>
      </c>
      <c r="AA1932" s="14">
        <v>0</v>
      </c>
      <c r="AB1932" s="2">
        <v>1</v>
      </c>
      <c r="AC1932" s="2">
        <v>1</v>
      </c>
      <c r="AD1932" s="2">
        <v>2</v>
      </c>
      <c r="AE1932" s="2">
        <v>7</v>
      </c>
      <c r="AF1932" s="2">
        <v>0</v>
      </c>
      <c r="AG1932" s="2">
        <v>0</v>
      </c>
      <c r="AH1932" s="16">
        <v>0</v>
      </c>
      <c r="AJ1932">
        <v>48</v>
      </c>
      <c r="AK1932">
        <v>46.097999999999999</v>
      </c>
    </row>
    <row r="1933" spans="1:37" x14ac:dyDescent="0.3">
      <c r="A1933">
        <v>1384</v>
      </c>
      <c r="B1933">
        <v>1993</v>
      </c>
      <c r="C1933" s="1">
        <f t="shared" si="180"/>
        <v>31</v>
      </c>
      <c r="D1933" t="s">
        <v>31</v>
      </c>
      <c r="E1933" t="s">
        <v>66</v>
      </c>
      <c r="F1933" s="4" t="s">
        <v>29</v>
      </c>
      <c r="G1933" t="s">
        <v>29</v>
      </c>
      <c r="H1933" s="20">
        <v>17256</v>
      </c>
      <c r="I1933" s="2">
        <f t="shared" si="181"/>
        <v>17.256</v>
      </c>
      <c r="J1933" s="2"/>
      <c r="K1933" s="2">
        <v>1</v>
      </c>
      <c r="L1933" s="2">
        <v>0</v>
      </c>
      <c r="M1933" s="16">
        <f t="shared" si="182"/>
        <v>1</v>
      </c>
      <c r="N1933" s="6" t="s">
        <v>145</v>
      </c>
      <c r="O1933" s="4">
        <f t="shared" si="183"/>
        <v>2</v>
      </c>
      <c r="P1933" s="3">
        <f t="shared" si="184"/>
        <v>41601</v>
      </c>
      <c r="Q1933" s="4" t="str" cm="1">
        <f t="array" ref="Q1933:S1933">_xlfn.TEXTSPLIT(N1933,"/")</f>
        <v>11</v>
      </c>
      <c r="R1933" s="4" t="str">
        <v>23</v>
      </c>
      <c r="S1933" s="4" t="str">
        <v>13</v>
      </c>
      <c r="T1933" s="5">
        <f t="shared" si="185"/>
        <v>41601</v>
      </c>
      <c r="U1933">
        <v>10</v>
      </c>
      <c r="V1933" s="14">
        <v>6</v>
      </c>
      <c r="W1933" s="14">
        <v>4</v>
      </c>
      <c r="X1933" s="14">
        <v>14</v>
      </c>
      <c r="Y1933" s="14">
        <v>8</v>
      </c>
      <c r="Z1933" s="14">
        <v>8</v>
      </c>
      <c r="AA1933" s="14">
        <v>22</v>
      </c>
      <c r="AB1933" s="2">
        <v>2</v>
      </c>
      <c r="AC1933" s="2">
        <v>2</v>
      </c>
      <c r="AD1933" s="2">
        <v>2</v>
      </c>
      <c r="AE1933" s="2">
        <v>8</v>
      </c>
      <c r="AF1933" s="2">
        <v>0</v>
      </c>
      <c r="AG1933" s="2">
        <v>0</v>
      </c>
      <c r="AH1933" s="16">
        <v>1</v>
      </c>
      <c r="AJ1933">
        <v>61</v>
      </c>
      <c r="AK1933">
        <v>59.247</v>
      </c>
    </row>
    <row r="1934" spans="1:37" x14ac:dyDescent="0.3">
      <c r="A1934">
        <v>1381</v>
      </c>
      <c r="B1934">
        <v>1983</v>
      </c>
      <c r="C1934" s="1">
        <f t="shared" si="180"/>
        <v>41</v>
      </c>
      <c r="D1934" t="s">
        <v>25</v>
      </c>
      <c r="E1934" t="s">
        <v>34</v>
      </c>
      <c r="F1934" s="4" t="s">
        <v>26</v>
      </c>
      <c r="G1934" t="s">
        <v>26</v>
      </c>
      <c r="H1934" s="20">
        <v>38513</v>
      </c>
      <c r="I1934" s="2">
        <f t="shared" si="181"/>
        <v>38.512999999999998</v>
      </c>
      <c r="J1934" s="2"/>
      <c r="K1934" s="2">
        <v>1</v>
      </c>
      <c r="L1934" s="2">
        <v>0</v>
      </c>
      <c r="M1934" s="16">
        <f t="shared" si="182"/>
        <v>1</v>
      </c>
      <c r="N1934" s="6" t="s">
        <v>82</v>
      </c>
      <c r="O1934" s="4">
        <f t="shared" si="183"/>
        <v>2</v>
      </c>
      <c r="P1934" s="3">
        <f t="shared" si="184"/>
        <v>41667</v>
      </c>
      <c r="Q1934" s="4" t="str" cm="1">
        <f t="array" ref="Q1934:S1934">_xlfn.TEXTSPLIT(N1934,"/")</f>
        <v>1</v>
      </c>
      <c r="R1934" s="4" t="str">
        <v>28</v>
      </c>
      <c r="S1934" s="4" t="str">
        <v>14</v>
      </c>
      <c r="T1934" s="5">
        <f t="shared" si="185"/>
        <v>41667</v>
      </c>
      <c r="U1934">
        <v>20</v>
      </c>
      <c r="V1934" s="14">
        <v>172</v>
      </c>
      <c r="W1934" s="14">
        <v>3</v>
      </c>
      <c r="X1934" s="14">
        <v>115</v>
      </c>
      <c r="Y1934" s="14">
        <v>16</v>
      </c>
      <c r="Z1934" s="14">
        <v>0</v>
      </c>
      <c r="AA1934" s="14">
        <v>18</v>
      </c>
      <c r="AB1934" s="2">
        <v>5</v>
      </c>
      <c r="AC1934" s="2">
        <v>6</v>
      </c>
      <c r="AD1934" s="2">
        <v>5</v>
      </c>
      <c r="AE1934" s="2">
        <v>8</v>
      </c>
      <c r="AF1934" s="2">
        <v>1</v>
      </c>
      <c r="AG1934" s="2">
        <v>0</v>
      </c>
      <c r="AH1934" s="16">
        <v>0</v>
      </c>
      <c r="AJ1934">
        <v>64</v>
      </c>
      <c r="AK1934">
        <v>54.753</v>
      </c>
    </row>
    <row r="1935" spans="1:37" x14ac:dyDescent="0.3">
      <c r="A1935">
        <v>1379</v>
      </c>
      <c r="B1935">
        <v>1993</v>
      </c>
      <c r="C1935" s="1">
        <f t="shared" si="180"/>
        <v>31</v>
      </c>
      <c r="D1935" t="s">
        <v>47</v>
      </c>
      <c r="E1935" t="s">
        <v>42</v>
      </c>
      <c r="F1935" s="4" t="s">
        <v>32</v>
      </c>
      <c r="G1935" t="s">
        <v>32</v>
      </c>
      <c r="H1935" s="20">
        <v>42670</v>
      </c>
      <c r="I1935" s="2">
        <f t="shared" si="181"/>
        <v>42.67</v>
      </c>
      <c r="J1935" s="2"/>
      <c r="K1935" s="2">
        <v>0</v>
      </c>
      <c r="L1935" s="2">
        <v>0</v>
      </c>
      <c r="M1935" s="16">
        <f t="shared" si="182"/>
        <v>0</v>
      </c>
      <c r="N1935" s="6" t="s">
        <v>165</v>
      </c>
      <c r="O1935" s="4">
        <f t="shared" si="183"/>
        <v>2</v>
      </c>
      <c r="P1935" s="3">
        <f t="shared" si="184"/>
        <v>41391</v>
      </c>
      <c r="Q1935" s="4" t="str" cm="1">
        <f t="array" ref="Q1935:S1935">_xlfn.TEXTSPLIT(N1935,"/")</f>
        <v>4</v>
      </c>
      <c r="R1935" s="4" t="str">
        <v>27</v>
      </c>
      <c r="S1935" s="4" t="str">
        <v>13</v>
      </c>
      <c r="T1935" s="5">
        <f t="shared" si="185"/>
        <v>41391</v>
      </c>
      <c r="U1935">
        <v>12</v>
      </c>
      <c r="V1935" s="14">
        <v>154</v>
      </c>
      <c r="W1935" s="14">
        <v>2</v>
      </c>
      <c r="X1935" s="14">
        <v>46</v>
      </c>
      <c r="Y1935" s="14">
        <v>20</v>
      </c>
      <c r="Z1935" s="14">
        <v>4</v>
      </c>
      <c r="AA1935" s="14">
        <v>15</v>
      </c>
      <c r="AB1935" s="2">
        <v>1</v>
      </c>
      <c r="AC1935" s="2">
        <v>4</v>
      </c>
      <c r="AD1935" s="2">
        <v>4</v>
      </c>
      <c r="AE1935" s="2">
        <v>4</v>
      </c>
      <c r="AF1935" s="2">
        <v>0</v>
      </c>
      <c r="AG1935" s="2">
        <v>0</v>
      </c>
      <c r="AH1935" s="16">
        <v>0</v>
      </c>
      <c r="AJ1935">
        <v>38</v>
      </c>
      <c r="AK1935">
        <v>29.76</v>
      </c>
    </row>
    <row r="1936" spans="1:37" x14ac:dyDescent="0.3">
      <c r="A1936">
        <v>1378</v>
      </c>
      <c r="B1936">
        <v>1973</v>
      </c>
      <c r="C1936" s="1">
        <f t="shared" si="180"/>
        <v>51</v>
      </c>
      <c r="D1936" t="s">
        <v>47</v>
      </c>
      <c r="E1936" t="s">
        <v>36</v>
      </c>
      <c r="F1936" s="4" t="s">
        <v>32</v>
      </c>
      <c r="G1936" t="s">
        <v>32</v>
      </c>
      <c r="H1936" s="20">
        <v>50334</v>
      </c>
      <c r="I1936" s="2">
        <f t="shared" si="181"/>
        <v>50.334000000000003</v>
      </c>
      <c r="J1936" s="2"/>
      <c r="K1936" s="2">
        <v>0</v>
      </c>
      <c r="L1936" s="2">
        <v>1</v>
      </c>
      <c r="M1936" s="16">
        <f t="shared" si="182"/>
        <v>1</v>
      </c>
      <c r="N1936" s="6" t="s">
        <v>255</v>
      </c>
      <c r="O1936" s="4">
        <f t="shared" si="183"/>
        <v>2</v>
      </c>
      <c r="P1936" s="3">
        <f t="shared" si="184"/>
        <v>41479</v>
      </c>
      <c r="Q1936" s="4" t="str" cm="1">
        <f t="array" ref="Q1936:S1936">_xlfn.TEXTSPLIT(N1936,"/")</f>
        <v>7</v>
      </c>
      <c r="R1936" s="4" t="str">
        <v>24</v>
      </c>
      <c r="S1936" s="4" t="str">
        <v>13</v>
      </c>
      <c r="T1936" s="5">
        <f t="shared" si="185"/>
        <v>41479</v>
      </c>
      <c r="U1936">
        <v>24</v>
      </c>
      <c r="V1936" s="14">
        <v>284</v>
      </c>
      <c r="W1936" s="14">
        <v>16</v>
      </c>
      <c r="X1936" s="14">
        <v>160</v>
      </c>
      <c r="Y1936" s="14">
        <v>84</v>
      </c>
      <c r="Z1936" s="14">
        <v>16</v>
      </c>
      <c r="AA1936" s="14">
        <v>134</v>
      </c>
      <c r="AB1936" s="2">
        <v>6</v>
      </c>
      <c r="AC1936" s="2">
        <v>7</v>
      </c>
      <c r="AD1936" s="2">
        <v>6</v>
      </c>
      <c r="AE1936" s="2">
        <v>6</v>
      </c>
      <c r="AF1936" s="2">
        <v>0</v>
      </c>
      <c r="AG1936" s="2">
        <v>0</v>
      </c>
      <c r="AH1936" s="16">
        <v>0</v>
      </c>
      <c r="AJ1936">
        <v>66</v>
      </c>
      <c r="AK1936">
        <v>78.617999999999995</v>
      </c>
    </row>
    <row r="1937" spans="1:37" hidden="1" x14ac:dyDescent="0.3">
      <c r="A1937">
        <v>1377</v>
      </c>
      <c r="B1937">
        <v>1955</v>
      </c>
      <c r="C1937" s="1">
        <f t="shared" si="180"/>
        <v>69</v>
      </c>
      <c r="D1937" t="s">
        <v>47</v>
      </c>
      <c r="E1937" t="s">
        <v>42</v>
      </c>
      <c r="F1937" s="4" t="s">
        <v>43</v>
      </c>
      <c r="G1937" t="s">
        <v>43</v>
      </c>
      <c r="H1937" s="20">
        <v>44551</v>
      </c>
      <c r="I1937" s="2">
        <f t="shared" si="181"/>
        <v>44.551000000000002</v>
      </c>
      <c r="J1937" s="2"/>
      <c r="K1937" s="2">
        <v>0</v>
      </c>
      <c r="L1937" s="2">
        <v>1</v>
      </c>
      <c r="M1937" s="16">
        <f t="shared" si="182"/>
        <v>1</v>
      </c>
      <c r="N1937" s="6" t="s">
        <v>70</v>
      </c>
      <c r="O1937" s="4">
        <f t="shared" si="183"/>
        <v>2</v>
      </c>
      <c r="P1937" s="3">
        <f t="shared" si="184"/>
        <v>41517</v>
      </c>
      <c r="Q1937" s="4" t="str" cm="1">
        <f t="array" ref="Q1937:S1937">_xlfn.TEXTSPLIT(N1937,"/")</f>
        <v>8</v>
      </c>
      <c r="R1937" s="4" t="str">
        <v>31</v>
      </c>
      <c r="S1937" s="4" t="str">
        <v>13</v>
      </c>
      <c r="T1937" s="5">
        <f t="shared" si="185"/>
        <v>41517</v>
      </c>
      <c r="U1937">
        <v>24</v>
      </c>
      <c r="V1937" s="14">
        <v>182</v>
      </c>
      <c r="W1937" s="14">
        <v>4</v>
      </c>
      <c r="X1937" s="14">
        <v>33</v>
      </c>
      <c r="Y1937" s="14">
        <v>0</v>
      </c>
      <c r="Z1937" s="14">
        <v>0</v>
      </c>
      <c r="AA1937" s="14">
        <v>66</v>
      </c>
      <c r="AB1937" s="2">
        <v>2</v>
      </c>
      <c r="AC1937" s="2">
        <v>4</v>
      </c>
      <c r="AD1937" s="2">
        <v>5</v>
      </c>
      <c r="AE1937" s="2">
        <v>7</v>
      </c>
      <c r="AF1937" s="2">
        <v>0</v>
      </c>
      <c r="AG1937" s="2">
        <v>0</v>
      </c>
      <c r="AH1937" s="16">
        <v>0</v>
      </c>
      <c r="AJ1937">
        <v>48</v>
      </c>
      <c r="AK1937">
        <v>58.33</v>
      </c>
    </row>
    <row r="1938" spans="1:37" x14ac:dyDescent="0.3">
      <c r="A1938">
        <v>1371</v>
      </c>
      <c r="B1938">
        <v>1977</v>
      </c>
      <c r="C1938" s="1">
        <f t="shared" si="180"/>
        <v>47</v>
      </c>
      <c r="D1938" t="s">
        <v>33</v>
      </c>
      <c r="E1938" t="s">
        <v>22</v>
      </c>
      <c r="F1938" s="4" t="s">
        <v>26</v>
      </c>
      <c r="G1938" t="s">
        <v>26</v>
      </c>
      <c r="H1938" s="20">
        <v>79941</v>
      </c>
      <c r="I1938" s="2">
        <f t="shared" si="181"/>
        <v>79.941000000000003</v>
      </c>
      <c r="J1938" s="2"/>
      <c r="K1938" s="2">
        <v>0</v>
      </c>
      <c r="L1938" s="2">
        <v>0</v>
      </c>
      <c r="M1938" s="16">
        <f t="shared" si="182"/>
        <v>0</v>
      </c>
      <c r="N1938" s="6" t="s">
        <v>409</v>
      </c>
      <c r="O1938" s="4">
        <f t="shared" si="183"/>
        <v>2</v>
      </c>
      <c r="P1938" s="3">
        <f t="shared" si="184"/>
        <v>41818</v>
      </c>
      <c r="Q1938" s="4" t="str" cm="1">
        <f t="array" ref="Q1938:S1938">_xlfn.TEXTSPLIT(N1938,"/")</f>
        <v>6</v>
      </c>
      <c r="R1938" s="4" t="str">
        <v>28</v>
      </c>
      <c r="S1938" s="4" t="str">
        <v>14</v>
      </c>
      <c r="T1938" s="5">
        <f t="shared" si="185"/>
        <v>41818</v>
      </c>
      <c r="U1938">
        <v>72</v>
      </c>
      <c r="V1938" s="14">
        <v>123</v>
      </c>
      <c r="W1938" s="14">
        <v>164</v>
      </c>
      <c r="X1938" s="14">
        <v>266</v>
      </c>
      <c r="Y1938" s="14">
        <v>227</v>
      </c>
      <c r="Z1938" s="14">
        <v>30</v>
      </c>
      <c r="AA1938" s="14">
        <v>174</v>
      </c>
      <c r="AB1938" s="2">
        <v>1</v>
      </c>
      <c r="AC1938" s="2">
        <v>2</v>
      </c>
      <c r="AD1938" s="2">
        <v>9</v>
      </c>
      <c r="AE1938" s="2">
        <v>1</v>
      </c>
      <c r="AF1938" s="2">
        <v>0</v>
      </c>
      <c r="AG1938" s="2">
        <v>0</v>
      </c>
      <c r="AH1938" s="16">
        <v>0</v>
      </c>
      <c r="AJ1938">
        <v>70</v>
      </c>
      <c r="AK1938">
        <v>46.231000000000002</v>
      </c>
    </row>
    <row r="1939" spans="1:37" x14ac:dyDescent="0.3">
      <c r="A1939">
        <v>1362</v>
      </c>
      <c r="B1939">
        <v>1973</v>
      </c>
      <c r="C1939" s="1">
        <f t="shared" si="180"/>
        <v>51</v>
      </c>
      <c r="D1939" t="s">
        <v>38</v>
      </c>
      <c r="E1939" t="s">
        <v>22</v>
      </c>
      <c r="F1939" s="4" t="s">
        <v>26</v>
      </c>
      <c r="G1939" t="s">
        <v>26</v>
      </c>
      <c r="H1939" s="20">
        <v>31907</v>
      </c>
      <c r="I1939" s="2">
        <f t="shared" si="181"/>
        <v>31.907</v>
      </c>
      <c r="J1939" s="2"/>
      <c r="K1939" s="2">
        <v>0</v>
      </c>
      <c r="L1939" s="2">
        <v>0</v>
      </c>
      <c r="M1939" s="16">
        <f t="shared" si="182"/>
        <v>0</v>
      </c>
      <c r="N1939" s="7">
        <v>41367</v>
      </c>
      <c r="O1939" s="4">
        <f t="shared" si="183"/>
        <v>1</v>
      </c>
      <c r="P1939" s="3">
        <f t="shared" si="184"/>
        <v>41367</v>
      </c>
      <c r="Q1939" s="4" t="str" cm="1">
        <f t="array" ref="Q1939">_xlfn.TEXTSPLIT(N1939,"/")</f>
        <v>41367</v>
      </c>
      <c r="R1939" s="5"/>
      <c r="S1939" s="5"/>
      <c r="T1939" s="5" t="e">
        <f t="shared" si="185"/>
        <v>#NUM!</v>
      </c>
      <c r="U1939">
        <v>75</v>
      </c>
      <c r="V1939" s="14">
        <v>33</v>
      </c>
      <c r="W1939" s="14">
        <v>87</v>
      </c>
      <c r="X1939" s="14">
        <v>64</v>
      </c>
      <c r="Y1939" s="14">
        <v>175</v>
      </c>
      <c r="Z1939" s="14">
        <v>16</v>
      </c>
      <c r="AA1939" s="14">
        <v>74</v>
      </c>
      <c r="AB1939" s="2">
        <v>1</v>
      </c>
      <c r="AC1939" s="2">
        <v>6</v>
      </c>
      <c r="AD1939" s="2">
        <v>6</v>
      </c>
      <c r="AE1939" s="2">
        <v>7</v>
      </c>
      <c r="AF1939" s="2">
        <v>0</v>
      </c>
      <c r="AG1939" s="2">
        <v>0</v>
      </c>
      <c r="AH1939" s="16">
        <v>0</v>
      </c>
      <c r="AJ1939">
        <v>49</v>
      </c>
      <c r="AK1939">
        <v>75.701999999999998</v>
      </c>
    </row>
    <row r="1940" spans="1:37" x14ac:dyDescent="0.3">
      <c r="A1940">
        <v>1361</v>
      </c>
      <c r="B1940">
        <v>1975</v>
      </c>
      <c r="C1940" s="1">
        <f t="shared" si="180"/>
        <v>49</v>
      </c>
      <c r="D1940" t="s">
        <v>25</v>
      </c>
      <c r="E1940" t="s">
        <v>42</v>
      </c>
      <c r="F1940" s="4" t="s">
        <v>29</v>
      </c>
      <c r="G1940" t="s">
        <v>29</v>
      </c>
      <c r="H1940" s="20">
        <v>82584</v>
      </c>
      <c r="I1940" s="2">
        <f t="shared" si="181"/>
        <v>82.584000000000003</v>
      </c>
      <c r="J1940" s="2"/>
      <c r="K1940" s="2">
        <v>0</v>
      </c>
      <c r="L1940" s="2">
        <v>0</v>
      </c>
      <c r="M1940" s="16">
        <f t="shared" si="182"/>
        <v>0</v>
      </c>
      <c r="N1940" s="7">
        <v>41370</v>
      </c>
      <c r="O1940" s="4">
        <f t="shared" si="183"/>
        <v>1</v>
      </c>
      <c r="P1940" s="3">
        <f t="shared" si="184"/>
        <v>41370</v>
      </c>
      <c r="Q1940" s="4" t="str" cm="1">
        <f t="array" ref="Q1940">_xlfn.TEXTSPLIT(N1940,"/")</f>
        <v>41370</v>
      </c>
      <c r="R1940" s="5"/>
      <c r="S1940" s="5"/>
      <c r="T1940" s="5" t="e">
        <f t="shared" si="185"/>
        <v>#NUM!</v>
      </c>
      <c r="U1940">
        <v>26</v>
      </c>
      <c r="V1940" s="14">
        <v>1076</v>
      </c>
      <c r="W1940" s="14">
        <v>68</v>
      </c>
      <c r="X1940" s="14">
        <v>103</v>
      </c>
      <c r="Y1940" s="14">
        <v>29</v>
      </c>
      <c r="Z1940" s="14">
        <v>91</v>
      </c>
      <c r="AA1940" s="14">
        <v>68</v>
      </c>
      <c r="AB1940" s="2">
        <v>1</v>
      </c>
      <c r="AC1940" s="2">
        <v>3</v>
      </c>
      <c r="AD1940" s="2">
        <v>8</v>
      </c>
      <c r="AE1940" s="2">
        <v>1</v>
      </c>
      <c r="AF1940" s="2">
        <v>1</v>
      </c>
      <c r="AG1940" s="2">
        <v>0</v>
      </c>
      <c r="AH1940" s="16">
        <v>2</v>
      </c>
      <c r="AJ1940">
        <v>56</v>
      </c>
      <c r="AK1940">
        <v>65.777000000000001</v>
      </c>
    </row>
    <row r="1941" spans="1:37" x14ac:dyDescent="0.3">
      <c r="A1941">
        <v>1357</v>
      </c>
      <c r="B1941">
        <v>1971</v>
      </c>
      <c r="C1941" s="1">
        <f t="shared" si="180"/>
        <v>53</v>
      </c>
      <c r="D1941" t="s">
        <v>38</v>
      </c>
      <c r="E1941" t="s">
        <v>22</v>
      </c>
      <c r="F1941" s="4" t="s">
        <v>32</v>
      </c>
      <c r="G1941" t="s">
        <v>32</v>
      </c>
      <c r="H1941" s="20">
        <v>74854</v>
      </c>
      <c r="I1941" s="2">
        <f t="shared" si="181"/>
        <v>74.853999999999999</v>
      </c>
      <c r="J1941" s="2"/>
      <c r="K1941" s="2">
        <v>1</v>
      </c>
      <c r="L1941" s="2">
        <v>2</v>
      </c>
      <c r="M1941" s="16">
        <f t="shared" si="182"/>
        <v>3</v>
      </c>
      <c r="N1941" s="7">
        <v>41490</v>
      </c>
      <c r="O1941" s="4">
        <f t="shared" si="183"/>
        <v>1</v>
      </c>
      <c r="P1941" s="3">
        <f t="shared" si="184"/>
        <v>41490</v>
      </c>
      <c r="Q1941" s="4" t="str" cm="1">
        <f t="array" ref="Q1941">_xlfn.TEXTSPLIT(N1941,"/")</f>
        <v>41490</v>
      </c>
      <c r="R1941" s="5"/>
      <c r="S1941" s="5"/>
      <c r="T1941" s="5" t="e">
        <f t="shared" si="185"/>
        <v>#NUM!</v>
      </c>
      <c r="U1941">
        <v>90</v>
      </c>
      <c r="V1941" s="14">
        <v>856</v>
      </c>
      <c r="W1941" s="14">
        <v>59</v>
      </c>
      <c r="X1941" s="14">
        <v>487</v>
      </c>
      <c r="Y1941" s="14">
        <v>58</v>
      </c>
      <c r="Z1941" s="14">
        <v>29</v>
      </c>
      <c r="AA1941" s="14">
        <v>73</v>
      </c>
      <c r="AB1941" s="2">
        <v>7</v>
      </c>
      <c r="AC1941" s="2">
        <v>2</v>
      </c>
      <c r="AD1941" s="2">
        <v>5</v>
      </c>
      <c r="AE1941" s="2">
        <v>5</v>
      </c>
      <c r="AF1941" s="2">
        <v>0</v>
      </c>
      <c r="AG1941" s="2">
        <v>0</v>
      </c>
      <c r="AH1941" s="16">
        <v>0</v>
      </c>
      <c r="AJ1941">
        <v>43</v>
      </c>
      <c r="AK1941">
        <v>70.828999999999994</v>
      </c>
    </row>
    <row r="1942" spans="1:37" hidden="1" x14ac:dyDescent="0.3">
      <c r="A1942">
        <v>1351</v>
      </c>
      <c r="B1942">
        <v>1957</v>
      </c>
      <c r="C1942" s="1">
        <f t="shared" si="180"/>
        <v>67</v>
      </c>
      <c r="D1942" t="s">
        <v>25</v>
      </c>
      <c r="E1942" t="s">
        <v>42</v>
      </c>
      <c r="F1942" s="4" t="s">
        <v>32</v>
      </c>
      <c r="G1942" t="s">
        <v>32</v>
      </c>
      <c r="H1942" s="20">
        <v>58656</v>
      </c>
      <c r="I1942" s="2">
        <f t="shared" si="181"/>
        <v>58.655999999999999</v>
      </c>
      <c r="J1942" s="2"/>
      <c r="K1942" s="2">
        <v>0</v>
      </c>
      <c r="L1942" s="2">
        <v>1</v>
      </c>
      <c r="M1942" s="16">
        <f t="shared" si="182"/>
        <v>1</v>
      </c>
      <c r="N1942" s="6" t="s">
        <v>260</v>
      </c>
      <c r="O1942" s="4">
        <f t="shared" si="183"/>
        <v>2</v>
      </c>
      <c r="P1942" s="3">
        <f t="shared" si="184"/>
        <v>41172</v>
      </c>
      <c r="Q1942" s="4" t="str" cm="1">
        <f t="array" ref="Q1942:S1942">_xlfn.TEXTSPLIT(N1942,"/")</f>
        <v>9</v>
      </c>
      <c r="R1942" s="4" t="str">
        <v>20</v>
      </c>
      <c r="S1942" s="4" t="str">
        <v>12</v>
      </c>
      <c r="T1942" s="5">
        <f t="shared" si="185"/>
        <v>41172</v>
      </c>
      <c r="U1942">
        <v>25</v>
      </c>
      <c r="V1942" s="14">
        <v>962</v>
      </c>
      <c r="W1942" s="14">
        <v>12</v>
      </c>
      <c r="X1942" s="14">
        <v>194</v>
      </c>
      <c r="Y1942" s="14">
        <v>16</v>
      </c>
      <c r="Z1942" s="14">
        <v>24</v>
      </c>
      <c r="AA1942" s="14">
        <v>12</v>
      </c>
      <c r="AB1942" s="2">
        <v>4</v>
      </c>
      <c r="AC1942" s="2">
        <v>7</v>
      </c>
      <c r="AD1942" s="2">
        <v>13</v>
      </c>
      <c r="AE1942" s="2">
        <v>6</v>
      </c>
      <c r="AF1942" s="2">
        <v>0</v>
      </c>
      <c r="AG1942" s="2">
        <v>0</v>
      </c>
      <c r="AH1942" s="16">
        <v>1</v>
      </c>
      <c r="AJ1942">
        <v>50</v>
      </c>
      <c r="AK1942">
        <v>23.559000000000001</v>
      </c>
    </row>
    <row r="1943" spans="1:37" x14ac:dyDescent="0.3">
      <c r="A1943">
        <v>1349</v>
      </c>
      <c r="B1943">
        <v>1971</v>
      </c>
      <c r="C1943" s="1">
        <f t="shared" si="180"/>
        <v>53</v>
      </c>
      <c r="D1943" t="s">
        <v>40</v>
      </c>
      <c r="E1943" t="s">
        <v>22</v>
      </c>
      <c r="F1943" s="4" t="s">
        <v>29</v>
      </c>
      <c r="G1943" t="s">
        <v>29</v>
      </c>
      <c r="H1943" s="20">
        <v>50447</v>
      </c>
      <c r="I1943" s="2">
        <f t="shared" si="181"/>
        <v>50.447000000000003</v>
      </c>
      <c r="J1943" s="2"/>
      <c r="K1943" s="2">
        <v>2</v>
      </c>
      <c r="L1943" s="2">
        <v>0</v>
      </c>
      <c r="M1943" s="16">
        <f t="shared" si="182"/>
        <v>2</v>
      </c>
      <c r="N1943" s="6" t="s">
        <v>94</v>
      </c>
      <c r="O1943" s="4">
        <f t="shared" si="183"/>
        <v>2</v>
      </c>
      <c r="P1943" s="3">
        <f t="shared" si="184"/>
        <v>41750</v>
      </c>
      <c r="Q1943" s="4" t="str" cm="1">
        <f t="array" ref="Q1943:S1943">_xlfn.TEXTSPLIT(N1943,"/")</f>
        <v>4</v>
      </c>
      <c r="R1943" s="4" t="str">
        <v>21</v>
      </c>
      <c r="S1943" s="4" t="str">
        <v>14</v>
      </c>
      <c r="T1943" s="5">
        <f t="shared" si="185"/>
        <v>41750</v>
      </c>
      <c r="U1943">
        <v>4</v>
      </c>
      <c r="V1943" s="14">
        <v>85</v>
      </c>
      <c r="W1943" s="14">
        <v>7</v>
      </c>
      <c r="X1943" s="14">
        <v>24</v>
      </c>
      <c r="Y1943" s="14">
        <v>2</v>
      </c>
      <c r="Z1943" s="14">
        <v>3</v>
      </c>
      <c r="AA1943" s="14">
        <v>27</v>
      </c>
      <c r="AB1943" s="2">
        <v>1</v>
      </c>
      <c r="AC1943" s="2">
        <v>3</v>
      </c>
      <c r="AD1943" s="2">
        <v>3</v>
      </c>
      <c r="AE1943" s="2">
        <v>6</v>
      </c>
      <c r="AF1943" s="2">
        <v>0</v>
      </c>
      <c r="AG1943" s="2">
        <v>0</v>
      </c>
      <c r="AH1943" s="16">
        <v>0</v>
      </c>
      <c r="AJ1943">
        <v>48</v>
      </c>
      <c r="AK1943">
        <v>58.33</v>
      </c>
    </row>
    <row r="1944" spans="1:37" x14ac:dyDescent="0.3">
      <c r="A1944">
        <v>1343</v>
      </c>
      <c r="B1944">
        <v>1969</v>
      </c>
      <c r="C1944" s="1">
        <f t="shared" si="180"/>
        <v>55</v>
      </c>
      <c r="D1944" t="s">
        <v>31</v>
      </c>
      <c r="E1944" t="s">
        <v>22</v>
      </c>
      <c r="F1944" s="4" t="s">
        <v>32</v>
      </c>
      <c r="G1944" t="s">
        <v>32</v>
      </c>
      <c r="H1944" s="20">
        <v>58554</v>
      </c>
      <c r="I1944" s="2">
        <f t="shared" si="181"/>
        <v>58.554000000000002</v>
      </c>
      <c r="J1944" s="2"/>
      <c r="K1944" s="2">
        <v>1</v>
      </c>
      <c r="L1944" s="2">
        <v>1</v>
      </c>
      <c r="M1944" s="16">
        <f t="shared" si="182"/>
        <v>2</v>
      </c>
      <c r="N1944" s="6" t="s">
        <v>267</v>
      </c>
      <c r="O1944" s="4">
        <f t="shared" si="183"/>
        <v>2</v>
      </c>
      <c r="P1944" s="3">
        <f t="shared" si="184"/>
        <v>41178</v>
      </c>
      <c r="Q1944" s="4" t="str" cm="1">
        <f t="array" ref="Q1944:S1944">_xlfn.TEXTSPLIT(N1944,"/")</f>
        <v>9</v>
      </c>
      <c r="R1944" s="4" t="str">
        <v>26</v>
      </c>
      <c r="S1944" s="4" t="str">
        <v>12</v>
      </c>
      <c r="T1944" s="5">
        <f t="shared" si="185"/>
        <v>41178</v>
      </c>
      <c r="U1944">
        <v>55</v>
      </c>
      <c r="V1944" s="14">
        <v>368</v>
      </c>
      <c r="W1944" s="14">
        <v>24</v>
      </c>
      <c r="X1944" s="14">
        <v>68</v>
      </c>
      <c r="Y1944" s="14">
        <v>38</v>
      </c>
      <c r="Z1944" s="14">
        <v>0</v>
      </c>
      <c r="AA1944" s="14">
        <v>88</v>
      </c>
      <c r="AB1944" s="2">
        <v>6</v>
      </c>
      <c r="AC1944" s="2">
        <v>8</v>
      </c>
      <c r="AD1944" s="2">
        <v>6</v>
      </c>
      <c r="AE1944" s="2">
        <v>7</v>
      </c>
      <c r="AF1944" s="2">
        <v>0</v>
      </c>
      <c r="AG1944" s="2">
        <v>0</v>
      </c>
      <c r="AH1944" s="16">
        <v>0</v>
      </c>
      <c r="AJ1944">
        <v>71</v>
      </c>
      <c r="AK1944">
        <v>72.227999999999994</v>
      </c>
    </row>
    <row r="1945" spans="1:37" x14ac:dyDescent="0.3">
      <c r="A1945">
        <v>1340</v>
      </c>
      <c r="B1945">
        <v>1987</v>
      </c>
      <c r="C1945" s="1">
        <f t="shared" si="180"/>
        <v>37</v>
      </c>
      <c r="D1945" t="s">
        <v>25</v>
      </c>
      <c r="E1945" t="s">
        <v>22</v>
      </c>
      <c r="F1945" s="4" t="s">
        <v>29</v>
      </c>
      <c r="G1945" t="s">
        <v>29</v>
      </c>
      <c r="H1945" s="20">
        <v>92910</v>
      </c>
      <c r="I1945" s="2">
        <f t="shared" si="181"/>
        <v>92.91</v>
      </c>
      <c r="J1945" s="2"/>
      <c r="K1945" s="2">
        <v>0</v>
      </c>
      <c r="L1945" s="2">
        <v>0</v>
      </c>
      <c r="M1945" s="16">
        <f t="shared" si="182"/>
        <v>0</v>
      </c>
      <c r="N1945" s="6" t="s">
        <v>298</v>
      </c>
      <c r="O1945" s="4">
        <f t="shared" si="183"/>
        <v>2</v>
      </c>
      <c r="P1945" s="3">
        <f t="shared" si="184"/>
        <v>41753</v>
      </c>
      <c r="Q1945" s="4" t="str" cm="1">
        <f t="array" ref="Q1945:S1945">_xlfn.TEXTSPLIT(N1945,"/")</f>
        <v>4</v>
      </c>
      <c r="R1945" s="4" t="str">
        <v>24</v>
      </c>
      <c r="S1945" s="4" t="str">
        <v>14</v>
      </c>
      <c r="T1945" s="5">
        <f t="shared" si="185"/>
        <v>41753</v>
      </c>
      <c r="U1945">
        <v>42</v>
      </c>
      <c r="V1945" s="14">
        <v>551</v>
      </c>
      <c r="W1945" s="14">
        <v>137</v>
      </c>
      <c r="X1945" s="14">
        <v>792</v>
      </c>
      <c r="Y1945" s="14">
        <v>179</v>
      </c>
      <c r="Z1945" s="14">
        <v>103</v>
      </c>
      <c r="AA1945" s="14">
        <v>33</v>
      </c>
      <c r="AB1945" s="2">
        <v>1</v>
      </c>
      <c r="AC1945" s="2">
        <v>6</v>
      </c>
      <c r="AD1945" s="2">
        <v>13</v>
      </c>
      <c r="AE1945" s="2">
        <v>1</v>
      </c>
      <c r="AF1945" s="2">
        <v>0</v>
      </c>
      <c r="AG1945" s="2">
        <v>0</v>
      </c>
      <c r="AH1945" s="16">
        <v>3</v>
      </c>
      <c r="AJ1945">
        <v>44</v>
      </c>
      <c r="AK1945">
        <v>63.777000000000001</v>
      </c>
    </row>
    <row r="1946" spans="1:37" x14ac:dyDescent="0.3">
      <c r="A1946">
        <v>1331</v>
      </c>
      <c r="B1946">
        <v>1978</v>
      </c>
      <c r="C1946" s="1">
        <f t="shared" si="180"/>
        <v>46</v>
      </c>
      <c r="D1946" t="s">
        <v>33</v>
      </c>
      <c r="E1946" t="s">
        <v>22</v>
      </c>
      <c r="F1946" s="4" t="s">
        <v>26</v>
      </c>
      <c r="G1946" t="s">
        <v>26</v>
      </c>
      <c r="H1946" s="20">
        <v>35790</v>
      </c>
      <c r="I1946" s="2">
        <f t="shared" si="181"/>
        <v>35.79</v>
      </c>
      <c r="J1946" s="2"/>
      <c r="K1946" s="2">
        <v>1</v>
      </c>
      <c r="L1946" s="2">
        <v>0</v>
      </c>
      <c r="M1946" s="16">
        <f t="shared" si="182"/>
        <v>1</v>
      </c>
      <c r="N1946" s="7">
        <v>41306</v>
      </c>
      <c r="O1946" s="4">
        <f t="shared" si="183"/>
        <v>1</v>
      </c>
      <c r="P1946" s="3">
        <f t="shared" si="184"/>
        <v>41306</v>
      </c>
      <c r="Q1946" s="4" t="str" cm="1">
        <f t="array" ref="Q1946">_xlfn.TEXTSPLIT(N1946,"/")</f>
        <v>41306</v>
      </c>
      <c r="R1946" s="5"/>
      <c r="S1946" s="5"/>
      <c r="T1946" s="5" t="e">
        <f t="shared" si="185"/>
        <v>#NUM!</v>
      </c>
      <c r="U1946">
        <v>54</v>
      </c>
      <c r="V1946" s="14">
        <v>12</v>
      </c>
      <c r="W1946" s="14">
        <v>6</v>
      </c>
      <c r="X1946" s="14">
        <v>20</v>
      </c>
      <c r="Y1946" s="14">
        <v>30</v>
      </c>
      <c r="Z1946" s="14">
        <v>1</v>
      </c>
      <c r="AA1946" s="14">
        <v>3</v>
      </c>
      <c r="AB1946" s="2">
        <v>2</v>
      </c>
      <c r="AC1946" s="2">
        <v>2</v>
      </c>
      <c r="AD1946" s="2">
        <v>3</v>
      </c>
      <c r="AE1946" s="2">
        <v>7</v>
      </c>
      <c r="AF1946" s="2">
        <v>0</v>
      </c>
      <c r="AG1946" s="2">
        <v>0</v>
      </c>
      <c r="AH1946" s="16">
        <v>0</v>
      </c>
      <c r="AJ1946">
        <v>60</v>
      </c>
      <c r="AK1946">
        <v>39.548000000000002</v>
      </c>
    </row>
    <row r="1947" spans="1:37" x14ac:dyDescent="0.3">
      <c r="A1947">
        <v>1328</v>
      </c>
      <c r="B1947">
        <v>1983</v>
      </c>
      <c r="C1947" s="1">
        <f t="shared" si="180"/>
        <v>41</v>
      </c>
      <c r="D1947" t="s">
        <v>47</v>
      </c>
      <c r="E1947" t="s">
        <v>36</v>
      </c>
      <c r="F1947" s="4" t="s">
        <v>29</v>
      </c>
      <c r="G1947" t="s">
        <v>29</v>
      </c>
      <c r="H1947" s="20">
        <v>57937</v>
      </c>
      <c r="I1947" s="2">
        <f t="shared" si="181"/>
        <v>57.936999999999998</v>
      </c>
      <c r="J1947" s="2"/>
      <c r="K1947" s="2">
        <v>0</v>
      </c>
      <c r="L1947" s="2">
        <v>1</v>
      </c>
      <c r="M1947" s="16">
        <f t="shared" si="182"/>
        <v>1</v>
      </c>
      <c r="N1947" s="6" t="s">
        <v>373</v>
      </c>
      <c r="O1947" s="4">
        <f t="shared" si="183"/>
        <v>2</v>
      </c>
      <c r="P1947" s="3">
        <f t="shared" si="184"/>
        <v>41686</v>
      </c>
      <c r="Q1947" s="4" t="str" cm="1">
        <f t="array" ref="Q1947:S1947">_xlfn.TEXTSPLIT(N1947,"/")</f>
        <v>2</v>
      </c>
      <c r="R1947" s="4" t="str">
        <v>16</v>
      </c>
      <c r="S1947" s="4" t="str">
        <v>14</v>
      </c>
      <c r="T1947" s="5">
        <f t="shared" si="185"/>
        <v>41686</v>
      </c>
      <c r="U1947">
        <v>56</v>
      </c>
      <c r="V1947" s="14">
        <v>261</v>
      </c>
      <c r="W1947" s="14">
        <v>42</v>
      </c>
      <c r="X1947" s="14">
        <v>144</v>
      </c>
      <c r="Y1947" s="14">
        <v>55</v>
      </c>
      <c r="Z1947" s="14">
        <v>48</v>
      </c>
      <c r="AA1947" s="14">
        <v>133</v>
      </c>
      <c r="AB1947" s="2">
        <v>3</v>
      </c>
      <c r="AC1947" s="2">
        <v>4</v>
      </c>
      <c r="AD1947" s="2">
        <v>9</v>
      </c>
      <c r="AE1947" s="2">
        <v>3</v>
      </c>
      <c r="AF1947" s="2">
        <v>0</v>
      </c>
      <c r="AG1947" s="2">
        <v>0</v>
      </c>
      <c r="AH1947" s="16">
        <v>0</v>
      </c>
      <c r="AJ1947">
        <v>52</v>
      </c>
      <c r="AK1947">
        <v>43.3</v>
      </c>
    </row>
    <row r="1948" spans="1:37" x14ac:dyDescent="0.3">
      <c r="A1948">
        <v>1324</v>
      </c>
      <c r="B1948">
        <v>1989</v>
      </c>
      <c r="C1948" s="1">
        <f t="shared" si="180"/>
        <v>35</v>
      </c>
      <c r="D1948" t="s">
        <v>40</v>
      </c>
      <c r="E1948" t="s">
        <v>22</v>
      </c>
      <c r="F1948" s="4" t="s">
        <v>29</v>
      </c>
      <c r="G1948" t="s">
        <v>29</v>
      </c>
      <c r="H1948" s="20">
        <v>38872</v>
      </c>
      <c r="I1948" s="2">
        <f t="shared" si="181"/>
        <v>38.872</v>
      </c>
      <c r="J1948" s="2"/>
      <c r="K1948" s="2">
        <v>1</v>
      </c>
      <c r="L1948" s="2">
        <v>0</v>
      </c>
      <c r="M1948" s="16">
        <f t="shared" si="182"/>
        <v>1</v>
      </c>
      <c r="N1948" s="6" t="s">
        <v>285</v>
      </c>
      <c r="O1948" s="4">
        <f t="shared" si="183"/>
        <v>2</v>
      </c>
      <c r="P1948" s="3">
        <f t="shared" si="184"/>
        <v>41424</v>
      </c>
      <c r="Q1948" s="4" t="str" cm="1">
        <f t="array" ref="Q1948:S1948">_xlfn.TEXTSPLIT(N1948,"/")</f>
        <v>5</v>
      </c>
      <c r="R1948" s="4" t="str">
        <v>30</v>
      </c>
      <c r="S1948" s="4" t="str">
        <v>13</v>
      </c>
      <c r="T1948" s="5">
        <f t="shared" si="185"/>
        <v>41424</v>
      </c>
      <c r="U1948">
        <v>93</v>
      </c>
      <c r="V1948" s="14">
        <v>23</v>
      </c>
      <c r="W1948" s="14">
        <v>3</v>
      </c>
      <c r="X1948" s="14">
        <v>21</v>
      </c>
      <c r="Y1948" s="14">
        <v>3</v>
      </c>
      <c r="Z1948" s="14">
        <v>19</v>
      </c>
      <c r="AA1948" s="14">
        <v>22</v>
      </c>
      <c r="AB1948" s="2">
        <v>2</v>
      </c>
      <c r="AC1948" s="2">
        <v>3</v>
      </c>
      <c r="AD1948" s="2">
        <v>3</v>
      </c>
      <c r="AE1948" s="2">
        <v>8</v>
      </c>
      <c r="AF1948" s="2">
        <v>0</v>
      </c>
      <c r="AG1948" s="2">
        <v>0</v>
      </c>
      <c r="AH1948" s="16">
        <v>0</v>
      </c>
      <c r="AJ1948">
        <v>38</v>
      </c>
      <c r="AK1948">
        <v>29.76</v>
      </c>
    </row>
    <row r="1949" spans="1:37" x14ac:dyDescent="0.3">
      <c r="A1949">
        <v>1321</v>
      </c>
      <c r="B1949">
        <v>1975</v>
      </c>
      <c r="C1949" s="1">
        <f t="shared" si="180"/>
        <v>49</v>
      </c>
      <c r="D1949" t="s">
        <v>28</v>
      </c>
      <c r="E1949" t="s">
        <v>22</v>
      </c>
      <c r="F1949" s="4" t="s">
        <v>29</v>
      </c>
      <c r="G1949" t="s">
        <v>29</v>
      </c>
      <c r="H1949" s="20">
        <v>26067</v>
      </c>
      <c r="I1949" s="2">
        <f t="shared" si="181"/>
        <v>26.067</v>
      </c>
      <c r="J1949" s="2"/>
      <c r="K1949" s="2">
        <v>1</v>
      </c>
      <c r="L1949" s="2">
        <v>0</v>
      </c>
      <c r="M1949" s="16">
        <f t="shared" si="182"/>
        <v>1</v>
      </c>
      <c r="N1949" s="7">
        <v>41375</v>
      </c>
      <c r="O1949" s="4">
        <f t="shared" si="183"/>
        <v>1</v>
      </c>
      <c r="P1949" s="3">
        <f t="shared" si="184"/>
        <v>41375</v>
      </c>
      <c r="Q1949" s="4" t="str" cm="1">
        <f t="array" ref="Q1949">_xlfn.TEXTSPLIT(N1949,"/")</f>
        <v>41375</v>
      </c>
      <c r="R1949" s="5"/>
      <c r="S1949" s="5"/>
      <c r="T1949" s="5" t="e">
        <f t="shared" si="185"/>
        <v>#NUM!</v>
      </c>
      <c r="U1949">
        <v>49</v>
      </c>
      <c r="V1949" s="14">
        <v>22</v>
      </c>
      <c r="W1949" s="14">
        <v>2</v>
      </c>
      <c r="X1949" s="14">
        <v>18</v>
      </c>
      <c r="Y1949" s="14">
        <v>0</v>
      </c>
      <c r="Z1949" s="14">
        <v>2</v>
      </c>
      <c r="AA1949" s="14">
        <v>12</v>
      </c>
      <c r="AB1949" s="2">
        <v>3</v>
      </c>
      <c r="AC1949" s="2">
        <v>3</v>
      </c>
      <c r="AD1949" s="2">
        <v>3</v>
      </c>
      <c r="AE1949" s="2">
        <v>8</v>
      </c>
      <c r="AF1949" s="2">
        <v>0</v>
      </c>
      <c r="AG1949" s="2">
        <v>0</v>
      </c>
      <c r="AH1949" s="16">
        <v>0</v>
      </c>
      <c r="AJ1949">
        <v>34</v>
      </c>
      <c r="AK1949">
        <v>88.42</v>
      </c>
    </row>
    <row r="1950" spans="1:37" x14ac:dyDescent="0.3">
      <c r="A1950">
        <v>1307</v>
      </c>
      <c r="B1950">
        <v>1979</v>
      </c>
      <c r="C1950" s="1">
        <f t="shared" si="180"/>
        <v>45</v>
      </c>
      <c r="D1950" t="s">
        <v>25</v>
      </c>
      <c r="E1950" t="s">
        <v>22</v>
      </c>
      <c r="F1950" s="4" t="s">
        <v>23</v>
      </c>
      <c r="G1950" t="s">
        <v>23</v>
      </c>
      <c r="H1950" s="20">
        <v>41986</v>
      </c>
      <c r="I1950" s="2">
        <f t="shared" si="181"/>
        <v>41.985999999999997</v>
      </c>
      <c r="J1950" s="2"/>
      <c r="K1950" s="2">
        <v>0</v>
      </c>
      <c r="L1950" s="2">
        <v>1</v>
      </c>
      <c r="M1950" s="16">
        <f t="shared" si="182"/>
        <v>1</v>
      </c>
      <c r="N1950" s="7">
        <v>41884</v>
      </c>
      <c r="O1950" s="4">
        <f t="shared" si="183"/>
        <v>1</v>
      </c>
      <c r="P1950" s="3">
        <f t="shared" si="184"/>
        <v>41884</v>
      </c>
      <c r="Q1950" s="4" t="str" cm="1">
        <f t="array" ref="Q1950">_xlfn.TEXTSPLIT(N1950,"/")</f>
        <v>41884</v>
      </c>
      <c r="R1950" s="5"/>
      <c r="S1950" s="5"/>
      <c r="T1950" s="5" t="e">
        <f t="shared" si="185"/>
        <v>#NUM!</v>
      </c>
      <c r="U1950">
        <v>15</v>
      </c>
      <c r="V1950" s="14">
        <v>27</v>
      </c>
      <c r="W1950" s="14">
        <v>5</v>
      </c>
      <c r="X1950" s="14">
        <v>8</v>
      </c>
      <c r="Y1950" s="14">
        <v>8</v>
      </c>
      <c r="Z1950" s="14">
        <v>3</v>
      </c>
      <c r="AA1950" s="14">
        <v>12</v>
      </c>
      <c r="AB1950" s="2">
        <v>3</v>
      </c>
      <c r="AC1950" s="2">
        <v>3</v>
      </c>
      <c r="AD1950" s="2">
        <v>4</v>
      </c>
      <c r="AE1950" s="2">
        <v>4</v>
      </c>
      <c r="AF1950" s="2">
        <v>0</v>
      </c>
      <c r="AG1950" s="2">
        <v>0</v>
      </c>
      <c r="AH1950" s="16">
        <v>0</v>
      </c>
      <c r="AJ1950">
        <v>70</v>
      </c>
      <c r="AK1950">
        <v>61.277999999999999</v>
      </c>
    </row>
    <row r="1951" spans="1:37" x14ac:dyDescent="0.3">
      <c r="A1951">
        <v>1291</v>
      </c>
      <c r="B1951">
        <v>1979</v>
      </c>
      <c r="C1951" s="1">
        <f t="shared" si="180"/>
        <v>45</v>
      </c>
      <c r="D1951" t="s">
        <v>25</v>
      </c>
      <c r="E1951" t="s">
        <v>34</v>
      </c>
      <c r="F1951" s="4" t="s">
        <v>32</v>
      </c>
      <c r="G1951" t="s">
        <v>32</v>
      </c>
      <c r="H1951" s="20">
        <v>27683</v>
      </c>
      <c r="I1951" s="2">
        <f t="shared" si="181"/>
        <v>27.683</v>
      </c>
      <c r="J1951" s="2"/>
      <c r="K1951" s="2">
        <v>1</v>
      </c>
      <c r="L1951" s="2">
        <v>0</v>
      </c>
      <c r="M1951" s="16">
        <f t="shared" si="182"/>
        <v>1</v>
      </c>
      <c r="N1951" s="7">
        <v>41007</v>
      </c>
      <c r="O1951" s="4">
        <f t="shared" si="183"/>
        <v>1</v>
      </c>
      <c r="P1951" s="3">
        <f t="shared" si="184"/>
        <v>41007</v>
      </c>
      <c r="Q1951" s="4" t="str" cm="1">
        <f t="array" ref="Q1951">_xlfn.TEXTSPLIT(N1951,"/")</f>
        <v>41007</v>
      </c>
      <c r="R1951" s="5"/>
      <c r="S1951" s="5"/>
      <c r="T1951" s="5" t="e">
        <f t="shared" si="185"/>
        <v>#NUM!</v>
      </c>
      <c r="U1951">
        <v>90</v>
      </c>
      <c r="V1951" s="14">
        <v>152</v>
      </c>
      <c r="W1951" s="14">
        <v>9</v>
      </c>
      <c r="X1951" s="14">
        <v>121</v>
      </c>
      <c r="Y1951" s="14">
        <v>12</v>
      </c>
      <c r="Z1951" s="14">
        <v>12</v>
      </c>
      <c r="AA1951" s="14">
        <v>45</v>
      </c>
      <c r="AB1951" s="2">
        <v>4</v>
      </c>
      <c r="AC1951" s="2">
        <v>6</v>
      </c>
      <c r="AD1951" s="2">
        <v>4</v>
      </c>
      <c r="AE1951" s="2">
        <v>8</v>
      </c>
      <c r="AF1951" s="2">
        <v>0</v>
      </c>
      <c r="AG1951" s="2">
        <v>0</v>
      </c>
      <c r="AH1951" s="16">
        <v>0</v>
      </c>
      <c r="AJ1951">
        <v>49</v>
      </c>
      <c r="AK1951">
        <v>28.44</v>
      </c>
    </row>
    <row r="1952" spans="1:37" x14ac:dyDescent="0.3">
      <c r="A1952">
        <v>1277</v>
      </c>
      <c r="B1952">
        <v>1961</v>
      </c>
      <c r="C1952" s="1">
        <f t="shared" si="180"/>
        <v>63</v>
      </c>
      <c r="D1952" t="s">
        <v>31</v>
      </c>
      <c r="E1952" t="s">
        <v>22</v>
      </c>
      <c r="F1952" s="4" t="s">
        <v>32</v>
      </c>
      <c r="G1952" t="s">
        <v>32</v>
      </c>
      <c r="H1952" s="20">
        <v>78468</v>
      </c>
      <c r="I1952" s="2">
        <f t="shared" si="181"/>
        <v>78.468000000000004</v>
      </c>
      <c r="J1952" s="2"/>
      <c r="K1952" s="2">
        <v>0</v>
      </c>
      <c r="L1952" s="2">
        <v>0</v>
      </c>
      <c r="M1952" s="16">
        <f t="shared" si="182"/>
        <v>0</v>
      </c>
      <c r="N1952" s="7">
        <v>41886</v>
      </c>
      <c r="O1952" s="4">
        <f t="shared" si="183"/>
        <v>1</v>
      </c>
      <c r="P1952" s="3">
        <f t="shared" si="184"/>
        <v>41886</v>
      </c>
      <c r="Q1952" s="4" t="str" cm="1">
        <f t="array" ref="Q1952">_xlfn.TEXTSPLIT(N1952,"/")</f>
        <v>41886</v>
      </c>
      <c r="R1952" s="5"/>
      <c r="S1952" s="5"/>
      <c r="T1952" s="5" t="e">
        <f t="shared" si="185"/>
        <v>#NUM!</v>
      </c>
      <c r="U1952">
        <v>29</v>
      </c>
      <c r="V1952" s="14">
        <v>434</v>
      </c>
      <c r="W1952" s="14">
        <v>22</v>
      </c>
      <c r="X1952" s="14">
        <v>388</v>
      </c>
      <c r="Y1952" s="14">
        <v>104</v>
      </c>
      <c r="Z1952" s="14">
        <v>22</v>
      </c>
      <c r="AA1952" s="14">
        <v>34</v>
      </c>
      <c r="AB1952" s="2">
        <v>1</v>
      </c>
      <c r="AC1952" s="2">
        <v>10</v>
      </c>
      <c r="AD1952" s="2">
        <v>10</v>
      </c>
      <c r="AE1952" s="2">
        <v>4</v>
      </c>
      <c r="AF1952" s="2">
        <v>0</v>
      </c>
      <c r="AG1952" s="2">
        <v>0</v>
      </c>
      <c r="AH1952" s="16">
        <v>1</v>
      </c>
      <c r="AJ1952">
        <v>51</v>
      </c>
      <c r="AK1952">
        <v>59.665999999999997</v>
      </c>
    </row>
    <row r="1953" spans="1:37" x14ac:dyDescent="0.3">
      <c r="A1953">
        <v>1272</v>
      </c>
      <c r="B1953">
        <v>1966</v>
      </c>
      <c r="C1953" s="1">
        <f t="shared" si="180"/>
        <v>58</v>
      </c>
      <c r="D1953" t="s">
        <v>33</v>
      </c>
      <c r="E1953" t="s">
        <v>42</v>
      </c>
      <c r="F1953" s="4" t="s">
        <v>26</v>
      </c>
      <c r="G1953" t="s">
        <v>26</v>
      </c>
      <c r="H1953" s="20">
        <v>55250</v>
      </c>
      <c r="I1953" s="2">
        <f t="shared" si="181"/>
        <v>55.25</v>
      </c>
      <c r="J1953" s="2"/>
      <c r="K1953" s="2">
        <v>0</v>
      </c>
      <c r="L1953" s="2">
        <v>1</v>
      </c>
      <c r="M1953" s="16">
        <f t="shared" si="182"/>
        <v>1</v>
      </c>
      <c r="N1953" s="6" t="s">
        <v>356</v>
      </c>
      <c r="O1953" s="4">
        <f t="shared" si="183"/>
        <v>2</v>
      </c>
      <c r="P1953" s="3">
        <f t="shared" si="184"/>
        <v>41203</v>
      </c>
      <c r="Q1953" s="4" t="str" cm="1">
        <f t="array" ref="Q1953:S1953">_xlfn.TEXTSPLIT(N1953,"/")</f>
        <v>10</v>
      </c>
      <c r="R1953" s="4" t="str">
        <v>21</v>
      </c>
      <c r="S1953" s="4" t="str">
        <v>12</v>
      </c>
      <c r="T1953" s="5">
        <f t="shared" si="185"/>
        <v>41203</v>
      </c>
      <c r="U1953">
        <v>49</v>
      </c>
      <c r="V1953" s="14">
        <v>664</v>
      </c>
      <c r="W1953" s="14">
        <v>58</v>
      </c>
      <c r="X1953" s="14">
        <v>83</v>
      </c>
      <c r="Y1953" s="14">
        <v>32</v>
      </c>
      <c r="Z1953" s="14">
        <v>0</v>
      </c>
      <c r="AA1953" s="14">
        <v>66</v>
      </c>
      <c r="AB1953" s="2">
        <v>4</v>
      </c>
      <c r="AC1953" s="2">
        <v>7</v>
      </c>
      <c r="AD1953" s="2">
        <v>10</v>
      </c>
      <c r="AE1953" s="2">
        <v>5</v>
      </c>
      <c r="AF1953" s="2">
        <v>0</v>
      </c>
      <c r="AG1953" s="2">
        <v>0</v>
      </c>
      <c r="AH1953" s="16">
        <v>0</v>
      </c>
      <c r="AJ1953">
        <v>58</v>
      </c>
      <c r="AK1953">
        <v>71.488</v>
      </c>
    </row>
    <row r="1954" spans="1:37" x14ac:dyDescent="0.3">
      <c r="A1954">
        <v>1250</v>
      </c>
      <c r="B1954">
        <v>1977</v>
      </c>
      <c r="C1954" s="1">
        <f t="shared" si="180"/>
        <v>47</v>
      </c>
      <c r="D1954" t="s">
        <v>25</v>
      </c>
      <c r="E1954" t="s">
        <v>22</v>
      </c>
      <c r="F1954" s="4" t="s">
        <v>26</v>
      </c>
      <c r="G1954" t="s">
        <v>26</v>
      </c>
      <c r="H1954" s="20">
        <v>37697</v>
      </c>
      <c r="I1954" s="2">
        <f t="shared" si="181"/>
        <v>37.697000000000003</v>
      </c>
      <c r="J1954" s="2"/>
      <c r="K1954" s="2">
        <v>1</v>
      </c>
      <c r="L1954" s="2">
        <v>0</v>
      </c>
      <c r="M1954" s="16">
        <f t="shared" si="182"/>
        <v>1</v>
      </c>
      <c r="N1954" s="7">
        <v>41822</v>
      </c>
      <c r="O1954" s="4">
        <f t="shared" si="183"/>
        <v>1</v>
      </c>
      <c r="P1954" s="3">
        <f t="shared" si="184"/>
        <v>41822</v>
      </c>
      <c r="Q1954" s="4" t="str" cm="1">
        <f t="array" ref="Q1954">_xlfn.TEXTSPLIT(N1954,"/")</f>
        <v>41822</v>
      </c>
      <c r="R1954" s="5"/>
      <c r="S1954" s="5"/>
      <c r="T1954" s="5" t="e">
        <f t="shared" si="185"/>
        <v>#NUM!</v>
      </c>
      <c r="U1954">
        <v>82</v>
      </c>
      <c r="V1954" s="14">
        <v>34</v>
      </c>
      <c r="W1954" s="14">
        <v>6</v>
      </c>
      <c r="X1954" s="14">
        <v>21</v>
      </c>
      <c r="Y1954" s="14">
        <v>11</v>
      </c>
      <c r="Z1954" s="14">
        <v>4</v>
      </c>
      <c r="AA1954" s="14">
        <v>8</v>
      </c>
      <c r="AB1954" s="2">
        <v>1</v>
      </c>
      <c r="AC1954" s="2">
        <v>2</v>
      </c>
      <c r="AD1954" s="2">
        <v>3</v>
      </c>
      <c r="AE1954" s="2">
        <v>6</v>
      </c>
      <c r="AF1954" s="2">
        <v>0</v>
      </c>
      <c r="AG1954" s="2">
        <v>0</v>
      </c>
      <c r="AH1954" s="16">
        <v>0</v>
      </c>
      <c r="AJ1954">
        <v>59</v>
      </c>
      <c r="AK1954">
        <v>81.245999999999995</v>
      </c>
    </row>
    <row r="1955" spans="1:37" x14ac:dyDescent="0.3">
      <c r="A1955">
        <v>1245</v>
      </c>
      <c r="B1955">
        <v>1967</v>
      </c>
      <c r="C1955" s="1">
        <f t="shared" si="180"/>
        <v>57</v>
      </c>
      <c r="D1955" t="s">
        <v>25</v>
      </c>
      <c r="E1955" t="s">
        <v>22</v>
      </c>
      <c r="F1955" s="4" t="s">
        <v>26</v>
      </c>
      <c r="G1955" t="s">
        <v>26</v>
      </c>
      <c r="H1955" s="20">
        <v>63810</v>
      </c>
      <c r="I1955" s="2">
        <f t="shared" si="181"/>
        <v>63.81</v>
      </c>
      <c r="J1955" s="2"/>
      <c r="K1955" s="2">
        <v>0</v>
      </c>
      <c r="L1955" s="2">
        <v>1</v>
      </c>
      <c r="M1955" s="16">
        <f t="shared" si="182"/>
        <v>1</v>
      </c>
      <c r="N1955" s="7">
        <v>41224</v>
      </c>
      <c r="O1955" s="4">
        <f t="shared" si="183"/>
        <v>1</v>
      </c>
      <c r="P1955" s="3">
        <f t="shared" si="184"/>
        <v>41224</v>
      </c>
      <c r="Q1955" s="4" t="str" cm="1">
        <f t="array" ref="Q1955">_xlfn.TEXTSPLIT(N1955,"/")</f>
        <v>41224</v>
      </c>
      <c r="R1955" s="5"/>
      <c r="S1955" s="5"/>
      <c r="T1955" s="5" t="e">
        <f t="shared" si="185"/>
        <v>#NUM!</v>
      </c>
      <c r="U1955">
        <v>45</v>
      </c>
      <c r="V1955" s="14">
        <v>977</v>
      </c>
      <c r="W1955" s="14">
        <v>12</v>
      </c>
      <c r="X1955" s="14">
        <v>253</v>
      </c>
      <c r="Y1955" s="14">
        <v>16</v>
      </c>
      <c r="Z1955" s="14">
        <v>12</v>
      </c>
      <c r="AA1955" s="14">
        <v>101</v>
      </c>
      <c r="AB1955" s="2">
        <v>4</v>
      </c>
      <c r="AC1955" s="2">
        <v>4</v>
      </c>
      <c r="AD1955" s="2">
        <v>12</v>
      </c>
      <c r="AE1955" s="2">
        <v>8</v>
      </c>
      <c r="AF1955" s="2">
        <v>0</v>
      </c>
      <c r="AG1955" s="2">
        <v>0</v>
      </c>
      <c r="AH1955" s="16">
        <v>1</v>
      </c>
      <c r="AJ1955">
        <v>67</v>
      </c>
      <c r="AK1955">
        <v>50.965000000000003</v>
      </c>
    </row>
    <row r="1956" spans="1:37" x14ac:dyDescent="0.3">
      <c r="A1956">
        <v>1241</v>
      </c>
      <c r="B1956">
        <v>1985</v>
      </c>
      <c r="C1956" s="1">
        <f t="shared" si="180"/>
        <v>39</v>
      </c>
      <c r="D1956" t="s">
        <v>38</v>
      </c>
      <c r="E1956" t="s">
        <v>36</v>
      </c>
      <c r="F1956" s="4" t="s">
        <v>29</v>
      </c>
      <c r="G1956" t="s">
        <v>29</v>
      </c>
      <c r="H1956" s="20">
        <v>14796</v>
      </c>
      <c r="I1956" s="2">
        <f t="shared" si="181"/>
        <v>14.795999999999999</v>
      </c>
      <c r="J1956" s="2"/>
      <c r="K1956" s="2">
        <v>1</v>
      </c>
      <c r="L1956" s="2">
        <v>0</v>
      </c>
      <c r="M1956" s="16">
        <f t="shared" si="182"/>
        <v>1</v>
      </c>
      <c r="N1956" s="6" t="s">
        <v>64</v>
      </c>
      <c r="O1956" s="4">
        <f t="shared" si="183"/>
        <v>2</v>
      </c>
      <c r="P1956" s="3">
        <f t="shared" si="184"/>
        <v>41169</v>
      </c>
      <c r="Q1956" s="4" t="str" cm="1">
        <f t="array" ref="Q1956:S1956">_xlfn.TEXTSPLIT(N1956,"/")</f>
        <v>9</v>
      </c>
      <c r="R1956" s="4" t="str">
        <v>17</v>
      </c>
      <c r="S1956" s="4" t="str">
        <v>12</v>
      </c>
      <c r="T1956" s="5">
        <f t="shared" si="185"/>
        <v>41169</v>
      </c>
      <c r="U1956">
        <v>1</v>
      </c>
      <c r="V1956" s="14">
        <v>13</v>
      </c>
      <c r="W1956" s="14">
        <v>3</v>
      </c>
      <c r="X1956" s="14">
        <v>8</v>
      </c>
      <c r="Y1956" s="14">
        <v>7</v>
      </c>
      <c r="Z1956" s="14">
        <v>4</v>
      </c>
      <c r="AA1956" s="14">
        <v>16</v>
      </c>
      <c r="AB1956" s="2">
        <v>2</v>
      </c>
      <c r="AC1956" s="2">
        <v>1</v>
      </c>
      <c r="AD1956" s="2">
        <v>3</v>
      </c>
      <c r="AE1956" s="2">
        <v>9</v>
      </c>
      <c r="AF1956" s="2">
        <v>1</v>
      </c>
      <c r="AG1956" s="2">
        <v>0</v>
      </c>
      <c r="AH1956" s="16">
        <v>0</v>
      </c>
      <c r="AJ1956">
        <v>56</v>
      </c>
      <c r="AK1956">
        <v>25.93</v>
      </c>
    </row>
    <row r="1957" spans="1:37" x14ac:dyDescent="0.3">
      <c r="A1957">
        <v>1232</v>
      </c>
      <c r="B1957">
        <v>1983</v>
      </c>
      <c r="C1957" s="1">
        <f t="shared" si="180"/>
        <v>41</v>
      </c>
      <c r="D1957" t="s">
        <v>38</v>
      </c>
      <c r="E1957" t="s">
        <v>34</v>
      </c>
      <c r="F1957" s="4" t="s">
        <v>32</v>
      </c>
      <c r="G1957" t="s">
        <v>32</v>
      </c>
      <c r="H1957" s="20">
        <v>70038</v>
      </c>
      <c r="I1957" s="2">
        <f t="shared" si="181"/>
        <v>70.037999999999997</v>
      </c>
      <c r="J1957" s="2"/>
      <c r="K1957" s="2">
        <v>0</v>
      </c>
      <c r="L1957" s="2">
        <v>0</v>
      </c>
      <c r="M1957" s="16">
        <f t="shared" si="182"/>
        <v>0</v>
      </c>
      <c r="N1957" s="6" t="s">
        <v>221</v>
      </c>
      <c r="O1957" s="4">
        <f t="shared" si="183"/>
        <v>2</v>
      </c>
      <c r="P1957" s="3">
        <f t="shared" si="184"/>
        <v>41572</v>
      </c>
      <c r="Q1957" s="4" t="str" cm="1">
        <f t="array" ref="Q1957:S1957">_xlfn.TEXTSPLIT(N1957,"/")</f>
        <v>10</v>
      </c>
      <c r="R1957" s="4" t="str">
        <v>25</v>
      </c>
      <c r="S1957" s="4" t="str">
        <v>13</v>
      </c>
      <c r="T1957" s="5">
        <f t="shared" si="185"/>
        <v>41572</v>
      </c>
      <c r="U1957">
        <v>54</v>
      </c>
      <c r="V1957" s="14">
        <v>587</v>
      </c>
      <c r="W1957" s="14">
        <v>54</v>
      </c>
      <c r="X1957" s="14">
        <v>348</v>
      </c>
      <c r="Y1957" s="14">
        <v>71</v>
      </c>
      <c r="Z1957" s="14">
        <v>54</v>
      </c>
      <c r="AA1957" s="14">
        <v>130</v>
      </c>
      <c r="AB1957" s="2">
        <v>1</v>
      </c>
      <c r="AC1957" s="2">
        <v>4</v>
      </c>
      <c r="AD1957" s="2">
        <v>8</v>
      </c>
      <c r="AE1957" s="2">
        <v>2</v>
      </c>
      <c r="AF1957" s="2">
        <v>0</v>
      </c>
      <c r="AG1957" s="2">
        <v>0</v>
      </c>
      <c r="AH1957" s="16">
        <v>0</v>
      </c>
      <c r="AJ1957">
        <v>71</v>
      </c>
      <c r="AK1957">
        <v>62.335000000000001</v>
      </c>
    </row>
    <row r="1958" spans="1:37" x14ac:dyDescent="0.3">
      <c r="A1958">
        <v>1225</v>
      </c>
      <c r="B1958">
        <v>1964</v>
      </c>
      <c r="C1958" s="1">
        <f t="shared" si="180"/>
        <v>60</v>
      </c>
      <c r="D1958" t="s">
        <v>47</v>
      </c>
      <c r="E1958" t="s">
        <v>22</v>
      </c>
      <c r="F1958" s="4" t="s">
        <v>29</v>
      </c>
      <c r="G1958" t="s">
        <v>29</v>
      </c>
      <c r="H1958" s="20">
        <v>80124</v>
      </c>
      <c r="I1958" s="2">
        <f t="shared" si="181"/>
        <v>80.123999999999995</v>
      </c>
      <c r="J1958" s="2"/>
      <c r="K1958" s="2">
        <v>0</v>
      </c>
      <c r="L1958" s="2">
        <v>0</v>
      </c>
      <c r="M1958" s="16">
        <f t="shared" si="182"/>
        <v>0</v>
      </c>
      <c r="N1958" s="6" t="s">
        <v>347</v>
      </c>
      <c r="O1958" s="4">
        <f t="shared" si="183"/>
        <v>2</v>
      </c>
      <c r="P1958" s="3">
        <f t="shared" si="184"/>
        <v>41816</v>
      </c>
      <c r="Q1958" s="4" t="str" cm="1">
        <f t="array" ref="Q1958:S1958">_xlfn.TEXTSPLIT(N1958,"/")</f>
        <v>6</v>
      </c>
      <c r="R1958" s="4" t="str">
        <v>26</v>
      </c>
      <c r="S1958" s="4" t="str">
        <v>14</v>
      </c>
      <c r="T1958" s="5">
        <f t="shared" si="185"/>
        <v>41816</v>
      </c>
      <c r="U1958">
        <v>47</v>
      </c>
      <c r="V1958" s="14">
        <v>483</v>
      </c>
      <c r="W1958" s="14">
        <v>84</v>
      </c>
      <c r="X1958" s="14">
        <v>398</v>
      </c>
      <c r="Y1958" s="14">
        <v>205</v>
      </c>
      <c r="Z1958" s="14">
        <v>84</v>
      </c>
      <c r="AA1958" s="14">
        <v>241</v>
      </c>
      <c r="AB1958" s="2">
        <v>1</v>
      </c>
      <c r="AC1958" s="2">
        <v>3</v>
      </c>
      <c r="AD1958" s="2">
        <v>8</v>
      </c>
      <c r="AE1958" s="2">
        <v>1</v>
      </c>
      <c r="AF1958" s="2">
        <v>0</v>
      </c>
      <c r="AG1958" s="2">
        <v>0</v>
      </c>
      <c r="AH1958" s="16">
        <v>1</v>
      </c>
      <c r="AJ1958">
        <v>71</v>
      </c>
      <c r="AK1958">
        <v>49.412999999999997</v>
      </c>
    </row>
    <row r="1959" spans="1:37" x14ac:dyDescent="0.3">
      <c r="A1959">
        <v>1215</v>
      </c>
      <c r="B1959">
        <v>1979</v>
      </c>
      <c r="C1959" s="1">
        <f t="shared" si="180"/>
        <v>45</v>
      </c>
      <c r="D1959" t="s">
        <v>25</v>
      </c>
      <c r="E1959" t="s">
        <v>22</v>
      </c>
      <c r="F1959" s="4" t="s">
        <v>32</v>
      </c>
      <c r="G1959" t="s">
        <v>32</v>
      </c>
      <c r="H1959" s="20">
        <v>70440</v>
      </c>
      <c r="I1959" s="2">
        <f t="shared" si="181"/>
        <v>70.44</v>
      </c>
      <c r="J1959" s="2"/>
      <c r="K1959" s="2">
        <v>0</v>
      </c>
      <c r="L1959" s="2">
        <v>0</v>
      </c>
      <c r="M1959" s="16">
        <f t="shared" si="182"/>
        <v>0</v>
      </c>
      <c r="N1959" s="7">
        <v>41496</v>
      </c>
      <c r="O1959" s="4">
        <f t="shared" si="183"/>
        <v>1</v>
      </c>
      <c r="P1959" s="3">
        <f t="shared" si="184"/>
        <v>41496</v>
      </c>
      <c r="Q1959" s="4" t="str" cm="1">
        <f t="array" ref="Q1959">_xlfn.TEXTSPLIT(N1959,"/")</f>
        <v>41496</v>
      </c>
      <c r="R1959" s="5"/>
      <c r="S1959" s="5"/>
      <c r="T1959" s="5" t="e">
        <f t="shared" si="185"/>
        <v>#NUM!</v>
      </c>
      <c r="U1959">
        <v>49</v>
      </c>
      <c r="V1959" s="14">
        <v>690</v>
      </c>
      <c r="W1959" s="14">
        <v>117</v>
      </c>
      <c r="X1959" s="14">
        <v>499</v>
      </c>
      <c r="Y1959" s="14">
        <v>76</v>
      </c>
      <c r="Z1959" s="14">
        <v>102</v>
      </c>
      <c r="AA1959" s="14">
        <v>88</v>
      </c>
      <c r="AB1959" s="2">
        <v>1</v>
      </c>
      <c r="AC1959" s="2">
        <v>5</v>
      </c>
      <c r="AD1959" s="2">
        <v>7</v>
      </c>
      <c r="AE1959" s="2">
        <v>3</v>
      </c>
      <c r="AF1959" s="2">
        <v>0</v>
      </c>
      <c r="AG1959" s="2">
        <v>0</v>
      </c>
      <c r="AH1959" s="16">
        <v>1</v>
      </c>
      <c r="AJ1959">
        <v>61</v>
      </c>
      <c r="AK1959">
        <v>50.127000000000002</v>
      </c>
    </row>
    <row r="1960" spans="1:37" x14ac:dyDescent="0.3">
      <c r="A1960">
        <v>1212</v>
      </c>
      <c r="B1960">
        <v>1974</v>
      </c>
      <c r="C1960" s="1">
        <f t="shared" si="180"/>
        <v>50</v>
      </c>
      <c r="D1960" t="s">
        <v>25</v>
      </c>
      <c r="E1960" t="s">
        <v>22</v>
      </c>
      <c r="F1960" s="4" t="s">
        <v>29</v>
      </c>
      <c r="G1960" t="s">
        <v>29</v>
      </c>
      <c r="H1960" s="20">
        <v>52845</v>
      </c>
      <c r="I1960" s="2">
        <f t="shared" si="181"/>
        <v>52.844999999999999</v>
      </c>
      <c r="J1960" s="2"/>
      <c r="K1960" s="2">
        <v>1</v>
      </c>
      <c r="L1960" s="2">
        <v>0</v>
      </c>
      <c r="M1960" s="16">
        <f t="shared" si="182"/>
        <v>1</v>
      </c>
      <c r="N1960" s="6" t="s">
        <v>124</v>
      </c>
      <c r="O1960" s="4">
        <f t="shared" si="183"/>
        <v>2</v>
      </c>
      <c r="P1960" s="3">
        <f t="shared" si="184"/>
        <v>41499</v>
      </c>
      <c r="Q1960" s="4" t="str" cm="1">
        <f t="array" ref="Q1960:S1960">_xlfn.TEXTSPLIT(N1960,"/")</f>
        <v>8</v>
      </c>
      <c r="R1960" s="4" t="str">
        <v>13</v>
      </c>
      <c r="S1960" s="4" t="str">
        <v>13</v>
      </c>
      <c r="T1960" s="5">
        <f t="shared" si="185"/>
        <v>41499</v>
      </c>
      <c r="U1960">
        <v>7</v>
      </c>
      <c r="V1960" s="14">
        <v>384</v>
      </c>
      <c r="W1960" s="14">
        <v>25</v>
      </c>
      <c r="X1960" s="14">
        <v>292</v>
      </c>
      <c r="Y1960" s="14">
        <v>130</v>
      </c>
      <c r="Z1960" s="14">
        <v>41</v>
      </c>
      <c r="AA1960" s="14">
        <v>64</v>
      </c>
      <c r="AB1960" s="2">
        <v>3</v>
      </c>
      <c r="AC1960" s="2">
        <v>8</v>
      </c>
      <c r="AD1960" s="2">
        <v>6</v>
      </c>
      <c r="AE1960" s="2">
        <v>6</v>
      </c>
      <c r="AF1960" s="2">
        <v>0</v>
      </c>
      <c r="AG1960" s="2">
        <v>0</v>
      </c>
      <c r="AH1960" s="16">
        <v>1</v>
      </c>
      <c r="AJ1960">
        <v>67</v>
      </c>
      <c r="AK1960">
        <v>14.661</v>
      </c>
    </row>
    <row r="1961" spans="1:37" x14ac:dyDescent="0.3">
      <c r="A1961">
        <v>1204</v>
      </c>
      <c r="B1961">
        <v>1971</v>
      </c>
      <c r="C1961" s="1">
        <f t="shared" si="180"/>
        <v>53</v>
      </c>
      <c r="D1961" t="s">
        <v>47</v>
      </c>
      <c r="E1961" t="s">
        <v>34</v>
      </c>
      <c r="F1961" s="4" t="s">
        <v>29</v>
      </c>
      <c r="G1961" t="s">
        <v>29</v>
      </c>
      <c r="H1961" s="20">
        <v>67536</v>
      </c>
      <c r="I1961" s="2">
        <f t="shared" si="181"/>
        <v>67.536000000000001</v>
      </c>
      <c r="J1961" s="2"/>
      <c r="K1961" s="2">
        <v>0</v>
      </c>
      <c r="L1961" s="2">
        <v>1</v>
      </c>
      <c r="M1961" s="16">
        <f t="shared" si="182"/>
        <v>1</v>
      </c>
      <c r="N1961" s="6" t="s">
        <v>286</v>
      </c>
      <c r="O1961" s="4">
        <f t="shared" si="183"/>
        <v>2</v>
      </c>
      <c r="P1961" s="3">
        <f t="shared" si="184"/>
        <v>41416</v>
      </c>
      <c r="Q1961" s="4" t="str" cm="1">
        <f t="array" ref="Q1961:S1961">_xlfn.TEXTSPLIT(N1961,"/")</f>
        <v>5</v>
      </c>
      <c r="R1961" s="4" t="str">
        <v>22</v>
      </c>
      <c r="S1961" s="4" t="str">
        <v>13</v>
      </c>
      <c r="T1961" s="5">
        <f t="shared" si="185"/>
        <v>41416</v>
      </c>
      <c r="U1961">
        <v>45</v>
      </c>
      <c r="V1961" s="14">
        <v>1253</v>
      </c>
      <c r="W1961" s="14">
        <v>0</v>
      </c>
      <c r="X1961" s="14">
        <v>447</v>
      </c>
      <c r="Y1961" s="14">
        <v>23</v>
      </c>
      <c r="Z1961" s="14">
        <v>71</v>
      </c>
      <c r="AA1961" s="14">
        <v>35</v>
      </c>
      <c r="AB1961" s="2">
        <v>3</v>
      </c>
      <c r="AC1961" s="2">
        <v>11</v>
      </c>
      <c r="AD1961" s="2">
        <v>11</v>
      </c>
      <c r="AE1961" s="2">
        <v>8</v>
      </c>
      <c r="AF1961" s="2">
        <v>0</v>
      </c>
      <c r="AG1961" s="2">
        <v>0</v>
      </c>
      <c r="AH1961" s="16">
        <v>1</v>
      </c>
      <c r="AJ1961">
        <v>67</v>
      </c>
      <c r="AK1961">
        <v>50.898000000000003</v>
      </c>
    </row>
    <row r="1962" spans="1:37" x14ac:dyDescent="0.3">
      <c r="A1962">
        <v>1184</v>
      </c>
      <c r="B1962">
        <v>1969</v>
      </c>
      <c r="C1962" s="1">
        <f t="shared" si="180"/>
        <v>55</v>
      </c>
      <c r="D1962" t="s">
        <v>47</v>
      </c>
      <c r="E1962" t="s">
        <v>34</v>
      </c>
      <c r="F1962" s="4" t="s">
        <v>23</v>
      </c>
      <c r="G1962" t="s">
        <v>23</v>
      </c>
      <c r="H1962" s="20">
        <v>69674</v>
      </c>
      <c r="I1962" s="2">
        <f t="shared" si="181"/>
        <v>69.674000000000007</v>
      </c>
      <c r="J1962" s="2"/>
      <c r="K1962" s="2">
        <v>0</v>
      </c>
      <c r="L1962" s="2">
        <v>2</v>
      </c>
      <c r="M1962" s="16">
        <f t="shared" si="182"/>
        <v>2</v>
      </c>
      <c r="N1962" s="6" t="s">
        <v>286</v>
      </c>
      <c r="O1962" s="4">
        <f t="shared" si="183"/>
        <v>2</v>
      </c>
      <c r="P1962" s="3">
        <f t="shared" si="184"/>
        <v>41416</v>
      </c>
      <c r="Q1962" s="4" t="str" cm="1">
        <f t="array" ref="Q1962:S1962">_xlfn.TEXTSPLIT(N1962,"/")</f>
        <v>5</v>
      </c>
      <c r="R1962" s="4" t="str">
        <v>22</v>
      </c>
      <c r="S1962" s="4" t="str">
        <v>13</v>
      </c>
      <c r="T1962" s="5">
        <f t="shared" si="185"/>
        <v>41416</v>
      </c>
      <c r="U1962">
        <v>46</v>
      </c>
      <c r="V1962" s="14">
        <v>554</v>
      </c>
      <c r="W1962" s="14">
        <v>41</v>
      </c>
      <c r="X1962" s="14">
        <v>215</v>
      </c>
      <c r="Y1962" s="14">
        <v>11</v>
      </c>
      <c r="Z1962" s="14">
        <v>0</v>
      </c>
      <c r="AA1962" s="14">
        <v>24</v>
      </c>
      <c r="AB1962" s="2">
        <v>3</v>
      </c>
      <c r="AC1962" s="2">
        <v>10</v>
      </c>
      <c r="AD1962" s="2">
        <v>10</v>
      </c>
      <c r="AE1962" s="2">
        <v>5</v>
      </c>
      <c r="AF1962" s="2">
        <v>0</v>
      </c>
      <c r="AG1962" s="2">
        <v>0</v>
      </c>
      <c r="AH1962" s="16">
        <v>0</v>
      </c>
      <c r="AJ1962">
        <v>48</v>
      </c>
      <c r="AK1962">
        <v>60.631</v>
      </c>
    </row>
    <row r="1963" spans="1:37" hidden="1" x14ac:dyDescent="0.3">
      <c r="A1963">
        <v>1183</v>
      </c>
      <c r="B1963">
        <v>1950</v>
      </c>
      <c r="C1963" s="1">
        <f t="shared" si="180"/>
        <v>74</v>
      </c>
      <c r="D1963" t="s">
        <v>38</v>
      </c>
      <c r="E1963" t="s">
        <v>42</v>
      </c>
      <c r="F1963" s="4" t="s">
        <v>29</v>
      </c>
      <c r="G1963" t="s">
        <v>29</v>
      </c>
      <c r="H1963" s="20">
        <v>36408</v>
      </c>
      <c r="I1963" s="2">
        <f t="shared" si="181"/>
        <v>36.408000000000001</v>
      </c>
      <c r="J1963" s="2"/>
      <c r="K1963" s="2">
        <v>1</v>
      </c>
      <c r="L1963" s="2">
        <v>1</v>
      </c>
      <c r="M1963" s="16">
        <f t="shared" si="182"/>
        <v>2</v>
      </c>
      <c r="N1963" s="6" t="s">
        <v>152</v>
      </c>
      <c r="O1963" s="4">
        <f t="shared" si="183"/>
        <v>2</v>
      </c>
      <c r="P1963" s="3">
        <f t="shared" si="184"/>
        <v>41538</v>
      </c>
      <c r="Q1963" s="4" t="str" cm="1">
        <f t="array" ref="Q1963:S1963">_xlfn.TEXTSPLIT(N1963,"/")</f>
        <v>9</v>
      </c>
      <c r="R1963" s="4" t="str">
        <v>21</v>
      </c>
      <c r="S1963" s="4" t="str">
        <v>13</v>
      </c>
      <c r="T1963" s="5">
        <f t="shared" si="185"/>
        <v>41538</v>
      </c>
      <c r="U1963">
        <v>11</v>
      </c>
      <c r="V1963" s="14">
        <v>9</v>
      </c>
      <c r="W1963" s="14">
        <v>1</v>
      </c>
      <c r="X1963" s="14">
        <v>4</v>
      </c>
      <c r="Y1963" s="14">
        <v>3</v>
      </c>
      <c r="Z1963" s="14">
        <v>2</v>
      </c>
      <c r="AA1963" s="14">
        <v>3</v>
      </c>
      <c r="AB1963" s="2">
        <v>1</v>
      </c>
      <c r="AC1963" s="2">
        <v>1</v>
      </c>
      <c r="AD1963" s="2">
        <v>2</v>
      </c>
      <c r="AE1963" s="2">
        <v>6</v>
      </c>
      <c r="AF1963" s="2">
        <v>0</v>
      </c>
      <c r="AG1963" s="2">
        <v>0</v>
      </c>
      <c r="AH1963" s="16">
        <v>0</v>
      </c>
      <c r="AJ1963">
        <v>61</v>
      </c>
      <c r="AK1963">
        <v>85.695999999999998</v>
      </c>
    </row>
    <row r="1964" spans="1:37" x14ac:dyDescent="0.3">
      <c r="A1964">
        <v>1177</v>
      </c>
      <c r="B1964">
        <v>1967</v>
      </c>
      <c r="C1964" s="1">
        <f t="shared" si="180"/>
        <v>57</v>
      </c>
      <c r="D1964" t="s">
        <v>25</v>
      </c>
      <c r="E1964" t="s">
        <v>42</v>
      </c>
      <c r="F1964" s="4" t="s">
        <v>32</v>
      </c>
      <c r="G1964" t="s">
        <v>32</v>
      </c>
      <c r="H1964" s="20">
        <v>49618</v>
      </c>
      <c r="I1964" s="2">
        <f t="shared" si="181"/>
        <v>49.618000000000002</v>
      </c>
      <c r="J1964" s="2"/>
      <c r="K1964" s="2">
        <v>1</v>
      </c>
      <c r="L1964" s="2">
        <v>1</v>
      </c>
      <c r="M1964" s="16">
        <f t="shared" si="182"/>
        <v>2</v>
      </c>
      <c r="N1964" s="6" t="s">
        <v>413</v>
      </c>
      <c r="O1964" s="4">
        <f t="shared" si="183"/>
        <v>2</v>
      </c>
      <c r="P1964" s="3">
        <f t="shared" si="184"/>
        <v>41300</v>
      </c>
      <c r="Q1964" s="4" t="str" cm="1">
        <f t="array" ref="Q1964:S1964">_xlfn.TEXTSPLIT(N1964,"/")</f>
        <v>1</v>
      </c>
      <c r="R1964" s="4" t="str">
        <v>26</v>
      </c>
      <c r="S1964" s="4" t="str">
        <v>13</v>
      </c>
      <c r="T1964" s="5">
        <f t="shared" si="185"/>
        <v>41300</v>
      </c>
      <c r="U1964">
        <v>77</v>
      </c>
      <c r="V1964" s="14">
        <v>80</v>
      </c>
      <c r="W1964" s="14">
        <v>3</v>
      </c>
      <c r="X1964" s="14">
        <v>26</v>
      </c>
      <c r="Y1964" s="14">
        <v>4</v>
      </c>
      <c r="Z1964" s="14">
        <v>2</v>
      </c>
      <c r="AA1964" s="14">
        <v>14</v>
      </c>
      <c r="AB1964" s="2">
        <v>4</v>
      </c>
      <c r="AC1964" s="2">
        <v>3</v>
      </c>
      <c r="AD1964" s="2">
        <v>3</v>
      </c>
      <c r="AE1964" s="2">
        <v>7</v>
      </c>
      <c r="AF1964" s="2">
        <v>0</v>
      </c>
      <c r="AG1964" s="2">
        <v>0</v>
      </c>
      <c r="AH1964" s="16">
        <v>0</v>
      </c>
      <c r="AJ1964">
        <v>48</v>
      </c>
      <c r="AK1964">
        <v>46.771999999999998</v>
      </c>
    </row>
    <row r="1965" spans="1:37" x14ac:dyDescent="0.3">
      <c r="A1965">
        <v>1176</v>
      </c>
      <c r="B1965">
        <v>1974</v>
      </c>
      <c r="C1965" s="1">
        <f t="shared" si="180"/>
        <v>50</v>
      </c>
      <c r="D1965" t="s">
        <v>25</v>
      </c>
      <c r="E1965" t="s">
        <v>22</v>
      </c>
      <c r="F1965" s="4" t="s">
        <v>29</v>
      </c>
      <c r="G1965" t="s">
        <v>29</v>
      </c>
      <c r="H1965" s="20">
        <v>26228</v>
      </c>
      <c r="I1965" s="2">
        <f t="shared" si="181"/>
        <v>26.228000000000002</v>
      </c>
      <c r="J1965" s="2"/>
      <c r="K1965" s="2">
        <v>1</v>
      </c>
      <c r="L1965" s="2">
        <v>0</v>
      </c>
      <c r="M1965" s="16">
        <f t="shared" si="182"/>
        <v>1</v>
      </c>
      <c r="N1965" s="6" t="s">
        <v>309</v>
      </c>
      <c r="O1965" s="4">
        <f t="shared" si="183"/>
        <v>2</v>
      </c>
      <c r="P1965" s="3">
        <f t="shared" si="184"/>
        <v>41539</v>
      </c>
      <c r="Q1965" s="4" t="str" cm="1">
        <f t="array" ref="Q1965:S1965">_xlfn.TEXTSPLIT(N1965,"/")</f>
        <v>9</v>
      </c>
      <c r="R1965" s="4" t="str">
        <v>22</v>
      </c>
      <c r="S1965" s="4" t="str">
        <v>13</v>
      </c>
      <c r="T1965" s="5">
        <f t="shared" si="185"/>
        <v>41539</v>
      </c>
      <c r="U1965">
        <v>50</v>
      </c>
      <c r="V1965" s="14">
        <v>2</v>
      </c>
      <c r="W1965" s="14">
        <v>6</v>
      </c>
      <c r="X1965" s="14">
        <v>4</v>
      </c>
      <c r="Y1965" s="14">
        <v>3</v>
      </c>
      <c r="Z1965" s="14">
        <v>1</v>
      </c>
      <c r="AA1965" s="14">
        <v>9</v>
      </c>
      <c r="AB1965" s="2">
        <v>1</v>
      </c>
      <c r="AC1965" s="2">
        <v>1</v>
      </c>
      <c r="AD1965" s="2">
        <v>2</v>
      </c>
      <c r="AE1965" s="2">
        <v>8</v>
      </c>
      <c r="AF1965" s="2">
        <v>0</v>
      </c>
      <c r="AG1965" s="2">
        <v>0</v>
      </c>
      <c r="AH1965" s="16">
        <v>0</v>
      </c>
      <c r="AJ1965">
        <v>72</v>
      </c>
      <c r="AK1965">
        <v>43.185000000000002</v>
      </c>
    </row>
    <row r="1966" spans="1:37" x14ac:dyDescent="0.3">
      <c r="A1966">
        <v>1175</v>
      </c>
      <c r="B1966">
        <v>1984</v>
      </c>
      <c r="C1966" s="1">
        <f t="shared" si="180"/>
        <v>40</v>
      </c>
      <c r="D1966" t="s">
        <v>25</v>
      </c>
      <c r="E1966" t="s">
        <v>42</v>
      </c>
      <c r="F1966" s="4" t="s">
        <v>29</v>
      </c>
      <c r="G1966" t="s">
        <v>29</v>
      </c>
      <c r="H1966" s="20">
        <v>36262</v>
      </c>
      <c r="I1966" s="2">
        <f t="shared" si="181"/>
        <v>36.262</v>
      </c>
      <c r="J1966" s="2"/>
      <c r="K1966" s="2">
        <v>0</v>
      </c>
      <c r="L1966" s="2">
        <v>0</v>
      </c>
      <c r="M1966" s="16">
        <f t="shared" si="182"/>
        <v>0</v>
      </c>
      <c r="N1966" s="6" t="s">
        <v>69</v>
      </c>
      <c r="O1966" s="4">
        <f t="shared" si="183"/>
        <v>2</v>
      </c>
      <c r="P1966" s="3">
        <f t="shared" si="184"/>
        <v>41537</v>
      </c>
      <c r="Q1966" s="4" t="str" cm="1">
        <f t="array" ref="Q1966:S1966">_xlfn.TEXTSPLIT(N1966,"/")</f>
        <v>9</v>
      </c>
      <c r="R1966" s="4" t="str">
        <v>20</v>
      </c>
      <c r="S1966" s="4" t="str">
        <v>13</v>
      </c>
      <c r="T1966" s="5">
        <f t="shared" si="185"/>
        <v>41537</v>
      </c>
      <c r="U1966">
        <v>24</v>
      </c>
      <c r="V1966" s="14">
        <v>88</v>
      </c>
      <c r="W1966" s="14">
        <v>39</v>
      </c>
      <c r="X1966" s="14">
        <v>54</v>
      </c>
      <c r="Y1966" s="14">
        <v>64</v>
      </c>
      <c r="Z1966" s="14">
        <v>28</v>
      </c>
      <c r="AA1966" s="14">
        <v>153</v>
      </c>
      <c r="AB1966" s="2">
        <v>1</v>
      </c>
      <c r="AC1966" s="2">
        <v>3</v>
      </c>
      <c r="AD1966" s="2">
        <v>3</v>
      </c>
      <c r="AE1966" s="2">
        <v>6</v>
      </c>
      <c r="AF1966" s="2">
        <v>1</v>
      </c>
      <c r="AG1966" s="2">
        <v>0</v>
      </c>
      <c r="AH1966" s="16">
        <v>1</v>
      </c>
      <c r="AJ1966">
        <v>35</v>
      </c>
      <c r="AK1966">
        <v>29.603999999999999</v>
      </c>
    </row>
    <row r="1967" spans="1:37" hidden="1" x14ac:dyDescent="0.3">
      <c r="A1967">
        <v>1173</v>
      </c>
      <c r="B1967">
        <v>1948</v>
      </c>
      <c r="C1967" s="1">
        <f t="shared" si="180"/>
        <v>76</v>
      </c>
      <c r="D1967" t="s">
        <v>25</v>
      </c>
      <c r="E1967" t="s">
        <v>42</v>
      </c>
      <c r="F1967" s="4" t="s">
        <v>32</v>
      </c>
      <c r="G1967" t="s">
        <v>32</v>
      </c>
      <c r="H1967" s="20">
        <v>77632</v>
      </c>
      <c r="I1967" s="2">
        <f t="shared" si="181"/>
        <v>77.632000000000005</v>
      </c>
      <c r="J1967" s="2"/>
      <c r="K1967" s="2">
        <v>0</v>
      </c>
      <c r="L1967" s="2">
        <v>0</v>
      </c>
      <c r="M1967" s="16">
        <f t="shared" si="182"/>
        <v>0</v>
      </c>
      <c r="N1967" s="7">
        <v>41550</v>
      </c>
      <c r="O1967" s="4">
        <f t="shared" si="183"/>
        <v>1</v>
      </c>
      <c r="P1967" s="3">
        <f t="shared" si="184"/>
        <v>41550</v>
      </c>
      <c r="Q1967" s="4" t="str" cm="1">
        <f t="array" ref="Q1967">_xlfn.TEXTSPLIT(N1967,"/")</f>
        <v>41550</v>
      </c>
      <c r="R1967" s="5"/>
      <c r="S1967" s="5"/>
      <c r="T1967" s="5" t="e">
        <f t="shared" si="185"/>
        <v>#NUM!</v>
      </c>
      <c r="U1967">
        <v>73</v>
      </c>
      <c r="V1967" s="14">
        <v>1200</v>
      </c>
      <c r="W1967" s="14">
        <v>105</v>
      </c>
      <c r="X1967" s="14">
        <v>758</v>
      </c>
      <c r="Y1967" s="14">
        <v>0</v>
      </c>
      <c r="Z1967" s="14">
        <v>42</v>
      </c>
      <c r="AA1967" s="14">
        <v>147</v>
      </c>
      <c r="AB1967" s="2">
        <v>1</v>
      </c>
      <c r="AC1967" s="2">
        <v>4</v>
      </c>
      <c r="AD1967" s="2">
        <v>6</v>
      </c>
      <c r="AE1967" s="2">
        <v>2</v>
      </c>
      <c r="AF1967" s="2">
        <v>1</v>
      </c>
      <c r="AG1967" s="2">
        <v>0</v>
      </c>
      <c r="AH1967" s="16">
        <v>2</v>
      </c>
      <c r="AJ1967">
        <v>65</v>
      </c>
      <c r="AK1967">
        <v>51.875999999999998</v>
      </c>
    </row>
    <row r="1968" spans="1:37" x14ac:dyDescent="0.3">
      <c r="A1968">
        <v>1172</v>
      </c>
      <c r="B1968">
        <v>1984</v>
      </c>
      <c r="C1968" s="1">
        <f t="shared" si="180"/>
        <v>40</v>
      </c>
      <c r="D1968" t="s">
        <v>25</v>
      </c>
      <c r="E1968" t="s">
        <v>34</v>
      </c>
      <c r="F1968" s="4" t="s">
        <v>29</v>
      </c>
      <c r="G1968" t="s">
        <v>29</v>
      </c>
      <c r="H1968" s="20">
        <v>92491</v>
      </c>
      <c r="I1968" s="2">
        <f t="shared" si="181"/>
        <v>92.491</v>
      </c>
      <c r="J1968" s="2"/>
      <c r="K1968" s="2">
        <v>0</v>
      </c>
      <c r="L1968" s="2">
        <v>0</v>
      </c>
      <c r="M1968" s="16">
        <f t="shared" si="182"/>
        <v>0</v>
      </c>
      <c r="N1968" s="7">
        <v>41279</v>
      </c>
      <c r="O1968" s="4">
        <f t="shared" si="183"/>
        <v>1</v>
      </c>
      <c r="P1968" s="3">
        <f t="shared" si="184"/>
        <v>41279</v>
      </c>
      <c r="Q1968" s="4" t="str" cm="1">
        <f t="array" ref="Q1968">_xlfn.TEXTSPLIT(N1968,"/")</f>
        <v>41279</v>
      </c>
      <c r="R1968" s="5"/>
      <c r="S1968" s="5"/>
      <c r="T1968" s="5" t="e">
        <f t="shared" si="185"/>
        <v>#NUM!</v>
      </c>
      <c r="U1968">
        <v>71</v>
      </c>
      <c r="V1968" s="14">
        <v>979</v>
      </c>
      <c r="W1968" s="14">
        <v>44</v>
      </c>
      <c r="X1968" s="14">
        <v>935</v>
      </c>
      <c r="Y1968" s="14">
        <v>29</v>
      </c>
      <c r="Z1968" s="14">
        <v>25</v>
      </c>
      <c r="AA1968" s="14">
        <v>22</v>
      </c>
      <c r="AB1968" s="2">
        <v>1</v>
      </c>
      <c r="AC1968" s="2">
        <v>7</v>
      </c>
      <c r="AD1968" s="2">
        <v>12</v>
      </c>
      <c r="AE1968" s="2">
        <v>3</v>
      </c>
      <c r="AF1968" s="2">
        <v>1</v>
      </c>
      <c r="AG1968" s="2">
        <v>0</v>
      </c>
      <c r="AH1968" s="16">
        <v>3</v>
      </c>
      <c r="AJ1968">
        <v>61</v>
      </c>
      <c r="AK1968">
        <v>59.432000000000002</v>
      </c>
    </row>
    <row r="1969" spans="1:37" x14ac:dyDescent="0.3">
      <c r="A1969">
        <v>1170</v>
      </c>
      <c r="B1969">
        <v>1976</v>
      </c>
      <c r="C1969" s="1">
        <f t="shared" si="180"/>
        <v>48</v>
      </c>
      <c r="D1969" t="s">
        <v>25</v>
      </c>
      <c r="E1969" t="s">
        <v>22</v>
      </c>
      <c r="F1969" s="4" t="s">
        <v>29</v>
      </c>
      <c r="G1969" t="s">
        <v>29</v>
      </c>
      <c r="H1969" s="20">
        <v>27573</v>
      </c>
      <c r="I1969" s="2">
        <f t="shared" si="181"/>
        <v>27.573</v>
      </c>
      <c r="J1969" s="2"/>
      <c r="K1969" s="2">
        <v>1</v>
      </c>
      <c r="L1969" s="2">
        <v>0</v>
      </c>
      <c r="M1969" s="16">
        <f t="shared" si="182"/>
        <v>1</v>
      </c>
      <c r="N1969" s="6" t="s">
        <v>341</v>
      </c>
      <c r="O1969" s="4">
        <f t="shared" si="183"/>
        <v>2</v>
      </c>
      <c r="P1969" s="3">
        <f t="shared" si="184"/>
        <v>41358</v>
      </c>
      <c r="Q1969" s="4" t="str" cm="1">
        <f t="array" ref="Q1969:S1969">_xlfn.TEXTSPLIT(N1969,"/")</f>
        <v>3</v>
      </c>
      <c r="R1969" s="4" t="str">
        <v>25</v>
      </c>
      <c r="S1969" s="4" t="str">
        <v>13</v>
      </c>
      <c r="T1969" s="5">
        <f t="shared" si="185"/>
        <v>41358</v>
      </c>
      <c r="U1969">
        <v>45</v>
      </c>
      <c r="V1969" s="14">
        <v>50</v>
      </c>
      <c r="W1969" s="14">
        <v>15</v>
      </c>
      <c r="X1969" s="14">
        <v>110</v>
      </c>
      <c r="Y1969" s="14">
        <v>39</v>
      </c>
      <c r="Z1969" s="14">
        <v>15</v>
      </c>
      <c r="AA1969" s="14">
        <v>15</v>
      </c>
      <c r="AB1969" s="2">
        <v>4</v>
      </c>
      <c r="AC1969" s="2">
        <v>5</v>
      </c>
      <c r="AD1969" s="2">
        <v>4</v>
      </c>
      <c r="AE1969" s="2">
        <v>8</v>
      </c>
      <c r="AF1969" s="2">
        <v>0</v>
      </c>
      <c r="AG1969" s="2">
        <v>0</v>
      </c>
      <c r="AH1969" s="16">
        <v>0</v>
      </c>
      <c r="AJ1969">
        <v>49</v>
      </c>
      <c r="AK1969">
        <v>45.837000000000003</v>
      </c>
    </row>
    <row r="1970" spans="1:37" x14ac:dyDescent="0.3">
      <c r="A1970">
        <v>1168</v>
      </c>
      <c r="B1970">
        <v>1979</v>
      </c>
      <c r="C1970" s="1">
        <f t="shared" si="180"/>
        <v>45</v>
      </c>
      <c r="D1970" t="s">
        <v>25</v>
      </c>
      <c r="E1970" t="s">
        <v>34</v>
      </c>
      <c r="F1970" s="4" t="s">
        <v>29</v>
      </c>
      <c r="G1970" t="s">
        <v>29</v>
      </c>
      <c r="H1970" s="20">
        <v>72159</v>
      </c>
      <c r="I1970" s="2">
        <f t="shared" si="181"/>
        <v>72.159000000000006</v>
      </c>
      <c r="J1970" s="2"/>
      <c r="K1970" s="2">
        <v>0</v>
      </c>
      <c r="L1970" s="2">
        <v>0</v>
      </c>
      <c r="M1970" s="16">
        <f t="shared" si="182"/>
        <v>0</v>
      </c>
      <c r="N1970" s="6" t="s">
        <v>110</v>
      </c>
      <c r="O1970" s="4">
        <f t="shared" si="183"/>
        <v>2</v>
      </c>
      <c r="P1970" s="3">
        <f t="shared" si="184"/>
        <v>41211</v>
      </c>
      <c r="Q1970" s="4" t="str" cm="1">
        <f t="array" ref="Q1970:S1970">_xlfn.TEXTSPLIT(N1970,"/")</f>
        <v>10</v>
      </c>
      <c r="R1970" s="4" t="str">
        <v>29</v>
      </c>
      <c r="S1970" s="4" t="str">
        <v>12</v>
      </c>
      <c r="T1970" s="5">
        <f t="shared" si="185"/>
        <v>41211</v>
      </c>
      <c r="U1970">
        <v>62</v>
      </c>
      <c r="V1970" s="14">
        <v>322</v>
      </c>
      <c r="W1970" s="14">
        <v>53</v>
      </c>
      <c r="X1970" s="14">
        <v>899</v>
      </c>
      <c r="Y1970" s="14">
        <v>34</v>
      </c>
      <c r="Z1970" s="14">
        <v>40</v>
      </c>
      <c r="AA1970" s="14">
        <v>53</v>
      </c>
      <c r="AB1970" s="2">
        <v>1</v>
      </c>
      <c r="AC1970" s="2">
        <v>4</v>
      </c>
      <c r="AD1970" s="2">
        <v>10</v>
      </c>
      <c r="AE1970" s="2">
        <v>2</v>
      </c>
      <c r="AF1970" s="2">
        <v>0</v>
      </c>
      <c r="AG1970" s="2">
        <v>0</v>
      </c>
      <c r="AH1970" s="16">
        <v>0</v>
      </c>
      <c r="AJ1970">
        <v>45</v>
      </c>
      <c r="AK1970">
        <v>73.807000000000002</v>
      </c>
    </row>
    <row r="1971" spans="1:37" x14ac:dyDescent="0.3">
      <c r="A1971">
        <v>1165</v>
      </c>
      <c r="B1971">
        <v>1959</v>
      </c>
      <c r="C1971" s="1">
        <f t="shared" si="180"/>
        <v>65</v>
      </c>
      <c r="D1971" t="s">
        <v>47</v>
      </c>
      <c r="E1971" t="s">
        <v>34</v>
      </c>
      <c r="F1971" s="4" t="s">
        <v>26</v>
      </c>
      <c r="G1971" t="s">
        <v>26</v>
      </c>
      <c r="H1971" s="20">
        <v>50729</v>
      </c>
      <c r="I1971" s="2">
        <f t="shared" si="181"/>
        <v>50.728999999999999</v>
      </c>
      <c r="J1971" s="2"/>
      <c r="K1971" s="2">
        <v>1</v>
      </c>
      <c r="L1971" s="2">
        <v>1</v>
      </c>
      <c r="M1971" s="16">
        <f t="shared" si="182"/>
        <v>2</v>
      </c>
      <c r="N1971" s="7">
        <v>41310</v>
      </c>
      <c r="O1971" s="4">
        <f t="shared" si="183"/>
        <v>1</v>
      </c>
      <c r="P1971" s="3">
        <f t="shared" si="184"/>
        <v>41310</v>
      </c>
      <c r="Q1971" s="4" t="str" cm="1">
        <f t="array" ref="Q1971">_xlfn.TEXTSPLIT(N1971,"/")</f>
        <v>41310</v>
      </c>
      <c r="R1971" s="5"/>
      <c r="S1971" s="5"/>
      <c r="T1971" s="5" t="e">
        <f t="shared" si="185"/>
        <v>#NUM!</v>
      </c>
      <c r="U1971">
        <v>62</v>
      </c>
      <c r="V1971" s="14">
        <v>239</v>
      </c>
      <c r="W1971" s="14">
        <v>13</v>
      </c>
      <c r="X1971" s="14">
        <v>143</v>
      </c>
      <c r="Y1971" s="14">
        <v>45</v>
      </c>
      <c r="Z1971" s="14">
        <v>4</v>
      </c>
      <c r="AA1971" s="14">
        <v>52</v>
      </c>
      <c r="AB1971" s="2">
        <v>9</v>
      </c>
      <c r="AC1971" s="2">
        <v>6</v>
      </c>
      <c r="AD1971" s="2">
        <v>7</v>
      </c>
      <c r="AE1971" s="2">
        <v>6</v>
      </c>
      <c r="AF1971" s="2">
        <v>0</v>
      </c>
      <c r="AG1971" s="2">
        <v>0</v>
      </c>
      <c r="AH1971" s="16">
        <v>0</v>
      </c>
      <c r="AJ1971">
        <v>61</v>
      </c>
      <c r="AK1971">
        <v>85.695999999999998</v>
      </c>
    </row>
    <row r="1972" spans="1:37" x14ac:dyDescent="0.3">
      <c r="A1972">
        <v>1162</v>
      </c>
      <c r="B1972">
        <v>1988</v>
      </c>
      <c r="C1972" s="1">
        <f t="shared" si="180"/>
        <v>36</v>
      </c>
      <c r="D1972" t="s">
        <v>25</v>
      </c>
      <c r="E1972" t="s">
        <v>34</v>
      </c>
      <c r="F1972" s="4" t="s">
        <v>26</v>
      </c>
      <c r="G1972" t="s">
        <v>26</v>
      </c>
      <c r="H1972" s="20">
        <v>42000</v>
      </c>
      <c r="I1972" s="2">
        <f t="shared" si="181"/>
        <v>42</v>
      </c>
      <c r="J1972" s="2"/>
      <c r="K1972" s="2">
        <v>0</v>
      </c>
      <c r="L1972" s="2">
        <v>0</v>
      </c>
      <c r="M1972" s="16">
        <f t="shared" si="182"/>
        <v>0</v>
      </c>
      <c r="N1972" s="7">
        <v>41548</v>
      </c>
      <c r="O1972" s="4">
        <f t="shared" si="183"/>
        <v>1</v>
      </c>
      <c r="P1972" s="3">
        <f t="shared" si="184"/>
        <v>41548</v>
      </c>
      <c r="Q1972" s="4" t="str" cm="1">
        <f t="array" ref="Q1972">_xlfn.TEXTSPLIT(N1972,"/")</f>
        <v>41548</v>
      </c>
      <c r="R1972" s="5"/>
      <c r="S1972" s="5"/>
      <c r="T1972" s="5" t="e">
        <f t="shared" si="185"/>
        <v>#NUM!</v>
      </c>
      <c r="U1972">
        <v>23</v>
      </c>
      <c r="V1972" s="14">
        <v>124</v>
      </c>
      <c r="W1972" s="14">
        <v>83</v>
      </c>
      <c r="X1972" s="14">
        <v>267</v>
      </c>
      <c r="Y1972" s="14">
        <v>85</v>
      </c>
      <c r="Z1972" s="14">
        <v>59</v>
      </c>
      <c r="AA1972" s="14">
        <v>35</v>
      </c>
      <c r="AB1972" s="2">
        <v>2</v>
      </c>
      <c r="AC1972" s="2">
        <v>5</v>
      </c>
      <c r="AD1972" s="2">
        <v>11</v>
      </c>
      <c r="AE1972" s="2">
        <v>5</v>
      </c>
      <c r="AF1972" s="2">
        <v>1</v>
      </c>
      <c r="AG1972" s="2">
        <v>0</v>
      </c>
      <c r="AH1972" s="16">
        <v>0</v>
      </c>
      <c r="AJ1972">
        <v>69</v>
      </c>
      <c r="AK1972">
        <v>36.807000000000002</v>
      </c>
    </row>
    <row r="1973" spans="1:37" x14ac:dyDescent="0.3">
      <c r="A1973">
        <v>1160</v>
      </c>
      <c r="B1973">
        <v>1971</v>
      </c>
      <c r="C1973" s="1">
        <f t="shared" si="180"/>
        <v>53</v>
      </c>
      <c r="D1973" t="s">
        <v>25</v>
      </c>
      <c r="E1973" t="s">
        <v>22</v>
      </c>
      <c r="F1973" s="4" t="s">
        <v>29</v>
      </c>
      <c r="G1973" t="s">
        <v>29</v>
      </c>
      <c r="H1973" s="20">
        <v>13260</v>
      </c>
      <c r="I1973" s="2">
        <f t="shared" si="181"/>
        <v>13.26</v>
      </c>
      <c r="J1973" s="2"/>
      <c r="K1973" s="2">
        <v>1</v>
      </c>
      <c r="L1973" s="2">
        <v>1</v>
      </c>
      <c r="M1973" s="16">
        <f t="shared" si="182"/>
        <v>2</v>
      </c>
      <c r="N1973" s="6" t="s">
        <v>253</v>
      </c>
      <c r="O1973" s="4">
        <f t="shared" si="183"/>
        <v>2</v>
      </c>
      <c r="P1973" s="3">
        <f t="shared" si="184"/>
        <v>41509</v>
      </c>
      <c r="Q1973" s="4" t="str" cm="1">
        <f t="array" ref="Q1973:S1973">_xlfn.TEXTSPLIT(N1973,"/")</f>
        <v>8</v>
      </c>
      <c r="R1973" s="4" t="str">
        <v>23</v>
      </c>
      <c r="S1973" s="4" t="str">
        <v>13</v>
      </c>
      <c r="T1973" s="5">
        <f t="shared" si="185"/>
        <v>41509</v>
      </c>
      <c r="U1973">
        <v>48</v>
      </c>
      <c r="V1973" s="14">
        <v>9</v>
      </c>
      <c r="W1973" s="14">
        <v>4</v>
      </c>
      <c r="X1973" s="14">
        <v>17</v>
      </c>
      <c r="Y1973" s="14">
        <v>10</v>
      </c>
      <c r="Z1973" s="14">
        <v>2</v>
      </c>
      <c r="AA1973" s="14">
        <v>7</v>
      </c>
      <c r="AB1973" s="2">
        <v>4</v>
      </c>
      <c r="AC1973" s="2">
        <v>3</v>
      </c>
      <c r="AD1973" s="2">
        <v>3</v>
      </c>
      <c r="AE1973" s="2">
        <v>8</v>
      </c>
      <c r="AF1973" s="2">
        <v>0</v>
      </c>
      <c r="AG1973" s="2">
        <v>0</v>
      </c>
      <c r="AH1973" s="16">
        <v>0</v>
      </c>
      <c r="AJ1973">
        <v>38</v>
      </c>
      <c r="AK1973">
        <v>20.559000000000001</v>
      </c>
    </row>
    <row r="1974" spans="1:37" x14ac:dyDescent="0.3">
      <c r="A1974">
        <v>1158</v>
      </c>
      <c r="B1974">
        <v>1967</v>
      </c>
      <c r="C1974" s="1">
        <f t="shared" si="180"/>
        <v>57</v>
      </c>
      <c r="D1974" t="s">
        <v>25</v>
      </c>
      <c r="E1974" t="s">
        <v>22</v>
      </c>
      <c r="F1974" s="4" t="s">
        <v>23</v>
      </c>
      <c r="G1974" t="s">
        <v>23</v>
      </c>
      <c r="H1974" s="20">
        <v>48877</v>
      </c>
      <c r="I1974" s="2">
        <f t="shared" si="181"/>
        <v>48.877000000000002</v>
      </c>
      <c r="J1974" s="2"/>
      <c r="K1974" s="2">
        <v>0</v>
      </c>
      <c r="L1974" s="2">
        <v>1</v>
      </c>
      <c r="M1974" s="16">
        <f t="shared" si="182"/>
        <v>1</v>
      </c>
      <c r="N1974" s="7">
        <v>41760</v>
      </c>
      <c r="O1974" s="4">
        <f t="shared" si="183"/>
        <v>1</v>
      </c>
      <c r="P1974" s="3">
        <f t="shared" si="184"/>
        <v>41760</v>
      </c>
      <c r="Q1974" s="4" t="str" cm="1">
        <f t="array" ref="Q1974">_xlfn.TEXTSPLIT(N1974,"/")</f>
        <v>41760</v>
      </c>
      <c r="R1974" s="5"/>
      <c r="S1974" s="5"/>
      <c r="T1974" s="5" t="e">
        <f t="shared" si="185"/>
        <v>#NUM!</v>
      </c>
      <c r="U1974">
        <v>27</v>
      </c>
      <c r="V1974" s="14">
        <v>102</v>
      </c>
      <c r="W1974" s="14">
        <v>1</v>
      </c>
      <c r="X1974" s="14">
        <v>15</v>
      </c>
      <c r="Y1974" s="14">
        <v>2</v>
      </c>
      <c r="Z1974" s="14">
        <v>0</v>
      </c>
      <c r="AA1974" s="14">
        <v>24</v>
      </c>
      <c r="AB1974" s="2">
        <v>1</v>
      </c>
      <c r="AC1974" s="2">
        <v>3</v>
      </c>
      <c r="AD1974" s="2">
        <v>4</v>
      </c>
      <c r="AE1974" s="2">
        <v>7</v>
      </c>
      <c r="AF1974" s="2">
        <v>0</v>
      </c>
      <c r="AG1974" s="2">
        <v>0</v>
      </c>
      <c r="AH1974" s="16">
        <v>0</v>
      </c>
      <c r="AJ1974">
        <v>45</v>
      </c>
      <c r="AK1974">
        <v>46.377000000000002</v>
      </c>
    </row>
    <row r="1975" spans="1:37" hidden="1" x14ac:dyDescent="0.3">
      <c r="A1975">
        <v>1146</v>
      </c>
      <c r="B1975">
        <v>1950</v>
      </c>
      <c r="C1975" s="1">
        <f t="shared" si="180"/>
        <v>74</v>
      </c>
      <c r="D1975" t="s">
        <v>33</v>
      </c>
      <c r="E1975" t="s">
        <v>42</v>
      </c>
      <c r="F1975" s="4" t="s">
        <v>32</v>
      </c>
      <c r="G1975" t="s">
        <v>32</v>
      </c>
      <c r="H1975" s="20">
        <v>49912</v>
      </c>
      <c r="I1975" s="2">
        <f t="shared" si="181"/>
        <v>49.911999999999999</v>
      </c>
      <c r="J1975" s="2"/>
      <c r="K1975" s="2">
        <v>0</v>
      </c>
      <c r="L1975" s="2">
        <v>1</v>
      </c>
      <c r="M1975" s="16">
        <f t="shared" si="182"/>
        <v>1</v>
      </c>
      <c r="N1975" s="7">
        <v>41099</v>
      </c>
      <c r="O1975" s="4">
        <f t="shared" si="183"/>
        <v>1</v>
      </c>
      <c r="P1975" s="3">
        <f t="shared" si="184"/>
        <v>41099</v>
      </c>
      <c r="Q1975" s="4" t="str" cm="1">
        <f t="array" ref="Q1975">_xlfn.TEXTSPLIT(N1975,"/")</f>
        <v>41099</v>
      </c>
      <c r="R1975" s="5"/>
      <c r="S1975" s="5"/>
      <c r="T1975" s="5" t="e">
        <f t="shared" si="185"/>
        <v>#NUM!</v>
      </c>
      <c r="U1975">
        <v>5</v>
      </c>
      <c r="V1975" s="14">
        <v>520</v>
      </c>
      <c r="W1975" s="14">
        <v>8</v>
      </c>
      <c r="X1975" s="14">
        <v>223</v>
      </c>
      <c r="Y1975" s="14">
        <v>32</v>
      </c>
      <c r="Z1975" s="14">
        <v>49</v>
      </c>
      <c r="AA1975" s="14">
        <v>42</v>
      </c>
      <c r="AB1975" s="2">
        <v>4</v>
      </c>
      <c r="AC1975" s="2">
        <v>10</v>
      </c>
      <c r="AD1975" s="2">
        <v>7</v>
      </c>
      <c r="AE1975" s="2">
        <v>8</v>
      </c>
      <c r="AF1975" s="2">
        <v>1</v>
      </c>
      <c r="AG1975" s="2">
        <v>0</v>
      </c>
      <c r="AH1975" s="16">
        <v>1</v>
      </c>
      <c r="AJ1975">
        <v>56</v>
      </c>
      <c r="AK1975">
        <v>27.943000000000001</v>
      </c>
    </row>
    <row r="1976" spans="1:37" x14ac:dyDescent="0.3">
      <c r="A1976">
        <v>1143</v>
      </c>
      <c r="B1976">
        <v>1973</v>
      </c>
      <c r="C1976" s="1">
        <f t="shared" si="180"/>
        <v>51</v>
      </c>
      <c r="D1976" t="s">
        <v>28</v>
      </c>
      <c r="E1976" t="s">
        <v>22</v>
      </c>
      <c r="F1976" s="4" t="s">
        <v>29</v>
      </c>
      <c r="G1976" t="s">
        <v>29</v>
      </c>
      <c r="H1976" s="20">
        <v>22063</v>
      </c>
      <c r="I1976" s="2">
        <f t="shared" si="181"/>
        <v>22.062999999999999</v>
      </c>
      <c r="J1976" s="2"/>
      <c r="K1976" s="2">
        <v>1</v>
      </c>
      <c r="L1976" s="2">
        <v>0</v>
      </c>
      <c r="M1976" s="16">
        <f t="shared" si="182"/>
        <v>1</v>
      </c>
      <c r="N1976" s="7">
        <v>41494</v>
      </c>
      <c r="O1976" s="4">
        <f t="shared" si="183"/>
        <v>1</v>
      </c>
      <c r="P1976" s="3">
        <f t="shared" si="184"/>
        <v>41494</v>
      </c>
      <c r="Q1976" s="4" t="str" cm="1">
        <f t="array" ref="Q1976">_xlfn.TEXTSPLIT(N1976,"/")</f>
        <v>41494</v>
      </c>
      <c r="R1976" s="5"/>
      <c r="S1976" s="5"/>
      <c r="T1976" s="5" t="e">
        <f t="shared" si="185"/>
        <v>#NUM!</v>
      </c>
      <c r="U1976">
        <v>43</v>
      </c>
      <c r="V1976" s="14">
        <v>7</v>
      </c>
      <c r="W1976" s="14">
        <v>10</v>
      </c>
      <c r="X1976" s="14">
        <v>13</v>
      </c>
      <c r="Y1976" s="14">
        <v>3</v>
      </c>
      <c r="Z1976" s="14">
        <v>11</v>
      </c>
      <c r="AA1976" s="14">
        <v>11</v>
      </c>
      <c r="AB1976" s="2">
        <v>2</v>
      </c>
      <c r="AC1976" s="2">
        <v>2</v>
      </c>
      <c r="AD1976" s="2">
        <v>3</v>
      </c>
      <c r="AE1976" s="2">
        <v>7</v>
      </c>
      <c r="AF1976" s="2">
        <v>0</v>
      </c>
      <c r="AG1976" s="2">
        <v>0</v>
      </c>
      <c r="AH1976" s="16">
        <v>0</v>
      </c>
      <c r="AJ1976">
        <v>76</v>
      </c>
      <c r="AK1976">
        <v>81.573999999999998</v>
      </c>
    </row>
    <row r="1977" spans="1:37" hidden="1" x14ac:dyDescent="0.3">
      <c r="A1977">
        <v>1142</v>
      </c>
      <c r="B1977">
        <v>1954</v>
      </c>
      <c r="C1977" s="1">
        <f t="shared" si="180"/>
        <v>70</v>
      </c>
      <c r="D1977" t="s">
        <v>25</v>
      </c>
      <c r="E1977" t="s">
        <v>34</v>
      </c>
      <c r="F1977" s="4" t="s">
        <v>29</v>
      </c>
      <c r="G1977" t="s">
        <v>29</v>
      </c>
      <c r="H1977" s="20">
        <v>55707</v>
      </c>
      <c r="I1977" s="2">
        <f t="shared" si="181"/>
        <v>55.707000000000001</v>
      </c>
      <c r="J1977" s="2"/>
      <c r="K1977" s="2">
        <v>0</v>
      </c>
      <c r="L1977" s="2">
        <v>1</v>
      </c>
      <c r="M1977" s="16">
        <f t="shared" si="182"/>
        <v>1</v>
      </c>
      <c r="N1977" s="6" t="s">
        <v>436</v>
      </c>
      <c r="O1977" s="4">
        <f t="shared" si="183"/>
        <v>2</v>
      </c>
      <c r="P1977" s="3">
        <f t="shared" si="184"/>
        <v>41630</v>
      </c>
      <c r="Q1977" s="4" t="str" cm="1">
        <f t="array" ref="Q1977:S1977">_xlfn.TEXTSPLIT(N1977,"/")</f>
        <v>12</v>
      </c>
      <c r="R1977" s="4" t="str">
        <v>22</v>
      </c>
      <c r="S1977" s="4" t="str">
        <v>13</v>
      </c>
      <c r="T1977" s="5">
        <f t="shared" si="185"/>
        <v>41630</v>
      </c>
      <c r="U1977">
        <v>91</v>
      </c>
      <c r="V1977" s="14">
        <v>208</v>
      </c>
      <c r="W1977" s="14">
        <v>7</v>
      </c>
      <c r="X1977" s="14">
        <v>82</v>
      </c>
      <c r="Y1977" s="14">
        <v>30</v>
      </c>
      <c r="Z1977" s="14">
        <v>66</v>
      </c>
      <c r="AA1977" s="14">
        <v>35</v>
      </c>
      <c r="AB1977" s="2">
        <v>2</v>
      </c>
      <c r="AC1977" s="2">
        <v>3</v>
      </c>
      <c r="AD1977" s="2">
        <v>9</v>
      </c>
      <c r="AE1977" s="2">
        <v>3</v>
      </c>
      <c r="AF1977" s="2">
        <v>0</v>
      </c>
      <c r="AG1977" s="2">
        <v>0</v>
      </c>
      <c r="AH1977" s="16">
        <v>0</v>
      </c>
      <c r="AJ1977">
        <v>63</v>
      </c>
      <c r="AK1977">
        <v>50.523000000000003</v>
      </c>
    </row>
    <row r="1978" spans="1:37" x14ac:dyDescent="0.3">
      <c r="A1978">
        <v>1139</v>
      </c>
      <c r="B1978">
        <v>1985</v>
      </c>
      <c r="C1978" s="1">
        <f t="shared" si="180"/>
        <v>39</v>
      </c>
      <c r="D1978" t="s">
        <v>25</v>
      </c>
      <c r="E1978" t="s">
        <v>34</v>
      </c>
      <c r="F1978" s="4" t="s">
        <v>29</v>
      </c>
      <c r="G1978" t="s">
        <v>29</v>
      </c>
      <c r="H1978" s="20">
        <v>73356</v>
      </c>
      <c r="I1978" s="2">
        <f t="shared" si="181"/>
        <v>73.355999999999995</v>
      </c>
      <c r="J1978" s="2"/>
      <c r="K1978" s="2">
        <v>0</v>
      </c>
      <c r="L1978" s="2">
        <v>0</v>
      </c>
      <c r="M1978" s="16">
        <f t="shared" si="182"/>
        <v>0</v>
      </c>
      <c r="N1978" s="7">
        <v>41792</v>
      </c>
      <c r="O1978" s="4">
        <f t="shared" si="183"/>
        <v>1</v>
      </c>
      <c r="P1978" s="3">
        <f t="shared" si="184"/>
        <v>41792</v>
      </c>
      <c r="Q1978" s="4" t="str" cm="1">
        <f t="array" ref="Q1978">_xlfn.TEXTSPLIT(N1978,"/")</f>
        <v>41792</v>
      </c>
      <c r="R1978" s="5"/>
      <c r="S1978" s="5"/>
      <c r="T1978" s="5" t="e">
        <f t="shared" si="185"/>
        <v>#NUM!</v>
      </c>
      <c r="U1978">
        <v>56</v>
      </c>
      <c r="V1978" s="14">
        <v>1050</v>
      </c>
      <c r="W1978" s="14">
        <v>14</v>
      </c>
      <c r="X1978" s="14">
        <v>322</v>
      </c>
      <c r="Y1978" s="14">
        <v>0</v>
      </c>
      <c r="Z1978" s="14">
        <v>14</v>
      </c>
      <c r="AA1978" s="14">
        <v>112</v>
      </c>
      <c r="AB1978" s="2">
        <v>1</v>
      </c>
      <c r="AC1978" s="2">
        <v>5</v>
      </c>
      <c r="AD1978" s="2">
        <v>5</v>
      </c>
      <c r="AE1978" s="2">
        <v>2</v>
      </c>
      <c r="AF1978" s="2">
        <v>1</v>
      </c>
      <c r="AG1978" s="2">
        <v>0</v>
      </c>
      <c r="AH1978" s="16">
        <v>3</v>
      </c>
      <c r="AJ1978">
        <v>52</v>
      </c>
      <c r="AK1978">
        <v>39.790999999999997</v>
      </c>
    </row>
    <row r="1979" spans="1:37" x14ac:dyDescent="0.3">
      <c r="A1979">
        <v>1137</v>
      </c>
      <c r="B1979">
        <v>1965</v>
      </c>
      <c r="C1979" s="1">
        <f t="shared" si="180"/>
        <v>59</v>
      </c>
      <c r="D1979" t="s">
        <v>25</v>
      </c>
      <c r="E1979" t="s">
        <v>22</v>
      </c>
      <c r="F1979" s="4" t="s">
        <v>26</v>
      </c>
      <c r="G1979" t="s">
        <v>26</v>
      </c>
      <c r="H1979" s="20">
        <v>81246</v>
      </c>
      <c r="I1979" s="2">
        <f t="shared" si="181"/>
        <v>81.245999999999995</v>
      </c>
      <c r="J1979" s="2"/>
      <c r="K1979" s="2">
        <v>0</v>
      </c>
      <c r="L1979" s="2">
        <v>0</v>
      </c>
      <c r="M1979" s="16">
        <f t="shared" si="182"/>
        <v>0</v>
      </c>
      <c r="N1979" s="6" t="s">
        <v>250</v>
      </c>
      <c r="O1979" s="4">
        <f t="shared" si="183"/>
        <v>2</v>
      </c>
      <c r="P1979" s="3">
        <f t="shared" si="184"/>
        <v>41637</v>
      </c>
      <c r="Q1979" s="4" t="str" cm="1">
        <f t="array" ref="Q1979:S1979">_xlfn.TEXTSPLIT(N1979,"/")</f>
        <v>12</v>
      </c>
      <c r="R1979" s="4" t="str">
        <v>29</v>
      </c>
      <c r="S1979" s="4" t="str">
        <v>13</v>
      </c>
      <c r="T1979" s="5">
        <f t="shared" si="185"/>
        <v>41637</v>
      </c>
      <c r="U1979">
        <v>87</v>
      </c>
      <c r="V1979" s="14">
        <v>398</v>
      </c>
      <c r="W1979" s="14">
        <v>190</v>
      </c>
      <c r="X1979" s="14">
        <v>537</v>
      </c>
      <c r="Y1979" s="14">
        <v>61</v>
      </c>
      <c r="Z1979" s="14">
        <v>156</v>
      </c>
      <c r="AA1979" s="14">
        <v>37</v>
      </c>
      <c r="AB1979" s="2">
        <v>1</v>
      </c>
      <c r="AC1979" s="2">
        <v>4</v>
      </c>
      <c r="AD1979" s="2">
        <v>7</v>
      </c>
      <c r="AE1979" s="2">
        <v>1</v>
      </c>
      <c r="AF1979" s="2">
        <v>0</v>
      </c>
      <c r="AG1979" s="2">
        <v>0</v>
      </c>
      <c r="AH1979" s="16">
        <v>2</v>
      </c>
      <c r="AJ1979">
        <v>61</v>
      </c>
      <c r="AK1979">
        <v>82.122</v>
      </c>
    </row>
    <row r="1980" spans="1:37" x14ac:dyDescent="0.3">
      <c r="A1980">
        <v>1135</v>
      </c>
      <c r="B1980">
        <v>1961</v>
      </c>
      <c r="C1980" s="1">
        <f t="shared" si="180"/>
        <v>63</v>
      </c>
      <c r="D1980" t="s">
        <v>28</v>
      </c>
      <c r="E1980" t="s">
        <v>42</v>
      </c>
      <c r="F1980" s="4" t="s">
        <v>32</v>
      </c>
      <c r="G1980" t="s">
        <v>32</v>
      </c>
      <c r="H1980" s="20">
        <v>17144</v>
      </c>
      <c r="I1980" s="2">
        <f t="shared" si="181"/>
        <v>17.143999999999998</v>
      </c>
      <c r="J1980" s="2"/>
      <c r="K1980" s="2">
        <v>1</v>
      </c>
      <c r="L1980" s="2">
        <v>1</v>
      </c>
      <c r="M1980" s="16">
        <f t="shared" si="182"/>
        <v>2</v>
      </c>
      <c r="N1980" s="6" t="s">
        <v>218</v>
      </c>
      <c r="O1980" s="4">
        <f t="shared" si="183"/>
        <v>2</v>
      </c>
      <c r="P1980" s="3">
        <f t="shared" si="184"/>
        <v>41685</v>
      </c>
      <c r="Q1980" s="4" t="str" cm="1">
        <f t="array" ref="Q1980:S1980">_xlfn.TEXTSPLIT(N1980,"/")</f>
        <v>2</v>
      </c>
      <c r="R1980" s="4" t="str">
        <v>15</v>
      </c>
      <c r="S1980" s="4" t="str">
        <v>14</v>
      </c>
      <c r="T1980" s="5">
        <f t="shared" si="185"/>
        <v>41685</v>
      </c>
      <c r="U1980">
        <v>96</v>
      </c>
      <c r="V1980" s="14">
        <v>18</v>
      </c>
      <c r="W1980" s="14">
        <v>2</v>
      </c>
      <c r="X1980" s="14">
        <v>19</v>
      </c>
      <c r="Y1980" s="14">
        <v>0</v>
      </c>
      <c r="Z1980" s="14">
        <v>2</v>
      </c>
      <c r="AA1980" s="14">
        <v>6</v>
      </c>
      <c r="AB1980" s="2">
        <v>5</v>
      </c>
      <c r="AC1980" s="2">
        <v>3</v>
      </c>
      <c r="AD1980" s="2">
        <v>4</v>
      </c>
      <c r="AE1980" s="2">
        <v>7</v>
      </c>
      <c r="AF1980" s="2">
        <v>0</v>
      </c>
      <c r="AG1980" s="2">
        <v>0</v>
      </c>
      <c r="AH1980" s="16">
        <v>0</v>
      </c>
      <c r="AJ1980">
        <v>54</v>
      </c>
      <c r="AK1980">
        <v>18.588999999999999</v>
      </c>
    </row>
    <row r="1981" spans="1:37" x14ac:dyDescent="0.3">
      <c r="A1981">
        <v>1131</v>
      </c>
      <c r="B1981">
        <v>1968</v>
      </c>
      <c r="C1981" s="1">
        <f t="shared" si="180"/>
        <v>56</v>
      </c>
      <c r="D1981" t="s">
        <v>47</v>
      </c>
      <c r="E1981" t="s">
        <v>34</v>
      </c>
      <c r="F1981" s="4" t="s">
        <v>26</v>
      </c>
      <c r="G1981" t="s">
        <v>26</v>
      </c>
      <c r="H1981" s="20">
        <v>52569</v>
      </c>
      <c r="I1981" s="2">
        <f t="shared" si="181"/>
        <v>52.569000000000003</v>
      </c>
      <c r="J1981" s="2"/>
      <c r="K1981" s="2">
        <v>0</v>
      </c>
      <c r="L1981" s="2">
        <v>1</v>
      </c>
      <c r="M1981" s="16">
        <f t="shared" si="182"/>
        <v>1</v>
      </c>
      <c r="N1981" s="7">
        <v>41763</v>
      </c>
      <c r="O1981" s="4">
        <f t="shared" si="183"/>
        <v>1</v>
      </c>
      <c r="P1981" s="3">
        <f t="shared" si="184"/>
        <v>41763</v>
      </c>
      <c r="Q1981" s="4" t="str" cm="1">
        <f t="array" ref="Q1981">_xlfn.TEXTSPLIT(N1981,"/")</f>
        <v>41763</v>
      </c>
      <c r="R1981" s="5"/>
      <c r="S1981" s="5"/>
      <c r="T1981" s="5" t="e">
        <f t="shared" si="185"/>
        <v>#NUM!</v>
      </c>
      <c r="U1981">
        <v>54</v>
      </c>
      <c r="V1981" s="14">
        <v>85</v>
      </c>
      <c r="W1981" s="14">
        <v>0</v>
      </c>
      <c r="X1981" s="14">
        <v>3</v>
      </c>
      <c r="Y1981" s="14">
        <v>0</v>
      </c>
      <c r="Z1981" s="14">
        <v>0</v>
      </c>
      <c r="AA1981" s="14">
        <v>7</v>
      </c>
      <c r="AB1981" s="2">
        <v>1</v>
      </c>
      <c r="AC1981" s="2">
        <v>2</v>
      </c>
      <c r="AD1981" s="2">
        <v>4</v>
      </c>
      <c r="AE1981" s="2">
        <v>3</v>
      </c>
      <c r="AF1981" s="2">
        <v>0</v>
      </c>
      <c r="AG1981" s="2">
        <v>0</v>
      </c>
      <c r="AH1981" s="16">
        <v>0</v>
      </c>
      <c r="AJ1981">
        <v>56</v>
      </c>
      <c r="AK1981">
        <v>37.054000000000002</v>
      </c>
    </row>
    <row r="1982" spans="1:37" x14ac:dyDescent="0.3">
      <c r="A1982">
        <v>1127</v>
      </c>
      <c r="B1982">
        <v>1974</v>
      </c>
      <c r="C1982" s="1">
        <f t="shared" si="180"/>
        <v>50</v>
      </c>
      <c r="D1982" t="s">
        <v>25</v>
      </c>
      <c r="E1982" t="s">
        <v>34</v>
      </c>
      <c r="F1982" s="4" t="s">
        <v>29</v>
      </c>
      <c r="G1982" t="s">
        <v>29</v>
      </c>
      <c r="H1982" s="20">
        <v>85844</v>
      </c>
      <c r="I1982" s="2">
        <f t="shared" si="181"/>
        <v>85.843999999999994</v>
      </c>
      <c r="J1982" s="2"/>
      <c r="K1982" s="2">
        <v>0</v>
      </c>
      <c r="L1982" s="2">
        <v>0</v>
      </c>
      <c r="M1982" s="16">
        <f t="shared" si="182"/>
        <v>0</v>
      </c>
      <c r="N1982" s="6" t="s">
        <v>217</v>
      </c>
      <c r="O1982" s="4">
        <f t="shared" si="183"/>
        <v>2</v>
      </c>
      <c r="P1982" s="3">
        <f t="shared" si="184"/>
        <v>41788</v>
      </c>
      <c r="Q1982" s="4" t="str" cm="1">
        <f t="array" ref="Q1982:S1982">_xlfn.TEXTSPLIT(N1982,"/")</f>
        <v>5</v>
      </c>
      <c r="R1982" s="4" t="str">
        <v>29</v>
      </c>
      <c r="S1982" s="4" t="str">
        <v>14</v>
      </c>
      <c r="T1982" s="5">
        <f t="shared" si="185"/>
        <v>41788</v>
      </c>
      <c r="U1982">
        <v>62</v>
      </c>
      <c r="V1982" s="14">
        <v>938</v>
      </c>
      <c r="W1982" s="14">
        <v>19</v>
      </c>
      <c r="X1982" s="14">
        <v>843</v>
      </c>
      <c r="Y1982" s="14">
        <v>25</v>
      </c>
      <c r="Z1982" s="14">
        <v>95</v>
      </c>
      <c r="AA1982" s="14">
        <v>38</v>
      </c>
      <c r="AB1982" s="2">
        <v>1</v>
      </c>
      <c r="AC1982" s="2">
        <v>6</v>
      </c>
      <c r="AD1982" s="2">
        <v>7</v>
      </c>
      <c r="AE1982" s="2">
        <v>2</v>
      </c>
      <c r="AF1982" s="2">
        <v>0</v>
      </c>
      <c r="AG1982" s="2">
        <v>0</v>
      </c>
      <c r="AH1982" s="16">
        <v>1</v>
      </c>
      <c r="AJ1982">
        <v>51</v>
      </c>
      <c r="AK1982">
        <v>83.442999999999998</v>
      </c>
    </row>
    <row r="1983" spans="1:37" hidden="1" x14ac:dyDescent="0.3">
      <c r="A1983">
        <v>1118</v>
      </c>
      <c r="B1983">
        <v>1957</v>
      </c>
      <c r="C1983" s="1">
        <f t="shared" si="180"/>
        <v>67</v>
      </c>
      <c r="D1983" t="s">
        <v>25</v>
      </c>
      <c r="E1983" t="s">
        <v>42</v>
      </c>
      <c r="F1983" s="4" t="s">
        <v>29</v>
      </c>
      <c r="G1983" t="s">
        <v>29</v>
      </c>
      <c r="H1983" s="20">
        <v>50965</v>
      </c>
      <c r="I1983" s="2">
        <f t="shared" si="181"/>
        <v>50.965000000000003</v>
      </c>
      <c r="J1983" s="2"/>
      <c r="K1983" s="2">
        <v>0</v>
      </c>
      <c r="L1983" s="2">
        <v>1</v>
      </c>
      <c r="M1983" s="16">
        <f t="shared" si="182"/>
        <v>1</v>
      </c>
      <c r="N1983" s="6" t="s">
        <v>103</v>
      </c>
      <c r="O1983" s="4">
        <f t="shared" si="183"/>
        <v>2</v>
      </c>
      <c r="P1983" s="3">
        <f t="shared" si="184"/>
        <v>41325</v>
      </c>
      <c r="Q1983" s="4" t="str" cm="1">
        <f t="array" ref="Q1983:S1983">_xlfn.TEXTSPLIT(N1983,"/")</f>
        <v>2</v>
      </c>
      <c r="R1983" s="4" t="str">
        <v>20</v>
      </c>
      <c r="S1983" s="4" t="str">
        <v>13</v>
      </c>
      <c r="T1983" s="5">
        <f t="shared" si="185"/>
        <v>41325</v>
      </c>
      <c r="U1983">
        <v>87</v>
      </c>
      <c r="V1983" s="14">
        <v>544</v>
      </c>
      <c r="W1983" s="14">
        <v>13</v>
      </c>
      <c r="X1983" s="14">
        <v>85</v>
      </c>
      <c r="Y1983" s="14">
        <v>8</v>
      </c>
      <c r="Z1983" s="14">
        <v>6</v>
      </c>
      <c r="AA1983" s="14">
        <v>29</v>
      </c>
      <c r="AB1983" s="2">
        <v>3</v>
      </c>
      <c r="AC1983" s="2">
        <v>10</v>
      </c>
      <c r="AD1983" s="2">
        <v>5</v>
      </c>
      <c r="AE1983" s="2">
        <v>8</v>
      </c>
      <c r="AF1983" s="2">
        <v>0</v>
      </c>
      <c r="AG1983" s="2">
        <v>0</v>
      </c>
      <c r="AH1983" s="16">
        <v>1</v>
      </c>
      <c r="AJ1983">
        <v>52</v>
      </c>
      <c r="AK1983">
        <v>32.011000000000003</v>
      </c>
    </row>
    <row r="1984" spans="1:37" x14ac:dyDescent="0.3">
      <c r="A1984">
        <v>1109</v>
      </c>
      <c r="B1984">
        <v>1983</v>
      </c>
      <c r="C1984" s="1">
        <f t="shared" si="180"/>
        <v>41</v>
      </c>
      <c r="D1984" t="s">
        <v>25</v>
      </c>
      <c r="E1984" t="s">
        <v>42</v>
      </c>
      <c r="F1984" s="4" t="s">
        <v>32</v>
      </c>
      <c r="G1984" t="s">
        <v>32</v>
      </c>
      <c r="H1984" s="20">
        <v>27590</v>
      </c>
      <c r="I1984" s="2">
        <f t="shared" si="181"/>
        <v>27.59</v>
      </c>
      <c r="J1984" s="2"/>
      <c r="K1984" s="2">
        <v>1</v>
      </c>
      <c r="L1984" s="2">
        <v>0</v>
      </c>
      <c r="M1984" s="16">
        <f t="shared" si="182"/>
        <v>1</v>
      </c>
      <c r="N1984" s="6" t="s">
        <v>204</v>
      </c>
      <c r="O1984" s="4">
        <f t="shared" si="183"/>
        <v>2</v>
      </c>
      <c r="P1984" s="3">
        <f t="shared" si="184"/>
        <v>41387</v>
      </c>
      <c r="Q1984" s="4" t="str" cm="1">
        <f t="array" ref="Q1984:S1984">_xlfn.TEXTSPLIT(N1984,"/")</f>
        <v>4</v>
      </c>
      <c r="R1984" s="4" t="str">
        <v>23</v>
      </c>
      <c r="S1984" s="4" t="str">
        <v>13</v>
      </c>
      <c r="T1984" s="5">
        <f t="shared" si="185"/>
        <v>41387</v>
      </c>
      <c r="U1984">
        <v>38</v>
      </c>
      <c r="V1984" s="14">
        <v>6</v>
      </c>
      <c r="W1984" s="14">
        <v>0</v>
      </c>
      <c r="X1984" s="14">
        <v>5</v>
      </c>
      <c r="Y1984" s="14">
        <v>0</v>
      </c>
      <c r="Z1984" s="14">
        <v>0</v>
      </c>
      <c r="AA1984" s="14">
        <v>1</v>
      </c>
      <c r="AB1984" s="2">
        <v>1</v>
      </c>
      <c r="AC1984" s="2">
        <v>1</v>
      </c>
      <c r="AD1984" s="2">
        <v>2</v>
      </c>
      <c r="AE1984" s="2">
        <v>7</v>
      </c>
      <c r="AF1984" s="2">
        <v>0</v>
      </c>
      <c r="AG1984" s="2">
        <v>0</v>
      </c>
      <c r="AH1984" s="16">
        <v>0</v>
      </c>
      <c r="AJ1984">
        <v>47</v>
      </c>
      <c r="AK1984">
        <v>21.024000000000001</v>
      </c>
    </row>
    <row r="1985" spans="1:37" x14ac:dyDescent="0.3">
      <c r="A1985">
        <v>1103</v>
      </c>
      <c r="B1985">
        <v>1977</v>
      </c>
      <c r="C1985" s="1">
        <f t="shared" si="180"/>
        <v>47</v>
      </c>
      <c r="D1985" t="s">
        <v>33</v>
      </c>
      <c r="E1985" t="s">
        <v>42</v>
      </c>
      <c r="F1985" s="4" t="s">
        <v>29</v>
      </c>
      <c r="G1985" t="s">
        <v>29</v>
      </c>
      <c r="H1985" s="20">
        <v>81929</v>
      </c>
      <c r="I1985" s="2">
        <f t="shared" si="181"/>
        <v>81.929000000000002</v>
      </c>
      <c r="J1985" s="2"/>
      <c r="K1985" s="2">
        <v>1</v>
      </c>
      <c r="L1985" s="2">
        <v>0</v>
      </c>
      <c r="M1985" s="16">
        <f t="shared" si="182"/>
        <v>1</v>
      </c>
      <c r="N1985" s="6" t="s">
        <v>273</v>
      </c>
      <c r="O1985" s="4">
        <f t="shared" si="183"/>
        <v>2</v>
      </c>
      <c r="P1985" s="3">
        <f t="shared" si="184"/>
        <v>41181</v>
      </c>
      <c r="Q1985" s="4" t="str" cm="1">
        <f t="array" ref="Q1985:S1985">_xlfn.TEXTSPLIT(N1985,"/")</f>
        <v>9</v>
      </c>
      <c r="R1985" s="4" t="str">
        <v>29</v>
      </c>
      <c r="S1985" s="4" t="str">
        <v>12</v>
      </c>
      <c r="T1985" s="5">
        <f t="shared" si="185"/>
        <v>41181</v>
      </c>
      <c r="U1985">
        <v>60</v>
      </c>
      <c r="V1985" s="14">
        <v>1486</v>
      </c>
      <c r="W1985" s="14">
        <v>55</v>
      </c>
      <c r="X1985" s="14">
        <v>278</v>
      </c>
      <c r="Y1985" s="14">
        <v>49</v>
      </c>
      <c r="Z1985" s="14">
        <v>0</v>
      </c>
      <c r="AA1985" s="14">
        <v>185</v>
      </c>
      <c r="AB1985" s="2">
        <v>2</v>
      </c>
      <c r="AC1985" s="2">
        <v>4</v>
      </c>
      <c r="AD1985" s="2">
        <v>10</v>
      </c>
      <c r="AE1985" s="2">
        <v>6</v>
      </c>
      <c r="AF1985" s="2">
        <v>1</v>
      </c>
      <c r="AG1985" s="2">
        <v>0</v>
      </c>
      <c r="AH1985" s="16">
        <v>2</v>
      </c>
      <c r="AJ1985">
        <v>72</v>
      </c>
      <c r="AK1985">
        <v>26.997</v>
      </c>
    </row>
    <row r="1986" spans="1:37" x14ac:dyDescent="0.3">
      <c r="A1986">
        <v>1100</v>
      </c>
      <c r="B1986">
        <v>1961</v>
      </c>
      <c r="C1986" s="1">
        <f t="shared" ref="C1986:C2049" si="186">2024-B1986</f>
        <v>63</v>
      </c>
      <c r="D1986" t="s">
        <v>28</v>
      </c>
      <c r="E1986" t="s">
        <v>42</v>
      </c>
      <c r="F1986" s="4" t="s">
        <v>32</v>
      </c>
      <c r="G1986" t="s">
        <v>32</v>
      </c>
      <c r="H1986" s="20">
        <v>41275</v>
      </c>
      <c r="I1986" s="2">
        <f t="shared" ref="I1986:I2049" si="187">H1986/1000</f>
        <v>41.274999999999999</v>
      </c>
      <c r="J1986" s="2"/>
      <c r="K1986" s="2">
        <v>1</v>
      </c>
      <c r="L1986" s="2">
        <v>2</v>
      </c>
      <c r="M1986" s="16">
        <f t="shared" ref="M1986:M2049" si="188">L1986+K1986</f>
        <v>3</v>
      </c>
      <c r="N1986" s="6" t="s">
        <v>274</v>
      </c>
      <c r="O1986" s="4">
        <f t="shared" ref="O1986:O2049" si="189">TYPE(N1986)</f>
        <v>2</v>
      </c>
      <c r="P1986" s="3">
        <f t="shared" ref="P1986:P2049" si="190">IF(O1986=2,T1986,N1986)</f>
        <v>41722</v>
      </c>
      <c r="Q1986" s="4" t="str" cm="1">
        <f t="array" ref="Q1986:S1986">_xlfn.TEXTSPLIT(N1986,"/")</f>
        <v>3</v>
      </c>
      <c r="R1986" s="4" t="str">
        <v>24</v>
      </c>
      <c r="S1986" s="4" t="str">
        <v>14</v>
      </c>
      <c r="T1986" s="5">
        <f t="shared" ref="T1986:T2049" si="191">DATE(S1986+100,Q1986,R1986)</f>
        <v>41722</v>
      </c>
      <c r="U1986">
        <v>33</v>
      </c>
      <c r="V1986" s="14">
        <v>24</v>
      </c>
      <c r="W1986" s="14">
        <v>4</v>
      </c>
      <c r="X1986" s="14">
        <v>22</v>
      </c>
      <c r="Y1986" s="14">
        <v>0</v>
      </c>
      <c r="Z1986" s="14">
        <v>2</v>
      </c>
      <c r="AA1986" s="14">
        <v>9</v>
      </c>
      <c r="AB1986" s="2">
        <v>4</v>
      </c>
      <c r="AC1986" s="2">
        <v>3</v>
      </c>
      <c r="AD1986" s="2">
        <v>3</v>
      </c>
      <c r="AE1986" s="2">
        <v>5</v>
      </c>
      <c r="AF1986" s="2">
        <v>0</v>
      </c>
      <c r="AG1986" s="2">
        <v>0</v>
      </c>
      <c r="AH1986" s="16">
        <v>0</v>
      </c>
      <c r="AJ1986">
        <v>58</v>
      </c>
      <c r="AK1986">
        <v>47.009</v>
      </c>
    </row>
    <row r="1987" spans="1:37" x14ac:dyDescent="0.3">
      <c r="A1987">
        <v>1092</v>
      </c>
      <c r="B1987">
        <v>1981</v>
      </c>
      <c r="C1987" s="1">
        <f t="shared" si="186"/>
        <v>43</v>
      </c>
      <c r="D1987" t="s">
        <v>40</v>
      </c>
      <c r="E1987" t="s">
        <v>22</v>
      </c>
      <c r="F1987" s="4" t="s">
        <v>29</v>
      </c>
      <c r="G1987" t="s">
        <v>29</v>
      </c>
      <c r="H1987" s="20">
        <v>61014</v>
      </c>
      <c r="I1987" s="2">
        <f t="shared" si="187"/>
        <v>61.014000000000003</v>
      </c>
      <c r="J1987" s="2"/>
      <c r="K1987" s="2">
        <v>0</v>
      </c>
      <c r="L1987" s="2">
        <v>1</v>
      </c>
      <c r="M1987" s="16">
        <f t="shared" si="188"/>
        <v>1</v>
      </c>
      <c r="N1987" s="7">
        <v>41221</v>
      </c>
      <c r="O1987" s="4">
        <f t="shared" si="189"/>
        <v>1</v>
      </c>
      <c r="P1987" s="3">
        <f t="shared" si="190"/>
        <v>41221</v>
      </c>
      <c r="Q1987" s="4" t="str" cm="1">
        <f t="array" ref="Q1987">_xlfn.TEXTSPLIT(N1987,"/")</f>
        <v>41221</v>
      </c>
      <c r="R1987" s="5"/>
      <c r="S1987" s="5"/>
      <c r="T1987" s="5" t="e">
        <f t="shared" si="191"/>
        <v>#NUM!</v>
      </c>
      <c r="U1987">
        <v>17</v>
      </c>
      <c r="V1987" s="14">
        <v>269</v>
      </c>
      <c r="W1987" s="14">
        <v>129</v>
      </c>
      <c r="X1987" s="14">
        <v>495</v>
      </c>
      <c r="Y1987" s="14">
        <v>182</v>
      </c>
      <c r="Z1987" s="14">
        <v>43</v>
      </c>
      <c r="AA1987" s="14">
        <v>29</v>
      </c>
      <c r="AB1987" s="2">
        <v>4</v>
      </c>
      <c r="AC1987" s="2">
        <v>9</v>
      </c>
      <c r="AD1987" s="2">
        <v>4</v>
      </c>
      <c r="AE1987" s="2">
        <v>7</v>
      </c>
      <c r="AF1987" s="2">
        <v>0</v>
      </c>
      <c r="AG1987" s="2">
        <v>0</v>
      </c>
      <c r="AH1987" s="16">
        <v>0</v>
      </c>
      <c r="AJ1987">
        <v>48</v>
      </c>
      <c r="AK1987">
        <v>70.3</v>
      </c>
    </row>
    <row r="1988" spans="1:37" x14ac:dyDescent="0.3">
      <c r="A1988">
        <v>1087</v>
      </c>
      <c r="B1988">
        <v>1976</v>
      </c>
      <c r="C1988" s="1">
        <f t="shared" si="186"/>
        <v>48</v>
      </c>
      <c r="D1988" t="s">
        <v>25</v>
      </c>
      <c r="E1988" t="s">
        <v>42</v>
      </c>
      <c r="F1988" s="4" t="s">
        <v>32</v>
      </c>
      <c r="G1988" t="s">
        <v>32</v>
      </c>
      <c r="H1988" s="20">
        <v>22669</v>
      </c>
      <c r="I1988" s="2">
        <f t="shared" si="187"/>
        <v>22.669</v>
      </c>
      <c r="J1988" s="2"/>
      <c r="K1988" s="2">
        <v>1</v>
      </c>
      <c r="L1988" s="2">
        <v>0</v>
      </c>
      <c r="M1988" s="16">
        <f t="shared" si="188"/>
        <v>1</v>
      </c>
      <c r="N1988" s="6" t="s">
        <v>286</v>
      </c>
      <c r="O1988" s="4">
        <f t="shared" si="189"/>
        <v>2</v>
      </c>
      <c r="P1988" s="3">
        <f t="shared" si="190"/>
        <v>41416</v>
      </c>
      <c r="Q1988" s="4" t="str" cm="1">
        <f t="array" ref="Q1988:S1988">_xlfn.TEXTSPLIT(N1988,"/")</f>
        <v>5</v>
      </c>
      <c r="R1988" s="4" t="str">
        <v>22</v>
      </c>
      <c r="S1988" s="4" t="str">
        <v>13</v>
      </c>
      <c r="T1988" s="5">
        <f t="shared" si="191"/>
        <v>41416</v>
      </c>
      <c r="U1988">
        <v>30</v>
      </c>
      <c r="V1988" s="14">
        <v>16</v>
      </c>
      <c r="W1988" s="14">
        <v>14</v>
      </c>
      <c r="X1988" s="14">
        <v>36</v>
      </c>
      <c r="Y1988" s="14">
        <v>37</v>
      </c>
      <c r="Z1988" s="14">
        <v>22</v>
      </c>
      <c r="AA1988" s="14">
        <v>48</v>
      </c>
      <c r="AB1988" s="2">
        <v>3</v>
      </c>
      <c r="AC1988" s="2">
        <v>4</v>
      </c>
      <c r="AD1988" s="2">
        <v>2</v>
      </c>
      <c r="AE1988" s="2">
        <v>9</v>
      </c>
      <c r="AF1988" s="2">
        <v>1</v>
      </c>
      <c r="AG1988" s="2">
        <v>0</v>
      </c>
      <c r="AH1988" s="16">
        <v>0</v>
      </c>
      <c r="AJ1988">
        <v>58</v>
      </c>
      <c r="AK1988">
        <v>62.744999999999997</v>
      </c>
    </row>
    <row r="1989" spans="1:37" hidden="1" x14ac:dyDescent="0.3">
      <c r="A1989">
        <v>1081</v>
      </c>
      <c r="B1989">
        <v>1958</v>
      </c>
      <c r="C1989" s="1">
        <f t="shared" si="186"/>
        <v>66</v>
      </c>
      <c r="D1989" t="s">
        <v>47</v>
      </c>
      <c r="E1989" t="s">
        <v>34</v>
      </c>
      <c r="F1989" s="4" t="s">
        <v>29</v>
      </c>
      <c r="G1989" t="s">
        <v>29</v>
      </c>
      <c r="H1989" s="20">
        <v>75283</v>
      </c>
      <c r="I1989" s="2">
        <f t="shared" si="187"/>
        <v>75.283000000000001</v>
      </c>
      <c r="J1989" s="2"/>
      <c r="K1989" s="2">
        <v>1</v>
      </c>
      <c r="L1989" s="2">
        <v>2</v>
      </c>
      <c r="M1989" s="16">
        <f t="shared" si="188"/>
        <v>3</v>
      </c>
      <c r="N1989" s="6" t="s">
        <v>259</v>
      </c>
      <c r="O1989" s="4">
        <f t="shared" si="189"/>
        <v>2</v>
      </c>
      <c r="P1989" s="3">
        <f t="shared" si="190"/>
        <v>41360</v>
      </c>
      <c r="Q1989" s="4" t="str" cm="1">
        <f t="array" ref="Q1989:S1989">_xlfn.TEXTSPLIT(N1989,"/")</f>
        <v>3</v>
      </c>
      <c r="R1989" s="4" t="str">
        <v>27</v>
      </c>
      <c r="S1989" s="4" t="str">
        <v>13</v>
      </c>
      <c r="T1989" s="5">
        <f t="shared" si="191"/>
        <v>41360</v>
      </c>
      <c r="U1989">
        <v>26</v>
      </c>
      <c r="V1989" s="14">
        <v>733</v>
      </c>
      <c r="W1989" s="14">
        <v>9</v>
      </c>
      <c r="X1989" s="14">
        <v>180</v>
      </c>
      <c r="Y1989" s="14">
        <v>12</v>
      </c>
      <c r="Z1989" s="14">
        <v>19</v>
      </c>
      <c r="AA1989" s="14">
        <v>66</v>
      </c>
      <c r="AB1989" s="2">
        <v>11</v>
      </c>
      <c r="AC1989" s="2">
        <v>6</v>
      </c>
      <c r="AD1989" s="2">
        <v>5</v>
      </c>
      <c r="AE1989" s="2">
        <v>4</v>
      </c>
      <c r="AF1989" s="2">
        <v>0</v>
      </c>
      <c r="AG1989" s="2">
        <v>0</v>
      </c>
      <c r="AH1989" s="16">
        <v>0</v>
      </c>
      <c r="AJ1989">
        <v>62</v>
      </c>
      <c r="AK1989">
        <v>82.331999999999994</v>
      </c>
    </row>
    <row r="1990" spans="1:37" x14ac:dyDescent="0.3">
      <c r="A1990">
        <v>1079</v>
      </c>
      <c r="B1990">
        <v>1972</v>
      </c>
      <c r="C1990" s="1">
        <f t="shared" si="186"/>
        <v>52</v>
      </c>
      <c r="D1990" t="s">
        <v>40</v>
      </c>
      <c r="E1990" t="s">
        <v>34</v>
      </c>
      <c r="F1990" s="4" t="s">
        <v>29</v>
      </c>
      <c r="G1990" t="s">
        <v>29</v>
      </c>
      <c r="H1990" s="20">
        <v>71969</v>
      </c>
      <c r="I1990" s="2">
        <f t="shared" si="187"/>
        <v>71.968999999999994</v>
      </c>
      <c r="J1990" s="2"/>
      <c r="K1990" s="2">
        <v>0</v>
      </c>
      <c r="L1990" s="2">
        <v>1</v>
      </c>
      <c r="M1990" s="16">
        <f t="shared" si="188"/>
        <v>1</v>
      </c>
      <c r="N1990" s="6" t="s">
        <v>201</v>
      </c>
      <c r="O1990" s="4">
        <f t="shared" si="189"/>
        <v>2</v>
      </c>
      <c r="P1990" s="3">
        <f t="shared" si="190"/>
        <v>41198</v>
      </c>
      <c r="Q1990" s="4" t="str" cm="1">
        <f t="array" ref="Q1990:S1990">_xlfn.TEXTSPLIT(N1990,"/")</f>
        <v>10</v>
      </c>
      <c r="R1990" s="4" t="str">
        <v>16</v>
      </c>
      <c r="S1990" s="4" t="str">
        <v>12</v>
      </c>
      <c r="T1990" s="5">
        <f t="shared" si="191"/>
        <v>41198</v>
      </c>
      <c r="U1990">
        <v>59</v>
      </c>
      <c r="V1990" s="14">
        <v>1000</v>
      </c>
      <c r="W1990" s="14">
        <v>0</v>
      </c>
      <c r="X1990" s="14">
        <v>76</v>
      </c>
      <c r="Y1990" s="14">
        <v>0</v>
      </c>
      <c r="Z1990" s="14">
        <v>0</v>
      </c>
      <c r="AA1990" s="14">
        <v>10</v>
      </c>
      <c r="AB1990" s="2">
        <v>3</v>
      </c>
      <c r="AC1990" s="2">
        <v>3</v>
      </c>
      <c r="AD1990" s="2">
        <v>9</v>
      </c>
      <c r="AE1990" s="2">
        <v>8</v>
      </c>
      <c r="AF1990" s="2">
        <v>0</v>
      </c>
      <c r="AG1990" s="2">
        <v>0</v>
      </c>
      <c r="AH1990" s="16">
        <v>1</v>
      </c>
      <c r="AJ1990">
        <v>47</v>
      </c>
      <c r="AK1990">
        <v>30.771999999999998</v>
      </c>
    </row>
    <row r="1991" spans="1:37" x14ac:dyDescent="0.3">
      <c r="A1991">
        <v>1077</v>
      </c>
      <c r="B1991">
        <v>1975</v>
      </c>
      <c r="C1991" s="1">
        <f t="shared" si="186"/>
        <v>49</v>
      </c>
      <c r="D1991" t="s">
        <v>25</v>
      </c>
      <c r="E1991" t="s">
        <v>22</v>
      </c>
      <c r="F1991" s="4" t="s">
        <v>32</v>
      </c>
      <c r="G1991" t="s">
        <v>32</v>
      </c>
      <c r="H1991" s="20">
        <v>56715</v>
      </c>
      <c r="I1991" s="2">
        <f t="shared" si="187"/>
        <v>56.715000000000003</v>
      </c>
      <c r="J1991" s="2"/>
      <c r="K1991" s="2">
        <v>0</v>
      </c>
      <c r="L1991" s="2">
        <v>0</v>
      </c>
      <c r="M1991" s="16">
        <f t="shared" si="188"/>
        <v>0</v>
      </c>
      <c r="N1991" s="7">
        <v>41041</v>
      </c>
      <c r="O1991" s="4">
        <f t="shared" si="189"/>
        <v>1</v>
      </c>
      <c r="P1991" s="3">
        <f t="shared" si="190"/>
        <v>41041</v>
      </c>
      <c r="Q1991" s="4" t="str" cm="1">
        <f t="array" ref="Q1991">_xlfn.TEXTSPLIT(N1991,"/")</f>
        <v>41041</v>
      </c>
      <c r="R1991" s="5"/>
      <c r="S1991" s="5"/>
      <c r="T1991" s="5" t="e">
        <f t="shared" si="191"/>
        <v>#NUM!</v>
      </c>
      <c r="U1991">
        <v>52</v>
      </c>
      <c r="V1991" s="14">
        <v>258</v>
      </c>
      <c r="W1991" s="14">
        <v>105</v>
      </c>
      <c r="X1991" s="14">
        <v>239</v>
      </c>
      <c r="Y1991" s="14">
        <v>237</v>
      </c>
      <c r="Z1991" s="14">
        <v>172</v>
      </c>
      <c r="AA1991" s="14">
        <v>9</v>
      </c>
      <c r="AB1991" s="2">
        <v>1</v>
      </c>
      <c r="AC1991" s="2">
        <v>7</v>
      </c>
      <c r="AD1991" s="2">
        <v>4</v>
      </c>
      <c r="AE1991" s="2">
        <v>4</v>
      </c>
      <c r="AF1991" s="2">
        <v>0</v>
      </c>
      <c r="AG1991" s="2">
        <v>0</v>
      </c>
      <c r="AH1991" s="16">
        <v>0</v>
      </c>
      <c r="AJ1991">
        <v>47</v>
      </c>
      <c r="AK1991">
        <v>85.605999999999995</v>
      </c>
    </row>
    <row r="1992" spans="1:37" x14ac:dyDescent="0.3">
      <c r="A1992">
        <v>1072</v>
      </c>
      <c r="B1992">
        <v>1966</v>
      </c>
      <c r="C1992" s="1">
        <f t="shared" si="186"/>
        <v>58</v>
      </c>
      <c r="D1992" t="s">
        <v>28</v>
      </c>
      <c r="E1992" t="s">
        <v>34</v>
      </c>
      <c r="F1992" s="4" t="s">
        <v>26</v>
      </c>
      <c r="G1992" t="s">
        <v>26</v>
      </c>
      <c r="H1992" s="20">
        <v>40760</v>
      </c>
      <c r="I1992" s="2">
        <f t="shared" si="187"/>
        <v>40.76</v>
      </c>
      <c r="J1992" s="2"/>
      <c r="K1992" s="2">
        <v>0</v>
      </c>
      <c r="L1992" s="2">
        <v>1</v>
      </c>
      <c r="M1992" s="16">
        <f t="shared" si="188"/>
        <v>1</v>
      </c>
      <c r="N1992" s="6" t="s">
        <v>381</v>
      </c>
      <c r="O1992" s="4">
        <f t="shared" si="189"/>
        <v>2</v>
      </c>
      <c r="P1992" s="3">
        <f t="shared" si="190"/>
        <v>41516</v>
      </c>
      <c r="Q1992" s="4" t="str" cm="1">
        <f t="array" ref="Q1992:S1992">_xlfn.TEXTSPLIT(N1992,"/")</f>
        <v>8</v>
      </c>
      <c r="R1992" s="4" t="str">
        <v>30</v>
      </c>
      <c r="S1992" s="4" t="str">
        <v>13</v>
      </c>
      <c r="T1992" s="5">
        <f t="shared" si="191"/>
        <v>41516</v>
      </c>
      <c r="U1992">
        <v>64</v>
      </c>
      <c r="V1992" s="14">
        <v>70</v>
      </c>
      <c r="W1992" s="14">
        <v>0</v>
      </c>
      <c r="X1992" s="14">
        <v>17</v>
      </c>
      <c r="Y1992" s="14">
        <v>0</v>
      </c>
      <c r="Z1992" s="14">
        <v>0</v>
      </c>
      <c r="AA1992" s="14">
        <v>6</v>
      </c>
      <c r="AB1992" s="2">
        <v>2</v>
      </c>
      <c r="AC1992" s="2">
        <v>2</v>
      </c>
      <c r="AD1992" s="2">
        <v>3</v>
      </c>
      <c r="AE1992" s="2">
        <v>6</v>
      </c>
      <c r="AF1992" s="2">
        <v>0</v>
      </c>
      <c r="AG1992" s="2">
        <v>0</v>
      </c>
      <c r="AH1992" s="16">
        <v>0</v>
      </c>
      <c r="AJ1992">
        <v>49</v>
      </c>
      <c r="AK1992">
        <v>78.128</v>
      </c>
    </row>
    <row r="1993" spans="1:37" x14ac:dyDescent="0.3">
      <c r="A1993">
        <v>1071</v>
      </c>
      <c r="B1993">
        <v>1977</v>
      </c>
      <c r="C1993" s="1">
        <f t="shared" si="186"/>
        <v>47</v>
      </c>
      <c r="D1993" t="s">
        <v>31</v>
      </c>
      <c r="E1993" t="s">
        <v>34</v>
      </c>
      <c r="F1993" s="4" t="s">
        <v>23</v>
      </c>
      <c r="G1993" t="s">
        <v>23</v>
      </c>
      <c r="H1993" s="20">
        <v>70179</v>
      </c>
      <c r="I1993" s="2">
        <f t="shared" si="187"/>
        <v>70.179000000000002</v>
      </c>
      <c r="J1993" s="2"/>
      <c r="K1993" s="2">
        <v>0</v>
      </c>
      <c r="L1993" s="2">
        <v>1</v>
      </c>
      <c r="M1993" s="16">
        <f t="shared" si="188"/>
        <v>1</v>
      </c>
      <c r="N1993" s="6" t="s">
        <v>147</v>
      </c>
      <c r="O1993" s="4">
        <f t="shared" si="189"/>
        <v>2</v>
      </c>
      <c r="P1993" s="3">
        <f t="shared" si="190"/>
        <v>41476</v>
      </c>
      <c r="Q1993" s="4" t="str" cm="1">
        <f t="array" ref="Q1993:S1993">_xlfn.TEXTSPLIT(N1993,"/")</f>
        <v>7</v>
      </c>
      <c r="R1993" s="4" t="str">
        <v>21</v>
      </c>
      <c r="S1993" s="4" t="str">
        <v>13</v>
      </c>
      <c r="T1993" s="5">
        <f t="shared" si="191"/>
        <v>41476</v>
      </c>
      <c r="U1993">
        <v>10</v>
      </c>
      <c r="V1993" s="14">
        <v>532</v>
      </c>
      <c r="W1993" s="14">
        <v>88</v>
      </c>
      <c r="X1993" s="14">
        <v>168</v>
      </c>
      <c r="Y1993" s="14">
        <v>69</v>
      </c>
      <c r="Z1993" s="14">
        <v>44</v>
      </c>
      <c r="AA1993" s="14">
        <v>133</v>
      </c>
      <c r="AB1993" s="2">
        <v>3</v>
      </c>
      <c r="AC1993" s="2">
        <v>7</v>
      </c>
      <c r="AD1993" s="2">
        <v>13</v>
      </c>
      <c r="AE1993" s="2">
        <v>5</v>
      </c>
      <c r="AF1993" s="2">
        <v>0</v>
      </c>
      <c r="AG1993" s="2">
        <v>0</v>
      </c>
      <c r="AH1993" s="16">
        <v>0</v>
      </c>
      <c r="AJ1993">
        <v>55</v>
      </c>
      <c r="AK1993">
        <v>34.915999999999997</v>
      </c>
    </row>
    <row r="1994" spans="1:37" x14ac:dyDescent="0.3">
      <c r="A1994">
        <v>1065</v>
      </c>
      <c r="B1994">
        <v>1964</v>
      </c>
      <c r="C1994" s="1">
        <f t="shared" si="186"/>
        <v>60</v>
      </c>
      <c r="D1994" t="s">
        <v>31</v>
      </c>
      <c r="E1994" t="s">
        <v>22</v>
      </c>
      <c r="F1994" s="4" t="s">
        <v>26</v>
      </c>
      <c r="G1994" t="s">
        <v>26</v>
      </c>
      <c r="H1994" s="20">
        <v>80695</v>
      </c>
      <c r="I1994" s="2">
        <f t="shared" si="187"/>
        <v>80.694999999999993</v>
      </c>
      <c r="J1994" s="2"/>
      <c r="K1994" s="2">
        <v>0</v>
      </c>
      <c r="L1994" s="2">
        <v>0</v>
      </c>
      <c r="M1994" s="16">
        <f t="shared" si="188"/>
        <v>0</v>
      </c>
      <c r="N1994" s="6" t="s">
        <v>250</v>
      </c>
      <c r="O1994" s="4">
        <f t="shared" si="189"/>
        <v>2</v>
      </c>
      <c r="P1994" s="3">
        <f t="shared" si="190"/>
        <v>41637</v>
      </c>
      <c r="Q1994" s="4" t="str" cm="1">
        <f t="array" ref="Q1994:S1994">_xlfn.TEXTSPLIT(N1994,"/")</f>
        <v>12</v>
      </c>
      <c r="R1994" s="4" t="str">
        <v>29</v>
      </c>
      <c r="S1994" s="4" t="str">
        <v>13</v>
      </c>
      <c r="T1994" s="5">
        <f t="shared" si="191"/>
        <v>41637</v>
      </c>
      <c r="U1994">
        <v>85</v>
      </c>
      <c r="V1994" s="14">
        <v>557</v>
      </c>
      <c r="W1994" s="14">
        <v>129</v>
      </c>
      <c r="X1994" s="14">
        <v>984</v>
      </c>
      <c r="Y1994" s="14">
        <v>193</v>
      </c>
      <c r="Z1994" s="14">
        <v>37</v>
      </c>
      <c r="AA1994" s="14">
        <v>18</v>
      </c>
      <c r="AB1994" s="2">
        <v>1</v>
      </c>
      <c r="AC1994" s="2">
        <v>5</v>
      </c>
      <c r="AD1994" s="2">
        <v>5</v>
      </c>
      <c r="AE1994" s="2">
        <v>2</v>
      </c>
      <c r="AF1994" s="2">
        <v>0</v>
      </c>
      <c r="AG1994" s="2">
        <v>0</v>
      </c>
      <c r="AH1994" s="16">
        <v>0</v>
      </c>
      <c r="AJ1994">
        <v>73</v>
      </c>
      <c r="AK1994">
        <v>48.698999999999998</v>
      </c>
    </row>
    <row r="1995" spans="1:37" x14ac:dyDescent="0.3">
      <c r="A1995">
        <v>1064</v>
      </c>
      <c r="B1995">
        <v>1972</v>
      </c>
      <c r="C1995" s="1">
        <f t="shared" si="186"/>
        <v>52</v>
      </c>
      <c r="D1995" t="s">
        <v>25</v>
      </c>
      <c r="E1995" t="s">
        <v>34</v>
      </c>
      <c r="F1995" s="4" t="s">
        <v>29</v>
      </c>
      <c r="G1995" t="s">
        <v>29</v>
      </c>
      <c r="H1995" s="20">
        <v>42403</v>
      </c>
      <c r="I1995" s="2">
        <f t="shared" si="187"/>
        <v>42.402999999999999</v>
      </c>
      <c r="J1995" s="2"/>
      <c r="K1995" s="2">
        <v>1</v>
      </c>
      <c r="L1995" s="2">
        <v>0</v>
      </c>
      <c r="M1995" s="16">
        <f t="shared" si="188"/>
        <v>1</v>
      </c>
      <c r="N1995" s="7">
        <v>41590</v>
      </c>
      <c r="O1995" s="4">
        <f t="shared" si="189"/>
        <v>1</v>
      </c>
      <c r="P1995" s="3">
        <f t="shared" si="190"/>
        <v>41590</v>
      </c>
      <c r="Q1995" s="4" t="str" cm="1">
        <f t="array" ref="Q1995">_xlfn.TEXTSPLIT(N1995,"/")</f>
        <v>41590</v>
      </c>
      <c r="R1995" s="5"/>
      <c r="S1995" s="5"/>
      <c r="T1995" s="5" t="e">
        <f t="shared" si="191"/>
        <v>#NUM!</v>
      </c>
      <c r="U1995">
        <v>18</v>
      </c>
      <c r="V1995" s="14">
        <v>22</v>
      </c>
      <c r="W1995" s="14">
        <v>1</v>
      </c>
      <c r="X1995" s="14">
        <v>11</v>
      </c>
      <c r="Y1995" s="14">
        <v>0</v>
      </c>
      <c r="Z1995" s="14">
        <v>5</v>
      </c>
      <c r="AA1995" s="14">
        <v>3</v>
      </c>
      <c r="AB1995" s="2">
        <v>1</v>
      </c>
      <c r="AC1995" s="2">
        <v>1</v>
      </c>
      <c r="AD1995" s="2">
        <v>3</v>
      </c>
      <c r="AE1995" s="2">
        <v>8</v>
      </c>
      <c r="AF1995" s="2">
        <v>0</v>
      </c>
      <c r="AG1995" s="2">
        <v>0</v>
      </c>
      <c r="AH1995" s="16">
        <v>0</v>
      </c>
      <c r="AJ1995">
        <v>47</v>
      </c>
      <c r="AK1995">
        <v>33.180999999999997</v>
      </c>
    </row>
    <row r="1996" spans="1:37" x14ac:dyDescent="0.3">
      <c r="A1996">
        <v>1055</v>
      </c>
      <c r="B1996">
        <v>1977</v>
      </c>
      <c r="C1996" s="1">
        <f t="shared" si="186"/>
        <v>47</v>
      </c>
      <c r="D1996" t="s">
        <v>38</v>
      </c>
      <c r="E1996" t="s">
        <v>42</v>
      </c>
      <c r="F1996" s="4" t="s">
        <v>29</v>
      </c>
      <c r="G1996" t="s">
        <v>29</v>
      </c>
      <c r="H1996" s="20">
        <v>53204</v>
      </c>
      <c r="I1996" s="2">
        <f t="shared" si="187"/>
        <v>53.204000000000001</v>
      </c>
      <c r="J1996" s="2"/>
      <c r="K1996" s="2">
        <v>1</v>
      </c>
      <c r="L1996" s="2">
        <v>1</v>
      </c>
      <c r="M1996" s="16">
        <f t="shared" si="188"/>
        <v>2</v>
      </c>
      <c r="N1996" s="6" t="s">
        <v>187</v>
      </c>
      <c r="O1996" s="4">
        <f t="shared" si="189"/>
        <v>2</v>
      </c>
      <c r="P1996" s="3">
        <f t="shared" si="190"/>
        <v>41718</v>
      </c>
      <c r="Q1996" s="4" t="str" cm="1">
        <f t="array" ref="Q1996:S1996">_xlfn.TEXTSPLIT(N1996,"/")</f>
        <v>3</v>
      </c>
      <c r="R1996" s="4" t="str">
        <v>20</v>
      </c>
      <c r="S1996" s="4" t="str">
        <v>14</v>
      </c>
      <c r="T1996" s="5">
        <f t="shared" si="191"/>
        <v>41718</v>
      </c>
      <c r="U1996">
        <v>40</v>
      </c>
      <c r="V1996" s="14">
        <v>29</v>
      </c>
      <c r="W1996" s="14">
        <v>0</v>
      </c>
      <c r="X1996" s="14">
        <v>8</v>
      </c>
      <c r="Y1996" s="14">
        <v>2</v>
      </c>
      <c r="Z1996" s="14">
        <v>0</v>
      </c>
      <c r="AA1996" s="14">
        <v>6</v>
      </c>
      <c r="AB1996" s="2">
        <v>1</v>
      </c>
      <c r="AC1996" s="2">
        <v>1</v>
      </c>
      <c r="AD1996" s="2">
        <v>3</v>
      </c>
      <c r="AE1996" s="2">
        <v>4</v>
      </c>
      <c r="AF1996" s="2">
        <v>0</v>
      </c>
      <c r="AG1996" s="2">
        <v>0</v>
      </c>
      <c r="AH1996" s="16">
        <v>0</v>
      </c>
      <c r="AJ1996">
        <v>53</v>
      </c>
      <c r="AK1996">
        <v>38.853000000000002</v>
      </c>
    </row>
    <row r="1997" spans="1:37" x14ac:dyDescent="0.3">
      <c r="A1997">
        <v>1052</v>
      </c>
      <c r="B1997">
        <v>1970</v>
      </c>
      <c r="C1997" s="1">
        <f t="shared" si="186"/>
        <v>54</v>
      </c>
      <c r="D1997" t="s">
        <v>33</v>
      </c>
      <c r="E1997" t="s">
        <v>22</v>
      </c>
      <c r="F1997" s="4" t="s">
        <v>29</v>
      </c>
      <c r="G1997" t="s">
        <v>29</v>
      </c>
      <c r="H1997" s="20">
        <v>56796</v>
      </c>
      <c r="I1997" s="2">
        <f t="shared" si="187"/>
        <v>56.795999999999999</v>
      </c>
      <c r="J1997" s="2"/>
      <c r="K1997" s="2">
        <v>0</v>
      </c>
      <c r="L1997" s="2">
        <v>1</v>
      </c>
      <c r="M1997" s="16">
        <f t="shared" si="188"/>
        <v>1</v>
      </c>
      <c r="N1997" s="6" t="s">
        <v>190</v>
      </c>
      <c r="O1997" s="4">
        <f t="shared" si="189"/>
        <v>2</v>
      </c>
      <c r="P1997" s="3">
        <f t="shared" si="190"/>
        <v>41321</v>
      </c>
      <c r="Q1997" s="4" t="str" cm="1">
        <f t="array" ref="Q1997:S1997">_xlfn.TEXTSPLIT(N1997,"/")</f>
        <v>2</v>
      </c>
      <c r="R1997" s="4" t="str">
        <v>16</v>
      </c>
      <c r="S1997" s="4" t="str">
        <v>13</v>
      </c>
      <c r="T1997" s="5">
        <f t="shared" si="191"/>
        <v>41321</v>
      </c>
      <c r="U1997">
        <v>24</v>
      </c>
      <c r="V1997" s="14">
        <v>656</v>
      </c>
      <c r="W1997" s="14">
        <v>38</v>
      </c>
      <c r="X1997" s="14">
        <v>161</v>
      </c>
      <c r="Y1997" s="14">
        <v>62</v>
      </c>
      <c r="Z1997" s="14">
        <v>47</v>
      </c>
      <c r="AA1997" s="14">
        <v>37</v>
      </c>
      <c r="AB1997" s="2">
        <v>3</v>
      </c>
      <c r="AC1997" s="2">
        <v>8</v>
      </c>
      <c r="AD1997" s="2">
        <v>7</v>
      </c>
      <c r="AE1997" s="2">
        <v>7</v>
      </c>
      <c r="AF1997" s="2">
        <v>0</v>
      </c>
      <c r="AG1997" s="2">
        <v>0</v>
      </c>
      <c r="AH1997" s="16">
        <v>0</v>
      </c>
      <c r="AJ1997">
        <v>52</v>
      </c>
      <c r="AK1997">
        <v>49.118000000000002</v>
      </c>
    </row>
    <row r="1998" spans="1:37" hidden="1" x14ac:dyDescent="0.3">
      <c r="A1998">
        <v>1050</v>
      </c>
      <c r="B1998">
        <v>1953</v>
      </c>
      <c r="C1998" s="1">
        <f t="shared" si="186"/>
        <v>71</v>
      </c>
      <c r="D1998" t="s">
        <v>38</v>
      </c>
      <c r="E1998" t="s">
        <v>22</v>
      </c>
      <c r="F1998" s="4" t="s">
        <v>29</v>
      </c>
      <c r="G1998" t="s">
        <v>29</v>
      </c>
      <c r="H1998" s="20">
        <v>28332</v>
      </c>
      <c r="I1998" s="2">
        <f t="shared" si="187"/>
        <v>28.332000000000001</v>
      </c>
      <c r="J1998" s="2"/>
      <c r="K1998" s="2">
        <v>0</v>
      </c>
      <c r="L1998" s="2">
        <v>0</v>
      </c>
      <c r="M1998" s="16">
        <f t="shared" si="188"/>
        <v>0</v>
      </c>
      <c r="N1998" s="6" t="s">
        <v>238</v>
      </c>
      <c r="O1998" s="4">
        <f t="shared" si="189"/>
        <v>2</v>
      </c>
      <c r="P1998" s="3">
        <f t="shared" si="190"/>
        <v>41759</v>
      </c>
      <c r="Q1998" s="4" t="str" cm="1">
        <f t="array" ref="Q1998:S1998">_xlfn.TEXTSPLIT(N1998,"/")</f>
        <v>4</v>
      </c>
      <c r="R1998" s="4" t="str">
        <v>30</v>
      </c>
      <c r="S1998" s="4" t="str">
        <v>14</v>
      </c>
      <c r="T1998" s="5">
        <f t="shared" si="191"/>
        <v>41759</v>
      </c>
      <c r="U1998">
        <v>58</v>
      </c>
      <c r="V1998" s="14">
        <v>14</v>
      </c>
      <c r="W1998" s="14">
        <v>10</v>
      </c>
      <c r="X1998" s="14">
        <v>13</v>
      </c>
      <c r="Y1998" s="14">
        <v>4</v>
      </c>
      <c r="Z1998" s="14">
        <v>15</v>
      </c>
      <c r="AA1998" s="14">
        <v>9</v>
      </c>
      <c r="AB1998" s="2">
        <v>1</v>
      </c>
      <c r="AC1998" s="2">
        <v>2</v>
      </c>
      <c r="AD1998" s="2">
        <v>4</v>
      </c>
      <c r="AE1998" s="2">
        <v>2</v>
      </c>
      <c r="AF1998" s="2">
        <v>0</v>
      </c>
      <c r="AG1998" s="2">
        <v>0</v>
      </c>
      <c r="AH1998" s="16">
        <v>0</v>
      </c>
      <c r="AJ1998">
        <v>35</v>
      </c>
      <c r="AK1998">
        <v>67.546000000000006</v>
      </c>
    </row>
    <row r="1999" spans="1:37" x14ac:dyDescent="0.3">
      <c r="A1999">
        <v>1048</v>
      </c>
      <c r="B1999">
        <v>1973</v>
      </c>
      <c r="C1999" s="1">
        <f t="shared" si="186"/>
        <v>51</v>
      </c>
      <c r="D1999" t="s">
        <v>47</v>
      </c>
      <c r="E1999" t="s">
        <v>42</v>
      </c>
      <c r="F1999" s="4" t="s">
        <v>29</v>
      </c>
      <c r="G1999" t="s">
        <v>29</v>
      </c>
      <c r="H1999" s="20">
        <v>35641</v>
      </c>
      <c r="I1999" s="2">
        <f t="shared" si="187"/>
        <v>35.640999999999998</v>
      </c>
      <c r="J1999" s="2"/>
      <c r="K1999" s="2">
        <v>1</v>
      </c>
      <c r="L1999" s="2">
        <v>0</v>
      </c>
      <c r="M1999" s="16">
        <f t="shared" si="188"/>
        <v>1</v>
      </c>
      <c r="N1999" s="6" t="s">
        <v>153</v>
      </c>
      <c r="O1999" s="4">
        <f t="shared" si="189"/>
        <v>2</v>
      </c>
      <c r="P1999" s="3">
        <f t="shared" si="190"/>
        <v>41469</v>
      </c>
      <c r="Q1999" s="4" t="str" cm="1">
        <f t="array" ref="Q1999:S1999">_xlfn.TEXTSPLIT(N1999,"/")</f>
        <v>7</v>
      </c>
      <c r="R1999" s="4" t="str">
        <v>14</v>
      </c>
      <c r="S1999" s="4" t="str">
        <v>13</v>
      </c>
      <c r="T1999" s="5">
        <f t="shared" si="191"/>
        <v>41469</v>
      </c>
      <c r="U1999">
        <v>11</v>
      </c>
      <c r="V1999" s="14">
        <v>63</v>
      </c>
      <c r="W1999" s="14">
        <v>3</v>
      </c>
      <c r="X1999" s="14">
        <v>67</v>
      </c>
      <c r="Y1999" s="14">
        <v>8</v>
      </c>
      <c r="Z1999" s="14">
        <v>9</v>
      </c>
      <c r="AA1999" s="14">
        <v>28</v>
      </c>
      <c r="AB1999" s="2">
        <v>2</v>
      </c>
      <c r="AC1999" s="2">
        <v>3</v>
      </c>
      <c r="AD1999" s="2">
        <v>4</v>
      </c>
      <c r="AE1999" s="2">
        <v>7</v>
      </c>
      <c r="AF1999" s="2">
        <v>1</v>
      </c>
      <c r="AG1999" s="2">
        <v>0</v>
      </c>
      <c r="AH1999" s="16">
        <v>0</v>
      </c>
      <c r="AJ1999">
        <v>36</v>
      </c>
      <c r="AK1999">
        <v>46.923000000000002</v>
      </c>
    </row>
    <row r="2000" spans="1:37" x14ac:dyDescent="0.3">
      <c r="A2000">
        <v>1045</v>
      </c>
      <c r="B2000">
        <v>1966</v>
      </c>
      <c r="C2000" s="1">
        <f t="shared" si="186"/>
        <v>58</v>
      </c>
      <c r="D2000" t="s">
        <v>25</v>
      </c>
      <c r="E2000" t="s">
        <v>22</v>
      </c>
      <c r="F2000" s="4" t="s">
        <v>32</v>
      </c>
      <c r="G2000" t="s">
        <v>32</v>
      </c>
      <c r="H2000" s="20">
        <v>52117</v>
      </c>
      <c r="I2000" s="2">
        <f t="shared" si="187"/>
        <v>52.116999999999997</v>
      </c>
      <c r="J2000" s="2"/>
      <c r="K2000" s="2">
        <v>0</v>
      </c>
      <c r="L2000" s="2">
        <v>1</v>
      </c>
      <c r="M2000" s="16">
        <f t="shared" si="188"/>
        <v>1</v>
      </c>
      <c r="N2000" s="6" t="s">
        <v>193</v>
      </c>
      <c r="O2000" s="4">
        <f t="shared" si="189"/>
        <v>2</v>
      </c>
      <c r="P2000" s="3">
        <f t="shared" si="190"/>
        <v>41137</v>
      </c>
      <c r="Q2000" s="4" t="str" cm="1">
        <f t="array" ref="Q2000:S2000">_xlfn.TEXTSPLIT(N2000,"/")</f>
        <v>8</v>
      </c>
      <c r="R2000" s="4" t="str">
        <v>16</v>
      </c>
      <c r="S2000" s="4" t="str">
        <v>12</v>
      </c>
      <c r="T2000" s="5">
        <f t="shared" si="191"/>
        <v>41137</v>
      </c>
      <c r="U2000">
        <v>55</v>
      </c>
      <c r="V2000" s="14">
        <v>112</v>
      </c>
      <c r="W2000" s="14">
        <v>10</v>
      </c>
      <c r="X2000" s="14">
        <v>107</v>
      </c>
      <c r="Y2000" s="14">
        <v>30</v>
      </c>
      <c r="Z2000" s="14">
        <v>0</v>
      </c>
      <c r="AA2000" s="14">
        <v>20</v>
      </c>
      <c r="AB2000" s="2">
        <v>2</v>
      </c>
      <c r="AC2000" s="2">
        <v>5</v>
      </c>
      <c r="AD2000" s="2">
        <v>4</v>
      </c>
      <c r="AE2000" s="2">
        <v>7</v>
      </c>
      <c r="AF2000" s="2">
        <v>0</v>
      </c>
      <c r="AG2000" s="2">
        <v>0</v>
      </c>
      <c r="AH2000" s="16">
        <v>0</v>
      </c>
      <c r="AJ2000">
        <v>55</v>
      </c>
      <c r="AK2000">
        <v>27.071000000000002</v>
      </c>
    </row>
    <row r="2001" spans="1:37" hidden="1" x14ac:dyDescent="0.3">
      <c r="A2001">
        <v>1044</v>
      </c>
      <c r="B2001">
        <v>1954</v>
      </c>
      <c r="C2001" s="1">
        <f t="shared" si="186"/>
        <v>70</v>
      </c>
      <c r="D2001" t="s">
        <v>33</v>
      </c>
      <c r="E2001" t="s">
        <v>22</v>
      </c>
      <c r="F2001" s="4" t="s">
        <v>32</v>
      </c>
      <c r="G2001" t="s">
        <v>32</v>
      </c>
      <c r="H2001" s="20">
        <v>58398</v>
      </c>
      <c r="I2001" s="2">
        <f t="shared" si="187"/>
        <v>58.398000000000003</v>
      </c>
      <c r="J2001" s="2"/>
      <c r="K2001" s="2">
        <v>0</v>
      </c>
      <c r="L2001" s="2">
        <v>0</v>
      </c>
      <c r="M2001" s="16">
        <f t="shared" si="188"/>
        <v>0</v>
      </c>
      <c r="N2001" s="6" t="s">
        <v>337</v>
      </c>
      <c r="O2001" s="4">
        <f t="shared" si="189"/>
        <v>2</v>
      </c>
      <c r="P2001" s="3">
        <f t="shared" si="190"/>
        <v>41408</v>
      </c>
      <c r="Q2001" s="4" t="str" cm="1">
        <f t="array" ref="Q2001:S2001">_xlfn.TEXTSPLIT(N2001,"/")</f>
        <v>5</v>
      </c>
      <c r="R2001" s="4" t="str">
        <v>14</v>
      </c>
      <c r="S2001" s="4" t="str">
        <v>13</v>
      </c>
      <c r="T2001" s="5">
        <f t="shared" si="191"/>
        <v>41408</v>
      </c>
      <c r="U2001">
        <v>44</v>
      </c>
      <c r="V2001" s="14">
        <v>299</v>
      </c>
      <c r="W2001" s="14">
        <v>5</v>
      </c>
      <c r="X2001" s="14">
        <v>201</v>
      </c>
      <c r="Y2001" s="14">
        <v>21</v>
      </c>
      <c r="Z2001" s="14">
        <v>21</v>
      </c>
      <c r="AA2001" s="14">
        <v>49</v>
      </c>
      <c r="AB2001" s="2">
        <v>3</v>
      </c>
      <c r="AC2001" s="2">
        <v>5</v>
      </c>
      <c r="AD2001" s="2">
        <v>8</v>
      </c>
      <c r="AE2001" s="2">
        <v>4</v>
      </c>
      <c r="AF2001" s="2">
        <v>0</v>
      </c>
      <c r="AG2001" s="2">
        <v>0</v>
      </c>
      <c r="AH2001" s="16">
        <v>0</v>
      </c>
      <c r="AJ2001">
        <v>59</v>
      </c>
      <c r="AK2001">
        <v>60.896000000000001</v>
      </c>
    </row>
    <row r="2002" spans="1:37" x14ac:dyDescent="0.3">
      <c r="A2002">
        <v>1041</v>
      </c>
      <c r="B2002">
        <v>1974</v>
      </c>
      <c r="C2002" s="1">
        <f t="shared" si="186"/>
        <v>50</v>
      </c>
      <c r="D2002" t="s">
        <v>47</v>
      </c>
      <c r="E2002" t="s">
        <v>34</v>
      </c>
      <c r="F2002" s="4" t="s">
        <v>26</v>
      </c>
      <c r="G2002" t="s">
        <v>26</v>
      </c>
      <c r="H2002" s="20">
        <v>48432</v>
      </c>
      <c r="I2002" s="2">
        <f t="shared" si="187"/>
        <v>48.432000000000002</v>
      </c>
      <c r="J2002" s="2"/>
      <c r="K2002" s="2">
        <v>0</v>
      </c>
      <c r="L2002" s="2">
        <v>1</v>
      </c>
      <c r="M2002" s="16">
        <f t="shared" si="188"/>
        <v>1</v>
      </c>
      <c r="N2002" s="6" t="s">
        <v>89</v>
      </c>
      <c r="O2002" s="4">
        <f t="shared" si="189"/>
        <v>2</v>
      </c>
      <c r="P2002" s="3">
        <f t="shared" si="190"/>
        <v>41200</v>
      </c>
      <c r="Q2002" s="4" t="str" cm="1">
        <f t="array" ref="Q2002:S2002">_xlfn.TEXTSPLIT(N2002,"/")</f>
        <v>10</v>
      </c>
      <c r="R2002" s="4" t="str">
        <v>18</v>
      </c>
      <c r="S2002" s="4" t="str">
        <v>12</v>
      </c>
      <c r="T2002" s="5">
        <f t="shared" si="191"/>
        <v>41200</v>
      </c>
      <c r="U2002">
        <v>3</v>
      </c>
      <c r="V2002" s="14">
        <v>322</v>
      </c>
      <c r="W2002" s="14">
        <v>3</v>
      </c>
      <c r="X2002" s="14">
        <v>50</v>
      </c>
      <c r="Y2002" s="14">
        <v>4</v>
      </c>
      <c r="Z2002" s="14">
        <v>3</v>
      </c>
      <c r="AA2002" s="14">
        <v>42</v>
      </c>
      <c r="AB2002" s="2">
        <v>5</v>
      </c>
      <c r="AC2002" s="2">
        <v>7</v>
      </c>
      <c r="AD2002" s="2">
        <v>6</v>
      </c>
      <c r="AE2002" s="2">
        <v>8</v>
      </c>
      <c r="AF2002" s="2">
        <v>1</v>
      </c>
      <c r="AG2002" s="2">
        <v>0</v>
      </c>
      <c r="AH2002" s="16">
        <v>0</v>
      </c>
      <c r="AJ2002">
        <v>69</v>
      </c>
      <c r="AK2002">
        <v>90.933000000000007</v>
      </c>
    </row>
    <row r="2003" spans="1:37" x14ac:dyDescent="0.3">
      <c r="A2003">
        <v>1031</v>
      </c>
      <c r="B2003">
        <v>1990</v>
      </c>
      <c r="C2003" s="1">
        <f t="shared" si="186"/>
        <v>34</v>
      </c>
      <c r="D2003" t="s">
        <v>40</v>
      </c>
      <c r="E2003" t="s">
        <v>36</v>
      </c>
      <c r="F2003" s="4" t="s">
        <v>29</v>
      </c>
      <c r="G2003" t="s">
        <v>29</v>
      </c>
      <c r="H2003" s="20">
        <v>85710</v>
      </c>
      <c r="I2003" s="2">
        <f t="shared" si="187"/>
        <v>85.71</v>
      </c>
      <c r="J2003" s="2"/>
      <c r="K2003" s="2">
        <v>0</v>
      </c>
      <c r="L2003" s="2">
        <v>0</v>
      </c>
      <c r="M2003" s="16">
        <f t="shared" si="188"/>
        <v>0</v>
      </c>
      <c r="N2003" s="7">
        <v>41399</v>
      </c>
      <c r="O2003" s="4">
        <f t="shared" si="189"/>
        <v>1</v>
      </c>
      <c r="P2003" s="3">
        <f t="shared" si="190"/>
        <v>41399</v>
      </c>
      <c r="Q2003" s="4" t="str" cm="1">
        <f t="array" ref="Q2003">_xlfn.TEXTSPLIT(N2003,"/")</f>
        <v>41399</v>
      </c>
      <c r="R2003" s="5"/>
      <c r="S2003" s="5"/>
      <c r="T2003" s="5" t="e">
        <f t="shared" si="191"/>
        <v>#NUM!</v>
      </c>
      <c r="U2003">
        <v>5</v>
      </c>
      <c r="V2003" s="14">
        <v>600</v>
      </c>
      <c r="W2003" s="14">
        <v>20</v>
      </c>
      <c r="X2003" s="14">
        <v>350</v>
      </c>
      <c r="Y2003" s="14">
        <v>29</v>
      </c>
      <c r="Z2003" s="14">
        <v>30</v>
      </c>
      <c r="AA2003" s="14">
        <v>33</v>
      </c>
      <c r="AB2003" s="2">
        <v>1</v>
      </c>
      <c r="AC2003" s="2">
        <v>6</v>
      </c>
      <c r="AD2003" s="2">
        <v>10</v>
      </c>
      <c r="AE2003" s="2">
        <v>2</v>
      </c>
      <c r="AF2003" s="2">
        <v>0</v>
      </c>
      <c r="AG2003" s="2">
        <v>0</v>
      </c>
      <c r="AH2003" s="16">
        <v>1</v>
      </c>
      <c r="AJ2003">
        <v>69</v>
      </c>
      <c r="AK2003">
        <v>59.110999999999997</v>
      </c>
    </row>
    <row r="2004" spans="1:37" x14ac:dyDescent="0.3">
      <c r="A2004">
        <v>1030</v>
      </c>
      <c r="B2004">
        <v>1966</v>
      </c>
      <c r="C2004" s="1">
        <f t="shared" si="186"/>
        <v>58</v>
      </c>
      <c r="D2004" t="s">
        <v>47</v>
      </c>
      <c r="E2004" t="s">
        <v>34</v>
      </c>
      <c r="F2004" s="4" t="s">
        <v>26</v>
      </c>
      <c r="G2004" t="s">
        <v>26</v>
      </c>
      <c r="H2004" s="20">
        <v>40637</v>
      </c>
      <c r="I2004" s="2">
        <f t="shared" si="187"/>
        <v>40.637</v>
      </c>
      <c r="J2004" s="2"/>
      <c r="K2004" s="2">
        <v>1</v>
      </c>
      <c r="L2004" s="2">
        <v>1</v>
      </c>
      <c r="M2004" s="16">
        <f t="shared" si="188"/>
        <v>2</v>
      </c>
      <c r="N2004" s="6" t="s">
        <v>129</v>
      </c>
      <c r="O2004" s="4">
        <f t="shared" si="189"/>
        <v>2</v>
      </c>
      <c r="P2004" s="3">
        <f t="shared" si="190"/>
        <v>41472</v>
      </c>
      <c r="Q2004" s="4" t="str" cm="1">
        <f t="array" ref="Q2004:S2004">_xlfn.TEXTSPLIT(N2004,"/")</f>
        <v>7</v>
      </c>
      <c r="R2004" s="4" t="str">
        <v>17</v>
      </c>
      <c r="S2004" s="4" t="str">
        <v>13</v>
      </c>
      <c r="T2004" s="5">
        <f t="shared" si="191"/>
        <v>41472</v>
      </c>
      <c r="U2004">
        <v>72</v>
      </c>
      <c r="V2004" s="14">
        <v>22</v>
      </c>
      <c r="W2004" s="14">
        <v>0</v>
      </c>
      <c r="X2004" s="14">
        <v>13</v>
      </c>
      <c r="Y2004" s="14">
        <v>0</v>
      </c>
      <c r="Z2004" s="14">
        <v>0</v>
      </c>
      <c r="AA2004" s="14">
        <v>3</v>
      </c>
      <c r="AB2004" s="2">
        <v>2</v>
      </c>
      <c r="AC2004" s="2">
        <v>1</v>
      </c>
      <c r="AD2004" s="2">
        <v>3</v>
      </c>
      <c r="AE2004" s="2">
        <v>7</v>
      </c>
      <c r="AF2004" s="2">
        <v>0</v>
      </c>
      <c r="AG2004" s="2">
        <v>0</v>
      </c>
      <c r="AH2004" s="16">
        <v>0</v>
      </c>
      <c r="AJ2004">
        <v>65</v>
      </c>
      <c r="AK2004">
        <v>74.25</v>
      </c>
    </row>
    <row r="2005" spans="1:37" x14ac:dyDescent="0.3">
      <c r="A2005">
        <v>1029</v>
      </c>
      <c r="B2005">
        <v>1971</v>
      </c>
      <c r="C2005" s="1">
        <f t="shared" si="186"/>
        <v>53</v>
      </c>
      <c r="D2005" t="s">
        <v>25</v>
      </c>
      <c r="E2005" t="s">
        <v>34</v>
      </c>
      <c r="F2005" s="4" t="s">
        <v>32</v>
      </c>
      <c r="G2005" t="s">
        <v>32</v>
      </c>
      <c r="H2005" s="20">
        <v>64413</v>
      </c>
      <c r="I2005" s="2">
        <f t="shared" si="187"/>
        <v>64.412999999999997</v>
      </c>
      <c r="J2005" s="2"/>
      <c r="K2005" s="2">
        <v>0</v>
      </c>
      <c r="L2005" s="2">
        <v>1</v>
      </c>
      <c r="M2005" s="16">
        <f t="shared" si="188"/>
        <v>1</v>
      </c>
      <c r="N2005" s="7">
        <v>41282</v>
      </c>
      <c r="O2005" s="4">
        <f t="shared" si="189"/>
        <v>1</v>
      </c>
      <c r="P2005" s="3">
        <f t="shared" si="190"/>
        <v>41282</v>
      </c>
      <c r="Q2005" s="4" t="str" cm="1">
        <f t="array" ref="Q2005">_xlfn.TEXTSPLIT(N2005,"/")</f>
        <v>41282</v>
      </c>
      <c r="R2005" s="5"/>
      <c r="S2005" s="5"/>
      <c r="T2005" s="5" t="e">
        <f t="shared" si="191"/>
        <v>#NUM!</v>
      </c>
      <c r="U2005">
        <v>27</v>
      </c>
      <c r="V2005" s="14">
        <v>200</v>
      </c>
      <c r="W2005" s="14">
        <v>5</v>
      </c>
      <c r="X2005" s="14">
        <v>44</v>
      </c>
      <c r="Y2005" s="14">
        <v>0</v>
      </c>
      <c r="Z2005" s="14">
        <v>10</v>
      </c>
      <c r="AA2005" s="14">
        <v>20</v>
      </c>
      <c r="AB2005" s="2">
        <v>1</v>
      </c>
      <c r="AC2005" s="2">
        <v>5</v>
      </c>
      <c r="AD2005" s="2">
        <v>5</v>
      </c>
      <c r="AE2005" s="2">
        <v>5</v>
      </c>
      <c r="AF2005" s="2">
        <v>0</v>
      </c>
      <c r="AG2005" s="2">
        <v>0</v>
      </c>
      <c r="AH2005" s="16">
        <v>0</v>
      </c>
      <c r="AJ2005">
        <v>79</v>
      </c>
      <c r="AK2005">
        <v>45.006</v>
      </c>
    </row>
    <row r="2006" spans="1:37" x14ac:dyDescent="0.3">
      <c r="A2006">
        <v>1020</v>
      </c>
      <c r="B2006">
        <v>1974</v>
      </c>
      <c r="C2006" s="1">
        <f t="shared" si="186"/>
        <v>50</v>
      </c>
      <c r="D2006" t="s">
        <v>25</v>
      </c>
      <c r="E2006" t="s">
        <v>22</v>
      </c>
      <c r="F2006" s="4" t="s">
        <v>29</v>
      </c>
      <c r="G2006" t="s">
        <v>29</v>
      </c>
      <c r="H2006" s="20">
        <v>79593</v>
      </c>
      <c r="I2006" s="2">
        <f t="shared" si="187"/>
        <v>79.593000000000004</v>
      </c>
      <c r="J2006" s="2"/>
      <c r="K2006" s="2">
        <v>0</v>
      </c>
      <c r="L2006" s="2">
        <v>0</v>
      </c>
      <c r="M2006" s="16">
        <f t="shared" si="188"/>
        <v>0</v>
      </c>
      <c r="N2006" s="7">
        <v>41978</v>
      </c>
      <c r="O2006" s="4">
        <f t="shared" si="189"/>
        <v>1</v>
      </c>
      <c r="P2006" s="3">
        <f t="shared" si="190"/>
        <v>41978</v>
      </c>
      <c r="Q2006" s="4" t="str" cm="1">
        <f t="array" ref="Q2006">_xlfn.TEXTSPLIT(N2006,"/")</f>
        <v>41978</v>
      </c>
      <c r="R2006" s="5"/>
      <c r="S2006" s="5"/>
      <c r="T2006" s="5" t="e">
        <f t="shared" si="191"/>
        <v>#NUM!</v>
      </c>
      <c r="U2006">
        <v>70</v>
      </c>
      <c r="V2006" s="14">
        <v>350</v>
      </c>
      <c r="W2006" s="14">
        <v>60</v>
      </c>
      <c r="X2006" s="14">
        <v>568</v>
      </c>
      <c r="Y2006" s="14">
        <v>110</v>
      </c>
      <c r="Z2006" s="14">
        <v>133</v>
      </c>
      <c r="AA2006" s="14">
        <v>145</v>
      </c>
      <c r="AB2006" s="2">
        <v>1</v>
      </c>
      <c r="AC2006" s="2">
        <v>5</v>
      </c>
      <c r="AD2006" s="2">
        <v>7</v>
      </c>
      <c r="AE2006" s="2">
        <v>2</v>
      </c>
      <c r="AF2006" s="2">
        <v>0</v>
      </c>
      <c r="AG2006" s="2">
        <v>0</v>
      </c>
      <c r="AH2006" s="16">
        <v>1</v>
      </c>
      <c r="AJ2006">
        <v>68</v>
      </c>
      <c r="AK2006">
        <v>37.244</v>
      </c>
    </row>
    <row r="2007" spans="1:37" x14ac:dyDescent="0.3">
      <c r="A2007">
        <v>1016</v>
      </c>
      <c r="B2007">
        <v>1960</v>
      </c>
      <c r="C2007" s="1">
        <f t="shared" si="186"/>
        <v>64</v>
      </c>
      <c r="D2007" t="s">
        <v>28</v>
      </c>
      <c r="E2007" t="s">
        <v>34</v>
      </c>
      <c r="F2007" s="4" t="s">
        <v>26</v>
      </c>
      <c r="G2007" t="s">
        <v>26</v>
      </c>
      <c r="H2007" s="20">
        <v>34554</v>
      </c>
      <c r="I2007" s="2">
        <f t="shared" si="187"/>
        <v>34.554000000000002</v>
      </c>
      <c r="J2007" s="2"/>
      <c r="K2007" s="2">
        <v>0</v>
      </c>
      <c r="L2007" s="2">
        <v>1</v>
      </c>
      <c r="M2007" s="16">
        <f t="shared" si="188"/>
        <v>1</v>
      </c>
      <c r="N2007" s="6" t="s">
        <v>135</v>
      </c>
      <c r="O2007" s="4">
        <f t="shared" si="189"/>
        <v>2</v>
      </c>
      <c r="P2007" s="3">
        <f t="shared" si="190"/>
        <v>41728</v>
      </c>
      <c r="Q2007" s="4" t="str" cm="1">
        <f t="array" ref="Q2007:S2007">_xlfn.TEXTSPLIT(N2007,"/")</f>
        <v>3</v>
      </c>
      <c r="R2007" s="4" t="str">
        <v>30</v>
      </c>
      <c r="S2007" s="4" t="str">
        <v>14</v>
      </c>
      <c r="T2007" s="5">
        <f t="shared" si="191"/>
        <v>41728</v>
      </c>
      <c r="U2007">
        <v>43</v>
      </c>
      <c r="V2007" s="14">
        <v>41</v>
      </c>
      <c r="W2007" s="14">
        <v>1</v>
      </c>
      <c r="X2007" s="14">
        <v>6</v>
      </c>
      <c r="Y2007" s="14">
        <v>2</v>
      </c>
      <c r="Z2007" s="14">
        <v>0</v>
      </c>
      <c r="AA2007" s="14">
        <v>5</v>
      </c>
      <c r="AB2007" s="2">
        <v>2</v>
      </c>
      <c r="AC2007" s="2">
        <v>2</v>
      </c>
      <c r="AD2007" s="2">
        <v>3</v>
      </c>
      <c r="AE2007" s="2">
        <v>6</v>
      </c>
      <c r="AF2007" s="2">
        <v>0</v>
      </c>
      <c r="AG2007" s="2">
        <v>0</v>
      </c>
      <c r="AH2007" s="16">
        <v>0</v>
      </c>
      <c r="AJ2007">
        <v>51</v>
      </c>
      <c r="AK2007">
        <v>38.988</v>
      </c>
    </row>
    <row r="2008" spans="1:37" hidden="1" x14ac:dyDescent="0.3">
      <c r="A2008">
        <v>1012</v>
      </c>
      <c r="B2008">
        <v>1953</v>
      </c>
      <c r="C2008" s="1">
        <f t="shared" si="186"/>
        <v>71</v>
      </c>
      <c r="D2008" t="s">
        <v>33</v>
      </c>
      <c r="E2008" t="s">
        <v>22</v>
      </c>
      <c r="F2008" s="4" t="s">
        <v>26</v>
      </c>
      <c r="G2008" t="s">
        <v>26</v>
      </c>
      <c r="H2008" s="20">
        <v>61823</v>
      </c>
      <c r="I2008" s="2">
        <f t="shared" si="187"/>
        <v>61.823</v>
      </c>
      <c r="J2008" s="2"/>
      <c r="K2008" s="2">
        <v>0</v>
      </c>
      <c r="L2008" s="2">
        <v>1</v>
      </c>
      <c r="M2008" s="16">
        <f t="shared" si="188"/>
        <v>1</v>
      </c>
      <c r="N2008" s="6" t="s">
        <v>266</v>
      </c>
      <c r="O2008" s="4">
        <f t="shared" si="189"/>
        <v>2</v>
      </c>
      <c r="P2008" s="3">
        <f t="shared" si="190"/>
        <v>41323</v>
      </c>
      <c r="Q2008" s="4" t="str" cm="1">
        <f t="array" ref="Q2008:S2008">_xlfn.TEXTSPLIT(N2008,"/")</f>
        <v>2</v>
      </c>
      <c r="R2008" s="4" t="str">
        <v>18</v>
      </c>
      <c r="S2008" s="4" t="str">
        <v>13</v>
      </c>
      <c r="T2008" s="5">
        <f t="shared" si="191"/>
        <v>41323</v>
      </c>
      <c r="U2008">
        <v>26</v>
      </c>
      <c r="V2008" s="14">
        <v>523</v>
      </c>
      <c r="W2008" s="14">
        <v>7</v>
      </c>
      <c r="X2008" s="14">
        <v>134</v>
      </c>
      <c r="Y2008" s="14">
        <v>37</v>
      </c>
      <c r="Z2008" s="14">
        <v>14</v>
      </c>
      <c r="AA2008" s="14">
        <v>169</v>
      </c>
      <c r="AB2008" s="2">
        <v>4</v>
      </c>
      <c r="AC2008" s="2">
        <v>8</v>
      </c>
      <c r="AD2008" s="2">
        <v>10</v>
      </c>
      <c r="AE2008" s="2">
        <v>7</v>
      </c>
      <c r="AF2008" s="2">
        <v>0</v>
      </c>
      <c r="AG2008" s="2">
        <v>0</v>
      </c>
      <c r="AH2008" s="16">
        <v>0</v>
      </c>
      <c r="AJ2008">
        <v>35</v>
      </c>
      <c r="AK2008">
        <v>67.546000000000006</v>
      </c>
    </row>
    <row r="2009" spans="1:37" x14ac:dyDescent="0.3">
      <c r="A2009">
        <v>1010</v>
      </c>
      <c r="B2009">
        <v>1978</v>
      </c>
      <c r="C2009" s="1">
        <f t="shared" si="186"/>
        <v>46</v>
      </c>
      <c r="D2009" t="s">
        <v>25</v>
      </c>
      <c r="E2009" t="s">
        <v>22</v>
      </c>
      <c r="F2009" s="4" t="s">
        <v>32</v>
      </c>
      <c r="G2009" t="s">
        <v>32</v>
      </c>
      <c r="H2009" s="20">
        <v>46931</v>
      </c>
      <c r="I2009" s="2">
        <f t="shared" si="187"/>
        <v>46.930999999999997</v>
      </c>
      <c r="J2009" s="2"/>
      <c r="K2009" s="2">
        <v>2</v>
      </c>
      <c r="L2009" s="2">
        <v>1</v>
      </c>
      <c r="M2009" s="16">
        <f t="shared" si="188"/>
        <v>3</v>
      </c>
      <c r="N2009" s="6" t="s">
        <v>298</v>
      </c>
      <c r="O2009" s="4">
        <f t="shared" si="189"/>
        <v>2</v>
      </c>
      <c r="P2009" s="3">
        <f t="shared" si="190"/>
        <v>41753</v>
      </c>
      <c r="Q2009" s="4" t="str" cm="1">
        <f t="array" ref="Q2009:S2009">_xlfn.TEXTSPLIT(N2009,"/")</f>
        <v>4</v>
      </c>
      <c r="R2009" s="4" t="str">
        <v>24</v>
      </c>
      <c r="S2009" s="4" t="str">
        <v>14</v>
      </c>
      <c r="T2009" s="5">
        <f t="shared" si="191"/>
        <v>41753</v>
      </c>
      <c r="U2009">
        <v>94</v>
      </c>
      <c r="V2009" s="14">
        <v>41</v>
      </c>
      <c r="W2009" s="14">
        <v>0</v>
      </c>
      <c r="X2009" s="14">
        <v>17</v>
      </c>
      <c r="Y2009" s="14">
        <v>3</v>
      </c>
      <c r="Z2009" s="14">
        <v>1</v>
      </c>
      <c r="AA2009" s="14">
        <v>16</v>
      </c>
      <c r="AB2009" s="2">
        <v>2</v>
      </c>
      <c r="AC2009" s="2">
        <v>1</v>
      </c>
      <c r="AD2009" s="2">
        <v>3</v>
      </c>
      <c r="AE2009" s="2">
        <v>3</v>
      </c>
      <c r="AF2009" s="2">
        <v>0</v>
      </c>
      <c r="AG2009" s="2">
        <v>0</v>
      </c>
      <c r="AH2009" s="16">
        <v>0</v>
      </c>
      <c r="AJ2009">
        <v>53</v>
      </c>
      <c r="AK2009">
        <v>74.853999999999999</v>
      </c>
    </row>
    <row r="2010" spans="1:37" x14ac:dyDescent="0.3">
      <c r="A2010">
        <v>1008</v>
      </c>
      <c r="B2010">
        <v>1982</v>
      </c>
      <c r="C2010" s="1">
        <f t="shared" si="186"/>
        <v>42</v>
      </c>
      <c r="D2010" t="s">
        <v>38</v>
      </c>
      <c r="E2010" t="s">
        <v>34</v>
      </c>
      <c r="F2010" s="4" t="s">
        <v>32</v>
      </c>
      <c r="G2010" t="s">
        <v>32</v>
      </c>
      <c r="H2010" s="20">
        <v>44953</v>
      </c>
      <c r="I2010" s="2">
        <f t="shared" si="187"/>
        <v>44.953000000000003</v>
      </c>
      <c r="J2010" s="2"/>
      <c r="K2010" s="2">
        <v>0</v>
      </c>
      <c r="L2010" s="2">
        <v>0</v>
      </c>
      <c r="M2010" s="16">
        <f t="shared" si="188"/>
        <v>0</v>
      </c>
      <c r="N2010" s="6" t="s">
        <v>293</v>
      </c>
      <c r="O2010" s="4">
        <f t="shared" si="189"/>
        <v>2</v>
      </c>
      <c r="P2010" s="3">
        <f t="shared" si="190"/>
        <v>41264</v>
      </c>
      <c r="Q2010" s="4" t="str" cm="1">
        <f t="array" ref="Q2010:S2010">_xlfn.TEXTSPLIT(N2010,"/")</f>
        <v>12</v>
      </c>
      <c r="R2010" s="4" t="str">
        <v>21</v>
      </c>
      <c r="S2010" s="4" t="str">
        <v>12</v>
      </c>
      <c r="T2010" s="5">
        <f t="shared" si="191"/>
        <v>41264</v>
      </c>
      <c r="U2010">
        <v>31</v>
      </c>
      <c r="V2010" s="14">
        <v>728</v>
      </c>
      <c r="W2010" s="14">
        <v>17</v>
      </c>
      <c r="X2010" s="14">
        <v>133</v>
      </c>
      <c r="Y2010" s="14">
        <v>11</v>
      </c>
      <c r="Z2010" s="14">
        <v>8</v>
      </c>
      <c r="AA2010" s="14">
        <v>124</v>
      </c>
      <c r="AB2010" s="2">
        <v>1</v>
      </c>
      <c r="AC2010" s="2">
        <v>7</v>
      </c>
      <c r="AD2010" s="2">
        <v>13</v>
      </c>
      <c r="AE2010" s="2">
        <v>6</v>
      </c>
      <c r="AF2010" s="2">
        <v>0</v>
      </c>
      <c r="AG2010" s="2">
        <v>0</v>
      </c>
      <c r="AH2010" s="16">
        <v>1</v>
      </c>
      <c r="AJ2010">
        <v>45</v>
      </c>
      <c r="AK2010">
        <v>27.683</v>
      </c>
    </row>
    <row r="2011" spans="1:37" x14ac:dyDescent="0.3">
      <c r="A2011">
        <v>1000</v>
      </c>
      <c r="B2011">
        <v>1962</v>
      </c>
      <c r="C2011" s="1">
        <f t="shared" si="186"/>
        <v>62</v>
      </c>
      <c r="D2011" t="s">
        <v>25</v>
      </c>
      <c r="E2011" t="s">
        <v>42</v>
      </c>
      <c r="F2011" s="4" t="s">
        <v>32</v>
      </c>
      <c r="G2011" t="s">
        <v>32</v>
      </c>
      <c r="H2011" s="20">
        <v>74881</v>
      </c>
      <c r="I2011" s="2">
        <f t="shared" si="187"/>
        <v>74.881</v>
      </c>
      <c r="J2011" s="2"/>
      <c r="K2011" s="2">
        <v>1</v>
      </c>
      <c r="L2011" s="2">
        <v>1</v>
      </c>
      <c r="M2011" s="16">
        <f t="shared" si="188"/>
        <v>2</v>
      </c>
      <c r="N2011" s="7">
        <v>41489</v>
      </c>
      <c r="O2011" s="4">
        <f t="shared" si="189"/>
        <v>1</v>
      </c>
      <c r="P2011" s="3">
        <f t="shared" si="190"/>
        <v>41489</v>
      </c>
      <c r="Q2011" s="4" t="str" cm="1">
        <f t="array" ref="Q2011">_xlfn.TEXTSPLIT(N2011,"/")</f>
        <v>41489</v>
      </c>
      <c r="R2011" s="5"/>
      <c r="S2011" s="5"/>
      <c r="T2011" s="5" t="e">
        <f t="shared" si="191"/>
        <v>#NUM!</v>
      </c>
      <c r="U2011">
        <v>48</v>
      </c>
      <c r="V2011" s="14">
        <v>505</v>
      </c>
      <c r="W2011" s="14">
        <v>72</v>
      </c>
      <c r="X2011" s="14">
        <v>270</v>
      </c>
      <c r="Y2011" s="14">
        <v>36</v>
      </c>
      <c r="Z2011" s="14">
        <v>27</v>
      </c>
      <c r="AA2011" s="14">
        <v>54</v>
      </c>
      <c r="AB2011" s="2">
        <v>4</v>
      </c>
      <c r="AC2011" s="2">
        <v>9</v>
      </c>
      <c r="AD2011" s="2">
        <v>12</v>
      </c>
      <c r="AE2011" s="2">
        <v>5</v>
      </c>
      <c r="AF2011" s="2">
        <v>0</v>
      </c>
      <c r="AG2011" s="2">
        <v>0</v>
      </c>
      <c r="AH2011" s="16">
        <v>0</v>
      </c>
      <c r="AJ2011">
        <v>57</v>
      </c>
      <c r="AK2011">
        <v>65.813999999999993</v>
      </c>
    </row>
    <row r="2012" spans="1:37" x14ac:dyDescent="0.3">
      <c r="A2012">
        <v>999</v>
      </c>
      <c r="B2012">
        <v>1992</v>
      </c>
      <c r="C2012" s="1">
        <f t="shared" si="186"/>
        <v>32</v>
      </c>
      <c r="D2012" t="s">
        <v>28</v>
      </c>
      <c r="E2012" t="s">
        <v>22</v>
      </c>
      <c r="F2012" s="4" t="s">
        <v>26</v>
      </c>
      <c r="G2012" t="s">
        <v>26</v>
      </c>
      <c r="H2012" s="20">
        <v>86037</v>
      </c>
      <c r="I2012" s="2">
        <f t="shared" si="187"/>
        <v>86.037000000000006</v>
      </c>
      <c r="J2012" s="2"/>
      <c r="K2012" s="2">
        <v>0</v>
      </c>
      <c r="L2012" s="2">
        <v>0</v>
      </c>
      <c r="M2012" s="16">
        <f t="shared" si="188"/>
        <v>0</v>
      </c>
      <c r="N2012" s="7">
        <v>41306</v>
      </c>
      <c r="O2012" s="4">
        <f t="shared" si="189"/>
        <v>1</v>
      </c>
      <c r="P2012" s="3">
        <f t="shared" si="190"/>
        <v>41306</v>
      </c>
      <c r="Q2012" s="4" t="str" cm="1">
        <f t="array" ref="Q2012">_xlfn.TEXTSPLIT(N2012,"/")</f>
        <v>41306</v>
      </c>
      <c r="R2012" s="5"/>
      <c r="S2012" s="5"/>
      <c r="T2012" s="5" t="e">
        <f t="shared" si="191"/>
        <v>#NUM!</v>
      </c>
      <c r="U2012">
        <v>95</v>
      </c>
      <c r="V2012" s="14">
        <v>490</v>
      </c>
      <c r="W2012" s="14">
        <v>44</v>
      </c>
      <c r="X2012" s="14">
        <v>125</v>
      </c>
      <c r="Y2012" s="14">
        <v>29</v>
      </c>
      <c r="Z2012" s="14">
        <v>20</v>
      </c>
      <c r="AA2012" s="14">
        <v>22</v>
      </c>
      <c r="AB2012" s="2">
        <v>1</v>
      </c>
      <c r="AC2012" s="2">
        <v>6</v>
      </c>
      <c r="AD2012" s="2">
        <v>11</v>
      </c>
      <c r="AE2012" s="2">
        <v>3</v>
      </c>
      <c r="AF2012" s="2">
        <v>1</v>
      </c>
      <c r="AG2012" s="2">
        <v>0</v>
      </c>
      <c r="AH2012" s="16">
        <v>2</v>
      </c>
      <c r="AJ2012">
        <v>65</v>
      </c>
      <c r="AK2012">
        <v>42.314999999999998</v>
      </c>
    </row>
    <row r="2013" spans="1:37" x14ac:dyDescent="0.3">
      <c r="A2013">
        <v>988</v>
      </c>
      <c r="B2013">
        <v>1966</v>
      </c>
      <c r="C2013" s="1">
        <f t="shared" si="186"/>
        <v>58</v>
      </c>
      <c r="D2013" t="s">
        <v>25</v>
      </c>
      <c r="E2013" t="s">
        <v>22</v>
      </c>
      <c r="F2013" s="4" t="s">
        <v>29</v>
      </c>
      <c r="G2013" t="s">
        <v>29</v>
      </c>
      <c r="H2013" s="20">
        <v>81168</v>
      </c>
      <c r="I2013" s="2">
        <f t="shared" si="187"/>
        <v>81.168000000000006</v>
      </c>
      <c r="J2013" s="2"/>
      <c r="K2013" s="2">
        <v>0</v>
      </c>
      <c r="L2013" s="2">
        <v>0</v>
      </c>
      <c r="M2013" s="16">
        <f t="shared" si="188"/>
        <v>0</v>
      </c>
      <c r="N2013" s="7">
        <v>41825</v>
      </c>
      <c r="O2013" s="4">
        <f t="shared" si="189"/>
        <v>1</v>
      </c>
      <c r="P2013" s="3">
        <f t="shared" si="190"/>
        <v>41825</v>
      </c>
      <c r="Q2013" s="4" t="str" cm="1">
        <f t="array" ref="Q2013">_xlfn.TEXTSPLIT(N2013,"/")</f>
        <v>41825</v>
      </c>
      <c r="R2013" s="5"/>
      <c r="S2013" s="5"/>
      <c r="T2013" s="5" t="e">
        <f t="shared" si="191"/>
        <v>#NUM!</v>
      </c>
      <c r="U2013">
        <v>84</v>
      </c>
      <c r="V2013" s="14">
        <v>410</v>
      </c>
      <c r="W2013" s="14">
        <v>0</v>
      </c>
      <c r="X2013" s="14">
        <v>592</v>
      </c>
      <c r="Y2013" s="14">
        <v>147</v>
      </c>
      <c r="Z2013" s="14">
        <v>22</v>
      </c>
      <c r="AA2013" s="14">
        <v>22</v>
      </c>
      <c r="AB2013" s="2">
        <v>1</v>
      </c>
      <c r="AC2013" s="2">
        <v>6</v>
      </c>
      <c r="AD2013" s="2">
        <v>7</v>
      </c>
      <c r="AE2013" s="2">
        <v>3</v>
      </c>
      <c r="AF2013" s="2">
        <v>0</v>
      </c>
      <c r="AG2013" s="2">
        <v>0</v>
      </c>
      <c r="AH2013" s="16">
        <v>1</v>
      </c>
      <c r="AJ2013">
        <v>68</v>
      </c>
      <c r="AK2013">
        <v>48.725999999999999</v>
      </c>
    </row>
    <row r="2014" spans="1:37" x14ac:dyDescent="0.3">
      <c r="A2014">
        <v>983</v>
      </c>
      <c r="B2014">
        <v>1985</v>
      </c>
      <c r="C2014" s="1">
        <f t="shared" si="186"/>
        <v>39</v>
      </c>
      <c r="D2014" t="s">
        <v>31</v>
      </c>
      <c r="E2014" t="s">
        <v>22</v>
      </c>
      <c r="F2014" s="4" t="s">
        <v>29</v>
      </c>
      <c r="G2014" t="s">
        <v>29</v>
      </c>
      <c r="H2014" s="20">
        <v>40059</v>
      </c>
      <c r="I2014" s="2">
        <f t="shared" si="187"/>
        <v>40.058999999999997</v>
      </c>
      <c r="J2014" s="2"/>
      <c r="K2014" s="2">
        <v>1</v>
      </c>
      <c r="L2014" s="2">
        <v>0</v>
      </c>
      <c r="M2014" s="16">
        <f t="shared" si="188"/>
        <v>1</v>
      </c>
      <c r="N2014" s="6" t="s">
        <v>188</v>
      </c>
      <c r="O2014" s="4">
        <f t="shared" si="189"/>
        <v>2</v>
      </c>
      <c r="P2014" s="3">
        <f t="shared" si="190"/>
        <v>41545</v>
      </c>
      <c r="Q2014" s="4" t="str" cm="1">
        <f t="array" ref="Q2014:S2014">_xlfn.TEXTSPLIT(N2014,"/")</f>
        <v>9</v>
      </c>
      <c r="R2014" s="4" t="str">
        <v>28</v>
      </c>
      <c r="S2014" s="4" t="str">
        <v>13</v>
      </c>
      <c r="T2014" s="5">
        <f t="shared" si="191"/>
        <v>41545</v>
      </c>
      <c r="U2014">
        <v>82</v>
      </c>
      <c r="V2014" s="14">
        <v>110</v>
      </c>
      <c r="W2014" s="14">
        <v>29</v>
      </c>
      <c r="X2014" s="14">
        <v>92</v>
      </c>
      <c r="Y2014" s="14">
        <v>28</v>
      </c>
      <c r="Z2014" s="14">
        <v>10</v>
      </c>
      <c r="AA2014" s="14">
        <v>145</v>
      </c>
      <c r="AB2014" s="2">
        <v>1</v>
      </c>
      <c r="AC2014" s="2">
        <v>6</v>
      </c>
      <c r="AD2014" s="2">
        <v>3</v>
      </c>
      <c r="AE2014" s="2">
        <v>8</v>
      </c>
      <c r="AF2014" s="2">
        <v>0</v>
      </c>
      <c r="AG2014" s="2">
        <v>0</v>
      </c>
      <c r="AH2014" s="16">
        <v>1</v>
      </c>
      <c r="AJ2014">
        <v>64</v>
      </c>
      <c r="AK2014">
        <v>71.231999999999999</v>
      </c>
    </row>
    <row r="2015" spans="1:37" x14ac:dyDescent="0.3">
      <c r="A2015">
        <v>979</v>
      </c>
      <c r="B2015">
        <v>1976</v>
      </c>
      <c r="C2015" s="1">
        <f t="shared" si="186"/>
        <v>48</v>
      </c>
      <c r="D2015" t="s">
        <v>25</v>
      </c>
      <c r="E2015" t="s">
        <v>22</v>
      </c>
      <c r="F2015" s="4" t="s">
        <v>26</v>
      </c>
      <c r="G2015" t="s">
        <v>26</v>
      </c>
      <c r="H2015" s="20">
        <v>33249</v>
      </c>
      <c r="I2015" s="2">
        <f t="shared" si="187"/>
        <v>33.249000000000002</v>
      </c>
      <c r="J2015" s="2"/>
      <c r="K2015" s="2">
        <v>1</v>
      </c>
      <c r="L2015" s="2">
        <v>0</v>
      </c>
      <c r="M2015" s="16">
        <f t="shared" si="188"/>
        <v>1</v>
      </c>
      <c r="N2015" s="6" t="s">
        <v>103</v>
      </c>
      <c r="O2015" s="4">
        <f t="shared" si="189"/>
        <v>2</v>
      </c>
      <c r="P2015" s="3">
        <f t="shared" si="190"/>
        <v>41325</v>
      </c>
      <c r="Q2015" s="4" t="str" cm="1">
        <f t="array" ref="Q2015:S2015">_xlfn.TEXTSPLIT(N2015,"/")</f>
        <v>2</v>
      </c>
      <c r="R2015" s="4" t="str">
        <v>20</v>
      </c>
      <c r="S2015" s="4" t="str">
        <v>13</v>
      </c>
      <c r="T2015" s="5">
        <f t="shared" si="191"/>
        <v>41325</v>
      </c>
      <c r="U2015">
        <v>11</v>
      </c>
      <c r="V2015" s="14">
        <v>6</v>
      </c>
      <c r="W2015" s="14">
        <v>10</v>
      </c>
      <c r="X2015" s="14">
        <v>21</v>
      </c>
      <c r="Y2015" s="14">
        <v>19</v>
      </c>
      <c r="Z2015" s="14">
        <v>14</v>
      </c>
      <c r="AA2015" s="14">
        <v>42</v>
      </c>
      <c r="AB2015" s="2">
        <v>2</v>
      </c>
      <c r="AC2015" s="2">
        <v>2</v>
      </c>
      <c r="AD2015" s="2">
        <v>3</v>
      </c>
      <c r="AE2015" s="2">
        <v>6</v>
      </c>
      <c r="AF2015" s="2">
        <v>0</v>
      </c>
      <c r="AG2015" s="2">
        <v>0</v>
      </c>
      <c r="AH2015" s="16">
        <v>0</v>
      </c>
      <c r="AJ2015">
        <v>67</v>
      </c>
      <c r="AK2015">
        <v>76.542000000000002</v>
      </c>
    </row>
    <row r="2016" spans="1:37" hidden="1" x14ac:dyDescent="0.3">
      <c r="A2016">
        <v>977</v>
      </c>
      <c r="B2016">
        <v>1958</v>
      </c>
      <c r="C2016" s="1">
        <f t="shared" si="186"/>
        <v>66</v>
      </c>
      <c r="D2016" t="s">
        <v>28</v>
      </c>
      <c r="E2016" t="s">
        <v>22</v>
      </c>
      <c r="F2016" s="4" t="s">
        <v>32</v>
      </c>
      <c r="G2016" t="s">
        <v>32</v>
      </c>
      <c r="H2016" s="20">
        <v>47320</v>
      </c>
      <c r="I2016" s="2">
        <f t="shared" si="187"/>
        <v>47.32</v>
      </c>
      <c r="J2016" s="2"/>
      <c r="K2016" s="2">
        <v>0</v>
      </c>
      <c r="L2016" s="2">
        <v>1</v>
      </c>
      <c r="M2016" s="16">
        <f t="shared" si="188"/>
        <v>1</v>
      </c>
      <c r="N2016" s="7">
        <v>41282</v>
      </c>
      <c r="O2016" s="4">
        <f t="shared" si="189"/>
        <v>1</v>
      </c>
      <c r="P2016" s="3">
        <f t="shared" si="190"/>
        <v>41282</v>
      </c>
      <c r="Q2016" s="4" t="str" cm="1">
        <f t="array" ref="Q2016">_xlfn.TEXTSPLIT(N2016,"/")</f>
        <v>41282</v>
      </c>
      <c r="R2016" s="5"/>
      <c r="S2016" s="5"/>
      <c r="T2016" s="5" t="e">
        <f t="shared" si="191"/>
        <v>#NUM!</v>
      </c>
      <c r="U2016">
        <v>10</v>
      </c>
      <c r="V2016" s="14">
        <v>200</v>
      </c>
      <c r="W2016" s="14">
        <v>19</v>
      </c>
      <c r="X2016" s="14">
        <v>111</v>
      </c>
      <c r="Y2016" s="14">
        <v>50</v>
      </c>
      <c r="Z2016" s="14">
        <v>15</v>
      </c>
      <c r="AA2016" s="14">
        <v>19</v>
      </c>
      <c r="AB2016" s="2">
        <v>6</v>
      </c>
      <c r="AC2016" s="2">
        <v>5</v>
      </c>
      <c r="AD2016" s="2">
        <v>8</v>
      </c>
      <c r="AE2016" s="2">
        <v>6</v>
      </c>
      <c r="AF2016" s="2">
        <v>0</v>
      </c>
      <c r="AG2016" s="2">
        <v>0</v>
      </c>
      <c r="AH2016" s="16">
        <v>0</v>
      </c>
      <c r="AJ2016">
        <v>39</v>
      </c>
      <c r="AK2016">
        <v>90</v>
      </c>
    </row>
    <row r="2017" spans="1:37" hidden="1" x14ac:dyDescent="0.3">
      <c r="A2017">
        <v>975</v>
      </c>
      <c r="B2017">
        <v>1957</v>
      </c>
      <c r="C2017" s="1">
        <f t="shared" si="186"/>
        <v>67</v>
      </c>
      <c r="D2017" t="s">
        <v>33</v>
      </c>
      <c r="E2017" t="s">
        <v>22</v>
      </c>
      <c r="F2017" s="4" t="s">
        <v>26</v>
      </c>
      <c r="G2017" t="s">
        <v>26</v>
      </c>
      <c r="H2017" s="20">
        <v>54252</v>
      </c>
      <c r="I2017" s="2">
        <f t="shared" si="187"/>
        <v>54.252000000000002</v>
      </c>
      <c r="J2017" s="2"/>
      <c r="K2017" s="2">
        <v>1</v>
      </c>
      <c r="L2017" s="2">
        <v>1</v>
      </c>
      <c r="M2017" s="16">
        <f t="shared" si="188"/>
        <v>2</v>
      </c>
      <c r="N2017" s="6" t="s">
        <v>46</v>
      </c>
      <c r="O2017" s="4">
        <f t="shared" si="189"/>
        <v>2</v>
      </c>
      <c r="P2017" s="3">
        <f t="shared" si="190"/>
        <v>41422</v>
      </c>
      <c r="Q2017" s="4" t="str" cm="1">
        <f t="array" ref="Q2017:S2017">_xlfn.TEXTSPLIT(N2017,"/")</f>
        <v>5</v>
      </c>
      <c r="R2017" s="4" t="str">
        <v>28</v>
      </c>
      <c r="S2017" s="4" t="str">
        <v>13</v>
      </c>
      <c r="T2017" s="5">
        <f t="shared" si="191"/>
        <v>41422</v>
      </c>
      <c r="U2017">
        <v>25</v>
      </c>
      <c r="V2017" s="14">
        <v>178</v>
      </c>
      <c r="W2017" s="14">
        <v>4</v>
      </c>
      <c r="X2017" s="14">
        <v>26</v>
      </c>
      <c r="Y2017" s="14">
        <v>8</v>
      </c>
      <c r="Z2017" s="14">
        <v>4</v>
      </c>
      <c r="AA2017" s="14">
        <v>44</v>
      </c>
      <c r="AB2017" s="2">
        <v>5</v>
      </c>
      <c r="AC2017" s="2">
        <v>4</v>
      </c>
      <c r="AD2017" s="2">
        <v>5</v>
      </c>
      <c r="AE2017" s="2">
        <v>6</v>
      </c>
      <c r="AF2017" s="2">
        <v>0</v>
      </c>
      <c r="AG2017" s="2">
        <v>0</v>
      </c>
      <c r="AH2017" s="16">
        <v>0</v>
      </c>
      <c r="AJ2017">
        <v>67</v>
      </c>
      <c r="AK2017">
        <v>50.387</v>
      </c>
    </row>
    <row r="2018" spans="1:37" x14ac:dyDescent="0.3">
      <c r="A2018">
        <v>968</v>
      </c>
      <c r="B2018">
        <v>1969</v>
      </c>
      <c r="C2018" s="1">
        <f t="shared" si="186"/>
        <v>55</v>
      </c>
      <c r="D2018" t="s">
        <v>33</v>
      </c>
      <c r="E2018" t="s">
        <v>42</v>
      </c>
      <c r="F2018" s="4" t="s">
        <v>23</v>
      </c>
      <c r="G2018" t="s">
        <v>23</v>
      </c>
      <c r="H2018" s="20">
        <v>41335</v>
      </c>
      <c r="I2018" s="2">
        <f t="shared" si="187"/>
        <v>41.335000000000001</v>
      </c>
      <c r="J2018" s="2"/>
      <c r="K2018" s="2">
        <v>1</v>
      </c>
      <c r="L2018" s="2">
        <v>0</v>
      </c>
      <c r="M2018" s="16">
        <f t="shared" si="188"/>
        <v>1</v>
      </c>
      <c r="N2018" s="6" t="s">
        <v>251</v>
      </c>
      <c r="O2018" s="4">
        <f t="shared" si="189"/>
        <v>2</v>
      </c>
      <c r="P2018" s="3">
        <f t="shared" si="190"/>
        <v>41634</v>
      </c>
      <c r="Q2018" s="4" t="str" cm="1">
        <f t="array" ref="Q2018:S2018">_xlfn.TEXTSPLIT(N2018,"/")</f>
        <v>12</v>
      </c>
      <c r="R2018" s="4" t="str">
        <v>26</v>
      </c>
      <c r="S2018" s="4" t="str">
        <v>13</v>
      </c>
      <c r="T2018" s="5">
        <f t="shared" si="191"/>
        <v>41634</v>
      </c>
      <c r="U2018">
        <v>24</v>
      </c>
      <c r="V2018" s="14">
        <v>112</v>
      </c>
      <c r="W2018" s="14">
        <v>19</v>
      </c>
      <c r="X2018" s="14">
        <v>21</v>
      </c>
      <c r="Y2018" s="14">
        <v>16</v>
      </c>
      <c r="Z2018" s="14">
        <v>14</v>
      </c>
      <c r="AA2018" s="14">
        <v>5</v>
      </c>
      <c r="AB2018" s="2">
        <v>3</v>
      </c>
      <c r="AC2018" s="2">
        <v>4</v>
      </c>
      <c r="AD2018" s="2">
        <v>4</v>
      </c>
      <c r="AE2018" s="2">
        <v>7</v>
      </c>
      <c r="AF2018" s="2">
        <v>0</v>
      </c>
      <c r="AG2018" s="2">
        <v>0</v>
      </c>
      <c r="AH2018" s="16">
        <v>0</v>
      </c>
      <c r="AJ2018">
        <v>39</v>
      </c>
      <c r="AK2018">
        <v>23.228000000000002</v>
      </c>
    </row>
    <row r="2019" spans="1:37" x14ac:dyDescent="0.3">
      <c r="A2019">
        <v>967</v>
      </c>
      <c r="B2019">
        <v>1977</v>
      </c>
      <c r="C2019" s="1">
        <f t="shared" si="186"/>
        <v>47</v>
      </c>
      <c r="D2019" t="s">
        <v>25</v>
      </c>
      <c r="E2019" t="s">
        <v>22</v>
      </c>
      <c r="F2019" s="4" t="s">
        <v>29</v>
      </c>
      <c r="G2019" t="s">
        <v>29</v>
      </c>
      <c r="H2019" s="20">
        <v>46049</v>
      </c>
      <c r="I2019" s="2">
        <f t="shared" si="187"/>
        <v>46.048999999999999</v>
      </c>
      <c r="J2019" s="2"/>
      <c r="K2019" s="2">
        <v>1</v>
      </c>
      <c r="L2019" s="2">
        <v>1</v>
      </c>
      <c r="M2019" s="16">
        <f t="shared" si="188"/>
        <v>2</v>
      </c>
      <c r="N2019" s="6" t="s">
        <v>147</v>
      </c>
      <c r="O2019" s="4">
        <f t="shared" si="189"/>
        <v>2</v>
      </c>
      <c r="P2019" s="3">
        <f t="shared" si="190"/>
        <v>41476</v>
      </c>
      <c r="Q2019" s="4" t="str" cm="1">
        <f t="array" ref="Q2019:S2019">_xlfn.TEXTSPLIT(N2019,"/")</f>
        <v>7</v>
      </c>
      <c r="R2019" s="4" t="str">
        <v>21</v>
      </c>
      <c r="S2019" s="4" t="str">
        <v>13</v>
      </c>
      <c r="T2019" s="5">
        <f t="shared" si="191"/>
        <v>41476</v>
      </c>
      <c r="U2019">
        <v>11</v>
      </c>
      <c r="V2019" s="14">
        <v>342</v>
      </c>
      <c r="W2019" s="14">
        <v>9</v>
      </c>
      <c r="X2019" s="14">
        <v>112</v>
      </c>
      <c r="Y2019" s="14">
        <v>19</v>
      </c>
      <c r="Z2019" s="14">
        <v>14</v>
      </c>
      <c r="AA2019" s="14">
        <v>19</v>
      </c>
      <c r="AB2019" s="2">
        <v>10</v>
      </c>
      <c r="AC2019" s="2">
        <v>5</v>
      </c>
      <c r="AD2019" s="2">
        <v>9</v>
      </c>
      <c r="AE2019" s="2">
        <v>7</v>
      </c>
      <c r="AF2019" s="2">
        <v>1</v>
      </c>
      <c r="AG2019" s="2">
        <v>0</v>
      </c>
      <c r="AH2019" s="16">
        <v>0</v>
      </c>
      <c r="AJ2019">
        <v>69</v>
      </c>
      <c r="AK2019">
        <v>57.744</v>
      </c>
    </row>
    <row r="2020" spans="1:37" x14ac:dyDescent="0.3">
      <c r="A2020">
        <v>966</v>
      </c>
      <c r="B2020">
        <v>1967</v>
      </c>
      <c r="C2020" s="1">
        <f t="shared" si="186"/>
        <v>57</v>
      </c>
      <c r="D2020" t="s">
        <v>25</v>
      </c>
      <c r="E2020" t="s">
        <v>22</v>
      </c>
      <c r="F2020" s="4" t="s">
        <v>29</v>
      </c>
      <c r="G2020" t="s">
        <v>29</v>
      </c>
      <c r="H2020" s="20">
        <v>44529</v>
      </c>
      <c r="I2020" s="2">
        <f t="shared" si="187"/>
        <v>44.529000000000003</v>
      </c>
      <c r="J2020" s="2"/>
      <c r="K2020" s="2">
        <v>0</v>
      </c>
      <c r="L2020" s="2">
        <v>1</v>
      </c>
      <c r="M2020" s="16">
        <f t="shared" si="188"/>
        <v>1</v>
      </c>
      <c r="N2020" s="7">
        <v>41401</v>
      </c>
      <c r="O2020" s="4">
        <f t="shared" si="189"/>
        <v>1</v>
      </c>
      <c r="P2020" s="3">
        <f t="shared" si="190"/>
        <v>41401</v>
      </c>
      <c r="Q2020" s="4" t="str" cm="1">
        <f t="array" ref="Q2020">_xlfn.TEXTSPLIT(N2020,"/")</f>
        <v>41401</v>
      </c>
      <c r="R2020" s="5"/>
      <c r="S2020" s="5"/>
      <c r="T2020" s="5" t="e">
        <f t="shared" si="191"/>
        <v>#NUM!</v>
      </c>
      <c r="U2020">
        <v>98</v>
      </c>
      <c r="V2020" s="14">
        <v>538</v>
      </c>
      <c r="W2020" s="14">
        <v>13</v>
      </c>
      <c r="X2020" s="14">
        <v>91</v>
      </c>
      <c r="Y2020" s="14">
        <v>17</v>
      </c>
      <c r="Z2020" s="14">
        <v>6</v>
      </c>
      <c r="AA2020" s="14">
        <v>26</v>
      </c>
      <c r="AB2020" s="2">
        <v>6</v>
      </c>
      <c r="AC2020" s="2">
        <v>6</v>
      </c>
      <c r="AD2020" s="2">
        <v>11</v>
      </c>
      <c r="AE2020" s="2">
        <v>5</v>
      </c>
      <c r="AF2020" s="2">
        <v>0</v>
      </c>
      <c r="AG2020" s="2">
        <v>0</v>
      </c>
      <c r="AH2020" s="16">
        <v>1</v>
      </c>
      <c r="AJ2020">
        <v>42</v>
      </c>
      <c r="AK2020">
        <v>56.981000000000002</v>
      </c>
    </row>
    <row r="2021" spans="1:37" x14ac:dyDescent="0.3">
      <c r="A2021">
        <v>965</v>
      </c>
      <c r="B2021">
        <v>1972</v>
      </c>
      <c r="C2021" s="1">
        <f t="shared" si="186"/>
        <v>52</v>
      </c>
      <c r="D2021" t="s">
        <v>31</v>
      </c>
      <c r="E2021" t="s">
        <v>22</v>
      </c>
      <c r="F2021" s="4" t="s">
        <v>23</v>
      </c>
      <c r="G2021" t="s">
        <v>23</v>
      </c>
      <c r="H2021" s="20">
        <v>55635</v>
      </c>
      <c r="I2021" s="2">
        <f t="shared" si="187"/>
        <v>55.634999999999998</v>
      </c>
      <c r="J2021" s="2"/>
      <c r="K2021" s="2">
        <v>0</v>
      </c>
      <c r="L2021" s="2">
        <v>1</v>
      </c>
      <c r="M2021" s="16">
        <f t="shared" si="188"/>
        <v>1</v>
      </c>
      <c r="N2021" s="6" t="s">
        <v>200</v>
      </c>
      <c r="O2021" s="4">
        <f t="shared" si="189"/>
        <v>2</v>
      </c>
      <c r="P2021" s="3">
        <f t="shared" si="190"/>
        <v>41226</v>
      </c>
      <c r="Q2021" s="4" t="str" cm="1">
        <f t="array" ref="Q2021:S2021">_xlfn.TEXTSPLIT(N2021,"/")</f>
        <v>11</v>
      </c>
      <c r="R2021" s="4" t="str">
        <v>13</v>
      </c>
      <c r="S2021" s="4" t="str">
        <v>12</v>
      </c>
      <c r="T2021" s="5">
        <f t="shared" si="191"/>
        <v>41226</v>
      </c>
      <c r="U2021">
        <v>34</v>
      </c>
      <c r="V2021" s="14">
        <v>235</v>
      </c>
      <c r="W2021" s="14">
        <v>65</v>
      </c>
      <c r="X2021" s="14">
        <v>164</v>
      </c>
      <c r="Y2021" s="14">
        <v>50</v>
      </c>
      <c r="Z2021" s="14">
        <v>49</v>
      </c>
      <c r="AA2021" s="14">
        <v>27</v>
      </c>
      <c r="AB2021" s="2">
        <v>4</v>
      </c>
      <c r="AC2021" s="2">
        <v>7</v>
      </c>
      <c r="AD2021" s="2">
        <v>7</v>
      </c>
      <c r="AE2021" s="2">
        <v>6</v>
      </c>
      <c r="AF2021" s="2">
        <v>0</v>
      </c>
      <c r="AG2021" s="2">
        <v>0</v>
      </c>
      <c r="AH2021" s="16">
        <v>0</v>
      </c>
      <c r="AJ2021">
        <v>46</v>
      </c>
      <c r="AK2021">
        <v>42.997</v>
      </c>
    </row>
    <row r="2022" spans="1:37" x14ac:dyDescent="0.3">
      <c r="A2022">
        <v>961</v>
      </c>
      <c r="B2022">
        <v>1973</v>
      </c>
      <c r="C2022" s="1">
        <f t="shared" si="186"/>
        <v>51</v>
      </c>
      <c r="D2022" t="s">
        <v>25</v>
      </c>
      <c r="E2022" t="s">
        <v>22</v>
      </c>
      <c r="F2022" s="4" t="s">
        <v>29</v>
      </c>
      <c r="G2022" t="s">
        <v>29</v>
      </c>
      <c r="H2022" s="20">
        <v>74716</v>
      </c>
      <c r="I2022" s="2">
        <f t="shared" si="187"/>
        <v>74.715999999999994</v>
      </c>
      <c r="J2022" s="2"/>
      <c r="K2022" s="2">
        <v>0</v>
      </c>
      <c r="L2022" s="2">
        <v>1</v>
      </c>
      <c r="M2022" s="16">
        <f t="shared" si="188"/>
        <v>1</v>
      </c>
      <c r="N2022" s="7">
        <v>41617</v>
      </c>
      <c r="O2022" s="4">
        <f t="shared" si="189"/>
        <v>1</v>
      </c>
      <c r="P2022" s="3">
        <f t="shared" si="190"/>
        <v>41617</v>
      </c>
      <c r="Q2022" s="4" t="str" cm="1">
        <f t="array" ref="Q2022">_xlfn.TEXTSPLIT(N2022,"/")</f>
        <v>41617</v>
      </c>
      <c r="R2022" s="5"/>
      <c r="S2022" s="5"/>
      <c r="T2022" s="5" t="e">
        <f t="shared" si="191"/>
        <v>#NUM!</v>
      </c>
      <c r="U2022">
        <v>92</v>
      </c>
      <c r="V2022" s="14">
        <v>133</v>
      </c>
      <c r="W2022" s="14">
        <v>27</v>
      </c>
      <c r="X2022" s="14">
        <v>421</v>
      </c>
      <c r="Y2022" s="14">
        <v>13</v>
      </c>
      <c r="Z2022" s="14">
        <v>195</v>
      </c>
      <c r="AA2022" s="14">
        <v>71</v>
      </c>
      <c r="AB2022" s="2">
        <v>2</v>
      </c>
      <c r="AC2022" s="2">
        <v>7</v>
      </c>
      <c r="AD2022" s="2">
        <v>5</v>
      </c>
      <c r="AE2022" s="2">
        <v>4</v>
      </c>
      <c r="AF2022" s="2">
        <v>0</v>
      </c>
      <c r="AG2022" s="2">
        <v>0</v>
      </c>
      <c r="AH2022" s="16">
        <v>0</v>
      </c>
      <c r="AJ2022">
        <v>45</v>
      </c>
      <c r="AK2022">
        <v>38.414999999999999</v>
      </c>
    </row>
    <row r="2023" spans="1:37" x14ac:dyDescent="0.3">
      <c r="A2023">
        <v>955</v>
      </c>
      <c r="B2023">
        <v>1963</v>
      </c>
      <c r="C2023" s="1">
        <f t="shared" si="186"/>
        <v>61</v>
      </c>
      <c r="D2023" t="s">
        <v>47</v>
      </c>
      <c r="E2023" t="s">
        <v>42</v>
      </c>
      <c r="F2023" s="4" t="s">
        <v>32</v>
      </c>
      <c r="G2023" t="s">
        <v>32</v>
      </c>
      <c r="H2023" s="20">
        <v>47175</v>
      </c>
      <c r="I2023" s="2">
        <f t="shared" si="187"/>
        <v>47.174999999999997</v>
      </c>
      <c r="J2023" s="2"/>
      <c r="K2023" s="2">
        <v>1</v>
      </c>
      <c r="L2023" s="2">
        <v>1</v>
      </c>
      <c r="M2023" s="16">
        <f t="shared" si="188"/>
        <v>2</v>
      </c>
      <c r="N2023" s="6" t="s">
        <v>350</v>
      </c>
      <c r="O2023" s="4">
        <f t="shared" si="189"/>
        <v>2</v>
      </c>
      <c r="P2023" s="3">
        <f t="shared" si="190"/>
        <v>41210</v>
      </c>
      <c r="Q2023" s="4" t="str" cm="1">
        <f t="array" ref="Q2023:S2023">_xlfn.TEXTSPLIT(N2023,"/")</f>
        <v>10</v>
      </c>
      <c r="R2023" s="4" t="str">
        <v>28</v>
      </c>
      <c r="S2023" s="4" t="str">
        <v>12</v>
      </c>
      <c r="T2023" s="5">
        <f t="shared" si="191"/>
        <v>41210</v>
      </c>
      <c r="U2023">
        <v>81</v>
      </c>
      <c r="V2023" s="14">
        <v>167</v>
      </c>
      <c r="W2023" s="14">
        <v>2</v>
      </c>
      <c r="X2023" s="14">
        <v>44</v>
      </c>
      <c r="Y2023" s="14">
        <v>6</v>
      </c>
      <c r="Z2023" s="14">
        <v>2</v>
      </c>
      <c r="AA2023" s="14">
        <v>19</v>
      </c>
      <c r="AB2023" s="2">
        <v>7</v>
      </c>
      <c r="AC2023" s="2">
        <v>4</v>
      </c>
      <c r="AD2023" s="2">
        <v>4</v>
      </c>
      <c r="AE2023" s="2">
        <v>8</v>
      </c>
      <c r="AF2023" s="2">
        <v>1</v>
      </c>
      <c r="AG2023" s="2">
        <v>0</v>
      </c>
      <c r="AH2023" s="16">
        <v>1</v>
      </c>
      <c r="AJ2023">
        <v>74</v>
      </c>
      <c r="AK2023">
        <v>76.995000000000005</v>
      </c>
    </row>
    <row r="2024" spans="1:37" x14ac:dyDescent="0.3">
      <c r="A2024">
        <v>954</v>
      </c>
      <c r="B2024">
        <v>1961</v>
      </c>
      <c r="C2024" s="1">
        <f t="shared" si="186"/>
        <v>63</v>
      </c>
      <c r="D2024" t="s">
        <v>33</v>
      </c>
      <c r="E2024" t="s">
        <v>66</v>
      </c>
      <c r="F2024" s="4" t="s">
        <v>43</v>
      </c>
      <c r="G2024" t="s">
        <v>43</v>
      </c>
      <c r="H2024" s="20">
        <v>22123</v>
      </c>
      <c r="I2024" s="2">
        <f t="shared" si="187"/>
        <v>22.123000000000001</v>
      </c>
      <c r="J2024" s="2"/>
      <c r="K2024" s="2">
        <v>0</v>
      </c>
      <c r="L2024" s="2">
        <v>0</v>
      </c>
      <c r="M2024" s="16">
        <f t="shared" si="188"/>
        <v>0</v>
      </c>
      <c r="N2024" s="6" t="s">
        <v>424</v>
      </c>
      <c r="O2024" s="4">
        <f t="shared" si="189"/>
        <v>2</v>
      </c>
      <c r="P2024" s="3">
        <f t="shared" si="190"/>
        <v>41725</v>
      </c>
      <c r="Q2024" s="4" t="str" cm="1">
        <f t="array" ref="Q2024:S2024">_xlfn.TEXTSPLIT(N2024,"/")</f>
        <v>3</v>
      </c>
      <c r="R2024" s="4" t="str">
        <v>27</v>
      </c>
      <c r="S2024" s="4" t="str">
        <v>14</v>
      </c>
      <c r="T2024" s="5">
        <f t="shared" si="191"/>
        <v>41725</v>
      </c>
      <c r="U2024">
        <v>77</v>
      </c>
      <c r="V2024" s="14">
        <v>3</v>
      </c>
      <c r="W2024" s="14">
        <v>3</v>
      </c>
      <c r="X2024" s="14">
        <v>24</v>
      </c>
      <c r="Y2024" s="14">
        <v>34</v>
      </c>
      <c r="Z2024" s="14">
        <v>7</v>
      </c>
      <c r="AA2024" s="14">
        <v>31</v>
      </c>
      <c r="AB2024" s="2">
        <v>1</v>
      </c>
      <c r="AC2024" s="2">
        <v>2</v>
      </c>
      <c r="AD2024" s="2">
        <v>3</v>
      </c>
      <c r="AE2024" s="2">
        <v>5</v>
      </c>
      <c r="AF2024" s="2">
        <v>0</v>
      </c>
      <c r="AG2024" s="2">
        <v>0</v>
      </c>
      <c r="AH2024" s="16">
        <v>0</v>
      </c>
      <c r="AJ2024">
        <v>67</v>
      </c>
      <c r="AK2024">
        <v>22.303999999999998</v>
      </c>
    </row>
    <row r="2025" spans="1:37" x14ac:dyDescent="0.3">
      <c r="A2025">
        <v>948</v>
      </c>
      <c r="B2025">
        <v>1972</v>
      </c>
      <c r="C2025" s="1">
        <f t="shared" si="186"/>
        <v>52</v>
      </c>
      <c r="D2025" t="s">
        <v>25</v>
      </c>
      <c r="E2025" t="s">
        <v>22</v>
      </c>
      <c r="F2025" s="4" t="s">
        <v>26</v>
      </c>
      <c r="G2025" t="s">
        <v>26</v>
      </c>
      <c r="H2025" s="20">
        <v>10245</v>
      </c>
      <c r="I2025" s="2">
        <f t="shared" si="187"/>
        <v>10.244999999999999</v>
      </c>
      <c r="J2025" s="2"/>
      <c r="K2025" s="2">
        <v>1</v>
      </c>
      <c r="L2025" s="2">
        <v>0</v>
      </c>
      <c r="M2025" s="16">
        <f t="shared" si="188"/>
        <v>1</v>
      </c>
      <c r="N2025" s="6" t="s">
        <v>296</v>
      </c>
      <c r="O2025" s="4">
        <f t="shared" si="189"/>
        <v>2</v>
      </c>
      <c r="P2025" s="3">
        <f t="shared" si="190"/>
        <v>41409</v>
      </c>
      <c r="Q2025" s="4" t="str" cm="1">
        <f t="array" ref="Q2025:S2025">_xlfn.TEXTSPLIT(N2025,"/")</f>
        <v>5</v>
      </c>
      <c r="R2025" s="4" t="str">
        <v>15</v>
      </c>
      <c r="S2025" s="4" t="str">
        <v>13</v>
      </c>
      <c r="T2025" s="5">
        <f t="shared" si="191"/>
        <v>41409</v>
      </c>
      <c r="U2025">
        <v>32</v>
      </c>
      <c r="V2025" s="14">
        <v>4</v>
      </c>
      <c r="W2025" s="14">
        <v>7</v>
      </c>
      <c r="X2025" s="14">
        <v>7</v>
      </c>
      <c r="Y2025" s="14">
        <v>6</v>
      </c>
      <c r="Z2025" s="14">
        <v>4</v>
      </c>
      <c r="AA2025" s="14">
        <v>13</v>
      </c>
      <c r="AB2025" s="2">
        <v>3</v>
      </c>
      <c r="AC2025" s="2">
        <v>1</v>
      </c>
      <c r="AD2025" s="2">
        <v>2</v>
      </c>
      <c r="AE2025" s="2">
        <v>5</v>
      </c>
      <c r="AF2025" s="2">
        <v>0</v>
      </c>
      <c r="AG2025" s="2">
        <v>0</v>
      </c>
      <c r="AH2025" s="16">
        <v>0</v>
      </c>
      <c r="AJ2025">
        <v>57</v>
      </c>
      <c r="AK2025">
        <v>33.585000000000001</v>
      </c>
    </row>
    <row r="2026" spans="1:37" x14ac:dyDescent="0.3">
      <c r="A2026">
        <v>946</v>
      </c>
      <c r="B2026">
        <v>1959</v>
      </c>
      <c r="C2026" s="1">
        <f t="shared" si="186"/>
        <v>65</v>
      </c>
      <c r="D2026" t="s">
        <v>25</v>
      </c>
      <c r="E2026" t="s">
        <v>36</v>
      </c>
      <c r="F2026" s="4" t="s">
        <v>32</v>
      </c>
      <c r="G2026" t="s">
        <v>32</v>
      </c>
      <c r="H2026" s="20">
        <v>26490</v>
      </c>
      <c r="I2026" s="2">
        <f t="shared" si="187"/>
        <v>26.49</v>
      </c>
      <c r="J2026" s="2"/>
      <c r="K2026" s="2">
        <v>0</v>
      </c>
      <c r="L2026" s="2">
        <v>0</v>
      </c>
      <c r="M2026" s="16">
        <f t="shared" si="188"/>
        <v>0</v>
      </c>
      <c r="N2026" s="6" t="s">
        <v>111</v>
      </c>
      <c r="O2026" s="4">
        <f t="shared" si="189"/>
        <v>2</v>
      </c>
      <c r="P2026" s="3">
        <f t="shared" si="190"/>
        <v>41174</v>
      </c>
      <c r="Q2026" s="4" t="str" cm="1">
        <f t="array" ref="Q2026:S2026">_xlfn.TEXTSPLIT(N2026,"/")</f>
        <v>9</v>
      </c>
      <c r="R2026" s="4" t="str">
        <v>22</v>
      </c>
      <c r="S2026" s="4" t="str">
        <v>12</v>
      </c>
      <c r="T2026" s="5">
        <f t="shared" si="191"/>
        <v>41174</v>
      </c>
      <c r="U2026">
        <v>92</v>
      </c>
      <c r="V2026" s="14">
        <v>45</v>
      </c>
      <c r="W2026" s="14">
        <v>47</v>
      </c>
      <c r="X2026" s="14">
        <v>52</v>
      </c>
      <c r="Y2026" s="14">
        <v>21</v>
      </c>
      <c r="Z2026" s="14">
        <v>20</v>
      </c>
      <c r="AA2026" s="14">
        <v>25</v>
      </c>
      <c r="AB2026" s="2">
        <v>2</v>
      </c>
      <c r="AC2026" s="2">
        <v>3</v>
      </c>
      <c r="AD2026" s="2">
        <v>5</v>
      </c>
      <c r="AE2026" s="2">
        <v>6</v>
      </c>
      <c r="AF2026" s="2">
        <v>0</v>
      </c>
      <c r="AG2026" s="2">
        <v>0</v>
      </c>
      <c r="AH2026" s="16">
        <v>0</v>
      </c>
      <c r="AJ2026">
        <v>58</v>
      </c>
      <c r="AK2026">
        <v>46.890999999999998</v>
      </c>
    </row>
    <row r="2027" spans="1:37" x14ac:dyDescent="0.3">
      <c r="A2027">
        <v>945</v>
      </c>
      <c r="B2027">
        <v>1966</v>
      </c>
      <c r="C2027" s="1">
        <f t="shared" si="186"/>
        <v>58</v>
      </c>
      <c r="D2027" t="s">
        <v>25</v>
      </c>
      <c r="E2027" t="s">
        <v>22</v>
      </c>
      <c r="F2027" s="4" t="s">
        <v>32</v>
      </c>
      <c r="G2027" t="s">
        <v>32</v>
      </c>
      <c r="H2027" s="20">
        <v>36317</v>
      </c>
      <c r="I2027" s="2">
        <f t="shared" si="187"/>
        <v>36.317</v>
      </c>
      <c r="J2027" s="2"/>
      <c r="K2027" s="2">
        <v>0</v>
      </c>
      <c r="L2027" s="2">
        <v>1</v>
      </c>
      <c r="M2027" s="16">
        <f t="shared" si="188"/>
        <v>1</v>
      </c>
      <c r="N2027" s="6" t="s">
        <v>286</v>
      </c>
      <c r="O2027" s="4">
        <f t="shared" si="189"/>
        <v>2</v>
      </c>
      <c r="P2027" s="3">
        <f t="shared" si="190"/>
        <v>41416</v>
      </c>
      <c r="Q2027" s="4" t="str" cm="1">
        <f t="array" ref="Q2027:S2027">_xlfn.TEXTSPLIT(N2027,"/")</f>
        <v>5</v>
      </c>
      <c r="R2027" s="4" t="str">
        <v>22</v>
      </c>
      <c r="S2027" s="4" t="str">
        <v>13</v>
      </c>
      <c r="T2027" s="5">
        <f t="shared" si="191"/>
        <v>41416</v>
      </c>
      <c r="U2027">
        <v>53</v>
      </c>
      <c r="V2027" s="14">
        <v>87</v>
      </c>
      <c r="W2027" s="14">
        <v>3</v>
      </c>
      <c r="X2027" s="14">
        <v>25</v>
      </c>
      <c r="Y2027" s="14">
        <v>3</v>
      </c>
      <c r="Z2027" s="14">
        <v>2</v>
      </c>
      <c r="AA2027" s="14">
        <v>13</v>
      </c>
      <c r="AB2027" s="2">
        <v>2</v>
      </c>
      <c r="AC2027" s="2">
        <v>3</v>
      </c>
      <c r="AD2027" s="2">
        <v>4</v>
      </c>
      <c r="AE2027" s="2">
        <v>7</v>
      </c>
      <c r="AF2027" s="2">
        <v>0</v>
      </c>
      <c r="AG2027" s="2">
        <v>0</v>
      </c>
      <c r="AH2027" s="16">
        <v>0</v>
      </c>
      <c r="AJ2027">
        <v>54</v>
      </c>
      <c r="AK2027">
        <v>76.653000000000006</v>
      </c>
    </row>
    <row r="2028" spans="1:37" x14ac:dyDescent="0.3">
      <c r="A2028">
        <v>944</v>
      </c>
      <c r="B2028">
        <v>1963</v>
      </c>
      <c r="C2028" s="1">
        <f t="shared" si="186"/>
        <v>61</v>
      </c>
      <c r="D2028" t="s">
        <v>25</v>
      </c>
      <c r="E2028" t="s">
        <v>22</v>
      </c>
      <c r="F2028" s="4" t="s">
        <v>29</v>
      </c>
      <c r="G2028" t="s">
        <v>29</v>
      </c>
      <c r="H2028" s="20">
        <v>56181</v>
      </c>
      <c r="I2028" s="2">
        <f t="shared" si="187"/>
        <v>56.180999999999997</v>
      </c>
      <c r="J2028" s="2"/>
      <c r="K2028" s="2">
        <v>0</v>
      </c>
      <c r="L2028" s="2">
        <v>1</v>
      </c>
      <c r="M2028" s="16">
        <f t="shared" si="188"/>
        <v>1</v>
      </c>
      <c r="N2028" s="7">
        <v>41487</v>
      </c>
      <c r="O2028" s="4">
        <f t="shared" si="189"/>
        <v>1</v>
      </c>
      <c r="P2028" s="3">
        <f t="shared" si="190"/>
        <v>41487</v>
      </c>
      <c r="Q2028" s="4" t="str" cm="1">
        <f t="array" ref="Q2028">_xlfn.TEXTSPLIT(N2028,"/")</f>
        <v>41487</v>
      </c>
      <c r="R2028" s="5"/>
      <c r="S2028" s="5"/>
      <c r="T2028" s="5" t="e">
        <f t="shared" si="191"/>
        <v>#NUM!</v>
      </c>
      <c r="U2028">
        <v>6</v>
      </c>
      <c r="V2028" s="14">
        <v>121</v>
      </c>
      <c r="W2028" s="14">
        <v>103</v>
      </c>
      <c r="X2028" s="14">
        <v>69</v>
      </c>
      <c r="Y2028" s="14">
        <v>8</v>
      </c>
      <c r="Z2028" s="14">
        <v>44</v>
      </c>
      <c r="AA2028" s="14">
        <v>48</v>
      </c>
      <c r="AB2028" s="2">
        <v>1</v>
      </c>
      <c r="AC2028" s="2">
        <v>4</v>
      </c>
      <c r="AD2028" s="2">
        <v>7</v>
      </c>
      <c r="AE2028" s="2">
        <v>4</v>
      </c>
      <c r="AF2028" s="2">
        <v>0</v>
      </c>
      <c r="AG2028" s="2">
        <v>0</v>
      </c>
      <c r="AH2028" s="16">
        <v>0</v>
      </c>
      <c r="AJ2028">
        <v>49</v>
      </c>
      <c r="AK2028">
        <v>39.19</v>
      </c>
    </row>
    <row r="2029" spans="1:37" x14ac:dyDescent="0.3">
      <c r="A2029">
        <v>942</v>
      </c>
      <c r="B2029">
        <v>1983</v>
      </c>
      <c r="C2029" s="1">
        <f t="shared" si="186"/>
        <v>41</v>
      </c>
      <c r="D2029" t="s">
        <v>25</v>
      </c>
      <c r="E2029" t="s">
        <v>22</v>
      </c>
      <c r="F2029" s="4" t="s">
        <v>26</v>
      </c>
      <c r="G2029" t="s">
        <v>26</v>
      </c>
      <c r="H2029" s="20">
        <v>39660</v>
      </c>
      <c r="I2029" s="2">
        <f t="shared" si="187"/>
        <v>39.659999999999997</v>
      </c>
      <c r="J2029" s="2"/>
      <c r="K2029" s="2">
        <v>1</v>
      </c>
      <c r="L2029" s="2">
        <v>0</v>
      </c>
      <c r="M2029" s="16">
        <f t="shared" si="188"/>
        <v>1</v>
      </c>
      <c r="N2029" s="7">
        <v>41129</v>
      </c>
      <c r="O2029" s="4">
        <f t="shared" si="189"/>
        <v>1</v>
      </c>
      <c r="P2029" s="3">
        <f t="shared" si="190"/>
        <v>41129</v>
      </c>
      <c r="Q2029" s="4" t="str" cm="1">
        <f t="array" ref="Q2029">_xlfn.TEXTSPLIT(N2029,"/")</f>
        <v>41129</v>
      </c>
      <c r="R2029" s="5"/>
      <c r="S2029" s="5"/>
      <c r="T2029" s="5" t="e">
        <f t="shared" si="191"/>
        <v>#NUM!</v>
      </c>
      <c r="U2029">
        <v>36</v>
      </c>
      <c r="V2029" s="14">
        <v>139</v>
      </c>
      <c r="W2029" s="14">
        <v>13</v>
      </c>
      <c r="X2029" s="14">
        <v>78</v>
      </c>
      <c r="Y2029" s="14">
        <v>20</v>
      </c>
      <c r="Z2029" s="14">
        <v>13</v>
      </c>
      <c r="AA2029" s="14">
        <v>36</v>
      </c>
      <c r="AB2029" s="2">
        <v>3</v>
      </c>
      <c r="AC2029" s="2">
        <v>7</v>
      </c>
      <c r="AD2029" s="2">
        <v>3</v>
      </c>
      <c r="AE2029" s="2">
        <v>9</v>
      </c>
      <c r="AF2029" s="2">
        <v>1</v>
      </c>
      <c r="AG2029" s="2">
        <v>0</v>
      </c>
      <c r="AH2029" s="16">
        <v>0</v>
      </c>
      <c r="AJ2029">
        <v>70</v>
      </c>
      <c r="AK2029">
        <v>55.707000000000001</v>
      </c>
    </row>
    <row r="2030" spans="1:37" x14ac:dyDescent="0.3">
      <c r="A2030">
        <v>940</v>
      </c>
      <c r="B2030">
        <v>1988</v>
      </c>
      <c r="C2030" s="1">
        <f t="shared" si="186"/>
        <v>36</v>
      </c>
      <c r="D2030" t="s">
        <v>47</v>
      </c>
      <c r="E2030" t="s">
        <v>22</v>
      </c>
      <c r="F2030" s="4" t="s">
        <v>26</v>
      </c>
      <c r="G2030" t="s">
        <v>26</v>
      </c>
      <c r="H2030" s="20">
        <v>57100</v>
      </c>
      <c r="I2030" s="2">
        <f t="shared" si="187"/>
        <v>57.1</v>
      </c>
      <c r="J2030" s="2"/>
      <c r="K2030" s="2">
        <v>1</v>
      </c>
      <c r="L2030" s="2">
        <v>0</v>
      </c>
      <c r="M2030" s="16">
        <f t="shared" si="188"/>
        <v>1</v>
      </c>
      <c r="N2030" s="6" t="s">
        <v>134</v>
      </c>
      <c r="O2030" s="4">
        <f t="shared" si="189"/>
        <v>2</v>
      </c>
      <c r="P2030" s="3">
        <f t="shared" si="190"/>
        <v>41777</v>
      </c>
      <c r="Q2030" s="4" t="str" cm="1">
        <f t="array" ref="Q2030:S2030">_xlfn.TEXTSPLIT(N2030,"/")</f>
        <v>5</v>
      </c>
      <c r="R2030" s="4" t="str">
        <v>18</v>
      </c>
      <c r="S2030" s="4" t="str">
        <v>14</v>
      </c>
      <c r="T2030" s="5">
        <f t="shared" si="191"/>
        <v>41777</v>
      </c>
      <c r="U2030">
        <v>9</v>
      </c>
      <c r="V2030" s="14">
        <v>158</v>
      </c>
      <c r="W2030" s="14">
        <v>11</v>
      </c>
      <c r="X2030" s="14">
        <v>99</v>
      </c>
      <c r="Y2030" s="14">
        <v>15</v>
      </c>
      <c r="Z2030" s="14">
        <v>11</v>
      </c>
      <c r="AA2030" s="14">
        <v>17</v>
      </c>
      <c r="AB2030" s="2">
        <v>2</v>
      </c>
      <c r="AC2030" s="2">
        <v>3</v>
      </c>
      <c r="AD2030" s="2">
        <v>7</v>
      </c>
      <c r="AE2030" s="2">
        <v>3</v>
      </c>
      <c r="AF2030" s="2">
        <v>0</v>
      </c>
      <c r="AG2030" s="2">
        <v>0</v>
      </c>
      <c r="AH2030" s="16">
        <v>0</v>
      </c>
      <c r="AJ2030">
        <v>34</v>
      </c>
      <c r="AK2030">
        <v>9.2550000000000008</v>
      </c>
    </row>
    <row r="2031" spans="1:37" x14ac:dyDescent="0.3">
      <c r="A2031">
        <v>938</v>
      </c>
      <c r="B2031">
        <v>1982</v>
      </c>
      <c r="C2031" s="1">
        <f t="shared" si="186"/>
        <v>42</v>
      </c>
      <c r="D2031" t="s">
        <v>25</v>
      </c>
      <c r="E2031" t="s">
        <v>22</v>
      </c>
      <c r="F2031" s="4" t="s">
        <v>29</v>
      </c>
      <c r="G2031" t="s">
        <v>29</v>
      </c>
      <c r="H2031" s="20">
        <v>40211</v>
      </c>
      <c r="I2031" s="2">
        <f t="shared" si="187"/>
        <v>40.210999999999999</v>
      </c>
      <c r="J2031" s="2"/>
      <c r="K2031" s="2">
        <v>1</v>
      </c>
      <c r="L2031" s="2">
        <v>1</v>
      </c>
      <c r="M2031" s="16">
        <f t="shared" si="188"/>
        <v>2</v>
      </c>
      <c r="N2031" s="6" t="s">
        <v>71</v>
      </c>
      <c r="O2031" s="4">
        <f t="shared" si="189"/>
        <v>2</v>
      </c>
      <c r="P2031" s="3">
        <f t="shared" si="190"/>
        <v>41485</v>
      </c>
      <c r="Q2031" s="4" t="str" cm="1">
        <f t="array" ref="Q2031:S2031">_xlfn.TEXTSPLIT(N2031,"/")</f>
        <v>7</v>
      </c>
      <c r="R2031" s="4" t="str">
        <v>30</v>
      </c>
      <c r="S2031" s="4" t="str">
        <v>13</v>
      </c>
      <c r="T2031" s="5">
        <f t="shared" si="191"/>
        <v>41485</v>
      </c>
      <c r="U2031">
        <v>30</v>
      </c>
      <c r="V2031" s="14">
        <v>51</v>
      </c>
      <c r="W2031" s="14">
        <v>1</v>
      </c>
      <c r="X2031" s="14">
        <v>7</v>
      </c>
      <c r="Y2031" s="14">
        <v>2</v>
      </c>
      <c r="Z2031" s="14">
        <v>1</v>
      </c>
      <c r="AA2031" s="14">
        <v>25</v>
      </c>
      <c r="AB2031" s="2">
        <v>2</v>
      </c>
      <c r="AC2031" s="2">
        <v>2</v>
      </c>
      <c r="AD2031" s="2">
        <v>2</v>
      </c>
      <c r="AE2031" s="2">
        <v>8</v>
      </c>
      <c r="AF2031" s="2">
        <v>0</v>
      </c>
      <c r="AG2031" s="2">
        <v>0</v>
      </c>
      <c r="AH2031" s="16">
        <v>1</v>
      </c>
      <c r="AJ2031">
        <v>58</v>
      </c>
      <c r="AK2031">
        <v>46.890999999999998</v>
      </c>
    </row>
    <row r="2032" spans="1:37" x14ac:dyDescent="0.3">
      <c r="A2032">
        <v>933</v>
      </c>
      <c r="B2032">
        <v>1979</v>
      </c>
      <c r="C2032" s="1">
        <f t="shared" si="186"/>
        <v>45</v>
      </c>
      <c r="D2032" t="s">
        <v>25</v>
      </c>
      <c r="E2032" t="s">
        <v>34</v>
      </c>
      <c r="F2032" s="4" t="s">
        <v>29</v>
      </c>
      <c r="G2032" t="s">
        <v>29</v>
      </c>
      <c r="H2032" s="20">
        <v>37717</v>
      </c>
      <c r="I2032" s="2">
        <f t="shared" si="187"/>
        <v>37.716999999999999</v>
      </c>
      <c r="J2032" s="2"/>
      <c r="K2032" s="2">
        <v>1</v>
      </c>
      <c r="L2032" s="2">
        <v>0</v>
      </c>
      <c r="M2032" s="16">
        <f t="shared" si="188"/>
        <v>1</v>
      </c>
      <c r="N2032" s="6" t="s">
        <v>50</v>
      </c>
      <c r="O2032" s="4">
        <f t="shared" si="189"/>
        <v>2</v>
      </c>
      <c r="P2032" s="3">
        <f t="shared" si="190"/>
        <v>41236</v>
      </c>
      <c r="Q2032" s="4" t="str" cm="1">
        <f t="array" ref="Q2032:S2032">_xlfn.TEXTSPLIT(N2032,"/")</f>
        <v>11</v>
      </c>
      <c r="R2032" s="4" t="str">
        <v>23</v>
      </c>
      <c r="S2032" s="4" t="str">
        <v>12</v>
      </c>
      <c r="T2032" s="5">
        <f t="shared" si="191"/>
        <v>41236</v>
      </c>
      <c r="U2032">
        <v>31</v>
      </c>
      <c r="V2032" s="14">
        <v>9</v>
      </c>
      <c r="W2032" s="14">
        <v>0</v>
      </c>
      <c r="X2032" s="14">
        <v>6</v>
      </c>
      <c r="Y2032" s="14">
        <v>4</v>
      </c>
      <c r="Z2032" s="14">
        <v>1</v>
      </c>
      <c r="AA2032" s="14">
        <v>5</v>
      </c>
      <c r="AB2032" s="2">
        <v>1</v>
      </c>
      <c r="AC2032" s="2">
        <v>1</v>
      </c>
      <c r="AD2032" s="2">
        <v>2</v>
      </c>
      <c r="AE2032" s="2">
        <v>9</v>
      </c>
      <c r="AF2032" s="2">
        <v>0</v>
      </c>
      <c r="AG2032" s="2">
        <v>0</v>
      </c>
      <c r="AH2032" s="16">
        <v>0</v>
      </c>
      <c r="AJ2032">
        <v>69</v>
      </c>
      <c r="AK2032">
        <v>38.997999999999998</v>
      </c>
    </row>
    <row r="2033" spans="1:37" x14ac:dyDescent="0.3">
      <c r="A2033">
        <v>922</v>
      </c>
      <c r="B2033">
        <v>1980</v>
      </c>
      <c r="C2033" s="1">
        <f t="shared" si="186"/>
        <v>44</v>
      </c>
      <c r="D2033" t="s">
        <v>38</v>
      </c>
      <c r="E2033" t="s">
        <v>36</v>
      </c>
      <c r="F2033" s="4" t="s">
        <v>29</v>
      </c>
      <c r="G2033" t="s">
        <v>29</v>
      </c>
      <c r="H2033" s="20">
        <v>31086</v>
      </c>
      <c r="I2033" s="2">
        <f t="shared" si="187"/>
        <v>31.085999999999999</v>
      </c>
      <c r="J2033" s="2"/>
      <c r="K2033" s="2">
        <v>1</v>
      </c>
      <c r="L2033" s="2">
        <v>1</v>
      </c>
      <c r="M2033" s="16">
        <f t="shared" si="188"/>
        <v>2</v>
      </c>
      <c r="N2033" s="7">
        <v>41369</v>
      </c>
      <c r="O2033" s="4">
        <f t="shared" si="189"/>
        <v>1</v>
      </c>
      <c r="P2033" s="3">
        <f t="shared" si="190"/>
        <v>41369</v>
      </c>
      <c r="Q2033" s="4" t="str" cm="1">
        <f t="array" ref="Q2033">_xlfn.TEXTSPLIT(N2033,"/")</f>
        <v>41369</v>
      </c>
      <c r="R2033" s="5"/>
      <c r="S2033" s="5"/>
      <c r="T2033" s="5" t="e">
        <f t="shared" si="191"/>
        <v>#NUM!</v>
      </c>
      <c r="U2033">
        <v>79</v>
      </c>
      <c r="V2033" s="14">
        <v>16</v>
      </c>
      <c r="W2033" s="14">
        <v>2</v>
      </c>
      <c r="X2033" s="14">
        <v>11</v>
      </c>
      <c r="Y2033" s="14">
        <v>3</v>
      </c>
      <c r="Z2033" s="14">
        <v>0</v>
      </c>
      <c r="AA2033" s="14">
        <v>16</v>
      </c>
      <c r="AB2033" s="2">
        <v>2</v>
      </c>
      <c r="AC2033" s="2">
        <v>1</v>
      </c>
      <c r="AD2033" s="2">
        <v>2</v>
      </c>
      <c r="AE2033" s="2">
        <v>8</v>
      </c>
      <c r="AF2033" s="2">
        <v>0</v>
      </c>
      <c r="AG2033" s="2">
        <v>0</v>
      </c>
      <c r="AH2033" s="16">
        <v>1</v>
      </c>
      <c r="AJ2033">
        <v>58</v>
      </c>
      <c r="AK2033">
        <v>73.537999999999997</v>
      </c>
    </row>
    <row r="2034" spans="1:37" x14ac:dyDescent="0.3">
      <c r="A2034">
        <v>916</v>
      </c>
      <c r="B2034">
        <v>1973</v>
      </c>
      <c r="C2034" s="1">
        <f t="shared" si="186"/>
        <v>51</v>
      </c>
      <c r="D2034" t="s">
        <v>25</v>
      </c>
      <c r="E2034" t="s">
        <v>34</v>
      </c>
      <c r="F2034" s="4" t="s">
        <v>26</v>
      </c>
      <c r="G2034" t="s">
        <v>26</v>
      </c>
      <c r="H2034" s="20">
        <v>41644</v>
      </c>
      <c r="I2034" s="2">
        <f t="shared" si="187"/>
        <v>41.643999999999998</v>
      </c>
      <c r="J2034" s="2"/>
      <c r="K2034" s="2">
        <v>1</v>
      </c>
      <c r="L2034" s="2">
        <v>1</v>
      </c>
      <c r="M2034" s="16">
        <f t="shared" si="188"/>
        <v>2</v>
      </c>
      <c r="N2034" s="7">
        <v>41887</v>
      </c>
      <c r="O2034" s="4">
        <f t="shared" si="189"/>
        <v>1</v>
      </c>
      <c r="P2034" s="3">
        <f t="shared" si="190"/>
        <v>41887</v>
      </c>
      <c r="Q2034" s="4" t="str" cm="1">
        <f t="array" ref="Q2034">_xlfn.TEXTSPLIT(N2034,"/")</f>
        <v>41887</v>
      </c>
      <c r="R2034" s="5"/>
      <c r="S2034" s="5"/>
      <c r="T2034" s="5" t="e">
        <f t="shared" si="191"/>
        <v>#NUM!</v>
      </c>
      <c r="U2034">
        <v>67</v>
      </c>
      <c r="V2034" s="14">
        <v>20</v>
      </c>
      <c r="W2034" s="14">
        <v>3</v>
      </c>
      <c r="X2034" s="14">
        <v>4</v>
      </c>
      <c r="Y2034" s="14">
        <v>2</v>
      </c>
      <c r="Z2034" s="14">
        <v>0</v>
      </c>
      <c r="AA2034" s="14">
        <v>2</v>
      </c>
      <c r="AB2034" s="2">
        <v>2</v>
      </c>
      <c r="AC2034" s="2">
        <v>1</v>
      </c>
      <c r="AD2034" s="2">
        <v>3</v>
      </c>
      <c r="AE2034" s="2">
        <v>3</v>
      </c>
      <c r="AF2034" s="2">
        <v>0</v>
      </c>
      <c r="AG2034" s="2">
        <v>0</v>
      </c>
      <c r="AH2034" s="16">
        <v>0</v>
      </c>
      <c r="AJ2034">
        <v>70</v>
      </c>
      <c r="AK2034">
        <v>39.722000000000001</v>
      </c>
    </row>
    <row r="2035" spans="1:37" x14ac:dyDescent="0.3">
      <c r="A2035">
        <v>907</v>
      </c>
      <c r="B2035">
        <v>1976</v>
      </c>
      <c r="C2035" s="1">
        <f t="shared" si="186"/>
        <v>48</v>
      </c>
      <c r="D2035" t="s">
        <v>25</v>
      </c>
      <c r="E2035" t="s">
        <v>22</v>
      </c>
      <c r="F2035" s="4" t="s">
        <v>29</v>
      </c>
      <c r="G2035" t="s">
        <v>29</v>
      </c>
      <c r="H2035" s="20">
        <v>46149</v>
      </c>
      <c r="I2035" s="2">
        <f t="shared" si="187"/>
        <v>46.149000000000001</v>
      </c>
      <c r="J2035" s="2"/>
      <c r="K2035" s="2">
        <v>0</v>
      </c>
      <c r="L2035" s="2">
        <v>1</v>
      </c>
      <c r="M2035" s="16">
        <f t="shared" si="188"/>
        <v>1</v>
      </c>
      <c r="N2035" s="6" t="s">
        <v>220</v>
      </c>
      <c r="O2035" s="4">
        <f t="shared" si="189"/>
        <v>2</v>
      </c>
      <c r="P2035" s="3">
        <f t="shared" si="190"/>
        <v>41607</v>
      </c>
      <c r="Q2035" s="4" t="str" cm="1">
        <f t="array" ref="Q2035:S2035">_xlfn.TEXTSPLIT(N2035,"/")</f>
        <v>11</v>
      </c>
      <c r="R2035" s="4" t="str">
        <v>29</v>
      </c>
      <c r="S2035" s="4" t="str">
        <v>13</v>
      </c>
      <c r="T2035" s="5">
        <f t="shared" si="191"/>
        <v>41607</v>
      </c>
      <c r="U2035">
        <v>36</v>
      </c>
      <c r="V2035" s="14">
        <v>254</v>
      </c>
      <c r="W2035" s="14">
        <v>6</v>
      </c>
      <c r="X2035" s="14">
        <v>71</v>
      </c>
      <c r="Y2035" s="14">
        <v>4</v>
      </c>
      <c r="Z2035" s="14">
        <v>0</v>
      </c>
      <c r="AA2035" s="14">
        <v>27</v>
      </c>
      <c r="AB2035" s="2">
        <v>5</v>
      </c>
      <c r="AC2035" s="2">
        <v>5</v>
      </c>
      <c r="AD2035" s="2">
        <v>7</v>
      </c>
      <c r="AE2035" s="2">
        <v>5</v>
      </c>
      <c r="AF2035" s="2">
        <v>0</v>
      </c>
      <c r="AG2035" s="2">
        <v>0</v>
      </c>
      <c r="AH2035" s="16">
        <v>0</v>
      </c>
      <c r="AJ2035">
        <v>73</v>
      </c>
      <c r="AK2035">
        <v>27.202999999999999</v>
      </c>
    </row>
    <row r="2036" spans="1:37" x14ac:dyDescent="0.3">
      <c r="A2036">
        <v>905</v>
      </c>
      <c r="B2036">
        <v>1987</v>
      </c>
      <c r="C2036" s="1">
        <f t="shared" si="186"/>
        <v>37</v>
      </c>
      <c r="D2036" t="s">
        <v>47</v>
      </c>
      <c r="E2036" t="s">
        <v>22</v>
      </c>
      <c r="F2036" s="4" t="s">
        <v>23</v>
      </c>
      <c r="G2036" t="s">
        <v>23</v>
      </c>
      <c r="H2036" s="20">
        <v>21846</v>
      </c>
      <c r="I2036" s="2">
        <f t="shared" si="187"/>
        <v>21.846</v>
      </c>
      <c r="J2036" s="2"/>
      <c r="K2036" s="2">
        <v>1</v>
      </c>
      <c r="L2036" s="2">
        <v>0</v>
      </c>
      <c r="M2036" s="16">
        <f t="shared" si="188"/>
        <v>1</v>
      </c>
      <c r="N2036" s="6" t="s">
        <v>151</v>
      </c>
      <c r="O2036" s="4">
        <f t="shared" si="189"/>
        <v>2</v>
      </c>
      <c r="P2036" s="3">
        <f t="shared" si="190"/>
        <v>41569</v>
      </c>
      <c r="Q2036" s="4" t="str" cm="1">
        <f t="array" ref="Q2036:S2036">_xlfn.TEXTSPLIT(N2036,"/")</f>
        <v>10</v>
      </c>
      <c r="R2036" s="4" t="str">
        <v>22</v>
      </c>
      <c r="S2036" s="4" t="str">
        <v>13</v>
      </c>
      <c r="T2036" s="5">
        <f t="shared" si="191"/>
        <v>41569</v>
      </c>
      <c r="U2036">
        <v>38</v>
      </c>
      <c r="V2036" s="14">
        <v>7</v>
      </c>
      <c r="W2036" s="14">
        <v>17</v>
      </c>
      <c r="X2036" s="14">
        <v>18</v>
      </c>
      <c r="Y2036" s="14">
        <v>6</v>
      </c>
      <c r="Z2036" s="14">
        <v>10</v>
      </c>
      <c r="AA2036" s="14">
        <v>26</v>
      </c>
      <c r="AB2036" s="2">
        <v>4</v>
      </c>
      <c r="AC2036" s="2">
        <v>4</v>
      </c>
      <c r="AD2036" s="2">
        <v>3</v>
      </c>
      <c r="AE2036" s="2">
        <v>8</v>
      </c>
      <c r="AF2036" s="2">
        <v>0</v>
      </c>
      <c r="AG2036" s="2">
        <v>0</v>
      </c>
      <c r="AH2036" s="16">
        <v>0</v>
      </c>
      <c r="AJ2036">
        <v>62</v>
      </c>
      <c r="AK2036">
        <v>60.543999999999997</v>
      </c>
    </row>
    <row r="2037" spans="1:37" x14ac:dyDescent="0.3">
      <c r="A2037">
        <v>902</v>
      </c>
      <c r="B2037">
        <v>1981</v>
      </c>
      <c r="C2037" s="1">
        <f t="shared" si="186"/>
        <v>43</v>
      </c>
      <c r="D2037" t="s">
        <v>28</v>
      </c>
      <c r="E2037" t="s">
        <v>22</v>
      </c>
      <c r="F2037" s="4" t="s">
        <v>32</v>
      </c>
      <c r="G2037" t="s">
        <v>32</v>
      </c>
      <c r="H2037" s="20">
        <v>62994</v>
      </c>
      <c r="I2037" s="2">
        <f t="shared" si="187"/>
        <v>62.994</v>
      </c>
      <c r="J2037" s="2"/>
      <c r="K2037" s="2">
        <v>1</v>
      </c>
      <c r="L2037" s="2">
        <v>0</v>
      </c>
      <c r="M2037" s="16">
        <f t="shared" si="188"/>
        <v>1</v>
      </c>
      <c r="N2037" s="7">
        <v>41732</v>
      </c>
      <c r="O2037" s="4">
        <f t="shared" si="189"/>
        <v>1</v>
      </c>
      <c r="P2037" s="3">
        <f t="shared" si="190"/>
        <v>41732</v>
      </c>
      <c r="Q2037" s="4" t="str" cm="1">
        <f t="array" ref="Q2037">_xlfn.TEXTSPLIT(N2037,"/")</f>
        <v>41732</v>
      </c>
      <c r="R2037" s="5"/>
      <c r="S2037" s="5"/>
      <c r="T2037" s="5" t="e">
        <f t="shared" si="191"/>
        <v>#NUM!</v>
      </c>
      <c r="U2037">
        <v>74</v>
      </c>
      <c r="V2037" s="14">
        <v>224</v>
      </c>
      <c r="W2037" s="14">
        <v>12</v>
      </c>
      <c r="X2037" s="14">
        <v>48</v>
      </c>
      <c r="Y2037" s="14">
        <v>4</v>
      </c>
      <c r="Z2037" s="14">
        <v>12</v>
      </c>
      <c r="AA2037" s="14">
        <v>12</v>
      </c>
      <c r="AB2037" s="2">
        <v>1</v>
      </c>
      <c r="AC2037" s="2">
        <v>6</v>
      </c>
      <c r="AD2037" s="2">
        <v>4</v>
      </c>
      <c r="AE2037" s="2">
        <v>6</v>
      </c>
      <c r="AF2037" s="2">
        <v>0</v>
      </c>
      <c r="AG2037" s="2">
        <v>0</v>
      </c>
      <c r="AH2037" s="16">
        <v>0</v>
      </c>
      <c r="AJ2037">
        <v>65</v>
      </c>
      <c r="AK2037">
        <v>51.518000000000001</v>
      </c>
    </row>
    <row r="2038" spans="1:37" x14ac:dyDescent="0.3">
      <c r="A2038">
        <v>898</v>
      </c>
      <c r="B2038">
        <v>1987</v>
      </c>
      <c r="C2038" s="1">
        <f t="shared" si="186"/>
        <v>37</v>
      </c>
      <c r="D2038" t="s">
        <v>25</v>
      </c>
      <c r="E2038" t="s">
        <v>22</v>
      </c>
      <c r="F2038" s="4" t="s">
        <v>29</v>
      </c>
      <c r="G2038" t="s">
        <v>29</v>
      </c>
      <c r="H2038" s="20">
        <v>23477</v>
      </c>
      <c r="I2038" s="2">
        <f t="shared" si="187"/>
        <v>23.477</v>
      </c>
      <c r="J2038" s="2"/>
      <c r="K2038" s="2">
        <v>1</v>
      </c>
      <c r="L2038" s="2">
        <v>0</v>
      </c>
      <c r="M2038" s="16">
        <f t="shared" si="188"/>
        <v>1</v>
      </c>
      <c r="N2038" s="6" t="s">
        <v>162</v>
      </c>
      <c r="O2038" s="4">
        <f t="shared" si="189"/>
        <v>2</v>
      </c>
      <c r="P2038" s="3">
        <f t="shared" si="190"/>
        <v>41568</v>
      </c>
      <c r="Q2038" s="4" t="str" cm="1">
        <f t="array" ref="Q2038:S2038">_xlfn.TEXTSPLIT(N2038,"/")</f>
        <v>10</v>
      </c>
      <c r="R2038" s="4" t="str">
        <v>21</v>
      </c>
      <c r="S2038" s="4" t="str">
        <v>13</v>
      </c>
      <c r="T2038" s="5">
        <f t="shared" si="191"/>
        <v>41568</v>
      </c>
      <c r="U2038">
        <v>39</v>
      </c>
      <c r="V2038" s="14">
        <v>38</v>
      </c>
      <c r="W2038" s="14">
        <v>15</v>
      </c>
      <c r="X2038" s="14">
        <v>54</v>
      </c>
      <c r="Y2038" s="14">
        <v>3</v>
      </c>
      <c r="Z2038" s="14">
        <v>8</v>
      </c>
      <c r="AA2038" s="14">
        <v>29</v>
      </c>
      <c r="AB2038" s="2">
        <v>3</v>
      </c>
      <c r="AC2038" s="2">
        <v>3</v>
      </c>
      <c r="AD2038" s="2">
        <v>4</v>
      </c>
      <c r="AE2038" s="2">
        <v>8</v>
      </c>
      <c r="AF2038" s="2">
        <v>0</v>
      </c>
      <c r="AG2038" s="2">
        <v>0</v>
      </c>
      <c r="AH2038" s="16">
        <v>0</v>
      </c>
      <c r="AJ2038">
        <v>57</v>
      </c>
      <c r="AK2038">
        <v>80.397999999999996</v>
      </c>
    </row>
    <row r="2039" spans="1:37" hidden="1" x14ac:dyDescent="0.3">
      <c r="A2039">
        <v>895</v>
      </c>
      <c r="B2039">
        <v>1949</v>
      </c>
      <c r="C2039" s="1">
        <f t="shared" si="186"/>
        <v>75</v>
      </c>
      <c r="D2039" t="s">
        <v>25</v>
      </c>
      <c r="E2039" t="s">
        <v>34</v>
      </c>
      <c r="F2039" s="4" t="s">
        <v>29</v>
      </c>
      <c r="G2039" t="s">
        <v>29</v>
      </c>
      <c r="H2039" s="20">
        <v>61467</v>
      </c>
      <c r="I2039" s="2">
        <f t="shared" si="187"/>
        <v>61.466999999999999</v>
      </c>
      <c r="J2039" s="2"/>
      <c r="K2039" s="2">
        <v>0</v>
      </c>
      <c r="L2039" s="2">
        <v>2</v>
      </c>
      <c r="M2039" s="16">
        <f t="shared" si="188"/>
        <v>2</v>
      </c>
      <c r="N2039" s="7">
        <v>41164</v>
      </c>
      <c r="O2039" s="4">
        <f t="shared" si="189"/>
        <v>1</v>
      </c>
      <c r="P2039" s="3">
        <f t="shared" si="190"/>
        <v>41164</v>
      </c>
      <c r="Q2039" s="4" t="str" cm="1">
        <f t="array" ref="Q2039">_xlfn.TEXTSPLIT(N2039,"/")</f>
        <v>41164</v>
      </c>
      <c r="R2039" s="5"/>
      <c r="S2039" s="5"/>
      <c r="T2039" s="5" t="e">
        <f t="shared" si="191"/>
        <v>#NUM!</v>
      </c>
      <c r="U2039">
        <v>69</v>
      </c>
      <c r="V2039" s="14">
        <v>410</v>
      </c>
      <c r="W2039" s="14">
        <v>16</v>
      </c>
      <c r="X2039" s="14">
        <v>114</v>
      </c>
      <c r="Y2039" s="14">
        <v>0</v>
      </c>
      <c r="Z2039" s="14">
        <v>5</v>
      </c>
      <c r="AA2039" s="14">
        <v>49</v>
      </c>
      <c r="AB2039" s="2">
        <v>3</v>
      </c>
      <c r="AC2039" s="2">
        <v>5</v>
      </c>
      <c r="AD2039" s="2">
        <v>10</v>
      </c>
      <c r="AE2039" s="2">
        <v>5</v>
      </c>
      <c r="AF2039" s="2">
        <v>0</v>
      </c>
      <c r="AG2039" s="2">
        <v>0</v>
      </c>
      <c r="AH2039" s="16">
        <v>0</v>
      </c>
      <c r="AJ2039">
        <v>55</v>
      </c>
      <c r="AK2039">
        <v>41.728000000000002</v>
      </c>
    </row>
    <row r="2040" spans="1:37" hidden="1" x14ac:dyDescent="0.3">
      <c r="A2040">
        <v>891</v>
      </c>
      <c r="B2040">
        <v>1952</v>
      </c>
      <c r="C2040" s="1">
        <f t="shared" si="186"/>
        <v>72</v>
      </c>
      <c r="D2040" t="s">
        <v>25</v>
      </c>
      <c r="E2040" t="s">
        <v>42</v>
      </c>
      <c r="F2040" s="4" t="s">
        <v>32</v>
      </c>
      <c r="G2040" t="s">
        <v>32</v>
      </c>
      <c r="H2040" s="20">
        <v>29298</v>
      </c>
      <c r="I2040" s="2">
        <f t="shared" si="187"/>
        <v>29.297999999999998</v>
      </c>
      <c r="J2040" s="2"/>
      <c r="K2040" s="2">
        <v>1</v>
      </c>
      <c r="L2040" s="2">
        <v>1</v>
      </c>
      <c r="M2040" s="16">
        <f t="shared" si="188"/>
        <v>2</v>
      </c>
      <c r="N2040" s="7">
        <v>41464</v>
      </c>
      <c r="O2040" s="4">
        <f t="shared" si="189"/>
        <v>1</v>
      </c>
      <c r="P2040" s="3">
        <f t="shared" si="190"/>
        <v>41464</v>
      </c>
      <c r="Q2040" s="4" t="str" cm="1">
        <f t="array" ref="Q2040">_xlfn.TEXTSPLIT(N2040,"/")</f>
        <v>41464</v>
      </c>
      <c r="R2040" s="5"/>
      <c r="S2040" s="5"/>
      <c r="T2040" s="5" t="e">
        <f t="shared" si="191"/>
        <v>#NUM!</v>
      </c>
      <c r="U2040">
        <v>60</v>
      </c>
      <c r="V2040" s="14">
        <v>6</v>
      </c>
      <c r="W2040" s="14">
        <v>0</v>
      </c>
      <c r="X2040" s="14">
        <v>2</v>
      </c>
      <c r="Y2040" s="14">
        <v>2</v>
      </c>
      <c r="Z2040" s="14">
        <v>0</v>
      </c>
      <c r="AA2040" s="14">
        <v>1</v>
      </c>
      <c r="AB2040" s="2">
        <v>1</v>
      </c>
      <c r="AC2040" s="2">
        <v>1</v>
      </c>
      <c r="AD2040" s="2">
        <v>2</v>
      </c>
      <c r="AE2040" s="2">
        <v>5</v>
      </c>
      <c r="AF2040" s="2">
        <v>0</v>
      </c>
      <c r="AG2040" s="2">
        <v>0</v>
      </c>
      <c r="AH2040" s="16">
        <v>0</v>
      </c>
      <c r="AJ2040">
        <v>52</v>
      </c>
      <c r="AK2040">
        <v>31.632000000000001</v>
      </c>
    </row>
    <row r="2041" spans="1:37" x14ac:dyDescent="0.3">
      <c r="A2041">
        <v>880</v>
      </c>
      <c r="B2041">
        <v>1967</v>
      </c>
      <c r="C2041" s="1">
        <f t="shared" si="186"/>
        <v>57</v>
      </c>
      <c r="D2041" t="s">
        <v>25</v>
      </c>
      <c r="E2041" t="s">
        <v>66</v>
      </c>
      <c r="F2041" s="4" t="s">
        <v>32</v>
      </c>
      <c r="G2041" t="s">
        <v>32</v>
      </c>
      <c r="H2041" s="20">
        <v>22634</v>
      </c>
      <c r="I2041" s="2">
        <f t="shared" si="187"/>
        <v>22.634</v>
      </c>
      <c r="J2041" s="2"/>
      <c r="K2041" s="2">
        <v>0</v>
      </c>
      <c r="L2041" s="2">
        <v>0</v>
      </c>
      <c r="M2041" s="16">
        <f t="shared" si="188"/>
        <v>0</v>
      </c>
      <c r="N2041" s="6" t="s">
        <v>118</v>
      </c>
      <c r="O2041" s="4">
        <f t="shared" si="189"/>
        <v>2</v>
      </c>
      <c r="P2041" s="3">
        <f t="shared" si="190"/>
        <v>41290</v>
      </c>
      <c r="Q2041" s="4" t="str" cm="1">
        <f t="array" ref="Q2041:S2041">_xlfn.TEXTSPLIT(N2041,"/")</f>
        <v>1</v>
      </c>
      <c r="R2041" s="4" t="str">
        <v>16</v>
      </c>
      <c r="S2041" s="4" t="str">
        <v>13</v>
      </c>
      <c r="T2041" s="5">
        <f t="shared" si="191"/>
        <v>41290</v>
      </c>
      <c r="U2041">
        <v>47</v>
      </c>
      <c r="V2041" s="14">
        <v>2</v>
      </c>
      <c r="W2041" s="14">
        <v>23</v>
      </c>
      <c r="X2041" s="14">
        <v>11</v>
      </c>
      <c r="Y2041" s="14">
        <v>8</v>
      </c>
      <c r="Z2041" s="14">
        <v>6</v>
      </c>
      <c r="AA2041" s="14">
        <v>46</v>
      </c>
      <c r="AB2041" s="2">
        <v>1</v>
      </c>
      <c r="AC2041" s="2">
        <v>2</v>
      </c>
      <c r="AD2041" s="2">
        <v>2</v>
      </c>
      <c r="AE2041" s="2">
        <v>8</v>
      </c>
      <c r="AF2041" s="2">
        <v>0</v>
      </c>
      <c r="AG2041" s="2">
        <v>0</v>
      </c>
      <c r="AH2041" s="16">
        <v>0</v>
      </c>
      <c r="AJ2041">
        <v>69</v>
      </c>
      <c r="AK2041">
        <v>38.997999999999998</v>
      </c>
    </row>
    <row r="2042" spans="1:37" x14ac:dyDescent="0.3">
      <c r="A2042">
        <v>879</v>
      </c>
      <c r="B2042">
        <v>1977</v>
      </c>
      <c r="C2042" s="1">
        <f t="shared" si="186"/>
        <v>47</v>
      </c>
      <c r="D2042" t="s">
        <v>47</v>
      </c>
      <c r="E2042" t="s">
        <v>42</v>
      </c>
      <c r="F2042" s="4" t="s">
        <v>29</v>
      </c>
      <c r="G2042" t="s">
        <v>29</v>
      </c>
      <c r="H2042" s="20">
        <v>49681</v>
      </c>
      <c r="I2042" s="2">
        <f t="shared" si="187"/>
        <v>49.680999999999997</v>
      </c>
      <c r="J2042" s="2"/>
      <c r="K2042" s="2">
        <v>0</v>
      </c>
      <c r="L2042" s="2">
        <v>2</v>
      </c>
      <c r="M2042" s="16">
        <f t="shared" si="188"/>
        <v>2</v>
      </c>
      <c r="N2042" s="7">
        <v>41375</v>
      </c>
      <c r="O2042" s="4">
        <f t="shared" si="189"/>
        <v>1</v>
      </c>
      <c r="P2042" s="3">
        <f t="shared" si="190"/>
        <v>41375</v>
      </c>
      <c r="Q2042" s="4" t="str" cm="1">
        <f t="array" ref="Q2042">_xlfn.TEXTSPLIT(N2042,"/")</f>
        <v>41375</v>
      </c>
      <c r="R2042" s="5"/>
      <c r="S2042" s="5"/>
      <c r="T2042" s="5" t="e">
        <f t="shared" si="191"/>
        <v>#NUM!</v>
      </c>
      <c r="U2042">
        <v>66</v>
      </c>
      <c r="V2042" s="14">
        <v>411</v>
      </c>
      <c r="W2042" s="14">
        <v>0</v>
      </c>
      <c r="X2042" s="14">
        <v>26</v>
      </c>
      <c r="Y2042" s="14">
        <v>0</v>
      </c>
      <c r="Z2042" s="14">
        <v>0</v>
      </c>
      <c r="AA2042" s="14">
        <v>21</v>
      </c>
      <c r="AB2042" s="2">
        <v>6</v>
      </c>
      <c r="AC2042" s="2">
        <v>7</v>
      </c>
      <c r="AD2042" s="2">
        <v>7</v>
      </c>
      <c r="AE2042" s="2">
        <v>7</v>
      </c>
      <c r="AF2042" s="2">
        <v>0</v>
      </c>
      <c r="AG2042" s="2">
        <v>0</v>
      </c>
      <c r="AH2042" s="16">
        <v>0</v>
      </c>
      <c r="AJ2042">
        <v>46</v>
      </c>
      <c r="AK2042">
        <v>39.771000000000001</v>
      </c>
    </row>
    <row r="2043" spans="1:37" hidden="1" x14ac:dyDescent="0.3">
      <c r="A2043">
        <v>873</v>
      </c>
      <c r="B2043">
        <v>1950</v>
      </c>
      <c r="C2043" s="1">
        <f t="shared" si="186"/>
        <v>74</v>
      </c>
      <c r="D2043" t="s">
        <v>25</v>
      </c>
      <c r="E2043" t="s">
        <v>42</v>
      </c>
      <c r="F2043" s="4" t="s">
        <v>29</v>
      </c>
      <c r="G2043" t="s">
        <v>29</v>
      </c>
      <c r="H2043" s="20">
        <v>62845</v>
      </c>
      <c r="I2043" s="2">
        <f t="shared" si="187"/>
        <v>62.844999999999999</v>
      </c>
      <c r="J2043" s="2"/>
      <c r="K2043" s="2">
        <v>1</v>
      </c>
      <c r="L2043" s="2">
        <v>1</v>
      </c>
      <c r="M2043" s="16">
        <f t="shared" si="188"/>
        <v>2</v>
      </c>
      <c r="N2043" s="7">
        <v>40918</v>
      </c>
      <c r="O2043" s="4">
        <f t="shared" si="189"/>
        <v>1</v>
      </c>
      <c r="P2043" s="3">
        <f t="shared" si="190"/>
        <v>40918</v>
      </c>
      <c r="Q2043" s="4" t="str" cm="1">
        <f t="array" ref="Q2043">_xlfn.TEXTSPLIT(N2043,"/")</f>
        <v>40918</v>
      </c>
      <c r="R2043" s="5"/>
      <c r="S2043" s="5"/>
      <c r="T2043" s="5" t="e">
        <f t="shared" si="191"/>
        <v>#NUM!</v>
      </c>
      <c r="U2043">
        <v>3</v>
      </c>
      <c r="V2043" s="14">
        <v>1099</v>
      </c>
      <c r="W2043" s="14">
        <v>0</v>
      </c>
      <c r="X2043" s="14">
        <v>45</v>
      </c>
      <c r="Y2043" s="14">
        <v>0</v>
      </c>
      <c r="Z2043" s="14">
        <v>0</v>
      </c>
      <c r="AA2043" s="14">
        <v>34</v>
      </c>
      <c r="AB2043" s="2">
        <v>11</v>
      </c>
      <c r="AC2043" s="2">
        <v>3</v>
      </c>
      <c r="AD2043" s="2">
        <v>10</v>
      </c>
      <c r="AE2043" s="2">
        <v>8</v>
      </c>
      <c r="AF2043" s="2">
        <v>1</v>
      </c>
      <c r="AG2043" s="2">
        <v>0</v>
      </c>
      <c r="AH2043" s="16">
        <v>1</v>
      </c>
      <c r="AJ2043">
        <v>57</v>
      </c>
      <c r="AK2043">
        <v>7.1440000000000001</v>
      </c>
    </row>
    <row r="2044" spans="1:37" x14ac:dyDescent="0.3">
      <c r="A2044">
        <v>868</v>
      </c>
      <c r="B2044">
        <v>1967</v>
      </c>
      <c r="C2044" s="1">
        <f t="shared" si="186"/>
        <v>57</v>
      </c>
      <c r="D2044" t="s">
        <v>47</v>
      </c>
      <c r="E2044" t="s">
        <v>22</v>
      </c>
      <c r="F2044" s="4" t="s">
        <v>29</v>
      </c>
      <c r="G2044" t="s">
        <v>29</v>
      </c>
      <c r="H2044" s="20">
        <v>44794</v>
      </c>
      <c r="I2044" s="2">
        <f t="shared" si="187"/>
        <v>44.793999999999997</v>
      </c>
      <c r="J2044" s="2"/>
      <c r="K2044" s="2">
        <v>0</v>
      </c>
      <c r="L2044" s="2">
        <v>1</v>
      </c>
      <c r="M2044" s="16">
        <f t="shared" si="188"/>
        <v>1</v>
      </c>
      <c r="N2044" s="7">
        <v>41857</v>
      </c>
      <c r="O2044" s="4">
        <f t="shared" si="189"/>
        <v>1</v>
      </c>
      <c r="P2044" s="3">
        <f t="shared" si="190"/>
        <v>41857</v>
      </c>
      <c r="Q2044" s="4" t="str" cm="1">
        <f t="array" ref="Q2044">_xlfn.TEXTSPLIT(N2044,"/")</f>
        <v>41857</v>
      </c>
      <c r="R2044" s="5"/>
      <c r="S2044" s="5"/>
      <c r="T2044" s="5" t="e">
        <f t="shared" si="191"/>
        <v>#NUM!</v>
      </c>
      <c r="U2044">
        <v>99</v>
      </c>
      <c r="V2044" s="14">
        <v>54</v>
      </c>
      <c r="W2044" s="14">
        <v>0</v>
      </c>
      <c r="X2044" s="14">
        <v>7</v>
      </c>
      <c r="Y2044" s="14">
        <v>0</v>
      </c>
      <c r="Z2044" s="14">
        <v>0</v>
      </c>
      <c r="AA2044" s="14">
        <v>4</v>
      </c>
      <c r="AB2044" s="2">
        <v>1</v>
      </c>
      <c r="AC2044" s="2">
        <v>2</v>
      </c>
      <c r="AD2044" s="2">
        <v>3</v>
      </c>
      <c r="AE2044" s="2">
        <v>6</v>
      </c>
      <c r="AF2044" s="2">
        <v>0</v>
      </c>
      <c r="AG2044" s="2">
        <v>0</v>
      </c>
      <c r="AH2044" s="16">
        <v>0</v>
      </c>
      <c r="AJ2044">
        <v>51</v>
      </c>
      <c r="AK2044">
        <v>42.618000000000002</v>
      </c>
    </row>
    <row r="2045" spans="1:37" x14ac:dyDescent="0.3">
      <c r="A2045">
        <v>851</v>
      </c>
      <c r="B2045">
        <v>1973</v>
      </c>
      <c r="C2045" s="1">
        <f t="shared" si="186"/>
        <v>51</v>
      </c>
      <c r="D2045" t="s">
        <v>28</v>
      </c>
      <c r="E2045" t="s">
        <v>42</v>
      </c>
      <c r="F2045" s="4" t="s">
        <v>29</v>
      </c>
      <c r="G2045" t="s">
        <v>29</v>
      </c>
      <c r="H2045" s="20">
        <v>57136</v>
      </c>
      <c r="I2045" s="2">
        <f t="shared" si="187"/>
        <v>57.136000000000003</v>
      </c>
      <c r="J2045" s="2"/>
      <c r="K2045" s="2">
        <v>1</v>
      </c>
      <c r="L2045" s="2">
        <v>1</v>
      </c>
      <c r="M2045" s="16">
        <f t="shared" si="188"/>
        <v>2</v>
      </c>
      <c r="N2045" s="7">
        <v>41524</v>
      </c>
      <c r="O2045" s="4">
        <f t="shared" si="189"/>
        <v>1</v>
      </c>
      <c r="P2045" s="3">
        <f t="shared" si="190"/>
        <v>41524</v>
      </c>
      <c r="Q2045" s="4" t="str" cm="1">
        <f t="array" ref="Q2045">_xlfn.TEXTSPLIT(N2045,"/")</f>
        <v>41524</v>
      </c>
      <c r="R2045" s="5"/>
      <c r="S2045" s="5"/>
      <c r="T2045" s="5" t="e">
        <f t="shared" si="191"/>
        <v>#NUM!</v>
      </c>
      <c r="U2045">
        <v>48</v>
      </c>
      <c r="V2045" s="14">
        <v>306</v>
      </c>
      <c r="W2045" s="14">
        <v>5</v>
      </c>
      <c r="X2045" s="14">
        <v>109</v>
      </c>
      <c r="Y2045" s="14">
        <v>21</v>
      </c>
      <c r="Z2045" s="14">
        <v>109</v>
      </c>
      <c r="AA2045" s="14">
        <v>92</v>
      </c>
      <c r="AB2045" s="2">
        <v>9</v>
      </c>
      <c r="AC2045" s="2">
        <v>5</v>
      </c>
      <c r="AD2045" s="2">
        <v>10</v>
      </c>
      <c r="AE2045" s="2">
        <v>6</v>
      </c>
      <c r="AF2045" s="2">
        <v>0</v>
      </c>
      <c r="AG2045" s="2">
        <v>0</v>
      </c>
      <c r="AH2045" s="16">
        <v>0</v>
      </c>
      <c r="AJ2045">
        <v>32</v>
      </c>
      <c r="AK2045">
        <v>49.767000000000003</v>
      </c>
    </row>
    <row r="2046" spans="1:37" x14ac:dyDescent="0.3">
      <c r="A2046">
        <v>850</v>
      </c>
      <c r="B2046">
        <v>1969</v>
      </c>
      <c r="C2046" s="1">
        <f t="shared" si="186"/>
        <v>55</v>
      </c>
      <c r="D2046" t="s">
        <v>25</v>
      </c>
      <c r="E2046" t="s">
        <v>22</v>
      </c>
      <c r="F2046" s="4" t="s">
        <v>26</v>
      </c>
      <c r="G2046" t="s">
        <v>26</v>
      </c>
      <c r="H2046" s="20">
        <v>70566</v>
      </c>
      <c r="I2046" s="2">
        <f t="shared" si="187"/>
        <v>70.566000000000003</v>
      </c>
      <c r="J2046" s="2"/>
      <c r="K2046" s="2">
        <v>0</v>
      </c>
      <c r="L2046" s="2">
        <v>1</v>
      </c>
      <c r="M2046" s="16">
        <f t="shared" si="188"/>
        <v>1</v>
      </c>
      <c r="N2046" s="7">
        <v>41435</v>
      </c>
      <c r="O2046" s="4">
        <f t="shared" si="189"/>
        <v>1</v>
      </c>
      <c r="P2046" s="3">
        <f t="shared" si="190"/>
        <v>41435</v>
      </c>
      <c r="Q2046" s="4" t="str" cm="1">
        <f t="array" ref="Q2046">_xlfn.TEXTSPLIT(N2046,"/")</f>
        <v>41435</v>
      </c>
      <c r="R2046" s="5"/>
      <c r="S2046" s="5"/>
      <c r="T2046" s="5" t="e">
        <f t="shared" si="191"/>
        <v>#NUM!</v>
      </c>
      <c r="U2046">
        <v>4</v>
      </c>
      <c r="V2046" s="14">
        <v>381</v>
      </c>
      <c r="W2046" s="14">
        <v>28</v>
      </c>
      <c r="X2046" s="14">
        <v>215</v>
      </c>
      <c r="Y2046" s="14">
        <v>84</v>
      </c>
      <c r="Z2046" s="14">
        <v>28</v>
      </c>
      <c r="AA2046" s="14">
        <v>21</v>
      </c>
      <c r="AB2046" s="2">
        <v>2</v>
      </c>
      <c r="AC2046" s="2">
        <v>6</v>
      </c>
      <c r="AD2046" s="2">
        <v>9</v>
      </c>
      <c r="AE2046" s="2">
        <v>3</v>
      </c>
      <c r="AF2046" s="2">
        <v>0</v>
      </c>
      <c r="AG2046" s="2">
        <v>0</v>
      </c>
      <c r="AH2046" s="16">
        <v>0</v>
      </c>
      <c r="AJ2046">
        <v>49</v>
      </c>
      <c r="AK2046">
        <v>60.093000000000004</v>
      </c>
    </row>
    <row r="2047" spans="1:37" hidden="1" x14ac:dyDescent="0.3">
      <c r="A2047">
        <v>849</v>
      </c>
      <c r="B2047">
        <v>1954</v>
      </c>
      <c r="C2047" s="1">
        <f t="shared" si="186"/>
        <v>70</v>
      </c>
      <c r="D2047" t="s">
        <v>25</v>
      </c>
      <c r="E2047" t="s">
        <v>42</v>
      </c>
      <c r="F2047" s="4" t="s">
        <v>32</v>
      </c>
      <c r="G2047" t="s">
        <v>32</v>
      </c>
      <c r="H2047" s="20">
        <v>56129</v>
      </c>
      <c r="I2047" s="2">
        <f t="shared" si="187"/>
        <v>56.128999999999998</v>
      </c>
      <c r="J2047" s="2"/>
      <c r="K2047" s="2">
        <v>0</v>
      </c>
      <c r="L2047" s="2">
        <v>1</v>
      </c>
      <c r="M2047" s="16">
        <f t="shared" si="188"/>
        <v>1</v>
      </c>
      <c r="N2047" s="6" t="s">
        <v>283</v>
      </c>
      <c r="O2047" s="4">
        <f t="shared" si="189"/>
        <v>2</v>
      </c>
      <c r="P2047" s="3">
        <f t="shared" si="190"/>
        <v>41445</v>
      </c>
      <c r="Q2047" s="4" t="str" cm="1">
        <f t="array" ref="Q2047:S2047">_xlfn.TEXTSPLIT(N2047,"/")</f>
        <v>6</v>
      </c>
      <c r="R2047" s="4" t="str">
        <v>20</v>
      </c>
      <c r="S2047" s="4" t="str">
        <v>13</v>
      </c>
      <c r="T2047" s="5">
        <f t="shared" si="191"/>
        <v>41445</v>
      </c>
      <c r="U2047">
        <v>65</v>
      </c>
      <c r="V2047" s="14">
        <v>320</v>
      </c>
      <c r="W2047" s="14">
        <v>48</v>
      </c>
      <c r="X2047" s="14">
        <v>133</v>
      </c>
      <c r="Y2047" s="14">
        <v>39</v>
      </c>
      <c r="Z2047" s="14">
        <v>72</v>
      </c>
      <c r="AA2047" s="14">
        <v>48</v>
      </c>
      <c r="AB2047" s="2">
        <v>4</v>
      </c>
      <c r="AC2047" s="2">
        <v>6</v>
      </c>
      <c r="AD2047" s="2">
        <v>10</v>
      </c>
      <c r="AE2047" s="2">
        <v>4</v>
      </c>
      <c r="AF2047" s="2">
        <v>0</v>
      </c>
      <c r="AG2047" s="2">
        <v>0</v>
      </c>
      <c r="AH2047" s="16">
        <v>0</v>
      </c>
      <c r="AJ2047">
        <v>71</v>
      </c>
      <c r="AK2047">
        <v>75.126999999999995</v>
      </c>
    </row>
    <row r="2048" spans="1:37" x14ac:dyDescent="0.3">
      <c r="A2048">
        <v>843</v>
      </c>
      <c r="B2048">
        <v>1972</v>
      </c>
      <c r="C2048" s="1">
        <f t="shared" si="186"/>
        <v>52</v>
      </c>
      <c r="D2048" t="s">
        <v>25</v>
      </c>
      <c r="E2048" t="s">
        <v>22</v>
      </c>
      <c r="F2048" s="4" t="s">
        <v>29</v>
      </c>
      <c r="G2048" t="s">
        <v>29</v>
      </c>
      <c r="H2048" s="20">
        <v>64722</v>
      </c>
      <c r="I2048" s="2">
        <f t="shared" si="187"/>
        <v>64.721999999999994</v>
      </c>
      <c r="J2048" s="2"/>
      <c r="K2048" s="2">
        <v>1</v>
      </c>
      <c r="L2048" s="2">
        <v>0</v>
      </c>
      <c r="M2048" s="16">
        <f t="shared" si="188"/>
        <v>1</v>
      </c>
      <c r="N2048" s="6" t="s">
        <v>334</v>
      </c>
      <c r="O2048" s="4">
        <f t="shared" si="189"/>
        <v>2</v>
      </c>
      <c r="P2048" s="3">
        <f t="shared" si="190"/>
        <v>41785</v>
      </c>
      <c r="Q2048" s="4" t="str" cm="1">
        <f t="array" ref="Q2048:S2048">_xlfn.TEXTSPLIT(N2048,"/")</f>
        <v>5</v>
      </c>
      <c r="R2048" s="4" t="str">
        <v>26</v>
      </c>
      <c r="S2048" s="4" t="str">
        <v>14</v>
      </c>
      <c r="T2048" s="5">
        <f t="shared" si="191"/>
        <v>41785</v>
      </c>
      <c r="U2048">
        <v>47</v>
      </c>
      <c r="V2048" s="14">
        <v>303</v>
      </c>
      <c r="W2048" s="14">
        <v>0</v>
      </c>
      <c r="X2048" s="14">
        <v>280</v>
      </c>
      <c r="Y2048" s="14">
        <v>60</v>
      </c>
      <c r="Z2048" s="14">
        <v>147</v>
      </c>
      <c r="AA2048" s="14">
        <v>15</v>
      </c>
      <c r="AB2048" s="2">
        <v>4</v>
      </c>
      <c r="AC2048" s="2">
        <v>8</v>
      </c>
      <c r="AD2048" s="2">
        <v>11</v>
      </c>
      <c r="AE2048" s="2">
        <v>6</v>
      </c>
      <c r="AF2048" s="2">
        <v>0</v>
      </c>
      <c r="AG2048" s="2">
        <v>0</v>
      </c>
      <c r="AH2048" s="16">
        <v>0</v>
      </c>
      <c r="AJ2048">
        <v>65</v>
      </c>
      <c r="AK2048">
        <v>80.739000000000004</v>
      </c>
    </row>
    <row r="2049" spans="1:37" x14ac:dyDescent="0.3">
      <c r="A2049">
        <v>839</v>
      </c>
      <c r="B2049">
        <v>1976</v>
      </c>
      <c r="C2049" s="1">
        <f t="shared" si="186"/>
        <v>48</v>
      </c>
      <c r="D2049" t="s">
        <v>25</v>
      </c>
      <c r="E2049" t="s">
        <v>34</v>
      </c>
      <c r="F2049" s="4" t="s">
        <v>29</v>
      </c>
      <c r="G2049" t="s">
        <v>29</v>
      </c>
      <c r="H2049" s="20">
        <v>45503</v>
      </c>
      <c r="I2049" s="2">
        <f t="shared" si="187"/>
        <v>45.503</v>
      </c>
      <c r="J2049" s="2"/>
      <c r="K2049" s="2">
        <v>1</v>
      </c>
      <c r="L2049" s="2">
        <v>0</v>
      </c>
      <c r="M2049" s="16">
        <f t="shared" si="188"/>
        <v>1</v>
      </c>
      <c r="N2049" s="6" t="s">
        <v>306</v>
      </c>
      <c r="O2049" s="4">
        <f t="shared" si="189"/>
        <v>2</v>
      </c>
      <c r="P2049" s="3">
        <f t="shared" si="190"/>
        <v>41542</v>
      </c>
      <c r="Q2049" s="4" t="str" cm="1">
        <f t="array" ref="Q2049:S2049">_xlfn.TEXTSPLIT(N2049,"/")</f>
        <v>9</v>
      </c>
      <c r="R2049" s="4" t="str">
        <v>25</v>
      </c>
      <c r="S2049" s="4" t="str">
        <v>13</v>
      </c>
      <c r="T2049" s="5">
        <f t="shared" si="191"/>
        <v>41542</v>
      </c>
      <c r="U2049">
        <v>54</v>
      </c>
      <c r="V2049" s="14">
        <v>97</v>
      </c>
      <c r="W2049" s="14">
        <v>4</v>
      </c>
      <c r="X2049" s="14">
        <v>44</v>
      </c>
      <c r="Y2049" s="14">
        <v>6</v>
      </c>
      <c r="Z2049" s="14">
        <v>1</v>
      </c>
      <c r="AA2049" s="14">
        <v>18</v>
      </c>
      <c r="AB2049" s="2">
        <v>1</v>
      </c>
      <c r="AC2049" s="2">
        <v>3</v>
      </c>
      <c r="AD2049" s="2">
        <v>4</v>
      </c>
      <c r="AE2049" s="2">
        <v>5</v>
      </c>
      <c r="AF2049" s="2">
        <v>0</v>
      </c>
      <c r="AG2049" s="2">
        <v>0</v>
      </c>
      <c r="AH2049" s="16">
        <v>0</v>
      </c>
      <c r="AJ2049">
        <v>71</v>
      </c>
      <c r="AK2049">
        <v>75.126999999999995</v>
      </c>
    </row>
    <row r="2050" spans="1:37" x14ac:dyDescent="0.3">
      <c r="A2050">
        <v>837</v>
      </c>
      <c r="B2050">
        <v>1978</v>
      </c>
      <c r="C2050" s="1">
        <f t="shared" ref="C2050:C2113" si="192">2024-B2050</f>
        <v>46</v>
      </c>
      <c r="D2050" t="s">
        <v>25</v>
      </c>
      <c r="E2050" t="s">
        <v>22</v>
      </c>
      <c r="F2050" s="4" t="s">
        <v>29</v>
      </c>
      <c r="G2050" t="s">
        <v>29</v>
      </c>
      <c r="H2050" s="20">
        <v>54809</v>
      </c>
      <c r="I2050" s="2">
        <f t="shared" ref="I2050:I2113" si="193">H2050/1000</f>
        <v>54.808999999999997</v>
      </c>
      <c r="J2050" s="2"/>
      <c r="K2050" s="2">
        <v>1</v>
      </c>
      <c r="L2050" s="2">
        <v>1</v>
      </c>
      <c r="M2050" s="16">
        <f t="shared" ref="M2050:M2113" si="194">L2050+K2050</f>
        <v>2</v>
      </c>
      <c r="N2050" s="7">
        <v>41587</v>
      </c>
      <c r="O2050" s="4">
        <f t="shared" ref="O2050:O2113" si="195">TYPE(N2050)</f>
        <v>1</v>
      </c>
      <c r="P2050" s="3">
        <f t="shared" ref="P2050:P2113" si="196">IF(O2050=2,T2050,N2050)</f>
        <v>41587</v>
      </c>
      <c r="Q2050" s="4" t="str" cm="1">
        <f t="array" ref="Q2050">_xlfn.TEXTSPLIT(N2050,"/")</f>
        <v>41587</v>
      </c>
      <c r="R2050" s="5"/>
      <c r="S2050" s="5"/>
      <c r="T2050" s="5" t="e">
        <f t="shared" ref="T2050:T2113" si="197">DATE(S2050+100,Q2050,R2050)</f>
        <v>#NUM!</v>
      </c>
      <c r="U2050">
        <v>0</v>
      </c>
      <c r="V2050" s="14">
        <v>63</v>
      </c>
      <c r="W2050" s="14">
        <v>6</v>
      </c>
      <c r="X2050" s="14">
        <v>57</v>
      </c>
      <c r="Y2050" s="14">
        <v>13</v>
      </c>
      <c r="Z2050" s="14">
        <v>13</v>
      </c>
      <c r="AA2050" s="14">
        <v>22</v>
      </c>
      <c r="AB2050" s="2">
        <v>4</v>
      </c>
      <c r="AC2050" s="2">
        <v>2</v>
      </c>
      <c r="AD2050" s="2">
        <v>5</v>
      </c>
      <c r="AE2050" s="2">
        <v>4</v>
      </c>
      <c r="AF2050" s="2">
        <v>0</v>
      </c>
      <c r="AG2050" s="2">
        <v>0</v>
      </c>
      <c r="AH2050" s="16">
        <v>0</v>
      </c>
      <c r="AJ2050">
        <v>62</v>
      </c>
      <c r="AK2050">
        <v>60.543999999999997</v>
      </c>
    </row>
    <row r="2051" spans="1:37" hidden="1" x14ac:dyDescent="0.3">
      <c r="A2051">
        <v>833</v>
      </c>
      <c r="B2051">
        <v>1956</v>
      </c>
      <c r="C2051" s="1">
        <f t="shared" si="192"/>
        <v>68</v>
      </c>
      <c r="D2051" t="s">
        <v>25</v>
      </c>
      <c r="E2051" t="s">
        <v>42</v>
      </c>
      <c r="F2051" s="4" t="s">
        <v>29</v>
      </c>
      <c r="G2051" t="s">
        <v>29</v>
      </c>
      <c r="H2051" s="20">
        <v>38452</v>
      </c>
      <c r="I2051" s="2">
        <f t="shared" si="193"/>
        <v>38.451999999999998</v>
      </c>
      <c r="J2051" s="2"/>
      <c r="K2051" s="2">
        <v>1</v>
      </c>
      <c r="L2051" s="2">
        <v>1</v>
      </c>
      <c r="M2051" s="16">
        <f t="shared" si="194"/>
        <v>2</v>
      </c>
      <c r="N2051" s="6" t="s">
        <v>135</v>
      </c>
      <c r="O2051" s="4">
        <f t="shared" si="195"/>
        <v>2</v>
      </c>
      <c r="P2051" s="3">
        <f t="shared" si="196"/>
        <v>41728</v>
      </c>
      <c r="Q2051" s="4" t="str" cm="1">
        <f t="array" ref="Q2051:S2051">_xlfn.TEXTSPLIT(N2051,"/")</f>
        <v>3</v>
      </c>
      <c r="R2051" s="4" t="str">
        <v>30</v>
      </c>
      <c r="S2051" s="4" t="str">
        <v>14</v>
      </c>
      <c r="T2051" s="5">
        <f t="shared" si="197"/>
        <v>41728</v>
      </c>
      <c r="U2051">
        <v>62</v>
      </c>
      <c r="V2051" s="14">
        <v>56</v>
      </c>
      <c r="W2051" s="14">
        <v>0</v>
      </c>
      <c r="X2051" s="14">
        <v>14</v>
      </c>
      <c r="Y2051" s="14">
        <v>0</v>
      </c>
      <c r="Z2051" s="14">
        <v>0</v>
      </c>
      <c r="AA2051" s="14">
        <v>2</v>
      </c>
      <c r="AB2051" s="2">
        <v>3</v>
      </c>
      <c r="AC2051" s="2">
        <v>3</v>
      </c>
      <c r="AD2051" s="2">
        <v>3</v>
      </c>
      <c r="AE2051" s="2">
        <v>7</v>
      </c>
      <c r="AF2051" s="2">
        <v>0</v>
      </c>
      <c r="AG2051" s="2">
        <v>0</v>
      </c>
      <c r="AH2051" s="16">
        <v>0</v>
      </c>
      <c r="AJ2051">
        <v>52</v>
      </c>
      <c r="AK2051">
        <v>49.268999999999998</v>
      </c>
    </row>
    <row r="2052" spans="1:37" x14ac:dyDescent="0.3">
      <c r="A2052">
        <v>832</v>
      </c>
      <c r="B2052">
        <v>1967</v>
      </c>
      <c r="C2052" s="1">
        <f t="shared" si="192"/>
        <v>57</v>
      </c>
      <c r="D2052" t="s">
        <v>25</v>
      </c>
      <c r="E2052" t="s">
        <v>34</v>
      </c>
      <c r="F2052" s="4" t="s">
        <v>32</v>
      </c>
      <c r="G2052" t="s">
        <v>32</v>
      </c>
      <c r="H2052" s="20">
        <v>65814</v>
      </c>
      <c r="I2052" s="2">
        <f t="shared" si="193"/>
        <v>65.813999999999993</v>
      </c>
      <c r="J2052" s="2"/>
      <c r="K2052" s="2">
        <v>0</v>
      </c>
      <c r="L2052" s="2">
        <v>1</v>
      </c>
      <c r="M2052" s="16">
        <f t="shared" si="194"/>
        <v>1</v>
      </c>
      <c r="N2052" s="7">
        <v>41673</v>
      </c>
      <c r="O2052" s="4">
        <f t="shared" si="195"/>
        <v>1</v>
      </c>
      <c r="P2052" s="3">
        <f t="shared" si="196"/>
        <v>41673</v>
      </c>
      <c r="Q2052" s="4" t="str" cm="1">
        <f t="array" ref="Q2052">_xlfn.TEXTSPLIT(N2052,"/")</f>
        <v>41673</v>
      </c>
      <c r="R2052" s="5"/>
      <c r="S2052" s="5"/>
      <c r="T2052" s="5" t="e">
        <f t="shared" si="197"/>
        <v>#NUM!</v>
      </c>
      <c r="U2052">
        <v>90</v>
      </c>
      <c r="V2052" s="14">
        <v>561</v>
      </c>
      <c r="W2052" s="14">
        <v>14</v>
      </c>
      <c r="X2052" s="14">
        <v>113</v>
      </c>
      <c r="Y2052" s="14">
        <v>10</v>
      </c>
      <c r="Z2052" s="14">
        <v>14</v>
      </c>
      <c r="AA2052" s="14">
        <v>35</v>
      </c>
      <c r="AB2052" s="2">
        <v>3</v>
      </c>
      <c r="AC2052" s="2">
        <v>8</v>
      </c>
      <c r="AD2052" s="2">
        <v>10</v>
      </c>
      <c r="AE2052" s="2">
        <v>5</v>
      </c>
      <c r="AF2052" s="2">
        <v>0</v>
      </c>
      <c r="AG2052" s="2">
        <v>0</v>
      </c>
      <c r="AH2052" s="16">
        <v>0</v>
      </c>
      <c r="AJ2052">
        <v>35</v>
      </c>
      <c r="AK2052">
        <v>23.331</v>
      </c>
    </row>
    <row r="2053" spans="1:37" x14ac:dyDescent="0.3">
      <c r="A2053">
        <v>830</v>
      </c>
      <c r="B2053">
        <v>1988</v>
      </c>
      <c r="C2053" s="1">
        <f t="shared" si="192"/>
        <v>36</v>
      </c>
      <c r="D2053" t="s">
        <v>40</v>
      </c>
      <c r="E2053" t="s">
        <v>34</v>
      </c>
      <c r="F2053" s="4" t="s">
        <v>26</v>
      </c>
      <c r="G2053" t="s">
        <v>26</v>
      </c>
      <c r="H2053" s="20">
        <v>74004</v>
      </c>
      <c r="I2053" s="2">
        <f t="shared" si="193"/>
        <v>74.004000000000005</v>
      </c>
      <c r="J2053" s="2"/>
      <c r="K2053" s="2">
        <v>0</v>
      </c>
      <c r="L2053" s="2">
        <v>0</v>
      </c>
      <c r="M2053" s="16">
        <f t="shared" si="194"/>
        <v>0</v>
      </c>
      <c r="N2053" s="6" t="s">
        <v>106</v>
      </c>
      <c r="O2053" s="4">
        <f t="shared" si="195"/>
        <v>2</v>
      </c>
      <c r="P2053" s="3">
        <f t="shared" si="196"/>
        <v>41694</v>
      </c>
      <c r="Q2053" s="4" t="str" cm="1">
        <f t="array" ref="Q2053:S2053">_xlfn.TEXTSPLIT(N2053,"/")</f>
        <v>2</v>
      </c>
      <c r="R2053" s="4" t="str">
        <v>24</v>
      </c>
      <c r="S2053" s="4" t="str">
        <v>14</v>
      </c>
      <c r="T2053" s="5">
        <f t="shared" si="197"/>
        <v>41694</v>
      </c>
      <c r="U2053">
        <v>5</v>
      </c>
      <c r="V2053" s="14">
        <v>784</v>
      </c>
      <c r="W2053" s="14">
        <v>48</v>
      </c>
      <c r="X2053" s="14">
        <v>560</v>
      </c>
      <c r="Y2053" s="14">
        <v>42</v>
      </c>
      <c r="Z2053" s="14">
        <v>176</v>
      </c>
      <c r="AA2053" s="14">
        <v>48</v>
      </c>
      <c r="AB2053" s="2">
        <v>1</v>
      </c>
      <c r="AC2053" s="2">
        <v>4</v>
      </c>
      <c r="AD2053" s="2">
        <v>4</v>
      </c>
      <c r="AE2053" s="2">
        <v>3</v>
      </c>
      <c r="AF2053" s="2">
        <v>1</v>
      </c>
      <c r="AG2053" s="2">
        <v>0</v>
      </c>
      <c r="AH2053" s="16">
        <v>2</v>
      </c>
      <c r="AJ2053">
        <v>67</v>
      </c>
      <c r="AK2053">
        <v>52.972999999999999</v>
      </c>
    </row>
    <row r="2054" spans="1:37" x14ac:dyDescent="0.3">
      <c r="A2054">
        <v>821</v>
      </c>
      <c r="B2054">
        <v>1993</v>
      </c>
      <c r="C2054" s="1">
        <f t="shared" si="192"/>
        <v>31</v>
      </c>
      <c r="D2054" t="s">
        <v>28</v>
      </c>
      <c r="E2054" t="s">
        <v>42</v>
      </c>
      <c r="F2054" s="4" t="s">
        <v>26</v>
      </c>
      <c r="G2054" t="s">
        <v>26</v>
      </c>
      <c r="H2054" s="20">
        <v>92859</v>
      </c>
      <c r="I2054" s="2">
        <f t="shared" si="193"/>
        <v>92.858999999999995</v>
      </c>
      <c r="J2054" s="2"/>
      <c r="K2054" s="2">
        <v>0</v>
      </c>
      <c r="L2054" s="2">
        <v>0</v>
      </c>
      <c r="M2054" s="16">
        <f t="shared" si="194"/>
        <v>0</v>
      </c>
      <c r="N2054" s="6" t="s">
        <v>346</v>
      </c>
      <c r="O2054" s="4">
        <f t="shared" si="195"/>
        <v>2</v>
      </c>
      <c r="P2054" s="3">
        <f t="shared" si="196"/>
        <v>41201</v>
      </c>
      <c r="Q2054" s="4" t="str" cm="1">
        <f t="array" ref="Q2054:S2054">_xlfn.TEXTSPLIT(N2054,"/")</f>
        <v>10</v>
      </c>
      <c r="R2054" s="4" t="str">
        <v>19</v>
      </c>
      <c r="S2054" s="4" t="str">
        <v>12</v>
      </c>
      <c r="T2054" s="5">
        <f t="shared" si="197"/>
        <v>41201</v>
      </c>
      <c r="U2054">
        <v>46</v>
      </c>
      <c r="V2054" s="14">
        <v>962</v>
      </c>
      <c r="W2054" s="14">
        <v>61</v>
      </c>
      <c r="X2054" s="14">
        <v>921</v>
      </c>
      <c r="Y2054" s="14">
        <v>52</v>
      </c>
      <c r="Z2054" s="14">
        <v>61</v>
      </c>
      <c r="AA2054" s="14">
        <v>20</v>
      </c>
      <c r="AB2054" s="2">
        <v>1</v>
      </c>
      <c r="AC2054" s="2">
        <v>5</v>
      </c>
      <c r="AD2054" s="2">
        <v>12</v>
      </c>
      <c r="AE2054" s="2">
        <v>2</v>
      </c>
      <c r="AF2054" s="2">
        <v>0</v>
      </c>
      <c r="AG2054" s="2">
        <v>0</v>
      </c>
      <c r="AH2054" s="16">
        <v>0</v>
      </c>
      <c r="AJ2054">
        <v>65</v>
      </c>
      <c r="AK2054">
        <v>26.49</v>
      </c>
    </row>
    <row r="2055" spans="1:37" hidden="1" x14ac:dyDescent="0.3">
      <c r="A2055">
        <v>819</v>
      </c>
      <c r="B2055">
        <v>1946</v>
      </c>
      <c r="C2055" s="1">
        <f t="shared" si="192"/>
        <v>78</v>
      </c>
      <c r="D2055" t="s">
        <v>25</v>
      </c>
      <c r="E2055" t="s">
        <v>22</v>
      </c>
      <c r="F2055" s="4" t="s">
        <v>43</v>
      </c>
      <c r="G2055" t="s">
        <v>43</v>
      </c>
      <c r="H2055" s="20">
        <v>63285</v>
      </c>
      <c r="I2055" s="2">
        <f t="shared" si="193"/>
        <v>63.284999999999997</v>
      </c>
      <c r="J2055" s="2"/>
      <c r="K2055" s="2">
        <v>0</v>
      </c>
      <c r="L2055" s="2">
        <v>0</v>
      </c>
      <c r="M2055" s="16">
        <f t="shared" si="194"/>
        <v>0</v>
      </c>
      <c r="N2055" s="7">
        <v>41405</v>
      </c>
      <c r="O2055" s="4">
        <f t="shared" si="195"/>
        <v>1</v>
      </c>
      <c r="P2055" s="3">
        <f t="shared" si="196"/>
        <v>41405</v>
      </c>
      <c r="Q2055" s="4" t="str" cm="1">
        <f t="array" ref="Q2055">_xlfn.TEXTSPLIT(N2055,"/")</f>
        <v>41405</v>
      </c>
      <c r="R2055" s="5"/>
      <c r="S2055" s="5"/>
      <c r="T2055" s="5" t="e">
        <f t="shared" si="197"/>
        <v>#NUM!</v>
      </c>
      <c r="U2055">
        <v>84</v>
      </c>
      <c r="V2055" s="14">
        <v>508</v>
      </c>
      <c r="W2055" s="14">
        <v>124</v>
      </c>
      <c r="X2055" s="14">
        <v>249</v>
      </c>
      <c r="Y2055" s="14">
        <v>50</v>
      </c>
      <c r="Z2055" s="14">
        <v>38</v>
      </c>
      <c r="AA2055" s="14">
        <v>134</v>
      </c>
      <c r="AB2055" s="2">
        <v>1</v>
      </c>
      <c r="AC2055" s="2">
        <v>6</v>
      </c>
      <c r="AD2055" s="2">
        <v>13</v>
      </c>
      <c r="AE2055" s="2">
        <v>3</v>
      </c>
      <c r="AF2055" s="2">
        <v>0</v>
      </c>
      <c r="AG2055" s="2">
        <v>0</v>
      </c>
      <c r="AH2055" s="16">
        <v>0</v>
      </c>
      <c r="AJ2055">
        <v>42</v>
      </c>
      <c r="AK2055">
        <v>34.445</v>
      </c>
    </row>
    <row r="2056" spans="1:37" x14ac:dyDescent="0.3">
      <c r="A2056">
        <v>810</v>
      </c>
      <c r="B2056">
        <v>1976</v>
      </c>
      <c r="C2056" s="1">
        <f t="shared" si="192"/>
        <v>48</v>
      </c>
      <c r="D2056" t="s">
        <v>25</v>
      </c>
      <c r="E2056" t="s">
        <v>22</v>
      </c>
      <c r="F2056" s="4" t="s">
        <v>29</v>
      </c>
      <c r="G2056" t="s">
        <v>29</v>
      </c>
      <c r="H2056" s="20">
        <v>74190</v>
      </c>
      <c r="I2056" s="2">
        <f t="shared" si="193"/>
        <v>74.19</v>
      </c>
      <c r="J2056" s="2"/>
      <c r="K2056" s="2">
        <v>0</v>
      </c>
      <c r="L2056" s="2">
        <v>1</v>
      </c>
      <c r="M2056" s="16">
        <f t="shared" si="194"/>
        <v>1</v>
      </c>
      <c r="N2056" s="7">
        <v>41978</v>
      </c>
      <c r="O2056" s="4">
        <f t="shared" si="195"/>
        <v>1</v>
      </c>
      <c r="P2056" s="3">
        <f t="shared" si="196"/>
        <v>41978</v>
      </c>
      <c r="Q2056" s="4" t="str" cm="1">
        <f t="array" ref="Q2056">_xlfn.TEXTSPLIT(N2056,"/")</f>
        <v>41978</v>
      </c>
      <c r="R2056" s="5"/>
      <c r="S2056" s="5"/>
      <c r="T2056" s="5" t="e">
        <f t="shared" si="197"/>
        <v>#NUM!</v>
      </c>
      <c r="U2056">
        <v>49</v>
      </c>
      <c r="V2056" s="14">
        <v>151</v>
      </c>
      <c r="W2056" s="14">
        <v>81</v>
      </c>
      <c r="X2056" s="14">
        <v>86</v>
      </c>
      <c r="Y2056" s="14">
        <v>168</v>
      </c>
      <c r="Z2056" s="14">
        <v>91</v>
      </c>
      <c r="AA2056" s="14">
        <v>64</v>
      </c>
      <c r="AB2056" s="2">
        <v>2</v>
      </c>
      <c r="AC2056" s="2">
        <v>4</v>
      </c>
      <c r="AD2056" s="2">
        <v>11</v>
      </c>
      <c r="AE2056" s="2">
        <v>2</v>
      </c>
      <c r="AF2056" s="2">
        <v>0</v>
      </c>
      <c r="AG2056" s="2">
        <v>0</v>
      </c>
      <c r="AH2056" s="16">
        <v>0</v>
      </c>
      <c r="AJ2056">
        <v>69</v>
      </c>
      <c r="AK2056">
        <v>45.735999999999997</v>
      </c>
    </row>
    <row r="2057" spans="1:37" x14ac:dyDescent="0.3">
      <c r="A2057">
        <v>807</v>
      </c>
      <c r="B2057">
        <v>1970</v>
      </c>
      <c r="C2057" s="1">
        <f t="shared" si="192"/>
        <v>54</v>
      </c>
      <c r="D2057" t="s">
        <v>40</v>
      </c>
      <c r="E2057" t="s">
        <v>42</v>
      </c>
      <c r="F2057" s="4" t="s">
        <v>32</v>
      </c>
      <c r="G2057" t="s">
        <v>32</v>
      </c>
      <c r="H2057" s="20">
        <v>44602</v>
      </c>
      <c r="I2057" s="2">
        <f t="shared" si="193"/>
        <v>44.601999999999997</v>
      </c>
      <c r="J2057" s="2"/>
      <c r="K2057" s="2">
        <v>1</v>
      </c>
      <c r="L2057" s="2">
        <v>1</v>
      </c>
      <c r="M2057" s="16">
        <f t="shared" si="194"/>
        <v>2</v>
      </c>
      <c r="N2057" s="6" t="s">
        <v>218</v>
      </c>
      <c r="O2057" s="4">
        <f t="shared" si="195"/>
        <v>2</v>
      </c>
      <c r="P2057" s="3">
        <f t="shared" si="196"/>
        <v>41685</v>
      </c>
      <c r="Q2057" s="4" t="str" cm="1">
        <f t="array" ref="Q2057:S2057">_xlfn.TEXTSPLIT(N2057,"/")</f>
        <v>2</v>
      </c>
      <c r="R2057" s="4" t="str">
        <v>15</v>
      </c>
      <c r="S2057" s="4" t="str">
        <v>14</v>
      </c>
      <c r="T2057" s="5">
        <f t="shared" si="197"/>
        <v>41685</v>
      </c>
      <c r="U2057">
        <v>35</v>
      </c>
      <c r="V2057" s="14">
        <v>167</v>
      </c>
      <c r="W2057" s="14">
        <v>2</v>
      </c>
      <c r="X2057" s="14">
        <v>89</v>
      </c>
      <c r="Y2057" s="14">
        <v>0</v>
      </c>
      <c r="Z2057" s="14">
        <v>0</v>
      </c>
      <c r="AA2057" s="14">
        <v>34</v>
      </c>
      <c r="AB2057" s="2">
        <v>6</v>
      </c>
      <c r="AC2057" s="2">
        <v>6</v>
      </c>
      <c r="AD2057" s="2">
        <v>4</v>
      </c>
      <c r="AE2057" s="2">
        <v>8</v>
      </c>
      <c r="AF2057" s="2">
        <v>0</v>
      </c>
      <c r="AG2057" s="2">
        <v>0</v>
      </c>
      <c r="AH2057" s="16">
        <v>0</v>
      </c>
      <c r="AJ2057">
        <v>48</v>
      </c>
      <c r="AK2057">
        <v>33.954999999999998</v>
      </c>
    </row>
    <row r="2058" spans="1:37" x14ac:dyDescent="0.3">
      <c r="A2058">
        <v>803</v>
      </c>
      <c r="B2058">
        <v>1969</v>
      </c>
      <c r="C2058" s="1">
        <f t="shared" si="192"/>
        <v>55</v>
      </c>
      <c r="D2058" t="s">
        <v>25</v>
      </c>
      <c r="E2058" t="s">
        <v>22</v>
      </c>
      <c r="F2058" s="4" t="s">
        <v>32</v>
      </c>
      <c r="G2058" t="s">
        <v>32</v>
      </c>
      <c r="H2058" s="20">
        <v>40521</v>
      </c>
      <c r="I2058" s="2">
        <f t="shared" si="193"/>
        <v>40.521000000000001</v>
      </c>
      <c r="J2058" s="2"/>
      <c r="K2058" s="2">
        <v>1</v>
      </c>
      <c r="L2058" s="2">
        <v>1</v>
      </c>
      <c r="M2058" s="16">
        <f t="shared" si="194"/>
        <v>2</v>
      </c>
      <c r="N2058" s="7">
        <v>41398</v>
      </c>
      <c r="O2058" s="4">
        <f t="shared" si="195"/>
        <v>1</v>
      </c>
      <c r="P2058" s="3">
        <f t="shared" si="196"/>
        <v>41398</v>
      </c>
      <c r="Q2058" s="4" t="str" cm="1">
        <f t="array" ref="Q2058">_xlfn.TEXTSPLIT(N2058,"/")</f>
        <v>41398</v>
      </c>
      <c r="R2058" s="5"/>
      <c r="S2058" s="5"/>
      <c r="T2058" s="5" t="e">
        <f t="shared" si="197"/>
        <v>#NUM!</v>
      </c>
      <c r="U2058">
        <v>82</v>
      </c>
      <c r="V2058" s="14">
        <v>12</v>
      </c>
      <c r="W2058" s="14">
        <v>0</v>
      </c>
      <c r="X2058" s="14">
        <v>5</v>
      </c>
      <c r="Y2058" s="14">
        <v>0</v>
      </c>
      <c r="Z2058" s="14">
        <v>0</v>
      </c>
      <c r="AA2058" s="14">
        <v>4</v>
      </c>
      <c r="AB2058" s="2">
        <v>1</v>
      </c>
      <c r="AC2058" s="2">
        <v>0</v>
      </c>
      <c r="AD2058" s="2">
        <v>2</v>
      </c>
      <c r="AE2058" s="2">
        <v>5</v>
      </c>
      <c r="AF2058" s="2">
        <v>0</v>
      </c>
      <c r="AG2058" s="2">
        <v>0</v>
      </c>
      <c r="AH2058" s="16">
        <v>0</v>
      </c>
      <c r="AJ2058">
        <v>54</v>
      </c>
      <c r="AK2058">
        <v>30.821999999999999</v>
      </c>
    </row>
    <row r="2059" spans="1:37" x14ac:dyDescent="0.3">
      <c r="A2059">
        <v>800</v>
      </c>
      <c r="B2059">
        <v>1961</v>
      </c>
      <c r="C2059" s="1">
        <f t="shared" si="192"/>
        <v>63</v>
      </c>
      <c r="D2059" t="s">
        <v>47</v>
      </c>
      <c r="E2059" t="s">
        <v>22</v>
      </c>
      <c r="F2059" s="4" t="s">
        <v>32</v>
      </c>
      <c r="G2059" t="s">
        <v>32</v>
      </c>
      <c r="H2059" s="20">
        <v>44512</v>
      </c>
      <c r="I2059" s="2">
        <f t="shared" si="193"/>
        <v>44.512</v>
      </c>
      <c r="J2059" s="2"/>
      <c r="K2059" s="2">
        <v>1</v>
      </c>
      <c r="L2059" s="2">
        <v>1</v>
      </c>
      <c r="M2059" s="16">
        <f t="shared" si="194"/>
        <v>2</v>
      </c>
      <c r="N2059" s="6" t="s">
        <v>381</v>
      </c>
      <c r="O2059" s="4">
        <f t="shared" si="195"/>
        <v>2</v>
      </c>
      <c r="P2059" s="3">
        <f t="shared" si="196"/>
        <v>41516</v>
      </c>
      <c r="Q2059" s="4" t="str" cm="1">
        <f t="array" ref="Q2059:S2059">_xlfn.TEXTSPLIT(N2059,"/")</f>
        <v>8</v>
      </c>
      <c r="R2059" s="4" t="str">
        <v>30</v>
      </c>
      <c r="S2059" s="4" t="str">
        <v>13</v>
      </c>
      <c r="T2059" s="5">
        <f t="shared" si="197"/>
        <v>41516</v>
      </c>
      <c r="U2059">
        <v>57</v>
      </c>
      <c r="V2059" s="14">
        <v>23</v>
      </c>
      <c r="W2059" s="14">
        <v>1</v>
      </c>
      <c r="X2059" s="14">
        <v>6</v>
      </c>
      <c r="Y2059" s="14">
        <v>0</v>
      </c>
      <c r="Z2059" s="14">
        <v>0</v>
      </c>
      <c r="AA2059" s="14">
        <v>2</v>
      </c>
      <c r="AB2059" s="2">
        <v>2</v>
      </c>
      <c r="AC2059" s="2">
        <v>1</v>
      </c>
      <c r="AD2059" s="2">
        <v>3</v>
      </c>
      <c r="AE2059" s="2">
        <v>4</v>
      </c>
      <c r="AF2059" s="2">
        <v>0</v>
      </c>
      <c r="AG2059" s="2">
        <v>0</v>
      </c>
      <c r="AH2059" s="16">
        <v>0</v>
      </c>
      <c r="AJ2059">
        <v>51</v>
      </c>
      <c r="AK2059">
        <v>74.715999999999994</v>
      </c>
    </row>
    <row r="2060" spans="1:37" x14ac:dyDescent="0.3">
      <c r="A2060">
        <v>798</v>
      </c>
      <c r="B2060">
        <v>1988</v>
      </c>
      <c r="C2060" s="1">
        <f t="shared" si="192"/>
        <v>36</v>
      </c>
      <c r="D2060" t="s">
        <v>25</v>
      </c>
      <c r="E2060" t="s">
        <v>22</v>
      </c>
      <c r="F2060" s="4" t="s">
        <v>26</v>
      </c>
      <c r="G2060" t="s">
        <v>26</v>
      </c>
      <c r="H2060" s="20">
        <v>23442</v>
      </c>
      <c r="I2060" s="2">
        <f t="shared" si="193"/>
        <v>23.442</v>
      </c>
      <c r="J2060" s="2"/>
      <c r="K2060" s="2">
        <v>1</v>
      </c>
      <c r="L2060" s="2">
        <v>0</v>
      </c>
      <c r="M2060" s="16">
        <f t="shared" si="194"/>
        <v>1</v>
      </c>
      <c r="N2060" s="6" t="s">
        <v>104</v>
      </c>
      <c r="O2060" s="4">
        <f t="shared" si="195"/>
        <v>2</v>
      </c>
      <c r="P2060" s="3">
        <f t="shared" si="196"/>
        <v>41267</v>
      </c>
      <c r="Q2060" s="4" t="str" cm="1">
        <f t="array" ref="Q2060:S2060">_xlfn.TEXTSPLIT(N2060,"/")</f>
        <v>12</v>
      </c>
      <c r="R2060" s="4" t="str">
        <v>24</v>
      </c>
      <c r="S2060" s="4" t="str">
        <v>12</v>
      </c>
      <c r="T2060" s="5">
        <f t="shared" si="197"/>
        <v>41267</v>
      </c>
      <c r="U2060">
        <v>71</v>
      </c>
      <c r="V2060" s="14">
        <v>2</v>
      </c>
      <c r="W2060" s="14">
        <v>0</v>
      </c>
      <c r="X2060" s="14">
        <v>6</v>
      </c>
      <c r="Y2060" s="14">
        <v>8</v>
      </c>
      <c r="Z2060" s="14">
        <v>6</v>
      </c>
      <c r="AA2060" s="14">
        <v>5</v>
      </c>
      <c r="AB2060" s="2">
        <v>1</v>
      </c>
      <c r="AC2060" s="2">
        <v>1</v>
      </c>
      <c r="AD2060" s="2">
        <v>3</v>
      </c>
      <c r="AE2060" s="2">
        <v>7</v>
      </c>
      <c r="AF2060" s="2">
        <v>0</v>
      </c>
      <c r="AG2060" s="2">
        <v>0</v>
      </c>
      <c r="AH2060" s="16">
        <v>0</v>
      </c>
      <c r="AJ2060">
        <v>65</v>
      </c>
      <c r="AK2060">
        <v>26.49</v>
      </c>
    </row>
    <row r="2061" spans="1:37" x14ac:dyDescent="0.3">
      <c r="A2061">
        <v>796</v>
      </c>
      <c r="B2061">
        <v>1966</v>
      </c>
      <c r="C2061" s="1">
        <f t="shared" si="192"/>
        <v>58</v>
      </c>
      <c r="D2061" t="s">
        <v>28</v>
      </c>
      <c r="E2061" t="s">
        <v>36</v>
      </c>
      <c r="F2061" s="4" t="s">
        <v>23</v>
      </c>
      <c r="G2061" t="s">
        <v>23</v>
      </c>
      <c r="H2061" s="20">
        <v>60161</v>
      </c>
      <c r="I2061" s="2">
        <f t="shared" si="193"/>
        <v>60.161000000000001</v>
      </c>
      <c r="J2061" s="2"/>
      <c r="K2061" s="2">
        <v>0</v>
      </c>
      <c r="L2061" s="2">
        <v>1</v>
      </c>
      <c r="M2061" s="16">
        <f t="shared" si="194"/>
        <v>1</v>
      </c>
      <c r="N2061" s="6" t="s">
        <v>208</v>
      </c>
      <c r="O2061" s="4">
        <f t="shared" si="195"/>
        <v>2</v>
      </c>
      <c r="P2061" s="3">
        <f t="shared" si="196"/>
        <v>41205</v>
      </c>
      <c r="Q2061" s="4" t="str" cm="1">
        <f t="array" ref="Q2061:S2061">_xlfn.TEXTSPLIT(N2061,"/")</f>
        <v>10</v>
      </c>
      <c r="R2061" s="4" t="str">
        <v>23</v>
      </c>
      <c r="S2061" s="4" t="str">
        <v>12</v>
      </c>
      <c r="T2061" s="5">
        <f t="shared" si="197"/>
        <v>41205</v>
      </c>
      <c r="U2061">
        <v>17</v>
      </c>
      <c r="V2061" s="14">
        <v>584</v>
      </c>
      <c r="W2061" s="14">
        <v>44</v>
      </c>
      <c r="X2061" s="14">
        <v>212</v>
      </c>
      <c r="Y2061" s="14">
        <v>46</v>
      </c>
      <c r="Z2061" s="14">
        <v>8</v>
      </c>
      <c r="AA2061" s="14">
        <v>177</v>
      </c>
      <c r="AB2061" s="2">
        <v>3</v>
      </c>
      <c r="AC2061" s="2">
        <v>11</v>
      </c>
      <c r="AD2061" s="2">
        <v>8</v>
      </c>
      <c r="AE2061" s="2">
        <v>8</v>
      </c>
      <c r="AF2061" s="2">
        <v>0</v>
      </c>
      <c r="AG2061" s="2">
        <v>0</v>
      </c>
      <c r="AH2061" s="16">
        <v>0</v>
      </c>
      <c r="AJ2061">
        <v>72</v>
      </c>
      <c r="AK2061">
        <v>67.046000000000006</v>
      </c>
    </row>
    <row r="2062" spans="1:37" x14ac:dyDescent="0.3">
      <c r="A2062">
        <v>793</v>
      </c>
      <c r="B2062">
        <v>1974</v>
      </c>
      <c r="C2062" s="1">
        <f t="shared" si="192"/>
        <v>50</v>
      </c>
      <c r="D2062" t="s">
        <v>33</v>
      </c>
      <c r="E2062" t="s">
        <v>22</v>
      </c>
      <c r="F2062" s="4" t="s">
        <v>29</v>
      </c>
      <c r="G2062" t="s">
        <v>29</v>
      </c>
      <c r="H2062" s="20">
        <v>20895</v>
      </c>
      <c r="I2062" s="2">
        <f t="shared" si="193"/>
        <v>20.895</v>
      </c>
      <c r="J2062" s="2"/>
      <c r="K2062" s="2">
        <v>1</v>
      </c>
      <c r="L2062" s="2">
        <v>0</v>
      </c>
      <c r="M2062" s="16">
        <f t="shared" si="194"/>
        <v>1</v>
      </c>
      <c r="N2062" s="7">
        <v>41070</v>
      </c>
      <c r="O2062" s="4">
        <f t="shared" si="195"/>
        <v>1</v>
      </c>
      <c r="P2062" s="3">
        <f t="shared" si="196"/>
        <v>41070</v>
      </c>
      <c r="Q2062" s="4" t="str" cm="1">
        <f t="array" ref="Q2062">_xlfn.TEXTSPLIT(N2062,"/")</f>
        <v>41070</v>
      </c>
      <c r="R2062" s="5"/>
      <c r="S2062" s="5"/>
      <c r="T2062" s="5" t="e">
        <f t="shared" si="197"/>
        <v>#NUM!</v>
      </c>
      <c r="U2062">
        <v>24</v>
      </c>
      <c r="V2062" s="14">
        <v>18</v>
      </c>
      <c r="W2062" s="14">
        <v>3</v>
      </c>
      <c r="X2062" s="14">
        <v>17</v>
      </c>
      <c r="Y2062" s="14">
        <v>3</v>
      </c>
      <c r="Z2062" s="14">
        <v>0</v>
      </c>
      <c r="AA2062" s="14">
        <v>4</v>
      </c>
      <c r="AB2062" s="2">
        <v>1</v>
      </c>
      <c r="AC2062" s="2">
        <v>2</v>
      </c>
      <c r="AD2062" s="2">
        <v>3</v>
      </c>
      <c r="AE2062" s="2">
        <v>9</v>
      </c>
      <c r="AF2062" s="2">
        <v>0</v>
      </c>
      <c r="AG2062" s="2">
        <v>0</v>
      </c>
      <c r="AH2062" s="16">
        <v>0</v>
      </c>
      <c r="AJ2062">
        <v>40</v>
      </c>
      <c r="AK2062">
        <v>76.63</v>
      </c>
    </row>
    <row r="2063" spans="1:37" x14ac:dyDescent="0.3">
      <c r="A2063">
        <v>773</v>
      </c>
      <c r="B2063">
        <v>1972</v>
      </c>
      <c r="C2063" s="1">
        <f t="shared" si="192"/>
        <v>52</v>
      </c>
      <c r="D2063" t="s">
        <v>40</v>
      </c>
      <c r="E2063" t="s">
        <v>42</v>
      </c>
      <c r="F2063" s="4" t="s">
        <v>23</v>
      </c>
      <c r="G2063" t="s">
        <v>23</v>
      </c>
      <c r="H2063" s="20">
        <v>42835</v>
      </c>
      <c r="I2063" s="2">
        <f t="shared" si="193"/>
        <v>42.835000000000001</v>
      </c>
      <c r="J2063" s="2"/>
      <c r="K2063" s="2">
        <v>1</v>
      </c>
      <c r="L2063" s="2">
        <v>1</v>
      </c>
      <c r="M2063" s="16">
        <f t="shared" si="194"/>
        <v>2</v>
      </c>
      <c r="N2063" s="6" t="s">
        <v>367</v>
      </c>
      <c r="O2063" s="4">
        <f t="shared" si="195"/>
        <v>2</v>
      </c>
      <c r="P2063" s="3">
        <f t="shared" si="196"/>
        <v>41455</v>
      </c>
      <c r="Q2063" s="4" t="str" cm="1">
        <f t="array" ref="Q2063:S2063">_xlfn.TEXTSPLIT(N2063,"/")</f>
        <v>6</v>
      </c>
      <c r="R2063" s="4" t="str">
        <v>30</v>
      </c>
      <c r="S2063" s="4" t="str">
        <v>13</v>
      </c>
      <c r="T2063" s="5">
        <f t="shared" si="197"/>
        <v>41455</v>
      </c>
      <c r="U2063">
        <v>64</v>
      </c>
      <c r="V2063" s="14">
        <v>379</v>
      </c>
      <c r="W2063" s="14">
        <v>4</v>
      </c>
      <c r="X2063" s="14">
        <v>93</v>
      </c>
      <c r="Y2063" s="14">
        <v>12</v>
      </c>
      <c r="Z2063" s="14">
        <v>9</v>
      </c>
      <c r="AA2063" s="14">
        <v>98</v>
      </c>
      <c r="AB2063" s="2">
        <v>7</v>
      </c>
      <c r="AC2063" s="2">
        <v>6</v>
      </c>
      <c r="AD2063" s="2">
        <v>4</v>
      </c>
      <c r="AE2063" s="2">
        <v>6</v>
      </c>
      <c r="AF2063" s="2">
        <v>0</v>
      </c>
      <c r="AG2063" s="2">
        <v>0</v>
      </c>
      <c r="AH2063" s="16">
        <v>0</v>
      </c>
      <c r="AJ2063">
        <v>63</v>
      </c>
      <c r="AK2063">
        <v>83.150999999999996</v>
      </c>
    </row>
    <row r="2064" spans="1:37" x14ac:dyDescent="0.3">
      <c r="A2064">
        <v>771</v>
      </c>
      <c r="B2064">
        <v>1968</v>
      </c>
      <c r="C2064" s="1">
        <f t="shared" si="192"/>
        <v>56</v>
      </c>
      <c r="D2064" t="s">
        <v>38</v>
      </c>
      <c r="E2064" t="s">
        <v>22</v>
      </c>
      <c r="F2064" s="4" t="s">
        <v>32</v>
      </c>
      <c r="G2064" t="s">
        <v>32</v>
      </c>
      <c r="H2064" s="20">
        <v>54178</v>
      </c>
      <c r="I2064" s="2">
        <f t="shared" si="193"/>
        <v>54.177999999999997</v>
      </c>
      <c r="J2064" s="2"/>
      <c r="K2064" s="2">
        <v>0</v>
      </c>
      <c r="L2064" s="2">
        <v>1</v>
      </c>
      <c r="M2064" s="16">
        <f t="shared" si="194"/>
        <v>1</v>
      </c>
      <c r="N2064" s="6" t="s">
        <v>358</v>
      </c>
      <c r="O2064" s="4">
        <f t="shared" si="195"/>
        <v>2</v>
      </c>
      <c r="P2064" s="3">
        <f t="shared" si="196"/>
        <v>41660</v>
      </c>
      <c r="Q2064" s="4" t="str" cm="1">
        <f t="array" ref="Q2064:S2064">_xlfn.TEXTSPLIT(N2064,"/")</f>
        <v>1</v>
      </c>
      <c r="R2064" s="4" t="str">
        <v>21</v>
      </c>
      <c r="S2064" s="4" t="str">
        <v>14</v>
      </c>
      <c r="T2064" s="5">
        <f t="shared" si="197"/>
        <v>41660</v>
      </c>
      <c r="U2064">
        <v>79</v>
      </c>
      <c r="V2064" s="14">
        <v>135</v>
      </c>
      <c r="W2064" s="14">
        <v>9</v>
      </c>
      <c r="X2064" s="14">
        <v>39</v>
      </c>
      <c r="Y2064" s="14">
        <v>4</v>
      </c>
      <c r="Z2064" s="14">
        <v>0</v>
      </c>
      <c r="AA2064" s="14">
        <v>7</v>
      </c>
      <c r="AB2064" s="2">
        <v>1</v>
      </c>
      <c r="AC2064" s="2">
        <v>2</v>
      </c>
      <c r="AD2064" s="2">
        <v>5</v>
      </c>
      <c r="AE2064" s="2">
        <v>2</v>
      </c>
      <c r="AF2064" s="2">
        <v>0</v>
      </c>
      <c r="AG2064" s="2">
        <v>0</v>
      </c>
      <c r="AH2064" s="16">
        <v>0</v>
      </c>
      <c r="AJ2064">
        <v>51</v>
      </c>
      <c r="AK2064">
        <v>62.01</v>
      </c>
    </row>
    <row r="2065" spans="1:37" x14ac:dyDescent="0.3">
      <c r="A2065">
        <v>762</v>
      </c>
      <c r="B2065">
        <v>1982</v>
      </c>
      <c r="C2065" s="1">
        <f t="shared" si="192"/>
        <v>42</v>
      </c>
      <c r="D2065" t="s">
        <v>25</v>
      </c>
      <c r="E2065" t="s">
        <v>36</v>
      </c>
      <c r="F2065" s="4" t="s">
        <v>32</v>
      </c>
      <c r="G2065" t="s">
        <v>32</v>
      </c>
      <c r="H2065" s="20">
        <v>75774</v>
      </c>
      <c r="I2065" s="2">
        <f t="shared" si="193"/>
        <v>75.774000000000001</v>
      </c>
      <c r="J2065" s="2"/>
      <c r="K2065" s="2">
        <v>1</v>
      </c>
      <c r="L2065" s="2">
        <v>0</v>
      </c>
      <c r="M2065" s="16">
        <f t="shared" si="194"/>
        <v>1</v>
      </c>
      <c r="N2065" s="7">
        <v>41675</v>
      </c>
      <c r="O2065" s="4">
        <f t="shared" si="195"/>
        <v>1</v>
      </c>
      <c r="P2065" s="3">
        <f t="shared" si="196"/>
        <v>41675</v>
      </c>
      <c r="Q2065" s="4" t="str" cm="1">
        <f t="array" ref="Q2065">_xlfn.TEXTSPLIT(N2065,"/")</f>
        <v>41675</v>
      </c>
      <c r="R2065" s="5"/>
      <c r="S2065" s="5"/>
      <c r="T2065" s="5" t="e">
        <f t="shared" si="197"/>
        <v>#NUM!</v>
      </c>
      <c r="U2065">
        <v>27</v>
      </c>
      <c r="V2065" s="14">
        <v>340</v>
      </c>
      <c r="W2065" s="14">
        <v>21</v>
      </c>
      <c r="X2065" s="14">
        <v>134</v>
      </c>
      <c r="Y2065" s="14">
        <v>258</v>
      </c>
      <c r="Z2065" s="14">
        <v>14</v>
      </c>
      <c r="AA2065" s="14">
        <v>56</v>
      </c>
      <c r="AB2065" s="2">
        <v>1</v>
      </c>
      <c r="AC2065" s="2">
        <v>7</v>
      </c>
      <c r="AD2065" s="2">
        <v>8</v>
      </c>
      <c r="AE2065" s="2">
        <v>4</v>
      </c>
      <c r="AF2065" s="2">
        <v>0</v>
      </c>
      <c r="AG2065" s="2">
        <v>0</v>
      </c>
      <c r="AH2065" s="16">
        <v>0</v>
      </c>
      <c r="AJ2065">
        <v>52</v>
      </c>
      <c r="AK2065">
        <v>78.040999999999997</v>
      </c>
    </row>
    <row r="2066" spans="1:37" x14ac:dyDescent="0.3">
      <c r="A2066">
        <v>760</v>
      </c>
      <c r="B2066">
        <v>1976</v>
      </c>
      <c r="C2066" s="1">
        <f t="shared" si="192"/>
        <v>48</v>
      </c>
      <c r="D2066" t="s">
        <v>47</v>
      </c>
      <c r="E2066" t="s">
        <v>34</v>
      </c>
      <c r="F2066" s="4" t="s">
        <v>23</v>
      </c>
      <c r="G2066" t="s">
        <v>23</v>
      </c>
      <c r="H2066" s="20">
        <v>60554</v>
      </c>
      <c r="I2066" s="2">
        <f t="shared" si="193"/>
        <v>60.554000000000002</v>
      </c>
      <c r="J2066" s="2"/>
      <c r="K2066" s="2">
        <v>1</v>
      </c>
      <c r="L2066" s="2">
        <v>0</v>
      </c>
      <c r="M2066" s="16">
        <f t="shared" si="194"/>
        <v>1</v>
      </c>
      <c r="N2066" s="7">
        <v>41525</v>
      </c>
      <c r="O2066" s="4">
        <f t="shared" si="195"/>
        <v>1</v>
      </c>
      <c r="P2066" s="3">
        <f t="shared" si="196"/>
        <v>41525</v>
      </c>
      <c r="Q2066" s="4" t="str" cm="1">
        <f t="array" ref="Q2066">_xlfn.TEXTSPLIT(N2066,"/")</f>
        <v>41525</v>
      </c>
      <c r="R2066" s="5"/>
      <c r="S2066" s="5"/>
      <c r="T2066" s="5" t="e">
        <f t="shared" si="197"/>
        <v>#NUM!</v>
      </c>
      <c r="U2066">
        <v>8</v>
      </c>
      <c r="V2066" s="14">
        <v>588</v>
      </c>
      <c r="W2066" s="14">
        <v>7</v>
      </c>
      <c r="X2066" s="14">
        <v>76</v>
      </c>
      <c r="Y2066" s="14">
        <v>110</v>
      </c>
      <c r="Z2066" s="14">
        <v>15</v>
      </c>
      <c r="AA2066" s="14">
        <v>15</v>
      </c>
      <c r="AB2066" s="2">
        <v>2</v>
      </c>
      <c r="AC2066" s="2">
        <v>8</v>
      </c>
      <c r="AD2066" s="2">
        <v>9</v>
      </c>
      <c r="AE2066" s="2">
        <v>6</v>
      </c>
      <c r="AF2066" s="2">
        <v>0</v>
      </c>
      <c r="AG2066" s="2">
        <v>0</v>
      </c>
      <c r="AH2066" s="16">
        <v>0</v>
      </c>
      <c r="AJ2066">
        <v>59</v>
      </c>
      <c r="AK2066">
        <v>63.972000000000001</v>
      </c>
    </row>
    <row r="2067" spans="1:37" x14ac:dyDescent="0.3">
      <c r="A2067">
        <v>749</v>
      </c>
      <c r="B2067">
        <v>1982</v>
      </c>
      <c r="C2067" s="1">
        <f t="shared" si="192"/>
        <v>42</v>
      </c>
      <c r="D2067" t="s">
        <v>25</v>
      </c>
      <c r="E2067" t="s">
        <v>22</v>
      </c>
      <c r="F2067" s="4" t="s">
        <v>32</v>
      </c>
      <c r="G2067" t="s">
        <v>32</v>
      </c>
      <c r="H2067" s="20">
        <v>42162</v>
      </c>
      <c r="I2067" s="2">
        <f t="shared" si="193"/>
        <v>42.161999999999999</v>
      </c>
      <c r="J2067" s="2"/>
      <c r="K2067" s="2">
        <v>1</v>
      </c>
      <c r="L2067" s="2">
        <v>0</v>
      </c>
      <c r="M2067" s="16">
        <f t="shared" si="194"/>
        <v>1</v>
      </c>
      <c r="N2067" s="6" t="s">
        <v>292</v>
      </c>
      <c r="O2067" s="4">
        <f t="shared" si="195"/>
        <v>2</v>
      </c>
      <c r="P2067" s="3">
        <f t="shared" si="196"/>
        <v>41597</v>
      </c>
      <c r="Q2067" s="4" t="str" cm="1">
        <f t="array" ref="Q2067:S2067">_xlfn.TEXTSPLIT(N2067,"/")</f>
        <v>11</v>
      </c>
      <c r="R2067" s="4" t="str">
        <v>19</v>
      </c>
      <c r="S2067" s="4" t="str">
        <v>13</v>
      </c>
      <c r="T2067" s="5">
        <f t="shared" si="197"/>
        <v>41597</v>
      </c>
      <c r="U2067">
        <v>31</v>
      </c>
      <c r="V2067" s="14">
        <v>46</v>
      </c>
      <c r="W2067" s="14">
        <v>7</v>
      </c>
      <c r="X2067" s="14">
        <v>59</v>
      </c>
      <c r="Y2067" s="14">
        <v>2</v>
      </c>
      <c r="Z2067" s="14">
        <v>4</v>
      </c>
      <c r="AA2067" s="14">
        <v>27</v>
      </c>
      <c r="AB2067" s="2">
        <v>2</v>
      </c>
      <c r="AC2067" s="2">
        <v>3</v>
      </c>
      <c r="AD2067" s="2">
        <v>3</v>
      </c>
      <c r="AE2067" s="2">
        <v>6</v>
      </c>
      <c r="AF2067" s="2">
        <v>1</v>
      </c>
      <c r="AG2067" s="2">
        <v>0</v>
      </c>
      <c r="AH2067" s="16">
        <v>1</v>
      </c>
      <c r="AJ2067">
        <v>37</v>
      </c>
      <c r="AK2067">
        <v>71.951999999999998</v>
      </c>
    </row>
    <row r="2068" spans="1:37" x14ac:dyDescent="0.3">
      <c r="A2068">
        <v>738</v>
      </c>
      <c r="B2068">
        <v>1982</v>
      </c>
      <c r="C2068" s="1">
        <f t="shared" si="192"/>
        <v>42</v>
      </c>
      <c r="D2068" t="s">
        <v>40</v>
      </c>
      <c r="E2068" t="s">
        <v>36</v>
      </c>
      <c r="F2068" s="4" t="s">
        <v>26</v>
      </c>
      <c r="G2068" t="s">
        <v>26</v>
      </c>
      <c r="H2068" s="20">
        <v>42395</v>
      </c>
      <c r="I2068" s="2">
        <f t="shared" si="193"/>
        <v>42.395000000000003</v>
      </c>
      <c r="J2068" s="2"/>
      <c r="K2068" s="2">
        <v>1</v>
      </c>
      <c r="L2068" s="2">
        <v>1</v>
      </c>
      <c r="M2068" s="16">
        <f t="shared" si="194"/>
        <v>2</v>
      </c>
      <c r="N2068" s="7">
        <v>41733</v>
      </c>
      <c r="O2068" s="4">
        <f t="shared" si="195"/>
        <v>1</v>
      </c>
      <c r="P2068" s="3">
        <f t="shared" si="196"/>
        <v>41733</v>
      </c>
      <c r="Q2068" s="4" t="str" cm="1">
        <f t="array" ref="Q2068">_xlfn.TEXTSPLIT(N2068,"/")</f>
        <v>41733</v>
      </c>
      <c r="R2068" s="5"/>
      <c r="S2068" s="5"/>
      <c r="T2068" s="5" t="e">
        <f t="shared" si="197"/>
        <v>#NUM!</v>
      </c>
      <c r="U2068">
        <v>35</v>
      </c>
      <c r="V2068" s="14">
        <v>48</v>
      </c>
      <c r="W2068" s="14">
        <v>13</v>
      </c>
      <c r="X2068" s="14">
        <v>57</v>
      </c>
      <c r="Y2068" s="14">
        <v>24</v>
      </c>
      <c r="Z2068" s="14">
        <v>15</v>
      </c>
      <c r="AA2068" s="14">
        <v>25</v>
      </c>
      <c r="AB2068" s="2">
        <v>4</v>
      </c>
      <c r="AC2068" s="2">
        <v>3</v>
      </c>
      <c r="AD2068" s="2">
        <v>4</v>
      </c>
      <c r="AE2068" s="2">
        <v>7</v>
      </c>
      <c r="AF2068" s="2">
        <v>0</v>
      </c>
      <c r="AG2068" s="2">
        <v>0</v>
      </c>
      <c r="AH2068" s="16">
        <v>0</v>
      </c>
      <c r="AJ2068">
        <v>61</v>
      </c>
      <c r="AK2068">
        <v>72.216999999999999</v>
      </c>
    </row>
    <row r="2069" spans="1:37" hidden="1" x14ac:dyDescent="0.3">
      <c r="A2069">
        <v>737</v>
      </c>
      <c r="B2069">
        <v>1950</v>
      </c>
      <c r="C2069" s="1">
        <f t="shared" si="192"/>
        <v>74</v>
      </c>
      <c r="D2069" t="s">
        <v>25</v>
      </c>
      <c r="E2069" t="s">
        <v>34</v>
      </c>
      <c r="F2069" s="4" t="s">
        <v>29</v>
      </c>
      <c r="G2069" t="s">
        <v>29</v>
      </c>
      <c r="H2069" s="20">
        <v>80360</v>
      </c>
      <c r="I2069" s="2">
        <f t="shared" si="193"/>
        <v>80.36</v>
      </c>
      <c r="J2069" s="2"/>
      <c r="K2069" s="2">
        <v>0</v>
      </c>
      <c r="L2069" s="2">
        <v>0</v>
      </c>
      <c r="M2069" s="16">
        <f t="shared" si="194"/>
        <v>0</v>
      </c>
      <c r="N2069" s="7">
        <v>41336</v>
      </c>
      <c r="O2069" s="4">
        <f t="shared" si="195"/>
        <v>1</v>
      </c>
      <c r="P2069" s="3">
        <f t="shared" si="196"/>
        <v>41336</v>
      </c>
      <c r="Q2069" s="4" t="str" cm="1">
        <f t="array" ref="Q2069">_xlfn.TEXTSPLIT(N2069,"/")</f>
        <v>41336</v>
      </c>
      <c r="R2069" s="5"/>
      <c r="S2069" s="5"/>
      <c r="T2069" s="5" t="e">
        <f t="shared" si="197"/>
        <v>#NUM!</v>
      </c>
      <c r="U2069">
        <v>56</v>
      </c>
      <c r="V2069" s="14">
        <v>1493</v>
      </c>
      <c r="W2069" s="14">
        <v>86</v>
      </c>
      <c r="X2069" s="14">
        <v>454</v>
      </c>
      <c r="Y2069" s="14">
        <v>112</v>
      </c>
      <c r="Z2069" s="14">
        <v>43</v>
      </c>
      <c r="AA2069" s="14">
        <v>43</v>
      </c>
      <c r="AB2069" s="2">
        <v>2</v>
      </c>
      <c r="AC2069" s="2">
        <v>4</v>
      </c>
      <c r="AD2069" s="2">
        <v>5</v>
      </c>
      <c r="AE2069" s="2">
        <v>2</v>
      </c>
      <c r="AF2069" s="2">
        <v>0</v>
      </c>
      <c r="AG2069" s="2">
        <v>0</v>
      </c>
      <c r="AH2069" s="16">
        <v>3</v>
      </c>
      <c r="AJ2069">
        <v>56</v>
      </c>
      <c r="AK2069">
        <v>77.87</v>
      </c>
    </row>
    <row r="2070" spans="1:37" x14ac:dyDescent="0.3">
      <c r="A2070">
        <v>736</v>
      </c>
      <c r="B2070">
        <v>1984</v>
      </c>
      <c r="C2070" s="1">
        <f t="shared" si="192"/>
        <v>40</v>
      </c>
      <c r="D2070" t="s">
        <v>40</v>
      </c>
      <c r="E2070" t="s">
        <v>22</v>
      </c>
      <c r="F2070" s="4" t="s">
        <v>32</v>
      </c>
      <c r="G2070" t="s">
        <v>32</v>
      </c>
      <c r="H2070" s="20">
        <v>28427</v>
      </c>
      <c r="I2070" s="2">
        <f t="shared" si="193"/>
        <v>28.427</v>
      </c>
      <c r="J2070" s="2"/>
      <c r="K2070" s="2">
        <v>1</v>
      </c>
      <c r="L2070" s="2">
        <v>0</v>
      </c>
      <c r="M2070" s="16">
        <f t="shared" si="194"/>
        <v>1</v>
      </c>
      <c r="N2070" s="6" t="s">
        <v>399</v>
      </c>
      <c r="O2070" s="4">
        <f t="shared" si="195"/>
        <v>2</v>
      </c>
      <c r="P2070" s="3">
        <f t="shared" si="196"/>
        <v>41354</v>
      </c>
      <c r="Q2070" s="4" t="str" cm="1">
        <f t="array" ref="Q2070:S2070">_xlfn.TEXTSPLIT(N2070,"/")</f>
        <v>3</v>
      </c>
      <c r="R2070" s="4" t="str">
        <v>21</v>
      </c>
      <c r="S2070" s="4" t="str">
        <v>13</v>
      </c>
      <c r="T2070" s="5">
        <f t="shared" si="197"/>
        <v>41354</v>
      </c>
      <c r="U2070">
        <v>67</v>
      </c>
      <c r="V2070" s="14">
        <v>18</v>
      </c>
      <c r="W2070" s="14">
        <v>3</v>
      </c>
      <c r="X2070" s="14">
        <v>19</v>
      </c>
      <c r="Y2070" s="14">
        <v>3</v>
      </c>
      <c r="Z2070" s="14">
        <v>3</v>
      </c>
      <c r="AA2070" s="14">
        <v>6</v>
      </c>
      <c r="AB2070" s="2">
        <v>2</v>
      </c>
      <c r="AC2070" s="2">
        <v>2</v>
      </c>
      <c r="AD2070" s="2">
        <v>3</v>
      </c>
      <c r="AE2070" s="2">
        <v>8</v>
      </c>
      <c r="AF2070" s="2">
        <v>0</v>
      </c>
      <c r="AG2070" s="2">
        <v>0</v>
      </c>
      <c r="AH2070" s="16">
        <v>0</v>
      </c>
      <c r="AJ2070">
        <v>59</v>
      </c>
      <c r="AK2070">
        <v>48.92</v>
      </c>
    </row>
    <row r="2071" spans="1:37" hidden="1" x14ac:dyDescent="0.3">
      <c r="A2071">
        <v>716</v>
      </c>
      <c r="B2071">
        <v>1950</v>
      </c>
      <c r="C2071" s="1">
        <f t="shared" si="192"/>
        <v>74</v>
      </c>
      <c r="D2071" t="s">
        <v>25</v>
      </c>
      <c r="E2071" t="s">
        <v>34</v>
      </c>
      <c r="F2071" s="4" t="s">
        <v>32</v>
      </c>
      <c r="G2071" t="s">
        <v>32</v>
      </c>
      <c r="H2071" s="20">
        <v>67911</v>
      </c>
      <c r="I2071" s="2">
        <f t="shared" si="193"/>
        <v>67.911000000000001</v>
      </c>
      <c r="J2071" s="2"/>
      <c r="K2071" s="2">
        <v>0</v>
      </c>
      <c r="L2071" s="2">
        <v>1</v>
      </c>
      <c r="M2071" s="16">
        <f t="shared" si="194"/>
        <v>1</v>
      </c>
      <c r="N2071" s="6" t="s">
        <v>261</v>
      </c>
      <c r="O2071" s="4">
        <f t="shared" si="195"/>
        <v>2</v>
      </c>
      <c r="P2071" s="3">
        <f t="shared" si="196"/>
        <v>41781</v>
      </c>
      <c r="Q2071" s="4" t="str" cm="1">
        <f t="array" ref="Q2071:S2071">_xlfn.TEXTSPLIT(N2071,"/")</f>
        <v>5</v>
      </c>
      <c r="R2071" s="4" t="str">
        <v>22</v>
      </c>
      <c r="S2071" s="4" t="str">
        <v>14</v>
      </c>
      <c r="T2071" s="5">
        <f t="shared" si="197"/>
        <v>41781</v>
      </c>
      <c r="U2071">
        <v>63</v>
      </c>
      <c r="V2071" s="14">
        <v>529</v>
      </c>
      <c r="W2071" s="14">
        <v>0</v>
      </c>
      <c r="X2071" s="14">
        <v>356</v>
      </c>
      <c r="Y2071" s="14">
        <v>63</v>
      </c>
      <c r="Z2071" s="14">
        <v>28</v>
      </c>
      <c r="AA2071" s="14">
        <v>0</v>
      </c>
      <c r="AB2071" s="2">
        <v>3</v>
      </c>
      <c r="AC2071" s="2">
        <v>6</v>
      </c>
      <c r="AD2071" s="2">
        <v>11</v>
      </c>
      <c r="AE2071" s="2">
        <v>3</v>
      </c>
      <c r="AF2071" s="2">
        <v>0</v>
      </c>
      <c r="AG2071" s="2">
        <v>0</v>
      </c>
      <c r="AH2071" s="16">
        <v>0</v>
      </c>
      <c r="AJ2071">
        <v>66</v>
      </c>
      <c r="AK2071">
        <v>52.851999999999997</v>
      </c>
    </row>
    <row r="2072" spans="1:37" x14ac:dyDescent="0.3">
      <c r="A2072">
        <v>713</v>
      </c>
      <c r="B2072">
        <v>1978</v>
      </c>
      <c r="C2072" s="1">
        <f t="shared" si="192"/>
        <v>46</v>
      </c>
      <c r="D2072" t="s">
        <v>25</v>
      </c>
      <c r="E2072" t="s">
        <v>42</v>
      </c>
      <c r="F2072" s="4" t="s">
        <v>29</v>
      </c>
      <c r="G2072" t="s">
        <v>29</v>
      </c>
      <c r="H2072" s="20">
        <v>50353</v>
      </c>
      <c r="I2072" s="2">
        <f t="shared" si="193"/>
        <v>50.353000000000002</v>
      </c>
      <c r="J2072" s="2"/>
      <c r="K2072" s="2">
        <v>0</v>
      </c>
      <c r="L2072" s="2">
        <v>0</v>
      </c>
      <c r="M2072" s="16">
        <f t="shared" si="194"/>
        <v>0</v>
      </c>
      <c r="N2072" s="7">
        <v>41857</v>
      </c>
      <c r="O2072" s="4">
        <f t="shared" si="195"/>
        <v>1</v>
      </c>
      <c r="P2072" s="3">
        <f t="shared" si="196"/>
        <v>41857</v>
      </c>
      <c r="Q2072" s="4" t="str" cm="1">
        <f t="array" ref="Q2072">_xlfn.TEXTSPLIT(N2072,"/")</f>
        <v>41857</v>
      </c>
      <c r="R2072" s="5"/>
      <c r="S2072" s="5"/>
      <c r="T2072" s="5" t="e">
        <f t="shared" si="197"/>
        <v>#NUM!</v>
      </c>
      <c r="U2072">
        <v>72</v>
      </c>
      <c r="V2072" s="14">
        <v>141</v>
      </c>
      <c r="W2072" s="14">
        <v>15</v>
      </c>
      <c r="X2072" s="14">
        <v>153</v>
      </c>
      <c r="Y2072" s="14">
        <v>67</v>
      </c>
      <c r="Z2072" s="14">
        <v>31</v>
      </c>
      <c r="AA2072" s="14">
        <v>35</v>
      </c>
      <c r="AB2072" s="2">
        <v>1</v>
      </c>
      <c r="AC2072" s="2">
        <v>4</v>
      </c>
      <c r="AD2072" s="2">
        <v>6</v>
      </c>
      <c r="AE2072" s="2">
        <v>3</v>
      </c>
      <c r="AF2072" s="2">
        <v>0</v>
      </c>
      <c r="AG2072" s="2">
        <v>0</v>
      </c>
      <c r="AH2072" s="16">
        <v>0</v>
      </c>
      <c r="AJ2072">
        <v>59</v>
      </c>
      <c r="AK2072">
        <v>64.099999999999994</v>
      </c>
    </row>
    <row r="2073" spans="1:37" hidden="1" x14ac:dyDescent="0.3">
      <c r="A2073">
        <v>709</v>
      </c>
      <c r="B2073">
        <v>1953</v>
      </c>
      <c r="C2073" s="1">
        <f t="shared" si="192"/>
        <v>71</v>
      </c>
      <c r="D2073" t="s">
        <v>47</v>
      </c>
      <c r="E2073" t="s">
        <v>22</v>
      </c>
      <c r="F2073" s="4" t="s">
        <v>23</v>
      </c>
      <c r="G2073" t="s">
        <v>23</v>
      </c>
      <c r="H2073" s="20">
        <v>51537</v>
      </c>
      <c r="I2073" s="2">
        <f t="shared" si="193"/>
        <v>51.536999999999999</v>
      </c>
      <c r="J2073" s="2"/>
      <c r="K2073" s="2">
        <v>0</v>
      </c>
      <c r="L2073" s="2">
        <v>1</v>
      </c>
      <c r="M2073" s="16">
        <f t="shared" si="194"/>
        <v>1</v>
      </c>
      <c r="N2073" s="7">
        <v>41164</v>
      </c>
      <c r="O2073" s="4">
        <f t="shared" si="195"/>
        <v>1</v>
      </c>
      <c r="P2073" s="3">
        <f t="shared" si="196"/>
        <v>41164</v>
      </c>
      <c r="Q2073" s="4" t="str" cm="1">
        <f t="array" ref="Q2073">_xlfn.TEXTSPLIT(N2073,"/")</f>
        <v>41164</v>
      </c>
      <c r="R2073" s="5"/>
      <c r="S2073" s="5"/>
      <c r="T2073" s="5" t="e">
        <f t="shared" si="197"/>
        <v>#NUM!</v>
      </c>
      <c r="U2073">
        <v>27</v>
      </c>
      <c r="V2073" s="14">
        <v>787</v>
      </c>
      <c r="W2073" s="14">
        <v>20</v>
      </c>
      <c r="X2073" s="14">
        <v>204</v>
      </c>
      <c r="Y2073" s="14">
        <v>0</v>
      </c>
      <c r="Z2073" s="14">
        <v>0</v>
      </c>
      <c r="AA2073" s="14">
        <v>92</v>
      </c>
      <c r="AB2073" s="2">
        <v>3</v>
      </c>
      <c r="AC2073" s="2">
        <v>2</v>
      </c>
      <c r="AD2073" s="2">
        <v>11</v>
      </c>
      <c r="AE2073" s="2">
        <v>8</v>
      </c>
      <c r="AF2073" s="2">
        <v>0</v>
      </c>
      <c r="AG2073" s="2">
        <v>0</v>
      </c>
      <c r="AH2073" s="16">
        <v>0</v>
      </c>
      <c r="AJ2073">
        <v>47</v>
      </c>
      <c r="AK2073">
        <v>13.624000000000001</v>
      </c>
    </row>
    <row r="2074" spans="1:37" x14ac:dyDescent="0.3">
      <c r="A2074">
        <v>702</v>
      </c>
      <c r="B2074">
        <v>1976</v>
      </c>
      <c r="C2074" s="1">
        <f t="shared" si="192"/>
        <v>48</v>
      </c>
      <c r="D2074" t="s">
        <v>25</v>
      </c>
      <c r="E2074" t="s">
        <v>36</v>
      </c>
      <c r="F2074" s="4" t="s">
        <v>43</v>
      </c>
      <c r="G2074" t="s">
        <v>43</v>
      </c>
      <c r="H2074" s="20">
        <v>47682</v>
      </c>
      <c r="I2074" s="2">
        <f t="shared" si="193"/>
        <v>47.682000000000002</v>
      </c>
      <c r="J2074" s="2"/>
      <c r="K2074" s="2">
        <v>0</v>
      </c>
      <c r="L2074" s="2">
        <v>1</v>
      </c>
      <c r="M2074" s="16">
        <f t="shared" si="194"/>
        <v>1</v>
      </c>
      <c r="N2074" s="6" t="s">
        <v>181</v>
      </c>
      <c r="O2074" s="4">
        <f t="shared" si="195"/>
        <v>2</v>
      </c>
      <c r="P2074" s="3">
        <f t="shared" si="196"/>
        <v>41320</v>
      </c>
      <c r="Q2074" s="4" t="str" cm="1">
        <f t="array" ref="Q2074:S2074">_xlfn.TEXTSPLIT(N2074,"/")</f>
        <v>2</v>
      </c>
      <c r="R2074" s="4" t="str">
        <v>15</v>
      </c>
      <c r="S2074" s="4" t="str">
        <v>13</v>
      </c>
      <c r="T2074" s="5">
        <f t="shared" si="197"/>
        <v>41320</v>
      </c>
      <c r="U2074">
        <v>80</v>
      </c>
      <c r="V2074" s="14">
        <v>162</v>
      </c>
      <c r="W2074" s="14">
        <v>61</v>
      </c>
      <c r="X2074" s="14">
        <v>83</v>
      </c>
      <c r="Y2074" s="14">
        <v>97</v>
      </c>
      <c r="Z2074" s="14">
        <v>57</v>
      </c>
      <c r="AA2074" s="14">
        <v>61</v>
      </c>
      <c r="AB2074" s="2">
        <v>4</v>
      </c>
      <c r="AC2074" s="2">
        <v>4</v>
      </c>
      <c r="AD2074" s="2">
        <v>8</v>
      </c>
      <c r="AE2074" s="2">
        <v>5</v>
      </c>
      <c r="AF2074" s="2">
        <v>0</v>
      </c>
      <c r="AG2074" s="2">
        <v>0</v>
      </c>
      <c r="AH2074" s="16">
        <v>0</v>
      </c>
      <c r="AJ2074">
        <v>36</v>
      </c>
      <c r="AK2074">
        <v>15.038</v>
      </c>
    </row>
    <row r="2075" spans="1:37" x14ac:dyDescent="0.3">
      <c r="A2075">
        <v>701</v>
      </c>
      <c r="B2075">
        <v>1972</v>
      </c>
      <c r="C2075" s="1">
        <f t="shared" si="192"/>
        <v>52</v>
      </c>
      <c r="D2075" t="s">
        <v>25</v>
      </c>
      <c r="E2075" t="s">
        <v>22</v>
      </c>
      <c r="F2075" s="4" t="s">
        <v>29</v>
      </c>
      <c r="G2075" t="s">
        <v>29</v>
      </c>
      <c r="H2075" s="20">
        <v>73691</v>
      </c>
      <c r="I2075" s="2">
        <f t="shared" si="193"/>
        <v>73.691000000000003</v>
      </c>
      <c r="J2075" s="2"/>
      <c r="K2075" s="2">
        <v>0</v>
      </c>
      <c r="L2075" s="2">
        <v>1</v>
      </c>
      <c r="M2075" s="16">
        <f t="shared" si="194"/>
        <v>1</v>
      </c>
      <c r="N2075" s="7">
        <v>41436</v>
      </c>
      <c r="O2075" s="4">
        <f t="shared" si="195"/>
        <v>1</v>
      </c>
      <c r="P2075" s="3">
        <f t="shared" si="196"/>
        <v>41436</v>
      </c>
      <c r="Q2075" s="4" t="str" cm="1">
        <f t="array" ref="Q2075">_xlfn.TEXTSPLIT(N2075,"/")</f>
        <v>41436</v>
      </c>
      <c r="R2075" s="5"/>
      <c r="S2075" s="5"/>
      <c r="T2075" s="5" t="e">
        <f t="shared" si="197"/>
        <v>#NUM!</v>
      </c>
      <c r="U2075">
        <v>58</v>
      </c>
      <c r="V2075" s="14">
        <v>707</v>
      </c>
      <c r="W2075" s="14">
        <v>21</v>
      </c>
      <c r="X2075" s="14">
        <v>250</v>
      </c>
      <c r="Y2075" s="14">
        <v>85</v>
      </c>
      <c r="Z2075" s="14">
        <v>43</v>
      </c>
      <c r="AA2075" s="14">
        <v>73</v>
      </c>
      <c r="AB2075" s="2">
        <v>2</v>
      </c>
      <c r="AC2075" s="2">
        <v>6</v>
      </c>
      <c r="AD2075" s="2">
        <v>8</v>
      </c>
      <c r="AE2075" s="2">
        <v>2</v>
      </c>
      <c r="AF2075" s="2">
        <v>0</v>
      </c>
      <c r="AG2075" s="2">
        <v>0</v>
      </c>
      <c r="AH2075" s="16">
        <v>1</v>
      </c>
      <c r="AJ2075">
        <v>76</v>
      </c>
      <c r="AK2075">
        <v>67.471999999999994</v>
      </c>
    </row>
    <row r="2076" spans="1:37" x14ac:dyDescent="0.3">
      <c r="A2076">
        <v>697</v>
      </c>
      <c r="B2076">
        <v>1970</v>
      </c>
      <c r="C2076" s="1">
        <f t="shared" si="192"/>
        <v>54</v>
      </c>
      <c r="D2076" t="s">
        <v>25</v>
      </c>
      <c r="E2076" t="s">
        <v>22</v>
      </c>
      <c r="F2076" s="4" t="s">
        <v>32</v>
      </c>
      <c r="G2076" t="s">
        <v>32</v>
      </c>
      <c r="H2076" s="20">
        <v>74918</v>
      </c>
      <c r="I2076" s="2">
        <f t="shared" si="193"/>
        <v>74.918000000000006</v>
      </c>
      <c r="J2076" s="2"/>
      <c r="K2076" s="2">
        <v>0</v>
      </c>
      <c r="L2076" s="2">
        <v>0</v>
      </c>
      <c r="M2076" s="16">
        <f t="shared" si="194"/>
        <v>0</v>
      </c>
      <c r="N2076" s="7">
        <v>41611</v>
      </c>
      <c r="O2076" s="4">
        <f t="shared" si="195"/>
        <v>1</v>
      </c>
      <c r="P2076" s="3">
        <f t="shared" si="196"/>
        <v>41611</v>
      </c>
      <c r="Q2076" s="4" t="str" cm="1">
        <f t="array" ref="Q2076">_xlfn.TEXTSPLIT(N2076,"/")</f>
        <v>41611</v>
      </c>
      <c r="R2076" s="5"/>
      <c r="S2076" s="5"/>
      <c r="T2076" s="5" t="e">
        <f t="shared" si="197"/>
        <v>#NUM!</v>
      </c>
      <c r="U2076">
        <v>78</v>
      </c>
      <c r="V2076" s="14">
        <v>972</v>
      </c>
      <c r="W2076" s="14">
        <v>59</v>
      </c>
      <c r="X2076" s="14">
        <v>913</v>
      </c>
      <c r="Y2076" s="14">
        <v>25</v>
      </c>
      <c r="Z2076" s="14">
        <v>19</v>
      </c>
      <c r="AA2076" s="14">
        <v>59</v>
      </c>
      <c r="AB2076" s="2">
        <v>1</v>
      </c>
      <c r="AC2076" s="2">
        <v>5</v>
      </c>
      <c r="AD2076" s="2">
        <v>6</v>
      </c>
      <c r="AE2076" s="2">
        <v>3</v>
      </c>
      <c r="AF2076" s="2">
        <v>0</v>
      </c>
      <c r="AG2076" s="2">
        <v>0</v>
      </c>
      <c r="AH2076" s="16">
        <v>1</v>
      </c>
      <c r="AJ2076">
        <v>45</v>
      </c>
      <c r="AK2076">
        <v>67.022999999999996</v>
      </c>
    </row>
    <row r="2077" spans="1:37" hidden="1" x14ac:dyDescent="0.3">
      <c r="A2077">
        <v>692</v>
      </c>
      <c r="B2077">
        <v>1955</v>
      </c>
      <c r="C2077" s="1">
        <f t="shared" si="192"/>
        <v>69</v>
      </c>
      <c r="D2077" t="s">
        <v>40</v>
      </c>
      <c r="E2077" t="s">
        <v>22</v>
      </c>
      <c r="F2077" s="4" t="s">
        <v>32</v>
      </c>
      <c r="G2077" t="s">
        <v>32</v>
      </c>
      <c r="H2077" s="20">
        <v>36807</v>
      </c>
      <c r="I2077" s="2">
        <f t="shared" si="193"/>
        <v>36.807000000000002</v>
      </c>
      <c r="J2077" s="2"/>
      <c r="K2077" s="2">
        <v>1</v>
      </c>
      <c r="L2077" s="2">
        <v>1</v>
      </c>
      <c r="M2077" s="16">
        <f t="shared" si="194"/>
        <v>2</v>
      </c>
      <c r="N2077" s="6" t="s">
        <v>434</v>
      </c>
      <c r="O2077" s="4">
        <f t="shared" si="195"/>
        <v>2</v>
      </c>
      <c r="P2077" s="3">
        <f t="shared" si="196"/>
        <v>41263</v>
      </c>
      <c r="Q2077" s="4" t="str" cm="1">
        <f t="array" ref="Q2077:S2077">_xlfn.TEXTSPLIT(N2077,"/")</f>
        <v>12</v>
      </c>
      <c r="R2077" s="4" t="str">
        <v>20</v>
      </c>
      <c r="S2077" s="4" t="str">
        <v>12</v>
      </c>
      <c r="T2077" s="5">
        <f t="shared" si="197"/>
        <v>41263</v>
      </c>
      <c r="U2077">
        <v>88</v>
      </c>
      <c r="V2077" s="14">
        <v>4</v>
      </c>
      <c r="W2077" s="14">
        <v>2</v>
      </c>
      <c r="X2077" s="14">
        <v>5</v>
      </c>
      <c r="Y2077" s="14">
        <v>0</v>
      </c>
      <c r="Z2077" s="14">
        <v>0</v>
      </c>
      <c r="AA2077" s="14">
        <v>5</v>
      </c>
      <c r="AB2077" s="2">
        <v>1</v>
      </c>
      <c r="AC2077" s="2">
        <v>1</v>
      </c>
      <c r="AD2077" s="2">
        <v>2</v>
      </c>
      <c r="AE2077" s="2">
        <v>6</v>
      </c>
      <c r="AF2077" s="2">
        <v>0</v>
      </c>
      <c r="AG2077" s="2">
        <v>0</v>
      </c>
      <c r="AH2077" s="16">
        <v>0</v>
      </c>
      <c r="AJ2077">
        <v>45</v>
      </c>
      <c r="AK2077">
        <v>77.582999999999998</v>
      </c>
    </row>
    <row r="2078" spans="1:37" hidden="1" x14ac:dyDescent="0.3">
      <c r="A2078">
        <v>679</v>
      </c>
      <c r="B2078">
        <v>1958</v>
      </c>
      <c r="C2078" s="1">
        <f t="shared" si="192"/>
        <v>66</v>
      </c>
      <c r="D2078" t="s">
        <v>25</v>
      </c>
      <c r="E2078" t="s">
        <v>34</v>
      </c>
      <c r="F2078" s="4" t="s">
        <v>29</v>
      </c>
      <c r="G2078" t="s">
        <v>29</v>
      </c>
      <c r="H2078" s="20">
        <v>37633</v>
      </c>
      <c r="I2078" s="2">
        <f t="shared" si="193"/>
        <v>37.633000000000003</v>
      </c>
      <c r="J2078" s="2"/>
      <c r="K2078" s="2">
        <v>1</v>
      </c>
      <c r="L2078" s="2">
        <v>1</v>
      </c>
      <c r="M2078" s="16">
        <f t="shared" si="194"/>
        <v>2</v>
      </c>
      <c r="N2078" s="6" t="s">
        <v>260</v>
      </c>
      <c r="O2078" s="4">
        <f t="shared" si="195"/>
        <v>2</v>
      </c>
      <c r="P2078" s="3">
        <f t="shared" si="196"/>
        <v>41172</v>
      </c>
      <c r="Q2078" s="4" t="str" cm="1">
        <f t="array" ref="Q2078:S2078">_xlfn.TEXTSPLIT(N2078,"/")</f>
        <v>9</v>
      </c>
      <c r="R2078" s="4" t="str">
        <v>20</v>
      </c>
      <c r="S2078" s="4" t="str">
        <v>12</v>
      </c>
      <c r="T2078" s="5">
        <f t="shared" si="197"/>
        <v>41172</v>
      </c>
      <c r="U2078">
        <v>49</v>
      </c>
      <c r="V2078" s="14">
        <v>13</v>
      </c>
      <c r="W2078" s="14">
        <v>4</v>
      </c>
      <c r="X2078" s="14">
        <v>20</v>
      </c>
      <c r="Y2078" s="14">
        <v>0</v>
      </c>
      <c r="Z2078" s="14">
        <v>0</v>
      </c>
      <c r="AA2078" s="14">
        <v>1</v>
      </c>
      <c r="AB2078" s="2">
        <v>2</v>
      </c>
      <c r="AC2078" s="2">
        <v>1</v>
      </c>
      <c r="AD2078" s="2">
        <v>3</v>
      </c>
      <c r="AE2078" s="2">
        <v>9</v>
      </c>
      <c r="AF2078" s="2">
        <v>0</v>
      </c>
      <c r="AG2078" s="2">
        <v>0</v>
      </c>
      <c r="AH2078" s="16">
        <v>0</v>
      </c>
      <c r="AJ2078">
        <v>35</v>
      </c>
      <c r="AK2078">
        <v>45.204000000000001</v>
      </c>
    </row>
    <row r="2079" spans="1:37" x14ac:dyDescent="0.3">
      <c r="A2079">
        <v>675</v>
      </c>
      <c r="B2079">
        <v>1974</v>
      </c>
      <c r="C2079" s="1">
        <f t="shared" si="192"/>
        <v>50</v>
      </c>
      <c r="D2079" t="s">
        <v>25</v>
      </c>
      <c r="E2079" t="s">
        <v>42</v>
      </c>
      <c r="F2079" s="4" t="s">
        <v>23</v>
      </c>
      <c r="G2079" t="s">
        <v>23</v>
      </c>
      <c r="H2079" s="20">
        <v>52034</v>
      </c>
      <c r="I2079" s="2">
        <f t="shared" si="193"/>
        <v>52.033999999999999</v>
      </c>
      <c r="J2079" s="2"/>
      <c r="K2079" s="2">
        <v>1</v>
      </c>
      <c r="L2079" s="2">
        <v>1</v>
      </c>
      <c r="M2079" s="16">
        <f t="shared" si="194"/>
        <v>2</v>
      </c>
      <c r="N2079" s="6" t="s">
        <v>130</v>
      </c>
      <c r="O2079" s="4">
        <f t="shared" si="195"/>
        <v>2</v>
      </c>
      <c r="P2079" s="3">
        <f t="shared" si="196"/>
        <v>41411</v>
      </c>
      <c r="Q2079" s="4" t="str" cm="1">
        <f t="array" ref="Q2079:S2079">_xlfn.TEXTSPLIT(N2079,"/")</f>
        <v>5</v>
      </c>
      <c r="R2079" s="4" t="str">
        <v>17</v>
      </c>
      <c r="S2079" s="4" t="str">
        <v>13</v>
      </c>
      <c r="T2079" s="5">
        <f t="shared" si="197"/>
        <v>41411</v>
      </c>
      <c r="U2079">
        <v>67</v>
      </c>
      <c r="V2079" s="14">
        <v>146</v>
      </c>
      <c r="W2079" s="14">
        <v>0</v>
      </c>
      <c r="X2079" s="14">
        <v>93</v>
      </c>
      <c r="Y2079" s="14">
        <v>7</v>
      </c>
      <c r="Z2079" s="14">
        <v>13</v>
      </c>
      <c r="AA2079" s="14">
        <v>73</v>
      </c>
      <c r="AB2079" s="2">
        <v>5</v>
      </c>
      <c r="AC2079" s="2">
        <v>4</v>
      </c>
      <c r="AD2079" s="2">
        <v>5</v>
      </c>
      <c r="AE2079" s="2">
        <v>7</v>
      </c>
      <c r="AF2079" s="2">
        <v>0</v>
      </c>
      <c r="AG2079" s="2">
        <v>0</v>
      </c>
      <c r="AH2079" s="16">
        <v>0</v>
      </c>
      <c r="AJ2079">
        <v>63</v>
      </c>
      <c r="AK2079">
        <v>47.353000000000002</v>
      </c>
    </row>
    <row r="2080" spans="1:37" x14ac:dyDescent="0.3">
      <c r="A2080">
        <v>663</v>
      </c>
      <c r="B2080">
        <v>1990</v>
      </c>
      <c r="C2080" s="1">
        <f t="shared" si="192"/>
        <v>34</v>
      </c>
      <c r="D2080" t="s">
        <v>25</v>
      </c>
      <c r="E2080" t="s">
        <v>34</v>
      </c>
      <c r="F2080" s="4" t="s">
        <v>26</v>
      </c>
      <c r="G2080" t="s">
        <v>26</v>
      </c>
      <c r="H2080" s="20">
        <v>33996</v>
      </c>
      <c r="I2080" s="2">
        <f t="shared" si="193"/>
        <v>33.996000000000002</v>
      </c>
      <c r="J2080" s="2"/>
      <c r="K2080" s="2">
        <v>0</v>
      </c>
      <c r="L2080" s="2">
        <v>0</v>
      </c>
      <c r="M2080" s="16">
        <f t="shared" si="194"/>
        <v>0</v>
      </c>
      <c r="N2080" s="7">
        <v>41587</v>
      </c>
      <c r="O2080" s="4">
        <f t="shared" si="195"/>
        <v>1</v>
      </c>
      <c r="P2080" s="3">
        <f t="shared" si="196"/>
        <v>41587</v>
      </c>
      <c r="Q2080" s="4" t="str" cm="1">
        <f t="array" ref="Q2080">_xlfn.TEXTSPLIT(N2080,"/")</f>
        <v>41587</v>
      </c>
      <c r="R2080" s="5"/>
      <c r="S2080" s="5"/>
      <c r="T2080" s="5" t="e">
        <f t="shared" si="197"/>
        <v>#NUM!</v>
      </c>
      <c r="U2080">
        <v>46</v>
      </c>
      <c r="V2080" s="14">
        <v>40</v>
      </c>
      <c r="W2080" s="14">
        <v>2</v>
      </c>
      <c r="X2080" s="14">
        <v>15</v>
      </c>
      <c r="Y2080" s="14">
        <v>8</v>
      </c>
      <c r="Z2080" s="14">
        <v>0</v>
      </c>
      <c r="AA2080" s="14">
        <v>6</v>
      </c>
      <c r="AB2080" s="2">
        <v>1</v>
      </c>
      <c r="AC2080" s="2">
        <v>1</v>
      </c>
      <c r="AD2080" s="2">
        <v>3</v>
      </c>
      <c r="AE2080" s="2">
        <v>4</v>
      </c>
      <c r="AF2080" s="2">
        <v>0</v>
      </c>
      <c r="AG2080" s="2">
        <v>0</v>
      </c>
      <c r="AH2080" s="16">
        <v>0</v>
      </c>
      <c r="AJ2080">
        <v>35</v>
      </c>
      <c r="AK2080">
        <v>38.872</v>
      </c>
    </row>
    <row r="2081" spans="1:37" x14ac:dyDescent="0.3">
      <c r="A2081">
        <v>642</v>
      </c>
      <c r="B2081">
        <v>1981</v>
      </c>
      <c r="C2081" s="1">
        <f t="shared" si="192"/>
        <v>43</v>
      </c>
      <c r="D2081" t="s">
        <v>28</v>
      </c>
      <c r="E2081" t="s">
        <v>66</v>
      </c>
      <c r="F2081" s="4" t="s">
        <v>29</v>
      </c>
      <c r="G2081" t="s">
        <v>29</v>
      </c>
      <c r="H2081" s="20">
        <v>16005</v>
      </c>
      <c r="I2081" s="2">
        <f t="shared" si="193"/>
        <v>16.004999999999999</v>
      </c>
      <c r="J2081" s="2"/>
      <c r="K2081" s="2">
        <v>1</v>
      </c>
      <c r="L2081" s="2">
        <v>0</v>
      </c>
      <c r="M2081" s="16">
        <f t="shared" si="194"/>
        <v>1</v>
      </c>
      <c r="N2081" s="6" t="s">
        <v>291</v>
      </c>
      <c r="O2081" s="4">
        <f t="shared" si="195"/>
        <v>2</v>
      </c>
      <c r="P2081" s="3">
        <f t="shared" si="196"/>
        <v>41135</v>
      </c>
      <c r="Q2081" s="4" t="str" cm="1">
        <f t="array" ref="Q2081:S2081">_xlfn.TEXTSPLIT(N2081,"/")</f>
        <v>8</v>
      </c>
      <c r="R2081" s="4" t="str">
        <v>14</v>
      </c>
      <c r="S2081" s="4" t="str">
        <v>12</v>
      </c>
      <c r="T2081" s="5">
        <f t="shared" si="197"/>
        <v>41135</v>
      </c>
      <c r="U2081">
        <v>69</v>
      </c>
      <c r="V2081" s="14">
        <v>1</v>
      </c>
      <c r="W2081" s="14">
        <v>3</v>
      </c>
      <c r="X2081" s="14">
        <v>2</v>
      </c>
      <c r="Y2081" s="14">
        <v>20</v>
      </c>
      <c r="Z2081" s="14">
        <v>30</v>
      </c>
      <c r="AA2081" s="14">
        <v>47</v>
      </c>
      <c r="AB2081" s="2">
        <v>3</v>
      </c>
      <c r="AC2081" s="2">
        <v>2</v>
      </c>
      <c r="AD2081" s="2">
        <v>2</v>
      </c>
      <c r="AE2081" s="2">
        <v>8</v>
      </c>
      <c r="AF2081" s="2">
        <v>0</v>
      </c>
      <c r="AG2081" s="2">
        <v>0</v>
      </c>
      <c r="AH2081" s="16">
        <v>0</v>
      </c>
      <c r="AJ2081">
        <v>45</v>
      </c>
      <c r="AK2081">
        <v>42.554000000000002</v>
      </c>
    </row>
    <row r="2082" spans="1:37" x14ac:dyDescent="0.3">
      <c r="A2082">
        <v>641</v>
      </c>
      <c r="B2082">
        <v>1968</v>
      </c>
      <c r="C2082" s="1">
        <f t="shared" si="192"/>
        <v>56</v>
      </c>
      <c r="D2082" t="s">
        <v>40</v>
      </c>
      <c r="E2082" t="s">
        <v>22</v>
      </c>
      <c r="F2082" s="4" t="s">
        <v>26</v>
      </c>
      <c r="G2082" t="s">
        <v>26</v>
      </c>
      <c r="H2082" s="20">
        <v>52074</v>
      </c>
      <c r="I2082" s="2">
        <f t="shared" si="193"/>
        <v>52.073999999999998</v>
      </c>
      <c r="J2082" s="2"/>
      <c r="K2082" s="2">
        <v>0</v>
      </c>
      <c r="L2082" s="2">
        <v>1</v>
      </c>
      <c r="M2082" s="16">
        <f t="shared" si="194"/>
        <v>1</v>
      </c>
      <c r="N2082" s="7">
        <v>41733</v>
      </c>
      <c r="O2082" s="4">
        <f t="shared" si="195"/>
        <v>1</v>
      </c>
      <c r="P2082" s="3">
        <f t="shared" si="196"/>
        <v>41733</v>
      </c>
      <c r="Q2082" s="4" t="str" cm="1">
        <f t="array" ref="Q2082">_xlfn.TEXTSPLIT(N2082,"/")</f>
        <v>41733</v>
      </c>
      <c r="R2082" s="5"/>
      <c r="S2082" s="5"/>
      <c r="T2082" s="5" t="e">
        <f t="shared" si="197"/>
        <v>#NUM!</v>
      </c>
      <c r="U2082">
        <v>77</v>
      </c>
      <c r="V2082" s="14">
        <v>59</v>
      </c>
      <c r="W2082" s="14">
        <v>0</v>
      </c>
      <c r="X2082" s="14">
        <v>12</v>
      </c>
      <c r="Y2082" s="14">
        <v>0</v>
      </c>
      <c r="Z2082" s="14">
        <v>0</v>
      </c>
      <c r="AA2082" s="14">
        <v>48</v>
      </c>
      <c r="AB2082" s="2">
        <v>1</v>
      </c>
      <c r="AC2082" s="2">
        <v>2</v>
      </c>
      <c r="AD2082" s="2">
        <v>2</v>
      </c>
      <c r="AE2082" s="2">
        <v>4</v>
      </c>
      <c r="AF2082" s="2">
        <v>0</v>
      </c>
      <c r="AG2082" s="2">
        <v>0</v>
      </c>
      <c r="AH2082" s="16">
        <v>1</v>
      </c>
      <c r="AJ2082">
        <v>37</v>
      </c>
      <c r="AK2082">
        <v>71.951999999999998</v>
      </c>
    </row>
    <row r="2083" spans="1:37" hidden="1" x14ac:dyDescent="0.3">
      <c r="A2083">
        <v>640</v>
      </c>
      <c r="B2083">
        <v>1952</v>
      </c>
      <c r="C2083" s="1">
        <f t="shared" si="192"/>
        <v>72</v>
      </c>
      <c r="D2083" t="s">
        <v>25</v>
      </c>
      <c r="E2083" t="s">
        <v>22</v>
      </c>
      <c r="F2083" s="4" t="s">
        <v>29</v>
      </c>
      <c r="G2083" t="s">
        <v>29</v>
      </c>
      <c r="H2083" s="20">
        <v>57304</v>
      </c>
      <c r="I2083" s="2">
        <f t="shared" si="193"/>
        <v>57.304000000000002</v>
      </c>
      <c r="J2083" s="2"/>
      <c r="K2083" s="2">
        <v>0</v>
      </c>
      <c r="L2083" s="2">
        <v>1</v>
      </c>
      <c r="M2083" s="16">
        <f t="shared" si="194"/>
        <v>1</v>
      </c>
      <c r="N2083" s="7">
        <v>41581</v>
      </c>
      <c r="O2083" s="4">
        <f t="shared" si="195"/>
        <v>1</v>
      </c>
      <c r="P2083" s="3">
        <f t="shared" si="196"/>
        <v>41581</v>
      </c>
      <c r="Q2083" s="4" t="str" cm="1">
        <f t="array" ref="Q2083">_xlfn.TEXTSPLIT(N2083,"/")</f>
        <v>41581</v>
      </c>
      <c r="R2083" s="5"/>
      <c r="S2083" s="5"/>
      <c r="T2083" s="5" t="e">
        <f t="shared" si="197"/>
        <v>#NUM!</v>
      </c>
      <c r="U2083">
        <v>61</v>
      </c>
      <c r="V2083" s="14">
        <v>356</v>
      </c>
      <c r="W2083" s="14">
        <v>80</v>
      </c>
      <c r="X2083" s="14">
        <v>329</v>
      </c>
      <c r="Y2083" s="14">
        <v>138</v>
      </c>
      <c r="Z2083" s="14">
        <v>17</v>
      </c>
      <c r="AA2083" s="14">
        <v>106</v>
      </c>
      <c r="AB2083" s="2">
        <v>2</v>
      </c>
      <c r="AC2083" s="2">
        <v>7</v>
      </c>
      <c r="AD2083" s="2">
        <v>10</v>
      </c>
      <c r="AE2083" s="2">
        <v>5</v>
      </c>
      <c r="AF2083" s="2">
        <v>0</v>
      </c>
      <c r="AG2083" s="2">
        <v>0</v>
      </c>
      <c r="AH2083" s="16">
        <v>0</v>
      </c>
      <c r="AJ2083">
        <v>53</v>
      </c>
      <c r="AK2083">
        <v>19.655999999999999</v>
      </c>
    </row>
    <row r="2084" spans="1:37" x14ac:dyDescent="0.3">
      <c r="A2084">
        <v>635</v>
      </c>
      <c r="B2084">
        <v>1967</v>
      </c>
      <c r="C2084" s="1">
        <f t="shared" si="192"/>
        <v>57</v>
      </c>
      <c r="D2084" t="s">
        <v>25</v>
      </c>
      <c r="E2084" t="s">
        <v>42</v>
      </c>
      <c r="F2084" s="4" t="s">
        <v>29</v>
      </c>
      <c r="G2084" t="s">
        <v>29</v>
      </c>
      <c r="H2084" s="20">
        <v>57183</v>
      </c>
      <c r="I2084" s="2">
        <f t="shared" si="193"/>
        <v>57.183</v>
      </c>
      <c r="J2084" s="2"/>
      <c r="K2084" s="2">
        <v>1</v>
      </c>
      <c r="L2084" s="2">
        <v>1</v>
      </c>
      <c r="M2084" s="16">
        <f t="shared" si="194"/>
        <v>2</v>
      </c>
      <c r="N2084" s="6" t="s">
        <v>179</v>
      </c>
      <c r="O2084" s="4">
        <f t="shared" si="195"/>
        <v>2</v>
      </c>
      <c r="P2084" s="3">
        <f t="shared" si="196"/>
        <v>41352</v>
      </c>
      <c r="Q2084" s="4" t="str" cm="1">
        <f t="array" ref="Q2084:S2084">_xlfn.TEXTSPLIT(N2084,"/")</f>
        <v>3</v>
      </c>
      <c r="R2084" s="4" t="str">
        <v>19</v>
      </c>
      <c r="S2084" s="4" t="str">
        <v>13</v>
      </c>
      <c r="T2084" s="5">
        <f t="shared" si="197"/>
        <v>41352</v>
      </c>
      <c r="U2084">
        <v>51</v>
      </c>
      <c r="V2084" s="14">
        <v>464</v>
      </c>
      <c r="W2084" s="14">
        <v>5</v>
      </c>
      <c r="X2084" s="14">
        <v>64</v>
      </c>
      <c r="Y2084" s="14">
        <v>7</v>
      </c>
      <c r="Z2084" s="14">
        <v>0</v>
      </c>
      <c r="AA2084" s="14">
        <v>70</v>
      </c>
      <c r="AB2084" s="2">
        <v>8</v>
      </c>
      <c r="AC2084" s="2">
        <v>9</v>
      </c>
      <c r="AD2084" s="2">
        <v>7</v>
      </c>
      <c r="AE2084" s="2">
        <v>8</v>
      </c>
      <c r="AF2084" s="2">
        <v>0</v>
      </c>
      <c r="AG2084" s="2">
        <v>0</v>
      </c>
      <c r="AH2084" s="16">
        <v>0</v>
      </c>
      <c r="AJ2084">
        <v>46</v>
      </c>
      <c r="AK2084">
        <v>85.072000000000003</v>
      </c>
    </row>
    <row r="2085" spans="1:37" hidden="1" x14ac:dyDescent="0.3">
      <c r="A2085">
        <v>626</v>
      </c>
      <c r="B2085">
        <v>1952</v>
      </c>
      <c r="C2085" s="1">
        <f t="shared" si="192"/>
        <v>72</v>
      </c>
      <c r="D2085" t="s">
        <v>31</v>
      </c>
      <c r="E2085" t="s">
        <v>22</v>
      </c>
      <c r="F2085" s="4" t="s">
        <v>29</v>
      </c>
      <c r="G2085" t="s">
        <v>29</v>
      </c>
      <c r="H2085" s="20">
        <v>32871</v>
      </c>
      <c r="I2085" s="2">
        <f t="shared" si="193"/>
        <v>32.871000000000002</v>
      </c>
      <c r="J2085" s="2"/>
      <c r="K2085" s="2">
        <v>1</v>
      </c>
      <c r="L2085" s="2">
        <v>1</v>
      </c>
      <c r="M2085" s="16">
        <f t="shared" si="194"/>
        <v>2</v>
      </c>
      <c r="N2085" s="7">
        <v>41520</v>
      </c>
      <c r="O2085" s="4">
        <f t="shared" si="195"/>
        <v>1</v>
      </c>
      <c r="P2085" s="3">
        <f t="shared" si="196"/>
        <v>41520</v>
      </c>
      <c r="Q2085" s="4" t="str" cm="1">
        <f t="array" ref="Q2085">_xlfn.TEXTSPLIT(N2085,"/")</f>
        <v>41520</v>
      </c>
      <c r="R2085" s="5"/>
      <c r="S2085" s="5"/>
      <c r="T2085" s="5" t="e">
        <f t="shared" si="197"/>
        <v>#NUM!</v>
      </c>
      <c r="U2085">
        <v>28</v>
      </c>
      <c r="V2085" s="14">
        <v>22</v>
      </c>
      <c r="W2085" s="14">
        <v>2</v>
      </c>
      <c r="X2085" s="14">
        <v>12</v>
      </c>
      <c r="Y2085" s="14">
        <v>0</v>
      </c>
      <c r="Z2085" s="14">
        <v>2</v>
      </c>
      <c r="AA2085" s="14">
        <v>5</v>
      </c>
      <c r="AB2085" s="2">
        <v>1</v>
      </c>
      <c r="AC2085" s="2">
        <v>1</v>
      </c>
      <c r="AD2085" s="2">
        <v>3</v>
      </c>
      <c r="AE2085" s="2">
        <v>4</v>
      </c>
      <c r="AF2085" s="2">
        <v>0</v>
      </c>
      <c r="AG2085" s="2">
        <v>0</v>
      </c>
      <c r="AH2085" s="16">
        <v>0</v>
      </c>
      <c r="AJ2085">
        <v>56</v>
      </c>
      <c r="AK2085">
        <v>35.441000000000003</v>
      </c>
    </row>
    <row r="2086" spans="1:37" x14ac:dyDescent="0.3">
      <c r="A2086">
        <v>624</v>
      </c>
      <c r="B2086">
        <v>1985</v>
      </c>
      <c r="C2086" s="1">
        <f t="shared" si="192"/>
        <v>39</v>
      </c>
      <c r="D2086" t="s">
        <v>47</v>
      </c>
      <c r="E2086" t="s">
        <v>42</v>
      </c>
      <c r="F2086" s="4" t="s">
        <v>26</v>
      </c>
      <c r="G2086" t="s">
        <v>26</v>
      </c>
      <c r="H2086" s="20">
        <v>18890</v>
      </c>
      <c r="I2086" s="2">
        <f t="shared" si="193"/>
        <v>18.89</v>
      </c>
      <c r="J2086" s="2"/>
      <c r="K2086" s="2">
        <v>0</v>
      </c>
      <c r="L2086" s="2">
        <v>0</v>
      </c>
      <c r="M2086" s="16">
        <f t="shared" si="194"/>
        <v>0</v>
      </c>
      <c r="N2086" s="7">
        <v>41193</v>
      </c>
      <c r="O2086" s="4">
        <f t="shared" si="195"/>
        <v>1</v>
      </c>
      <c r="P2086" s="3">
        <f t="shared" si="196"/>
        <v>41193</v>
      </c>
      <c r="Q2086" s="4" t="str" cm="1">
        <f t="array" ref="Q2086">_xlfn.TEXTSPLIT(N2086,"/")</f>
        <v>41193</v>
      </c>
      <c r="R2086" s="5"/>
      <c r="S2086" s="5"/>
      <c r="T2086" s="5" t="e">
        <f t="shared" si="197"/>
        <v>#NUM!</v>
      </c>
      <c r="U2086">
        <v>5</v>
      </c>
      <c r="V2086" s="14">
        <v>6</v>
      </c>
      <c r="W2086" s="14">
        <v>4</v>
      </c>
      <c r="X2086" s="14">
        <v>1</v>
      </c>
      <c r="Y2086" s="14">
        <v>7</v>
      </c>
      <c r="Z2086" s="14">
        <v>2</v>
      </c>
      <c r="AA2086" s="14">
        <v>15</v>
      </c>
      <c r="AB2086" s="2">
        <v>1</v>
      </c>
      <c r="AC2086" s="2">
        <v>0</v>
      </c>
      <c r="AD2086" s="2">
        <v>2</v>
      </c>
      <c r="AE2086" s="2">
        <v>6</v>
      </c>
      <c r="AF2086" s="2">
        <v>1</v>
      </c>
      <c r="AG2086" s="2">
        <v>0</v>
      </c>
      <c r="AH2086" s="16">
        <v>1</v>
      </c>
      <c r="AJ2086">
        <v>58</v>
      </c>
      <c r="AK2086">
        <v>35.790999999999997</v>
      </c>
    </row>
    <row r="2087" spans="1:37" x14ac:dyDescent="0.3">
      <c r="A2087">
        <v>618</v>
      </c>
      <c r="B2087">
        <v>1978</v>
      </c>
      <c r="C2087" s="1">
        <f t="shared" si="192"/>
        <v>46</v>
      </c>
      <c r="D2087" t="s">
        <v>33</v>
      </c>
      <c r="E2087" t="s">
        <v>34</v>
      </c>
      <c r="F2087" s="4" t="s">
        <v>29</v>
      </c>
      <c r="G2087" t="s">
        <v>29</v>
      </c>
      <c r="H2087" s="20">
        <v>69389</v>
      </c>
      <c r="I2087" s="2">
        <f t="shared" si="193"/>
        <v>69.388999999999996</v>
      </c>
      <c r="J2087" s="2"/>
      <c r="K2087" s="2">
        <v>0</v>
      </c>
      <c r="L2087" s="2">
        <v>1</v>
      </c>
      <c r="M2087" s="16">
        <f t="shared" si="194"/>
        <v>1</v>
      </c>
      <c r="N2087" s="6" t="s">
        <v>75</v>
      </c>
      <c r="O2087" s="4">
        <f t="shared" si="195"/>
        <v>2</v>
      </c>
      <c r="P2087" s="3">
        <f t="shared" si="196"/>
        <v>41180</v>
      </c>
      <c r="Q2087" s="4" t="str" cm="1">
        <f t="array" ref="Q2087:S2087">_xlfn.TEXTSPLIT(N2087,"/")</f>
        <v>9</v>
      </c>
      <c r="R2087" s="4" t="str">
        <v>28</v>
      </c>
      <c r="S2087" s="4" t="str">
        <v>12</v>
      </c>
      <c r="T2087" s="5">
        <f t="shared" si="197"/>
        <v>41180</v>
      </c>
      <c r="U2087">
        <v>17</v>
      </c>
      <c r="V2087" s="14">
        <v>422</v>
      </c>
      <c r="W2087" s="14">
        <v>7</v>
      </c>
      <c r="X2087" s="14">
        <v>238</v>
      </c>
      <c r="Y2087" s="14">
        <v>69</v>
      </c>
      <c r="Z2087" s="14">
        <v>46</v>
      </c>
      <c r="AA2087" s="14">
        <v>15</v>
      </c>
      <c r="AB2087" s="2">
        <v>1</v>
      </c>
      <c r="AC2087" s="2">
        <v>7</v>
      </c>
      <c r="AD2087" s="2">
        <v>12</v>
      </c>
      <c r="AE2087" s="2">
        <v>4</v>
      </c>
      <c r="AF2087" s="2">
        <v>0</v>
      </c>
      <c r="AG2087" s="2">
        <v>0</v>
      </c>
      <c r="AH2087" s="16">
        <v>0</v>
      </c>
      <c r="AJ2087">
        <v>36</v>
      </c>
      <c r="AK2087">
        <v>7.5</v>
      </c>
    </row>
    <row r="2088" spans="1:37" x14ac:dyDescent="0.3">
      <c r="A2088">
        <v>615</v>
      </c>
      <c r="B2088">
        <v>1961</v>
      </c>
      <c r="C2088" s="1">
        <f t="shared" si="192"/>
        <v>63</v>
      </c>
      <c r="D2088" t="s">
        <v>25</v>
      </c>
      <c r="E2088" t="s">
        <v>22</v>
      </c>
      <c r="F2088" s="4" t="s">
        <v>32</v>
      </c>
      <c r="G2088" t="s">
        <v>32</v>
      </c>
      <c r="H2088" s="20">
        <v>30507</v>
      </c>
      <c r="I2088" s="2">
        <f t="shared" si="193"/>
        <v>30.507000000000001</v>
      </c>
      <c r="J2088" s="2"/>
      <c r="K2088" s="2">
        <v>0</v>
      </c>
      <c r="L2088" s="2">
        <v>0</v>
      </c>
      <c r="M2088" s="16">
        <f t="shared" si="194"/>
        <v>0</v>
      </c>
      <c r="N2088" s="7">
        <v>41581</v>
      </c>
      <c r="O2088" s="4">
        <f t="shared" si="195"/>
        <v>1</v>
      </c>
      <c r="P2088" s="3">
        <f t="shared" si="196"/>
        <v>41581</v>
      </c>
      <c r="Q2088" s="4" t="str" cm="1">
        <f t="array" ref="Q2088">_xlfn.TEXTSPLIT(N2088,"/")</f>
        <v>41581</v>
      </c>
      <c r="R2088" s="5"/>
      <c r="S2088" s="5"/>
      <c r="T2088" s="5" t="e">
        <f t="shared" si="197"/>
        <v>#NUM!</v>
      </c>
      <c r="U2088">
        <v>29</v>
      </c>
      <c r="V2088" s="14">
        <v>65</v>
      </c>
      <c r="W2088" s="14">
        <v>36</v>
      </c>
      <c r="X2088" s="14">
        <v>74</v>
      </c>
      <c r="Y2088" s="14">
        <v>38</v>
      </c>
      <c r="Z2088" s="14">
        <v>20</v>
      </c>
      <c r="AA2088" s="14">
        <v>110</v>
      </c>
      <c r="AB2088" s="2">
        <v>1</v>
      </c>
      <c r="AC2088" s="2">
        <v>5</v>
      </c>
      <c r="AD2088" s="2">
        <v>4</v>
      </c>
      <c r="AE2088" s="2">
        <v>7</v>
      </c>
      <c r="AF2088" s="2">
        <v>0</v>
      </c>
      <c r="AG2088" s="2">
        <v>0</v>
      </c>
      <c r="AH2088" s="16">
        <v>0</v>
      </c>
      <c r="AJ2088">
        <v>62</v>
      </c>
      <c r="AK2088">
        <v>61.923000000000002</v>
      </c>
    </row>
    <row r="2089" spans="1:37" hidden="1" x14ac:dyDescent="0.3">
      <c r="A2089">
        <v>610</v>
      </c>
      <c r="B2089">
        <v>1954</v>
      </c>
      <c r="C2089" s="1">
        <f t="shared" si="192"/>
        <v>70</v>
      </c>
      <c r="D2089" t="s">
        <v>33</v>
      </c>
      <c r="E2089" t="s">
        <v>34</v>
      </c>
      <c r="F2089" s="4" t="s">
        <v>32</v>
      </c>
      <c r="G2089" t="s">
        <v>32</v>
      </c>
      <c r="H2089" s="20">
        <v>53593</v>
      </c>
      <c r="I2089" s="2">
        <f t="shared" si="193"/>
        <v>53.593000000000004</v>
      </c>
      <c r="J2089" s="2"/>
      <c r="K2089" s="2">
        <v>1</v>
      </c>
      <c r="L2089" s="2">
        <v>1</v>
      </c>
      <c r="M2089" s="16">
        <f t="shared" si="194"/>
        <v>2</v>
      </c>
      <c r="N2089" s="7">
        <v>41098</v>
      </c>
      <c r="O2089" s="4">
        <f t="shared" si="195"/>
        <v>1</v>
      </c>
      <c r="P2089" s="3">
        <f t="shared" si="196"/>
        <v>41098</v>
      </c>
      <c r="Q2089" s="4" t="str" cm="1">
        <f t="array" ref="Q2089">_xlfn.TEXTSPLIT(N2089,"/")</f>
        <v>41098</v>
      </c>
      <c r="R2089" s="5"/>
      <c r="S2089" s="5"/>
      <c r="T2089" s="5" t="e">
        <f t="shared" si="197"/>
        <v>#NUM!</v>
      </c>
      <c r="U2089">
        <v>60</v>
      </c>
      <c r="V2089" s="14">
        <v>349</v>
      </c>
      <c r="W2089" s="14">
        <v>4</v>
      </c>
      <c r="X2089" s="14">
        <v>78</v>
      </c>
      <c r="Y2089" s="14">
        <v>6</v>
      </c>
      <c r="Z2089" s="14">
        <v>0</v>
      </c>
      <c r="AA2089" s="14">
        <v>43</v>
      </c>
      <c r="AB2089" s="2">
        <v>8</v>
      </c>
      <c r="AC2089" s="2">
        <v>7</v>
      </c>
      <c r="AD2089" s="2">
        <v>6</v>
      </c>
      <c r="AE2089" s="2">
        <v>8</v>
      </c>
      <c r="AF2089" s="2">
        <v>0</v>
      </c>
      <c r="AG2089" s="2">
        <v>0</v>
      </c>
      <c r="AH2089" s="16">
        <v>0</v>
      </c>
      <c r="AJ2089">
        <v>58</v>
      </c>
      <c r="AK2089">
        <v>35.790999999999997</v>
      </c>
    </row>
    <row r="2090" spans="1:37" hidden="1" x14ac:dyDescent="0.3">
      <c r="A2090">
        <v>607</v>
      </c>
      <c r="B2090">
        <v>1956</v>
      </c>
      <c r="C2090" s="1">
        <f t="shared" si="192"/>
        <v>68</v>
      </c>
      <c r="D2090" t="s">
        <v>40</v>
      </c>
      <c r="E2090" t="s">
        <v>36</v>
      </c>
      <c r="F2090" s="4" t="s">
        <v>23</v>
      </c>
      <c r="G2090" t="s">
        <v>23</v>
      </c>
      <c r="H2090" s="20">
        <v>41769</v>
      </c>
      <c r="I2090" s="2">
        <f t="shared" si="193"/>
        <v>41.768999999999998</v>
      </c>
      <c r="J2090" s="2"/>
      <c r="K2090" s="2">
        <v>0</v>
      </c>
      <c r="L2090" s="2">
        <v>1</v>
      </c>
      <c r="M2090" s="16">
        <f t="shared" si="194"/>
        <v>1</v>
      </c>
      <c r="N2090" s="6" t="s">
        <v>240</v>
      </c>
      <c r="O2090" s="4">
        <f t="shared" si="195"/>
        <v>2</v>
      </c>
      <c r="P2090" s="3">
        <f t="shared" si="196"/>
        <v>41318</v>
      </c>
      <c r="Q2090" s="4" t="str" cm="1">
        <f t="array" ref="Q2090:S2090">_xlfn.TEXTSPLIT(N2090,"/")</f>
        <v>2</v>
      </c>
      <c r="R2090" s="4" t="str">
        <v>13</v>
      </c>
      <c r="S2090" s="4" t="str">
        <v>13</v>
      </c>
      <c r="T2090" s="5">
        <f t="shared" si="197"/>
        <v>41318</v>
      </c>
      <c r="U2090">
        <v>31</v>
      </c>
      <c r="V2090" s="14">
        <v>302</v>
      </c>
      <c r="W2090" s="14">
        <v>29</v>
      </c>
      <c r="X2090" s="14">
        <v>131</v>
      </c>
      <c r="Y2090" s="14">
        <v>32</v>
      </c>
      <c r="Z2090" s="14">
        <v>0</v>
      </c>
      <c r="AA2090" s="14">
        <v>27</v>
      </c>
      <c r="AB2090" s="2">
        <v>6</v>
      </c>
      <c r="AC2090" s="2">
        <v>8</v>
      </c>
      <c r="AD2090" s="2">
        <v>7</v>
      </c>
      <c r="AE2090" s="2">
        <v>8</v>
      </c>
      <c r="AF2090" s="2">
        <v>0</v>
      </c>
      <c r="AG2090" s="2">
        <v>0</v>
      </c>
      <c r="AH2090" s="16">
        <v>0</v>
      </c>
      <c r="AJ2090">
        <v>31</v>
      </c>
      <c r="AK2090">
        <v>48.789000000000001</v>
      </c>
    </row>
    <row r="2091" spans="1:37" x14ac:dyDescent="0.3">
      <c r="A2091">
        <v>606</v>
      </c>
      <c r="B2091">
        <v>1968</v>
      </c>
      <c r="C2091" s="1">
        <f t="shared" si="192"/>
        <v>56</v>
      </c>
      <c r="D2091" t="s">
        <v>25</v>
      </c>
      <c r="E2091" t="s">
        <v>22</v>
      </c>
      <c r="F2091" s="4" t="s">
        <v>26</v>
      </c>
      <c r="G2091" t="s">
        <v>26</v>
      </c>
      <c r="H2091" s="20">
        <v>25930</v>
      </c>
      <c r="I2091" s="2">
        <f t="shared" si="193"/>
        <v>25.93</v>
      </c>
      <c r="J2091" s="2"/>
      <c r="K2091" s="2">
        <v>1</v>
      </c>
      <c r="L2091" s="2">
        <v>1</v>
      </c>
      <c r="M2091" s="16">
        <f t="shared" si="194"/>
        <v>2</v>
      </c>
      <c r="N2091" s="7">
        <v>41557</v>
      </c>
      <c r="O2091" s="4">
        <f t="shared" si="195"/>
        <v>1</v>
      </c>
      <c r="P2091" s="3">
        <f t="shared" si="196"/>
        <v>41557</v>
      </c>
      <c r="Q2091" s="4" t="str" cm="1">
        <f t="array" ref="Q2091">_xlfn.TEXTSPLIT(N2091,"/")</f>
        <v>41557</v>
      </c>
      <c r="R2091" s="5"/>
      <c r="S2091" s="5"/>
      <c r="T2091" s="5" t="e">
        <f t="shared" si="197"/>
        <v>#NUM!</v>
      </c>
      <c r="U2091">
        <v>87</v>
      </c>
      <c r="V2091" s="14">
        <v>6</v>
      </c>
      <c r="W2091" s="14">
        <v>1</v>
      </c>
      <c r="X2091" s="14">
        <v>2</v>
      </c>
      <c r="Y2091" s="14">
        <v>2</v>
      </c>
      <c r="Z2091" s="14">
        <v>0</v>
      </c>
      <c r="AA2091" s="14">
        <v>4</v>
      </c>
      <c r="AB2091" s="2">
        <v>1</v>
      </c>
      <c r="AC2091" s="2">
        <v>1</v>
      </c>
      <c r="AD2091" s="2">
        <v>2</v>
      </c>
      <c r="AE2091" s="2">
        <v>7</v>
      </c>
      <c r="AF2091" s="2">
        <v>0</v>
      </c>
      <c r="AG2091" s="2">
        <v>0</v>
      </c>
      <c r="AH2091" s="16">
        <v>0</v>
      </c>
      <c r="AJ2091">
        <v>44</v>
      </c>
      <c r="AK2091">
        <v>24.594000000000001</v>
      </c>
    </row>
    <row r="2092" spans="1:37" hidden="1" x14ac:dyDescent="0.3">
      <c r="A2092">
        <v>591</v>
      </c>
      <c r="B2092">
        <v>1958</v>
      </c>
      <c r="C2092" s="1">
        <f t="shared" si="192"/>
        <v>66</v>
      </c>
      <c r="D2092" t="s">
        <v>40</v>
      </c>
      <c r="E2092" t="s">
        <v>22</v>
      </c>
      <c r="F2092" s="4" t="s">
        <v>43</v>
      </c>
      <c r="G2092" t="s">
        <v>43</v>
      </c>
      <c r="H2092" s="20">
        <v>66033</v>
      </c>
      <c r="I2092" s="2">
        <f t="shared" si="193"/>
        <v>66.033000000000001</v>
      </c>
      <c r="J2092" s="2"/>
      <c r="K2092" s="2">
        <v>0</v>
      </c>
      <c r="L2092" s="2">
        <v>1</v>
      </c>
      <c r="M2092" s="16">
        <f t="shared" si="194"/>
        <v>1</v>
      </c>
      <c r="N2092" s="6" t="s">
        <v>301</v>
      </c>
      <c r="O2092" s="4">
        <f t="shared" si="195"/>
        <v>2</v>
      </c>
      <c r="P2092" s="3">
        <f t="shared" si="196"/>
        <v>41294</v>
      </c>
      <c r="Q2092" s="4" t="str" cm="1">
        <f t="array" ref="Q2092:S2092">_xlfn.TEXTSPLIT(N2092,"/")</f>
        <v>1</v>
      </c>
      <c r="R2092" s="4" t="str">
        <v>20</v>
      </c>
      <c r="S2092" s="4" t="str">
        <v>13</v>
      </c>
      <c r="T2092" s="5">
        <f t="shared" si="197"/>
        <v>41294</v>
      </c>
      <c r="U2092">
        <v>76</v>
      </c>
      <c r="V2092" s="14">
        <v>293</v>
      </c>
      <c r="W2092" s="14">
        <v>35</v>
      </c>
      <c r="X2092" s="14">
        <v>179</v>
      </c>
      <c r="Y2092" s="14">
        <v>46</v>
      </c>
      <c r="Z2092" s="14">
        <v>59</v>
      </c>
      <c r="AA2092" s="14">
        <v>65</v>
      </c>
      <c r="AB2092" s="2">
        <v>2</v>
      </c>
      <c r="AC2092" s="2">
        <v>8</v>
      </c>
      <c r="AD2092" s="2">
        <v>7</v>
      </c>
      <c r="AE2092" s="2">
        <v>7</v>
      </c>
      <c r="AF2092" s="2">
        <v>0</v>
      </c>
      <c r="AG2092" s="2">
        <v>0</v>
      </c>
      <c r="AH2092" s="16">
        <v>0</v>
      </c>
      <c r="AJ2092">
        <v>49</v>
      </c>
      <c r="AK2092">
        <v>47.889000000000003</v>
      </c>
    </row>
    <row r="2093" spans="1:37" x14ac:dyDescent="0.3">
      <c r="A2093">
        <v>590</v>
      </c>
      <c r="B2093">
        <v>1971</v>
      </c>
      <c r="C2093" s="1">
        <f t="shared" si="192"/>
        <v>53</v>
      </c>
      <c r="D2093" t="s">
        <v>25</v>
      </c>
      <c r="E2093" t="s">
        <v>42</v>
      </c>
      <c r="F2093" s="4" t="s">
        <v>23</v>
      </c>
      <c r="G2093" t="s">
        <v>23</v>
      </c>
      <c r="H2093" s="20">
        <v>78579</v>
      </c>
      <c r="I2093" s="2">
        <f t="shared" si="193"/>
        <v>78.578999999999994</v>
      </c>
      <c r="J2093" s="2"/>
      <c r="K2093" s="2">
        <v>0</v>
      </c>
      <c r="L2093" s="2">
        <v>0</v>
      </c>
      <c r="M2093" s="16">
        <f t="shared" si="194"/>
        <v>0</v>
      </c>
      <c r="N2093" s="6" t="s">
        <v>310</v>
      </c>
      <c r="O2093" s="4">
        <f t="shared" si="195"/>
        <v>2</v>
      </c>
      <c r="P2093" s="3">
        <f t="shared" si="196"/>
        <v>41265</v>
      </c>
      <c r="Q2093" s="4" t="str" cm="1">
        <f t="array" ref="Q2093:S2093">_xlfn.TEXTSPLIT(N2093,"/")</f>
        <v>12</v>
      </c>
      <c r="R2093" s="4" t="str">
        <v>22</v>
      </c>
      <c r="S2093" s="4" t="str">
        <v>12</v>
      </c>
      <c r="T2093" s="5">
        <f t="shared" si="197"/>
        <v>41265</v>
      </c>
      <c r="U2093">
        <v>35</v>
      </c>
      <c r="V2093" s="14">
        <v>816</v>
      </c>
      <c r="W2093" s="14">
        <v>66</v>
      </c>
      <c r="X2093" s="14">
        <v>549</v>
      </c>
      <c r="Y2093" s="14">
        <v>216</v>
      </c>
      <c r="Z2093" s="14">
        <v>66</v>
      </c>
      <c r="AA2093" s="14">
        <v>99</v>
      </c>
      <c r="AB2093" s="2">
        <v>1</v>
      </c>
      <c r="AC2093" s="2">
        <v>5</v>
      </c>
      <c r="AD2093" s="2">
        <v>4</v>
      </c>
      <c r="AE2093" s="2">
        <v>3</v>
      </c>
      <c r="AF2093" s="2">
        <v>1</v>
      </c>
      <c r="AG2093" s="2">
        <v>0</v>
      </c>
      <c r="AH2093" s="16">
        <v>0</v>
      </c>
      <c r="AJ2093">
        <v>44</v>
      </c>
      <c r="AK2093">
        <v>71.626000000000005</v>
      </c>
    </row>
    <row r="2094" spans="1:37" x14ac:dyDescent="0.3">
      <c r="A2094">
        <v>577</v>
      </c>
      <c r="B2094">
        <v>1977</v>
      </c>
      <c r="C2094" s="1">
        <f t="shared" si="192"/>
        <v>47</v>
      </c>
      <c r="D2094" t="s">
        <v>25</v>
      </c>
      <c r="E2094" t="s">
        <v>36</v>
      </c>
      <c r="F2094" s="4" t="s">
        <v>32</v>
      </c>
      <c r="G2094" t="s">
        <v>32</v>
      </c>
      <c r="H2094" s="20">
        <v>26907</v>
      </c>
      <c r="I2094" s="2">
        <f t="shared" si="193"/>
        <v>26.907</v>
      </c>
      <c r="J2094" s="2"/>
      <c r="K2094" s="2">
        <v>1</v>
      </c>
      <c r="L2094" s="2">
        <v>1</v>
      </c>
      <c r="M2094" s="16">
        <f t="shared" si="194"/>
        <v>2</v>
      </c>
      <c r="N2094" s="6" t="s">
        <v>107</v>
      </c>
      <c r="O2094" s="4">
        <f t="shared" si="195"/>
        <v>2</v>
      </c>
      <c r="P2094" s="3">
        <f t="shared" si="196"/>
        <v>41506</v>
      </c>
      <c r="Q2094" s="4" t="str" cm="1">
        <f t="array" ref="Q2094:S2094">_xlfn.TEXTSPLIT(N2094,"/")</f>
        <v>8</v>
      </c>
      <c r="R2094" s="4" t="str">
        <v>20</v>
      </c>
      <c r="S2094" s="4" t="str">
        <v>13</v>
      </c>
      <c r="T2094" s="5">
        <f t="shared" si="197"/>
        <v>41506</v>
      </c>
      <c r="U2094">
        <v>10</v>
      </c>
      <c r="V2094" s="14">
        <v>9</v>
      </c>
      <c r="W2094" s="14">
        <v>1</v>
      </c>
      <c r="X2094" s="14">
        <v>7</v>
      </c>
      <c r="Y2094" s="14">
        <v>0</v>
      </c>
      <c r="Z2094" s="14">
        <v>3</v>
      </c>
      <c r="AA2094" s="14">
        <v>2</v>
      </c>
      <c r="AB2094" s="2">
        <v>2</v>
      </c>
      <c r="AC2094" s="2">
        <v>1</v>
      </c>
      <c r="AD2094" s="2">
        <v>3</v>
      </c>
      <c r="AE2094" s="2">
        <v>7</v>
      </c>
      <c r="AF2094" s="2">
        <v>0</v>
      </c>
      <c r="AG2094" s="2">
        <v>0</v>
      </c>
      <c r="AH2094" s="16">
        <v>0</v>
      </c>
      <c r="AJ2094">
        <v>36</v>
      </c>
      <c r="AK2094">
        <v>73.394999999999996</v>
      </c>
    </row>
    <row r="2095" spans="1:37" x14ac:dyDescent="0.3">
      <c r="A2095">
        <v>574</v>
      </c>
      <c r="B2095">
        <v>1965</v>
      </c>
      <c r="C2095" s="1">
        <f t="shared" si="192"/>
        <v>59</v>
      </c>
      <c r="D2095" t="s">
        <v>38</v>
      </c>
      <c r="E2095" t="s">
        <v>22</v>
      </c>
      <c r="F2095" s="4" t="s">
        <v>29</v>
      </c>
      <c r="G2095" t="s">
        <v>29</v>
      </c>
      <c r="H2095" s="20">
        <v>42523</v>
      </c>
      <c r="I2095" s="2">
        <f t="shared" si="193"/>
        <v>42.523000000000003</v>
      </c>
      <c r="J2095" s="2"/>
      <c r="K2095" s="2">
        <v>0</v>
      </c>
      <c r="L2095" s="2">
        <v>0</v>
      </c>
      <c r="M2095" s="16">
        <f t="shared" si="194"/>
        <v>0</v>
      </c>
      <c r="N2095" s="6" t="s">
        <v>406</v>
      </c>
      <c r="O2095" s="4">
        <f t="shared" si="195"/>
        <v>2</v>
      </c>
      <c r="P2095" s="3">
        <f t="shared" si="196"/>
        <v>41752</v>
      </c>
      <c r="Q2095" s="4" t="str" cm="1">
        <f t="array" ref="Q2095:S2095">_xlfn.TEXTSPLIT(N2095,"/")</f>
        <v>4</v>
      </c>
      <c r="R2095" s="4" t="str">
        <v>23</v>
      </c>
      <c r="S2095" s="4" t="str">
        <v>14</v>
      </c>
      <c r="T2095" s="5">
        <f t="shared" si="197"/>
        <v>41752</v>
      </c>
      <c r="U2095">
        <v>96</v>
      </c>
      <c r="V2095" s="14">
        <v>14</v>
      </c>
      <c r="W2095" s="14">
        <v>36</v>
      </c>
      <c r="X2095" s="14">
        <v>11</v>
      </c>
      <c r="Y2095" s="14">
        <v>3</v>
      </c>
      <c r="Z2095" s="14">
        <v>26</v>
      </c>
      <c r="AA2095" s="14">
        <v>35</v>
      </c>
      <c r="AB2095" s="2">
        <v>1</v>
      </c>
      <c r="AC2095" s="2">
        <v>1</v>
      </c>
      <c r="AD2095" s="2">
        <v>4</v>
      </c>
      <c r="AE2095" s="2">
        <v>2</v>
      </c>
      <c r="AF2095" s="2">
        <v>0</v>
      </c>
      <c r="AG2095" s="2">
        <v>0</v>
      </c>
      <c r="AH2095" s="16">
        <v>0</v>
      </c>
      <c r="AJ2095">
        <v>50</v>
      </c>
      <c r="AK2095">
        <v>35.688000000000002</v>
      </c>
    </row>
    <row r="2096" spans="1:37" x14ac:dyDescent="0.3">
      <c r="A2096">
        <v>569</v>
      </c>
      <c r="B2096">
        <v>1992</v>
      </c>
      <c r="C2096" s="1">
        <f t="shared" si="192"/>
        <v>32</v>
      </c>
      <c r="D2096" t="s">
        <v>25</v>
      </c>
      <c r="E2096" t="s">
        <v>22</v>
      </c>
      <c r="F2096" s="4" t="s">
        <v>26</v>
      </c>
      <c r="G2096" t="s">
        <v>26</v>
      </c>
      <c r="H2096" s="20">
        <v>90273</v>
      </c>
      <c r="I2096" s="2">
        <f t="shared" si="193"/>
        <v>90.272999999999996</v>
      </c>
      <c r="J2096" s="2"/>
      <c r="K2096" s="2">
        <v>0</v>
      </c>
      <c r="L2096" s="2">
        <v>0</v>
      </c>
      <c r="M2096" s="16">
        <f t="shared" si="194"/>
        <v>0</v>
      </c>
      <c r="N2096" s="6" t="s">
        <v>295</v>
      </c>
      <c r="O2096" s="4">
        <f t="shared" si="195"/>
        <v>2</v>
      </c>
      <c r="P2096" s="3">
        <f t="shared" si="196"/>
        <v>41622</v>
      </c>
      <c r="Q2096" s="4" t="str" cm="1">
        <f t="array" ref="Q2096:S2096">_xlfn.TEXTSPLIT(N2096,"/")</f>
        <v>12</v>
      </c>
      <c r="R2096" s="4" t="str">
        <v>14</v>
      </c>
      <c r="S2096" s="4" t="str">
        <v>13</v>
      </c>
      <c r="T2096" s="5">
        <f t="shared" si="197"/>
        <v>41622</v>
      </c>
      <c r="U2096">
        <v>32</v>
      </c>
      <c r="V2096" s="14">
        <v>704</v>
      </c>
      <c r="W2096" s="14">
        <v>129</v>
      </c>
      <c r="X2096" s="14">
        <v>853</v>
      </c>
      <c r="Y2096" s="14">
        <v>120</v>
      </c>
      <c r="Z2096" s="14">
        <v>74</v>
      </c>
      <c r="AA2096" s="14">
        <v>111</v>
      </c>
      <c r="AB2096" s="2">
        <v>1</v>
      </c>
      <c r="AC2096" s="2">
        <v>5</v>
      </c>
      <c r="AD2096" s="2">
        <v>7</v>
      </c>
      <c r="AE2096" s="2">
        <v>2</v>
      </c>
      <c r="AF2096" s="2">
        <v>1</v>
      </c>
      <c r="AG2096" s="2">
        <v>0</v>
      </c>
      <c r="AH2096" s="16">
        <v>3</v>
      </c>
      <c r="AJ2096">
        <v>42</v>
      </c>
      <c r="AK2096">
        <v>58.292999999999999</v>
      </c>
    </row>
    <row r="2097" spans="1:37" x14ac:dyDescent="0.3">
      <c r="A2097">
        <v>564</v>
      </c>
      <c r="B2097">
        <v>1982</v>
      </c>
      <c r="C2097" s="1">
        <f t="shared" si="192"/>
        <v>42</v>
      </c>
      <c r="D2097" t="s">
        <v>25</v>
      </c>
      <c r="E2097" t="s">
        <v>34</v>
      </c>
      <c r="F2097" s="4" t="s">
        <v>32</v>
      </c>
      <c r="G2097" t="s">
        <v>32</v>
      </c>
      <c r="H2097" s="20">
        <v>56937</v>
      </c>
      <c r="I2097" s="2">
        <f t="shared" si="193"/>
        <v>56.936999999999998</v>
      </c>
      <c r="J2097" s="2"/>
      <c r="K2097" s="2">
        <v>1</v>
      </c>
      <c r="L2097" s="2">
        <v>0</v>
      </c>
      <c r="M2097" s="16">
        <f t="shared" si="194"/>
        <v>1</v>
      </c>
      <c r="N2097" s="7">
        <v>41007</v>
      </c>
      <c r="O2097" s="4">
        <f t="shared" si="195"/>
        <v>1</v>
      </c>
      <c r="P2097" s="3">
        <f t="shared" si="196"/>
        <v>41007</v>
      </c>
      <c r="Q2097" s="4" t="str" cm="1">
        <f t="array" ref="Q2097">_xlfn.TEXTSPLIT(N2097,"/")</f>
        <v>41007</v>
      </c>
      <c r="R2097" s="5"/>
      <c r="S2097" s="5"/>
      <c r="T2097" s="5" t="e">
        <f t="shared" si="197"/>
        <v>#NUM!</v>
      </c>
      <c r="U2097">
        <v>81</v>
      </c>
      <c r="V2097" s="14">
        <v>746</v>
      </c>
      <c r="W2097" s="14">
        <v>8</v>
      </c>
      <c r="X2097" s="14">
        <v>125</v>
      </c>
      <c r="Y2097" s="14">
        <v>11</v>
      </c>
      <c r="Z2097" s="14">
        <v>8</v>
      </c>
      <c r="AA2097" s="14">
        <v>8</v>
      </c>
      <c r="AB2097" s="2">
        <v>7</v>
      </c>
      <c r="AC2097" s="2">
        <v>8</v>
      </c>
      <c r="AD2097" s="2">
        <v>9</v>
      </c>
      <c r="AE2097" s="2">
        <v>6</v>
      </c>
      <c r="AF2097" s="2">
        <v>1</v>
      </c>
      <c r="AG2097" s="2">
        <v>0</v>
      </c>
      <c r="AH2097" s="16">
        <v>1</v>
      </c>
      <c r="AJ2097">
        <v>47</v>
      </c>
      <c r="AK2097">
        <v>34.529000000000003</v>
      </c>
    </row>
    <row r="2098" spans="1:37" hidden="1" x14ac:dyDescent="0.3">
      <c r="A2098">
        <v>550</v>
      </c>
      <c r="B2098">
        <v>1953</v>
      </c>
      <c r="C2098" s="1">
        <f t="shared" si="192"/>
        <v>71</v>
      </c>
      <c r="D2098" t="s">
        <v>25</v>
      </c>
      <c r="E2098" t="s">
        <v>22</v>
      </c>
      <c r="F2098" s="4" t="s">
        <v>23</v>
      </c>
      <c r="G2098" t="s">
        <v>23</v>
      </c>
      <c r="H2098" s="20">
        <v>62335</v>
      </c>
      <c r="I2098" s="2">
        <f t="shared" si="193"/>
        <v>62.335000000000001</v>
      </c>
      <c r="J2098" s="2"/>
      <c r="K2098" s="2">
        <v>0</v>
      </c>
      <c r="L2098" s="2">
        <v>1</v>
      </c>
      <c r="M2098" s="16">
        <f t="shared" si="194"/>
        <v>1</v>
      </c>
      <c r="N2098" s="6" t="s">
        <v>372</v>
      </c>
      <c r="O2098" s="4">
        <f t="shared" si="195"/>
        <v>2</v>
      </c>
      <c r="P2098" s="3">
        <f t="shared" si="196"/>
        <v>41417</v>
      </c>
      <c r="Q2098" s="4" t="str" cm="1">
        <f t="array" ref="Q2098:S2098">_xlfn.TEXTSPLIT(N2098,"/")</f>
        <v>5</v>
      </c>
      <c r="R2098" s="4" t="str">
        <v>23</v>
      </c>
      <c r="S2098" s="4" t="str">
        <v>13</v>
      </c>
      <c r="T2098" s="5">
        <f t="shared" si="197"/>
        <v>41417</v>
      </c>
      <c r="U2098">
        <v>87</v>
      </c>
      <c r="V2098" s="14">
        <v>243</v>
      </c>
      <c r="W2098" s="14">
        <v>131</v>
      </c>
      <c r="X2098" s="14">
        <v>217</v>
      </c>
      <c r="Y2098" s="14">
        <v>85</v>
      </c>
      <c r="Z2098" s="14">
        <v>6</v>
      </c>
      <c r="AA2098" s="14">
        <v>26</v>
      </c>
      <c r="AB2098" s="2">
        <v>2</v>
      </c>
      <c r="AC2098" s="2">
        <v>3</v>
      </c>
      <c r="AD2098" s="2">
        <v>13</v>
      </c>
      <c r="AE2098" s="2">
        <v>2</v>
      </c>
      <c r="AF2098" s="2">
        <v>0</v>
      </c>
      <c r="AG2098" s="2">
        <v>0</v>
      </c>
      <c r="AH2098" s="16">
        <v>0</v>
      </c>
      <c r="AJ2098">
        <v>46</v>
      </c>
      <c r="AK2098">
        <v>75.33</v>
      </c>
    </row>
    <row r="2099" spans="1:37" hidden="1" x14ac:dyDescent="0.3">
      <c r="A2099">
        <v>544</v>
      </c>
      <c r="B2099">
        <v>1955</v>
      </c>
      <c r="C2099" s="1">
        <f t="shared" si="192"/>
        <v>69</v>
      </c>
      <c r="D2099" t="s">
        <v>25</v>
      </c>
      <c r="E2099" t="s">
        <v>22</v>
      </c>
      <c r="F2099" s="4" t="s">
        <v>29</v>
      </c>
      <c r="G2099" t="s">
        <v>29</v>
      </c>
      <c r="H2099" s="20">
        <v>62820</v>
      </c>
      <c r="I2099" s="2">
        <f t="shared" si="193"/>
        <v>62.82</v>
      </c>
      <c r="J2099" s="2"/>
      <c r="K2099" s="2">
        <v>0</v>
      </c>
      <c r="L2099" s="2">
        <v>0</v>
      </c>
      <c r="M2099" s="16">
        <f t="shared" si="194"/>
        <v>0</v>
      </c>
      <c r="N2099" s="7">
        <v>41583</v>
      </c>
      <c r="O2099" s="4">
        <f t="shared" si="195"/>
        <v>1</v>
      </c>
      <c r="P2099" s="3">
        <f t="shared" si="196"/>
        <v>41583</v>
      </c>
      <c r="Q2099" s="4" t="str" cm="1">
        <f t="array" ref="Q2099">_xlfn.TEXTSPLIT(N2099,"/")</f>
        <v>41583</v>
      </c>
      <c r="R2099" s="5"/>
      <c r="S2099" s="5"/>
      <c r="T2099" s="5" t="e">
        <f t="shared" si="197"/>
        <v>#NUM!</v>
      </c>
      <c r="U2099">
        <v>51</v>
      </c>
      <c r="V2099" s="14">
        <v>398</v>
      </c>
      <c r="W2099" s="14">
        <v>61</v>
      </c>
      <c r="X2099" s="14">
        <v>265</v>
      </c>
      <c r="Y2099" s="14">
        <v>138</v>
      </c>
      <c r="Z2099" s="14">
        <v>61</v>
      </c>
      <c r="AA2099" s="14">
        <v>53</v>
      </c>
      <c r="AB2099" s="2">
        <v>1</v>
      </c>
      <c r="AC2099" s="2">
        <v>3</v>
      </c>
      <c r="AD2099" s="2">
        <v>6</v>
      </c>
      <c r="AE2099" s="2">
        <v>1</v>
      </c>
      <c r="AF2099" s="2">
        <v>0</v>
      </c>
      <c r="AG2099" s="2">
        <v>0</v>
      </c>
      <c r="AH2099" s="16">
        <v>0</v>
      </c>
      <c r="AJ2099">
        <v>58</v>
      </c>
      <c r="AK2099">
        <v>69.882000000000005</v>
      </c>
    </row>
    <row r="2100" spans="1:37" x14ac:dyDescent="0.3">
      <c r="A2100">
        <v>538</v>
      </c>
      <c r="B2100">
        <v>1990</v>
      </c>
      <c r="C2100" s="1">
        <f t="shared" si="192"/>
        <v>34</v>
      </c>
      <c r="D2100" t="s">
        <v>47</v>
      </c>
      <c r="E2100" t="s">
        <v>22</v>
      </c>
      <c r="F2100" s="4" t="s">
        <v>26</v>
      </c>
      <c r="G2100" t="s">
        <v>26</v>
      </c>
      <c r="H2100" s="20">
        <v>46107</v>
      </c>
      <c r="I2100" s="2">
        <f t="shared" si="193"/>
        <v>46.106999999999999</v>
      </c>
      <c r="J2100" s="2"/>
      <c r="K2100" s="2">
        <v>1</v>
      </c>
      <c r="L2100" s="2">
        <v>0</v>
      </c>
      <c r="M2100" s="16">
        <f t="shared" si="194"/>
        <v>1</v>
      </c>
      <c r="N2100" s="7">
        <v>41914</v>
      </c>
      <c r="O2100" s="4">
        <f t="shared" si="195"/>
        <v>1</v>
      </c>
      <c r="P2100" s="3">
        <f t="shared" si="196"/>
        <v>41914</v>
      </c>
      <c r="Q2100" s="4" t="str" cm="1">
        <f t="array" ref="Q2100">_xlfn.TEXTSPLIT(N2100,"/")</f>
        <v>41914</v>
      </c>
      <c r="R2100" s="5"/>
      <c r="S2100" s="5"/>
      <c r="T2100" s="5" t="e">
        <f t="shared" si="197"/>
        <v>#NUM!</v>
      </c>
      <c r="U2100">
        <v>78</v>
      </c>
      <c r="V2100" s="14">
        <v>31</v>
      </c>
      <c r="W2100" s="14">
        <v>9</v>
      </c>
      <c r="X2100" s="14">
        <v>27</v>
      </c>
      <c r="Y2100" s="14">
        <v>16</v>
      </c>
      <c r="Z2100" s="14">
        <v>9</v>
      </c>
      <c r="AA2100" s="14">
        <v>33</v>
      </c>
      <c r="AB2100" s="2">
        <v>1</v>
      </c>
      <c r="AC2100" s="2">
        <v>1</v>
      </c>
      <c r="AD2100" s="2">
        <v>4</v>
      </c>
      <c r="AE2100" s="2">
        <v>3</v>
      </c>
      <c r="AF2100" s="2">
        <v>0</v>
      </c>
      <c r="AG2100" s="2">
        <v>0</v>
      </c>
      <c r="AH2100" s="16">
        <v>0</v>
      </c>
      <c r="AJ2100">
        <v>64</v>
      </c>
      <c r="AK2100">
        <v>24.221</v>
      </c>
    </row>
    <row r="2101" spans="1:37" x14ac:dyDescent="0.3">
      <c r="A2101">
        <v>535</v>
      </c>
      <c r="B2101">
        <v>1988</v>
      </c>
      <c r="C2101" s="1">
        <f t="shared" si="192"/>
        <v>36</v>
      </c>
      <c r="D2101" t="s">
        <v>38</v>
      </c>
      <c r="E2101" t="s">
        <v>22</v>
      </c>
      <c r="F2101" s="4" t="s">
        <v>23</v>
      </c>
      <c r="G2101" t="s">
        <v>23</v>
      </c>
      <c r="H2101" s="20">
        <v>81361</v>
      </c>
      <c r="I2101" s="2">
        <f t="shared" si="193"/>
        <v>81.361000000000004</v>
      </c>
      <c r="J2101" s="2"/>
      <c r="K2101" s="2">
        <v>0</v>
      </c>
      <c r="L2101" s="2">
        <v>0</v>
      </c>
      <c r="M2101" s="16">
        <f t="shared" si="194"/>
        <v>0</v>
      </c>
      <c r="N2101" s="6" t="s">
        <v>210</v>
      </c>
      <c r="O2101" s="4">
        <f t="shared" si="195"/>
        <v>2</v>
      </c>
      <c r="P2101" s="3">
        <f t="shared" si="196"/>
        <v>41695</v>
      </c>
      <c r="Q2101" s="4" t="str" cm="1">
        <f t="array" ref="Q2101:S2101">_xlfn.TEXTSPLIT(N2101,"/")</f>
        <v>2</v>
      </c>
      <c r="R2101" s="4" t="str">
        <v>25</v>
      </c>
      <c r="S2101" s="4" t="str">
        <v>14</v>
      </c>
      <c r="T2101" s="5">
        <f t="shared" si="197"/>
        <v>41695</v>
      </c>
      <c r="U2101">
        <v>18</v>
      </c>
      <c r="V2101" s="14">
        <v>163</v>
      </c>
      <c r="W2101" s="14">
        <v>23</v>
      </c>
      <c r="X2101" s="14">
        <v>424</v>
      </c>
      <c r="Y2101" s="14">
        <v>27</v>
      </c>
      <c r="Z2101" s="14">
        <v>65</v>
      </c>
      <c r="AA2101" s="14">
        <v>76</v>
      </c>
      <c r="AB2101" s="2">
        <v>1</v>
      </c>
      <c r="AC2101" s="2">
        <v>3</v>
      </c>
      <c r="AD2101" s="2">
        <v>13</v>
      </c>
      <c r="AE2101" s="2">
        <v>1</v>
      </c>
      <c r="AF2101" s="2">
        <v>0</v>
      </c>
      <c r="AG2101" s="2">
        <v>0</v>
      </c>
      <c r="AH2101" s="16">
        <v>0</v>
      </c>
      <c r="AJ2101">
        <v>44</v>
      </c>
      <c r="AK2101">
        <v>24.594000000000001</v>
      </c>
    </row>
    <row r="2102" spans="1:37" hidden="1" x14ac:dyDescent="0.3">
      <c r="A2102">
        <v>531</v>
      </c>
      <c r="B2102">
        <v>1955</v>
      </c>
      <c r="C2102" s="1">
        <f t="shared" si="192"/>
        <v>69</v>
      </c>
      <c r="D2102" t="s">
        <v>25</v>
      </c>
      <c r="E2102" t="s">
        <v>34</v>
      </c>
      <c r="F2102" s="4" t="s">
        <v>23</v>
      </c>
      <c r="G2102" t="s">
        <v>23</v>
      </c>
      <c r="H2102" s="20">
        <v>57333</v>
      </c>
      <c r="I2102" s="2">
        <f t="shared" si="193"/>
        <v>57.332999999999998</v>
      </c>
      <c r="J2102" s="2"/>
      <c r="K2102" s="2">
        <v>0</v>
      </c>
      <c r="L2102" s="2">
        <v>1</v>
      </c>
      <c r="M2102" s="16">
        <f t="shared" si="194"/>
        <v>1</v>
      </c>
      <c r="N2102" s="6" t="s">
        <v>111</v>
      </c>
      <c r="O2102" s="4">
        <f t="shared" si="195"/>
        <v>2</v>
      </c>
      <c r="P2102" s="3">
        <f t="shared" si="196"/>
        <v>41174</v>
      </c>
      <c r="Q2102" s="4" t="str" cm="1">
        <f t="array" ref="Q2102:S2102">_xlfn.TEXTSPLIT(N2102,"/")</f>
        <v>9</v>
      </c>
      <c r="R2102" s="4" t="str">
        <v>22</v>
      </c>
      <c r="S2102" s="4" t="str">
        <v>12</v>
      </c>
      <c r="T2102" s="5">
        <f t="shared" si="197"/>
        <v>41174</v>
      </c>
      <c r="U2102">
        <v>55</v>
      </c>
      <c r="V2102" s="14">
        <v>941</v>
      </c>
      <c r="W2102" s="14">
        <v>14</v>
      </c>
      <c r="X2102" s="14">
        <v>397</v>
      </c>
      <c r="Y2102" s="14">
        <v>76</v>
      </c>
      <c r="Z2102" s="14">
        <v>58</v>
      </c>
      <c r="AA2102" s="14">
        <v>176</v>
      </c>
      <c r="AB2102" s="2">
        <v>11</v>
      </c>
      <c r="AC2102" s="2">
        <v>8</v>
      </c>
      <c r="AD2102" s="2">
        <v>9</v>
      </c>
      <c r="AE2102" s="2">
        <v>6</v>
      </c>
      <c r="AF2102" s="2">
        <v>1</v>
      </c>
      <c r="AG2102" s="2">
        <v>0</v>
      </c>
      <c r="AH2102" s="16">
        <v>0</v>
      </c>
      <c r="AJ2102">
        <v>33</v>
      </c>
      <c r="AK2102">
        <v>91.171999999999997</v>
      </c>
    </row>
    <row r="2103" spans="1:37" x14ac:dyDescent="0.3">
      <c r="A2103">
        <v>528</v>
      </c>
      <c r="B2103">
        <v>1979</v>
      </c>
      <c r="C2103" s="1">
        <f t="shared" si="192"/>
        <v>45</v>
      </c>
      <c r="D2103" t="s">
        <v>40</v>
      </c>
      <c r="E2103" t="s">
        <v>22</v>
      </c>
      <c r="F2103" s="4" t="s">
        <v>29</v>
      </c>
      <c r="G2103" t="s">
        <v>29</v>
      </c>
      <c r="H2103" s="20">
        <v>65819</v>
      </c>
      <c r="I2103" s="2">
        <f t="shared" si="193"/>
        <v>65.819000000000003</v>
      </c>
      <c r="J2103" s="2"/>
      <c r="K2103" s="2">
        <v>0</v>
      </c>
      <c r="L2103" s="2">
        <v>0</v>
      </c>
      <c r="M2103" s="16">
        <f t="shared" si="194"/>
        <v>0</v>
      </c>
      <c r="N2103" s="6" t="s">
        <v>297</v>
      </c>
      <c r="O2103" s="4">
        <f t="shared" si="195"/>
        <v>2</v>
      </c>
      <c r="P2103" s="3">
        <f t="shared" si="196"/>
        <v>41242</v>
      </c>
      <c r="Q2103" s="4" t="str" cm="1">
        <f t="array" ref="Q2103:S2103">_xlfn.TEXTSPLIT(N2103,"/")</f>
        <v>11</v>
      </c>
      <c r="R2103" s="4" t="str">
        <v>29</v>
      </c>
      <c r="S2103" s="4" t="str">
        <v>12</v>
      </c>
      <c r="T2103" s="5">
        <f t="shared" si="197"/>
        <v>41242</v>
      </c>
      <c r="U2103">
        <v>99</v>
      </c>
      <c r="V2103" s="14">
        <v>267</v>
      </c>
      <c r="W2103" s="14">
        <v>38</v>
      </c>
      <c r="X2103" s="14">
        <v>701</v>
      </c>
      <c r="Y2103" s="14">
        <v>149</v>
      </c>
      <c r="Z2103" s="14">
        <v>165</v>
      </c>
      <c r="AA2103" s="14">
        <v>63</v>
      </c>
      <c r="AB2103" s="2">
        <v>1</v>
      </c>
      <c r="AC2103" s="2">
        <v>5</v>
      </c>
      <c r="AD2103" s="2">
        <v>10</v>
      </c>
      <c r="AE2103" s="2">
        <v>3</v>
      </c>
      <c r="AF2103" s="2">
        <v>0</v>
      </c>
      <c r="AG2103" s="2">
        <v>0</v>
      </c>
      <c r="AH2103" s="16">
        <v>0</v>
      </c>
      <c r="AJ2103">
        <v>71</v>
      </c>
      <c r="AK2103">
        <v>62.307000000000002</v>
      </c>
    </row>
    <row r="2104" spans="1:37" x14ac:dyDescent="0.3">
      <c r="A2104">
        <v>524</v>
      </c>
      <c r="B2104">
        <v>1967</v>
      </c>
      <c r="C2104" s="1">
        <f t="shared" si="192"/>
        <v>57</v>
      </c>
      <c r="D2104" t="s">
        <v>33</v>
      </c>
      <c r="E2104" t="s">
        <v>66</v>
      </c>
      <c r="F2104" s="4" t="s">
        <v>32</v>
      </c>
      <c r="G2104" t="s">
        <v>32</v>
      </c>
      <c r="H2104" s="20">
        <v>22634</v>
      </c>
      <c r="I2104" s="2">
        <f t="shared" si="193"/>
        <v>22.634</v>
      </c>
      <c r="J2104" s="2"/>
      <c r="K2104" s="2">
        <v>0</v>
      </c>
      <c r="L2104" s="2">
        <v>0</v>
      </c>
      <c r="M2104" s="16">
        <f t="shared" si="194"/>
        <v>0</v>
      </c>
      <c r="N2104" s="6" t="s">
        <v>118</v>
      </c>
      <c r="O2104" s="4">
        <f t="shared" si="195"/>
        <v>2</v>
      </c>
      <c r="P2104" s="3">
        <f t="shared" si="196"/>
        <v>41290</v>
      </c>
      <c r="Q2104" s="4" t="str" cm="1">
        <f t="array" ref="Q2104:S2104">_xlfn.TEXTSPLIT(N2104,"/")</f>
        <v>1</v>
      </c>
      <c r="R2104" s="4" t="str">
        <v>16</v>
      </c>
      <c r="S2104" s="4" t="str">
        <v>13</v>
      </c>
      <c r="T2104" s="5">
        <f t="shared" si="197"/>
        <v>41290</v>
      </c>
      <c r="U2104">
        <v>47</v>
      </c>
      <c r="V2104" s="14">
        <v>2</v>
      </c>
      <c r="W2104" s="14">
        <v>23</v>
      </c>
      <c r="X2104" s="14">
        <v>11</v>
      </c>
      <c r="Y2104" s="14">
        <v>8</v>
      </c>
      <c r="Z2104" s="14">
        <v>6</v>
      </c>
      <c r="AA2104" s="14">
        <v>46</v>
      </c>
      <c r="AB2104" s="2">
        <v>1</v>
      </c>
      <c r="AC2104" s="2">
        <v>2</v>
      </c>
      <c r="AD2104" s="2">
        <v>2</v>
      </c>
      <c r="AE2104" s="2">
        <v>8</v>
      </c>
      <c r="AF2104" s="2">
        <v>0</v>
      </c>
      <c r="AG2104" s="2">
        <v>0</v>
      </c>
      <c r="AH2104" s="16">
        <v>0</v>
      </c>
      <c r="AJ2104">
        <v>46</v>
      </c>
      <c r="AK2104">
        <v>34.487000000000002</v>
      </c>
    </row>
    <row r="2105" spans="1:37" x14ac:dyDescent="0.3">
      <c r="A2105">
        <v>523</v>
      </c>
      <c r="B2105">
        <v>1990</v>
      </c>
      <c r="C2105" s="1">
        <f t="shared" si="192"/>
        <v>34</v>
      </c>
      <c r="D2105" t="s">
        <v>25</v>
      </c>
      <c r="E2105" t="s">
        <v>22</v>
      </c>
      <c r="F2105" s="4" t="s">
        <v>29</v>
      </c>
      <c r="G2105" t="s">
        <v>29</v>
      </c>
      <c r="H2105" s="20">
        <v>37155</v>
      </c>
      <c r="I2105" s="2">
        <f t="shared" si="193"/>
        <v>37.155000000000001</v>
      </c>
      <c r="J2105" s="2"/>
      <c r="K2105" s="2">
        <v>1</v>
      </c>
      <c r="L2105" s="2">
        <v>0</v>
      </c>
      <c r="M2105" s="16">
        <f t="shared" si="194"/>
        <v>1</v>
      </c>
      <c r="N2105" s="6" t="s">
        <v>272</v>
      </c>
      <c r="O2105" s="4">
        <f t="shared" si="195"/>
        <v>2</v>
      </c>
      <c r="P2105" s="3">
        <f t="shared" si="196"/>
        <v>41305</v>
      </c>
      <c r="Q2105" s="4" t="str" cm="1">
        <f t="array" ref="Q2105:S2105">_xlfn.TEXTSPLIT(N2105,"/")</f>
        <v>1</v>
      </c>
      <c r="R2105" s="4" t="str">
        <v>31</v>
      </c>
      <c r="S2105" s="4" t="str">
        <v>13</v>
      </c>
      <c r="T2105" s="5">
        <f t="shared" si="197"/>
        <v>41305</v>
      </c>
      <c r="U2105">
        <v>51</v>
      </c>
      <c r="V2105" s="14">
        <v>23</v>
      </c>
      <c r="W2105" s="14">
        <v>0</v>
      </c>
      <c r="X2105" s="14">
        <v>26</v>
      </c>
      <c r="Y2105" s="14">
        <v>7</v>
      </c>
      <c r="Z2105" s="14">
        <v>15</v>
      </c>
      <c r="AA2105" s="14">
        <v>3</v>
      </c>
      <c r="AB2105" s="2">
        <v>1</v>
      </c>
      <c r="AC2105" s="2">
        <v>2</v>
      </c>
      <c r="AD2105" s="2">
        <v>4</v>
      </c>
      <c r="AE2105" s="2">
        <v>5</v>
      </c>
      <c r="AF2105" s="2">
        <v>0</v>
      </c>
      <c r="AG2105" s="2">
        <v>0</v>
      </c>
      <c r="AH2105" s="16">
        <v>0</v>
      </c>
      <c r="AJ2105">
        <v>50</v>
      </c>
      <c r="AK2105">
        <v>35.688000000000002</v>
      </c>
    </row>
    <row r="2106" spans="1:37" x14ac:dyDescent="0.3">
      <c r="A2106">
        <v>521</v>
      </c>
      <c r="B2106">
        <v>1986</v>
      </c>
      <c r="C2106" s="1">
        <f t="shared" si="192"/>
        <v>38</v>
      </c>
      <c r="D2106" t="s">
        <v>25</v>
      </c>
      <c r="E2106" t="s">
        <v>22</v>
      </c>
      <c r="F2106" s="4" t="s">
        <v>32</v>
      </c>
      <c r="G2106" t="s">
        <v>32</v>
      </c>
      <c r="H2106" s="20">
        <v>54006</v>
      </c>
      <c r="I2106" s="2">
        <f t="shared" si="193"/>
        <v>54.006</v>
      </c>
      <c r="J2106" s="2"/>
      <c r="K2106" s="2">
        <v>1</v>
      </c>
      <c r="L2106" s="2">
        <v>0</v>
      </c>
      <c r="M2106" s="16">
        <f t="shared" si="194"/>
        <v>1</v>
      </c>
      <c r="N2106" s="6" t="s">
        <v>192</v>
      </c>
      <c r="O2106" s="4">
        <f t="shared" si="195"/>
        <v>2</v>
      </c>
      <c r="P2106" s="3">
        <f t="shared" si="196"/>
        <v>41170</v>
      </c>
      <c r="Q2106" s="4" t="str" cm="1">
        <f t="array" ref="Q2106:S2106">_xlfn.TEXTSPLIT(N2106,"/")</f>
        <v>9</v>
      </c>
      <c r="R2106" s="4" t="str">
        <v>18</v>
      </c>
      <c r="S2106" s="4" t="str">
        <v>12</v>
      </c>
      <c r="T2106" s="5">
        <f t="shared" si="197"/>
        <v>41170</v>
      </c>
      <c r="U2106">
        <v>42</v>
      </c>
      <c r="V2106" s="14">
        <v>174</v>
      </c>
      <c r="W2106" s="14">
        <v>77</v>
      </c>
      <c r="X2106" s="14">
        <v>203</v>
      </c>
      <c r="Y2106" s="14">
        <v>6</v>
      </c>
      <c r="Z2106" s="14">
        <v>24</v>
      </c>
      <c r="AA2106" s="14">
        <v>97</v>
      </c>
      <c r="AB2106" s="2">
        <v>2</v>
      </c>
      <c r="AC2106" s="2">
        <v>8</v>
      </c>
      <c r="AD2106" s="2">
        <v>7</v>
      </c>
      <c r="AE2106" s="2">
        <v>7</v>
      </c>
      <c r="AF2106" s="2">
        <v>0</v>
      </c>
      <c r="AG2106" s="2">
        <v>0</v>
      </c>
      <c r="AH2106" s="16">
        <v>0</v>
      </c>
      <c r="AJ2106">
        <v>38</v>
      </c>
      <c r="AK2106">
        <v>22.327000000000002</v>
      </c>
    </row>
    <row r="2107" spans="1:37" x14ac:dyDescent="0.3">
      <c r="A2107">
        <v>520</v>
      </c>
      <c r="B2107">
        <v>1975</v>
      </c>
      <c r="C2107" s="1">
        <f t="shared" si="192"/>
        <v>49</v>
      </c>
      <c r="D2107" t="s">
        <v>25</v>
      </c>
      <c r="E2107" t="s">
        <v>22</v>
      </c>
      <c r="F2107" s="4" t="s">
        <v>29</v>
      </c>
      <c r="G2107" t="s">
        <v>29</v>
      </c>
      <c r="H2107" s="20">
        <v>34421</v>
      </c>
      <c r="I2107" s="2">
        <f t="shared" si="193"/>
        <v>34.420999999999999</v>
      </c>
      <c r="J2107" s="2"/>
      <c r="K2107" s="2">
        <v>1</v>
      </c>
      <c r="L2107" s="2">
        <v>0</v>
      </c>
      <c r="M2107" s="16">
        <f t="shared" si="194"/>
        <v>1</v>
      </c>
      <c r="N2107" s="7">
        <v>41281</v>
      </c>
      <c r="O2107" s="4">
        <f t="shared" si="195"/>
        <v>1</v>
      </c>
      <c r="P2107" s="3">
        <f t="shared" si="196"/>
        <v>41281</v>
      </c>
      <c r="Q2107" s="4" t="str" cm="1">
        <f t="array" ref="Q2107">_xlfn.TEXTSPLIT(N2107,"/")</f>
        <v>41281</v>
      </c>
      <c r="R2107" s="5"/>
      <c r="S2107" s="5"/>
      <c r="T2107" s="5" t="e">
        <f t="shared" si="197"/>
        <v>#NUM!</v>
      </c>
      <c r="U2107">
        <v>81</v>
      </c>
      <c r="V2107" s="14">
        <v>3</v>
      </c>
      <c r="W2107" s="14">
        <v>3</v>
      </c>
      <c r="X2107" s="14">
        <v>7</v>
      </c>
      <c r="Y2107" s="14">
        <v>6</v>
      </c>
      <c r="Z2107" s="14">
        <v>2</v>
      </c>
      <c r="AA2107" s="14">
        <v>9</v>
      </c>
      <c r="AB2107" s="2">
        <v>1</v>
      </c>
      <c r="AC2107" s="2">
        <v>1</v>
      </c>
      <c r="AD2107" s="2">
        <v>2</v>
      </c>
      <c r="AE2107" s="2">
        <v>7</v>
      </c>
      <c r="AF2107" s="2">
        <v>0</v>
      </c>
      <c r="AG2107" s="2">
        <v>0</v>
      </c>
      <c r="AH2107" s="16">
        <v>0</v>
      </c>
      <c r="AJ2107">
        <v>71</v>
      </c>
      <c r="AK2107">
        <v>53.7</v>
      </c>
    </row>
    <row r="2108" spans="1:37" x14ac:dyDescent="0.3">
      <c r="A2108">
        <v>503</v>
      </c>
      <c r="B2108">
        <v>1986</v>
      </c>
      <c r="C2108" s="1">
        <f t="shared" si="192"/>
        <v>38</v>
      </c>
      <c r="D2108" t="s">
        <v>33</v>
      </c>
      <c r="E2108" t="s">
        <v>42</v>
      </c>
      <c r="F2108" s="4" t="s">
        <v>29</v>
      </c>
      <c r="G2108" t="s">
        <v>29</v>
      </c>
      <c r="H2108" s="20">
        <v>20559</v>
      </c>
      <c r="I2108" s="2">
        <f t="shared" si="193"/>
        <v>20.559000000000001</v>
      </c>
      <c r="J2108" s="2"/>
      <c r="K2108" s="2">
        <v>1</v>
      </c>
      <c r="L2108" s="2">
        <v>0</v>
      </c>
      <c r="M2108" s="16">
        <f t="shared" si="194"/>
        <v>1</v>
      </c>
      <c r="N2108" s="7">
        <v>41611</v>
      </c>
      <c r="O2108" s="4">
        <f t="shared" si="195"/>
        <v>1</v>
      </c>
      <c r="P2108" s="3">
        <f t="shared" si="196"/>
        <v>41611</v>
      </c>
      <c r="Q2108" s="4" t="str" cm="1">
        <f t="array" ref="Q2108">_xlfn.TEXTSPLIT(N2108,"/")</f>
        <v>41611</v>
      </c>
      <c r="R2108" s="5"/>
      <c r="S2108" s="5"/>
      <c r="T2108" s="5" t="e">
        <f t="shared" si="197"/>
        <v>#NUM!</v>
      </c>
      <c r="U2108">
        <v>88</v>
      </c>
      <c r="V2108" s="14">
        <v>13</v>
      </c>
      <c r="W2108" s="14">
        <v>1</v>
      </c>
      <c r="X2108" s="14">
        <v>29</v>
      </c>
      <c r="Y2108" s="14">
        <v>3</v>
      </c>
      <c r="Z2108" s="14">
        <v>0</v>
      </c>
      <c r="AA2108" s="14">
        <v>7</v>
      </c>
      <c r="AB2108" s="2">
        <v>2</v>
      </c>
      <c r="AC2108" s="2">
        <v>2</v>
      </c>
      <c r="AD2108" s="2">
        <v>3</v>
      </c>
      <c r="AE2108" s="2">
        <v>8</v>
      </c>
      <c r="AF2108" s="2">
        <v>0</v>
      </c>
      <c r="AG2108" s="2">
        <v>0</v>
      </c>
      <c r="AH2108" s="16">
        <v>0</v>
      </c>
      <c r="AJ2108">
        <v>46</v>
      </c>
      <c r="AK2108">
        <v>46.930999999999997</v>
      </c>
    </row>
    <row r="2109" spans="1:37" x14ac:dyDescent="0.3">
      <c r="A2109">
        <v>500</v>
      </c>
      <c r="B2109">
        <v>1978</v>
      </c>
      <c r="C2109" s="1">
        <f t="shared" si="192"/>
        <v>46</v>
      </c>
      <c r="D2109" t="s">
        <v>25</v>
      </c>
      <c r="E2109" t="s">
        <v>22</v>
      </c>
      <c r="F2109" s="4" t="s">
        <v>32</v>
      </c>
      <c r="G2109" t="s">
        <v>32</v>
      </c>
      <c r="H2109" s="20">
        <v>96876</v>
      </c>
      <c r="I2109" s="2">
        <f t="shared" si="193"/>
        <v>96.876000000000005</v>
      </c>
      <c r="J2109" s="2"/>
      <c r="K2109" s="2">
        <v>0</v>
      </c>
      <c r="L2109" s="2">
        <v>0</v>
      </c>
      <c r="M2109" s="16">
        <f t="shared" si="194"/>
        <v>0</v>
      </c>
      <c r="N2109" s="7">
        <v>41433</v>
      </c>
      <c r="O2109" s="4">
        <f t="shared" si="195"/>
        <v>1</v>
      </c>
      <c r="P2109" s="3">
        <f t="shared" si="196"/>
        <v>41433</v>
      </c>
      <c r="Q2109" s="4" t="str" cm="1">
        <f t="array" ref="Q2109">_xlfn.TEXTSPLIT(N2109,"/")</f>
        <v>41433</v>
      </c>
      <c r="R2109" s="5"/>
      <c r="S2109" s="5"/>
      <c r="T2109" s="5" t="e">
        <f t="shared" si="197"/>
        <v>#NUM!</v>
      </c>
      <c r="U2109">
        <v>79</v>
      </c>
      <c r="V2109" s="14">
        <v>908</v>
      </c>
      <c r="W2109" s="14">
        <v>43</v>
      </c>
      <c r="X2109" s="14">
        <v>735</v>
      </c>
      <c r="Y2109" s="14">
        <v>40</v>
      </c>
      <c r="Z2109" s="14">
        <v>194</v>
      </c>
      <c r="AA2109" s="14">
        <v>21</v>
      </c>
      <c r="AB2109" s="2">
        <v>1</v>
      </c>
      <c r="AC2109" s="2">
        <v>7</v>
      </c>
      <c r="AD2109" s="2">
        <v>9</v>
      </c>
      <c r="AE2109" s="2">
        <v>2</v>
      </c>
      <c r="AF2109" s="2">
        <v>1</v>
      </c>
      <c r="AG2109" s="2">
        <v>0</v>
      </c>
      <c r="AH2109" s="16">
        <v>3</v>
      </c>
      <c r="AJ2109">
        <v>35</v>
      </c>
      <c r="AK2109">
        <v>68.655000000000001</v>
      </c>
    </row>
    <row r="2110" spans="1:37" x14ac:dyDescent="0.3">
      <c r="A2110">
        <v>498</v>
      </c>
      <c r="B2110">
        <v>1971</v>
      </c>
      <c r="C2110" s="1">
        <f t="shared" si="192"/>
        <v>53</v>
      </c>
      <c r="D2110" t="s">
        <v>25</v>
      </c>
      <c r="E2110" t="s">
        <v>22</v>
      </c>
      <c r="F2110" s="4" t="s">
        <v>26</v>
      </c>
      <c r="G2110" t="s">
        <v>26</v>
      </c>
      <c r="H2110" s="20">
        <v>30015</v>
      </c>
      <c r="I2110" s="2">
        <f t="shared" si="193"/>
        <v>30.015000000000001</v>
      </c>
      <c r="J2110" s="2"/>
      <c r="K2110" s="2">
        <v>1</v>
      </c>
      <c r="L2110" s="2">
        <v>0</v>
      </c>
      <c r="M2110" s="16">
        <f t="shared" si="194"/>
        <v>1</v>
      </c>
      <c r="N2110" s="7">
        <v>41672</v>
      </c>
      <c r="O2110" s="4">
        <f t="shared" si="195"/>
        <v>1</v>
      </c>
      <c r="P2110" s="3">
        <f t="shared" si="196"/>
        <v>41672</v>
      </c>
      <c r="Q2110" s="4" t="str" cm="1">
        <f t="array" ref="Q2110">_xlfn.TEXTSPLIT(N2110,"/")</f>
        <v>41672</v>
      </c>
      <c r="R2110" s="5"/>
      <c r="S2110" s="5"/>
      <c r="T2110" s="5" t="e">
        <f t="shared" si="197"/>
        <v>#NUM!</v>
      </c>
      <c r="U2110">
        <v>28</v>
      </c>
      <c r="V2110" s="14">
        <v>25</v>
      </c>
      <c r="W2110" s="14">
        <v>0</v>
      </c>
      <c r="X2110" s="14">
        <v>22</v>
      </c>
      <c r="Y2110" s="14">
        <v>2</v>
      </c>
      <c r="Z2110" s="14">
        <v>3</v>
      </c>
      <c r="AA2110" s="14">
        <v>5</v>
      </c>
      <c r="AB2110" s="2">
        <v>2</v>
      </c>
      <c r="AC2110" s="2">
        <v>1</v>
      </c>
      <c r="AD2110" s="2">
        <v>4</v>
      </c>
      <c r="AE2110" s="2">
        <v>5</v>
      </c>
      <c r="AF2110" s="2">
        <v>0</v>
      </c>
      <c r="AG2110" s="2">
        <v>0</v>
      </c>
      <c r="AH2110" s="16">
        <v>0</v>
      </c>
      <c r="AJ2110">
        <v>41</v>
      </c>
      <c r="AK2110">
        <v>40.478999999999999</v>
      </c>
    </row>
    <row r="2111" spans="1:37" x14ac:dyDescent="0.3">
      <c r="A2111">
        <v>492</v>
      </c>
      <c r="B2111">
        <v>1974</v>
      </c>
      <c r="C2111" s="1">
        <f t="shared" si="192"/>
        <v>50</v>
      </c>
      <c r="D2111" t="s">
        <v>28</v>
      </c>
      <c r="E2111" t="s">
        <v>34</v>
      </c>
      <c r="F2111" s="4" t="s">
        <v>90</v>
      </c>
      <c r="G2111" s="11" t="s">
        <v>457</v>
      </c>
      <c r="H2111" s="20">
        <v>48432</v>
      </c>
      <c r="I2111" s="2">
        <f t="shared" si="193"/>
        <v>48.432000000000002</v>
      </c>
      <c r="J2111" s="2"/>
      <c r="K2111" s="2">
        <v>0</v>
      </c>
      <c r="L2111" s="2">
        <v>1</v>
      </c>
      <c r="M2111" s="16">
        <f t="shared" si="194"/>
        <v>1</v>
      </c>
      <c r="N2111" s="6" t="s">
        <v>89</v>
      </c>
      <c r="O2111" s="4">
        <f t="shared" si="195"/>
        <v>2</v>
      </c>
      <c r="P2111" s="3">
        <f t="shared" si="196"/>
        <v>41200</v>
      </c>
      <c r="Q2111" s="4" t="str" cm="1">
        <f t="array" ref="Q2111:S2111">_xlfn.TEXTSPLIT(N2111,"/")</f>
        <v>10</v>
      </c>
      <c r="R2111" s="4" t="str">
        <v>18</v>
      </c>
      <c r="S2111" s="4" t="str">
        <v>12</v>
      </c>
      <c r="T2111" s="5">
        <f t="shared" si="197"/>
        <v>41200</v>
      </c>
      <c r="U2111">
        <v>3</v>
      </c>
      <c r="V2111" s="14">
        <v>322</v>
      </c>
      <c r="W2111" s="14">
        <v>3</v>
      </c>
      <c r="X2111" s="14">
        <v>50</v>
      </c>
      <c r="Y2111" s="14">
        <v>4</v>
      </c>
      <c r="Z2111" s="14">
        <v>3</v>
      </c>
      <c r="AA2111" s="14">
        <v>42</v>
      </c>
      <c r="AB2111" s="2">
        <v>5</v>
      </c>
      <c r="AC2111" s="2">
        <v>7</v>
      </c>
      <c r="AD2111" s="2">
        <v>6</v>
      </c>
      <c r="AE2111" s="2">
        <v>8</v>
      </c>
      <c r="AF2111" s="2">
        <v>0</v>
      </c>
      <c r="AG2111" s="2">
        <v>0</v>
      </c>
      <c r="AH2111" s="16">
        <v>0</v>
      </c>
      <c r="AJ2111">
        <v>35</v>
      </c>
      <c r="AK2111">
        <v>68.655000000000001</v>
      </c>
    </row>
    <row r="2112" spans="1:37" x14ac:dyDescent="0.3">
      <c r="A2112">
        <v>486</v>
      </c>
      <c r="B2112">
        <v>1989</v>
      </c>
      <c r="C2112" s="1">
        <f t="shared" si="192"/>
        <v>35</v>
      </c>
      <c r="D2112" t="s">
        <v>28</v>
      </c>
      <c r="E2112" t="s">
        <v>22</v>
      </c>
      <c r="F2112" s="4" t="s">
        <v>29</v>
      </c>
      <c r="G2112" t="s">
        <v>29</v>
      </c>
      <c r="H2112" s="20">
        <v>84219</v>
      </c>
      <c r="I2112" s="2">
        <f t="shared" si="193"/>
        <v>84.218999999999994</v>
      </c>
      <c r="J2112" s="2"/>
      <c r="K2112" s="2">
        <v>0</v>
      </c>
      <c r="L2112" s="2">
        <v>0</v>
      </c>
      <c r="M2112" s="16">
        <f t="shared" si="194"/>
        <v>0</v>
      </c>
      <c r="N2112" s="7">
        <v>41672</v>
      </c>
      <c r="O2112" s="4">
        <f t="shared" si="195"/>
        <v>1</v>
      </c>
      <c r="P2112" s="3">
        <f t="shared" si="196"/>
        <v>41672</v>
      </c>
      <c r="Q2112" s="4" t="str" cm="1">
        <f t="array" ref="Q2112">_xlfn.TEXTSPLIT(N2112,"/")</f>
        <v>41672</v>
      </c>
      <c r="R2112" s="5"/>
      <c r="S2112" s="5"/>
      <c r="T2112" s="5" t="e">
        <f t="shared" si="197"/>
        <v>#NUM!</v>
      </c>
      <c r="U2112">
        <v>27</v>
      </c>
      <c r="V2112" s="14">
        <v>434</v>
      </c>
      <c r="W2112" s="14">
        <v>137</v>
      </c>
      <c r="X2112" s="14">
        <v>400</v>
      </c>
      <c r="Y2112" s="14">
        <v>45</v>
      </c>
      <c r="Z2112" s="14">
        <v>137</v>
      </c>
      <c r="AA2112" s="14">
        <v>45</v>
      </c>
      <c r="AB2112" s="2">
        <v>1</v>
      </c>
      <c r="AC2112" s="2">
        <v>3</v>
      </c>
      <c r="AD2112" s="2">
        <v>10</v>
      </c>
      <c r="AE2112" s="2">
        <v>1</v>
      </c>
      <c r="AF2112" s="2">
        <v>0</v>
      </c>
      <c r="AG2112" s="2">
        <v>0</v>
      </c>
      <c r="AH2112" s="16">
        <v>0</v>
      </c>
      <c r="AJ2112">
        <v>70</v>
      </c>
      <c r="AK2112">
        <v>47.703000000000003</v>
      </c>
    </row>
    <row r="2113" spans="1:37" x14ac:dyDescent="0.3">
      <c r="A2113">
        <v>477</v>
      </c>
      <c r="B2113">
        <v>1987</v>
      </c>
      <c r="C2113" s="1">
        <f t="shared" si="192"/>
        <v>37</v>
      </c>
      <c r="D2113" t="s">
        <v>25</v>
      </c>
      <c r="E2113" t="s">
        <v>22</v>
      </c>
      <c r="F2113" s="4" t="s">
        <v>29</v>
      </c>
      <c r="G2113" t="s">
        <v>29</v>
      </c>
      <c r="H2113" s="20">
        <v>83512</v>
      </c>
      <c r="I2113" s="2">
        <f t="shared" si="193"/>
        <v>83.512</v>
      </c>
      <c r="J2113" s="2"/>
      <c r="K2113" s="2">
        <v>0</v>
      </c>
      <c r="L2113" s="2">
        <v>0</v>
      </c>
      <c r="M2113" s="16">
        <f t="shared" si="194"/>
        <v>0</v>
      </c>
      <c r="N2113" s="6" t="s">
        <v>216</v>
      </c>
      <c r="O2113" s="4">
        <f t="shared" si="195"/>
        <v>2</v>
      </c>
      <c r="P2113" s="3">
        <f t="shared" si="196"/>
        <v>41807</v>
      </c>
      <c r="Q2113" s="4" t="str" cm="1">
        <f t="array" ref="Q2113:S2113">_xlfn.TEXTSPLIT(N2113,"/")</f>
        <v>6</v>
      </c>
      <c r="R2113" s="4" t="str">
        <v>17</v>
      </c>
      <c r="S2113" s="4" t="str">
        <v>14</v>
      </c>
      <c r="T2113" s="5">
        <f t="shared" si="197"/>
        <v>41807</v>
      </c>
      <c r="U2113">
        <v>31</v>
      </c>
      <c r="V2113" s="14">
        <v>1060</v>
      </c>
      <c r="W2113" s="14">
        <v>61</v>
      </c>
      <c r="X2113" s="14">
        <v>835</v>
      </c>
      <c r="Y2113" s="14">
        <v>80</v>
      </c>
      <c r="Z2113" s="14">
        <v>20</v>
      </c>
      <c r="AA2113" s="14">
        <v>101</v>
      </c>
      <c r="AB2113" s="2">
        <v>1</v>
      </c>
      <c r="AC2113" s="2">
        <v>4</v>
      </c>
      <c r="AD2113" s="2">
        <v>10</v>
      </c>
      <c r="AE2113" s="2">
        <v>1</v>
      </c>
      <c r="AF2113" s="2">
        <v>1</v>
      </c>
      <c r="AG2113" s="2">
        <v>0</v>
      </c>
      <c r="AH2113" s="16">
        <v>4</v>
      </c>
      <c r="AJ2113">
        <v>54</v>
      </c>
      <c r="AK2113">
        <v>69.900999999999996</v>
      </c>
    </row>
    <row r="2114" spans="1:37" hidden="1" x14ac:dyDescent="0.3">
      <c r="A2114">
        <v>466</v>
      </c>
      <c r="B2114">
        <v>1945</v>
      </c>
      <c r="C2114" s="1">
        <f t="shared" ref="C2114:C2177" si="198">2024-B2114</f>
        <v>79</v>
      </c>
      <c r="D2114" t="s">
        <v>25</v>
      </c>
      <c r="E2114" t="s">
        <v>22</v>
      </c>
      <c r="F2114" s="4" t="s">
        <v>29</v>
      </c>
      <c r="G2114" t="s">
        <v>29</v>
      </c>
      <c r="H2114" s="20">
        <v>65275</v>
      </c>
      <c r="I2114" s="2">
        <f t="shared" ref="I2114:I2177" si="199">H2114/1000</f>
        <v>65.275000000000006</v>
      </c>
      <c r="J2114" s="2"/>
      <c r="K2114" s="2">
        <v>0</v>
      </c>
      <c r="L2114" s="2">
        <v>0</v>
      </c>
      <c r="M2114" s="16">
        <f t="shared" ref="M2114:M2177" si="200">L2114+K2114</f>
        <v>0</v>
      </c>
      <c r="N2114" s="7">
        <v>41337</v>
      </c>
      <c r="O2114" s="4">
        <f t="shared" ref="O2114:O2177" si="201">TYPE(N2114)</f>
        <v>1</v>
      </c>
      <c r="P2114" s="3">
        <f t="shared" ref="P2114:P2177" si="202">IF(O2114=2,T2114,N2114)</f>
        <v>41337</v>
      </c>
      <c r="Q2114" s="4" t="str" cm="1">
        <f t="array" ref="Q2114">_xlfn.TEXTSPLIT(N2114,"/")</f>
        <v>41337</v>
      </c>
      <c r="R2114" s="5"/>
      <c r="S2114" s="5"/>
      <c r="T2114" s="5" t="e">
        <f t="shared" ref="T2114:T2177" si="203">DATE(S2114+100,Q2114,R2114)</f>
        <v>#NUM!</v>
      </c>
      <c r="U2114">
        <v>9</v>
      </c>
      <c r="V2114" s="14">
        <v>388</v>
      </c>
      <c r="W2114" s="14">
        <v>14</v>
      </c>
      <c r="X2114" s="14">
        <v>218</v>
      </c>
      <c r="Y2114" s="14">
        <v>91</v>
      </c>
      <c r="Z2114" s="14">
        <v>14</v>
      </c>
      <c r="AA2114" s="14">
        <v>21</v>
      </c>
      <c r="AB2114" s="2">
        <v>1</v>
      </c>
      <c r="AC2114" s="2">
        <v>4</v>
      </c>
      <c r="AD2114" s="2">
        <v>13</v>
      </c>
      <c r="AE2114" s="2">
        <v>2</v>
      </c>
      <c r="AF2114" s="2">
        <v>0</v>
      </c>
      <c r="AG2114" s="2">
        <v>0</v>
      </c>
      <c r="AH2114" s="16">
        <v>0</v>
      </c>
      <c r="AJ2114">
        <v>43</v>
      </c>
      <c r="AK2114">
        <v>31.535</v>
      </c>
    </row>
    <row r="2115" spans="1:37" x14ac:dyDescent="0.3">
      <c r="A2115">
        <v>460</v>
      </c>
      <c r="B2115">
        <v>1973</v>
      </c>
      <c r="C2115" s="1">
        <f t="shared" si="198"/>
        <v>51</v>
      </c>
      <c r="D2115" t="s">
        <v>47</v>
      </c>
      <c r="E2115" t="s">
        <v>34</v>
      </c>
      <c r="F2115" s="4" t="s">
        <v>29</v>
      </c>
      <c r="G2115" t="s">
        <v>29</v>
      </c>
      <c r="H2115" s="20">
        <v>79930</v>
      </c>
      <c r="I2115" s="2">
        <f t="shared" si="199"/>
        <v>79.930000000000007</v>
      </c>
      <c r="J2115" s="2"/>
      <c r="K2115" s="2">
        <v>0</v>
      </c>
      <c r="L2115" s="2">
        <v>0</v>
      </c>
      <c r="M2115" s="16">
        <f t="shared" si="200"/>
        <v>0</v>
      </c>
      <c r="N2115" s="7">
        <v>41129</v>
      </c>
      <c r="O2115" s="4">
        <f t="shared" si="201"/>
        <v>1</v>
      </c>
      <c r="P2115" s="3">
        <f t="shared" si="202"/>
        <v>41129</v>
      </c>
      <c r="Q2115" s="4" t="str" cm="1">
        <f t="array" ref="Q2115">_xlfn.TEXTSPLIT(N2115,"/")</f>
        <v>41129</v>
      </c>
      <c r="R2115" s="5"/>
      <c r="S2115" s="5"/>
      <c r="T2115" s="5" t="e">
        <f t="shared" si="203"/>
        <v>#NUM!</v>
      </c>
      <c r="U2115">
        <v>72</v>
      </c>
      <c r="V2115" s="14">
        <v>792</v>
      </c>
      <c r="W2115" s="14">
        <v>86</v>
      </c>
      <c r="X2115" s="14">
        <v>740</v>
      </c>
      <c r="Y2115" s="14">
        <v>67</v>
      </c>
      <c r="Z2115" s="14">
        <v>51</v>
      </c>
      <c r="AA2115" s="14">
        <v>17</v>
      </c>
      <c r="AB2115" s="2">
        <v>1</v>
      </c>
      <c r="AC2115" s="2">
        <v>3</v>
      </c>
      <c r="AD2115" s="2">
        <v>8</v>
      </c>
      <c r="AE2115" s="2">
        <v>2</v>
      </c>
      <c r="AF2115" s="2">
        <v>0</v>
      </c>
      <c r="AG2115" s="2">
        <v>0</v>
      </c>
      <c r="AH2115" s="16">
        <v>0</v>
      </c>
      <c r="AJ2115">
        <v>59</v>
      </c>
      <c r="AK2115">
        <v>51.982999999999997</v>
      </c>
    </row>
    <row r="2116" spans="1:37" x14ac:dyDescent="0.3">
      <c r="A2116">
        <v>456</v>
      </c>
      <c r="B2116">
        <v>1987</v>
      </c>
      <c r="C2116" s="1">
        <f t="shared" si="198"/>
        <v>37</v>
      </c>
      <c r="D2116" t="s">
        <v>25</v>
      </c>
      <c r="E2116" t="s">
        <v>36</v>
      </c>
      <c r="F2116" s="4" t="s">
        <v>29</v>
      </c>
      <c r="G2116" t="s">
        <v>29</v>
      </c>
      <c r="H2116" s="20">
        <v>7500</v>
      </c>
      <c r="I2116" s="2">
        <f t="shared" si="199"/>
        <v>7.5</v>
      </c>
      <c r="J2116" s="2"/>
      <c r="K2116" s="2">
        <v>1</v>
      </c>
      <c r="L2116" s="2">
        <v>0</v>
      </c>
      <c r="M2116" s="16">
        <f t="shared" si="200"/>
        <v>1</v>
      </c>
      <c r="N2116" s="7">
        <v>41457</v>
      </c>
      <c r="O2116" s="4">
        <f t="shared" si="201"/>
        <v>1</v>
      </c>
      <c r="P2116" s="3">
        <f t="shared" si="202"/>
        <v>41457</v>
      </c>
      <c r="Q2116" s="4" t="str" cm="1">
        <f t="array" ref="Q2116">_xlfn.TEXTSPLIT(N2116,"/")</f>
        <v>41457</v>
      </c>
      <c r="R2116" s="5"/>
      <c r="S2116" s="5"/>
      <c r="T2116" s="5" t="e">
        <f t="shared" si="203"/>
        <v>#NUM!</v>
      </c>
      <c r="U2116">
        <v>96</v>
      </c>
      <c r="V2116" s="14">
        <v>1</v>
      </c>
      <c r="W2116" s="14">
        <v>11</v>
      </c>
      <c r="X2116" s="14">
        <v>5</v>
      </c>
      <c r="Y2116" s="14">
        <v>4</v>
      </c>
      <c r="Z2116" s="14">
        <v>6</v>
      </c>
      <c r="AA2116" s="14">
        <v>9</v>
      </c>
      <c r="AB2116" s="2">
        <v>2</v>
      </c>
      <c r="AC2116" s="2">
        <v>2</v>
      </c>
      <c r="AD2116" s="2">
        <v>3</v>
      </c>
      <c r="AE2116" s="2">
        <v>8</v>
      </c>
      <c r="AF2116" s="2">
        <v>0</v>
      </c>
      <c r="AG2116" s="2">
        <v>0</v>
      </c>
      <c r="AH2116" s="16">
        <v>0</v>
      </c>
      <c r="AJ2116">
        <v>63</v>
      </c>
      <c r="AK2116">
        <v>29.44</v>
      </c>
    </row>
    <row r="2117" spans="1:37" hidden="1" x14ac:dyDescent="0.3">
      <c r="A2117">
        <v>455</v>
      </c>
      <c r="B2117">
        <v>1947</v>
      </c>
      <c r="C2117" s="1">
        <f t="shared" si="198"/>
        <v>77</v>
      </c>
      <c r="D2117" t="s">
        <v>25</v>
      </c>
      <c r="E2117" t="s">
        <v>34</v>
      </c>
      <c r="F2117" s="4" t="s">
        <v>29</v>
      </c>
      <c r="G2117" t="s">
        <v>29</v>
      </c>
      <c r="H2117" s="20">
        <v>51012</v>
      </c>
      <c r="I2117" s="2">
        <f t="shared" si="199"/>
        <v>51.012</v>
      </c>
      <c r="J2117" s="2"/>
      <c r="K2117" s="2">
        <v>0</v>
      </c>
      <c r="L2117" s="2">
        <v>0</v>
      </c>
      <c r="M2117" s="16">
        <f t="shared" si="200"/>
        <v>0</v>
      </c>
      <c r="N2117" s="6" t="s">
        <v>166</v>
      </c>
      <c r="O2117" s="4">
        <f t="shared" si="201"/>
        <v>2</v>
      </c>
      <c r="P2117" s="3">
        <f t="shared" si="202"/>
        <v>41382</v>
      </c>
      <c r="Q2117" s="4" t="str" cm="1">
        <f t="array" ref="Q2117:S2117">_xlfn.TEXTSPLIT(N2117,"/")</f>
        <v>4</v>
      </c>
      <c r="R2117" s="4" t="str">
        <v>18</v>
      </c>
      <c r="S2117" s="4" t="str">
        <v>13</v>
      </c>
      <c r="T2117" s="5">
        <f t="shared" si="203"/>
        <v>41382</v>
      </c>
      <c r="U2117">
        <v>86</v>
      </c>
      <c r="V2117" s="14">
        <v>102</v>
      </c>
      <c r="W2117" s="14">
        <v>9</v>
      </c>
      <c r="X2117" s="14">
        <v>63</v>
      </c>
      <c r="Y2117" s="14">
        <v>2</v>
      </c>
      <c r="Z2117" s="14">
        <v>9</v>
      </c>
      <c r="AA2117" s="14">
        <v>24</v>
      </c>
      <c r="AB2117" s="2">
        <v>1</v>
      </c>
      <c r="AC2117" s="2">
        <v>4</v>
      </c>
      <c r="AD2117" s="2">
        <v>4</v>
      </c>
      <c r="AE2117" s="2">
        <v>6</v>
      </c>
      <c r="AF2117" s="2">
        <v>0</v>
      </c>
      <c r="AG2117" s="2">
        <v>0</v>
      </c>
      <c r="AH2117" s="16">
        <v>0</v>
      </c>
      <c r="AJ2117">
        <v>70</v>
      </c>
      <c r="AK2117">
        <v>80.811999999999998</v>
      </c>
    </row>
    <row r="2118" spans="1:37" x14ac:dyDescent="0.3">
      <c r="A2118">
        <v>454</v>
      </c>
      <c r="B2118">
        <v>1981</v>
      </c>
      <c r="C2118" s="1">
        <f t="shared" si="198"/>
        <v>43</v>
      </c>
      <c r="D2118" t="s">
        <v>47</v>
      </c>
      <c r="E2118" t="s">
        <v>22</v>
      </c>
      <c r="F2118" s="4" t="s">
        <v>32</v>
      </c>
      <c r="G2118" t="s">
        <v>32</v>
      </c>
      <c r="H2118" s="20">
        <v>69508</v>
      </c>
      <c r="I2118" s="2">
        <f t="shared" si="199"/>
        <v>69.507999999999996</v>
      </c>
      <c r="J2118" s="2"/>
      <c r="K2118" s="2">
        <v>1</v>
      </c>
      <c r="L2118" s="2">
        <v>0</v>
      </c>
      <c r="M2118" s="16">
        <f t="shared" si="200"/>
        <v>1</v>
      </c>
      <c r="N2118" s="6" t="s">
        <v>352</v>
      </c>
      <c r="O2118" s="4">
        <f t="shared" si="201"/>
        <v>2</v>
      </c>
      <c r="P2118" s="3">
        <f t="shared" si="202"/>
        <v>41227</v>
      </c>
      <c r="Q2118" s="4" t="str" cm="1">
        <f t="array" ref="Q2118:S2118">_xlfn.TEXTSPLIT(N2118,"/")</f>
        <v>11</v>
      </c>
      <c r="R2118" s="4" t="str">
        <v>14</v>
      </c>
      <c r="S2118" s="4" t="str">
        <v>12</v>
      </c>
      <c r="T2118" s="5">
        <f t="shared" si="203"/>
        <v>41227</v>
      </c>
      <c r="U2118">
        <v>48</v>
      </c>
      <c r="V2118" s="14">
        <v>824</v>
      </c>
      <c r="W2118" s="14">
        <v>32</v>
      </c>
      <c r="X2118" s="14">
        <v>162</v>
      </c>
      <c r="Y2118" s="14">
        <v>42</v>
      </c>
      <c r="Z2118" s="14">
        <v>32</v>
      </c>
      <c r="AA2118" s="14">
        <v>43</v>
      </c>
      <c r="AB2118" s="2">
        <v>2</v>
      </c>
      <c r="AC2118" s="2">
        <v>11</v>
      </c>
      <c r="AD2118" s="2">
        <v>11</v>
      </c>
      <c r="AE2118" s="2">
        <v>6</v>
      </c>
      <c r="AF2118" s="2">
        <v>0</v>
      </c>
      <c r="AG2118" s="2">
        <v>0</v>
      </c>
      <c r="AH2118" s="16">
        <v>0</v>
      </c>
      <c r="AJ2118">
        <v>59</v>
      </c>
      <c r="AK2118">
        <v>18.701000000000001</v>
      </c>
    </row>
    <row r="2119" spans="1:37" hidden="1" x14ac:dyDescent="0.3">
      <c r="A2119">
        <v>453</v>
      </c>
      <c r="B2119">
        <v>1957</v>
      </c>
      <c r="C2119" s="1">
        <f t="shared" si="198"/>
        <v>67</v>
      </c>
      <c r="D2119" t="s">
        <v>25</v>
      </c>
      <c r="E2119" t="s">
        <v>34</v>
      </c>
      <c r="F2119" s="4" t="s">
        <v>43</v>
      </c>
      <c r="G2119" t="s">
        <v>43</v>
      </c>
      <c r="H2119" s="20">
        <v>35340</v>
      </c>
      <c r="I2119" s="2">
        <f t="shared" si="199"/>
        <v>35.340000000000003</v>
      </c>
      <c r="J2119" s="2"/>
      <c r="K2119" s="2">
        <v>1</v>
      </c>
      <c r="L2119" s="2">
        <v>1</v>
      </c>
      <c r="M2119" s="16">
        <f t="shared" si="200"/>
        <v>2</v>
      </c>
      <c r="N2119" s="6" t="s">
        <v>53</v>
      </c>
      <c r="O2119" s="4">
        <f t="shared" si="201"/>
        <v>2</v>
      </c>
      <c r="P2119" s="3">
        <f t="shared" si="202"/>
        <v>41819</v>
      </c>
      <c r="Q2119" s="4" t="str" cm="1">
        <f t="array" ref="Q2119:S2119">_xlfn.TEXTSPLIT(N2119,"/")</f>
        <v>6</v>
      </c>
      <c r="R2119" s="4" t="str">
        <v>29</v>
      </c>
      <c r="S2119" s="4" t="str">
        <v>14</v>
      </c>
      <c r="T2119" s="5">
        <f t="shared" si="203"/>
        <v>41819</v>
      </c>
      <c r="U2119">
        <v>1</v>
      </c>
      <c r="V2119" s="14">
        <v>27</v>
      </c>
      <c r="W2119" s="14">
        <v>0</v>
      </c>
      <c r="X2119" s="14">
        <v>12</v>
      </c>
      <c r="Y2119" s="14">
        <v>0</v>
      </c>
      <c r="Z2119" s="14">
        <v>1</v>
      </c>
      <c r="AA2119" s="14">
        <v>5</v>
      </c>
      <c r="AB2119" s="2">
        <v>2</v>
      </c>
      <c r="AC2119" s="2">
        <v>2</v>
      </c>
      <c r="AD2119" s="2">
        <v>3</v>
      </c>
      <c r="AE2119" s="2">
        <v>5</v>
      </c>
      <c r="AF2119" s="2">
        <v>0</v>
      </c>
      <c r="AG2119" s="2">
        <v>0</v>
      </c>
      <c r="AH2119" s="16">
        <v>0</v>
      </c>
      <c r="AJ2119">
        <v>45</v>
      </c>
      <c r="AK2119">
        <v>71.846999999999994</v>
      </c>
    </row>
    <row r="2120" spans="1:37" x14ac:dyDescent="0.3">
      <c r="A2120">
        <v>451</v>
      </c>
      <c r="B2120">
        <v>1990</v>
      </c>
      <c r="C2120" s="1">
        <f t="shared" si="198"/>
        <v>34</v>
      </c>
      <c r="D2120" t="s">
        <v>40</v>
      </c>
      <c r="E2120" t="s">
        <v>22</v>
      </c>
      <c r="F2120" s="4" t="s">
        <v>26</v>
      </c>
      <c r="G2120" t="s">
        <v>26</v>
      </c>
      <c r="H2120" s="20">
        <v>9255</v>
      </c>
      <c r="I2120" s="2">
        <f t="shared" si="199"/>
        <v>9.2550000000000008</v>
      </c>
      <c r="J2120" s="2"/>
      <c r="K2120" s="2">
        <v>1</v>
      </c>
      <c r="L2120" s="2">
        <v>0</v>
      </c>
      <c r="M2120" s="16">
        <f t="shared" si="200"/>
        <v>1</v>
      </c>
      <c r="N2120" s="6" t="s">
        <v>332</v>
      </c>
      <c r="O2120" s="4">
        <f t="shared" si="201"/>
        <v>2</v>
      </c>
      <c r="P2120" s="3">
        <f t="shared" si="202"/>
        <v>41628</v>
      </c>
      <c r="Q2120" s="4" t="str" cm="1">
        <f t="array" ref="Q2120:S2120">_xlfn.TEXTSPLIT(N2120,"/")</f>
        <v>12</v>
      </c>
      <c r="R2120" s="4" t="str">
        <v>20</v>
      </c>
      <c r="S2120" s="4" t="str">
        <v>13</v>
      </c>
      <c r="T2120" s="5">
        <f t="shared" si="203"/>
        <v>41628</v>
      </c>
      <c r="U2120">
        <v>91</v>
      </c>
      <c r="V2120" s="14">
        <v>9</v>
      </c>
      <c r="W2120" s="14">
        <v>0</v>
      </c>
      <c r="X2120" s="14">
        <v>7</v>
      </c>
      <c r="Y2120" s="14">
        <v>2</v>
      </c>
      <c r="Z2120" s="14">
        <v>0</v>
      </c>
      <c r="AA2120" s="14">
        <v>4</v>
      </c>
      <c r="AB2120" s="2">
        <v>1</v>
      </c>
      <c r="AC2120" s="2">
        <v>1</v>
      </c>
      <c r="AD2120" s="2">
        <v>2</v>
      </c>
      <c r="AE2120" s="2">
        <v>8</v>
      </c>
      <c r="AF2120" s="2">
        <v>0</v>
      </c>
      <c r="AG2120" s="2">
        <v>0</v>
      </c>
      <c r="AH2120" s="16">
        <v>0</v>
      </c>
      <c r="AJ2120">
        <v>59</v>
      </c>
      <c r="AK2120">
        <v>18.701000000000001</v>
      </c>
    </row>
    <row r="2121" spans="1:37" x14ac:dyDescent="0.3">
      <c r="A2121">
        <v>450</v>
      </c>
      <c r="B2121">
        <v>1959</v>
      </c>
      <c r="C2121" s="1">
        <f t="shared" si="198"/>
        <v>65</v>
      </c>
      <c r="D2121" t="s">
        <v>31</v>
      </c>
      <c r="E2121" t="s">
        <v>42</v>
      </c>
      <c r="F2121" s="4" t="s">
        <v>32</v>
      </c>
      <c r="G2121" t="s">
        <v>32</v>
      </c>
      <c r="H2121" s="20">
        <v>42315</v>
      </c>
      <c r="I2121" s="2">
        <f t="shared" si="199"/>
        <v>42.314999999999998</v>
      </c>
      <c r="J2121" s="2"/>
      <c r="K2121" s="2">
        <v>0</v>
      </c>
      <c r="L2121" s="2">
        <v>1</v>
      </c>
      <c r="M2121" s="16">
        <f t="shared" si="200"/>
        <v>1</v>
      </c>
      <c r="N2121" s="7">
        <v>41615</v>
      </c>
      <c r="O2121" s="4">
        <f t="shared" si="201"/>
        <v>1</v>
      </c>
      <c r="P2121" s="3">
        <f t="shared" si="202"/>
        <v>41615</v>
      </c>
      <c r="Q2121" s="4" t="str" cm="1">
        <f t="array" ref="Q2121">_xlfn.TEXTSPLIT(N2121,"/")</f>
        <v>41615</v>
      </c>
      <c r="R2121" s="5"/>
      <c r="S2121" s="5"/>
      <c r="T2121" s="5" t="e">
        <f t="shared" si="203"/>
        <v>#NUM!</v>
      </c>
      <c r="U2121">
        <v>90</v>
      </c>
      <c r="V2121" s="14">
        <v>67</v>
      </c>
      <c r="W2121" s="14">
        <v>15</v>
      </c>
      <c r="X2121" s="14">
        <v>80</v>
      </c>
      <c r="Y2121" s="14">
        <v>17</v>
      </c>
      <c r="Z2121" s="14">
        <v>11</v>
      </c>
      <c r="AA2121" s="14">
        <v>80</v>
      </c>
      <c r="AB2121" s="2">
        <v>3</v>
      </c>
      <c r="AC2121" s="2">
        <v>1</v>
      </c>
      <c r="AD2121" s="2">
        <v>4</v>
      </c>
      <c r="AE2121" s="2">
        <v>3</v>
      </c>
      <c r="AF2121" s="2">
        <v>0</v>
      </c>
      <c r="AG2121" s="2">
        <v>0</v>
      </c>
      <c r="AH2121" s="16">
        <v>0</v>
      </c>
      <c r="AJ2121">
        <v>66</v>
      </c>
      <c r="AK2121">
        <v>71.113</v>
      </c>
    </row>
    <row r="2122" spans="1:37" x14ac:dyDescent="0.3">
      <c r="A2122">
        <v>448</v>
      </c>
      <c r="B2122">
        <v>1979</v>
      </c>
      <c r="C2122" s="1">
        <f t="shared" si="198"/>
        <v>45</v>
      </c>
      <c r="D2122" t="s">
        <v>25</v>
      </c>
      <c r="E2122" t="s">
        <v>34</v>
      </c>
      <c r="F2122" s="4" t="s">
        <v>26</v>
      </c>
      <c r="G2122" t="s">
        <v>26</v>
      </c>
      <c r="H2122" s="20">
        <v>54880</v>
      </c>
      <c r="I2122" s="2">
        <f t="shared" si="199"/>
        <v>54.88</v>
      </c>
      <c r="J2122" s="2"/>
      <c r="K2122" s="2">
        <v>1</v>
      </c>
      <c r="L2122" s="2">
        <v>0</v>
      </c>
      <c r="M2122" s="16">
        <f t="shared" si="200"/>
        <v>1</v>
      </c>
      <c r="N2122" s="7">
        <v>41277</v>
      </c>
      <c r="O2122" s="4">
        <f t="shared" si="201"/>
        <v>1</v>
      </c>
      <c r="P2122" s="3">
        <f t="shared" si="202"/>
        <v>41277</v>
      </c>
      <c r="Q2122" s="4" t="str" cm="1">
        <f t="array" ref="Q2122">_xlfn.TEXTSPLIT(N2122,"/")</f>
        <v>41277</v>
      </c>
      <c r="R2122" s="5"/>
      <c r="S2122" s="5"/>
      <c r="T2122" s="5" t="e">
        <f t="shared" si="203"/>
        <v>#NUM!</v>
      </c>
      <c r="U2122">
        <v>57</v>
      </c>
      <c r="V2122" s="14">
        <v>308</v>
      </c>
      <c r="W2122" s="14">
        <v>85</v>
      </c>
      <c r="X2122" s="14">
        <v>137</v>
      </c>
      <c r="Y2122" s="14">
        <v>102</v>
      </c>
      <c r="Z2122" s="14">
        <v>45</v>
      </c>
      <c r="AA2122" s="14">
        <v>118</v>
      </c>
      <c r="AB2122" s="2">
        <v>2</v>
      </c>
      <c r="AC2122" s="2">
        <v>6</v>
      </c>
      <c r="AD2122" s="2">
        <v>11</v>
      </c>
      <c r="AE2122" s="2">
        <v>5</v>
      </c>
      <c r="AF2122" s="2">
        <v>0</v>
      </c>
      <c r="AG2122" s="2">
        <v>0</v>
      </c>
      <c r="AH2122" s="16">
        <v>0</v>
      </c>
      <c r="AJ2122">
        <v>36</v>
      </c>
      <c r="AK2122">
        <v>73.453999999999994</v>
      </c>
    </row>
    <row r="2123" spans="1:37" x14ac:dyDescent="0.3">
      <c r="A2123">
        <v>437</v>
      </c>
      <c r="B2123">
        <v>1977</v>
      </c>
      <c r="C2123" s="1">
        <f t="shared" si="198"/>
        <v>47</v>
      </c>
      <c r="D2123" t="s">
        <v>33</v>
      </c>
      <c r="E2123" t="s">
        <v>42</v>
      </c>
      <c r="F2123" s="4" t="s">
        <v>23</v>
      </c>
      <c r="G2123" t="s">
        <v>23</v>
      </c>
      <c r="H2123" s="20">
        <v>75012</v>
      </c>
      <c r="I2123" s="2">
        <f t="shared" si="199"/>
        <v>75.012</v>
      </c>
      <c r="J2123" s="2"/>
      <c r="K2123" s="2">
        <v>0</v>
      </c>
      <c r="L2123" s="2">
        <v>0</v>
      </c>
      <c r="M2123" s="16">
        <f t="shared" si="200"/>
        <v>0</v>
      </c>
      <c r="N2123" s="6" t="s">
        <v>226</v>
      </c>
      <c r="O2123" s="4">
        <f t="shared" si="201"/>
        <v>2</v>
      </c>
      <c r="P2123" s="3">
        <f t="shared" si="202"/>
        <v>41664</v>
      </c>
      <c r="Q2123" s="4" t="str" cm="1">
        <f t="array" ref="Q2123:S2123">_xlfn.TEXTSPLIT(N2123,"/")</f>
        <v>1</v>
      </c>
      <c r="R2123" s="4" t="str">
        <v>25</v>
      </c>
      <c r="S2123" s="4" t="str">
        <v>14</v>
      </c>
      <c r="T2123" s="5">
        <f t="shared" si="203"/>
        <v>41664</v>
      </c>
      <c r="U2123">
        <v>41</v>
      </c>
      <c r="V2123" s="14">
        <v>294</v>
      </c>
      <c r="W2123" s="14">
        <v>142</v>
      </c>
      <c r="X2123" s="14">
        <v>218</v>
      </c>
      <c r="Y2123" s="14">
        <v>164</v>
      </c>
      <c r="Z2123" s="14">
        <v>58</v>
      </c>
      <c r="AA2123" s="14">
        <v>151</v>
      </c>
      <c r="AB2123" s="2">
        <v>1</v>
      </c>
      <c r="AC2123" s="2">
        <v>3</v>
      </c>
      <c r="AD2123" s="2">
        <v>11</v>
      </c>
      <c r="AE2123" s="2">
        <v>1</v>
      </c>
      <c r="AF2123" s="2">
        <v>0</v>
      </c>
      <c r="AG2123" s="2">
        <v>0</v>
      </c>
      <c r="AH2123" s="16">
        <v>0</v>
      </c>
      <c r="AJ2123">
        <v>40</v>
      </c>
      <c r="AK2123">
        <v>69.52</v>
      </c>
    </row>
    <row r="2124" spans="1:37" x14ac:dyDescent="0.3">
      <c r="A2124">
        <v>433</v>
      </c>
      <c r="B2124">
        <v>1959</v>
      </c>
      <c r="C2124" s="1">
        <f t="shared" si="198"/>
        <v>65</v>
      </c>
      <c r="D2124" t="s">
        <v>28</v>
      </c>
      <c r="E2124" t="s">
        <v>42</v>
      </c>
      <c r="F2124" s="4" t="s">
        <v>159</v>
      </c>
      <c r="G2124" s="11" t="s">
        <v>457</v>
      </c>
      <c r="H2124" s="20">
        <v>61331</v>
      </c>
      <c r="I2124" s="2">
        <f t="shared" si="199"/>
        <v>61.331000000000003</v>
      </c>
      <c r="J2124" s="2"/>
      <c r="K2124" s="2">
        <v>1</v>
      </c>
      <c r="L2124" s="2">
        <v>1</v>
      </c>
      <c r="M2124" s="16">
        <f t="shared" si="200"/>
        <v>2</v>
      </c>
      <c r="N2124" s="7">
        <v>41550</v>
      </c>
      <c r="O2124" s="4">
        <f t="shared" si="201"/>
        <v>1</v>
      </c>
      <c r="P2124" s="3">
        <f t="shared" si="202"/>
        <v>41550</v>
      </c>
      <c r="Q2124" s="4" t="str" cm="1">
        <f t="array" ref="Q2124">_xlfn.TEXTSPLIT(N2124,"/")</f>
        <v>41550</v>
      </c>
      <c r="R2124" s="5"/>
      <c r="S2124" s="5"/>
      <c r="T2124" s="5" t="e">
        <f t="shared" si="203"/>
        <v>#NUM!</v>
      </c>
      <c r="U2124">
        <v>42</v>
      </c>
      <c r="V2124" s="14">
        <v>534</v>
      </c>
      <c r="W2124" s="14">
        <v>5</v>
      </c>
      <c r="X2124" s="14">
        <v>47</v>
      </c>
      <c r="Y2124" s="14">
        <v>0</v>
      </c>
      <c r="Z2124" s="14">
        <v>5</v>
      </c>
      <c r="AA2124" s="14">
        <v>41</v>
      </c>
      <c r="AB2124" s="2">
        <v>5</v>
      </c>
      <c r="AC2124" s="2">
        <v>11</v>
      </c>
      <c r="AD2124" s="2">
        <v>6</v>
      </c>
      <c r="AE2124" s="2">
        <v>8</v>
      </c>
      <c r="AF2124" s="2">
        <v>0</v>
      </c>
      <c r="AG2124" s="2">
        <v>0</v>
      </c>
      <c r="AH2124" s="16">
        <v>0</v>
      </c>
      <c r="AJ2124">
        <v>52</v>
      </c>
      <c r="AK2124">
        <v>42.033000000000001</v>
      </c>
    </row>
    <row r="2125" spans="1:37" x14ac:dyDescent="0.3">
      <c r="A2125">
        <v>425</v>
      </c>
      <c r="B2125">
        <v>1986</v>
      </c>
      <c r="C2125" s="1">
        <f t="shared" si="198"/>
        <v>38</v>
      </c>
      <c r="D2125" t="s">
        <v>40</v>
      </c>
      <c r="E2125" t="s">
        <v>22</v>
      </c>
      <c r="F2125" s="4" t="s">
        <v>29</v>
      </c>
      <c r="G2125" t="s">
        <v>29</v>
      </c>
      <c r="H2125" s="20">
        <v>55357</v>
      </c>
      <c r="I2125" s="2">
        <f t="shared" si="199"/>
        <v>55.356999999999999</v>
      </c>
      <c r="J2125" s="2"/>
      <c r="K2125" s="2">
        <v>2</v>
      </c>
      <c r="L2125" s="2">
        <v>0</v>
      </c>
      <c r="M2125" s="16">
        <f t="shared" si="200"/>
        <v>2</v>
      </c>
      <c r="N2125" s="6" t="s">
        <v>132</v>
      </c>
      <c r="O2125" s="4">
        <f t="shared" si="201"/>
        <v>2</v>
      </c>
      <c r="P2125" s="3">
        <f t="shared" si="202"/>
        <v>41324</v>
      </c>
      <c r="Q2125" s="4" t="str" cm="1">
        <f t="array" ref="Q2125:S2125">_xlfn.TEXTSPLIT(N2125,"/")</f>
        <v>2</v>
      </c>
      <c r="R2125" s="4" t="str">
        <v>19</v>
      </c>
      <c r="S2125" s="4" t="str">
        <v>13</v>
      </c>
      <c r="T2125" s="5">
        <f t="shared" si="203"/>
        <v>41324</v>
      </c>
      <c r="U2125">
        <v>66</v>
      </c>
      <c r="V2125" s="14">
        <v>374</v>
      </c>
      <c r="W2125" s="14">
        <v>64</v>
      </c>
      <c r="X2125" s="14">
        <v>116</v>
      </c>
      <c r="Y2125" s="14">
        <v>84</v>
      </c>
      <c r="Z2125" s="14">
        <v>25</v>
      </c>
      <c r="AA2125" s="14">
        <v>64</v>
      </c>
      <c r="AB2125" s="2">
        <v>3</v>
      </c>
      <c r="AC2125" s="2">
        <v>6</v>
      </c>
      <c r="AD2125" s="2">
        <v>11</v>
      </c>
      <c r="AE2125" s="2">
        <v>5</v>
      </c>
      <c r="AF2125" s="2">
        <v>0</v>
      </c>
      <c r="AG2125" s="2">
        <v>0</v>
      </c>
      <c r="AH2125" s="16">
        <v>0</v>
      </c>
      <c r="AJ2125">
        <v>37</v>
      </c>
      <c r="AK2125">
        <v>38.508000000000003</v>
      </c>
    </row>
    <row r="2126" spans="1:37" x14ac:dyDescent="0.3">
      <c r="A2126">
        <v>405</v>
      </c>
      <c r="B2126">
        <v>1965</v>
      </c>
      <c r="C2126" s="1">
        <f t="shared" si="198"/>
        <v>59</v>
      </c>
      <c r="D2126" t="s">
        <v>25</v>
      </c>
      <c r="E2126" t="s">
        <v>22</v>
      </c>
      <c r="F2126" s="4" t="s">
        <v>23</v>
      </c>
      <c r="G2126" t="s">
        <v>23</v>
      </c>
      <c r="H2126" s="20">
        <v>41638</v>
      </c>
      <c r="I2126" s="2">
        <f t="shared" si="199"/>
        <v>41.637999999999998</v>
      </c>
      <c r="J2126" s="2"/>
      <c r="K2126" s="2">
        <v>0</v>
      </c>
      <c r="L2126" s="2">
        <v>1</v>
      </c>
      <c r="M2126" s="16">
        <f t="shared" si="200"/>
        <v>1</v>
      </c>
      <c r="N2126" s="6" t="s">
        <v>240</v>
      </c>
      <c r="O2126" s="4">
        <f t="shared" si="201"/>
        <v>2</v>
      </c>
      <c r="P2126" s="3">
        <f t="shared" si="202"/>
        <v>41318</v>
      </c>
      <c r="Q2126" s="4" t="str" cm="1">
        <f t="array" ref="Q2126:S2126">_xlfn.TEXTSPLIT(N2126,"/")</f>
        <v>2</v>
      </c>
      <c r="R2126" s="4" t="str">
        <v>13</v>
      </c>
      <c r="S2126" s="4" t="str">
        <v>13</v>
      </c>
      <c r="T2126" s="5">
        <f t="shared" si="203"/>
        <v>41318</v>
      </c>
      <c r="U2126">
        <v>68</v>
      </c>
      <c r="V2126" s="14">
        <v>315</v>
      </c>
      <c r="W2126" s="14">
        <v>0</v>
      </c>
      <c r="X2126" s="14">
        <v>31</v>
      </c>
      <c r="Y2126" s="14">
        <v>4</v>
      </c>
      <c r="Z2126" s="14">
        <v>0</v>
      </c>
      <c r="AA2126" s="14">
        <v>91</v>
      </c>
      <c r="AB2126" s="2">
        <v>4</v>
      </c>
      <c r="AC2126" s="2">
        <v>5</v>
      </c>
      <c r="AD2126" s="2">
        <v>3</v>
      </c>
      <c r="AE2126" s="2">
        <v>8</v>
      </c>
      <c r="AF2126" s="2">
        <v>0</v>
      </c>
      <c r="AG2126" s="2">
        <v>0</v>
      </c>
      <c r="AH2126" s="16">
        <v>1</v>
      </c>
      <c r="AJ2126">
        <v>32</v>
      </c>
      <c r="AK2126">
        <v>86.037000000000006</v>
      </c>
    </row>
    <row r="2127" spans="1:37" x14ac:dyDescent="0.3">
      <c r="A2127">
        <v>387</v>
      </c>
      <c r="B2127">
        <v>1977</v>
      </c>
      <c r="C2127" s="1">
        <f t="shared" si="198"/>
        <v>47</v>
      </c>
      <c r="D2127" t="s">
        <v>31</v>
      </c>
      <c r="E2127" t="s">
        <v>66</v>
      </c>
      <c r="F2127" s="4" t="s">
        <v>29</v>
      </c>
      <c r="G2127" t="s">
        <v>29</v>
      </c>
      <c r="H2127" s="20">
        <v>7500</v>
      </c>
      <c r="I2127" s="2">
        <f t="shared" si="199"/>
        <v>7.5</v>
      </c>
      <c r="J2127" s="2"/>
      <c r="K2127" s="2">
        <v>0</v>
      </c>
      <c r="L2127" s="2">
        <v>0</v>
      </c>
      <c r="M2127" s="16">
        <f t="shared" si="200"/>
        <v>0</v>
      </c>
      <c r="N2127" s="6" t="s">
        <v>200</v>
      </c>
      <c r="O2127" s="4">
        <f t="shared" si="201"/>
        <v>2</v>
      </c>
      <c r="P2127" s="3">
        <f t="shared" si="202"/>
        <v>41226</v>
      </c>
      <c r="Q2127" s="4" t="str" cm="1">
        <f t="array" ref="Q2127:S2127">_xlfn.TEXTSPLIT(N2127,"/")</f>
        <v>11</v>
      </c>
      <c r="R2127" s="4" t="str">
        <v>13</v>
      </c>
      <c r="S2127" s="4" t="str">
        <v>12</v>
      </c>
      <c r="T2127" s="5">
        <f t="shared" si="203"/>
        <v>41226</v>
      </c>
      <c r="U2127">
        <v>59</v>
      </c>
      <c r="V2127" s="14">
        <v>6</v>
      </c>
      <c r="W2127" s="14">
        <v>16</v>
      </c>
      <c r="X2127" s="14">
        <v>11</v>
      </c>
      <c r="Y2127" s="14">
        <v>11</v>
      </c>
      <c r="Z2127" s="14">
        <v>1</v>
      </c>
      <c r="AA2127" s="14">
        <v>16</v>
      </c>
      <c r="AB2127" s="2">
        <v>1</v>
      </c>
      <c r="AC2127" s="2">
        <v>2</v>
      </c>
      <c r="AD2127" s="2">
        <v>3</v>
      </c>
      <c r="AE2127" s="2">
        <v>8</v>
      </c>
      <c r="AF2127" s="2">
        <v>0</v>
      </c>
      <c r="AG2127" s="2">
        <v>0</v>
      </c>
      <c r="AH2127" s="16">
        <v>0</v>
      </c>
      <c r="AJ2127">
        <v>39</v>
      </c>
      <c r="AK2127">
        <v>31.760999999999999</v>
      </c>
    </row>
    <row r="2128" spans="1:37" hidden="1" x14ac:dyDescent="0.3">
      <c r="A2128">
        <v>380</v>
      </c>
      <c r="B2128">
        <v>1955</v>
      </c>
      <c r="C2128" s="1">
        <f t="shared" si="198"/>
        <v>69</v>
      </c>
      <c r="D2128" t="s">
        <v>47</v>
      </c>
      <c r="E2128" t="s">
        <v>22</v>
      </c>
      <c r="F2128" s="4" t="s">
        <v>23</v>
      </c>
      <c r="G2128" t="s">
        <v>23</v>
      </c>
      <c r="H2128" s="20">
        <v>64497</v>
      </c>
      <c r="I2128" s="2">
        <f t="shared" si="199"/>
        <v>64.497</v>
      </c>
      <c r="J2128" s="2"/>
      <c r="K2128" s="2">
        <v>0</v>
      </c>
      <c r="L2128" s="2">
        <v>1</v>
      </c>
      <c r="M2128" s="16">
        <f t="shared" si="200"/>
        <v>1</v>
      </c>
      <c r="N2128" s="7">
        <v>41191</v>
      </c>
      <c r="O2128" s="4">
        <f t="shared" si="201"/>
        <v>1</v>
      </c>
      <c r="P2128" s="3">
        <f t="shared" si="202"/>
        <v>41191</v>
      </c>
      <c r="Q2128" s="4" t="str" cm="1">
        <f t="array" ref="Q2128">_xlfn.TEXTSPLIT(N2128,"/")</f>
        <v>41191</v>
      </c>
      <c r="R2128" s="5"/>
      <c r="S2128" s="5"/>
      <c r="T2128" s="5" t="e">
        <f t="shared" si="203"/>
        <v>#NUM!</v>
      </c>
      <c r="U2128">
        <v>17</v>
      </c>
      <c r="V2128" s="14">
        <v>1170</v>
      </c>
      <c r="W2128" s="14">
        <v>48</v>
      </c>
      <c r="X2128" s="14">
        <v>320</v>
      </c>
      <c r="Y2128" s="14">
        <v>42</v>
      </c>
      <c r="Z2128" s="14">
        <v>32</v>
      </c>
      <c r="AA2128" s="14">
        <v>192</v>
      </c>
      <c r="AB2128" s="2">
        <v>5</v>
      </c>
      <c r="AC2128" s="2">
        <v>11</v>
      </c>
      <c r="AD2128" s="2">
        <v>9</v>
      </c>
      <c r="AE2128" s="2">
        <v>8</v>
      </c>
      <c r="AF2128" s="2">
        <v>1</v>
      </c>
      <c r="AG2128" s="2">
        <v>0</v>
      </c>
      <c r="AH2128" s="16">
        <v>1</v>
      </c>
      <c r="AJ2128">
        <v>64</v>
      </c>
      <c r="AK2128">
        <v>38.284999999999997</v>
      </c>
    </row>
    <row r="2129" spans="1:37" x14ac:dyDescent="0.3">
      <c r="A2129">
        <v>378</v>
      </c>
      <c r="B2129">
        <v>1972</v>
      </c>
      <c r="C2129" s="1">
        <f t="shared" si="198"/>
        <v>52</v>
      </c>
      <c r="D2129" t="s">
        <v>25</v>
      </c>
      <c r="E2129" t="s">
        <v>22</v>
      </c>
      <c r="F2129" s="4" t="s">
        <v>29</v>
      </c>
      <c r="G2129" t="s">
        <v>29</v>
      </c>
      <c r="H2129" s="20">
        <v>52531</v>
      </c>
      <c r="I2129" s="2">
        <f t="shared" si="199"/>
        <v>52.530999999999999</v>
      </c>
      <c r="J2129" s="2"/>
      <c r="K2129" s="2">
        <v>0</v>
      </c>
      <c r="L2129" s="2">
        <v>0</v>
      </c>
      <c r="M2129" s="16">
        <f t="shared" si="200"/>
        <v>0</v>
      </c>
      <c r="N2129" s="6" t="s">
        <v>167</v>
      </c>
      <c r="O2129" s="4">
        <f t="shared" si="201"/>
        <v>2</v>
      </c>
      <c r="P2129" s="3">
        <f t="shared" si="202"/>
        <v>41273</v>
      </c>
      <c r="Q2129" s="4" t="str" cm="1">
        <f t="array" ref="Q2129:S2129">_xlfn.TEXTSPLIT(N2129,"/")</f>
        <v>12</v>
      </c>
      <c r="R2129" s="4" t="str">
        <v>30</v>
      </c>
      <c r="S2129" s="4" t="str">
        <v>12</v>
      </c>
      <c r="T2129" s="5">
        <f t="shared" si="203"/>
        <v>41273</v>
      </c>
      <c r="U2129">
        <v>68</v>
      </c>
      <c r="V2129" s="14">
        <v>283</v>
      </c>
      <c r="W2129" s="14">
        <v>112</v>
      </c>
      <c r="X2129" s="14">
        <v>151</v>
      </c>
      <c r="Y2129" s="14">
        <v>51</v>
      </c>
      <c r="Z2129" s="14">
        <v>72</v>
      </c>
      <c r="AA2129" s="14">
        <v>125</v>
      </c>
      <c r="AB2129" s="2">
        <v>2</v>
      </c>
      <c r="AC2129" s="2">
        <v>7</v>
      </c>
      <c r="AD2129" s="2">
        <v>10</v>
      </c>
      <c r="AE2129" s="2">
        <v>6</v>
      </c>
      <c r="AF2129" s="2">
        <v>0</v>
      </c>
      <c r="AG2129" s="2">
        <v>0</v>
      </c>
      <c r="AH2129" s="16">
        <v>0</v>
      </c>
      <c r="AJ2129">
        <v>43</v>
      </c>
      <c r="AK2129">
        <v>15.071999999999999</v>
      </c>
    </row>
    <row r="2130" spans="1:37" hidden="1" x14ac:dyDescent="0.3">
      <c r="A2130">
        <v>375</v>
      </c>
      <c r="B2130">
        <v>1955</v>
      </c>
      <c r="C2130" s="1">
        <f t="shared" si="198"/>
        <v>69</v>
      </c>
      <c r="D2130" t="s">
        <v>25</v>
      </c>
      <c r="E2130" t="s">
        <v>22</v>
      </c>
      <c r="F2130" s="4" t="s">
        <v>23</v>
      </c>
      <c r="G2130" t="s">
        <v>23</v>
      </c>
      <c r="H2130" s="20">
        <v>76773</v>
      </c>
      <c r="I2130" s="2">
        <f t="shared" si="199"/>
        <v>76.772999999999996</v>
      </c>
      <c r="J2130" s="2"/>
      <c r="K2130" s="2">
        <v>0</v>
      </c>
      <c r="L2130" s="2">
        <v>0</v>
      </c>
      <c r="M2130" s="16">
        <f t="shared" si="200"/>
        <v>0</v>
      </c>
      <c r="N2130" s="6" t="s">
        <v>314</v>
      </c>
      <c r="O2130" s="4">
        <f t="shared" si="201"/>
        <v>2</v>
      </c>
      <c r="P2130" s="3">
        <f t="shared" si="202"/>
        <v>41330</v>
      </c>
      <c r="Q2130" s="4" t="str" cm="1">
        <f t="array" ref="Q2130:S2130">_xlfn.TEXTSPLIT(N2130,"/")</f>
        <v>2</v>
      </c>
      <c r="R2130" s="4" t="str">
        <v>25</v>
      </c>
      <c r="S2130" s="4" t="str">
        <v>13</v>
      </c>
      <c r="T2130" s="5">
        <f t="shared" si="203"/>
        <v>41330</v>
      </c>
      <c r="U2130">
        <v>79</v>
      </c>
      <c r="V2130" s="14">
        <v>516</v>
      </c>
      <c r="W2130" s="14">
        <v>56</v>
      </c>
      <c r="X2130" s="14">
        <v>449</v>
      </c>
      <c r="Y2130" s="14">
        <v>86</v>
      </c>
      <c r="Z2130" s="14">
        <v>33</v>
      </c>
      <c r="AA2130" s="14">
        <v>16</v>
      </c>
      <c r="AB2130" s="2">
        <v>1</v>
      </c>
      <c r="AC2130" s="2">
        <v>2</v>
      </c>
      <c r="AD2130" s="2">
        <v>11</v>
      </c>
      <c r="AE2130" s="2">
        <v>1</v>
      </c>
      <c r="AF2130" s="2">
        <v>0</v>
      </c>
      <c r="AG2130" s="2">
        <v>0</v>
      </c>
      <c r="AH2130" s="16">
        <v>0</v>
      </c>
      <c r="AJ2130">
        <v>51</v>
      </c>
      <c r="AK2130">
        <v>86.856999999999999</v>
      </c>
    </row>
    <row r="2131" spans="1:37" x14ac:dyDescent="0.3">
      <c r="A2131">
        <v>368</v>
      </c>
      <c r="B2131">
        <v>1975</v>
      </c>
      <c r="C2131" s="1">
        <f t="shared" si="198"/>
        <v>49</v>
      </c>
      <c r="D2131" t="s">
        <v>40</v>
      </c>
      <c r="E2131" t="s">
        <v>22</v>
      </c>
      <c r="F2131" s="4" t="s">
        <v>29</v>
      </c>
      <c r="G2131" t="s">
        <v>29</v>
      </c>
      <c r="H2131" s="20">
        <v>40049</v>
      </c>
      <c r="I2131" s="2">
        <f t="shared" si="199"/>
        <v>40.048999999999999</v>
      </c>
      <c r="J2131" s="2"/>
      <c r="K2131" s="2">
        <v>0</v>
      </c>
      <c r="L2131" s="2">
        <v>1</v>
      </c>
      <c r="M2131" s="16">
        <f t="shared" si="200"/>
        <v>1</v>
      </c>
      <c r="N2131" s="6" t="s">
        <v>297</v>
      </c>
      <c r="O2131" s="4">
        <f t="shared" si="201"/>
        <v>2</v>
      </c>
      <c r="P2131" s="3">
        <f t="shared" si="202"/>
        <v>41242</v>
      </c>
      <c r="Q2131" s="4" t="str" cm="1">
        <f t="array" ref="Q2131:S2131">_xlfn.TEXTSPLIT(N2131,"/")</f>
        <v>11</v>
      </c>
      <c r="R2131" s="4" t="str">
        <v>29</v>
      </c>
      <c r="S2131" s="4" t="str">
        <v>12</v>
      </c>
      <c r="T2131" s="5">
        <f t="shared" si="203"/>
        <v>41242</v>
      </c>
      <c r="U2131">
        <v>61</v>
      </c>
      <c r="V2131" s="14">
        <v>91</v>
      </c>
      <c r="W2131" s="14">
        <v>65</v>
      </c>
      <c r="X2131" s="14">
        <v>52</v>
      </c>
      <c r="Y2131" s="14">
        <v>10</v>
      </c>
      <c r="Z2131" s="14">
        <v>44</v>
      </c>
      <c r="AA2131" s="14">
        <v>28</v>
      </c>
      <c r="AB2131" s="2">
        <v>3</v>
      </c>
      <c r="AC2131" s="2">
        <v>3</v>
      </c>
      <c r="AD2131" s="2">
        <v>6</v>
      </c>
      <c r="AE2131" s="2">
        <v>5</v>
      </c>
      <c r="AF2131" s="2">
        <v>0</v>
      </c>
      <c r="AG2131" s="2">
        <v>0</v>
      </c>
      <c r="AH2131" s="16">
        <v>0</v>
      </c>
      <c r="AJ2131">
        <v>70</v>
      </c>
      <c r="AK2131">
        <v>65.569000000000003</v>
      </c>
    </row>
    <row r="2132" spans="1:37" x14ac:dyDescent="0.3">
      <c r="A2132">
        <v>367</v>
      </c>
      <c r="B2132">
        <v>1979</v>
      </c>
      <c r="C2132" s="1">
        <f t="shared" si="198"/>
        <v>45</v>
      </c>
      <c r="D2132" t="s">
        <v>28</v>
      </c>
      <c r="E2132" t="s">
        <v>36</v>
      </c>
      <c r="F2132" s="4" t="s">
        <v>29</v>
      </c>
      <c r="G2132" t="s">
        <v>29</v>
      </c>
      <c r="H2132" s="20">
        <v>36550</v>
      </c>
      <c r="I2132" s="2">
        <f t="shared" si="199"/>
        <v>36.549999999999997</v>
      </c>
      <c r="J2132" s="2"/>
      <c r="K2132" s="2">
        <v>1</v>
      </c>
      <c r="L2132" s="2">
        <v>0</v>
      </c>
      <c r="M2132" s="16">
        <f t="shared" si="200"/>
        <v>1</v>
      </c>
      <c r="N2132" s="6" t="s">
        <v>132</v>
      </c>
      <c r="O2132" s="4">
        <f t="shared" si="201"/>
        <v>2</v>
      </c>
      <c r="P2132" s="3">
        <f t="shared" si="202"/>
        <v>41324</v>
      </c>
      <c r="Q2132" s="4" t="str" cm="1">
        <f t="array" ref="Q2132:S2132">_xlfn.TEXTSPLIT(N2132,"/")</f>
        <v>2</v>
      </c>
      <c r="R2132" s="4" t="str">
        <v>19</v>
      </c>
      <c r="S2132" s="4" t="str">
        <v>13</v>
      </c>
      <c r="T2132" s="5">
        <f t="shared" si="203"/>
        <v>41324</v>
      </c>
      <c r="U2132">
        <v>74</v>
      </c>
      <c r="V2132" s="14">
        <v>47</v>
      </c>
      <c r="W2132" s="14">
        <v>90</v>
      </c>
      <c r="X2132" s="14">
        <v>94</v>
      </c>
      <c r="Y2132" s="14">
        <v>123</v>
      </c>
      <c r="Z2132" s="14">
        <v>103</v>
      </c>
      <c r="AA2132" s="14">
        <v>120</v>
      </c>
      <c r="AB2132" s="2">
        <v>5</v>
      </c>
      <c r="AC2132" s="2">
        <v>9</v>
      </c>
      <c r="AD2132" s="2">
        <v>5</v>
      </c>
      <c r="AE2132" s="2">
        <v>9</v>
      </c>
      <c r="AF2132" s="2">
        <v>0</v>
      </c>
      <c r="AG2132" s="2">
        <v>0</v>
      </c>
      <c r="AH2132" s="16">
        <v>0</v>
      </c>
      <c r="AJ2132">
        <v>59</v>
      </c>
      <c r="AK2132">
        <v>68.141999999999996</v>
      </c>
    </row>
    <row r="2133" spans="1:37" x14ac:dyDescent="0.3">
      <c r="A2133">
        <v>361</v>
      </c>
      <c r="B2133">
        <v>1970</v>
      </c>
      <c r="C2133" s="1">
        <f t="shared" si="198"/>
        <v>54</v>
      </c>
      <c r="D2133" t="s">
        <v>33</v>
      </c>
      <c r="E2133" t="s">
        <v>42</v>
      </c>
      <c r="F2133" s="4" t="s">
        <v>29</v>
      </c>
      <c r="G2133" t="s">
        <v>29</v>
      </c>
      <c r="H2133" s="20">
        <v>43142</v>
      </c>
      <c r="I2133" s="2">
        <f t="shared" si="199"/>
        <v>43.142000000000003</v>
      </c>
      <c r="J2133" s="2"/>
      <c r="K2133" s="2">
        <v>1</v>
      </c>
      <c r="L2133" s="2">
        <v>1</v>
      </c>
      <c r="M2133" s="16">
        <f t="shared" si="200"/>
        <v>2</v>
      </c>
      <c r="N2133" s="6" t="s">
        <v>407</v>
      </c>
      <c r="O2133" s="4">
        <f t="shared" si="201"/>
        <v>2</v>
      </c>
      <c r="P2133" s="3">
        <f t="shared" si="202"/>
        <v>41688</v>
      </c>
      <c r="Q2133" s="4" t="str" cm="1">
        <f t="array" ref="Q2133:S2133">_xlfn.TEXTSPLIT(N2133,"/")</f>
        <v>2</v>
      </c>
      <c r="R2133" s="4" t="str">
        <v>18</v>
      </c>
      <c r="S2133" s="4" t="str">
        <v>14</v>
      </c>
      <c r="T2133" s="5">
        <f t="shared" si="203"/>
        <v>41688</v>
      </c>
      <c r="U2133">
        <v>84</v>
      </c>
      <c r="V2133" s="14">
        <v>5</v>
      </c>
      <c r="W2133" s="14">
        <v>1</v>
      </c>
      <c r="X2133" s="14">
        <v>7</v>
      </c>
      <c r="Y2133" s="14">
        <v>2</v>
      </c>
      <c r="Z2133" s="14">
        <v>1</v>
      </c>
      <c r="AA2133" s="14">
        <v>4</v>
      </c>
      <c r="AB2133" s="2">
        <v>1</v>
      </c>
      <c r="AC2133" s="2">
        <v>1</v>
      </c>
      <c r="AD2133" s="2">
        <v>2</v>
      </c>
      <c r="AE2133" s="2">
        <v>7</v>
      </c>
      <c r="AF2133" s="2">
        <v>0</v>
      </c>
      <c r="AG2133" s="2">
        <v>0</v>
      </c>
      <c r="AH2133" s="16">
        <v>0</v>
      </c>
      <c r="AJ2133">
        <v>54</v>
      </c>
      <c r="AK2133">
        <v>65.747</v>
      </c>
    </row>
    <row r="2134" spans="1:37" hidden="1" x14ac:dyDescent="0.3">
      <c r="A2134">
        <v>359</v>
      </c>
      <c r="B2134">
        <v>1951</v>
      </c>
      <c r="C2134" s="1">
        <f t="shared" si="198"/>
        <v>73</v>
      </c>
      <c r="D2134" t="s">
        <v>25</v>
      </c>
      <c r="E2134" t="s">
        <v>22</v>
      </c>
      <c r="F2134" s="4" t="s">
        <v>32</v>
      </c>
      <c r="G2134" t="s">
        <v>32</v>
      </c>
      <c r="H2134" s="20">
        <v>48070</v>
      </c>
      <c r="I2134" s="2">
        <f t="shared" si="199"/>
        <v>48.07</v>
      </c>
      <c r="J2134" s="2"/>
      <c r="K2134" s="2">
        <v>0</v>
      </c>
      <c r="L2134" s="2">
        <v>1</v>
      </c>
      <c r="M2134" s="16">
        <f t="shared" si="200"/>
        <v>1</v>
      </c>
      <c r="N2134" s="6" t="s">
        <v>302</v>
      </c>
      <c r="O2134" s="4">
        <f t="shared" si="201"/>
        <v>2</v>
      </c>
      <c r="P2134" s="3">
        <f t="shared" si="202"/>
        <v>41287</v>
      </c>
      <c r="Q2134" s="4" t="str" cm="1">
        <f t="array" ref="Q2134:S2134">_xlfn.TEXTSPLIT(N2134,"/")</f>
        <v>1</v>
      </c>
      <c r="R2134" s="4" t="str">
        <v>13</v>
      </c>
      <c r="S2134" s="4" t="str">
        <v>13</v>
      </c>
      <c r="T2134" s="5">
        <f t="shared" si="203"/>
        <v>41287</v>
      </c>
      <c r="U2134">
        <v>33</v>
      </c>
      <c r="V2134" s="14">
        <v>373</v>
      </c>
      <c r="W2134" s="14">
        <v>14</v>
      </c>
      <c r="X2134" s="14">
        <v>83</v>
      </c>
      <c r="Y2134" s="14">
        <v>6</v>
      </c>
      <c r="Z2134" s="14">
        <v>9</v>
      </c>
      <c r="AA2134" s="14">
        <v>19</v>
      </c>
      <c r="AB2134" s="2">
        <v>3</v>
      </c>
      <c r="AC2134" s="2">
        <v>8</v>
      </c>
      <c r="AD2134" s="2">
        <v>6</v>
      </c>
      <c r="AE2134" s="2">
        <v>7</v>
      </c>
      <c r="AF2134" s="2">
        <v>0</v>
      </c>
      <c r="AG2134" s="2">
        <v>1</v>
      </c>
      <c r="AH2134" s="16">
        <v>0</v>
      </c>
      <c r="AJ2134">
        <v>58</v>
      </c>
      <c r="AK2134">
        <v>84.617999999999995</v>
      </c>
    </row>
    <row r="2135" spans="1:37" x14ac:dyDescent="0.3">
      <c r="A2135">
        <v>347</v>
      </c>
      <c r="B2135">
        <v>1977</v>
      </c>
      <c r="C2135" s="1">
        <f t="shared" si="198"/>
        <v>47</v>
      </c>
      <c r="D2135" t="s">
        <v>28</v>
      </c>
      <c r="E2135" t="s">
        <v>22</v>
      </c>
      <c r="F2135" s="4" t="s">
        <v>23</v>
      </c>
      <c r="G2135" t="s">
        <v>23</v>
      </c>
      <c r="H2135" s="20">
        <v>40780</v>
      </c>
      <c r="I2135" s="2">
        <f t="shared" si="199"/>
        <v>40.78</v>
      </c>
      <c r="J2135" s="2"/>
      <c r="K2135" s="2">
        <v>0</v>
      </c>
      <c r="L2135" s="2">
        <v>1</v>
      </c>
      <c r="M2135" s="16">
        <f t="shared" si="200"/>
        <v>1</v>
      </c>
      <c r="N2135" s="7">
        <v>41130</v>
      </c>
      <c r="O2135" s="4">
        <f t="shared" si="201"/>
        <v>1</v>
      </c>
      <c r="P2135" s="3">
        <f t="shared" si="202"/>
        <v>41130</v>
      </c>
      <c r="Q2135" s="4" t="str" cm="1">
        <f t="array" ref="Q2135">_xlfn.TEXTSPLIT(N2135,"/")</f>
        <v>41130</v>
      </c>
      <c r="R2135" s="5"/>
      <c r="S2135" s="5"/>
      <c r="T2135" s="5" t="e">
        <f t="shared" si="203"/>
        <v>#NUM!</v>
      </c>
      <c r="U2135">
        <v>30</v>
      </c>
      <c r="V2135" s="14">
        <v>229</v>
      </c>
      <c r="W2135" s="14">
        <v>27</v>
      </c>
      <c r="X2135" s="14">
        <v>71</v>
      </c>
      <c r="Y2135" s="14">
        <v>13</v>
      </c>
      <c r="Z2135" s="14">
        <v>3</v>
      </c>
      <c r="AA2135" s="14">
        <v>34</v>
      </c>
      <c r="AB2135" s="2">
        <v>4</v>
      </c>
      <c r="AC2135" s="2">
        <v>7</v>
      </c>
      <c r="AD2135" s="2">
        <v>5</v>
      </c>
      <c r="AE2135" s="2">
        <v>9</v>
      </c>
      <c r="AF2135" s="2">
        <v>0</v>
      </c>
      <c r="AG2135" s="2">
        <v>0</v>
      </c>
      <c r="AH2135" s="16">
        <v>0</v>
      </c>
      <c r="AJ2135">
        <v>83</v>
      </c>
      <c r="AK2135">
        <v>51.140999999999998</v>
      </c>
    </row>
    <row r="2136" spans="1:37" x14ac:dyDescent="0.3">
      <c r="A2136">
        <v>340</v>
      </c>
      <c r="B2136">
        <v>1971</v>
      </c>
      <c r="C2136" s="1">
        <f t="shared" si="198"/>
        <v>53</v>
      </c>
      <c r="D2136" t="s">
        <v>38</v>
      </c>
      <c r="E2136" t="s">
        <v>22</v>
      </c>
      <c r="F2136" s="4" t="s">
        <v>23</v>
      </c>
      <c r="G2136" t="s">
        <v>23</v>
      </c>
      <c r="H2136" s="20">
        <v>72967</v>
      </c>
      <c r="I2136" s="2">
        <f t="shared" si="199"/>
        <v>72.966999999999999</v>
      </c>
      <c r="J2136" s="2"/>
      <c r="K2136" s="2">
        <v>0</v>
      </c>
      <c r="L2136" s="2">
        <v>1</v>
      </c>
      <c r="M2136" s="16">
        <f t="shared" si="200"/>
        <v>1</v>
      </c>
      <c r="N2136" s="6" t="s">
        <v>63</v>
      </c>
      <c r="O2136" s="4">
        <f t="shared" si="201"/>
        <v>2</v>
      </c>
      <c r="P2136" s="3">
        <f t="shared" si="202"/>
        <v>41258</v>
      </c>
      <c r="Q2136" s="4" t="str" cm="1">
        <f t="array" ref="Q2136:S2136">_xlfn.TEXTSPLIT(N2136,"/")</f>
        <v>12</v>
      </c>
      <c r="R2136" s="4" t="str">
        <v>15</v>
      </c>
      <c r="S2136" s="4" t="str">
        <v>12</v>
      </c>
      <c r="T2136" s="5">
        <f t="shared" si="203"/>
        <v>41258</v>
      </c>
      <c r="U2136">
        <v>1</v>
      </c>
      <c r="V2136" s="14">
        <v>158</v>
      </c>
      <c r="W2136" s="14">
        <v>35</v>
      </c>
      <c r="X2136" s="14">
        <v>179</v>
      </c>
      <c r="Y2136" s="14">
        <v>0</v>
      </c>
      <c r="Z2136" s="14">
        <v>0</v>
      </c>
      <c r="AA2136" s="14">
        <v>125</v>
      </c>
      <c r="AB2136" s="2">
        <v>2</v>
      </c>
      <c r="AC2136" s="2">
        <v>7</v>
      </c>
      <c r="AD2136" s="2">
        <v>8</v>
      </c>
      <c r="AE2136" s="2">
        <v>5</v>
      </c>
      <c r="AF2136" s="2">
        <v>1</v>
      </c>
      <c r="AG2136" s="2">
        <v>0</v>
      </c>
      <c r="AH2136" s="16">
        <v>1</v>
      </c>
      <c r="AJ2136">
        <v>48</v>
      </c>
      <c r="AK2136">
        <v>57.338000000000001</v>
      </c>
    </row>
    <row r="2137" spans="1:37" x14ac:dyDescent="0.3">
      <c r="A2137">
        <v>339</v>
      </c>
      <c r="B2137">
        <v>1973</v>
      </c>
      <c r="C2137" s="1">
        <f t="shared" si="198"/>
        <v>51</v>
      </c>
      <c r="D2137" t="s">
        <v>25</v>
      </c>
      <c r="E2137" t="s">
        <v>34</v>
      </c>
      <c r="F2137" s="4" t="s">
        <v>29</v>
      </c>
      <c r="G2137" t="s">
        <v>29</v>
      </c>
      <c r="H2137" s="20">
        <v>57091</v>
      </c>
      <c r="I2137" s="2">
        <f t="shared" si="199"/>
        <v>57.091000000000001</v>
      </c>
      <c r="J2137" s="2"/>
      <c r="K2137" s="2">
        <v>0</v>
      </c>
      <c r="L2137" s="2">
        <v>1</v>
      </c>
      <c r="M2137" s="16">
        <f t="shared" si="200"/>
        <v>1</v>
      </c>
      <c r="N2137" s="6" t="s">
        <v>50</v>
      </c>
      <c r="O2137" s="4">
        <f t="shared" si="201"/>
        <v>2</v>
      </c>
      <c r="P2137" s="3">
        <f t="shared" si="202"/>
        <v>41236</v>
      </c>
      <c r="Q2137" s="4" t="str" cm="1">
        <f t="array" ref="Q2137:S2137">_xlfn.TEXTSPLIT(N2137,"/")</f>
        <v>11</v>
      </c>
      <c r="R2137" s="4" t="str">
        <v>23</v>
      </c>
      <c r="S2137" s="4" t="str">
        <v>12</v>
      </c>
      <c r="T2137" s="5">
        <f t="shared" si="203"/>
        <v>41236</v>
      </c>
      <c r="U2137">
        <v>82</v>
      </c>
      <c r="V2137" s="14">
        <v>462</v>
      </c>
      <c r="W2137" s="14">
        <v>0</v>
      </c>
      <c r="X2137" s="14">
        <v>24</v>
      </c>
      <c r="Y2137" s="14">
        <v>6</v>
      </c>
      <c r="Z2137" s="14">
        <v>0</v>
      </c>
      <c r="AA2137" s="14">
        <v>4</v>
      </c>
      <c r="AB2137" s="2">
        <v>2</v>
      </c>
      <c r="AC2137" s="2">
        <v>9</v>
      </c>
      <c r="AD2137" s="2">
        <v>5</v>
      </c>
      <c r="AE2137" s="2">
        <v>7</v>
      </c>
      <c r="AF2137" s="2">
        <v>1</v>
      </c>
      <c r="AG2137" s="2">
        <v>0</v>
      </c>
      <c r="AH2137" s="16">
        <v>1</v>
      </c>
      <c r="AJ2137">
        <v>51</v>
      </c>
      <c r="AK2137">
        <v>86.856999999999999</v>
      </c>
    </row>
    <row r="2138" spans="1:37" hidden="1" x14ac:dyDescent="0.3">
      <c r="A2138">
        <v>332</v>
      </c>
      <c r="B2138">
        <v>1958</v>
      </c>
      <c r="C2138" s="1">
        <f t="shared" si="198"/>
        <v>66</v>
      </c>
      <c r="D2138" t="s">
        <v>25</v>
      </c>
      <c r="E2138" t="s">
        <v>22</v>
      </c>
      <c r="F2138" s="4" t="s">
        <v>29</v>
      </c>
      <c r="G2138" t="s">
        <v>29</v>
      </c>
      <c r="H2138" s="20">
        <v>47743</v>
      </c>
      <c r="I2138" s="2">
        <f t="shared" si="199"/>
        <v>47.743000000000002</v>
      </c>
      <c r="J2138" s="2"/>
      <c r="K2138" s="2">
        <v>0</v>
      </c>
      <c r="L2138" s="2">
        <v>1</v>
      </c>
      <c r="M2138" s="16">
        <f t="shared" si="200"/>
        <v>1</v>
      </c>
      <c r="N2138" s="6" t="s">
        <v>371</v>
      </c>
      <c r="O2138" s="4">
        <f t="shared" si="201"/>
        <v>2</v>
      </c>
      <c r="P2138" s="3">
        <f t="shared" si="202"/>
        <v>41355</v>
      </c>
      <c r="Q2138" s="4" t="str" cm="1">
        <f t="array" ref="Q2138:S2138">_xlfn.TEXTSPLIT(N2138,"/")</f>
        <v>3</v>
      </c>
      <c r="R2138" s="4" t="str">
        <v>22</v>
      </c>
      <c r="S2138" s="4" t="str">
        <v>13</v>
      </c>
      <c r="T2138" s="5">
        <f t="shared" si="203"/>
        <v>41355</v>
      </c>
      <c r="U2138">
        <v>56</v>
      </c>
      <c r="V2138" s="14">
        <v>198</v>
      </c>
      <c r="W2138" s="14">
        <v>2</v>
      </c>
      <c r="X2138" s="14">
        <v>43</v>
      </c>
      <c r="Y2138" s="14">
        <v>0</v>
      </c>
      <c r="Z2138" s="14">
        <v>12</v>
      </c>
      <c r="AA2138" s="14">
        <v>20</v>
      </c>
      <c r="AB2138" s="2">
        <v>3</v>
      </c>
      <c r="AC2138" s="2">
        <v>4</v>
      </c>
      <c r="AD2138" s="2">
        <v>6</v>
      </c>
      <c r="AE2138" s="2">
        <v>6</v>
      </c>
      <c r="AF2138" s="2">
        <v>0</v>
      </c>
      <c r="AG2138" s="2">
        <v>0</v>
      </c>
      <c r="AH2138" s="16">
        <v>1</v>
      </c>
      <c r="AJ2138">
        <v>58</v>
      </c>
      <c r="AK2138">
        <v>59.753999999999998</v>
      </c>
    </row>
    <row r="2139" spans="1:37" x14ac:dyDescent="0.3">
      <c r="A2139">
        <v>326</v>
      </c>
      <c r="B2139">
        <v>1974</v>
      </c>
      <c r="C2139" s="1">
        <f t="shared" si="198"/>
        <v>50</v>
      </c>
      <c r="D2139" t="s">
        <v>40</v>
      </c>
      <c r="E2139" t="s">
        <v>22</v>
      </c>
      <c r="F2139" s="4" t="s">
        <v>29</v>
      </c>
      <c r="G2139" t="s">
        <v>29</v>
      </c>
      <c r="H2139" s="20">
        <v>51148</v>
      </c>
      <c r="I2139" s="2">
        <f t="shared" si="199"/>
        <v>51.148000000000003</v>
      </c>
      <c r="J2139" s="2"/>
      <c r="K2139" s="2">
        <v>1</v>
      </c>
      <c r="L2139" s="2">
        <v>1</v>
      </c>
      <c r="M2139" s="16">
        <f t="shared" si="200"/>
        <v>2</v>
      </c>
      <c r="N2139" s="6" t="s">
        <v>266</v>
      </c>
      <c r="O2139" s="4">
        <f t="shared" si="201"/>
        <v>2</v>
      </c>
      <c r="P2139" s="3">
        <f t="shared" si="202"/>
        <v>41323</v>
      </c>
      <c r="Q2139" s="4" t="str" cm="1">
        <f t="array" ref="Q2139:S2139">_xlfn.TEXTSPLIT(N2139,"/")</f>
        <v>2</v>
      </c>
      <c r="R2139" s="4" t="str">
        <v>18</v>
      </c>
      <c r="S2139" s="4" t="str">
        <v>13</v>
      </c>
      <c r="T2139" s="5">
        <f t="shared" si="203"/>
        <v>41323</v>
      </c>
      <c r="U2139">
        <v>38</v>
      </c>
      <c r="V2139" s="14">
        <v>235</v>
      </c>
      <c r="W2139" s="14">
        <v>6</v>
      </c>
      <c r="X2139" s="14">
        <v>45</v>
      </c>
      <c r="Y2139" s="14">
        <v>8</v>
      </c>
      <c r="Z2139" s="14">
        <v>9</v>
      </c>
      <c r="AA2139" s="14">
        <v>12</v>
      </c>
      <c r="AB2139" s="2">
        <v>4</v>
      </c>
      <c r="AC2139" s="2">
        <v>5</v>
      </c>
      <c r="AD2139" s="2">
        <v>6</v>
      </c>
      <c r="AE2139" s="2">
        <v>6</v>
      </c>
      <c r="AF2139" s="2">
        <v>0</v>
      </c>
      <c r="AG2139" s="2">
        <v>0</v>
      </c>
      <c r="AH2139" s="16">
        <v>0</v>
      </c>
      <c r="AJ2139">
        <v>66</v>
      </c>
      <c r="AK2139">
        <v>42.213000000000001</v>
      </c>
    </row>
    <row r="2140" spans="1:37" x14ac:dyDescent="0.3">
      <c r="A2140">
        <v>322</v>
      </c>
      <c r="B2140">
        <v>1979</v>
      </c>
      <c r="C2140" s="1">
        <f t="shared" si="198"/>
        <v>45</v>
      </c>
      <c r="D2140" t="s">
        <v>33</v>
      </c>
      <c r="E2140" t="s">
        <v>22</v>
      </c>
      <c r="F2140" s="4" t="s">
        <v>32</v>
      </c>
      <c r="G2140" t="s">
        <v>32</v>
      </c>
      <c r="H2140" s="20">
        <v>42554</v>
      </c>
      <c r="I2140" s="2">
        <f t="shared" si="199"/>
        <v>42.554000000000002</v>
      </c>
      <c r="J2140" s="2"/>
      <c r="K2140" s="2">
        <v>1</v>
      </c>
      <c r="L2140" s="2">
        <v>1</v>
      </c>
      <c r="M2140" s="16">
        <f t="shared" si="200"/>
        <v>2</v>
      </c>
      <c r="N2140" s="7">
        <v>41609</v>
      </c>
      <c r="O2140" s="4">
        <f t="shared" si="201"/>
        <v>1</v>
      </c>
      <c r="P2140" s="3">
        <f t="shared" si="202"/>
        <v>41609</v>
      </c>
      <c r="Q2140" s="4" t="str" cm="1">
        <f t="array" ref="Q2140">_xlfn.TEXTSPLIT(N2140,"/")</f>
        <v>41609</v>
      </c>
      <c r="R2140" s="5"/>
      <c r="S2140" s="5"/>
      <c r="T2140" s="5" t="e">
        <f t="shared" si="203"/>
        <v>#NUM!</v>
      </c>
      <c r="U2140">
        <v>93</v>
      </c>
      <c r="V2140" s="14">
        <v>29</v>
      </c>
      <c r="W2140" s="14">
        <v>1</v>
      </c>
      <c r="X2140" s="14">
        <v>11</v>
      </c>
      <c r="Y2140" s="14">
        <v>0</v>
      </c>
      <c r="Z2140" s="14">
        <v>0</v>
      </c>
      <c r="AA2140" s="14">
        <v>0</v>
      </c>
      <c r="AB2140" s="2">
        <v>2</v>
      </c>
      <c r="AC2140" s="2">
        <v>2</v>
      </c>
      <c r="AD2140" s="2">
        <v>3</v>
      </c>
      <c r="AE2140" s="2">
        <v>4</v>
      </c>
      <c r="AF2140" s="2">
        <v>0</v>
      </c>
      <c r="AG2140" s="2">
        <v>0</v>
      </c>
      <c r="AH2140" s="16">
        <v>0</v>
      </c>
      <c r="AJ2140">
        <v>71</v>
      </c>
      <c r="AK2140">
        <v>28.457000000000001</v>
      </c>
    </row>
    <row r="2141" spans="1:37" x14ac:dyDescent="0.3">
      <c r="A2141">
        <v>313</v>
      </c>
      <c r="B2141">
        <v>1969</v>
      </c>
      <c r="C2141" s="1">
        <f t="shared" si="198"/>
        <v>55</v>
      </c>
      <c r="D2141" t="s">
        <v>47</v>
      </c>
      <c r="E2141" t="s">
        <v>22</v>
      </c>
      <c r="F2141" s="4" t="s">
        <v>43</v>
      </c>
      <c r="G2141" t="s">
        <v>43</v>
      </c>
      <c r="H2141" s="20">
        <v>73455</v>
      </c>
      <c r="I2141" s="2">
        <f t="shared" si="199"/>
        <v>73.454999999999998</v>
      </c>
      <c r="J2141" s="2"/>
      <c r="K2141" s="2">
        <v>0</v>
      </c>
      <c r="L2141" s="2">
        <v>0</v>
      </c>
      <c r="M2141" s="16">
        <f t="shared" si="200"/>
        <v>0</v>
      </c>
      <c r="N2141" s="6" t="s">
        <v>174</v>
      </c>
      <c r="O2141" s="4">
        <f t="shared" si="201"/>
        <v>2</v>
      </c>
      <c r="P2141" s="3">
        <f t="shared" si="202"/>
        <v>41575</v>
      </c>
      <c r="Q2141" s="4" t="str" cm="1">
        <f t="array" ref="Q2141:S2141">_xlfn.TEXTSPLIT(N2141,"/")</f>
        <v>10</v>
      </c>
      <c r="R2141" s="4" t="str">
        <v>28</v>
      </c>
      <c r="S2141" s="4" t="str">
        <v>13</v>
      </c>
      <c r="T2141" s="5">
        <f t="shared" si="203"/>
        <v>41575</v>
      </c>
      <c r="U2141">
        <v>98</v>
      </c>
      <c r="V2141" s="14">
        <v>901</v>
      </c>
      <c r="W2141" s="14">
        <v>61</v>
      </c>
      <c r="X2141" s="14">
        <v>757</v>
      </c>
      <c r="Y2141" s="14">
        <v>186</v>
      </c>
      <c r="Z2141" s="14">
        <v>163</v>
      </c>
      <c r="AA2141" s="14">
        <v>20</v>
      </c>
      <c r="AB2141" s="2">
        <v>1</v>
      </c>
      <c r="AC2141" s="2">
        <v>6</v>
      </c>
      <c r="AD2141" s="2">
        <v>10</v>
      </c>
      <c r="AE2141" s="2">
        <v>3</v>
      </c>
      <c r="AF2141" s="2">
        <v>0</v>
      </c>
      <c r="AG2141" s="2">
        <v>0</v>
      </c>
      <c r="AH2141" s="16">
        <v>1</v>
      </c>
      <c r="AJ2141">
        <v>75</v>
      </c>
      <c r="AK2141">
        <v>66.375</v>
      </c>
    </row>
    <row r="2142" spans="1:37" x14ac:dyDescent="0.3">
      <c r="A2142">
        <v>310</v>
      </c>
      <c r="B2142">
        <v>1971</v>
      </c>
      <c r="C2142" s="1">
        <f t="shared" si="198"/>
        <v>53</v>
      </c>
      <c r="D2142" t="s">
        <v>28</v>
      </c>
      <c r="E2142" t="s">
        <v>42</v>
      </c>
      <c r="F2142" s="4" t="s">
        <v>29</v>
      </c>
      <c r="G2142" t="s">
        <v>29</v>
      </c>
      <c r="H2142" s="20">
        <v>61872</v>
      </c>
      <c r="I2142" s="2">
        <f t="shared" si="199"/>
        <v>61.872</v>
      </c>
      <c r="J2142" s="2"/>
      <c r="K2142" s="2">
        <v>0</v>
      </c>
      <c r="L2142" s="2">
        <v>1</v>
      </c>
      <c r="M2142" s="16">
        <f t="shared" si="200"/>
        <v>1</v>
      </c>
      <c r="N2142" s="6" t="s">
        <v>140</v>
      </c>
      <c r="O2142" s="4">
        <f t="shared" si="201"/>
        <v>2</v>
      </c>
      <c r="P2142" s="3">
        <f t="shared" si="202"/>
        <v>41621</v>
      </c>
      <c r="Q2142" s="4" t="str" cm="1">
        <f t="array" ref="Q2142:S2142">_xlfn.TEXTSPLIT(N2142,"/")</f>
        <v>12</v>
      </c>
      <c r="R2142" s="4" t="str">
        <v>13</v>
      </c>
      <c r="S2142" s="4" t="str">
        <v>13</v>
      </c>
      <c r="T2142" s="5">
        <f t="shared" si="203"/>
        <v>41621</v>
      </c>
      <c r="U2142">
        <v>81</v>
      </c>
      <c r="V2142" s="14">
        <v>330</v>
      </c>
      <c r="W2142" s="14">
        <v>5</v>
      </c>
      <c r="X2142" s="14">
        <v>159</v>
      </c>
      <c r="Y2142" s="14">
        <v>36</v>
      </c>
      <c r="Z2142" s="14">
        <v>27</v>
      </c>
      <c r="AA2142" s="14">
        <v>16</v>
      </c>
      <c r="AB2142" s="2">
        <v>4</v>
      </c>
      <c r="AC2142" s="2">
        <v>4</v>
      </c>
      <c r="AD2142" s="2">
        <v>9</v>
      </c>
      <c r="AE2142" s="2">
        <v>4</v>
      </c>
      <c r="AF2142" s="2">
        <v>0</v>
      </c>
      <c r="AG2142" s="2">
        <v>0</v>
      </c>
      <c r="AH2142" s="16">
        <v>0</v>
      </c>
      <c r="AJ2142">
        <v>45</v>
      </c>
      <c r="AK2142">
        <v>17.117000000000001</v>
      </c>
    </row>
    <row r="2143" spans="1:37" x14ac:dyDescent="0.3">
      <c r="A2143">
        <v>309</v>
      </c>
      <c r="B2143">
        <v>1962</v>
      </c>
      <c r="C2143" s="1">
        <f t="shared" si="198"/>
        <v>62</v>
      </c>
      <c r="D2143" t="s">
        <v>47</v>
      </c>
      <c r="E2143" t="s">
        <v>34</v>
      </c>
      <c r="F2143" s="4" t="s">
        <v>32</v>
      </c>
      <c r="G2143" t="s">
        <v>32</v>
      </c>
      <c r="H2143" s="20">
        <v>63342</v>
      </c>
      <c r="I2143" s="2">
        <f t="shared" si="199"/>
        <v>63.341999999999999</v>
      </c>
      <c r="J2143" s="2"/>
      <c r="K2143" s="2">
        <v>0</v>
      </c>
      <c r="L2143" s="2">
        <v>1</v>
      </c>
      <c r="M2143" s="16">
        <f t="shared" si="200"/>
        <v>1</v>
      </c>
      <c r="N2143" s="6" t="s">
        <v>201</v>
      </c>
      <c r="O2143" s="4">
        <f t="shared" si="201"/>
        <v>2</v>
      </c>
      <c r="P2143" s="3">
        <f t="shared" si="202"/>
        <v>41198</v>
      </c>
      <c r="Q2143" s="4" t="str" cm="1">
        <f t="array" ref="Q2143:S2143">_xlfn.TEXTSPLIT(N2143,"/")</f>
        <v>10</v>
      </c>
      <c r="R2143" s="4" t="str">
        <v>16</v>
      </c>
      <c r="S2143" s="4" t="str">
        <v>12</v>
      </c>
      <c r="T2143" s="5">
        <f t="shared" si="203"/>
        <v>41198</v>
      </c>
      <c r="U2143">
        <v>48</v>
      </c>
      <c r="V2143" s="14">
        <v>918</v>
      </c>
      <c r="W2143" s="14">
        <v>21</v>
      </c>
      <c r="X2143" s="14">
        <v>118</v>
      </c>
      <c r="Y2143" s="14">
        <v>13</v>
      </c>
      <c r="Z2143" s="14">
        <v>10</v>
      </c>
      <c r="AA2143" s="14">
        <v>21</v>
      </c>
      <c r="AB2143" s="2">
        <v>3</v>
      </c>
      <c r="AC2143" s="2">
        <v>8</v>
      </c>
      <c r="AD2143" s="2">
        <v>5</v>
      </c>
      <c r="AE2143" s="2">
        <v>6</v>
      </c>
      <c r="AF2143" s="2">
        <v>0</v>
      </c>
      <c r="AG2143" s="2">
        <v>0</v>
      </c>
      <c r="AH2143" s="16">
        <v>1</v>
      </c>
      <c r="AJ2143">
        <v>59</v>
      </c>
      <c r="AK2143">
        <v>42.523000000000003</v>
      </c>
    </row>
    <row r="2144" spans="1:37" x14ac:dyDescent="0.3">
      <c r="A2144">
        <v>304</v>
      </c>
      <c r="B2144">
        <v>1982</v>
      </c>
      <c r="C2144" s="1">
        <f t="shared" si="198"/>
        <v>42</v>
      </c>
      <c r="D2144" t="s">
        <v>25</v>
      </c>
      <c r="E2144" t="s">
        <v>42</v>
      </c>
      <c r="F2144" s="4" t="s">
        <v>26</v>
      </c>
      <c r="G2144" t="s">
        <v>26</v>
      </c>
      <c r="H2144" s="20">
        <v>22944</v>
      </c>
      <c r="I2144" s="2">
        <f t="shared" si="199"/>
        <v>22.943999999999999</v>
      </c>
      <c r="J2144" s="2"/>
      <c r="K2144" s="2">
        <v>1</v>
      </c>
      <c r="L2144" s="2">
        <v>0</v>
      </c>
      <c r="M2144" s="16">
        <f t="shared" si="200"/>
        <v>1</v>
      </c>
      <c r="N2144" s="6" t="s">
        <v>219</v>
      </c>
      <c r="O2144" s="4">
        <f t="shared" si="201"/>
        <v>2</v>
      </c>
      <c r="P2144" s="3">
        <f t="shared" si="202"/>
        <v>41631</v>
      </c>
      <c r="Q2144" s="4" t="str" cm="1">
        <f t="array" ref="Q2144:S2144">_xlfn.TEXTSPLIT(N2144,"/")</f>
        <v>12</v>
      </c>
      <c r="R2144" s="4" t="str">
        <v>23</v>
      </c>
      <c r="S2144" s="4" t="str">
        <v>13</v>
      </c>
      <c r="T2144" s="5">
        <f t="shared" si="203"/>
        <v>41631</v>
      </c>
      <c r="U2144">
        <v>67</v>
      </c>
      <c r="V2144" s="14">
        <v>19</v>
      </c>
      <c r="W2144" s="14">
        <v>3</v>
      </c>
      <c r="X2144" s="14">
        <v>19</v>
      </c>
      <c r="Y2144" s="14">
        <v>4</v>
      </c>
      <c r="Z2144" s="14">
        <v>5</v>
      </c>
      <c r="AA2144" s="14">
        <v>26</v>
      </c>
      <c r="AB2144" s="2">
        <v>3</v>
      </c>
      <c r="AC2144" s="2">
        <v>3</v>
      </c>
      <c r="AD2144" s="2">
        <v>3</v>
      </c>
      <c r="AE2144" s="2">
        <v>7</v>
      </c>
      <c r="AF2144" s="2">
        <v>0</v>
      </c>
      <c r="AG2144" s="2">
        <v>0</v>
      </c>
      <c r="AH2144" s="16">
        <v>0</v>
      </c>
      <c r="AJ2144">
        <v>53</v>
      </c>
      <c r="AK2144">
        <v>79.418999999999997</v>
      </c>
    </row>
    <row r="2145" spans="1:37" x14ac:dyDescent="0.3">
      <c r="A2145">
        <v>295</v>
      </c>
      <c r="B2145">
        <v>1990</v>
      </c>
      <c r="C2145" s="1">
        <f t="shared" si="198"/>
        <v>34</v>
      </c>
      <c r="D2145" t="s">
        <v>25</v>
      </c>
      <c r="E2145" t="s">
        <v>22</v>
      </c>
      <c r="F2145" s="4" t="s">
        <v>26</v>
      </c>
      <c r="G2145" t="s">
        <v>26</v>
      </c>
      <c r="H2145" s="20">
        <v>81217</v>
      </c>
      <c r="I2145" s="2">
        <f t="shared" si="199"/>
        <v>81.216999999999999</v>
      </c>
      <c r="J2145" s="2"/>
      <c r="K2145" s="2">
        <v>0</v>
      </c>
      <c r="L2145" s="2">
        <v>0</v>
      </c>
      <c r="M2145" s="16">
        <f t="shared" si="200"/>
        <v>0</v>
      </c>
      <c r="N2145" s="6" t="s">
        <v>340</v>
      </c>
      <c r="O2145" s="4">
        <f t="shared" si="201"/>
        <v>2</v>
      </c>
      <c r="P2145" s="3">
        <f t="shared" si="202"/>
        <v>41474</v>
      </c>
      <c r="Q2145" s="4" t="str" cm="1">
        <f t="array" ref="Q2145:S2145">_xlfn.TEXTSPLIT(N2145,"/")</f>
        <v>7</v>
      </c>
      <c r="R2145" s="4" t="str">
        <v>19</v>
      </c>
      <c r="S2145" s="4" t="str">
        <v>13</v>
      </c>
      <c r="T2145" s="5">
        <f t="shared" si="203"/>
        <v>41474</v>
      </c>
      <c r="U2145">
        <v>77</v>
      </c>
      <c r="V2145" s="14">
        <v>493</v>
      </c>
      <c r="W2145" s="14">
        <v>70</v>
      </c>
      <c r="X2145" s="14">
        <v>324</v>
      </c>
      <c r="Y2145" s="14">
        <v>146</v>
      </c>
      <c r="Z2145" s="14">
        <v>40</v>
      </c>
      <c r="AA2145" s="14">
        <v>84</v>
      </c>
      <c r="AB2145" s="2">
        <v>1</v>
      </c>
      <c r="AC2145" s="2">
        <v>3</v>
      </c>
      <c r="AD2145" s="2">
        <v>11</v>
      </c>
      <c r="AE2145" s="2">
        <v>1</v>
      </c>
      <c r="AF2145" s="2">
        <v>0</v>
      </c>
      <c r="AG2145" s="2">
        <v>0</v>
      </c>
      <c r="AH2145" s="16">
        <v>0</v>
      </c>
      <c r="AJ2145">
        <v>58</v>
      </c>
      <c r="AK2145">
        <v>84.617999999999995</v>
      </c>
    </row>
    <row r="2146" spans="1:37" x14ac:dyDescent="0.3">
      <c r="A2146">
        <v>291</v>
      </c>
      <c r="B2146">
        <v>1971</v>
      </c>
      <c r="C2146" s="1">
        <f t="shared" si="198"/>
        <v>53</v>
      </c>
      <c r="D2146" t="s">
        <v>47</v>
      </c>
      <c r="E2146" t="s">
        <v>22</v>
      </c>
      <c r="F2146" s="4" t="s">
        <v>29</v>
      </c>
      <c r="G2146" t="s">
        <v>29</v>
      </c>
      <c r="H2146" s="20">
        <v>72940</v>
      </c>
      <c r="I2146" s="2">
        <f t="shared" si="199"/>
        <v>72.94</v>
      </c>
      <c r="J2146" s="2"/>
      <c r="K2146" s="2">
        <v>0</v>
      </c>
      <c r="L2146" s="2">
        <v>0</v>
      </c>
      <c r="M2146" s="16">
        <f t="shared" si="200"/>
        <v>0</v>
      </c>
      <c r="N2146" s="6" t="s">
        <v>176</v>
      </c>
      <c r="O2146" s="4">
        <f t="shared" si="201"/>
        <v>2</v>
      </c>
      <c r="P2146" s="3">
        <f t="shared" si="202"/>
        <v>41444</v>
      </c>
      <c r="Q2146" s="4" t="str" cm="1">
        <f t="array" ref="Q2146:S2146">_xlfn.TEXTSPLIT(N2146,"/")</f>
        <v>6</v>
      </c>
      <c r="R2146" s="4" t="str">
        <v>19</v>
      </c>
      <c r="S2146" s="4" t="str">
        <v>13</v>
      </c>
      <c r="T2146" s="5">
        <f t="shared" si="203"/>
        <v>41444</v>
      </c>
      <c r="U2146">
        <v>13</v>
      </c>
      <c r="V2146" s="14">
        <v>182</v>
      </c>
      <c r="W2146" s="14">
        <v>74</v>
      </c>
      <c r="X2146" s="14">
        <v>298</v>
      </c>
      <c r="Y2146" s="14">
        <v>162</v>
      </c>
      <c r="Z2146" s="14">
        <v>149</v>
      </c>
      <c r="AA2146" s="14">
        <v>116</v>
      </c>
      <c r="AB2146" s="2">
        <v>1</v>
      </c>
      <c r="AC2146" s="2">
        <v>3</v>
      </c>
      <c r="AD2146" s="2">
        <v>6</v>
      </c>
      <c r="AE2146" s="2">
        <v>1</v>
      </c>
      <c r="AF2146" s="2">
        <v>0</v>
      </c>
      <c r="AG2146" s="2">
        <v>0</v>
      </c>
      <c r="AH2146" s="16">
        <v>0</v>
      </c>
      <c r="AJ2146">
        <v>63</v>
      </c>
      <c r="AK2146">
        <v>17.143999999999998</v>
      </c>
    </row>
    <row r="2147" spans="1:37" hidden="1" x14ac:dyDescent="0.3">
      <c r="A2147">
        <v>286</v>
      </c>
      <c r="B2147">
        <v>1953</v>
      </c>
      <c r="C2147" s="1">
        <f t="shared" si="198"/>
        <v>71</v>
      </c>
      <c r="D2147" t="s">
        <v>25</v>
      </c>
      <c r="E2147" t="s">
        <v>22</v>
      </c>
      <c r="F2147" s="4" t="s">
        <v>26</v>
      </c>
      <c r="G2147" t="s">
        <v>26</v>
      </c>
      <c r="H2147" s="20">
        <v>44213</v>
      </c>
      <c r="I2147" s="2">
        <f t="shared" si="199"/>
        <v>44.213000000000001</v>
      </c>
      <c r="J2147" s="2"/>
      <c r="K2147" s="2">
        <v>1</v>
      </c>
      <c r="L2147" s="2">
        <v>1</v>
      </c>
      <c r="M2147" s="16">
        <f t="shared" si="200"/>
        <v>2</v>
      </c>
      <c r="N2147" s="6" t="s">
        <v>220</v>
      </c>
      <c r="O2147" s="4">
        <f t="shared" si="201"/>
        <v>2</v>
      </c>
      <c r="P2147" s="3">
        <f t="shared" si="202"/>
        <v>41607</v>
      </c>
      <c r="Q2147" s="4" t="str" cm="1">
        <f t="array" ref="Q2147:S2147">_xlfn.TEXTSPLIT(N2147,"/")</f>
        <v>11</v>
      </c>
      <c r="R2147" s="4" t="str">
        <v>29</v>
      </c>
      <c r="S2147" s="4" t="str">
        <v>13</v>
      </c>
      <c r="T2147" s="5">
        <f t="shared" si="203"/>
        <v>41607</v>
      </c>
      <c r="U2147">
        <v>48</v>
      </c>
      <c r="V2147" s="14">
        <v>95</v>
      </c>
      <c r="W2147" s="14">
        <v>11</v>
      </c>
      <c r="X2147" s="14">
        <v>35</v>
      </c>
      <c r="Y2147" s="14">
        <v>0</v>
      </c>
      <c r="Z2147" s="14">
        <v>4</v>
      </c>
      <c r="AA2147" s="14">
        <v>7</v>
      </c>
      <c r="AB2147" s="2">
        <v>4</v>
      </c>
      <c r="AC2147" s="2">
        <v>2</v>
      </c>
      <c r="AD2147" s="2">
        <v>5</v>
      </c>
      <c r="AE2147" s="2">
        <v>6</v>
      </c>
      <c r="AF2147" s="2">
        <v>0</v>
      </c>
      <c r="AG2147" s="2">
        <v>0</v>
      </c>
      <c r="AH2147" s="16">
        <v>0</v>
      </c>
      <c r="AJ2147">
        <v>59</v>
      </c>
      <c r="AK2147">
        <v>42.523000000000003</v>
      </c>
    </row>
    <row r="2148" spans="1:37" x14ac:dyDescent="0.3">
      <c r="A2148">
        <v>274</v>
      </c>
      <c r="B2148">
        <v>1974</v>
      </c>
      <c r="C2148" s="1">
        <f t="shared" si="198"/>
        <v>50</v>
      </c>
      <c r="D2148" t="s">
        <v>38</v>
      </c>
      <c r="E2148" t="s">
        <v>22</v>
      </c>
      <c r="F2148" s="4" t="s">
        <v>26</v>
      </c>
      <c r="G2148" t="s">
        <v>26</v>
      </c>
      <c r="H2148" s="20">
        <v>34853</v>
      </c>
      <c r="I2148" s="2">
        <f t="shared" si="199"/>
        <v>34.853000000000002</v>
      </c>
      <c r="J2148" s="2"/>
      <c r="K2148" s="2">
        <v>1</v>
      </c>
      <c r="L2148" s="2">
        <v>1</v>
      </c>
      <c r="M2148" s="16">
        <f t="shared" si="200"/>
        <v>2</v>
      </c>
      <c r="N2148" s="6" t="s">
        <v>219</v>
      </c>
      <c r="O2148" s="4">
        <f t="shared" si="201"/>
        <v>2</v>
      </c>
      <c r="P2148" s="3">
        <f t="shared" si="202"/>
        <v>41631</v>
      </c>
      <c r="Q2148" s="4" t="str" cm="1">
        <f t="array" ref="Q2148:S2148">_xlfn.TEXTSPLIT(N2148,"/")</f>
        <v>12</v>
      </c>
      <c r="R2148" s="4" t="str">
        <v>23</v>
      </c>
      <c r="S2148" s="4" t="str">
        <v>13</v>
      </c>
      <c r="T2148" s="5">
        <f t="shared" si="203"/>
        <v>41631</v>
      </c>
      <c r="U2148">
        <v>75</v>
      </c>
      <c r="V2148" s="14">
        <v>9</v>
      </c>
      <c r="W2148" s="14">
        <v>3</v>
      </c>
      <c r="X2148" s="14">
        <v>15</v>
      </c>
      <c r="Y2148" s="14">
        <v>2</v>
      </c>
      <c r="Z2148" s="14">
        <v>3</v>
      </c>
      <c r="AA2148" s="14">
        <v>2</v>
      </c>
      <c r="AB2148" s="2">
        <v>2</v>
      </c>
      <c r="AC2148" s="2">
        <v>2</v>
      </c>
      <c r="AD2148" s="2">
        <v>3</v>
      </c>
      <c r="AE2148" s="2">
        <v>6</v>
      </c>
      <c r="AF2148" s="2">
        <v>0</v>
      </c>
      <c r="AG2148" s="2">
        <v>0</v>
      </c>
      <c r="AH2148" s="16">
        <v>0</v>
      </c>
      <c r="AJ2148">
        <v>37</v>
      </c>
      <c r="AK2148">
        <v>7.5</v>
      </c>
    </row>
    <row r="2149" spans="1:37" x14ac:dyDescent="0.3">
      <c r="A2149">
        <v>273</v>
      </c>
      <c r="B2149">
        <v>1971</v>
      </c>
      <c r="C2149" s="1">
        <f t="shared" si="198"/>
        <v>53</v>
      </c>
      <c r="D2149" t="s">
        <v>38</v>
      </c>
      <c r="E2149" t="s">
        <v>42</v>
      </c>
      <c r="F2149" s="4" t="s">
        <v>29</v>
      </c>
      <c r="G2149" t="s">
        <v>29</v>
      </c>
      <c r="H2149" s="20">
        <v>36138</v>
      </c>
      <c r="I2149" s="2">
        <f t="shared" si="199"/>
        <v>36.137999999999998</v>
      </c>
      <c r="J2149" s="2"/>
      <c r="K2149" s="2">
        <v>1</v>
      </c>
      <c r="L2149" s="2">
        <v>1</v>
      </c>
      <c r="M2149" s="16">
        <f t="shared" si="200"/>
        <v>2</v>
      </c>
      <c r="N2149" s="6" t="s">
        <v>299</v>
      </c>
      <c r="O2149" s="4">
        <f t="shared" si="201"/>
        <v>2</v>
      </c>
      <c r="P2149" s="3">
        <f t="shared" si="202"/>
        <v>41471</v>
      </c>
      <c r="Q2149" s="4" t="str" cm="1">
        <f t="array" ref="Q2149:S2149">_xlfn.TEXTSPLIT(N2149,"/")</f>
        <v>7</v>
      </c>
      <c r="R2149" s="4" t="str">
        <v>16</v>
      </c>
      <c r="S2149" s="4" t="str">
        <v>13</v>
      </c>
      <c r="T2149" s="5">
        <f t="shared" si="203"/>
        <v>41471</v>
      </c>
      <c r="U2149">
        <v>48</v>
      </c>
      <c r="V2149" s="14">
        <v>130</v>
      </c>
      <c r="W2149" s="14">
        <v>0</v>
      </c>
      <c r="X2149" s="14">
        <v>16</v>
      </c>
      <c r="Y2149" s="14">
        <v>0</v>
      </c>
      <c r="Z2149" s="14">
        <v>0</v>
      </c>
      <c r="AA2149" s="14">
        <v>5</v>
      </c>
      <c r="AB2149" s="2">
        <v>5</v>
      </c>
      <c r="AC2149" s="2">
        <v>3</v>
      </c>
      <c r="AD2149" s="2">
        <v>4</v>
      </c>
      <c r="AE2149" s="2">
        <v>7</v>
      </c>
      <c r="AF2149" s="2">
        <v>0</v>
      </c>
      <c r="AG2149" s="2">
        <v>0</v>
      </c>
      <c r="AH2149" s="16">
        <v>1</v>
      </c>
      <c r="AJ2149">
        <v>63</v>
      </c>
      <c r="AK2149">
        <v>17.143999999999998</v>
      </c>
    </row>
    <row r="2150" spans="1:37" x14ac:dyDescent="0.3">
      <c r="A2150">
        <v>271</v>
      </c>
      <c r="B2150">
        <v>1970</v>
      </c>
      <c r="C2150" s="1">
        <f t="shared" si="198"/>
        <v>54</v>
      </c>
      <c r="D2150" t="s">
        <v>28</v>
      </c>
      <c r="E2150" t="s">
        <v>22</v>
      </c>
      <c r="F2150" s="4" t="s">
        <v>43</v>
      </c>
      <c r="G2150" t="s">
        <v>43</v>
      </c>
      <c r="H2150" s="20">
        <v>40590</v>
      </c>
      <c r="I2150" s="2">
        <f t="shared" si="199"/>
        <v>40.590000000000003</v>
      </c>
      <c r="J2150" s="2"/>
      <c r="K2150" s="2">
        <v>1</v>
      </c>
      <c r="L2150" s="2">
        <v>1</v>
      </c>
      <c r="M2150" s="16">
        <f t="shared" si="200"/>
        <v>2</v>
      </c>
      <c r="N2150" s="7">
        <v>41315</v>
      </c>
      <c r="O2150" s="4">
        <f t="shared" si="201"/>
        <v>1</v>
      </c>
      <c r="P2150" s="3">
        <f t="shared" si="202"/>
        <v>41315</v>
      </c>
      <c r="Q2150" s="4" t="str" cm="1">
        <f t="array" ref="Q2150">_xlfn.TEXTSPLIT(N2150,"/")</f>
        <v>41315</v>
      </c>
      <c r="R2150" s="5"/>
      <c r="S2150" s="5"/>
      <c r="T2150" s="5" t="e">
        <f t="shared" si="203"/>
        <v>#NUM!</v>
      </c>
      <c r="U2150">
        <v>30</v>
      </c>
      <c r="V2150" s="14">
        <v>154</v>
      </c>
      <c r="W2150" s="14">
        <v>0</v>
      </c>
      <c r="X2150" s="14">
        <v>50</v>
      </c>
      <c r="Y2150" s="14">
        <v>6</v>
      </c>
      <c r="Z2150" s="14">
        <v>11</v>
      </c>
      <c r="AA2150" s="14">
        <v>37</v>
      </c>
      <c r="AB2150" s="2">
        <v>5</v>
      </c>
      <c r="AC2150" s="2">
        <v>3</v>
      </c>
      <c r="AD2150" s="2">
        <v>3</v>
      </c>
      <c r="AE2150" s="2">
        <v>6</v>
      </c>
      <c r="AF2150" s="2">
        <v>0</v>
      </c>
      <c r="AG2150" s="2">
        <v>0</v>
      </c>
      <c r="AH2150" s="16">
        <v>1</v>
      </c>
      <c r="AJ2150">
        <v>65</v>
      </c>
      <c r="AK2150">
        <v>64.960999999999999</v>
      </c>
    </row>
    <row r="2151" spans="1:37" x14ac:dyDescent="0.3">
      <c r="A2151">
        <v>269</v>
      </c>
      <c r="B2151">
        <v>1964</v>
      </c>
      <c r="C2151" s="1">
        <f t="shared" si="198"/>
        <v>60</v>
      </c>
      <c r="D2151" t="s">
        <v>25</v>
      </c>
      <c r="E2151" t="s">
        <v>34</v>
      </c>
      <c r="F2151" s="4" t="s">
        <v>26</v>
      </c>
      <c r="G2151" t="s">
        <v>26</v>
      </c>
      <c r="H2151" s="20">
        <v>46757</v>
      </c>
      <c r="I2151" s="2">
        <f t="shared" si="199"/>
        <v>46.756999999999998</v>
      </c>
      <c r="J2151" s="2"/>
      <c r="K2151" s="2">
        <v>0</v>
      </c>
      <c r="L2151" s="2">
        <v>1</v>
      </c>
      <c r="M2151" s="16">
        <f t="shared" si="200"/>
        <v>1</v>
      </c>
      <c r="N2151" s="6" t="s">
        <v>142</v>
      </c>
      <c r="O2151" s="4">
        <f t="shared" si="201"/>
        <v>2</v>
      </c>
      <c r="P2151" s="3">
        <f t="shared" si="202"/>
        <v>41229</v>
      </c>
      <c r="Q2151" s="4" t="str" cm="1">
        <f t="array" ref="Q2151:S2151">_xlfn.TEXTSPLIT(N2151,"/")</f>
        <v>11</v>
      </c>
      <c r="R2151" s="4" t="str">
        <v>16</v>
      </c>
      <c r="S2151" s="4" t="str">
        <v>12</v>
      </c>
      <c r="T2151" s="5">
        <f t="shared" si="203"/>
        <v>41229</v>
      </c>
      <c r="U2151">
        <v>71</v>
      </c>
      <c r="V2151" s="14">
        <v>777</v>
      </c>
      <c r="W2151" s="14">
        <v>30</v>
      </c>
      <c r="X2151" s="14">
        <v>163</v>
      </c>
      <c r="Y2151" s="14">
        <v>0</v>
      </c>
      <c r="Z2151" s="14">
        <v>51</v>
      </c>
      <c r="AA2151" s="14">
        <v>122</v>
      </c>
      <c r="AB2151" s="2">
        <v>6</v>
      </c>
      <c r="AC2151" s="2">
        <v>4</v>
      </c>
      <c r="AD2151" s="2">
        <v>7</v>
      </c>
      <c r="AE2151" s="2">
        <v>9</v>
      </c>
      <c r="AF2151" s="2">
        <v>0</v>
      </c>
      <c r="AG2151" s="2">
        <v>0</v>
      </c>
      <c r="AH2151" s="16">
        <v>0</v>
      </c>
      <c r="AJ2151">
        <v>42</v>
      </c>
      <c r="AK2151">
        <v>39.664999999999999</v>
      </c>
    </row>
    <row r="2152" spans="1:37" hidden="1" x14ac:dyDescent="0.3">
      <c r="A2152">
        <v>263</v>
      </c>
      <c r="B2152">
        <v>1946</v>
      </c>
      <c r="C2152" s="1">
        <f t="shared" si="198"/>
        <v>78</v>
      </c>
      <c r="D2152" t="s">
        <v>25</v>
      </c>
      <c r="E2152" t="s">
        <v>34</v>
      </c>
      <c r="F2152" s="4" t="s">
        <v>26</v>
      </c>
      <c r="G2152" t="s">
        <v>26</v>
      </c>
      <c r="H2152" s="20">
        <v>45576</v>
      </c>
      <c r="I2152" s="2">
        <f t="shared" si="199"/>
        <v>45.576000000000001</v>
      </c>
      <c r="J2152" s="2"/>
      <c r="K2152" s="2">
        <v>0</v>
      </c>
      <c r="L2152" s="2">
        <v>0</v>
      </c>
      <c r="M2152" s="16">
        <f t="shared" si="200"/>
        <v>0</v>
      </c>
      <c r="N2152" s="6" t="s">
        <v>79</v>
      </c>
      <c r="O2152" s="4">
        <f t="shared" si="201"/>
        <v>2</v>
      </c>
      <c r="P2152" s="3">
        <f t="shared" si="202"/>
        <v>41787</v>
      </c>
      <c r="Q2152" s="4" t="str" cm="1">
        <f t="array" ref="Q2152:S2152">_xlfn.TEXTSPLIT(N2152,"/")</f>
        <v>5</v>
      </c>
      <c r="R2152" s="4" t="str">
        <v>28</v>
      </c>
      <c r="S2152" s="4" t="str">
        <v>14</v>
      </c>
      <c r="T2152" s="5">
        <f t="shared" si="203"/>
        <v>41787</v>
      </c>
      <c r="U2152">
        <v>9</v>
      </c>
      <c r="V2152" s="14">
        <v>56</v>
      </c>
      <c r="W2152" s="14">
        <v>19</v>
      </c>
      <c r="X2152" s="14">
        <v>29</v>
      </c>
      <c r="Y2152" s="14">
        <v>2</v>
      </c>
      <c r="Z2152" s="14">
        <v>14</v>
      </c>
      <c r="AA2152" s="14">
        <v>25</v>
      </c>
      <c r="AB2152" s="2">
        <v>1</v>
      </c>
      <c r="AC2152" s="2">
        <v>3</v>
      </c>
      <c r="AD2152" s="2">
        <v>3</v>
      </c>
      <c r="AE2152" s="2">
        <v>8</v>
      </c>
      <c r="AF2152" s="2">
        <v>1</v>
      </c>
      <c r="AG2152" s="2">
        <v>0</v>
      </c>
      <c r="AH2152" s="16">
        <v>0</v>
      </c>
      <c r="AJ2152">
        <v>35</v>
      </c>
      <c r="AK2152">
        <v>23.331</v>
      </c>
    </row>
    <row r="2153" spans="1:37" x14ac:dyDescent="0.3">
      <c r="A2153">
        <v>257</v>
      </c>
      <c r="B2153">
        <v>1960</v>
      </c>
      <c r="C2153" s="1">
        <f t="shared" si="198"/>
        <v>64</v>
      </c>
      <c r="D2153" t="s">
        <v>25</v>
      </c>
      <c r="E2153" t="s">
        <v>34</v>
      </c>
      <c r="F2153" s="4" t="s">
        <v>29</v>
      </c>
      <c r="G2153" t="s">
        <v>29</v>
      </c>
      <c r="H2153" s="20">
        <v>75032</v>
      </c>
      <c r="I2153" s="2">
        <f t="shared" si="199"/>
        <v>75.031999999999996</v>
      </c>
      <c r="J2153" s="2"/>
      <c r="K2153" s="2">
        <v>0</v>
      </c>
      <c r="L2153" s="2">
        <v>1</v>
      </c>
      <c r="M2153" s="16">
        <f t="shared" si="200"/>
        <v>1</v>
      </c>
      <c r="N2153" s="6" t="s">
        <v>419</v>
      </c>
      <c r="O2153" s="4">
        <f t="shared" si="201"/>
        <v>2</v>
      </c>
      <c r="P2153" s="3">
        <f t="shared" si="202"/>
        <v>41392</v>
      </c>
      <c r="Q2153" s="4" t="str" cm="1">
        <f t="array" ref="Q2153:S2153">_xlfn.TEXTSPLIT(N2153,"/")</f>
        <v>4</v>
      </c>
      <c r="R2153" s="4" t="str">
        <v>28</v>
      </c>
      <c r="S2153" s="4" t="str">
        <v>13</v>
      </c>
      <c r="T2153" s="5">
        <f t="shared" si="203"/>
        <v>41392</v>
      </c>
      <c r="U2153">
        <v>74</v>
      </c>
      <c r="V2153" s="14">
        <v>952</v>
      </c>
      <c r="W2153" s="14">
        <v>12</v>
      </c>
      <c r="X2153" s="14">
        <v>180</v>
      </c>
      <c r="Y2153" s="14">
        <v>47</v>
      </c>
      <c r="Z2153" s="14">
        <v>12</v>
      </c>
      <c r="AA2153" s="14">
        <v>12</v>
      </c>
      <c r="AB2153" s="2">
        <v>2</v>
      </c>
      <c r="AC2153" s="2">
        <v>5</v>
      </c>
      <c r="AD2153" s="2">
        <v>9</v>
      </c>
      <c r="AE2153" s="2">
        <v>3</v>
      </c>
      <c r="AF2153" s="2">
        <v>0</v>
      </c>
      <c r="AG2153" s="2">
        <v>0</v>
      </c>
      <c r="AH2153" s="16">
        <v>0</v>
      </c>
      <c r="AJ2153">
        <v>69</v>
      </c>
      <c r="AK2153">
        <v>93.403999999999996</v>
      </c>
    </row>
    <row r="2154" spans="1:37" hidden="1" x14ac:dyDescent="0.3">
      <c r="A2154">
        <v>255</v>
      </c>
      <c r="B2154">
        <v>1952</v>
      </c>
      <c r="C2154" s="1">
        <f t="shared" si="198"/>
        <v>72</v>
      </c>
      <c r="D2154" t="s">
        <v>25</v>
      </c>
      <c r="E2154" t="s">
        <v>22</v>
      </c>
      <c r="F2154" s="4" t="s">
        <v>23</v>
      </c>
      <c r="G2154" t="s">
        <v>23</v>
      </c>
      <c r="H2154" s="20">
        <v>22263</v>
      </c>
      <c r="I2154" s="2">
        <f t="shared" si="199"/>
        <v>22.263000000000002</v>
      </c>
      <c r="J2154" s="2"/>
      <c r="K2154" s="2">
        <v>1</v>
      </c>
      <c r="L2154" s="2">
        <v>1</v>
      </c>
      <c r="M2154" s="16">
        <f t="shared" si="200"/>
        <v>2</v>
      </c>
      <c r="N2154" s="6" t="s">
        <v>135</v>
      </c>
      <c r="O2154" s="4">
        <f t="shared" si="201"/>
        <v>2</v>
      </c>
      <c r="P2154" s="3">
        <f t="shared" si="202"/>
        <v>41728</v>
      </c>
      <c r="Q2154" s="4" t="str" cm="1">
        <f t="array" ref="Q2154:S2154">_xlfn.TEXTSPLIT(N2154,"/")</f>
        <v>3</v>
      </c>
      <c r="R2154" s="4" t="str">
        <v>30</v>
      </c>
      <c r="S2154" s="4" t="str">
        <v>14</v>
      </c>
      <c r="T2154" s="5">
        <f t="shared" si="203"/>
        <v>41728</v>
      </c>
      <c r="U2154">
        <v>31</v>
      </c>
      <c r="V2154" s="14">
        <v>17</v>
      </c>
      <c r="W2154" s="14">
        <v>0</v>
      </c>
      <c r="X2154" s="14">
        <v>2</v>
      </c>
      <c r="Y2154" s="14">
        <v>0</v>
      </c>
      <c r="Z2154" s="14">
        <v>0</v>
      </c>
      <c r="AA2154" s="14">
        <v>2</v>
      </c>
      <c r="AB2154" s="2">
        <v>2</v>
      </c>
      <c r="AC2154" s="2">
        <v>1</v>
      </c>
      <c r="AD2154" s="2">
        <v>3</v>
      </c>
      <c r="AE2154" s="2">
        <v>6</v>
      </c>
      <c r="AF2154" s="2">
        <v>0</v>
      </c>
      <c r="AG2154" s="2">
        <v>1</v>
      </c>
      <c r="AH2154" s="16">
        <v>0</v>
      </c>
      <c r="AJ2154">
        <v>59</v>
      </c>
      <c r="AK2154">
        <v>69.932000000000002</v>
      </c>
    </row>
    <row r="2155" spans="1:37" hidden="1" x14ac:dyDescent="0.3">
      <c r="A2155">
        <v>254</v>
      </c>
      <c r="B2155">
        <v>1956</v>
      </c>
      <c r="C2155" s="1">
        <f t="shared" si="198"/>
        <v>68</v>
      </c>
      <c r="D2155" t="s">
        <v>25</v>
      </c>
      <c r="E2155" t="s">
        <v>22</v>
      </c>
      <c r="F2155" s="4" t="s">
        <v>32</v>
      </c>
      <c r="G2155" t="s">
        <v>32</v>
      </c>
      <c r="H2155" s="20">
        <v>53863</v>
      </c>
      <c r="I2155" s="2">
        <f t="shared" si="199"/>
        <v>53.863</v>
      </c>
      <c r="J2155" s="2"/>
      <c r="K2155" s="2">
        <v>0</v>
      </c>
      <c r="L2155" s="2">
        <v>1</v>
      </c>
      <c r="M2155" s="16">
        <f t="shared" si="200"/>
        <v>1</v>
      </c>
      <c r="N2155" s="6" t="s">
        <v>93</v>
      </c>
      <c r="O2155" s="4">
        <f t="shared" si="201"/>
        <v>2</v>
      </c>
      <c r="P2155" s="3">
        <f t="shared" si="202"/>
        <v>41776</v>
      </c>
      <c r="Q2155" s="4" t="str" cm="1">
        <f t="array" ref="Q2155:S2155">_xlfn.TEXTSPLIT(N2155,"/")</f>
        <v>5</v>
      </c>
      <c r="R2155" s="4" t="str">
        <v>17</v>
      </c>
      <c r="S2155" s="4" t="str">
        <v>14</v>
      </c>
      <c r="T2155" s="5">
        <f t="shared" si="203"/>
        <v>41776</v>
      </c>
      <c r="U2155">
        <v>4</v>
      </c>
      <c r="V2155" s="14">
        <v>399</v>
      </c>
      <c r="W2155" s="14">
        <v>4</v>
      </c>
      <c r="X2155" s="14">
        <v>30</v>
      </c>
      <c r="Y2155" s="14">
        <v>6</v>
      </c>
      <c r="Z2155" s="14">
        <v>4</v>
      </c>
      <c r="AA2155" s="14">
        <v>30</v>
      </c>
      <c r="AB2155" s="2">
        <v>3</v>
      </c>
      <c r="AC2155" s="2">
        <v>7</v>
      </c>
      <c r="AD2155" s="2">
        <v>7</v>
      </c>
      <c r="AE2155" s="2">
        <v>7</v>
      </c>
      <c r="AF2155" s="2">
        <v>0</v>
      </c>
      <c r="AG2155" s="2">
        <v>0</v>
      </c>
      <c r="AH2155" s="16">
        <v>1</v>
      </c>
      <c r="AJ2155">
        <v>59</v>
      </c>
      <c r="AK2155">
        <v>63.404000000000003</v>
      </c>
    </row>
    <row r="2156" spans="1:37" x14ac:dyDescent="0.3">
      <c r="A2156">
        <v>252</v>
      </c>
      <c r="B2156">
        <v>1964</v>
      </c>
      <c r="C2156" s="1">
        <f t="shared" si="198"/>
        <v>60</v>
      </c>
      <c r="D2156" t="s">
        <v>47</v>
      </c>
      <c r="E2156" t="s">
        <v>34</v>
      </c>
      <c r="F2156" s="4" t="s">
        <v>23</v>
      </c>
      <c r="G2156" t="s">
        <v>23</v>
      </c>
      <c r="H2156" s="20">
        <v>41003</v>
      </c>
      <c r="I2156" s="2">
        <f t="shared" si="199"/>
        <v>41.003</v>
      </c>
      <c r="J2156" s="2"/>
      <c r="K2156" s="2">
        <v>0</v>
      </c>
      <c r="L2156" s="2">
        <v>0</v>
      </c>
      <c r="M2156" s="16">
        <f t="shared" si="200"/>
        <v>0</v>
      </c>
      <c r="N2156" s="6" t="s">
        <v>155</v>
      </c>
      <c r="O2156" s="4">
        <f t="shared" si="201"/>
        <v>2</v>
      </c>
      <c r="P2156" s="3">
        <f t="shared" si="202"/>
        <v>41350</v>
      </c>
      <c r="Q2156" s="4" t="str" cm="1">
        <f t="array" ref="Q2156:S2156">_xlfn.TEXTSPLIT(N2156,"/")</f>
        <v>3</v>
      </c>
      <c r="R2156" s="4" t="str">
        <v>17</v>
      </c>
      <c r="S2156" s="4" t="str">
        <v>13</v>
      </c>
      <c r="T2156" s="5">
        <f t="shared" si="203"/>
        <v>41350</v>
      </c>
      <c r="U2156">
        <v>11</v>
      </c>
      <c r="V2156" s="14">
        <v>123</v>
      </c>
      <c r="W2156" s="14">
        <v>133</v>
      </c>
      <c r="X2156" s="14">
        <v>142</v>
      </c>
      <c r="Y2156" s="14">
        <v>71</v>
      </c>
      <c r="Z2156" s="14">
        <v>44</v>
      </c>
      <c r="AA2156" s="14">
        <v>88</v>
      </c>
      <c r="AB2156" s="2">
        <v>1</v>
      </c>
      <c r="AC2156" s="2">
        <v>6</v>
      </c>
      <c r="AD2156" s="2">
        <v>8</v>
      </c>
      <c r="AE2156" s="2">
        <v>6</v>
      </c>
      <c r="AF2156" s="2">
        <v>0</v>
      </c>
      <c r="AG2156" s="2">
        <v>0</v>
      </c>
      <c r="AH2156" s="16">
        <v>0</v>
      </c>
      <c r="AJ2156">
        <v>49</v>
      </c>
      <c r="AK2156">
        <v>49.668999999999997</v>
      </c>
    </row>
    <row r="2157" spans="1:37" x14ac:dyDescent="0.3">
      <c r="A2157">
        <v>247</v>
      </c>
      <c r="B2157">
        <v>1972</v>
      </c>
      <c r="C2157" s="1">
        <f t="shared" si="198"/>
        <v>52</v>
      </c>
      <c r="D2157" t="s">
        <v>25</v>
      </c>
      <c r="E2157" t="s">
        <v>22</v>
      </c>
      <c r="F2157" s="4" t="s">
        <v>29</v>
      </c>
      <c r="G2157" t="s">
        <v>29</v>
      </c>
      <c r="H2157" s="20">
        <v>36715</v>
      </c>
      <c r="I2157" s="2">
        <f t="shared" si="199"/>
        <v>36.715000000000003</v>
      </c>
      <c r="J2157" s="2"/>
      <c r="K2157" s="2">
        <v>1</v>
      </c>
      <c r="L2157" s="2">
        <v>0</v>
      </c>
      <c r="M2157" s="16">
        <f t="shared" si="200"/>
        <v>1</v>
      </c>
      <c r="N2157" s="6" t="s">
        <v>199</v>
      </c>
      <c r="O2157" s="4">
        <f t="shared" si="201"/>
        <v>2</v>
      </c>
      <c r="P2157" s="3">
        <f t="shared" si="202"/>
        <v>41230</v>
      </c>
      <c r="Q2157" s="4" t="str" cm="1">
        <f t="array" ref="Q2157:S2157">_xlfn.TEXTSPLIT(N2157,"/")</f>
        <v>11</v>
      </c>
      <c r="R2157" s="4" t="str">
        <v>17</v>
      </c>
      <c r="S2157" s="4" t="str">
        <v>12</v>
      </c>
      <c r="T2157" s="5">
        <f t="shared" si="203"/>
        <v>41230</v>
      </c>
      <c r="U2157">
        <v>16</v>
      </c>
      <c r="V2157" s="14">
        <v>172</v>
      </c>
      <c r="W2157" s="14">
        <v>10</v>
      </c>
      <c r="X2157" s="14">
        <v>125</v>
      </c>
      <c r="Y2157" s="14">
        <v>21</v>
      </c>
      <c r="Z2157" s="14">
        <v>13</v>
      </c>
      <c r="AA2157" s="14">
        <v>16</v>
      </c>
      <c r="AB2157" s="2">
        <v>6</v>
      </c>
      <c r="AC2157" s="2">
        <v>7</v>
      </c>
      <c r="AD2157" s="2">
        <v>4</v>
      </c>
      <c r="AE2157" s="2">
        <v>9</v>
      </c>
      <c r="AF2157" s="2">
        <v>1</v>
      </c>
      <c r="AG2157" s="2">
        <v>0</v>
      </c>
      <c r="AH2157" s="16">
        <v>0</v>
      </c>
      <c r="AJ2157">
        <v>55</v>
      </c>
      <c r="AK2157">
        <v>23.748000000000001</v>
      </c>
    </row>
    <row r="2158" spans="1:37" x14ac:dyDescent="0.3">
      <c r="A2158">
        <v>246</v>
      </c>
      <c r="B2158">
        <v>1966</v>
      </c>
      <c r="C2158" s="1">
        <f t="shared" si="198"/>
        <v>58</v>
      </c>
      <c r="D2158" t="s">
        <v>25</v>
      </c>
      <c r="E2158" t="s">
        <v>22</v>
      </c>
      <c r="F2158" s="4" t="s">
        <v>29</v>
      </c>
      <c r="G2158" t="s">
        <v>29</v>
      </c>
      <c r="H2158" s="20">
        <v>66480</v>
      </c>
      <c r="I2158" s="2">
        <f t="shared" si="199"/>
        <v>66.48</v>
      </c>
      <c r="J2158" s="2"/>
      <c r="K2158" s="2">
        <v>1</v>
      </c>
      <c r="L2158" s="2">
        <v>1</v>
      </c>
      <c r="M2158" s="16">
        <f t="shared" si="200"/>
        <v>2</v>
      </c>
      <c r="N2158" s="6" t="s">
        <v>54</v>
      </c>
      <c r="O2158" s="4">
        <f t="shared" si="201"/>
        <v>2</v>
      </c>
      <c r="P2158" s="3">
        <f t="shared" si="202"/>
        <v>41790</v>
      </c>
      <c r="Q2158" s="4" t="str" cm="1">
        <f t="array" ref="Q2158:S2158">_xlfn.TEXTSPLIT(N2158,"/")</f>
        <v>5</v>
      </c>
      <c r="R2158" s="4" t="str">
        <v>31</v>
      </c>
      <c r="S2158" s="4" t="str">
        <v>14</v>
      </c>
      <c r="T2158" s="5">
        <f t="shared" si="203"/>
        <v>41790</v>
      </c>
      <c r="U2158">
        <v>71</v>
      </c>
      <c r="V2158" s="14">
        <v>199</v>
      </c>
      <c r="W2158" s="14">
        <v>9</v>
      </c>
      <c r="X2158" s="14">
        <v>57</v>
      </c>
      <c r="Y2158" s="14">
        <v>20</v>
      </c>
      <c r="Z2158" s="14">
        <v>21</v>
      </c>
      <c r="AA2158" s="14">
        <v>6</v>
      </c>
      <c r="AB2158" s="2">
        <v>7</v>
      </c>
      <c r="AC2158" s="2">
        <v>4</v>
      </c>
      <c r="AD2158" s="2">
        <v>7</v>
      </c>
      <c r="AE2158" s="2">
        <v>4</v>
      </c>
      <c r="AF2158" s="2">
        <v>0</v>
      </c>
      <c r="AG2158" s="2">
        <v>0</v>
      </c>
      <c r="AH2158" s="16">
        <v>0</v>
      </c>
      <c r="AJ2158">
        <v>46</v>
      </c>
      <c r="AK2158">
        <v>30.367999999999999</v>
      </c>
    </row>
    <row r="2159" spans="1:37" hidden="1" x14ac:dyDescent="0.3">
      <c r="A2159">
        <v>241</v>
      </c>
      <c r="B2159">
        <v>1953</v>
      </c>
      <c r="C2159" s="1">
        <f t="shared" si="198"/>
        <v>71</v>
      </c>
      <c r="D2159" t="s">
        <v>25</v>
      </c>
      <c r="E2159" t="s">
        <v>22</v>
      </c>
      <c r="F2159" s="4" t="s">
        <v>32</v>
      </c>
      <c r="G2159" t="s">
        <v>32</v>
      </c>
      <c r="H2159" s="20">
        <v>83844</v>
      </c>
      <c r="I2159" s="2">
        <f t="shared" si="199"/>
        <v>83.843999999999994</v>
      </c>
      <c r="J2159" s="2"/>
      <c r="K2159" s="2">
        <v>0</v>
      </c>
      <c r="L2159" s="2">
        <v>0</v>
      </c>
      <c r="M2159" s="16">
        <f t="shared" si="200"/>
        <v>0</v>
      </c>
      <c r="N2159" s="7">
        <v>41613</v>
      </c>
      <c r="O2159" s="4">
        <f t="shared" si="201"/>
        <v>1</v>
      </c>
      <c r="P2159" s="3">
        <f t="shared" si="202"/>
        <v>41613</v>
      </c>
      <c r="Q2159" s="4" t="str" cm="1">
        <f t="array" ref="Q2159">_xlfn.TEXTSPLIT(N2159,"/")</f>
        <v>41613</v>
      </c>
      <c r="R2159" s="5"/>
      <c r="S2159" s="5"/>
      <c r="T2159" s="5" t="e">
        <f t="shared" si="203"/>
        <v>#NUM!</v>
      </c>
      <c r="U2159">
        <v>57</v>
      </c>
      <c r="V2159" s="14">
        <v>901</v>
      </c>
      <c r="W2159" s="14">
        <v>31</v>
      </c>
      <c r="X2159" s="14">
        <v>345</v>
      </c>
      <c r="Y2159" s="14">
        <v>75</v>
      </c>
      <c r="Z2159" s="14">
        <v>31</v>
      </c>
      <c r="AA2159" s="14">
        <v>191</v>
      </c>
      <c r="AB2159" s="2">
        <v>1</v>
      </c>
      <c r="AC2159" s="2">
        <v>4</v>
      </c>
      <c r="AD2159" s="2">
        <v>11</v>
      </c>
      <c r="AE2159" s="2">
        <v>1</v>
      </c>
      <c r="AF2159" s="2">
        <v>0</v>
      </c>
      <c r="AG2159" s="2">
        <v>0</v>
      </c>
      <c r="AH2159" s="16">
        <v>1</v>
      </c>
      <c r="AJ2159">
        <v>39</v>
      </c>
      <c r="AK2159">
        <v>38.68</v>
      </c>
    </row>
    <row r="2160" spans="1:37" x14ac:dyDescent="0.3">
      <c r="A2160">
        <v>238</v>
      </c>
      <c r="B2160">
        <v>1968</v>
      </c>
      <c r="C2160" s="1">
        <f t="shared" si="198"/>
        <v>56</v>
      </c>
      <c r="D2160" t="s">
        <v>25</v>
      </c>
      <c r="E2160" t="s">
        <v>36</v>
      </c>
      <c r="F2160" s="4" t="s">
        <v>32</v>
      </c>
      <c r="G2160" t="s">
        <v>32</v>
      </c>
      <c r="H2160" s="20">
        <v>67309</v>
      </c>
      <c r="I2160" s="2">
        <f t="shared" si="199"/>
        <v>67.308999999999997</v>
      </c>
      <c r="J2160" s="2"/>
      <c r="K2160" s="2">
        <v>1</v>
      </c>
      <c r="L2160" s="2">
        <v>1</v>
      </c>
      <c r="M2160" s="16">
        <f t="shared" si="200"/>
        <v>2</v>
      </c>
      <c r="N2160" s="6" t="s">
        <v>355</v>
      </c>
      <c r="O2160" s="4">
        <f t="shared" si="201"/>
        <v>2</v>
      </c>
      <c r="P2160" s="3">
        <f t="shared" si="202"/>
        <v>41297</v>
      </c>
      <c r="Q2160" s="4" t="str" cm="1">
        <f t="array" ref="Q2160:S2160">_xlfn.TEXTSPLIT(N2160,"/")</f>
        <v>1</v>
      </c>
      <c r="R2160" s="4" t="str">
        <v>23</v>
      </c>
      <c r="S2160" s="4" t="str">
        <v>13</v>
      </c>
      <c r="T2160" s="5">
        <f t="shared" si="203"/>
        <v>41297</v>
      </c>
      <c r="U2160">
        <v>76</v>
      </c>
      <c r="V2160" s="14">
        <v>515</v>
      </c>
      <c r="W2160" s="14">
        <v>47</v>
      </c>
      <c r="X2160" s="14">
        <v>181</v>
      </c>
      <c r="Y2160" s="14">
        <v>149</v>
      </c>
      <c r="Z2160" s="14">
        <v>95</v>
      </c>
      <c r="AA2160" s="14">
        <v>95</v>
      </c>
      <c r="AB2160" s="2">
        <v>15</v>
      </c>
      <c r="AC2160" s="2">
        <v>9</v>
      </c>
      <c r="AD2160" s="2">
        <v>9</v>
      </c>
      <c r="AE2160" s="2">
        <v>7</v>
      </c>
      <c r="AF2160" s="2">
        <v>0</v>
      </c>
      <c r="AG2160" s="2">
        <v>0</v>
      </c>
      <c r="AH2160" s="16">
        <v>0</v>
      </c>
      <c r="AJ2160">
        <v>70</v>
      </c>
      <c r="AK2160">
        <v>48.793999999999997</v>
      </c>
    </row>
    <row r="2161" spans="1:37" hidden="1" x14ac:dyDescent="0.3">
      <c r="A2161">
        <v>236</v>
      </c>
      <c r="B2161">
        <v>1952</v>
      </c>
      <c r="C2161" s="1">
        <f t="shared" si="198"/>
        <v>72</v>
      </c>
      <c r="D2161" t="s">
        <v>28</v>
      </c>
      <c r="E2161" t="s">
        <v>22</v>
      </c>
      <c r="F2161" s="4" t="s">
        <v>29</v>
      </c>
      <c r="G2161" t="s">
        <v>29</v>
      </c>
      <c r="H2161" s="20">
        <v>34838</v>
      </c>
      <c r="I2161" s="2">
        <f t="shared" si="199"/>
        <v>34.838000000000001</v>
      </c>
      <c r="J2161" s="2"/>
      <c r="K2161" s="2">
        <v>1</v>
      </c>
      <c r="L2161" s="2">
        <v>1</v>
      </c>
      <c r="M2161" s="16">
        <f t="shared" si="200"/>
        <v>2</v>
      </c>
      <c r="N2161" s="6" t="s">
        <v>133</v>
      </c>
      <c r="O2161" s="4">
        <f t="shared" si="201"/>
        <v>2</v>
      </c>
      <c r="P2161" s="3">
        <f t="shared" si="202"/>
        <v>41293</v>
      </c>
      <c r="Q2161" s="4" t="str" cm="1">
        <f t="array" ref="Q2161:S2161">_xlfn.TEXTSPLIT(N2161,"/")</f>
        <v>1</v>
      </c>
      <c r="R2161" s="4" t="str">
        <v>19</v>
      </c>
      <c r="S2161" s="4" t="str">
        <v>13</v>
      </c>
      <c r="T2161" s="5">
        <f t="shared" si="203"/>
        <v>41293</v>
      </c>
      <c r="U2161">
        <v>62</v>
      </c>
      <c r="V2161" s="14">
        <v>28</v>
      </c>
      <c r="W2161" s="14">
        <v>23</v>
      </c>
      <c r="X2161" s="14">
        <v>29</v>
      </c>
      <c r="Y2161" s="14">
        <v>29</v>
      </c>
      <c r="Z2161" s="14">
        <v>14</v>
      </c>
      <c r="AA2161" s="14">
        <v>47</v>
      </c>
      <c r="AB2161" s="2">
        <v>3</v>
      </c>
      <c r="AC2161" s="2">
        <v>2</v>
      </c>
      <c r="AD2161" s="2">
        <v>4</v>
      </c>
      <c r="AE2161" s="2">
        <v>6</v>
      </c>
      <c r="AF2161" s="2">
        <v>0</v>
      </c>
      <c r="AG2161" s="2">
        <v>0</v>
      </c>
      <c r="AH2161" s="16">
        <v>0</v>
      </c>
      <c r="AJ2161">
        <v>58</v>
      </c>
      <c r="AK2161">
        <v>54.110999999999997</v>
      </c>
    </row>
    <row r="2162" spans="1:37" x14ac:dyDescent="0.3">
      <c r="A2162">
        <v>234</v>
      </c>
      <c r="B2162">
        <v>1980</v>
      </c>
      <c r="C2162" s="1">
        <f t="shared" si="198"/>
        <v>44</v>
      </c>
      <c r="D2162" t="s">
        <v>25</v>
      </c>
      <c r="E2162" t="s">
        <v>22</v>
      </c>
      <c r="F2162" s="4" t="s">
        <v>23</v>
      </c>
      <c r="G2162" t="s">
        <v>23</v>
      </c>
      <c r="H2162" s="20">
        <v>15287</v>
      </c>
      <c r="I2162" s="2">
        <f t="shared" si="199"/>
        <v>15.287000000000001</v>
      </c>
      <c r="J2162" s="2"/>
      <c r="K2162" s="2">
        <v>1</v>
      </c>
      <c r="L2162" s="2">
        <v>0</v>
      </c>
      <c r="M2162" s="16">
        <f t="shared" si="200"/>
        <v>1</v>
      </c>
      <c r="N2162" s="7">
        <v>41192</v>
      </c>
      <c r="O2162" s="4">
        <f t="shared" si="201"/>
        <v>1</v>
      </c>
      <c r="P2162" s="3">
        <f t="shared" si="202"/>
        <v>41192</v>
      </c>
      <c r="Q2162" s="4" t="str" cm="1">
        <f t="array" ref="Q2162">_xlfn.TEXTSPLIT(N2162,"/")</f>
        <v>41192</v>
      </c>
      <c r="R2162" s="5"/>
      <c r="S2162" s="5"/>
      <c r="T2162" s="5" t="e">
        <f t="shared" si="203"/>
        <v>#NUM!</v>
      </c>
      <c r="U2162">
        <v>60</v>
      </c>
      <c r="V2162" s="14">
        <v>1</v>
      </c>
      <c r="W2162" s="14">
        <v>2</v>
      </c>
      <c r="X2162" s="14">
        <v>8</v>
      </c>
      <c r="Y2162" s="14">
        <v>4</v>
      </c>
      <c r="Z2162" s="14">
        <v>3</v>
      </c>
      <c r="AA2162" s="14">
        <v>13</v>
      </c>
      <c r="AB2162" s="2">
        <v>2</v>
      </c>
      <c r="AC2162" s="2">
        <v>1</v>
      </c>
      <c r="AD2162" s="2">
        <v>2</v>
      </c>
      <c r="AE2162" s="2">
        <v>7</v>
      </c>
      <c r="AF2162" s="2">
        <v>1</v>
      </c>
      <c r="AG2162" s="2">
        <v>0</v>
      </c>
      <c r="AH2162" s="16">
        <v>1</v>
      </c>
      <c r="AJ2162">
        <v>56</v>
      </c>
      <c r="AK2162">
        <v>77.766000000000005</v>
      </c>
    </row>
    <row r="2163" spans="1:37" x14ac:dyDescent="0.3">
      <c r="A2163">
        <v>232</v>
      </c>
      <c r="B2163">
        <v>1966</v>
      </c>
      <c r="C2163" s="1">
        <f t="shared" si="198"/>
        <v>58</v>
      </c>
      <c r="D2163" t="s">
        <v>25</v>
      </c>
      <c r="E2163" t="s">
        <v>22</v>
      </c>
      <c r="F2163" s="4" t="s">
        <v>26</v>
      </c>
      <c r="G2163" t="s">
        <v>26</v>
      </c>
      <c r="H2163" s="20">
        <v>61559</v>
      </c>
      <c r="I2163" s="2">
        <f t="shared" si="199"/>
        <v>61.558999999999997</v>
      </c>
      <c r="J2163" s="2"/>
      <c r="K2163" s="2">
        <v>0</v>
      </c>
      <c r="L2163" s="2">
        <v>1</v>
      </c>
      <c r="M2163" s="16">
        <f t="shared" si="200"/>
        <v>1</v>
      </c>
      <c r="N2163" s="6" t="s">
        <v>129</v>
      </c>
      <c r="O2163" s="4">
        <f t="shared" si="201"/>
        <v>2</v>
      </c>
      <c r="P2163" s="3">
        <f t="shared" si="202"/>
        <v>41472</v>
      </c>
      <c r="Q2163" s="4" t="str" cm="1">
        <f t="array" ref="Q2163:S2163">_xlfn.TEXTSPLIT(N2163,"/")</f>
        <v>7</v>
      </c>
      <c r="R2163" s="4" t="str">
        <v>17</v>
      </c>
      <c r="S2163" s="4" t="str">
        <v>13</v>
      </c>
      <c r="T2163" s="5">
        <f t="shared" si="203"/>
        <v>41472</v>
      </c>
      <c r="U2163">
        <v>8</v>
      </c>
      <c r="V2163" s="14">
        <v>279</v>
      </c>
      <c r="W2163" s="14">
        <v>83</v>
      </c>
      <c r="X2163" s="14">
        <v>88</v>
      </c>
      <c r="Y2163" s="14">
        <v>32</v>
      </c>
      <c r="Z2163" s="14">
        <v>14</v>
      </c>
      <c r="AA2163" s="14">
        <v>34</v>
      </c>
      <c r="AB2163" s="2">
        <v>1</v>
      </c>
      <c r="AC2163" s="2">
        <v>4</v>
      </c>
      <c r="AD2163" s="2">
        <v>10</v>
      </c>
      <c r="AE2163" s="2">
        <v>3</v>
      </c>
      <c r="AF2163" s="2">
        <v>0</v>
      </c>
      <c r="AG2163" s="2">
        <v>0</v>
      </c>
      <c r="AH2163" s="16">
        <v>0</v>
      </c>
      <c r="AJ2163">
        <v>65</v>
      </c>
      <c r="AK2163">
        <v>78.331000000000003</v>
      </c>
    </row>
    <row r="2164" spans="1:37" hidden="1" x14ac:dyDescent="0.3">
      <c r="A2164">
        <v>231</v>
      </c>
      <c r="B2164">
        <v>1957</v>
      </c>
      <c r="C2164" s="1">
        <f t="shared" si="198"/>
        <v>67</v>
      </c>
      <c r="D2164" t="s">
        <v>25</v>
      </c>
      <c r="E2164" t="s">
        <v>42</v>
      </c>
      <c r="F2164" s="4" t="s">
        <v>32</v>
      </c>
      <c r="G2164" t="s">
        <v>32</v>
      </c>
      <c r="H2164" s="20">
        <v>28839</v>
      </c>
      <c r="I2164" s="2">
        <f t="shared" si="199"/>
        <v>28.838999999999999</v>
      </c>
      <c r="J2164" s="2"/>
      <c r="K2164" s="2">
        <v>1</v>
      </c>
      <c r="L2164" s="2">
        <v>1</v>
      </c>
      <c r="M2164" s="16">
        <f t="shared" si="200"/>
        <v>2</v>
      </c>
      <c r="N2164" s="7">
        <v>41946</v>
      </c>
      <c r="O2164" s="4">
        <f t="shared" si="201"/>
        <v>1</v>
      </c>
      <c r="P2164" s="3">
        <f t="shared" si="202"/>
        <v>41946</v>
      </c>
      <c r="Q2164" s="4" t="str" cm="1">
        <f t="array" ref="Q2164">_xlfn.TEXTSPLIT(N2164,"/")</f>
        <v>41946</v>
      </c>
      <c r="R2164" s="5"/>
      <c r="S2164" s="5"/>
      <c r="T2164" s="5" t="e">
        <f t="shared" si="203"/>
        <v>#NUM!</v>
      </c>
      <c r="U2164">
        <v>86</v>
      </c>
      <c r="V2164" s="14">
        <v>24</v>
      </c>
      <c r="W2164" s="14">
        <v>0</v>
      </c>
      <c r="X2164" s="14">
        <v>7</v>
      </c>
      <c r="Y2164" s="14">
        <v>0</v>
      </c>
      <c r="Z2164" s="14">
        <v>0</v>
      </c>
      <c r="AA2164" s="14">
        <v>1</v>
      </c>
      <c r="AB2164" s="2">
        <v>2</v>
      </c>
      <c r="AC2164" s="2">
        <v>2</v>
      </c>
      <c r="AD2164" s="2">
        <v>3</v>
      </c>
      <c r="AE2164" s="2">
        <v>5</v>
      </c>
      <c r="AF2164" s="2">
        <v>0</v>
      </c>
      <c r="AG2164" s="2">
        <v>0</v>
      </c>
      <c r="AH2164" s="16">
        <v>0</v>
      </c>
      <c r="AJ2164">
        <v>56</v>
      </c>
      <c r="AK2164">
        <v>77.766000000000005</v>
      </c>
    </row>
    <row r="2165" spans="1:37" hidden="1" x14ac:dyDescent="0.3">
      <c r="A2165">
        <v>221</v>
      </c>
      <c r="B2165">
        <v>1956</v>
      </c>
      <c r="C2165" s="1">
        <f t="shared" si="198"/>
        <v>68</v>
      </c>
      <c r="D2165" t="s">
        <v>38</v>
      </c>
      <c r="E2165" t="s">
        <v>22</v>
      </c>
      <c r="F2165" s="4" t="s">
        <v>29</v>
      </c>
      <c r="G2165" t="s">
        <v>29</v>
      </c>
      <c r="H2165" s="20">
        <v>48726</v>
      </c>
      <c r="I2165" s="2">
        <f t="shared" si="199"/>
        <v>48.725999999999999</v>
      </c>
      <c r="J2165" s="2"/>
      <c r="K2165" s="2">
        <v>0</v>
      </c>
      <c r="L2165" s="2">
        <v>1</v>
      </c>
      <c r="M2165" s="16">
        <f t="shared" si="200"/>
        <v>1</v>
      </c>
      <c r="N2165" s="6" t="s">
        <v>165</v>
      </c>
      <c r="O2165" s="4">
        <f t="shared" si="201"/>
        <v>2</v>
      </c>
      <c r="P2165" s="3">
        <f t="shared" si="202"/>
        <v>41391</v>
      </c>
      <c r="Q2165" s="4" t="str" cm="1">
        <f t="array" ref="Q2165:S2165">_xlfn.TEXTSPLIT(N2165,"/")</f>
        <v>4</v>
      </c>
      <c r="R2165" s="4" t="str">
        <v>27</v>
      </c>
      <c r="S2165" s="4" t="str">
        <v>13</v>
      </c>
      <c r="T2165" s="5">
        <f t="shared" si="203"/>
        <v>41391</v>
      </c>
      <c r="U2165">
        <v>90</v>
      </c>
      <c r="V2165" s="14">
        <v>138</v>
      </c>
      <c r="W2165" s="14">
        <v>3</v>
      </c>
      <c r="X2165" s="14">
        <v>38</v>
      </c>
      <c r="Y2165" s="14">
        <v>4</v>
      </c>
      <c r="Z2165" s="14">
        <v>0</v>
      </c>
      <c r="AA2165" s="14">
        <v>59</v>
      </c>
      <c r="AB2165" s="2">
        <v>3</v>
      </c>
      <c r="AC2165" s="2">
        <v>3</v>
      </c>
      <c r="AD2165" s="2">
        <v>4</v>
      </c>
      <c r="AE2165" s="2">
        <v>6</v>
      </c>
      <c r="AF2165" s="2">
        <v>0</v>
      </c>
      <c r="AG2165" s="2">
        <v>0</v>
      </c>
      <c r="AH2165" s="16">
        <v>0</v>
      </c>
      <c r="AJ2165">
        <v>59</v>
      </c>
      <c r="AK2165">
        <v>45.988999999999997</v>
      </c>
    </row>
    <row r="2166" spans="1:37" hidden="1" x14ac:dyDescent="0.3">
      <c r="A2166">
        <v>217</v>
      </c>
      <c r="B2166">
        <v>1957</v>
      </c>
      <c r="C2166" s="1">
        <f t="shared" si="198"/>
        <v>67</v>
      </c>
      <c r="D2166" t="s">
        <v>28</v>
      </c>
      <c r="E2166" t="s">
        <v>42</v>
      </c>
      <c r="F2166" s="4" t="s">
        <v>26</v>
      </c>
      <c r="G2166" t="s">
        <v>26</v>
      </c>
      <c r="H2166" s="20">
        <v>64857</v>
      </c>
      <c r="I2166" s="2">
        <f t="shared" si="199"/>
        <v>64.856999999999999</v>
      </c>
      <c r="J2166" s="2"/>
      <c r="K2166" s="2">
        <v>0</v>
      </c>
      <c r="L2166" s="2">
        <v>0</v>
      </c>
      <c r="M2166" s="16">
        <f t="shared" si="200"/>
        <v>0</v>
      </c>
      <c r="N2166" s="6" t="s">
        <v>50</v>
      </c>
      <c r="O2166" s="4">
        <f t="shared" si="201"/>
        <v>2</v>
      </c>
      <c r="P2166" s="3">
        <f t="shared" si="202"/>
        <v>41236</v>
      </c>
      <c r="Q2166" s="4" t="str" cm="1">
        <f t="array" ref="Q2166:S2166">_xlfn.TEXTSPLIT(N2166,"/")</f>
        <v>11</v>
      </c>
      <c r="R2166" s="4" t="str">
        <v>23</v>
      </c>
      <c r="S2166" s="4" t="str">
        <v>12</v>
      </c>
      <c r="T2166" s="5">
        <f t="shared" si="203"/>
        <v>41236</v>
      </c>
      <c r="U2166">
        <v>78</v>
      </c>
      <c r="V2166" s="14">
        <v>556</v>
      </c>
      <c r="W2166" s="14">
        <v>14</v>
      </c>
      <c r="X2166" s="14">
        <v>717</v>
      </c>
      <c r="Y2166" s="14">
        <v>210</v>
      </c>
      <c r="Z2166" s="14">
        <v>0</v>
      </c>
      <c r="AA2166" s="14">
        <v>43</v>
      </c>
      <c r="AB2166" s="2">
        <v>1</v>
      </c>
      <c r="AC2166" s="2">
        <v>7</v>
      </c>
      <c r="AD2166" s="2">
        <v>10</v>
      </c>
      <c r="AE2166" s="2">
        <v>4</v>
      </c>
      <c r="AF2166" s="2">
        <v>0</v>
      </c>
      <c r="AG2166" s="2">
        <v>0</v>
      </c>
      <c r="AH2166" s="16">
        <v>0</v>
      </c>
      <c r="AJ2166">
        <v>50</v>
      </c>
      <c r="AK2166">
        <v>37.970999999999997</v>
      </c>
    </row>
    <row r="2167" spans="1:37" x14ac:dyDescent="0.3">
      <c r="A2167">
        <v>213</v>
      </c>
      <c r="B2167">
        <v>1964</v>
      </c>
      <c r="C2167" s="1">
        <f t="shared" si="198"/>
        <v>60</v>
      </c>
      <c r="D2167" t="s">
        <v>25</v>
      </c>
      <c r="E2167" t="s">
        <v>34</v>
      </c>
      <c r="F2167" s="4" t="s">
        <v>26</v>
      </c>
      <c r="G2167" t="s">
        <v>26</v>
      </c>
      <c r="H2167" s="20">
        <v>23091</v>
      </c>
      <c r="I2167" s="2">
        <f t="shared" si="199"/>
        <v>23.091000000000001</v>
      </c>
      <c r="J2167" s="2"/>
      <c r="K2167" s="2">
        <v>1</v>
      </c>
      <c r="L2167" s="2">
        <v>1</v>
      </c>
      <c r="M2167" s="16">
        <f t="shared" si="200"/>
        <v>2</v>
      </c>
      <c r="N2167" s="6" t="s">
        <v>79</v>
      </c>
      <c r="O2167" s="4">
        <f t="shared" si="201"/>
        <v>2</v>
      </c>
      <c r="P2167" s="3">
        <f t="shared" si="202"/>
        <v>41787</v>
      </c>
      <c r="Q2167" s="4" t="str" cm="1">
        <f t="array" ref="Q2167:S2167">_xlfn.TEXTSPLIT(N2167,"/")</f>
        <v>5</v>
      </c>
      <c r="R2167" s="4" t="str">
        <v>28</v>
      </c>
      <c r="S2167" s="4" t="str">
        <v>14</v>
      </c>
      <c r="T2167" s="5">
        <f t="shared" si="203"/>
        <v>41787</v>
      </c>
      <c r="U2167">
        <v>98</v>
      </c>
      <c r="V2167" s="14">
        <v>35</v>
      </c>
      <c r="W2167" s="14">
        <v>0</v>
      </c>
      <c r="X2167" s="14">
        <v>11</v>
      </c>
      <c r="Y2167" s="14">
        <v>0</v>
      </c>
      <c r="Z2167" s="14">
        <v>0</v>
      </c>
      <c r="AA2167" s="14">
        <v>2</v>
      </c>
      <c r="AB2167" s="2">
        <v>4</v>
      </c>
      <c r="AC2167" s="2">
        <v>2</v>
      </c>
      <c r="AD2167" s="2">
        <v>3</v>
      </c>
      <c r="AE2167" s="2">
        <v>7</v>
      </c>
      <c r="AF2167" s="2">
        <v>0</v>
      </c>
      <c r="AG2167" s="2">
        <v>0</v>
      </c>
      <c r="AH2167" s="16">
        <v>0</v>
      </c>
      <c r="AJ2167">
        <v>39</v>
      </c>
      <c r="AK2167">
        <v>24.57</v>
      </c>
    </row>
    <row r="2168" spans="1:37" x14ac:dyDescent="0.3">
      <c r="A2168">
        <v>203</v>
      </c>
      <c r="B2168">
        <v>1976</v>
      </c>
      <c r="C2168" s="1">
        <f t="shared" si="198"/>
        <v>48</v>
      </c>
      <c r="D2168" t="s">
        <v>25</v>
      </c>
      <c r="E2168" t="s">
        <v>42</v>
      </c>
      <c r="F2168" s="4" t="s">
        <v>26</v>
      </c>
      <c r="G2168" t="s">
        <v>26</v>
      </c>
      <c r="H2168" s="20">
        <v>81169</v>
      </c>
      <c r="I2168" s="2">
        <f t="shared" si="199"/>
        <v>81.168999999999997</v>
      </c>
      <c r="J2168" s="2"/>
      <c r="K2168" s="2">
        <v>0</v>
      </c>
      <c r="L2168" s="2">
        <v>0</v>
      </c>
      <c r="M2168" s="16">
        <f t="shared" si="200"/>
        <v>0</v>
      </c>
      <c r="N2168" s="6" t="s">
        <v>349</v>
      </c>
      <c r="O2168" s="4">
        <f t="shared" si="201"/>
        <v>2</v>
      </c>
      <c r="P2168" s="3">
        <f t="shared" si="202"/>
        <v>41378</v>
      </c>
      <c r="Q2168" s="4" t="str" cm="1">
        <f t="array" ref="Q2168:S2168">_xlfn.TEXTSPLIT(N2168,"/")</f>
        <v>4</v>
      </c>
      <c r="R2168" s="4" t="str">
        <v>14</v>
      </c>
      <c r="S2168" s="4" t="str">
        <v>13</v>
      </c>
      <c r="T2168" s="5">
        <f t="shared" si="203"/>
        <v>41378</v>
      </c>
      <c r="U2168">
        <v>47</v>
      </c>
      <c r="V2168" s="14">
        <v>1288</v>
      </c>
      <c r="W2168" s="14">
        <v>20</v>
      </c>
      <c r="X2168" s="14">
        <v>613</v>
      </c>
      <c r="Y2168" s="14">
        <v>80</v>
      </c>
      <c r="Z2168" s="14">
        <v>61</v>
      </c>
      <c r="AA2168" s="14">
        <v>27</v>
      </c>
      <c r="AB2168" s="2">
        <v>1</v>
      </c>
      <c r="AC2168" s="2">
        <v>5</v>
      </c>
      <c r="AD2168" s="2">
        <v>9</v>
      </c>
      <c r="AE2168" s="2">
        <v>2</v>
      </c>
      <c r="AF2168" s="2">
        <v>0</v>
      </c>
      <c r="AG2168" s="2">
        <v>0</v>
      </c>
      <c r="AH2168" s="16">
        <v>0</v>
      </c>
      <c r="AJ2168">
        <v>45</v>
      </c>
      <c r="AK2168">
        <v>34.042999999999999</v>
      </c>
    </row>
    <row r="2169" spans="1:37" hidden="1" x14ac:dyDescent="0.3">
      <c r="A2169">
        <v>202</v>
      </c>
      <c r="B2169">
        <v>1949</v>
      </c>
      <c r="C2169" s="1">
        <f t="shared" si="198"/>
        <v>75</v>
      </c>
      <c r="D2169" t="s">
        <v>40</v>
      </c>
      <c r="E2169" t="s">
        <v>34</v>
      </c>
      <c r="F2169" s="4" t="s">
        <v>43</v>
      </c>
      <c r="G2169" t="s">
        <v>43</v>
      </c>
      <c r="H2169" s="20">
        <v>82032</v>
      </c>
      <c r="I2169" s="2">
        <f t="shared" si="199"/>
        <v>82.031999999999996</v>
      </c>
      <c r="J2169" s="2"/>
      <c r="K2169" s="2">
        <v>0</v>
      </c>
      <c r="L2169" s="2">
        <v>0</v>
      </c>
      <c r="M2169" s="16">
        <f t="shared" si="200"/>
        <v>0</v>
      </c>
      <c r="N2169" s="7">
        <v>41763</v>
      </c>
      <c r="O2169" s="4">
        <f t="shared" si="201"/>
        <v>1</v>
      </c>
      <c r="P2169" s="3">
        <f t="shared" si="202"/>
        <v>41763</v>
      </c>
      <c r="Q2169" s="4" t="str" cm="1">
        <f t="array" ref="Q2169">_xlfn.TEXTSPLIT(N2169,"/")</f>
        <v>41763</v>
      </c>
      <c r="R2169" s="5"/>
      <c r="S2169" s="5"/>
      <c r="T2169" s="5" t="e">
        <f t="shared" si="203"/>
        <v>#NUM!</v>
      </c>
      <c r="U2169">
        <v>54</v>
      </c>
      <c r="V2169" s="14">
        <v>332</v>
      </c>
      <c r="W2169" s="14">
        <v>194</v>
      </c>
      <c r="X2169" s="14">
        <v>377</v>
      </c>
      <c r="Y2169" s="14">
        <v>149</v>
      </c>
      <c r="Z2169" s="14">
        <v>125</v>
      </c>
      <c r="AA2169" s="14">
        <v>57</v>
      </c>
      <c r="AB2169" s="2">
        <v>0</v>
      </c>
      <c r="AC2169" s="2">
        <v>4</v>
      </c>
      <c r="AD2169" s="2">
        <v>7</v>
      </c>
      <c r="AE2169" s="2">
        <v>1</v>
      </c>
      <c r="AF2169" s="2">
        <v>0</v>
      </c>
      <c r="AG2169" s="2">
        <v>0</v>
      </c>
      <c r="AH2169" s="16">
        <v>0</v>
      </c>
      <c r="AJ2169">
        <v>59</v>
      </c>
      <c r="AK2169">
        <v>55.761000000000003</v>
      </c>
    </row>
    <row r="2170" spans="1:37" x14ac:dyDescent="0.3">
      <c r="A2170">
        <v>199</v>
      </c>
      <c r="B2170">
        <v>1963</v>
      </c>
      <c r="C2170" s="1">
        <f t="shared" si="198"/>
        <v>61</v>
      </c>
      <c r="D2170" t="s">
        <v>28</v>
      </c>
      <c r="E2170" t="s">
        <v>42</v>
      </c>
      <c r="F2170" s="4" t="s">
        <v>26</v>
      </c>
      <c r="G2170" t="s">
        <v>26</v>
      </c>
      <c r="H2170" s="20">
        <v>45183</v>
      </c>
      <c r="I2170" s="2">
        <f t="shared" si="199"/>
        <v>45.183</v>
      </c>
      <c r="J2170" s="2"/>
      <c r="K2170" s="2">
        <v>0</v>
      </c>
      <c r="L2170" s="2">
        <v>0</v>
      </c>
      <c r="M2170" s="16">
        <f t="shared" si="200"/>
        <v>0</v>
      </c>
      <c r="N2170" s="6" t="s">
        <v>301</v>
      </c>
      <c r="O2170" s="4">
        <f t="shared" si="201"/>
        <v>2</v>
      </c>
      <c r="P2170" s="3">
        <f t="shared" si="202"/>
        <v>41294</v>
      </c>
      <c r="Q2170" s="4" t="str" cm="1">
        <f t="array" ref="Q2170:S2170">_xlfn.TEXTSPLIT(N2170,"/")</f>
        <v>1</v>
      </c>
      <c r="R2170" s="4" t="str">
        <v>20</v>
      </c>
      <c r="S2170" s="4" t="str">
        <v>13</v>
      </c>
      <c r="T2170" s="5">
        <f t="shared" si="203"/>
        <v>41294</v>
      </c>
      <c r="U2170">
        <v>33</v>
      </c>
      <c r="V2170" s="14">
        <v>219</v>
      </c>
      <c r="W2170" s="14">
        <v>3</v>
      </c>
      <c r="X2170" s="14">
        <v>60</v>
      </c>
      <c r="Y2170" s="14">
        <v>12</v>
      </c>
      <c r="Z2170" s="14">
        <v>9</v>
      </c>
      <c r="AA2170" s="14">
        <v>12</v>
      </c>
      <c r="AB2170" s="2">
        <v>1</v>
      </c>
      <c r="AC2170" s="2">
        <v>4</v>
      </c>
      <c r="AD2170" s="2">
        <v>7</v>
      </c>
      <c r="AE2170" s="2">
        <v>7</v>
      </c>
      <c r="AF2170" s="2">
        <v>0</v>
      </c>
      <c r="AG2170" s="2">
        <v>0</v>
      </c>
      <c r="AH2170" s="16">
        <v>1</v>
      </c>
      <c r="AJ2170">
        <v>38</v>
      </c>
      <c r="AK2170">
        <v>7.5</v>
      </c>
    </row>
    <row r="2171" spans="1:37" x14ac:dyDescent="0.3">
      <c r="A2171">
        <v>195</v>
      </c>
      <c r="B2171">
        <v>1973</v>
      </c>
      <c r="C2171" s="1">
        <f t="shared" si="198"/>
        <v>51</v>
      </c>
      <c r="D2171" t="s">
        <v>25</v>
      </c>
      <c r="E2171" t="s">
        <v>22</v>
      </c>
      <c r="F2171" s="4" t="s">
        <v>26</v>
      </c>
      <c r="G2171" t="s">
        <v>26</v>
      </c>
      <c r="H2171" s="20">
        <v>38808</v>
      </c>
      <c r="I2171" s="2">
        <f t="shared" si="199"/>
        <v>38.808</v>
      </c>
      <c r="J2171" s="2"/>
      <c r="K2171" s="2">
        <v>1</v>
      </c>
      <c r="L2171" s="2">
        <v>0</v>
      </c>
      <c r="M2171" s="16">
        <f t="shared" si="200"/>
        <v>1</v>
      </c>
      <c r="N2171" s="6" t="s">
        <v>91</v>
      </c>
      <c r="O2171" s="4">
        <f t="shared" si="201"/>
        <v>2</v>
      </c>
      <c r="P2171" s="3">
        <f t="shared" si="202"/>
        <v>41147</v>
      </c>
      <c r="Q2171" s="4" t="str" cm="1">
        <f t="array" ref="Q2171:S2171">_xlfn.TEXTSPLIT(N2171,"/")</f>
        <v>8</v>
      </c>
      <c r="R2171" s="4" t="str">
        <v>26</v>
      </c>
      <c r="S2171" s="4" t="str">
        <v>12</v>
      </c>
      <c r="T2171" s="5">
        <f t="shared" si="203"/>
        <v>41147</v>
      </c>
      <c r="U2171">
        <v>21</v>
      </c>
      <c r="V2171" s="14">
        <v>125</v>
      </c>
      <c r="W2171" s="14">
        <v>17</v>
      </c>
      <c r="X2171" s="14">
        <v>52</v>
      </c>
      <c r="Y2171" s="14">
        <v>3</v>
      </c>
      <c r="Z2171" s="14">
        <v>19</v>
      </c>
      <c r="AA2171" s="14">
        <v>30</v>
      </c>
      <c r="AB2171" s="2">
        <v>4</v>
      </c>
      <c r="AC2171" s="2">
        <v>5</v>
      </c>
      <c r="AD2171" s="2">
        <v>4</v>
      </c>
      <c r="AE2171" s="2">
        <v>8</v>
      </c>
      <c r="AF2171" s="2">
        <v>1</v>
      </c>
      <c r="AG2171" s="2">
        <v>0</v>
      </c>
      <c r="AH2171" s="16">
        <v>1</v>
      </c>
      <c r="AJ2171">
        <v>51</v>
      </c>
      <c r="AK2171">
        <v>84.906000000000006</v>
      </c>
    </row>
    <row r="2172" spans="1:37" x14ac:dyDescent="0.3">
      <c r="A2172">
        <v>194</v>
      </c>
      <c r="B2172">
        <v>1966</v>
      </c>
      <c r="C2172" s="1">
        <f t="shared" si="198"/>
        <v>58</v>
      </c>
      <c r="D2172" t="s">
        <v>25</v>
      </c>
      <c r="E2172" t="s">
        <v>22</v>
      </c>
      <c r="F2172" s="4" t="s">
        <v>29</v>
      </c>
      <c r="G2172" t="s">
        <v>29</v>
      </c>
      <c r="H2172" s="20">
        <v>48006</v>
      </c>
      <c r="I2172" s="2">
        <f t="shared" si="199"/>
        <v>48.006</v>
      </c>
      <c r="J2172" s="2"/>
      <c r="K2172" s="2">
        <v>1</v>
      </c>
      <c r="L2172" s="2">
        <v>1</v>
      </c>
      <c r="M2172" s="16">
        <f t="shared" si="200"/>
        <v>2</v>
      </c>
      <c r="N2172" s="7">
        <v>41888</v>
      </c>
      <c r="O2172" s="4">
        <f t="shared" si="201"/>
        <v>1</v>
      </c>
      <c r="P2172" s="3">
        <f t="shared" si="202"/>
        <v>41888</v>
      </c>
      <c r="Q2172" s="4" t="str" cm="1">
        <f t="array" ref="Q2172">_xlfn.TEXTSPLIT(N2172,"/")</f>
        <v>41888</v>
      </c>
      <c r="R2172" s="5"/>
      <c r="S2172" s="5"/>
      <c r="T2172" s="5" t="e">
        <f t="shared" si="203"/>
        <v>#NUM!</v>
      </c>
      <c r="U2172">
        <v>55</v>
      </c>
      <c r="V2172" s="14">
        <v>23</v>
      </c>
      <c r="W2172" s="14">
        <v>0</v>
      </c>
      <c r="X2172" s="14">
        <v>11</v>
      </c>
      <c r="Y2172" s="14">
        <v>3</v>
      </c>
      <c r="Z2172" s="14">
        <v>2</v>
      </c>
      <c r="AA2172" s="14">
        <v>2</v>
      </c>
      <c r="AB2172" s="2">
        <v>1</v>
      </c>
      <c r="AC2172" s="2">
        <v>1</v>
      </c>
      <c r="AD2172" s="2">
        <v>3</v>
      </c>
      <c r="AE2172" s="2">
        <v>6</v>
      </c>
      <c r="AF2172" s="2">
        <v>0</v>
      </c>
      <c r="AG2172" s="2">
        <v>0</v>
      </c>
      <c r="AH2172" s="16">
        <v>0</v>
      </c>
      <c r="AJ2172">
        <v>49</v>
      </c>
      <c r="AK2172">
        <v>31.56</v>
      </c>
    </row>
    <row r="2173" spans="1:37" x14ac:dyDescent="0.3">
      <c r="A2173">
        <v>193</v>
      </c>
      <c r="B2173">
        <v>1997</v>
      </c>
      <c r="C2173" s="1">
        <f t="shared" si="198"/>
        <v>27</v>
      </c>
      <c r="D2173" t="s">
        <v>25</v>
      </c>
      <c r="E2173" t="s">
        <v>66</v>
      </c>
      <c r="F2173" s="4" t="s">
        <v>29</v>
      </c>
      <c r="G2173" t="s">
        <v>29</v>
      </c>
      <c r="H2173" s="20">
        <v>14421</v>
      </c>
      <c r="I2173" s="2">
        <f t="shared" si="199"/>
        <v>14.420999999999999</v>
      </c>
      <c r="J2173" s="2"/>
      <c r="K2173" s="2">
        <v>0</v>
      </c>
      <c r="L2173" s="2">
        <v>0</v>
      </c>
      <c r="M2173" s="16">
        <f t="shared" si="200"/>
        <v>0</v>
      </c>
      <c r="N2173" s="6" t="s">
        <v>242</v>
      </c>
      <c r="O2173" s="4">
        <f t="shared" si="201"/>
        <v>2</v>
      </c>
      <c r="P2173" s="3">
        <f t="shared" si="202"/>
        <v>41687</v>
      </c>
      <c r="Q2173" s="4" t="str" cm="1">
        <f t="array" ref="Q2173:S2173">_xlfn.TEXTSPLIT(N2173,"/")</f>
        <v>2</v>
      </c>
      <c r="R2173" s="4" t="str">
        <v>17</v>
      </c>
      <c r="S2173" s="4" t="str">
        <v>14</v>
      </c>
      <c r="T2173" s="5">
        <f t="shared" si="203"/>
        <v>41687</v>
      </c>
      <c r="U2173">
        <v>81</v>
      </c>
      <c r="V2173" s="14">
        <v>0</v>
      </c>
      <c r="W2173" s="14">
        <v>0</v>
      </c>
      <c r="X2173" s="14">
        <v>2</v>
      </c>
      <c r="Y2173" s="14">
        <v>3</v>
      </c>
      <c r="Z2173" s="14">
        <v>3</v>
      </c>
      <c r="AA2173" s="14">
        <v>8</v>
      </c>
      <c r="AB2173" s="2">
        <v>1</v>
      </c>
      <c r="AC2173" s="2">
        <v>1</v>
      </c>
      <c r="AD2173" s="2">
        <v>2</v>
      </c>
      <c r="AE2173" s="2">
        <v>5</v>
      </c>
      <c r="AF2173" s="2">
        <v>0</v>
      </c>
      <c r="AG2173" s="2">
        <v>0</v>
      </c>
      <c r="AH2173" s="16">
        <v>1</v>
      </c>
      <c r="AJ2173">
        <v>55</v>
      </c>
      <c r="AK2173">
        <v>64.59</v>
      </c>
    </row>
    <row r="2174" spans="1:37" hidden="1" x14ac:dyDescent="0.3">
      <c r="A2174">
        <v>182</v>
      </c>
      <c r="B2174">
        <v>1947</v>
      </c>
      <c r="C2174" s="1">
        <f t="shared" si="198"/>
        <v>77</v>
      </c>
      <c r="D2174" t="s">
        <v>25</v>
      </c>
      <c r="E2174" t="s">
        <v>34</v>
      </c>
      <c r="F2174" s="4" t="s">
        <v>32</v>
      </c>
      <c r="G2174" t="s">
        <v>32</v>
      </c>
      <c r="H2174" s="20">
        <v>44124</v>
      </c>
      <c r="I2174" s="2">
        <f t="shared" si="199"/>
        <v>44.124000000000002</v>
      </c>
      <c r="J2174" s="2"/>
      <c r="K2174" s="2">
        <v>0</v>
      </c>
      <c r="L2174" s="2">
        <v>1</v>
      </c>
      <c r="M2174" s="16">
        <f t="shared" si="200"/>
        <v>1</v>
      </c>
      <c r="N2174" s="7">
        <v>41583</v>
      </c>
      <c r="O2174" s="4">
        <f t="shared" si="201"/>
        <v>1</v>
      </c>
      <c r="P2174" s="3">
        <f t="shared" si="202"/>
        <v>41583</v>
      </c>
      <c r="Q2174" s="4" t="str" cm="1">
        <f t="array" ref="Q2174">_xlfn.TEXTSPLIT(N2174,"/")</f>
        <v>41583</v>
      </c>
      <c r="R2174" s="5"/>
      <c r="S2174" s="5"/>
      <c r="T2174" s="5" t="e">
        <f t="shared" si="203"/>
        <v>#NUM!</v>
      </c>
      <c r="U2174">
        <v>62</v>
      </c>
      <c r="V2174" s="14">
        <v>284</v>
      </c>
      <c r="W2174" s="14">
        <v>0</v>
      </c>
      <c r="X2174" s="14">
        <v>55</v>
      </c>
      <c r="Y2174" s="14">
        <v>0</v>
      </c>
      <c r="Z2174" s="14">
        <v>6</v>
      </c>
      <c r="AA2174" s="14">
        <v>52</v>
      </c>
      <c r="AB2174" s="2">
        <v>4</v>
      </c>
      <c r="AC2174" s="2">
        <v>6</v>
      </c>
      <c r="AD2174" s="2">
        <v>5</v>
      </c>
      <c r="AE2174" s="2">
        <v>8</v>
      </c>
      <c r="AF2174" s="2">
        <v>0</v>
      </c>
      <c r="AG2174" s="2">
        <v>0</v>
      </c>
      <c r="AH2174" s="16">
        <v>0</v>
      </c>
      <c r="AJ2174">
        <v>33</v>
      </c>
      <c r="AK2174">
        <v>24.683</v>
      </c>
    </row>
    <row r="2175" spans="1:37" hidden="1" x14ac:dyDescent="0.3">
      <c r="A2175">
        <v>178</v>
      </c>
      <c r="B2175">
        <v>1957</v>
      </c>
      <c r="C2175" s="1">
        <f t="shared" si="198"/>
        <v>67</v>
      </c>
      <c r="D2175" t="s">
        <v>25</v>
      </c>
      <c r="E2175" t="s">
        <v>22</v>
      </c>
      <c r="F2175" s="4" t="s">
        <v>29</v>
      </c>
      <c r="G2175" t="s">
        <v>29</v>
      </c>
      <c r="H2175" s="20">
        <v>62503</v>
      </c>
      <c r="I2175" s="2">
        <f t="shared" si="199"/>
        <v>62.503</v>
      </c>
      <c r="J2175" s="2"/>
      <c r="K2175" s="2">
        <v>0</v>
      </c>
      <c r="L2175" s="2">
        <v>1</v>
      </c>
      <c r="M2175" s="16">
        <f t="shared" si="200"/>
        <v>1</v>
      </c>
      <c r="N2175" s="6" t="s">
        <v>266</v>
      </c>
      <c r="O2175" s="4">
        <f t="shared" si="201"/>
        <v>2</v>
      </c>
      <c r="P2175" s="3">
        <f t="shared" si="202"/>
        <v>41323</v>
      </c>
      <c r="Q2175" s="4" t="str" cm="1">
        <f t="array" ref="Q2175:S2175">_xlfn.TEXTSPLIT(N2175,"/")</f>
        <v>2</v>
      </c>
      <c r="R2175" s="4" t="str">
        <v>18</v>
      </c>
      <c r="S2175" s="4" t="str">
        <v>13</v>
      </c>
      <c r="T2175" s="5">
        <f t="shared" si="203"/>
        <v>41323</v>
      </c>
      <c r="U2175">
        <v>40</v>
      </c>
      <c r="V2175" s="14">
        <v>478</v>
      </c>
      <c r="W2175" s="14">
        <v>0</v>
      </c>
      <c r="X2175" s="14">
        <v>193</v>
      </c>
      <c r="Y2175" s="14">
        <v>110</v>
      </c>
      <c r="Z2175" s="14">
        <v>75</v>
      </c>
      <c r="AA2175" s="14">
        <v>117</v>
      </c>
      <c r="AB2175" s="2">
        <v>4</v>
      </c>
      <c r="AC2175" s="2">
        <v>8</v>
      </c>
      <c r="AD2175" s="2">
        <v>11</v>
      </c>
      <c r="AE2175" s="2">
        <v>5</v>
      </c>
      <c r="AF2175" s="2">
        <v>0</v>
      </c>
      <c r="AG2175" s="2">
        <v>0</v>
      </c>
      <c r="AH2175" s="16">
        <v>0</v>
      </c>
      <c r="AJ2175">
        <v>50</v>
      </c>
      <c r="AK2175">
        <v>54.222000000000001</v>
      </c>
    </row>
    <row r="2176" spans="1:37" x14ac:dyDescent="0.3">
      <c r="A2176">
        <v>176</v>
      </c>
      <c r="B2176">
        <v>1981</v>
      </c>
      <c r="C2176" s="1">
        <f t="shared" si="198"/>
        <v>43</v>
      </c>
      <c r="D2176" t="s">
        <v>25</v>
      </c>
      <c r="E2176" t="s">
        <v>36</v>
      </c>
      <c r="F2176" s="4" t="s">
        <v>26</v>
      </c>
      <c r="G2176" t="s">
        <v>26</v>
      </c>
      <c r="H2176" s="20">
        <v>67506</v>
      </c>
      <c r="I2176" s="2">
        <f t="shared" si="199"/>
        <v>67.506</v>
      </c>
      <c r="J2176" s="2"/>
      <c r="K2176" s="2">
        <v>0</v>
      </c>
      <c r="L2176" s="2">
        <v>1</v>
      </c>
      <c r="M2176" s="16">
        <f t="shared" si="200"/>
        <v>1</v>
      </c>
      <c r="N2176" s="7">
        <v>41671</v>
      </c>
      <c r="O2176" s="4">
        <f t="shared" si="201"/>
        <v>1</v>
      </c>
      <c r="P2176" s="3">
        <f t="shared" si="202"/>
        <v>41671</v>
      </c>
      <c r="Q2176" s="4" t="str" cm="1">
        <f t="array" ref="Q2176">_xlfn.TEXTSPLIT(N2176,"/")</f>
        <v>41671</v>
      </c>
      <c r="R2176" s="5"/>
      <c r="S2176" s="5"/>
      <c r="T2176" s="5" t="e">
        <f t="shared" si="203"/>
        <v>#NUM!</v>
      </c>
      <c r="U2176">
        <v>73</v>
      </c>
      <c r="V2176" s="14">
        <v>90</v>
      </c>
      <c r="W2176" s="14">
        <v>38</v>
      </c>
      <c r="X2176" s="14">
        <v>67</v>
      </c>
      <c r="Y2176" s="14">
        <v>33</v>
      </c>
      <c r="Z2176" s="14">
        <v>36</v>
      </c>
      <c r="AA2176" s="14">
        <v>67</v>
      </c>
      <c r="AB2176" s="2">
        <v>1</v>
      </c>
      <c r="AC2176" s="2">
        <v>4</v>
      </c>
      <c r="AD2176" s="2">
        <v>6</v>
      </c>
      <c r="AE2176" s="2">
        <v>3</v>
      </c>
      <c r="AF2176" s="2">
        <v>0</v>
      </c>
      <c r="AG2176" s="2">
        <v>0</v>
      </c>
      <c r="AH2176" s="16">
        <v>0</v>
      </c>
      <c r="AJ2176">
        <v>63</v>
      </c>
      <c r="AK2176">
        <v>50.610999999999997</v>
      </c>
    </row>
    <row r="2177" spans="1:37" x14ac:dyDescent="0.3">
      <c r="A2177">
        <v>175</v>
      </c>
      <c r="B2177">
        <v>1987</v>
      </c>
      <c r="C2177" s="1">
        <f t="shared" si="198"/>
        <v>37</v>
      </c>
      <c r="D2177" t="s">
        <v>25</v>
      </c>
      <c r="E2177" t="s">
        <v>22</v>
      </c>
      <c r="F2177" s="4" t="s">
        <v>29</v>
      </c>
      <c r="G2177" t="s">
        <v>29</v>
      </c>
      <c r="H2177" s="20">
        <v>71952</v>
      </c>
      <c r="I2177" s="2">
        <f t="shared" si="199"/>
        <v>71.951999999999998</v>
      </c>
      <c r="J2177" s="2"/>
      <c r="K2177" s="2">
        <v>1</v>
      </c>
      <c r="L2177" s="2">
        <v>0</v>
      </c>
      <c r="M2177" s="16">
        <f t="shared" si="200"/>
        <v>1</v>
      </c>
      <c r="N2177" s="7">
        <v>41548</v>
      </c>
      <c r="O2177" s="4">
        <f t="shared" si="201"/>
        <v>1</v>
      </c>
      <c r="P2177" s="3">
        <f t="shared" si="202"/>
        <v>41548</v>
      </c>
      <c r="Q2177" s="4" t="str" cm="1">
        <f t="array" ref="Q2177">_xlfn.TEXTSPLIT(N2177,"/")</f>
        <v>41548</v>
      </c>
      <c r="R2177" s="5"/>
      <c r="S2177" s="5"/>
      <c r="T2177" s="5" t="e">
        <f t="shared" si="203"/>
        <v>#NUM!</v>
      </c>
      <c r="U2177">
        <v>93</v>
      </c>
      <c r="V2177" s="14">
        <v>656</v>
      </c>
      <c r="W2177" s="14">
        <v>80</v>
      </c>
      <c r="X2177" s="14">
        <v>455</v>
      </c>
      <c r="Y2177" s="14">
        <v>52</v>
      </c>
      <c r="Z2177" s="14">
        <v>107</v>
      </c>
      <c r="AA2177" s="14">
        <v>93</v>
      </c>
      <c r="AB2177" s="2">
        <v>2</v>
      </c>
      <c r="AC2177" s="2">
        <v>8</v>
      </c>
      <c r="AD2177" s="2">
        <v>8</v>
      </c>
      <c r="AE2177" s="2">
        <v>4</v>
      </c>
      <c r="AF2177" s="2">
        <v>0</v>
      </c>
      <c r="AG2177" s="2">
        <v>0</v>
      </c>
      <c r="AH2177" s="16">
        <v>2</v>
      </c>
      <c r="AJ2177">
        <v>69</v>
      </c>
      <c r="AK2177">
        <v>70.421000000000006</v>
      </c>
    </row>
    <row r="2178" spans="1:37" x14ac:dyDescent="0.3">
      <c r="A2178">
        <v>164</v>
      </c>
      <c r="B2178">
        <v>1978</v>
      </c>
      <c r="C2178" s="1">
        <f t="shared" ref="C2178:C2206" si="204">2024-B2178</f>
        <v>46</v>
      </c>
      <c r="D2178" t="s">
        <v>25</v>
      </c>
      <c r="E2178" t="s">
        <v>34</v>
      </c>
      <c r="F2178" s="4" t="s">
        <v>29</v>
      </c>
      <c r="G2178" t="s">
        <v>29</v>
      </c>
      <c r="H2178" s="20">
        <v>28973</v>
      </c>
      <c r="I2178" s="2">
        <f t="shared" ref="I2178:I2206" si="205">H2178/1000</f>
        <v>28.972999999999999</v>
      </c>
      <c r="J2178" s="2"/>
      <c r="K2178" s="2">
        <v>0</v>
      </c>
      <c r="L2178" s="2">
        <v>0</v>
      </c>
      <c r="M2178" s="16">
        <f t="shared" ref="M2178:M2206" si="206">L2178+K2178</f>
        <v>0</v>
      </c>
      <c r="N2178" s="6" t="s">
        <v>51</v>
      </c>
      <c r="O2178" s="4">
        <f t="shared" ref="O2178:O2206" si="207">TYPE(N2178)</f>
        <v>2</v>
      </c>
      <c r="P2178" s="3">
        <f t="shared" ref="P2178:P2206" si="208">IF(O2178=2,T2178,N2178)</f>
        <v>41195</v>
      </c>
      <c r="Q2178" s="4" t="str" cm="1">
        <f t="array" ref="Q2178:S2178">_xlfn.TEXTSPLIT(N2178,"/")</f>
        <v>10</v>
      </c>
      <c r="R2178" s="4" t="str">
        <v>13</v>
      </c>
      <c r="S2178" s="4" t="str">
        <v>12</v>
      </c>
      <c r="T2178" s="5">
        <f t="shared" ref="T2178:T2206" si="209">DATE(S2178+100,Q2178,R2178)</f>
        <v>41195</v>
      </c>
      <c r="U2178">
        <v>59</v>
      </c>
      <c r="V2178" s="14">
        <v>206</v>
      </c>
      <c r="W2178" s="14">
        <v>0</v>
      </c>
      <c r="X2178" s="14">
        <v>46</v>
      </c>
      <c r="Y2178" s="14">
        <v>3</v>
      </c>
      <c r="Z2178" s="14">
        <v>2</v>
      </c>
      <c r="AA2178" s="14">
        <v>12</v>
      </c>
      <c r="AB2178" s="2">
        <v>2</v>
      </c>
      <c r="AC2178" s="2">
        <v>5</v>
      </c>
      <c r="AD2178" s="2">
        <v>5</v>
      </c>
      <c r="AE2178" s="2">
        <v>8</v>
      </c>
      <c r="AF2178" s="2">
        <v>0</v>
      </c>
      <c r="AG2178" s="2">
        <v>0</v>
      </c>
      <c r="AH2178" s="16">
        <v>0</v>
      </c>
      <c r="AJ2178">
        <v>44</v>
      </c>
      <c r="AK2178">
        <v>24.401</v>
      </c>
    </row>
    <row r="2179" spans="1:37" hidden="1" x14ac:dyDescent="0.3">
      <c r="A2179">
        <v>158</v>
      </c>
      <c r="B2179">
        <v>1946</v>
      </c>
      <c r="C2179" s="1">
        <f t="shared" si="204"/>
        <v>78</v>
      </c>
      <c r="D2179" t="s">
        <v>25</v>
      </c>
      <c r="E2179" t="s">
        <v>34</v>
      </c>
      <c r="F2179" s="4" t="s">
        <v>32</v>
      </c>
      <c r="G2179" t="s">
        <v>32</v>
      </c>
      <c r="H2179" s="20">
        <v>71604</v>
      </c>
      <c r="I2179" s="2">
        <f t="shared" si="205"/>
        <v>71.603999999999999</v>
      </c>
      <c r="J2179" s="2"/>
      <c r="K2179" s="2">
        <v>0</v>
      </c>
      <c r="L2179" s="2">
        <v>0</v>
      </c>
      <c r="M2179" s="16">
        <f t="shared" si="206"/>
        <v>0</v>
      </c>
      <c r="N2179" s="6" t="s">
        <v>83</v>
      </c>
      <c r="O2179" s="4">
        <f t="shared" si="207"/>
        <v>2</v>
      </c>
      <c r="P2179" s="3">
        <f t="shared" si="208"/>
        <v>41595</v>
      </c>
      <c r="Q2179" s="4" t="str" cm="1">
        <f t="array" ref="Q2179:S2179">_xlfn.TEXTSPLIT(N2179,"/")</f>
        <v>11</v>
      </c>
      <c r="R2179" s="4" t="str">
        <v>17</v>
      </c>
      <c r="S2179" s="4" t="str">
        <v>13</v>
      </c>
      <c r="T2179" s="5">
        <f t="shared" si="209"/>
        <v>41595</v>
      </c>
      <c r="U2179">
        <v>3</v>
      </c>
      <c r="V2179" s="14">
        <v>345</v>
      </c>
      <c r="W2179" s="14">
        <v>53</v>
      </c>
      <c r="X2179" s="14">
        <v>528</v>
      </c>
      <c r="Y2179" s="14">
        <v>98</v>
      </c>
      <c r="Z2179" s="14">
        <v>75</v>
      </c>
      <c r="AA2179" s="14">
        <v>97</v>
      </c>
      <c r="AB2179" s="2">
        <v>1</v>
      </c>
      <c r="AC2179" s="2">
        <v>8</v>
      </c>
      <c r="AD2179" s="2">
        <v>5</v>
      </c>
      <c r="AE2179" s="2">
        <v>4</v>
      </c>
      <c r="AF2179" s="2">
        <v>1</v>
      </c>
      <c r="AG2179" s="2">
        <v>0</v>
      </c>
      <c r="AH2179" s="16">
        <v>1</v>
      </c>
      <c r="AJ2179">
        <v>43</v>
      </c>
      <c r="AK2179">
        <v>81.701999999999998</v>
      </c>
    </row>
    <row r="2180" spans="1:37" hidden="1" x14ac:dyDescent="0.3">
      <c r="A2180">
        <v>153</v>
      </c>
      <c r="B2180">
        <v>1954</v>
      </c>
      <c r="C2180" s="1">
        <f t="shared" si="204"/>
        <v>70</v>
      </c>
      <c r="D2180" t="s">
        <v>25</v>
      </c>
      <c r="E2180" t="s">
        <v>22</v>
      </c>
      <c r="F2180" s="4" t="s">
        <v>23</v>
      </c>
      <c r="G2180" t="s">
        <v>23</v>
      </c>
      <c r="H2180" s="20">
        <v>23272</v>
      </c>
      <c r="I2180" s="2">
        <f t="shared" si="205"/>
        <v>23.271999999999998</v>
      </c>
      <c r="J2180" s="2"/>
      <c r="K2180" s="2">
        <v>0</v>
      </c>
      <c r="L2180" s="2">
        <v>0</v>
      </c>
      <c r="M2180" s="16">
        <f t="shared" si="206"/>
        <v>0</v>
      </c>
      <c r="N2180" s="6" t="s">
        <v>84</v>
      </c>
      <c r="O2180" s="4">
        <f t="shared" si="207"/>
        <v>2</v>
      </c>
      <c r="P2180" s="3">
        <f t="shared" si="208"/>
        <v>41564</v>
      </c>
      <c r="Q2180" s="4" t="str" cm="1">
        <f t="array" ref="Q2180:S2180">_xlfn.TEXTSPLIT(N2180,"/")</f>
        <v>10</v>
      </c>
      <c r="R2180" s="4" t="str">
        <v>17</v>
      </c>
      <c r="S2180" s="4" t="str">
        <v>13</v>
      </c>
      <c r="T2180" s="5">
        <f t="shared" si="209"/>
        <v>41564</v>
      </c>
      <c r="U2180">
        <v>29</v>
      </c>
      <c r="V2180" s="14">
        <v>19</v>
      </c>
      <c r="W2180" s="14">
        <v>3</v>
      </c>
      <c r="X2180" s="14">
        <v>6</v>
      </c>
      <c r="Y2180" s="14">
        <v>4</v>
      </c>
      <c r="Z2180" s="14">
        <v>2</v>
      </c>
      <c r="AA2180" s="14">
        <v>12</v>
      </c>
      <c r="AB2180" s="2">
        <v>1</v>
      </c>
      <c r="AC2180" s="2">
        <v>1</v>
      </c>
      <c r="AD2180" s="2">
        <v>3</v>
      </c>
      <c r="AE2180" s="2">
        <v>4</v>
      </c>
      <c r="AF2180" s="2">
        <v>0</v>
      </c>
      <c r="AG2180" s="2">
        <v>0</v>
      </c>
      <c r="AH2180" s="16">
        <v>0</v>
      </c>
      <c r="AJ2180">
        <v>63</v>
      </c>
      <c r="AK2180">
        <v>50.610999999999997</v>
      </c>
    </row>
    <row r="2181" spans="1:37" x14ac:dyDescent="0.3">
      <c r="A2181">
        <v>146</v>
      </c>
      <c r="B2181">
        <v>1961</v>
      </c>
      <c r="C2181" s="1">
        <f t="shared" si="204"/>
        <v>63</v>
      </c>
      <c r="D2181" t="s">
        <v>25</v>
      </c>
      <c r="E2181" t="s">
        <v>34</v>
      </c>
      <c r="F2181" s="4" t="s">
        <v>26</v>
      </c>
      <c r="G2181" t="s">
        <v>26</v>
      </c>
      <c r="H2181" s="20">
        <v>76045</v>
      </c>
      <c r="I2181" s="2">
        <f t="shared" si="205"/>
        <v>76.045000000000002</v>
      </c>
      <c r="J2181" s="2"/>
      <c r="K2181" s="2">
        <v>0</v>
      </c>
      <c r="L2181" s="2">
        <v>0</v>
      </c>
      <c r="M2181" s="16">
        <f t="shared" si="206"/>
        <v>0</v>
      </c>
      <c r="N2181" s="6" t="s">
        <v>68</v>
      </c>
      <c r="O2181" s="4">
        <f t="shared" si="207"/>
        <v>2</v>
      </c>
      <c r="P2181" s="3">
        <f t="shared" si="208"/>
        <v>41593</v>
      </c>
      <c r="Q2181" s="4" t="str" cm="1">
        <f t="array" ref="Q2181:S2181">_xlfn.TEXTSPLIT(N2181,"/")</f>
        <v>11</v>
      </c>
      <c r="R2181" s="4" t="str">
        <v>15</v>
      </c>
      <c r="S2181" s="4" t="str">
        <v>13</v>
      </c>
      <c r="T2181" s="5">
        <f t="shared" si="209"/>
        <v>41593</v>
      </c>
      <c r="U2181">
        <v>78</v>
      </c>
      <c r="V2181" s="14">
        <v>760</v>
      </c>
      <c r="W2181" s="14">
        <v>53</v>
      </c>
      <c r="X2181" s="14">
        <v>400</v>
      </c>
      <c r="Y2181" s="14">
        <v>17</v>
      </c>
      <c r="Z2181" s="14">
        <v>93</v>
      </c>
      <c r="AA2181" s="14">
        <v>0</v>
      </c>
      <c r="AB2181" s="2">
        <v>1</v>
      </c>
      <c r="AC2181" s="2">
        <v>4</v>
      </c>
      <c r="AD2181" s="2">
        <v>11</v>
      </c>
      <c r="AE2181" s="2">
        <v>2</v>
      </c>
      <c r="AF2181" s="2">
        <v>0</v>
      </c>
      <c r="AG2181" s="2">
        <v>0</v>
      </c>
      <c r="AH2181" s="16">
        <v>1</v>
      </c>
      <c r="AJ2181">
        <v>34</v>
      </c>
      <c r="AK2181">
        <v>66.972999999999999</v>
      </c>
    </row>
    <row r="2182" spans="1:37" x14ac:dyDescent="0.3">
      <c r="A2182">
        <v>143</v>
      </c>
      <c r="B2182">
        <v>1971</v>
      </c>
      <c r="C2182" s="1">
        <f t="shared" si="204"/>
        <v>53</v>
      </c>
      <c r="D2182" t="s">
        <v>31</v>
      </c>
      <c r="E2182" t="s">
        <v>22</v>
      </c>
      <c r="F2182" s="4" t="s">
        <v>26</v>
      </c>
      <c r="G2182" t="s">
        <v>26</v>
      </c>
      <c r="H2182" s="20">
        <v>61209</v>
      </c>
      <c r="I2182" s="2">
        <f t="shared" si="205"/>
        <v>61.209000000000003</v>
      </c>
      <c r="J2182" s="2"/>
      <c r="K2182" s="2">
        <v>0</v>
      </c>
      <c r="L2182" s="2">
        <v>0</v>
      </c>
      <c r="M2182" s="16">
        <f t="shared" si="206"/>
        <v>0</v>
      </c>
      <c r="N2182" s="6" t="s">
        <v>257</v>
      </c>
      <c r="O2182" s="4">
        <f t="shared" si="207"/>
        <v>2</v>
      </c>
      <c r="P2182" s="3">
        <f t="shared" si="208"/>
        <v>41511</v>
      </c>
      <c r="Q2182" s="4" t="str" cm="1">
        <f t="array" ref="Q2182:S2182">_xlfn.TEXTSPLIT(N2182,"/")</f>
        <v>8</v>
      </c>
      <c r="R2182" s="4" t="str">
        <v>25</v>
      </c>
      <c r="S2182" s="4" t="str">
        <v>13</v>
      </c>
      <c r="T2182" s="5">
        <f t="shared" si="209"/>
        <v>41511</v>
      </c>
      <c r="U2182">
        <v>73</v>
      </c>
      <c r="V2182" s="14">
        <v>466</v>
      </c>
      <c r="W2182" s="14">
        <v>0</v>
      </c>
      <c r="X2182" s="14">
        <v>224</v>
      </c>
      <c r="Y2182" s="14">
        <v>119</v>
      </c>
      <c r="Z2182" s="14">
        <v>49</v>
      </c>
      <c r="AA2182" s="14">
        <v>99</v>
      </c>
      <c r="AB2182" s="2">
        <v>1</v>
      </c>
      <c r="AC2182" s="2">
        <v>5</v>
      </c>
      <c r="AD2182" s="2">
        <v>4</v>
      </c>
      <c r="AE2182" s="2">
        <v>2</v>
      </c>
      <c r="AF2182" s="2">
        <v>0</v>
      </c>
      <c r="AG2182" s="2">
        <v>0</v>
      </c>
      <c r="AH2182" s="16">
        <v>0</v>
      </c>
      <c r="AJ2182">
        <v>53</v>
      </c>
      <c r="AK2182">
        <v>83.272999999999996</v>
      </c>
    </row>
    <row r="2183" spans="1:37" x14ac:dyDescent="0.3">
      <c r="A2183">
        <v>125</v>
      </c>
      <c r="B2183">
        <v>1959</v>
      </c>
      <c r="C2183" s="1">
        <f t="shared" si="204"/>
        <v>65</v>
      </c>
      <c r="D2183" t="s">
        <v>40</v>
      </c>
      <c r="E2183" t="s">
        <v>36</v>
      </c>
      <c r="F2183" s="4" t="s">
        <v>32</v>
      </c>
      <c r="G2183" t="s">
        <v>32</v>
      </c>
      <c r="H2183" s="20">
        <v>53083</v>
      </c>
      <c r="I2183" s="2">
        <f t="shared" si="205"/>
        <v>53.082999999999998</v>
      </c>
      <c r="J2183" s="2"/>
      <c r="K2183" s="2">
        <v>1</v>
      </c>
      <c r="L2183" s="2">
        <v>1</v>
      </c>
      <c r="M2183" s="16">
        <f t="shared" si="206"/>
        <v>2</v>
      </c>
      <c r="N2183" s="6" t="s">
        <v>296</v>
      </c>
      <c r="O2183" s="4">
        <f t="shared" si="207"/>
        <v>2</v>
      </c>
      <c r="P2183" s="3">
        <f t="shared" si="208"/>
        <v>41409</v>
      </c>
      <c r="Q2183" s="4" t="str" cm="1">
        <f t="array" ref="Q2183:S2183">_xlfn.TEXTSPLIT(N2183,"/")</f>
        <v>5</v>
      </c>
      <c r="R2183" s="4" t="str">
        <v>15</v>
      </c>
      <c r="S2183" s="4" t="str">
        <v>13</v>
      </c>
      <c r="T2183" s="5">
        <f t="shared" si="209"/>
        <v>41409</v>
      </c>
      <c r="U2183">
        <v>65</v>
      </c>
      <c r="V2183" s="14">
        <v>215</v>
      </c>
      <c r="W2183" s="14">
        <v>7</v>
      </c>
      <c r="X2183" s="14">
        <v>33</v>
      </c>
      <c r="Y2183" s="14">
        <v>3</v>
      </c>
      <c r="Z2183" s="14">
        <v>0</v>
      </c>
      <c r="AA2183" s="14">
        <v>13</v>
      </c>
      <c r="AB2183" s="2">
        <v>6</v>
      </c>
      <c r="AC2183" s="2">
        <v>5</v>
      </c>
      <c r="AD2183" s="2">
        <v>5</v>
      </c>
      <c r="AE2183" s="2">
        <v>7</v>
      </c>
      <c r="AF2183" s="2">
        <v>0</v>
      </c>
      <c r="AG2183" s="2">
        <v>0</v>
      </c>
      <c r="AH2183" s="16">
        <v>1</v>
      </c>
      <c r="AJ2183">
        <v>40</v>
      </c>
      <c r="AK2183">
        <v>90.686999999999998</v>
      </c>
    </row>
    <row r="2184" spans="1:37" hidden="1" x14ac:dyDescent="0.3">
      <c r="A2184">
        <v>123</v>
      </c>
      <c r="B2184">
        <v>1952</v>
      </c>
      <c r="C2184" s="1">
        <f t="shared" si="204"/>
        <v>72</v>
      </c>
      <c r="D2184" t="s">
        <v>33</v>
      </c>
      <c r="E2184" t="s">
        <v>22</v>
      </c>
      <c r="F2184" s="4" t="s">
        <v>43</v>
      </c>
      <c r="G2184" t="s">
        <v>43</v>
      </c>
      <c r="H2184" s="20">
        <v>67046</v>
      </c>
      <c r="I2184" s="2">
        <f t="shared" si="205"/>
        <v>67.046000000000006</v>
      </c>
      <c r="J2184" s="2"/>
      <c r="K2184" s="2">
        <v>0</v>
      </c>
      <c r="L2184" s="2">
        <v>1</v>
      </c>
      <c r="M2184" s="16">
        <f t="shared" si="206"/>
        <v>1</v>
      </c>
      <c r="N2184" s="7">
        <v>41426</v>
      </c>
      <c r="O2184" s="4">
        <f t="shared" si="207"/>
        <v>1</v>
      </c>
      <c r="P2184" s="3">
        <f t="shared" si="208"/>
        <v>41426</v>
      </c>
      <c r="Q2184" s="4" t="str" cm="1">
        <f t="array" ref="Q2184">_xlfn.TEXTSPLIT(N2184,"/")</f>
        <v>41426</v>
      </c>
      <c r="R2184" s="5"/>
      <c r="S2184" s="5"/>
      <c r="T2184" s="5" t="e">
        <f t="shared" si="209"/>
        <v>#NUM!</v>
      </c>
      <c r="U2184">
        <v>92</v>
      </c>
      <c r="V2184" s="14">
        <v>544</v>
      </c>
      <c r="W2184" s="14">
        <v>35</v>
      </c>
      <c r="X2184" s="14">
        <v>133</v>
      </c>
      <c r="Y2184" s="14">
        <v>23</v>
      </c>
      <c r="Z2184" s="14">
        <v>151</v>
      </c>
      <c r="AA2184" s="14">
        <v>107</v>
      </c>
      <c r="AB2184" s="2">
        <v>2</v>
      </c>
      <c r="AC2184" s="2">
        <v>4</v>
      </c>
      <c r="AD2184" s="2">
        <v>4</v>
      </c>
      <c r="AE2184" s="2">
        <v>2</v>
      </c>
      <c r="AF2184" s="2">
        <v>0</v>
      </c>
      <c r="AG2184" s="2">
        <v>0</v>
      </c>
      <c r="AH2184" s="16">
        <v>0</v>
      </c>
      <c r="AJ2184">
        <v>49</v>
      </c>
      <c r="AK2184">
        <v>42.557000000000002</v>
      </c>
    </row>
    <row r="2185" spans="1:37" x14ac:dyDescent="0.3">
      <c r="A2185">
        <v>115</v>
      </c>
      <c r="B2185">
        <v>1967</v>
      </c>
      <c r="C2185" s="1">
        <f t="shared" si="204"/>
        <v>57</v>
      </c>
      <c r="D2185" t="s">
        <v>40</v>
      </c>
      <c r="E2185" t="s">
        <v>42</v>
      </c>
      <c r="F2185" s="4" t="s">
        <v>26</v>
      </c>
      <c r="G2185" t="s">
        <v>26</v>
      </c>
      <c r="H2185" s="20">
        <v>43456</v>
      </c>
      <c r="I2185" s="2">
        <f t="shared" si="205"/>
        <v>43.456000000000003</v>
      </c>
      <c r="J2185" s="2"/>
      <c r="K2185" s="2">
        <v>0</v>
      </c>
      <c r="L2185" s="2">
        <v>1</v>
      </c>
      <c r="M2185" s="16">
        <f t="shared" si="206"/>
        <v>1</v>
      </c>
      <c r="N2185" s="6" t="s">
        <v>48</v>
      </c>
      <c r="O2185" s="4">
        <f t="shared" si="207"/>
        <v>2</v>
      </c>
      <c r="P2185" s="3">
        <f t="shared" si="208"/>
        <v>41359</v>
      </c>
      <c r="Q2185" s="4" t="str" cm="1">
        <f t="array" ref="Q2185:S2185">_xlfn.TEXTSPLIT(N2185,"/")</f>
        <v>3</v>
      </c>
      <c r="R2185" s="4" t="str">
        <v>26</v>
      </c>
      <c r="S2185" s="4" t="str">
        <v>13</v>
      </c>
      <c r="T2185" s="5">
        <f t="shared" si="209"/>
        <v>41359</v>
      </c>
      <c r="U2185">
        <v>0</v>
      </c>
      <c r="V2185" s="14">
        <v>275</v>
      </c>
      <c r="W2185" s="14">
        <v>11</v>
      </c>
      <c r="X2185" s="14">
        <v>68</v>
      </c>
      <c r="Y2185" s="14">
        <v>25</v>
      </c>
      <c r="Z2185" s="14">
        <v>7</v>
      </c>
      <c r="AA2185" s="14">
        <v>7</v>
      </c>
      <c r="AB2185" s="2">
        <v>3</v>
      </c>
      <c r="AC2185" s="2">
        <v>5</v>
      </c>
      <c r="AD2185" s="2">
        <v>8</v>
      </c>
      <c r="AE2185" s="2">
        <v>5</v>
      </c>
      <c r="AF2185" s="2">
        <v>0</v>
      </c>
      <c r="AG2185" s="2">
        <v>0</v>
      </c>
      <c r="AH2185" s="16">
        <v>0</v>
      </c>
      <c r="AJ2185">
        <v>45</v>
      </c>
      <c r="AK2185">
        <v>47.024999999999999</v>
      </c>
    </row>
    <row r="2186" spans="1:37" hidden="1" x14ac:dyDescent="0.3">
      <c r="A2186">
        <v>113</v>
      </c>
      <c r="B2186">
        <v>1952</v>
      </c>
      <c r="C2186" s="1">
        <f t="shared" si="204"/>
        <v>72</v>
      </c>
      <c r="D2186" t="s">
        <v>25</v>
      </c>
      <c r="E2186" t="s">
        <v>22</v>
      </c>
      <c r="F2186" s="4" t="s">
        <v>29</v>
      </c>
      <c r="G2186" t="s">
        <v>29</v>
      </c>
      <c r="H2186" s="20">
        <v>30833</v>
      </c>
      <c r="I2186" s="2">
        <f t="shared" si="205"/>
        <v>30.832999999999998</v>
      </c>
      <c r="J2186" s="2"/>
      <c r="K2186" s="2">
        <v>1</v>
      </c>
      <c r="L2186" s="2">
        <v>1</v>
      </c>
      <c r="M2186" s="16">
        <f t="shared" si="206"/>
        <v>2</v>
      </c>
      <c r="N2186" s="6" t="s">
        <v>299</v>
      </c>
      <c r="O2186" s="4">
        <f t="shared" si="207"/>
        <v>2</v>
      </c>
      <c r="P2186" s="3">
        <f t="shared" si="208"/>
        <v>41471</v>
      </c>
      <c r="Q2186" s="4" t="str" cm="1">
        <f t="array" ref="Q2186:S2186">_xlfn.TEXTSPLIT(N2186,"/")</f>
        <v>7</v>
      </c>
      <c r="R2186" s="4" t="str">
        <v>16</v>
      </c>
      <c r="S2186" s="4" t="str">
        <v>13</v>
      </c>
      <c r="T2186" s="5">
        <f t="shared" si="209"/>
        <v>41471</v>
      </c>
      <c r="U2186">
        <v>33</v>
      </c>
      <c r="V2186" s="14">
        <v>11</v>
      </c>
      <c r="W2186" s="14">
        <v>0</v>
      </c>
      <c r="X2186" s="14">
        <v>7</v>
      </c>
      <c r="Y2186" s="14">
        <v>3</v>
      </c>
      <c r="Z2186" s="14">
        <v>1</v>
      </c>
      <c r="AA2186" s="14">
        <v>6</v>
      </c>
      <c r="AB2186" s="2">
        <v>2</v>
      </c>
      <c r="AC2186" s="2">
        <v>1</v>
      </c>
      <c r="AD2186" s="2">
        <v>3</v>
      </c>
      <c r="AE2186" s="2">
        <v>5</v>
      </c>
      <c r="AF2186" s="2">
        <v>0</v>
      </c>
      <c r="AG2186" s="2">
        <v>0</v>
      </c>
      <c r="AH2186" s="16">
        <v>0</v>
      </c>
      <c r="AJ2186">
        <v>45</v>
      </c>
      <c r="AK2186">
        <v>41.154000000000003</v>
      </c>
    </row>
    <row r="2187" spans="1:37" x14ac:dyDescent="0.3">
      <c r="A2187">
        <v>92</v>
      </c>
      <c r="B2187">
        <v>1989</v>
      </c>
      <c r="C2187" s="1">
        <f t="shared" si="204"/>
        <v>35</v>
      </c>
      <c r="D2187" t="s">
        <v>28</v>
      </c>
      <c r="E2187" t="s">
        <v>22</v>
      </c>
      <c r="F2187" s="4" t="s">
        <v>159</v>
      </c>
      <c r="G2187" s="11" t="s">
        <v>457</v>
      </c>
      <c r="H2187" s="20">
        <v>34176</v>
      </c>
      <c r="I2187" s="2">
        <f t="shared" si="205"/>
        <v>34.176000000000002</v>
      </c>
      <c r="J2187" s="2"/>
      <c r="K2187" s="2">
        <v>1</v>
      </c>
      <c r="L2187" s="2">
        <v>0</v>
      </c>
      <c r="M2187" s="16">
        <f t="shared" si="206"/>
        <v>1</v>
      </c>
      <c r="N2187" s="7">
        <v>41978</v>
      </c>
      <c r="O2187" s="4">
        <f t="shared" si="207"/>
        <v>1</v>
      </c>
      <c r="P2187" s="3">
        <f t="shared" si="208"/>
        <v>41978</v>
      </c>
      <c r="Q2187" s="4" t="str" cm="1">
        <f t="array" ref="Q2187">_xlfn.TEXTSPLIT(N2187,"/")</f>
        <v>41978</v>
      </c>
      <c r="R2187" s="5"/>
      <c r="S2187" s="5"/>
      <c r="T2187" s="5" t="e">
        <f t="shared" si="209"/>
        <v>#NUM!</v>
      </c>
      <c r="U2187">
        <v>12</v>
      </c>
      <c r="V2187" s="14">
        <v>5</v>
      </c>
      <c r="W2187" s="14">
        <v>7</v>
      </c>
      <c r="X2187" s="14">
        <v>24</v>
      </c>
      <c r="Y2187" s="14">
        <v>19</v>
      </c>
      <c r="Z2187" s="14">
        <v>14</v>
      </c>
      <c r="AA2187" s="14">
        <v>20</v>
      </c>
      <c r="AB2187" s="2">
        <v>4</v>
      </c>
      <c r="AC2187" s="2">
        <v>3</v>
      </c>
      <c r="AD2187" s="2">
        <v>4</v>
      </c>
      <c r="AE2187" s="2">
        <v>6</v>
      </c>
      <c r="AF2187" s="2">
        <v>0</v>
      </c>
      <c r="AG2187" s="2">
        <v>0</v>
      </c>
      <c r="AH2187" s="16">
        <v>0</v>
      </c>
      <c r="AJ2187">
        <v>51</v>
      </c>
      <c r="AK2187">
        <v>84.906000000000006</v>
      </c>
    </row>
    <row r="2188" spans="1:37" x14ac:dyDescent="0.3">
      <c r="A2188">
        <v>89</v>
      </c>
      <c r="B2188">
        <v>1976</v>
      </c>
      <c r="C2188" s="1">
        <f t="shared" si="204"/>
        <v>48</v>
      </c>
      <c r="D2188" t="s">
        <v>47</v>
      </c>
      <c r="E2188" t="s">
        <v>36</v>
      </c>
      <c r="F2188" s="4" t="s">
        <v>29</v>
      </c>
      <c r="G2188" t="s">
        <v>29</v>
      </c>
      <c r="H2188" s="20">
        <v>22212</v>
      </c>
      <c r="I2188" s="2">
        <f t="shared" si="205"/>
        <v>22.212</v>
      </c>
      <c r="J2188" s="2"/>
      <c r="K2188" s="2">
        <v>1</v>
      </c>
      <c r="L2188" s="2">
        <v>0</v>
      </c>
      <c r="M2188" s="16">
        <f t="shared" si="206"/>
        <v>1</v>
      </c>
      <c r="N2188" s="7">
        <v>41529</v>
      </c>
      <c r="O2188" s="4">
        <f t="shared" si="207"/>
        <v>1</v>
      </c>
      <c r="P2188" s="3">
        <f t="shared" si="208"/>
        <v>41529</v>
      </c>
      <c r="Q2188" s="4" t="str" cm="1">
        <f t="array" ref="Q2188">_xlfn.TEXTSPLIT(N2188,"/")</f>
        <v>41529</v>
      </c>
      <c r="R2188" s="5"/>
      <c r="S2188" s="5"/>
      <c r="T2188" s="5" t="e">
        <f t="shared" si="209"/>
        <v>#NUM!</v>
      </c>
      <c r="U2188">
        <v>49</v>
      </c>
      <c r="V2188" s="14">
        <v>5</v>
      </c>
      <c r="W2188" s="14">
        <v>9</v>
      </c>
      <c r="X2188" s="14">
        <v>20</v>
      </c>
      <c r="Y2188" s="14">
        <v>6</v>
      </c>
      <c r="Z2188" s="14">
        <v>8</v>
      </c>
      <c r="AA2188" s="14">
        <v>21</v>
      </c>
      <c r="AB2188" s="2">
        <v>2</v>
      </c>
      <c r="AC2188" s="2">
        <v>2</v>
      </c>
      <c r="AD2188" s="2">
        <v>4</v>
      </c>
      <c r="AE2188" s="2">
        <v>6</v>
      </c>
      <c r="AF2188" s="2">
        <v>0</v>
      </c>
      <c r="AG2188" s="2">
        <v>0</v>
      </c>
      <c r="AH2188" s="16">
        <v>0</v>
      </c>
      <c r="AJ2188">
        <v>57</v>
      </c>
      <c r="AK2188">
        <v>44.529000000000003</v>
      </c>
    </row>
    <row r="2189" spans="1:37" x14ac:dyDescent="0.3">
      <c r="A2189">
        <v>87</v>
      </c>
      <c r="B2189">
        <v>1982</v>
      </c>
      <c r="C2189" s="1">
        <f t="shared" si="204"/>
        <v>42</v>
      </c>
      <c r="D2189" t="s">
        <v>38</v>
      </c>
      <c r="E2189" t="s">
        <v>36</v>
      </c>
      <c r="F2189" s="4" t="s">
        <v>29</v>
      </c>
      <c r="G2189" t="s">
        <v>29</v>
      </c>
      <c r="H2189" s="20">
        <v>27733</v>
      </c>
      <c r="I2189" s="2">
        <f t="shared" si="205"/>
        <v>27.733000000000001</v>
      </c>
      <c r="J2189" s="2"/>
      <c r="K2189" s="2">
        <v>1</v>
      </c>
      <c r="L2189" s="2">
        <v>0</v>
      </c>
      <c r="M2189" s="16">
        <f t="shared" si="206"/>
        <v>1</v>
      </c>
      <c r="N2189" s="6" t="s">
        <v>197</v>
      </c>
      <c r="O2189" s="4">
        <f t="shared" si="207"/>
        <v>2</v>
      </c>
      <c r="P2189" s="3">
        <f t="shared" si="208"/>
        <v>41512</v>
      </c>
      <c r="Q2189" s="4" t="str" cm="1">
        <f t="array" ref="Q2189:S2189">_xlfn.TEXTSPLIT(N2189,"/")</f>
        <v>8</v>
      </c>
      <c r="R2189" s="4" t="str">
        <v>26</v>
      </c>
      <c r="S2189" s="4" t="str">
        <v>13</v>
      </c>
      <c r="T2189" s="5">
        <f t="shared" si="209"/>
        <v>41512</v>
      </c>
      <c r="U2189">
        <v>16</v>
      </c>
      <c r="V2189" s="14">
        <v>0</v>
      </c>
      <c r="W2189" s="14">
        <v>7</v>
      </c>
      <c r="X2189" s="14">
        <v>5</v>
      </c>
      <c r="Y2189" s="14">
        <v>26</v>
      </c>
      <c r="Z2189" s="14">
        <v>2</v>
      </c>
      <c r="AA2189" s="14">
        <v>17</v>
      </c>
      <c r="AB2189" s="2">
        <v>2</v>
      </c>
      <c r="AC2189" s="2">
        <v>2</v>
      </c>
      <c r="AD2189" s="2">
        <v>3</v>
      </c>
      <c r="AE2189" s="2">
        <v>7</v>
      </c>
      <c r="AF2189" s="2">
        <v>0</v>
      </c>
      <c r="AG2189" s="2">
        <v>0</v>
      </c>
      <c r="AH2189" s="16">
        <v>0</v>
      </c>
      <c r="AJ2189">
        <v>55</v>
      </c>
      <c r="AK2189">
        <v>73.454999999999998</v>
      </c>
    </row>
    <row r="2190" spans="1:37" x14ac:dyDescent="0.3">
      <c r="A2190">
        <v>78</v>
      </c>
      <c r="B2190">
        <v>1970</v>
      </c>
      <c r="C2190" s="1">
        <f t="shared" si="204"/>
        <v>54</v>
      </c>
      <c r="D2190" t="s">
        <v>25</v>
      </c>
      <c r="E2190" t="s">
        <v>22</v>
      </c>
      <c r="F2190" s="4" t="s">
        <v>29</v>
      </c>
      <c r="G2190" t="s">
        <v>29</v>
      </c>
      <c r="H2190" s="20">
        <v>25293</v>
      </c>
      <c r="I2190" s="2">
        <f t="shared" si="205"/>
        <v>25.292999999999999</v>
      </c>
      <c r="J2190" s="2"/>
      <c r="K2190" s="2">
        <v>1</v>
      </c>
      <c r="L2190" s="2">
        <v>0</v>
      </c>
      <c r="M2190" s="16">
        <f t="shared" si="206"/>
        <v>1</v>
      </c>
      <c r="N2190" s="6" t="s">
        <v>307</v>
      </c>
      <c r="O2190" s="4">
        <f t="shared" si="207"/>
        <v>2</v>
      </c>
      <c r="P2190" s="3">
        <f t="shared" si="208"/>
        <v>41532</v>
      </c>
      <c r="Q2190" s="4" t="str" cm="1">
        <f t="array" ref="Q2190:S2190">_xlfn.TEXTSPLIT(N2190,"/")</f>
        <v>9</v>
      </c>
      <c r="R2190" s="4" t="str">
        <v>15</v>
      </c>
      <c r="S2190" s="4" t="str">
        <v>13</v>
      </c>
      <c r="T2190" s="5">
        <f t="shared" si="209"/>
        <v>41532</v>
      </c>
      <c r="U2190">
        <v>51</v>
      </c>
      <c r="V2190" s="14">
        <v>15</v>
      </c>
      <c r="W2190" s="14">
        <v>0</v>
      </c>
      <c r="X2190" s="14">
        <v>11</v>
      </c>
      <c r="Y2190" s="14">
        <v>0</v>
      </c>
      <c r="Z2190" s="14">
        <v>2</v>
      </c>
      <c r="AA2190" s="14">
        <v>9</v>
      </c>
      <c r="AB2190" s="2">
        <v>1</v>
      </c>
      <c r="AC2190" s="2">
        <v>1</v>
      </c>
      <c r="AD2190" s="2">
        <v>2</v>
      </c>
      <c r="AE2190" s="2">
        <v>8</v>
      </c>
      <c r="AF2190" s="2">
        <v>0</v>
      </c>
      <c r="AG2190" s="2">
        <v>0</v>
      </c>
      <c r="AH2190" s="16">
        <v>0</v>
      </c>
      <c r="AJ2190">
        <v>60</v>
      </c>
      <c r="AK2190">
        <v>23.091000000000001</v>
      </c>
    </row>
    <row r="2191" spans="1:37" x14ac:dyDescent="0.3">
      <c r="A2191">
        <v>75</v>
      </c>
      <c r="B2191">
        <v>1983</v>
      </c>
      <c r="C2191" s="1">
        <f t="shared" si="204"/>
        <v>41</v>
      </c>
      <c r="D2191" t="s">
        <v>31</v>
      </c>
      <c r="E2191" t="s">
        <v>36</v>
      </c>
      <c r="F2191" s="4" t="s">
        <v>32</v>
      </c>
      <c r="G2191" t="s">
        <v>32</v>
      </c>
      <c r="H2191" s="20">
        <v>41039</v>
      </c>
      <c r="I2191" s="2">
        <f t="shared" si="205"/>
        <v>41.039000000000001</v>
      </c>
      <c r="J2191" s="2"/>
      <c r="K2191" s="2">
        <v>0</v>
      </c>
      <c r="L2191" s="2">
        <v>0</v>
      </c>
      <c r="M2191" s="16">
        <f t="shared" si="206"/>
        <v>0</v>
      </c>
      <c r="N2191" s="6" t="s">
        <v>185</v>
      </c>
      <c r="O2191" s="4">
        <f t="shared" si="207"/>
        <v>2</v>
      </c>
      <c r="P2191" s="3">
        <f t="shared" si="208"/>
        <v>41480</v>
      </c>
      <c r="Q2191" s="4" t="str" cm="1">
        <f t="array" ref="Q2191:S2191">_xlfn.TEXTSPLIT(N2191,"/")</f>
        <v>7</v>
      </c>
      <c r="R2191" s="4" t="str">
        <v>25</v>
      </c>
      <c r="S2191" s="4" t="str">
        <v>13</v>
      </c>
      <c r="T2191" s="5">
        <f t="shared" si="209"/>
        <v>41480</v>
      </c>
      <c r="U2191">
        <v>32</v>
      </c>
      <c r="V2191" s="14">
        <v>34</v>
      </c>
      <c r="W2191" s="14">
        <v>11</v>
      </c>
      <c r="X2191" s="14">
        <v>137</v>
      </c>
      <c r="Y2191" s="14">
        <v>179</v>
      </c>
      <c r="Z2191" s="14">
        <v>61</v>
      </c>
      <c r="AA2191" s="14">
        <v>45</v>
      </c>
      <c r="AB2191" s="2">
        <v>1</v>
      </c>
      <c r="AC2191" s="2">
        <v>8</v>
      </c>
      <c r="AD2191" s="2">
        <v>5</v>
      </c>
      <c r="AE2191" s="2">
        <v>8</v>
      </c>
      <c r="AF2191" s="2">
        <v>0</v>
      </c>
      <c r="AG2191" s="2">
        <v>0</v>
      </c>
      <c r="AH2191" s="16">
        <v>0</v>
      </c>
      <c r="AJ2191">
        <v>47</v>
      </c>
      <c r="AK2191">
        <v>66.475999999999999</v>
      </c>
    </row>
    <row r="2192" spans="1:37" hidden="1" x14ac:dyDescent="0.3">
      <c r="A2192">
        <v>73</v>
      </c>
      <c r="B2192">
        <v>1954</v>
      </c>
      <c r="C2192" s="1">
        <f t="shared" si="204"/>
        <v>70</v>
      </c>
      <c r="D2192" t="s">
        <v>40</v>
      </c>
      <c r="E2192" t="s">
        <v>34</v>
      </c>
      <c r="F2192" s="4" t="s">
        <v>26</v>
      </c>
      <c r="G2192" t="s">
        <v>26</v>
      </c>
      <c r="H2192" s="20">
        <v>51411</v>
      </c>
      <c r="I2192" s="2">
        <f t="shared" si="205"/>
        <v>51.411000000000001</v>
      </c>
      <c r="J2192" s="2"/>
      <c r="K2192" s="2">
        <v>1</v>
      </c>
      <c r="L2192" s="2">
        <v>2</v>
      </c>
      <c r="M2192" s="16">
        <f t="shared" si="206"/>
        <v>3</v>
      </c>
      <c r="N2192" s="6" t="s">
        <v>237</v>
      </c>
      <c r="O2192" s="4">
        <f t="shared" si="207"/>
        <v>2</v>
      </c>
      <c r="P2192" s="3">
        <f t="shared" si="208"/>
        <v>41420</v>
      </c>
      <c r="Q2192" s="4" t="str" cm="1">
        <f t="array" ref="Q2192:S2192">_xlfn.TEXTSPLIT(N2192,"/")</f>
        <v>5</v>
      </c>
      <c r="R2192" s="4" t="str">
        <v>26</v>
      </c>
      <c r="S2192" s="4" t="str">
        <v>13</v>
      </c>
      <c r="T2192" s="5">
        <f t="shared" si="209"/>
        <v>41420</v>
      </c>
      <c r="U2192">
        <v>81</v>
      </c>
      <c r="V2192" s="14">
        <v>14</v>
      </c>
      <c r="W2192" s="14">
        <v>0</v>
      </c>
      <c r="X2192" s="14">
        <v>3</v>
      </c>
      <c r="Y2192" s="14">
        <v>0</v>
      </c>
      <c r="Z2192" s="14">
        <v>0</v>
      </c>
      <c r="AA2192" s="14">
        <v>1</v>
      </c>
      <c r="AB2192" s="2">
        <v>1</v>
      </c>
      <c r="AC2192" s="2">
        <v>0</v>
      </c>
      <c r="AD2192" s="2">
        <v>3</v>
      </c>
      <c r="AE2192" s="2">
        <v>5</v>
      </c>
      <c r="AF2192" s="2">
        <v>0</v>
      </c>
      <c r="AG2192" s="2">
        <v>0</v>
      </c>
      <c r="AH2192" s="16">
        <v>0</v>
      </c>
      <c r="AJ2192">
        <v>50</v>
      </c>
      <c r="AK2192">
        <v>78.900999999999996</v>
      </c>
    </row>
    <row r="2193" spans="1:37" x14ac:dyDescent="0.3">
      <c r="A2193">
        <v>67</v>
      </c>
      <c r="B2193">
        <v>1973</v>
      </c>
      <c r="C2193" s="1">
        <f t="shared" si="204"/>
        <v>51</v>
      </c>
      <c r="D2193" t="s">
        <v>25</v>
      </c>
      <c r="E2193" t="s">
        <v>42</v>
      </c>
      <c r="F2193" s="4" t="s">
        <v>26</v>
      </c>
      <c r="G2193" t="s">
        <v>26</v>
      </c>
      <c r="H2193" s="20">
        <v>46423</v>
      </c>
      <c r="I2193" s="2">
        <f t="shared" si="205"/>
        <v>46.423000000000002</v>
      </c>
      <c r="J2193" s="2"/>
      <c r="K2193" s="2">
        <v>1</v>
      </c>
      <c r="L2193" s="2">
        <v>1</v>
      </c>
      <c r="M2193" s="16">
        <f t="shared" si="206"/>
        <v>2</v>
      </c>
      <c r="N2193" s="6" t="s">
        <v>100</v>
      </c>
      <c r="O2193" s="4">
        <f t="shared" si="207"/>
        <v>2</v>
      </c>
      <c r="P2193" s="3">
        <f t="shared" si="208"/>
        <v>41535</v>
      </c>
      <c r="Q2193" s="4" t="str" cm="1">
        <f t="array" ref="Q2193:S2193">_xlfn.TEXTSPLIT(N2193,"/")</f>
        <v>9</v>
      </c>
      <c r="R2193" s="4" t="str">
        <v>18</v>
      </c>
      <c r="S2193" s="4" t="str">
        <v>13</v>
      </c>
      <c r="T2193" s="5">
        <f t="shared" si="209"/>
        <v>41535</v>
      </c>
      <c r="U2193">
        <v>6</v>
      </c>
      <c r="V2193" s="14">
        <v>68</v>
      </c>
      <c r="W2193" s="14">
        <v>0</v>
      </c>
      <c r="X2193" s="14">
        <v>16</v>
      </c>
      <c r="Y2193" s="14">
        <v>0</v>
      </c>
      <c r="Z2193" s="14">
        <v>0</v>
      </c>
      <c r="AA2193" s="14">
        <v>8</v>
      </c>
      <c r="AB2193" s="2">
        <v>3</v>
      </c>
      <c r="AC2193" s="2">
        <v>2</v>
      </c>
      <c r="AD2193" s="2">
        <v>4</v>
      </c>
      <c r="AE2193" s="2">
        <v>7</v>
      </c>
      <c r="AF2193" s="2">
        <v>0</v>
      </c>
      <c r="AG2193" s="2">
        <v>0</v>
      </c>
      <c r="AH2193" s="16">
        <v>0</v>
      </c>
      <c r="AJ2193">
        <v>50</v>
      </c>
      <c r="AK2193">
        <v>42.429000000000002</v>
      </c>
    </row>
    <row r="2194" spans="1:37" x14ac:dyDescent="0.3">
      <c r="A2194">
        <v>55</v>
      </c>
      <c r="B2194">
        <v>1964</v>
      </c>
      <c r="C2194" s="1">
        <f t="shared" si="204"/>
        <v>60</v>
      </c>
      <c r="D2194" t="s">
        <v>25</v>
      </c>
      <c r="E2194" t="s">
        <v>22</v>
      </c>
      <c r="F2194" s="4" t="s">
        <v>32</v>
      </c>
      <c r="G2194" t="s">
        <v>32</v>
      </c>
      <c r="H2194" s="20">
        <v>56253</v>
      </c>
      <c r="I2194" s="2">
        <f t="shared" si="205"/>
        <v>56.253</v>
      </c>
      <c r="J2194" s="2"/>
      <c r="K2194" s="2">
        <v>0</v>
      </c>
      <c r="L2194" s="2">
        <v>1</v>
      </c>
      <c r="M2194" s="16">
        <f t="shared" si="206"/>
        <v>1</v>
      </c>
      <c r="N2194" s="7">
        <v>41102</v>
      </c>
      <c r="O2194" s="4">
        <f t="shared" si="207"/>
        <v>1</v>
      </c>
      <c r="P2194" s="3">
        <f t="shared" si="208"/>
        <v>41102</v>
      </c>
      <c r="Q2194" s="4" t="str" cm="1">
        <f t="array" ref="Q2194">_xlfn.TEXTSPLIT(N2194,"/")</f>
        <v>41102</v>
      </c>
      <c r="R2194" s="5"/>
      <c r="S2194" s="5"/>
      <c r="T2194" s="5" t="e">
        <f t="shared" si="209"/>
        <v>#NUM!</v>
      </c>
      <c r="U2194">
        <v>83</v>
      </c>
      <c r="V2194" s="14">
        <v>509</v>
      </c>
      <c r="W2194" s="14">
        <v>0</v>
      </c>
      <c r="X2194" s="14">
        <v>65</v>
      </c>
      <c r="Y2194" s="14">
        <v>7</v>
      </c>
      <c r="Z2194" s="14">
        <v>11</v>
      </c>
      <c r="AA2194" s="14">
        <v>5</v>
      </c>
      <c r="AB2194" s="2">
        <v>4</v>
      </c>
      <c r="AC2194" s="2">
        <v>7</v>
      </c>
      <c r="AD2194" s="2">
        <v>9</v>
      </c>
      <c r="AE2194" s="2">
        <v>6</v>
      </c>
      <c r="AF2194" s="2">
        <v>0</v>
      </c>
      <c r="AG2194" s="2">
        <v>0</v>
      </c>
      <c r="AH2194" s="16">
        <v>0</v>
      </c>
      <c r="AJ2194">
        <v>54</v>
      </c>
      <c r="AK2194">
        <v>42.231000000000002</v>
      </c>
    </row>
    <row r="2195" spans="1:37" x14ac:dyDescent="0.3">
      <c r="A2195">
        <v>49</v>
      </c>
      <c r="B2195">
        <v>1971</v>
      </c>
      <c r="C2195" s="1">
        <f t="shared" si="204"/>
        <v>53</v>
      </c>
      <c r="D2195" t="s">
        <v>28</v>
      </c>
      <c r="E2195" t="s">
        <v>22</v>
      </c>
      <c r="F2195" s="4" t="s">
        <v>26</v>
      </c>
      <c r="G2195" t="s">
        <v>26</v>
      </c>
      <c r="H2195" s="20">
        <v>20587</v>
      </c>
      <c r="I2195" s="2">
        <f t="shared" si="205"/>
        <v>20.587</v>
      </c>
      <c r="J2195" s="2"/>
      <c r="K2195" s="2">
        <v>1</v>
      </c>
      <c r="L2195" s="2">
        <v>0</v>
      </c>
      <c r="M2195" s="16">
        <f t="shared" si="206"/>
        <v>1</v>
      </c>
      <c r="N2195" s="7">
        <v>41948</v>
      </c>
      <c r="O2195" s="4">
        <f t="shared" si="207"/>
        <v>1</v>
      </c>
      <c r="P2195" s="3">
        <f t="shared" si="208"/>
        <v>41948</v>
      </c>
      <c r="Q2195" s="4" t="str" cm="1">
        <f t="array" ref="Q2195">_xlfn.TEXTSPLIT(N2195,"/")</f>
        <v>41948</v>
      </c>
      <c r="R2195" s="5"/>
      <c r="S2195" s="5"/>
      <c r="T2195" s="5" t="e">
        <f t="shared" si="209"/>
        <v>#NUM!</v>
      </c>
      <c r="U2195">
        <v>39</v>
      </c>
      <c r="V2195" s="14">
        <v>2</v>
      </c>
      <c r="W2195" s="14">
        <v>3</v>
      </c>
      <c r="X2195" s="14">
        <v>6</v>
      </c>
      <c r="Y2195" s="14">
        <v>4</v>
      </c>
      <c r="Z2195" s="14">
        <v>1</v>
      </c>
      <c r="AA2195" s="14">
        <v>9</v>
      </c>
      <c r="AB2195" s="2">
        <v>1</v>
      </c>
      <c r="AC2195" s="2">
        <v>1</v>
      </c>
      <c r="AD2195" s="2">
        <v>2</v>
      </c>
      <c r="AE2195" s="2">
        <v>7</v>
      </c>
      <c r="AF2195" s="2">
        <v>0</v>
      </c>
      <c r="AG2195" s="2">
        <v>0</v>
      </c>
      <c r="AH2195" s="16">
        <v>0</v>
      </c>
      <c r="AJ2195">
        <v>50</v>
      </c>
      <c r="AK2195">
        <v>42.429000000000002</v>
      </c>
    </row>
    <row r="2196" spans="1:37" x14ac:dyDescent="0.3">
      <c r="A2196">
        <v>48</v>
      </c>
      <c r="B2196">
        <v>1965</v>
      </c>
      <c r="C2196" s="1">
        <f t="shared" si="204"/>
        <v>59</v>
      </c>
      <c r="D2196" t="s">
        <v>25</v>
      </c>
      <c r="E2196" t="s">
        <v>22</v>
      </c>
      <c r="F2196" s="4" t="s">
        <v>32</v>
      </c>
      <c r="G2196" t="s">
        <v>32</v>
      </c>
      <c r="H2196" s="20">
        <v>55761</v>
      </c>
      <c r="I2196" s="2">
        <f t="shared" si="205"/>
        <v>55.761000000000003</v>
      </c>
      <c r="J2196" s="2"/>
      <c r="K2196" s="2">
        <v>0</v>
      </c>
      <c r="L2196" s="2">
        <v>1</v>
      </c>
      <c r="M2196" s="16">
        <f t="shared" si="206"/>
        <v>1</v>
      </c>
      <c r="N2196" s="6" t="s">
        <v>298</v>
      </c>
      <c r="O2196" s="4">
        <f t="shared" si="207"/>
        <v>2</v>
      </c>
      <c r="P2196" s="3">
        <f t="shared" si="208"/>
        <v>41753</v>
      </c>
      <c r="Q2196" s="4" t="str" cm="1">
        <f t="array" ref="Q2196:S2196">_xlfn.TEXTSPLIT(N2196,"/")</f>
        <v>4</v>
      </c>
      <c r="R2196" s="4" t="str">
        <v>24</v>
      </c>
      <c r="S2196" s="4" t="str">
        <v>14</v>
      </c>
      <c r="T2196" s="5">
        <f t="shared" si="209"/>
        <v>41753</v>
      </c>
      <c r="U2196">
        <v>97</v>
      </c>
      <c r="V2196" s="14">
        <v>136</v>
      </c>
      <c r="W2196" s="14">
        <v>1</v>
      </c>
      <c r="X2196" s="14">
        <v>12</v>
      </c>
      <c r="Y2196" s="14">
        <v>0</v>
      </c>
      <c r="Z2196" s="14">
        <v>3</v>
      </c>
      <c r="AA2196" s="14">
        <v>32</v>
      </c>
      <c r="AB2196" s="2">
        <v>2</v>
      </c>
      <c r="AC2196" s="2">
        <v>4</v>
      </c>
      <c r="AD2196" s="2">
        <v>3</v>
      </c>
      <c r="AE2196" s="2">
        <v>6</v>
      </c>
      <c r="AF2196" s="2">
        <v>0</v>
      </c>
      <c r="AG2196" s="2">
        <v>0</v>
      </c>
      <c r="AH2196" s="16">
        <v>1</v>
      </c>
      <c r="AJ2196">
        <v>57</v>
      </c>
      <c r="AK2196">
        <v>44.793999999999997</v>
      </c>
    </row>
    <row r="2197" spans="1:37" x14ac:dyDescent="0.3">
      <c r="A2197">
        <v>35</v>
      </c>
      <c r="B2197">
        <v>1988</v>
      </c>
      <c r="C2197" s="1">
        <f t="shared" si="204"/>
        <v>36</v>
      </c>
      <c r="D2197" t="s">
        <v>25</v>
      </c>
      <c r="E2197" t="s">
        <v>22</v>
      </c>
      <c r="F2197" s="4" t="s">
        <v>29</v>
      </c>
      <c r="G2197" t="s">
        <v>29</v>
      </c>
      <c r="H2197" s="20">
        <v>25545</v>
      </c>
      <c r="I2197" s="2">
        <f t="shared" si="205"/>
        <v>25.545000000000002</v>
      </c>
      <c r="J2197" s="2"/>
      <c r="K2197" s="2">
        <v>1</v>
      </c>
      <c r="L2197" s="2">
        <v>0</v>
      </c>
      <c r="M2197" s="16">
        <f t="shared" si="206"/>
        <v>1</v>
      </c>
      <c r="N2197" s="7">
        <v>41130</v>
      </c>
      <c r="O2197" s="4">
        <f t="shared" si="207"/>
        <v>1</v>
      </c>
      <c r="P2197" s="3">
        <f t="shared" si="208"/>
        <v>41130</v>
      </c>
      <c r="Q2197" s="4" t="str" cm="1">
        <f t="array" ref="Q2197">_xlfn.TEXTSPLIT(N2197,"/")</f>
        <v>41130</v>
      </c>
      <c r="R2197" s="5"/>
      <c r="S2197" s="5"/>
      <c r="T2197" s="5" t="e">
        <f t="shared" si="209"/>
        <v>#NUM!</v>
      </c>
      <c r="U2197">
        <v>35</v>
      </c>
      <c r="V2197" s="14">
        <v>32</v>
      </c>
      <c r="W2197" s="14">
        <v>1</v>
      </c>
      <c r="X2197" s="14">
        <v>64</v>
      </c>
      <c r="Y2197" s="14">
        <v>16</v>
      </c>
      <c r="Z2197" s="14">
        <v>12</v>
      </c>
      <c r="AA2197" s="14">
        <v>85</v>
      </c>
      <c r="AB2197" s="2">
        <v>3</v>
      </c>
      <c r="AC2197" s="2">
        <v>2</v>
      </c>
      <c r="AD2197" s="2">
        <v>3</v>
      </c>
      <c r="AE2197" s="2">
        <v>6</v>
      </c>
      <c r="AF2197" s="2">
        <v>1</v>
      </c>
      <c r="AG2197" s="2">
        <v>0</v>
      </c>
      <c r="AH2197" s="16">
        <v>0</v>
      </c>
      <c r="AJ2197">
        <v>46</v>
      </c>
      <c r="AK2197">
        <v>31.056000000000001</v>
      </c>
    </row>
    <row r="2198" spans="1:37" x14ac:dyDescent="0.3">
      <c r="A2198">
        <v>25</v>
      </c>
      <c r="B2198">
        <v>1959</v>
      </c>
      <c r="C2198" s="1">
        <f t="shared" si="204"/>
        <v>65</v>
      </c>
      <c r="D2198" t="s">
        <v>28</v>
      </c>
      <c r="E2198" t="s">
        <v>22</v>
      </c>
      <c r="F2198" s="4" t="s">
        <v>29</v>
      </c>
      <c r="G2198" t="s">
        <v>29</v>
      </c>
      <c r="H2198" s="20">
        <v>65148</v>
      </c>
      <c r="I2198" s="2">
        <f t="shared" si="205"/>
        <v>65.147999999999996</v>
      </c>
      <c r="J2198" s="2"/>
      <c r="K2198" s="2">
        <v>0</v>
      </c>
      <c r="L2198" s="2">
        <v>1</v>
      </c>
      <c r="M2198" s="16">
        <f t="shared" si="206"/>
        <v>1</v>
      </c>
      <c r="N2198" s="6" t="s">
        <v>142</v>
      </c>
      <c r="O2198" s="4">
        <f t="shared" si="207"/>
        <v>2</v>
      </c>
      <c r="P2198" s="3">
        <f t="shared" si="208"/>
        <v>41229</v>
      </c>
      <c r="Q2198" s="4" t="str" cm="1">
        <f t="array" ref="Q2198:S2198">_xlfn.TEXTSPLIT(N2198,"/")</f>
        <v>11</v>
      </c>
      <c r="R2198" s="4" t="str">
        <v>16</v>
      </c>
      <c r="S2198" s="4" t="str">
        <v>12</v>
      </c>
      <c r="T2198" s="5">
        <f t="shared" si="209"/>
        <v>41229</v>
      </c>
      <c r="U2198">
        <v>9</v>
      </c>
      <c r="V2198" s="14">
        <v>460</v>
      </c>
      <c r="W2198" s="14">
        <v>35</v>
      </c>
      <c r="X2198" s="14">
        <v>422</v>
      </c>
      <c r="Y2198" s="14">
        <v>33</v>
      </c>
      <c r="Z2198" s="14">
        <v>12</v>
      </c>
      <c r="AA2198" s="14">
        <v>153</v>
      </c>
      <c r="AB2198" s="2">
        <v>2</v>
      </c>
      <c r="AC2198" s="2">
        <v>6</v>
      </c>
      <c r="AD2198" s="2">
        <v>7</v>
      </c>
      <c r="AE2198" s="2">
        <v>4</v>
      </c>
      <c r="AF2198" s="2">
        <v>0</v>
      </c>
      <c r="AG2198" s="2">
        <v>0</v>
      </c>
      <c r="AH2198" s="16">
        <v>0</v>
      </c>
      <c r="AJ2198">
        <v>54</v>
      </c>
      <c r="AK2198">
        <v>94.870999999999995</v>
      </c>
    </row>
    <row r="2199" spans="1:37" x14ac:dyDescent="0.3">
      <c r="A2199">
        <v>24</v>
      </c>
      <c r="B2199">
        <v>1961</v>
      </c>
      <c r="C2199" s="1">
        <f t="shared" si="204"/>
        <v>63</v>
      </c>
      <c r="D2199" t="s">
        <v>47</v>
      </c>
      <c r="E2199" t="s">
        <v>42</v>
      </c>
      <c r="F2199" s="4" t="s">
        <v>32</v>
      </c>
      <c r="G2199" t="s">
        <v>32</v>
      </c>
      <c r="H2199" s="20">
        <v>17144</v>
      </c>
      <c r="I2199" s="2">
        <f t="shared" si="205"/>
        <v>17.143999999999998</v>
      </c>
      <c r="J2199" s="2"/>
      <c r="K2199" s="2">
        <v>1</v>
      </c>
      <c r="L2199" s="2">
        <v>1</v>
      </c>
      <c r="M2199" s="16">
        <f t="shared" si="206"/>
        <v>2</v>
      </c>
      <c r="N2199" s="6" t="s">
        <v>218</v>
      </c>
      <c r="O2199" s="4">
        <f t="shared" si="207"/>
        <v>2</v>
      </c>
      <c r="P2199" s="3">
        <f t="shared" si="208"/>
        <v>41685</v>
      </c>
      <c r="Q2199" s="4" t="str" cm="1">
        <f t="array" ref="Q2199:S2199">_xlfn.TEXTSPLIT(N2199,"/")</f>
        <v>2</v>
      </c>
      <c r="R2199" s="4" t="str">
        <v>15</v>
      </c>
      <c r="S2199" s="4" t="str">
        <v>14</v>
      </c>
      <c r="T2199" s="5">
        <f t="shared" si="209"/>
        <v>41685</v>
      </c>
      <c r="U2199">
        <v>96</v>
      </c>
      <c r="V2199" s="14">
        <v>18</v>
      </c>
      <c r="W2199" s="14">
        <v>2</v>
      </c>
      <c r="X2199" s="14">
        <v>19</v>
      </c>
      <c r="Y2199" s="14">
        <v>0</v>
      </c>
      <c r="Z2199" s="14">
        <v>2</v>
      </c>
      <c r="AA2199" s="14">
        <v>6</v>
      </c>
      <c r="AB2199" s="2">
        <v>5</v>
      </c>
      <c r="AC2199" s="2">
        <v>3</v>
      </c>
      <c r="AD2199" s="2">
        <v>4</v>
      </c>
      <c r="AE2199" s="2">
        <v>7</v>
      </c>
      <c r="AF2199" s="2">
        <v>0</v>
      </c>
      <c r="AG2199" s="2">
        <v>0</v>
      </c>
      <c r="AH2199" s="16">
        <v>0</v>
      </c>
      <c r="AJ2199">
        <v>49</v>
      </c>
      <c r="AK2199">
        <v>20.13</v>
      </c>
    </row>
    <row r="2200" spans="1:37" x14ac:dyDescent="0.3">
      <c r="A2200">
        <v>22</v>
      </c>
      <c r="B2200">
        <v>1977</v>
      </c>
      <c r="C2200" s="1">
        <f t="shared" si="204"/>
        <v>47</v>
      </c>
      <c r="D2200" t="s">
        <v>25</v>
      </c>
      <c r="E2200" t="s">
        <v>22</v>
      </c>
      <c r="F2200" s="4" t="s">
        <v>23</v>
      </c>
      <c r="G2200" t="s">
        <v>23</v>
      </c>
      <c r="H2200" s="20">
        <v>46310</v>
      </c>
      <c r="I2200" s="2">
        <f t="shared" si="205"/>
        <v>46.31</v>
      </c>
      <c r="J2200" s="2"/>
      <c r="K2200" s="2">
        <v>1</v>
      </c>
      <c r="L2200" s="2">
        <v>0</v>
      </c>
      <c r="M2200" s="16">
        <f t="shared" si="206"/>
        <v>1</v>
      </c>
      <c r="N2200" s="7">
        <v>40980</v>
      </c>
      <c r="O2200" s="4">
        <f t="shared" si="207"/>
        <v>1</v>
      </c>
      <c r="P2200" s="3">
        <f t="shared" si="208"/>
        <v>40980</v>
      </c>
      <c r="Q2200" s="4" t="str" cm="1">
        <f t="array" ref="Q2200">_xlfn.TEXTSPLIT(N2200,"/")</f>
        <v>40980</v>
      </c>
      <c r="R2200" s="5"/>
      <c r="S2200" s="5"/>
      <c r="T2200" s="5" t="e">
        <f t="shared" si="209"/>
        <v>#NUM!</v>
      </c>
      <c r="U2200">
        <v>99</v>
      </c>
      <c r="V2200" s="14">
        <v>185</v>
      </c>
      <c r="W2200" s="14">
        <v>2</v>
      </c>
      <c r="X2200" s="14">
        <v>88</v>
      </c>
      <c r="Y2200" s="14">
        <v>15</v>
      </c>
      <c r="Z2200" s="14">
        <v>5</v>
      </c>
      <c r="AA2200" s="14">
        <v>14</v>
      </c>
      <c r="AB2200" s="2">
        <v>2</v>
      </c>
      <c r="AC2200" s="2">
        <v>6</v>
      </c>
      <c r="AD2200" s="2">
        <v>5</v>
      </c>
      <c r="AE2200" s="2">
        <v>8</v>
      </c>
      <c r="AF2200" s="2">
        <v>0</v>
      </c>
      <c r="AG2200" s="2">
        <v>0</v>
      </c>
      <c r="AH2200" s="16">
        <v>0</v>
      </c>
      <c r="AJ2200">
        <v>47</v>
      </c>
      <c r="AK2200">
        <v>78.415999999999997</v>
      </c>
    </row>
    <row r="2201" spans="1:37" x14ac:dyDescent="0.3">
      <c r="A2201">
        <v>20</v>
      </c>
      <c r="B2201">
        <v>1966</v>
      </c>
      <c r="C2201" s="1">
        <f t="shared" si="204"/>
        <v>58</v>
      </c>
      <c r="D2201" t="s">
        <v>38</v>
      </c>
      <c r="E2201" t="s">
        <v>36</v>
      </c>
      <c r="F2201" s="4" t="s">
        <v>29</v>
      </c>
      <c r="G2201" t="s">
        <v>29</v>
      </c>
      <c r="H2201" s="20">
        <v>46891</v>
      </c>
      <c r="I2201" s="2">
        <f t="shared" si="205"/>
        <v>46.890999999999998</v>
      </c>
      <c r="J2201" s="2"/>
      <c r="K2201" s="2">
        <v>0</v>
      </c>
      <c r="L2201" s="2">
        <v>1</v>
      </c>
      <c r="M2201" s="16">
        <f t="shared" si="206"/>
        <v>1</v>
      </c>
      <c r="N2201" s="7">
        <v>41283</v>
      </c>
      <c r="O2201" s="4">
        <f t="shared" si="207"/>
        <v>1</v>
      </c>
      <c r="P2201" s="3">
        <f t="shared" si="208"/>
        <v>41283</v>
      </c>
      <c r="Q2201" s="4" t="str" cm="1">
        <f t="array" ref="Q2201">_xlfn.TEXTSPLIT(N2201,"/")</f>
        <v>41283</v>
      </c>
      <c r="R2201" s="5"/>
      <c r="S2201" s="5"/>
      <c r="T2201" s="5" t="e">
        <f t="shared" si="209"/>
        <v>#NUM!</v>
      </c>
      <c r="U2201">
        <v>91</v>
      </c>
      <c r="V2201" s="14">
        <v>43</v>
      </c>
      <c r="W2201" s="14">
        <v>12</v>
      </c>
      <c r="X2201" s="14">
        <v>23</v>
      </c>
      <c r="Y2201" s="14">
        <v>29</v>
      </c>
      <c r="Z2201" s="14">
        <v>15</v>
      </c>
      <c r="AA2201" s="14">
        <v>61</v>
      </c>
      <c r="AB2201" s="2">
        <v>1</v>
      </c>
      <c r="AC2201" s="2">
        <v>2</v>
      </c>
      <c r="AD2201" s="2">
        <v>4</v>
      </c>
      <c r="AE2201" s="2">
        <v>4</v>
      </c>
      <c r="AF2201" s="2">
        <v>0</v>
      </c>
      <c r="AG2201" s="2">
        <v>0</v>
      </c>
      <c r="AH2201" s="16">
        <v>0</v>
      </c>
      <c r="AJ2201">
        <v>61</v>
      </c>
      <c r="AK2201">
        <v>62.567999999999998</v>
      </c>
    </row>
    <row r="2202" spans="1:37" x14ac:dyDescent="0.3">
      <c r="A2202">
        <v>17</v>
      </c>
      <c r="B2202">
        <v>1972</v>
      </c>
      <c r="C2202" s="1">
        <f t="shared" si="204"/>
        <v>52</v>
      </c>
      <c r="D2202" t="s">
        <v>25</v>
      </c>
      <c r="E2202" t="s">
        <v>34</v>
      </c>
      <c r="F2202" s="4" t="s">
        <v>29</v>
      </c>
      <c r="G2202" t="s">
        <v>29</v>
      </c>
      <c r="H2202" s="20">
        <v>60491</v>
      </c>
      <c r="I2202" s="2">
        <f t="shared" si="205"/>
        <v>60.491</v>
      </c>
      <c r="J2202" s="2"/>
      <c r="K2202" s="2">
        <v>0</v>
      </c>
      <c r="L2202" s="2">
        <v>1</v>
      </c>
      <c r="M2202" s="16">
        <f t="shared" si="206"/>
        <v>1</v>
      </c>
      <c r="N2202" s="7">
        <v>41434</v>
      </c>
      <c r="O2202" s="4">
        <f t="shared" si="207"/>
        <v>1</v>
      </c>
      <c r="P2202" s="3">
        <f t="shared" si="208"/>
        <v>41434</v>
      </c>
      <c r="Q2202" s="4" t="str" cm="1">
        <f t="array" ref="Q2202">_xlfn.TEXTSPLIT(N2202,"/")</f>
        <v>41434</v>
      </c>
      <c r="R2202" s="5"/>
      <c r="S2202" s="5"/>
      <c r="T2202" s="5" t="e">
        <f t="shared" si="209"/>
        <v>#NUM!</v>
      </c>
      <c r="U2202">
        <v>81</v>
      </c>
      <c r="V2202" s="14">
        <v>637</v>
      </c>
      <c r="W2202" s="14">
        <v>47</v>
      </c>
      <c r="X2202" s="14">
        <v>237</v>
      </c>
      <c r="Y2202" s="14">
        <v>12</v>
      </c>
      <c r="Z2202" s="14">
        <v>19</v>
      </c>
      <c r="AA2202" s="14">
        <v>76</v>
      </c>
      <c r="AB2202" s="2">
        <v>4</v>
      </c>
      <c r="AC2202" s="2">
        <v>6</v>
      </c>
      <c r="AD2202" s="2">
        <v>7</v>
      </c>
      <c r="AE2202" s="2">
        <v>5</v>
      </c>
      <c r="AF2202" s="2">
        <v>0</v>
      </c>
      <c r="AG2202" s="2">
        <v>0</v>
      </c>
      <c r="AH2202" s="16">
        <v>0</v>
      </c>
      <c r="AJ2202">
        <v>49</v>
      </c>
      <c r="AK2202">
        <v>20.13</v>
      </c>
    </row>
    <row r="2203" spans="1:37" hidden="1" x14ac:dyDescent="0.3">
      <c r="A2203">
        <v>13</v>
      </c>
      <c r="B2203">
        <v>1948</v>
      </c>
      <c r="C2203" s="1">
        <f t="shared" si="204"/>
        <v>76</v>
      </c>
      <c r="D2203" t="s">
        <v>47</v>
      </c>
      <c r="E2203" t="s">
        <v>34</v>
      </c>
      <c r="F2203" s="4" t="s">
        <v>43</v>
      </c>
      <c r="G2203" t="s">
        <v>43</v>
      </c>
      <c r="H2203" s="20">
        <v>25358</v>
      </c>
      <c r="I2203" s="2">
        <f t="shared" si="205"/>
        <v>25.358000000000001</v>
      </c>
      <c r="J2203" s="2"/>
      <c r="K2203" s="2">
        <v>0</v>
      </c>
      <c r="L2203" s="2">
        <v>1</v>
      </c>
      <c r="M2203" s="16">
        <f t="shared" si="206"/>
        <v>1</v>
      </c>
      <c r="N2203" s="6" t="s">
        <v>321</v>
      </c>
      <c r="O2203" s="4">
        <f t="shared" si="207"/>
        <v>2</v>
      </c>
      <c r="P2203" s="3">
        <f t="shared" si="208"/>
        <v>41477</v>
      </c>
      <c r="Q2203" s="4" t="str" cm="1">
        <f t="array" ref="Q2203:S2203">_xlfn.TEXTSPLIT(N2203,"/")</f>
        <v>7</v>
      </c>
      <c r="R2203" s="4" t="str">
        <v>22</v>
      </c>
      <c r="S2203" s="4" t="str">
        <v>13</v>
      </c>
      <c r="T2203" s="5">
        <f t="shared" si="209"/>
        <v>41477</v>
      </c>
      <c r="U2203">
        <v>57</v>
      </c>
      <c r="V2203" s="14">
        <v>19</v>
      </c>
      <c r="W2203" s="14">
        <v>0</v>
      </c>
      <c r="X2203" s="14">
        <v>5</v>
      </c>
      <c r="Y2203" s="14">
        <v>0</v>
      </c>
      <c r="Z2203" s="14">
        <v>0</v>
      </c>
      <c r="AA2203" s="14">
        <v>8</v>
      </c>
      <c r="AB2203" s="2">
        <v>2</v>
      </c>
      <c r="AC2203" s="2">
        <v>1</v>
      </c>
      <c r="AD2203" s="2">
        <v>3</v>
      </c>
      <c r="AE2203" s="2">
        <v>6</v>
      </c>
      <c r="AF2203" s="2">
        <v>0</v>
      </c>
      <c r="AG2203" s="2">
        <v>0</v>
      </c>
      <c r="AH2203" s="16">
        <v>0</v>
      </c>
      <c r="AJ2203">
        <v>49</v>
      </c>
      <c r="AK2203">
        <v>69.718999999999994</v>
      </c>
    </row>
    <row r="2204" spans="1:37" x14ac:dyDescent="0.3">
      <c r="A2204">
        <v>9</v>
      </c>
      <c r="B2204">
        <v>1976</v>
      </c>
      <c r="C2204" s="1">
        <f t="shared" si="204"/>
        <v>48</v>
      </c>
      <c r="D2204" t="s">
        <v>28</v>
      </c>
      <c r="E2204" t="s">
        <v>42</v>
      </c>
      <c r="F2204" s="4" t="s">
        <v>26</v>
      </c>
      <c r="G2204" t="s">
        <v>26</v>
      </c>
      <c r="H2204" s="20">
        <v>46098</v>
      </c>
      <c r="I2204" s="2">
        <f t="shared" si="205"/>
        <v>46.097999999999999</v>
      </c>
      <c r="J2204" s="2"/>
      <c r="K2204" s="2">
        <v>1</v>
      </c>
      <c r="L2204" s="2">
        <v>1</v>
      </c>
      <c r="M2204" s="16">
        <f t="shared" si="206"/>
        <v>2</v>
      </c>
      <c r="N2204" s="6" t="s">
        <v>256</v>
      </c>
      <c r="O2204" s="4">
        <f t="shared" si="207"/>
        <v>2</v>
      </c>
      <c r="P2204" s="3">
        <f t="shared" si="208"/>
        <v>41139</v>
      </c>
      <c r="Q2204" s="4" t="str" cm="1">
        <f t="array" ref="Q2204:S2204">_xlfn.TEXTSPLIT(N2204,"/")</f>
        <v>8</v>
      </c>
      <c r="R2204" s="4" t="str">
        <v>18</v>
      </c>
      <c r="S2204" s="4" t="str">
        <v>12</v>
      </c>
      <c r="T2204" s="5">
        <f t="shared" si="209"/>
        <v>41139</v>
      </c>
      <c r="U2204">
        <v>86</v>
      </c>
      <c r="V2204" s="14">
        <v>57</v>
      </c>
      <c r="W2204" s="14">
        <v>0</v>
      </c>
      <c r="X2204" s="14">
        <v>27</v>
      </c>
      <c r="Y2204" s="14">
        <v>0</v>
      </c>
      <c r="Z2204" s="14">
        <v>0</v>
      </c>
      <c r="AA2204" s="14">
        <v>36</v>
      </c>
      <c r="AB2204" s="2">
        <v>4</v>
      </c>
      <c r="AC2204" s="2">
        <v>3</v>
      </c>
      <c r="AD2204" s="2">
        <v>2</v>
      </c>
      <c r="AE2204" s="2">
        <v>8</v>
      </c>
      <c r="AF2204" s="2">
        <v>0</v>
      </c>
      <c r="AG2204" s="2">
        <v>0</v>
      </c>
      <c r="AH2204" s="16">
        <v>0</v>
      </c>
      <c r="AJ2204">
        <v>57</v>
      </c>
      <c r="AK2204">
        <v>44.793999999999997</v>
      </c>
    </row>
    <row r="2205" spans="1:37" x14ac:dyDescent="0.3">
      <c r="A2205">
        <v>1</v>
      </c>
      <c r="B2205">
        <v>1962</v>
      </c>
      <c r="C2205" s="1">
        <f t="shared" si="204"/>
        <v>62</v>
      </c>
      <c r="D2205" t="s">
        <v>28</v>
      </c>
      <c r="E2205" t="s">
        <v>22</v>
      </c>
      <c r="F2205" s="4" t="s">
        <v>26</v>
      </c>
      <c r="G2205" t="s">
        <v>26</v>
      </c>
      <c r="H2205" s="20">
        <v>57091</v>
      </c>
      <c r="I2205" s="2">
        <f t="shared" si="205"/>
        <v>57.091000000000001</v>
      </c>
      <c r="J2205" s="2"/>
      <c r="K2205" s="2">
        <v>0</v>
      </c>
      <c r="L2205" s="2">
        <v>0</v>
      </c>
      <c r="M2205" s="16">
        <f t="shared" si="206"/>
        <v>0</v>
      </c>
      <c r="N2205" s="6" t="s">
        <v>27</v>
      </c>
      <c r="O2205" s="4">
        <f t="shared" si="207"/>
        <v>2</v>
      </c>
      <c r="P2205" s="3">
        <f t="shared" si="208"/>
        <v>41805</v>
      </c>
      <c r="Q2205" s="4" t="str" cm="1">
        <f t="array" ref="Q2205:S2205">_xlfn.TEXTSPLIT(N2205,"/")</f>
        <v>6</v>
      </c>
      <c r="R2205" s="4" t="str">
        <v>15</v>
      </c>
      <c r="S2205" s="4" t="str">
        <v>14</v>
      </c>
      <c r="T2205" s="5">
        <f t="shared" si="209"/>
        <v>41805</v>
      </c>
      <c r="U2205">
        <v>0</v>
      </c>
      <c r="V2205" s="14">
        <v>464</v>
      </c>
      <c r="W2205" s="14">
        <v>5</v>
      </c>
      <c r="X2205" s="14">
        <v>64</v>
      </c>
      <c r="Y2205" s="14">
        <v>7</v>
      </c>
      <c r="Z2205" s="14">
        <v>0</v>
      </c>
      <c r="AA2205" s="14">
        <v>37</v>
      </c>
      <c r="AB2205" s="2">
        <v>1</v>
      </c>
      <c r="AC2205" s="2">
        <v>7</v>
      </c>
      <c r="AD2205" s="2">
        <v>7</v>
      </c>
      <c r="AE2205" s="2">
        <v>5</v>
      </c>
      <c r="AF2205" s="2">
        <v>1</v>
      </c>
      <c r="AG2205" s="2">
        <v>0</v>
      </c>
      <c r="AH2205" s="16">
        <v>1</v>
      </c>
      <c r="AJ2205">
        <v>45</v>
      </c>
      <c r="AK2205">
        <v>65.819000000000003</v>
      </c>
    </row>
    <row r="2206" spans="1:37" x14ac:dyDescent="0.3">
      <c r="A2206">
        <v>0</v>
      </c>
      <c r="B2206">
        <v>1986</v>
      </c>
      <c r="C2206" s="1">
        <f t="shared" si="204"/>
        <v>38</v>
      </c>
      <c r="D2206" t="s">
        <v>47</v>
      </c>
      <c r="E2206" t="s">
        <v>22</v>
      </c>
      <c r="F2206" s="4" t="s">
        <v>29</v>
      </c>
      <c r="G2206" t="s">
        <v>29</v>
      </c>
      <c r="H2206" s="20">
        <v>70951</v>
      </c>
      <c r="I2206" s="2">
        <f t="shared" si="205"/>
        <v>70.950999999999993</v>
      </c>
      <c r="J2206" s="2"/>
      <c r="K2206" s="2">
        <v>0</v>
      </c>
      <c r="L2206" s="2">
        <v>0</v>
      </c>
      <c r="M2206" s="16">
        <f t="shared" si="206"/>
        <v>0</v>
      </c>
      <c r="N2206" s="7">
        <v>41369</v>
      </c>
      <c r="O2206" s="4">
        <f t="shared" si="207"/>
        <v>1</v>
      </c>
      <c r="P2206" s="3">
        <f t="shared" si="208"/>
        <v>41369</v>
      </c>
      <c r="Q2206" s="4" t="str" cm="1">
        <f t="array" ref="Q2206">_xlfn.TEXTSPLIT(N2206,"/")</f>
        <v>41369</v>
      </c>
      <c r="R2206" s="5"/>
      <c r="S2206" s="5"/>
      <c r="T2206" s="5" t="e">
        <f t="shared" si="209"/>
        <v>#NUM!</v>
      </c>
      <c r="U2206">
        <v>66</v>
      </c>
      <c r="V2206" s="14">
        <v>239</v>
      </c>
      <c r="W2206" s="14">
        <v>10</v>
      </c>
      <c r="X2206" s="14">
        <v>554</v>
      </c>
      <c r="Y2206" s="14">
        <v>254</v>
      </c>
      <c r="Z2206" s="14">
        <v>87</v>
      </c>
      <c r="AA2206" s="14">
        <v>54</v>
      </c>
      <c r="AB2206" s="2">
        <v>1</v>
      </c>
      <c r="AC2206" s="2">
        <v>3</v>
      </c>
      <c r="AD2206" s="2">
        <v>9</v>
      </c>
      <c r="AE2206" s="2">
        <v>1</v>
      </c>
      <c r="AF2206" s="2">
        <v>0</v>
      </c>
      <c r="AG2206" s="2">
        <v>0</v>
      </c>
      <c r="AH2206" s="16">
        <v>0</v>
      </c>
      <c r="AJ2206">
        <v>47</v>
      </c>
      <c r="AK2206">
        <v>46.31</v>
      </c>
    </row>
    <row r="2208" spans="1:37" x14ac:dyDescent="0.3">
      <c r="K2208" s="2"/>
      <c r="L2208" s="2"/>
    </row>
    <row r="2209" spans="11:12" x14ac:dyDescent="0.3">
      <c r="K2209" s="2"/>
      <c r="L2209" s="2"/>
    </row>
    <row r="2210" spans="11:12" x14ac:dyDescent="0.3">
      <c r="K2210" s="2"/>
      <c r="L2210" s="2"/>
    </row>
    <row r="2211" spans="11:12" x14ac:dyDescent="0.3">
      <c r="K2211" s="2"/>
      <c r="L2211" s="2"/>
    </row>
    <row r="2212" spans="11:12" x14ac:dyDescent="0.3">
      <c r="K2212" s="2"/>
      <c r="L2212" s="2"/>
    </row>
  </sheetData>
  <autoFilter ref="A1:AP2206" xr:uid="{33D551C6-2865-46FC-8906-78C3EAE5214B}">
    <filterColumn colId="2">
      <customFilters>
        <customFilter operator="lessThanOrEqual" val="65"/>
      </customFilters>
    </filterColumn>
  </autoFilter>
  <conditionalFormatting sqref="A2:A2206">
    <cfRule type="duplicateValues" dxfId="2" priority="3"/>
  </conditionalFormatting>
  <conditionalFormatting sqref="A2213:A1048576 A1:A2207">
    <cfRule type="duplicateValues" dxfId="1" priority="1"/>
    <cfRule type="duplicateValues" dxfId="0" priority="2"/>
  </conditionalFormatting>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D414C-EE50-4F33-A164-7E91B9EB2B82}">
  <dimension ref="A1:F42"/>
  <sheetViews>
    <sheetView workbookViewId="0">
      <selection activeCell="D1" sqref="D1"/>
    </sheetView>
  </sheetViews>
  <sheetFormatPr defaultRowHeight="14.4" x14ac:dyDescent="0.3"/>
  <cols>
    <col min="1" max="1" width="15" customWidth="1"/>
    <col min="2" max="2" width="21.21875" customWidth="1"/>
    <col min="4" max="4" width="11.77734375" customWidth="1"/>
    <col min="5" max="5" width="12.6640625" customWidth="1"/>
    <col min="6" max="6" width="19.109375" customWidth="1"/>
  </cols>
  <sheetData>
    <row r="1" spans="1:6" ht="15" thickBot="1" x14ac:dyDescent="0.35">
      <c r="A1" s="9" t="s">
        <v>573</v>
      </c>
      <c r="B1" s="9" t="s">
        <v>572</v>
      </c>
      <c r="D1" t="s">
        <v>555</v>
      </c>
    </row>
    <row r="2" spans="1:6" x14ac:dyDescent="0.3">
      <c r="A2">
        <v>36</v>
      </c>
      <c r="B2" s="2">
        <v>95.168999999999997</v>
      </c>
      <c r="D2" s="24"/>
      <c r="E2" s="24" t="s">
        <v>449</v>
      </c>
      <c r="F2" s="24" t="s">
        <v>458</v>
      </c>
    </row>
    <row r="3" spans="1:6" x14ac:dyDescent="0.3">
      <c r="A3">
        <v>67</v>
      </c>
      <c r="B3" s="2">
        <v>90.369</v>
      </c>
      <c r="D3" t="s">
        <v>449</v>
      </c>
      <c r="E3">
        <v>1</v>
      </c>
    </row>
    <row r="4" spans="1:6" ht="29.4" thickBot="1" x14ac:dyDescent="0.35">
      <c r="A4">
        <v>43</v>
      </c>
      <c r="B4" s="2">
        <v>96.546999999999997</v>
      </c>
      <c r="D4" s="50" t="s">
        <v>458</v>
      </c>
      <c r="E4" s="52">
        <v>9.8662238689379428E-2</v>
      </c>
      <c r="F4" s="23">
        <v>1</v>
      </c>
    </row>
    <row r="5" spans="1:6" x14ac:dyDescent="0.3">
      <c r="A5">
        <v>44</v>
      </c>
      <c r="B5" s="2">
        <v>90.3</v>
      </c>
    </row>
    <row r="6" spans="1:6" x14ac:dyDescent="0.3">
      <c r="A6">
        <v>75</v>
      </c>
      <c r="B6" s="2">
        <v>92.343999999999994</v>
      </c>
    </row>
    <row r="7" spans="1:6" x14ac:dyDescent="0.3">
      <c r="A7">
        <v>53</v>
      </c>
      <c r="B7" s="2">
        <v>93.79</v>
      </c>
    </row>
    <row r="8" spans="1:6" x14ac:dyDescent="0.3">
      <c r="A8">
        <v>63</v>
      </c>
      <c r="B8" s="2">
        <v>98.777000000000001</v>
      </c>
    </row>
    <row r="9" spans="1:6" x14ac:dyDescent="0.3">
      <c r="A9">
        <v>63</v>
      </c>
      <c r="B9" s="2">
        <v>98.777000000000001</v>
      </c>
    </row>
    <row r="10" spans="1:6" x14ac:dyDescent="0.3">
      <c r="A10">
        <v>48</v>
      </c>
      <c r="B10" s="2">
        <v>92.162999999999997</v>
      </c>
    </row>
    <row r="11" spans="1:6" x14ac:dyDescent="0.3">
      <c r="A11">
        <v>53</v>
      </c>
      <c r="B11" s="2">
        <v>90.765000000000001</v>
      </c>
    </row>
    <row r="12" spans="1:6" x14ac:dyDescent="0.3">
      <c r="A12">
        <v>67</v>
      </c>
      <c r="B12" s="2">
        <v>90.225999999999999</v>
      </c>
    </row>
    <row r="13" spans="1:6" x14ac:dyDescent="0.3">
      <c r="A13">
        <v>35</v>
      </c>
      <c r="B13" s="2">
        <v>90.247</v>
      </c>
    </row>
    <row r="14" spans="1:6" x14ac:dyDescent="0.3">
      <c r="A14">
        <v>29</v>
      </c>
      <c r="B14" s="2">
        <v>95.528999999999996</v>
      </c>
    </row>
    <row r="15" spans="1:6" x14ac:dyDescent="0.3">
      <c r="A15">
        <v>32</v>
      </c>
      <c r="B15" s="2">
        <v>90.638000000000005</v>
      </c>
    </row>
    <row r="16" spans="1:6" x14ac:dyDescent="0.3">
      <c r="A16">
        <v>32</v>
      </c>
      <c r="B16" s="2">
        <v>90.638000000000005</v>
      </c>
    </row>
    <row r="17" spans="1:2" x14ac:dyDescent="0.3">
      <c r="A17">
        <v>63</v>
      </c>
      <c r="B17" s="2">
        <v>92.555999999999997</v>
      </c>
    </row>
    <row r="18" spans="1:2" x14ac:dyDescent="0.3">
      <c r="A18">
        <v>32</v>
      </c>
      <c r="B18" s="2">
        <v>90.272999999999996</v>
      </c>
    </row>
    <row r="19" spans="1:2" x14ac:dyDescent="0.3">
      <c r="A19">
        <v>42</v>
      </c>
      <c r="B19" s="2">
        <v>91.064999999999998</v>
      </c>
    </row>
    <row r="20" spans="1:2" x14ac:dyDescent="0.3">
      <c r="A20">
        <v>50</v>
      </c>
      <c r="B20" s="2">
        <v>92.954999999999998</v>
      </c>
    </row>
    <row r="21" spans="1:2" x14ac:dyDescent="0.3">
      <c r="A21">
        <v>72</v>
      </c>
      <c r="B21" s="2">
        <v>94.641999999999996</v>
      </c>
    </row>
    <row r="22" spans="1:2" x14ac:dyDescent="0.3">
      <c r="A22">
        <v>37</v>
      </c>
      <c r="B22" s="2">
        <v>92.91</v>
      </c>
    </row>
    <row r="23" spans="1:2" x14ac:dyDescent="0.3">
      <c r="A23">
        <v>31</v>
      </c>
      <c r="B23" s="2">
        <v>92.858999999999995</v>
      </c>
    </row>
    <row r="24" spans="1:2" x14ac:dyDescent="0.3">
      <c r="A24">
        <v>76</v>
      </c>
      <c r="B24" s="2">
        <v>91.712000000000003</v>
      </c>
    </row>
    <row r="25" spans="1:2" x14ac:dyDescent="0.3">
      <c r="A25">
        <v>75</v>
      </c>
      <c r="B25" s="2">
        <v>90.841999999999999</v>
      </c>
    </row>
    <row r="26" spans="1:2" x14ac:dyDescent="0.3">
      <c r="A26">
        <v>52</v>
      </c>
      <c r="B26" s="2">
        <v>91.7</v>
      </c>
    </row>
    <row r="27" spans="1:2" x14ac:dyDescent="0.3">
      <c r="A27">
        <v>33</v>
      </c>
      <c r="B27" s="2">
        <v>96.843000000000004</v>
      </c>
    </row>
    <row r="28" spans="1:2" x14ac:dyDescent="0.3">
      <c r="A28">
        <v>70</v>
      </c>
      <c r="B28" s="2">
        <v>94.384</v>
      </c>
    </row>
    <row r="29" spans="1:2" x14ac:dyDescent="0.3">
      <c r="A29">
        <v>70</v>
      </c>
      <c r="B29" s="2">
        <v>94.384</v>
      </c>
    </row>
    <row r="30" spans="1:2" x14ac:dyDescent="0.3">
      <c r="A30">
        <v>40</v>
      </c>
      <c r="B30" s="2">
        <v>92.491</v>
      </c>
    </row>
    <row r="31" spans="1:2" x14ac:dyDescent="0.3">
      <c r="A31">
        <v>37</v>
      </c>
      <c r="B31" s="2">
        <v>91.82</v>
      </c>
    </row>
    <row r="32" spans="1:2" x14ac:dyDescent="0.3">
      <c r="A32">
        <v>65</v>
      </c>
      <c r="B32" s="2">
        <v>94.471999999999994</v>
      </c>
    </row>
    <row r="33" spans="1:2" x14ac:dyDescent="0.3">
      <c r="A33">
        <v>82</v>
      </c>
      <c r="B33" s="2">
        <v>93.027000000000001</v>
      </c>
    </row>
    <row r="34" spans="1:2" x14ac:dyDescent="0.3">
      <c r="A34">
        <v>46</v>
      </c>
      <c r="B34" s="2">
        <v>96.876000000000005</v>
      </c>
    </row>
    <row r="35" spans="1:2" x14ac:dyDescent="0.3">
      <c r="A35">
        <v>38</v>
      </c>
      <c r="B35" s="2">
        <v>92.533000000000001</v>
      </c>
    </row>
    <row r="36" spans="1:2" x14ac:dyDescent="0.3">
      <c r="A36">
        <v>67</v>
      </c>
      <c r="B36" s="2">
        <v>91.248999999999995</v>
      </c>
    </row>
    <row r="37" spans="1:2" x14ac:dyDescent="0.3">
      <c r="A37">
        <v>69</v>
      </c>
      <c r="B37" s="2">
        <v>90.933000000000007</v>
      </c>
    </row>
    <row r="38" spans="1:2" x14ac:dyDescent="0.3">
      <c r="A38">
        <v>39</v>
      </c>
      <c r="B38" s="2">
        <v>90</v>
      </c>
    </row>
    <row r="39" spans="1:2" x14ac:dyDescent="0.3">
      <c r="A39">
        <v>33</v>
      </c>
      <c r="B39" s="2">
        <v>91.171999999999997</v>
      </c>
    </row>
    <row r="40" spans="1:2" x14ac:dyDescent="0.3">
      <c r="A40">
        <v>69</v>
      </c>
      <c r="B40" s="2">
        <v>93.403999999999996</v>
      </c>
    </row>
    <row r="41" spans="1:2" x14ac:dyDescent="0.3">
      <c r="A41">
        <v>40</v>
      </c>
      <c r="B41" s="2">
        <v>90.686999999999998</v>
      </c>
    </row>
    <row r="42" spans="1:2" x14ac:dyDescent="0.3">
      <c r="A42">
        <v>54</v>
      </c>
      <c r="B42" s="2">
        <v>94.870999999999995</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684A3-ED43-42E6-AFDA-984BB706F633}">
  <dimension ref="A1:W75"/>
  <sheetViews>
    <sheetView topLeftCell="D54" workbookViewId="0">
      <selection activeCell="U13" sqref="U13"/>
    </sheetView>
  </sheetViews>
  <sheetFormatPr defaultRowHeight="14.4" x14ac:dyDescent="0.3"/>
  <cols>
    <col min="1" max="1" width="8" customWidth="1"/>
    <col min="2" max="2" width="8.109375" customWidth="1"/>
    <col min="3" max="3" width="8.33203125" customWidth="1"/>
    <col min="4" max="4" width="6.6640625" customWidth="1"/>
    <col min="5" max="5" width="7.77734375" customWidth="1"/>
    <col min="6" max="6" width="9.88671875" customWidth="1"/>
    <col min="7" max="7" width="9.5546875" bestFit="1" customWidth="1"/>
  </cols>
  <sheetData>
    <row r="1" spans="1:21" x14ac:dyDescent="0.3">
      <c r="A1" t="s">
        <v>525</v>
      </c>
    </row>
    <row r="2" spans="1:21" x14ac:dyDescent="0.3">
      <c r="A2" s="40" t="s">
        <v>465</v>
      </c>
      <c r="B2" s="40" t="s">
        <v>534</v>
      </c>
      <c r="C2" s="40" t="s">
        <v>541</v>
      </c>
      <c r="D2" s="40" t="s">
        <v>20</v>
      </c>
    </row>
    <row r="3" spans="1:21" x14ac:dyDescent="0.3">
      <c r="A3" t="s">
        <v>112</v>
      </c>
      <c r="B3">
        <f>COUNTIF(m_d_NoOutliers!$D$2:$D$2206,A3)</f>
        <v>3</v>
      </c>
      <c r="C3" s="36">
        <f>$B3/$B$11</f>
        <v>1.3605442176870747E-3</v>
      </c>
      <c r="D3" t="s">
        <v>530</v>
      </c>
      <c r="M3" t="s">
        <v>544</v>
      </c>
    </row>
    <row r="4" spans="1:21" x14ac:dyDescent="0.3">
      <c r="A4" t="s">
        <v>31</v>
      </c>
      <c r="B4">
        <f>COUNTIF(m_d_NoOutliers!$D$2:$D$2206,A4)</f>
        <v>106</v>
      </c>
      <c r="C4" s="36">
        <f t="shared" ref="C4:C10" si="0">$B4/$B$11</f>
        <v>4.8072562358276644E-2</v>
      </c>
      <c r="D4" t="s">
        <v>535</v>
      </c>
    </row>
    <row r="5" spans="1:21" x14ac:dyDescent="0.3">
      <c r="A5" t="s">
        <v>38</v>
      </c>
      <c r="B5">
        <f>COUNTIF(m_d_NoOutliers!$D$2:$D$2206,A5)</f>
        <v>116</v>
      </c>
      <c r="C5" s="36">
        <f t="shared" si="0"/>
        <v>5.2607709750566896E-2</v>
      </c>
      <c r="D5" t="s">
        <v>528</v>
      </c>
    </row>
    <row r="6" spans="1:21" x14ac:dyDescent="0.3">
      <c r="A6" t="s">
        <v>40</v>
      </c>
      <c r="B6">
        <f>COUNTIF(m_d_NoOutliers!$D$2:$D$2206,A6)</f>
        <v>145</v>
      </c>
      <c r="C6" s="35">
        <f t="shared" si="0"/>
        <v>6.5759637188208611E-2</v>
      </c>
      <c r="D6" t="s">
        <v>529</v>
      </c>
    </row>
    <row r="7" spans="1:21" x14ac:dyDescent="0.3">
      <c r="A7" t="s">
        <v>33</v>
      </c>
      <c r="B7">
        <f>COUNTIF(m_d_NoOutliers!$D$2:$D$2206,A7)</f>
        <v>147</v>
      </c>
      <c r="C7" s="35">
        <f t="shared" si="0"/>
        <v>6.6666666666666666E-2</v>
      </c>
      <c r="D7" t="s">
        <v>526</v>
      </c>
    </row>
    <row r="8" spans="1:21" x14ac:dyDescent="0.3">
      <c r="A8" t="s">
        <v>28</v>
      </c>
      <c r="B8">
        <f>COUNTIF(m_d_NoOutliers!$D$2:$D$2206,A8)</f>
        <v>265</v>
      </c>
      <c r="C8" s="35">
        <f t="shared" si="0"/>
        <v>0.12018140589569161</v>
      </c>
      <c r="D8" t="s">
        <v>527</v>
      </c>
    </row>
    <row r="9" spans="1:21" x14ac:dyDescent="0.3">
      <c r="A9" t="s">
        <v>47</v>
      </c>
      <c r="B9">
        <f>COUNTIF(m_d_NoOutliers!$D$2:$D$2206,A9)</f>
        <v>334</v>
      </c>
      <c r="C9" s="35">
        <f t="shared" si="0"/>
        <v>0.15147392290249434</v>
      </c>
      <c r="D9" t="s">
        <v>531</v>
      </c>
    </row>
    <row r="10" spans="1:21" x14ac:dyDescent="0.3">
      <c r="A10" t="s">
        <v>25</v>
      </c>
      <c r="B10">
        <f>COUNTIF(m_d_NoOutliers!$D$2:$D$2206,A10)</f>
        <v>1089</v>
      </c>
      <c r="C10" s="35">
        <f t="shared" si="0"/>
        <v>0.49387755102040815</v>
      </c>
      <c r="D10" t="s">
        <v>532</v>
      </c>
    </row>
    <row r="11" spans="1:21" x14ac:dyDescent="0.3">
      <c r="A11" t="s">
        <v>533</v>
      </c>
      <c r="B11">
        <f>SUM(B3:B10)</f>
        <v>2205</v>
      </c>
    </row>
    <row r="12" spans="1:21" x14ac:dyDescent="0.3">
      <c r="B12" s="2"/>
      <c r="C12" s="2"/>
    </row>
    <row r="13" spans="1:21" x14ac:dyDescent="0.3">
      <c r="A13" t="s">
        <v>553</v>
      </c>
      <c r="E13" t="s">
        <v>557</v>
      </c>
      <c r="T13" s="37">
        <f>C15+C16</f>
        <v>0.64489795918367343</v>
      </c>
      <c r="U13" t="s">
        <v>550</v>
      </c>
    </row>
    <row r="14" spans="1:21" x14ac:dyDescent="0.3">
      <c r="A14" s="40" t="s">
        <v>540</v>
      </c>
      <c r="B14" s="40" t="s">
        <v>542</v>
      </c>
      <c r="C14" s="40" t="s">
        <v>556</v>
      </c>
      <c r="D14" s="40" t="s">
        <v>552</v>
      </c>
      <c r="E14" s="40" t="s">
        <v>546</v>
      </c>
      <c r="F14" s="41" t="s">
        <v>545</v>
      </c>
      <c r="G14" s="40" t="s">
        <v>551</v>
      </c>
      <c r="U14" t="s">
        <v>558</v>
      </c>
    </row>
    <row r="15" spans="1:21" x14ac:dyDescent="0.3">
      <c r="A15" t="s">
        <v>29</v>
      </c>
      <c r="B15">
        <f>COUNTIF(m_d_NoOutliers!$G$2:$G$2206,A15)</f>
        <v>854</v>
      </c>
      <c r="C15" s="35">
        <f t="shared" ref="C15:C20" si="1">$B15/$B$21</f>
        <v>0.38730158730158731</v>
      </c>
      <c r="D15" s="34">
        <f>AVERAGEIF(m_d_NoOutliers!$G$2:$G$2206,$A15,m_d_NoOutliers!$C$2:$C$2206)</f>
        <v>53.42622950819672</v>
      </c>
      <c r="E15" s="10">
        <f>AVERAGEIF(m_d_NoOutliers!$G$2:$G$2206,$A15,m_d_NoOutliers!$M$2:$M$2206)</f>
        <v>0.96721311475409832</v>
      </c>
      <c r="F15" s="38">
        <f>AVERAGEIF(m_d_NoOutliers!$G$2:$G$2206,$A15,m_d_NoOutliers!$L$2:$L$2206)</f>
        <v>0.51170960187353631</v>
      </c>
      <c r="G15" s="1">
        <f>AVERAGEIF(m_d_NoOutliers!$G$2:$G$2206,$A15,m_d_NoOutliers!$I$2:$I$2206)</f>
        <v>51.350511709601868</v>
      </c>
      <c r="U15" s="44"/>
    </row>
    <row r="16" spans="1:21" x14ac:dyDescent="0.3">
      <c r="A16" t="s">
        <v>32</v>
      </c>
      <c r="B16">
        <f>COUNTIF(m_d_NoOutliers!$G$2:$G$2206,A16)</f>
        <v>568</v>
      </c>
      <c r="C16" s="35">
        <f t="shared" si="1"/>
        <v>0.25759637188208617</v>
      </c>
      <c r="D16" s="34">
        <f>AVERAGEIF(m_d_NoOutliers!$G$2:$G$2206,$A16,m_d_NoOutliers!$C$2:$C$2206)</f>
        <v>55.184859154929576</v>
      </c>
      <c r="E16" s="10">
        <f>AVERAGEIF(m_d_NoOutliers!$G$2:$G$2206,$A16,m_d_NoOutliers!$M$2:$M$2206)</f>
        <v>0.98063380281690138</v>
      </c>
      <c r="F16" s="38">
        <f>AVERAGEIF(m_d_NoOutliers!$G$2:$G$2206,$A16,m_d_NoOutliers!$L$2:$L$2206)</f>
        <v>0.53169014084507038</v>
      </c>
      <c r="G16" s="1">
        <f>AVERAGEIF(m_d_NoOutliers!$G$2:$G$2206,$A16,m_d_NoOutliers!$I$2:$I$2206)</f>
        <v>51.553198943662004</v>
      </c>
    </row>
    <row r="17" spans="1:23" x14ac:dyDescent="0.3">
      <c r="A17" t="s">
        <v>26</v>
      </c>
      <c r="B17">
        <f>COUNTIF(m_d_NoOutliers!$G$2:$G$2206,A17)</f>
        <v>470</v>
      </c>
      <c r="C17" s="35">
        <f t="shared" si="1"/>
        <v>0.21315192743764172</v>
      </c>
      <c r="D17" s="34">
        <f>AVERAGEIF(m_d_NoOutliers!$G$2:$G$2206,$A17,m_d_NoOutliers!$C$2:$C$2206)</f>
        <v>51.261702127659575</v>
      </c>
      <c r="E17" s="10">
        <f>AVERAGEIF(m_d_NoOutliers!$G$2:$G$2206,$A17,m_d_NoOutliers!$M$2:$M$2206)</f>
        <v>0.85744680851063826</v>
      </c>
      <c r="F17" s="38">
        <f>AVERAGEIF(m_d_NoOutliers!$G$2:$G$2206,$A17,m_d_NoOutliers!$L$2:$L$2206)</f>
        <v>0.4</v>
      </c>
      <c r="G17" s="1">
        <f>AVERAGEIF(m_d_NoOutliers!$G$2:$G$2206,$A17,m_d_NoOutliers!$I$2:$I$2206)</f>
        <v>50.975804255319176</v>
      </c>
    </row>
    <row r="18" spans="1:23" x14ac:dyDescent="0.3">
      <c r="A18" t="s">
        <v>23</v>
      </c>
      <c r="B18">
        <f>COUNTIF(m_d_NoOutliers!$G$2:$G$2206,A18)</f>
        <v>230</v>
      </c>
      <c r="C18" s="35">
        <f t="shared" si="1"/>
        <v>0.10430839002267574</v>
      </c>
      <c r="D18" s="34">
        <f>AVERAGEIF(m_d_NoOutliers!$G$2:$G$2206,$A18,m_d_NoOutliers!$C$2:$C$2206)</f>
        <v>56.473913043478262</v>
      </c>
      <c r="E18" s="10">
        <f>AVERAGEIF(m_d_NoOutliers!$G$2:$G$2206,$A18,m_d_NoOutliers!$M$2:$M$2206)</f>
        <v>1.008695652173913</v>
      </c>
      <c r="F18" s="38">
        <f>AVERAGEIF(m_d_NoOutliers!$G$2:$G$2206,$A18,m_d_NoOutliers!$L$2:$L$2206)</f>
        <v>0.59565217391304348</v>
      </c>
      <c r="G18" s="1">
        <f>AVERAGEIF(m_d_NoOutliers!$G$2:$G$2206,$A18,m_d_NoOutliers!$I$2:$I$2206)</f>
        <v>52.465117391304403</v>
      </c>
    </row>
    <row r="19" spans="1:23" x14ac:dyDescent="0.3">
      <c r="A19" t="s">
        <v>43</v>
      </c>
      <c r="B19">
        <f>COUNTIF(m_d_NoOutliers!$G$2:$G$2206,A19)</f>
        <v>76</v>
      </c>
      <c r="C19" s="35">
        <f t="shared" si="1"/>
        <v>3.4467120181405894E-2</v>
      </c>
      <c r="D19" s="34">
        <f>AVERAGEIF(m_d_NoOutliers!$G$2:$G$2206,$A19,m_d_NoOutliers!$C$2:$C$2206)</f>
        <v>64.236842105263165</v>
      </c>
      <c r="E19" s="10">
        <f>AVERAGEIF(m_d_NoOutliers!$G$2:$G$2206,$A19,m_d_NoOutliers!$M$2:$M$2206)</f>
        <v>0.88157894736842102</v>
      </c>
      <c r="F19" s="38">
        <f>AVERAGEIF(m_d_NoOutliers!$G$2:$G$2206,$A19,m_d_NoOutliers!$L$2:$L$2206)</f>
        <v>0.64473684210526316</v>
      </c>
      <c r="G19" s="1">
        <f>AVERAGEIF(m_d_NoOutliers!$G$2:$G$2206,$A19,m_d_NoOutliers!$I$2:$I$2206)</f>
        <v>56.481552631578936</v>
      </c>
    </row>
    <row r="20" spans="1:23" x14ac:dyDescent="0.3">
      <c r="A20" t="s">
        <v>457</v>
      </c>
      <c r="B20">
        <f>COUNTIF(m_d_NoOutliers!$G$2:$G$2206,A20)</f>
        <v>7</v>
      </c>
      <c r="C20" s="36">
        <f t="shared" si="1"/>
        <v>3.1746031746031746E-3</v>
      </c>
      <c r="D20" s="34">
        <f>AVERAGEIF(m_d_NoOutliers!$G$2:$G$2206,$A20,m_d_NoOutliers!$C$2:$C$2206)</f>
        <v>49.428571428571431</v>
      </c>
      <c r="E20" s="10">
        <f>AVERAGEIF(m_d_NoOutliers!$G$2:$G$2206,$A20,m_d_NoOutliers!$M$2:$M$2206)</f>
        <v>1</v>
      </c>
      <c r="F20" s="38">
        <f>AVERAGEIF(m_d_NoOutliers!$G$2:$G$2206,$A20,m_d_NoOutliers!$L$2:$L$2206)</f>
        <v>0.5714285714285714</v>
      </c>
      <c r="G20" s="1">
        <f>AVERAGEIF(m_d_NoOutliers!$G$2:$G$2206,$A20,m_d_NoOutliers!$I$2:$I$2206)</f>
        <v>53.280285714285711</v>
      </c>
    </row>
    <row r="21" spans="1:23" x14ac:dyDescent="0.3">
      <c r="A21" t="s">
        <v>533</v>
      </c>
      <c r="B21">
        <f>SUM(B15:B20)</f>
        <v>2205</v>
      </c>
    </row>
    <row r="24" spans="1:23" x14ac:dyDescent="0.3">
      <c r="A24" t="s">
        <v>565</v>
      </c>
      <c r="C24" s="35"/>
      <c r="D24" s="34"/>
    </row>
    <row r="25" spans="1:23" x14ac:dyDescent="0.3">
      <c r="A25" t="s">
        <v>547</v>
      </c>
      <c r="B25" t="s">
        <v>548</v>
      </c>
      <c r="C25" s="40" t="s">
        <v>559</v>
      </c>
      <c r="D25" s="42" t="s">
        <v>542</v>
      </c>
      <c r="E25" s="42" t="s">
        <v>556</v>
      </c>
      <c r="F25" s="40" t="s">
        <v>29</v>
      </c>
      <c r="G25" s="40" t="s">
        <v>32</v>
      </c>
      <c r="H25" s="40" t="s">
        <v>26</v>
      </c>
      <c r="I25" s="40" t="s">
        <v>23</v>
      </c>
      <c r="J25" s="40" t="s">
        <v>43</v>
      </c>
      <c r="K25" s="40" t="s">
        <v>457</v>
      </c>
      <c r="W25" t="s">
        <v>570</v>
      </c>
    </row>
    <row r="26" spans="1:23" x14ac:dyDescent="0.3">
      <c r="A26" s="1">
        <v>25</v>
      </c>
      <c r="B26" s="1">
        <f>A26+5</f>
        <v>30</v>
      </c>
      <c r="C26" s="48" t="str">
        <f>"["&amp;A26&amp;"-"&amp;B26&amp;")"</f>
        <v>[25-30)</v>
      </c>
      <c r="D26" s="1">
        <f>COUNTIFS(m_d_NoOutliers!$C$2:$C$2206,"&gt;="&amp;A26, m_d_NoOutliers!$C$2:$C$2206, "&lt;"&amp;B26)</f>
        <v>10</v>
      </c>
      <c r="E26" s="46">
        <f t="shared" ref="E26:E37" si="2">D26/SUM($D$26:$D$37)</f>
        <v>4.5351473922902496E-3</v>
      </c>
      <c r="F26" s="2">
        <f>COUNTIFS(m_d_NoOutliers!$G$2:$G$2206,"="&amp;$F$25,m_d_NoOutliers!$C$2:$C$2206,"&gt;="&amp;$A26, m_d_NoOutliers!$C$2:$C$2206, "&lt;"&amp;$B26)</f>
        <v>2</v>
      </c>
      <c r="G26" s="2">
        <f>COUNTIFS(m_d_NoOutliers!$G$2:$G$2206,"="&amp;$G$25,m_d_NoOutliers!$C$2:$C$2206,"&gt;="&amp;$A26, m_d_NoOutliers!$C$2:$C$2206, "&lt;"&amp;$B26)</f>
        <v>2</v>
      </c>
      <c r="H26" s="2">
        <f>COUNTIFS(m_d_NoOutliers!$G$2:$G$2206,"="&amp;$H$25,m_d_NoOutliers!$C$2:$C$2206,"&gt;="&amp;$A26, m_d_NoOutliers!$C$2:$C$2206, "&lt;"&amp;$B26)</f>
        <v>6</v>
      </c>
      <c r="I26" s="2">
        <f>COUNTIFS(m_d_NoOutliers!$G$2:$G$2206,"="&amp;$I$25,m_d_NoOutliers!$C$2:$C$2206,"&gt;="&amp;$A26, m_d_NoOutliers!$C$2:$C$2206, "&lt;"&amp;$B26)</f>
        <v>0</v>
      </c>
      <c r="J26" s="2">
        <f>COUNTIFS(m_d_NoOutliers!$G$2:$G$2206,"="&amp;$J$25,m_d_NoOutliers!$C$2:$C$2206,"&gt;="&amp;$A26, m_d_NoOutliers!$C$2:$C$2206, "&lt;"&amp;$B26)</f>
        <v>0</v>
      </c>
      <c r="K26" s="2">
        <f>COUNTIFS(m_d_NoOutliers!$G$2:$G$2206,"="&amp;$K$25,m_d_NoOutliers!$C$2:$C$2206,"&gt;="&amp;$A26, m_d_NoOutliers!$C$2:$C$2206, "&lt;"&amp;$B26)</f>
        <v>0</v>
      </c>
      <c r="V26" s="37">
        <f>SUM(E30:E34)</f>
        <v>0.66712018140589557</v>
      </c>
      <c r="W26" t="s">
        <v>564</v>
      </c>
    </row>
    <row r="27" spans="1:23" x14ac:dyDescent="0.3">
      <c r="A27" s="1">
        <f t="shared" ref="A27:A35" si="3">B26</f>
        <v>30</v>
      </c>
      <c r="B27" s="1">
        <f t="shared" ref="B27:B35" si="4">A27+5</f>
        <v>35</v>
      </c>
      <c r="C27" s="48" t="str">
        <f t="shared" ref="C27:C36" si="5">"["&amp;A27&amp;"-"&amp;B27&amp;")"</f>
        <v>[30-35)</v>
      </c>
      <c r="D27" s="1">
        <f>COUNTIFS(m_d_NoOutliers!$C$2:$C$2206,"&gt;="&amp;A27, m_d_NoOutliers!$C$2:$C$2206, "&lt;"&amp;B27)</f>
        <v>80</v>
      </c>
      <c r="E27" s="45">
        <f t="shared" si="2"/>
        <v>3.6281179138321996E-2</v>
      </c>
      <c r="F27" s="2">
        <f>COUNTIFS(m_d_NoOutliers!$G$2:$G$2206,"="&amp;$F$25,m_d_NoOutliers!$C$2:$C$2206,"&gt;="&amp;$A27, m_d_NoOutliers!$C$2:$C$2206, "&lt;"&amp;$B27)</f>
        <v>27</v>
      </c>
      <c r="G27" s="2">
        <f>COUNTIFS(m_d_NoOutliers!$G$2:$G$2206,"="&amp;$G$25,m_d_NoOutliers!$C$2:$C$2206,"&gt;="&amp;$A27, m_d_NoOutliers!$C$2:$C$2206, "&lt;"&amp;$B27)</f>
        <v>13</v>
      </c>
      <c r="H27" s="2">
        <f>COUNTIFS(m_d_NoOutliers!$G$2:$G$2206,"="&amp;$H$25,m_d_NoOutliers!$C$2:$C$2206,"&gt;="&amp;$A27, m_d_NoOutliers!$C$2:$C$2206, "&lt;"&amp;$B27)</f>
        <v>37</v>
      </c>
      <c r="I27" s="2">
        <f>COUNTIFS(m_d_NoOutliers!$G$2:$G$2206,"="&amp;$I$25,m_d_NoOutliers!$C$2:$C$2206,"&gt;="&amp;$A27, m_d_NoOutliers!$C$2:$C$2206, "&lt;"&amp;$B27)</f>
        <v>2</v>
      </c>
      <c r="J27" s="2">
        <f>COUNTIFS(m_d_NoOutliers!$G$2:$G$2206,"="&amp;$J$25,m_d_NoOutliers!$C$2:$C$2206,"&gt;="&amp;$A27, m_d_NoOutliers!$C$2:$C$2206, "&lt;"&amp;$B27)</f>
        <v>0</v>
      </c>
      <c r="K27" s="2">
        <f>COUNTIFS(m_d_NoOutliers!$G$2:$G$2206,"="&amp;$K$25,m_d_NoOutliers!$C$2:$C$2206,"&gt;="&amp;$A27, m_d_NoOutliers!$C$2:$C$2206, "&lt;"&amp;$B27)</f>
        <v>1</v>
      </c>
    </row>
    <row r="28" spans="1:23" x14ac:dyDescent="0.3">
      <c r="A28" s="1">
        <f t="shared" si="3"/>
        <v>35</v>
      </c>
      <c r="B28" s="1">
        <f t="shared" si="4"/>
        <v>40</v>
      </c>
      <c r="C28" s="48" t="str">
        <f t="shared" si="5"/>
        <v>[35-40)</v>
      </c>
      <c r="D28" s="1">
        <f>COUNTIFS(m_d_NoOutliers!$C$2:$C$2206,"&gt;="&amp;A28, m_d_NoOutliers!$C$2:$C$2206, "&lt;"&amp;B28)</f>
        <v>167</v>
      </c>
      <c r="E28" s="46">
        <f t="shared" si="2"/>
        <v>7.573696145124717E-2</v>
      </c>
      <c r="F28" s="2">
        <f>COUNTIFS(m_d_NoOutliers!$G$2:$G$2206,"="&amp;$F$25,m_d_NoOutliers!$C$2:$C$2206,"&gt;="&amp;$A28, m_d_NoOutliers!$C$2:$C$2206, "&lt;"&amp;$B28)</f>
        <v>71</v>
      </c>
      <c r="G28" s="2">
        <f>COUNTIFS(m_d_NoOutliers!$G$2:$G$2206,"="&amp;$G$25,m_d_NoOutliers!$C$2:$C$2206,"&gt;="&amp;$A28, m_d_NoOutliers!$C$2:$C$2206, "&lt;"&amp;$B28)</f>
        <v>31</v>
      </c>
      <c r="H28" s="2">
        <f>COUNTIFS(m_d_NoOutliers!$G$2:$G$2206,"="&amp;$H$25,m_d_NoOutliers!$C$2:$C$2206,"&gt;="&amp;$A28, m_d_NoOutliers!$C$2:$C$2206, "&lt;"&amp;$B28)</f>
        <v>58</v>
      </c>
      <c r="I28" s="2">
        <f>COUNTIFS(m_d_NoOutliers!$G$2:$G$2206,"="&amp;$I$25,m_d_NoOutliers!$C$2:$C$2206,"&gt;="&amp;$A28, m_d_NoOutliers!$C$2:$C$2206, "&lt;"&amp;$B28)</f>
        <v>6</v>
      </c>
      <c r="J28" s="2">
        <f>COUNTIFS(m_d_NoOutliers!$G$2:$G$2206,"="&amp;$J$25,m_d_NoOutliers!$C$2:$C$2206,"&gt;="&amp;$A28, m_d_NoOutliers!$C$2:$C$2206, "&lt;"&amp;$B28)</f>
        <v>0</v>
      </c>
      <c r="K28" s="2">
        <f>COUNTIFS(m_d_NoOutliers!$G$2:$G$2206,"="&amp;$K$25,m_d_NoOutliers!$C$2:$C$2206,"&gt;="&amp;$A28, m_d_NoOutliers!$C$2:$C$2206, "&lt;"&amp;$B28)</f>
        <v>1</v>
      </c>
    </row>
    <row r="29" spans="1:23" x14ac:dyDescent="0.3">
      <c r="A29" s="1">
        <f t="shared" si="3"/>
        <v>40</v>
      </c>
      <c r="B29" s="1">
        <f t="shared" si="4"/>
        <v>45</v>
      </c>
      <c r="C29" s="48" t="str">
        <f t="shared" si="5"/>
        <v>[40-45)</v>
      </c>
      <c r="D29" s="1">
        <f>COUNTIFS(m_d_NoOutliers!$C$2:$C$2206,"&gt;="&amp;A29, m_d_NoOutliers!$C$2:$C$2206, "&lt;"&amp;B29)</f>
        <v>214</v>
      </c>
      <c r="E29" s="46">
        <f t="shared" si="2"/>
        <v>9.7052154195011342E-2</v>
      </c>
      <c r="F29" s="2">
        <f>COUNTIFS(m_d_NoOutliers!$G$2:$G$2206,"="&amp;$F$25,m_d_NoOutliers!$C$2:$C$2206,"&gt;="&amp;$A29, m_d_NoOutliers!$C$2:$C$2206, "&lt;"&amp;$B29)</f>
        <v>86</v>
      </c>
      <c r="G29" s="2">
        <f>COUNTIFS(m_d_NoOutliers!$G$2:$G$2206,"="&amp;$G$25,m_d_NoOutliers!$C$2:$C$2206,"&gt;="&amp;$A29, m_d_NoOutliers!$C$2:$C$2206, "&lt;"&amp;$B29)</f>
        <v>66</v>
      </c>
      <c r="H29" s="2">
        <f>COUNTIFS(m_d_NoOutliers!$G$2:$G$2206,"="&amp;$H$25,m_d_NoOutliers!$C$2:$C$2206,"&gt;="&amp;$A29, m_d_NoOutliers!$C$2:$C$2206, "&lt;"&amp;$B29)</f>
        <v>51</v>
      </c>
      <c r="I29" s="2">
        <f>COUNTIFS(m_d_NoOutliers!$G$2:$G$2206,"="&amp;$I$25,m_d_NoOutliers!$C$2:$C$2206,"&gt;="&amp;$A29, m_d_NoOutliers!$C$2:$C$2206, "&lt;"&amp;$B29)</f>
        <v>11</v>
      </c>
      <c r="J29" s="2">
        <f>COUNTIFS(m_d_NoOutliers!$G$2:$G$2206,"="&amp;$J$25,m_d_NoOutliers!$C$2:$C$2206,"&gt;="&amp;$A29, m_d_NoOutliers!$C$2:$C$2206, "&lt;"&amp;$B29)</f>
        <v>0</v>
      </c>
      <c r="K29" s="2">
        <f>COUNTIFS(m_d_NoOutliers!$G$2:$G$2206,"="&amp;$K$25,m_d_NoOutliers!$C$2:$C$2206,"&gt;="&amp;$A29, m_d_NoOutliers!$C$2:$C$2206, "&lt;"&amp;$B29)</f>
        <v>0</v>
      </c>
    </row>
    <row r="30" spans="1:23" x14ac:dyDescent="0.3">
      <c r="A30" s="1">
        <f t="shared" si="3"/>
        <v>45</v>
      </c>
      <c r="B30" s="1">
        <f t="shared" si="4"/>
        <v>50</v>
      </c>
      <c r="C30" s="48" t="str">
        <f t="shared" si="5"/>
        <v>[45-50)</v>
      </c>
      <c r="D30" s="1">
        <f>COUNTIFS(m_d_NoOutliers!$C$2:$C$2206,"&gt;="&amp;A30, m_d_NoOutliers!$C$2:$C$2206, "&lt;"&amp;B30)</f>
        <v>365</v>
      </c>
      <c r="E30" s="46">
        <f t="shared" si="2"/>
        <v>0.1655328798185941</v>
      </c>
      <c r="F30" s="2">
        <f>COUNTIFS(m_d_NoOutliers!$G$2:$G$2206,"="&amp;$F$25,m_d_NoOutliers!$C$2:$C$2206,"&gt;="&amp;$A30, m_d_NoOutliers!$C$2:$C$2206, "&lt;"&amp;$B30)</f>
        <v>158</v>
      </c>
      <c r="G30" s="2">
        <f>COUNTIFS(m_d_NoOutliers!$G$2:$G$2206,"="&amp;$G$25,m_d_NoOutliers!$C$2:$C$2206,"&gt;="&amp;$A30, m_d_NoOutliers!$C$2:$C$2206, "&lt;"&amp;$B30)</f>
        <v>94</v>
      </c>
      <c r="H30" s="2">
        <f>COUNTIFS(m_d_NoOutliers!$G$2:$G$2206,"="&amp;$H$25,m_d_NoOutliers!$C$2:$C$2206,"&gt;="&amp;$A30, m_d_NoOutliers!$C$2:$C$2206, "&lt;"&amp;$B30)</f>
        <v>67</v>
      </c>
      <c r="I30" s="2">
        <f>COUNTIFS(m_d_NoOutliers!$G$2:$G$2206,"="&amp;$I$25,m_d_NoOutliers!$C$2:$C$2206,"&gt;="&amp;$A30, m_d_NoOutliers!$C$2:$C$2206, "&lt;"&amp;$B30)</f>
        <v>42</v>
      </c>
      <c r="J30" s="2">
        <f>COUNTIFS(m_d_NoOutliers!$G$2:$G$2206,"="&amp;$J$25,m_d_NoOutliers!$C$2:$C$2206,"&gt;="&amp;$A30, m_d_NoOutliers!$C$2:$C$2206, "&lt;"&amp;$B30)</f>
        <v>4</v>
      </c>
      <c r="K30" s="2">
        <f>COUNTIFS(m_d_NoOutliers!$G$2:$G$2206,"="&amp;$K$25,m_d_NoOutliers!$C$2:$C$2206,"&gt;="&amp;$A30, m_d_NoOutliers!$C$2:$C$2206, "&lt;"&amp;$B30)</f>
        <v>0</v>
      </c>
    </row>
    <row r="31" spans="1:23" x14ac:dyDescent="0.3">
      <c r="A31" s="1">
        <f t="shared" si="3"/>
        <v>50</v>
      </c>
      <c r="B31" s="1">
        <f t="shared" si="4"/>
        <v>55</v>
      </c>
      <c r="C31" s="48" t="str">
        <f t="shared" si="5"/>
        <v>[50-55)</v>
      </c>
      <c r="D31" s="1">
        <f>COUNTIFS(m_d_NoOutliers!$C$2:$C$2206,"&gt;="&amp;A31, m_d_NoOutliers!$C$2:$C$2206, "&lt;"&amp;B31)</f>
        <v>379</v>
      </c>
      <c r="E31" s="46">
        <f t="shared" si="2"/>
        <v>0.17188208616780046</v>
      </c>
      <c r="F31" s="2">
        <f>COUNTIFS(m_d_NoOutliers!$G$2:$G$2206,"="&amp;$F$25,m_d_NoOutliers!$C$2:$C$2206,"&gt;="&amp;$A31, m_d_NoOutliers!$C$2:$C$2206, "&lt;"&amp;$B31)</f>
        <v>165</v>
      </c>
      <c r="G31" s="2">
        <f>COUNTIFS(m_d_NoOutliers!$G$2:$G$2206,"="&amp;$G$25,m_d_NoOutliers!$C$2:$C$2206,"&gt;="&amp;$A31, m_d_NoOutliers!$C$2:$C$2206, "&lt;"&amp;$B31)</f>
        <v>84</v>
      </c>
      <c r="H31" s="2">
        <f>COUNTIFS(m_d_NoOutliers!$G$2:$G$2206,"="&amp;$H$25,m_d_NoOutliers!$C$2:$C$2206,"&gt;="&amp;$A31, m_d_NoOutliers!$C$2:$C$2206, "&lt;"&amp;$B31)</f>
        <v>71</v>
      </c>
      <c r="I31" s="2">
        <f>COUNTIFS(m_d_NoOutliers!$G$2:$G$2206,"="&amp;$I$25,m_d_NoOutliers!$C$2:$C$2206,"&gt;="&amp;$A31, m_d_NoOutliers!$C$2:$C$2206, "&lt;"&amp;$B31)</f>
        <v>42</v>
      </c>
      <c r="J31" s="2">
        <f>COUNTIFS(m_d_NoOutliers!$G$2:$G$2206,"="&amp;$J$25,m_d_NoOutliers!$C$2:$C$2206,"&gt;="&amp;$A31, m_d_NoOutliers!$C$2:$C$2206, "&lt;"&amp;$B31)</f>
        <v>14</v>
      </c>
      <c r="K31" s="2">
        <f>COUNTIFS(m_d_NoOutliers!$G$2:$G$2206,"="&amp;$K$25,m_d_NoOutliers!$C$2:$C$2206,"&gt;="&amp;$A31, m_d_NoOutliers!$C$2:$C$2206, "&lt;"&amp;$B31)</f>
        <v>3</v>
      </c>
    </row>
    <row r="32" spans="1:23" x14ac:dyDescent="0.3">
      <c r="A32" s="1">
        <f t="shared" si="3"/>
        <v>55</v>
      </c>
      <c r="B32" s="1">
        <f t="shared" si="4"/>
        <v>60</v>
      </c>
      <c r="C32" s="48" t="str">
        <f t="shared" si="5"/>
        <v>[55-60)</v>
      </c>
      <c r="D32" s="1">
        <f>COUNTIFS(m_d_NoOutliers!$C$2:$C$2206,"&gt;="&amp;A32, m_d_NoOutliers!$C$2:$C$2206, "&lt;"&amp;B32)</f>
        <v>260</v>
      </c>
      <c r="E32" s="45">
        <f t="shared" si="2"/>
        <v>0.11791383219954649</v>
      </c>
      <c r="F32" s="2">
        <f>COUNTIFS(m_d_NoOutliers!$G$2:$G$2206,"="&amp;$F$25,m_d_NoOutliers!$C$2:$C$2206,"&gt;="&amp;$A32, m_d_NoOutliers!$C$2:$C$2206, "&lt;"&amp;$B32)</f>
        <v>97</v>
      </c>
      <c r="G32" s="2">
        <f>COUNTIFS(m_d_NoOutliers!$G$2:$G$2206,"="&amp;$G$25,m_d_NoOutliers!$C$2:$C$2206,"&gt;="&amp;$A32, m_d_NoOutliers!$C$2:$C$2206, "&lt;"&amp;$B32)</f>
        <v>64</v>
      </c>
      <c r="H32" s="2">
        <f>COUNTIFS(m_d_NoOutliers!$G$2:$G$2206,"="&amp;$H$25,m_d_NoOutliers!$C$2:$C$2206,"&gt;="&amp;$A32, m_d_NoOutliers!$C$2:$C$2206, "&lt;"&amp;$B32)</f>
        <v>53</v>
      </c>
      <c r="I32" s="2">
        <f>COUNTIFS(m_d_NoOutliers!$G$2:$G$2206,"="&amp;$I$25,m_d_NoOutliers!$C$2:$C$2206,"&gt;="&amp;$A32, m_d_NoOutliers!$C$2:$C$2206, "&lt;"&amp;$B32)</f>
        <v>40</v>
      </c>
      <c r="J32" s="2">
        <f>COUNTIFS(m_d_NoOutliers!$G$2:$G$2206,"="&amp;$J$25,m_d_NoOutliers!$C$2:$C$2206,"&gt;="&amp;$A32, m_d_NoOutliers!$C$2:$C$2206, "&lt;"&amp;$B32)</f>
        <v>6</v>
      </c>
      <c r="K32" s="2">
        <f>COUNTIFS(m_d_NoOutliers!$G$2:$G$2206,"="&amp;$K$25,m_d_NoOutliers!$C$2:$C$2206,"&gt;="&amp;$A32, m_d_NoOutliers!$C$2:$C$2206, "&lt;"&amp;$B32)</f>
        <v>0</v>
      </c>
    </row>
    <row r="33" spans="1:23" x14ac:dyDescent="0.3">
      <c r="A33" s="1">
        <f t="shared" si="3"/>
        <v>60</v>
      </c>
      <c r="B33" s="1">
        <f t="shared" si="4"/>
        <v>65</v>
      </c>
      <c r="C33" s="48" t="str">
        <f t="shared" si="5"/>
        <v>[60-65)</v>
      </c>
      <c r="D33" s="1">
        <f>COUNTIFS(m_d_NoOutliers!$C$2:$C$2206,"&gt;="&amp;A33, m_d_NoOutliers!$C$2:$C$2206, "&lt;"&amp;B33)</f>
        <v>222</v>
      </c>
      <c r="E33" s="46">
        <f t="shared" si="2"/>
        <v>0.10068027210884353</v>
      </c>
      <c r="F33" s="2">
        <f>COUNTIFS(m_d_NoOutliers!$G$2:$G$2206,"="&amp;$F$25,m_d_NoOutliers!$C$2:$C$2206,"&gt;="&amp;$A33, m_d_NoOutliers!$C$2:$C$2206, "&lt;"&amp;$B33)</f>
        <v>74</v>
      </c>
      <c r="G33" s="2">
        <f>COUNTIFS(m_d_NoOutliers!$G$2:$G$2206,"="&amp;$G$25,m_d_NoOutliers!$C$2:$C$2206,"&gt;="&amp;$A33, m_d_NoOutliers!$C$2:$C$2206, "&lt;"&amp;$B33)</f>
        <v>62</v>
      </c>
      <c r="H33" s="2">
        <f>COUNTIFS(m_d_NoOutliers!$G$2:$G$2206,"="&amp;$H$25,m_d_NoOutliers!$C$2:$C$2206,"&gt;="&amp;$A33, m_d_NoOutliers!$C$2:$C$2206, "&lt;"&amp;$B33)</f>
        <v>40</v>
      </c>
      <c r="I33" s="2">
        <f>COUNTIFS(m_d_NoOutliers!$G$2:$G$2206,"="&amp;$I$25,m_d_NoOutliers!$C$2:$C$2206,"&gt;="&amp;$A33, m_d_NoOutliers!$C$2:$C$2206, "&lt;"&amp;$B33)</f>
        <v>34</v>
      </c>
      <c r="J33" s="2">
        <f>COUNTIFS(m_d_NoOutliers!$G$2:$G$2206,"="&amp;$J$25,m_d_NoOutliers!$C$2:$C$2206,"&gt;="&amp;$A33, m_d_NoOutliers!$C$2:$C$2206, "&lt;"&amp;$B33)</f>
        <v>12</v>
      </c>
      <c r="K33" s="2">
        <f>COUNTIFS(m_d_NoOutliers!$G$2:$G$2206,"="&amp;$K$25,m_d_NoOutliers!$C$2:$C$2206,"&gt;="&amp;$A33, m_d_NoOutliers!$C$2:$C$2206, "&lt;"&amp;$B33)</f>
        <v>0</v>
      </c>
    </row>
    <row r="34" spans="1:23" x14ac:dyDescent="0.3">
      <c r="A34" s="1">
        <f t="shared" si="3"/>
        <v>65</v>
      </c>
      <c r="B34" s="1">
        <f t="shared" si="4"/>
        <v>70</v>
      </c>
      <c r="C34" s="48" t="str">
        <f t="shared" si="5"/>
        <v>[65-70)</v>
      </c>
      <c r="D34" s="1">
        <f>COUNTIFS(m_d_NoOutliers!$C$2:$C$2206,"&gt;="&amp;A34, m_d_NoOutliers!$C$2:$C$2206, "&lt;"&amp;B34)</f>
        <v>245</v>
      </c>
      <c r="E34" s="45">
        <f t="shared" si="2"/>
        <v>0.1111111111111111</v>
      </c>
      <c r="F34" s="2">
        <f>COUNTIFS(m_d_NoOutliers!$G$2:$G$2206,"="&amp;$F$25,m_d_NoOutliers!$C$2:$C$2206,"&gt;="&amp;$A34, m_d_NoOutliers!$C$2:$C$2206, "&lt;"&amp;$B34)</f>
        <v>86</v>
      </c>
      <c r="G34" s="2">
        <f>COUNTIFS(m_d_NoOutliers!$G$2:$G$2206,"="&amp;$G$25,m_d_NoOutliers!$C$2:$C$2206,"&gt;="&amp;$A34, m_d_NoOutliers!$C$2:$C$2206, "&lt;"&amp;$B34)</f>
        <v>73</v>
      </c>
      <c r="H34" s="2">
        <f>COUNTIFS(m_d_NoOutliers!$G$2:$G$2206,"="&amp;$H$25,m_d_NoOutliers!$C$2:$C$2206,"&gt;="&amp;$A34, m_d_NoOutliers!$C$2:$C$2206, "&lt;"&amp;$B34)</f>
        <v>44</v>
      </c>
      <c r="I34" s="2">
        <f>COUNTIFS(m_d_NoOutliers!$G$2:$G$2206,"="&amp;$I$25,m_d_NoOutliers!$C$2:$C$2206,"&gt;="&amp;$A34, m_d_NoOutliers!$C$2:$C$2206, "&lt;"&amp;$B34)</f>
        <v>28</v>
      </c>
      <c r="J34" s="2">
        <f>COUNTIFS(m_d_NoOutliers!$G$2:$G$2206,"="&amp;$J$25,m_d_NoOutliers!$C$2:$C$2206,"&gt;="&amp;$A34, m_d_NoOutliers!$C$2:$C$2206, "&lt;"&amp;$B34)</f>
        <v>12</v>
      </c>
      <c r="K34" s="2">
        <f>COUNTIFS(m_d_NoOutliers!$G$2:$G$2206,"="&amp;$K$25,m_d_NoOutliers!$C$2:$C$2206,"&gt;="&amp;$A34, m_d_NoOutliers!$C$2:$C$2206, "&lt;"&amp;$B34)</f>
        <v>2</v>
      </c>
    </row>
    <row r="35" spans="1:23" x14ac:dyDescent="0.3">
      <c r="A35" s="1">
        <f t="shared" si="3"/>
        <v>70</v>
      </c>
      <c r="B35" s="1">
        <f t="shared" si="4"/>
        <v>75</v>
      </c>
      <c r="C35" s="48" t="str">
        <f t="shared" si="5"/>
        <v>[70-75)</v>
      </c>
      <c r="D35" s="1">
        <f>COUNTIFS(m_d_NoOutliers!$C$2:$C$2206,"&gt;="&amp;A35, m_d_NoOutliers!$C$2:$C$2206, "&lt;"&amp;B35)</f>
        <v>187</v>
      </c>
      <c r="E35" s="46">
        <f t="shared" si="2"/>
        <v>8.480725623582766E-2</v>
      </c>
      <c r="F35" s="2">
        <f>COUNTIFS(m_d_NoOutliers!$G$2:$G$2206,"="&amp;$F$25,m_d_NoOutliers!$C$2:$C$2206,"&gt;="&amp;$A35, m_d_NoOutliers!$C$2:$C$2206, "&lt;"&amp;$B35)</f>
        <v>59</v>
      </c>
      <c r="G35" s="2">
        <f>COUNTIFS(m_d_NoOutliers!$G$2:$G$2206,"="&amp;$G$25,m_d_NoOutliers!$C$2:$C$2206,"&gt;="&amp;$A35, m_d_NoOutliers!$C$2:$C$2206, "&lt;"&amp;$B35)</f>
        <v>56</v>
      </c>
      <c r="H35" s="2">
        <f>COUNTIFS(m_d_NoOutliers!$G$2:$G$2206,"="&amp;$H$25,m_d_NoOutliers!$C$2:$C$2206,"&gt;="&amp;$A35, m_d_NoOutliers!$C$2:$C$2206, "&lt;"&amp;$B35)</f>
        <v>31</v>
      </c>
      <c r="I35" s="2">
        <f>COUNTIFS(m_d_NoOutliers!$G$2:$G$2206,"="&amp;$I$25,m_d_NoOutliers!$C$2:$C$2206,"&gt;="&amp;$A35, m_d_NoOutliers!$C$2:$C$2206, "&lt;"&amp;$B35)</f>
        <v>21</v>
      </c>
      <c r="J35" s="2">
        <f>COUNTIFS(m_d_NoOutliers!$G$2:$G$2206,"="&amp;$J$25,m_d_NoOutliers!$C$2:$C$2206,"&gt;="&amp;$A35, m_d_NoOutliers!$C$2:$C$2206, "&lt;"&amp;$B35)</f>
        <v>20</v>
      </c>
      <c r="K35" s="2">
        <f>COUNTIFS(m_d_NoOutliers!$G$2:$G$2206,"="&amp;$K$25,m_d_NoOutliers!$C$2:$C$2206,"&gt;="&amp;$A35, m_d_NoOutliers!$C$2:$C$2206, "&lt;"&amp;$B35)</f>
        <v>0</v>
      </c>
    </row>
    <row r="36" spans="1:23" x14ac:dyDescent="0.3">
      <c r="A36" s="1">
        <f>B35</f>
        <v>75</v>
      </c>
      <c r="B36" s="1">
        <f>A36+5</f>
        <v>80</v>
      </c>
      <c r="C36" s="48" t="str">
        <f t="shared" si="5"/>
        <v>[75-80)</v>
      </c>
      <c r="D36" s="1">
        <f>COUNTIFS(m_d_NoOutliers!$C$2:$C$2206,"&gt;="&amp;A36, m_d_NoOutliers!$C$2:$C$2206, "&lt;"&amp;B36)</f>
        <v>68</v>
      </c>
      <c r="E36" s="45">
        <f t="shared" si="2"/>
        <v>3.0839002267573697E-2</v>
      </c>
      <c r="F36" s="2">
        <f>COUNTIFS(m_d_NoOutliers!$G$2:$G$2206,"="&amp;$F$25,m_d_NoOutliers!$C$2:$C$2206,"&gt;="&amp;$A36, m_d_NoOutliers!$C$2:$C$2206, "&lt;"&amp;$B36)</f>
        <v>26</v>
      </c>
      <c r="G36" s="2">
        <f>COUNTIFS(m_d_NoOutliers!$G$2:$G$2206,"="&amp;$G$25,m_d_NoOutliers!$C$2:$C$2206,"&gt;="&amp;$A36, m_d_NoOutliers!$C$2:$C$2206, "&lt;"&amp;$B36)</f>
        <v>23</v>
      </c>
      <c r="H36" s="2">
        <f>COUNTIFS(m_d_NoOutliers!$G$2:$G$2206,"="&amp;$H$25,m_d_NoOutliers!$C$2:$C$2206,"&gt;="&amp;$A36, m_d_NoOutliers!$C$2:$C$2206, "&lt;"&amp;$B36)</f>
        <v>10</v>
      </c>
      <c r="I36" s="2">
        <f>COUNTIFS(m_d_NoOutliers!$G$2:$G$2206,"="&amp;$I$25,m_d_NoOutliers!$C$2:$C$2206,"&gt;="&amp;$A36, m_d_NoOutliers!$C$2:$C$2206, "&lt;"&amp;$B36)</f>
        <v>2</v>
      </c>
      <c r="J36" s="2">
        <f>COUNTIFS(m_d_NoOutliers!$G$2:$G$2206,"="&amp;$J$25,m_d_NoOutliers!$C$2:$C$2206,"&gt;="&amp;$A36, m_d_NoOutliers!$C$2:$C$2206, "&lt;"&amp;$B36)</f>
        <v>7</v>
      </c>
      <c r="K36" s="2">
        <f>COUNTIFS(m_d_NoOutliers!$G$2:$G$2206,"="&amp;$K$25,m_d_NoOutliers!$C$2:$C$2206,"&gt;="&amp;$A36, m_d_NoOutliers!$C$2:$C$2206, "&lt;"&amp;$B36)</f>
        <v>0</v>
      </c>
    </row>
    <row r="37" spans="1:23" x14ac:dyDescent="0.3">
      <c r="A37" s="1">
        <f>B36</f>
        <v>80</v>
      </c>
      <c r="B37" s="1">
        <f>A37+5</f>
        <v>85</v>
      </c>
      <c r="C37" s="48" t="str">
        <f>"["&amp;A37&amp;"-"&amp;B37&amp;"]"</f>
        <v>[80-85]</v>
      </c>
      <c r="D37" s="1">
        <f>COUNTIFS(m_d_NoOutliers!$C$2:$C$2206,"&gt;="&amp;A37, m_d_NoOutliers!$C$2:$C$2206, "&lt;"&amp;B37)</f>
        <v>8</v>
      </c>
      <c r="E37" s="46">
        <f t="shared" si="2"/>
        <v>3.6281179138321997E-3</v>
      </c>
      <c r="F37" s="2">
        <f>COUNTIFS(m_d_NoOutliers!$G$2:$G$2206,"="&amp;$F$25,m_d_NoOutliers!$C$2:$C$2206,"&gt;="&amp;$A37, m_d_NoOutliers!$C$2:$C$2206, "&lt;"&amp;$B37)</f>
        <v>3</v>
      </c>
      <c r="G37" s="2">
        <f>COUNTIFS(m_d_NoOutliers!$G$2:$G$2206,"="&amp;$G$25,m_d_NoOutliers!$C$2:$C$2206,"&gt;="&amp;$A37, m_d_NoOutliers!$C$2:$C$2206, "&lt;"&amp;$B37)</f>
        <v>0</v>
      </c>
      <c r="H37" s="2">
        <f>COUNTIFS(m_d_NoOutliers!$G$2:$G$2206,"="&amp;$H$25,m_d_NoOutliers!$C$2:$C$2206,"&gt;="&amp;$A37, m_d_NoOutliers!$C$2:$C$2206, "&lt;"&amp;$B37)</f>
        <v>2</v>
      </c>
      <c r="I37" s="2">
        <f>COUNTIFS(m_d_NoOutliers!$G$2:$G$2206,"="&amp;$I$25,m_d_NoOutliers!$C$2:$C$2206,"&gt;="&amp;$A37, m_d_NoOutliers!$C$2:$C$2206, "&lt;"&amp;$B37)</f>
        <v>2</v>
      </c>
      <c r="J37" s="2">
        <f>COUNTIFS(m_d_NoOutliers!$G$2:$G$2206,"="&amp;$J$25,m_d_NoOutliers!$C$2:$C$2206,"&gt;="&amp;$A37, m_d_NoOutliers!$C$2:$C$2206, "&lt;"&amp;$B37)</f>
        <v>1</v>
      </c>
      <c r="K37" s="2">
        <f>COUNTIFS(m_d_NoOutliers!$G$2:$G$2206,"="&amp;$K$25,m_d_NoOutliers!$C$2:$C$2206,"&gt;="&amp;$A37, m_d_NoOutliers!$C$2:$C$2206, "&lt;"&amp;$B37)</f>
        <v>0</v>
      </c>
    </row>
    <row r="39" spans="1:23" x14ac:dyDescent="0.3">
      <c r="A39" t="s">
        <v>566</v>
      </c>
    </row>
    <row r="40" spans="1:23" x14ac:dyDescent="0.3">
      <c r="W40" t="s">
        <v>567</v>
      </c>
    </row>
    <row r="57" spans="1:6" x14ac:dyDescent="0.3">
      <c r="A57" t="s">
        <v>554</v>
      </c>
      <c r="C57" s="35"/>
      <c r="D57" s="34"/>
    </row>
    <row r="58" spans="1:6" x14ac:dyDescent="0.3">
      <c r="A58" t="s">
        <v>547</v>
      </c>
      <c r="B58" t="s">
        <v>548</v>
      </c>
      <c r="C58" s="40" t="s">
        <v>549</v>
      </c>
      <c r="D58" s="42" t="s">
        <v>542</v>
      </c>
      <c r="E58" s="42" t="s">
        <v>556</v>
      </c>
      <c r="F58" s="40" t="s">
        <v>543</v>
      </c>
    </row>
    <row r="59" spans="1:6" x14ac:dyDescent="0.3">
      <c r="A59">
        <v>0</v>
      </c>
      <c r="B59">
        <f t="shared" ref="B59:B70" si="6">A59+10</f>
        <v>10</v>
      </c>
      <c r="C59" s="39" t="str">
        <f>"["&amp;A59&amp;"-"&amp;B59&amp;")"</f>
        <v>[0-10)</v>
      </c>
      <c r="D59">
        <f>COUNTIFS(m_d_NoOutliers!$I$2:$I$2206,"&gt;="&amp;A59, m_d_NoOutliers!$I$2:$I$2206, "&lt;"&amp;B59)</f>
        <v>29</v>
      </c>
      <c r="E59" s="35">
        <f t="shared" ref="E59:E70" si="7">D59/SUM($D$59:$D$70)</f>
        <v>1.3151927437641724E-2</v>
      </c>
      <c r="F59" s="1">
        <f>AVERAGEIFS(m_d_NoOutliers!$C$2:$C$2206,m_d_NoOutliers!$I$2:$I$2206,"&gt;="&amp;A59,m_d_NoOutliers!$I$2:$I$2206, "&lt;"&amp;B59)</f>
        <v>47.137931034482762</v>
      </c>
    </row>
    <row r="60" spans="1:6" x14ac:dyDescent="0.3">
      <c r="A60">
        <f t="shared" ref="A60:A70" si="8">B59</f>
        <v>10</v>
      </c>
      <c r="B60">
        <f t="shared" si="6"/>
        <v>20</v>
      </c>
      <c r="C60" s="39" t="str">
        <f t="shared" ref="C60:C69" si="9">"["&amp;A60&amp;"-"&amp;B60&amp;")"</f>
        <v>[10-20)</v>
      </c>
      <c r="D60">
        <f>COUNTIFS(m_d_NoOutliers!$I$2:$I$2206,"&gt;="&amp;A60, m_d_NoOutliers!$I$2:$I$2206, "&lt;"&amp;B60)</f>
        <v>98</v>
      </c>
      <c r="E60" s="35">
        <f t="shared" si="7"/>
        <v>4.4444444444444446E-2</v>
      </c>
      <c r="F60" s="1">
        <f>AVERAGEIFS(m_d_NoOutliers!$C$2:$C$2206,m_d_NoOutliers!$I$2:$I$2206,"&gt;="&amp;A60,m_d_NoOutliers!$I$2:$I$2206, "&lt;"&amp;B60)</f>
        <v>46.469387755102041</v>
      </c>
    </row>
    <row r="61" spans="1:6" x14ac:dyDescent="0.3">
      <c r="A61">
        <f t="shared" si="8"/>
        <v>20</v>
      </c>
      <c r="B61">
        <f t="shared" si="6"/>
        <v>30</v>
      </c>
      <c r="C61" s="39" t="str">
        <f t="shared" si="9"/>
        <v>[20-30)</v>
      </c>
      <c r="D61">
        <f>COUNTIFS(m_d_NoOutliers!$I$2:$I$2206,"&gt;="&amp;A61, m_d_NoOutliers!$I$2:$I$2206, "&lt;"&amp;B61)</f>
        <v>243</v>
      </c>
      <c r="E61" s="35">
        <f t="shared" si="7"/>
        <v>0.11020408163265306</v>
      </c>
      <c r="F61" s="1">
        <f>AVERAGEIFS(m_d_NoOutliers!$C$2:$C$2206,m_d_NoOutliers!$I$2:$I$2206,"&gt;="&amp;A61,m_d_NoOutliers!$I$2:$I$2206, "&lt;"&amp;B61)</f>
        <v>49.115226337448561</v>
      </c>
    </row>
    <row r="62" spans="1:6" x14ac:dyDescent="0.3">
      <c r="A62">
        <f t="shared" si="8"/>
        <v>30</v>
      </c>
      <c r="B62">
        <f t="shared" si="6"/>
        <v>40</v>
      </c>
      <c r="C62" s="39" t="str">
        <f t="shared" si="9"/>
        <v>[30-40)</v>
      </c>
      <c r="D62">
        <f>COUNTIFS(m_d_NoOutliers!$I$2:$I$2206,"&gt;="&amp;A62, m_d_NoOutliers!$I$2:$I$2206, "&lt;"&amp;B62)</f>
        <v>361</v>
      </c>
      <c r="E62" s="35">
        <f t="shared" si="7"/>
        <v>0.16371882086167799</v>
      </c>
      <c r="F62" s="1">
        <f>AVERAGEIFS(m_d_NoOutliers!$C$2:$C$2206,m_d_NoOutliers!$I$2:$I$2206,"&gt;="&amp;A62,m_d_NoOutliers!$I$2:$I$2206, "&lt;"&amp;B62)</f>
        <v>51.398891966759003</v>
      </c>
    </row>
    <row r="63" spans="1:6" x14ac:dyDescent="0.3">
      <c r="A63">
        <f t="shared" si="8"/>
        <v>40</v>
      </c>
      <c r="B63">
        <f t="shared" si="6"/>
        <v>50</v>
      </c>
      <c r="C63" s="39" t="str">
        <f t="shared" si="9"/>
        <v>[40-50)</v>
      </c>
      <c r="D63">
        <f>COUNTIFS(m_d_NoOutliers!$I$2:$I$2206,"&gt;="&amp;A63, m_d_NoOutliers!$I$2:$I$2206, "&lt;"&amp;B63)</f>
        <v>328</v>
      </c>
      <c r="E63" s="35">
        <f t="shared" si="7"/>
        <v>0.14875283446712018</v>
      </c>
      <c r="F63" s="1">
        <f>AVERAGEIFS(m_d_NoOutliers!$C$2:$C$2206,m_d_NoOutliers!$I$2:$I$2206,"&gt;="&amp;A63,m_d_NoOutliers!$I$2:$I$2206, "&lt;"&amp;B63)</f>
        <v>55.399390243902438</v>
      </c>
    </row>
    <row r="64" spans="1:6" x14ac:dyDescent="0.3">
      <c r="A64">
        <f t="shared" si="8"/>
        <v>50</v>
      </c>
      <c r="B64">
        <f t="shared" si="6"/>
        <v>60</v>
      </c>
      <c r="C64" s="39" t="str">
        <f t="shared" si="9"/>
        <v>[50-60)</v>
      </c>
      <c r="D64">
        <f>COUNTIFS(m_d_NoOutliers!$I$2:$I$2206,"&gt;="&amp;A64, m_d_NoOutliers!$I$2:$I$2206, "&lt;"&amp;B64)</f>
        <v>314</v>
      </c>
      <c r="E64" s="35">
        <f t="shared" si="7"/>
        <v>0.14240362811791382</v>
      </c>
      <c r="F64" s="1">
        <f>AVERAGEIFS(m_d_NoOutliers!$C$2:$C$2206,m_d_NoOutliers!$I$2:$I$2206,"&gt;="&amp;A64,m_d_NoOutliers!$I$2:$I$2206, "&lt;"&amp;B64)</f>
        <v>57.780254777070063</v>
      </c>
    </row>
    <row r="65" spans="1:18" x14ac:dyDescent="0.3">
      <c r="A65">
        <f t="shared" si="8"/>
        <v>60</v>
      </c>
      <c r="B65">
        <f t="shared" si="6"/>
        <v>70</v>
      </c>
      <c r="C65" s="39" t="str">
        <f t="shared" si="9"/>
        <v>[60-70)</v>
      </c>
      <c r="D65">
        <f>COUNTIFS(m_d_NoOutliers!$I$2:$I$2206,"&gt;="&amp;A65, m_d_NoOutliers!$I$2:$I$2206, "&lt;"&amp;B65)</f>
        <v>333</v>
      </c>
      <c r="E65" s="35">
        <f t="shared" si="7"/>
        <v>0.15102040816326531</v>
      </c>
      <c r="F65" s="1">
        <f>AVERAGEIFS(m_d_NoOutliers!$C$2:$C$2206,m_d_NoOutliers!$I$2:$I$2206,"&gt;="&amp;A65,m_d_NoOutliers!$I$2:$I$2206, "&lt;"&amp;B65)</f>
        <v>57.081081081081081</v>
      </c>
      <c r="Q65" s="1">
        <f>(58-51)/2+51</f>
        <v>54.5</v>
      </c>
      <c r="R65" t="s">
        <v>561</v>
      </c>
    </row>
    <row r="66" spans="1:18" x14ac:dyDescent="0.3">
      <c r="A66">
        <f t="shared" si="8"/>
        <v>70</v>
      </c>
      <c r="B66">
        <f t="shared" si="6"/>
        <v>80</v>
      </c>
      <c r="C66" s="39" t="str">
        <f t="shared" si="9"/>
        <v>[70-80)</v>
      </c>
      <c r="D66">
        <f>COUNTIFS(m_d_NoOutliers!$I$2:$I$2206,"&gt;="&amp;A66, m_d_NoOutliers!$I$2:$I$2206, "&lt;"&amp;B66)</f>
        <v>291</v>
      </c>
      <c r="E66" s="35">
        <f t="shared" si="7"/>
        <v>0.13197278911564625</v>
      </c>
      <c r="F66" s="1">
        <f>AVERAGEIFS(m_d_NoOutliers!$C$2:$C$2206,m_d_NoOutliers!$I$2:$I$2206,"&gt;="&amp;A66,m_d_NoOutliers!$I$2:$I$2206, "&lt;"&amp;B66)</f>
        <v>55.714776632302403</v>
      </c>
      <c r="R66" t="s">
        <v>562</v>
      </c>
    </row>
    <row r="67" spans="1:18" x14ac:dyDescent="0.3">
      <c r="A67">
        <f t="shared" si="8"/>
        <v>80</v>
      </c>
      <c r="B67">
        <f t="shared" si="6"/>
        <v>90</v>
      </c>
      <c r="C67" s="39" t="str">
        <f t="shared" si="9"/>
        <v>[80-90)</v>
      </c>
      <c r="D67">
        <f>COUNTIFS(m_d_NoOutliers!$I$2:$I$2206,"&gt;="&amp;A67, m_d_NoOutliers!$I$2:$I$2206, "&lt;"&amp;B67)</f>
        <v>162</v>
      </c>
      <c r="E67" s="35">
        <f t="shared" si="7"/>
        <v>7.3469387755102047E-2</v>
      </c>
      <c r="F67" s="1">
        <f>AVERAGEIFS(m_d_NoOutliers!$C$2:$C$2206,m_d_NoOutliers!$I$2:$I$2206,"&gt;="&amp;A67,m_d_NoOutliers!$I$2:$I$2206, "&lt;"&amp;B67)</f>
        <v>55.228395061728392</v>
      </c>
      <c r="R67" t="s">
        <v>563</v>
      </c>
    </row>
    <row r="68" spans="1:18" x14ac:dyDescent="0.3">
      <c r="A68">
        <f t="shared" si="8"/>
        <v>90</v>
      </c>
      <c r="B68">
        <f t="shared" si="6"/>
        <v>100</v>
      </c>
      <c r="C68" s="39" t="str">
        <f t="shared" si="9"/>
        <v>[90-100)</v>
      </c>
      <c r="D68">
        <f>COUNTIFS(m_d_NoOutliers!$I$2:$I$2206,"&gt;="&amp;A68, m_d_NoOutliers!$I$2:$I$2206, "&lt;"&amp;B68)</f>
        <v>41</v>
      </c>
      <c r="E68" s="35">
        <f t="shared" si="7"/>
        <v>1.8594104308390022E-2</v>
      </c>
      <c r="F68" s="1">
        <f>AVERAGEIFS(m_d_NoOutliers!$C$2:$C$2206,m_d_NoOutliers!$I$2:$I$2206,"&gt;="&amp;A68,m_d_NoOutliers!$I$2:$I$2206, "&lt;"&amp;B68)</f>
        <v>51.756097560975611</v>
      </c>
      <c r="R68" t="s">
        <v>568</v>
      </c>
    </row>
    <row r="69" spans="1:18" x14ac:dyDescent="0.3">
      <c r="A69">
        <f t="shared" si="8"/>
        <v>100</v>
      </c>
      <c r="B69">
        <f t="shared" si="6"/>
        <v>110</v>
      </c>
      <c r="C69" s="39" t="str">
        <f t="shared" si="9"/>
        <v>[100-110)</v>
      </c>
      <c r="D69">
        <f>COUNTIFS(m_d_NoOutliers!$I$2:$I$2206,"&gt;="&amp;A69, m_d_NoOutliers!$I$2:$I$2206, "&lt;"&amp;B69)</f>
        <v>4</v>
      </c>
      <c r="E69" s="36">
        <f t="shared" si="7"/>
        <v>1.8140589569160999E-3</v>
      </c>
      <c r="F69" s="1">
        <f>AVERAGEIFS(m_d_NoOutliers!$C$2:$C$2206,m_d_NoOutliers!$I$2:$I$2206,"&gt;="&amp;A69,m_d_NoOutliers!$I$2:$I$2206, "&lt;"&amp;B69)</f>
        <v>47</v>
      </c>
    </row>
    <row r="70" spans="1:18" x14ac:dyDescent="0.3">
      <c r="A70">
        <f t="shared" si="8"/>
        <v>110</v>
      </c>
      <c r="B70">
        <f t="shared" si="6"/>
        <v>120</v>
      </c>
      <c r="C70" s="39" t="str">
        <f>"["&amp;A70&amp;"-"&amp;B70&amp;"]"</f>
        <v>[110-120]</v>
      </c>
      <c r="D70">
        <f>COUNTIFS(m_d_NoOutliers!$I$2:$I$2206,"&gt;="&amp;A70, m_d_NoOutliers!$I$2:$I$2206, "&lt;"&amp;B70)</f>
        <v>1</v>
      </c>
      <c r="E70" s="43">
        <f t="shared" si="7"/>
        <v>4.5351473922902497E-4</v>
      </c>
      <c r="F70" s="1">
        <f>AVERAGEIFS(m_d_NoOutliers!$C$2:$C$2206,m_d_NoOutliers!$I$2:$I$2206,"&gt;="&amp;A70,m_d_NoOutliers!$I$2:$I$2206, "&lt;"&amp;B70)</f>
        <v>78</v>
      </c>
    </row>
    <row r="73" spans="1:18" x14ac:dyDescent="0.3">
      <c r="R73" t="s">
        <v>560</v>
      </c>
    </row>
    <row r="74" spans="1:18" x14ac:dyDescent="0.3">
      <c r="R74" t="s">
        <v>571</v>
      </c>
    </row>
    <row r="75" spans="1:18" x14ac:dyDescent="0.3">
      <c r="R75" t="s">
        <v>569</v>
      </c>
    </row>
  </sheetData>
  <sortState xmlns:xlrd2="http://schemas.microsoft.com/office/spreadsheetml/2017/richdata2" ref="A15:A20">
    <sortCondition ref="A15:A20"/>
  </sortState>
  <pageMargins left="0.7" right="0.7" top="0.75" bottom="0.75" header="0.3" footer="0.3"/>
  <pageSetup paperSize="9" orientation="portrait" horizontalDpi="360" verticalDpi="360" r:id="rId1"/>
  <drawing r:id="rId2"/>
  <tableParts count="4">
    <tablePart r:id="rId3"/>
    <tablePart r:id="rId4"/>
    <tablePart r:id="rId5"/>
    <tablePart r:id="rId6"/>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B0899-009E-435D-B397-22821334642B}">
  <sheetPr>
    <tabColor rgb="FFC00000"/>
  </sheetPr>
  <dimension ref="A1:B46"/>
  <sheetViews>
    <sheetView workbookViewId="0">
      <selection activeCell="N27" sqref="N27"/>
    </sheetView>
  </sheetViews>
  <sheetFormatPr defaultRowHeight="14.4" x14ac:dyDescent="0.3"/>
  <cols>
    <col min="1" max="1" width="10" bestFit="1" customWidth="1"/>
  </cols>
  <sheetData>
    <row r="1" spans="1:2" x14ac:dyDescent="0.3">
      <c r="A1" t="s">
        <v>524</v>
      </c>
      <c r="B1" s="29" t="s">
        <v>481</v>
      </c>
    </row>
    <row r="2" spans="1:2" x14ac:dyDescent="0.3">
      <c r="B2" s="29" t="s">
        <v>482</v>
      </c>
    </row>
    <row r="3" spans="1:2" x14ac:dyDescent="0.3">
      <c r="B3" s="30" t="s">
        <v>483</v>
      </c>
    </row>
    <row r="4" spans="1:2" x14ac:dyDescent="0.3">
      <c r="B4" s="30" t="s">
        <v>484</v>
      </c>
    </row>
    <row r="5" spans="1:2" x14ac:dyDescent="0.3">
      <c r="B5" s="29" t="s">
        <v>485</v>
      </c>
    </row>
    <row r="6" spans="1:2" x14ac:dyDescent="0.3">
      <c r="A6" s="1">
        <f>AVERAGE(m_d_NoOutliers!C2:C2206)</f>
        <v>54.095691609977322</v>
      </c>
      <c r="B6" s="30" t="s">
        <v>486</v>
      </c>
    </row>
    <row r="7" spans="1:2" x14ac:dyDescent="0.3">
      <c r="A7" s="1"/>
      <c r="B7" s="31" t="s">
        <v>487</v>
      </c>
    </row>
    <row r="8" spans="1:2" x14ac:dyDescent="0.3">
      <c r="B8" s="31" t="s">
        <v>488</v>
      </c>
    </row>
    <row r="9" spans="1:2" x14ac:dyDescent="0.3">
      <c r="B9" s="30" t="s">
        <v>489</v>
      </c>
    </row>
    <row r="10" spans="1:2" x14ac:dyDescent="0.3">
      <c r="B10" s="31" t="s">
        <v>490</v>
      </c>
    </row>
    <row r="11" spans="1:2" x14ac:dyDescent="0.3">
      <c r="B11" s="31" t="s">
        <v>491</v>
      </c>
    </row>
    <row r="12" spans="1:2" x14ac:dyDescent="0.3">
      <c r="B12" s="31" t="s">
        <v>492</v>
      </c>
    </row>
    <row r="13" spans="1:2" x14ac:dyDescent="0.3">
      <c r="A13" s="1">
        <f>Summary!F68</f>
        <v>51.756097560975611</v>
      </c>
      <c r="B13" s="30" t="s">
        <v>493</v>
      </c>
    </row>
    <row r="14" spans="1:2" x14ac:dyDescent="0.3">
      <c r="B14" s="31" t="s">
        <v>494</v>
      </c>
    </row>
    <row r="15" spans="1:2" x14ac:dyDescent="0.3">
      <c r="B15" s="31" t="s">
        <v>495</v>
      </c>
    </row>
    <row r="16" spans="1:2" x14ac:dyDescent="0.3">
      <c r="B16" s="29" t="s">
        <v>496</v>
      </c>
    </row>
    <row r="17" spans="1:2" x14ac:dyDescent="0.3">
      <c r="A17" s="1">
        <f>Summary!D19</f>
        <v>64.236842105263165</v>
      </c>
      <c r="B17" s="30" t="s">
        <v>497</v>
      </c>
    </row>
    <row r="18" spans="1:2" x14ac:dyDescent="0.3">
      <c r="A18" t="str">
        <f>Summary!A19</f>
        <v>Widow</v>
      </c>
      <c r="B18" s="31" t="s">
        <v>498</v>
      </c>
    </row>
    <row r="19" spans="1:2" x14ac:dyDescent="0.3">
      <c r="B19" s="31" t="s">
        <v>499</v>
      </c>
    </row>
    <row r="20" spans="1:2" x14ac:dyDescent="0.3">
      <c r="B20" s="32" t="s">
        <v>500</v>
      </c>
    </row>
    <row r="21" spans="1:2" x14ac:dyDescent="0.3">
      <c r="B21" s="32" t="s">
        <v>501</v>
      </c>
    </row>
    <row r="22" spans="1:2" x14ac:dyDescent="0.3">
      <c r="B22" s="31" t="s">
        <v>502</v>
      </c>
    </row>
    <row r="23" spans="1:2" x14ac:dyDescent="0.3">
      <c r="B23" s="47" t="s">
        <v>503</v>
      </c>
    </row>
    <row r="24" spans="1:2" x14ac:dyDescent="0.3">
      <c r="B24" s="47" t="s">
        <v>504</v>
      </c>
    </row>
    <row r="25" spans="1:2" x14ac:dyDescent="0.3">
      <c r="B25" s="47" t="s">
        <v>505</v>
      </c>
    </row>
    <row r="26" spans="1:2" x14ac:dyDescent="0.3">
      <c r="B26" s="30" t="s">
        <v>506</v>
      </c>
    </row>
    <row r="27" spans="1:2" x14ac:dyDescent="0.3">
      <c r="B27" s="31" t="s">
        <v>507</v>
      </c>
    </row>
    <row r="28" spans="1:2" x14ac:dyDescent="0.3">
      <c r="B28" s="31" t="s">
        <v>499</v>
      </c>
    </row>
    <row r="29" spans="1:2" x14ac:dyDescent="0.3">
      <c r="B29" s="32" t="s">
        <v>508</v>
      </c>
    </row>
    <row r="30" spans="1:2" x14ac:dyDescent="0.3">
      <c r="B30" s="32" t="s">
        <v>509</v>
      </c>
    </row>
    <row r="31" spans="1:2" x14ac:dyDescent="0.3">
      <c r="B31" s="31" t="s">
        <v>502</v>
      </c>
    </row>
    <row r="32" spans="1:2" x14ac:dyDescent="0.3">
      <c r="B32" s="47" t="s">
        <v>510</v>
      </c>
    </row>
    <row r="33" spans="2:2" x14ac:dyDescent="0.3">
      <c r="B33" s="47" t="s">
        <v>511</v>
      </c>
    </row>
    <row r="34" spans="2:2" x14ac:dyDescent="0.3">
      <c r="B34" s="47" t="s">
        <v>512</v>
      </c>
    </row>
    <row r="35" spans="2:2" x14ac:dyDescent="0.3">
      <c r="B35" s="30" t="s">
        <v>513</v>
      </c>
    </row>
    <row r="36" spans="2:2" x14ac:dyDescent="0.3">
      <c r="B36" s="31" t="s">
        <v>514</v>
      </c>
    </row>
    <row r="37" spans="2:2" x14ac:dyDescent="0.3">
      <c r="B37" s="31" t="s">
        <v>515</v>
      </c>
    </row>
    <row r="38" spans="2:2" x14ac:dyDescent="0.3">
      <c r="B38" s="32" t="s">
        <v>516</v>
      </c>
    </row>
    <row r="39" spans="2:2" x14ac:dyDescent="0.3">
      <c r="B39" s="32" t="s">
        <v>517</v>
      </c>
    </row>
    <row r="40" spans="2:2" x14ac:dyDescent="0.3">
      <c r="B40" s="32" t="s">
        <v>518</v>
      </c>
    </row>
    <row r="41" spans="2:2" x14ac:dyDescent="0.3">
      <c r="B41" s="31" t="s">
        <v>502</v>
      </c>
    </row>
    <row r="42" spans="2:2" x14ac:dyDescent="0.3">
      <c r="B42" s="32" t="s">
        <v>519</v>
      </c>
    </row>
    <row r="43" spans="2:2" x14ac:dyDescent="0.3">
      <c r="B43" s="32" t="s">
        <v>520</v>
      </c>
    </row>
    <row r="44" spans="2:2" x14ac:dyDescent="0.3">
      <c r="B44" s="32" t="s">
        <v>521</v>
      </c>
    </row>
    <row r="45" spans="2:2" x14ac:dyDescent="0.3">
      <c r="B45" s="29" t="s">
        <v>522</v>
      </c>
    </row>
    <row r="46" spans="2:2" x14ac:dyDescent="0.3">
      <c r="B46" s="29" t="s">
        <v>523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marketing_data</vt:lpstr>
      <vt:lpstr>ad_data - Copy</vt:lpstr>
      <vt:lpstr>Ident_Outliers</vt:lpstr>
      <vt:lpstr>m_d_NoOutliers</vt:lpstr>
      <vt:lpstr>m_d_NoOutliers_&lt;65</vt:lpstr>
      <vt:lpstr>90-100</vt:lpstr>
      <vt:lpstr>Summary</vt:lpstr>
      <vt:lpstr>Tasks_M2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 BP</dc:creator>
  <cp:lastModifiedBy>Vi BP</cp:lastModifiedBy>
  <dcterms:created xsi:type="dcterms:W3CDTF">2024-11-17T23:40:48Z</dcterms:created>
  <dcterms:modified xsi:type="dcterms:W3CDTF">2024-12-12T10:27:08Z</dcterms:modified>
</cp:coreProperties>
</file>